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B22\Documents\python\"/>
    </mc:Choice>
  </mc:AlternateContent>
  <bookViews>
    <workbookView xWindow="-120" yWindow="-120" windowWidth="20730" windowHeight="11160" tabRatio="923" firstSheet="4" activeTab="13"/>
  </bookViews>
  <sheets>
    <sheet name="Master Partnumber" sheetId="1" r:id="rId1"/>
    <sheet name="FG." sheetId="2" r:id="rId2"/>
    <sheet name="WIP" sheetId="24" r:id="rId3"/>
    <sheet name="ENGINEERING" sheetId="5" r:id="rId4"/>
    <sheet name="ENGG for UPLOD" sheetId="23" r:id="rId5"/>
    <sheet name="SGL" sheetId="6" r:id="rId6"/>
    <sheet name="DISCONTINUE" sheetId="65" r:id="rId7"/>
    <sheet name="DEL 31 OKT" sheetId="77" r:id="rId8"/>
    <sheet name="WIPDISCENGGNONPB" sheetId="8" r:id="rId9"/>
    <sheet name="STO SEPT" sheetId="75" r:id="rId10"/>
    <sheet name="STO OKTOBER" sheetId="78" r:id="rId11"/>
    <sheet name="COMP SEPT" sheetId="76" r:id="rId12"/>
    <sheet name="COMP OKT" sheetId="74" r:id="rId13"/>
    <sheet name="SALDOAWAL." sheetId="14" r:id="rId14"/>
    <sheet name="O.PROD 30.9-30.10" sheetId="15" r:id="rId15"/>
    <sheet name="SCRAP" sheetId="16" r:id="rId16"/>
    <sheet name="SALES 1-31 OKT" sheetId="21" r:id="rId17"/>
    <sheet name="IMPORT 1-31 OKT" sheetId="46" r:id="rId18"/>
  </sheets>
  <externalReferences>
    <externalReference r:id="rId19"/>
  </externalReferences>
  <definedNames>
    <definedName name="_xlnm._FilterDatabase" localSheetId="12" hidden="1">'COMP OKT'!$A$1:$K$1067</definedName>
    <definedName name="_xlnm._FilterDatabase" localSheetId="11" hidden="1">'COMP SEPT'!$A$1:$K$1057</definedName>
    <definedName name="_xlnm._FilterDatabase" localSheetId="4" hidden="1">'ENGG for UPLOD'!$B$2:$D$60</definedName>
    <definedName name="_xlnm._FilterDatabase" localSheetId="3" hidden="1">ENGINEERING!$B$2:$D$172</definedName>
    <definedName name="_xlnm._FilterDatabase" localSheetId="1" hidden="1">FG.!$B$2:$J$4573</definedName>
    <definedName name="_xlnm._FilterDatabase" localSheetId="17" hidden="1">'IMPORT 1-31 OKT'!$A$1:$B$31</definedName>
    <definedName name="_xlnm._FilterDatabase" localSheetId="0" hidden="1">'Master Partnumber'!$B$2:$E$7752</definedName>
    <definedName name="_xlnm._FilterDatabase" localSheetId="14" hidden="1">'O.PROD 30.9-30.10'!$A$2:$G$4296</definedName>
    <definedName name="_xlnm._FilterDatabase" localSheetId="13" hidden="1">SALDOAWAL.!$D$2:$G$1066</definedName>
    <definedName name="_xlnm._FilterDatabase" localSheetId="16" hidden="1">'SALES 1-31 OKT'!$A$2:$C$733</definedName>
    <definedName name="_xlnm._FilterDatabase" localSheetId="15" hidden="1">SCRAP!$A$2:$B$3221</definedName>
    <definedName name="_xlnm._FilterDatabase" localSheetId="5" hidden="1">SGL!$D$4:$G$10</definedName>
    <definedName name="_xlnm._FilterDatabase" localSheetId="10" hidden="1">'STO OKTOBER'!$S$1:$U$1043</definedName>
    <definedName name="_xlnm._FilterDatabase" localSheetId="9" hidden="1">'STO SEPT'!$A$1:$W$1037</definedName>
    <definedName name="_xlnm._FilterDatabase" localSheetId="2" hidden="1">WIP!$A$3:$K$3288</definedName>
    <definedName name="_xlnm._FilterDatabase" localSheetId="8" hidden="1">WIPDISCENGGNONPB!$B$2:$D$8214</definedName>
    <definedName name="Location">[1]WIP!$J$3:$J$18</definedName>
    <definedName name="_xlnm.Print_Area" localSheetId="2">WIP!$D$3:$J$2147</definedName>
  </definedNames>
  <calcPr calcId="152511"/>
  <pivotCaches>
    <pivotCache cacheId="0" r:id="rId20"/>
    <pivotCache cacheId="1" r:id="rId21"/>
    <pivotCache cacheId="2" r:id="rId22"/>
    <pivotCache cacheId="3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78" l="1"/>
  <c r="Q4" i="78"/>
  <c r="Q5" i="78"/>
  <c r="Q6" i="78"/>
  <c r="Q7" i="78"/>
  <c r="Q8" i="78"/>
  <c r="Q9" i="78"/>
  <c r="Q10" i="78"/>
  <c r="Q11" i="78"/>
  <c r="Q12" i="78"/>
  <c r="Q13" i="78"/>
  <c r="Q14" i="78"/>
  <c r="Q15" i="78"/>
  <c r="Q16" i="78"/>
  <c r="Q17" i="78"/>
  <c r="Q18" i="78"/>
  <c r="Q19" i="78"/>
  <c r="Q20" i="78"/>
  <c r="Q21" i="78"/>
  <c r="Q22" i="78"/>
  <c r="Q23" i="78"/>
  <c r="Q24" i="78"/>
  <c r="Q25" i="78"/>
  <c r="Q26" i="78"/>
  <c r="Q27" i="78"/>
  <c r="Q28" i="78"/>
  <c r="Q29" i="78"/>
  <c r="Q30" i="78"/>
  <c r="Q31" i="78"/>
  <c r="Q32" i="78"/>
  <c r="Q33" i="78"/>
  <c r="Q34" i="78"/>
  <c r="Q35" i="78"/>
  <c r="Q36" i="78"/>
  <c r="Q37" i="78"/>
  <c r="Q38" i="78"/>
  <c r="Q39" i="78"/>
  <c r="Q40" i="78"/>
  <c r="Q41" i="78"/>
  <c r="Q42" i="78"/>
  <c r="Q43" i="78"/>
  <c r="Q44" i="78"/>
  <c r="Q45" i="78"/>
  <c r="Q46" i="78"/>
  <c r="Q47" i="78"/>
  <c r="Q48" i="78"/>
  <c r="Q49" i="78"/>
  <c r="Q50" i="78"/>
  <c r="Q51" i="78"/>
  <c r="Q52" i="78"/>
  <c r="Q53" i="78"/>
  <c r="Q54" i="78"/>
  <c r="Q55" i="78"/>
  <c r="Q56" i="78"/>
  <c r="Q57" i="78"/>
  <c r="Q58" i="78"/>
  <c r="Q59" i="78"/>
  <c r="Q60" i="78"/>
  <c r="Q61" i="78"/>
  <c r="Q62" i="78"/>
  <c r="Q63" i="78"/>
  <c r="Q64" i="78"/>
  <c r="Q65" i="78"/>
  <c r="Q66" i="78"/>
  <c r="Q67" i="78"/>
  <c r="Q68" i="78"/>
  <c r="Q69" i="78"/>
  <c r="Q70" i="78"/>
  <c r="Q71" i="78"/>
  <c r="Q72" i="78"/>
  <c r="Q73" i="78"/>
  <c r="Q74" i="78"/>
  <c r="Q75" i="78"/>
  <c r="Q76" i="78"/>
  <c r="Q77" i="78"/>
  <c r="Q78" i="78"/>
  <c r="Q79" i="78"/>
  <c r="Q80" i="78"/>
  <c r="Q81" i="78"/>
  <c r="Q82" i="78"/>
  <c r="Q83" i="78"/>
  <c r="Q84" i="78"/>
  <c r="Q85" i="78"/>
  <c r="Q86" i="78"/>
  <c r="Q87" i="78"/>
  <c r="Q88" i="78"/>
  <c r="Q89" i="78"/>
  <c r="Q90" i="78"/>
  <c r="Q91" i="78"/>
  <c r="Q92" i="78"/>
  <c r="Q93" i="78"/>
  <c r="Q94" i="78"/>
  <c r="Q95" i="78"/>
  <c r="Q96" i="78"/>
  <c r="Q97" i="78"/>
  <c r="Q98" i="78"/>
  <c r="Q99" i="78"/>
  <c r="Q100" i="78"/>
  <c r="Q101" i="78"/>
  <c r="Q102" i="78"/>
  <c r="Q103" i="78"/>
  <c r="Q104" i="78"/>
  <c r="Q105" i="78"/>
  <c r="Q106" i="78"/>
  <c r="Q107" i="78"/>
  <c r="Q108" i="78"/>
  <c r="Q109" i="78"/>
  <c r="Q110" i="78"/>
  <c r="Q111" i="78"/>
  <c r="Q112" i="78"/>
  <c r="Q113" i="78"/>
  <c r="Q114" i="78"/>
  <c r="Q115" i="78"/>
  <c r="Q116" i="78"/>
  <c r="Q117" i="78"/>
  <c r="Q118" i="78"/>
  <c r="Q119" i="78"/>
  <c r="Q120" i="78"/>
  <c r="Q121" i="78"/>
  <c r="Q122" i="78"/>
  <c r="Q123" i="78"/>
  <c r="Q124" i="78"/>
  <c r="Q125" i="78"/>
  <c r="Q126" i="78"/>
  <c r="Q127" i="78"/>
  <c r="Q128" i="78"/>
  <c r="Q129" i="78"/>
  <c r="Q130" i="78"/>
  <c r="Q131" i="78"/>
  <c r="Q132" i="78"/>
  <c r="Q133" i="78"/>
  <c r="Q134" i="78"/>
  <c r="Q135" i="78"/>
  <c r="Q136" i="78"/>
  <c r="Q137" i="78"/>
  <c r="Q138" i="78"/>
  <c r="Q139" i="78"/>
  <c r="Q140" i="78"/>
  <c r="Q141" i="78"/>
  <c r="Q142" i="78"/>
  <c r="Q143" i="78"/>
  <c r="Q144" i="78"/>
  <c r="Q145" i="78"/>
  <c r="Q146" i="78"/>
  <c r="Q147" i="78"/>
  <c r="Q148" i="78"/>
  <c r="Q149" i="78"/>
  <c r="Q150" i="78"/>
  <c r="Q151" i="78"/>
  <c r="Q152" i="78"/>
  <c r="Q153" i="78"/>
  <c r="Q154" i="78"/>
  <c r="Q155" i="78"/>
  <c r="Q156" i="78"/>
  <c r="Q157" i="78"/>
  <c r="Q158" i="78"/>
  <c r="Q159" i="78"/>
  <c r="Q160" i="78"/>
  <c r="Q161" i="78"/>
  <c r="Q162" i="78"/>
  <c r="Q163" i="78"/>
  <c r="Q164" i="78"/>
  <c r="Q165" i="78"/>
  <c r="Q166" i="78"/>
  <c r="Q167" i="78"/>
  <c r="Q168" i="78"/>
  <c r="Q169" i="78"/>
  <c r="Q170" i="78"/>
  <c r="Q171" i="78"/>
  <c r="Q172" i="78"/>
  <c r="Q173" i="78"/>
  <c r="Q174" i="78"/>
  <c r="Q175" i="78"/>
  <c r="Q176" i="78"/>
  <c r="Q177" i="78"/>
  <c r="Q178" i="78"/>
  <c r="Q179" i="78"/>
  <c r="Q180" i="78"/>
  <c r="Q181" i="78"/>
  <c r="Q182" i="78"/>
  <c r="Q183" i="78"/>
  <c r="Q184" i="78"/>
  <c r="Q185" i="78"/>
  <c r="Q186" i="78"/>
  <c r="Q187" i="78"/>
  <c r="Q188" i="78"/>
  <c r="Q189" i="78"/>
  <c r="Q190" i="78"/>
  <c r="Q191" i="78"/>
  <c r="Q192" i="78"/>
  <c r="Q193" i="78"/>
  <c r="Q194" i="78"/>
  <c r="Q195" i="78"/>
  <c r="Q196" i="78"/>
  <c r="Q197" i="78"/>
  <c r="Q198" i="78"/>
  <c r="Q199" i="78"/>
  <c r="Q200" i="78"/>
  <c r="Q201" i="78"/>
  <c r="Q202" i="78"/>
  <c r="Q203" i="78"/>
  <c r="Q204" i="78"/>
  <c r="Q205" i="78"/>
  <c r="Q206" i="78"/>
  <c r="Q207" i="78"/>
  <c r="Q208" i="78"/>
  <c r="Q209" i="78"/>
  <c r="Q210" i="78"/>
  <c r="Q211" i="78"/>
  <c r="Q212" i="78"/>
  <c r="Q213" i="78"/>
  <c r="Q214" i="78"/>
  <c r="Q215" i="78"/>
  <c r="Q216" i="78"/>
  <c r="Q217" i="78"/>
  <c r="Q218" i="78"/>
  <c r="Q219" i="78"/>
  <c r="Q220" i="78"/>
  <c r="Q221" i="78"/>
  <c r="Q222" i="78"/>
  <c r="Q223" i="78"/>
  <c r="Q224" i="78"/>
  <c r="Q225" i="78"/>
  <c r="Q226" i="78"/>
  <c r="Q227" i="78"/>
  <c r="Q228" i="78"/>
  <c r="Q229" i="78"/>
  <c r="Q230" i="78"/>
  <c r="Q231" i="78"/>
  <c r="Q232" i="78"/>
  <c r="Q233" i="78"/>
  <c r="Q234" i="78"/>
  <c r="Q235" i="78"/>
  <c r="Q236" i="78"/>
  <c r="Q237" i="78"/>
  <c r="Q238" i="78"/>
  <c r="Q239" i="78"/>
  <c r="Q240" i="78"/>
  <c r="Q241" i="78"/>
  <c r="Q242" i="78"/>
  <c r="Q243" i="78"/>
  <c r="Q244" i="78"/>
  <c r="Q245" i="78"/>
  <c r="Q246" i="78"/>
  <c r="Q247" i="78"/>
  <c r="Q248" i="78"/>
  <c r="Q249" i="78"/>
  <c r="Q250" i="78"/>
  <c r="Q251" i="78"/>
  <c r="Q252" i="78"/>
  <c r="Q253" i="78"/>
  <c r="Q254" i="78"/>
  <c r="Q255" i="78"/>
  <c r="Q256" i="78"/>
  <c r="Q257" i="78"/>
  <c r="Q258" i="78"/>
  <c r="Q259" i="78"/>
  <c r="Q260" i="78"/>
  <c r="Q261" i="78"/>
  <c r="Q262" i="78"/>
  <c r="Q263" i="78"/>
  <c r="Q264" i="78"/>
  <c r="Q265" i="78"/>
  <c r="Q266" i="78"/>
  <c r="Q267" i="78"/>
  <c r="Q268" i="78"/>
  <c r="Q269" i="78"/>
  <c r="Q270" i="78"/>
  <c r="Q271" i="78"/>
  <c r="Q272" i="78"/>
  <c r="Q273" i="78"/>
  <c r="Q274" i="78"/>
  <c r="Q275" i="78"/>
  <c r="Q276" i="78"/>
  <c r="Q277" i="78"/>
  <c r="Q278" i="78"/>
  <c r="Q279" i="78"/>
  <c r="Q280" i="78"/>
  <c r="Q281" i="78"/>
  <c r="Q282" i="78"/>
  <c r="Q283" i="78"/>
  <c r="Q284" i="78"/>
  <c r="Q285" i="78"/>
  <c r="Q286" i="78"/>
  <c r="Q287" i="78"/>
  <c r="Q288" i="78"/>
  <c r="Q289" i="78"/>
  <c r="Q290" i="78"/>
  <c r="Q291" i="78"/>
  <c r="Q292" i="78"/>
  <c r="Q293" i="78"/>
  <c r="Q294" i="78"/>
  <c r="Q295" i="78"/>
  <c r="Q296" i="78"/>
  <c r="Q297" i="78"/>
  <c r="Q298" i="78"/>
  <c r="Q299" i="78"/>
  <c r="Q300" i="78"/>
  <c r="Q301" i="78"/>
  <c r="Q302" i="78"/>
  <c r="Q303" i="78"/>
  <c r="Q304" i="78"/>
  <c r="Q305" i="78"/>
  <c r="Q306" i="78"/>
  <c r="Q307" i="78"/>
  <c r="Q308" i="78"/>
  <c r="Q309" i="78"/>
  <c r="Q310" i="78"/>
  <c r="Q311" i="78"/>
  <c r="Q312" i="78"/>
  <c r="Q313" i="78"/>
  <c r="Q314" i="78"/>
  <c r="Q315" i="78"/>
  <c r="Q316" i="78"/>
  <c r="Q317" i="78"/>
  <c r="Q318" i="78"/>
  <c r="Q319" i="78"/>
  <c r="Q320" i="78"/>
  <c r="Q321" i="78"/>
  <c r="Q322" i="78"/>
  <c r="Q323" i="78"/>
  <c r="Q324" i="78"/>
  <c r="Q325" i="78"/>
  <c r="Q326" i="78"/>
  <c r="Q327" i="78"/>
  <c r="Q328" i="78"/>
  <c r="Q329" i="78"/>
  <c r="Q330" i="78"/>
  <c r="Q331" i="78"/>
  <c r="Q332" i="78"/>
  <c r="Q333" i="78"/>
  <c r="Q334" i="78"/>
  <c r="Q335" i="78"/>
  <c r="Q336" i="78"/>
  <c r="Q337" i="78"/>
  <c r="Q338" i="78"/>
  <c r="Q339" i="78"/>
  <c r="Q340" i="78"/>
  <c r="Q341" i="78"/>
  <c r="Q342" i="78"/>
  <c r="Q343" i="78"/>
  <c r="Q344" i="78"/>
  <c r="Q345" i="78"/>
  <c r="Q346" i="78"/>
  <c r="Q347" i="78"/>
  <c r="Q348" i="78"/>
  <c r="Q349" i="78"/>
  <c r="Q350" i="78"/>
  <c r="Q351" i="78"/>
  <c r="Q352" i="78"/>
  <c r="Q353" i="78"/>
  <c r="Q354" i="78"/>
  <c r="Q355" i="78"/>
  <c r="Q356" i="78"/>
  <c r="Q357" i="78"/>
  <c r="Q358" i="78"/>
  <c r="Q359" i="78"/>
  <c r="Q360" i="78"/>
  <c r="Q361" i="78"/>
  <c r="Q362" i="78"/>
  <c r="Q363" i="78"/>
  <c r="Q364" i="78"/>
  <c r="Q365" i="78"/>
  <c r="Q366" i="78"/>
  <c r="Q367" i="78"/>
  <c r="Q368" i="78"/>
  <c r="Q369" i="78"/>
  <c r="Q370" i="78"/>
  <c r="Q371" i="78"/>
  <c r="Q372" i="78"/>
  <c r="Q373" i="78"/>
  <c r="Q374" i="78"/>
  <c r="Q375" i="78"/>
  <c r="Q376" i="78"/>
  <c r="Q377" i="78"/>
  <c r="Q378" i="78"/>
  <c r="Q379" i="78"/>
  <c r="Q380" i="78"/>
  <c r="Q381" i="78"/>
  <c r="Q382" i="78"/>
  <c r="Q383" i="78"/>
  <c r="Q384" i="78"/>
  <c r="Q385" i="78"/>
  <c r="Q386" i="78"/>
  <c r="Q387" i="78"/>
  <c r="Q388" i="78"/>
  <c r="Q389" i="78"/>
  <c r="Q390" i="78"/>
  <c r="Q391" i="78"/>
  <c r="Q392" i="78"/>
  <c r="Q393" i="78"/>
  <c r="Q394" i="78"/>
  <c r="Q395" i="78"/>
  <c r="Q396" i="78"/>
  <c r="Q397" i="78"/>
  <c r="Q398" i="78"/>
  <c r="Q399" i="78"/>
  <c r="Q400" i="78"/>
  <c r="Q401" i="78"/>
  <c r="Q402" i="78"/>
  <c r="Q403" i="78"/>
  <c r="Q404" i="78"/>
  <c r="Q405" i="78"/>
  <c r="Q406" i="78"/>
  <c r="Q407" i="78"/>
  <c r="Q408" i="78"/>
  <c r="Q409" i="78"/>
  <c r="Q410" i="78"/>
  <c r="Q411" i="78"/>
  <c r="Q412" i="78"/>
  <c r="Q413" i="78"/>
  <c r="Q414" i="78"/>
  <c r="Q415" i="78"/>
  <c r="Q416" i="78"/>
  <c r="Q417" i="78"/>
  <c r="Q418" i="78"/>
  <c r="Q419" i="78"/>
  <c r="Q420" i="78"/>
  <c r="Q421" i="78"/>
  <c r="Q422" i="78"/>
  <c r="Q423" i="78"/>
  <c r="Q424" i="78"/>
  <c r="Q425" i="78"/>
  <c r="Q426" i="78"/>
  <c r="Q427" i="78"/>
  <c r="Q428" i="78"/>
  <c r="Q429" i="78"/>
  <c r="Q430" i="78"/>
  <c r="Q431" i="78"/>
  <c r="Q432" i="78"/>
  <c r="Q433" i="78"/>
  <c r="Q434" i="78"/>
  <c r="Q435" i="78"/>
  <c r="Q436" i="78"/>
  <c r="Q437" i="78"/>
  <c r="Q438" i="78"/>
  <c r="Q439" i="78"/>
  <c r="Q440" i="78"/>
  <c r="Q441" i="78"/>
  <c r="Q442" i="78"/>
  <c r="Q443" i="78"/>
  <c r="Q444" i="78"/>
  <c r="Q445" i="78"/>
  <c r="Q446" i="78"/>
  <c r="Q447" i="78"/>
  <c r="Q448" i="78"/>
  <c r="Q449" i="78"/>
  <c r="Q450" i="78"/>
  <c r="Q451" i="78"/>
  <c r="Q452" i="78"/>
  <c r="Q453" i="78"/>
  <c r="Q454" i="78"/>
  <c r="Q455" i="78"/>
  <c r="Q456" i="78"/>
  <c r="Q457" i="78"/>
  <c r="Q458" i="78"/>
  <c r="Q459" i="78"/>
  <c r="Q460" i="78"/>
  <c r="Q461" i="78"/>
  <c r="Q462" i="78"/>
  <c r="Q463" i="78"/>
  <c r="Q464" i="78"/>
  <c r="Q465" i="78"/>
  <c r="Q466" i="78"/>
  <c r="Q467" i="78"/>
  <c r="Q468" i="78"/>
  <c r="Q469" i="78"/>
  <c r="Q470" i="78"/>
  <c r="Q471" i="78"/>
  <c r="Q472" i="78"/>
  <c r="Q473" i="78"/>
  <c r="Q474" i="78"/>
  <c r="Q475" i="78"/>
  <c r="Q476" i="78"/>
  <c r="Q477" i="78"/>
  <c r="Q478" i="78"/>
  <c r="Q479" i="78"/>
  <c r="Q480" i="78"/>
  <c r="Q481" i="78"/>
  <c r="Q482" i="78"/>
  <c r="Q483" i="78"/>
  <c r="Q484" i="78"/>
  <c r="Q485" i="78"/>
  <c r="Q486" i="78"/>
  <c r="Q487" i="78"/>
  <c r="Q488" i="78"/>
  <c r="Q489" i="78"/>
  <c r="Q490" i="78"/>
  <c r="Q491" i="78"/>
  <c r="Q492" i="78"/>
  <c r="Q493" i="78"/>
  <c r="Q494" i="78"/>
  <c r="Q495" i="78"/>
  <c r="Q496" i="78"/>
  <c r="Q497" i="78"/>
  <c r="Q498" i="78"/>
  <c r="Q499" i="78"/>
  <c r="Q500" i="78"/>
  <c r="Q501" i="78"/>
  <c r="Q502" i="78"/>
  <c r="Q503" i="78"/>
  <c r="Q504" i="78"/>
  <c r="Q505" i="78"/>
  <c r="Q506" i="78"/>
  <c r="Q507" i="78"/>
  <c r="Q508" i="78"/>
  <c r="Q509" i="78"/>
  <c r="Q510" i="78"/>
  <c r="Q511" i="78"/>
  <c r="Q512" i="78"/>
  <c r="Q513" i="78"/>
  <c r="Q514" i="78"/>
  <c r="Q515" i="78"/>
  <c r="Q516" i="78"/>
  <c r="Q517" i="78"/>
  <c r="Q518" i="78"/>
  <c r="Q519" i="78"/>
  <c r="Q520" i="78"/>
  <c r="Q521" i="78"/>
  <c r="Q522" i="78"/>
  <c r="Q523" i="78"/>
  <c r="Q524" i="78"/>
  <c r="Q525" i="78"/>
  <c r="Q526" i="78"/>
  <c r="Q527" i="78"/>
  <c r="Q528" i="78"/>
  <c r="Q529" i="78"/>
  <c r="Q530" i="78"/>
  <c r="Q531" i="78"/>
  <c r="Q532" i="78"/>
  <c r="Q533" i="78"/>
  <c r="Q534" i="78"/>
  <c r="Q535" i="78"/>
  <c r="Q536" i="78"/>
  <c r="Q537" i="78"/>
  <c r="Q538" i="78"/>
  <c r="Q539" i="78"/>
  <c r="Q540" i="78"/>
  <c r="Q541" i="78"/>
  <c r="Q542" i="78"/>
  <c r="Q543" i="78"/>
  <c r="Q544" i="78"/>
  <c r="Q545" i="78"/>
  <c r="Q546" i="78"/>
  <c r="Q547" i="78"/>
  <c r="Q548" i="78"/>
  <c r="Q549" i="78"/>
  <c r="Q550" i="78"/>
  <c r="Q551" i="78"/>
  <c r="Q552" i="78"/>
  <c r="Q553" i="78"/>
  <c r="Q554" i="78"/>
  <c r="Q555" i="78"/>
  <c r="Q556" i="78"/>
  <c r="Q557" i="78"/>
  <c r="Q558" i="78"/>
  <c r="Q559" i="78"/>
  <c r="Q560" i="78"/>
  <c r="Q561" i="78"/>
  <c r="Q562" i="78"/>
  <c r="Q563" i="78"/>
  <c r="Q564" i="78"/>
  <c r="Q565" i="78"/>
  <c r="Q566" i="78"/>
  <c r="Q567" i="78"/>
  <c r="Q568" i="78"/>
  <c r="Q569" i="78"/>
  <c r="Q570" i="78"/>
  <c r="Q571" i="78"/>
  <c r="Q572" i="78"/>
  <c r="Q573" i="78"/>
  <c r="Q574" i="78"/>
  <c r="Q575" i="78"/>
  <c r="Q576" i="78"/>
  <c r="Q577" i="78"/>
  <c r="Q578" i="78"/>
  <c r="Q579" i="78"/>
  <c r="Q580" i="78"/>
  <c r="Q581" i="78"/>
  <c r="Q582" i="78"/>
  <c r="Q583" i="78"/>
  <c r="Q584" i="78"/>
  <c r="Q585" i="78"/>
  <c r="Q586" i="78"/>
  <c r="Q587" i="78"/>
  <c r="Q588" i="78"/>
  <c r="Q589" i="78"/>
  <c r="Q590" i="78"/>
  <c r="Q591" i="78"/>
  <c r="Q592" i="78"/>
  <c r="Q593" i="78"/>
  <c r="Q594" i="78"/>
  <c r="Q595" i="78"/>
  <c r="Q596" i="78"/>
  <c r="Q597" i="78"/>
  <c r="Q598" i="78"/>
  <c r="Q599" i="78"/>
  <c r="Q600" i="78"/>
  <c r="Q601" i="78"/>
  <c r="Q602" i="78"/>
  <c r="Q603" i="78"/>
  <c r="Q604" i="78"/>
  <c r="Q605" i="78"/>
  <c r="Q606" i="78"/>
  <c r="Q607" i="78"/>
  <c r="Q608" i="78"/>
  <c r="Q609" i="78"/>
  <c r="Q610" i="78"/>
  <c r="Q611" i="78"/>
  <c r="Q612" i="78"/>
  <c r="Q613" i="78"/>
  <c r="Q614" i="78"/>
  <c r="Q615" i="78"/>
  <c r="Q616" i="78"/>
  <c r="Q617" i="78"/>
  <c r="Q618" i="78"/>
  <c r="Q619" i="78"/>
  <c r="Q620" i="78"/>
  <c r="Q621" i="78"/>
  <c r="Q622" i="78"/>
  <c r="Q623" i="78"/>
  <c r="Q624" i="78"/>
  <c r="Q625" i="78"/>
  <c r="Q626" i="78"/>
  <c r="Q627" i="78"/>
  <c r="Q628" i="78"/>
  <c r="Q629" i="78"/>
  <c r="Q630" i="78"/>
  <c r="Q631" i="78"/>
  <c r="Q632" i="78"/>
  <c r="Q633" i="78"/>
  <c r="Q634" i="78"/>
  <c r="Q635" i="78"/>
  <c r="Q636" i="78"/>
  <c r="Q637" i="78"/>
  <c r="Q638" i="78"/>
  <c r="Q639" i="78"/>
  <c r="Q640" i="78"/>
  <c r="Q641" i="78"/>
  <c r="Q642" i="78"/>
  <c r="Q643" i="78"/>
  <c r="Q644" i="78"/>
  <c r="Q645" i="78"/>
  <c r="Q646" i="78"/>
  <c r="Q647" i="78"/>
  <c r="Q648" i="78"/>
  <c r="Q649" i="78"/>
  <c r="Q650" i="78"/>
  <c r="Q651" i="78"/>
  <c r="Q652" i="78"/>
  <c r="Q653" i="78"/>
  <c r="Q654" i="78"/>
  <c r="Q655" i="78"/>
  <c r="Q656" i="78"/>
  <c r="Q657" i="78"/>
  <c r="Q658" i="78"/>
  <c r="Q659" i="78"/>
  <c r="Q660" i="78"/>
  <c r="Q661" i="78"/>
  <c r="Q662" i="78"/>
  <c r="Q663" i="78"/>
  <c r="Q664" i="78"/>
  <c r="Q665" i="78"/>
  <c r="Q666" i="78"/>
  <c r="Q667" i="78"/>
  <c r="Q668" i="78"/>
  <c r="Q669" i="78"/>
  <c r="Q670" i="78"/>
  <c r="Q671" i="78"/>
  <c r="Q672" i="78"/>
  <c r="Q673" i="78"/>
  <c r="Q674" i="78"/>
  <c r="Q675" i="78"/>
  <c r="Q676" i="78"/>
  <c r="Q677" i="78"/>
  <c r="Q678" i="78"/>
  <c r="Q679" i="78"/>
  <c r="Q680" i="78"/>
  <c r="Q681" i="78"/>
  <c r="Q682" i="78"/>
  <c r="Q683" i="78"/>
  <c r="Q684" i="78"/>
  <c r="Q685" i="78"/>
  <c r="Q686" i="78"/>
  <c r="Q687" i="78"/>
  <c r="Q688" i="78"/>
  <c r="Q689" i="78"/>
  <c r="Q690" i="78"/>
  <c r="Q691" i="78"/>
  <c r="Q692" i="78"/>
  <c r="Q693" i="78"/>
  <c r="Q694" i="78"/>
  <c r="Q695" i="78"/>
  <c r="Q696" i="78"/>
  <c r="Q697" i="78"/>
  <c r="Q698" i="78"/>
  <c r="Q699" i="78"/>
  <c r="Q700" i="78"/>
  <c r="Q701" i="78"/>
  <c r="Q702" i="78"/>
  <c r="Q703" i="78"/>
  <c r="Q704" i="78"/>
  <c r="Q705" i="78"/>
  <c r="Q706" i="78"/>
  <c r="Q707" i="78"/>
  <c r="Q708" i="78"/>
  <c r="Q709" i="78"/>
  <c r="Q710" i="78"/>
  <c r="Q711" i="78"/>
  <c r="Q712" i="78"/>
  <c r="Q713" i="78"/>
  <c r="Q714" i="78"/>
  <c r="Q715" i="78"/>
  <c r="Q716" i="78"/>
  <c r="Q717" i="78"/>
  <c r="Q718" i="78"/>
  <c r="Q719" i="78"/>
  <c r="Q720" i="78"/>
  <c r="Q721" i="78"/>
  <c r="Q722" i="78"/>
  <c r="Q723" i="78"/>
  <c r="Q724" i="78"/>
  <c r="Q725" i="78"/>
  <c r="Q726" i="78"/>
  <c r="Q727" i="78"/>
  <c r="Q728" i="78"/>
  <c r="Q729" i="78"/>
  <c r="Q730" i="78"/>
  <c r="Q731" i="78"/>
  <c r="Q732" i="78"/>
  <c r="Q733" i="78"/>
  <c r="Q734" i="78"/>
  <c r="Q735" i="78"/>
  <c r="Q736" i="78"/>
  <c r="Q737" i="78"/>
  <c r="Q738" i="78"/>
  <c r="Q739" i="78"/>
  <c r="Q740" i="78"/>
  <c r="Q741" i="78"/>
  <c r="Q742" i="78"/>
  <c r="Q743" i="78"/>
  <c r="Q744" i="78"/>
  <c r="Q745" i="78"/>
  <c r="Q746" i="78"/>
  <c r="Q747" i="78"/>
  <c r="Q748" i="78"/>
  <c r="Q749" i="78"/>
  <c r="Q750" i="78"/>
  <c r="Q751" i="78"/>
  <c r="Q752" i="78"/>
  <c r="Q753" i="78"/>
  <c r="Q754" i="78"/>
  <c r="Q755" i="78"/>
  <c r="Q756" i="78"/>
  <c r="Q757" i="78"/>
  <c r="Q758" i="78"/>
  <c r="Q759" i="78"/>
  <c r="Q760" i="78"/>
  <c r="Q761" i="78"/>
  <c r="Q762" i="78"/>
  <c r="Q763" i="78"/>
  <c r="Q764" i="78"/>
  <c r="Q765" i="78"/>
  <c r="Q766" i="78"/>
  <c r="Q767" i="78"/>
  <c r="Q768" i="78"/>
  <c r="Q769" i="78"/>
  <c r="Q770" i="78"/>
  <c r="Q771" i="78"/>
  <c r="Q772" i="78"/>
  <c r="Q773" i="78"/>
  <c r="Q774" i="78"/>
  <c r="Q775" i="78"/>
  <c r="Q776" i="78"/>
  <c r="Q777" i="78"/>
  <c r="Q778" i="78"/>
  <c r="Q779" i="78"/>
  <c r="Q780" i="78"/>
  <c r="Q781" i="78"/>
  <c r="Q782" i="78"/>
  <c r="Q783" i="78"/>
  <c r="Q784" i="78"/>
  <c r="Q785" i="78"/>
  <c r="Q786" i="78"/>
  <c r="Q787" i="78"/>
  <c r="Q788" i="78"/>
  <c r="Q789" i="78"/>
  <c r="Q790" i="78"/>
  <c r="Q791" i="78"/>
  <c r="Q792" i="78"/>
  <c r="Q793" i="78"/>
  <c r="Q794" i="78"/>
  <c r="Q795" i="78"/>
  <c r="Q796" i="78"/>
  <c r="Q797" i="78"/>
  <c r="Q798" i="78"/>
  <c r="Q799" i="78"/>
  <c r="Q800" i="78"/>
  <c r="Q801" i="78"/>
  <c r="Q802" i="78"/>
  <c r="Q803" i="78"/>
  <c r="Q804" i="78"/>
  <c r="Q805" i="78"/>
  <c r="Q806" i="78"/>
  <c r="Q807" i="78"/>
  <c r="Q808" i="78"/>
  <c r="Q809" i="78"/>
  <c r="Q810" i="78"/>
  <c r="Q811" i="78"/>
  <c r="Q812" i="78"/>
  <c r="Q813" i="78"/>
  <c r="Q814" i="78"/>
  <c r="Q815" i="78"/>
  <c r="Q816" i="78"/>
  <c r="Q817" i="78"/>
  <c r="Q818" i="78"/>
  <c r="Q819" i="78"/>
  <c r="Q820" i="78"/>
  <c r="Q821" i="78"/>
  <c r="Q822" i="78"/>
  <c r="Q823" i="78"/>
  <c r="Q824" i="78"/>
  <c r="Q825" i="78"/>
  <c r="Q826" i="78"/>
  <c r="Q827" i="78"/>
  <c r="Q828" i="78"/>
  <c r="Q829" i="78"/>
  <c r="Q830" i="78"/>
  <c r="Q831" i="78"/>
  <c r="Q832" i="78"/>
  <c r="Q833" i="78"/>
  <c r="Q834" i="78"/>
  <c r="Q835" i="78"/>
  <c r="Q836" i="78"/>
  <c r="Q837" i="78"/>
  <c r="Q838" i="78"/>
  <c r="Q839" i="78"/>
  <c r="Q840" i="78"/>
  <c r="Q841" i="78"/>
  <c r="Q842" i="78"/>
  <c r="Q843" i="78"/>
  <c r="Q844" i="78"/>
  <c r="Q845" i="78"/>
  <c r="Q846" i="78"/>
  <c r="Q847" i="78"/>
  <c r="Q848" i="78"/>
  <c r="Q849" i="78"/>
  <c r="Q850" i="78"/>
  <c r="Q851" i="78"/>
  <c r="Q852" i="78"/>
  <c r="Q853" i="78"/>
  <c r="Q854" i="78"/>
  <c r="Q855" i="78"/>
  <c r="Q856" i="78"/>
  <c r="Q857" i="78"/>
  <c r="Q858" i="78"/>
  <c r="Q859" i="78"/>
  <c r="Q860" i="78"/>
  <c r="Q861" i="78"/>
  <c r="Q862" i="78"/>
  <c r="Q863" i="78"/>
  <c r="Q864" i="78"/>
  <c r="Q865" i="78"/>
  <c r="Q866" i="78"/>
  <c r="Q867" i="78"/>
  <c r="Q868" i="78"/>
  <c r="Q869" i="78"/>
  <c r="Q870" i="78"/>
  <c r="Q871" i="78"/>
  <c r="Q872" i="78"/>
  <c r="Q873" i="78"/>
  <c r="Q874" i="78"/>
  <c r="Q875" i="78"/>
  <c r="Q876" i="78"/>
  <c r="Q877" i="78"/>
  <c r="Q878" i="78"/>
  <c r="Q879" i="78"/>
  <c r="Q880" i="78"/>
  <c r="Q881" i="78"/>
  <c r="Q882" i="78"/>
  <c r="Q883" i="78"/>
  <c r="Q884" i="78"/>
  <c r="Q885" i="78"/>
  <c r="Q886" i="78"/>
  <c r="Q887" i="78"/>
  <c r="Q888" i="78"/>
  <c r="Q889" i="78"/>
  <c r="Q890" i="78"/>
  <c r="Q891" i="78"/>
  <c r="Q892" i="78"/>
  <c r="Q893" i="78"/>
  <c r="Q894" i="78"/>
  <c r="Q895" i="78"/>
  <c r="Q896" i="78"/>
  <c r="Q897" i="78"/>
  <c r="Q898" i="78"/>
  <c r="Q899" i="78"/>
  <c r="Q900" i="78"/>
  <c r="Q901" i="78"/>
  <c r="Q902" i="78"/>
  <c r="Q903" i="78"/>
  <c r="Q904" i="78"/>
  <c r="Q905" i="78"/>
  <c r="Q906" i="78"/>
  <c r="Q907" i="78"/>
  <c r="Q908" i="78"/>
  <c r="Q909" i="78"/>
  <c r="Q910" i="78"/>
  <c r="Q911" i="78"/>
  <c r="Q912" i="78"/>
  <c r="Q913" i="78"/>
  <c r="Q914" i="78"/>
  <c r="Q915" i="78"/>
  <c r="Q916" i="78"/>
  <c r="Q917" i="78"/>
  <c r="Q918" i="78"/>
  <c r="Q919" i="78"/>
  <c r="Q920" i="78"/>
  <c r="Q921" i="78"/>
  <c r="Q922" i="78"/>
  <c r="Q923" i="78"/>
  <c r="Q924" i="78"/>
  <c r="Q925" i="78"/>
  <c r="Q926" i="78"/>
  <c r="Q927" i="78"/>
  <c r="Q928" i="78"/>
  <c r="Q929" i="78"/>
  <c r="Q930" i="78"/>
  <c r="Q931" i="78"/>
  <c r="Q932" i="78"/>
  <c r="Q933" i="78"/>
  <c r="Q934" i="78"/>
  <c r="Q935" i="78"/>
  <c r="Q936" i="78"/>
  <c r="Q937" i="78"/>
  <c r="Q938" i="78"/>
  <c r="Q939" i="78"/>
  <c r="Q940" i="78"/>
  <c r="Q941" i="78"/>
  <c r="Q942" i="78"/>
  <c r="Q943" i="78"/>
  <c r="Q944" i="78"/>
  <c r="Q945" i="78"/>
  <c r="Q946" i="78"/>
  <c r="Q947" i="78"/>
  <c r="Q948" i="78"/>
  <c r="Q949" i="78"/>
  <c r="Q950" i="78"/>
  <c r="Q951" i="78"/>
  <c r="Q952" i="78"/>
  <c r="Q953" i="78"/>
  <c r="Q954" i="78"/>
  <c r="Q955" i="78"/>
  <c r="Q956" i="78"/>
  <c r="Q957" i="78"/>
  <c r="Q958" i="78"/>
  <c r="Q959" i="78"/>
  <c r="Q960" i="78"/>
  <c r="Q961" i="78"/>
  <c r="Q962" i="78"/>
  <c r="Q963" i="78"/>
  <c r="Q964" i="78"/>
  <c r="Q965" i="78"/>
  <c r="Q966" i="78"/>
  <c r="Q967" i="78"/>
  <c r="Q968" i="78"/>
  <c r="Q969" i="78"/>
  <c r="Q970" i="78"/>
  <c r="Q971" i="78"/>
  <c r="Q972" i="78"/>
  <c r="Q973" i="78"/>
  <c r="Q974" i="78"/>
  <c r="Q975" i="78"/>
  <c r="Q976" i="78"/>
  <c r="Q977" i="78"/>
  <c r="Q978" i="78"/>
  <c r="Q979" i="78"/>
  <c r="Q980" i="78"/>
  <c r="Q981" i="78"/>
  <c r="Q982" i="78"/>
  <c r="Q983" i="78"/>
  <c r="Q984" i="78"/>
  <c r="Q985" i="78"/>
  <c r="Q986" i="78"/>
  <c r="Q987" i="78"/>
  <c r="Q988" i="78"/>
  <c r="Q989" i="78"/>
  <c r="Q990" i="78"/>
  <c r="Q991" i="78"/>
  <c r="Q992" i="78"/>
  <c r="Q993" i="78"/>
  <c r="Q994" i="78"/>
  <c r="Q995" i="78"/>
  <c r="Q996" i="78"/>
  <c r="Q997" i="78"/>
  <c r="Q998" i="78"/>
  <c r="Q999" i="78"/>
  <c r="Q1000" i="78"/>
  <c r="Q1001" i="78"/>
  <c r="Q1002" i="78"/>
  <c r="Q1003" i="78"/>
  <c r="Q1004" i="78"/>
  <c r="Q1005" i="78"/>
  <c r="Q1006" i="78"/>
  <c r="Q1007" i="78"/>
  <c r="Q1008" i="78"/>
  <c r="Q1009" i="78"/>
  <c r="Q1010" i="78"/>
  <c r="Q1011" i="78"/>
  <c r="Q1012" i="78"/>
  <c r="Q1013" i="78"/>
  <c r="Q1014" i="78"/>
  <c r="Q1015" i="78"/>
  <c r="Q1016" i="78"/>
  <c r="Q1017" i="78"/>
  <c r="Q1018" i="78"/>
  <c r="Q1019" i="78"/>
  <c r="Q1020" i="78"/>
  <c r="Q1021" i="78"/>
  <c r="Q1022" i="78"/>
  <c r="Q1023" i="78"/>
  <c r="Q1024" i="78"/>
  <c r="Q1025" i="78"/>
  <c r="Q1026" i="78"/>
  <c r="Q1027" i="78"/>
  <c r="Q1028" i="78"/>
  <c r="Q1029" i="78"/>
  <c r="Q1030" i="78"/>
  <c r="Q1031" i="78"/>
  <c r="Q1032" i="78"/>
  <c r="Q1033" i="78"/>
  <c r="Q1034" i="78"/>
  <c r="Q1035" i="78"/>
  <c r="Q1036" i="78"/>
  <c r="Q1037" i="78"/>
  <c r="Q2" i="78"/>
  <c r="E1066" i="74"/>
  <c r="E3" i="74"/>
  <c r="E4" i="74"/>
  <c r="E5" i="74"/>
  <c r="E6" i="74"/>
  <c r="E7" i="74"/>
  <c r="E8" i="74"/>
  <c r="E9" i="74"/>
  <c r="E10" i="74"/>
  <c r="E11" i="74"/>
  <c r="E12" i="74"/>
  <c r="E13" i="74"/>
  <c r="E14" i="74"/>
  <c r="E15" i="74"/>
  <c r="E16" i="74"/>
  <c r="E17" i="74"/>
  <c r="E18" i="74"/>
  <c r="E19" i="74"/>
  <c r="E20" i="74"/>
  <c r="E21" i="74"/>
  <c r="E22" i="74"/>
  <c r="E23" i="74"/>
  <c r="E24" i="74"/>
  <c r="E25" i="74"/>
  <c r="E26" i="74"/>
  <c r="E27" i="74"/>
  <c r="E28" i="74"/>
  <c r="E29" i="74"/>
  <c r="E30" i="74"/>
  <c r="E31" i="74"/>
  <c r="E32" i="74"/>
  <c r="E33" i="74"/>
  <c r="E34" i="74"/>
  <c r="E35" i="74"/>
  <c r="E36" i="74"/>
  <c r="E37" i="74"/>
  <c r="E38" i="74"/>
  <c r="E39" i="74"/>
  <c r="E40" i="74"/>
  <c r="E41" i="74"/>
  <c r="E42" i="74"/>
  <c r="E43" i="74"/>
  <c r="E44" i="74"/>
  <c r="E45" i="74"/>
  <c r="E46" i="74"/>
  <c r="E47" i="74"/>
  <c r="E48" i="74"/>
  <c r="E49" i="74"/>
  <c r="E50" i="74"/>
  <c r="E51" i="74"/>
  <c r="E52" i="74"/>
  <c r="E53" i="74"/>
  <c r="E54" i="74"/>
  <c r="E55" i="74"/>
  <c r="E56" i="74"/>
  <c r="E57" i="74"/>
  <c r="E58" i="74"/>
  <c r="E59" i="74"/>
  <c r="E60" i="74"/>
  <c r="E61" i="74"/>
  <c r="E62" i="74"/>
  <c r="E63" i="74"/>
  <c r="E64" i="74"/>
  <c r="E65" i="74"/>
  <c r="E66" i="74"/>
  <c r="E67" i="74"/>
  <c r="E68" i="74"/>
  <c r="E69" i="74"/>
  <c r="E70" i="74"/>
  <c r="E71" i="74"/>
  <c r="E72" i="74"/>
  <c r="E73" i="74"/>
  <c r="E74" i="74"/>
  <c r="E75" i="74"/>
  <c r="E76" i="74"/>
  <c r="E77" i="74"/>
  <c r="E78" i="74"/>
  <c r="E79" i="74"/>
  <c r="E80" i="74"/>
  <c r="E81" i="74"/>
  <c r="E82" i="74"/>
  <c r="E83" i="74"/>
  <c r="E84" i="74"/>
  <c r="E85" i="74"/>
  <c r="E86" i="74"/>
  <c r="E87" i="74"/>
  <c r="E88" i="74"/>
  <c r="E89" i="74"/>
  <c r="E90" i="74"/>
  <c r="E91" i="74"/>
  <c r="E92" i="74"/>
  <c r="E93" i="74"/>
  <c r="E94" i="74"/>
  <c r="E95" i="74"/>
  <c r="E96" i="74"/>
  <c r="E97" i="74"/>
  <c r="E98" i="74"/>
  <c r="E99" i="74"/>
  <c r="E100" i="74"/>
  <c r="E101" i="74"/>
  <c r="E102" i="74"/>
  <c r="E103" i="74"/>
  <c r="E104" i="74"/>
  <c r="E105" i="74"/>
  <c r="E106" i="74"/>
  <c r="E107" i="74"/>
  <c r="E108" i="74"/>
  <c r="E109" i="74"/>
  <c r="E110" i="74"/>
  <c r="E111" i="74"/>
  <c r="E112" i="74"/>
  <c r="E113" i="74"/>
  <c r="E114" i="74"/>
  <c r="E115" i="74"/>
  <c r="E116" i="74"/>
  <c r="E117" i="74"/>
  <c r="E118" i="74"/>
  <c r="E119" i="74"/>
  <c r="E120" i="74"/>
  <c r="E121" i="74"/>
  <c r="E122" i="74"/>
  <c r="E123" i="74"/>
  <c r="E124" i="74"/>
  <c r="E125" i="74"/>
  <c r="E126" i="74"/>
  <c r="E127" i="74"/>
  <c r="E128" i="74"/>
  <c r="E129" i="74"/>
  <c r="E130" i="74"/>
  <c r="E131" i="74"/>
  <c r="E132" i="74"/>
  <c r="E133" i="74"/>
  <c r="E134" i="74"/>
  <c r="E135" i="74"/>
  <c r="E136" i="74"/>
  <c r="E137" i="74"/>
  <c r="E138" i="74"/>
  <c r="E139" i="74"/>
  <c r="E140" i="74"/>
  <c r="E141" i="74"/>
  <c r="E142" i="74"/>
  <c r="E143" i="74"/>
  <c r="E144" i="74"/>
  <c r="E145" i="74"/>
  <c r="E146" i="74"/>
  <c r="E147" i="74"/>
  <c r="E148" i="74"/>
  <c r="E149" i="74"/>
  <c r="E150" i="74"/>
  <c r="E151" i="74"/>
  <c r="E152" i="74"/>
  <c r="E153" i="74"/>
  <c r="E154" i="74"/>
  <c r="E155" i="74"/>
  <c r="E156" i="74"/>
  <c r="E157" i="74"/>
  <c r="E158" i="74"/>
  <c r="E159" i="74"/>
  <c r="E160" i="74"/>
  <c r="E161" i="74"/>
  <c r="E162" i="74"/>
  <c r="E163" i="74"/>
  <c r="E164" i="74"/>
  <c r="E165" i="74"/>
  <c r="E166" i="74"/>
  <c r="E167" i="74"/>
  <c r="E168" i="74"/>
  <c r="E169" i="74"/>
  <c r="E170" i="74"/>
  <c r="E171" i="74"/>
  <c r="E172" i="74"/>
  <c r="E173" i="74"/>
  <c r="E174" i="74"/>
  <c r="E175" i="74"/>
  <c r="E176" i="74"/>
  <c r="E177" i="74"/>
  <c r="E178" i="74"/>
  <c r="E179" i="74"/>
  <c r="E180" i="74"/>
  <c r="E181" i="74"/>
  <c r="E182" i="74"/>
  <c r="E183" i="74"/>
  <c r="E184" i="74"/>
  <c r="E185" i="74"/>
  <c r="E186" i="74"/>
  <c r="E187" i="74"/>
  <c r="E188" i="74"/>
  <c r="E189" i="74"/>
  <c r="E190" i="74"/>
  <c r="E191" i="74"/>
  <c r="E192" i="74"/>
  <c r="E193" i="74"/>
  <c r="E194" i="74"/>
  <c r="E195" i="74"/>
  <c r="E196" i="74"/>
  <c r="E197" i="74"/>
  <c r="E198" i="74"/>
  <c r="E199" i="74"/>
  <c r="E200" i="74"/>
  <c r="E201" i="74"/>
  <c r="E202" i="74"/>
  <c r="E203" i="74"/>
  <c r="E204" i="74"/>
  <c r="E205" i="74"/>
  <c r="E206" i="74"/>
  <c r="E207" i="74"/>
  <c r="E208" i="74"/>
  <c r="E209" i="74"/>
  <c r="E210" i="74"/>
  <c r="E211" i="74"/>
  <c r="E212" i="74"/>
  <c r="E213" i="74"/>
  <c r="E214" i="74"/>
  <c r="E215" i="74"/>
  <c r="E216" i="74"/>
  <c r="E217" i="74"/>
  <c r="E218" i="74"/>
  <c r="E219" i="74"/>
  <c r="E220" i="74"/>
  <c r="E221" i="74"/>
  <c r="E222" i="74"/>
  <c r="E223" i="74"/>
  <c r="E224" i="74"/>
  <c r="E225" i="74"/>
  <c r="E226" i="74"/>
  <c r="E227" i="74"/>
  <c r="E228" i="74"/>
  <c r="E229" i="74"/>
  <c r="E230" i="74"/>
  <c r="E231" i="74"/>
  <c r="E232" i="74"/>
  <c r="E233" i="74"/>
  <c r="E234" i="74"/>
  <c r="E235" i="74"/>
  <c r="E236" i="74"/>
  <c r="E237" i="74"/>
  <c r="E238" i="74"/>
  <c r="E239" i="74"/>
  <c r="E240" i="74"/>
  <c r="E241" i="74"/>
  <c r="E242" i="74"/>
  <c r="E243" i="74"/>
  <c r="E244" i="74"/>
  <c r="E245" i="74"/>
  <c r="E246" i="74"/>
  <c r="E247" i="74"/>
  <c r="E248" i="74"/>
  <c r="E249" i="74"/>
  <c r="E250" i="74"/>
  <c r="E251" i="74"/>
  <c r="E252" i="74"/>
  <c r="E253" i="74"/>
  <c r="E254" i="74"/>
  <c r="E255" i="74"/>
  <c r="E256" i="74"/>
  <c r="E257" i="74"/>
  <c r="E258" i="74"/>
  <c r="E259" i="74"/>
  <c r="E260" i="74"/>
  <c r="E261" i="74"/>
  <c r="E262" i="74"/>
  <c r="E263" i="74"/>
  <c r="E264" i="74"/>
  <c r="E265" i="74"/>
  <c r="E266" i="74"/>
  <c r="E267" i="74"/>
  <c r="E268" i="74"/>
  <c r="E269" i="74"/>
  <c r="E270" i="74"/>
  <c r="E271" i="74"/>
  <c r="E272" i="74"/>
  <c r="E273" i="74"/>
  <c r="E274" i="74"/>
  <c r="E275" i="74"/>
  <c r="E276" i="74"/>
  <c r="E277" i="74"/>
  <c r="E278" i="74"/>
  <c r="E279" i="74"/>
  <c r="E280" i="74"/>
  <c r="E281" i="74"/>
  <c r="E282" i="74"/>
  <c r="E283" i="74"/>
  <c r="E284" i="74"/>
  <c r="E285" i="74"/>
  <c r="E286" i="74"/>
  <c r="E287" i="74"/>
  <c r="E288" i="74"/>
  <c r="E289" i="74"/>
  <c r="E290" i="74"/>
  <c r="E291" i="74"/>
  <c r="E292" i="74"/>
  <c r="E293" i="74"/>
  <c r="E294" i="74"/>
  <c r="E295" i="74"/>
  <c r="E296" i="74"/>
  <c r="E297" i="74"/>
  <c r="E298" i="74"/>
  <c r="E299" i="74"/>
  <c r="E300" i="74"/>
  <c r="E301" i="74"/>
  <c r="E302" i="74"/>
  <c r="E303" i="74"/>
  <c r="E304" i="74"/>
  <c r="E305" i="74"/>
  <c r="E306" i="74"/>
  <c r="E307" i="74"/>
  <c r="E308" i="74"/>
  <c r="E309" i="74"/>
  <c r="E310" i="74"/>
  <c r="E311" i="74"/>
  <c r="E312" i="74"/>
  <c r="E313" i="74"/>
  <c r="E314" i="74"/>
  <c r="E315" i="74"/>
  <c r="E316" i="74"/>
  <c r="E317" i="74"/>
  <c r="E318" i="74"/>
  <c r="E319" i="74"/>
  <c r="E320" i="74"/>
  <c r="E321" i="74"/>
  <c r="E322" i="74"/>
  <c r="E323" i="74"/>
  <c r="E324" i="74"/>
  <c r="E325" i="74"/>
  <c r="E326" i="74"/>
  <c r="E327" i="74"/>
  <c r="E328" i="74"/>
  <c r="E329" i="74"/>
  <c r="E330" i="74"/>
  <c r="E331" i="74"/>
  <c r="E332" i="74"/>
  <c r="E333" i="74"/>
  <c r="E334" i="74"/>
  <c r="E335" i="74"/>
  <c r="E336" i="74"/>
  <c r="E337" i="74"/>
  <c r="E338" i="74"/>
  <c r="E339" i="74"/>
  <c r="E340" i="74"/>
  <c r="E341" i="74"/>
  <c r="E342" i="74"/>
  <c r="E343" i="74"/>
  <c r="E344" i="74"/>
  <c r="E345" i="74"/>
  <c r="E346" i="74"/>
  <c r="E347" i="74"/>
  <c r="E348" i="74"/>
  <c r="E349" i="74"/>
  <c r="E350" i="74"/>
  <c r="E351" i="74"/>
  <c r="E352" i="74"/>
  <c r="E353" i="74"/>
  <c r="E354" i="74"/>
  <c r="E355" i="74"/>
  <c r="E356" i="74"/>
  <c r="E357" i="74"/>
  <c r="E358" i="74"/>
  <c r="E359" i="74"/>
  <c r="E360" i="74"/>
  <c r="E361" i="74"/>
  <c r="E362" i="74"/>
  <c r="E363" i="74"/>
  <c r="E364" i="74"/>
  <c r="E365" i="74"/>
  <c r="E366" i="74"/>
  <c r="E367" i="74"/>
  <c r="E368" i="74"/>
  <c r="E369" i="74"/>
  <c r="E370" i="74"/>
  <c r="E371" i="74"/>
  <c r="E372" i="74"/>
  <c r="E373" i="74"/>
  <c r="E374" i="74"/>
  <c r="E375" i="74"/>
  <c r="E376" i="74"/>
  <c r="E377" i="74"/>
  <c r="E378" i="74"/>
  <c r="E379" i="74"/>
  <c r="E380" i="74"/>
  <c r="E381" i="74"/>
  <c r="E382" i="74"/>
  <c r="E383" i="74"/>
  <c r="E384" i="74"/>
  <c r="E385" i="74"/>
  <c r="E386" i="74"/>
  <c r="E387" i="74"/>
  <c r="E388" i="74"/>
  <c r="E389" i="74"/>
  <c r="E390" i="74"/>
  <c r="E391" i="74"/>
  <c r="E392" i="74"/>
  <c r="E393" i="74"/>
  <c r="E394" i="74"/>
  <c r="E395" i="74"/>
  <c r="E396" i="74"/>
  <c r="E397" i="74"/>
  <c r="E398" i="74"/>
  <c r="E399" i="74"/>
  <c r="E400" i="74"/>
  <c r="E401" i="74"/>
  <c r="E402" i="74"/>
  <c r="E403" i="74"/>
  <c r="E404" i="74"/>
  <c r="E405" i="74"/>
  <c r="E406" i="74"/>
  <c r="E407" i="74"/>
  <c r="E408" i="74"/>
  <c r="E409" i="74"/>
  <c r="E410" i="74"/>
  <c r="E411" i="74"/>
  <c r="E412" i="74"/>
  <c r="E413" i="74"/>
  <c r="E414" i="74"/>
  <c r="E415" i="74"/>
  <c r="E416" i="74"/>
  <c r="E417" i="74"/>
  <c r="E418" i="74"/>
  <c r="E419" i="74"/>
  <c r="E420" i="74"/>
  <c r="E421" i="74"/>
  <c r="E422" i="74"/>
  <c r="E423" i="74"/>
  <c r="E424" i="74"/>
  <c r="E425" i="74"/>
  <c r="E426" i="74"/>
  <c r="E427" i="74"/>
  <c r="E428" i="74"/>
  <c r="E429" i="74"/>
  <c r="E430" i="74"/>
  <c r="E431" i="74"/>
  <c r="E432" i="74"/>
  <c r="E433" i="74"/>
  <c r="E434" i="74"/>
  <c r="E435" i="74"/>
  <c r="E436" i="74"/>
  <c r="E437" i="74"/>
  <c r="E438" i="74"/>
  <c r="E439" i="74"/>
  <c r="E440" i="74"/>
  <c r="E441" i="74"/>
  <c r="E442" i="74"/>
  <c r="E443" i="74"/>
  <c r="E444" i="74"/>
  <c r="E445" i="74"/>
  <c r="E446" i="74"/>
  <c r="E447" i="74"/>
  <c r="E448" i="74"/>
  <c r="E449" i="74"/>
  <c r="E450" i="74"/>
  <c r="E451" i="74"/>
  <c r="E452" i="74"/>
  <c r="E453" i="74"/>
  <c r="E454" i="74"/>
  <c r="E455" i="74"/>
  <c r="E456" i="74"/>
  <c r="E457" i="74"/>
  <c r="E458" i="74"/>
  <c r="E459" i="74"/>
  <c r="E460" i="74"/>
  <c r="E461" i="74"/>
  <c r="E462" i="74"/>
  <c r="E463" i="74"/>
  <c r="E464" i="74"/>
  <c r="E465" i="74"/>
  <c r="E466" i="74"/>
  <c r="E467" i="74"/>
  <c r="E468" i="74"/>
  <c r="E469" i="74"/>
  <c r="E470" i="74"/>
  <c r="E471" i="74"/>
  <c r="E472" i="74"/>
  <c r="E473" i="74"/>
  <c r="E474" i="74"/>
  <c r="E475" i="74"/>
  <c r="E476" i="74"/>
  <c r="E477" i="74"/>
  <c r="E478" i="74"/>
  <c r="E479" i="74"/>
  <c r="E480" i="74"/>
  <c r="E481" i="74"/>
  <c r="E482" i="74"/>
  <c r="E483" i="74"/>
  <c r="E484" i="74"/>
  <c r="E485" i="74"/>
  <c r="E486" i="74"/>
  <c r="E487" i="74"/>
  <c r="E488" i="74"/>
  <c r="E489" i="74"/>
  <c r="E490" i="74"/>
  <c r="E491" i="74"/>
  <c r="E492" i="74"/>
  <c r="E493" i="74"/>
  <c r="E494" i="74"/>
  <c r="E495" i="74"/>
  <c r="E496" i="74"/>
  <c r="E497" i="74"/>
  <c r="E498" i="74"/>
  <c r="E499" i="74"/>
  <c r="E500" i="74"/>
  <c r="E501" i="74"/>
  <c r="E502" i="74"/>
  <c r="E503" i="74"/>
  <c r="E504" i="74"/>
  <c r="E505" i="74"/>
  <c r="E506" i="74"/>
  <c r="E507" i="74"/>
  <c r="E508" i="74"/>
  <c r="E509" i="74"/>
  <c r="E510" i="74"/>
  <c r="E511" i="74"/>
  <c r="E512" i="74"/>
  <c r="E513" i="74"/>
  <c r="E514" i="74"/>
  <c r="E515" i="74"/>
  <c r="E516" i="74"/>
  <c r="E517" i="74"/>
  <c r="E518" i="74"/>
  <c r="E519" i="74"/>
  <c r="E520" i="74"/>
  <c r="E521" i="74"/>
  <c r="E522" i="74"/>
  <c r="E523" i="74"/>
  <c r="E524" i="74"/>
  <c r="E525" i="74"/>
  <c r="E526" i="74"/>
  <c r="E527" i="74"/>
  <c r="E528" i="74"/>
  <c r="E529" i="74"/>
  <c r="E530" i="74"/>
  <c r="E531" i="74"/>
  <c r="E532" i="74"/>
  <c r="E533" i="74"/>
  <c r="E534" i="74"/>
  <c r="E535" i="74"/>
  <c r="E536" i="74"/>
  <c r="E537" i="74"/>
  <c r="E538" i="74"/>
  <c r="E539" i="74"/>
  <c r="E540" i="74"/>
  <c r="E541" i="74"/>
  <c r="E542" i="74"/>
  <c r="E543" i="74"/>
  <c r="E544" i="74"/>
  <c r="E545" i="74"/>
  <c r="E546" i="74"/>
  <c r="E547" i="74"/>
  <c r="E548" i="74"/>
  <c r="E549" i="74"/>
  <c r="E550" i="74"/>
  <c r="E551" i="74"/>
  <c r="E552" i="74"/>
  <c r="E553" i="74"/>
  <c r="E554" i="74"/>
  <c r="E555" i="74"/>
  <c r="E556" i="74"/>
  <c r="E557" i="74"/>
  <c r="E558" i="74"/>
  <c r="E559" i="74"/>
  <c r="E560" i="74"/>
  <c r="E561" i="74"/>
  <c r="E562" i="74"/>
  <c r="E563" i="74"/>
  <c r="E564" i="74"/>
  <c r="E565" i="74"/>
  <c r="E566" i="74"/>
  <c r="E567" i="74"/>
  <c r="E568" i="74"/>
  <c r="E569" i="74"/>
  <c r="E570" i="74"/>
  <c r="E571" i="74"/>
  <c r="E572" i="74"/>
  <c r="E573" i="74"/>
  <c r="E574" i="74"/>
  <c r="E575" i="74"/>
  <c r="E576" i="74"/>
  <c r="E577" i="74"/>
  <c r="E578" i="74"/>
  <c r="E579" i="74"/>
  <c r="E580" i="74"/>
  <c r="E581" i="74"/>
  <c r="E582" i="74"/>
  <c r="E583" i="74"/>
  <c r="E584" i="74"/>
  <c r="E585" i="74"/>
  <c r="E586" i="74"/>
  <c r="E587" i="74"/>
  <c r="E588" i="74"/>
  <c r="E589" i="74"/>
  <c r="E590" i="74"/>
  <c r="E591" i="74"/>
  <c r="E592" i="74"/>
  <c r="E593" i="74"/>
  <c r="E594" i="74"/>
  <c r="E595" i="74"/>
  <c r="E596" i="74"/>
  <c r="E597" i="74"/>
  <c r="E598" i="74"/>
  <c r="E599" i="74"/>
  <c r="E600" i="74"/>
  <c r="E601" i="74"/>
  <c r="E602" i="74"/>
  <c r="E603" i="74"/>
  <c r="E604" i="74"/>
  <c r="E605" i="74"/>
  <c r="E606" i="74"/>
  <c r="E607" i="74"/>
  <c r="E608" i="74"/>
  <c r="E609" i="74"/>
  <c r="E610" i="74"/>
  <c r="E611" i="74"/>
  <c r="E612" i="74"/>
  <c r="E613" i="74"/>
  <c r="E614" i="74"/>
  <c r="E615" i="74"/>
  <c r="E616" i="74"/>
  <c r="E617" i="74"/>
  <c r="E618" i="74"/>
  <c r="E619" i="74"/>
  <c r="E620" i="74"/>
  <c r="E621" i="74"/>
  <c r="E622" i="74"/>
  <c r="E623" i="74"/>
  <c r="E624" i="74"/>
  <c r="E625" i="74"/>
  <c r="E626" i="74"/>
  <c r="E627" i="74"/>
  <c r="E628" i="74"/>
  <c r="E629" i="74"/>
  <c r="E630" i="74"/>
  <c r="E631" i="74"/>
  <c r="E632" i="74"/>
  <c r="E633" i="74"/>
  <c r="E634" i="74"/>
  <c r="E635" i="74"/>
  <c r="E636" i="74"/>
  <c r="E637" i="74"/>
  <c r="E638" i="74"/>
  <c r="E639" i="74"/>
  <c r="E640" i="74"/>
  <c r="E641" i="74"/>
  <c r="E642" i="74"/>
  <c r="E643" i="74"/>
  <c r="E644" i="74"/>
  <c r="E645" i="74"/>
  <c r="E646" i="74"/>
  <c r="E647" i="74"/>
  <c r="E648" i="74"/>
  <c r="E649" i="74"/>
  <c r="E650" i="74"/>
  <c r="E651" i="74"/>
  <c r="E652" i="74"/>
  <c r="E653" i="74"/>
  <c r="E654" i="74"/>
  <c r="E655" i="74"/>
  <c r="E656" i="74"/>
  <c r="E657" i="74"/>
  <c r="E658" i="74"/>
  <c r="E659" i="74"/>
  <c r="E660" i="74"/>
  <c r="E661" i="74"/>
  <c r="E662" i="74"/>
  <c r="E663" i="74"/>
  <c r="E664" i="74"/>
  <c r="E665" i="74"/>
  <c r="E666" i="74"/>
  <c r="E667" i="74"/>
  <c r="E668" i="74"/>
  <c r="E669" i="74"/>
  <c r="E670" i="74"/>
  <c r="E671" i="74"/>
  <c r="E672" i="74"/>
  <c r="E673" i="74"/>
  <c r="E674" i="74"/>
  <c r="E675" i="74"/>
  <c r="E676" i="74"/>
  <c r="E677" i="74"/>
  <c r="E678" i="74"/>
  <c r="E679" i="74"/>
  <c r="E680" i="74"/>
  <c r="E681" i="74"/>
  <c r="E682" i="74"/>
  <c r="E683" i="74"/>
  <c r="E684" i="74"/>
  <c r="E685" i="74"/>
  <c r="E686" i="74"/>
  <c r="E687" i="74"/>
  <c r="E688" i="74"/>
  <c r="E689" i="74"/>
  <c r="E690" i="74"/>
  <c r="E691" i="74"/>
  <c r="E692" i="74"/>
  <c r="E693" i="74"/>
  <c r="E694" i="74"/>
  <c r="E695" i="74"/>
  <c r="E696" i="74"/>
  <c r="E697" i="74"/>
  <c r="E698" i="74"/>
  <c r="E699" i="74"/>
  <c r="E700" i="74"/>
  <c r="E701" i="74"/>
  <c r="E702" i="74"/>
  <c r="E703" i="74"/>
  <c r="E704" i="74"/>
  <c r="E705" i="74"/>
  <c r="E706" i="74"/>
  <c r="E707" i="74"/>
  <c r="E708" i="74"/>
  <c r="E709" i="74"/>
  <c r="E710" i="74"/>
  <c r="E711" i="74"/>
  <c r="E712" i="74"/>
  <c r="E713" i="74"/>
  <c r="E714" i="74"/>
  <c r="E715" i="74"/>
  <c r="E716" i="74"/>
  <c r="E717" i="74"/>
  <c r="E718" i="74"/>
  <c r="E719" i="74"/>
  <c r="E720" i="74"/>
  <c r="E721" i="74"/>
  <c r="E722" i="74"/>
  <c r="E723" i="74"/>
  <c r="E724" i="74"/>
  <c r="E725" i="74"/>
  <c r="E726" i="74"/>
  <c r="E727" i="74"/>
  <c r="E728" i="74"/>
  <c r="E729" i="74"/>
  <c r="E730" i="74"/>
  <c r="E731" i="74"/>
  <c r="E732" i="74"/>
  <c r="E733" i="74"/>
  <c r="E734" i="74"/>
  <c r="E735" i="74"/>
  <c r="E736" i="74"/>
  <c r="E737" i="74"/>
  <c r="E738" i="74"/>
  <c r="E739" i="74"/>
  <c r="E740" i="74"/>
  <c r="E741" i="74"/>
  <c r="E742" i="74"/>
  <c r="E743" i="74"/>
  <c r="E744" i="74"/>
  <c r="E745" i="74"/>
  <c r="E746" i="74"/>
  <c r="E747" i="74"/>
  <c r="E748" i="74"/>
  <c r="E749" i="74"/>
  <c r="E750" i="74"/>
  <c r="E751" i="74"/>
  <c r="E752" i="74"/>
  <c r="E753" i="74"/>
  <c r="E754" i="74"/>
  <c r="E755" i="74"/>
  <c r="E756" i="74"/>
  <c r="E757" i="74"/>
  <c r="E758" i="74"/>
  <c r="E759" i="74"/>
  <c r="E760" i="74"/>
  <c r="E761" i="74"/>
  <c r="E762" i="74"/>
  <c r="E763" i="74"/>
  <c r="E764" i="74"/>
  <c r="E765" i="74"/>
  <c r="E766" i="74"/>
  <c r="E767" i="74"/>
  <c r="E768" i="74"/>
  <c r="E769" i="74"/>
  <c r="E770" i="74"/>
  <c r="E771" i="74"/>
  <c r="E772" i="74"/>
  <c r="E773" i="74"/>
  <c r="E774" i="74"/>
  <c r="E775" i="74"/>
  <c r="E776" i="74"/>
  <c r="E777" i="74"/>
  <c r="E778" i="74"/>
  <c r="E779" i="74"/>
  <c r="E780" i="74"/>
  <c r="E781" i="74"/>
  <c r="E782" i="74"/>
  <c r="E783" i="74"/>
  <c r="E784" i="74"/>
  <c r="E785" i="74"/>
  <c r="E786" i="74"/>
  <c r="E787" i="74"/>
  <c r="E788" i="74"/>
  <c r="E789" i="74"/>
  <c r="E790" i="74"/>
  <c r="E791" i="74"/>
  <c r="E792" i="74"/>
  <c r="E793" i="74"/>
  <c r="E794" i="74"/>
  <c r="E795" i="74"/>
  <c r="E796" i="74"/>
  <c r="E797" i="74"/>
  <c r="E798" i="74"/>
  <c r="E799" i="74"/>
  <c r="E800" i="74"/>
  <c r="E801" i="74"/>
  <c r="E802" i="74"/>
  <c r="E803" i="74"/>
  <c r="E804" i="74"/>
  <c r="E805" i="74"/>
  <c r="E806" i="74"/>
  <c r="E807" i="74"/>
  <c r="E808" i="74"/>
  <c r="E809" i="74"/>
  <c r="E810" i="74"/>
  <c r="E811" i="74"/>
  <c r="E812" i="74"/>
  <c r="E813" i="74"/>
  <c r="E814" i="74"/>
  <c r="E815" i="74"/>
  <c r="E816" i="74"/>
  <c r="E817" i="74"/>
  <c r="E818" i="74"/>
  <c r="E819" i="74"/>
  <c r="E820" i="74"/>
  <c r="E821" i="74"/>
  <c r="E822" i="74"/>
  <c r="E823" i="74"/>
  <c r="E824" i="74"/>
  <c r="E825" i="74"/>
  <c r="E826" i="74"/>
  <c r="E827" i="74"/>
  <c r="E828" i="74"/>
  <c r="E829" i="74"/>
  <c r="E830" i="74"/>
  <c r="E831" i="74"/>
  <c r="E832" i="74"/>
  <c r="E833" i="74"/>
  <c r="E834" i="74"/>
  <c r="E835" i="74"/>
  <c r="E836" i="74"/>
  <c r="E837" i="74"/>
  <c r="E838" i="74"/>
  <c r="E839" i="74"/>
  <c r="E840" i="74"/>
  <c r="E841" i="74"/>
  <c r="E842" i="74"/>
  <c r="E843" i="74"/>
  <c r="E844" i="74"/>
  <c r="E845" i="74"/>
  <c r="E846" i="74"/>
  <c r="E847" i="74"/>
  <c r="E848" i="74"/>
  <c r="E849" i="74"/>
  <c r="E850" i="74"/>
  <c r="E851" i="74"/>
  <c r="E852" i="74"/>
  <c r="E853" i="74"/>
  <c r="E854" i="74"/>
  <c r="E855" i="74"/>
  <c r="E856" i="74"/>
  <c r="E857" i="74"/>
  <c r="E858" i="74"/>
  <c r="E859" i="74"/>
  <c r="E860" i="74"/>
  <c r="E861" i="74"/>
  <c r="E862" i="74"/>
  <c r="E863" i="74"/>
  <c r="E864" i="74"/>
  <c r="E865" i="74"/>
  <c r="E866" i="74"/>
  <c r="E867" i="74"/>
  <c r="E868" i="74"/>
  <c r="E869" i="74"/>
  <c r="E870" i="74"/>
  <c r="E871" i="74"/>
  <c r="E872" i="74"/>
  <c r="E873" i="74"/>
  <c r="E874" i="74"/>
  <c r="E875" i="74"/>
  <c r="E876" i="74"/>
  <c r="E877" i="74"/>
  <c r="E878" i="74"/>
  <c r="E879" i="74"/>
  <c r="E880" i="74"/>
  <c r="E881" i="74"/>
  <c r="E882" i="74"/>
  <c r="E883" i="74"/>
  <c r="E884" i="74"/>
  <c r="E885" i="74"/>
  <c r="E886" i="74"/>
  <c r="E887" i="74"/>
  <c r="E888" i="74"/>
  <c r="E889" i="74"/>
  <c r="E890" i="74"/>
  <c r="E891" i="74"/>
  <c r="E892" i="74"/>
  <c r="E893" i="74"/>
  <c r="E894" i="74"/>
  <c r="E895" i="74"/>
  <c r="E896" i="74"/>
  <c r="E897" i="74"/>
  <c r="E898" i="74"/>
  <c r="E899" i="74"/>
  <c r="E900" i="74"/>
  <c r="E901" i="74"/>
  <c r="E902" i="74"/>
  <c r="E903" i="74"/>
  <c r="E904" i="74"/>
  <c r="E905" i="74"/>
  <c r="E906" i="74"/>
  <c r="E907" i="74"/>
  <c r="E908" i="74"/>
  <c r="E909" i="74"/>
  <c r="E910" i="74"/>
  <c r="E911" i="74"/>
  <c r="E912" i="74"/>
  <c r="E913" i="74"/>
  <c r="E914" i="74"/>
  <c r="E915" i="74"/>
  <c r="E916" i="74"/>
  <c r="E917" i="74"/>
  <c r="E918" i="74"/>
  <c r="E919" i="74"/>
  <c r="E920" i="74"/>
  <c r="E921" i="74"/>
  <c r="E922" i="74"/>
  <c r="E923" i="74"/>
  <c r="E924" i="74"/>
  <c r="E925" i="74"/>
  <c r="E926" i="74"/>
  <c r="E927" i="74"/>
  <c r="E928" i="74"/>
  <c r="E929" i="74"/>
  <c r="E930" i="74"/>
  <c r="E931" i="74"/>
  <c r="E932" i="74"/>
  <c r="E933" i="74"/>
  <c r="E934" i="74"/>
  <c r="E935" i="74"/>
  <c r="E936" i="74"/>
  <c r="E937" i="74"/>
  <c r="E938" i="74"/>
  <c r="E939" i="74"/>
  <c r="E940" i="74"/>
  <c r="E941" i="74"/>
  <c r="E942" i="74"/>
  <c r="E943" i="74"/>
  <c r="E944" i="74"/>
  <c r="E945" i="74"/>
  <c r="E946" i="74"/>
  <c r="E947" i="74"/>
  <c r="E948" i="74"/>
  <c r="E949" i="74"/>
  <c r="E950" i="74"/>
  <c r="E951" i="74"/>
  <c r="E952" i="74"/>
  <c r="E953" i="74"/>
  <c r="E954" i="74"/>
  <c r="E955" i="74"/>
  <c r="E956" i="74"/>
  <c r="E957" i="74"/>
  <c r="E958" i="74"/>
  <c r="E959" i="74"/>
  <c r="E960" i="74"/>
  <c r="E961" i="74"/>
  <c r="E962" i="74"/>
  <c r="E963" i="74"/>
  <c r="E964" i="74"/>
  <c r="E965" i="74"/>
  <c r="E966" i="74"/>
  <c r="E967" i="74"/>
  <c r="E968" i="74"/>
  <c r="E969" i="74"/>
  <c r="E970" i="74"/>
  <c r="E971" i="74"/>
  <c r="E972" i="74"/>
  <c r="E973" i="74"/>
  <c r="E974" i="74"/>
  <c r="E975" i="74"/>
  <c r="E976" i="74"/>
  <c r="E977" i="74"/>
  <c r="E978" i="74"/>
  <c r="E979" i="74"/>
  <c r="E980" i="74"/>
  <c r="E981" i="74"/>
  <c r="E982" i="74"/>
  <c r="E983" i="74"/>
  <c r="E984" i="74"/>
  <c r="E985" i="74"/>
  <c r="E986" i="74"/>
  <c r="E987" i="74"/>
  <c r="E988" i="74"/>
  <c r="E989" i="74"/>
  <c r="E990" i="74"/>
  <c r="E991" i="74"/>
  <c r="E992" i="74"/>
  <c r="E993" i="74"/>
  <c r="E994" i="74"/>
  <c r="E995" i="74"/>
  <c r="E996" i="74"/>
  <c r="E997" i="74"/>
  <c r="E998" i="74"/>
  <c r="E999" i="74"/>
  <c r="E1000" i="74"/>
  <c r="E1001" i="74"/>
  <c r="E1002" i="74"/>
  <c r="E1003" i="74"/>
  <c r="E1004" i="74"/>
  <c r="E1005" i="74"/>
  <c r="E1006" i="74"/>
  <c r="E1007" i="74"/>
  <c r="E1008" i="74"/>
  <c r="E1009" i="74"/>
  <c r="E1010" i="74"/>
  <c r="E1011" i="74"/>
  <c r="E1012" i="74"/>
  <c r="E1013" i="74"/>
  <c r="E1014" i="74"/>
  <c r="E1015" i="74"/>
  <c r="E1016" i="74"/>
  <c r="E1017" i="74"/>
  <c r="E1018" i="74"/>
  <c r="E1019" i="74"/>
  <c r="E1020" i="74"/>
  <c r="E1021" i="74"/>
  <c r="E1022" i="74"/>
  <c r="E1023" i="74"/>
  <c r="E1024" i="74"/>
  <c r="E1025" i="74"/>
  <c r="E1026" i="74"/>
  <c r="E1027" i="74"/>
  <c r="E1028" i="74"/>
  <c r="E1029" i="74"/>
  <c r="E1030" i="74"/>
  <c r="E1031" i="74"/>
  <c r="E1032" i="74"/>
  <c r="E1033" i="74"/>
  <c r="E1034" i="74"/>
  <c r="E1035" i="74"/>
  <c r="E1036" i="74"/>
  <c r="E1037" i="74"/>
  <c r="E1038" i="74"/>
  <c r="E1039" i="74"/>
  <c r="E1040" i="74"/>
  <c r="E1041" i="74"/>
  <c r="E1042" i="74"/>
  <c r="E1043" i="74"/>
  <c r="E1044" i="74"/>
  <c r="E1045" i="74"/>
  <c r="E1046" i="74"/>
  <c r="E1047" i="74"/>
  <c r="E1048" i="74"/>
  <c r="E1049" i="74"/>
  <c r="E1050" i="74"/>
  <c r="E1051" i="74"/>
  <c r="E1052" i="74"/>
  <c r="E1053" i="74"/>
  <c r="E1054" i="74"/>
  <c r="E1055" i="74"/>
  <c r="E1056" i="74"/>
  <c r="E1057" i="74"/>
  <c r="E1058" i="74"/>
  <c r="E1059" i="74"/>
  <c r="E1060" i="74"/>
  <c r="E1061" i="74"/>
  <c r="E1062" i="74"/>
  <c r="E1063" i="74"/>
  <c r="E1064" i="74"/>
  <c r="E1065" i="74"/>
  <c r="E2" i="74"/>
  <c r="U6" i="78" l="1"/>
  <c r="U9" i="78"/>
  <c r="U10" i="78"/>
  <c r="U11" i="78"/>
  <c r="U13" i="78"/>
  <c r="U14" i="78"/>
  <c r="U15" i="78"/>
  <c r="U17" i="78"/>
  <c r="U18" i="78"/>
  <c r="U22" i="78"/>
  <c r="U25" i="78"/>
  <c r="U26" i="78"/>
  <c r="U27" i="78"/>
  <c r="U30" i="78"/>
  <c r="U31" i="78"/>
  <c r="U33" i="78"/>
  <c r="U34" i="78"/>
  <c r="U38" i="78"/>
  <c r="U41" i="78"/>
  <c r="U42" i="78"/>
  <c r="U45" i="78"/>
  <c r="U46" i="78"/>
  <c r="U49" i="78"/>
  <c r="U50" i="78"/>
  <c r="U54" i="78"/>
  <c r="U57" i="78"/>
  <c r="U58" i="78"/>
  <c r="U59" i="78"/>
  <c r="U62" i="78"/>
  <c r="U65" i="78"/>
  <c r="U66" i="78"/>
  <c r="U70" i="78"/>
  <c r="U73" i="78"/>
  <c r="U74" i="78"/>
  <c r="U75" i="78"/>
  <c r="U77" i="78"/>
  <c r="U78" i="78"/>
  <c r="U79" i="78"/>
  <c r="U86" i="78"/>
  <c r="U87" i="78"/>
  <c r="U89" i="78"/>
  <c r="U90" i="78"/>
  <c r="U91" i="78"/>
  <c r="U94" i="78"/>
  <c r="U95" i="78"/>
  <c r="U97" i="78"/>
  <c r="U98" i="78"/>
  <c r="U101" i="78"/>
  <c r="U102" i="78"/>
  <c r="U103" i="78"/>
  <c r="U106" i="78"/>
  <c r="U107" i="78"/>
  <c r="U109" i="78"/>
  <c r="U110" i="78"/>
  <c r="U114" i="78"/>
  <c r="U115" i="78"/>
  <c r="U117" i="78"/>
  <c r="U118" i="78"/>
  <c r="U119" i="78"/>
  <c r="U121" i="78"/>
  <c r="U122" i="78"/>
  <c r="U125" i="78"/>
  <c r="U126" i="78"/>
  <c r="U127" i="78"/>
  <c r="U130" i="78"/>
  <c r="U131" i="78"/>
  <c r="U134" i="78"/>
  <c r="U135" i="78"/>
  <c r="U137" i="78"/>
  <c r="U138" i="78"/>
  <c r="U139" i="78"/>
  <c r="U141" i="78"/>
  <c r="U142" i="78"/>
  <c r="U145" i="78"/>
  <c r="U146" i="78"/>
  <c r="U147" i="78"/>
  <c r="U150" i="78"/>
  <c r="U153" i="78"/>
  <c r="U154" i="78"/>
  <c r="U155" i="78"/>
  <c r="U157" i="78"/>
  <c r="U158" i="78"/>
  <c r="U159" i="78"/>
  <c r="U161" i="78"/>
  <c r="U162" i="78"/>
  <c r="U165" i="78"/>
  <c r="U166" i="78"/>
  <c r="U169" i="78"/>
  <c r="U170" i="78"/>
  <c r="U171" i="78"/>
  <c r="U173" i="78"/>
  <c r="U174" i="78"/>
  <c r="U175" i="78"/>
  <c r="U177" i="78"/>
  <c r="U178" i="78"/>
  <c r="U179" i="78"/>
  <c r="U181" i="78"/>
  <c r="U182" i="78"/>
  <c r="U183" i="78"/>
  <c r="U185" i="78"/>
  <c r="U186" i="78"/>
  <c r="U190" i="78"/>
  <c r="U191" i="78"/>
  <c r="U193" i="78"/>
  <c r="U194" i="78"/>
  <c r="U195" i="78"/>
  <c r="U197" i="78"/>
  <c r="U198" i="78"/>
  <c r="U199" i="78"/>
  <c r="U202" i="78"/>
  <c r="U203" i="78"/>
  <c r="U205" i="78"/>
  <c r="U206" i="78"/>
  <c r="U209" i="78"/>
  <c r="U210" i="78"/>
  <c r="U211" i="78"/>
  <c r="U213" i="78"/>
  <c r="U214" i="78"/>
  <c r="U217" i="78"/>
  <c r="U218" i="78"/>
  <c r="U219" i="78"/>
  <c r="U222" i="78"/>
  <c r="U223" i="78"/>
  <c r="U225" i="78"/>
  <c r="U226" i="78"/>
  <c r="U230" i="78"/>
  <c r="U233" i="78"/>
  <c r="U234" i="78"/>
  <c r="U235" i="78"/>
  <c r="U237" i="78"/>
  <c r="U238" i="78"/>
  <c r="U239" i="78"/>
  <c r="U242" i="78"/>
  <c r="U243" i="78"/>
  <c r="U245" i="78"/>
  <c r="U246" i="78"/>
  <c r="U249" i="78"/>
  <c r="U250" i="78"/>
  <c r="U253" i="78"/>
  <c r="U254" i="78"/>
  <c r="U255" i="78"/>
  <c r="U257" i="78"/>
  <c r="U258" i="78"/>
  <c r="U259" i="78"/>
  <c r="U262" i="78"/>
  <c r="U265" i="78"/>
  <c r="U266" i="78"/>
  <c r="U267" i="78"/>
  <c r="U269" i="78"/>
  <c r="U270" i="78"/>
  <c r="U273" i="78"/>
  <c r="U274" i="78"/>
  <c r="U275" i="78"/>
  <c r="U278" i="78"/>
  <c r="U279" i="78"/>
  <c r="U281" i="78"/>
  <c r="U282" i="78"/>
  <c r="U283" i="78"/>
  <c r="U285" i="78"/>
  <c r="U286" i="78"/>
  <c r="U287" i="78"/>
  <c r="U290" i="78"/>
  <c r="U293" i="78"/>
  <c r="U294" i="78"/>
  <c r="U295" i="78"/>
  <c r="U297" i="78"/>
  <c r="U298" i="78"/>
  <c r="U299" i="78"/>
  <c r="U301" i="78"/>
  <c r="U302" i="78"/>
  <c r="U303" i="78"/>
  <c r="U305" i="78"/>
  <c r="U306" i="78"/>
  <c r="U307" i="78"/>
  <c r="U309" i="78"/>
  <c r="U310" i="78"/>
  <c r="U313" i="78"/>
  <c r="U314" i="78"/>
  <c r="U317" i="78"/>
  <c r="U319" i="78"/>
  <c r="U321" i="78"/>
  <c r="U322" i="78"/>
  <c r="U323" i="78"/>
  <c r="U325" i="78"/>
  <c r="U326" i="78"/>
  <c r="U327" i="78"/>
  <c r="U329" i="78"/>
  <c r="U330" i="78"/>
  <c r="U333" i="78"/>
  <c r="U334" i="78"/>
  <c r="U335" i="78"/>
  <c r="U337" i="78"/>
  <c r="U338" i="78"/>
  <c r="U339" i="78"/>
  <c r="U342" i="78"/>
  <c r="U345" i="78"/>
  <c r="U346" i="78"/>
  <c r="U350" i="78"/>
  <c r="U351" i="78"/>
  <c r="U353" i="78"/>
  <c r="U354" i="78"/>
  <c r="U355" i="78"/>
  <c r="U358" i="78"/>
  <c r="U359" i="78"/>
  <c r="U361" i="78"/>
  <c r="U362" i="78"/>
  <c r="U366" i="78"/>
  <c r="U369" i="78"/>
  <c r="U370" i="78"/>
  <c r="U371" i="78"/>
  <c r="U374" i="78"/>
  <c r="U375" i="78"/>
  <c r="U377" i="78"/>
  <c r="U382" i="78"/>
  <c r="U383" i="78"/>
  <c r="U385" i="78"/>
  <c r="U386" i="78"/>
  <c r="U387" i="78"/>
  <c r="U389" i="78"/>
  <c r="U390" i="78"/>
  <c r="U391" i="78"/>
  <c r="U394" i="78"/>
  <c r="U397" i="78"/>
  <c r="U398" i="78"/>
  <c r="U401" i="78"/>
  <c r="U402" i="78"/>
  <c r="U403" i="78"/>
  <c r="U405" i="78"/>
  <c r="U406" i="78"/>
  <c r="U407" i="78"/>
  <c r="U409" i="78"/>
  <c r="U410" i="78"/>
  <c r="U411" i="78"/>
  <c r="U414" i="78"/>
  <c r="U417" i="78"/>
  <c r="U418" i="78"/>
  <c r="U421" i="78"/>
  <c r="U422" i="78"/>
  <c r="U423" i="78"/>
  <c r="U426" i="78"/>
  <c r="U427" i="78"/>
  <c r="U429" i="78"/>
  <c r="U430" i="78"/>
  <c r="U433" i="78"/>
  <c r="U434" i="78"/>
  <c r="U437" i="78"/>
  <c r="U438" i="78"/>
  <c r="U439" i="78"/>
  <c r="U441" i="78"/>
  <c r="U442" i="78"/>
  <c r="U443" i="78"/>
  <c r="U445" i="78"/>
  <c r="U446" i="78"/>
  <c r="U447" i="78"/>
  <c r="U449" i="78"/>
  <c r="U450" i="78"/>
  <c r="U453" i="78"/>
  <c r="U454" i="78"/>
  <c r="U457" i="78"/>
  <c r="U458" i="78"/>
  <c r="U459" i="78"/>
  <c r="U462" i="78"/>
  <c r="U463" i="78"/>
  <c r="U465" i="78"/>
  <c r="U466" i="78"/>
  <c r="U469" i="78"/>
  <c r="U470" i="78"/>
  <c r="U474" i="78"/>
  <c r="U477" i="78"/>
  <c r="U478" i="78"/>
  <c r="U479" i="78"/>
  <c r="U481" i="78"/>
  <c r="U482" i="78"/>
  <c r="U483" i="78"/>
  <c r="U485" i="78"/>
  <c r="U486" i="78"/>
  <c r="U489" i="78"/>
  <c r="U490" i="78"/>
  <c r="U494" i="78"/>
  <c r="U495" i="78"/>
  <c r="U497" i="78"/>
  <c r="U498" i="78"/>
  <c r="U499" i="78"/>
  <c r="U501" i="78"/>
  <c r="U502" i="78"/>
  <c r="U506" i="78"/>
  <c r="U510" i="78"/>
  <c r="U513" i="78"/>
  <c r="U514" i="78"/>
  <c r="U515" i="78"/>
  <c r="U517" i="78"/>
  <c r="U518" i="78"/>
  <c r="U522" i="78"/>
  <c r="U525" i="78"/>
  <c r="U526" i="78"/>
  <c r="U527" i="78"/>
  <c r="U529" i="78"/>
  <c r="U530" i="78"/>
  <c r="U531" i="78"/>
  <c r="U533" i="78"/>
  <c r="U534" i="78"/>
  <c r="U537" i="78"/>
  <c r="U538" i="78"/>
  <c r="U542" i="78"/>
  <c r="U545" i="78"/>
  <c r="U546" i="78"/>
  <c r="U547" i="78"/>
  <c r="U549" i="78"/>
  <c r="U550" i="78"/>
  <c r="U551" i="78"/>
  <c r="U553" i="78"/>
  <c r="U554" i="78"/>
  <c r="U557" i="78"/>
  <c r="U559" i="78"/>
  <c r="U561" i="78"/>
  <c r="U562" i="78"/>
  <c r="U563" i="78"/>
  <c r="U565" i="78"/>
  <c r="U566" i="78"/>
  <c r="U569" i="78"/>
  <c r="U573" i="78"/>
  <c r="U574" i="78"/>
  <c r="U575" i="78"/>
  <c r="U577" i="78"/>
  <c r="U578" i="78"/>
  <c r="U579" i="78"/>
  <c r="U581" i="78"/>
  <c r="U582" i="78"/>
  <c r="U585" i="78"/>
  <c r="U586" i="78"/>
  <c r="U590" i="78"/>
  <c r="U591" i="78"/>
  <c r="U593" i="78"/>
  <c r="U594" i="78"/>
  <c r="U595" i="78"/>
  <c r="U598" i="78"/>
  <c r="U602" i="78"/>
  <c r="U605" i="78"/>
  <c r="U606" i="78"/>
  <c r="U607" i="78"/>
  <c r="U609" i="78"/>
  <c r="U610" i="78"/>
  <c r="U611" i="78"/>
  <c r="U613" i="78"/>
  <c r="U614" i="78"/>
  <c r="U618" i="78"/>
  <c r="U619" i="78"/>
  <c r="U621" i="78"/>
  <c r="U622" i="78"/>
  <c r="U623" i="78"/>
  <c r="U625" i="78"/>
  <c r="U626" i="78"/>
  <c r="U629" i="78"/>
  <c r="U630" i="78"/>
  <c r="U633" i="78"/>
  <c r="U634" i="78"/>
  <c r="U635" i="78"/>
  <c r="U637" i="78"/>
  <c r="U638" i="78"/>
  <c r="U639" i="78"/>
  <c r="U641" i="78"/>
  <c r="U642" i="78"/>
  <c r="U645" i="78"/>
  <c r="U646" i="78"/>
  <c r="U649" i="78"/>
  <c r="U650" i="78"/>
  <c r="U653" i="78"/>
  <c r="U654" i="78"/>
  <c r="U657" i="78"/>
  <c r="U658" i="78"/>
  <c r="U659" i="78"/>
  <c r="U661" i="78"/>
  <c r="U662" i="78"/>
  <c r="U663" i="78"/>
  <c r="U665" i="78"/>
  <c r="U666" i="78"/>
  <c r="U669" i="78"/>
  <c r="U670" i="78"/>
  <c r="U673" i="78"/>
  <c r="U674" i="78"/>
  <c r="U675" i="78"/>
  <c r="U677" i="78"/>
  <c r="U678" i="78"/>
  <c r="U679" i="78"/>
  <c r="U681" i="78"/>
  <c r="U682" i="78"/>
  <c r="U685" i="78"/>
  <c r="U686" i="78"/>
  <c r="U689" i="78"/>
  <c r="U690" i="78"/>
  <c r="U691" i="78"/>
  <c r="U693" i="78"/>
  <c r="U694" i="78"/>
  <c r="U695" i="78"/>
  <c r="U698" i="78"/>
  <c r="U701" i="78"/>
  <c r="U702" i="78"/>
  <c r="U703" i="78"/>
  <c r="U705" i="78"/>
  <c r="U706" i="78"/>
  <c r="U707" i="78"/>
  <c r="U709" i="78"/>
  <c r="U710" i="78"/>
  <c r="U713" i="78"/>
  <c r="U714" i="78"/>
  <c r="U717" i="78"/>
  <c r="U718" i="78"/>
  <c r="U719" i="78"/>
  <c r="U721" i="78"/>
  <c r="U722" i="78"/>
  <c r="U723" i="78"/>
  <c r="U725" i="78"/>
  <c r="U726" i="78"/>
  <c r="U729" i="78"/>
  <c r="U730" i="78"/>
  <c r="U733" i="78"/>
  <c r="U734" i="78"/>
  <c r="U735" i="78"/>
  <c r="U737" i="78"/>
  <c r="U738" i="78"/>
  <c r="U739" i="78"/>
  <c r="U741" i="78"/>
  <c r="U742" i="78"/>
  <c r="U745" i="78"/>
  <c r="U746" i="78"/>
  <c r="U749" i="78"/>
  <c r="U750" i="78"/>
  <c r="U751" i="78"/>
  <c r="U753" i="78"/>
  <c r="U754" i="78"/>
  <c r="U755" i="78"/>
  <c r="U757" i="78"/>
  <c r="U758" i="78"/>
  <c r="U761" i="78"/>
  <c r="U762" i="78"/>
  <c r="U765" i="78"/>
  <c r="U766" i="78"/>
  <c r="U767" i="78"/>
  <c r="U769" i="78"/>
  <c r="U770" i="78"/>
  <c r="U771" i="78"/>
  <c r="U773" i="78"/>
  <c r="U774" i="78"/>
  <c r="U778" i="78"/>
  <c r="U779" i="78"/>
  <c r="U781" i="78"/>
  <c r="U782" i="78"/>
  <c r="U783" i="78"/>
  <c r="U785" i="78"/>
  <c r="U786" i="78"/>
  <c r="U789" i="78"/>
  <c r="U790" i="78"/>
  <c r="U793" i="78"/>
  <c r="U794" i="78"/>
  <c r="U795" i="78"/>
  <c r="U797" i="78"/>
  <c r="U798" i="78"/>
  <c r="U799" i="78"/>
  <c r="U802" i="78"/>
  <c r="U805" i="78"/>
  <c r="U806" i="78"/>
  <c r="U807" i="78"/>
  <c r="U809" i="78"/>
  <c r="U810" i="78"/>
  <c r="U811" i="78"/>
  <c r="U813" i="78"/>
  <c r="U814" i="78"/>
  <c r="U817" i="78"/>
  <c r="U818" i="78"/>
  <c r="U821" i="78"/>
  <c r="U822" i="78"/>
  <c r="U823" i="78"/>
  <c r="U825" i="78"/>
  <c r="U826" i="78"/>
  <c r="U829" i="78"/>
  <c r="U830" i="78"/>
  <c r="U833" i="78"/>
  <c r="U834" i="78"/>
  <c r="U835" i="78"/>
  <c r="U837" i="78"/>
  <c r="U838" i="78"/>
  <c r="U839" i="78"/>
  <c r="U841" i="78"/>
  <c r="U842" i="78"/>
  <c r="U845" i="78"/>
  <c r="U846" i="78"/>
  <c r="U849" i="78"/>
  <c r="U850" i="78"/>
  <c r="U851" i="78"/>
  <c r="U853" i="78"/>
  <c r="U854" i="78"/>
  <c r="U855" i="78"/>
  <c r="U858" i="78"/>
  <c r="U861" i="78"/>
  <c r="U862" i="78"/>
  <c r="U863" i="78"/>
  <c r="U865" i="78"/>
  <c r="U866" i="78"/>
  <c r="U867" i="78"/>
  <c r="U869" i="78"/>
  <c r="U873" i="78"/>
  <c r="U874" i="78"/>
  <c r="U875" i="78"/>
  <c r="U878" i="78"/>
  <c r="U881" i="78"/>
  <c r="U882" i="78"/>
  <c r="U885" i="78"/>
  <c r="U886" i="78"/>
  <c r="U887" i="78"/>
  <c r="U890" i="78"/>
  <c r="U893" i="78"/>
  <c r="U894" i="78"/>
  <c r="U897" i="78"/>
  <c r="U898" i="78"/>
  <c r="U899" i="78"/>
  <c r="U901" i="78"/>
  <c r="U902" i="78"/>
  <c r="U905" i="78"/>
  <c r="U906" i="78"/>
  <c r="U909" i="78"/>
  <c r="U910" i="78"/>
  <c r="U911" i="78"/>
  <c r="U913" i="78"/>
  <c r="U914" i="78"/>
  <c r="U918" i="78"/>
  <c r="U919" i="78"/>
  <c r="U921" i="78"/>
  <c r="U922" i="78"/>
  <c r="U923" i="78"/>
  <c r="U925" i="78"/>
  <c r="U926" i="78"/>
  <c r="U930" i="78"/>
  <c r="U931" i="78"/>
  <c r="U933" i="78"/>
  <c r="U934" i="78"/>
  <c r="U935" i="78"/>
  <c r="U937" i="78"/>
  <c r="U938" i="78"/>
  <c r="U942" i="78"/>
  <c r="U943" i="78"/>
  <c r="U945" i="78"/>
  <c r="U946" i="78"/>
  <c r="U947" i="78"/>
  <c r="U950" i="78"/>
  <c r="U953" i="78"/>
  <c r="U954" i="78"/>
  <c r="U955" i="78"/>
  <c r="U957" i="78"/>
  <c r="U958" i="78"/>
  <c r="U959" i="78"/>
  <c r="U961" i="78"/>
  <c r="U962" i="78"/>
  <c r="U965" i="78"/>
  <c r="U966" i="78"/>
  <c r="U969" i="78"/>
  <c r="U970" i="78"/>
  <c r="U971" i="78"/>
  <c r="U973" i="78"/>
  <c r="U974" i="78"/>
  <c r="U975" i="78"/>
  <c r="U977" i="78"/>
  <c r="U978" i="78"/>
  <c r="U982" i="78"/>
  <c r="U983" i="78"/>
  <c r="U985" i="78"/>
  <c r="U986" i="78"/>
  <c r="U987" i="78"/>
  <c r="U989" i="78"/>
  <c r="U990" i="78"/>
  <c r="U993" i="78"/>
  <c r="U994" i="78"/>
  <c r="U997" i="78"/>
  <c r="U998" i="78"/>
  <c r="U999" i="78"/>
  <c r="U1001" i="78"/>
  <c r="U1002" i="78"/>
  <c r="U1003" i="78"/>
  <c r="U1005" i="78"/>
  <c r="U1006" i="78"/>
  <c r="U1009" i="78"/>
  <c r="U1010" i="78"/>
  <c r="U1013" i="78"/>
  <c r="U1014" i="78"/>
  <c r="U1015" i="78"/>
  <c r="U1017" i="78"/>
  <c r="U1018" i="78"/>
  <c r="U1021" i="78"/>
  <c r="U1022" i="78"/>
  <c r="U1025" i="78"/>
  <c r="U1026" i="78"/>
  <c r="U1027" i="78"/>
  <c r="U1029" i="78"/>
  <c r="U1030" i="78"/>
  <c r="U1031" i="78"/>
  <c r="U1033" i="78"/>
  <c r="U1034" i="78"/>
  <c r="U1037" i="78"/>
  <c r="F1934" i="24"/>
  <c r="F1935" i="24"/>
  <c r="F1936" i="24"/>
  <c r="F1937" i="24"/>
  <c r="F1938" i="24"/>
  <c r="F1939" i="24"/>
  <c r="F1940" i="24"/>
  <c r="F1941" i="24"/>
  <c r="D1934" i="24"/>
  <c r="D1935" i="24"/>
  <c r="D1936" i="24"/>
  <c r="D1937" i="24"/>
  <c r="D1938" i="24"/>
  <c r="D1939" i="24"/>
  <c r="D1940" i="24"/>
  <c r="D1941" i="24"/>
  <c r="U3" i="78"/>
  <c r="U7" i="78"/>
  <c r="U19" i="78"/>
  <c r="U23" i="78"/>
  <c r="U29" i="78"/>
  <c r="U35" i="78"/>
  <c r="U43" i="78"/>
  <c r="U47" i="78"/>
  <c r="U55" i="78"/>
  <c r="U61" i="78"/>
  <c r="U67" i="78"/>
  <c r="U71" i="78"/>
  <c r="U81" i="78"/>
  <c r="U82" i="78"/>
  <c r="U93" i="78"/>
  <c r="U99" i="78"/>
  <c r="U111" i="78"/>
  <c r="U113" i="78"/>
  <c r="U123" i="78"/>
  <c r="U129" i="78"/>
  <c r="U143" i="78"/>
  <c r="U151" i="78"/>
  <c r="U163" i="78"/>
  <c r="U167" i="78"/>
  <c r="U187" i="78"/>
  <c r="U189" i="78"/>
  <c r="U207" i="78"/>
  <c r="U215" i="78"/>
  <c r="U221" i="78"/>
  <c r="U227" i="78"/>
  <c r="U231" i="78"/>
  <c r="U241" i="78"/>
  <c r="U247" i="78"/>
  <c r="U251" i="78"/>
  <c r="U263" i="78"/>
  <c r="U271" i="78"/>
  <c r="U289" i="78"/>
  <c r="U291" i="78"/>
  <c r="U315" i="78"/>
  <c r="U318" i="78"/>
  <c r="U343" i="78"/>
  <c r="U347" i="78"/>
  <c r="U363" i="78"/>
  <c r="U367" i="78"/>
  <c r="U378" i="78"/>
  <c r="U379" i="78"/>
  <c r="U395" i="78"/>
  <c r="U399" i="78"/>
  <c r="U415" i="78"/>
  <c r="U419" i="78"/>
  <c r="U431" i="78"/>
  <c r="U435" i="78"/>
  <c r="U451" i="78"/>
  <c r="U455" i="78"/>
  <c r="U467" i="78"/>
  <c r="U471" i="78"/>
  <c r="U487" i="78"/>
  <c r="U491" i="78"/>
  <c r="U503" i="78"/>
  <c r="U511" i="78"/>
  <c r="U519" i="78"/>
  <c r="U523" i="78"/>
  <c r="U535" i="78"/>
  <c r="U543" i="78"/>
  <c r="U555" i="78"/>
  <c r="U558" i="78"/>
  <c r="U567" i="78"/>
  <c r="U570" i="78"/>
  <c r="U583" i="78"/>
  <c r="U587" i="78"/>
  <c r="U597" i="78"/>
  <c r="U599" i="78"/>
  <c r="U615" i="78"/>
  <c r="U617" i="78"/>
  <c r="U627" i="78"/>
  <c r="U631" i="78"/>
  <c r="U643" i="78"/>
  <c r="U647" i="78"/>
  <c r="U651" i="78"/>
  <c r="U655" i="78"/>
  <c r="U667" i="78"/>
  <c r="U671" i="78"/>
  <c r="U683" i="78"/>
  <c r="U687" i="78"/>
  <c r="U697" i="78"/>
  <c r="U699" i="78"/>
  <c r="U711" i="78"/>
  <c r="U715" i="78"/>
  <c r="U727" i="78"/>
  <c r="U731" i="78"/>
  <c r="U743" i="78"/>
  <c r="U747" i="78"/>
  <c r="U759" i="78"/>
  <c r="U763" i="78"/>
  <c r="U775" i="78"/>
  <c r="U777" i="78"/>
  <c r="U787" i="78"/>
  <c r="U791" i="78"/>
  <c r="U801" i="78"/>
  <c r="U803" i="78"/>
  <c r="U815" i="78"/>
  <c r="U819" i="78"/>
  <c r="U827" i="78"/>
  <c r="U831" i="78"/>
  <c r="U843" i="78"/>
  <c r="U847" i="78"/>
  <c r="U857" i="78"/>
  <c r="U859" i="78"/>
  <c r="U870" i="78"/>
  <c r="U871" i="78"/>
  <c r="U877" i="78"/>
  <c r="U879" i="78"/>
  <c r="U883" i="78"/>
  <c r="U889" i="78"/>
  <c r="U891" i="78"/>
  <c r="U895" i="78"/>
  <c r="U903" i="78"/>
  <c r="U907" i="78"/>
  <c r="U915" i="78"/>
  <c r="U917" i="78"/>
  <c r="U927" i="78"/>
  <c r="U929" i="78"/>
  <c r="U939" i="78"/>
  <c r="U941" i="78"/>
  <c r="U949" i="78"/>
  <c r="U951" i="78"/>
  <c r="U963" i="78"/>
  <c r="U967" i="78"/>
  <c r="U979" i="78"/>
  <c r="U981" i="78"/>
  <c r="U991" i="78"/>
  <c r="U995" i="78"/>
  <c r="U1007" i="78"/>
  <c r="U1011" i="78"/>
  <c r="U1019" i="78"/>
  <c r="U1023" i="78"/>
  <c r="U1035" i="78"/>
  <c r="U2" i="78"/>
  <c r="T3" i="78"/>
  <c r="S3" i="78" s="1"/>
  <c r="T4" i="78"/>
  <c r="S4" i="78" s="1"/>
  <c r="U4" i="78"/>
  <c r="T5" i="78"/>
  <c r="S5" i="78" s="1"/>
  <c r="U5" i="78"/>
  <c r="T6" i="78"/>
  <c r="S6" i="78" s="1"/>
  <c r="T7" i="78"/>
  <c r="S7" i="78" s="1"/>
  <c r="T8" i="78"/>
  <c r="S8" i="78" s="1"/>
  <c r="U8" i="78"/>
  <c r="T9" i="78"/>
  <c r="S9" i="78" s="1"/>
  <c r="T10" i="78"/>
  <c r="S10" i="78" s="1"/>
  <c r="T11" i="78"/>
  <c r="S11" i="78" s="1"/>
  <c r="T12" i="78"/>
  <c r="S12" i="78" s="1"/>
  <c r="U12" i="78"/>
  <c r="T13" i="78"/>
  <c r="S13" i="78" s="1"/>
  <c r="T14" i="78"/>
  <c r="S14" i="78" s="1"/>
  <c r="T15" i="78"/>
  <c r="S15" i="78" s="1"/>
  <c r="T16" i="78"/>
  <c r="S16" i="78" s="1"/>
  <c r="U16" i="78"/>
  <c r="T17" i="78"/>
  <c r="S17" i="78" s="1"/>
  <c r="T18" i="78"/>
  <c r="S18" i="78" s="1"/>
  <c r="T19" i="78"/>
  <c r="S19" i="78" s="1"/>
  <c r="T20" i="78"/>
  <c r="S20" i="78" s="1"/>
  <c r="U20" i="78"/>
  <c r="T21" i="78"/>
  <c r="S21" i="78" s="1"/>
  <c r="U21" i="78"/>
  <c r="T22" i="78"/>
  <c r="S22" i="78" s="1"/>
  <c r="T23" i="78"/>
  <c r="S23" i="78" s="1"/>
  <c r="T24" i="78"/>
  <c r="S24" i="78" s="1"/>
  <c r="U24" i="78"/>
  <c r="T25" i="78"/>
  <c r="S25" i="78" s="1"/>
  <c r="T26" i="78"/>
  <c r="S26" i="78" s="1"/>
  <c r="T27" i="78"/>
  <c r="S27" i="78" s="1"/>
  <c r="T28" i="78"/>
  <c r="S28" i="78" s="1"/>
  <c r="U28" i="78"/>
  <c r="T29" i="78"/>
  <c r="S29" i="78" s="1"/>
  <c r="T30" i="78"/>
  <c r="S30" i="78" s="1"/>
  <c r="T31" i="78"/>
  <c r="S31" i="78" s="1"/>
  <c r="T32" i="78"/>
  <c r="S32" i="78" s="1"/>
  <c r="U32" i="78"/>
  <c r="T33" i="78"/>
  <c r="S33" i="78" s="1"/>
  <c r="T34" i="78"/>
  <c r="S34" i="78" s="1"/>
  <c r="T35" i="78"/>
  <c r="S35" i="78" s="1"/>
  <c r="T36" i="78"/>
  <c r="S36" i="78" s="1"/>
  <c r="U36" i="78"/>
  <c r="T37" i="78"/>
  <c r="S37" i="78" s="1"/>
  <c r="U37" i="78"/>
  <c r="T38" i="78"/>
  <c r="S38" i="78" s="1"/>
  <c r="T39" i="78"/>
  <c r="S39" i="78" s="1"/>
  <c r="U39" i="78"/>
  <c r="T40" i="78"/>
  <c r="S40" i="78" s="1"/>
  <c r="U40" i="78"/>
  <c r="T41" i="78"/>
  <c r="S41" i="78" s="1"/>
  <c r="T42" i="78"/>
  <c r="S42" i="78" s="1"/>
  <c r="T43" i="78"/>
  <c r="S43" i="78" s="1"/>
  <c r="T44" i="78"/>
  <c r="S44" i="78" s="1"/>
  <c r="U44" i="78"/>
  <c r="T45" i="78"/>
  <c r="S45" i="78" s="1"/>
  <c r="T46" i="78"/>
  <c r="S46" i="78" s="1"/>
  <c r="T47" i="78"/>
  <c r="S47" i="78" s="1"/>
  <c r="T48" i="78"/>
  <c r="S48" i="78" s="1"/>
  <c r="U48" i="78"/>
  <c r="T49" i="78"/>
  <c r="S49" i="78" s="1"/>
  <c r="T50" i="78"/>
  <c r="S50" i="78" s="1"/>
  <c r="T51" i="78"/>
  <c r="S51" i="78" s="1"/>
  <c r="U51" i="78"/>
  <c r="T52" i="78"/>
  <c r="S52" i="78" s="1"/>
  <c r="U52" i="78"/>
  <c r="T53" i="78"/>
  <c r="S53" i="78" s="1"/>
  <c r="U53" i="78"/>
  <c r="T54" i="78"/>
  <c r="S54" i="78" s="1"/>
  <c r="T55" i="78"/>
  <c r="S55" i="78" s="1"/>
  <c r="T56" i="78"/>
  <c r="S56" i="78" s="1"/>
  <c r="U56" i="78"/>
  <c r="T57" i="78"/>
  <c r="S57" i="78" s="1"/>
  <c r="T58" i="78"/>
  <c r="S58" i="78" s="1"/>
  <c r="T59" i="78"/>
  <c r="S59" i="78" s="1"/>
  <c r="T60" i="78"/>
  <c r="S60" i="78" s="1"/>
  <c r="U60" i="78"/>
  <c r="T61" i="78"/>
  <c r="S61" i="78" s="1"/>
  <c r="T62" i="78"/>
  <c r="S62" i="78" s="1"/>
  <c r="T63" i="78"/>
  <c r="S63" i="78" s="1"/>
  <c r="U63" i="78"/>
  <c r="T64" i="78"/>
  <c r="S64" i="78" s="1"/>
  <c r="U64" i="78"/>
  <c r="T65" i="78"/>
  <c r="S65" i="78" s="1"/>
  <c r="T66" i="78"/>
  <c r="S66" i="78" s="1"/>
  <c r="T67" i="78"/>
  <c r="S67" i="78" s="1"/>
  <c r="T68" i="78"/>
  <c r="S68" i="78" s="1"/>
  <c r="U68" i="78"/>
  <c r="T69" i="78"/>
  <c r="S69" i="78" s="1"/>
  <c r="U69" i="78"/>
  <c r="T70" i="78"/>
  <c r="S70" i="78" s="1"/>
  <c r="T71" i="78"/>
  <c r="S71" i="78" s="1"/>
  <c r="T72" i="78"/>
  <c r="S72" i="78" s="1"/>
  <c r="U72" i="78"/>
  <c r="T73" i="78"/>
  <c r="S73" i="78" s="1"/>
  <c r="T74" i="78"/>
  <c r="S74" i="78" s="1"/>
  <c r="T75" i="78"/>
  <c r="S75" i="78" s="1"/>
  <c r="T76" i="78"/>
  <c r="S76" i="78" s="1"/>
  <c r="U76" i="78"/>
  <c r="T77" i="78"/>
  <c r="S77" i="78" s="1"/>
  <c r="T78" i="78"/>
  <c r="S78" i="78" s="1"/>
  <c r="T79" i="78"/>
  <c r="S79" i="78" s="1"/>
  <c r="T80" i="78"/>
  <c r="S80" i="78" s="1"/>
  <c r="U80" i="78"/>
  <c r="T81" i="78"/>
  <c r="S81" i="78" s="1"/>
  <c r="T82" i="78"/>
  <c r="S82" i="78" s="1"/>
  <c r="T83" i="78"/>
  <c r="S83" i="78" s="1"/>
  <c r="U83" i="78"/>
  <c r="T84" i="78"/>
  <c r="S84" i="78" s="1"/>
  <c r="U84" i="78"/>
  <c r="T85" i="78"/>
  <c r="S85" i="78" s="1"/>
  <c r="U85" i="78"/>
  <c r="T86" i="78"/>
  <c r="S86" i="78" s="1"/>
  <c r="T87" i="78"/>
  <c r="S87" i="78" s="1"/>
  <c r="T88" i="78"/>
  <c r="S88" i="78" s="1"/>
  <c r="U88" i="78"/>
  <c r="T89" i="78"/>
  <c r="S89" i="78" s="1"/>
  <c r="T90" i="78"/>
  <c r="S90" i="78" s="1"/>
  <c r="T91" i="78"/>
  <c r="S91" i="78" s="1"/>
  <c r="T92" i="78"/>
  <c r="S92" i="78" s="1"/>
  <c r="U92" i="78"/>
  <c r="T93" i="78"/>
  <c r="S93" i="78" s="1"/>
  <c r="T94" i="78"/>
  <c r="S94" i="78" s="1"/>
  <c r="T95" i="78"/>
  <c r="S95" i="78" s="1"/>
  <c r="T96" i="78"/>
  <c r="S96" i="78" s="1"/>
  <c r="U96" i="78"/>
  <c r="T97" i="78"/>
  <c r="S97" i="78" s="1"/>
  <c r="T98" i="78"/>
  <c r="S98" i="78" s="1"/>
  <c r="T99" i="78"/>
  <c r="S99" i="78" s="1"/>
  <c r="T100" i="78"/>
  <c r="S100" i="78" s="1"/>
  <c r="U100" i="78"/>
  <c r="T101" i="78"/>
  <c r="S101" i="78" s="1"/>
  <c r="T102" i="78"/>
  <c r="S102" i="78" s="1"/>
  <c r="T103" i="78"/>
  <c r="S103" i="78" s="1"/>
  <c r="T104" i="78"/>
  <c r="S104" i="78" s="1"/>
  <c r="U104" i="78"/>
  <c r="T105" i="78"/>
  <c r="S105" i="78" s="1"/>
  <c r="U105" i="78"/>
  <c r="T106" i="78"/>
  <c r="S106" i="78" s="1"/>
  <c r="T107" i="78"/>
  <c r="S107" i="78" s="1"/>
  <c r="T108" i="78"/>
  <c r="S108" i="78" s="1"/>
  <c r="U108" i="78"/>
  <c r="T109" i="78"/>
  <c r="S109" i="78" s="1"/>
  <c r="T110" i="78"/>
  <c r="S110" i="78" s="1"/>
  <c r="T111" i="78"/>
  <c r="S111" i="78" s="1"/>
  <c r="T112" i="78"/>
  <c r="S112" i="78" s="1"/>
  <c r="U112" i="78"/>
  <c r="T113" i="78"/>
  <c r="S113" i="78" s="1"/>
  <c r="T114" i="78"/>
  <c r="S114" i="78" s="1"/>
  <c r="T115" i="78"/>
  <c r="S115" i="78" s="1"/>
  <c r="T116" i="78"/>
  <c r="S116" i="78" s="1"/>
  <c r="U116" i="78"/>
  <c r="T117" i="78"/>
  <c r="S117" i="78" s="1"/>
  <c r="T118" i="78"/>
  <c r="S118" i="78" s="1"/>
  <c r="T119" i="78"/>
  <c r="S119" i="78" s="1"/>
  <c r="T120" i="78"/>
  <c r="S120" i="78" s="1"/>
  <c r="U120" i="78"/>
  <c r="T121" i="78"/>
  <c r="S121" i="78" s="1"/>
  <c r="T122" i="78"/>
  <c r="S122" i="78" s="1"/>
  <c r="T123" i="78"/>
  <c r="S123" i="78" s="1"/>
  <c r="T124" i="78"/>
  <c r="S124" i="78" s="1"/>
  <c r="U124" i="78"/>
  <c r="T125" i="78"/>
  <c r="S125" i="78" s="1"/>
  <c r="T126" i="78"/>
  <c r="S126" i="78" s="1"/>
  <c r="T127" i="78"/>
  <c r="S127" i="78" s="1"/>
  <c r="T128" i="78"/>
  <c r="S128" i="78" s="1"/>
  <c r="U128" i="78"/>
  <c r="T129" i="78"/>
  <c r="S129" i="78" s="1"/>
  <c r="T130" i="78"/>
  <c r="S130" i="78" s="1"/>
  <c r="T131" i="78"/>
  <c r="S131" i="78" s="1"/>
  <c r="T132" i="78"/>
  <c r="S132" i="78" s="1"/>
  <c r="U132" i="78"/>
  <c r="T133" i="78"/>
  <c r="S133" i="78" s="1"/>
  <c r="U133" i="78"/>
  <c r="T134" i="78"/>
  <c r="S134" i="78" s="1"/>
  <c r="T135" i="78"/>
  <c r="S135" i="78" s="1"/>
  <c r="T136" i="78"/>
  <c r="S136" i="78" s="1"/>
  <c r="U136" i="78"/>
  <c r="T137" i="78"/>
  <c r="S137" i="78" s="1"/>
  <c r="T138" i="78"/>
  <c r="S138" i="78" s="1"/>
  <c r="T139" i="78"/>
  <c r="S139" i="78" s="1"/>
  <c r="T140" i="78"/>
  <c r="S140" i="78" s="1"/>
  <c r="U140" i="78"/>
  <c r="T141" i="78"/>
  <c r="S141" i="78" s="1"/>
  <c r="T142" i="78"/>
  <c r="S142" i="78" s="1"/>
  <c r="T143" i="78"/>
  <c r="S143" i="78" s="1"/>
  <c r="T144" i="78"/>
  <c r="S144" i="78" s="1"/>
  <c r="U144" i="78"/>
  <c r="T145" i="78"/>
  <c r="S145" i="78" s="1"/>
  <c r="T146" i="78"/>
  <c r="S146" i="78" s="1"/>
  <c r="T147" i="78"/>
  <c r="S147" i="78" s="1"/>
  <c r="T148" i="78"/>
  <c r="S148" i="78" s="1"/>
  <c r="U148" i="78"/>
  <c r="T149" i="78"/>
  <c r="S149" i="78" s="1"/>
  <c r="U149" i="78"/>
  <c r="T150" i="78"/>
  <c r="S150" i="78" s="1"/>
  <c r="T151" i="78"/>
  <c r="S151" i="78" s="1"/>
  <c r="T152" i="78"/>
  <c r="S152" i="78" s="1"/>
  <c r="U152" i="78"/>
  <c r="T153" i="78"/>
  <c r="S153" i="78" s="1"/>
  <c r="T154" i="78"/>
  <c r="S154" i="78" s="1"/>
  <c r="T155" i="78"/>
  <c r="S155" i="78" s="1"/>
  <c r="T156" i="78"/>
  <c r="S156" i="78" s="1"/>
  <c r="U156" i="78"/>
  <c r="T157" i="78"/>
  <c r="S157" i="78" s="1"/>
  <c r="T158" i="78"/>
  <c r="S158" i="78" s="1"/>
  <c r="T159" i="78"/>
  <c r="S159" i="78" s="1"/>
  <c r="T160" i="78"/>
  <c r="S160" i="78" s="1"/>
  <c r="U160" i="78"/>
  <c r="T161" i="78"/>
  <c r="S161" i="78" s="1"/>
  <c r="T162" i="78"/>
  <c r="S162" i="78" s="1"/>
  <c r="T163" i="78"/>
  <c r="S163" i="78" s="1"/>
  <c r="T164" i="78"/>
  <c r="S164" i="78" s="1"/>
  <c r="U164" i="78"/>
  <c r="T165" i="78"/>
  <c r="S165" i="78" s="1"/>
  <c r="T166" i="78"/>
  <c r="S166" i="78" s="1"/>
  <c r="T167" i="78"/>
  <c r="S167" i="78" s="1"/>
  <c r="T168" i="78"/>
  <c r="S168" i="78" s="1"/>
  <c r="U168" i="78"/>
  <c r="T169" i="78"/>
  <c r="S169" i="78" s="1"/>
  <c r="T170" i="78"/>
  <c r="S170" i="78" s="1"/>
  <c r="T171" i="78"/>
  <c r="S171" i="78" s="1"/>
  <c r="T172" i="78"/>
  <c r="S172" i="78" s="1"/>
  <c r="U172" i="78"/>
  <c r="T173" i="78"/>
  <c r="S173" i="78" s="1"/>
  <c r="T174" i="78"/>
  <c r="S174" i="78" s="1"/>
  <c r="T175" i="78"/>
  <c r="S175" i="78" s="1"/>
  <c r="T176" i="78"/>
  <c r="S176" i="78" s="1"/>
  <c r="U176" i="78"/>
  <c r="T177" i="78"/>
  <c r="S177" i="78" s="1"/>
  <c r="T178" i="78"/>
  <c r="S178" i="78" s="1"/>
  <c r="T179" i="78"/>
  <c r="S179" i="78" s="1"/>
  <c r="T180" i="78"/>
  <c r="S180" i="78" s="1"/>
  <c r="U180" i="78"/>
  <c r="T181" i="78"/>
  <c r="S181" i="78" s="1"/>
  <c r="T182" i="78"/>
  <c r="S182" i="78" s="1"/>
  <c r="T183" i="78"/>
  <c r="S183" i="78" s="1"/>
  <c r="T184" i="78"/>
  <c r="S184" i="78" s="1"/>
  <c r="U184" i="78"/>
  <c r="T185" i="78"/>
  <c r="S185" i="78" s="1"/>
  <c r="T186" i="78"/>
  <c r="S186" i="78" s="1"/>
  <c r="T187" i="78"/>
  <c r="S187" i="78" s="1"/>
  <c r="T188" i="78"/>
  <c r="S188" i="78" s="1"/>
  <c r="U188" i="78"/>
  <c r="T189" i="78"/>
  <c r="S189" i="78" s="1"/>
  <c r="T190" i="78"/>
  <c r="S190" i="78" s="1"/>
  <c r="T191" i="78"/>
  <c r="S191" i="78" s="1"/>
  <c r="T192" i="78"/>
  <c r="S192" i="78" s="1"/>
  <c r="U192" i="78"/>
  <c r="T193" i="78"/>
  <c r="S193" i="78" s="1"/>
  <c r="T194" i="78"/>
  <c r="S194" i="78" s="1"/>
  <c r="T195" i="78"/>
  <c r="S195" i="78" s="1"/>
  <c r="T196" i="78"/>
  <c r="S196" i="78" s="1"/>
  <c r="U196" i="78"/>
  <c r="T197" i="78"/>
  <c r="S197" i="78" s="1"/>
  <c r="T198" i="78"/>
  <c r="S198" i="78" s="1"/>
  <c r="T199" i="78"/>
  <c r="S199" i="78" s="1"/>
  <c r="T200" i="78"/>
  <c r="S200" i="78" s="1"/>
  <c r="U200" i="78"/>
  <c r="T201" i="78"/>
  <c r="S201" i="78" s="1"/>
  <c r="U201" i="78"/>
  <c r="T202" i="78"/>
  <c r="S202" i="78" s="1"/>
  <c r="T203" i="78"/>
  <c r="S203" i="78" s="1"/>
  <c r="T204" i="78"/>
  <c r="S204" i="78" s="1"/>
  <c r="U204" i="78"/>
  <c r="T205" i="78"/>
  <c r="S205" i="78" s="1"/>
  <c r="T206" i="78"/>
  <c r="S206" i="78" s="1"/>
  <c r="T207" i="78"/>
  <c r="S207" i="78" s="1"/>
  <c r="T208" i="78"/>
  <c r="S208" i="78" s="1"/>
  <c r="U208" i="78"/>
  <c r="T209" i="78"/>
  <c r="S209" i="78" s="1"/>
  <c r="T210" i="78"/>
  <c r="S210" i="78" s="1"/>
  <c r="T211" i="78"/>
  <c r="S211" i="78" s="1"/>
  <c r="T212" i="78"/>
  <c r="S212" i="78" s="1"/>
  <c r="U212" i="78"/>
  <c r="T213" i="78"/>
  <c r="S213" i="78" s="1"/>
  <c r="T214" i="78"/>
  <c r="S214" i="78" s="1"/>
  <c r="T215" i="78"/>
  <c r="S215" i="78" s="1"/>
  <c r="T216" i="78"/>
  <c r="S216" i="78" s="1"/>
  <c r="U216" i="78"/>
  <c r="T217" i="78"/>
  <c r="S217" i="78" s="1"/>
  <c r="T218" i="78"/>
  <c r="S218" i="78" s="1"/>
  <c r="T219" i="78"/>
  <c r="S219" i="78" s="1"/>
  <c r="T220" i="78"/>
  <c r="S220" i="78" s="1"/>
  <c r="U220" i="78"/>
  <c r="T221" i="78"/>
  <c r="S221" i="78" s="1"/>
  <c r="T222" i="78"/>
  <c r="S222" i="78" s="1"/>
  <c r="T223" i="78"/>
  <c r="S223" i="78" s="1"/>
  <c r="T224" i="78"/>
  <c r="S224" i="78" s="1"/>
  <c r="U224" i="78"/>
  <c r="T225" i="78"/>
  <c r="S225" i="78" s="1"/>
  <c r="T226" i="78"/>
  <c r="S226" i="78" s="1"/>
  <c r="T227" i="78"/>
  <c r="S227" i="78" s="1"/>
  <c r="T228" i="78"/>
  <c r="S228" i="78" s="1"/>
  <c r="U228" i="78"/>
  <c r="T229" i="78"/>
  <c r="S229" i="78" s="1"/>
  <c r="U229" i="78"/>
  <c r="T230" i="78"/>
  <c r="S230" i="78" s="1"/>
  <c r="T231" i="78"/>
  <c r="S231" i="78" s="1"/>
  <c r="T232" i="78"/>
  <c r="S232" i="78" s="1"/>
  <c r="U232" i="78"/>
  <c r="T233" i="78"/>
  <c r="S233" i="78" s="1"/>
  <c r="T234" i="78"/>
  <c r="S234" i="78" s="1"/>
  <c r="T235" i="78"/>
  <c r="S235" i="78" s="1"/>
  <c r="T236" i="78"/>
  <c r="S236" i="78" s="1"/>
  <c r="U236" i="78"/>
  <c r="T237" i="78"/>
  <c r="S237" i="78" s="1"/>
  <c r="T238" i="78"/>
  <c r="S238" i="78" s="1"/>
  <c r="T239" i="78"/>
  <c r="S239" i="78" s="1"/>
  <c r="T240" i="78"/>
  <c r="S240" i="78" s="1"/>
  <c r="U240" i="78"/>
  <c r="T241" i="78"/>
  <c r="S241" i="78" s="1"/>
  <c r="T242" i="78"/>
  <c r="S242" i="78" s="1"/>
  <c r="T243" i="78"/>
  <c r="S243" i="78" s="1"/>
  <c r="T244" i="78"/>
  <c r="S244" i="78" s="1"/>
  <c r="U244" i="78"/>
  <c r="T245" i="78"/>
  <c r="S245" i="78" s="1"/>
  <c r="T246" i="78"/>
  <c r="S246" i="78" s="1"/>
  <c r="T247" i="78"/>
  <c r="S247" i="78" s="1"/>
  <c r="T248" i="78"/>
  <c r="S248" i="78" s="1"/>
  <c r="U248" i="78"/>
  <c r="T249" i="78"/>
  <c r="S249" i="78" s="1"/>
  <c r="T250" i="78"/>
  <c r="S250" i="78" s="1"/>
  <c r="T251" i="78"/>
  <c r="S251" i="78" s="1"/>
  <c r="T252" i="78"/>
  <c r="S252" i="78" s="1"/>
  <c r="U252" i="78"/>
  <c r="T253" i="78"/>
  <c r="S253" i="78" s="1"/>
  <c r="T254" i="78"/>
  <c r="S254" i="78" s="1"/>
  <c r="T255" i="78"/>
  <c r="S255" i="78" s="1"/>
  <c r="T256" i="78"/>
  <c r="S256" i="78" s="1"/>
  <c r="U256" i="78"/>
  <c r="T257" i="78"/>
  <c r="S257" i="78" s="1"/>
  <c r="T258" i="78"/>
  <c r="S258" i="78" s="1"/>
  <c r="T259" i="78"/>
  <c r="S259" i="78" s="1"/>
  <c r="T260" i="78"/>
  <c r="S260" i="78" s="1"/>
  <c r="U260" i="78"/>
  <c r="T261" i="78"/>
  <c r="S261" i="78" s="1"/>
  <c r="U261" i="78"/>
  <c r="T262" i="78"/>
  <c r="S262" i="78" s="1"/>
  <c r="T263" i="78"/>
  <c r="S263" i="78" s="1"/>
  <c r="T264" i="78"/>
  <c r="S264" i="78" s="1"/>
  <c r="U264" i="78"/>
  <c r="T265" i="78"/>
  <c r="S265" i="78" s="1"/>
  <c r="T266" i="78"/>
  <c r="S266" i="78" s="1"/>
  <c r="T267" i="78"/>
  <c r="S267" i="78" s="1"/>
  <c r="T268" i="78"/>
  <c r="S268" i="78" s="1"/>
  <c r="U268" i="78"/>
  <c r="T269" i="78"/>
  <c r="S269" i="78" s="1"/>
  <c r="T270" i="78"/>
  <c r="S270" i="78" s="1"/>
  <c r="T271" i="78"/>
  <c r="S271" i="78" s="1"/>
  <c r="T272" i="78"/>
  <c r="S272" i="78" s="1"/>
  <c r="U272" i="78"/>
  <c r="T273" i="78"/>
  <c r="S273" i="78" s="1"/>
  <c r="T274" i="78"/>
  <c r="S274" i="78" s="1"/>
  <c r="T275" i="78"/>
  <c r="S275" i="78" s="1"/>
  <c r="T276" i="78"/>
  <c r="S276" i="78" s="1"/>
  <c r="U276" i="78"/>
  <c r="T277" i="78"/>
  <c r="S277" i="78" s="1"/>
  <c r="U277" i="78"/>
  <c r="T278" i="78"/>
  <c r="S278" i="78" s="1"/>
  <c r="T279" i="78"/>
  <c r="S279" i="78" s="1"/>
  <c r="T280" i="78"/>
  <c r="S280" i="78" s="1"/>
  <c r="U280" i="78"/>
  <c r="T281" i="78"/>
  <c r="S281" i="78" s="1"/>
  <c r="T282" i="78"/>
  <c r="S282" i="78" s="1"/>
  <c r="T283" i="78"/>
  <c r="S283" i="78" s="1"/>
  <c r="T284" i="78"/>
  <c r="S284" i="78" s="1"/>
  <c r="U284" i="78"/>
  <c r="T285" i="78"/>
  <c r="S285" i="78" s="1"/>
  <c r="T286" i="78"/>
  <c r="S286" i="78" s="1"/>
  <c r="T287" i="78"/>
  <c r="S287" i="78" s="1"/>
  <c r="T288" i="78"/>
  <c r="S288" i="78" s="1"/>
  <c r="U288" i="78"/>
  <c r="T289" i="78"/>
  <c r="S289" i="78" s="1"/>
  <c r="T290" i="78"/>
  <c r="S290" i="78" s="1"/>
  <c r="T291" i="78"/>
  <c r="S291" i="78" s="1"/>
  <c r="T292" i="78"/>
  <c r="S292" i="78" s="1"/>
  <c r="U292" i="78"/>
  <c r="T293" i="78"/>
  <c r="S293" i="78" s="1"/>
  <c r="T294" i="78"/>
  <c r="S294" i="78" s="1"/>
  <c r="T295" i="78"/>
  <c r="S295" i="78" s="1"/>
  <c r="T296" i="78"/>
  <c r="S296" i="78" s="1"/>
  <c r="U296" i="78"/>
  <c r="T297" i="78"/>
  <c r="S297" i="78" s="1"/>
  <c r="T298" i="78"/>
  <c r="S298" i="78" s="1"/>
  <c r="T299" i="78"/>
  <c r="S299" i="78" s="1"/>
  <c r="T300" i="78"/>
  <c r="S300" i="78" s="1"/>
  <c r="U300" i="78"/>
  <c r="T301" i="78"/>
  <c r="S301" i="78" s="1"/>
  <c r="T302" i="78"/>
  <c r="S302" i="78" s="1"/>
  <c r="T303" i="78"/>
  <c r="S303" i="78" s="1"/>
  <c r="T304" i="78"/>
  <c r="S304" i="78" s="1"/>
  <c r="U304" i="78"/>
  <c r="T305" i="78"/>
  <c r="S305" i="78" s="1"/>
  <c r="T306" i="78"/>
  <c r="S306" i="78" s="1"/>
  <c r="T307" i="78"/>
  <c r="S307" i="78" s="1"/>
  <c r="T308" i="78"/>
  <c r="S308" i="78" s="1"/>
  <c r="U308" i="78"/>
  <c r="T309" i="78"/>
  <c r="S309" i="78" s="1"/>
  <c r="T310" i="78"/>
  <c r="S310" i="78" s="1"/>
  <c r="T311" i="78"/>
  <c r="S311" i="78" s="1"/>
  <c r="U311" i="78"/>
  <c r="T312" i="78"/>
  <c r="S312" i="78" s="1"/>
  <c r="U312" i="78"/>
  <c r="T313" i="78"/>
  <c r="S313" i="78" s="1"/>
  <c r="T314" i="78"/>
  <c r="S314" i="78" s="1"/>
  <c r="T315" i="78"/>
  <c r="S315" i="78" s="1"/>
  <c r="T316" i="78"/>
  <c r="S316" i="78" s="1"/>
  <c r="U316" i="78"/>
  <c r="T317" i="78"/>
  <c r="S317" i="78" s="1"/>
  <c r="T318" i="78"/>
  <c r="S318" i="78" s="1"/>
  <c r="T319" i="78"/>
  <c r="S319" i="78" s="1"/>
  <c r="T320" i="78"/>
  <c r="S320" i="78" s="1"/>
  <c r="U320" i="78"/>
  <c r="T321" i="78"/>
  <c r="S321" i="78" s="1"/>
  <c r="T322" i="78"/>
  <c r="S322" i="78" s="1"/>
  <c r="T323" i="78"/>
  <c r="S323" i="78" s="1"/>
  <c r="T324" i="78"/>
  <c r="S324" i="78" s="1"/>
  <c r="U324" i="78"/>
  <c r="T325" i="78"/>
  <c r="S325" i="78" s="1"/>
  <c r="T326" i="78"/>
  <c r="S326" i="78" s="1"/>
  <c r="T327" i="78"/>
  <c r="S327" i="78" s="1"/>
  <c r="T328" i="78"/>
  <c r="S328" i="78" s="1"/>
  <c r="U328" i="78"/>
  <c r="T329" i="78"/>
  <c r="S329" i="78" s="1"/>
  <c r="T330" i="78"/>
  <c r="S330" i="78" s="1"/>
  <c r="T331" i="78"/>
  <c r="S331" i="78" s="1"/>
  <c r="U331" i="78"/>
  <c r="T332" i="78"/>
  <c r="S332" i="78" s="1"/>
  <c r="U332" i="78"/>
  <c r="T333" i="78"/>
  <c r="S333" i="78" s="1"/>
  <c r="T334" i="78"/>
  <c r="S334" i="78" s="1"/>
  <c r="T335" i="78"/>
  <c r="S335" i="78" s="1"/>
  <c r="T336" i="78"/>
  <c r="S336" i="78" s="1"/>
  <c r="U336" i="78"/>
  <c r="T337" i="78"/>
  <c r="S337" i="78" s="1"/>
  <c r="T338" i="78"/>
  <c r="S338" i="78" s="1"/>
  <c r="T339" i="78"/>
  <c r="S339" i="78" s="1"/>
  <c r="T340" i="78"/>
  <c r="S340" i="78" s="1"/>
  <c r="U340" i="78"/>
  <c r="T341" i="78"/>
  <c r="S341" i="78" s="1"/>
  <c r="U341" i="78"/>
  <c r="T342" i="78"/>
  <c r="S342" i="78" s="1"/>
  <c r="T343" i="78"/>
  <c r="S343" i="78" s="1"/>
  <c r="T344" i="78"/>
  <c r="S344" i="78" s="1"/>
  <c r="U344" i="78"/>
  <c r="T345" i="78"/>
  <c r="S345" i="78" s="1"/>
  <c r="T346" i="78"/>
  <c r="S346" i="78" s="1"/>
  <c r="T347" i="78"/>
  <c r="S347" i="78" s="1"/>
  <c r="T348" i="78"/>
  <c r="S348" i="78" s="1"/>
  <c r="U348" i="78"/>
  <c r="T349" i="78"/>
  <c r="S349" i="78" s="1"/>
  <c r="U349" i="78"/>
  <c r="T350" i="78"/>
  <c r="S350" i="78" s="1"/>
  <c r="T351" i="78"/>
  <c r="S351" i="78" s="1"/>
  <c r="T352" i="78"/>
  <c r="S352" i="78" s="1"/>
  <c r="U352" i="78"/>
  <c r="T353" i="78"/>
  <c r="S353" i="78" s="1"/>
  <c r="T354" i="78"/>
  <c r="S354" i="78" s="1"/>
  <c r="T355" i="78"/>
  <c r="S355" i="78" s="1"/>
  <c r="T356" i="78"/>
  <c r="S356" i="78" s="1"/>
  <c r="U356" i="78"/>
  <c r="T357" i="78"/>
  <c r="S357" i="78" s="1"/>
  <c r="U357" i="78"/>
  <c r="T358" i="78"/>
  <c r="S358" i="78" s="1"/>
  <c r="T359" i="78"/>
  <c r="S359" i="78" s="1"/>
  <c r="T360" i="78"/>
  <c r="S360" i="78" s="1"/>
  <c r="U360" i="78"/>
  <c r="T361" i="78"/>
  <c r="S361" i="78" s="1"/>
  <c r="T362" i="78"/>
  <c r="S362" i="78" s="1"/>
  <c r="T363" i="78"/>
  <c r="S363" i="78" s="1"/>
  <c r="T364" i="78"/>
  <c r="S364" i="78" s="1"/>
  <c r="U364" i="78"/>
  <c r="T365" i="78"/>
  <c r="S365" i="78" s="1"/>
  <c r="U365" i="78"/>
  <c r="T366" i="78"/>
  <c r="S366" i="78" s="1"/>
  <c r="T367" i="78"/>
  <c r="S367" i="78" s="1"/>
  <c r="T368" i="78"/>
  <c r="S368" i="78" s="1"/>
  <c r="U368" i="78"/>
  <c r="T369" i="78"/>
  <c r="S369" i="78" s="1"/>
  <c r="T370" i="78"/>
  <c r="S370" i="78" s="1"/>
  <c r="T371" i="78"/>
  <c r="S371" i="78" s="1"/>
  <c r="T372" i="78"/>
  <c r="S372" i="78" s="1"/>
  <c r="U372" i="78"/>
  <c r="T373" i="78"/>
  <c r="S373" i="78" s="1"/>
  <c r="U373" i="78"/>
  <c r="T374" i="78"/>
  <c r="S374" i="78" s="1"/>
  <c r="T375" i="78"/>
  <c r="S375" i="78" s="1"/>
  <c r="T376" i="78"/>
  <c r="S376" i="78" s="1"/>
  <c r="U376" i="78"/>
  <c r="T377" i="78"/>
  <c r="S377" i="78" s="1"/>
  <c r="T378" i="78"/>
  <c r="S378" i="78" s="1"/>
  <c r="T379" i="78"/>
  <c r="S379" i="78" s="1"/>
  <c r="T380" i="78"/>
  <c r="S380" i="78" s="1"/>
  <c r="U380" i="78"/>
  <c r="T381" i="78"/>
  <c r="S381" i="78" s="1"/>
  <c r="U381" i="78"/>
  <c r="T382" i="78"/>
  <c r="S382" i="78" s="1"/>
  <c r="T383" i="78"/>
  <c r="S383" i="78" s="1"/>
  <c r="T384" i="78"/>
  <c r="S384" i="78" s="1"/>
  <c r="U384" i="78"/>
  <c r="T385" i="78"/>
  <c r="S385" i="78" s="1"/>
  <c r="T386" i="78"/>
  <c r="S386" i="78" s="1"/>
  <c r="T387" i="78"/>
  <c r="S387" i="78" s="1"/>
  <c r="T388" i="78"/>
  <c r="S388" i="78" s="1"/>
  <c r="U388" i="78"/>
  <c r="T389" i="78"/>
  <c r="S389" i="78" s="1"/>
  <c r="T390" i="78"/>
  <c r="S390" i="78" s="1"/>
  <c r="T391" i="78"/>
  <c r="S391" i="78" s="1"/>
  <c r="T392" i="78"/>
  <c r="S392" i="78" s="1"/>
  <c r="U392" i="78"/>
  <c r="T393" i="78"/>
  <c r="S393" i="78" s="1"/>
  <c r="U393" i="78"/>
  <c r="T394" i="78"/>
  <c r="S394" i="78" s="1"/>
  <c r="T395" i="78"/>
  <c r="S395" i="78" s="1"/>
  <c r="T396" i="78"/>
  <c r="S396" i="78" s="1"/>
  <c r="U396" i="78"/>
  <c r="T397" i="78"/>
  <c r="S397" i="78" s="1"/>
  <c r="T398" i="78"/>
  <c r="S398" i="78" s="1"/>
  <c r="T399" i="78"/>
  <c r="S399" i="78" s="1"/>
  <c r="T400" i="78"/>
  <c r="S400" i="78" s="1"/>
  <c r="U400" i="78"/>
  <c r="T401" i="78"/>
  <c r="S401" i="78" s="1"/>
  <c r="T402" i="78"/>
  <c r="S402" i="78" s="1"/>
  <c r="T403" i="78"/>
  <c r="S403" i="78" s="1"/>
  <c r="T404" i="78"/>
  <c r="S404" i="78" s="1"/>
  <c r="U404" i="78"/>
  <c r="T405" i="78"/>
  <c r="S405" i="78" s="1"/>
  <c r="T406" i="78"/>
  <c r="S406" i="78" s="1"/>
  <c r="T407" i="78"/>
  <c r="S407" i="78" s="1"/>
  <c r="T408" i="78"/>
  <c r="S408" i="78" s="1"/>
  <c r="U408" i="78"/>
  <c r="T409" i="78"/>
  <c r="S409" i="78" s="1"/>
  <c r="T410" i="78"/>
  <c r="S410" i="78" s="1"/>
  <c r="T411" i="78"/>
  <c r="S411" i="78" s="1"/>
  <c r="T412" i="78"/>
  <c r="S412" i="78" s="1"/>
  <c r="U412" i="78"/>
  <c r="T413" i="78"/>
  <c r="S413" i="78" s="1"/>
  <c r="U413" i="78"/>
  <c r="T414" i="78"/>
  <c r="S414" i="78" s="1"/>
  <c r="T415" i="78"/>
  <c r="S415" i="78" s="1"/>
  <c r="T416" i="78"/>
  <c r="S416" i="78" s="1"/>
  <c r="U416" i="78"/>
  <c r="T417" i="78"/>
  <c r="S417" i="78" s="1"/>
  <c r="T418" i="78"/>
  <c r="S418" i="78" s="1"/>
  <c r="T419" i="78"/>
  <c r="S419" i="78" s="1"/>
  <c r="T420" i="78"/>
  <c r="S420" i="78" s="1"/>
  <c r="U420" i="78"/>
  <c r="T421" i="78"/>
  <c r="S421" i="78" s="1"/>
  <c r="T422" i="78"/>
  <c r="S422" i="78" s="1"/>
  <c r="T423" i="78"/>
  <c r="S423" i="78" s="1"/>
  <c r="T424" i="78"/>
  <c r="S424" i="78" s="1"/>
  <c r="U424" i="78"/>
  <c r="T425" i="78"/>
  <c r="S425" i="78" s="1"/>
  <c r="U425" i="78"/>
  <c r="T426" i="78"/>
  <c r="S426" i="78" s="1"/>
  <c r="T427" i="78"/>
  <c r="S427" i="78" s="1"/>
  <c r="T428" i="78"/>
  <c r="S428" i="78" s="1"/>
  <c r="U428" i="78"/>
  <c r="T429" i="78"/>
  <c r="S429" i="78" s="1"/>
  <c r="T430" i="78"/>
  <c r="S430" i="78" s="1"/>
  <c r="T431" i="78"/>
  <c r="S431" i="78" s="1"/>
  <c r="T432" i="78"/>
  <c r="S432" i="78" s="1"/>
  <c r="U432" i="78"/>
  <c r="T433" i="78"/>
  <c r="S433" i="78" s="1"/>
  <c r="T434" i="78"/>
  <c r="S434" i="78" s="1"/>
  <c r="T435" i="78"/>
  <c r="S435" i="78" s="1"/>
  <c r="T436" i="78"/>
  <c r="S436" i="78" s="1"/>
  <c r="U436" i="78"/>
  <c r="T437" i="78"/>
  <c r="S437" i="78" s="1"/>
  <c r="T438" i="78"/>
  <c r="S438" i="78" s="1"/>
  <c r="T439" i="78"/>
  <c r="S439" i="78" s="1"/>
  <c r="T440" i="78"/>
  <c r="S440" i="78" s="1"/>
  <c r="U440" i="78"/>
  <c r="T441" i="78"/>
  <c r="S441" i="78" s="1"/>
  <c r="T442" i="78"/>
  <c r="S442" i="78" s="1"/>
  <c r="T443" i="78"/>
  <c r="S443" i="78" s="1"/>
  <c r="T444" i="78"/>
  <c r="S444" i="78" s="1"/>
  <c r="U444" i="78"/>
  <c r="T445" i="78"/>
  <c r="S445" i="78" s="1"/>
  <c r="T446" i="78"/>
  <c r="S446" i="78" s="1"/>
  <c r="T447" i="78"/>
  <c r="S447" i="78" s="1"/>
  <c r="T448" i="78"/>
  <c r="S448" i="78" s="1"/>
  <c r="U448" i="78"/>
  <c r="T449" i="78"/>
  <c r="S449" i="78" s="1"/>
  <c r="T450" i="78"/>
  <c r="S450" i="78" s="1"/>
  <c r="T451" i="78"/>
  <c r="S451" i="78" s="1"/>
  <c r="T452" i="78"/>
  <c r="S452" i="78" s="1"/>
  <c r="U452" i="78"/>
  <c r="T453" i="78"/>
  <c r="S453" i="78" s="1"/>
  <c r="T454" i="78"/>
  <c r="S454" i="78" s="1"/>
  <c r="T455" i="78"/>
  <c r="S455" i="78" s="1"/>
  <c r="T456" i="78"/>
  <c r="S456" i="78" s="1"/>
  <c r="U456" i="78"/>
  <c r="T457" i="78"/>
  <c r="S457" i="78" s="1"/>
  <c r="T458" i="78"/>
  <c r="S458" i="78" s="1"/>
  <c r="T459" i="78"/>
  <c r="S459" i="78" s="1"/>
  <c r="T460" i="78"/>
  <c r="S460" i="78" s="1"/>
  <c r="U460" i="78"/>
  <c r="T461" i="78"/>
  <c r="S461" i="78" s="1"/>
  <c r="U461" i="78"/>
  <c r="T462" i="78"/>
  <c r="S462" i="78" s="1"/>
  <c r="T463" i="78"/>
  <c r="S463" i="78" s="1"/>
  <c r="T464" i="78"/>
  <c r="S464" i="78" s="1"/>
  <c r="U464" i="78"/>
  <c r="T465" i="78"/>
  <c r="S465" i="78" s="1"/>
  <c r="T466" i="78"/>
  <c r="S466" i="78" s="1"/>
  <c r="T467" i="78"/>
  <c r="S467" i="78" s="1"/>
  <c r="T468" i="78"/>
  <c r="S468" i="78" s="1"/>
  <c r="U468" i="78"/>
  <c r="T469" i="78"/>
  <c r="S469" i="78" s="1"/>
  <c r="T470" i="78"/>
  <c r="S470" i="78" s="1"/>
  <c r="T471" i="78"/>
  <c r="S471" i="78" s="1"/>
  <c r="T472" i="78"/>
  <c r="S472" i="78" s="1"/>
  <c r="U472" i="78"/>
  <c r="T473" i="78"/>
  <c r="S473" i="78" s="1"/>
  <c r="U473" i="78"/>
  <c r="T474" i="78"/>
  <c r="S474" i="78" s="1"/>
  <c r="T475" i="78"/>
  <c r="S475" i="78" s="1"/>
  <c r="U475" i="78"/>
  <c r="T476" i="78"/>
  <c r="S476" i="78" s="1"/>
  <c r="U476" i="78"/>
  <c r="T477" i="78"/>
  <c r="S477" i="78" s="1"/>
  <c r="T478" i="78"/>
  <c r="S478" i="78" s="1"/>
  <c r="T479" i="78"/>
  <c r="S479" i="78" s="1"/>
  <c r="T480" i="78"/>
  <c r="S480" i="78" s="1"/>
  <c r="U480" i="78"/>
  <c r="T481" i="78"/>
  <c r="S481" i="78" s="1"/>
  <c r="T482" i="78"/>
  <c r="S482" i="78" s="1"/>
  <c r="T483" i="78"/>
  <c r="S483" i="78" s="1"/>
  <c r="T484" i="78"/>
  <c r="S484" i="78" s="1"/>
  <c r="U484" i="78"/>
  <c r="T485" i="78"/>
  <c r="S485" i="78" s="1"/>
  <c r="T486" i="78"/>
  <c r="S486" i="78" s="1"/>
  <c r="T487" i="78"/>
  <c r="S487" i="78" s="1"/>
  <c r="T488" i="78"/>
  <c r="S488" i="78" s="1"/>
  <c r="U488" i="78"/>
  <c r="T489" i="78"/>
  <c r="S489" i="78" s="1"/>
  <c r="T490" i="78"/>
  <c r="S490" i="78" s="1"/>
  <c r="T491" i="78"/>
  <c r="S491" i="78" s="1"/>
  <c r="T492" i="78"/>
  <c r="S492" i="78" s="1"/>
  <c r="U492" i="78"/>
  <c r="T493" i="78"/>
  <c r="S493" i="78" s="1"/>
  <c r="U493" i="78"/>
  <c r="T494" i="78"/>
  <c r="S494" i="78" s="1"/>
  <c r="T495" i="78"/>
  <c r="S495" i="78" s="1"/>
  <c r="T496" i="78"/>
  <c r="S496" i="78" s="1"/>
  <c r="U496" i="78"/>
  <c r="T497" i="78"/>
  <c r="S497" i="78" s="1"/>
  <c r="T498" i="78"/>
  <c r="S498" i="78" s="1"/>
  <c r="T499" i="78"/>
  <c r="S499" i="78" s="1"/>
  <c r="T500" i="78"/>
  <c r="S500" i="78" s="1"/>
  <c r="U500" i="78"/>
  <c r="T501" i="78"/>
  <c r="S501" i="78" s="1"/>
  <c r="T502" i="78"/>
  <c r="S502" i="78" s="1"/>
  <c r="T503" i="78"/>
  <c r="S503" i="78" s="1"/>
  <c r="T504" i="78"/>
  <c r="S504" i="78" s="1"/>
  <c r="U504" i="78"/>
  <c r="T505" i="78"/>
  <c r="S505" i="78" s="1"/>
  <c r="U505" i="78"/>
  <c r="T506" i="78"/>
  <c r="S506" i="78" s="1"/>
  <c r="T507" i="78"/>
  <c r="S507" i="78" s="1"/>
  <c r="U507" i="78"/>
  <c r="T508" i="78"/>
  <c r="S508" i="78" s="1"/>
  <c r="U508" i="78"/>
  <c r="T509" i="78"/>
  <c r="S509" i="78" s="1"/>
  <c r="U509" i="78"/>
  <c r="T510" i="78"/>
  <c r="S510" i="78" s="1"/>
  <c r="T511" i="78"/>
  <c r="S511" i="78" s="1"/>
  <c r="T512" i="78"/>
  <c r="S512" i="78" s="1"/>
  <c r="U512" i="78"/>
  <c r="T513" i="78"/>
  <c r="S513" i="78" s="1"/>
  <c r="T514" i="78"/>
  <c r="S514" i="78" s="1"/>
  <c r="T515" i="78"/>
  <c r="S515" i="78" s="1"/>
  <c r="T516" i="78"/>
  <c r="S516" i="78" s="1"/>
  <c r="U516" i="78"/>
  <c r="T517" i="78"/>
  <c r="S517" i="78" s="1"/>
  <c r="T518" i="78"/>
  <c r="S518" i="78" s="1"/>
  <c r="T519" i="78"/>
  <c r="S519" i="78" s="1"/>
  <c r="T520" i="78"/>
  <c r="S520" i="78" s="1"/>
  <c r="U520" i="78"/>
  <c r="T521" i="78"/>
  <c r="S521" i="78" s="1"/>
  <c r="U521" i="78"/>
  <c r="T522" i="78"/>
  <c r="S522" i="78" s="1"/>
  <c r="T523" i="78"/>
  <c r="S523" i="78" s="1"/>
  <c r="T524" i="78"/>
  <c r="S524" i="78" s="1"/>
  <c r="U524" i="78"/>
  <c r="T525" i="78"/>
  <c r="S525" i="78" s="1"/>
  <c r="T526" i="78"/>
  <c r="S526" i="78" s="1"/>
  <c r="T527" i="78"/>
  <c r="S527" i="78" s="1"/>
  <c r="T528" i="78"/>
  <c r="S528" i="78" s="1"/>
  <c r="U528" i="78"/>
  <c r="T529" i="78"/>
  <c r="S529" i="78" s="1"/>
  <c r="T530" i="78"/>
  <c r="S530" i="78" s="1"/>
  <c r="T531" i="78"/>
  <c r="S531" i="78" s="1"/>
  <c r="T532" i="78"/>
  <c r="S532" i="78" s="1"/>
  <c r="U532" i="78"/>
  <c r="T533" i="78"/>
  <c r="S533" i="78" s="1"/>
  <c r="T534" i="78"/>
  <c r="S534" i="78" s="1"/>
  <c r="T535" i="78"/>
  <c r="S535" i="78" s="1"/>
  <c r="T536" i="78"/>
  <c r="S536" i="78" s="1"/>
  <c r="U536" i="78"/>
  <c r="T537" i="78"/>
  <c r="S537" i="78" s="1"/>
  <c r="T538" i="78"/>
  <c r="S538" i="78" s="1"/>
  <c r="T539" i="78"/>
  <c r="S539" i="78" s="1"/>
  <c r="U539" i="78"/>
  <c r="T540" i="78"/>
  <c r="S540" i="78" s="1"/>
  <c r="U540" i="78"/>
  <c r="T541" i="78"/>
  <c r="S541" i="78" s="1"/>
  <c r="U541" i="78"/>
  <c r="T542" i="78"/>
  <c r="S542" i="78" s="1"/>
  <c r="T543" i="78"/>
  <c r="S543" i="78" s="1"/>
  <c r="T544" i="78"/>
  <c r="S544" i="78" s="1"/>
  <c r="U544" i="78"/>
  <c r="T545" i="78"/>
  <c r="S545" i="78" s="1"/>
  <c r="T546" i="78"/>
  <c r="S546" i="78" s="1"/>
  <c r="T547" i="78"/>
  <c r="S547" i="78" s="1"/>
  <c r="T548" i="78"/>
  <c r="S548" i="78" s="1"/>
  <c r="U548" i="78"/>
  <c r="T549" i="78"/>
  <c r="S549" i="78" s="1"/>
  <c r="T550" i="78"/>
  <c r="S550" i="78" s="1"/>
  <c r="T551" i="78"/>
  <c r="S551" i="78" s="1"/>
  <c r="T552" i="78"/>
  <c r="S552" i="78" s="1"/>
  <c r="U552" i="78"/>
  <c r="T553" i="78"/>
  <c r="S553" i="78" s="1"/>
  <c r="T554" i="78"/>
  <c r="S554" i="78" s="1"/>
  <c r="T555" i="78"/>
  <c r="S555" i="78" s="1"/>
  <c r="T556" i="78"/>
  <c r="S556" i="78" s="1"/>
  <c r="U556" i="78"/>
  <c r="T557" i="78"/>
  <c r="S557" i="78" s="1"/>
  <c r="T558" i="78"/>
  <c r="S558" i="78" s="1"/>
  <c r="T559" i="78"/>
  <c r="S559" i="78" s="1"/>
  <c r="T560" i="78"/>
  <c r="S560" i="78" s="1"/>
  <c r="U560" i="78"/>
  <c r="T561" i="78"/>
  <c r="S561" i="78" s="1"/>
  <c r="T562" i="78"/>
  <c r="S562" i="78" s="1"/>
  <c r="T563" i="78"/>
  <c r="S563" i="78" s="1"/>
  <c r="T564" i="78"/>
  <c r="S564" i="78" s="1"/>
  <c r="U564" i="78"/>
  <c r="T565" i="78"/>
  <c r="S565" i="78" s="1"/>
  <c r="T566" i="78"/>
  <c r="S566" i="78" s="1"/>
  <c r="T567" i="78"/>
  <c r="S567" i="78" s="1"/>
  <c r="T568" i="78"/>
  <c r="S568" i="78" s="1"/>
  <c r="U568" i="78"/>
  <c r="T569" i="78"/>
  <c r="S569" i="78" s="1"/>
  <c r="T570" i="78"/>
  <c r="S570" i="78" s="1"/>
  <c r="T571" i="78"/>
  <c r="S571" i="78" s="1"/>
  <c r="U571" i="78"/>
  <c r="T572" i="78"/>
  <c r="S572" i="78" s="1"/>
  <c r="U572" i="78"/>
  <c r="T573" i="78"/>
  <c r="S573" i="78" s="1"/>
  <c r="T574" i="78"/>
  <c r="S574" i="78" s="1"/>
  <c r="T575" i="78"/>
  <c r="S575" i="78" s="1"/>
  <c r="T576" i="78"/>
  <c r="S576" i="78" s="1"/>
  <c r="U576" i="78"/>
  <c r="T577" i="78"/>
  <c r="S577" i="78" s="1"/>
  <c r="T578" i="78"/>
  <c r="S578" i="78" s="1"/>
  <c r="T579" i="78"/>
  <c r="S579" i="78" s="1"/>
  <c r="T580" i="78"/>
  <c r="S580" i="78" s="1"/>
  <c r="U580" i="78"/>
  <c r="T581" i="78"/>
  <c r="S581" i="78" s="1"/>
  <c r="T582" i="78"/>
  <c r="S582" i="78" s="1"/>
  <c r="T583" i="78"/>
  <c r="S583" i="78" s="1"/>
  <c r="T584" i="78"/>
  <c r="S584" i="78" s="1"/>
  <c r="U584" i="78"/>
  <c r="T585" i="78"/>
  <c r="S585" i="78" s="1"/>
  <c r="T586" i="78"/>
  <c r="S586" i="78" s="1"/>
  <c r="T587" i="78"/>
  <c r="S587" i="78" s="1"/>
  <c r="T588" i="78"/>
  <c r="S588" i="78" s="1"/>
  <c r="U588" i="78"/>
  <c r="T589" i="78"/>
  <c r="S589" i="78" s="1"/>
  <c r="U589" i="78"/>
  <c r="T590" i="78"/>
  <c r="S590" i="78" s="1"/>
  <c r="T591" i="78"/>
  <c r="S591" i="78" s="1"/>
  <c r="T592" i="78"/>
  <c r="S592" i="78" s="1"/>
  <c r="U592" i="78"/>
  <c r="T593" i="78"/>
  <c r="S593" i="78" s="1"/>
  <c r="T594" i="78"/>
  <c r="S594" i="78" s="1"/>
  <c r="T595" i="78"/>
  <c r="S595" i="78" s="1"/>
  <c r="T596" i="78"/>
  <c r="S596" i="78" s="1"/>
  <c r="U596" i="78"/>
  <c r="T597" i="78"/>
  <c r="S597" i="78" s="1"/>
  <c r="T598" i="78"/>
  <c r="S598" i="78" s="1"/>
  <c r="T599" i="78"/>
  <c r="S599" i="78" s="1"/>
  <c r="T600" i="78"/>
  <c r="S600" i="78" s="1"/>
  <c r="U600" i="78"/>
  <c r="T601" i="78"/>
  <c r="S601" i="78" s="1"/>
  <c r="U601" i="78"/>
  <c r="T602" i="78"/>
  <c r="S602" i="78" s="1"/>
  <c r="T603" i="78"/>
  <c r="S603" i="78" s="1"/>
  <c r="U603" i="78"/>
  <c r="T604" i="78"/>
  <c r="S604" i="78" s="1"/>
  <c r="U604" i="78"/>
  <c r="T605" i="78"/>
  <c r="S605" i="78" s="1"/>
  <c r="T606" i="78"/>
  <c r="S606" i="78" s="1"/>
  <c r="T607" i="78"/>
  <c r="S607" i="78" s="1"/>
  <c r="T608" i="78"/>
  <c r="S608" i="78" s="1"/>
  <c r="U608" i="78"/>
  <c r="T609" i="78"/>
  <c r="S609" i="78" s="1"/>
  <c r="T610" i="78"/>
  <c r="S610" i="78" s="1"/>
  <c r="T611" i="78"/>
  <c r="S611" i="78" s="1"/>
  <c r="T612" i="78"/>
  <c r="S612" i="78" s="1"/>
  <c r="U612" i="78"/>
  <c r="T613" i="78"/>
  <c r="S613" i="78" s="1"/>
  <c r="T614" i="78"/>
  <c r="S614" i="78" s="1"/>
  <c r="T615" i="78"/>
  <c r="S615" i="78" s="1"/>
  <c r="T616" i="78"/>
  <c r="S616" i="78" s="1"/>
  <c r="U616" i="78"/>
  <c r="T617" i="78"/>
  <c r="S617" i="78" s="1"/>
  <c r="T618" i="78"/>
  <c r="S618" i="78" s="1"/>
  <c r="T619" i="78"/>
  <c r="S619" i="78" s="1"/>
  <c r="T620" i="78"/>
  <c r="S620" i="78" s="1"/>
  <c r="U620" i="78"/>
  <c r="T621" i="78"/>
  <c r="S621" i="78" s="1"/>
  <c r="T622" i="78"/>
  <c r="S622" i="78" s="1"/>
  <c r="T623" i="78"/>
  <c r="S623" i="78" s="1"/>
  <c r="T624" i="78"/>
  <c r="S624" i="78" s="1"/>
  <c r="U624" i="78"/>
  <c r="T625" i="78"/>
  <c r="S625" i="78" s="1"/>
  <c r="T626" i="78"/>
  <c r="S626" i="78" s="1"/>
  <c r="T627" i="78"/>
  <c r="S627" i="78" s="1"/>
  <c r="T628" i="78"/>
  <c r="S628" i="78" s="1"/>
  <c r="U628" i="78"/>
  <c r="T629" i="78"/>
  <c r="S629" i="78" s="1"/>
  <c r="T630" i="78"/>
  <c r="S630" i="78" s="1"/>
  <c r="T631" i="78"/>
  <c r="S631" i="78" s="1"/>
  <c r="T632" i="78"/>
  <c r="S632" i="78" s="1"/>
  <c r="U632" i="78"/>
  <c r="T633" i="78"/>
  <c r="S633" i="78" s="1"/>
  <c r="T634" i="78"/>
  <c r="S634" i="78" s="1"/>
  <c r="T635" i="78"/>
  <c r="S635" i="78" s="1"/>
  <c r="T636" i="78"/>
  <c r="S636" i="78" s="1"/>
  <c r="U636" i="78"/>
  <c r="T637" i="78"/>
  <c r="S637" i="78" s="1"/>
  <c r="T638" i="78"/>
  <c r="S638" i="78" s="1"/>
  <c r="T639" i="78"/>
  <c r="S639" i="78" s="1"/>
  <c r="T640" i="78"/>
  <c r="S640" i="78" s="1"/>
  <c r="U640" i="78"/>
  <c r="T641" i="78"/>
  <c r="S641" i="78" s="1"/>
  <c r="T642" i="78"/>
  <c r="S642" i="78" s="1"/>
  <c r="T643" i="78"/>
  <c r="S643" i="78" s="1"/>
  <c r="T644" i="78"/>
  <c r="S644" i="78" s="1"/>
  <c r="U644" i="78"/>
  <c r="T645" i="78"/>
  <c r="S645" i="78" s="1"/>
  <c r="T646" i="78"/>
  <c r="S646" i="78" s="1"/>
  <c r="T647" i="78"/>
  <c r="S647" i="78" s="1"/>
  <c r="T648" i="78"/>
  <c r="S648" i="78" s="1"/>
  <c r="U648" i="78"/>
  <c r="T649" i="78"/>
  <c r="S649" i="78" s="1"/>
  <c r="T650" i="78"/>
  <c r="S650" i="78" s="1"/>
  <c r="T651" i="78"/>
  <c r="S651" i="78" s="1"/>
  <c r="T652" i="78"/>
  <c r="S652" i="78" s="1"/>
  <c r="U652" i="78"/>
  <c r="T653" i="78"/>
  <c r="S653" i="78" s="1"/>
  <c r="T654" i="78"/>
  <c r="S654" i="78" s="1"/>
  <c r="T655" i="78"/>
  <c r="S655" i="78" s="1"/>
  <c r="T656" i="78"/>
  <c r="S656" i="78" s="1"/>
  <c r="U656" i="78"/>
  <c r="T657" i="78"/>
  <c r="S657" i="78" s="1"/>
  <c r="T658" i="78"/>
  <c r="S658" i="78" s="1"/>
  <c r="T659" i="78"/>
  <c r="S659" i="78" s="1"/>
  <c r="T660" i="78"/>
  <c r="S660" i="78" s="1"/>
  <c r="U660" i="78"/>
  <c r="T661" i="78"/>
  <c r="S661" i="78" s="1"/>
  <c r="T662" i="78"/>
  <c r="S662" i="78" s="1"/>
  <c r="T663" i="78"/>
  <c r="S663" i="78" s="1"/>
  <c r="T664" i="78"/>
  <c r="S664" i="78" s="1"/>
  <c r="U664" i="78"/>
  <c r="T665" i="78"/>
  <c r="S665" i="78" s="1"/>
  <c r="T666" i="78"/>
  <c r="S666" i="78" s="1"/>
  <c r="T667" i="78"/>
  <c r="S667" i="78" s="1"/>
  <c r="T668" i="78"/>
  <c r="S668" i="78" s="1"/>
  <c r="U668" i="78"/>
  <c r="T669" i="78"/>
  <c r="S669" i="78" s="1"/>
  <c r="T670" i="78"/>
  <c r="S670" i="78" s="1"/>
  <c r="T671" i="78"/>
  <c r="S671" i="78" s="1"/>
  <c r="T672" i="78"/>
  <c r="S672" i="78" s="1"/>
  <c r="U672" i="78"/>
  <c r="T673" i="78"/>
  <c r="S673" i="78" s="1"/>
  <c r="T674" i="78"/>
  <c r="S674" i="78" s="1"/>
  <c r="T675" i="78"/>
  <c r="S675" i="78" s="1"/>
  <c r="T676" i="78"/>
  <c r="S676" i="78" s="1"/>
  <c r="U676" i="78"/>
  <c r="T677" i="78"/>
  <c r="S677" i="78" s="1"/>
  <c r="T678" i="78"/>
  <c r="S678" i="78" s="1"/>
  <c r="T679" i="78"/>
  <c r="S679" i="78" s="1"/>
  <c r="T680" i="78"/>
  <c r="S680" i="78" s="1"/>
  <c r="U680" i="78"/>
  <c r="T681" i="78"/>
  <c r="S681" i="78" s="1"/>
  <c r="T682" i="78"/>
  <c r="S682" i="78" s="1"/>
  <c r="T683" i="78"/>
  <c r="S683" i="78" s="1"/>
  <c r="T684" i="78"/>
  <c r="S684" i="78" s="1"/>
  <c r="U684" i="78"/>
  <c r="T685" i="78"/>
  <c r="S685" i="78" s="1"/>
  <c r="T686" i="78"/>
  <c r="S686" i="78" s="1"/>
  <c r="T687" i="78"/>
  <c r="S687" i="78" s="1"/>
  <c r="T688" i="78"/>
  <c r="S688" i="78" s="1"/>
  <c r="U688" i="78"/>
  <c r="T689" i="78"/>
  <c r="S689" i="78" s="1"/>
  <c r="T690" i="78"/>
  <c r="S690" i="78" s="1"/>
  <c r="T691" i="78"/>
  <c r="S691" i="78" s="1"/>
  <c r="T692" i="78"/>
  <c r="S692" i="78" s="1"/>
  <c r="U692" i="78"/>
  <c r="T693" i="78"/>
  <c r="S693" i="78" s="1"/>
  <c r="T694" i="78"/>
  <c r="S694" i="78" s="1"/>
  <c r="T695" i="78"/>
  <c r="S695" i="78" s="1"/>
  <c r="T696" i="78"/>
  <c r="S696" i="78" s="1"/>
  <c r="U696" i="78"/>
  <c r="T697" i="78"/>
  <c r="S697" i="78" s="1"/>
  <c r="T698" i="78"/>
  <c r="S698" i="78" s="1"/>
  <c r="T699" i="78"/>
  <c r="S699" i="78" s="1"/>
  <c r="T700" i="78"/>
  <c r="S700" i="78" s="1"/>
  <c r="U700" i="78"/>
  <c r="T701" i="78"/>
  <c r="S701" i="78" s="1"/>
  <c r="T702" i="78"/>
  <c r="S702" i="78" s="1"/>
  <c r="T703" i="78"/>
  <c r="S703" i="78" s="1"/>
  <c r="T704" i="78"/>
  <c r="S704" i="78" s="1"/>
  <c r="U704" i="78"/>
  <c r="T705" i="78"/>
  <c r="S705" i="78" s="1"/>
  <c r="T706" i="78"/>
  <c r="S706" i="78" s="1"/>
  <c r="T707" i="78"/>
  <c r="S707" i="78" s="1"/>
  <c r="T708" i="78"/>
  <c r="S708" i="78" s="1"/>
  <c r="U708" i="78"/>
  <c r="T709" i="78"/>
  <c r="S709" i="78" s="1"/>
  <c r="T710" i="78"/>
  <c r="S710" i="78" s="1"/>
  <c r="T711" i="78"/>
  <c r="S711" i="78" s="1"/>
  <c r="T712" i="78"/>
  <c r="S712" i="78" s="1"/>
  <c r="U712" i="78"/>
  <c r="T713" i="78"/>
  <c r="S713" i="78" s="1"/>
  <c r="T714" i="78"/>
  <c r="S714" i="78" s="1"/>
  <c r="T715" i="78"/>
  <c r="S715" i="78" s="1"/>
  <c r="T716" i="78"/>
  <c r="S716" i="78" s="1"/>
  <c r="U716" i="78"/>
  <c r="T717" i="78"/>
  <c r="S717" i="78" s="1"/>
  <c r="T718" i="78"/>
  <c r="S718" i="78" s="1"/>
  <c r="T719" i="78"/>
  <c r="S719" i="78" s="1"/>
  <c r="T720" i="78"/>
  <c r="S720" i="78" s="1"/>
  <c r="U720" i="78"/>
  <c r="T721" i="78"/>
  <c r="S721" i="78" s="1"/>
  <c r="T722" i="78"/>
  <c r="S722" i="78" s="1"/>
  <c r="T723" i="78"/>
  <c r="S723" i="78" s="1"/>
  <c r="T724" i="78"/>
  <c r="S724" i="78" s="1"/>
  <c r="U724" i="78"/>
  <c r="T725" i="78"/>
  <c r="S725" i="78" s="1"/>
  <c r="T726" i="78"/>
  <c r="S726" i="78" s="1"/>
  <c r="T727" i="78"/>
  <c r="S727" i="78" s="1"/>
  <c r="T728" i="78"/>
  <c r="S728" i="78" s="1"/>
  <c r="U728" i="78"/>
  <c r="T729" i="78"/>
  <c r="S729" i="78" s="1"/>
  <c r="T730" i="78"/>
  <c r="S730" i="78" s="1"/>
  <c r="T731" i="78"/>
  <c r="S731" i="78" s="1"/>
  <c r="T732" i="78"/>
  <c r="S732" i="78" s="1"/>
  <c r="U732" i="78"/>
  <c r="T733" i="78"/>
  <c r="S733" i="78" s="1"/>
  <c r="T734" i="78"/>
  <c r="S734" i="78" s="1"/>
  <c r="T735" i="78"/>
  <c r="S735" i="78" s="1"/>
  <c r="T736" i="78"/>
  <c r="S736" i="78" s="1"/>
  <c r="U736" i="78"/>
  <c r="T737" i="78"/>
  <c r="S737" i="78" s="1"/>
  <c r="T738" i="78"/>
  <c r="S738" i="78" s="1"/>
  <c r="T739" i="78"/>
  <c r="S739" i="78" s="1"/>
  <c r="T740" i="78"/>
  <c r="S740" i="78" s="1"/>
  <c r="U740" i="78"/>
  <c r="T741" i="78"/>
  <c r="S741" i="78" s="1"/>
  <c r="T742" i="78"/>
  <c r="S742" i="78" s="1"/>
  <c r="T743" i="78"/>
  <c r="S743" i="78" s="1"/>
  <c r="T744" i="78"/>
  <c r="S744" i="78" s="1"/>
  <c r="U744" i="78"/>
  <c r="T745" i="78"/>
  <c r="S745" i="78" s="1"/>
  <c r="T746" i="78"/>
  <c r="S746" i="78" s="1"/>
  <c r="T747" i="78"/>
  <c r="S747" i="78" s="1"/>
  <c r="T748" i="78"/>
  <c r="S748" i="78" s="1"/>
  <c r="U748" i="78"/>
  <c r="T749" i="78"/>
  <c r="S749" i="78" s="1"/>
  <c r="T750" i="78"/>
  <c r="S750" i="78" s="1"/>
  <c r="T751" i="78"/>
  <c r="S751" i="78" s="1"/>
  <c r="T752" i="78"/>
  <c r="S752" i="78" s="1"/>
  <c r="U752" i="78"/>
  <c r="T753" i="78"/>
  <c r="S753" i="78" s="1"/>
  <c r="T754" i="78"/>
  <c r="S754" i="78" s="1"/>
  <c r="T755" i="78"/>
  <c r="S755" i="78" s="1"/>
  <c r="T756" i="78"/>
  <c r="S756" i="78" s="1"/>
  <c r="U756" i="78"/>
  <c r="T757" i="78"/>
  <c r="S757" i="78" s="1"/>
  <c r="T758" i="78"/>
  <c r="S758" i="78" s="1"/>
  <c r="T759" i="78"/>
  <c r="S759" i="78" s="1"/>
  <c r="T760" i="78"/>
  <c r="S760" i="78" s="1"/>
  <c r="U760" i="78"/>
  <c r="T761" i="78"/>
  <c r="S761" i="78" s="1"/>
  <c r="T762" i="78"/>
  <c r="S762" i="78" s="1"/>
  <c r="T763" i="78"/>
  <c r="S763" i="78" s="1"/>
  <c r="T764" i="78"/>
  <c r="S764" i="78" s="1"/>
  <c r="U764" i="78"/>
  <c r="T765" i="78"/>
  <c r="S765" i="78" s="1"/>
  <c r="T766" i="78"/>
  <c r="S766" i="78" s="1"/>
  <c r="T767" i="78"/>
  <c r="S767" i="78" s="1"/>
  <c r="T768" i="78"/>
  <c r="S768" i="78" s="1"/>
  <c r="U768" i="78"/>
  <c r="T769" i="78"/>
  <c r="S769" i="78" s="1"/>
  <c r="T770" i="78"/>
  <c r="S770" i="78" s="1"/>
  <c r="T771" i="78"/>
  <c r="S771" i="78" s="1"/>
  <c r="T772" i="78"/>
  <c r="S772" i="78" s="1"/>
  <c r="U772" i="78"/>
  <c r="T773" i="78"/>
  <c r="S773" i="78" s="1"/>
  <c r="T774" i="78"/>
  <c r="S774" i="78" s="1"/>
  <c r="T775" i="78"/>
  <c r="S775" i="78" s="1"/>
  <c r="T776" i="78"/>
  <c r="S776" i="78" s="1"/>
  <c r="U776" i="78"/>
  <c r="T777" i="78"/>
  <c r="S777" i="78" s="1"/>
  <c r="T778" i="78"/>
  <c r="S778" i="78" s="1"/>
  <c r="T779" i="78"/>
  <c r="S779" i="78" s="1"/>
  <c r="T780" i="78"/>
  <c r="S780" i="78" s="1"/>
  <c r="U780" i="78"/>
  <c r="T781" i="78"/>
  <c r="S781" i="78" s="1"/>
  <c r="T782" i="78"/>
  <c r="S782" i="78" s="1"/>
  <c r="T783" i="78"/>
  <c r="S783" i="78" s="1"/>
  <c r="T784" i="78"/>
  <c r="S784" i="78" s="1"/>
  <c r="U784" i="78"/>
  <c r="T785" i="78"/>
  <c r="S785" i="78" s="1"/>
  <c r="T786" i="78"/>
  <c r="S786" i="78" s="1"/>
  <c r="T787" i="78"/>
  <c r="S787" i="78" s="1"/>
  <c r="T788" i="78"/>
  <c r="S788" i="78" s="1"/>
  <c r="U788" i="78"/>
  <c r="T789" i="78"/>
  <c r="S789" i="78" s="1"/>
  <c r="T790" i="78"/>
  <c r="S790" i="78" s="1"/>
  <c r="T791" i="78"/>
  <c r="S791" i="78" s="1"/>
  <c r="T792" i="78"/>
  <c r="S792" i="78" s="1"/>
  <c r="U792" i="78"/>
  <c r="T793" i="78"/>
  <c r="S793" i="78" s="1"/>
  <c r="T794" i="78"/>
  <c r="S794" i="78" s="1"/>
  <c r="T795" i="78"/>
  <c r="S795" i="78" s="1"/>
  <c r="T796" i="78"/>
  <c r="S796" i="78" s="1"/>
  <c r="U796" i="78"/>
  <c r="T797" i="78"/>
  <c r="S797" i="78" s="1"/>
  <c r="T798" i="78"/>
  <c r="S798" i="78" s="1"/>
  <c r="T799" i="78"/>
  <c r="S799" i="78" s="1"/>
  <c r="T800" i="78"/>
  <c r="S800" i="78" s="1"/>
  <c r="U800" i="78"/>
  <c r="T801" i="78"/>
  <c r="S801" i="78" s="1"/>
  <c r="T802" i="78"/>
  <c r="S802" i="78" s="1"/>
  <c r="T803" i="78"/>
  <c r="S803" i="78" s="1"/>
  <c r="T804" i="78"/>
  <c r="S804" i="78" s="1"/>
  <c r="U804" i="78"/>
  <c r="T805" i="78"/>
  <c r="S805" i="78" s="1"/>
  <c r="T806" i="78"/>
  <c r="S806" i="78" s="1"/>
  <c r="T807" i="78"/>
  <c r="S807" i="78" s="1"/>
  <c r="T808" i="78"/>
  <c r="S808" i="78" s="1"/>
  <c r="U808" i="78"/>
  <c r="T809" i="78"/>
  <c r="S809" i="78" s="1"/>
  <c r="T810" i="78"/>
  <c r="S810" i="78" s="1"/>
  <c r="T811" i="78"/>
  <c r="S811" i="78" s="1"/>
  <c r="T812" i="78"/>
  <c r="S812" i="78" s="1"/>
  <c r="U812" i="78"/>
  <c r="T813" i="78"/>
  <c r="S813" i="78" s="1"/>
  <c r="T814" i="78"/>
  <c r="S814" i="78" s="1"/>
  <c r="T815" i="78"/>
  <c r="S815" i="78" s="1"/>
  <c r="T816" i="78"/>
  <c r="S816" i="78" s="1"/>
  <c r="U816" i="78"/>
  <c r="T817" i="78"/>
  <c r="S817" i="78" s="1"/>
  <c r="T818" i="78"/>
  <c r="S818" i="78" s="1"/>
  <c r="T819" i="78"/>
  <c r="S819" i="78" s="1"/>
  <c r="T820" i="78"/>
  <c r="S820" i="78" s="1"/>
  <c r="U820" i="78"/>
  <c r="T821" i="78"/>
  <c r="S821" i="78" s="1"/>
  <c r="T822" i="78"/>
  <c r="S822" i="78" s="1"/>
  <c r="T823" i="78"/>
  <c r="S823" i="78" s="1"/>
  <c r="T824" i="78"/>
  <c r="S824" i="78" s="1"/>
  <c r="U824" i="78"/>
  <c r="T825" i="78"/>
  <c r="S825" i="78" s="1"/>
  <c r="T826" i="78"/>
  <c r="S826" i="78" s="1"/>
  <c r="T827" i="78"/>
  <c r="S827" i="78" s="1"/>
  <c r="T828" i="78"/>
  <c r="S828" i="78" s="1"/>
  <c r="U828" i="78"/>
  <c r="T829" i="78"/>
  <c r="S829" i="78" s="1"/>
  <c r="T830" i="78"/>
  <c r="S830" i="78" s="1"/>
  <c r="T831" i="78"/>
  <c r="S831" i="78" s="1"/>
  <c r="T832" i="78"/>
  <c r="S832" i="78" s="1"/>
  <c r="U832" i="78"/>
  <c r="T833" i="78"/>
  <c r="S833" i="78" s="1"/>
  <c r="T834" i="78"/>
  <c r="S834" i="78" s="1"/>
  <c r="T835" i="78"/>
  <c r="S835" i="78" s="1"/>
  <c r="T836" i="78"/>
  <c r="S836" i="78" s="1"/>
  <c r="U836" i="78"/>
  <c r="T837" i="78"/>
  <c r="S837" i="78" s="1"/>
  <c r="T838" i="78"/>
  <c r="S838" i="78" s="1"/>
  <c r="T839" i="78"/>
  <c r="S839" i="78" s="1"/>
  <c r="T840" i="78"/>
  <c r="S840" i="78" s="1"/>
  <c r="U840" i="78"/>
  <c r="T841" i="78"/>
  <c r="S841" i="78" s="1"/>
  <c r="T842" i="78"/>
  <c r="S842" i="78" s="1"/>
  <c r="T843" i="78"/>
  <c r="S843" i="78" s="1"/>
  <c r="T844" i="78"/>
  <c r="S844" i="78" s="1"/>
  <c r="U844" i="78"/>
  <c r="T845" i="78"/>
  <c r="S845" i="78" s="1"/>
  <c r="T846" i="78"/>
  <c r="S846" i="78" s="1"/>
  <c r="T847" i="78"/>
  <c r="S847" i="78" s="1"/>
  <c r="T848" i="78"/>
  <c r="S848" i="78" s="1"/>
  <c r="U848" i="78"/>
  <c r="T849" i="78"/>
  <c r="S849" i="78" s="1"/>
  <c r="T850" i="78"/>
  <c r="S850" i="78" s="1"/>
  <c r="T851" i="78"/>
  <c r="S851" i="78" s="1"/>
  <c r="T852" i="78"/>
  <c r="S852" i="78" s="1"/>
  <c r="U852" i="78"/>
  <c r="T853" i="78"/>
  <c r="S853" i="78" s="1"/>
  <c r="T854" i="78"/>
  <c r="S854" i="78" s="1"/>
  <c r="T855" i="78"/>
  <c r="S855" i="78" s="1"/>
  <c r="T856" i="78"/>
  <c r="S856" i="78" s="1"/>
  <c r="U856" i="78"/>
  <c r="T857" i="78"/>
  <c r="S857" i="78" s="1"/>
  <c r="T858" i="78"/>
  <c r="S858" i="78" s="1"/>
  <c r="T859" i="78"/>
  <c r="S859" i="78" s="1"/>
  <c r="T860" i="78"/>
  <c r="S860" i="78" s="1"/>
  <c r="U860" i="78"/>
  <c r="T861" i="78"/>
  <c r="S861" i="78" s="1"/>
  <c r="T862" i="78"/>
  <c r="S862" i="78" s="1"/>
  <c r="T863" i="78"/>
  <c r="S863" i="78" s="1"/>
  <c r="T864" i="78"/>
  <c r="S864" i="78" s="1"/>
  <c r="U864" i="78"/>
  <c r="T865" i="78"/>
  <c r="S865" i="78" s="1"/>
  <c r="T866" i="78"/>
  <c r="S866" i="78" s="1"/>
  <c r="T867" i="78"/>
  <c r="S867" i="78" s="1"/>
  <c r="T868" i="78"/>
  <c r="S868" i="78" s="1"/>
  <c r="U868" i="78"/>
  <c r="T869" i="78"/>
  <c r="S869" i="78" s="1"/>
  <c r="T870" i="78"/>
  <c r="S870" i="78" s="1"/>
  <c r="T871" i="78"/>
  <c r="S871" i="78" s="1"/>
  <c r="T872" i="78"/>
  <c r="S872" i="78" s="1"/>
  <c r="U872" i="78"/>
  <c r="T873" i="78"/>
  <c r="S873" i="78" s="1"/>
  <c r="T874" i="78"/>
  <c r="S874" i="78" s="1"/>
  <c r="T875" i="78"/>
  <c r="S875" i="78" s="1"/>
  <c r="T876" i="78"/>
  <c r="S876" i="78" s="1"/>
  <c r="U876" i="78"/>
  <c r="T877" i="78"/>
  <c r="S877" i="78" s="1"/>
  <c r="T878" i="78"/>
  <c r="S878" i="78" s="1"/>
  <c r="T879" i="78"/>
  <c r="S879" i="78" s="1"/>
  <c r="T880" i="78"/>
  <c r="S880" i="78" s="1"/>
  <c r="U880" i="78"/>
  <c r="T881" i="78"/>
  <c r="S881" i="78" s="1"/>
  <c r="T882" i="78"/>
  <c r="S882" i="78" s="1"/>
  <c r="T883" i="78"/>
  <c r="S883" i="78" s="1"/>
  <c r="T884" i="78"/>
  <c r="S884" i="78" s="1"/>
  <c r="U884" i="78"/>
  <c r="T885" i="78"/>
  <c r="S885" i="78" s="1"/>
  <c r="T886" i="78"/>
  <c r="S886" i="78" s="1"/>
  <c r="T887" i="78"/>
  <c r="S887" i="78" s="1"/>
  <c r="T888" i="78"/>
  <c r="S888" i="78" s="1"/>
  <c r="U888" i="78"/>
  <c r="T889" i="78"/>
  <c r="S889" i="78" s="1"/>
  <c r="T890" i="78"/>
  <c r="S890" i="78" s="1"/>
  <c r="T891" i="78"/>
  <c r="S891" i="78" s="1"/>
  <c r="T892" i="78"/>
  <c r="S892" i="78" s="1"/>
  <c r="U892" i="78"/>
  <c r="T893" i="78"/>
  <c r="S893" i="78" s="1"/>
  <c r="T894" i="78"/>
  <c r="S894" i="78" s="1"/>
  <c r="T895" i="78"/>
  <c r="S895" i="78" s="1"/>
  <c r="T896" i="78"/>
  <c r="S896" i="78" s="1"/>
  <c r="U896" i="78"/>
  <c r="T897" i="78"/>
  <c r="S897" i="78" s="1"/>
  <c r="T898" i="78"/>
  <c r="S898" i="78" s="1"/>
  <c r="T899" i="78"/>
  <c r="S899" i="78" s="1"/>
  <c r="T900" i="78"/>
  <c r="S900" i="78" s="1"/>
  <c r="U900" i="78"/>
  <c r="T901" i="78"/>
  <c r="S901" i="78" s="1"/>
  <c r="T902" i="78"/>
  <c r="S902" i="78" s="1"/>
  <c r="T903" i="78"/>
  <c r="S903" i="78" s="1"/>
  <c r="T904" i="78"/>
  <c r="S904" i="78" s="1"/>
  <c r="U904" i="78"/>
  <c r="T905" i="78"/>
  <c r="S905" i="78" s="1"/>
  <c r="T906" i="78"/>
  <c r="S906" i="78" s="1"/>
  <c r="T907" i="78"/>
  <c r="S907" i="78" s="1"/>
  <c r="T908" i="78"/>
  <c r="S908" i="78" s="1"/>
  <c r="U908" i="78"/>
  <c r="T909" i="78"/>
  <c r="S909" i="78" s="1"/>
  <c r="T910" i="78"/>
  <c r="S910" i="78" s="1"/>
  <c r="T911" i="78"/>
  <c r="S911" i="78" s="1"/>
  <c r="T912" i="78"/>
  <c r="S912" i="78" s="1"/>
  <c r="U912" i="78"/>
  <c r="T913" i="78"/>
  <c r="S913" i="78" s="1"/>
  <c r="T914" i="78"/>
  <c r="S914" i="78" s="1"/>
  <c r="T915" i="78"/>
  <c r="S915" i="78" s="1"/>
  <c r="T916" i="78"/>
  <c r="S916" i="78" s="1"/>
  <c r="U916" i="78"/>
  <c r="T917" i="78"/>
  <c r="S917" i="78" s="1"/>
  <c r="T918" i="78"/>
  <c r="S918" i="78" s="1"/>
  <c r="T919" i="78"/>
  <c r="S919" i="78" s="1"/>
  <c r="T920" i="78"/>
  <c r="S920" i="78" s="1"/>
  <c r="U920" i="78"/>
  <c r="T921" i="78"/>
  <c r="S921" i="78" s="1"/>
  <c r="T922" i="78"/>
  <c r="S922" i="78" s="1"/>
  <c r="T923" i="78"/>
  <c r="S923" i="78" s="1"/>
  <c r="T924" i="78"/>
  <c r="S924" i="78" s="1"/>
  <c r="U924" i="78"/>
  <c r="T925" i="78"/>
  <c r="S925" i="78" s="1"/>
  <c r="T926" i="78"/>
  <c r="S926" i="78" s="1"/>
  <c r="T927" i="78"/>
  <c r="S927" i="78" s="1"/>
  <c r="T928" i="78"/>
  <c r="S928" i="78" s="1"/>
  <c r="U928" i="78"/>
  <c r="T929" i="78"/>
  <c r="S929" i="78" s="1"/>
  <c r="T930" i="78"/>
  <c r="S930" i="78" s="1"/>
  <c r="T931" i="78"/>
  <c r="S931" i="78" s="1"/>
  <c r="T932" i="78"/>
  <c r="S932" i="78" s="1"/>
  <c r="U932" i="78"/>
  <c r="T933" i="78"/>
  <c r="S933" i="78" s="1"/>
  <c r="T934" i="78"/>
  <c r="S934" i="78" s="1"/>
  <c r="T935" i="78"/>
  <c r="S935" i="78" s="1"/>
  <c r="T936" i="78"/>
  <c r="S936" i="78" s="1"/>
  <c r="U936" i="78"/>
  <c r="T937" i="78"/>
  <c r="S937" i="78" s="1"/>
  <c r="T938" i="78"/>
  <c r="S938" i="78" s="1"/>
  <c r="T939" i="78"/>
  <c r="S939" i="78" s="1"/>
  <c r="T940" i="78"/>
  <c r="S940" i="78" s="1"/>
  <c r="U940" i="78"/>
  <c r="T941" i="78"/>
  <c r="S941" i="78" s="1"/>
  <c r="T942" i="78"/>
  <c r="S942" i="78" s="1"/>
  <c r="T943" i="78"/>
  <c r="S943" i="78" s="1"/>
  <c r="T944" i="78"/>
  <c r="S944" i="78" s="1"/>
  <c r="U944" i="78"/>
  <c r="T945" i="78"/>
  <c r="S945" i="78" s="1"/>
  <c r="T946" i="78"/>
  <c r="S946" i="78" s="1"/>
  <c r="T947" i="78"/>
  <c r="S947" i="78" s="1"/>
  <c r="T948" i="78"/>
  <c r="S948" i="78" s="1"/>
  <c r="U948" i="78"/>
  <c r="T949" i="78"/>
  <c r="S949" i="78" s="1"/>
  <c r="T950" i="78"/>
  <c r="S950" i="78" s="1"/>
  <c r="T951" i="78"/>
  <c r="S951" i="78" s="1"/>
  <c r="T952" i="78"/>
  <c r="S952" i="78" s="1"/>
  <c r="U952" i="78"/>
  <c r="T953" i="78"/>
  <c r="S953" i="78" s="1"/>
  <c r="T954" i="78"/>
  <c r="S954" i="78" s="1"/>
  <c r="T955" i="78"/>
  <c r="S955" i="78" s="1"/>
  <c r="T956" i="78"/>
  <c r="S956" i="78" s="1"/>
  <c r="U956" i="78"/>
  <c r="T957" i="78"/>
  <c r="S957" i="78" s="1"/>
  <c r="T958" i="78"/>
  <c r="S958" i="78" s="1"/>
  <c r="T959" i="78"/>
  <c r="S959" i="78" s="1"/>
  <c r="T960" i="78"/>
  <c r="S960" i="78" s="1"/>
  <c r="U960" i="78"/>
  <c r="T961" i="78"/>
  <c r="S961" i="78" s="1"/>
  <c r="T962" i="78"/>
  <c r="S962" i="78" s="1"/>
  <c r="T963" i="78"/>
  <c r="S963" i="78" s="1"/>
  <c r="T964" i="78"/>
  <c r="S964" i="78" s="1"/>
  <c r="U964" i="78"/>
  <c r="T965" i="78"/>
  <c r="S965" i="78" s="1"/>
  <c r="T966" i="78"/>
  <c r="S966" i="78" s="1"/>
  <c r="T967" i="78"/>
  <c r="S967" i="78" s="1"/>
  <c r="T968" i="78"/>
  <c r="S968" i="78" s="1"/>
  <c r="U968" i="78"/>
  <c r="T969" i="78"/>
  <c r="S969" i="78" s="1"/>
  <c r="T970" i="78"/>
  <c r="S970" i="78" s="1"/>
  <c r="T971" i="78"/>
  <c r="S971" i="78" s="1"/>
  <c r="T972" i="78"/>
  <c r="S972" i="78" s="1"/>
  <c r="U972" i="78"/>
  <c r="T973" i="78"/>
  <c r="S973" i="78" s="1"/>
  <c r="T974" i="78"/>
  <c r="S974" i="78" s="1"/>
  <c r="T975" i="78"/>
  <c r="S975" i="78" s="1"/>
  <c r="T976" i="78"/>
  <c r="S976" i="78" s="1"/>
  <c r="U976" i="78"/>
  <c r="T977" i="78"/>
  <c r="S977" i="78" s="1"/>
  <c r="T978" i="78"/>
  <c r="S978" i="78" s="1"/>
  <c r="T979" i="78"/>
  <c r="S979" i="78" s="1"/>
  <c r="T980" i="78"/>
  <c r="S980" i="78" s="1"/>
  <c r="U980" i="78"/>
  <c r="T981" i="78"/>
  <c r="S981" i="78" s="1"/>
  <c r="T982" i="78"/>
  <c r="S982" i="78" s="1"/>
  <c r="T983" i="78"/>
  <c r="S983" i="78" s="1"/>
  <c r="T984" i="78"/>
  <c r="S984" i="78" s="1"/>
  <c r="U984" i="78"/>
  <c r="T985" i="78"/>
  <c r="S985" i="78" s="1"/>
  <c r="T986" i="78"/>
  <c r="S986" i="78" s="1"/>
  <c r="T987" i="78"/>
  <c r="S987" i="78" s="1"/>
  <c r="T988" i="78"/>
  <c r="S988" i="78" s="1"/>
  <c r="U988" i="78"/>
  <c r="T989" i="78"/>
  <c r="S989" i="78" s="1"/>
  <c r="T990" i="78"/>
  <c r="S990" i="78" s="1"/>
  <c r="T991" i="78"/>
  <c r="S991" i="78" s="1"/>
  <c r="T992" i="78"/>
  <c r="S992" i="78" s="1"/>
  <c r="U992" i="78"/>
  <c r="T993" i="78"/>
  <c r="S993" i="78" s="1"/>
  <c r="T994" i="78"/>
  <c r="S994" i="78" s="1"/>
  <c r="T995" i="78"/>
  <c r="S995" i="78" s="1"/>
  <c r="T996" i="78"/>
  <c r="S996" i="78" s="1"/>
  <c r="U996" i="78"/>
  <c r="T997" i="78"/>
  <c r="S997" i="78" s="1"/>
  <c r="T998" i="78"/>
  <c r="S998" i="78" s="1"/>
  <c r="T999" i="78"/>
  <c r="S999" i="78" s="1"/>
  <c r="T1000" i="78"/>
  <c r="S1000" i="78" s="1"/>
  <c r="U1000" i="78"/>
  <c r="T1001" i="78"/>
  <c r="S1001" i="78" s="1"/>
  <c r="T1002" i="78"/>
  <c r="S1002" i="78" s="1"/>
  <c r="T1003" i="78"/>
  <c r="S1003" i="78" s="1"/>
  <c r="T1004" i="78"/>
  <c r="S1004" i="78" s="1"/>
  <c r="U1004" i="78"/>
  <c r="T1005" i="78"/>
  <c r="S1005" i="78" s="1"/>
  <c r="T1006" i="78"/>
  <c r="S1006" i="78" s="1"/>
  <c r="T1007" i="78"/>
  <c r="S1007" i="78" s="1"/>
  <c r="T1008" i="78"/>
  <c r="S1008" i="78" s="1"/>
  <c r="U1008" i="78"/>
  <c r="T1009" i="78"/>
  <c r="S1009" i="78" s="1"/>
  <c r="T1010" i="78"/>
  <c r="S1010" i="78" s="1"/>
  <c r="T1011" i="78"/>
  <c r="S1011" i="78" s="1"/>
  <c r="T1012" i="78"/>
  <c r="S1012" i="78" s="1"/>
  <c r="U1012" i="78"/>
  <c r="T1013" i="78"/>
  <c r="S1013" i="78" s="1"/>
  <c r="T1014" i="78"/>
  <c r="S1014" i="78" s="1"/>
  <c r="T1015" i="78"/>
  <c r="S1015" i="78" s="1"/>
  <c r="T1016" i="78"/>
  <c r="S1016" i="78" s="1"/>
  <c r="U1016" i="78"/>
  <c r="T1017" i="78"/>
  <c r="S1017" i="78" s="1"/>
  <c r="T1018" i="78"/>
  <c r="S1018" i="78" s="1"/>
  <c r="T1019" i="78"/>
  <c r="S1019" i="78" s="1"/>
  <c r="T1020" i="78"/>
  <c r="S1020" i="78" s="1"/>
  <c r="U1020" i="78"/>
  <c r="T1021" i="78"/>
  <c r="S1021" i="78" s="1"/>
  <c r="T1022" i="78"/>
  <c r="S1022" i="78" s="1"/>
  <c r="T1023" i="78"/>
  <c r="S1023" i="78" s="1"/>
  <c r="T1024" i="78"/>
  <c r="S1024" i="78" s="1"/>
  <c r="U1024" i="78"/>
  <c r="T1025" i="78"/>
  <c r="S1025" i="78" s="1"/>
  <c r="T1026" i="78"/>
  <c r="S1026" i="78" s="1"/>
  <c r="T1027" i="78"/>
  <c r="S1027" i="78" s="1"/>
  <c r="T1028" i="78"/>
  <c r="S1028" i="78" s="1"/>
  <c r="U1028" i="78"/>
  <c r="T1029" i="78"/>
  <c r="S1029" i="78" s="1"/>
  <c r="T1030" i="78"/>
  <c r="S1030" i="78" s="1"/>
  <c r="T1031" i="78"/>
  <c r="S1031" i="78" s="1"/>
  <c r="T1032" i="78"/>
  <c r="S1032" i="78" s="1"/>
  <c r="U1032" i="78"/>
  <c r="T1033" i="78"/>
  <c r="S1033" i="78" s="1"/>
  <c r="T1034" i="78"/>
  <c r="S1034" i="78" s="1"/>
  <c r="T1035" i="78"/>
  <c r="S1035" i="78" s="1"/>
  <c r="T1036" i="78"/>
  <c r="S1036" i="78" s="1"/>
  <c r="U1036" i="78"/>
  <c r="T1037" i="78"/>
  <c r="T2" i="78"/>
  <c r="S2" i="78" s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212" i="24"/>
  <c r="E213" i="24"/>
  <c r="E214" i="24"/>
  <c r="E215" i="24"/>
  <c r="E216" i="24"/>
  <c r="E271" i="24"/>
  <c r="E274" i="24"/>
  <c r="E275" i="24"/>
  <c r="E276" i="24"/>
  <c r="E277" i="24"/>
  <c r="E278" i="24"/>
  <c r="E279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1" i="24"/>
  <c r="E302" i="24"/>
  <c r="E303" i="24"/>
  <c r="E304" i="24"/>
  <c r="E305" i="24"/>
  <c r="E306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13" i="24"/>
  <c r="E426" i="24"/>
  <c r="E427" i="24"/>
  <c r="E428" i="24"/>
  <c r="E429" i="24"/>
  <c r="E432" i="24"/>
  <c r="E433" i="24"/>
  <c r="E434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2638" i="24"/>
  <c r="E2639" i="24"/>
  <c r="E2640" i="24"/>
  <c r="E2641" i="24"/>
  <c r="E2642" i="24"/>
  <c r="E2643" i="24"/>
  <c r="E2644" i="24"/>
  <c r="E2645" i="24"/>
  <c r="E2646" i="24"/>
  <c r="E2647" i="24"/>
  <c r="E2648" i="24"/>
  <c r="E2649" i="24"/>
  <c r="E2650" i="24"/>
  <c r="E2651" i="24"/>
  <c r="E2652" i="24"/>
  <c r="E2653" i="24"/>
  <c r="E2654" i="24"/>
  <c r="E2655" i="24"/>
  <c r="E2656" i="24"/>
  <c r="E2657" i="24"/>
  <c r="E2658" i="24"/>
  <c r="E2659" i="24"/>
  <c r="E2660" i="24"/>
  <c r="E2661" i="24"/>
  <c r="E2662" i="24"/>
  <c r="E2663" i="24"/>
  <c r="E2664" i="24"/>
  <c r="E2665" i="24"/>
  <c r="E2666" i="24"/>
  <c r="E2667" i="24"/>
  <c r="E2668" i="24"/>
  <c r="E2669" i="24"/>
  <c r="E2670" i="24"/>
  <c r="E2671" i="24"/>
  <c r="E2672" i="24"/>
  <c r="E2673" i="24"/>
  <c r="E2674" i="24"/>
  <c r="E2675" i="24"/>
  <c r="E2676" i="24"/>
  <c r="E2677" i="24"/>
  <c r="E2678" i="24"/>
  <c r="E2679" i="24"/>
  <c r="E2680" i="24"/>
  <c r="E2681" i="24"/>
  <c r="E2682" i="24"/>
  <c r="E2683" i="24"/>
  <c r="E2684" i="24"/>
  <c r="E2685" i="24"/>
  <c r="E2686" i="24"/>
  <c r="E2687" i="24"/>
  <c r="E2688" i="24"/>
  <c r="E2689" i="24"/>
  <c r="E2690" i="24"/>
  <c r="E2691" i="24"/>
  <c r="E2692" i="24"/>
  <c r="E2693" i="24"/>
  <c r="E2694" i="24"/>
  <c r="E2695" i="24"/>
  <c r="E2696" i="24"/>
  <c r="E2697" i="24"/>
  <c r="E2698" i="24"/>
  <c r="E2699" i="24"/>
  <c r="E2700" i="24"/>
  <c r="E2701" i="24"/>
  <c r="E2702" i="24"/>
  <c r="E2703" i="24"/>
  <c r="E2704" i="24"/>
  <c r="E2705" i="24"/>
  <c r="E2706" i="24"/>
  <c r="E2707" i="24"/>
  <c r="E2708" i="24"/>
  <c r="E2709" i="24"/>
  <c r="E2710" i="24"/>
  <c r="E2711" i="24"/>
  <c r="E2712" i="24"/>
  <c r="E2713" i="24"/>
  <c r="E2714" i="24"/>
  <c r="E2715" i="24"/>
  <c r="E2716" i="24"/>
  <c r="E2717" i="24"/>
  <c r="E2718" i="24"/>
  <c r="E2719" i="24"/>
  <c r="E2720" i="24"/>
  <c r="E2721" i="24"/>
  <c r="E2722" i="24"/>
  <c r="E2723" i="24"/>
  <c r="E2724" i="24"/>
  <c r="E2725" i="24"/>
  <c r="E2726" i="24"/>
  <c r="E2727" i="24"/>
  <c r="E2728" i="24"/>
  <c r="E2729" i="24"/>
  <c r="E2730" i="24"/>
  <c r="E2731" i="24"/>
  <c r="E2732" i="24"/>
  <c r="E2733" i="24"/>
  <c r="E2734" i="24"/>
  <c r="E2735" i="24"/>
  <c r="E2736" i="24"/>
  <c r="E2737" i="24"/>
  <c r="E2738" i="24"/>
  <c r="E2739" i="24"/>
  <c r="E2740" i="24"/>
  <c r="E2741" i="24"/>
  <c r="E2742" i="24"/>
  <c r="E2743" i="24"/>
  <c r="E2744" i="24"/>
  <c r="E2745" i="24"/>
  <c r="E2746" i="24"/>
  <c r="E2747" i="24"/>
  <c r="E2748" i="24"/>
  <c r="E2749" i="24"/>
  <c r="E2750" i="24"/>
  <c r="E2751" i="24"/>
  <c r="E2752" i="24"/>
  <c r="E2753" i="24"/>
  <c r="E2754" i="24"/>
  <c r="E2755" i="24"/>
  <c r="E2756" i="24"/>
  <c r="E2757" i="24"/>
  <c r="E2758" i="24"/>
  <c r="E2759" i="24"/>
  <c r="E2760" i="24"/>
  <c r="E2761" i="24"/>
  <c r="E2762" i="24"/>
  <c r="E2763" i="24"/>
  <c r="E2764" i="24"/>
  <c r="E2766" i="24"/>
  <c r="E2767" i="24"/>
  <c r="E2769" i="24"/>
  <c r="E2770" i="24"/>
  <c r="E2771" i="24"/>
  <c r="E2772" i="24"/>
  <c r="E2773" i="24"/>
  <c r="E2774" i="24"/>
  <c r="E2775" i="24"/>
  <c r="E2776" i="24"/>
  <c r="E2777" i="24"/>
  <c r="E2778" i="24"/>
  <c r="E2779" i="24"/>
  <c r="E2780" i="24"/>
  <c r="E2781" i="24"/>
  <c r="E2782" i="24"/>
  <c r="E2783" i="24"/>
  <c r="E2784" i="24"/>
  <c r="E2785" i="24"/>
  <c r="E2786" i="24"/>
  <c r="E2787" i="24"/>
  <c r="E2788" i="24"/>
  <c r="E2789" i="24"/>
  <c r="E2790" i="24"/>
  <c r="E2791" i="24"/>
  <c r="E2792" i="24"/>
  <c r="E2793" i="24"/>
  <c r="E2794" i="24"/>
  <c r="E2795" i="24"/>
  <c r="E2796" i="24"/>
  <c r="E2797" i="24"/>
  <c r="E2798" i="24"/>
  <c r="E2799" i="24"/>
  <c r="E2800" i="24"/>
  <c r="E2801" i="24"/>
  <c r="E2802" i="24"/>
  <c r="E2803" i="24"/>
  <c r="E2804" i="24"/>
  <c r="E2805" i="24"/>
  <c r="E2806" i="24"/>
  <c r="E2807" i="24"/>
  <c r="E2808" i="24"/>
  <c r="E2809" i="24"/>
  <c r="E2810" i="24"/>
  <c r="E2811" i="24"/>
  <c r="E2812" i="24"/>
  <c r="E2813" i="24"/>
  <c r="E2816" i="24"/>
  <c r="E2817" i="24"/>
  <c r="E2818" i="24"/>
  <c r="E2819" i="24"/>
  <c r="E2830" i="24"/>
  <c r="E2831" i="24"/>
  <c r="E2832" i="24"/>
  <c r="E2833" i="24"/>
  <c r="E2834" i="24"/>
  <c r="E2835" i="24"/>
  <c r="E2836" i="24"/>
  <c r="E2838" i="24"/>
  <c r="E2997" i="24"/>
  <c r="E2998" i="24"/>
  <c r="E2999" i="24"/>
  <c r="E3000" i="24"/>
  <c r="E3001" i="24"/>
  <c r="E3002" i="24"/>
  <c r="E3003" i="24"/>
  <c r="E3004" i="24"/>
  <c r="E3005" i="24"/>
  <c r="E3006" i="24"/>
  <c r="E3007" i="24"/>
  <c r="E3008" i="24"/>
  <c r="E3009" i="24"/>
  <c r="E3010" i="24"/>
  <c r="E3011" i="24"/>
  <c r="E3012" i="24"/>
  <c r="E3013" i="24"/>
  <c r="E3014" i="24"/>
  <c r="E3015" i="24"/>
  <c r="E3016" i="24"/>
  <c r="E3017" i="24"/>
  <c r="E3018" i="24"/>
  <c r="E3019" i="24"/>
  <c r="E3020" i="24"/>
  <c r="E3021" i="24"/>
  <c r="E3022" i="24"/>
  <c r="E3023" i="24"/>
  <c r="E3024" i="24"/>
  <c r="E3025" i="24"/>
  <c r="E3026" i="24"/>
  <c r="E3027" i="24"/>
  <c r="E3028" i="24"/>
  <c r="E3029" i="24"/>
  <c r="E3030" i="24"/>
  <c r="E3031" i="24"/>
  <c r="E3032" i="24"/>
  <c r="E3033" i="24"/>
  <c r="E3034" i="24"/>
  <c r="E3035" i="24"/>
  <c r="E3036" i="24"/>
  <c r="E3037" i="24"/>
  <c r="E3038" i="24"/>
  <c r="E3039" i="24"/>
  <c r="E3040" i="24"/>
  <c r="E3041" i="24"/>
  <c r="E3042" i="24"/>
  <c r="E3043" i="24"/>
  <c r="E3044" i="24"/>
  <c r="E3045" i="24"/>
  <c r="E3046" i="24"/>
  <c r="E3047" i="24"/>
  <c r="E3048" i="24"/>
  <c r="E3049" i="24"/>
  <c r="E3050" i="24"/>
  <c r="E3051" i="24"/>
  <c r="E3052" i="24"/>
  <c r="E3053" i="24"/>
  <c r="E3054" i="24"/>
  <c r="E3055" i="24"/>
  <c r="E3056" i="24"/>
  <c r="E3057" i="24"/>
  <c r="E3058" i="24"/>
  <c r="E3059" i="24"/>
  <c r="E3060" i="24"/>
  <c r="E3061" i="24"/>
  <c r="E3062" i="24"/>
  <c r="E3063" i="24"/>
  <c r="E3064" i="24"/>
  <c r="E3065" i="24"/>
  <c r="E3066" i="24"/>
  <c r="E3067" i="24"/>
  <c r="E3068" i="24"/>
  <c r="E3069" i="24"/>
  <c r="E3070" i="24"/>
  <c r="E3071" i="24"/>
  <c r="E3072" i="24"/>
  <c r="E3073" i="24"/>
  <c r="E3074" i="24"/>
  <c r="E3075" i="24"/>
  <c r="E3076" i="24"/>
  <c r="E3077" i="24"/>
  <c r="E3078" i="24"/>
  <c r="E3079" i="24"/>
  <c r="E3080" i="24"/>
  <c r="E3081" i="24"/>
  <c r="E3082" i="24"/>
  <c r="E3083" i="24"/>
  <c r="E3084" i="24"/>
  <c r="E3085" i="24"/>
  <c r="E3086" i="24"/>
  <c r="E3087" i="24"/>
  <c r="E3088" i="24"/>
  <c r="E3089" i="24"/>
  <c r="E3090" i="24"/>
  <c r="E3091" i="24"/>
  <c r="E3092" i="24"/>
  <c r="E3093" i="24"/>
  <c r="E3094" i="24"/>
  <c r="E3095" i="24"/>
  <c r="E3096" i="24"/>
  <c r="E3097" i="24"/>
  <c r="E3098" i="24"/>
  <c r="E3099" i="24"/>
  <c r="E3100" i="24"/>
  <c r="E3101" i="24"/>
  <c r="E3102" i="24"/>
  <c r="E3103" i="24"/>
  <c r="E3104" i="24"/>
  <c r="E3105" i="24"/>
  <c r="E3106" i="24"/>
  <c r="E3107" i="24"/>
  <c r="E3108" i="24"/>
  <c r="E3110" i="24"/>
  <c r="E3116" i="24"/>
  <c r="E3117" i="24"/>
  <c r="E3118" i="24"/>
  <c r="E3119" i="24"/>
  <c r="E3120" i="24"/>
  <c r="E3121" i="24"/>
  <c r="E3122" i="24"/>
  <c r="E3123" i="24"/>
  <c r="E3124" i="24"/>
  <c r="E3125" i="24"/>
  <c r="E3126" i="24"/>
  <c r="E3127" i="24"/>
  <c r="E3128" i="24"/>
  <c r="E3129" i="24"/>
  <c r="E3130" i="24"/>
  <c r="E3131" i="24"/>
  <c r="E3132" i="24"/>
  <c r="E3133" i="24"/>
  <c r="E3134" i="24"/>
  <c r="E3135" i="24"/>
  <c r="E3136" i="24"/>
  <c r="E3137" i="24"/>
  <c r="E3138" i="24"/>
  <c r="E3139" i="24"/>
  <c r="E3140" i="24"/>
  <c r="E3141" i="24"/>
  <c r="E3142" i="24"/>
  <c r="E3143" i="24"/>
  <c r="E3144" i="24"/>
  <c r="E3145" i="24"/>
  <c r="E3146" i="24"/>
  <c r="E3147" i="24"/>
  <c r="E3148" i="24"/>
  <c r="E3149" i="24"/>
  <c r="E3150" i="24"/>
  <c r="E3151" i="24"/>
  <c r="E3152" i="24"/>
  <c r="E3153" i="24"/>
  <c r="E3154" i="24"/>
  <c r="E3155" i="24"/>
  <c r="E3156" i="24"/>
  <c r="E3157" i="24"/>
  <c r="E3158" i="24"/>
  <c r="E3159" i="24"/>
  <c r="E3160" i="24"/>
  <c r="E3161" i="24"/>
  <c r="E3162" i="24"/>
  <c r="E3163" i="24"/>
  <c r="E3164" i="24"/>
  <c r="E3165" i="24"/>
  <c r="E3166" i="24"/>
  <c r="E3167" i="24"/>
  <c r="E3168" i="24"/>
  <c r="E3169" i="24"/>
  <c r="E3170" i="24"/>
  <c r="E3171" i="24"/>
  <c r="E3172" i="24"/>
  <c r="E3173" i="24"/>
  <c r="E3174" i="24"/>
  <c r="E3175" i="24"/>
  <c r="E3176" i="24"/>
  <c r="E3177" i="24"/>
  <c r="E3178" i="24"/>
  <c r="E3179" i="24"/>
  <c r="E3180" i="24"/>
  <c r="E3181" i="24"/>
  <c r="E3183" i="24"/>
  <c r="E3184" i="24"/>
  <c r="E3185" i="24"/>
  <c r="E3186" i="24"/>
  <c r="D1209" i="24"/>
  <c r="F1209" i="24"/>
  <c r="D1210" i="24"/>
  <c r="F1210" i="24"/>
  <c r="D1211" i="24"/>
  <c r="F1211" i="24"/>
  <c r="D1212" i="24"/>
  <c r="F1212" i="24"/>
  <c r="D1213" i="24"/>
  <c r="F1213" i="24"/>
  <c r="D1214" i="24"/>
  <c r="F1214" i="24"/>
  <c r="D1215" i="24"/>
  <c r="F1215" i="24"/>
  <c r="D1216" i="24"/>
  <c r="F1216" i="24"/>
  <c r="D1217" i="24"/>
  <c r="F1217" i="24"/>
  <c r="D1218" i="24"/>
  <c r="F1218" i="24"/>
  <c r="D1219" i="24"/>
  <c r="F1219" i="24"/>
  <c r="D1220" i="24"/>
  <c r="F1220" i="24"/>
  <c r="D1221" i="24"/>
  <c r="F1221" i="24"/>
  <c r="D1222" i="24"/>
  <c r="F1222" i="24"/>
  <c r="D1223" i="24"/>
  <c r="F1223" i="24"/>
  <c r="D1224" i="24"/>
  <c r="F1224" i="24"/>
  <c r="D1225" i="24"/>
  <c r="F1225" i="24"/>
  <c r="D1226" i="24"/>
  <c r="F1226" i="24"/>
  <c r="D1227" i="24"/>
  <c r="F1227" i="24"/>
  <c r="D1228" i="24"/>
  <c r="F1228" i="24"/>
  <c r="D1229" i="24"/>
  <c r="F1229" i="24"/>
  <c r="D1230" i="24"/>
  <c r="F1230" i="24"/>
  <c r="D1231" i="24"/>
  <c r="F1231" i="24"/>
  <c r="D1232" i="24"/>
  <c r="F1232" i="24"/>
  <c r="D1233" i="24"/>
  <c r="F1233" i="24"/>
  <c r="D1234" i="24"/>
  <c r="F1234" i="24"/>
  <c r="D1235" i="24"/>
  <c r="F1235" i="24"/>
  <c r="D1236" i="24"/>
  <c r="F1236" i="24"/>
  <c r="D1237" i="24"/>
  <c r="F1237" i="24"/>
  <c r="D1238" i="24"/>
  <c r="F1238" i="24"/>
  <c r="D1239" i="24"/>
  <c r="F1239" i="24"/>
  <c r="D1240" i="24"/>
  <c r="F1240" i="24"/>
  <c r="D1241" i="24"/>
  <c r="F1241" i="24"/>
  <c r="D1242" i="24"/>
  <c r="F1242" i="24"/>
  <c r="D1243" i="24"/>
  <c r="F1243" i="24"/>
  <c r="D1244" i="24"/>
  <c r="F1244" i="24"/>
  <c r="D1245" i="24"/>
  <c r="F1245" i="24"/>
  <c r="D1246" i="24"/>
  <c r="F1246" i="24"/>
  <c r="D1247" i="24"/>
  <c r="F1247" i="24"/>
  <c r="D1248" i="24"/>
  <c r="F1248" i="24"/>
  <c r="D1249" i="24"/>
  <c r="F1249" i="24"/>
  <c r="D1250" i="24"/>
  <c r="F1250" i="24"/>
  <c r="D1251" i="24"/>
  <c r="F1251" i="24"/>
  <c r="D1252" i="24"/>
  <c r="F1252" i="24"/>
  <c r="D1253" i="24"/>
  <c r="F1253" i="24"/>
  <c r="D1254" i="24"/>
  <c r="F1254" i="24"/>
  <c r="D1255" i="24"/>
  <c r="F1255" i="24"/>
  <c r="D1256" i="24"/>
  <c r="F1256" i="24"/>
  <c r="D1257" i="24"/>
  <c r="F1257" i="24"/>
  <c r="D1258" i="24"/>
  <c r="F1258" i="24"/>
  <c r="D1259" i="24"/>
  <c r="F1259" i="24"/>
  <c r="D1260" i="24"/>
  <c r="F1260" i="24"/>
  <c r="D1261" i="24"/>
  <c r="F1261" i="24"/>
  <c r="D1262" i="24"/>
  <c r="F1262" i="24"/>
  <c r="D1263" i="24"/>
  <c r="F1263" i="24"/>
  <c r="D1264" i="24"/>
  <c r="F1264" i="24"/>
  <c r="D1265" i="24"/>
  <c r="F1265" i="24"/>
  <c r="D1266" i="24"/>
  <c r="F1266" i="24"/>
  <c r="D1267" i="24"/>
  <c r="F1267" i="24"/>
  <c r="D1268" i="24"/>
  <c r="F1268" i="24"/>
  <c r="D1269" i="24"/>
  <c r="F1269" i="24"/>
  <c r="D1270" i="24"/>
  <c r="F1270" i="24"/>
  <c r="D1271" i="24"/>
  <c r="F1271" i="24"/>
  <c r="D1272" i="24"/>
  <c r="F1272" i="24"/>
  <c r="D1273" i="24"/>
  <c r="F1273" i="24"/>
  <c r="D1274" i="24"/>
  <c r="F1274" i="24"/>
  <c r="D1275" i="24"/>
  <c r="F1275" i="24"/>
  <c r="D1276" i="24"/>
  <c r="F1276" i="24"/>
  <c r="D1277" i="24"/>
  <c r="F1277" i="24"/>
  <c r="D1278" i="24"/>
  <c r="F1278" i="24"/>
  <c r="D1279" i="24"/>
  <c r="F1279" i="24"/>
  <c r="D1280" i="24"/>
  <c r="F1280" i="24"/>
  <c r="D1281" i="24"/>
  <c r="F1281" i="24"/>
  <c r="D1282" i="24"/>
  <c r="F1282" i="24"/>
  <c r="D1283" i="24"/>
  <c r="F1283" i="24"/>
  <c r="D1284" i="24"/>
  <c r="F1284" i="24"/>
  <c r="D1285" i="24"/>
  <c r="F1285" i="24"/>
  <c r="D1286" i="24"/>
  <c r="F1286" i="24"/>
  <c r="D1287" i="24"/>
  <c r="F1287" i="24"/>
  <c r="D1288" i="24"/>
  <c r="F1288" i="24"/>
  <c r="D1289" i="24"/>
  <c r="F1289" i="24"/>
  <c r="D1290" i="24"/>
  <c r="F1290" i="24"/>
  <c r="D1291" i="24"/>
  <c r="F1291" i="24"/>
  <c r="D1292" i="24"/>
  <c r="F1292" i="24"/>
  <c r="D1293" i="24"/>
  <c r="F1293" i="24"/>
  <c r="D1294" i="24"/>
  <c r="F1294" i="24"/>
  <c r="D1295" i="24"/>
  <c r="F1295" i="24"/>
  <c r="D1296" i="24"/>
  <c r="F1296" i="24"/>
  <c r="D1297" i="24"/>
  <c r="F1297" i="24"/>
  <c r="D1298" i="24"/>
  <c r="F1298" i="24"/>
  <c r="D1299" i="24"/>
  <c r="F1299" i="24"/>
  <c r="D1300" i="24"/>
  <c r="F1300" i="24"/>
  <c r="D1301" i="24"/>
  <c r="F1301" i="24"/>
  <c r="D1302" i="24"/>
  <c r="F1302" i="24"/>
  <c r="D1303" i="24"/>
  <c r="F1303" i="24"/>
  <c r="D1304" i="24"/>
  <c r="F1304" i="24"/>
  <c r="D1305" i="24"/>
  <c r="F1305" i="24"/>
  <c r="D1306" i="24"/>
  <c r="F1306" i="24"/>
  <c r="D1307" i="24"/>
  <c r="F1307" i="24"/>
  <c r="D1308" i="24"/>
  <c r="F1308" i="24"/>
  <c r="D1309" i="24"/>
  <c r="F1309" i="24"/>
  <c r="D1310" i="24"/>
  <c r="F1310" i="24"/>
  <c r="D1311" i="24"/>
  <c r="F1311" i="24"/>
  <c r="D1312" i="24"/>
  <c r="F1312" i="24"/>
  <c r="D1313" i="24"/>
  <c r="F1313" i="24"/>
  <c r="D1314" i="24"/>
  <c r="F1314" i="24"/>
  <c r="D1315" i="24"/>
  <c r="F1315" i="24"/>
  <c r="D1316" i="24"/>
  <c r="F1316" i="24"/>
  <c r="D1317" i="24"/>
  <c r="F1317" i="24"/>
  <c r="D1318" i="24"/>
  <c r="F1318" i="24"/>
  <c r="D1319" i="24"/>
  <c r="F1319" i="24"/>
  <c r="D1320" i="24"/>
  <c r="F1320" i="24"/>
  <c r="D1321" i="24"/>
  <c r="F1321" i="24"/>
  <c r="D1322" i="24"/>
  <c r="F1322" i="24"/>
  <c r="D1323" i="24"/>
  <c r="F1323" i="24"/>
  <c r="D1324" i="24"/>
  <c r="F1324" i="24"/>
  <c r="D1325" i="24"/>
  <c r="F1325" i="24"/>
  <c r="D1326" i="24"/>
  <c r="F1326" i="24"/>
  <c r="D1327" i="24"/>
  <c r="F1327" i="24"/>
  <c r="D1328" i="24"/>
  <c r="F1328" i="24"/>
  <c r="D1329" i="24"/>
  <c r="F1329" i="24"/>
  <c r="D1330" i="24"/>
  <c r="F1330" i="24"/>
  <c r="D1331" i="24"/>
  <c r="F1331" i="24"/>
  <c r="D1332" i="24"/>
  <c r="F1332" i="24"/>
  <c r="D1333" i="24"/>
  <c r="F1333" i="24"/>
  <c r="D1334" i="24"/>
  <c r="F1334" i="24"/>
  <c r="D1335" i="24"/>
  <c r="F1335" i="24"/>
  <c r="D1336" i="24"/>
  <c r="F1336" i="24"/>
  <c r="D1337" i="24"/>
  <c r="F1337" i="24"/>
  <c r="D1338" i="24"/>
  <c r="F1338" i="24"/>
  <c r="D1339" i="24"/>
  <c r="F1339" i="24"/>
  <c r="D1340" i="24"/>
  <c r="F1340" i="24"/>
  <c r="D1341" i="24"/>
  <c r="F1341" i="24"/>
  <c r="D1342" i="24"/>
  <c r="F1342" i="24"/>
  <c r="D1343" i="24"/>
  <c r="F1343" i="24"/>
  <c r="D1344" i="24"/>
  <c r="F1344" i="24"/>
  <c r="D1345" i="24"/>
  <c r="F1345" i="24"/>
  <c r="D1346" i="24"/>
  <c r="F1346" i="24"/>
  <c r="D1347" i="24"/>
  <c r="F1347" i="24"/>
  <c r="D1348" i="24"/>
  <c r="F1348" i="24"/>
  <c r="D1349" i="24"/>
  <c r="F1349" i="24"/>
  <c r="D1350" i="24"/>
  <c r="F1350" i="24"/>
  <c r="D1351" i="24"/>
  <c r="F1351" i="24"/>
  <c r="D1352" i="24"/>
  <c r="F1352" i="24"/>
  <c r="D1353" i="24"/>
  <c r="F1353" i="24"/>
  <c r="D1354" i="24"/>
  <c r="F1354" i="24"/>
  <c r="D1355" i="24"/>
  <c r="F1355" i="24"/>
  <c r="D1356" i="24"/>
  <c r="F1356" i="24"/>
  <c r="D1357" i="24"/>
  <c r="F1357" i="24"/>
  <c r="D1358" i="24"/>
  <c r="F1358" i="24"/>
  <c r="D1359" i="24"/>
  <c r="F1359" i="24"/>
  <c r="D1360" i="24"/>
  <c r="F1360" i="24"/>
  <c r="D1361" i="24"/>
  <c r="F1361" i="24"/>
  <c r="D1362" i="24"/>
  <c r="F1362" i="24"/>
  <c r="D1363" i="24"/>
  <c r="F1363" i="24"/>
  <c r="D1364" i="24"/>
  <c r="F1364" i="24"/>
  <c r="D1365" i="24"/>
  <c r="F1365" i="24"/>
  <c r="D1366" i="24"/>
  <c r="F1366" i="24"/>
  <c r="D1367" i="24"/>
  <c r="F1367" i="24"/>
  <c r="D1368" i="24"/>
  <c r="F1368" i="24"/>
  <c r="D1369" i="24"/>
  <c r="F1369" i="24"/>
  <c r="D1370" i="24"/>
  <c r="F1370" i="24"/>
  <c r="D1371" i="24"/>
  <c r="F1371" i="24"/>
  <c r="D1372" i="24"/>
  <c r="F1372" i="24"/>
  <c r="D1373" i="24"/>
  <c r="F1373" i="24"/>
  <c r="D1374" i="24"/>
  <c r="F1374" i="24"/>
  <c r="D1375" i="24"/>
  <c r="F1375" i="24"/>
  <c r="D1376" i="24"/>
  <c r="F1376" i="24"/>
  <c r="D1377" i="24"/>
  <c r="F1377" i="24"/>
  <c r="D1378" i="24"/>
  <c r="F1378" i="24"/>
  <c r="D1379" i="24"/>
  <c r="F1379" i="24"/>
  <c r="D1380" i="24"/>
  <c r="F1380" i="24"/>
  <c r="D1381" i="24"/>
  <c r="F1381" i="24"/>
  <c r="D1382" i="24"/>
  <c r="F1382" i="24"/>
  <c r="D1383" i="24"/>
  <c r="F1383" i="24"/>
  <c r="D1384" i="24"/>
  <c r="F1384" i="24"/>
  <c r="D1385" i="24"/>
  <c r="F1385" i="24"/>
  <c r="D1386" i="24"/>
  <c r="F1386" i="24"/>
  <c r="D1387" i="24"/>
  <c r="F1387" i="24"/>
  <c r="D1388" i="24"/>
  <c r="F1388" i="24"/>
  <c r="D1389" i="24"/>
  <c r="F1389" i="24"/>
  <c r="D1390" i="24"/>
  <c r="F1390" i="24"/>
  <c r="D1391" i="24"/>
  <c r="F1391" i="24"/>
  <c r="D1392" i="24"/>
  <c r="F1392" i="24"/>
  <c r="D1393" i="24"/>
  <c r="F1393" i="24"/>
  <c r="D1394" i="24"/>
  <c r="F1394" i="24"/>
  <c r="D1395" i="24"/>
  <c r="F1395" i="24"/>
  <c r="D1396" i="24"/>
  <c r="F1396" i="24"/>
  <c r="D1397" i="24"/>
  <c r="F1397" i="24"/>
  <c r="D1398" i="24"/>
  <c r="F1398" i="24"/>
  <c r="D1399" i="24"/>
  <c r="F1399" i="24"/>
  <c r="D1400" i="24"/>
  <c r="F1400" i="24"/>
  <c r="D1401" i="24"/>
  <c r="F1401" i="24"/>
  <c r="D1402" i="24"/>
  <c r="F1402" i="24"/>
  <c r="D1403" i="24"/>
  <c r="F1403" i="24"/>
  <c r="D1404" i="24"/>
  <c r="F1404" i="24"/>
  <c r="D1405" i="24"/>
  <c r="F1405" i="24"/>
  <c r="D1406" i="24"/>
  <c r="F1406" i="24"/>
  <c r="D1407" i="24"/>
  <c r="F1407" i="24"/>
  <c r="D1408" i="24"/>
  <c r="F1408" i="24"/>
  <c r="D1409" i="24"/>
  <c r="F1409" i="24"/>
  <c r="D1410" i="24"/>
  <c r="F1410" i="24"/>
  <c r="D1411" i="24"/>
  <c r="F1411" i="24"/>
  <c r="D1412" i="24"/>
  <c r="F1412" i="24"/>
  <c r="D1413" i="24"/>
  <c r="F1413" i="24"/>
  <c r="D1414" i="24"/>
  <c r="F1414" i="24"/>
  <c r="D1415" i="24"/>
  <c r="F1415" i="24"/>
  <c r="D1416" i="24"/>
  <c r="F1416" i="24"/>
  <c r="D1417" i="24"/>
  <c r="F1417" i="24"/>
  <c r="D1418" i="24"/>
  <c r="F1418" i="24"/>
  <c r="D1419" i="24"/>
  <c r="F1419" i="24"/>
  <c r="D1420" i="24"/>
  <c r="F1420" i="24"/>
  <c r="D1421" i="24"/>
  <c r="F1421" i="24"/>
  <c r="D1422" i="24"/>
  <c r="F1422" i="24"/>
  <c r="D1423" i="24"/>
  <c r="F1423" i="24"/>
  <c r="D1424" i="24"/>
  <c r="F1424" i="24"/>
  <c r="D1425" i="24"/>
  <c r="F1425" i="24"/>
  <c r="D1426" i="24"/>
  <c r="F1426" i="24"/>
  <c r="D1427" i="24"/>
  <c r="F1427" i="24"/>
  <c r="D1428" i="24"/>
  <c r="F1428" i="24"/>
  <c r="D1429" i="24"/>
  <c r="F1429" i="24"/>
  <c r="D1430" i="24"/>
  <c r="F1430" i="24"/>
  <c r="D1431" i="24"/>
  <c r="F1431" i="24"/>
  <c r="D1432" i="24"/>
  <c r="F1432" i="24"/>
  <c r="D1433" i="24"/>
  <c r="F1433" i="24"/>
  <c r="D1434" i="24"/>
  <c r="F1434" i="24"/>
  <c r="D1435" i="24"/>
  <c r="F1435" i="24"/>
  <c r="D1436" i="24"/>
  <c r="F1436" i="24"/>
  <c r="D1437" i="24"/>
  <c r="F1437" i="24"/>
  <c r="D1438" i="24"/>
  <c r="F1438" i="24"/>
  <c r="D1439" i="24"/>
  <c r="F1439" i="24"/>
  <c r="D1440" i="24"/>
  <c r="F1440" i="24"/>
  <c r="D1441" i="24"/>
  <c r="F1441" i="24"/>
  <c r="D1442" i="24"/>
  <c r="F1442" i="24"/>
  <c r="D1443" i="24"/>
  <c r="F1443" i="24"/>
  <c r="D1444" i="24"/>
  <c r="F1444" i="24"/>
  <c r="D1445" i="24"/>
  <c r="F1445" i="24"/>
  <c r="D1446" i="24"/>
  <c r="F1446" i="24"/>
  <c r="D1447" i="24"/>
  <c r="F1447" i="24"/>
  <c r="D1448" i="24"/>
  <c r="F1448" i="24"/>
  <c r="D1449" i="24"/>
  <c r="F1449" i="24"/>
  <c r="D1450" i="24"/>
  <c r="F1450" i="24"/>
  <c r="D1451" i="24"/>
  <c r="F1451" i="24"/>
  <c r="D1452" i="24"/>
  <c r="F1452" i="24"/>
  <c r="D1453" i="24"/>
  <c r="F1453" i="24"/>
  <c r="D1454" i="24"/>
  <c r="F1454" i="24"/>
  <c r="D1455" i="24"/>
  <c r="F1455" i="24"/>
  <c r="D1456" i="24"/>
  <c r="F1456" i="24"/>
  <c r="D1457" i="24"/>
  <c r="F1457" i="24"/>
  <c r="D1458" i="24"/>
  <c r="F1458" i="24"/>
  <c r="D1459" i="24"/>
  <c r="F1459" i="24"/>
  <c r="D1460" i="24"/>
  <c r="F1460" i="24"/>
  <c r="D1461" i="24"/>
  <c r="F1461" i="24"/>
  <c r="D1462" i="24"/>
  <c r="F1462" i="24"/>
  <c r="D1463" i="24"/>
  <c r="F1463" i="24"/>
  <c r="D1464" i="24"/>
  <c r="F1464" i="24"/>
  <c r="D1465" i="24"/>
  <c r="F1465" i="24"/>
  <c r="D1466" i="24"/>
  <c r="F1466" i="24"/>
  <c r="D1467" i="24"/>
  <c r="F1467" i="24"/>
  <c r="D1468" i="24"/>
  <c r="F1468" i="24"/>
  <c r="D1469" i="24"/>
  <c r="F1469" i="24"/>
  <c r="D1470" i="24"/>
  <c r="F1470" i="24"/>
  <c r="D1471" i="24"/>
  <c r="F1471" i="24"/>
  <c r="D1472" i="24"/>
  <c r="F1472" i="24"/>
  <c r="D1473" i="24"/>
  <c r="F1473" i="24"/>
  <c r="D1474" i="24"/>
  <c r="F1474" i="24"/>
  <c r="D1475" i="24"/>
  <c r="F1475" i="24"/>
  <c r="D1476" i="24"/>
  <c r="F1476" i="24"/>
  <c r="D1477" i="24"/>
  <c r="F1477" i="24"/>
  <c r="D1478" i="24"/>
  <c r="F1478" i="24"/>
  <c r="D1479" i="24"/>
  <c r="F1479" i="24"/>
  <c r="D1480" i="24"/>
  <c r="F1480" i="24"/>
  <c r="D1481" i="24"/>
  <c r="F1481" i="24"/>
  <c r="D1482" i="24"/>
  <c r="F1482" i="24"/>
  <c r="D1483" i="24"/>
  <c r="F1483" i="24"/>
  <c r="D1484" i="24"/>
  <c r="F1484" i="24"/>
  <c r="D1485" i="24"/>
  <c r="F1485" i="24"/>
  <c r="D1486" i="24"/>
  <c r="F1486" i="24"/>
  <c r="D1487" i="24"/>
  <c r="F1487" i="24"/>
  <c r="D1488" i="24"/>
  <c r="F1488" i="24"/>
  <c r="D1489" i="24"/>
  <c r="F1489" i="24"/>
  <c r="D1490" i="24"/>
  <c r="F1490" i="24"/>
  <c r="D1491" i="24"/>
  <c r="F1491" i="24"/>
  <c r="D1492" i="24"/>
  <c r="F1492" i="24"/>
  <c r="D1493" i="24"/>
  <c r="F1493" i="24"/>
  <c r="D1494" i="24"/>
  <c r="F1494" i="24"/>
  <c r="D1495" i="24"/>
  <c r="F1495" i="24"/>
  <c r="D1496" i="24"/>
  <c r="F1496" i="24"/>
  <c r="D1497" i="24"/>
  <c r="F1497" i="24"/>
  <c r="D1498" i="24"/>
  <c r="F1498" i="24"/>
  <c r="D1499" i="24"/>
  <c r="F1499" i="24"/>
  <c r="D1500" i="24"/>
  <c r="F1500" i="24"/>
  <c r="D1501" i="24"/>
  <c r="F1501" i="24"/>
  <c r="D1502" i="24"/>
  <c r="F1502" i="24"/>
  <c r="D1503" i="24"/>
  <c r="F1503" i="24"/>
  <c r="D1504" i="24"/>
  <c r="F1504" i="24"/>
  <c r="D1505" i="24"/>
  <c r="F1505" i="24"/>
  <c r="D1506" i="24"/>
  <c r="F1506" i="24"/>
  <c r="D1507" i="24"/>
  <c r="F1507" i="24"/>
  <c r="D1508" i="24"/>
  <c r="F1508" i="24"/>
  <c r="D1509" i="24"/>
  <c r="F1509" i="24"/>
  <c r="D1510" i="24"/>
  <c r="F1510" i="24"/>
  <c r="D1511" i="24"/>
  <c r="F1511" i="24"/>
  <c r="D1512" i="24"/>
  <c r="F1512" i="24"/>
  <c r="D1513" i="24"/>
  <c r="F1513" i="24"/>
  <c r="D1514" i="24"/>
  <c r="F1514" i="24"/>
  <c r="D1515" i="24"/>
  <c r="F1515" i="24"/>
  <c r="D1516" i="24"/>
  <c r="F1516" i="24"/>
  <c r="D1517" i="24"/>
  <c r="F1517" i="24"/>
  <c r="D1518" i="24"/>
  <c r="F1518" i="24"/>
  <c r="D1519" i="24"/>
  <c r="F1519" i="24"/>
  <c r="D1520" i="24"/>
  <c r="F1520" i="24"/>
  <c r="D1521" i="24"/>
  <c r="F1521" i="24"/>
  <c r="D1522" i="24"/>
  <c r="F1522" i="24"/>
  <c r="D1523" i="24"/>
  <c r="F1523" i="24"/>
  <c r="D1524" i="24"/>
  <c r="F1524" i="24"/>
  <c r="D1525" i="24"/>
  <c r="F1525" i="24"/>
  <c r="D1526" i="24"/>
  <c r="F1526" i="24"/>
  <c r="D1527" i="24"/>
  <c r="F1527" i="24"/>
  <c r="D1528" i="24"/>
  <c r="F1528" i="24"/>
  <c r="D1529" i="24"/>
  <c r="F1529" i="24"/>
  <c r="D1530" i="24"/>
  <c r="F1530" i="24"/>
  <c r="D1531" i="24"/>
  <c r="F1531" i="24"/>
  <c r="D1532" i="24"/>
  <c r="F1532" i="24"/>
  <c r="D1533" i="24"/>
  <c r="F1533" i="24"/>
  <c r="D1534" i="24"/>
  <c r="F1534" i="24"/>
  <c r="D1535" i="24"/>
  <c r="F1535" i="24"/>
  <c r="D1536" i="24"/>
  <c r="F1536" i="24"/>
  <c r="D1537" i="24"/>
  <c r="F1537" i="24"/>
  <c r="D1538" i="24"/>
  <c r="F1538" i="24"/>
  <c r="D1539" i="24"/>
  <c r="F1539" i="24"/>
  <c r="D1540" i="24"/>
  <c r="F1540" i="24"/>
  <c r="D1541" i="24"/>
  <c r="F1541" i="24"/>
  <c r="D1542" i="24"/>
  <c r="F1542" i="24"/>
  <c r="D1543" i="24"/>
  <c r="F1543" i="24"/>
  <c r="D1544" i="24"/>
  <c r="F1544" i="24"/>
  <c r="D1545" i="24"/>
  <c r="F1545" i="24"/>
  <c r="D1546" i="24"/>
  <c r="F1546" i="24"/>
  <c r="D1547" i="24"/>
  <c r="F1547" i="24"/>
  <c r="D1548" i="24"/>
  <c r="F1548" i="24"/>
  <c r="D1549" i="24"/>
  <c r="F1549" i="24"/>
  <c r="D1550" i="24"/>
  <c r="F1550" i="24"/>
  <c r="D1551" i="24"/>
  <c r="F1551" i="24"/>
  <c r="D1552" i="24"/>
  <c r="F1552" i="24"/>
  <c r="D1553" i="24"/>
  <c r="F1553" i="24"/>
  <c r="D1554" i="24"/>
  <c r="F1554" i="24"/>
  <c r="D1555" i="24"/>
  <c r="F1555" i="24"/>
  <c r="D1556" i="24"/>
  <c r="F1556" i="24"/>
  <c r="D1557" i="24"/>
  <c r="F1557" i="24"/>
  <c r="D1558" i="24"/>
  <c r="F1558" i="24"/>
  <c r="D1559" i="24"/>
  <c r="F1559" i="24"/>
  <c r="D1560" i="24"/>
  <c r="F1560" i="24"/>
  <c r="D1561" i="24"/>
  <c r="F1561" i="24"/>
  <c r="D1562" i="24"/>
  <c r="F1562" i="24"/>
  <c r="D1563" i="24"/>
  <c r="F1563" i="24"/>
  <c r="D1564" i="24"/>
  <c r="F1564" i="24"/>
  <c r="D1565" i="24"/>
  <c r="F1565" i="24"/>
  <c r="D1566" i="24"/>
  <c r="F1566" i="24"/>
  <c r="D1567" i="24"/>
  <c r="F1567" i="24"/>
  <c r="D1568" i="24"/>
  <c r="F1568" i="24"/>
  <c r="D1569" i="24"/>
  <c r="F1569" i="24"/>
  <c r="D1570" i="24"/>
  <c r="F1570" i="24"/>
  <c r="D1571" i="24"/>
  <c r="F1571" i="24"/>
  <c r="D1572" i="24"/>
  <c r="F1572" i="24"/>
  <c r="D1573" i="24"/>
  <c r="F1573" i="24"/>
  <c r="D1574" i="24"/>
  <c r="F1574" i="24"/>
  <c r="D1575" i="24"/>
  <c r="F1575" i="24"/>
  <c r="D1576" i="24"/>
  <c r="F1576" i="24"/>
  <c r="D1577" i="24"/>
  <c r="F1577" i="24"/>
  <c r="D1578" i="24"/>
  <c r="F1578" i="24"/>
  <c r="D1579" i="24"/>
  <c r="F1579" i="24"/>
  <c r="D1580" i="24"/>
  <c r="F1580" i="24"/>
  <c r="D1581" i="24"/>
  <c r="F1581" i="24"/>
  <c r="D1582" i="24"/>
  <c r="F1582" i="24"/>
  <c r="D1583" i="24"/>
  <c r="F1583" i="24"/>
  <c r="D1584" i="24"/>
  <c r="F1584" i="24"/>
  <c r="D1585" i="24"/>
  <c r="F1585" i="24"/>
  <c r="D1586" i="24"/>
  <c r="F1586" i="24"/>
  <c r="D1587" i="24"/>
  <c r="F1587" i="24"/>
  <c r="D1588" i="24"/>
  <c r="F1588" i="24"/>
  <c r="D1589" i="24"/>
  <c r="F1589" i="24"/>
  <c r="D1590" i="24"/>
  <c r="F1590" i="24"/>
  <c r="D1591" i="24"/>
  <c r="F1591" i="24"/>
  <c r="D1592" i="24"/>
  <c r="F1592" i="24"/>
  <c r="D1593" i="24"/>
  <c r="F1593" i="24"/>
  <c r="D1594" i="24"/>
  <c r="F1594" i="24"/>
  <c r="D1595" i="24"/>
  <c r="F1595" i="24"/>
  <c r="D1596" i="24"/>
  <c r="F1596" i="24"/>
  <c r="D1597" i="24"/>
  <c r="F1597" i="24"/>
  <c r="D1598" i="24"/>
  <c r="F1598" i="24"/>
  <c r="D1599" i="24"/>
  <c r="F1599" i="24"/>
  <c r="D1600" i="24"/>
  <c r="F1600" i="24"/>
  <c r="D1601" i="24"/>
  <c r="F1601" i="24"/>
  <c r="D1602" i="24"/>
  <c r="F1602" i="24"/>
  <c r="D1603" i="24"/>
  <c r="F1603" i="24"/>
  <c r="D1604" i="24"/>
  <c r="F1604" i="24"/>
  <c r="D1605" i="24"/>
  <c r="F1605" i="24"/>
  <c r="D1606" i="24"/>
  <c r="F1606" i="24"/>
  <c r="D1607" i="24"/>
  <c r="F1607" i="24"/>
  <c r="D1608" i="24"/>
  <c r="F1608" i="24"/>
  <c r="D1609" i="24"/>
  <c r="F1609" i="24"/>
  <c r="D1610" i="24"/>
  <c r="F1610" i="24"/>
  <c r="D1611" i="24"/>
  <c r="F1611" i="24"/>
  <c r="D1612" i="24"/>
  <c r="F1612" i="24"/>
  <c r="D1613" i="24"/>
  <c r="F1613" i="24"/>
  <c r="D1614" i="24"/>
  <c r="F1614" i="24"/>
  <c r="D1615" i="24"/>
  <c r="F1615" i="24"/>
  <c r="D1616" i="24"/>
  <c r="F1616" i="24"/>
  <c r="D1617" i="24"/>
  <c r="F1617" i="24"/>
  <c r="D1618" i="24"/>
  <c r="F1618" i="24"/>
  <c r="D1619" i="24"/>
  <c r="F1619" i="24"/>
  <c r="D1620" i="24"/>
  <c r="F1620" i="24"/>
  <c r="D1621" i="24"/>
  <c r="F1621" i="24"/>
  <c r="D1622" i="24"/>
  <c r="F1622" i="24"/>
  <c r="D1623" i="24"/>
  <c r="F1623" i="24"/>
  <c r="D1624" i="24"/>
  <c r="F1624" i="24"/>
  <c r="D1625" i="24"/>
  <c r="F1625" i="24"/>
  <c r="D1626" i="24"/>
  <c r="F1626" i="24"/>
  <c r="D1627" i="24"/>
  <c r="F1627" i="24"/>
  <c r="D1628" i="24"/>
  <c r="F1628" i="24"/>
  <c r="D1629" i="24"/>
  <c r="F1629" i="24"/>
  <c r="D1630" i="24"/>
  <c r="F1630" i="24"/>
  <c r="D1631" i="24"/>
  <c r="F1631" i="24"/>
  <c r="D1632" i="24"/>
  <c r="F1632" i="24"/>
  <c r="D1633" i="24"/>
  <c r="F1633" i="24"/>
  <c r="D1634" i="24"/>
  <c r="F1634" i="24"/>
  <c r="D1635" i="24"/>
  <c r="F1635" i="24"/>
  <c r="D1636" i="24"/>
  <c r="F1636" i="24"/>
  <c r="D1637" i="24"/>
  <c r="F1637" i="24"/>
  <c r="D1638" i="24"/>
  <c r="F1638" i="24"/>
  <c r="D1639" i="24"/>
  <c r="F1639" i="24"/>
  <c r="D1640" i="24"/>
  <c r="F1640" i="24"/>
  <c r="D1641" i="24"/>
  <c r="F1641" i="24"/>
  <c r="D1642" i="24"/>
  <c r="F1642" i="24"/>
  <c r="D1643" i="24"/>
  <c r="F1643" i="24"/>
  <c r="D1644" i="24"/>
  <c r="F1644" i="24"/>
  <c r="D1645" i="24"/>
  <c r="F1645" i="24"/>
  <c r="D1646" i="24"/>
  <c r="F1646" i="24"/>
  <c r="D1647" i="24"/>
  <c r="F1647" i="24"/>
  <c r="D1648" i="24"/>
  <c r="F1648" i="24"/>
  <c r="D1649" i="24"/>
  <c r="F1649" i="24"/>
  <c r="D1650" i="24"/>
  <c r="F1650" i="24"/>
  <c r="D1651" i="24"/>
  <c r="F1651" i="24"/>
  <c r="D1652" i="24"/>
  <c r="F1652" i="24"/>
  <c r="D1653" i="24"/>
  <c r="F1653" i="24"/>
  <c r="D1654" i="24"/>
  <c r="F1654" i="24"/>
  <c r="D1655" i="24"/>
  <c r="F1655" i="24"/>
  <c r="D1656" i="24"/>
  <c r="F1656" i="24"/>
  <c r="D1657" i="24"/>
  <c r="F1657" i="24"/>
  <c r="D1658" i="24"/>
  <c r="F1658" i="24"/>
  <c r="D1659" i="24"/>
  <c r="F1659" i="24"/>
  <c r="D1660" i="24"/>
  <c r="F1660" i="24"/>
  <c r="D1661" i="24"/>
  <c r="F1661" i="24"/>
  <c r="D1662" i="24"/>
  <c r="F1662" i="24"/>
  <c r="D1663" i="24"/>
  <c r="F1663" i="24"/>
  <c r="D1664" i="24"/>
  <c r="F1664" i="24"/>
  <c r="D1665" i="24"/>
  <c r="F1665" i="24"/>
  <c r="D1666" i="24"/>
  <c r="F1666" i="24"/>
  <c r="D1667" i="24"/>
  <c r="F1667" i="24"/>
  <c r="D1668" i="24"/>
  <c r="F1668" i="24"/>
  <c r="D1669" i="24"/>
  <c r="F1669" i="24"/>
  <c r="D1670" i="24"/>
  <c r="F1670" i="24"/>
  <c r="D1671" i="24"/>
  <c r="F1671" i="24"/>
  <c r="D1672" i="24"/>
  <c r="F1672" i="24"/>
  <c r="D1673" i="24"/>
  <c r="F1673" i="24"/>
  <c r="D1674" i="24"/>
  <c r="F1674" i="24"/>
  <c r="D1675" i="24"/>
  <c r="F1675" i="24"/>
  <c r="D1676" i="24"/>
  <c r="F1676" i="24"/>
  <c r="D1677" i="24"/>
  <c r="F1677" i="24"/>
  <c r="D1678" i="24"/>
  <c r="F1678" i="24"/>
  <c r="D1679" i="24"/>
  <c r="F1679" i="24"/>
  <c r="D1680" i="24"/>
  <c r="F1680" i="24"/>
  <c r="D1681" i="24"/>
  <c r="F1681" i="24"/>
  <c r="D1682" i="24"/>
  <c r="F1682" i="24"/>
  <c r="D1683" i="24"/>
  <c r="F1683" i="24"/>
  <c r="D1684" i="24"/>
  <c r="F1684" i="24"/>
  <c r="D1685" i="24"/>
  <c r="F1685" i="24"/>
  <c r="D1686" i="24"/>
  <c r="F1686" i="24"/>
  <c r="D1687" i="24"/>
  <c r="F1687" i="24"/>
  <c r="D1688" i="24"/>
  <c r="F1688" i="24"/>
  <c r="D1689" i="24"/>
  <c r="F1689" i="24"/>
  <c r="D1690" i="24"/>
  <c r="F1690" i="24"/>
  <c r="D1691" i="24"/>
  <c r="F1691" i="24"/>
  <c r="D1692" i="24"/>
  <c r="F1692" i="24"/>
  <c r="D1693" i="24"/>
  <c r="F1693" i="24"/>
  <c r="D1694" i="24"/>
  <c r="F1694" i="24"/>
  <c r="D1695" i="24"/>
  <c r="F1695" i="24"/>
  <c r="D1696" i="24"/>
  <c r="F1696" i="24"/>
  <c r="D1697" i="24"/>
  <c r="F1697" i="24"/>
  <c r="D1698" i="24"/>
  <c r="F1698" i="24"/>
  <c r="D1699" i="24"/>
  <c r="F1699" i="24"/>
  <c r="D1700" i="24"/>
  <c r="F1700" i="24"/>
  <c r="D1701" i="24"/>
  <c r="F1701" i="24"/>
  <c r="D1702" i="24"/>
  <c r="F1702" i="24"/>
  <c r="D1703" i="24"/>
  <c r="F1703" i="24"/>
  <c r="D1704" i="24"/>
  <c r="F1704" i="24"/>
  <c r="D1705" i="24"/>
  <c r="F1705" i="24"/>
  <c r="D1706" i="24"/>
  <c r="F1706" i="24"/>
  <c r="D1707" i="24"/>
  <c r="F1707" i="24"/>
  <c r="D1708" i="24"/>
  <c r="F1708" i="24"/>
  <c r="D1709" i="24"/>
  <c r="F1709" i="24"/>
  <c r="D1710" i="24"/>
  <c r="F1710" i="24"/>
  <c r="D1711" i="24"/>
  <c r="F1711" i="24"/>
  <c r="D1712" i="24"/>
  <c r="F1712" i="24"/>
  <c r="D1713" i="24"/>
  <c r="F1713" i="24"/>
  <c r="D1714" i="24"/>
  <c r="F1714" i="24"/>
  <c r="D1715" i="24"/>
  <c r="F1715" i="24"/>
  <c r="D1716" i="24"/>
  <c r="F1716" i="24"/>
  <c r="D1717" i="24"/>
  <c r="F1717" i="24"/>
  <c r="D1718" i="24"/>
  <c r="F1718" i="24"/>
  <c r="D1719" i="24"/>
  <c r="F1719" i="24"/>
  <c r="D1720" i="24"/>
  <c r="F1720" i="24"/>
  <c r="D1721" i="24"/>
  <c r="F1721" i="24"/>
  <c r="D1722" i="24"/>
  <c r="F1722" i="24"/>
  <c r="D1723" i="24"/>
  <c r="F1723" i="24"/>
  <c r="D1724" i="24"/>
  <c r="F1724" i="24"/>
  <c r="D1725" i="24"/>
  <c r="F1725" i="24"/>
  <c r="D1726" i="24"/>
  <c r="F1726" i="24"/>
  <c r="D1727" i="24"/>
  <c r="F1727" i="24"/>
  <c r="D1728" i="24"/>
  <c r="F1728" i="24"/>
  <c r="D1729" i="24"/>
  <c r="F1729" i="24"/>
  <c r="D1730" i="24"/>
  <c r="F1730" i="24"/>
  <c r="D1731" i="24"/>
  <c r="F1731" i="24"/>
  <c r="D1732" i="24"/>
  <c r="F1732" i="24"/>
  <c r="D1733" i="24"/>
  <c r="F1733" i="24"/>
  <c r="D1734" i="24"/>
  <c r="F1734" i="24"/>
  <c r="D1735" i="24"/>
  <c r="F1735" i="24"/>
  <c r="D1736" i="24"/>
  <c r="F1736" i="24"/>
  <c r="D1737" i="24"/>
  <c r="F1737" i="24"/>
  <c r="D1738" i="24"/>
  <c r="F1738" i="24"/>
  <c r="D1739" i="24"/>
  <c r="F1739" i="24"/>
  <c r="D1740" i="24"/>
  <c r="F1740" i="24"/>
  <c r="D1741" i="24"/>
  <c r="F1741" i="24"/>
  <c r="D1742" i="24"/>
  <c r="F1742" i="24"/>
  <c r="D1743" i="24"/>
  <c r="F1743" i="24"/>
  <c r="D1744" i="24"/>
  <c r="F1744" i="24"/>
  <c r="D1745" i="24"/>
  <c r="F1745" i="24"/>
  <c r="D1746" i="24"/>
  <c r="F1746" i="24"/>
  <c r="D1747" i="24"/>
  <c r="F1747" i="24"/>
  <c r="D1748" i="24"/>
  <c r="F1748" i="24"/>
  <c r="D1749" i="24"/>
  <c r="F1749" i="24"/>
  <c r="D1750" i="24"/>
  <c r="F1750" i="24"/>
  <c r="D1751" i="24"/>
  <c r="F1751" i="24"/>
  <c r="D1752" i="24"/>
  <c r="F1752" i="24"/>
  <c r="D1753" i="24"/>
  <c r="F1753" i="24"/>
  <c r="D1754" i="24"/>
  <c r="F1754" i="24"/>
  <c r="D1755" i="24"/>
  <c r="F1755" i="24"/>
  <c r="D1756" i="24"/>
  <c r="F1756" i="24"/>
  <c r="D1757" i="24"/>
  <c r="F1757" i="24"/>
  <c r="D1758" i="24"/>
  <c r="F1758" i="24"/>
  <c r="D1759" i="24"/>
  <c r="F1759" i="24"/>
  <c r="D1760" i="24"/>
  <c r="F1760" i="24"/>
  <c r="D1761" i="24"/>
  <c r="F1761" i="24"/>
  <c r="D1762" i="24"/>
  <c r="F1762" i="24"/>
  <c r="D1763" i="24"/>
  <c r="F1763" i="24"/>
  <c r="D1764" i="24"/>
  <c r="F1764" i="24"/>
  <c r="D1765" i="24"/>
  <c r="F1765" i="24"/>
  <c r="D1766" i="24"/>
  <c r="F1766" i="24"/>
  <c r="D1767" i="24"/>
  <c r="F1767" i="24"/>
  <c r="D1768" i="24"/>
  <c r="F1768" i="24"/>
  <c r="D1769" i="24"/>
  <c r="F1769" i="24"/>
  <c r="D1770" i="24"/>
  <c r="F1770" i="24"/>
  <c r="D1771" i="24"/>
  <c r="F1771" i="24"/>
  <c r="D1772" i="24"/>
  <c r="F1772" i="24"/>
  <c r="D1773" i="24"/>
  <c r="F1773" i="24"/>
  <c r="D1774" i="24"/>
  <c r="F1774" i="24"/>
  <c r="D1775" i="24"/>
  <c r="F1775" i="24"/>
  <c r="D1776" i="24"/>
  <c r="F1776" i="24"/>
  <c r="D1777" i="24"/>
  <c r="F1777" i="24"/>
  <c r="D1778" i="24"/>
  <c r="F1778" i="24"/>
  <c r="D1779" i="24"/>
  <c r="F1779" i="24"/>
  <c r="D1780" i="24"/>
  <c r="F1780" i="24"/>
  <c r="D1781" i="24"/>
  <c r="F1781" i="24"/>
  <c r="D1782" i="24"/>
  <c r="F1782" i="24"/>
  <c r="D1783" i="24"/>
  <c r="F1783" i="24"/>
  <c r="D1784" i="24"/>
  <c r="F1784" i="24"/>
  <c r="D1785" i="24"/>
  <c r="F1785" i="24"/>
  <c r="D1786" i="24"/>
  <c r="F1786" i="24"/>
  <c r="D1787" i="24"/>
  <c r="F1787" i="24"/>
  <c r="D1788" i="24"/>
  <c r="F1788" i="24"/>
  <c r="D1789" i="24"/>
  <c r="F1789" i="24"/>
  <c r="D1790" i="24"/>
  <c r="F1790" i="24"/>
  <c r="D1791" i="24"/>
  <c r="F1791" i="24"/>
  <c r="D1792" i="24"/>
  <c r="F1792" i="24"/>
  <c r="D1793" i="24"/>
  <c r="F1793" i="24"/>
  <c r="D1794" i="24"/>
  <c r="F1794" i="24"/>
  <c r="D1795" i="24"/>
  <c r="F1795" i="24"/>
  <c r="D1796" i="24"/>
  <c r="F1796" i="24"/>
  <c r="D1797" i="24"/>
  <c r="F1797" i="24"/>
  <c r="D1798" i="24"/>
  <c r="F1798" i="24"/>
  <c r="D1799" i="24"/>
  <c r="F1799" i="24"/>
  <c r="D1800" i="24"/>
  <c r="F1800" i="24"/>
  <c r="D1801" i="24"/>
  <c r="F1801" i="24"/>
  <c r="D1802" i="24"/>
  <c r="F1802" i="24"/>
  <c r="D1803" i="24"/>
  <c r="F1803" i="24"/>
  <c r="D1804" i="24"/>
  <c r="F1804" i="24"/>
  <c r="D1805" i="24"/>
  <c r="F1805" i="24"/>
  <c r="D1806" i="24"/>
  <c r="F1806" i="24"/>
  <c r="D1807" i="24"/>
  <c r="F1807" i="24"/>
  <c r="D1808" i="24"/>
  <c r="F1808" i="24"/>
  <c r="D1809" i="24"/>
  <c r="F1809" i="24"/>
  <c r="D1810" i="24"/>
  <c r="F1810" i="24"/>
  <c r="D1811" i="24"/>
  <c r="F1811" i="24"/>
  <c r="D1812" i="24"/>
  <c r="F1812" i="24"/>
  <c r="D1813" i="24"/>
  <c r="F1813" i="24"/>
  <c r="D1814" i="24"/>
  <c r="F1814" i="24"/>
  <c r="D1815" i="24"/>
  <c r="F1815" i="24"/>
  <c r="D1816" i="24"/>
  <c r="F1816" i="24"/>
  <c r="D1817" i="24"/>
  <c r="F1817" i="24"/>
  <c r="D1818" i="24"/>
  <c r="F1818" i="24"/>
  <c r="D1819" i="24"/>
  <c r="F1819" i="24"/>
  <c r="D1820" i="24"/>
  <c r="F1820" i="24"/>
  <c r="D1821" i="24"/>
  <c r="F1821" i="24"/>
  <c r="D1822" i="24"/>
  <c r="F1822" i="24"/>
  <c r="D1823" i="24"/>
  <c r="F1823" i="24"/>
  <c r="D1824" i="24"/>
  <c r="F1824" i="24"/>
  <c r="D1825" i="24"/>
  <c r="F1825" i="24"/>
  <c r="D1826" i="24"/>
  <c r="F1826" i="24"/>
  <c r="D1827" i="24"/>
  <c r="F1827" i="24"/>
  <c r="D1828" i="24"/>
  <c r="F1828" i="24"/>
  <c r="D1829" i="24"/>
  <c r="F1829" i="24"/>
  <c r="D1830" i="24"/>
  <c r="F1830" i="24"/>
  <c r="D1831" i="24"/>
  <c r="F1831" i="24"/>
  <c r="D1832" i="24"/>
  <c r="F1832" i="24"/>
  <c r="D1833" i="24"/>
  <c r="F1833" i="24"/>
  <c r="D1834" i="24"/>
  <c r="F1834" i="24"/>
  <c r="D1835" i="24"/>
  <c r="F1835" i="24"/>
  <c r="D1836" i="24"/>
  <c r="F1836" i="24"/>
  <c r="D1837" i="24"/>
  <c r="F1837" i="24"/>
  <c r="D1838" i="24"/>
  <c r="F1838" i="24"/>
  <c r="D1839" i="24"/>
  <c r="F1839" i="24"/>
  <c r="D1840" i="24"/>
  <c r="F1840" i="24"/>
  <c r="D1841" i="24"/>
  <c r="F1841" i="24"/>
  <c r="D1842" i="24"/>
  <c r="F1842" i="24"/>
  <c r="D1843" i="24"/>
  <c r="F1843" i="24"/>
  <c r="D1844" i="24"/>
  <c r="F1844" i="24"/>
  <c r="D1845" i="24"/>
  <c r="F1845" i="24"/>
  <c r="D1846" i="24"/>
  <c r="F1846" i="24"/>
  <c r="D1847" i="24"/>
  <c r="F1847" i="24"/>
  <c r="D1848" i="24"/>
  <c r="F1848" i="24"/>
  <c r="D1849" i="24"/>
  <c r="F1849" i="24"/>
  <c r="D1850" i="24"/>
  <c r="F1850" i="24"/>
  <c r="D1851" i="24"/>
  <c r="F1851" i="24"/>
  <c r="D1852" i="24"/>
  <c r="F1852" i="24"/>
  <c r="D1853" i="24"/>
  <c r="F1853" i="24"/>
  <c r="D1854" i="24"/>
  <c r="F1854" i="24"/>
  <c r="D1855" i="24"/>
  <c r="F1855" i="24"/>
  <c r="D1856" i="24"/>
  <c r="F1856" i="24"/>
  <c r="D1857" i="24"/>
  <c r="F1857" i="24"/>
  <c r="D1858" i="24"/>
  <c r="F1858" i="24"/>
  <c r="D1859" i="24"/>
  <c r="F1859" i="24"/>
  <c r="D1860" i="24"/>
  <c r="F1860" i="24"/>
  <c r="D1861" i="24"/>
  <c r="F1861" i="24"/>
  <c r="D1862" i="24"/>
  <c r="F1862" i="24"/>
  <c r="D1863" i="24"/>
  <c r="F1863" i="24"/>
  <c r="D1864" i="24"/>
  <c r="F1864" i="24"/>
  <c r="D1865" i="24"/>
  <c r="F1865" i="24"/>
  <c r="D1866" i="24"/>
  <c r="F1866" i="24"/>
  <c r="D1867" i="24"/>
  <c r="F1867" i="24"/>
  <c r="D1868" i="24"/>
  <c r="F1868" i="24"/>
  <c r="D1869" i="24"/>
  <c r="F1869" i="24"/>
  <c r="D1870" i="24"/>
  <c r="F1870" i="24"/>
  <c r="D1871" i="24"/>
  <c r="F1871" i="24"/>
  <c r="D1872" i="24"/>
  <c r="F1872" i="24"/>
  <c r="D1873" i="24"/>
  <c r="F1873" i="24"/>
  <c r="D1874" i="24"/>
  <c r="F1874" i="24"/>
  <c r="D1875" i="24"/>
  <c r="F1875" i="24"/>
  <c r="D1876" i="24"/>
  <c r="F1876" i="24"/>
  <c r="D1877" i="24"/>
  <c r="F1877" i="24"/>
  <c r="D1878" i="24"/>
  <c r="F1878" i="24"/>
  <c r="D1879" i="24"/>
  <c r="F1879" i="24"/>
  <c r="D1880" i="24"/>
  <c r="F1880" i="24"/>
  <c r="D1881" i="24"/>
  <c r="F1881" i="24"/>
  <c r="D1882" i="24"/>
  <c r="F1882" i="24"/>
  <c r="D1883" i="24"/>
  <c r="F1883" i="24"/>
  <c r="D1884" i="24"/>
  <c r="F1884" i="24"/>
  <c r="D1885" i="24"/>
  <c r="F1885" i="24"/>
  <c r="D1886" i="24"/>
  <c r="F1886" i="24"/>
  <c r="D1887" i="24"/>
  <c r="F1887" i="24"/>
  <c r="D1888" i="24"/>
  <c r="F1888" i="24"/>
  <c r="D1889" i="24"/>
  <c r="F1889" i="24"/>
  <c r="D1890" i="24"/>
  <c r="F1890" i="24"/>
  <c r="D1891" i="24"/>
  <c r="F1891" i="24"/>
  <c r="D1892" i="24"/>
  <c r="F1892" i="24"/>
  <c r="D1893" i="24"/>
  <c r="F1893" i="24"/>
  <c r="D1894" i="24"/>
  <c r="F1894" i="24"/>
  <c r="D1895" i="24"/>
  <c r="F1895" i="24"/>
  <c r="D1896" i="24"/>
  <c r="F1896" i="24"/>
  <c r="D1897" i="24"/>
  <c r="F1897" i="24"/>
  <c r="D1898" i="24"/>
  <c r="F1898" i="24"/>
  <c r="D1899" i="24"/>
  <c r="F1899" i="24"/>
  <c r="D1900" i="24"/>
  <c r="F1900" i="24"/>
  <c r="D1901" i="24"/>
  <c r="F1901" i="24"/>
  <c r="D1902" i="24"/>
  <c r="F1902" i="24"/>
  <c r="D1903" i="24"/>
  <c r="F1903" i="24"/>
  <c r="D1904" i="24"/>
  <c r="F1904" i="24"/>
  <c r="D1905" i="24"/>
  <c r="F1905" i="24"/>
  <c r="D1906" i="24"/>
  <c r="F1906" i="24"/>
  <c r="D1907" i="24"/>
  <c r="F1907" i="24"/>
  <c r="D1908" i="24"/>
  <c r="F1908" i="24"/>
  <c r="D1909" i="24"/>
  <c r="F1909" i="24"/>
  <c r="D1910" i="24"/>
  <c r="F1910" i="24"/>
  <c r="D1911" i="24"/>
  <c r="F1911" i="24"/>
  <c r="D1912" i="24"/>
  <c r="F1912" i="24"/>
  <c r="D1913" i="24"/>
  <c r="F1913" i="24"/>
  <c r="D1914" i="24"/>
  <c r="F1914" i="24"/>
  <c r="D1915" i="24"/>
  <c r="F1915" i="24"/>
  <c r="D1916" i="24"/>
  <c r="F1916" i="24"/>
  <c r="D1917" i="24"/>
  <c r="F1917" i="24"/>
  <c r="D1918" i="24"/>
  <c r="F1918" i="24"/>
  <c r="D1919" i="24"/>
  <c r="F1919" i="24"/>
  <c r="D1920" i="24"/>
  <c r="F1920" i="24"/>
  <c r="D1921" i="24"/>
  <c r="F1921" i="24"/>
  <c r="D1922" i="24"/>
  <c r="F1922" i="24"/>
  <c r="D1923" i="24"/>
  <c r="F1923" i="24"/>
  <c r="D1924" i="24"/>
  <c r="F1924" i="24"/>
  <c r="D1925" i="24"/>
  <c r="F1925" i="24"/>
  <c r="D1926" i="24"/>
  <c r="F1926" i="24"/>
  <c r="D1927" i="24"/>
  <c r="F1927" i="24"/>
  <c r="D1928" i="24"/>
  <c r="F1928" i="24"/>
  <c r="D1929" i="24"/>
  <c r="F1929" i="24"/>
  <c r="D1930" i="24"/>
  <c r="F1930" i="24"/>
  <c r="D1931" i="24"/>
  <c r="F1931" i="24"/>
  <c r="D1932" i="24"/>
  <c r="F1932" i="24"/>
  <c r="D1933" i="24"/>
  <c r="F1933" i="24"/>
  <c r="G124" i="74"/>
  <c r="I5" i="74" l="1"/>
  <c r="I9" i="74"/>
  <c r="I13" i="74"/>
  <c r="I17" i="74"/>
  <c r="I21" i="74"/>
  <c r="I25" i="74"/>
  <c r="I29" i="74"/>
  <c r="I33" i="74"/>
  <c r="I37" i="74"/>
  <c r="I41" i="74"/>
  <c r="I45" i="74"/>
  <c r="I49" i="74"/>
  <c r="I53" i="74"/>
  <c r="I57" i="74"/>
  <c r="I61" i="74"/>
  <c r="I65" i="74"/>
  <c r="I69" i="74"/>
  <c r="I73" i="74"/>
  <c r="I77" i="74"/>
  <c r="I81" i="74"/>
  <c r="I85" i="74"/>
  <c r="I89" i="74"/>
  <c r="I93" i="74"/>
  <c r="I97" i="74"/>
  <c r="I101" i="74"/>
  <c r="I105" i="74"/>
  <c r="I109" i="74"/>
  <c r="I113" i="74"/>
  <c r="I117" i="74"/>
  <c r="I121" i="74"/>
  <c r="I125" i="74"/>
  <c r="I129" i="74"/>
  <c r="I133" i="74"/>
  <c r="I137" i="74"/>
  <c r="I141" i="74"/>
  <c r="I145" i="74"/>
  <c r="I149" i="74"/>
  <c r="I153" i="74"/>
  <c r="I157" i="74"/>
  <c r="I161" i="74"/>
  <c r="I165" i="74"/>
  <c r="I169" i="74"/>
  <c r="I173" i="74"/>
  <c r="I177" i="74"/>
  <c r="I181" i="74"/>
  <c r="I185" i="74"/>
  <c r="I189" i="74"/>
  <c r="I193" i="74"/>
  <c r="I197" i="74"/>
  <c r="I201" i="74"/>
  <c r="I205" i="74"/>
  <c r="I209" i="74"/>
  <c r="I213" i="74"/>
  <c r="I217" i="74"/>
  <c r="I221" i="74"/>
  <c r="I225" i="74"/>
  <c r="I229" i="74"/>
  <c r="I233" i="74"/>
  <c r="I237" i="74"/>
  <c r="I241" i="74"/>
  <c r="I245" i="74"/>
  <c r="I249" i="74"/>
  <c r="I253" i="74"/>
  <c r="I257" i="74"/>
  <c r="I261" i="74"/>
  <c r="I265" i="74"/>
  <c r="I269" i="74"/>
  <c r="I273" i="74"/>
  <c r="I277" i="74"/>
  <c r="I281" i="74"/>
  <c r="I285" i="74"/>
  <c r="I289" i="74"/>
  <c r="I293" i="74"/>
  <c r="I297" i="74"/>
  <c r="I301" i="74"/>
  <c r="I305" i="74"/>
  <c r="I309" i="74"/>
  <c r="I313" i="74"/>
  <c r="I317" i="74"/>
  <c r="I321" i="74"/>
  <c r="I325" i="74"/>
  <c r="I329" i="74"/>
  <c r="I333" i="74"/>
  <c r="I337" i="74"/>
  <c r="I341" i="74"/>
  <c r="I345" i="74"/>
  <c r="I349" i="74"/>
  <c r="I353" i="74"/>
  <c r="I357" i="74"/>
  <c r="I361" i="74"/>
  <c r="I365" i="74"/>
  <c r="I369" i="74"/>
  <c r="I373" i="74"/>
  <c r="I377" i="74"/>
  <c r="I381" i="74"/>
  <c r="I385" i="74"/>
  <c r="I389" i="74"/>
  <c r="I6" i="74"/>
  <c r="I10" i="74"/>
  <c r="I14" i="74"/>
  <c r="I18" i="74"/>
  <c r="I22" i="74"/>
  <c r="I26" i="74"/>
  <c r="I30" i="74"/>
  <c r="I34" i="74"/>
  <c r="I38" i="74"/>
  <c r="I42" i="74"/>
  <c r="I46" i="74"/>
  <c r="I50" i="74"/>
  <c r="I54" i="74"/>
  <c r="I58" i="74"/>
  <c r="I62" i="74"/>
  <c r="I66" i="74"/>
  <c r="I70" i="74"/>
  <c r="I74" i="74"/>
  <c r="I78" i="74"/>
  <c r="I82" i="74"/>
  <c r="I86" i="74"/>
  <c r="I90" i="74"/>
  <c r="I94" i="74"/>
  <c r="I98" i="74"/>
  <c r="I102" i="74"/>
  <c r="I106" i="74"/>
  <c r="I110" i="74"/>
  <c r="I114" i="74"/>
  <c r="I118" i="74"/>
  <c r="I122" i="74"/>
  <c r="I126" i="74"/>
  <c r="I130" i="74"/>
  <c r="I134" i="74"/>
  <c r="I138" i="74"/>
  <c r="I142" i="74"/>
  <c r="I146" i="74"/>
  <c r="I150" i="74"/>
  <c r="I154" i="74"/>
  <c r="I158" i="74"/>
  <c r="I162" i="74"/>
  <c r="I166" i="74"/>
  <c r="I170" i="74"/>
  <c r="I174" i="74"/>
  <c r="I178" i="74"/>
  <c r="I182" i="74"/>
  <c r="I186" i="74"/>
  <c r="I190" i="74"/>
  <c r="I194" i="74"/>
  <c r="I198" i="74"/>
  <c r="I202" i="74"/>
  <c r="I206" i="74"/>
  <c r="I210" i="74"/>
  <c r="I214" i="74"/>
  <c r="I218" i="74"/>
  <c r="I222" i="74"/>
  <c r="I226" i="74"/>
  <c r="I230" i="74"/>
  <c r="I234" i="74"/>
  <c r="I238" i="74"/>
  <c r="I242" i="74"/>
  <c r="I246" i="74"/>
  <c r="I250" i="74"/>
  <c r="I254" i="74"/>
  <c r="I258" i="74"/>
  <c r="I262" i="74"/>
  <c r="I266" i="74"/>
  <c r="I270" i="74"/>
  <c r="I274" i="74"/>
  <c r="I278" i="74"/>
  <c r="I282" i="74"/>
  <c r="I286" i="74"/>
  <c r="I290" i="74"/>
  <c r="I294" i="74"/>
  <c r="I298" i="74"/>
  <c r="I302" i="74"/>
  <c r="I306" i="74"/>
  <c r="I310" i="74"/>
  <c r="I314" i="74"/>
  <c r="I318" i="74"/>
  <c r="I322" i="74"/>
  <c r="I326" i="74"/>
  <c r="I330" i="74"/>
  <c r="I334" i="74"/>
  <c r="I338" i="74"/>
  <c r="I342" i="74"/>
  <c r="I346" i="74"/>
  <c r="I350" i="74"/>
  <c r="I354" i="74"/>
  <c r="I358" i="74"/>
  <c r="I362" i="74"/>
  <c r="I366" i="74"/>
  <c r="I370" i="74"/>
  <c r="I374" i="74"/>
  <c r="I378" i="74"/>
  <c r="I382" i="74"/>
  <c r="I386" i="74"/>
  <c r="I390" i="74"/>
  <c r="I7" i="74"/>
  <c r="I15" i="74"/>
  <c r="I23" i="74"/>
  <c r="I31" i="74"/>
  <c r="I39" i="74"/>
  <c r="I47" i="74"/>
  <c r="I55" i="74"/>
  <c r="I63" i="74"/>
  <c r="I71" i="74"/>
  <c r="I79" i="74"/>
  <c r="I87" i="74"/>
  <c r="I95" i="74"/>
  <c r="I103" i="74"/>
  <c r="I111" i="74"/>
  <c r="I119" i="74"/>
  <c r="I127" i="74"/>
  <c r="I135" i="74"/>
  <c r="I143" i="74"/>
  <c r="I151" i="74"/>
  <c r="I159" i="74"/>
  <c r="I167" i="74"/>
  <c r="I175" i="74"/>
  <c r="I183" i="74"/>
  <c r="I191" i="74"/>
  <c r="I199" i="74"/>
  <c r="I207" i="74"/>
  <c r="I215" i="74"/>
  <c r="I223" i="74"/>
  <c r="I231" i="74"/>
  <c r="I239" i="74"/>
  <c r="I247" i="74"/>
  <c r="I255" i="74"/>
  <c r="I263" i="74"/>
  <c r="I271" i="74"/>
  <c r="I279" i="74"/>
  <c r="I287" i="74"/>
  <c r="I295" i="74"/>
  <c r="I303" i="74"/>
  <c r="I311" i="74"/>
  <c r="I319" i="74"/>
  <c r="I327" i="74"/>
  <c r="I335" i="74"/>
  <c r="I343" i="74"/>
  <c r="I351" i="74"/>
  <c r="I359" i="74"/>
  <c r="I367" i="74"/>
  <c r="I375" i="74"/>
  <c r="I383" i="74"/>
  <c r="I391" i="74"/>
  <c r="I395" i="74"/>
  <c r="I399" i="74"/>
  <c r="I403" i="74"/>
  <c r="I407" i="74"/>
  <c r="I411" i="74"/>
  <c r="I415" i="74"/>
  <c r="I419" i="74"/>
  <c r="I423" i="74"/>
  <c r="I427" i="74"/>
  <c r="I431" i="74"/>
  <c r="I435" i="74"/>
  <c r="I439" i="74"/>
  <c r="I443" i="74"/>
  <c r="I447" i="74"/>
  <c r="I451" i="74"/>
  <c r="I455" i="74"/>
  <c r="I459" i="74"/>
  <c r="I463" i="74"/>
  <c r="I467" i="74"/>
  <c r="I471" i="74"/>
  <c r="I475" i="74"/>
  <c r="I479" i="74"/>
  <c r="I483" i="74"/>
  <c r="I487" i="74"/>
  <c r="I491" i="74"/>
  <c r="I495" i="74"/>
  <c r="I499" i="74"/>
  <c r="I503" i="74"/>
  <c r="I507" i="74"/>
  <c r="I511" i="74"/>
  <c r="I515" i="74"/>
  <c r="I519" i="74"/>
  <c r="I523" i="74"/>
  <c r="I527" i="74"/>
  <c r="I531" i="74"/>
  <c r="I535" i="74"/>
  <c r="I539" i="74"/>
  <c r="I543" i="74"/>
  <c r="I547" i="74"/>
  <c r="I551" i="74"/>
  <c r="I555" i="74"/>
  <c r="I559" i="74"/>
  <c r="I563" i="74"/>
  <c r="I567" i="74"/>
  <c r="I571" i="74"/>
  <c r="I575" i="74"/>
  <c r="I579" i="74"/>
  <c r="I583" i="74"/>
  <c r="I587" i="74"/>
  <c r="I591" i="74"/>
  <c r="I595" i="74"/>
  <c r="I599" i="74"/>
  <c r="I603" i="74"/>
  <c r="I607" i="74"/>
  <c r="I611" i="74"/>
  <c r="I615" i="74"/>
  <c r="I619" i="74"/>
  <c r="I623" i="74"/>
  <c r="I627" i="74"/>
  <c r="I631" i="74"/>
  <c r="I635" i="74"/>
  <c r="I639" i="74"/>
  <c r="I643" i="74"/>
  <c r="I647" i="74"/>
  <c r="I651" i="74"/>
  <c r="I655" i="74"/>
  <c r="I659" i="74"/>
  <c r="I663" i="74"/>
  <c r="I667" i="74"/>
  <c r="I671" i="74"/>
  <c r="I675" i="74"/>
  <c r="I679" i="74"/>
  <c r="I683" i="74"/>
  <c r="I687" i="74"/>
  <c r="I691" i="74"/>
  <c r="I695" i="74"/>
  <c r="I699" i="74"/>
  <c r="I703" i="74"/>
  <c r="I707" i="74"/>
  <c r="I711" i="74"/>
  <c r="I715" i="74"/>
  <c r="I719" i="74"/>
  <c r="I723" i="74"/>
  <c r="I727" i="74"/>
  <c r="I731" i="74"/>
  <c r="I735" i="74"/>
  <c r="I739" i="74"/>
  <c r="I743" i="74"/>
  <c r="I747" i="74"/>
  <c r="I751" i="74"/>
  <c r="I755" i="74"/>
  <c r="I759" i="74"/>
  <c r="I763" i="74"/>
  <c r="I767" i="74"/>
  <c r="I771" i="74"/>
  <c r="I775" i="74"/>
  <c r="I779" i="74"/>
  <c r="I783" i="74"/>
  <c r="I787" i="74"/>
  <c r="I791" i="74"/>
  <c r="I795" i="74"/>
  <c r="I799" i="74"/>
  <c r="I803" i="74"/>
  <c r="I807" i="74"/>
  <c r="I811" i="74"/>
  <c r="I815" i="74"/>
  <c r="I819" i="74"/>
  <c r="I823" i="74"/>
  <c r="I827" i="74"/>
  <c r="I831" i="74"/>
  <c r="I835" i="74"/>
  <c r="I839" i="74"/>
  <c r="I843" i="74"/>
  <c r="I847" i="74"/>
  <c r="I851" i="74"/>
  <c r="I855" i="74"/>
  <c r="I859" i="74"/>
  <c r="I863" i="74"/>
  <c r="I867" i="74"/>
  <c r="I871" i="74"/>
  <c r="I875" i="74"/>
  <c r="I879" i="74"/>
  <c r="I883" i="74"/>
  <c r="I887" i="74"/>
  <c r="I891" i="74"/>
  <c r="I895" i="74"/>
  <c r="I899" i="74"/>
  <c r="I903" i="74"/>
  <c r="I907" i="74"/>
  <c r="I911" i="74"/>
  <c r="I915" i="74"/>
  <c r="I919" i="74"/>
  <c r="I923" i="74"/>
  <c r="I927" i="74"/>
  <c r="I931" i="74"/>
  <c r="I935" i="74"/>
  <c r="I939" i="74"/>
  <c r="I943" i="74"/>
  <c r="I947" i="74"/>
  <c r="I951" i="74"/>
  <c r="I955" i="74"/>
  <c r="I959" i="74"/>
  <c r="I963" i="74"/>
  <c r="I967" i="74"/>
  <c r="I971" i="74"/>
  <c r="I975" i="74"/>
  <c r="I979" i="74"/>
  <c r="I983" i="74"/>
  <c r="I987" i="74"/>
  <c r="I991" i="74"/>
  <c r="I995" i="74"/>
  <c r="I999" i="74"/>
  <c r="I1003" i="74"/>
  <c r="I1007" i="74"/>
  <c r="I1011" i="74"/>
  <c r="I1015" i="74"/>
  <c r="I1019" i="74"/>
  <c r="I1023" i="74"/>
  <c r="I1027" i="74"/>
  <c r="I1031" i="74"/>
  <c r="I1035" i="74"/>
  <c r="I1039" i="74"/>
  <c r="I1043" i="74"/>
  <c r="I1047" i="74"/>
  <c r="I1051" i="74"/>
  <c r="I1055" i="74"/>
  <c r="I1059" i="74"/>
  <c r="I1063" i="74"/>
  <c r="I8" i="74"/>
  <c r="I16" i="74"/>
  <c r="I24" i="74"/>
  <c r="I32" i="74"/>
  <c r="I40" i="74"/>
  <c r="I48" i="74"/>
  <c r="I56" i="74"/>
  <c r="I64" i="74"/>
  <c r="I72" i="74"/>
  <c r="I80" i="74"/>
  <c r="I88" i="74"/>
  <c r="I96" i="74"/>
  <c r="I104" i="74"/>
  <c r="I112" i="74"/>
  <c r="I120" i="74"/>
  <c r="I128" i="74"/>
  <c r="I136" i="74"/>
  <c r="I144" i="74"/>
  <c r="I152" i="74"/>
  <c r="I160" i="74"/>
  <c r="I168" i="74"/>
  <c r="I176" i="74"/>
  <c r="I184" i="74"/>
  <c r="I192" i="74"/>
  <c r="I200" i="74"/>
  <c r="I208" i="74"/>
  <c r="I216" i="74"/>
  <c r="I224" i="74"/>
  <c r="I232" i="74"/>
  <c r="I240" i="74"/>
  <c r="I248" i="74"/>
  <c r="I256" i="74"/>
  <c r="I264" i="74"/>
  <c r="I272" i="74"/>
  <c r="I280" i="74"/>
  <c r="I288" i="74"/>
  <c r="I296" i="74"/>
  <c r="I304" i="74"/>
  <c r="I312" i="74"/>
  <c r="I320" i="74"/>
  <c r="I328" i="74"/>
  <c r="I336" i="74"/>
  <c r="I344" i="74"/>
  <c r="I352" i="74"/>
  <c r="I360" i="74"/>
  <c r="I368" i="74"/>
  <c r="I376" i="74"/>
  <c r="I384" i="74"/>
  <c r="I392" i="74"/>
  <c r="I396" i="74"/>
  <c r="I400" i="74"/>
  <c r="I404" i="74"/>
  <c r="I408" i="74"/>
  <c r="I412" i="74"/>
  <c r="I416" i="74"/>
  <c r="I420" i="74"/>
  <c r="I424" i="74"/>
  <c r="I428" i="74"/>
  <c r="I432" i="74"/>
  <c r="I436" i="74"/>
  <c r="I440" i="74"/>
  <c r="I444" i="74"/>
  <c r="I448" i="74"/>
  <c r="I452" i="74"/>
  <c r="I456" i="74"/>
  <c r="I460" i="74"/>
  <c r="I464" i="74"/>
  <c r="I468" i="74"/>
  <c r="I472" i="74"/>
  <c r="I476" i="74"/>
  <c r="I480" i="74"/>
  <c r="I484" i="74"/>
  <c r="I488" i="74"/>
  <c r="I492" i="74"/>
  <c r="I496" i="74"/>
  <c r="I500" i="74"/>
  <c r="I504" i="74"/>
  <c r="I508" i="74"/>
  <c r="I512" i="74"/>
  <c r="I516" i="74"/>
  <c r="I520" i="74"/>
  <c r="I524" i="74"/>
  <c r="I528" i="74"/>
  <c r="I532" i="74"/>
  <c r="I536" i="74"/>
  <c r="I540" i="74"/>
  <c r="I544" i="74"/>
  <c r="I548" i="74"/>
  <c r="I552" i="74"/>
  <c r="I556" i="74"/>
  <c r="I560" i="74"/>
  <c r="I564" i="74"/>
  <c r="I568" i="74"/>
  <c r="I572" i="74"/>
  <c r="I576" i="74"/>
  <c r="I580" i="74"/>
  <c r="I584" i="74"/>
  <c r="I588" i="74"/>
  <c r="I592" i="74"/>
  <c r="I596" i="74"/>
  <c r="I600" i="74"/>
  <c r="I604" i="74"/>
  <c r="I608" i="74"/>
  <c r="I612" i="74"/>
  <c r="I616" i="74"/>
  <c r="I620" i="74"/>
  <c r="I624" i="74"/>
  <c r="I628" i="74"/>
  <c r="I632" i="74"/>
  <c r="I636" i="74"/>
  <c r="I640" i="74"/>
  <c r="I644" i="74"/>
  <c r="I648" i="74"/>
  <c r="I652" i="74"/>
  <c r="I656" i="74"/>
  <c r="I660" i="74"/>
  <c r="I664" i="74"/>
  <c r="I668" i="74"/>
  <c r="I672" i="74"/>
  <c r="I676" i="74"/>
  <c r="I680" i="74"/>
  <c r="I684" i="74"/>
  <c r="I688" i="74"/>
  <c r="I692" i="74"/>
  <c r="I696" i="74"/>
  <c r="I700" i="74"/>
  <c r="I704" i="74"/>
  <c r="I708" i="74"/>
  <c r="I712" i="74"/>
  <c r="I716" i="74"/>
  <c r="I720" i="74"/>
  <c r="I724" i="74"/>
  <c r="I728" i="74"/>
  <c r="I732" i="74"/>
  <c r="I736" i="74"/>
  <c r="I740" i="74"/>
  <c r="I744" i="74"/>
  <c r="I748" i="74"/>
  <c r="I752" i="74"/>
  <c r="I756" i="74"/>
  <c r="I760" i="74"/>
  <c r="I764" i="74"/>
  <c r="I768" i="74"/>
  <c r="I772" i="74"/>
  <c r="I776" i="74"/>
  <c r="I780" i="74"/>
  <c r="I784" i="74"/>
  <c r="I788" i="74"/>
  <c r="I792" i="74"/>
  <c r="I796" i="74"/>
  <c r="I800" i="74"/>
  <c r="I804" i="74"/>
  <c r="I808" i="74"/>
  <c r="I812" i="74"/>
  <c r="I816" i="74"/>
  <c r="I820" i="74"/>
  <c r="I824" i="74"/>
  <c r="I828" i="74"/>
  <c r="I832" i="74"/>
  <c r="I836" i="74"/>
  <c r="I840" i="74"/>
  <c r="I844" i="74"/>
  <c r="I848" i="74"/>
  <c r="I852" i="74"/>
  <c r="I856" i="74"/>
  <c r="I860" i="74"/>
  <c r="I864" i="74"/>
  <c r="I868" i="74"/>
  <c r="I872" i="74"/>
  <c r="I876" i="74"/>
  <c r="I880" i="74"/>
  <c r="I884" i="74"/>
  <c r="I888" i="74"/>
  <c r="I892" i="74"/>
  <c r="I896" i="74"/>
  <c r="I900" i="74"/>
  <c r="I904" i="74"/>
  <c r="I908" i="74"/>
  <c r="I912" i="74"/>
  <c r="I916" i="74"/>
  <c r="I920" i="74"/>
  <c r="I924" i="74"/>
  <c r="I928" i="74"/>
  <c r="I932" i="74"/>
  <c r="I936" i="74"/>
  <c r="I940" i="74"/>
  <c r="I944" i="74"/>
  <c r="I948" i="74"/>
  <c r="I952" i="74"/>
  <c r="I956" i="74"/>
  <c r="I960" i="74"/>
  <c r="I964" i="74"/>
  <c r="I968" i="74"/>
  <c r="I972" i="74"/>
  <c r="I976" i="74"/>
  <c r="I980" i="74"/>
  <c r="I984" i="74"/>
  <c r="I988" i="74"/>
  <c r="I992" i="74"/>
  <c r="I996" i="74"/>
  <c r="I1000" i="74"/>
  <c r="I1004" i="74"/>
  <c r="I1008" i="74"/>
  <c r="I1012" i="74"/>
  <c r="I1016" i="74"/>
  <c r="I1020" i="74"/>
  <c r="I1024" i="74"/>
  <c r="I1028" i="74"/>
  <c r="I1032" i="74"/>
  <c r="I1036" i="74"/>
  <c r="I1040" i="74"/>
  <c r="I1044" i="74"/>
  <c r="I1048" i="74"/>
  <c r="I1052" i="74"/>
  <c r="I1056" i="74"/>
  <c r="I1060" i="74"/>
  <c r="I1064" i="74"/>
  <c r="I11" i="74"/>
  <c r="I27" i="74"/>
  <c r="I43" i="74"/>
  <c r="I59" i="74"/>
  <c r="I75" i="74"/>
  <c r="I91" i="74"/>
  <c r="I107" i="74"/>
  <c r="I123" i="74"/>
  <c r="I139" i="74"/>
  <c r="I155" i="74"/>
  <c r="I171" i="74"/>
  <c r="I187" i="74"/>
  <c r="I203" i="74"/>
  <c r="I219" i="74"/>
  <c r="I235" i="74"/>
  <c r="I251" i="74"/>
  <c r="I267" i="74"/>
  <c r="I283" i="74"/>
  <c r="I299" i="74"/>
  <c r="I315" i="74"/>
  <c r="I331" i="74"/>
  <c r="I347" i="74"/>
  <c r="I363" i="74"/>
  <c r="I379" i="74"/>
  <c r="I393" i="74"/>
  <c r="I401" i="74"/>
  <c r="I12" i="74"/>
  <c r="I28" i="74"/>
  <c r="I44" i="74"/>
  <c r="I60" i="74"/>
  <c r="I76" i="74"/>
  <c r="I92" i="74"/>
  <c r="I108" i="74"/>
  <c r="I124" i="74"/>
  <c r="I140" i="74"/>
  <c r="I156" i="74"/>
  <c r="I172" i="74"/>
  <c r="I188" i="74"/>
  <c r="I204" i="74"/>
  <c r="I220" i="74"/>
  <c r="I236" i="74"/>
  <c r="I252" i="74"/>
  <c r="I268" i="74"/>
  <c r="I284" i="74"/>
  <c r="I300" i="74"/>
  <c r="I316" i="74"/>
  <c r="I332" i="74"/>
  <c r="I348" i="74"/>
  <c r="I364" i="74"/>
  <c r="I380" i="74"/>
  <c r="I3" i="74"/>
  <c r="I19" i="74"/>
  <c r="I35" i="74"/>
  <c r="I51" i="74"/>
  <c r="I67" i="74"/>
  <c r="I83" i="74"/>
  <c r="I99" i="74"/>
  <c r="I115" i="74"/>
  <c r="I131" i="74"/>
  <c r="I147" i="74"/>
  <c r="I163" i="74"/>
  <c r="I179" i="74"/>
  <c r="I195" i="74"/>
  <c r="I211" i="74"/>
  <c r="I227" i="74"/>
  <c r="I243" i="74"/>
  <c r="I259" i="74"/>
  <c r="I275" i="74"/>
  <c r="I291" i="74"/>
  <c r="I307" i="74"/>
  <c r="I323" i="74"/>
  <c r="I339" i="74"/>
  <c r="I355" i="74"/>
  <c r="I371" i="74"/>
  <c r="I387" i="74"/>
  <c r="I4" i="74"/>
  <c r="I68" i="74"/>
  <c r="I132" i="74"/>
  <c r="I196" i="74"/>
  <c r="I260" i="74"/>
  <c r="I324" i="74"/>
  <c r="I388" i="74"/>
  <c r="I402" i="74"/>
  <c r="I410" i="74"/>
  <c r="I418" i="74"/>
  <c r="I426" i="74"/>
  <c r="I434" i="74"/>
  <c r="I442" i="74"/>
  <c r="I450" i="74"/>
  <c r="I458" i="74"/>
  <c r="I466" i="74"/>
  <c r="I474" i="74"/>
  <c r="I482" i="74"/>
  <c r="I490" i="74"/>
  <c r="I498" i="74"/>
  <c r="I506" i="74"/>
  <c r="I514" i="74"/>
  <c r="I522" i="74"/>
  <c r="I530" i="74"/>
  <c r="I538" i="74"/>
  <c r="I546" i="74"/>
  <c r="I554" i="74"/>
  <c r="I562" i="74"/>
  <c r="I570" i="74"/>
  <c r="I578" i="74"/>
  <c r="I586" i="74"/>
  <c r="I594" i="74"/>
  <c r="I602" i="74"/>
  <c r="I610" i="74"/>
  <c r="I618" i="74"/>
  <c r="I626" i="74"/>
  <c r="I634" i="74"/>
  <c r="I642" i="74"/>
  <c r="I650" i="74"/>
  <c r="I658" i="74"/>
  <c r="I666" i="74"/>
  <c r="I674" i="74"/>
  <c r="I682" i="74"/>
  <c r="I690" i="74"/>
  <c r="I698" i="74"/>
  <c r="I706" i="74"/>
  <c r="I714" i="74"/>
  <c r="I722" i="74"/>
  <c r="I730" i="74"/>
  <c r="I738" i="74"/>
  <c r="I746" i="74"/>
  <c r="I754" i="74"/>
  <c r="I762" i="74"/>
  <c r="I770" i="74"/>
  <c r="I778" i="74"/>
  <c r="I786" i="74"/>
  <c r="I794" i="74"/>
  <c r="I802" i="74"/>
  <c r="I810" i="74"/>
  <c r="I818" i="74"/>
  <c r="I826" i="74"/>
  <c r="I834" i="74"/>
  <c r="I842" i="74"/>
  <c r="I850" i="74"/>
  <c r="I858" i="74"/>
  <c r="I866" i="74"/>
  <c r="I874" i="74"/>
  <c r="I882" i="74"/>
  <c r="I890" i="74"/>
  <c r="I898" i="74"/>
  <c r="I906" i="74"/>
  <c r="I914" i="74"/>
  <c r="I922" i="74"/>
  <c r="I930" i="74"/>
  <c r="I938" i="74"/>
  <c r="I946" i="74"/>
  <c r="I954" i="74"/>
  <c r="I962" i="74"/>
  <c r="I970" i="74"/>
  <c r="I978" i="74"/>
  <c r="I986" i="74"/>
  <c r="I994" i="74"/>
  <c r="I1002" i="74"/>
  <c r="I1010" i="74"/>
  <c r="I1018" i="74"/>
  <c r="I1026" i="74"/>
  <c r="I1034" i="74"/>
  <c r="I1042" i="74"/>
  <c r="I1050" i="74"/>
  <c r="I1058" i="74"/>
  <c r="I2" i="74"/>
  <c r="I20" i="74"/>
  <c r="I84" i="74"/>
  <c r="I148" i="74"/>
  <c r="I212" i="74"/>
  <c r="I276" i="74"/>
  <c r="I340" i="74"/>
  <c r="I394" i="74"/>
  <c r="I405" i="74"/>
  <c r="I413" i="74"/>
  <c r="I421" i="74"/>
  <c r="I429" i="74"/>
  <c r="I437" i="74"/>
  <c r="I445" i="74"/>
  <c r="I453" i="74"/>
  <c r="I461" i="74"/>
  <c r="I469" i="74"/>
  <c r="I477" i="74"/>
  <c r="I485" i="74"/>
  <c r="I493" i="74"/>
  <c r="I501" i="74"/>
  <c r="I509" i="74"/>
  <c r="I517" i="74"/>
  <c r="I525" i="74"/>
  <c r="I533" i="74"/>
  <c r="I541" i="74"/>
  <c r="I549" i="74"/>
  <c r="I557" i="74"/>
  <c r="I565" i="74"/>
  <c r="I573" i="74"/>
  <c r="I581" i="74"/>
  <c r="I589" i="74"/>
  <c r="I597" i="74"/>
  <c r="I605" i="74"/>
  <c r="I613" i="74"/>
  <c r="I621" i="74"/>
  <c r="I629" i="74"/>
  <c r="I637" i="74"/>
  <c r="I645" i="74"/>
  <c r="I653" i="74"/>
  <c r="I661" i="74"/>
  <c r="I669" i="74"/>
  <c r="I677" i="74"/>
  <c r="I685" i="74"/>
  <c r="I693" i="74"/>
  <c r="I701" i="74"/>
  <c r="I709" i="74"/>
  <c r="I717" i="74"/>
  <c r="I725" i="74"/>
  <c r="I733" i="74"/>
  <c r="I741" i="74"/>
  <c r="I749" i="74"/>
  <c r="I757" i="74"/>
  <c r="I765" i="74"/>
  <c r="I773" i="74"/>
  <c r="I781" i="74"/>
  <c r="I789" i="74"/>
  <c r="I797" i="74"/>
  <c r="I805" i="74"/>
  <c r="I813" i="74"/>
  <c r="I821" i="74"/>
  <c r="I829" i="74"/>
  <c r="I837" i="74"/>
  <c r="I845" i="74"/>
  <c r="I853" i="74"/>
  <c r="I861" i="74"/>
  <c r="I869" i="74"/>
  <c r="I877" i="74"/>
  <c r="I885" i="74"/>
  <c r="I893" i="74"/>
  <c r="I901" i="74"/>
  <c r="I909" i="74"/>
  <c r="I917" i="74"/>
  <c r="I925" i="74"/>
  <c r="I933" i="74"/>
  <c r="I941" i="74"/>
  <c r="I949" i="74"/>
  <c r="I957" i="74"/>
  <c r="I965" i="74"/>
  <c r="I973" i="74"/>
  <c r="I981" i="74"/>
  <c r="I989" i="74"/>
  <c r="I997" i="74"/>
  <c r="I1005" i="74"/>
  <c r="I1013" i="74"/>
  <c r="I1021" i="74"/>
  <c r="I1029" i="74"/>
  <c r="I1037" i="74"/>
  <c r="I1045" i="74"/>
  <c r="I1053" i="74"/>
  <c r="I1061" i="74"/>
  <c r="I36" i="74"/>
  <c r="I100" i="74"/>
  <c r="I164" i="74"/>
  <c r="I228" i="74"/>
  <c r="I292" i="74"/>
  <c r="I356" i="74"/>
  <c r="I397" i="74"/>
  <c r="I406" i="74"/>
  <c r="I414" i="74"/>
  <c r="I422" i="74"/>
  <c r="I430" i="74"/>
  <c r="I438" i="74"/>
  <c r="I446" i="74"/>
  <c r="I454" i="74"/>
  <c r="I462" i="74"/>
  <c r="I470" i="74"/>
  <c r="I478" i="74"/>
  <c r="I486" i="74"/>
  <c r="I494" i="74"/>
  <c r="I502" i="74"/>
  <c r="I510" i="74"/>
  <c r="I518" i="74"/>
  <c r="I526" i="74"/>
  <c r="I534" i="74"/>
  <c r="I542" i="74"/>
  <c r="I550" i="74"/>
  <c r="I558" i="74"/>
  <c r="I566" i="74"/>
  <c r="I574" i="74"/>
  <c r="I582" i="74"/>
  <c r="I590" i="74"/>
  <c r="I598" i="74"/>
  <c r="I606" i="74"/>
  <c r="I614" i="74"/>
  <c r="I622" i="74"/>
  <c r="I630" i="74"/>
  <c r="I638" i="74"/>
  <c r="I646" i="74"/>
  <c r="I654" i="74"/>
  <c r="I662" i="74"/>
  <c r="I670" i="74"/>
  <c r="I678" i="74"/>
  <c r="I686" i="74"/>
  <c r="I694" i="74"/>
  <c r="I702" i="74"/>
  <c r="I710" i="74"/>
  <c r="I718" i="74"/>
  <c r="I726" i="74"/>
  <c r="I734" i="74"/>
  <c r="I742" i="74"/>
  <c r="I750" i="74"/>
  <c r="I758" i="74"/>
  <c r="I766" i="74"/>
  <c r="I774" i="74"/>
  <c r="I782" i="74"/>
  <c r="I790" i="74"/>
  <c r="I798" i="74"/>
  <c r="I806" i="74"/>
  <c r="I814" i="74"/>
  <c r="I822" i="74"/>
  <c r="I830" i="74"/>
  <c r="I838" i="74"/>
  <c r="I846" i="74"/>
  <c r="I854" i="74"/>
  <c r="I862" i="74"/>
  <c r="I870" i="74"/>
  <c r="I878" i="74"/>
  <c r="I886" i="74"/>
  <c r="I894" i="74"/>
  <c r="I902" i="74"/>
  <c r="I910" i="74"/>
  <c r="I918" i="74"/>
  <c r="I926" i="74"/>
  <c r="I934" i="74"/>
  <c r="I942" i="74"/>
  <c r="I950" i="74"/>
  <c r="I958" i="74"/>
  <c r="I966" i="74"/>
  <c r="I974" i="74"/>
  <c r="I982" i="74"/>
  <c r="I990" i="74"/>
  <c r="I998" i="74"/>
  <c r="I1006" i="74"/>
  <c r="I1014" i="74"/>
  <c r="I1022" i="74"/>
  <c r="I1030" i="74"/>
  <c r="I1038" i="74"/>
  <c r="I1046" i="74"/>
  <c r="I1054" i="74"/>
  <c r="I1062" i="74"/>
  <c r="I52" i="74"/>
  <c r="I116" i="74"/>
  <c r="I180" i="74"/>
  <c r="I244" i="74"/>
  <c r="I308" i="74"/>
  <c r="I372" i="74"/>
  <c r="I398" i="74"/>
  <c r="I409" i="74"/>
  <c r="I417" i="74"/>
  <c r="I425" i="74"/>
  <c r="I433" i="74"/>
  <c r="I441" i="74"/>
  <c r="I449" i="74"/>
  <c r="I457" i="74"/>
  <c r="I465" i="74"/>
  <c r="I473" i="74"/>
  <c r="I481" i="74"/>
  <c r="I489" i="74"/>
  <c r="I497" i="74"/>
  <c r="I505" i="74"/>
  <c r="I513" i="74"/>
  <c r="I521" i="74"/>
  <c r="I529" i="74"/>
  <c r="I537" i="74"/>
  <c r="I545" i="74"/>
  <c r="I553" i="74"/>
  <c r="I561" i="74"/>
  <c r="I569" i="74"/>
  <c r="I577" i="74"/>
  <c r="I585" i="74"/>
  <c r="I593" i="74"/>
  <c r="I601" i="74"/>
  <c r="I609" i="74"/>
  <c r="I617" i="74"/>
  <c r="I625" i="74"/>
  <c r="I633" i="74"/>
  <c r="I641" i="74"/>
  <c r="I649" i="74"/>
  <c r="I657" i="74"/>
  <c r="I665" i="74"/>
  <c r="I673" i="74"/>
  <c r="I681" i="74"/>
  <c r="I689" i="74"/>
  <c r="I697" i="74"/>
  <c r="I705" i="74"/>
  <c r="I713" i="74"/>
  <c r="I721" i="74"/>
  <c r="I729" i="74"/>
  <c r="I737" i="74"/>
  <c r="I745" i="74"/>
  <c r="I753" i="74"/>
  <c r="I761" i="74"/>
  <c r="I769" i="74"/>
  <c r="I777" i="74"/>
  <c r="I785" i="74"/>
  <c r="I793" i="74"/>
  <c r="I801" i="74"/>
  <c r="I809" i="74"/>
  <c r="I817" i="74"/>
  <c r="I825" i="74"/>
  <c r="I833" i="74"/>
  <c r="I841" i="74"/>
  <c r="I849" i="74"/>
  <c r="I857" i="74"/>
  <c r="I865" i="74"/>
  <c r="I873" i="74"/>
  <c r="I881" i="74"/>
  <c r="I889" i="74"/>
  <c r="I897" i="74"/>
  <c r="I905" i="74"/>
  <c r="I913" i="74"/>
  <c r="I945" i="74"/>
  <c r="I977" i="74"/>
  <c r="I1009" i="74"/>
  <c r="I1041" i="74"/>
  <c r="I921" i="74"/>
  <c r="I953" i="74"/>
  <c r="I985" i="74"/>
  <c r="I1017" i="74"/>
  <c r="I1049" i="74"/>
  <c r="I929" i="74"/>
  <c r="I961" i="74"/>
  <c r="I993" i="74"/>
  <c r="I1025" i="74"/>
  <c r="I1057" i="74"/>
  <c r="I937" i="74"/>
  <c r="I969" i="74"/>
  <c r="I1001" i="74"/>
  <c r="I1033" i="74"/>
  <c r="I1065" i="74"/>
  <c r="I1066" i="74" l="1"/>
  <c r="C2" i="74" l="1"/>
  <c r="D2" i="74"/>
  <c r="F2" i="74"/>
  <c r="G2" i="74"/>
  <c r="C27" i="74"/>
  <c r="D27" i="74"/>
  <c r="F27" i="74"/>
  <c r="G27" i="74"/>
  <c r="D780" i="74"/>
  <c r="F780" i="74"/>
  <c r="G780" i="74"/>
  <c r="C951" i="74"/>
  <c r="D951" i="74"/>
  <c r="F951" i="74"/>
  <c r="G951" i="74"/>
  <c r="C1042" i="74"/>
  <c r="D1042" i="74"/>
  <c r="F1042" i="74"/>
  <c r="G1042" i="74"/>
  <c r="C1043" i="74"/>
  <c r="D1043" i="74"/>
  <c r="F1043" i="74"/>
  <c r="G1043" i="74"/>
  <c r="C939" i="74"/>
  <c r="D939" i="74"/>
  <c r="F939" i="74"/>
  <c r="G939" i="7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D3182" i="24"/>
  <c r="F3182" i="24"/>
  <c r="F3183" i="24"/>
  <c r="F3184" i="24"/>
  <c r="F3185" i="24"/>
  <c r="F3186" i="24"/>
  <c r="D3187" i="24"/>
  <c r="F3187" i="24"/>
  <c r="D3188" i="24"/>
  <c r="F3188" i="24"/>
  <c r="D3189" i="24"/>
  <c r="F3189" i="24"/>
  <c r="D3190" i="24"/>
  <c r="F3190" i="24"/>
  <c r="D3191" i="24"/>
  <c r="F3191" i="24"/>
  <c r="D3192" i="24"/>
  <c r="F3192" i="24"/>
  <c r="D3193" i="24"/>
  <c r="F3193" i="24"/>
  <c r="D3194" i="24"/>
  <c r="F3194" i="24"/>
  <c r="D3195" i="24"/>
  <c r="F3195" i="24"/>
  <c r="D3196" i="24"/>
  <c r="F3196" i="24"/>
  <c r="D3197" i="24"/>
  <c r="F3197" i="24"/>
  <c r="D3198" i="24"/>
  <c r="F3198" i="24"/>
  <c r="D3199" i="24"/>
  <c r="F3199" i="24"/>
  <c r="D3200" i="24"/>
  <c r="F3200" i="24"/>
  <c r="D3201" i="24"/>
  <c r="F3201" i="24"/>
  <c r="D3202" i="24"/>
  <c r="F3202" i="24"/>
  <c r="D3203" i="24"/>
  <c r="F3203" i="24"/>
  <c r="D3204" i="24"/>
  <c r="F3204" i="24"/>
  <c r="D3205" i="24"/>
  <c r="F3205" i="24"/>
  <c r="D3206" i="24"/>
  <c r="F3206" i="24"/>
  <c r="D3207" i="24"/>
  <c r="F3207" i="24"/>
  <c r="D3208" i="24"/>
  <c r="F3208" i="24"/>
  <c r="D3209" i="24"/>
  <c r="F3209" i="24"/>
  <c r="D3210" i="24"/>
  <c r="F3210" i="24"/>
  <c r="D3211" i="24"/>
  <c r="F3211" i="24"/>
  <c r="D3212" i="24"/>
  <c r="F3212" i="24"/>
  <c r="D3213" i="24"/>
  <c r="F3213" i="24"/>
  <c r="D3214" i="24"/>
  <c r="F3214" i="24"/>
  <c r="D3215" i="24"/>
  <c r="F3215" i="24"/>
  <c r="D3216" i="24"/>
  <c r="F3216" i="24"/>
  <c r="D3217" i="24"/>
  <c r="F3217" i="24"/>
  <c r="D3218" i="24"/>
  <c r="F3218" i="24"/>
  <c r="D3219" i="24"/>
  <c r="F3219" i="24"/>
  <c r="D3220" i="24"/>
  <c r="F3220" i="24"/>
  <c r="D3221" i="24"/>
  <c r="F3221" i="24"/>
  <c r="D3222" i="24"/>
  <c r="F3222" i="24"/>
  <c r="D3223" i="24"/>
  <c r="F3223" i="24"/>
  <c r="D3224" i="24"/>
  <c r="F3224" i="24"/>
  <c r="D3225" i="24"/>
  <c r="F3225" i="24"/>
  <c r="D3226" i="24"/>
  <c r="F3226" i="24"/>
  <c r="D3227" i="24"/>
  <c r="F3227" i="24"/>
  <c r="D3228" i="24"/>
  <c r="F3228" i="24"/>
  <c r="D3229" i="24"/>
  <c r="F3229" i="24"/>
  <c r="D3230" i="24"/>
  <c r="F3230" i="24"/>
  <c r="D3231" i="24"/>
  <c r="F3231" i="24"/>
  <c r="D3232" i="24"/>
  <c r="F3232" i="24"/>
  <c r="D3233" i="24"/>
  <c r="F3233" i="24"/>
  <c r="D3234" i="24"/>
  <c r="F3234" i="24"/>
  <c r="D3235" i="24"/>
  <c r="F3235" i="24"/>
  <c r="D3236" i="24"/>
  <c r="F3236" i="24"/>
  <c r="D3237" i="24"/>
  <c r="F3237" i="24"/>
  <c r="D3238" i="24"/>
  <c r="F3238" i="24"/>
  <c r="D3239" i="24"/>
  <c r="F3239" i="24"/>
  <c r="D3240" i="24"/>
  <c r="F3240" i="24"/>
  <c r="D3241" i="24"/>
  <c r="F3241" i="24"/>
  <c r="D3242" i="24"/>
  <c r="F3242" i="24"/>
  <c r="D3243" i="24"/>
  <c r="F3243" i="24"/>
  <c r="D3244" i="24"/>
  <c r="F3244" i="24"/>
  <c r="D3245" i="24"/>
  <c r="F3245" i="24"/>
  <c r="D3246" i="24"/>
  <c r="F3246" i="24"/>
  <c r="D3247" i="24"/>
  <c r="F3247" i="24"/>
  <c r="D3248" i="24"/>
  <c r="F3248" i="24"/>
  <c r="D3249" i="24"/>
  <c r="F3249" i="24"/>
  <c r="D3250" i="24"/>
  <c r="F3250" i="24"/>
  <c r="D3251" i="24"/>
  <c r="F3251" i="24"/>
  <c r="D3252" i="24"/>
  <c r="F3252" i="24"/>
  <c r="D3253" i="24"/>
  <c r="F3253" i="24"/>
  <c r="D3254" i="24"/>
  <c r="F3254" i="24"/>
  <c r="D3255" i="24"/>
  <c r="F3255" i="24"/>
  <c r="D3256" i="24"/>
  <c r="F3256" i="24"/>
  <c r="D3257" i="24"/>
  <c r="F3257" i="24"/>
  <c r="D3258" i="24"/>
  <c r="F3258" i="24"/>
  <c r="D3259" i="24"/>
  <c r="F3259" i="24"/>
  <c r="D3260" i="24"/>
  <c r="F3260" i="24"/>
  <c r="D3261" i="24"/>
  <c r="F3261" i="24"/>
  <c r="D3262" i="24"/>
  <c r="F3262" i="24"/>
  <c r="D3263" i="24"/>
  <c r="F3263" i="24"/>
  <c r="D3264" i="24"/>
  <c r="F3264" i="24"/>
  <c r="D3265" i="24"/>
  <c r="F3265" i="24"/>
  <c r="D3266" i="24"/>
  <c r="F3266" i="24"/>
  <c r="D3267" i="24"/>
  <c r="F3267" i="24"/>
  <c r="D3268" i="24"/>
  <c r="F3268" i="24"/>
  <c r="D3269" i="24"/>
  <c r="F3269" i="24"/>
  <c r="D3270" i="24"/>
  <c r="F3270" i="24"/>
  <c r="D3271" i="24"/>
  <c r="F3271" i="24"/>
  <c r="D3272" i="24"/>
  <c r="F3272" i="24"/>
  <c r="D3273" i="24"/>
  <c r="F3273" i="24"/>
  <c r="D3274" i="24"/>
  <c r="F3274" i="24"/>
  <c r="D3275" i="24"/>
  <c r="F3275" i="24"/>
  <c r="D3276" i="24"/>
  <c r="F3276" i="24"/>
  <c r="D3277" i="24"/>
  <c r="F3277" i="24"/>
  <c r="D3278" i="24"/>
  <c r="F3278" i="24"/>
  <c r="D3279" i="24"/>
  <c r="F3279" i="24"/>
  <c r="D3280" i="24"/>
  <c r="F3280" i="24"/>
  <c r="D3281" i="24"/>
  <c r="F3281" i="24"/>
  <c r="D3282" i="24"/>
  <c r="F3282" i="24"/>
  <c r="D3283" i="24"/>
  <c r="F3283" i="24"/>
  <c r="D3284" i="24"/>
  <c r="F3284" i="24"/>
  <c r="D3285" i="24"/>
  <c r="F3285" i="24"/>
  <c r="D3286" i="24"/>
  <c r="F3286" i="24"/>
  <c r="D3287" i="24"/>
  <c r="F3287" i="24"/>
  <c r="D3288" i="24"/>
  <c r="F3288" i="24"/>
  <c r="H2" i="74" l="1"/>
  <c r="H939" i="74"/>
  <c r="H27" i="74"/>
  <c r="J27" i="74" s="1"/>
  <c r="H1043" i="74"/>
  <c r="J1043" i="74" s="1"/>
  <c r="K1043" i="74" s="1"/>
  <c r="H1042" i="74"/>
  <c r="J1042" i="74" s="1"/>
  <c r="H951" i="74"/>
  <c r="C1001" i="74"/>
  <c r="D1001" i="74"/>
  <c r="F1001" i="74"/>
  <c r="G1001" i="74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3" i="21"/>
  <c r="F60" i="74"/>
  <c r="G60" i="74"/>
  <c r="F873" i="74"/>
  <c r="G873" i="74"/>
  <c r="F929" i="74"/>
  <c r="G929" i="74"/>
  <c r="F930" i="74"/>
  <c r="G930" i="74"/>
  <c r="F931" i="74"/>
  <c r="G931" i="74"/>
  <c r="F932" i="74"/>
  <c r="G932" i="74"/>
  <c r="F933" i="74"/>
  <c r="G933" i="74"/>
  <c r="F934" i="74"/>
  <c r="G934" i="74"/>
  <c r="F30" i="74"/>
  <c r="G30" i="74"/>
  <c r="F192" i="74"/>
  <c r="G192" i="74"/>
  <c r="G942" i="74"/>
  <c r="G944" i="74"/>
  <c r="G943" i="74"/>
  <c r="G19" i="74"/>
  <c r="G1030" i="74"/>
  <c r="G218" i="74"/>
  <c r="G82" i="74"/>
  <c r="G483" i="74"/>
  <c r="G992" i="74"/>
  <c r="G813" i="74"/>
  <c r="G965" i="74"/>
  <c r="G991" i="74"/>
  <c r="G938" i="74"/>
  <c r="G979" i="74"/>
  <c r="G486" i="74"/>
  <c r="G273" i="74"/>
  <c r="G130" i="74"/>
  <c r="G1021" i="74"/>
  <c r="G140" i="74"/>
  <c r="G948" i="74"/>
  <c r="G128" i="74"/>
  <c r="G1055" i="74"/>
  <c r="G967" i="74"/>
  <c r="G352" i="74"/>
  <c r="G501" i="74"/>
  <c r="G330" i="74"/>
  <c r="G475" i="74"/>
  <c r="G85" i="74"/>
  <c r="G1026" i="74"/>
  <c r="G924" i="74"/>
  <c r="G487" i="74"/>
  <c r="G512" i="74"/>
  <c r="G35" i="74"/>
  <c r="G221" i="74"/>
  <c r="G142" i="74"/>
  <c r="G1013" i="74"/>
  <c r="G141" i="74"/>
  <c r="G995" i="74"/>
  <c r="G936" i="74"/>
  <c r="G1008" i="74"/>
  <c r="G1054" i="74"/>
  <c r="G332" i="74"/>
  <c r="G1032" i="74"/>
  <c r="G363" i="74"/>
  <c r="G926" i="74"/>
  <c r="G891" i="74"/>
  <c r="G36" i="74"/>
  <c r="G996" i="74"/>
  <c r="G365" i="74"/>
  <c r="G928" i="74"/>
  <c r="G361" i="74"/>
  <c r="G360" i="74"/>
  <c r="G1020" i="74"/>
  <c r="G1033" i="74"/>
  <c r="G98" i="74"/>
  <c r="G988" i="74"/>
  <c r="G563" i="74"/>
  <c r="G34" i="74"/>
  <c r="G920" i="74"/>
  <c r="G180" i="74"/>
  <c r="G957" i="74"/>
  <c r="G871" i="74"/>
  <c r="G954" i="74"/>
  <c r="G490" i="74"/>
  <c r="G1059" i="74"/>
  <c r="G38" i="74"/>
  <c r="G276" i="74"/>
  <c r="G229" i="74"/>
  <c r="G220" i="74"/>
  <c r="G449" i="74"/>
  <c r="G844" i="74"/>
  <c r="G810" i="74"/>
  <c r="G10" i="74"/>
  <c r="G328" i="74"/>
  <c r="G522" i="74"/>
  <c r="G989" i="74"/>
  <c r="G478" i="74"/>
  <c r="G982" i="74"/>
  <c r="G26" i="74"/>
  <c r="G941" i="74"/>
  <c r="G281" i="74"/>
  <c r="G327" i="74"/>
  <c r="G129" i="74"/>
  <c r="G953" i="74"/>
  <c r="G219" i="74"/>
  <c r="G121" i="74"/>
  <c r="G952" i="74"/>
  <c r="G1014" i="74"/>
  <c r="G267" i="74"/>
  <c r="G1012" i="74"/>
  <c r="G92" i="74"/>
  <c r="G950" i="74"/>
  <c r="G502" i="74"/>
  <c r="G977" i="74"/>
  <c r="G127" i="74"/>
  <c r="G239" i="74"/>
  <c r="G959" i="74"/>
  <c r="G956" i="74"/>
  <c r="G1045" i="74"/>
  <c r="G242" i="74"/>
  <c r="G46" i="74"/>
  <c r="G494" i="74"/>
  <c r="G74" i="74"/>
  <c r="G143" i="74"/>
  <c r="G489" i="74"/>
  <c r="G366" i="74"/>
  <c r="G970" i="74"/>
  <c r="G1004" i="74"/>
  <c r="G125" i="74"/>
  <c r="G648" i="74"/>
  <c r="G554" i="74"/>
  <c r="G689" i="74"/>
  <c r="G997" i="74"/>
  <c r="G79" i="74"/>
  <c r="G446" i="74"/>
  <c r="G691" i="74"/>
  <c r="G1002" i="74"/>
  <c r="G1024" i="74"/>
  <c r="G488" i="74"/>
  <c r="G359" i="74"/>
  <c r="G843" i="74"/>
  <c r="G529" i="74"/>
  <c r="G369" i="74"/>
  <c r="G420" i="74"/>
  <c r="G438" i="74"/>
  <c r="G559" i="74"/>
  <c r="G441" i="74"/>
  <c r="G443" i="74"/>
  <c r="G521" i="74"/>
  <c r="G1060" i="74"/>
  <c r="G134" i="74"/>
  <c r="G90" i="74"/>
  <c r="G859" i="74"/>
  <c r="G1005" i="74"/>
  <c r="G161" i="74"/>
  <c r="G732" i="74"/>
  <c r="G389" i="74"/>
  <c r="G86" i="74"/>
  <c r="G362" i="74"/>
  <c r="G993" i="74"/>
  <c r="G520" i="74"/>
  <c r="G77" i="74"/>
  <c r="G40" i="74"/>
  <c r="G178" i="74"/>
  <c r="G230" i="74"/>
  <c r="G961" i="74"/>
  <c r="G343" i="74"/>
  <c r="G59" i="74"/>
  <c r="G84" i="74"/>
  <c r="G963" i="74"/>
  <c r="G364" i="74"/>
  <c r="G971" i="74"/>
  <c r="G1057" i="74"/>
  <c r="G41" i="74"/>
  <c r="G684" i="74"/>
  <c r="G75" i="74"/>
  <c r="G469" i="74"/>
  <c r="G268" i="74"/>
  <c r="G248" i="74"/>
  <c r="G851" i="74"/>
  <c r="G1027" i="74"/>
  <c r="G310" i="74"/>
  <c r="G339" i="74"/>
  <c r="G432" i="74"/>
  <c r="G168" i="74"/>
  <c r="G101" i="74"/>
  <c r="G393" i="74"/>
  <c r="G593" i="74"/>
  <c r="G708" i="74"/>
  <c r="G1044" i="74"/>
  <c r="G587" i="74"/>
  <c r="G1061" i="74"/>
  <c r="G326" i="74"/>
  <c r="G189" i="74"/>
  <c r="G485" i="74"/>
  <c r="G940" i="74"/>
  <c r="G183" i="74"/>
  <c r="G280" i="74"/>
  <c r="G333" i="74"/>
  <c r="G1051" i="74"/>
  <c r="G619" i="74"/>
  <c r="G313" i="74"/>
  <c r="G498" i="74"/>
  <c r="G638" i="74"/>
  <c r="G892" i="74"/>
  <c r="G264" i="74"/>
  <c r="G598" i="74"/>
  <c r="G688" i="74"/>
  <c r="G437" i="74"/>
  <c r="G870" i="74"/>
  <c r="G646" i="74"/>
  <c r="G285" i="74"/>
  <c r="G6" i="74"/>
  <c r="G201" i="74"/>
  <c r="G694" i="74"/>
  <c r="G925" i="74"/>
  <c r="G329" i="74"/>
  <c r="G399" i="74"/>
  <c r="G491" i="74"/>
  <c r="G557" i="74"/>
  <c r="G696" i="74"/>
  <c r="G203" i="74"/>
  <c r="G271" i="74"/>
  <c r="G417" i="74"/>
  <c r="G445" i="74"/>
  <c r="G603" i="74"/>
  <c r="G906" i="74"/>
  <c r="G510" i="74"/>
  <c r="G723" i="74"/>
  <c r="G148" i="74"/>
  <c r="G184" i="74"/>
  <c r="G439" i="74"/>
  <c r="G511" i="74"/>
  <c r="G805" i="74"/>
  <c r="G817" i="74"/>
  <c r="G303" i="74"/>
  <c r="G321" i="74"/>
  <c r="G484" i="74"/>
  <c r="G880" i="74"/>
  <c r="G25" i="74"/>
  <c r="G164" i="74"/>
  <c r="G300" i="74"/>
  <c r="G395" i="74"/>
  <c r="G548" i="74"/>
  <c r="G595" i="74"/>
  <c r="G897" i="74"/>
  <c r="G386" i="74"/>
  <c r="G427" i="74"/>
  <c r="G493" i="74"/>
  <c r="G24" i="74"/>
  <c r="G117" i="74"/>
  <c r="G596" i="74"/>
  <c r="G65" i="74"/>
  <c r="G425" i="74"/>
  <c r="G473" i="74"/>
  <c r="G519" i="74"/>
  <c r="G744" i="74"/>
  <c r="G89" i="74"/>
  <c r="G197" i="74"/>
  <c r="G319" i="74"/>
  <c r="G396" i="74"/>
  <c r="G566" i="74"/>
  <c r="G724" i="74"/>
  <c r="G207" i="74"/>
  <c r="G318" i="74"/>
  <c r="G1035" i="74"/>
  <c r="G176" i="74"/>
  <c r="G401" i="74"/>
  <c r="G464" i="74"/>
  <c r="G523" i="74"/>
  <c r="G527" i="74"/>
  <c r="G1062" i="74"/>
  <c r="G133" i="74"/>
  <c r="G175" i="74"/>
  <c r="G225" i="74"/>
  <c r="G435" i="74"/>
  <c r="G546" i="74"/>
  <c r="G76" i="74"/>
  <c r="G302" i="74"/>
  <c r="G408" i="74"/>
  <c r="G424" i="74"/>
  <c r="G534" i="74"/>
  <c r="G584" i="74"/>
  <c r="G317" i="74"/>
  <c r="G531" i="74"/>
  <c r="G986" i="74"/>
  <c r="G145" i="74"/>
  <c r="G195" i="74"/>
  <c r="G291" i="74"/>
  <c r="G307" i="74"/>
  <c r="G342" i="74"/>
  <c r="G406" i="74"/>
  <c r="G606" i="74"/>
  <c r="G685" i="74"/>
  <c r="G726" i="74"/>
  <c r="G198" i="74"/>
  <c r="G275" i="74"/>
  <c r="G282" i="74"/>
  <c r="G353" i="74"/>
  <c r="G444" i="74"/>
  <c r="G672" i="74"/>
  <c r="G105" i="74"/>
  <c r="G144" i="74"/>
  <c r="G279" i="74"/>
  <c r="G323" i="74"/>
  <c r="G429" i="74"/>
  <c r="G470" i="74"/>
  <c r="G580" i="74"/>
  <c r="G52" i="74"/>
  <c r="G55" i="74"/>
  <c r="G67" i="74"/>
  <c r="G157" i="74"/>
  <c r="G174" i="74"/>
  <c r="G298" i="74"/>
  <c r="G877" i="74"/>
  <c r="G1034" i="74"/>
  <c r="G20" i="74"/>
  <c r="G104" i="74"/>
  <c r="G626" i="74"/>
  <c r="G883" i="74"/>
  <c r="G93" i="74"/>
  <c r="G94" i="74"/>
  <c r="G250" i="74"/>
  <c r="G355" i="74"/>
  <c r="G404" i="74"/>
  <c r="G552" i="74"/>
  <c r="G699" i="74"/>
  <c r="G53" i="74"/>
  <c r="G107" i="74"/>
  <c r="G392" i="74"/>
  <c r="G397" i="74"/>
  <c r="G447" i="74"/>
  <c r="G583" i="74"/>
  <c r="G588" i="74"/>
  <c r="G633" i="74"/>
  <c r="G137" i="74"/>
  <c r="G162" i="74"/>
  <c r="G190" i="74"/>
  <c r="G257" i="74"/>
  <c r="G336" i="74"/>
  <c r="G338" i="74"/>
  <c r="G666" i="74"/>
  <c r="G1064" i="74"/>
  <c r="G196" i="74"/>
  <c r="G411" i="74"/>
  <c r="G629" i="74"/>
  <c r="G775" i="74"/>
  <c r="G945" i="74"/>
  <c r="G96" i="74"/>
  <c r="G102" i="74"/>
  <c r="G109" i="74"/>
  <c r="G272" i="74"/>
  <c r="G405" i="74"/>
  <c r="G421" i="74"/>
  <c r="G962" i="74"/>
  <c r="G191" i="74"/>
  <c r="G287" i="74"/>
  <c r="G350" i="74"/>
  <c r="G356" i="74"/>
  <c r="G383" i="74"/>
  <c r="G410" i="74"/>
  <c r="G457" i="74"/>
  <c r="G914" i="74"/>
  <c r="G1003" i="74"/>
  <c r="G69" i="74"/>
  <c r="G147" i="74"/>
  <c r="G241" i="74"/>
  <c r="G286" i="74"/>
  <c r="G288" i="74"/>
  <c r="G325" i="74"/>
  <c r="G579" i="74"/>
  <c r="G608" i="74"/>
  <c r="G721" i="74"/>
  <c r="G854" i="74"/>
  <c r="G57" i="74"/>
  <c r="G181" i="74"/>
  <c r="G234" i="74"/>
  <c r="G526" i="74"/>
  <c r="G528" i="74"/>
  <c r="G539" i="74"/>
  <c r="G542" i="74"/>
  <c r="G618" i="74"/>
  <c r="G698" i="74"/>
  <c r="G4" i="74"/>
  <c r="G295" i="74"/>
  <c r="G341" i="74"/>
  <c r="G555" i="74"/>
  <c r="G659" i="74"/>
  <c r="G51" i="74"/>
  <c r="G87" i="74"/>
  <c r="G108" i="74"/>
  <c r="G153" i="74"/>
  <c r="G158" i="74"/>
  <c r="G247" i="74"/>
  <c r="G263" i="74"/>
  <c r="G294" i="74"/>
  <c r="G451" i="74"/>
  <c r="G474" i="74"/>
  <c r="G479" i="74"/>
  <c r="G495" i="74"/>
  <c r="G543" i="74"/>
  <c r="G597" i="74"/>
  <c r="G761" i="74"/>
  <c r="G3" i="74"/>
  <c r="G5" i="74"/>
  <c r="G99" i="74"/>
  <c r="G169" i="74"/>
  <c r="G186" i="74"/>
  <c r="G240" i="74"/>
  <c r="G265" i="74"/>
  <c r="G277" i="74"/>
  <c r="G292" i="74"/>
  <c r="G314" i="74"/>
  <c r="G331" i="74"/>
  <c r="G471" i="74"/>
  <c r="G472" i="74"/>
  <c r="G570" i="74"/>
  <c r="G572" i="74"/>
  <c r="G578" i="74"/>
  <c r="G592" i="74"/>
  <c r="G613" i="74"/>
  <c r="G632" i="74"/>
  <c r="G645" i="74"/>
  <c r="G665" i="74"/>
  <c r="G683" i="74"/>
  <c r="G701" i="74"/>
  <c r="G706" i="74"/>
  <c r="G746" i="74"/>
  <c r="G803" i="74"/>
  <c r="G850" i="74"/>
  <c r="G1010" i="74"/>
  <c r="G56" i="74"/>
  <c r="G70" i="74"/>
  <c r="G132" i="74"/>
  <c r="G149" i="74"/>
  <c r="G173" i="74"/>
  <c r="G214" i="74"/>
  <c r="G217" i="74"/>
  <c r="G348" i="74"/>
  <c r="G376" i="74"/>
  <c r="G442" i="74"/>
  <c r="G456" i="74"/>
  <c r="G462" i="74"/>
  <c r="G516" i="74"/>
  <c r="G544" i="74"/>
  <c r="G576" i="74"/>
  <c r="G636" i="74"/>
  <c r="G660" i="74"/>
  <c r="G662" i="74"/>
  <c r="G680" i="74"/>
  <c r="G730" i="74"/>
  <c r="G987" i="74"/>
  <c r="G68" i="74"/>
  <c r="G182" i="74"/>
  <c r="G193" i="74"/>
  <c r="G228" i="74"/>
  <c r="G231" i="74"/>
  <c r="G238" i="74"/>
  <c r="G289" i="74"/>
  <c r="G299" i="74"/>
  <c r="G315" i="74"/>
  <c r="G390" i="74"/>
  <c r="G434" i="74"/>
  <c r="G455" i="74"/>
  <c r="G476" i="74"/>
  <c r="G496" i="74"/>
  <c r="G524" i="74"/>
  <c r="G567" i="74"/>
  <c r="G581" i="74"/>
  <c r="G601" i="74"/>
  <c r="G612" i="74"/>
  <c r="G620" i="74"/>
  <c r="G622" i="74"/>
  <c r="G624" i="74"/>
  <c r="G625" i="74"/>
  <c r="G628" i="74"/>
  <c r="G641" i="74"/>
  <c r="G654" i="74"/>
  <c r="G682" i="74"/>
  <c r="G863" i="74"/>
  <c r="G903" i="74"/>
  <c r="G981" i="74"/>
  <c r="G8" i="74"/>
  <c r="G18" i="74"/>
  <c r="G21" i="74"/>
  <c r="G22" i="74"/>
  <c r="G28" i="74"/>
  <c r="G31" i="74"/>
  <c r="G43" i="74"/>
  <c r="G47" i="74"/>
  <c r="G49" i="74"/>
  <c r="G50" i="74"/>
  <c r="G62" i="74"/>
  <c r="G63" i="74"/>
  <c r="G64" i="74"/>
  <c r="G88" i="74"/>
  <c r="G103" i="74"/>
  <c r="G112" i="74"/>
  <c r="G113" i="74"/>
  <c r="G116" i="74"/>
  <c r="G154" i="74"/>
  <c r="G160" i="74"/>
  <c r="G165" i="74"/>
  <c r="G170" i="74"/>
  <c r="G185" i="74"/>
  <c r="G187" i="74"/>
  <c r="G200" i="74"/>
  <c r="G202" i="74"/>
  <c r="G205" i="74"/>
  <c r="G211" i="74"/>
  <c r="G212" i="74"/>
  <c r="G227" i="74"/>
  <c r="G233" i="74"/>
  <c r="G244" i="74"/>
  <c r="G246" i="74"/>
  <c r="G283" i="74"/>
  <c r="G297" i="74"/>
  <c r="G305" i="74"/>
  <c r="G335" i="74"/>
  <c r="G340" i="74"/>
  <c r="G354" i="74"/>
  <c r="G357" i="74"/>
  <c r="G368" i="74"/>
  <c r="G372" i="74"/>
  <c r="G373" i="74"/>
  <c r="G375" i="74"/>
  <c r="G378" i="74"/>
  <c r="G379" i="74"/>
  <c r="G380" i="74"/>
  <c r="G384" i="74"/>
  <c r="G398" i="74"/>
  <c r="G407" i="74"/>
  <c r="G409" i="74"/>
  <c r="G414" i="74"/>
  <c r="G450" i="74"/>
  <c r="G466" i="74"/>
  <c r="G467" i="74"/>
  <c r="G480" i="74"/>
  <c r="G481" i="74"/>
  <c r="G497" i="74"/>
  <c r="G503" i="74"/>
  <c r="G518" i="74"/>
  <c r="G530" i="74"/>
  <c r="G533" i="74"/>
  <c r="G537" i="74"/>
  <c r="G538" i="74"/>
  <c r="G540" i="74"/>
  <c r="G541" i="74"/>
  <c r="G550" i="74"/>
  <c r="G558" i="74"/>
  <c r="G560" i="74"/>
  <c r="G561" i="74"/>
  <c r="G565" i="74"/>
  <c r="G568" i="74"/>
  <c r="G571" i="74"/>
  <c r="G573" i="74"/>
  <c r="G574" i="74"/>
  <c r="G577" i="74"/>
  <c r="G586" i="74"/>
  <c r="G589" i="74"/>
  <c r="G610" i="74"/>
  <c r="G614" i="74"/>
  <c r="G615" i="74"/>
  <c r="G627" i="74"/>
  <c r="G630" i="74"/>
  <c r="G642" i="74"/>
  <c r="G643" i="74"/>
  <c r="G644" i="74"/>
  <c r="G650" i="74"/>
  <c r="G651" i="74"/>
  <c r="G653" i="74"/>
  <c r="G658" i="74"/>
  <c r="G661" i="74"/>
  <c r="G663" i="74"/>
  <c r="G668" i="74"/>
  <c r="G670" i="74"/>
  <c r="G673" i="74"/>
  <c r="G674" i="74"/>
  <c r="G676" i="74"/>
  <c r="G677" i="74"/>
  <c r="G678" i="74"/>
  <c r="G679" i="74"/>
  <c r="G681" i="74"/>
  <c r="G686" i="74"/>
  <c r="G690" i="74"/>
  <c r="G693" i="74"/>
  <c r="G695" i="74"/>
  <c r="G697" i="74"/>
  <c r="G702" i="74"/>
  <c r="G704" i="74"/>
  <c r="G705" i="74"/>
  <c r="G709" i="74"/>
  <c r="G710" i="74"/>
  <c r="G711" i="74"/>
  <c r="G713" i="74"/>
  <c r="G716" i="74"/>
  <c r="G718" i="74"/>
  <c r="G719" i="74"/>
  <c r="G725" i="74"/>
  <c r="G728" i="74"/>
  <c r="G731" i="74"/>
  <c r="G733" i="74"/>
  <c r="G736" i="74"/>
  <c r="G740" i="74"/>
  <c r="G743" i="74"/>
  <c r="G745" i="74"/>
  <c r="G747" i="74"/>
  <c r="G748" i="74"/>
  <c r="G750" i="74"/>
  <c r="G759" i="74"/>
  <c r="G760" i="74"/>
  <c r="G762" i="74"/>
  <c r="G763" i="74"/>
  <c r="G768" i="74"/>
  <c r="G772" i="74"/>
  <c r="G776" i="74"/>
  <c r="G778" i="74"/>
  <c r="G781" i="74"/>
  <c r="G783" i="74"/>
  <c r="G786" i="74"/>
  <c r="G788" i="74"/>
  <c r="G789" i="74"/>
  <c r="G790" i="74"/>
  <c r="G793" i="74"/>
  <c r="G802" i="74"/>
  <c r="G807" i="74"/>
  <c r="G812" i="74"/>
  <c r="G814" i="74"/>
  <c r="G816" i="74"/>
  <c r="G819" i="74"/>
  <c r="G820" i="74"/>
  <c r="G821" i="74"/>
  <c r="G822" i="74"/>
  <c r="G827" i="74"/>
  <c r="G828" i="74"/>
  <c r="G832" i="74"/>
  <c r="G833" i="74"/>
  <c r="G834" i="74"/>
  <c r="G836" i="74"/>
  <c r="G837" i="74"/>
  <c r="G838" i="74"/>
  <c r="G839" i="74"/>
  <c r="G840" i="74"/>
  <c r="G841" i="74"/>
  <c r="G842" i="74"/>
  <c r="G846" i="74"/>
  <c r="G848" i="74"/>
  <c r="G849" i="74"/>
  <c r="G853" i="74"/>
  <c r="G855" i="74"/>
  <c r="G856" i="74"/>
  <c r="G857" i="74"/>
  <c r="G858" i="74"/>
  <c r="G860" i="74"/>
  <c r="G866" i="74"/>
  <c r="G868" i="74"/>
  <c r="G874" i="74"/>
  <c r="G875" i="74"/>
  <c r="G878" i="74"/>
  <c r="G879" i="74"/>
  <c r="G882" i="74"/>
  <c r="G886" i="74"/>
  <c r="G893" i="74"/>
  <c r="G901" i="74"/>
  <c r="G907" i="74"/>
  <c r="G908" i="74"/>
  <c r="G909" i="74"/>
  <c r="G910" i="74"/>
  <c r="G911" i="74"/>
  <c r="G919" i="74"/>
  <c r="G921" i="74"/>
  <c r="G922" i="74"/>
  <c r="G923" i="74"/>
  <c r="G955" i="74"/>
  <c r="G968" i="74"/>
  <c r="G969" i="74"/>
  <c r="G973" i="74"/>
  <c r="G974" i="74"/>
  <c r="G975" i="74"/>
  <c r="G983" i="74"/>
  <c r="G984" i="74"/>
  <c r="G985" i="74"/>
  <c r="G990" i="74"/>
  <c r="G994" i="74"/>
  <c r="G1007" i="74"/>
  <c r="G1009" i="74"/>
  <c r="G1016" i="74"/>
  <c r="G1023" i="74"/>
  <c r="G1029" i="74"/>
  <c r="G1036" i="74"/>
  <c r="G1037" i="74"/>
  <c r="G1040" i="74"/>
  <c r="G1047" i="74"/>
  <c r="G1048" i="74"/>
  <c r="G1049" i="74"/>
  <c r="G1050" i="74"/>
  <c r="G1052" i="74"/>
  <c r="G1058" i="74"/>
  <c r="G1000" i="74"/>
  <c r="G998" i="74"/>
  <c r="G1025" i="74"/>
  <c r="G1015" i="74"/>
  <c r="G978" i="74"/>
  <c r="G1019" i="74"/>
  <c r="G114" i="74"/>
  <c r="G119" i="74"/>
  <c r="G123" i="74"/>
  <c r="G159" i="74"/>
  <c r="G188" i="74"/>
  <c r="G209" i="74"/>
  <c r="G270" i="74"/>
  <c r="G436" i="74"/>
  <c r="G505" i="74"/>
  <c r="G535" i="74"/>
  <c r="G604" i="74"/>
  <c r="G605" i="74"/>
  <c r="G621" i="74"/>
  <c r="G635" i="74"/>
  <c r="G647" i="74"/>
  <c r="G664" i="74"/>
  <c r="G667" i="74"/>
  <c r="G703" i="74"/>
  <c r="G722" i="74"/>
  <c r="G867" i="74"/>
  <c r="G48" i="74"/>
  <c r="G177" i="74"/>
  <c r="G204" i="74"/>
  <c r="G252" i="74"/>
  <c r="G334" i="74"/>
  <c r="G509" i="74"/>
  <c r="G532" i="74"/>
  <c r="G551" i="74"/>
  <c r="G582" i="74"/>
  <c r="G591" i="74"/>
  <c r="G631" i="74"/>
  <c r="G44" i="74"/>
  <c r="G120" i="74"/>
  <c r="G135" i="74"/>
  <c r="G254" i="74"/>
  <c r="G256" i="74"/>
  <c r="G269" i="74"/>
  <c r="G374" i="74"/>
  <c r="G453" i="74"/>
  <c r="G829" i="74"/>
  <c r="G904" i="74"/>
  <c r="G912" i="74"/>
  <c r="G61" i="74"/>
  <c r="G95" i="74"/>
  <c r="G131" i="74"/>
  <c r="G215" i="74"/>
  <c r="G251" i="74"/>
  <c r="G278" i="74"/>
  <c r="G284" i="74"/>
  <c r="G367" i="74"/>
  <c r="G377" i="74"/>
  <c r="G382" i="74"/>
  <c r="G422" i="74"/>
  <c r="G452" i="74"/>
  <c r="G506" i="74"/>
  <c r="G536" i="74"/>
  <c r="G562" i="74"/>
  <c r="G656" i="74"/>
  <c r="G712" i="74"/>
  <c r="G869" i="74"/>
  <c r="G1053" i="74"/>
  <c r="G1063" i="74"/>
  <c r="G45" i="74"/>
  <c r="G477" i="74"/>
  <c r="G609" i="74"/>
  <c r="G617" i="74"/>
  <c r="G946" i="74"/>
  <c r="G54" i="74"/>
  <c r="G151" i="74"/>
  <c r="G296" i="74"/>
  <c r="G431" i="74"/>
  <c r="G460" i="74"/>
  <c r="G388" i="74"/>
  <c r="G400" i="74"/>
  <c r="G465" i="74"/>
  <c r="G720" i="74"/>
  <c r="G862" i="74"/>
  <c r="G32" i="74"/>
  <c r="G245" i="74"/>
  <c r="G345" i="74"/>
  <c r="G440" i="74"/>
  <c r="G700" i="74"/>
  <c r="G976" i="74"/>
  <c r="G80" i="74"/>
  <c r="G458" i="74"/>
  <c r="G461" i="74"/>
  <c r="G553" i="74"/>
  <c r="G935" i="74"/>
  <c r="G418" i="74"/>
  <c r="G454" i="74"/>
  <c r="G525" i="74"/>
  <c r="G602" i="74"/>
  <c r="G640" i="74"/>
  <c r="G301" i="74"/>
  <c r="G304" i="74"/>
  <c r="G402" i="74"/>
  <c r="G419" i="74"/>
  <c r="G459" i="74"/>
  <c r="G468" i="74"/>
  <c r="G150" i="74"/>
  <c r="G253" i="74"/>
  <c r="G320" i="74"/>
  <c r="G346" i="74"/>
  <c r="G569" i="74"/>
  <c r="G249" i="74"/>
  <c r="G259" i="74"/>
  <c r="G463" i="74"/>
  <c r="G801" i="74"/>
  <c r="G261" i="74"/>
  <c r="G266" i="74"/>
  <c r="G590" i="74"/>
  <c r="G171" i="74"/>
  <c r="G236" i="74"/>
  <c r="G237" i="74"/>
  <c r="G312" i="74"/>
  <c r="G423" i="74"/>
  <c r="G433" i="74"/>
  <c r="G715" i="74"/>
  <c r="G1041" i="74"/>
  <c r="G308" i="74"/>
  <c r="G607" i="74"/>
  <c r="G58" i="74"/>
  <c r="G97" i="74"/>
  <c r="G671" i="74"/>
  <c r="G947" i="74"/>
  <c r="G311" i="74"/>
  <c r="G387" i="74"/>
  <c r="G391" i="74"/>
  <c r="G623" i="74"/>
  <c r="G885" i="74"/>
  <c r="G136" i="74"/>
  <c r="G347" i="74"/>
  <c r="G428" i="74"/>
  <c r="G847" i="74"/>
  <c r="G861" i="74"/>
  <c r="G210" i="74"/>
  <c r="G351" i="74"/>
  <c r="G385" i="74"/>
  <c r="G106" i="74"/>
  <c r="G714" i="74"/>
  <c r="G758" i="74"/>
  <c r="G118" i="74"/>
  <c r="G637" i="74"/>
  <c r="G23" i="74"/>
  <c r="G71" i="74"/>
  <c r="G91" i="74"/>
  <c r="G416" i="74"/>
  <c r="G547" i="74"/>
  <c r="G111" i="74"/>
  <c r="G155" i="74"/>
  <c r="G482" i="74"/>
  <c r="G83" i="74"/>
  <c r="G349" i="74"/>
  <c r="G749" i="74"/>
  <c r="G884" i="74"/>
  <c r="G905" i="74"/>
  <c r="G179" i="74"/>
  <c r="G206" i="74"/>
  <c r="G370" i="74"/>
  <c r="G78" i="74"/>
  <c r="G381" i="74"/>
  <c r="G707" i="74"/>
  <c r="G255" i="74"/>
  <c r="G309" i="74"/>
  <c r="G199" i="74"/>
  <c r="G575" i="74"/>
  <c r="G639" i="74"/>
  <c r="G890" i="74"/>
  <c r="G73" i="74"/>
  <c r="G115" i="74"/>
  <c r="G371" i="74"/>
  <c r="G669" i="74"/>
  <c r="G1038" i="74"/>
  <c r="G152" i="74"/>
  <c r="G415" i="74"/>
  <c r="G616" i="74"/>
  <c r="G426" i="74"/>
  <c r="G358" i="74"/>
  <c r="G717" i="74"/>
  <c r="G72" i="74"/>
  <c r="G322" i="74"/>
  <c r="G213" i="74"/>
  <c r="G599" i="74"/>
  <c r="G949" i="74"/>
  <c r="G81" i="74"/>
  <c r="G110" i="74"/>
  <c r="G448" i="74"/>
  <c r="G600" i="74"/>
  <c r="G675" i="74"/>
  <c r="G504" i="74"/>
  <c r="G657" i="74"/>
  <c r="G913" i="74"/>
  <c r="G1056" i="74"/>
  <c r="G564" i="74"/>
  <c r="G1039" i="74"/>
  <c r="G500" i="74"/>
  <c r="G306" i="74"/>
  <c r="G262" i="74"/>
  <c r="G549" i="74"/>
  <c r="G66" i="74"/>
  <c r="G499" i="74"/>
  <c r="G42" i="74"/>
  <c r="G742" i="74"/>
  <c r="G138" i="74"/>
  <c r="G652" i="74"/>
  <c r="G1011" i="74"/>
  <c r="G290" i="74"/>
  <c r="G412" i="74"/>
  <c r="G888" i="74"/>
  <c r="G163" i="74"/>
  <c r="G194" i="74"/>
  <c r="G507" i="74"/>
  <c r="G585" i="74"/>
  <c r="G232" i="74"/>
  <c r="G274" i="74"/>
  <c r="G293" i="74"/>
  <c r="G727" i="74"/>
  <c r="G172" i="74"/>
  <c r="G216" i="74"/>
  <c r="G515" i="74"/>
  <c r="G166" i="74"/>
  <c r="G881" i="74"/>
  <c r="G692" i="74"/>
  <c r="G243" i="74"/>
  <c r="G634" i="74"/>
  <c r="G655" i="74"/>
  <c r="G14" i="74"/>
  <c r="G729" i="74"/>
  <c r="G818" i="74"/>
  <c r="G514" i="74"/>
  <c r="G122" i="74"/>
  <c r="G611" i="74"/>
  <c r="G764" i="74"/>
  <c r="G1006" i="74"/>
  <c r="G344" i="74"/>
  <c r="G260" i="74"/>
  <c r="G37" i="74"/>
  <c r="G798" i="74"/>
  <c r="G403" i="74"/>
  <c r="G964" i="74"/>
  <c r="G39" i="74"/>
  <c r="G430" i="74"/>
  <c r="G258" i="74"/>
  <c r="G830" i="74"/>
  <c r="G324" i="74"/>
  <c r="G545" i="74"/>
  <c r="G754" i="74"/>
  <c r="G139" i="74"/>
  <c r="G33" i="74"/>
  <c r="G649" i="74"/>
  <c r="G337" i="74"/>
  <c r="G167" i="74"/>
  <c r="G980" i="74"/>
  <c r="G999" i="74"/>
  <c r="G208" i="74"/>
  <c r="G896" i="74"/>
  <c r="G779" i="74"/>
  <c r="G887" i="74"/>
  <c r="G687" i="74"/>
  <c r="G751" i="74"/>
  <c r="G756" i="74"/>
  <c r="G757" i="74"/>
  <c r="G765" i="74"/>
  <c r="G771" i="74"/>
  <c r="G824" i="74"/>
  <c r="G852" i="74"/>
  <c r="G755" i="74"/>
  <c r="G13" i="74"/>
  <c r="G785" i="74"/>
  <c r="G795" i="74"/>
  <c r="G773" i="74"/>
  <c r="G800" i="74"/>
  <c r="G823" i="74"/>
  <c r="G492" i="74"/>
  <c r="G235" i="74"/>
  <c r="G1046" i="74"/>
  <c r="G1031" i="74"/>
  <c r="G741" i="74"/>
  <c r="G799" i="74"/>
  <c r="G1065" i="74"/>
  <c r="G774" i="74"/>
  <c r="G753" i="74"/>
  <c r="G845" i="74"/>
  <c r="G797" i="74"/>
  <c r="G796" i="74"/>
  <c r="G787" i="74"/>
  <c r="G872" i="74"/>
  <c r="G815" i="74"/>
  <c r="G895" i="74"/>
  <c r="G222" i="74"/>
  <c r="G752" i="74"/>
  <c r="G766" i="74"/>
  <c r="G1022" i="74"/>
  <c r="G29" i="74"/>
  <c r="G831" i="74"/>
  <c r="G413" i="74"/>
  <c r="G806" i="74"/>
  <c r="G556" i="74"/>
  <c r="G865" i="74"/>
  <c r="G15" i="74"/>
  <c r="G864" i="74"/>
  <c r="G777" i="74"/>
  <c r="G11" i="74"/>
  <c r="G782" i="74"/>
  <c r="G784" i="74"/>
  <c r="G876" i="74"/>
  <c r="G826" i="74"/>
  <c r="G226" i="74"/>
  <c r="G734" i="74"/>
  <c r="G224" i="74"/>
  <c r="G739" i="74"/>
  <c r="G937" i="74"/>
  <c r="G835" i="74"/>
  <c r="G770" i="74"/>
  <c r="G769" i="74"/>
  <c r="G808" i="74"/>
  <c r="G902" i="74"/>
  <c r="G146" i="74"/>
  <c r="G927" i="74"/>
  <c r="G12" i="74"/>
  <c r="G156" i="74"/>
  <c r="G17" i="74"/>
  <c r="G899" i="74"/>
  <c r="G898" i="74"/>
  <c r="G508" i="74"/>
  <c r="G966" i="74"/>
  <c r="G767" i="74"/>
  <c r="G794" i="74"/>
  <c r="G517" i="74"/>
  <c r="G804" i="74"/>
  <c r="G900" i="74"/>
  <c r="G889" i="74"/>
  <c r="G972" i="74"/>
  <c r="G915" i="74"/>
  <c r="G917" i="74"/>
  <c r="G513" i="74"/>
  <c r="G1017" i="74"/>
  <c r="G16" i="74"/>
  <c r="G316" i="74"/>
  <c r="G735" i="74"/>
  <c r="G811" i="74"/>
  <c r="G9" i="74"/>
  <c r="G894" i="74"/>
  <c r="G738" i="74"/>
  <c r="G100" i="74"/>
  <c r="G594" i="74"/>
  <c r="G809" i="74"/>
  <c r="G1028" i="74"/>
  <c r="G737" i="74"/>
  <c r="G791" i="74"/>
  <c r="G394" i="74"/>
  <c r="G916" i="74"/>
  <c r="G958" i="74"/>
  <c r="G1018" i="74"/>
  <c r="G825" i="74"/>
  <c r="G918" i="74"/>
  <c r="G7" i="74"/>
  <c r="G792" i="74"/>
  <c r="G223" i="74"/>
  <c r="G126" i="74"/>
  <c r="G960" i="74"/>
  <c r="F942" i="74"/>
  <c r="F944" i="74"/>
  <c r="F943" i="74"/>
  <c r="F19" i="74"/>
  <c r="F1030" i="74"/>
  <c r="F218" i="74"/>
  <c r="F82" i="74"/>
  <c r="F483" i="74"/>
  <c r="F992" i="74"/>
  <c r="F813" i="74"/>
  <c r="F965" i="74"/>
  <c r="F991" i="74"/>
  <c r="F938" i="74"/>
  <c r="F979" i="74"/>
  <c r="F486" i="74"/>
  <c r="F273" i="74"/>
  <c r="F130" i="74"/>
  <c r="F1021" i="74"/>
  <c r="F140" i="74"/>
  <c r="F948" i="74"/>
  <c r="F128" i="74"/>
  <c r="F1055" i="74"/>
  <c r="F967" i="74"/>
  <c r="F352" i="74"/>
  <c r="F501" i="74"/>
  <c r="F330" i="74"/>
  <c r="F475" i="74"/>
  <c r="F85" i="74"/>
  <c r="F1026" i="74"/>
  <c r="F924" i="74"/>
  <c r="F487" i="74"/>
  <c r="F512" i="74"/>
  <c r="F35" i="74"/>
  <c r="F221" i="74"/>
  <c r="F124" i="74"/>
  <c r="F142" i="74"/>
  <c r="F1013" i="74"/>
  <c r="F141" i="74"/>
  <c r="F995" i="74"/>
  <c r="F936" i="74"/>
  <c r="F1008" i="74"/>
  <c r="F1054" i="74"/>
  <c r="F332" i="74"/>
  <c r="F1032" i="74"/>
  <c r="F363" i="74"/>
  <c r="F926" i="74"/>
  <c r="F891" i="74"/>
  <c r="F36" i="74"/>
  <c r="F996" i="74"/>
  <c r="F365" i="74"/>
  <c r="F928" i="74"/>
  <c r="F361" i="74"/>
  <c r="F360" i="74"/>
  <c r="F1020" i="74"/>
  <c r="F1033" i="74"/>
  <c r="F98" i="74"/>
  <c r="F988" i="74"/>
  <c r="F563" i="74"/>
  <c r="F34" i="74"/>
  <c r="F920" i="74"/>
  <c r="F180" i="74"/>
  <c r="F957" i="74"/>
  <c r="F871" i="74"/>
  <c r="F954" i="74"/>
  <c r="F490" i="74"/>
  <c r="F1059" i="74"/>
  <c r="F38" i="74"/>
  <c r="F276" i="74"/>
  <c r="F229" i="74"/>
  <c r="F220" i="74"/>
  <c r="F449" i="74"/>
  <c r="F844" i="74"/>
  <c r="F810" i="74"/>
  <c r="F10" i="74"/>
  <c r="F328" i="74"/>
  <c r="F522" i="74"/>
  <c r="F989" i="74"/>
  <c r="F478" i="74"/>
  <c r="F982" i="74"/>
  <c r="F26" i="74"/>
  <c r="F941" i="74"/>
  <c r="F281" i="74"/>
  <c r="F327" i="74"/>
  <c r="F129" i="74"/>
  <c r="F953" i="74"/>
  <c r="F219" i="74"/>
  <c r="F121" i="74"/>
  <c r="F952" i="74"/>
  <c r="F1014" i="74"/>
  <c r="F267" i="74"/>
  <c r="F1012" i="74"/>
  <c r="F92" i="74"/>
  <c r="F950" i="74"/>
  <c r="F502" i="74"/>
  <c r="F977" i="74"/>
  <c r="F127" i="74"/>
  <c r="F239" i="74"/>
  <c r="F959" i="74"/>
  <c r="F956" i="74"/>
  <c r="F1045" i="74"/>
  <c r="F242" i="74"/>
  <c r="F46" i="74"/>
  <c r="F494" i="74"/>
  <c r="F74" i="74"/>
  <c r="F143" i="74"/>
  <c r="F489" i="74"/>
  <c r="F366" i="74"/>
  <c r="F970" i="74"/>
  <c r="F1004" i="74"/>
  <c r="F125" i="74"/>
  <c r="F648" i="74"/>
  <c r="F554" i="74"/>
  <c r="F689" i="74"/>
  <c r="F997" i="74"/>
  <c r="F79" i="74"/>
  <c r="F446" i="74"/>
  <c r="F691" i="74"/>
  <c r="F1002" i="74"/>
  <c r="F1024" i="74"/>
  <c r="F488" i="74"/>
  <c r="F359" i="74"/>
  <c r="F843" i="74"/>
  <c r="F529" i="74"/>
  <c r="F369" i="74"/>
  <c r="F420" i="74"/>
  <c r="F438" i="74"/>
  <c r="F559" i="74"/>
  <c r="F441" i="74"/>
  <c r="F443" i="74"/>
  <c r="F521" i="74"/>
  <c r="F1060" i="74"/>
  <c r="F134" i="74"/>
  <c r="F90" i="74"/>
  <c r="F859" i="74"/>
  <c r="F1005" i="74"/>
  <c r="F161" i="74"/>
  <c r="F732" i="74"/>
  <c r="F389" i="74"/>
  <c r="F86" i="74"/>
  <c r="F362" i="74"/>
  <c r="F993" i="74"/>
  <c r="F520" i="74"/>
  <c r="F77" i="74"/>
  <c r="F40" i="74"/>
  <c r="F178" i="74"/>
  <c r="F230" i="74"/>
  <c r="F961" i="74"/>
  <c r="F343" i="74"/>
  <c r="F59" i="74"/>
  <c r="F84" i="74"/>
  <c r="F963" i="74"/>
  <c r="F364" i="74"/>
  <c r="F971" i="74"/>
  <c r="F1057" i="74"/>
  <c r="F41" i="74"/>
  <c r="F684" i="74"/>
  <c r="F75" i="74"/>
  <c r="F469" i="74"/>
  <c r="F268" i="74"/>
  <c r="F248" i="74"/>
  <c r="F851" i="74"/>
  <c r="F1027" i="74"/>
  <c r="F310" i="74"/>
  <c r="F339" i="74"/>
  <c r="F432" i="74"/>
  <c r="F168" i="74"/>
  <c r="F101" i="74"/>
  <c r="F393" i="74"/>
  <c r="F593" i="74"/>
  <c r="F708" i="74"/>
  <c r="F1044" i="74"/>
  <c r="F587" i="74"/>
  <c r="F1061" i="74"/>
  <c r="F326" i="74"/>
  <c r="F189" i="74"/>
  <c r="F485" i="74"/>
  <c r="F940" i="74"/>
  <c r="F183" i="74"/>
  <c r="F280" i="74"/>
  <c r="F333" i="74"/>
  <c r="F1051" i="74"/>
  <c r="F619" i="74"/>
  <c r="F313" i="74"/>
  <c r="F498" i="74"/>
  <c r="F638" i="74"/>
  <c r="F892" i="74"/>
  <c r="F264" i="74"/>
  <c r="F598" i="74"/>
  <c r="F688" i="74"/>
  <c r="F437" i="74"/>
  <c r="F870" i="74"/>
  <c r="F646" i="74"/>
  <c r="F285" i="74"/>
  <c r="F6" i="74"/>
  <c r="F201" i="74"/>
  <c r="F694" i="74"/>
  <c r="F925" i="74"/>
  <c r="F329" i="74"/>
  <c r="F399" i="74"/>
  <c r="F491" i="74"/>
  <c r="F557" i="74"/>
  <c r="F696" i="74"/>
  <c r="F203" i="74"/>
  <c r="F271" i="74"/>
  <c r="F417" i="74"/>
  <c r="F445" i="74"/>
  <c r="F603" i="74"/>
  <c r="F906" i="74"/>
  <c r="F510" i="74"/>
  <c r="F723" i="74"/>
  <c r="F148" i="74"/>
  <c r="F184" i="74"/>
  <c r="F439" i="74"/>
  <c r="F511" i="74"/>
  <c r="F805" i="74"/>
  <c r="F817" i="74"/>
  <c r="F303" i="74"/>
  <c r="F321" i="74"/>
  <c r="F484" i="74"/>
  <c r="F880" i="74"/>
  <c r="F25" i="74"/>
  <c r="F164" i="74"/>
  <c r="F300" i="74"/>
  <c r="F395" i="74"/>
  <c r="F548" i="74"/>
  <c r="F595" i="74"/>
  <c r="F897" i="74"/>
  <c r="F386" i="74"/>
  <c r="F427" i="74"/>
  <c r="F493" i="74"/>
  <c r="F24" i="74"/>
  <c r="F117" i="74"/>
  <c r="F596" i="74"/>
  <c r="F65" i="74"/>
  <c r="F425" i="74"/>
  <c r="F473" i="74"/>
  <c r="F519" i="74"/>
  <c r="F744" i="74"/>
  <c r="F89" i="74"/>
  <c r="F197" i="74"/>
  <c r="F319" i="74"/>
  <c r="F396" i="74"/>
  <c r="F566" i="74"/>
  <c r="F724" i="74"/>
  <c r="F207" i="74"/>
  <c r="F318" i="74"/>
  <c r="F1035" i="74"/>
  <c r="F176" i="74"/>
  <c r="F401" i="74"/>
  <c r="F464" i="74"/>
  <c r="F523" i="74"/>
  <c r="F527" i="74"/>
  <c r="F1062" i="74"/>
  <c r="F133" i="74"/>
  <c r="F175" i="74"/>
  <c r="F225" i="74"/>
  <c r="F435" i="74"/>
  <c r="F546" i="74"/>
  <c r="F76" i="74"/>
  <c r="F302" i="74"/>
  <c r="F408" i="74"/>
  <c r="F424" i="74"/>
  <c r="F534" i="74"/>
  <c r="F584" i="74"/>
  <c r="F317" i="74"/>
  <c r="F531" i="74"/>
  <c r="F986" i="74"/>
  <c r="F145" i="74"/>
  <c r="F195" i="74"/>
  <c r="F291" i="74"/>
  <c r="F307" i="74"/>
  <c r="F342" i="74"/>
  <c r="F406" i="74"/>
  <c r="F606" i="74"/>
  <c r="F685" i="74"/>
  <c r="F726" i="74"/>
  <c r="F198" i="74"/>
  <c r="F275" i="74"/>
  <c r="F282" i="74"/>
  <c r="F353" i="74"/>
  <c r="F444" i="74"/>
  <c r="F672" i="74"/>
  <c r="F105" i="74"/>
  <c r="F144" i="74"/>
  <c r="F279" i="74"/>
  <c r="F323" i="74"/>
  <c r="F429" i="74"/>
  <c r="F470" i="74"/>
  <c r="F580" i="74"/>
  <c r="F52" i="74"/>
  <c r="F55" i="74"/>
  <c r="F67" i="74"/>
  <c r="F157" i="74"/>
  <c r="F174" i="74"/>
  <c r="F298" i="74"/>
  <c r="F877" i="74"/>
  <c r="F1034" i="74"/>
  <c r="F20" i="74"/>
  <c r="F104" i="74"/>
  <c r="F626" i="74"/>
  <c r="F883" i="74"/>
  <c r="F93" i="74"/>
  <c r="F94" i="74"/>
  <c r="F250" i="74"/>
  <c r="F355" i="74"/>
  <c r="F404" i="74"/>
  <c r="F552" i="74"/>
  <c r="F699" i="74"/>
  <c r="F53" i="74"/>
  <c r="F107" i="74"/>
  <c r="F392" i="74"/>
  <c r="F397" i="74"/>
  <c r="F447" i="74"/>
  <c r="F583" i="74"/>
  <c r="F588" i="74"/>
  <c r="F633" i="74"/>
  <c r="F137" i="74"/>
  <c r="F162" i="74"/>
  <c r="F190" i="74"/>
  <c r="F257" i="74"/>
  <c r="F336" i="74"/>
  <c r="F338" i="74"/>
  <c r="F666" i="74"/>
  <c r="F1064" i="74"/>
  <c r="F196" i="74"/>
  <c r="F411" i="74"/>
  <c r="F629" i="74"/>
  <c r="F775" i="74"/>
  <c r="F945" i="74"/>
  <c r="F96" i="74"/>
  <c r="F102" i="74"/>
  <c r="F109" i="74"/>
  <c r="F272" i="74"/>
  <c r="F405" i="74"/>
  <c r="F421" i="74"/>
  <c r="F962" i="74"/>
  <c r="F191" i="74"/>
  <c r="F287" i="74"/>
  <c r="F350" i="74"/>
  <c r="F356" i="74"/>
  <c r="F383" i="74"/>
  <c r="F410" i="74"/>
  <c r="F457" i="74"/>
  <c r="F914" i="74"/>
  <c r="F1003" i="74"/>
  <c r="F69" i="74"/>
  <c r="F147" i="74"/>
  <c r="F241" i="74"/>
  <c r="F286" i="74"/>
  <c r="F288" i="74"/>
  <c r="F325" i="74"/>
  <c r="F579" i="74"/>
  <c r="F608" i="74"/>
  <c r="F721" i="74"/>
  <c r="F854" i="74"/>
  <c r="F57" i="74"/>
  <c r="F181" i="74"/>
  <c r="F234" i="74"/>
  <c r="F526" i="74"/>
  <c r="F528" i="74"/>
  <c r="F539" i="74"/>
  <c r="F542" i="74"/>
  <c r="F618" i="74"/>
  <c r="F698" i="74"/>
  <c r="F4" i="74"/>
  <c r="F295" i="74"/>
  <c r="F341" i="74"/>
  <c r="F555" i="74"/>
  <c r="F659" i="74"/>
  <c r="F51" i="74"/>
  <c r="F87" i="74"/>
  <c r="F108" i="74"/>
  <c r="F153" i="74"/>
  <c r="F158" i="74"/>
  <c r="F247" i="74"/>
  <c r="F263" i="74"/>
  <c r="F294" i="74"/>
  <c r="F451" i="74"/>
  <c r="F474" i="74"/>
  <c r="F479" i="74"/>
  <c r="F495" i="74"/>
  <c r="F543" i="74"/>
  <c r="F597" i="74"/>
  <c r="F761" i="74"/>
  <c r="F3" i="74"/>
  <c r="F5" i="74"/>
  <c r="F99" i="74"/>
  <c r="F169" i="74"/>
  <c r="F186" i="74"/>
  <c r="F240" i="74"/>
  <c r="F265" i="74"/>
  <c r="F277" i="74"/>
  <c r="F292" i="74"/>
  <c r="F314" i="74"/>
  <c r="F331" i="74"/>
  <c r="F471" i="74"/>
  <c r="F472" i="74"/>
  <c r="F570" i="74"/>
  <c r="F572" i="74"/>
  <c r="F578" i="74"/>
  <c r="F592" i="74"/>
  <c r="F613" i="74"/>
  <c r="F632" i="74"/>
  <c r="F645" i="74"/>
  <c r="F665" i="74"/>
  <c r="F683" i="74"/>
  <c r="F701" i="74"/>
  <c r="F706" i="74"/>
  <c r="F746" i="74"/>
  <c r="F803" i="74"/>
  <c r="F850" i="74"/>
  <c r="F1010" i="74"/>
  <c r="F56" i="74"/>
  <c r="F70" i="74"/>
  <c r="F132" i="74"/>
  <c r="F149" i="74"/>
  <c r="F173" i="74"/>
  <c r="F214" i="74"/>
  <c r="F217" i="74"/>
  <c r="F348" i="74"/>
  <c r="F376" i="74"/>
  <c r="F442" i="74"/>
  <c r="F456" i="74"/>
  <c r="F462" i="74"/>
  <c r="F516" i="74"/>
  <c r="F544" i="74"/>
  <c r="F576" i="74"/>
  <c r="F636" i="74"/>
  <c r="F660" i="74"/>
  <c r="F662" i="74"/>
  <c r="F680" i="74"/>
  <c r="F730" i="74"/>
  <c r="F987" i="74"/>
  <c r="F68" i="74"/>
  <c r="F182" i="74"/>
  <c r="F193" i="74"/>
  <c r="F228" i="74"/>
  <c r="F231" i="74"/>
  <c r="F238" i="74"/>
  <c r="F289" i="74"/>
  <c r="F299" i="74"/>
  <c r="F315" i="74"/>
  <c r="F390" i="74"/>
  <c r="F434" i="74"/>
  <c r="F455" i="74"/>
  <c r="F476" i="74"/>
  <c r="F496" i="74"/>
  <c r="F524" i="74"/>
  <c r="F567" i="74"/>
  <c r="F581" i="74"/>
  <c r="F601" i="74"/>
  <c r="F612" i="74"/>
  <c r="F620" i="74"/>
  <c r="F622" i="74"/>
  <c r="F624" i="74"/>
  <c r="F625" i="74"/>
  <c r="F628" i="74"/>
  <c r="F641" i="74"/>
  <c r="F654" i="74"/>
  <c r="F682" i="74"/>
  <c r="F863" i="74"/>
  <c r="F903" i="74"/>
  <c r="F981" i="74"/>
  <c r="F8" i="74"/>
  <c r="F18" i="74"/>
  <c r="F21" i="74"/>
  <c r="F22" i="74"/>
  <c r="F28" i="74"/>
  <c r="F31" i="74"/>
  <c r="F43" i="74"/>
  <c r="F47" i="74"/>
  <c r="F49" i="74"/>
  <c r="F50" i="74"/>
  <c r="F62" i="74"/>
  <c r="F63" i="74"/>
  <c r="F64" i="74"/>
  <c r="F88" i="74"/>
  <c r="F103" i="74"/>
  <c r="F112" i="74"/>
  <c r="F113" i="74"/>
  <c r="F116" i="74"/>
  <c r="F154" i="74"/>
  <c r="F160" i="74"/>
  <c r="F165" i="74"/>
  <c r="F170" i="74"/>
  <c r="F185" i="74"/>
  <c r="F187" i="74"/>
  <c r="F200" i="74"/>
  <c r="F202" i="74"/>
  <c r="F205" i="74"/>
  <c r="F211" i="74"/>
  <c r="F212" i="74"/>
  <c r="F227" i="74"/>
  <c r="F233" i="74"/>
  <c r="F244" i="74"/>
  <c r="F246" i="74"/>
  <c r="F283" i="74"/>
  <c r="F297" i="74"/>
  <c r="F305" i="74"/>
  <c r="F335" i="74"/>
  <c r="F340" i="74"/>
  <c r="F354" i="74"/>
  <c r="F357" i="74"/>
  <c r="F368" i="74"/>
  <c r="F372" i="74"/>
  <c r="F373" i="74"/>
  <c r="F375" i="74"/>
  <c r="F378" i="74"/>
  <c r="F379" i="74"/>
  <c r="F380" i="74"/>
  <c r="F384" i="74"/>
  <c r="F398" i="74"/>
  <c r="F407" i="74"/>
  <c r="F409" i="74"/>
  <c r="F414" i="74"/>
  <c r="F450" i="74"/>
  <c r="F466" i="74"/>
  <c r="F467" i="74"/>
  <c r="F480" i="74"/>
  <c r="F481" i="74"/>
  <c r="F497" i="74"/>
  <c r="F503" i="74"/>
  <c r="F518" i="74"/>
  <c r="F530" i="74"/>
  <c r="F533" i="74"/>
  <c r="F537" i="74"/>
  <c r="F538" i="74"/>
  <c r="F540" i="74"/>
  <c r="F541" i="74"/>
  <c r="F550" i="74"/>
  <c r="F558" i="74"/>
  <c r="F560" i="74"/>
  <c r="F561" i="74"/>
  <c r="F565" i="74"/>
  <c r="F568" i="74"/>
  <c r="F571" i="74"/>
  <c r="F573" i="74"/>
  <c r="F574" i="74"/>
  <c r="F577" i="74"/>
  <c r="F586" i="74"/>
  <c r="F589" i="74"/>
  <c r="F610" i="74"/>
  <c r="F614" i="74"/>
  <c r="F615" i="74"/>
  <c r="F627" i="74"/>
  <c r="F630" i="74"/>
  <c r="F642" i="74"/>
  <c r="F643" i="74"/>
  <c r="F644" i="74"/>
  <c r="F650" i="74"/>
  <c r="F651" i="74"/>
  <c r="F653" i="74"/>
  <c r="F658" i="74"/>
  <c r="F661" i="74"/>
  <c r="F663" i="74"/>
  <c r="F668" i="74"/>
  <c r="F670" i="74"/>
  <c r="F673" i="74"/>
  <c r="F674" i="74"/>
  <c r="F676" i="74"/>
  <c r="F677" i="74"/>
  <c r="F678" i="74"/>
  <c r="F679" i="74"/>
  <c r="F681" i="74"/>
  <c r="F686" i="74"/>
  <c r="F690" i="74"/>
  <c r="F693" i="74"/>
  <c r="F695" i="74"/>
  <c r="F697" i="74"/>
  <c r="F702" i="74"/>
  <c r="F704" i="74"/>
  <c r="F705" i="74"/>
  <c r="F709" i="74"/>
  <c r="F710" i="74"/>
  <c r="F711" i="74"/>
  <c r="F713" i="74"/>
  <c r="F716" i="74"/>
  <c r="F718" i="74"/>
  <c r="F719" i="74"/>
  <c r="F725" i="74"/>
  <c r="F728" i="74"/>
  <c r="F731" i="74"/>
  <c r="F733" i="74"/>
  <c r="F736" i="74"/>
  <c r="F740" i="74"/>
  <c r="F743" i="74"/>
  <c r="F745" i="74"/>
  <c r="F747" i="74"/>
  <c r="F748" i="74"/>
  <c r="F750" i="74"/>
  <c r="F759" i="74"/>
  <c r="F760" i="74"/>
  <c r="F762" i="74"/>
  <c r="F763" i="74"/>
  <c r="F768" i="74"/>
  <c r="F772" i="74"/>
  <c r="F776" i="74"/>
  <c r="F778" i="74"/>
  <c r="F781" i="74"/>
  <c r="F783" i="74"/>
  <c r="F786" i="74"/>
  <c r="F788" i="74"/>
  <c r="F789" i="74"/>
  <c r="F790" i="74"/>
  <c r="F793" i="74"/>
  <c r="F802" i="74"/>
  <c r="F807" i="74"/>
  <c r="F812" i="74"/>
  <c r="F814" i="74"/>
  <c r="F816" i="74"/>
  <c r="F819" i="74"/>
  <c r="F820" i="74"/>
  <c r="F821" i="74"/>
  <c r="F822" i="74"/>
  <c r="F827" i="74"/>
  <c r="F828" i="74"/>
  <c r="F832" i="74"/>
  <c r="F833" i="74"/>
  <c r="F834" i="74"/>
  <c r="F836" i="74"/>
  <c r="F837" i="74"/>
  <c r="F838" i="74"/>
  <c r="F839" i="74"/>
  <c r="F840" i="74"/>
  <c r="F841" i="74"/>
  <c r="F842" i="74"/>
  <c r="F846" i="74"/>
  <c r="F848" i="74"/>
  <c r="F849" i="74"/>
  <c r="F853" i="74"/>
  <c r="F855" i="74"/>
  <c r="F856" i="74"/>
  <c r="F857" i="74"/>
  <c r="F858" i="74"/>
  <c r="F860" i="74"/>
  <c r="F866" i="74"/>
  <c r="F868" i="74"/>
  <c r="F874" i="74"/>
  <c r="F875" i="74"/>
  <c r="F878" i="74"/>
  <c r="F879" i="74"/>
  <c r="F882" i="74"/>
  <c r="F886" i="74"/>
  <c r="F893" i="74"/>
  <c r="F901" i="74"/>
  <c r="F907" i="74"/>
  <c r="F908" i="74"/>
  <c r="F909" i="74"/>
  <c r="F910" i="74"/>
  <c r="F911" i="74"/>
  <c r="F919" i="74"/>
  <c r="F921" i="74"/>
  <c r="F922" i="74"/>
  <c r="F923" i="74"/>
  <c r="F955" i="74"/>
  <c r="F968" i="74"/>
  <c r="F969" i="74"/>
  <c r="F973" i="74"/>
  <c r="F974" i="74"/>
  <c r="F975" i="74"/>
  <c r="F983" i="74"/>
  <c r="F984" i="74"/>
  <c r="F985" i="74"/>
  <c r="F990" i="74"/>
  <c r="F994" i="74"/>
  <c r="F1007" i="74"/>
  <c r="F1009" i="74"/>
  <c r="F1016" i="74"/>
  <c r="F1023" i="74"/>
  <c r="F1029" i="74"/>
  <c r="F1036" i="74"/>
  <c r="F1037" i="74"/>
  <c r="F1040" i="74"/>
  <c r="F1047" i="74"/>
  <c r="F1048" i="74"/>
  <c r="F1049" i="74"/>
  <c r="F1050" i="74"/>
  <c r="F1052" i="74"/>
  <c r="F1058" i="74"/>
  <c r="F1000" i="74"/>
  <c r="F998" i="74"/>
  <c r="F1025" i="74"/>
  <c r="F1015" i="74"/>
  <c r="F978" i="74"/>
  <c r="F1019" i="74"/>
  <c r="F114" i="74"/>
  <c r="F119" i="74"/>
  <c r="F123" i="74"/>
  <c r="F159" i="74"/>
  <c r="F188" i="74"/>
  <c r="F209" i="74"/>
  <c r="F270" i="74"/>
  <c r="F436" i="74"/>
  <c r="F505" i="74"/>
  <c r="F535" i="74"/>
  <c r="F604" i="74"/>
  <c r="F605" i="74"/>
  <c r="F621" i="74"/>
  <c r="F635" i="74"/>
  <c r="F647" i="74"/>
  <c r="F664" i="74"/>
  <c r="F667" i="74"/>
  <c r="F703" i="74"/>
  <c r="F722" i="74"/>
  <c r="F867" i="74"/>
  <c r="F48" i="74"/>
  <c r="F177" i="74"/>
  <c r="F204" i="74"/>
  <c r="F252" i="74"/>
  <c r="F334" i="74"/>
  <c r="F509" i="74"/>
  <c r="F532" i="74"/>
  <c r="F551" i="74"/>
  <c r="F582" i="74"/>
  <c r="F591" i="74"/>
  <c r="F631" i="74"/>
  <c r="F44" i="74"/>
  <c r="F120" i="74"/>
  <c r="F135" i="74"/>
  <c r="F254" i="74"/>
  <c r="F256" i="74"/>
  <c r="F269" i="74"/>
  <c r="F374" i="74"/>
  <c r="F453" i="74"/>
  <c r="F829" i="74"/>
  <c r="F904" i="74"/>
  <c r="F912" i="74"/>
  <c r="F61" i="74"/>
  <c r="F95" i="74"/>
  <c r="F131" i="74"/>
  <c r="F215" i="74"/>
  <c r="F251" i="74"/>
  <c r="F278" i="74"/>
  <c r="F284" i="74"/>
  <c r="F367" i="74"/>
  <c r="F377" i="74"/>
  <c r="F382" i="74"/>
  <c r="F422" i="74"/>
  <c r="F452" i="74"/>
  <c r="F506" i="74"/>
  <c r="F536" i="74"/>
  <c r="F562" i="74"/>
  <c r="F656" i="74"/>
  <c r="F712" i="74"/>
  <c r="F869" i="74"/>
  <c r="F1053" i="74"/>
  <c r="F1063" i="74"/>
  <c r="F45" i="74"/>
  <c r="F477" i="74"/>
  <c r="F609" i="74"/>
  <c r="F617" i="74"/>
  <c r="F946" i="74"/>
  <c r="F54" i="74"/>
  <c r="F151" i="74"/>
  <c r="F296" i="74"/>
  <c r="F431" i="74"/>
  <c r="F460" i="74"/>
  <c r="F388" i="74"/>
  <c r="F400" i="74"/>
  <c r="F465" i="74"/>
  <c r="F720" i="74"/>
  <c r="F862" i="74"/>
  <c r="F32" i="74"/>
  <c r="F245" i="74"/>
  <c r="F345" i="74"/>
  <c r="F440" i="74"/>
  <c r="F700" i="74"/>
  <c r="F976" i="74"/>
  <c r="F80" i="74"/>
  <c r="F458" i="74"/>
  <c r="F461" i="74"/>
  <c r="F553" i="74"/>
  <c r="F935" i="74"/>
  <c r="F418" i="74"/>
  <c r="F454" i="74"/>
  <c r="F525" i="74"/>
  <c r="F602" i="74"/>
  <c r="F640" i="74"/>
  <c r="F301" i="74"/>
  <c r="F304" i="74"/>
  <c r="F402" i="74"/>
  <c r="F419" i="74"/>
  <c r="F459" i="74"/>
  <c r="F468" i="74"/>
  <c r="F150" i="74"/>
  <c r="F253" i="74"/>
  <c r="F320" i="74"/>
  <c r="F346" i="74"/>
  <c r="F569" i="74"/>
  <c r="F249" i="74"/>
  <c r="F259" i="74"/>
  <c r="F463" i="74"/>
  <c r="F801" i="74"/>
  <c r="F261" i="74"/>
  <c r="F266" i="74"/>
  <c r="F590" i="74"/>
  <c r="F171" i="74"/>
  <c r="F236" i="74"/>
  <c r="F237" i="74"/>
  <c r="F312" i="74"/>
  <c r="F423" i="74"/>
  <c r="F433" i="74"/>
  <c r="F715" i="74"/>
  <c r="F1041" i="74"/>
  <c r="F308" i="74"/>
  <c r="F607" i="74"/>
  <c r="F58" i="74"/>
  <c r="F97" i="74"/>
  <c r="F671" i="74"/>
  <c r="F947" i="74"/>
  <c r="F311" i="74"/>
  <c r="F387" i="74"/>
  <c r="F391" i="74"/>
  <c r="F623" i="74"/>
  <c r="F885" i="74"/>
  <c r="F136" i="74"/>
  <c r="F347" i="74"/>
  <c r="F428" i="74"/>
  <c r="F847" i="74"/>
  <c r="F861" i="74"/>
  <c r="F210" i="74"/>
  <c r="F351" i="74"/>
  <c r="F385" i="74"/>
  <c r="F106" i="74"/>
  <c r="F714" i="74"/>
  <c r="F758" i="74"/>
  <c r="F118" i="74"/>
  <c r="F637" i="74"/>
  <c r="F23" i="74"/>
  <c r="F71" i="74"/>
  <c r="F91" i="74"/>
  <c r="F416" i="74"/>
  <c r="F547" i="74"/>
  <c r="F111" i="74"/>
  <c r="F155" i="74"/>
  <c r="F482" i="74"/>
  <c r="F83" i="74"/>
  <c r="F349" i="74"/>
  <c r="F749" i="74"/>
  <c r="F884" i="74"/>
  <c r="F905" i="74"/>
  <c r="F179" i="74"/>
  <c r="F206" i="74"/>
  <c r="F370" i="74"/>
  <c r="F78" i="74"/>
  <c r="F381" i="74"/>
  <c r="F707" i="74"/>
  <c r="F255" i="74"/>
  <c r="F309" i="74"/>
  <c r="F199" i="74"/>
  <c r="F575" i="74"/>
  <c r="F639" i="74"/>
  <c r="F890" i="74"/>
  <c r="F73" i="74"/>
  <c r="F115" i="74"/>
  <c r="F371" i="74"/>
  <c r="F669" i="74"/>
  <c r="F1038" i="74"/>
  <c r="F152" i="74"/>
  <c r="F415" i="74"/>
  <c r="F616" i="74"/>
  <c r="F426" i="74"/>
  <c r="F358" i="74"/>
  <c r="F717" i="74"/>
  <c r="F72" i="74"/>
  <c r="F322" i="74"/>
  <c r="F213" i="74"/>
  <c r="F599" i="74"/>
  <c r="F949" i="74"/>
  <c r="F81" i="74"/>
  <c r="F110" i="74"/>
  <c r="F448" i="74"/>
  <c r="F600" i="74"/>
  <c r="F675" i="74"/>
  <c r="F504" i="74"/>
  <c r="F657" i="74"/>
  <c r="F913" i="74"/>
  <c r="F1056" i="74"/>
  <c r="F564" i="74"/>
  <c r="F1039" i="74"/>
  <c r="F500" i="74"/>
  <c r="F306" i="74"/>
  <c r="F262" i="74"/>
  <c r="F549" i="74"/>
  <c r="F66" i="74"/>
  <c r="F499" i="74"/>
  <c r="F42" i="74"/>
  <c r="F742" i="74"/>
  <c r="F138" i="74"/>
  <c r="F652" i="74"/>
  <c r="F1011" i="74"/>
  <c r="F290" i="74"/>
  <c r="F412" i="74"/>
  <c r="F888" i="74"/>
  <c r="F163" i="74"/>
  <c r="F194" i="74"/>
  <c r="F507" i="74"/>
  <c r="F585" i="74"/>
  <c r="F232" i="74"/>
  <c r="F274" i="74"/>
  <c r="F293" i="74"/>
  <c r="F727" i="74"/>
  <c r="F172" i="74"/>
  <c r="F216" i="74"/>
  <c r="F515" i="74"/>
  <c r="F166" i="74"/>
  <c r="F881" i="74"/>
  <c r="F692" i="74"/>
  <c r="F243" i="74"/>
  <c r="F634" i="74"/>
  <c r="F655" i="74"/>
  <c r="F14" i="74"/>
  <c r="F729" i="74"/>
  <c r="F818" i="74"/>
  <c r="F514" i="74"/>
  <c r="F122" i="74"/>
  <c r="F611" i="74"/>
  <c r="F764" i="74"/>
  <c r="F1006" i="74"/>
  <c r="F344" i="74"/>
  <c r="F260" i="74"/>
  <c r="F37" i="74"/>
  <c r="F798" i="74"/>
  <c r="F403" i="74"/>
  <c r="F964" i="74"/>
  <c r="F39" i="74"/>
  <c r="F430" i="74"/>
  <c r="F258" i="74"/>
  <c r="F830" i="74"/>
  <c r="F324" i="74"/>
  <c r="F545" i="74"/>
  <c r="F754" i="74"/>
  <c r="F139" i="74"/>
  <c r="F33" i="74"/>
  <c r="F649" i="74"/>
  <c r="F337" i="74"/>
  <c r="F167" i="74"/>
  <c r="F980" i="74"/>
  <c r="F999" i="74"/>
  <c r="F208" i="74"/>
  <c r="F896" i="74"/>
  <c r="F779" i="74"/>
  <c r="F887" i="74"/>
  <c r="F687" i="74"/>
  <c r="F751" i="74"/>
  <c r="F756" i="74"/>
  <c r="F757" i="74"/>
  <c r="F765" i="74"/>
  <c r="F771" i="74"/>
  <c r="F824" i="74"/>
  <c r="F852" i="74"/>
  <c r="F755" i="74"/>
  <c r="F13" i="74"/>
  <c r="F785" i="74"/>
  <c r="F795" i="74"/>
  <c r="F773" i="74"/>
  <c r="F800" i="74"/>
  <c r="F823" i="74"/>
  <c r="F492" i="74"/>
  <c r="F235" i="74"/>
  <c r="F1046" i="74"/>
  <c r="F1031" i="74"/>
  <c r="F741" i="74"/>
  <c r="F799" i="74"/>
  <c r="F1065" i="74"/>
  <c r="F774" i="74"/>
  <c r="F753" i="74"/>
  <c r="F845" i="74"/>
  <c r="F797" i="74"/>
  <c r="F796" i="74"/>
  <c r="F787" i="74"/>
  <c r="F872" i="74"/>
  <c r="F815" i="74"/>
  <c r="F895" i="74"/>
  <c r="F222" i="74"/>
  <c r="F752" i="74"/>
  <c r="F766" i="74"/>
  <c r="F1022" i="74"/>
  <c r="F29" i="74"/>
  <c r="F831" i="74"/>
  <c r="F413" i="74"/>
  <c r="F806" i="74"/>
  <c r="F556" i="74"/>
  <c r="F865" i="74"/>
  <c r="F15" i="74"/>
  <c r="F864" i="74"/>
  <c r="F777" i="74"/>
  <c r="F11" i="74"/>
  <c r="F782" i="74"/>
  <c r="F784" i="74"/>
  <c r="F876" i="74"/>
  <c r="F826" i="74"/>
  <c r="F226" i="74"/>
  <c r="F734" i="74"/>
  <c r="F224" i="74"/>
  <c r="F739" i="74"/>
  <c r="F937" i="74"/>
  <c r="F835" i="74"/>
  <c r="F770" i="74"/>
  <c r="F769" i="74"/>
  <c r="F808" i="74"/>
  <c r="F902" i="74"/>
  <c r="F146" i="74"/>
  <c r="F927" i="74"/>
  <c r="F12" i="74"/>
  <c r="F156" i="74"/>
  <c r="F17" i="74"/>
  <c r="F899" i="74"/>
  <c r="F898" i="74"/>
  <c r="F508" i="74"/>
  <c r="F966" i="74"/>
  <c r="F767" i="74"/>
  <c r="F794" i="74"/>
  <c r="F517" i="74"/>
  <c r="F804" i="74"/>
  <c r="F900" i="74"/>
  <c r="F889" i="74"/>
  <c r="F972" i="74"/>
  <c r="F915" i="74"/>
  <c r="F917" i="74"/>
  <c r="F513" i="74"/>
  <c r="F1017" i="74"/>
  <c r="F16" i="74"/>
  <c r="F316" i="74"/>
  <c r="F735" i="74"/>
  <c r="F811" i="74"/>
  <c r="F9" i="74"/>
  <c r="F894" i="74"/>
  <c r="F738" i="74"/>
  <c r="F100" i="74"/>
  <c r="F594" i="74"/>
  <c r="F809" i="74"/>
  <c r="F1028" i="74"/>
  <c r="F737" i="74"/>
  <c r="F791" i="74"/>
  <c r="F394" i="74"/>
  <c r="F916" i="74"/>
  <c r="F958" i="74"/>
  <c r="F1018" i="74"/>
  <c r="F825" i="74"/>
  <c r="F918" i="74"/>
  <c r="F7" i="74"/>
  <c r="F792" i="74"/>
  <c r="F223" i="74"/>
  <c r="F126" i="74"/>
  <c r="F960" i="74"/>
  <c r="C30" i="74"/>
  <c r="D30" i="74"/>
  <c r="C192" i="74"/>
  <c r="D192" i="74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3" i="15"/>
  <c r="D60" i="74"/>
  <c r="D873" i="74"/>
  <c r="D929" i="74"/>
  <c r="D930" i="74"/>
  <c r="D931" i="74"/>
  <c r="D932" i="74"/>
  <c r="D933" i="74"/>
  <c r="D934" i="74"/>
  <c r="D942" i="74"/>
  <c r="D944" i="74"/>
  <c r="D943" i="74"/>
  <c r="D19" i="74"/>
  <c r="D1030" i="74"/>
  <c r="D218" i="74"/>
  <c r="D82" i="74"/>
  <c r="D483" i="74"/>
  <c r="D992" i="74"/>
  <c r="D813" i="74"/>
  <c r="D965" i="74"/>
  <c r="D991" i="74"/>
  <c r="D938" i="74"/>
  <c r="D979" i="74"/>
  <c r="D486" i="74"/>
  <c r="D273" i="74"/>
  <c r="D130" i="74"/>
  <c r="D1021" i="74"/>
  <c r="D140" i="74"/>
  <c r="D948" i="74"/>
  <c r="D128" i="74"/>
  <c r="D1055" i="74"/>
  <c r="D967" i="74"/>
  <c r="D352" i="74"/>
  <c r="D501" i="74"/>
  <c r="D330" i="74"/>
  <c r="D475" i="74"/>
  <c r="D85" i="74"/>
  <c r="D1026" i="74"/>
  <c r="D924" i="74"/>
  <c r="D487" i="74"/>
  <c r="D512" i="74"/>
  <c r="D35" i="74"/>
  <c r="D221" i="74"/>
  <c r="D124" i="74"/>
  <c r="D142" i="74"/>
  <c r="D1013" i="74"/>
  <c r="D141" i="74"/>
  <c r="D995" i="74"/>
  <c r="D936" i="74"/>
  <c r="D1008" i="74"/>
  <c r="D1054" i="74"/>
  <c r="D332" i="74"/>
  <c r="D1032" i="74"/>
  <c r="D363" i="74"/>
  <c r="D926" i="74"/>
  <c r="D891" i="74"/>
  <c r="D36" i="74"/>
  <c r="D996" i="74"/>
  <c r="D365" i="74"/>
  <c r="D928" i="74"/>
  <c r="D361" i="74"/>
  <c r="D360" i="74"/>
  <c r="D1020" i="74"/>
  <c r="D1033" i="74"/>
  <c r="D98" i="74"/>
  <c r="D988" i="74"/>
  <c r="D563" i="74"/>
  <c r="D34" i="74"/>
  <c r="D920" i="74"/>
  <c r="D180" i="74"/>
  <c r="D957" i="74"/>
  <c r="D871" i="74"/>
  <c r="D954" i="74"/>
  <c r="D490" i="74"/>
  <c r="D1059" i="74"/>
  <c r="D38" i="74"/>
  <c r="D276" i="74"/>
  <c r="D229" i="74"/>
  <c r="D220" i="74"/>
  <c r="D449" i="74"/>
  <c r="D844" i="74"/>
  <c r="D810" i="74"/>
  <c r="D10" i="74"/>
  <c r="D328" i="74"/>
  <c r="D522" i="74"/>
  <c r="D989" i="74"/>
  <c r="D478" i="74"/>
  <c r="D982" i="74"/>
  <c r="D26" i="74"/>
  <c r="D941" i="74"/>
  <c r="D281" i="74"/>
  <c r="D327" i="74"/>
  <c r="D129" i="74"/>
  <c r="D953" i="74"/>
  <c r="D219" i="74"/>
  <c r="D121" i="74"/>
  <c r="D952" i="74"/>
  <c r="D1014" i="74"/>
  <c r="D267" i="74"/>
  <c r="D1012" i="74"/>
  <c r="D92" i="74"/>
  <c r="D950" i="74"/>
  <c r="D502" i="74"/>
  <c r="D977" i="74"/>
  <c r="D127" i="74"/>
  <c r="D239" i="74"/>
  <c r="D959" i="74"/>
  <c r="D956" i="74"/>
  <c r="D1045" i="74"/>
  <c r="D242" i="74"/>
  <c r="D46" i="74"/>
  <c r="D494" i="74"/>
  <c r="D74" i="74"/>
  <c r="D143" i="74"/>
  <c r="D489" i="74"/>
  <c r="D366" i="74"/>
  <c r="D970" i="74"/>
  <c r="D1004" i="74"/>
  <c r="D125" i="74"/>
  <c r="D648" i="74"/>
  <c r="D554" i="74"/>
  <c r="D689" i="74"/>
  <c r="D997" i="74"/>
  <c r="D79" i="74"/>
  <c r="D446" i="74"/>
  <c r="D691" i="74"/>
  <c r="D1002" i="74"/>
  <c r="D1024" i="74"/>
  <c r="D488" i="74"/>
  <c r="D359" i="74"/>
  <c r="D843" i="74"/>
  <c r="D529" i="74"/>
  <c r="D369" i="74"/>
  <c r="D420" i="74"/>
  <c r="D438" i="74"/>
  <c r="D559" i="74"/>
  <c r="D441" i="74"/>
  <c r="D443" i="74"/>
  <c r="D521" i="74"/>
  <c r="D1060" i="74"/>
  <c r="D134" i="74"/>
  <c r="D90" i="74"/>
  <c r="D859" i="74"/>
  <c r="D1005" i="74"/>
  <c r="D161" i="74"/>
  <c r="D732" i="74"/>
  <c r="D389" i="74"/>
  <c r="D86" i="74"/>
  <c r="D362" i="74"/>
  <c r="D993" i="74"/>
  <c r="D520" i="74"/>
  <c r="D77" i="74"/>
  <c r="D40" i="74"/>
  <c r="D178" i="74"/>
  <c r="D230" i="74"/>
  <c r="D961" i="74"/>
  <c r="D343" i="74"/>
  <c r="D59" i="74"/>
  <c r="D84" i="74"/>
  <c r="D963" i="74"/>
  <c r="D364" i="74"/>
  <c r="D971" i="74"/>
  <c r="D1057" i="74"/>
  <c r="D41" i="74"/>
  <c r="D684" i="74"/>
  <c r="D75" i="74"/>
  <c r="D469" i="74"/>
  <c r="D268" i="74"/>
  <c r="D248" i="74"/>
  <c r="D851" i="74"/>
  <c r="D1027" i="74"/>
  <c r="D310" i="74"/>
  <c r="D339" i="74"/>
  <c r="D432" i="74"/>
  <c r="D168" i="74"/>
  <c r="D101" i="74"/>
  <c r="D393" i="74"/>
  <c r="D593" i="74"/>
  <c r="D708" i="74"/>
  <c r="D1044" i="74"/>
  <c r="D587" i="74"/>
  <c r="D1061" i="74"/>
  <c r="D326" i="74"/>
  <c r="D189" i="74"/>
  <c r="D485" i="74"/>
  <c r="D940" i="74"/>
  <c r="D183" i="74"/>
  <c r="D280" i="74"/>
  <c r="D333" i="74"/>
  <c r="D1051" i="74"/>
  <c r="D619" i="74"/>
  <c r="D313" i="74"/>
  <c r="D498" i="74"/>
  <c r="D638" i="74"/>
  <c r="D892" i="74"/>
  <c r="D264" i="74"/>
  <c r="D598" i="74"/>
  <c r="D688" i="74"/>
  <c r="D437" i="74"/>
  <c r="D870" i="74"/>
  <c r="D646" i="74"/>
  <c r="D285" i="74"/>
  <c r="D6" i="74"/>
  <c r="D201" i="74"/>
  <c r="D694" i="74"/>
  <c r="D925" i="74"/>
  <c r="D329" i="74"/>
  <c r="D399" i="74"/>
  <c r="D491" i="74"/>
  <c r="D557" i="74"/>
  <c r="D696" i="74"/>
  <c r="D203" i="74"/>
  <c r="D271" i="74"/>
  <c r="D417" i="74"/>
  <c r="D445" i="74"/>
  <c r="D603" i="74"/>
  <c r="D906" i="74"/>
  <c r="D510" i="74"/>
  <c r="D723" i="74"/>
  <c r="D148" i="74"/>
  <c r="D184" i="74"/>
  <c r="D439" i="74"/>
  <c r="D511" i="74"/>
  <c r="D805" i="74"/>
  <c r="D817" i="74"/>
  <c r="D303" i="74"/>
  <c r="D321" i="74"/>
  <c r="D484" i="74"/>
  <c r="D880" i="74"/>
  <c r="D25" i="74"/>
  <c r="D164" i="74"/>
  <c r="D300" i="74"/>
  <c r="D395" i="74"/>
  <c r="D548" i="74"/>
  <c r="D595" i="74"/>
  <c r="D897" i="74"/>
  <c r="D386" i="74"/>
  <c r="D427" i="74"/>
  <c r="D493" i="74"/>
  <c r="D24" i="74"/>
  <c r="D117" i="74"/>
  <c r="D596" i="74"/>
  <c r="D65" i="74"/>
  <c r="D425" i="74"/>
  <c r="D473" i="74"/>
  <c r="D519" i="74"/>
  <c r="D744" i="74"/>
  <c r="D89" i="74"/>
  <c r="D197" i="74"/>
  <c r="D319" i="74"/>
  <c r="D396" i="74"/>
  <c r="D566" i="74"/>
  <c r="D724" i="74"/>
  <c r="D207" i="74"/>
  <c r="D318" i="74"/>
  <c r="D1035" i="74"/>
  <c r="D176" i="74"/>
  <c r="D401" i="74"/>
  <c r="D464" i="74"/>
  <c r="D523" i="74"/>
  <c r="D527" i="74"/>
  <c r="D1062" i="74"/>
  <c r="D133" i="74"/>
  <c r="D175" i="74"/>
  <c r="D225" i="74"/>
  <c r="D435" i="74"/>
  <c r="D546" i="74"/>
  <c r="D76" i="74"/>
  <c r="D302" i="74"/>
  <c r="D408" i="74"/>
  <c r="D424" i="74"/>
  <c r="D534" i="74"/>
  <c r="D584" i="74"/>
  <c r="D317" i="74"/>
  <c r="D531" i="74"/>
  <c r="D986" i="74"/>
  <c r="D145" i="74"/>
  <c r="D195" i="74"/>
  <c r="D291" i="74"/>
  <c r="D307" i="74"/>
  <c r="D342" i="74"/>
  <c r="D406" i="74"/>
  <c r="D606" i="74"/>
  <c r="D685" i="74"/>
  <c r="D726" i="74"/>
  <c r="D198" i="74"/>
  <c r="D275" i="74"/>
  <c r="D282" i="74"/>
  <c r="D353" i="74"/>
  <c r="D444" i="74"/>
  <c r="D672" i="74"/>
  <c r="D105" i="74"/>
  <c r="D144" i="74"/>
  <c r="D279" i="74"/>
  <c r="D323" i="74"/>
  <c r="D429" i="74"/>
  <c r="D470" i="74"/>
  <c r="D580" i="74"/>
  <c r="D52" i="74"/>
  <c r="D55" i="74"/>
  <c r="D67" i="74"/>
  <c r="D157" i="74"/>
  <c r="D174" i="74"/>
  <c r="D298" i="74"/>
  <c r="D877" i="74"/>
  <c r="D1034" i="74"/>
  <c r="D20" i="74"/>
  <c r="D104" i="74"/>
  <c r="D626" i="74"/>
  <c r="D883" i="74"/>
  <c r="D93" i="74"/>
  <c r="D94" i="74"/>
  <c r="D250" i="74"/>
  <c r="D355" i="74"/>
  <c r="D404" i="74"/>
  <c r="D552" i="74"/>
  <c r="D699" i="74"/>
  <c r="D53" i="74"/>
  <c r="D107" i="74"/>
  <c r="D392" i="74"/>
  <c r="D397" i="74"/>
  <c r="D447" i="74"/>
  <c r="D583" i="74"/>
  <c r="D588" i="74"/>
  <c r="D633" i="74"/>
  <c r="D137" i="74"/>
  <c r="D162" i="74"/>
  <c r="D190" i="74"/>
  <c r="D257" i="74"/>
  <c r="D336" i="74"/>
  <c r="D338" i="74"/>
  <c r="D666" i="74"/>
  <c r="D1064" i="74"/>
  <c r="D196" i="74"/>
  <c r="D411" i="74"/>
  <c r="D629" i="74"/>
  <c r="D775" i="74"/>
  <c r="D945" i="74"/>
  <c r="D96" i="74"/>
  <c r="D102" i="74"/>
  <c r="D109" i="74"/>
  <c r="D272" i="74"/>
  <c r="D405" i="74"/>
  <c r="D421" i="74"/>
  <c r="D962" i="74"/>
  <c r="D191" i="74"/>
  <c r="D287" i="74"/>
  <c r="D350" i="74"/>
  <c r="D356" i="74"/>
  <c r="D383" i="74"/>
  <c r="D410" i="74"/>
  <c r="D457" i="74"/>
  <c r="D914" i="74"/>
  <c r="D1003" i="74"/>
  <c r="D69" i="74"/>
  <c r="D147" i="74"/>
  <c r="D241" i="74"/>
  <c r="D286" i="74"/>
  <c r="D288" i="74"/>
  <c r="D325" i="74"/>
  <c r="D579" i="74"/>
  <c r="D608" i="74"/>
  <c r="D721" i="74"/>
  <c r="D854" i="74"/>
  <c r="D57" i="74"/>
  <c r="D181" i="74"/>
  <c r="D234" i="74"/>
  <c r="D526" i="74"/>
  <c r="D528" i="74"/>
  <c r="D539" i="74"/>
  <c r="D542" i="74"/>
  <c r="D618" i="74"/>
  <c r="D698" i="74"/>
  <c r="D4" i="74"/>
  <c r="D295" i="74"/>
  <c r="D341" i="74"/>
  <c r="D555" i="74"/>
  <c r="D659" i="74"/>
  <c r="D51" i="74"/>
  <c r="D87" i="74"/>
  <c r="D108" i="74"/>
  <c r="D153" i="74"/>
  <c r="D158" i="74"/>
  <c r="D247" i="74"/>
  <c r="D263" i="74"/>
  <c r="D294" i="74"/>
  <c r="D451" i="74"/>
  <c r="D474" i="74"/>
  <c r="D479" i="74"/>
  <c r="D495" i="74"/>
  <c r="D543" i="74"/>
  <c r="D597" i="74"/>
  <c r="D761" i="74"/>
  <c r="D3" i="74"/>
  <c r="D5" i="74"/>
  <c r="D99" i="74"/>
  <c r="D169" i="74"/>
  <c r="D186" i="74"/>
  <c r="D240" i="74"/>
  <c r="D265" i="74"/>
  <c r="D277" i="74"/>
  <c r="D292" i="74"/>
  <c r="D314" i="74"/>
  <c r="D331" i="74"/>
  <c r="D471" i="74"/>
  <c r="D472" i="74"/>
  <c r="D570" i="74"/>
  <c r="D572" i="74"/>
  <c r="D578" i="74"/>
  <c r="D592" i="74"/>
  <c r="D613" i="74"/>
  <c r="D632" i="74"/>
  <c r="D645" i="74"/>
  <c r="D665" i="74"/>
  <c r="D683" i="74"/>
  <c r="D701" i="74"/>
  <c r="D706" i="74"/>
  <c r="D746" i="74"/>
  <c r="D803" i="74"/>
  <c r="D850" i="74"/>
  <c r="D1010" i="74"/>
  <c r="D56" i="74"/>
  <c r="D70" i="74"/>
  <c r="D132" i="74"/>
  <c r="D149" i="74"/>
  <c r="D173" i="74"/>
  <c r="D214" i="74"/>
  <c r="D217" i="74"/>
  <c r="D348" i="74"/>
  <c r="D376" i="74"/>
  <c r="D442" i="74"/>
  <c r="D456" i="74"/>
  <c r="D462" i="74"/>
  <c r="D516" i="74"/>
  <c r="D544" i="74"/>
  <c r="D576" i="74"/>
  <c r="D636" i="74"/>
  <c r="D660" i="74"/>
  <c r="D662" i="74"/>
  <c r="D680" i="74"/>
  <c r="D730" i="74"/>
  <c r="D987" i="74"/>
  <c r="D68" i="74"/>
  <c r="D182" i="74"/>
  <c r="D193" i="74"/>
  <c r="D228" i="74"/>
  <c r="D231" i="74"/>
  <c r="D238" i="74"/>
  <c r="D289" i="74"/>
  <c r="D299" i="74"/>
  <c r="D315" i="74"/>
  <c r="D390" i="74"/>
  <c r="D434" i="74"/>
  <c r="D455" i="74"/>
  <c r="D476" i="74"/>
  <c r="D496" i="74"/>
  <c r="D524" i="74"/>
  <c r="D567" i="74"/>
  <c r="D581" i="74"/>
  <c r="D601" i="74"/>
  <c r="D612" i="74"/>
  <c r="D620" i="74"/>
  <c r="D622" i="74"/>
  <c r="D624" i="74"/>
  <c r="D625" i="74"/>
  <c r="D628" i="74"/>
  <c r="D641" i="74"/>
  <c r="D654" i="74"/>
  <c r="D682" i="74"/>
  <c r="D863" i="74"/>
  <c r="D903" i="74"/>
  <c r="D981" i="74"/>
  <c r="D8" i="74"/>
  <c r="D18" i="74"/>
  <c r="D21" i="74"/>
  <c r="D22" i="74"/>
  <c r="D28" i="74"/>
  <c r="D31" i="74"/>
  <c r="D43" i="74"/>
  <c r="D47" i="74"/>
  <c r="D49" i="74"/>
  <c r="D50" i="74"/>
  <c r="D62" i="74"/>
  <c r="D63" i="74"/>
  <c r="D64" i="74"/>
  <c r="D88" i="74"/>
  <c r="D103" i="74"/>
  <c r="D112" i="74"/>
  <c r="D113" i="74"/>
  <c r="D116" i="74"/>
  <c r="D154" i="74"/>
  <c r="D160" i="74"/>
  <c r="D165" i="74"/>
  <c r="D170" i="74"/>
  <c r="D185" i="74"/>
  <c r="D187" i="74"/>
  <c r="D200" i="74"/>
  <c r="D202" i="74"/>
  <c r="D205" i="74"/>
  <c r="D211" i="74"/>
  <c r="D212" i="74"/>
  <c r="D227" i="74"/>
  <c r="D233" i="74"/>
  <c r="D244" i="74"/>
  <c r="D246" i="74"/>
  <c r="D283" i="74"/>
  <c r="D297" i="74"/>
  <c r="D305" i="74"/>
  <c r="D335" i="74"/>
  <c r="D340" i="74"/>
  <c r="D354" i="74"/>
  <c r="D357" i="74"/>
  <c r="D368" i="74"/>
  <c r="D372" i="74"/>
  <c r="D373" i="74"/>
  <c r="D375" i="74"/>
  <c r="D378" i="74"/>
  <c r="D379" i="74"/>
  <c r="D380" i="74"/>
  <c r="D384" i="74"/>
  <c r="D398" i="74"/>
  <c r="D407" i="74"/>
  <c r="D409" i="74"/>
  <c r="D414" i="74"/>
  <c r="D450" i="74"/>
  <c r="D466" i="74"/>
  <c r="D467" i="74"/>
  <c r="D480" i="74"/>
  <c r="D481" i="74"/>
  <c r="D497" i="74"/>
  <c r="D503" i="74"/>
  <c r="D518" i="74"/>
  <c r="D530" i="74"/>
  <c r="D533" i="74"/>
  <c r="D537" i="74"/>
  <c r="D538" i="74"/>
  <c r="D540" i="74"/>
  <c r="D541" i="74"/>
  <c r="D550" i="74"/>
  <c r="D558" i="74"/>
  <c r="D560" i="74"/>
  <c r="D561" i="74"/>
  <c r="D565" i="74"/>
  <c r="D568" i="74"/>
  <c r="D571" i="74"/>
  <c r="D573" i="74"/>
  <c r="D574" i="74"/>
  <c r="D577" i="74"/>
  <c r="D586" i="74"/>
  <c r="D589" i="74"/>
  <c r="D610" i="74"/>
  <c r="D614" i="74"/>
  <c r="D615" i="74"/>
  <c r="D627" i="74"/>
  <c r="D630" i="74"/>
  <c r="D642" i="74"/>
  <c r="D643" i="74"/>
  <c r="D644" i="74"/>
  <c r="D650" i="74"/>
  <c r="D651" i="74"/>
  <c r="D653" i="74"/>
  <c r="D658" i="74"/>
  <c r="D661" i="74"/>
  <c r="D663" i="74"/>
  <c r="D668" i="74"/>
  <c r="D670" i="74"/>
  <c r="D673" i="74"/>
  <c r="D674" i="74"/>
  <c r="D676" i="74"/>
  <c r="D677" i="74"/>
  <c r="D678" i="74"/>
  <c r="D679" i="74"/>
  <c r="D681" i="74"/>
  <c r="D686" i="74"/>
  <c r="D690" i="74"/>
  <c r="D693" i="74"/>
  <c r="D695" i="74"/>
  <c r="D697" i="74"/>
  <c r="D702" i="74"/>
  <c r="D704" i="74"/>
  <c r="D705" i="74"/>
  <c r="D709" i="74"/>
  <c r="D710" i="74"/>
  <c r="D711" i="74"/>
  <c r="D713" i="74"/>
  <c r="D716" i="74"/>
  <c r="D718" i="74"/>
  <c r="D719" i="74"/>
  <c r="D725" i="74"/>
  <c r="D728" i="74"/>
  <c r="D731" i="74"/>
  <c r="D733" i="74"/>
  <c r="D736" i="74"/>
  <c r="D740" i="74"/>
  <c r="D743" i="74"/>
  <c r="D745" i="74"/>
  <c r="D747" i="74"/>
  <c r="D748" i="74"/>
  <c r="D750" i="74"/>
  <c r="D759" i="74"/>
  <c r="D760" i="74"/>
  <c r="D762" i="74"/>
  <c r="D763" i="74"/>
  <c r="D768" i="74"/>
  <c r="D772" i="74"/>
  <c r="D776" i="74"/>
  <c r="D778" i="74"/>
  <c r="D781" i="74"/>
  <c r="D783" i="74"/>
  <c r="D786" i="74"/>
  <c r="D788" i="74"/>
  <c r="D789" i="74"/>
  <c r="D790" i="74"/>
  <c r="D793" i="74"/>
  <c r="D802" i="74"/>
  <c r="D807" i="74"/>
  <c r="D812" i="74"/>
  <c r="D814" i="74"/>
  <c r="D816" i="74"/>
  <c r="D819" i="74"/>
  <c r="D820" i="74"/>
  <c r="D821" i="74"/>
  <c r="D822" i="74"/>
  <c r="D827" i="74"/>
  <c r="D828" i="74"/>
  <c r="D832" i="74"/>
  <c r="D833" i="74"/>
  <c r="D834" i="74"/>
  <c r="D836" i="74"/>
  <c r="D837" i="74"/>
  <c r="D838" i="74"/>
  <c r="D839" i="74"/>
  <c r="D840" i="74"/>
  <c r="D841" i="74"/>
  <c r="D842" i="74"/>
  <c r="D846" i="74"/>
  <c r="D848" i="74"/>
  <c r="D849" i="74"/>
  <c r="D853" i="74"/>
  <c r="D855" i="74"/>
  <c r="D856" i="74"/>
  <c r="D857" i="74"/>
  <c r="D858" i="74"/>
  <c r="D860" i="74"/>
  <c r="D866" i="74"/>
  <c r="D868" i="74"/>
  <c r="D874" i="74"/>
  <c r="D875" i="74"/>
  <c r="D878" i="74"/>
  <c r="D879" i="74"/>
  <c r="D882" i="74"/>
  <c r="D886" i="74"/>
  <c r="D893" i="74"/>
  <c r="D901" i="74"/>
  <c r="D907" i="74"/>
  <c r="D908" i="74"/>
  <c r="D909" i="74"/>
  <c r="D910" i="74"/>
  <c r="D911" i="74"/>
  <c r="D919" i="74"/>
  <c r="D921" i="74"/>
  <c r="D922" i="74"/>
  <c r="D923" i="74"/>
  <c r="D955" i="74"/>
  <c r="D968" i="74"/>
  <c r="D969" i="74"/>
  <c r="D973" i="74"/>
  <c r="D974" i="74"/>
  <c r="D975" i="74"/>
  <c r="D983" i="74"/>
  <c r="D984" i="74"/>
  <c r="D985" i="74"/>
  <c r="D990" i="74"/>
  <c r="D994" i="74"/>
  <c r="D1007" i="74"/>
  <c r="D1009" i="74"/>
  <c r="D1016" i="74"/>
  <c r="D1023" i="74"/>
  <c r="D1029" i="74"/>
  <c r="D1036" i="74"/>
  <c r="D1037" i="74"/>
  <c r="D1040" i="74"/>
  <c r="D1047" i="74"/>
  <c r="D1048" i="74"/>
  <c r="D1049" i="74"/>
  <c r="D1050" i="74"/>
  <c r="D1052" i="74"/>
  <c r="D1058" i="74"/>
  <c r="D1000" i="74"/>
  <c r="D998" i="74"/>
  <c r="D1025" i="74"/>
  <c r="D1015" i="74"/>
  <c r="D978" i="74"/>
  <c r="D1019" i="74"/>
  <c r="D114" i="74"/>
  <c r="D119" i="74"/>
  <c r="D123" i="74"/>
  <c r="D159" i="74"/>
  <c r="D188" i="74"/>
  <c r="D209" i="74"/>
  <c r="D270" i="74"/>
  <c r="D436" i="74"/>
  <c r="D505" i="74"/>
  <c r="D535" i="74"/>
  <c r="D604" i="74"/>
  <c r="D605" i="74"/>
  <c r="D621" i="74"/>
  <c r="D635" i="74"/>
  <c r="D647" i="74"/>
  <c r="D664" i="74"/>
  <c r="D667" i="74"/>
  <c r="D703" i="74"/>
  <c r="D722" i="74"/>
  <c r="D867" i="74"/>
  <c r="D48" i="74"/>
  <c r="D177" i="74"/>
  <c r="D204" i="74"/>
  <c r="D252" i="74"/>
  <c r="D334" i="74"/>
  <c r="D509" i="74"/>
  <c r="D532" i="74"/>
  <c r="D551" i="74"/>
  <c r="D582" i="74"/>
  <c r="D591" i="74"/>
  <c r="D631" i="74"/>
  <c r="D44" i="74"/>
  <c r="D120" i="74"/>
  <c r="D135" i="74"/>
  <c r="D254" i="74"/>
  <c r="D256" i="74"/>
  <c r="D269" i="74"/>
  <c r="D374" i="74"/>
  <c r="D453" i="74"/>
  <c r="D829" i="74"/>
  <c r="D904" i="74"/>
  <c r="D912" i="74"/>
  <c r="D61" i="74"/>
  <c r="D95" i="74"/>
  <c r="D131" i="74"/>
  <c r="D215" i="74"/>
  <c r="D251" i="74"/>
  <c r="D278" i="74"/>
  <c r="D284" i="74"/>
  <c r="D367" i="74"/>
  <c r="D377" i="74"/>
  <c r="D382" i="74"/>
  <c r="D422" i="74"/>
  <c r="D452" i="74"/>
  <c r="D506" i="74"/>
  <c r="D536" i="74"/>
  <c r="D562" i="74"/>
  <c r="D656" i="74"/>
  <c r="D712" i="74"/>
  <c r="D869" i="74"/>
  <c r="D1053" i="74"/>
  <c r="D1063" i="74"/>
  <c r="D45" i="74"/>
  <c r="D477" i="74"/>
  <c r="D609" i="74"/>
  <c r="D617" i="74"/>
  <c r="D946" i="74"/>
  <c r="D54" i="74"/>
  <c r="D151" i="74"/>
  <c r="D296" i="74"/>
  <c r="D431" i="74"/>
  <c r="D460" i="74"/>
  <c r="D388" i="74"/>
  <c r="D400" i="74"/>
  <c r="D465" i="74"/>
  <c r="D720" i="74"/>
  <c r="D862" i="74"/>
  <c r="D32" i="74"/>
  <c r="D245" i="74"/>
  <c r="D345" i="74"/>
  <c r="D440" i="74"/>
  <c r="D700" i="74"/>
  <c r="D976" i="74"/>
  <c r="D80" i="74"/>
  <c r="D458" i="74"/>
  <c r="D461" i="74"/>
  <c r="D553" i="74"/>
  <c r="D935" i="74"/>
  <c r="D418" i="74"/>
  <c r="D454" i="74"/>
  <c r="D525" i="74"/>
  <c r="D602" i="74"/>
  <c r="D640" i="74"/>
  <c r="D301" i="74"/>
  <c r="D304" i="74"/>
  <c r="D402" i="74"/>
  <c r="D419" i="74"/>
  <c r="D459" i="74"/>
  <c r="D468" i="74"/>
  <c r="D150" i="74"/>
  <c r="D253" i="74"/>
  <c r="D320" i="74"/>
  <c r="D346" i="74"/>
  <c r="D569" i="74"/>
  <c r="D249" i="74"/>
  <c r="D259" i="74"/>
  <c r="D463" i="74"/>
  <c r="D801" i="74"/>
  <c r="D261" i="74"/>
  <c r="D266" i="74"/>
  <c r="D590" i="74"/>
  <c r="D171" i="74"/>
  <c r="D236" i="74"/>
  <c r="D237" i="74"/>
  <c r="D312" i="74"/>
  <c r="D423" i="74"/>
  <c r="D433" i="74"/>
  <c r="D715" i="74"/>
  <c r="D1041" i="74"/>
  <c r="D308" i="74"/>
  <c r="D607" i="74"/>
  <c r="D58" i="74"/>
  <c r="D97" i="74"/>
  <c r="D671" i="74"/>
  <c r="D947" i="74"/>
  <c r="D311" i="74"/>
  <c r="D387" i="74"/>
  <c r="D391" i="74"/>
  <c r="D623" i="74"/>
  <c r="D885" i="74"/>
  <c r="D136" i="74"/>
  <c r="D347" i="74"/>
  <c r="D428" i="74"/>
  <c r="D847" i="74"/>
  <c r="D861" i="74"/>
  <c r="D210" i="74"/>
  <c r="D351" i="74"/>
  <c r="D385" i="74"/>
  <c r="D106" i="74"/>
  <c r="D714" i="74"/>
  <c r="D758" i="74"/>
  <c r="D118" i="74"/>
  <c r="D637" i="74"/>
  <c r="D23" i="74"/>
  <c r="D71" i="74"/>
  <c r="D91" i="74"/>
  <c r="D416" i="74"/>
  <c r="D547" i="74"/>
  <c r="D111" i="74"/>
  <c r="D155" i="74"/>
  <c r="D482" i="74"/>
  <c r="D83" i="74"/>
  <c r="D349" i="74"/>
  <c r="D749" i="74"/>
  <c r="D884" i="74"/>
  <c r="D905" i="74"/>
  <c r="D179" i="74"/>
  <c r="D206" i="74"/>
  <c r="D370" i="74"/>
  <c r="D78" i="74"/>
  <c r="D381" i="74"/>
  <c r="D707" i="74"/>
  <c r="D255" i="74"/>
  <c r="D309" i="74"/>
  <c r="D199" i="74"/>
  <c r="D575" i="74"/>
  <c r="D639" i="74"/>
  <c r="D890" i="74"/>
  <c r="D73" i="74"/>
  <c r="D115" i="74"/>
  <c r="D371" i="74"/>
  <c r="D669" i="74"/>
  <c r="D1038" i="74"/>
  <c r="D152" i="74"/>
  <c r="D415" i="74"/>
  <c r="D616" i="74"/>
  <c r="D426" i="74"/>
  <c r="D358" i="74"/>
  <c r="D717" i="74"/>
  <c r="D72" i="74"/>
  <c r="D322" i="74"/>
  <c r="D213" i="74"/>
  <c r="D599" i="74"/>
  <c r="D949" i="74"/>
  <c r="D81" i="74"/>
  <c r="D110" i="74"/>
  <c r="D448" i="74"/>
  <c r="D600" i="74"/>
  <c r="D675" i="74"/>
  <c r="D504" i="74"/>
  <c r="D657" i="74"/>
  <c r="D913" i="74"/>
  <c r="D1056" i="74"/>
  <c r="D564" i="74"/>
  <c r="D1039" i="74"/>
  <c r="D500" i="74"/>
  <c r="D306" i="74"/>
  <c r="D262" i="74"/>
  <c r="D549" i="74"/>
  <c r="D66" i="74"/>
  <c r="D499" i="74"/>
  <c r="D42" i="74"/>
  <c r="D742" i="74"/>
  <c r="D138" i="74"/>
  <c r="D652" i="74"/>
  <c r="D1011" i="74"/>
  <c r="D290" i="74"/>
  <c r="D412" i="74"/>
  <c r="D888" i="74"/>
  <c r="D163" i="74"/>
  <c r="D194" i="74"/>
  <c r="D507" i="74"/>
  <c r="D585" i="74"/>
  <c r="D232" i="74"/>
  <c r="D274" i="74"/>
  <c r="D293" i="74"/>
  <c r="D727" i="74"/>
  <c r="D172" i="74"/>
  <c r="D216" i="74"/>
  <c r="D515" i="74"/>
  <c r="D166" i="74"/>
  <c r="D881" i="74"/>
  <c r="D692" i="74"/>
  <c r="D243" i="74"/>
  <c r="D634" i="74"/>
  <c r="D655" i="74"/>
  <c r="D14" i="74"/>
  <c r="D729" i="74"/>
  <c r="D818" i="74"/>
  <c r="D514" i="74"/>
  <c r="D122" i="74"/>
  <c r="D611" i="74"/>
  <c r="D764" i="74"/>
  <c r="D1006" i="74"/>
  <c r="D344" i="74"/>
  <c r="D260" i="74"/>
  <c r="D37" i="74"/>
  <c r="D798" i="74"/>
  <c r="D403" i="74"/>
  <c r="D964" i="74"/>
  <c r="D39" i="74"/>
  <c r="D430" i="74"/>
  <c r="D258" i="74"/>
  <c r="D830" i="74"/>
  <c r="D324" i="74"/>
  <c r="D545" i="74"/>
  <c r="D754" i="74"/>
  <c r="D139" i="74"/>
  <c r="D33" i="74"/>
  <c r="D649" i="74"/>
  <c r="D337" i="74"/>
  <c r="D167" i="74"/>
  <c r="D980" i="74"/>
  <c r="D999" i="74"/>
  <c r="D208" i="74"/>
  <c r="D896" i="74"/>
  <c r="D779" i="74"/>
  <c r="D887" i="74"/>
  <c r="D687" i="74"/>
  <c r="D751" i="74"/>
  <c r="D756" i="74"/>
  <c r="D757" i="74"/>
  <c r="D765" i="74"/>
  <c r="D771" i="74"/>
  <c r="D824" i="74"/>
  <c r="D852" i="74"/>
  <c r="D755" i="74"/>
  <c r="D13" i="74"/>
  <c r="D785" i="74"/>
  <c r="D795" i="74"/>
  <c r="D773" i="74"/>
  <c r="D800" i="74"/>
  <c r="D823" i="74"/>
  <c r="D492" i="74"/>
  <c r="D235" i="74"/>
  <c r="D1046" i="74"/>
  <c r="D1031" i="74"/>
  <c r="D741" i="74"/>
  <c r="D799" i="74"/>
  <c r="D1065" i="74"/>
  <c r="D774" i="74"/>
  <c r="D753" i="74"/>
  <c r="D845" i="74"/>
  <c r="D797" i="74"/>
  <c r="D796" i="74"/>
  <c r="D787" i="74"/>
  <c r="D872" i="74"/>
  <c r="D815" i="74"/>
  <c r="D895" i="74"/>
  <c r="D222" i="74"/>
  <c r="D752" i="74"/>
  <c r="D766" i="74"/>
  <c r="D1022" i="74"/>
  <c r="D29" i="74"/>
  <c r="D831" i="74"/>
  <c r="D413" i="74"/>
  <c r="D806" i="74"/>
  <c r="D556" i="74"/>
  <c r="D865" i="74"/>
  <c r="D15" i="74"/>
  <c r="D864" i="74"/>
  <c r="D777" i="74"/>
  <c r="D11" i="74"/>
  <c r="D782" i="74"/>
  <c r="D784" i="74"/>
  <c r="D876" i="74"/>
  <c r="D826" i="74"/>
  <c r="D226" i="74"/>
  <c r="D734" i="74"/>
  <c r="D224" i="74"/>
  <c r="D739" i="74"/>
  <c r="D937" i="74"/>
  <c r="D835" i="74"/>
  <c r="D770" i="74"/>
  <c r="D769" i="74"/>
  <c r="D808" i="74"/>
  <c r="D902" i="74"/>
  <c r="D146" i="74"/>
  <c r="D927" i="74"/>
  <c r="D12" i="74"/>
  <c r="D156" i="74"/>
  <c r="D17" i="74"/>
  <c r="D899" i="74"/>
  <c r="D898" i="74"/>
  <c r="D508" i="74"/>
  <c r="D966" i="74"/>
  <c r="D767" i="74"/>
  <c r="D794" i="74"/>
  <c r="D517" i="74"/>
  <c r="D804" i="74"/>
  <c r="D900" i="74"/>
  <c r="D889" i="74"/>
  <c r="D972" i="74"/>
  <c r="D915" i="74"/>
  <c r="D917" i="74"/>
  <c r="D513" i="74"/>
  <c r="D1017" i="74"/>
  <c r="D16" i="74"/>
  <c r="D316" i="74"/>
  <c r="D735" i="74"/>
  <c r="D811" i="74"/>
  <c r="D9" i="74"/>
  <c r="D894" i="74"/>
  <c r="D738" i="74"/>
  <c r="D100" i="74"/>
  <c r="D594" i="74"/>
  <c r="D809" i="74"/>
  <c r="D1028" i="74"/>
  <c r="D737" i="74"/>
  <c r="D791" i="74"/>
  <c r="D394" i="74"/>
  <c r="D916" i="74"/>
  <c r="D958" i="74"/>
  <c r="D1018" i="74"/>
  <c r="D825" i="74"/>
  <c r="D918" i="74"/>
  <c r="D7" i="74"/>
  <c r="D792" i="74"/>
  <c r="D223" i="74"/>
  <c r="D126" i="74"/>
  <c r="D960" i="7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3" i="14"/>
  <c r="C713" i="74"/>
  <c r="H713" i="74" s="1"/>
  <c r="S1035" i="75"/>
  <c r="W1035" i="75"/>
  <c r="F4" i="14"/>
  <c r="C4" i="74" s="1"/>
  <c r="F5" i="14"/>
  <c r="C5" i="74" s="1"/>
  <c r="F6" i="14"/>
  <c r="C6" i="74" s="1"/>
  <c r="H6" i="74" s="1"/>
  <c r="F7" i="14"/>
  <c r="C7" i="74" s="1"/>
  <c r="F8" i="14"/>
  <c r="C8" i="74" s="1"/>
  <c r="H8" i="74" s="1"/>
  <c r="F9" i="14"/>
  <c r="C9" i="74" s="1"/>
  <c r="H9" i="74" s="1"/>
  <c r="J9" i="74" s="1"/>
  <c r="F10" i="14"/>
  <c r="C10" i="74" s="1"/>
  <c r="H10" i="74" s="1"/>
  <c r="F11" i="14"/>
  <c r="C11" i="74" s="1"/>
  <c r="F12" i="14"/>
  <c r="C12" i="74" s="1"/>
  <c r="F13" i="14"/>
  <c r="C13" i="74" s="1"/>
  <c r="H13" i="74" s="1"/>
  <c r="F14" i="14"/>
  <c r="C14" i="74" s="1"/>
  <c r="H14" i="74" s="1"/>
  <c r="J14" i="74" s="1"/>
  <c r="F15" i="14"/>
  <c r="C15" i="74" s="1"/>
  <c r="H15" i="74" s="1"/>
  <c r="J15" i="74" s="1"/>
  <c r="F16" i="14"/>
  <c r="C16" i="74" s="1"/>
  <c r="F17" i="14"/>
  <c r="C17" i="74" s="1"/>
  <c r="H17" i="74" s="1"/>
  <c r="F18" i="14"/>
  <c r="C18" i="74" s="1"/>
  <c r="F19" i="14"/>
  <c r="C19" i="74" s="1"/>
  <c r="F20" i="14"/>
  <c r="C20" i="74" s="1"/>
  <c r="F21" i="14"/>
  <c r="C21" i="74" s="1"/>
  <c r="F22" i="14"/>
  <c r="C22" i="74" s="1"/>
  <c r="F23" i="14"/>
  <c r="C23" i="74" s="1"/>
  <c r="H23" i="74" s="1"/>
  <c r="J23" i="74" s="1"/>
  <c r="F24" i="14"/>
  <c r="C24" i="74" s="1"/>
  <c r="H24" i="74" s="1"/>
  <c r="F25" i="14"/>
  <c r="F26" i="14"/>
  <c r="C25" i="74" s="1"/>
  <c r="F27" i="14"/>
  <c r="C26" i="74" s="1"/>
  <c r="F28" i="14"/>
  <c r="C28" i="74" s="1"/>
  <c r="H28" i="74" s="1"/>
  <c r="F29" i="14"/>
  <c r="C29" i="74" s="1"/>
  <c r="H29" i="74" s="1"/>
  <c r="F30" i="14"/>
  <c r="C31" i="74" s="1"/>
  <c r="F31" i="14"/>
  <c r="C32" i="74" s="1"/>
  <c r="F32" i="14"/>
  <c r="C33" i="74" s="1"/>
  <c r="F33" i="14"/>
  <c r="C34" i="74" s="1"/>
  <c r="H34" i="74" s="1"/>
  <c r="J34" i="74" s="1"/>
  <c r="F34" i="14"/>
  <c r="C35" i="74" s="1"/>
  <c r="F35" i="14"/>
  <c r="C36" i="74" s="1"/>
  <c r="F36" i="14"/>
  <c r="C37" i="74" s="1"/>
  <c r="F37" i="14"/>
  <c r="C38" i="74" s="1"/>
  <c r="H38" i="74" s="1"/>
  <c r="J38" i="74" s="1"/>
  <c r="F38" i="14"/>
  <c r="C39" i="74" s="1"/>
  <c r="H39" i="74" s="1"/>
  <c r="F39" i="14"/>
  <c r="C40" i="74" s="1"/>
  <c r="F40" i="14"/>
  <c r="C41" i="74" s="1"/>
  <c r="H41" i="74" s="1"/>
  <c r="F41" i="14"/>
  <c r="C42" i="74" s="1"/>
  <c r="H42" i="74" s="1"/>
  <c r="J42" i="74" s="1"/>
  <c r="F42" i="14"/>
  <c r="C43" i="74" s="1"/>
  <c r="H43" i="74" s="1"/>
  <c r="J43" i="74" s="1"/>
  <c r="F43" i="14"/>
  <c r="C44" i="74" s="1"/>
  <c r="H44" i="74" s="1"/>
  <c r="F44" i="14"/>
  <c r="F45" i="14"/>
  <c r="C45" i="74" s="1"/>
  <c r="H45" i="74" s="1"/>
  <c r="J45" i="74" s="1"/>
  <c r="F46" i="14"/>
  <c r="C46" i="74" s="1"/>
  <c r="H46" i="74" s="1"/>
  <c r="F47" i="14"/>
  <c r="C47" i="74" s="1"/>
  <c r="F48" i="14"/>
  <c r="C48" i="74" s="1"/>
  <c r="F49" i="14"/>
  <c r="C49" i="74" s="1"/>
  <c r="H49" i="74" s="1"/>
  <c r="F50" i="14"/>
  <c r="C50" i="74" s="1"/>
  <c r="F51" i="14"/>
  <c r="C51" i="74" s="1"/>
  <c r="F52" i="14"/>
  <c r="C52" i="74" s="1"/>
  <c r="F53" i="14"/>
  <c r="C53" i="74" s="1"/>
  <c r="F54" i="14"/>
  <c r="C54" i="74" s="1"/>
  <c r="F55" i="14"/>
  <c r="F56" i="14"/>
  <c r="C55" i="74" s="1"/>
  <c r="H55" i="74" s="1"/>
  <c r="F57" i="14"/>
  <c r="C56" i="74" s="1"/>
  <c r="F58" i="14"/>
  <c r="C57" i="74" s="1"/>
  <c r="H57" i="74" s="1"/>
  <c r="F59" i="14"/>
  <c r="C58" i="74" s="1"/>
  <c r="F60" i="14"/>
  <c r="C59" i="74" s="1"/>
  <c r="F61" i="14"/>
  <c r="C60" i="74" s="1"/>
  <c r="F62" i="14"/>
  <c r="C61" i="74" s="1"/>
  <c r="H61" i="74" s="1"/>
  <c r="F63" i="14"/>
  <c r="C62" i="74" s="1"/>
  <c r="H62" i="74" s="1"/>
  <c r="F64" i="14"/>
  <c r="C63" i="74" s="1"/>
  <c r="H63" i="74" s="1"/>
  <c r="F65" i="14"/>
  <c r="C64" i="74" s="1"/>
  <c r="H64" i="74" s="1"/>
  <c r="J64" i="74" s="1"/>
  <c r="F66" i="14"/>
  <c r="C65" i="74" s="1"/>
  <c r="F67" i="14"/>
  <c r="C66" i="74" s="1"/>
  <c r="H66" i="74" s="1"/>
  <c r="F68" i="14"/>
  <c r="C67" i="74" s="1"/>
  <c r="F69" i="14"/>
  <c r="C68" i="74" s="1"/>
  <c r="F70" i="14"/>
  <c r="C69" i="74" s="1"/>
  <c r="F71" i="14"/>
  <c r="C70" i="74" s="1"/>
  <c r="H70" i="74" s="1"/>
  <c r="F72" i="14"/>
  <c r="C71" i="74" s="1"/>
  <c r="F73" i="14"/>
  <c r="C72" i="74" s="1"/>
  <c r="F74" i="14"/>
  <c r="C73" i="74" s="1"/>
  <c r="F75" i="14"/>
  <c r="C74" i="74" s="1"/>
  <c r="F76" i="14"/>
  <c r="C75" i="74" s="1"/>
  <c r="F77" i="14"/>
  <c r="C76" i="74" s="1"/>
  <c r="H76" i="74" s="1"/>
  <c r="J76" i="74" s="1"/>
  <c r="F78" i="14"/>
  <c r="C77" i="74" s="1"/>
  <c r="F79" i="14"/>
  <c r="C78" i="74" s="1"/>
  <c r="H78" i="74" s="1"/>
  <c r="J78" i="74" s="1"/>
  <c r="F80" i="14"/>
  <c r="C79" i="74" s="1"/>
  <c r="H79" i="74" s="1"/>
  <c r="F81" i="14"/>
  <c r="C80" i="74" s="1"/>
  <c r="F82" i="14"/>
  <c r="C81" i="74" s="1"/>
  <c r="F83" i="14"/>
  <c r="C82" i="74" s="1"/>
  <c r="F84" i="14"/>
  <c r="C83" i="74" s="1"/>
  <c r="F85" i="14"/>
  <c r="C84" i="74" s="1"/>
  <c r="F86" i="14"/>
  <c r="C85" i="74" s="1"/>
  <c r="F87" i="14"/>
  <c r="C86" i="74" s="1"/>
  <c r="H86" i="74" s="1"/>
  <c r="J86" i="74" s="1"/>
  <c r="F88" i="14"/>
  <c r="C87" i="74" s="1"/>
  <c r="H87" i="74" s="1"/>
  <c r="F89" i="14"/>
  <c r="C88" i="74" s="1"/>
  <c r="F90" i="14"/>
  <c r="C89" i="74" s="1"/>
  <c r="F91" i="14"/>
  <c r="C90" i="74" s="1"/>
  <c r="H90" i="74" s="1"/>
  <c r="J90" i="74" s="1"/>
  <c r="F92" i="14"/>
  <c r="C91" i="74" s="1"/>
  <c r="H91" i="74" s="1"/>
  <c r="F93" i="14"/>
  <c r="C92" i="74" s="1"/>
  <c r="H92" i="74" s="1"/>
  <c r="J92" i="74" s="1"/>
  <c r="F94" i="14"/>
  <c r="C93" i="74" s="1"/>
  <c r="F95" i="14"/>
  <c r="C94" i="74" s="1"/>
  <c r="F96" i="14"/>
  <c r="C95" i="74" s="1"/>
  <c r="F97" i="14"/>
  <c r="C96" i="74" s="1"/>
  <c r="F98" i="14"/>
  <c r="C97" i="74" s="1"/>
  <c r="H97" i="74" s="1"/>
  <c r="F99" i="14"/>
  <c r="C98" i="74" s="1"/>
  <c r="F100" i="14"/>
  <c r="C99" i="74" s="1"/>
  <c r="H99" i="74" s="1"/>
  <c r="F101" i="14"/>
  <c r="C100" i="74" s="1"/>
  <c r="F102" i="14"/>
  <c r="C101" i="74" s="1"/>
  <c r="F103" i="14"/>
  <c r="C102" i="74" s="1"/>
  <c r="F104" i="14"/>
  <c r="C103" i="74" s="1"/>
  <c r="F105" i="14"/>
  <c r="C104" i="74" s="1"/>
  <c r="H104" i="74" s="1"/>
  <c r="F106" i="14"/>
  <c r="C105" i="74" s="1"/>
  <c r="F107" i="14"/>
  <c r="C106" i="74" s="1"/>
  <c r="F108" i="14"/>
  <c r="C107" i="74" s="1"/>
  <c r="F109" i="14"/>
  <c r="C108" i="74" s="1"/>
  <c r="H108" i="74" s="1"/>
  <c r="F110" i="14"/>
  <c r="C109" i="74" s="1"/>
  <c r="H109" i="74" s="1"/>
  <c r="F111" i="14"/>
  <c r="C110" i="74" s="1"/>
  <c r="F112" i="14"/>
  <c r="C111" i="74" s="1"/>
  <c r="F113" i="14"/>
  <c r="C112" i="74" s="1"/>
  <c r="H112" i="74" s="1"/>
  <c r="F114" i="14"/>
  <c r="C113" i="74" s="1"/>
  <c r="H113" i="74" s="1"/>
  <c r="J113" i="74" s="1"/>
  <c r="F115" i="14"/>
  <c r="C114" i="74" s="1"/>
  <c r="H114" i="74" s="1"/>
  <c r="F116" i="14"/>
  <c r="C115" i="74" s="1"/>
  <c r="H115" i="74" s="1"/>
  <c r="F117" i="14"/>
  <c r="C116" i="74" s="1"/>
  <c r="F118" i="14"/>
  <c r="C117" i="74" s="1"/>
  <c r="H117" i="74" s="1"/>
  <c r="F119" i="14"/>
  <c r="C118" i="74" s="1"/>
  <c r="F120" i="14"/>
  <c r="C119" i="74" s="1"/>
  <c r="H119" i="74" s="1"/>
  <c r="J119" i="74" s="1"/>
  <c r="F121" i="14"/>
  <c r="C120" i="74" s="1"/>
  <c r="F122" i="14"/>
  <c r="C121" i="74" s="1"/>
  <c r="F123" i="14"/>
  <c r="C122" i="74" s="1"/>
  <c r="F124" i="14"/>
  <c r="C123" i="74" s="1"/>
  <c r="F125" i="14"/>
  <c r="C124" i="74" s="1"/>
  <c r="F126" i="14"/>
  <c r="C125" i="74" s="1"/>
  <c r="F127" i="14"/>
  <c r="C126" i="74" s="1"/>
  <c r="H126" i="74" s="1"/>
  <c r="F128" i="14"/>
  <c r="C127" i="74" s="1"/>
  <c r="F129" i="14"/>
  <c r="C128" i="74" s="1"/>
  <c r="F130" i="14"/>
  <c r="C129" i="74" s="1"/>
  <c r="F131" i="14"/>
  <c r="C130" i="74" s="1"/>
  <c r="F132" i="14"/>
  <c r="C131" i="74" s="1"/>
  <c r="F133" i="14"/>
  <c r="C132" i="74" s="1"/>
  <c r="H132" i="74" s="1"/>
  <c r="F134" i="14"/>
  <c r="C133" i="74" s="1"/>
  <c r="F135" i="14"/>
  <c r="C134" i="74" s="1"/>
  <c r="F136" i="14"/>
  <c r="C135" i="74" s="1"/>
  <c r="H135" i="74" s="1"/>
  <c r="F137" i="14"/>
  <c r="C136" i="74" s="1"/>
  <c r="H136" i="74" s="1"/>
  <c r="F138" i="14"/>
  <c r="C137" i="74" s="1"/>
  <c r="F139" i="14"/>
  <c r="C138" i="74" s="1"/>
  <c r="H138" i="74" s="1"/>
  <c r="J138" i="74" s="1"/>
  <c r="F140" i="14"/>
  <c r="C139" i="74" s="1"/>
  <c r="F141" i="14"/>
  <c r="C140" i="74" s="1"/>
  <c r="F142" i="14"/>
  <c r="C141" i="74" s="1"/>
  <c r="F143" i="14"/>
  <c r="C142" i="74" s="1"/>
  <c r="F144" i="14"/>
  <c r="C143" i="74" s="1"/>
  <c r="F145" i="14"/>
  <c r="C144" i="74" s="1"/>
  <c r="H144" i="74" s="1"/>
  <c r="J144" i="74" s="1"/>
  <c r="F146" i="14"/>
  <c r="C145" i="74" s="1"/>
  <c r="H145" i="74" s="1"/>
  <c r="F147" i="14"/>
  <c r="C146" i="74" s="1"/>
  <c r="F148" i="14"/>
  <c r="C147" i="74" s="1"/>
  <c r="H147" i="74" s="1"/>
  <c r="F149" i="14"/>
  <c r="C148" i="74" s="1"/>
  <c r="H148" i="74" s="1"/>
  <c r="J148" i="74" s="1"/>
  <c r="F150" i="14"/>
  <c r="C149" i="74" s="1"/>
  <c r="H149" i="74" s="1"/>
  <c r="J149" i="74" s="1"/>
  <c r="F151" i="14"/>
  <c r="C150" i="74" s="1"/>
  <c r="H150" i="74" s="1"/>
  <c r="F152" i="14"/>
  <c r="C151" i="74" s="1"/>
  <c r="F153" i="14"/>
  <c r="C152" i="74" s="1"/>
  <c r="H152" i="74" s="1"/>
  <c r="F154" i="14"/>
  <c r="C153" i="74" s="1"/>
  <c r="F155" i="14"/>
  <c r="C154" i="74" s="1"/>
  <c r="H154" i="74" s="1"/>
  <c r="F156" i="14"/>
  <c r="C155" i="74" s="1"/>
  <c r="H155" i="74" s="1"/>
  <c r="F157" i="14"/>
  <c r="C156" i="74" s="1"/>
  <c r="F158" i="14"/>
  <c r="C157" i="74" s="1"/>
  <c r="F159" i="14"/>
  <c r="C158" i="74" s="1"/>
  <c r="H158" i="74" s="1"/>
  <c r="F160" i="14"/>
  <c r="C159" i="74" s="1"/>
  <c r="F161" i="14"/>
  <c r="C160" i="74" s="1"/>
  <c r="H160" i="74" s="1"/>
  <c r="J160" i="74" s="1"/>
  <c r="F162" i="14"/>
  <c r="C161" i="74" s="1"/>
  <c r="F163" i="14"/>
  <c r="C162" i="74" s="1"/>
  <c r="H162" i="74" s="1"/>
  <c r="F164" i="14"/>
  <c r="C163" i="74" s="1"/>
  <c r="H163" i="74" s="1"/>
  <c r="F165" i="14"/>
  <c r="C164" i="74" s="1"/>
  <c r="F166" i="14"/>
  <c r="C165" i="74" s="1"/>
  <c r="H165" i="74" s="1"/>
  <c r="F167" i="14"/>
  <c r="C166" i="74" s="1"/>
  <c r="H166" i="74" s="1"/>
  <c r="F168" i="14"/>
  <c r="C167" i="74" s="1"/>
  <c r="F169" i="14"/>
  <c r="C168" i="74" s="1"/>
  <c r="F170" i="14"/>
  <c r="C169" i="74" s="1"/>
  <c r="H169" i="74" s="1"/>
  <c r="F171" i="14"/>
  <c r="C170" i="74" s="1"/>
  <c r="H170" i="74" s="1"/>
  <c r="J170" i="74" s="1"/>
  <c r="F172" i="14"/>
  <c r="C171" i="74" s="1"/>
  <c r="F173" i="14"/>
  <c r="C172" i="74" s="1"/>
  <c r="H172" i="74" s="1"/>
  <c r="F174" i="14"/>
  <c r="C173" i="74" s="1"/>
  <c r="F175" i="14"/>
  <c r="C174" i="74" s="1"/>
  <c r="H174" i="74" s="1"/>
  <c r="J174" i="74" s="1"/>
  <c r="F176" i="14"/>
  <c r="C175" i="74" s="1"/>
  <c r="H175" i="74" s="1"/>
  <c r="J175" i="74" s="1"/>
  <c r="F177" i="14"/>
  <c r="C176" i="74" s="1"/>
  <c r="H176" i="74" s="1"/>
  <c r="F178" i="14"/>
  <c r="C177" i="74" s="1"/>
  <c r="F179" i="14"/>
  <c r="C178" i="74" s="1"/>
  <c r="H178" i="74" s="1"/>
  <c r="F180" i="14"/>
  <c r="C179" i="74" s="1"/>
  <c r="F181" i="14"/>
  <c r="C180" i="74" s="1"/>
  <c r="F182" i="14"/>
  <c r="C181" i="74" s="1"/>
  <c r="F183" i="14"/>
  <c r="C182" i="74" s="1"/>
  <c r="H182" i="74" s="1"/>
  <c r="F184" i="14"/>
  <c r="C183" i="74" s="1"/>
  <c r="F185" i="14"/>
  <c r="C184" i="74" s="1"/>
  <c r="F186" i="14"/>
  <c r="C185" i="74" s="1"/>
  <c r="F187" i="14"/>
  <c r="C186" i="74" s="1"/>
  <c r="H186" i="74" s="1"/>
  <c r="J186" i="74" s="1"/>
  <c r="F188" i="14"/>
  <c r="C187" i="74" s="1"/>
  <c r="H187" i="74" s="1"/>
  <c r="F189" i="14"/>
  <c r="C188" i="74" s="1"/>
  <c r="F190" i="14"/>
  <c r="C189" i="74" s="1"/>
  <c r="F191" i="14"/>
  <c r="C190" i="74" s="1"/>
  <c r="H190" i="74" s="1"/>
  <c r="F192" i="14"/>
  <c r="C191" i="74" s="1"/>
  <c r="F193" i="14"/>
  <c r="C193" i="74" s="1"/>
  <c r="H193" i="74" s="1"/>
  <c r="F194" i="14"/>
  <c r="C194" i="74" s="1"/>
  <c r="H194" i="74" s="1"/>
  <c r="J194" i="74" s="1"/>
  <c r="F195" i="14"/>
  <c r="C195" i="74" s="1"/>
  <c r="H195" i="74" s="1"/>
  <c r="F196" i="14"/>
  <c r="C196" i="74" s="1"/>
  <c r="F197" i="14"/>
  <c r="C197" i="74" s="1"/>
  <c r="H197" i="74" s="1"/>
  <c r="F198" i="14"/>
  <c r="C198" i="74" s="1"/>
  <c r="F199" i="14"/>
  <c r="C199" i="74" s="1"/>
  <c r="H199" i="74" s="1"/>
  <c r="J199" i="74" s="1"/>
  <c r="F200" i="14"/>
  <c r="C200" i="74" s="1"/>
  <c r="F201" i="14"/>
  <c r="C201" i="74" s="1"/>
  <c r="H201" i="74" s="1"/>
  <c r="J201" i="74" s="1"/>
  <c r="F202" i="14"/>
  <c r="C202" i="74" s="1"/>
  <c r="F203" i="14"/>
  <c r="C203" i="74" s="1"/>
  <c r="H203" i="74" s="1"/>
  <c r="J203" i="74" s="1"/>
  <c r="F204" i="14"/>
  <c r="C204" i="74" s="1"/>
  <c r="F205" i="14"/>
  <c r="C205" i="74" s="1"/>
  <c r="F206" i="14"/>
  <c r="C206" i="74" s="1"/>
  <c r="F207" i="14"/>
  <c r="C207" i="74" s="1"/>
  <c r="H207" i="74" s="1"/>
  <c r="J207" i="74" s="1"/>
  <c r="F208" i="14"/>
  <c r="C208" i="74" s="1"/>
  <c r="F209" i="14"/>
  <c r="C209" i="74" s="1"/>
  <c r="H209" i="74" s="1"/>
  <c r="F210" i="14"/>
  <c r="C210" i="74" s="1"/>
  <c r="F211" i="14"/>
  <c r="C211" i="74" s="1"/>
  <c r="H211" i="74" s="1"/>
  <c r="J211" i="74" s="1"/>
  <c r="F212" i="14"/>
  <c r="C212" i="74" s="1"/>
  <c r="F213" i="14"/>
  <c r="C213" i="74" s="1"/>
  <c r="H213" i="74" s="1"/>
  <c r="J213" i="74" s="1"/>
  <c r="F214" i="14"/>
  <c r="C214" i="74" s="1"/>
  <c r="F215" i="14"/>
  <c r="C215" i="74" s="1"/>
  <c r="F216" i="14"/>
  <c r="C216" i="74" s="1"/>
  <c r="F217" i="14"/>
  <c r="C217" i="74" s="1"/>
  <c r="H217" i="74" s="1"/>
  <c r="J217" i="74" s="1"/>
  <c r="F218" i="14"/>
  <c r="C218" i="74" s="1"/>
  <c r="F219" i="14"/>
  <c r="C219" i="74" s="1"/>
  <c r="H219" i="74" s="1"/>
  <c r="F220" i="14"/>
  <c r="C220" i="74" s="1"/>
  <c r="F221" i="14"/>
  <c r="C221" i="74" s="1"/>
  <c r="F222" i="14"/>
  <c r="C222" i="74" s="1"/>
  <c r="F223" i="14"/>
  <c r="C223" i="74" s="1"/>
  <c r="F224" i="14"/>
  <c r="C224" i="74" s="1"/>
  <c r="H224" i="74" s="1"/>
  <c r="F225" i="14"/>
  <c r="C225" i="74" s="1"/>
  <c r="F226" i="14"/>
  <c r="C226" i="74" s="1"/>
  <c r="F227" i="14"/>
  <c r="C227" i="74" s="1"/>
  <c r="H227" i="74" s="1"/>
  <c r="F228" i="14"/>
  <c r="C228" i="74" s="1"/>
  <c r="F229" i="14"/>
  <c r="C229" i="74" s="1"/>
  <c r="F230" i="14"/>
  <c r="C230" i="74" s="1"/>
  <c r="F231" i="14"/>
  <c r="C231" i="74" s="1"/>
  <c r="H231" i="74" s="1"/>
  <c r="F232" i="14"/>
  <c r="C232" i="74" s="1"/>
  <c r="H232" i="74" s="1"/>
  <c r="F233" i="14"/>
  <c r="C233" i="74" s="1"/>
  <c r="F234" i="14"/>
  <c r="C234" i="74" s="1"/>
  <c r="F235" i="14"/>
  <c r="C235" i="74" s="1"/>
  <c r="F236" i="14"/>
  <c r="C236" i="74" s="1"/>
  <c r="F237" i="14"/>
  <c r="C237" i="74" s="1"/>
  <c r="H237" i="74" s="1"/>
  <c r="F238" i="14"/>
  <c r="C238" i="74" s="1"/>
  <c r="F239" i="14"/>
  <c r="C239" i="74" s="1"/>
  <c r="H239" i="74" s="1"/>
  <c r="J239" i="74" s="1"/>
  <c r="F240" i="14"/>
  <c r="C240" i="74" s="1"/>
  <c r="F241" i="14"/>
  <c r="C241" i="74" s="1"/>
  <c r="H241" i="74" s="1"/>
  <c r="J241" i="74" s="1"/>
  <c r="F242" i="14"/>
  <c r="C242" i="74" s="1"/>
  <c r="F243" i="14"/>
  <c r="C243" i="74" s="1"/>
  <c r="H243" i="74" s="1"/>
  <c r="J243" i="74" s="1"/>
  <c r="F244" i="14"/>
  <c r="C244" i="74" s="1"/>
  <c r="H244" i="74" s="1"/>
  <c r="J244" i="74" s="1"/>
  <c r="F245" i="14"/>
  <c r="C245" i="74" s="1"/>
  <c r="H245" i="74" s="1"/>
  <c r="J245" i="74" s="1"/>
  <c r="F246" i="14"/>
  <c r="C246" i="74" s="1"/>
  <c r="H246" i="74" s="1"/>
  <c r="J246" i="74" s="1"/>
  <c r="F247" i="14"/>
  <c r="C247" i="74" s="1"/>
  <c r="H247" i="74" s="1"/>
  <c r="J247" i="74" s="1"/>
  <c r="F248" i="14"/>
  <c r="C248" i="74" s="1"/>
  <c r="F249" i="14"/>
  <c r="C249" i="74" s="1"/>
  <c r="F250" i="14"/>
  <c r="C250" i="74" s="1"/>
  <c r="F251" i="14"/>
  <c r="C251" i="74" s="1"/>
  <c r="F252" i="14"/>
  <c r="C252" i="74" s="1"/>
  <c r="F253" i="14"/>
  <c r="C253" i="74" s="1"/>
  <c r="F254" i="14"/>
  <c r="C254" i="74" s="1"/>
  <c r="H254" i="74" s="1"/>
  <c r="J254" i="74" s="1"/>
  <c r="F255" i="14"/>
  <c r="C255" i="74" s="1"/>
  <c r="F256" i="14"/>
  <c r="C256" i="74" s="1"/>
  <c r="F257" i="14"/>
  <c r="C257" i="74" s="1"/>
  <c r="H257" i="74" s="1"/>
  <c r="F258" i="14"/>
  <c r="C258" i="74" s="1"/>
  <c r="H258" i="74" s="1"/>
  <c r="J258" i="74" s="1"/>
  <c r="F259" i="14"/>
  <c r="C259" i="74" s="1"/>
  <c r="H259" i="74" s="1"/>
  <c r="F260" i="14"/>
  <c r="C260" i="74" s="1"/>
  <c r="F261" i="14"/>
  <c r="C261" i="74" s="1"/>
  <c r="F262" i="14"/>
  <c r="C262" i="74" s="1"/>
  <c r="F263" i="14"/>
  <c r="C263" i="74" s="1"/>
  <c r="F264" i="14"/>
  <c r="C264" i="74" s="1"/>
  <c r="H264" i="74" s="1"/>
  <c r="F265" i="14"/>
  <c r="C265" i="74" s="1"/>
  <c r="H265" i="74" s="1"/>
  <c r="F266" i="14"/>
  <c r="C266" i="74" s="1"/>
  <c r="F267" i="14"/>
  <c r="C267" i="74" s="1"/>
  <c r="H267" i="74" s="1"/>
  <c r="F268" i="14"/>
  <c r="C268" i="74" s="1"/>
  <c r="H268" i="74" s="1"/>
  <c r="J268" i="74" s="1"/>
  <c r="F269" i="14"/>
  <c r="C269" i="74" s="1"/>
  <c r="F270" i="14"/>
  <c r="C270" i="74" s="1"/>
  <c r="H270" i="74" s="1"/>
  <c r="F271" i="14"/>
  <c r="C271" i="74" s="1"/>
  <c r="F272" i="14"/>
  <c r="C272" i="74" s="1"/>
  <c r="F273" i="14"/>
  <c r="C273" i="74" s="1"/>
  <c r="F274" i="14"/>
  <c r="C274" i="74" s="1"/>
  <c r="H274" i="74" s="1"/>
  <c r="F275" i="14"/>
  <c r="C275" i="74" s="1"/>
  <c r="H275" i="74" s="1"/>
  <c r="J275" i="74" s="1"/>
  <c r="F276" i="14"/>
  <c r="C276" i="74" s="1"/>
  <c r="F277" i="14"/>
  <c r="C277" i="74" s="1"/>
  <c r="H277" i="74" s="1"/>
  <c r="F278" i="14"/>
  <c r="C278" i="74" s="1"/>
  <c r="F279" i="14"/>
  <c r="C279" i="74" s="1"/>
  <c r="H279" i="74" s="1"/>
  <c r="F280" i="14"/>
  <c r="C280" i="74" s="1"/>
  <c r="H280" i="74" s="1"/>
  <c r="F281" i="14"/>
  <c r="C281" i="74" s="1"/>
  <c r="F282" i="14"/>
  <c r="C282" i="74" s="1"/>
  <c r="F283" i="14"/>
  <c r="C283" i="74" s="1"/>
  <c r="H283" i="74" s="1"/>
  <c r="F284" i="14"/>
  <c r="C284" i="74" s="1"/>
  <c r="F285" i="14"/>
  <c r="C285" i="74" s="1"/>
  <c r="F286" i="14"/>
  <c r="C286" i="74" s="1"/>
  <c r="F287" i="14"/>
  <c r="C287" i="74" s="1"/>
  <c r="H287" i="74" s="1"/>
  <c r="F288" i="14"/>
  <c r="C288" i="74" s="1"/>
  <c r="F289" i="14"/>
  <c r="C289" i="74" s="1"/>
  <c r="H289" i="74" s="1"/>
  <c r="F290" i="14"/>
  <c r="C290" i="74" s="1"/>
  <c r="H290" i="74" s="1"/>
  <c r="F291" i="14"/>
  <c r="C291" i="74" s="1"/>
  <c r="H291" i="74" s="1"/>
  <c r="F292" i="14"/>
  <c r="C292" i="74" s="1"/>
  <c r="F293" i="14"/>
  <c r="C293" i="74" s="1"/>
  <c r="F294" i="14"/>
  <c r="C294" i="74" s="1"/>
  <c r="F295" i="14"/>
  <c r="C295" i="74" s="1"/>
  <c r="H295" i="74" s="1"/>
  <c r="F296" i="14"/>
  <c r="C296" i="74" s="1"/>
  <c r="H296" i="74" s="1"/>
  <c r="F297" i="14"/>
  <c r="C297" i="74" s="1"/>
  <c r="F298" i="14"/>
  <c r="C298" i="74" s="1"/>
  <c r="F299" i="14"/>
  <c r="C299" i="74" s="1"/>
  <c r="H299" i="74" s="1"/>
  <c r="J299" i="74" s="1"/>
  <c r="F300" i="14"/>
  <c r="C300" i="74" s="1"/>
  <c r="H300" i="74" s="1"/>
  <c r="J300" i="74" s="1"/>
  <c r="F301" i="14"/>
  <c r="C301" i="74" s="1"/>
  <c r="H301" i="74" s="1"/>
  <c r="F302" i="14"/>
  <c r="C302" i="74" s="1"/>
  <c r="F303" i="14"/>
  <c r="C303" i="74" s="1"/>
  <c r="H303" i="74" s="1"/>
  <c r="J303" i="74" s="1"/>
  <c r="F304" i="14"/>
  <c r="C304" i="74" s="1"/>
  <c r="F305" i="14"/>
  <c r="C305" i="74" s="1"/>
  <c r="H305" i="74" s="1"/>
  <c r="J305" i="74" s="1"/>
  <c r="F306" i="14"/>
  <c r="C306" i="74" s="1"/>
  <c r="F307" i="14"/>
  <c r="C307" i="74" s="1"/>
  <c r="H307" i="74" s="1"/>
  <c r="F308" i="14"/>
  <c r="C308" i="74" s="1"/>
  <c r="F309" i="14"/>
  <c r="C309" i="74" s="1"/>
  <c r="F310" i="14"/>
  <c r="C310" i="74" s="1"/>
  <c r="F311" i="14"/>
  <c r="C311" i="74" s="1"/>
  <c r="H311" i="74" s="1"/>
  <c r="J311" i="74" s="1"/>
  <c r="F312" i="14"/>
  <c r="C312" i="74" s="1"/>
  <c r="F313" i="14"/>
  <c r="C313" i="74" s="1"/>
  <c r="H313" i="74" s="1"/>
  <c r="F314" i="14"/>
  <c r="C314" i="74" s="1"/>
  <c r="F315" i="14"/>
  <c r="C315" i="74" s="1"/>
  <c r="H315" i="74" s="1"/>
  <c r="F316" i="14"/>
  <c r="C316" i="74" s="1"/>
  <c r="F317" i="14"/>
  <c r="C317" i="74" s="1"/>
  <c r="F318" i="14"/>
  <c r="C318" i="74" s="1"/>
  <c r="F319" i="14"/>
  <c r="C319" i="74" s="1"/>
  <c r="H319" i="74" s="1"/>
  <c r="F320" i="14"/>
  <c r="C320" i="74" s="1"/>
  <c r="H320" i="74" s="1"/>
  <c r="F321" i="14"/>
  <c r="C321" i="74" s="1"/>
  <c r="F322" i="14"/>
  <c r="C322" i="74" s="1"/>
  <c r="F323" i="14"/>
  <c r="C323" i="74" s="1"/>
  <c r="H323" i="74" s="1"/>
  <c r="F324" i="14"/>
  <c r="C324" i="74" s="1"/>
  <c r="F325" i="14"/>
  <c r="C325" i="74" s="1"/>
  <c r="H325" i="74" s="1"/>
  <c r="F326" i="14"/>
  <c r="C326" i="74" s="1"/>
  <c r="F327" i="14"/>
  <c r="C327" i="74" s="1"/>
  <c r="H327" i="74" s="1"/>
  <c r="J327" i="74" s="1"/>
  <c r="F328" i="14"/>
  <c r="C328" i="74" s="1"/>
  <c r="H328" i="74" s="1"/>
  <c r="J328" i="74" s="1"/>
  <c r="F329" i="14"/>
  <c r="C329" i="74" s="1"/>
  <c r="F330" i="14"/>
  <c r="C330" i="74" s="1"/>
  <c r="F331" i="14"/>
  <c r="C331" i="74" s="1"/>
  <c r="H331" i="74" s="1"/>
  <c r="J331" i="74" s="1"/>
  <c r="F332" i="14"/>
  <c r="C332" i="74" s="1"/>
  <c r="F333" i="14"/>
  <c r="C333" i="74" s="1"/>
  <c r="F334" i="14"/>
  <c r="C334" i="74" s="1"/>
  <c r="F335" i="14"/>
  <c r="C335" i="74" s="1"/>
  <c r="F336" i="14"/>
  <c r="C336" i="74" s="1"/>
  <c r="F337" i="14"/>
  <c r="C337" i="74" s="1"/>
  <c r="H337" i="74" s="1"/>
  <c r="F338" i="14"/>
  <c r="C338" i="74" s="1"/>
  <c r="F339" i="14"/>
  <c r="C339" i="74" s="1"/>
  <c r="F340" i="14"/>
  <c r="C340" i="74" s="1"/>
  <c r="F341" i="14"/>
  <c r="C341" i="74" s="1"/>
  <c r="H341" i="74" s="1"/>
  <c r="F342" i="14"/>
  <c r="C342" i="74" s="1"/>
  <c r="F343" i="14"/>
  <c r="C343" i="74" s="1"/>
  <c r="F344" i="14"/>
  <c r="C344" i="74" s="1"/>
  <c r="F345" i="14"/>
  <c r="C345" i="74" s="1"/>
  <c r="F346" i="14"/>
  <c r="C346" i="74" s="1"/>
  <c r="H346" i="74" s="1"/>
  <c r="F347" i="14"/>
  <c r="C347" i="74" s="1"/>
  <c r="H347" i="74" s="1"/>
  <c r="F348" i="14"/>
  <c r="C348" i="74" s="1"/>
  <c r="F349" i="14"/>
  <c r="C349" i="74" s="1"/>
  <c r="F350" i="14"/>
  <c r="C350" i="74" s="1"/>
  <c r="F351" i="14"/>
  <c r="C351" i="74" s="1"/>
  <c r="H351" i="74" s="1"/>
  <c r="F352" i="14"/>
  <c r="C352" i="74" s="1"/>
  <c r="F353" i="14"/>
  <c r="C353" i="74" s="1"/>
  <c r="F354" i="14"/>
  <c r="C354" i="74" s="1"/>
  <c r="F355" i="14"/>
  <c r="C355" i="74" s="1"/>
  <c r="H355" i="74" s="1"/>
  <c r="F356" i="14"/>
  <c r="C356" i="74" s="1"/>
  <c r="F357" i="14"/>
  <c r="C357" i="74" s="1"/>
  <c r="H357" i="74" s="1"/>
  <c r="F358" i="14"/>
  <c r="C358" i="74" s="1"/>
  <c r="F359" i="14"/>
  <c r="C359" i="74" s="1"/>
  <c r="H359" i="74" s="1"/>
  <c r="J359" i="74" s="1"/>
  <c r="F360" i="14"/>
  <c r="C360" i="74" s="1"/>
  <c r="F361" i="14"/>
  <c r="C361" i="74" s="1"/>
  <c r="F362" i="14"/>
  <c r="C362" i="74" s="1"/>
  <c r="F363" i="14"/>
  <c r="C363" i="74" s="1"/>
  <c r="F364" i="14"/>
  <c r="C364" i="74" s="1"/>
  <c r="F365" i="14"/>
  <c r="C365" i="74" s="1"/>
  <c r="F366" i="14"/>
  <c r="C366" i="74" s="1"/>
  <c r="F367" i="14"/>
  <c r="C367" i="74" s="1"/>
  <c r="H367" i="74" s="1"/>
  <c r="J367" i="74" s="1"/>
  <c r="F368" i="14"/>
  <c r="C368" i="74" s="1"/>
  <c r="F369" i="14"/>
  <c r="C369" i="74" s="1"/>
  <c r="F370" i="14"/>
  <c r="C370" i="74" s="1"/>
  <c r="H370" i="74" s="1"/>
  <c r="F371" i="14"/>
  <c r="C371" i="74" s="1"/>
  <c r="F372" i="14"/>
  <c r="C372" i="74" s="1"/>
  <c r="F373" i="14"/>
  <c r="C373" i="74" s="1"/>
  <c r="F374" i="14"/>
  <c r="C374" i="74" s="1"/>
  <c r="F375" i="14"/>
  <c r="C375" i="74" s="1"/>
  <c r="H375" i="74" s="1"/>
  <c r="J375" i="74" s="1"/>
  <c r="F376" i="14"/>
  <c r="C376" i="74" s="1"/>
  <c r="F377" i="14"/>
  <c r="C377" i="74" s="1"/>
  <c r="H377" i="74" s="1"/>
  <c r="F378" i="14"/>
  <c r="C378" i="74" s="1"/>
  <c r="F379" i="14"/>
  <c r="C379" i="74" s="1"/>
  <c r="H379" i="74" s="1"/>
  <c r="F380" i="14"/>
  <c r="C380" i="74" s="1"/>
  <c r="F381" i="14"/>
  <c r="C381" i="74" s="1"/>
  <c r="F382" i="14"/>
  <c r="C382" i="74" s="1"/>
  <c r="F383" i="14"/>
  <c r="C383" i="74" s="1"/>
  <c r="H383" i="74" s="1"/>
  <c r="J383" i="74" s="1"/>
  <c r="F384" i="14"/>
  <c r="C384" i="74" s="1"/>
  <c r="H384" i="74" s="1"/>
  <c r="J384" i="74" s="1"/>
  <c r="F385" i="14"/>
  <c r="C385" i="74" s="1"/>
  <c r="H385" i="74" s="1"/>
  <c r="J385" i="74" s="1"/>
  <c r="F386" i="14"/>
  <c r="C386" i="74" s="1"/>
  <c r="F387" i="14"/>
  <c r="C387" i="74" s="1"/>
  <c r="F388" i="14"/>
  <c r="C388" i="74" s="1"/>
  <c r="F389" i="14"/>
  <c r="C389" i="74" s="1"/>
  <c r="F390" i="14"/>
  <c r="C390" i="74" s="1"/>
  <c r="F391" i="14"/>
  <c r="C391" i="74" s="1"/>
  <c r="H391" i="74" s="1"/>
  <c r="J391" i="74" s="1"/>
  <c r="F392" i="14"/>
  <c r="C392" i="74" s="1"/>
  <c r="H392" i="74" s="1"/>
  <c r="F393" i="14"/>
  <c r="C393" i="74" s="1"/>
  <c r="F394" i="14"/>
  <c r="C394" i="74" s="1"/>
  <c r="H394" i="74" s="1"/>
  <c r="F395" i="14"/>
  <c r="C395" i="74" s="1"/>
  <c r="F396" i="14"/>
  <c r="C396" i="74" s="1"/>
  <c r="F397" i="14"/>
  <c r="C397" i="74" s="1"/>
  <c r="F398" i="14"/>
  <c r="C398" i="74" s="1"/>
  <c r="F399" i="14"/>
  <c r="C399" i="74" s="1"/>
  <c r="H399" i="74" s="1"/>
  <c r="J399" i="74" s="1"/>
  <c r="F400" i="14"/>
  <c r="C400" i="74" s="1"/>
  <c r="H400" i="74" s="1"/>
  <c r="F401" i="14"/>
  <c r="C401" i="74" s="1"/>
  <c r="F402" i="14"/>
  <c r="C402" i="74" s="1"/>
  <c r="F403" i="14"/>
  <c r="C403" i="74" s="1"/>
  <c r="F404" i="14"/>
  <c r="C404" i="74" s="1"/>
  <c r="F405" i="14"/>
  <c r="C405" i="74" s="1"/>
  <c r="F406" i="14"/>
  <c r="C406" i="74" s="1"/>
  <c r="F407" i="14"/>
  <c r="C407" i="74" s="1"/>
  <c r="H407" i="74" s="1"/>
  <c r="F408" i="14"/>
  <c r="C408" i="74" s="1"/>
  <c r="F409" i="14"/>
  <c r="C409" i="74" s="1"/>
  <c r="F410" i="14"/>
  <c r="C410" i="74" s="1"/>
  <c r="F411" i="14"/>
  <c r="C411" i="74" s="1"/>
  <c r="H411" i="74" s="1"/>
  <c r="F412" i="14"/>
  <c r="C412" i="74" s="1"/>
  <c r="F413" i="14"/>
  <c r="C413" i="74" s="1"/>
  <c r="F414" i="14"/>
  <c r="C414" i="74" s="1"/>
  <c r="F415" i="14"/>
  <c r="C415" i="74" s="1"/>
  <c r="F416" i="14"/>
  <c r="C416" i="74" s="1"/>
  <c r="F417" i="14"/>
  <c r="C417" i="74" s="1"/>
  <c r="F418" i="14"/>
  <c r="C418" i="74" s="1"/>
  <c r="F419" i="14"/>
  <c r="C419" i="74" s="1"/>
  <c r="H419" i="74" s="1"/>
  <c r="J419" i="74" s="1"/>
  <c r="F420" i="14"/>
  <c r="C420" i="74" s="1"/>
  <c r="F421" i="14"/>
  <c r="C421" i="74" s="1"/>
  <c r="H421" i="74" s="1"/>
  <c r="F422" i="14"/>
  <c r="C422" i="74" s="1"/>
  <c r="F423" i="14"/>
  <c r="C423" i="74" s="1"/>
  <c r="H423" i="74" s="1"/>
  <c r="F424" i="14"/>
  <c r="C424" i="74" s="1"/>
  <c r="F425" i="14"/>
  <c r="C425" i="74" s="1"/>
  <c r="H425" i="74" s="1"/>
  <c r="F426" i="14"/>
  <c r="C426" i="74" s="1"/>
  <c r="F427" i="14"/>
  <c r="C427" i="74" s="1"/>
  <c r="H427" i="74" s="1"/>
  <c r="J427" i="74" s="1"/>
  <c r="F428" i="14"/>
  <c r="C428" i="74" s="1"/>
  <c r="F429" i="14"/>
  <c r="C429" i="74" s="1"/>
  <c r="H429" i="74" s="1"/>
  <c r="F430" i="14"/>
  <c r="C430" i="74" s="1"/>
  <c r="F431" i="14"/>
  <c r="C431" i="74" s="1"/>
  <c r="F432" i="14"/>
  <c r="C432" i="74" s="1"/>
  <c r="F433" i="14"/>
  <c r="C433" i="74" s="1"/>
  <c r="F434" i="14"/>
  <c r="C434" i="74" s="1"/>
  <c r="F435" i="14"/>
  <c r="C435" i="74" s="1"/>
  <c r="H435" i="74" s="1"/>
  <c r="F436" i="14"/>
  <c r="C436" i="74" s="1"/>
  <c r="F437" i="14"/>
  <c r="C437" i="74" s="1"/>
  <c r="F438" i="14"/>
  <c r="C438" i="74" s="1"/>
  <c r="F439" i="14"/>
  <c r="C439" i="74" s="1"/>
  <c r="H439" i="74" s="1"/>
  <c r="J439" i="74" s="1"/>
  <c r="F440" i="14"/>
  <c r="C440" i="74" s="1"/>
  <c r="F441" i="14"/>
  <c r="C441" i="74" s="1"/>
  <c r="F442" i="14"/>
  <c r="C442" i="74" s="1"/>
  <c r="F443" i="14"/>
  <c r="C443" i="74" s="1"/>
  <c r="H443" i="74" s="1"/>
  <c r="J443" i="74" s="1"/>
  <c r="F444" i="14"/>
  <c r="C444" i="74" s="1"/>
  <c r="F445" i="14"/>
  <c r="C445" i="74" s="1"/>
  <c r="F446" i="14"/>
  <c r="F447" i="14"/>
  <c r="C446" i="74" s="1"/>
  <c r="F448" i="14"/>
  <c r="C447" i="74" s="1"/>
  <c r="F449" i="14"/>
  <c r="C448" i="74" s="1"/>
  <c r="H448" i="74" s="1"/>
  <c r="F450" i="14"/>
  <c r="C449" i="74" s="1"/>
  <c r="F451" i="14"/>
  <c r="C450" i="74" s="1"/>
  <c r="F452" i="14"/>
  <c r="C451" i="74" s="1"/>
  <c r="F453" i="14"/>
  <c r="C452" i="74" s="1"/>
  <c r="H452" i="74" s="1"/>
  <c r="J452" i="74" s="1"/>
  <c r="F454" i="14"/>
  <c r="C453" i="74" s="1"/>
  <c r="H453" i="74" s="1"/>
  <c r="F455" i="14"/>
  <c r="C454" i="74" s="1"/>
  <c r="H454" i="74" s="1"/>
  <c r="J454" i="74" s="1"/>
  <c r="F456" i="14"/>
  <c r="C455" i="74" s="1"/>
  <c r="F457" i="14"/>
  <c r="C456" i="74" s="1"/>
  <c r="H456" i="74" s="1"/>
  <c r="F458" i="14"/>
  <c r="C457" i="74" s="1"/>
  <c r="F459" i="14"/>
  <c r="C458" i="74" s="1"/>
  <c r="H458" i="74" s="1"/>
  <c r="F460" i="14"/>
  <c r="C459" i="74" s="1"/>
  <c r="H459" i="74" s="1"/>
  <c r="J459" i="74" s="1"/>
  <c r="F461" i="14"/>
  <c r="C460" i="74" s="1"/>
  <c r="F462" i="14"/>
  <c r="C461" i="74" s="1"/>
  <c r="F463" i="14"/>
  <c r="C462" i="74" s="1"/>
  <c r="F464" i="14"/>
  <c r="C463" i="74" s="1"/>
  <c r="F465" i="14"/>
  <c r="C464" i="74" s="1"/>
  <c r="F466" i="14"/>
  <c r="C465" i="74" s="1"/>
  <c r="H465" i="74" s="1"/>
  <c r="F467" i="14"/>
  <c r="C466" i="74" s="1"/>
  <c r="H466" i="74" s="1"/>
  <c r="J466" i="74" s="1"/>
  <c r="F468" i="14"/>
  <c r="C467" i="74" s="1"/>
  <c r="F469" i="14"/>
  <c r="C468" i="74" s="1"/>
  <c r="H468" i="74" s="1"/>
  <c r="F470" i="14"/>
  <c r="C469" i="74" s="1"/>
  <c r="F471" i="14"/>
  <c r="C470" i="74" s="1"/>
  <c r="F472" i="14"/>
  <c r="C471" i="74" s="1"/>
  <c r="F473" i="14"/>
  <c r="C472" i="74" s="1"/>
  <c r="F474" i="14"/>
  <c r="C473" i="74" s="1"/>
  <c r="F475" i="14"/>
  <c r="C474" i="74" s="1"/>
  <c r="H474" i="74" s="1"/>
  <c r="J474" i="74" s="1"/>
  <c r="F476" i="14"/>
  <c r="C475" i="74" s="1"/>
  <c r="F477" i="14"/>
  <c r="C476" i="74" s="1"/>
  <c r="F478" i="14"/>
  <c r="C477" i="74" s="1"/>
  <c r="F479" i="14"/>
  <c r="C478" i="74" s="1"/>
  <c r="H478" i="74" s="1"/>
  <c r="F480" i="14"/>
  <c r="C479" i="74" s="1"/>
  <c r="F481" i="14"/>
  <c r="C480" i="74" s="1"/>
  <c r="H480" i="74" s="1"/>
  <c r="F482" i="14"/>
  <c r="C481" i="74" s="1"/>
  <c r="F483" i="14"/>
  <c r="C482" i="74" s="1"/>
  <c r="F484" i="14"/>
  <c r="C483" i="74" s="1"/>
  <c r="F485" i="14"/>
  <c r="C484" i="74" s="1"/>
  <c r="H484" i="74" s="1"/>
  <c r="F486" i="14"/>
  <c r="C485" i="74" s="1"/>
  <c r="F487" i="14"/>
  <c r="C486" i="74" s="1"/>
  <c r="F488" i="14"/>
  <c r="C487" i="74" s="1"/>
  <c r="F489" i="14"/>
  <c r="C488" i="74" s="1"/>
  <c r="F490" i="14"/>
  <c r="C489" i="74" s="1"/>
  <c r="F491" i="14"/>
  <c r="C490" i="74" s="1"/>
  <c r="F492" i="14"/>
  <c r="C491" i="74" s="1"/>
  <c r="F493" i="14"/>
  <c r="C492" i="74" s="1"/>
  <c r="H492" i="74" s="1"/>
  <c r="F494" i="14"/>
  <c r="C493" i="74" s="1"/>
  <c r="F495" i="14"/>
  <c r="C494" i="74" s="1"/>
  <c r="H494" i="74" s="1"/>
  <c r="J494" i="74" s="1"/>
  <c r="F496" i="14"/>
  <c r="C495" i="74" s="1"/>
  <c r="F497" i="14"/>
  <c r="C496" i="74" s="1"/>
  <c r="H496" i="74" s="1"/>
  <c r="F498" i="14"/>
  <c r="C497" i="74" s="1"/>
  <c r="F499" i="14"/>
  <c r="C498" i="74" s="1"/>
  <c r="F500" i="14"/>
  <c r="C499" i="74" s="1"/>
  <c r="F501" i="14"/>
  <c r="C500" i="74" s="1"/>
  <c r="F502" i="14"/>
  <c r="C501" i="74" s="1"/>
  <c r="F503" i="14"/>
  <c r="C502" i="74" s="1"/>
  <c r="F504" i="14"/>
  <c r="C503" i="74" s="1"/>
  <c r="F505" i="14"/>
  <c r="C504" i="74" s="1"/>
  <c r="H504" i="74" s="1"/>
  <c r="F506" i="14"/>
  <c r="C505" i="74" s="1"/>
  <c r="F507" i="14"/>
  <c r="C506" i="74" s="1"/>
  <c r="F508" i="14"/>
  <c r="C507" i="74" s="1"/>
  <c r="F509" i="14"/>
  <c r="C508" i="74" s="1"/>
  <c r="F510" i="14"/>
  <c r="C509" i="74" s="1"/>
  <c r="F511" i="14"/>
  <c r="C510" i="74" s="1"/>
  <c r="H510" i="74" s="1"/>
  <c r="F512" i="14"/>
  <c r="C511" i="74" s="1"/>
  <c r="F513" i="14"/>
  <c r="C512" i="74" s="1"/>
  <c r="F514" i="14"/>
  <c r="C513" i="74" s="1"/>
  <c r="F515" i="14"/>
  <c r="C514" i="74" s="1"/>
  <c r="H514" i="74" s="1"/>
  <c r="J514" i="74" s="1"/>
  <c r="F516" i="14"/>
  <c r="C515" i="74" s="1"/>
  <c r="F517" i="14"/>
  <c r="C516" i="74" s="1"/>
  <c r="F518" i="14"/>
  <c r="C517" i="74" s="1"/>
  <c r="F519" i="14"/>
  <c r="C518" i="74" s="1"/>
  <c r="H518" i="74" s="1"/>
  <c r="J518" i="74" s="1"/>
  <c r="F520" i="14"/>
  <c r="C519" i="74" s="1"/>
  <c r="F521" i="14"/>
  <c r="C520" i="74" s="1"/>
  <c r="F522" i="14"/>
  <c r="C521" i="74" s="1"/>
  <c r="F523" i="14"/>
  <c r="C522" i="74" s="1"/>
  <c r="F524" i="14"/>
  <c r="C523" i="74" s="1"/>
  <c r="H523" i="74" s="1"/>
  <c r="F525" i="14"/>
  <c r="C524" i="74" s="1"/>
  <c r="F526" i="14"/>
  <c r="C525" i="74" s="1"/>
  <c r="H525" i="74" s="1"/>
  <c r="F527" i="14"/>
  <c r="C526" i="74" s="1"/>
  <c r="H526" i="74" s="1"/>
  <c r="J526" i="74" s="1"/>
  <c r="F528" i="14"/>
  <c r="C527" i="74" s="1"/>
  <c r="F529" i="14"/>
  <c r="C528" i="74" s="1"/>
  <c r="F530" i="14"/>
  <c r="C529" i="74" s="1"/>
  <c r="F531" i="14"/>
  <c r="C530" i="74" s="1"/>
  <c r="F532" i="14"/>
  <c r="C531" i="74" s="1"/>
  <c r="F533" i="14"/>
  <c r="C532" i="74" s="1"/>
  <c r="H532" i="74" s="1"/>
  <c r="F534" i="14"/>
  <c r="C533" i="74" s="1"/>
  <c r="F535" i="14"/>
  <c r="C534" i="74" s="1"/>
  <c r="H534" i="74" s="1"/>
  <c r="J534" i="74" s="1"/>
  <c r="F536" i="14"/>
  <c r="C535" i="74" s="1"/>
  <c r="H535" i="74" s="1"/>
  <c r="F537" i="14"/>
  <c r="C536" i="74" s="1"/>
  <c r="F538" i="14"/>
  <c r="C537" i="74" s="1"/>
  <c r="F539" i="14"/>
  <c r="C538" i="74" s="1"/>
  <c r="H538" i="74" s="1"/>
  <c r="F540" i="14"/>
  <c r="C539" i="74" s="1"/>
  <c r="F541" i="14"/>
  <c r="C540" i="74" s="1"/>
  <c r="F542" i="14"/>
  <c r="C541" i="74" s="1"/>
  <c r="F543" i="14"/>
  <c r="C542" i="74" s="1"/>
  <c r="H542" i="74" s="1"/>
  <c r="J542" i="74" s="1"/>
  <c r="F544" i="14"/>
  <c r="C543" i="74" s="1"/>
  <c r="F545" i="14"/>
  <c r="C544" i="74" s="1"/>
  <c r="F546" i="14"/>
  <c r="C545" i="74" s="1"/>
  <c r="F547" i="14"/>
  <c r="C546" i="74" s="1"/>
  <c r="H546" i="74" s="1"/>
  <c r="J546" i="74" s="1"/>
  <c r="F548" i="14"/>
  <c r="C547" i="74" s="1"/>
  <c r="F549" i="14"/>
  <c r="C548" i="74" s="1"/>
  <c r="F550" i="14"/>
  <c r="C549" i="74" s="1"/>
  <c r="H549" i="74" s="1"/>
  <c r="F551" i="14"/>
  <c r="C550" i="74" s="1"/>
  <c r="H550" i="74" s="1"/>
  <c r="F552" i="14"/>
  <c r="C551" i="74" s="1"/>
  <c r="F553" i="14"/>
  <c r="C552" i="74" s="1"/>
  <c r="H552" i="74" s="1"/>
  <c r="J552" i="74" s="1"/>
  <c r="F554" i="14"/>
  <c r="C553" i="74" s="1"/>
  <c r="H553" i="74" s="1"/>
  <c r="F555" i="14"/>
  <c r="C554" i="74" s="1"/>
  <c r="F556" i="14"/>
  <c r="C555" i="74" s="1"/>
  <c r="F557" i="14"/>
  <c r="C556" i="74" s="1"/>
  <c r="H556" i="74" s="1"/>
  <c r="J556" i="74" s="1"/>
  <c r="F558" i="14"/>
  <c r="C557" i="74" s="1"/>
  <c r="F559" i="14"/>
  <c r="C558" i="74" s="1"/>
  <c r="H558" i="74" s="1"/>
  <c r="F560" i="14"/>
  <c r="C559" i="74" s="1"/>
  <c r="H559" i="74" s="1"/>
  <c r="J559" i="74" s="1"/>
  <c r="F561" i="14"/>
  <c r="C560" i="74" s="1"/>
  <c r="F562" i="14"/>
  <c r="C561" i="74" s="1"/>
  <c r="F563" i="14"/>
  <c r="C562" i="74" s="1"/>
  <c r="H562" i="74" s="1"/>
  <c r="J562" i="74" s="1"/>
  <c r="F564" i="14"/>
  <c r="C563" i="74" s="1"/>
  <c r="F565" i="14"/>
  <c r="C564" i="74" s="1"/>
  <c r="H564" i="74" s="1"/>
  <c r="F566" i="14"/>
  <c r="C565" i="74" s="1"/>
  <c r="F567" i="14"/>
  <c r="C566" i="74" s="1"/>
  <c r="H566" i="74" s="1"/>
  <c r="F568" i="14"/>
  <c r="C567" i="74" s="1"/>
  <c r="F569" i="14"/>
  <c r="C568" i="74" s="1"/>
  <c r="H568" i="74" s="1"/>
  <c r="F570" i="14"/>
  <c r="C569" i="74" s="1"/>
  <c r="F571" i="14"/>
  <c r="C570" i="74" s="1"/>
  <c r="H570" i="74" s="1"/>
  <c r="F572" i="14"/>
  <c r="C571" i="74" s="1"/>
  <c r="F573" i="14"/>
  <c r="C572" i="74" s="1"/>
  <c r="H572" i="74" s="1"/>
  <c r="F574" i="14"/>
  <c r="C573" i="74" s="1"/>
  <c r="F575" i="14"/>
  <c r="C574" i="74" s="1"/>
  <c r="H574" i="74" s="1"/>
  <c r="J574" i="74" s="1"/>
  <c r="F576" i="14"/>
  <c r="C575" i="74" s="1"/>
  <c r="H575" i="74" s="1"/>
  <c r="F577" i="14"/>
  <c r="C576" i="74" s="1"/>
  <c r="H576" i="74" s="1"/>
  <c r="F578" i="14"/>
  <c r="C577" i="74" s="1"/>
  <c r="F579" i="14"/>
  <c r="C578" i="74" s="1"/>
  <c r="F580" i="14"/>
  <c r="C579" i="74" s="1"/>
  <c r="F581" i="14"/>
  <c r="C580" i="74" s="1"/>
  <c r="F582" i="14"/>
  <c r="C581" i="74" s="1"/>
  <c r="F583" i="14"/>
  <c r="C582" i="74" s="1"/>
  <c r="H582" i="74" s="1"/>
  <c r="F584" i="14"/>
  <c r="C583" i="74" s="1"/>
  <c r="F585" i="14"/>
  <c r="C584" i="74" s="1"/>
  <c r="F586" i="14"/>
  <c r="C585" i="74" s="1"/>
  <c r="F587" i="14"/>
  <c r="C586" i="74" s="1"/>
  <c r="F588" i="14"/>
  <c r="C587" i="74" s="1"/>
  <c r="F589" i="14"/>
  <c r="C588" i="74" s="1"/>
  <c r="H588" i="74" s="1"/>
  <c r="F590" i="14"/>
  <c r="C589" i="74" s="1"/>
  <c r="F591" i="14"/>
  <c r="C590" i="74" s="1"/>
  <c r="F592" i="14"/>
  <c r="C591" i="74" s="1"/>
  <c r="H591" i="74" s="1"/>
  <c r="F593" i="14"/>
  <c r="C592" i="74" s="1"/>
  <c r="F594" i="14"/>
  <c r="C593" i="74" s="1"/>
  <c r="F595" i="14"/>
  <c r="C594" i="74" s="1"/>
  <c r="H594" i="74" s="1"/>
  <c r="J594" i="74" s="1"/>
  <c r="F596" i="14"/>
  <c r="C595" i="74" s="1"/>
  <c r="F597" i="14"/>
  <c r="C596" i="74" s="1"/>
  <c r="F598" i="14"/>
  <c r="C597" i="74" s="1"/>
  <c r="F599" i="14"/>
  <c r="C598" i="74" s="1"/>
  <c r="F600" i="14"/>
  <c r="C599" i="74" s="1"/>
  <c r="F601" i="14"/>
  <c r="C600" i="74" s="1"/>
  <c r="F602" i="14"/>
  <c r="C601" i="74" s="1"/>
  <c r="F603" i="14"/>
  <c r="C602" i="74" s="1"/>
  <c r="H602" i="74" s="1"/>
  <c r="J602" i="74" s="1"/>
  <c r="F604" i="14"/>
  <c r="C603" i="74" s="1"/>
  <c r="H603" i="74" s="1"/>
  <c r="J603" i="74" s="1"/>
  <c r="F605" i="14"/>
  <c r="C604" i="74" s="1"/>
  <c r="F606" i="14"/>
  <c r="C605" i="74" s="1"/>
  <c r="F607" i="14"/>
  <c r="C606" i="74" s="1"/>
  <c r="H606" i="74" s="1"/>
  <c r="F608" i="14"/>
  <c r="C607" i="74" s="1"/>
  <c r="F609" i="14"/>
  <c r="C608" i="74" s="1"/>
  <c r="F610" i="14"/>
  <c r="C609" i="74" s="1"/>
  <c r="F611" i="14"/>
  <c r="C610" i="74" s="1"/>
  <c r="H610" i="74" s="1"/>
  <c r="F612" i="14"/>
  <c r="C611" i="74" s="1"/>
  <c r="F613" i="14"/>
  <c r="C612" i="74" s="1"/>
  <c r="F614" i="14"/>
  <c r="C613" i="74" s="1"/>
  <c r="F615" i="14"/>
  <c r="C614" i="74" s="1"/>
  <c r="H614" i="74" s="1"/>
  <c r="F616" i="14"/>
  <c r="C615" i="74" s="1"/>
  <c r="F617" i="14"/>
  <c r="C616" i="74" s="1"/>
  <c r="F618" i="14"/>
  <c r="C617" i="74" s="1"/>
  <c r="F619" i="14"/>
  <c r="C618" i="74" s="1"/>
  <c r="H618" i="74" s="1"/>
  <c r="J618" i="74" s="1"/>
  <c r="F620" i="14"/>
  <c r="C619" i="74" s="1"/>
  <c r="F621" i="14"/>
  <c r="C620" i="74" s="1"/>
  <c r="F622" i="14"/>
  <c r="C621" i="74" s="1"/>
  <c r="F623" i="14"/>
  <c r="C622" i="74" s="1"/>
  <c r="H622" i="74" s="1"/>
  <c r="F624" i="14"/>
  <c r="C623" i="74" s="1"/>
  <c r="F625" i="14"/>
  <c r="C624" i="74" s="1"/>
  <c r="H624" i="74" s="1"/>
  <c r="F626" i="14"/>
  <c r="C625" i="74" s="1"/>
  <c r="F627" i="14"/>
  <c r="C626" i="74" s="1"/>
  <c r="F628" i="14"/>
  <c r="C627" i="74" s="1"/>
  <c r="F629" i="14"/>
  <c r="C628" i="74" s="1"/>
  <c r="F630" i="14"/>
  <c r="C629" i="74" s="1"/>
  <c r="F631" i="14"/>
  <c r="C630" i="74" s="1"/>
  <c r="H630" i="74" s="1"/>
  <c r="F632" i="14"/>
  <c r="C631" i="74" s="1"/>
  <c r="F633" i="14"/>
  <c r="C632" i="74" s="1"/>
  <c r="H632" i="74" s="1"/>
  <c r="J632" i="74" s="1"/>
  <c r="F634" i="14"/>
  <c r="C633" i="74" s="1"/>
  <c r="F635" i="14"/>
  <c r="C634" i="74" s="1"/>
  <c r="H634" i="74" s="1"/>
  <c r="J634" i="74" s="1"/>
  <c r="F636" i="14"/>
  <c r="C635" i="74" s="1"/>
  <c r="H635" i="74" s="1"/>
  <c r="J635" i="74" s="1"/>
  <c r="F637" i="14"/>
  <c r="C636" i="74" s="1"/>
  <c r="F638" i="14"/>
  <c r="C637" i="74" s="1"/>
  <c r="F639" i="14"/>
  <c r="C638" i="74" s="1"/>
  <c r="F640" i="14"/>
  <c r="C639" i="74" s="1"/>
  <c r="F641" i="14"/>
  <c r="C640" i="74" s="1"/>
  <c r="F642" i="14"/>
  <c r="C641" i="74" s="1"/>
  <c r="F643" i="14"/>
  <c r="C642" i="74" s="1"/>
  <c r="H642" i="74" s="1"/>
  <c r="F644" i="14"/>
  <c r="C643" i="74" s="1"/>
  <c r="F645" i="14"/>
  <c r="C644" i="74" s="1"/>
  <c r="F646" i="14"/>
  <c r="C645" i="74" s="1"/>
  <c r="F647" i="14"/>
  <c r="C646" i="74" s="1"/>
  <c r="F648" i="14"/>
  <c r="C647" i="74" s="1"/>
  <c r="F649" i="14"/>
  <c r="C648" i="74" s="1"/>
  <c r="F650" i="14"/>
  <c r="C649" i="74" s="1"/>
  <c r="F651" i="14"/>
  <c r="C650" i="74" s="1"/>
  <c r="H650" i="74" s="1"/>
  <c r="J650" i="74" s="1"/>
  <c r="F652" i="14"/>
  <c r="C651" i="74" s="1"/>
  <c r="H651" i="74" s="1"/>
  <c r="F653" i="14"/>
  <c r="C652" i="74" s="1"/>
  <c r="F654" i="14"/>
  <c r="C653" i="74" s="1"/>
  <c r="F655" i="14"/>
  <c r="C654" i="74" s="1"/>
  <c r="H654" i="74" s="1"/>
  <c r="J654" i="74" s="1"/>
  <c r="F656" i="14"/>
  <c r="C655" i="74" s="1"/>
  <c r="H655" i="74" s="1"/>
  <c r="J655" i="74" s="1"/>
  <c r="F657" i="14"/>
  <c r="C656" i="74" s="1"/>
  <c r="H656" i="74" s="1"/>
  <c r="F658" i="14"/>
  <c r="C657" i="74" s="1"/>
  <c r="F659" i="14"/>
  <c r="C658" i="74" s="1"/>
  <c r="H658" i="74" s="1"/>
  <c r="J658" i="74" s="1"/>
  <c r="F660" i="14"/>
  <c r="C659" i="74" s="1"/>
  <c r="F661" i="14"/>
  <c r="C660" i="74" s="1"/>
  <c r="F662" i="14"/>
  <c r="C661" i="74" s="1"/>
  <c r="F663" i="14"/>
  <c r="C662" i="74" s="1"/>
  <c r="H662" i="74" s="1"/>
  <c r="J662" i="74" s="1"/>
  <c r="F664" i="14"/>
  <c r="C663" i="74" s="1"/>
  <c r="H663" i="74" s="1"/>
  <c r="F665" i="14"/>
  <c r="C664" i="74" s="1"/>
  <c r="F666" i="14"/>
  <c r="C665" i="74" s="1"/>
  <c r="F667" i="14"/>
  <c r="C666" i="74" s="1"/>
  <c r="H666" i="74" s="1"/>
  <c r="F668" i="14"/>
  <c r="C667" i="74" s="1"/>
  <c r="F669" i="14"/>
  <c r="C668" i="74" s="1"/>
  <c r="F670" i="14"/>
  <c r="C669" i="74" s="1"/>
  <c r="F671" i="14"/>
  <c r="C670" i="74" s="1"/>
  <c r="H670" i="74" s="1"/>
  <c r="F672" i="14"/>
  <c r="C671" i="74" s="1"/>
  <c r="F673" i="14"/>
  <c r="C672" i="74" s="1"/>
  <c r="F674" i="14"/>
  <c r="C673" i="74" s="1"/>
  <c r="F675" i="14"/>
  <c r="C674" i="74" s="1"/>
  <c r="H674" i="74" s="1"/>
  <c r="F676" i="14"/>
  <c r="C675" i="74" s="1"/>
  <c r="F677" i="14"/>
  <c r="C676" i="74" s="1"/>
  <c r="F678" i="14"/>
  <c r="C677" i="74" s="1"/>
  <c r="F679" i="14"/>
  <c r="C678" i="74" s="1"/>
  <c r="H678" i="74" s="1"/>
  <c r="J678" i="74" s="1"/>
  <c r="F680" i="14"/>
  <c r="C679" i="74" s="1"/>
  <c r="H679" i="74" s="1"/>
  <c r="F681" i="14"/>
  <c r="C680" i="74" s="1"/>
  <c r="H680" i="74" s="1"/>
  <c r="F682" i="14"/>
  <c r="C681" i="74" s="1"/>
  <c r="F683" i="14"/>
  <c r="C682" i="74" s="1"/>
  <c r="F684" i="14"/>
  <c r="C683" i="74" s="1"/>
  <c r="F685" i="14"/>
  <c r="C684" i="74" s="1"/>
  <c r="F686" i="14"/>
  <c r="C685" i="74" s="1"/>
  <c r="F687" i="14"/>
  <c r="C686" i="74" s="1"/>
  <c r="H686" i="74" s="1"/>
  <c r="J686" i="74" s="1"/>
  <c r="F688" i="14"/>
  <c r="C687" i="74" s="1"/>
  <c r="F689" i="14"/>
  <c r="C688" i="74" s="1"/>
  <c r="F690" i="14"/>
  <c r="C689" i="74" s="1"/>
  <c r="F691" i="14"/>
  <c r="C690" i="74" s="1"/>
  <c r="H690" i="74" s="1"/>
  <c r="F692" i="14"/>
  <c r="C691" i="74" s="1"/>
  <c r="F693" i="14"/>
  <c r="C692" i="74" s="1"/>
  <c r="H692" i="74" s="1"/>
  <c r="J692" i="74" s="1"/>
  <c r="F694" i="14"/>
  <c r="C693" i="74" s="1"/>
  <c r="F695" i="14"/>
  <c r="C694" i="74" s="1"/>
  <c r="F696" i="14"/>
  <c r="C695" i="74" s="1"/>
  <c r="F697" i="14"/>
  <c r="C696" i="74" s="1"/>
  <c r="F698" i="14"/>
  <c r="C697" i="74" s="1"/>
  <c r="F699" i="14"/>
  <c r="C698" i="74" s="1"/>
  <c r="F700" i="14"/>
  <c r="C699" i="74" s="1"/>
  <c r="F701" i="14"/>
  <c r="C700" i="74" s="1"/>
  <c r="H700" i="74" s="1"/>
  <c r="F702" i="14"/>
  <c r="C701" i="74" s="1"/>
  <c r="F703" i="14"/>
  <c r="C702" i="74" s="1"/>
  <c r="H702" i="74" s="1"/>
  <c r="F704" i="14"/>
  <c r="C703" i="74" s="1"/>
  <c r="H703" i="74" s="1"/>
  <c r="F705" i="14"/>
  <c r="C704" i="74" s="1"/>
  <c r="H704" i="74" s="1"/>
  <c r="F706" i="14"/>
  <c r="C705" i="74" s="1"/>
  <c r="F707" i="14"/>
  <c r="C706" i="74" s="1"/>
  <c r="F708" i="14"/>
  <c r="C707" i="74" s="1"/>
  <c r="H707" i="74" s="1"/>
  <c r="J707" i="74" s="1"/>
  <c r="F709" i="14"/>
  <c r="C708" i="74" s="1"/>
  <c r="F710" i="14"/>
  <c r="C709" i="74" s="1"/>
  <c r="F711" i="14"/>
  <c r="C710" i="74" s="1"/>
  <c r="H710" i="74" s="1"/>
  <c r="F712" i="14"/>
  <c r="C711" i="74" s="1"/>
  <c r="H711" i="74" s="1"/>
  <c r="J711" i="74" s="1"/>
  <c r="F713" i="14"/>
  <c r="C712" i="74" s="1"/>
  <c r="F714" i="14"/>
  <c r="C714" i="74" s="1"/>
  <c r="F715" i="14"/>
  <c r="C715" i="74" s="1"/>
  <c r="H715" i="74" s="1"/>
  <c r="F716" i="14"/>
  <c r="C716" i="74" s="1"/>
  <c r="F717" i="14"/>
  <c r="C717" i="74" s="1"/>
  <c r="H717" i="74" s="1"/>
  <c r="F718" i="14"/>
  <c r="C718" i="74" s="1"/>
  <c r="F719" i="14"/>
  <c r="C719" i="74" s="1"/>
  <c r="H719" i="74" s="1"/>
  <c r="F720" i="14"/>
  <c r="C720" i="74" s="1"/>
  <c r="F721" i="14"/>
  <c r="F722" i="14"/>
  <c r="C721" i="74" s="1"/>
  <c r="F723" i="14"/>
  <c r="C722" i="74" s="1"/>
  <c r="F724" i="14"/>
  <c r="C723" i="74" s="1"/>
  <c r="F725" i="14"/>
  <c r="C724" i="74" s="1"/>
  <c r="F726" i="14"/>
  <c r="C725" i="74" s="1"/>
  <c r="F727" i="14"/>
  <c r="C726" i="74" s="1"/>
  <c r="F728" i="14"/>
  <c r="C727" i="74" s="1"/>
  <c r="F729" i="14"/>
  <c r="C728" i="74" s="1"/>
  <c r="F730" i="14"/>
  <c r="C729" i="74" s="1"/>
  <c r="F731" i="14"/>
  <c r="C730" i="74" s="1"/>
  <c r="F732" i="14"/>
  <c r="C731" i="74" s="1"/>
  <c r="F733" i="14"/>
  <c r="C732" i="74" s="1"/>
  <c r="F734" i="14"/>
  <c r="C733" i="74" s="1"/>
  <c r="F735" i="14"/>
  <c r="C734" i="74" s="1"/>
  <c r="H734" i="74" s="1"/>
  <c r="F736" i="14"/>
  <c r="C735" i="74" s="1"/>
  <c r="F737" i="14"/>
  <c r="C736" i="74" s="1"/>
  <c r="F738" i="14"/>
  <c r="C737" i="74" s="1"/>
  <c r="F739" i="14"/>
  <c r="C738" i="74" s="1"/>
  <c r="H738" i="74" s="1"/>
  <c r="F740" i="14"/>
  <c r="C739" i="74" s="1"/>
  <c r="F741" i="14"/>
  <c r="C740" i="74" s="1"/>
  <c r="F742" i="14"/>
  <c r="C741" i="74" s="1"/>
  <c r="F743" i="14"/>
  <c r="C742" i="74" s="1"/>
  <c r="F744" i="14"/>
  <c r="C743" i="74" s="1"/>
  <c r="F745" i="14"/>
  <c r="C744" i="74" s="1"/>
  <c r="F746" i="14"/>
  <c r="C745" i="74" s="1"/>
  <c r="F747" i="14"/>
  <c r="C746" i="74" s="1"/>
  <c r="F748" i="14"/>
  <c r="C747" i="74" s="1"/>
  <c r="F749" i="14"/>
  <c r="C748" i="74" s="1"/>
  <c r="F750" i="14"/>
  <c r="C749" i="74" s="1"/>
  <c r="F751" i="14"/>
  <c r="C750" i="74" s="1"/>
  <c r="H750" i="74" s="1"/>
  <c r="J750" i="74" s="1"/>
  <c r="F752" i="14"/>
  <c r="C751" i="74" s="1"/>
  <c r="F753" i="14"/>
  <c r="C752" i="74" s="1"/>
  <c r="H752" i="74" s="1"/>
  <c r="F754" i="14"/>
  <c r="C753" i="74" s="1"/>
  <c r="F755" i="14"/>
  <c r="C754" i="74" s="1"/>
  <c r="F756" i="14"/>
  <c r="C755" i="74" s="1"/>
  <c r="F757" i="14"/>
  <c r="C756" i="74" s="1"/>
  <c r="F758" i="14"/>
  <c r="C757" i="74" s="1"/>
  <c r="F759" i="14"/>
  <c r="C758" i="74" s="1"/>
  <c r="H758" i="74" s="1"/>
  <c r="J758" i="74" s="1"/>
  <c r="F760" i="14"/>
  <c r="C759" i="74" s="1"/>
  <c r="H759" i="74" s="1"/>
  <c r="J759" i="74" s="1"/>
  <c r="F761" i="14"/>
  <c r="C760" i="74" s="1"/>
  <c r="F762" i="14"/>
  <c r="C761" i="74" s="1"/>
  <c r="F763" i="14"/>
  <c r="C762" i="74" s="1"/>
  <c r="H762" i="74" s="1"/>
  <c r="F764" i="14"/>
  <c r="C763" i="74" s="1"/>
  <c r="F765" i="14"/>
  <c r="C764" i="74" s="1"/>
  <c r="F766" i="14"/>
  <c r="C765" i="74" s="1"/>
  <c r="F767" i="14"/>
  <c r="C766" i="74" s="1"/>
  <c r="H766" i="74" s="1"/>
  <c r="F768" i="14"/>
  <c r="C767" i="74" s="1"/>
  <c r="F769" i="14"/>
  <c r="C768" i="74" s="1"/>
  <c r="H768" i="74" s="1"/>
  <c r="J768" i="74" s="1"/>
  <c r="F770" i="14"/>
  <c r="C769" i="74" s="1"/>
  <c r="F771" i="14"/>
  <c r="C770" i="74" s="1"/>
  <c r="H770" i="74" s="1"/>
  <c r="J770" i="74" s="1"/>
  <c r="F772" i="14"/>
  <c r="C771" i="74" s="1"/>
  <c r="F773" i="14"/>
  <c r="C772" i="74" s="1"/>
  <c r="F774" i="14"/>
  <c r="C773" i="74" s="1"/>
  <c r="F775" i="14"/>
  <c r="C774" i="74" s="1"/>
  <c r="H774" i="74" s="1"/>
  <c r="J774" i="74" s="1"/>
  <c r="F776" i="14"/>
  <c r="C775" i="74" s="1"/>
  <c r="F777" i="14"/>
  <c r="C776" i="74" s="1"/>
  <c r="F778" i="14"/>
  <c r="C777" i="74" s="1"/>
  <c r="F779" i="14"/>
  <c r="C778" i="74" s="1"/>
  <c r="H778" i="74" s="1"/>
  <c r="J778" i="74" s="1"/>
  <c r="F780" i="14"/>
  <c r="C779" i="74" s="1"/>
  <c r="F781" i="14"/>
  <c r="C780" i="74" s="1"/>
  <c r="F782" i="14"/>
  <c r="C781" i="74" s="1"/>
  <c r="F783" i="14"/>
  <c r="C782" i="74" s="1"/>
  <c r="H782" i="74" s="1"/>
  <c r="J782" i="74" s="1"/>
  <c r="F784" i="14"/>
  <c r="C783" i="74" s="1"/>
  <c r="F785" i="14"/>
  <c r="C784" i="74" s="1"/>
  <c r="F786" i="14"/>
  <c r="C785" i="74" s="1"/>
  <c r="F787" i="14"/>
  <c r="C786" i="74" s="1"/>
  <c r="H786" i="74" s="1"/>
  <c r="J786" i="74" s="1"/>
  <c r="F788" i="14"/>
  <c r="C787" i="74" s="1"/>
  <c r="H787" i="74" s="1"/>
  <c r="F789" i="14"/>
  <c r="C788" i="74" s="1"/>
  <c r="F790" i="14"/>
  <c r="C789" i="74" s="1"/>
  <c r="F791" i="14"/>
  <c r="C790" i="74" s="1"/>
  <c r="F792" i="14"/>
  <c r="C791" i="74" s="1"/>
  <c r="H791" i="74" s="1"/>
  <c r="F793" i="14"/>
  <c r="C792" i="74" s="1"/>
  <c r="H792" i="74" s="1"/>
  <c r="F794" i="14"/>
  <c r="C793" i="74" s="1"/>
  <c r="F795" i="14"/>
  <c r="C794" i="74" s="1"/>
  <c r="H794" i="74" s="1"/>
  <c r="F796" i="14"/>
  <c r="C795" i="74" s="1"/>
  <c r="H795" i="74" s="1"/>
  <c r="J795" i="74" s="1"/>
  <c r="F797" i="14"/>
  <c r="C796" i="74" s="1"/>
  <c r="F798" i="14"/>
  <c r="C797" i="74" s="1"/>
  <c r="F799" i="14"/>
  <c r="C798" i="74" s="1"/>
  <c r="H798" i="74" s="1"/>
  <c r="F800" i="14"/>
  <c r="C799" i="74" s="1"/>
  <c r="F801" i="14"/>
  <c r="C800" i="74" s="1"/>
  <c r="F802" i="14"/>
  <c r="C801" i="74" s="1"/>
  <c r="F803" i="14"/>
  <c r="C802" i="74" s="1"/>
  <c r="H802" i="74" s="1"/>
  <c r="J802" i="74" s="1"/>
  <c r="F804" i="14"/>
  <c r="C803" i="74" s="1"/>
  <c r="F805" i="14"/>
  <c r="C804" i="74" s="1"/>
  <c r="H804" i="74" s="1"/>
  <c r="J804" i="74" s="1"/>
  <c r="F806" i="14"/>
  <c r="C805" i="74" s="1"/>
  <c r="F807" i="14"/>
  <c r="C806" i="74" s="1"/>
  <c r="H806" i="74" s="1"/>
  <c r="F808" i="14"/>
  <c r="C807" i="74" s="1"/>
  <c r="H807" i="74" s="1"/>
  <c r="J807" i="74" s="1"/>
  <c r="F809" i="14"/>
  <c r="C808" i="74" s="1"/>
  <c r="F810" i="14"/>
  <c r="C809" i="74" s="1"/>
  <c r="F811" i="14"/>
  <c r="C810" i="74" s="1"/>
  <c r="F812" i="14"/>
  <c r="C811" i="74" s="1"/>
  <c r="F813" i="14"/>
  <c r="C812" i="74" s="1"/>
  <c r="F814" i="14"/>
  <c r="C813" i="74" s="1"/>
  <c r="F815" i="14"/>
  <c r="C814" i="74" s="1"/>
  <c r="H814" i="74" s="1"/>
  <c r="F816" i="14"/>
  <c r="C815" i="74" s="1"/>
  <c r="F817" i="14"/>
  <c r="C816" i="74" s="1"/>
  <c r="F818" i="14"/>
  <c r="C817" i="74" s="1"/>
  <c r="F819" i="14"/>
  <c r="C818" i="74" s="1"/>
  <c r="H818" i="74" s="1"/>
  <c r="J818" i="74" s="1"/>
  <c r="F820" i="14"/>
  <c r="C819" i="74" s="1"/>
  <c r="H819" i="74" s="1"/>
  <c r="F821" i="14"/>
  <c r="C820" i="74" s="1"/>
  <c r="F822" i="14"/>
  <c r="C821" i="74" s="1"/>
  <c r="F823" i="14"/>
  <c r="C822" i="74" s="1"/>
  <c r="H822" i="74" s="1"/>
  <c r="J822" i="74" s="1"/>
  <c r="F824" i="14"/>
  <c r="C823" i="74" s="1"/>
  <c r="F825" i="14"/>
  <c r="C824" i="74" s="1"/>
  <c r="F826" i="14"/>
  <c r="C825" i="74" s="1"/>
  <c r="F827" i="14"/>
  <c r="C826" i="74" s="1"/>
  <c r="F828" i="14"/>
  <c r="C827" i="74" s="1"/>
  <c r="H827" i="74" s="1"/>
  <c r="F829" i="14"/>
  <c r="C828" i="74" s="1"/>
  <c r="F830" i="14"/>
  <c r="C829" i="74" s="1"/>
  <c r="F831" i="14"/>
  <c r="C830" i="74" s="1"/>
  <c r="H830" i="74" s="1"/>
  <c r="F832" i="14"/>
  <c r="C831" i="74" s="1"/>
  <c r="F833" i="14"/>
  <c r="C832" i="74" s="1"/>
  <c r="F834" i="14"/>
  <c r="C833" i="74" s="1"/>
  <c r="F835" i="14"/>
  <c r="C834" i="74" s="1"/>
  <c r="H834" i="74" s="1"/>
  <c r="J834" i="74" s="1"/>
  <c r="F836" i="14"/>
  <c r="C835" i="74" s="1"/>
  <c r="F837" i="14"/>
  <c r="C836" i="74" s="1"/>
  <c r="F838" i="14"/>
  <c r="C837" i="74" s="1"/>
  <c r="F839" i="14"/>
  <c r="C838" i="74" s="1"/>
  <c r="H838" i="74" s="1"/>
  <c r="F840" i="14"/>
  <c r="C839" i="74" s="1"/>
  <c r="H839" i="74" s="1"/>
  <c r="J839" i="74" s="1"/>
  <c r="F841" i="14"/>
  <c r="C840" i="74" s="1"/>
  <c r="F842" i="14"/>
  <c r="C841" i="74" s="1"/>
  <c r="F843" i="14"/>
  <c r="C842" i="74" s="1"/>
  <c r="H842" i="74" s="1"/>
  <c r="J842" i="74" s="1"/>
  <c r="F844" i="14"/>
  <c r="C843" i="74" s="1"/>
  <c r="F845" i="14"/>
  <c r="C844" i="74" s="1"/>
  <c r="F846" i="14"/>
  <c r="C845" i="74" s="1"/>
  <c r="F847" i="14"/>
  <c r="C846" i="74" s="1"/>
  <c r="H846" i="74" s="1"/>
  <c r="F848" i="14"/>
  <c r="C847" i="74" s="1"/>
  <c r="H847" i="74" s="1"/>
  <c r="F849" i="14"/>
  <c r="C848" i="74" s="1"/>
  <c r="F850" i="14"/>
  <c r="C849" i="74" s="1"/>
  <c r="F851" i="14"/>
  <c r="C850" i="74" s="1"/>
  <c r="F852" i="14"/>
  <c r="C851" i="74" s="1"/>
  <c r="F853" i="14"/>
  <c r="C852" i="74" s="1"/>
  <c r="H852" i="74" s="1"/>
  <c r="J852" i="74" s="1"/>
  <c r="F854" i="14"/>
  <c r="C853" i="74" s="1"/>
  <c r="F855" i="14"/>
  <c r="C854" i="74" s="1"/>
  <c r="F856" i="14"/>
  <c r="C855" i="74" s="1"/>
  <c r="H855" i="74" s="1"/>
  <c r="F857" i="14"/>
  <c r="C856" i="74" s="1"/>
  <c r="F858" i="14"/>
  <c r="C857" i="74" s="1"/>
  <c r="F859" i="14"/>
  <c r="C858" i="74" s="1"/>
  <c r="H858" i="74" s="1"/>
  <c r="J858" i="74" s="1"/>
  <c r="F860" i="14"/>
  <c r="C859" i="74" s="1"/>
  <c r="F861" i="14"/>
  <c r="C860" i="74" s="1"/>
  <c r="H860" i="74" s="1"/>
  <c r="F862" i="14"/>
  <c r="C861" i="74" s="1"/>
  <c r="F863" i="14"/>
  <c r="C862" i="74" s="1"/>
  <c r="H862" i="74" s="1"/>
  <c r="J862" i="74" s="1"/>
  <c r="F864" i="14"/>
  <c r="C863" i="74" s="1"/>
  <c r="F865" i="14"/>
  <c r="C864" i="74" s="1"/>
  <c r="F866" i="14"/>
  <c r="C865" i="74" s="1"/>
  <c r="F867" i="14"/>
  <c r="C866" i="74" s="1"/>
  <c r="F868" i="14"/>
  <c r="C867" i="74" s="1"/>
  <c r="F869" i="14"/>
  <c r="C868" i="74" s="1"/>
  <c r="F870" i="14"/>
  <c r="C869" i="74" s="1"/>
  <c r="F871" i="14"/>
  <c r="C870" i="74" s="1"/>
  <c r="F872" i="14"/>
  <c r="C871" i="74" s="1"/>
  <c r="H871" i="74" s="1"/>
  <c r="J871" i="74" s="1"/>
  <c r="F873" i="14"/>
  <c r="C872" i="74" s="1"/>
  <c r="F874" i="14"/>
  <c r="C873" i="74" s="1"/>
  <c r="H873" i="74" s="1"/>
  <c r="J873" i="74" s="1"/>
  <c r="F875" i="14"/>
  <c r="C874" i="74" s="1"/>
  <c r="H874" i="74" s="1"/>
  <c r="J874" i="74" s="1"/>
  <c r="F876" i="14"/>
  <c r="C875" i="74" s="1"/>
  <c r="H875" i="74" s="1"/>
  <c r="J875" i="74" s="1"/>
  <c r="F877" i="14"/>
  <c r="C876" i="74" s="1"/>
  <c r="H876" i="74" s="1"/>
  <c r="F878" i="14"/>
  <c r="C877" i="74" s="1"/>
  <c r="F879" i="14"/>
  <c r="C878" i="74" s="1"/>
  <c r="F880" i="14"/>
  <c r="C879" i="74" s="1"/>
  <c r="F881" i="14"/>
  <c r="C880" i="74" s="1"/>
  <c r="F882" i="14"/>
  <c r="C881" i="74" s="1"/>
  <c r="F883" i="14"/>
  <c r="C882" i="74" s="1"/>
  <c r="H882" i="74" s="1"/>
  <c r="J882" i="74" s="1"/>
  <c r="F884" i="14"/>
  <c r="C883" i="74" s="1"/>
  <c r="F885" i="14"/>
  <c r="C884" i="74" s="1"/>
  <c r="F886" i="14"/>
  <c r="C885" i="74" s="1"/>
  <c r="F887" i="14"/>
  <c r="C886" i="74" s="1"/>
  <c r="H886" i="74" s="1"/>
  <c r="F888" i="14"/>
  <c r="C887" i="74" s="1"/>
  <c r="H887" i="74" s="1"/>
  <c r="J887" i="74" s="1"/>
  <c r="F889" i="14"/>
  <c r="C888" i="74" s="1"/>
  <c r="F890" i="14"/>
  <c r="C889" i="74" s="1"/>
  <c r="F891" i="14"/>
  <c r="C890" i="74" s="1"/>
  <c r="H890" i="74" s="1"/>
  <c r="F892" i="14"/>
  <c r="C891" i="74" s="1"/>
  <c r="F893" i="14"/>
  <c r="C892" i="74" s="1"/>
  <c r="F894" i="14"/>
  <c r="C893" i="74" s="1"/>
  <c r="F895" i="14"/>
  <c r="C894" i="74" s="1"/>
  <c r="F896" i="14"/>
  <c r="C895" i="74" s="1"/>
  <c r="F897" i="14"/>
  <c r="C896" i="74" s="1"/>
  <c r="F898" i="14"/>
  <c r="C897" i="74" s="1"/>
  <c r="F899" i="14"/>
  <c r="C898" i="74" s="1"/>
  <c r="H898" i="74" s="1"/>
  <c r="F900" i="14"/>
  <c r="C899" i="74" s="1"/>
  <c r="F901" i="14"/>
  <c r="C900" i="74" s="1"/>
  <c r="F902" i="14"/>
  <c r="C901" i="74" s="1"/>
  <c r="F903" i="14"/>
  <c r="C902" i="74" s="1"/>
  <c r="H902" i="74" s="1"/>
  <c r="F904" i="14"/>
  <c r="C903" i="74" s="1"/>
  <c r="F905" i="14"/>
  <c r="C904" i="74" s="1"/>
  <c r="F906" i="14"/>
  <c r="C905" i="74" s="1"/>
  <c r="F907" i="14"/>
  <c r="C906" i="74" s="1"/>
  <c r="F908" i="14"/>
  <c r="C907" i="74" s="1"/>
  <c r="F909" i="14"/>
  <c r="C908" i="74" s="1"/>
  <c r="H908" i="74" s="1"/>
  <c r="F910" i="14"/>
  <c r="C909" i="74" s="1"/>
  <c r="F911" i="14"/>
  <c r="C910" i="74" s="1"/>
  <c r="H910" i="74" s="1"/>
  <c r="J910" i="74" s="1"/>
  <c r="F912" i="14"/>
  <c r="C911" i="74" s="1"/>
  <c r="F913" i="14"/>
  <c r="C912" i="74" s="1"/>
  <c r="H912" i="74" s="1"/>
  <c r="J912" i="74" s="1"/>
  <c r="F914" i="14"/>
  <c r="C913" i="74" s="1"/>
  <c r="F915" i="14"/>
  <c r="C914" i="74" s="1"/>
  <c r="F916" i="14"/>
  <c r="C915" i="74" s="1"/>
  <c r="H915" i="74" s="1"/>
  <c r="J915" i="74" s="1"/>
  <c r="F917" i="14"/>
  <c r="C916" i="74" s="1"/>
  <c r="F918" i="14"/>
  <c r="C917" i="74" s="1"/>
  <c r="F919" i="14"/>
  <c r="C918" i="74" s="1"/>
  <c r="H918" i="74" s="1"/>
  <c r="F920" i="14"/>
  <c r="C919" i="74" s="1"/>
  <c r="H919" i="74" s="1"/>
  <c r="F921" i="14"/>
  <c r="C920" i="74" s="1"/>
  <c r="F922" i="14"/>
  <c r="C921" i="74" s="1"/>
  <c r="F923" i="14"/>
  <c r="C922" i="74" s="1"/>
  <c r="F924" i="14"/>
  <c r="C923" i="74" s="1"/>
  <c r="F925" i="14"/>
  <c r="C924" i="74" s="1"/>
  <c r="F926" i="14"/>
  <c r="C925" i="74" s="1"/>
  <c r="F927" i="14"/>
  <c r="C926" i="74" s="1"/>
  <c r="F928" i="14"/>
  <c r="C927" i="74" s="1"/>
  <c r="F929" i="14"/>
  <c r="C928" i="74" s="1"/>
  <c r="F930" i="14"/>
  <c r="C929" i="74" s="1"/>
  <c r="H929" i="74" s="1"/>
  <c r="J929" i="74" s="1"/>
  <c r="F931" i="14"/>
  <c r="C930" i="74" s="1"/>
  <c r="F932" i="14"/>
  <c r="C931" i="74" s="1"/>
  <c r="F933" i="14"/>
  <c r="C932" i="74" s="1"/>
  <c r="H932" i="74" s="1"/>
  <c r="J932" i="74" s="1"/>
  <c r="F934" i="14"/>
  <c r="C933" i="74" s="1"/>
  <c r="H933" i="74" s="1"/>
  <c r="F935" i="14"/>
  <c r="C934" i="74" s="1"/>
  <c r="F936" i="14"/>
  <c r="C935" i="74" s="1"/>
  <c r="F937" i="14"/>
  <c r="C936" i="74" s="1"/>
  <c r="F938" i="14"/>
  <c r="C937" i="74" s="1"/>
  <c r="F939" i="14"/>
  <c r="C938" i="74" s="1"/>
  <c r="F940" i="14"/>
  <c r="C940" i="74" s="1"/>
  <c r="F941" i="14"/>
  <c r="C941" i="74" s="1"/>
  <c r="F942" i="14"/>
  <c r="C942" i="74" s="1"/>
  <c r="F943" i="14"/>
  <c r="C943" i="74" s="1"/>
  <c r="F944" i="14"/>
  <c r="C944" i="74" s="1"/>
  <c r="F945" i="14"/>
  <c r="C945" i="74" s="1"/>
  <c r="F946" i="14"/>
  <c r="C946" i="74" s="1"/>
  <c r="F947" i="14"/>
  <c r="C947" i="74" s="1"/>
  <c r="H947" i="74" s="1"/>
  <c r="F948" i="14"/>
  <c r="C948" i="74" s="1"/>
  <c r="F949" i="14"/>
  <c r="C949" i="74" s="1"/>
  <c r="F950" i="14"/>
  <c r="C950" i="74" s="1"/>
  <c r="F951" i="14"/>
  <c r="C952" i="74" s="1"/>
  <c r="F952" i="14"/>
  <c r="C953" i="74" s="1"/>
  <c r="F953" i="14"/>
  <c r="C954" i="74" s="1"/>
  <c r="F954" i="14"/>
  <c r="C955" i="74" s="1"/>
  <c r="F955" i="14"/>
  <c r="C956" i="74" s="1"/>
  <c r="F956" i="14"/>
  <c r="C957" i="74" s="1"/>
  <c r="F957" i="14"/>
  <c r="C958" i="74" s="1"/>
  <c r="F958" i="14"/>
  <c r="C959" i="74" s="1"/>
  <c r="F959" i="14"/>
  <c r="C960" i="74" s="1"/>
  <c r="H960" i="74" s="1"/>
  <c r="F960" i="14"/>
  <c r="C961" i="74" s="1"/>
  <c r="H961" i="74" s="1"/>
  <c r="F961" i="14"/>
  <c r="C962" i="74" s="1"/>
  <c r="F962" i="14"/>
  <c r="F963" i="14"/>
  <c r="C963" i="74" s="1"/>
  <c r="F964" i="14"/>
  <c r="F965" i="14"/>
  <c r="C964" i="74" s="1"/>
  <c r="F966" i="14"/>
  <c r="C965" i="74" s="1"/>
  <c r="F967" i="14"/>
  <c r="C966" i="74" s="1"/>
  <c r="H966" i="74" s="1"/>
  <c r="J966" i="74" s="1"/>
  <c r="F968" i="14"/>
  <c r="C967" i="74" s="1"/>
  <c r="F969" i="14"/>
  <c r="C968" i="74" s="1"/>
  <c r="F970" i="14"/>
  <c r="C969" i="74" s="1"/>
  <c r="F971" i="14"/>
  <c r="F972" i="14"/>
  <c r="C970" i="74" s="1"/>
  <c r="F973" i="14"/>
  <c r="C971" i="74" s="1"/>
  <c r="F974" i="14"/>
  <c r="C972" i="74" s="1"/>
  <c r="F975" i="14"/>
  <c r="C973" i="74" s="1"/>
  <c r="F976" i="14"/>
  <c r="C974" i="74" s="1"/>
  <c r="H974" i="74" s="1"/>
  <c r="F977" i="14"/>
  <c r="C975" i="74" s="1"/>
  <c r="F978" i="14"/>
  <c r="C976" i="74" s="1"/>
  <c r="F979" i="14"/>
  <c r="C977" i="74" s="1"/>
  <c r="F980" i="14"/>
  <c r="C978" i="74" s="1"/>
  <c r="F981" i="14"/>
  <c r="C979" i="74" s="1"/>
  <c r="F982" i="14"/>
  <c r="C980" i="74" s="1"/>
  <c r="F983" i="14"/>
  <c r="C981" i="74" s="1"/>
  <c r="F984" i="14"/>
  <c r="C982" i="74" s="1"/>
  <c r="F985" i="14"/>
  <c r="C983" i="74" s="1"/>
  <c r="F986" i="14"/>
  <c r="C984" i="74" s="1"/>
  <c r="F987" i="14"/>
  <c r="C985" i="74" s="1"/>
  <c r="F988" i="14"/>
  <c r="C986" i="74" s="1"/>
  <c r="H986" i="74" s="1"/>
  <c r="F989" i="14"/>
  <c r="C987" i="74" s="1"/>
  <c r="F990" i="14"/>
  <c r="C988" i="74" s="1"/>
  <c r="F991" i="14"/>
  <c r="C989" i="74" s="1"/>
  <c r="F992" i="14"/>
  <c r="C990" i="74" s="1"/>
  <c r="F993" i="14"/>
  <c r="C991" i="74" s="1"/>
  <c r="F994" i="14"/>
  <c r="C992" i="74" s="1"/>
  <c r="F995" i="14"/>
  <c r="C993" i="74" s="1"/>
  <c r="F996" i="14"/>
  <c r="C994" i="74" s="1"/>
  <c r="F997" i="14"/>
  <c r="C995" i="74" s="1"/>
  <c r="F998" i="14"/>
  <c r="C996" i="74" s="1"/>
  <c r="F999" i="14"/>
  <c r="C997" i="74" s="1"/>
  <c r="F1000" i="14"/>
  <c r="C998" i="74" s="1"/>
  <c r="F1001" i="14"/>
  <c r="C999" i="74" s="1"/>
  <c r="H999" i="74" s="1"/>
  <c r="F1002" i="14"/>
  <c r="C1000" i="74" s="1"/>
  <c r="F1003" i="14"/>
  <c r="C1002" i="74" s="1"/>
  <c r="F1004" i="14"/>
  <c r="C1003" i="74" s="1"/>
  <c r="F1005" i="14"/>
  <c r="C1004" i="74" s="1"/>
  <c r="F1006" i="14"/>
  <c r="C1005" i="74" s="1"/>
  <c r="F1007" i="14"/>
  <c r="C1006" i="74" s="1"/>
  <c r="H1006" i="74" s="1"/>
  <c r="F1008" i="14"/>
  <c r="C1007" i="74" s="1"/>
  <c r="F1009" i="14"/>
  <c r="C1008" i="74" s="1"/>
  <c r="F1010" i="14"/>
  <c r="C1009" i="74" s="1"/>
  <c r="F1011" i="14"/>
  <c r="C1010" i="74" s="1"/>
  <c r="F1012" i="14"/>
  <c r="C1011" i="74" s="1"/>
  <c r="H1011" i="74" s="1"/>
  <c r="J1011" i="74" s="1"/>
  <c r="F1013" i="14"/>
  <c r="C1012" i="74" s="1"/>
  <c r="F1014" i="14"/>
  <c r="C1013" i="74" s="1"/>
  <c r="F1015" i="14"/>
  <c r="C1014" i="74" s="1"/>
  <c r="F1016" i="14"/>
  <c r="C1015" i="74" s="1"/>
  <c r="H1015" i="74" s="1"/>
  <c r="F1017" i="14"/>
  <c r="C1016" i="74" s="1"/>
  <c r="F1018" i="14"/>
  <c r="C1017" i="74" s="1"/>
  <c r="F1019" i="14"/>
  <c r="F1020" i="14"/>
  <c r="C1018" i="74" s="1"/>
  <c r="H1018" i="74" s="1"/>
  <c r="J1018" i="74" s="1"/>
  <c r="K1018" i="74" s="1"/>
  <c r="F1021" i="14"/>
  <c r="C1019" i="74" s="1"/>
  <c r="F1022" i="14"/>
  <c r="C1020" i="74" s="1"/>
  <c r="F1023" i="14"/>
  <c r="C1021" i="74" s="1"/>
  <c r="F1024" i="14"/>
  <c r="C1022" i="74" s="1"/>
  <c r="F1025" i="14"/>
  <c r="C1023" i="74" s="1"/>
  <c r="F1026" i="14"/>
  <c r="C1024" i="74" s="1"/>
  <c r="F1027" i="14"/>
  <c r="C1025" i="74" s="1"/>
  <c r="F1028" i="14"/>
  <c r="C1026" i="74" s="1"/>
  <c r="F1029" i="14"/>
  <c r="C1027" i="74" s="1"/>
  <c r="F1030" i="14"/>
  <c r="C1028" i="74" s="1"/>
  <c r="F1031" i="14"/>
  <c r="C1029" i="74" s="1"/>
  <c r="F1032" i="14"/>
  <c r="C1030" i="74" s="1"/>
  <c r="F1033" i="14"/>
  <c r="C1031" i="74" s="1"/>
  <c r="F1034" i="14"/>
  <c r="C1032" i="74" s="1"/>
  <c r="F1035" i="14"/>
  <c r="C1033" i="74" s="1"/>
  <c r="F1036" i="14"/>
  <c r="C1034" i="74" s="1"/>
  <c r="F1037" i="14"/>
  <c r="C1035" i="74" s="1"/>
  <c r="F1038" i="14"/>
  <c r="C1036" i="74" s="1"/>
  <c r="F1039" i="14"/>
  <c r="C1037" i="74" s="1"/>
  <c r="F1040" i="14"/>
  <c r="C1038" i="74" s="1"/>
  <c r="F1041" i="14"/>
  <c r="C1039" i="74" s="1"/>
  <c r="F1042" i="14"/>
  <c r="C1040" i="74" s="1"/>
  <c r="F1043" i="14"/>
  <c r="C1041" i="74" s="1"/>
  <c r="F1044" i="14"/>
  <c r="C1044" i="74" s="1"/>
  <c r="F1045" i="14"/>
  <c r="C1045" i="74" s="1"/>
  <c r="F1046" i="14"/>
  <c r="C1046" i="74" s="1"/>
  <c r="F1047" i="14"/>
  <c r="C1047" i="74" s="1"/>
  <c r="F1048" i="14"/>
  <c r="C1048" i="74" s="1"/>
  <c r="H1048" i="74" s="1"/>
  <c r="F1049" i="14"/>
  <c r="C1049" i="74" s="1"/>
  <c r="F1050" i="14"/>
  <c r="C1050" i="74" s="1"/>
  <c r="F1051" i="14"/>
  <c r="C1051" i="74" s="1"/>
  <c r="F1052" i="14"/>
  <c r="C1052" i="74" s="1"/>
  <c r="F1053" i="14"/>
  <c r="C1053" i="74" s="1"/>
  <c r="F1054" i="14"/>
  <c r="C1054" i="74" s="1"/>
  <c r="F1055" i="14"/>
  <c r="C1055" i="74" s="1"/>
  <c r="F1056" i="14"/>
  <c r="C1056" i="74" s="1"/>
  <c r="F1057" i="14"/>
  <c r="C1057" i="74" s="1"/>
  <c r="F1058" i="14"/>
  <c r="C1058" i="74" s="1"/>
  <c r="F1059" i="14"/>
  <c r="C1059" i="74" s="1"/>
  <c r="F1060" i="14"/>
  <c r="C1060" i="74" s="1"/>
  <c r="F1061" i="14"/>
  <c r="C1061" i="74" s="1"/>
  <c r="F1062" i="14"/>
  <c r="C1062" i="74" s="1"/>
  <c r="F1063" i="14"/>
  <c r="C1063" i="74" s="1"/>
  <c r="F1064" i="14"/>
  <c r="C1064" i="74" s="1"/>
  <c r="F1065" i="14"/>
  <c r="C1065" i="74" s="1"/>
  <c r="F3" i="14"/>
  <c r="C3" i="74" s="1"/>
  <c r="B733" i="21"/>
  <c r="G481" i="15"/>
  <c r="H16" i="74" l="1"/>
  <c r="J16" i="74" s="1"/>
  <c r="K16" i="74" s="1"/>
  <c r="J1048" i="74"/>
  <c r="K1048" i="74" s="1"/>
  <c r="J974" i="74"/>
  <c r="K974" i="74" s="1"/>
  <c r="J961" i="74"/>
  <c r="K961" i="74" s="1"/>
  <c r="J819" i="74"/>
  <c r="J679" i="74"/>
  <c r="K679" i="74" s="1"/>
  <c r="J280" i="74"/>
  <c r="K280" i="74" s="1"/>
  <c r="J99" i="74"/>
  <c r="K99" i="74" s="1"/>
  <c r="J87" i="74"/>
  <c r="J79" i="74"/>
  <c r="K79" i="74" s="1"/>
  <c r="J55" i="74"/>
  <c r="K55" i="74" s="1"/>
  <c r="J1015" i="74"/>
  <c r="K1015" i="74" s="1"/>
  <c r="J986" i="74"/>
  <c r="J855" i="74"/>
  <c r="K855" i="74" s="1"/>
  <c r="J827" i="74"/>
  <c r="K827" i="74" s="1"/>
  <c r="J791" i="74"/>
  <c r="K791" i="74" s="1"/>
  <c r="J787" i="74"/>
  <c r="J703" i="74"/>
  <c r="K703" i="74" s="1"/>
  <c r="J651" i="74"/>
  <c r="K651" i="74" s="1"/>
  <c r="J591" i="74"/>
  <c r="K591" i="74" s="1"/>
  <c r="J535" i="74"/>
  <c r="K535" i="74" s="1"/>
  <c r="J392" i="74"/>
  <c r="K392" i="74" s="1"/>
  <c r="J187" i="74"/>
  <c r="K187" i="74" s="1"/>
  <c r="J163" i="74"/>
  <c r="K163" i="74" s="1"/>
  <c r="J135" i="74"/>
  <c r="J91" i="74"/>
  <c r="J24" i="74"/>
  <c r="K24" i="74" s="1"/>
  <c r="J8" i="74"/>
  <c r="K8" i="74" s="1"/>
  <c r="J908" i="74"/>
  <c r="K908" i="74" s="1"/>
  <c r="J752" i="74"/>
  <c r="K752" i="74" s="1"/>
  <c r="J717" i="74"/>
  <c r="K717" i="74" s="1"/>
  <c r="J624" i="74"/>
  <c r="K624" i="74" s="1"/>
  <c r="J568" i="74"/>
  <c r="K568" i="74" s="1"/>
  <c r="J480" i="74"/>
  <c r="K480" i="74" s="1"/>
  <c r="J468" i="74"/>
  <c r="K468" i="74" s="1"/>
  <c r="J456" i="74"/>
  <c r="K456" i="74" s="1"/>
  <c r="J377" i="74"/>
  <c r="K377" i="74" s="1"/>
  <c r="J357" i="74"/>
  <c r="K357" i="74" s="1"/>
  <c r="J313" i="74"/>
  <c r="K313" i="74" s="1"/>
  <c r="J265" i="74"/>
  <c r="K265" i="74" s="1"/>
  <c r="J257" i="74"/>
  <c r="K257" i="74" s="1"/>
  <c r="J197" i="74"/>
  <c r="K197" i="74" s="1"/>
  <c r="J713" i="74"/>
  <c r="K713" i="74" s="1"/>
  <c r="J919" i="74"/>
  <c r="K919" i="74" s="1"/>
  <c r="J847" i="74"/>
  <c r="K847" i="74" s="1"/>
  <c r="J663" i="74"/>
  <c r="K663" i="74" s="1"/>
  <c r="J575" i="74"/>
  <c r="K575" i="74" s="1"/>
  <c r="J523" i="74"/>
  <c r="K523" i="74" s="1"/>
  <c r="J320" i="74"/>
  <c r="K320" i="74" s="1"/>
  <c r="J296" i="74"/>
  <c r="K296" i="74" s="1"/>
  <c r="J264" i="74"/>
  <c r="K264" i="74" s="1"/>
  <c r="J147" i="74"/>
  <c r="K147" i="74" s="1"/>
  <c r="J63" i="74"/>
  <c r="K63" i="74" s="1"/>
  <c r="J41" i="74"/>
  <c r="K41" i="74" s="1"/>
  <c r="J28" i="74"/>
  <c r="K28" i="74" s="1"/>
  <c r="J999" i="74"/>
  <c r="K999" i="74" s="1"/>
  <c r="J876" i="74"/>
  <c r="K876" i="74" s="1"/>
  <c r="J860" i="74"/>
  <c r="K860" i="74" s="1"/>
  <c r="J792" i="74"/>
  <c r="K792" i="74" s="1"/>
  <c r="J704" i="74"/>
  <c r="K704" i="74" s="1"/>
  <c r="J700" i="74"/>
  <c r="K700" i="74" s="1"/>
  <c r="J680" i="74"/>
  <c r="K680" i="74" s="1"/>
  <c r="J656" i="74"/>
  <c r="K656" i="74" s="1"/>
  <c r="J588" i="74"/>
  <c r="K588" i="74" s="1"/>
  <c r="J576" i="74"/>
  <c r="K576" i="74" s="1"/>
  <c r="J572" i="74"/>
  <c r="K572" i="74" s="1"/>
  <c r="J564" i="74"/>
  <c r="K564" i="74" s="1"/>
  <c r="J532" i="74"/>
  <c r="K532" i="74" s="1"/>
  <c r="J504" i="74"/>
  <c r="K504" i="74" s="1"/>
  <c r="J496" i="74"/>
  <c r="K496" i="74" s="1"/>
  <c r="J492" i="74"/>
  <c r="K492" i="74" s="1"/>
  <c r="J484" i="74"/>
  <c r="K484" i="74" s="1"/>
  <c r="J448" i="74"/>
  <c r="K448" i="74" s="1"/>
  <c r="J429" i="74"/>
  <c r="K429" i="74" s="1"/>
  <c r="J425" i="74"/>
  <c r="K425" i="74" s="1"/>
  <c r="J421" i="74"/>
  <c r="K421" i="74" s="1"/>
  <c r="J341" i="74"/>
  <c r="K341" i="74" s="1"/>
  <c r="J337" i="74"/>
  <c r="K337" i="74" s="1"/>
  <c r="J325" i="74"/>
  <c r="K325" i="74" s="1"/>
  <c r="J301" i="74"/>
  <c r="K301" i="74" s="1"/>
  <c r="J289" i="74"/>
  <c r="K289" i="74" s="1"/>
  <c r="J277" i="74"/>
  <c r="K277" i="74" s="1"/>
  <c r="J237" i="74"/>
  <c r="K237" i="74" s="1"/>
  <c r="J209" i="74"/>
  <c r="K209" i="74" s="1"/>
  <c r="J193" i="74"/>
  <c r="K193" i="74" s="1"/>
  <c r="J176" i="74"/>
  <c r="K176" i="74" s="1"/>
  <c r="J172" i="74"/>
  <c r="K172" i="74" s="1"/>
  <c r="J152" i="74"/>
  <c r="K152" i="74" s="1"/>
  <c r="J136" i="74"/>
  <c r="K136" i="74" s="1"/>
  <c r="J132" i="74"/>
  <c r="K132" i="74" s="1"/>
  <c r="J112" i="74"/>
  <c r="K112" i="74" s="1"/>
  <c r="J108" i="74"/>
  <c r="K108" i="74" s="1"/>
  <c r="J104" i="74"/>
  <c r="K104" i="74" s="1"/>
  <c r="J49" i="74"/>
  <c r="K49" i="74" s="1"/>
  <c r="J29" i="74"/>
  <c r="K29" i="74" s="1"/>
  <c r="J17" i="74"/>
  <c r="K17" i="74" s="1"/>
  <c r="J13" i="74"/>
  <c r="K13" i="74" s="1"/>
  <c r="J155" i="74"/>
  <c r="K155" i="74" s="1"/>
  <c r="J115" i="74"/>
  <c r="K115" i="74" s="1"/>
  <c r="J1006" i="74"/>
  <c r="K1006" i="74" s="1"/>
  <c r="J960" i="74"/>
  <c r="J947" i="74"/>
  <c r="K947" i="74" s="1"/>
  <c r="J918" i="74"/>
  <c r="K918" i="74" s="1"/>
  <c r="J902" i="74"/>
  <c r="K902" i="74" s="1"/>
  <c r="J898" i="74"/>
  <c r="K898" i="74" s="1"/>
  <c r="J890" i="74"/>
  <c r="K890" i="74" s="1"/>
  <c r="J886" i="74"/>
  <c r="K886" i="74" s="1"/>
  <c r="J846" i="74"/>
  <c r="K846" i="74" s="1"/>
  <c r="J838" i="74"/>
  <c r="K838" i="74" s="1"/>
  <c r="J830" i="74"/>
  <c r="K830" i="74" s="1"/>
  <c r="J814" i="74"/>
  <c r="K814" i="74" s="1"/>
  <c r="J806" i="74"/>
  <c r="K806" i="74" s="1"/>
  <c r="J798" i="74"/>
  <c r="K798" i="74" s="1"/>
  <c r="J794" i="74"/>
  <c r="K794" i="74" s="1"/>
  <c r="J766" i="74"/>
  <c r="K766" i="74" s="1"/>
  <c r="J762" i="74"/>
  <c r="K762" i="74" s="1"/>
  <c r="J224" i="74"/>
  <c r="K224" i="74" s="1"/>
  <c r="J738" i="74"/>
  <c r="K738" i="74" s="1"/>
  <c r="J400" i="74"/>
  <c r="K400" i="74" s="1"/>
  <c r="J232" i="74"/>
  <c r="K232" i="74" s="1"/>
  <c r="J734" i="74"/>
  <c r="K734" i="74" s="1"/>
  <c r="J719" i="74"/>
  <c r="K719" i="74" s="1"/>
  <c r="J715" i="74"/>
  <c r="K715" i="74" s="1"/>
  <c r="J710" i="74"/>
  <c r="K710" i="74" s="1"/>
  <c r="J702" i="74"/>
  <c r="K702" i="74" s="1"/>
  <c r="J690" i="74"/>
  <c r="K690" i="74" s="1"/>
  <c r="J674" i="74"/>
  <c r="K674" i="74" s="1"/>
  <c r="J670" i="74"/>
  <c r="K670" i="74" s="1"/>
  <c r="J666" i="74"/>
  <c r="K666" i="74" s="1"/>
  <c r="J642" i="74"/>
  <c r="K642" i="74" s="1"/>
  <c r="J630" i="74"/>
  <c r="K630" i="74" s="1"/>
  <c r="J622" i="74"/>
  <c r="K622" i="74" s="1"/>
  <c r="J614" i="74"/>
  <c r="K614" i="74" s="1"/>
  <c r="J610" i="74"/>
  <c r="K610" i="74" s="1"/>
  <c r="J606" i="74"/>
  <c r="K606" i="74" s="1"/>
  <c r="J582" i="74"/>
  <c r="K582" i="74" s="1"/>
  <c r="J570" i="74"/>
  <c r="K570" i="74" s="1"/>
  <c r="J566" i="74"/>
  <c r="K566" i="74" s="1"/>
  <c r="J558" i="74"/>
  <c r="K558" i="74" s="1"/>
  <c r="J550" i="74"/>
  <c r="K550" i="74" s="1"/>
  <c r="J538" i="74"/>
  <c r="K538" i="74" s="1"/>
  <c r="J510" i="74"/>
  <c r="K510" i="74" s="1"/>
  <c r="J478" i="74"/>
  <c r="K478" i="74" s="1"/>
  <c r="J458" i="74"/>
  <c r="K458" i="74" s="1"/>
  <c r="J435" i="74"/>
  <c r="K435" i="74" s="1"/>
  <c r="J423" i="74"/>
  <c r="K423" i="74" s="1"/>
  <c r="J411" i="74"/>
  <c r="K411" i="74" s="1"/>
  <c r="J407" i="74"/>
  <c r="K407" i="74" s="1"/>
  <c r="J379" i="74"/>
  <c r="K379" i="74" s="1"/>
  <c r="J355" i="74"/>
  <c r="K355" i="74" s="1"/>
  <c r="J351" i="74"/>
  <c r="K351" i="74" s="1"/>
  <c r="J347" i="74"/>
  <c r="K347" i="74" s="1"/>
  <c r="J323" i="74"/>
  <c r="K323" i="74" s="1"/>
  <c r="J319" i="74"/>
  <c r="K319" i="74" s="1"/>
  <c r="J315" i="74"/>
  <c r="K315" i="74" s="1"/>
  <c r="J307" i="74"/>
  <c r="K307" i="74" s="1"/>
  <c r="J295" i="74"/>
  <c r="K295" i="74" s="1"/>
  <c r="J291" i="74"/>
  <c r="K291" i="74" s="1"/>
  <c r="J287" i="74"/>
  <c r="K287" i="74" s="1"/>
  <c r="J283" i="74"/>
  <c r="K283" i="74" s="1"/>
  <c r="J279" i="74"/>
  <c r="K279" i="74" s="1"/>
  <c r="J267" i="74"/>
  <c r="K267" i="74" s="1"/>
  <c r="J259" i="74"/>
  <c r="K259" i="74" s="1"/>
  <c r="J231" i="74"/>
  <c r="K231" i="74" s="1"/>
  <c r="J227" i="74"/>
  <c r="K227" i="74" s="1"/>
  <c r="J219" i="74"/>
  <c r="K219" i="74" s="1"/>
  <c r="J195" i="74"/>
  <c r="K195" i="74" s="1"/>
  <c r="J190" i="74"/>
  <c r="K190" i="74" s="1"/>
  <c r="J182" i="74"/>
  <c r="K182" i="74" s="1"/>
  <c r="J178" i="74"/>
  <c r="K178" i="74" s="1"/>
  <c r="J166" i="74"/>
  <c r="K166" i="74" s="1"/>
  <c r="J162" i="74"/>
  <c r="K162" i="74" s="1"/>
  <c r="J158" i="74"/>
  <c r="K158" i="74" s="1"/>
  <c r="J154" i="74"/>
  <c r="K154" i="74" s="1"/>
  <c r="J150" i="74"/>
  <c r="K150" i="74" s="1"/>
  <c r="J126" i="74"/>
  <c r="K126" i="74" s="1"/>
  <c r="J114" i="74"/>
  <c r="K114" i="74" s="1"/>
  <c r="J70" i="74"/>
  <c r="K70" i="74" s="1"/>
  <c r="J66" i="74"/>
  <c r="K66" i="74" s="1"/>
  <c r="J62" i="74"/>
  <c r="K62" i="74" s="1"/>
  <c r="J44" i="74"/>
  <c r="K44" i="74" s="1"/>
  <c r="J933" i="74"/>
  <c r="K933" i="74" s="1"/>
  <c r="J553" i="74"/>
  <c r="K553" i="74" s="1"/>
  <c r="J549" i="74"/>
  <c r="K549" i="74" s="1"/>
  <c r="J525" i="74"/>
  <c r="K525" i="74" s="1"/>
  <c r="J465" i="74"/>
  <c r="K465" i="74" s="1"/>
  <c r="J453" i="74"/>
  <c r="K453" i="74" s="1"/>
  <c r="J394" i="74"/>
  <c r="K394" i="74" s="1"/>
  <c r="J370" i="74"/>
  <c r="K370" i="74" s="1"/>
  <c r="J346" i="74"/>
  <c r="K346" i="74" s="1"/>
  <c r="J290" i="74"/>
  <c r="K290" i="74" s="1"/>
  <c r="J274" i="74"/>
  <c r="K274" i="74" s="1"/>
  <c r="J270" i="74"/>
  <c r="K270" i="74" s="1"/>
  <c r="J169" i="74"/>
  <c r="K169" i="74" s="1"/>
  <c r="J165" i="74"/>
  <c r="K165" i="74" s="1"/>
  <c r="J145" i="74"/>
  <c r="K145" i="74" s="1"/>
  <c r="J117" i="74"/>
  <c r="K117" i="74" s="1"/>
  <c r="J109" i="74"/>
  <c r="K109" i="74" s="1"/>
  <c r="J97" i="74"/>
  <c r="K97" i="74" s="1"/>
  <c r="J61" i="74"/>
  <c r="K61" i="74" s="1"/>
  <c r="J57" i="74"/>
  <c r="K57" i="74" s="1"/>
  <c r="J46" i="74"/>
  <c r="K46" i="74" s="1"/>
  <c r="J39" i="74"/>
  <c r="K39" i="74" s="1"/>
  <c r="J10" i="74"/>
  <c r="K10" i="74" s="1"/>
  <c r="J6" i="74"/>
  <c r="K6" i="74" s="1"/>
  <c r="H215" i="74"/>
  <c r="J215" i="74" s="1"/>
  <c r="K215" i="74" s="1"/>
  <c r="H146" i="74"/>
  <c r="J146" i="74" s="1"/>
  <c r="K146" i="74" s="1"/>
  <c r="H118" i="74"/>
  <c r="J118" i="74" s="1"/>
  <c r="K118" i="74" s="1"/>
  <c r="H110" i="74"/>
  <c r="J110" i="74" s="1"/>
  <c r="K110" i="74" s="1"/>
  <c r="H102" i="74"/>
  <c r="J102" i="74" s="1"/>
  <c r="K102" i="74" s="1"/>
  <c r="H94" i="74"/>
  <c r="J94" i="74" s="1"/>
  <c r="K94" i="74" s="1"/>
  <c r="H58" i="74"/>
  <c r="J58" i="74" s="1"/>
  <c r="K58" i="74" s="1"/>
  <c r="H47" i="74"/>
  <c r="J47" i="74" s="1"/>
  <c r="K47" i="74" s="1"/>
  <c r="H32" i="74"/>
  <c r="J32" i="74" s="1"/>
  <c r="K32" i="74" s="1"/>
  <c r="H51" i="74"/>
  <c r="J51" i="74" s="1"/>
  <c r="K51" i="74" s="1"/>
  <c r="H7" i="74"/>
  <c r="J7" i="74" s="1"/>
  <c r="K7" i="74" s="1"/>
  <c r="D1066" i="74"/>
  <c r="F1066" i="74"/>
  <c r="H1001" i="74"/>
  <c r="J1001" i="74" s="1"/>
  <c r="K1001" i="74" s="1"/>
  <c r="C1066" i="74"/>
  <c r="G1066" i="74"/>
  <c r="J939" i="74"/>
  <c r="K939" i="74" s="1"/>
  <c r="H31" i="74"/>
  <c r="J31" i="74" s="1"/>
  <c r="K31" i="74" s="1"/>
  <c r="H25" i="74"/>
  <c r="J25" i="74" s="1"/>
  <c r="K25" i="74" s="1"/>
  <c r="H18" i="74"/>
  <c r="J18" i="74" s="1"/>
  <c r="K18" i="74" s="1"/>
  <c r="J2" i="74"/>
  <c r="J951" i="74"/>
  <c r="K951" i="74" s="1"/>
  <c r="K1042" i="74"/>
  <c r="K27" i="74"/>
  <c r="H1047" i="74"/>
  <c r="H1025" i="74"/>
  <c r="H989" i="74"/>
  <c r="H930" i="74"/>
  <c r="J930" i="74" s="1"/>
  <c r="K930" i="74" s="1"/>
  <c r="H914" i="74"/>
  <c r="J914" i="74" s="1"/>
  <c r="K914" i="74" s="1"/>
  <c r="H850" i="74"/>
  <c r="H826" i="74"/>
  <c r="J826" i="74" s="1"/>
  <c r="K826" i="74" s="1"/>
  <c r="H754" i="74"/>
  <c r="H742" i="74"/>
  <c r="J742" i="74" s="1"/>
  <c r="K742" i="74" s="1"/>
  <c r="H726" i="74"/>
  <c r="H646" i="74"/>
  <c r="J646" i="74" s="1"/>
  <c r="K646" i="74" s="1"/>
  <c r="H530" i="74"/>
  <c r="H502" i="74"/>
  <c r="J502" i="74" s="1"/>
  <c r="K502" i="74" s="1"/>
  <c r="H486" i="74"/>
  <c r="H450" i="74"/>
  <c r="J450" i="74" s="1"/>
  <c r="K450" i="74" s="1"/>
  <c r="H403" i="74"/>
  <c r="H343" i="74"/>
  <c r="J343" i="74" s="1"/>
  <c r="K343" i="74" s="1"/>
  <c r="H335" i="74"/>
  <c r="H271" i="74"/>
  <c r="J271" i="74" s="1"/>
  <c r="K271" i="74" s="1"/>
  <c r="H263" i="74"/>
  <c r="H255" i="74"/>
  <c r="J255" i="74" s="1"/>
  <c r="K255" i="74" s="1"/>
  <c r="H223" i="74"/>
  <c r="H142" i="74"/>
  <c r="J142" i="74" s="1"/>
  <c r="K142" i="74" s="1"/>
  <c r="H134" i="74"/>
  <c r="H130" i="74"/>
  <c r="J130" i="74" s="1"/>
  <c r="K130" i="74" s="1"/>
  <c r="H122" i="74"/>
  <c r="H106" i="74"/>
  <c r="J106" i="74" s="1"/>
  <c r="K106" i="74" s="1"/>
  <c r="H98" i="74"/>
  <c r="H82" i="74"/>
  <c r="J82" i="74" s="1"/>
  <c r="K82" i="74" s="1"/>
  <c r="H74" i="74"/>
  <c r="H1055" i="74"/>
  <c r="J1055" i="74" s="1"/>
  <c r="K1055" i="74" s="1"/>
  <c r="H1037" i="74"/>
  <c r="H1021" i="74"/>
  <c r="J1021" i="74" s="1"/>
  <c r="K1021" i="74" s="1"/>
  <c r="H1002" i="74"/>
  <c r="H985" i="74"/>
  <c r="J985" i="74" s="1"/>
  <c r="K985" i="74" s="1"/>
  <c r="H973" i="74"/>
  <c r="H956" i="74"/>
  <c r="J956" i="74" s="1"/>
  <c r="K956" i="74" s="1"/>
  <c r="H934" i="74"/>
  <c r="H870" i="74"/>
  <c r="J870" i="74" s="1"/>
  <c r="K870" i="74" s="1"/>
  <c r="H854" i="74"/>
  <c r="H810" i="74"/>
  <c r="J810" i="74" s="1"/>
  <c r="K810" i="74" s="1"/>
  <c r="H746" i="74"/>
  <c r="H730" i="74"/>
  <c r="J730" i="74" s="1"/>
  <c r="K730" i="74" s="1"/>
  <c r="H698" i="74"/>
  <c r="H682" i="74"/>
  <c r="J682" i="74" s="1"/>
  <c r="K682" i="74" s="1"/>
  <c r="H638" i="74"/>
  <c r="H598" i="74"/>
  <c r="J598" i="74" s="1"/>
  <c r="K598" i="74" s="1"/>
  <c r="H590" i="74"/>
  <c r="H586" i="74"/>
  <c r="J586" i="74" s="1"/>
  <c r="K586" i="74" s="1"/>
  <c r="H578" i="74"/>
  <c r="H554" i="74"/>
  <c r="J554" i="74" s="1"/>
  <c r="K554" i="74" s="1"/>
  <c r="H522" i="74"/>
  <c r="H506" i="74"/>
  <c r="J506" i="74" s="1"/>
  <c r="K506" i="74" s="1"/>
  <c r="H498" i="74"/>
  <c r="H490" i="74"/>
  <c r="J490" i="74" s="1"/>
  <c r="K490" i="74" s="1"/>
  <c r="H482" i="74"/>
  <c r="H470" i="74"/>
  <c r="J470" i="74" s="1"/>
  <c r="K470" i="74" s="1"/>
  <c r="H462" i="74"/>
  <c r="H446" i="74"/>
  <c r="J446" i="74" s="1"/>
  <c r="K446" i="74" s="1"/>
  <c r="H431" i="74"/>
  <c r="H415" i="74"/>
  <c r="J415" i="74" s="1"/>
  <c r="K415" i="74" s="1"/>
  <c r="H395" i="74"/>
  <c r="H387" i="74"/>
  <c r="J387" i="74" s="1"/>
  <c r="K387" i="74" s="1"/>
  <c r="H371" i="74"/>
  <c r="H363" i="74"/>
  <c r="J363" i="74" s="1"/>
  <c r="K363" i="74" s="1"/>
  <c r="H339" i="74"/>
  <c r="H251" i="74"/>
  <c r="J251" i="74" s="1"/>
  <c r="K251" i="74" s="1"/>
  <c r="H235" i="74"/>
  <c r="H3" i="74"/>
  <c r="J3" i="74" s="1"/>
  <c r="K3" i="74" s="1"/>
  <c r="H1062" i="74"/>
  <c r="H1058" i="74"/>
  <c r="J1058" i="74" s="1"/>
  <c r="K1058" i="74" s="1"/>
  <c r="H1054" i="74"/>
  <c r="H1050" i="74"/>
  <c r="J1050" i="74" s="1"/>
  <c r="K1050" i="74" s="1"/>
  <c r="H1046" i="74"/>
  <c r="H1040" i="74"/>
  <c r="J1040" i="74" s="1"/>
  <c r="K1040" i="74" s="1"/>
  <c r="H1036" i="74"/>
  <c r="H1032" i="74"/>
  <c r="J1032" i="74" s="1"/>
  <c r="K1032" i="74" s="1"/>
  <c r="H1028" i="74"/>
  <c r="H1063" i="74"/>
  <c r="J1063" i="74" s="1"/>
  <c r="K1063" i="74" s="1"/>
  <c r="H1051" i="74"/>
  <c r="H1033" i="74"/>
  <c r="J1033" i="74" s="1"/>
  <c r="K1033" i="74" s="1"/>
  <c r="H1014" i="74"/>
  <c r="H997" i="74"/>
  <c r="J997" i="74" s="1"/>
  <c r="K997" i="74" s="1"/>
  <c r="H981" i="74"/>
  <c r="H963" i="74"/>
  <c r="J963" i="74" s="1"/>
  <c r="K963" i="74" s="1"/>
  <c r="H952" i="74"/>
  <c r="H938" i="74"/>
  <c r="J938" i="74" s="1"/>
  <c r="K938" i="74" s="1"/>
  <c r="H922" i="74"/>
  <c r="H906" i="74"/>
  <c r="J906" i="74" s="1"/>
  <c r="K906" i="74" s="1"/>
  <c r="H790" i="74"/>
  <c r="H706" i="74"/>
  <c r="J706" i="74" s="1"/>
  <c r="K706" i="74" s="1"/>
  <c r="H694" i="74"/>
  <c r="H626" i="74"/>
  <c r="J626" i="74" s="1"/>
  <c r="K626" i="74" s="1"/>
  <c r="H1061" i="74"/>
  <c r="H1053" i="74"/>
  <c r="J1053" i="74" s="1"/>
  <c r="K1053" i="74" s="1"/>
  <c r="H1045" i="74"/>
  <c r="H1035" i="74"/>
  <c r="J1035" i="74" s="1"/>
  <c r="K1035" i="74" s="1"/>
  <c r="H1027" i="74"/>
  <c r="H1019" i="74"/>
  <c r="J1019" i="74" s="1"/>
  <c r="K1019" i="74" s="1"/>
  <c r="H1012" i="74"/>
  <c r="H1004" i="74"/>
  <c r="J1004" i="74" s="1"/>
  <c r="K1004" i="74" s="1"/>
  <c r="H995" i="74"/>
  <c r="H987" i="74"/>
  <c r="J987" i="74" s="1"/>
  <c r="K987" i="74" s="1"/>
  <c r="H979" i="74"/>
  <c r="H971" i="74"/>
  <c r="J971" i="74" s="1"/>
  <c r="K971" i="74" s="1"/>
  <c r="H964" i="74"/>
  <c r="H958" i="74"/>
  <c r="J958" i="74" s="1"/>
  <c r="K958" i="74" s="1"/>
  <c r="H949" i="74"/>
  <c r="H941" i="74"/>
  <c r="J941" i="74" s="1"/>
  <c r="K941" i="74" s="1"/>
  <c r="H924" i="74"/>
  <c r="H916" i="74"/>
  <c r="J916" i="74" s="1"/>
  <c r="K916" i="74" s="1"/>
  <c r="H900" i="74"/>
  <c r="H892" i="74"/>
  <c r="J892" i="74" s="1"/>
  <c r="K892" i="74" s="1"/>
  <c r="H884" i="74"/>
  <c r="H880" i="74"/>
  <c r="J880" i="74" s="1"/>
  <c r="K880" i="74" s="1"/>
  <c r="H872" i="74"/>
  <c r="H844" i="74"/>
  <c r="J844" i="74" s="1"/>
  <c r="K844" i="74" s="1"/>
  <c r="H836" i="74"/>
  <c r="H828" i="74"/>
  <c r="J828" i="74" s="1"/>
  <c r="K828" i="74" s="1"/>
  <c r="H820" i="74"/>
  <c r="H812" i="74"/>
  <c r="J812" i="74" s="1"/>
  <c r="K812" i="74" s="1"/>
  <c r="H796" i="74"/>
  <c r="H788" i="74"/>
  <c r="J788" i="74" s="1"/>
  <c r="K788" i="74" s="1"/>
  <c r="H780" i="74"/>
  <c r="H760" i="74"/>
  <c r="J760" i="74" s="1"/>
  <c r="K760" i="74" s="1"/>
  <c r="H744" i="74"/>
  <c r="H736" i="74"/>
  <c r="J736" i="74" s="1"/>
  <c r="K736" i="74" s="1"/>
  <c r="H728" i="74"/>
  <c r="H708" i="74"/>
  <c r="J708" i="74" s="1"/>
  <c r="K708" i="74" s="1"/>
  <c r="H672" i="74"/>
  <c r="H664" i="74"/>
  <c r="J664" i="74" s="1"/>
  <c r="K664" i="74" s="1"/>
  <c r="H660" i="74"/>
  <c r="H652" i="74"/>
  <c r="J652" i="74" s="1"/>
  <c r="K652" i="74" s="1"/>
  <c r="H644" i="74"/>
  <c r="H636" i="74"/>
  <c r="J636" i="74" s="1"/>
  <c r="K636" i="74" s="1"/>
  <c r="H628" i="74"/>
  <c r="H620" i="74"/>
  <c r="J620" i="74" s="1"/>
  <c r="K620" i="74" s="1"/>
  <c r="H612" i="74"/>
  <c r="H604" i="74"/>
  <c r="J604" i="74" s="1"/>
  <c r="K604" i="74" s="1"/>
  <c r="H596" i="74"/>
  <c r="H580" i="74"/>
  <c r="J580" i="74" s="1"/>
  <c r="K580" i="74" s="1"/>
  <c r="H548" i="74"/>
  <c r="H540" i="74"/>
  <c r="J540" i="74" s="1"/>
  <c r="K540" i="74" s="1"/>
  <c r="H536" i="74"/>
  <c r="H528" i="74"/>
  <c r="J528" i="74" s="1"/>
  <c r="K528" i="74" s="1"/>
  <c r="H516" i="74"/>
  <c r="H512" i="74"/>
  <c r="J512" i="74" s="1"/>
  <c r="K512" i="74" s="1"/>
  <c r="H488" i="74"/>
  <c r="H476" i="74"/>
  <c r="J476" i="74" s="1"/>
  <c r="K476" i="74" s="1"/>
  <c r="H472" i="74"/>
  <c r="H464" i="74"/>
  <c r="J464" i="74" s="1"/>
  <c r="K464" i="74" s="1"/>
  <c r="H460" i="74"/>
  <c r="H445" i="74"/>
  <c r="H441" i="74"/>
  <c r="H1059" i="74"/>
  <c r="J1059" i="74" s="1"/>
  <c r="K1059" i="74" s="1"/>
  <c r="H1041" i="74"/>
  <c r="H1029" i="74"/>
  <c r="J1029" i="74" s="1"/>
  <c r="K1029" i="74" s="1"/>
  <c r="H1010" i="74"/>
  <c r="H993" i="74"/>
  <c r="H977" i="74"/>
  <c r="H943" i="74"/>
  <c r="H926" i="74"/>
  <c r="H894" i="74"/>
  <c r="J894" i="74" s="1"/>
  <c r="K894" i="74" s="1"/>
  <c r="H878" i="74"/>
  <c r="H866" i="74"/>
  <c r="J866" i="74" s="1"/>
  <c r="K866" i="74" s="1"/>
  <c r="H722" i="74"/>
  <c r="H1065" i="74"/>
  <c r="H1057" i="74"/>
  <c r="H1049" i="74"/>
  <c r="H1039" i="74"/>
  <c r="H1031" i="74"/>
  <c r="J1031" i="74" s="1"/>
  <c r="K1031" i="74" s="1"/>
  <c r="H1023" i="74"/>
  <c r="H1016" i="74"/>
  <c r="J1016" i="74" s="1"/>
  <c r="K1016" i="74" s="1"/>
  <c r="H1008" i="74"/>
  <c r="H991" i="74"/>
  <c r="J991" i="74" s="1"/>
  <c r="K991" i="74" s="1"/>
  <c r="H983" i="74"/>
  <c r="H975" i="74"/>
  <c r="J975" i="74" s="1"/>
  <c r="K975" i="74" s="1"/>
  <c r="H968" i="74"/>
  <c r="H962" i="74"/>
  <c r="J962" i="74" s="1"/>
  <c r="K962" i="74" s="1"/>
  <c r="H954" i="74"/>
  <c r="H945" i="74"/>
  <c r="J945" i="74" s="1"/>
  <c r="K945" i="74" s="1"/>
  <c r="H936" i="74"/>
  <c r="H928" i="74"/>
  <c r="J928" i="74" s="1"/>
  <c r="K928" i="74" s="1"/>
  <c r="H920" i="74"/>
  <c r="H904" i="74"/>
  <c r="J904" i="74" s="1"/>
  <c r="K904" i="74" s="1"/>
  <c r="H896" i="74"/>
  <c r="H888" i="74"/>
  <c r="J888" i="74" s="1"/>
  <c r="K888" i="74" s="1"/>
  <c r="H868" i="74"/>
  <c r="H864" i="74"/>
  <c r="J864" i="74" s="1"/>
  <c r="K864" i="74" s="1"/>
  <c r="H856" i="74"/>
  <c r="H848" i="74"/>
  <c r="J848" i="74" s="1"/>
  <c r="K848" i="74" s="1"/>
  <c r="H840" i="74"/>
  <c r="H832" i="74"/>
  <c r="J832" i="74" s="1"/>
  <c r="K832" i="74" s="1"/>
  <c r="H824" i="74"/>
  <c r="H816" i="74"/>
  <c r="J816" i="74" s="1"/>
  <c r="K816" i="74" s="1"/>
  <c r="H808" i="74"/>
  <c r="H800" i="74"/>
  <c r="J800" i="74" s="1"/>
  <c r="K800" i="74" s="1"/>
  <c r="H784" i="74"/>
  <c r="H776" i="74"/>
  <c r="J776" i="74" s="1"/>
  <c r="K776" i="74" s="1"/>
  <c r="H772" i="74"/>
  <c r="H764" i="74"/>
  <c r="J764" i="74" s="1"/>
  <c r="K764" i="74" s="1"/>
  <c r="H756" i="74"/>
  <c r="H748" i="74"/>
  <c r="J748" i="74" s="1"/>
  <c r="K748" i="74" s="1"/>
  <c r="H740" i="74"/>
  <c r="H732" i="74"/>
  <c r="J732" i="74" s="1"/>
  <c r="K732" i="74" s="1"/>
  <c r="H724" i="74"/>
  <c r="H712" i="74"/>
  <c r="J712" i="74" s="1"/>
  <c r="K712" i="74" s="1"/>
  <c r="H696" i="74"/>
  <c r="H688" i="74"/>
  <c r="J688" i="74" s="1"/>
  <c r="K688" i="74" s="1"/>
  <c r="H684" i="74"/>
  <c r="H676" i="74"/>
  <c r="J676" i="74" s="1"/>
  <c r="K676" i="74" s="1"/>
  <c r="H668" i="74"/>
  <c r="H648" i="74"/>
  <c r="J648" i="74" s="1"/>
  <c r="K648" i="74" s="1"/>
  <c r="H640" i="74"/>
  <c r="H616" i="74"/>
  <c r="J616" i="74" s="1"/>
  <c r="K616" i="74" s="1"/>
  <c r="H608" i="74"/>
  <c r="H600" i="74"/>
  <c r="J600" i="74" s="1"/>
  <c r="K600" i="74" s="1"/>
  <c r="H592" i="74"/>
  <c r="H584" i="74"/>
  <c r="J584" i="74" s="1"/>
  <c r="K584" i="74" s="1"/>
  <c r="H560" i="74"/>
  <c r="H544" i="74"/>
  <c r="J544" i="74" s="1"/>
  <c r="K544" i="74" s="1"/>
  <c r="H524" i="74"/>
  <c r="H520" i="74"/>
  <c r="J520" i="74" s="1"/>
  <c r="K520" i="74" s="1"/>
  <c r="H508" i="74"/>
  <c r="H500" i="74"/>
  <c r="J500" i="74" s="1"/>
  <c r="K500" i="74" s="1"/>
  <c r="H56" i="74"/>
  <c r="H53" i="74"/>
  <c r="J53" i="74" s="1"/>
  <c r="K53" i="74" s="1"/>
  <c r="H21" i="74"/>
  <c r="H5" i="74"/>
  <c r="J5" i="74" s="1"/>
  <c r="K5" i="74" s="1"/>
  <c r="H437" i="74"/>
  <c r="H433" i="74"/>
  <c r="J433" i="74" s="1"/>
  <c r="K433" i="74" s="1"/>
  <c r="H417" i="74"/>
  <c r="H413" i="74"/>
  <c r="J413" i="74" s="1"/>
  <c r="K413" i="74" s="1"/>
  <c r="H409" i="74"/>
  <c r="H405" i="74"/>
  <c r="J405" i="74" s="1"/>
  <c r="K405" i="74" s="1"/>
  <c r="H401" i="74"/>
  <c r="H397" i="74"/>
  <c r="J397" i="74" s="1"/>
  <c r="K397" i="74" s="1"/>
  <c r="H393" i="74"/>
  <c r="H389" i="74"/>
  <c r="J389" i="74" s="1"/>
  <c r="K389" i="74" s="1"/>
  <c r="H381" i="74"/>
  <c r="H373" i="74"/>
  <c r="J373" i="74" s="1"/>
  <c r="K373" i="74" s="1"/>
  <c r="H369" i="74"/>
  <c r="H365" i="74"/>
  <c r="J365" i="74" s="1"/>
  <c r="K365" i="74" s="1"/>
  <c r="H361" i="74"/>
  <c r="H353" i="74"/>
  <c r="J353" i="74" s="1"/>
  <c r="K353" i="74" s="1"/>
  <c r="H349" i="74"/>
  <c r="H345" i="74"/>
  <c r="J345" i="74" s="1"/>
  <c r="K345" i="74" s="1"/>
  <c r="H333" i="74"/>
  <c r="H329" i="74"/>
  <c r="J329" i="74" s="1"/>
  <c r="K329" i="74" s="1"/>
  <c r="H321" i="74"/>
  <c r="H317" i="74"/>
  <c r="J317" i="74" s="1"/>
  <c r="K317" i="74" s="1"/>
  <c r="H309" i="74"/>
  <c r="H297" i="74"/>
  <c r="J297" i="74" s="1"/>
  <c r="K297" i="74" s="1"/>
  <c r="H293" i="74"/>
  <c r="H285" i="74"/>
  <c r="J285" i="74" s="1"/>
  <c r="K285" i="74" s="1"/>
  <c r="H281" i="74"/>
  <c r="H273" i="74"/>
  <c r="J273" i="74" s="1"/>
  <c r="K273" i="74" s="1"/>
  <c r="H269" i="74"/>
  <c r="H261" i="74"/>
  <c r="J261" i="74" s="1"/>
  <c r="K261" i="74" s="1"/>
  <c r="H253" i="74"/>
  <c r="H249" i="74"/>
  <c r="J249" i="74" s="1"/>
  <c r="K249" i="74" s="1"/>
  <c r="H233" i="74"/>
  <c r="H229" i="74"/>
  <c r="J229" i="74" s="1"/>
  <c r="K229" i="74" s="1"/>
  <c r="H225" i="74"/>
  <c r="H221" i="74"/>
  <c r="J221" i="74" s="1"/>
  <c r="K221" i="74" s="1"/>
  <c r="H205" i="74"/>
  <c r="H188" i="74"/>
  <c r="J188" i="74" s="1"/>
  <c r="K188" i="74" s="1"/>
  <c r="H184" i="74"/>
  <c r="H180" i="74"/>
  <c r="J180" i="74" s="1"/>
  <c r="K180" i="74" s="1"/>
  <c r="H168" i="74"/>
  <c r="H164" i="74"/>
  <c r="J164" i="74" s="1"/>
  <c r="K164" i="74" s="1"/>
  <c r="H156" i="74"/>
  <c r="H140" i="74"/>
  <c r="H128" i="74"/>
  <c r="H124" i="74"/>
  <c r="H120" i="74"/>
  <c r="H116" i="74"/>
  <c r="J116" i="74" s="1"/>
  <c r="K116" i="74" s="1"/>
  <c r="H100" i="74"/>
  <c r="H96" i="74"/>
  <c r="J96" i="74" s="1"/>
  <c r="K96" i="74" s="1"/>
  <c r="H88" i="74"/>
  <c r="H84" i="74"/>
  <c r="J84" i="74" s="1"/>
  <c r="K84" i="74" s="1"/>
  <c r="H80" i="74"/>
  <c r="H72" i="74"/>
  <c r="H68" i="74"/>
  <c r="H60" i="74"/>
  <c r="J60" i="74" s="1"/>
  <c r="K60" i="74" s="1"/>
  <c r="H1064" i="74"/>
  <c r="H1060" i="74"/>
  <c r="J1060" i="74" s="1"/>
  <c r="K1060" i="74" s="1"/>
  <c r="H1056" i="74"/>
  <c r="H1052" i="74"/>
  <c r="J1052" i="74" s="1"/>
  <c r="K1052" i="74" s="1"/>
  <c r="H1044" i="74"/>
  <c r="H1038" i="74"/>
  <c r="H1034" i="74"/>
  <c r="H1030" i="74"/>
  <c r="J1030" i="74" s="1"/>
  <c r="K1030" i="74" s="1"/>
  <c r="H1026" i="74"/>
  <c r="H1022" i="74"/>
  <c r="J1022" i="74" s="1"/>
  <c r="K1022" i="74" s="1"/>
  <c r="H1007" i="74"/>
  <c r="H1003" i="74"/>
  <c r="H998" i="74"/>
  <c r="H994" i="74"/>
  <c r="H990" i="74"/>
  <c r="H982" i="74"/>
  <c r="J982" i="74" s="1"/>
  <c r="K982" i="74" s="1"/>
  <c r="H978" i="74"/>
  <c r="H970" i="74"/>
  <c r="J970" i="74" s="1"/>
  <c r="K970" i="74" s="1"/>
  <c r="H967" i="74"/>
  <c r="H957" i="74"/>
  <c r="H953" i="74"/>
  <c r="H948" i="74"/>
  <c r="H944" i="74"/>
  <c r="H940" i="74"/>
  <c r="J940" i="74" s="1"/>
  <c r="K940" i="74" s="1"/>
  <c r="H935" i="74"/>
  <c r="H931" i="74"/>
  <c r="J931" i="74" s="1"/>
  <c r="K931" i="74" s="1"/>
  <c r="H927" i="74"/>
  <c r="H923" i="74"/>
  <c r="H911" i="74"/>
  <c r="H907" i="74"/>
  <c r="H903" i="74"/>
  <c r="H899" i="74"/>
  <c r="J899" i="74" s="1"/>
  <c r="K899" i="74" s="1"/>
  <c r="H895" i="74"/>
  <c r="H891" i="74"/>
  <c r="J891" i="74" s="1"/>
  <c r="K891" i="74" s="1"/>
  <c r="H883" i="74"/>
  <c r="H879" i="74"/>
  <c r="H867" i="74"/>
  <c r="H863" i="74"/>
  <c r="H859" i="74"/>
  <c r="H851" i="74"/>
  <c r="J851" i="74" s="1"/>
  <c r="K851" i="74" s="1"/>
  <c r="H843" i="74"/>
  <c r="H835" i="74"/>
  <c r="J835" i="74" s="1"/>
  <c r="K835" i="74" s="1"/>
  <c r="H831" i="74"/>
  <c r="H823" i="74"/>
  <c r="H815" i="74"/>
  <c r="H811" i="74"/>
  <c r="H803" i="74"/>
  <c r="H799" i="74"/>
  <c r="J799" i="74" s="1"/>
  <c r="K799" i="74" s="1"/>
  <c r="H783" i="74"/>
  <c r="H779" i="74"/>
  <c r="J779" i="74" s="1"/>
  <c r="K779" i="74" s="1"/>
  <c r="H775" i="74"/>
  <c r="H771" i="74"/>
  <c r="H767" i="74"/>
  <c r="J767" i="74" s="1"/>
  <c r="K767" i="74" s="1"/>
  <c r="H763" i="74"/>
  <c r="H755" i="74"/>
  <c r="J755" i="74" s="1"/>
  <c r="K755" i="74" s="1"/>
  <c r="H751" i="74"/>
  <c r="H747" i="74"/>
  <c r="J747" i="74" s="1"/>
  <c r="K747" i="74" s="1"/>
  <c r="H743" i="74"/>
  <c r="H739" i="74"/>
  <c r="J739" i="74" s="1"/>
  <c r="K739" i="74" s="1"/>
  <c r="H735" i="74"/>
  <c r="H731" i="74"/>
  <c r="J731" i="74" s="1"/>
  <c r="K731" i="74" s="1"/>
  <c r="H727" i="74"/>
  <c r="H723" i="74"/>
  <c r="J723" i="74" s="1"/>
  <c r="K723" i="74" s="1"/>
  <c r="H720" i="74"/>
  <c r="H716" i="74"/>
  <c r="J716" i="74" s="1"/>
  <c r="K716" i="74" s="1"/>
  <c r="H699" i="74"/>
  <c r="H695" i="74"/>
  <c r="J695" i="74" s="1"/>
  <c r="K695" i="74" s="1"/>
  <c r="H691" i="74"/>
  <c r="H687" i="74"/>
  <c r="J687" i="74" s="1"/>
  <c r="K687" i="74" s="1"/>
  <c r="H683" i="74"/>
  <c r="H675" i="74"/>
  <c r="J675" i="74" s="1"/>
  <c r="K675" i="74" s="1"/>
  <c r="H671" i="74"/>
  <c r="H667" i="74"/>
  <c r="J667" i="74" s="1"/>
  <c r="K667" i="74" s="1"/>
  <c r="H659" i="74"/>
  <c r="H647" i="74"/>
  <c r="J647" i="74" s="1"/>
  <c r="K647" i="74" s="1"/>
  <c r="H643" i="74"/>
  <c r="H639" i="74"/>
  <c r="J639" i="74" s="1"/>
  <c r="K639" i="74" s="1"/>
  <c r="H631" i="74"/>
  <c r="H627" i="74"/>
  <c r="J627" i="74" s="1"/>
  <c r="K627" i="74" s="1"/>
  <c r="H623" i="74"/>
  <c r="H619" i="74"/>
  <c r="J619" i="74" s="1"/>
  <c r="K619" i="74" s="1"/>
  <c r="H615" i="74"/>
  <c r="H611" i="74"/>
  <c r="J611" i="74" s="1"/>
  <c r="K611" i="74" s="1"/>
  <c r="H607" i="74"/>
  <c r="H599" i="74"/>
  <c r="J599" i="74" s="1"/>
  <c r="K599" i="74" s="1"/>
  <c r="H595" i="74"/>
  <c r="H587" i="74"/>
  <c r="J587" i="74" s="1"/>
  <c r="K587" i="74" s="1"/>
  <c r="H583" i="74"/>
  <c r="H579" i="74"/>
  <c r="J579" i="74" s="1"/>
  <c r="K579" i="74" s="1"/>
  <c r="H571" i="74"/>
  <c r="H567" i="74"/>
  <c r="J567" i="74" s="1"/>
  <c r="K567" i="74" s="1"/>
  <c r="H563" i="74"/>
  <c r="H555" i="74"/>
  <c r="J555" i="74" s="1"/>
  <c r="K555" i="74" s="1"/>
  <c r="H551" i="74"/>
  <c r="H547" i="74"/>
  <c r="J547" i="74" s="1"/>
  <c r="K547" i="74" s="1"/>
  <c r="H543" i="74"/>
  <c r="H539" i="74"/>
  <c r="J539" i="74" s="1"/>
  <c r="K539" i="74" s="1"/>
  <c r="H531" i="74"/>
  <c r="H527" i="74"/>
  <c r="J527" i="74" s="1"/>
  <c r="K527" i="74" s="1"/>
  <c r="H519" i="74"/>
  <c r="H515" i="74"/>
  <c r="J515" i="74" s="1"/>
  <c r="K515" i="74" s="1"/>
  <c r="H511" i="74"/>
  <c r="H507" i="74"/>
  <c r="J507" i="74" s="1"/>
  <c r="K507" i="74" s="1"/>
  <c r="H503" i="74"/>
  <c r="H499" i="74"/>
  <c r="J499" i="74" s="1"/>
  <c r="K499" i="74" s="1"/>
  <c r="H495" i="74"/>
  <c r="H491" i="74"/>
  <c r="J491" i="74" s="1"/>
  <c r="K491" i="74" s="1"/>
  <c r="H487" i="74"/>
  <c r="H483" i="74"/>
  <c r="J483" i="74" s="1"/>
  <c r="K483" i="74" s="1"/>
  <c r="H479" i="74"/>
  <c r="H475" i="74"/>
  <c r="J475" i="74" s="1"/>
  <c r="K475" i="74" s="1"/>
  <c r="H471" i="74"/>
  <c r="H467" i="74"/>
  <c r="J467" i="74" s="1"/>
  <c r="K467" i="74" s="1"/>
  <c r="H463" i="74"/>
  <c r="H455" i="74"/>
  <c r="J455" i="74" s="1"/>
  <c r="K455" i="74" s="1"/>
  <c r="H451" i="74"/>
  <c r="H447" i="74"/>
  <c r="J447" i="74" s="1"/>
  <c r="K447" i="74" s="1"/>
  <c r="H444" i="74"/>
  <c r="H440" i="74"/>
  <c r="J440" i="74" s="1"/>
  <c r="K440" i="74" s="1"/>
  <c r="H436" i="74"/>
  <c r="H432" i="74"/>
  <c r="J432" i="74" s="1"/>
  <c r="K432" i="74" s="1"/>
  <c r="H428" i="74"/>
  <c r="H424" i="74"/>
  <c r="J424" i="74" s="1"/>
  <c r="K424" i="74" s="1"/>
  <c r="H420" i="74"/>
  <c r="H416" i="74"/>
  <c r="J416" i="74" s="1"/>
  <c r="K416" i="74" s="1"/>
  <c r="H412" i="74"/>
  <c r="H408" i="74"/>
  <c r="J408" i="74" s="1"/>
  <c r="K408" i="74" s="1"/>
  <c r="H404" i="74"/>
  <c r="H396" i="74"/>
  <c r="J396" i="74" s="1"/>
  <c r="K396" i="74" s="1"/>
  <c r="H388" i="74"/>
  <c r="H380" i="74"/>
  <c r="J380" i="74" s="1"/>
  <c r="K380" i="74" s="1"/>
  <c r="H376" i="74"/>
  <c r="H372" i="74"/>
  <c r="J372" i="74" s="1"/>
  <c r="K372" i="74" s="1"/>
  <c r="H368" i="74"/>
  <c r="H364" i="74"/>
  <c r="J364" i="74" s="1"/>
  <c r="K364" i="74" s="1"/>
  <c r="H360" i="74"/>
  <c r="H356" i="74"/>
  <c r="J356" i="74" s="1"/>
  <c r="K356" i="74" s="1"/>
  <c r="H352" i="74"/>
  <c r="H348" i="74"/>
  <c r="J348" i="74" s="1"/>
  <c r="K348" i="74" s="1"/>
  <c r="H344" i="74"/>
  <c r="H340" i="74"/>
  <c r="J340" i="74" s="1"/>
  <c r="K340" i="74" s="1"/>
  <c r="H336" i="74"/>
  <c r="H332" i="74"/>
  <c r="J332" i="74" s="1"/>
  <c r="K332" i="74" s="1"/>
  <c r="H324" i="74"/>
  <c r="H316" i="74"/>
  <c r="J316" i="74" s="1"/>
  <c r="K316" i="74" s="1"/>
  <c r="H312" i="74"/>
  <c r="H308" i="74"/>
  <c r="J308" i="74" s="1"/>
  <c r="K308" i="74" s="1"/>
  <c r="H304" i="74"/>
  <c r="H292" i="74"/>
  <c r="J292" i="74" s="1"/>
  <c r="K292" i="74" s="1"/>
  <c r="H288" i="74"/>
  <c r="H284" i="74"/>
  <c r="J284" i="74" s="1"/>
  <c r="K284" i="74" s="1"/>
  <c r="H276" i="74"/>
  <c r="H272" i="74"/>
  <c r="J272" i="74" s="1"/>
  <c r="K272" i="74" s="1"/>
  <c r="H260" i="74"/>
  <c r="H256" i="74"/>
  <c r="J256" i="74" s="1"/>
  <c r="K256" i="74" s="1"/>
  <c r="H252" i="74"/>
  <c r="H248" i="74"/>
  <c r="J248" i="74" s="1"/>
  <c r="K248" i="74" s="1"/>
  <c r="H240" i="74"/>
  <c r="H236" i="74"/>
  <c r="J236" i="74" s="1"/>
  <c r="K236" i="74" s="1"/>
  <c r="H228" i="74"/>
  <c r="H220" i="74"/>
  <c r="J220" i="74" s="1"/>
  <c r="K220" i="74" s="1"/>
  <c r="H216" i="74"/>
  <c r="H212" i="74"/>
  <c r="J212" i="74" s="1"/>
  <c r="K212" i="74" s="1"/>
  <c r="H208" i="74"/>
  <c r="H204" i="74"/>
  <c r="J204" i="74" s="1"/>
  <c r="K204" i="74" s="1"/>
  <c r="H200" i="74"/>
  <c r="H196" i="74"/>
  <c r="J196" i="74" s="1"/>
  <c r="K196" i="74" s="1"/>
  <c r="H191" i="74"/>
  <c r="H183" i="74"/>
  <c r="J183" i="74" s="1"/>
  <c r="K183" i="74" s="1"/>
  <c r="H179" i="74"/>
  <c r="H171" i="74"/>
  <c r="J171" i="74" s="1"/>
  <c r="K171" i="74" s="1"/>
  <c r="H167" i="74"/>
  <c r="H159" i="74"/>
  <c r="J159" i="74" s="1"/>
  <c r="K159" i="74" s="1"/>
  <c r="H151" i="74"/>
  <c r="H143" i="74"/>
  <c r="J143" i="74" s="1"/>
  <c r="K143" i="74" s="1"/>
  <c r="H139" i="74"/>
  <c r="H131" i="74"/>
  <c r="J131" i="74" s="1"/>
  <c r="K131" i="74" s="1"/>
  <c r="H127" i="74"/>
  <c r="H123" i="74"/>
  <c r="J123" i="74" s="1"/>
  <c r="K123" i="74" s="1"/>
  <c r="H111" i="74"/>
  <c r="H107" i="74"/>
  <c r="J107" i="74" s="1"/>
  <c r="K107" i="74" s="1"/>
  <c r="H103" i="74"/>
  <c r="H95" i="74"/>
  <c r="J95" i="74" s="1"/>
  <c r="K95" i="74" s="1"/>
  <c r="H83" i="74"/>
  <c r="H75" i="74"/>
  <c r="J75" i="74" s="1"/>
  <c r="K75" i="74" s="1"/>
  <c r="H71" i="74"/>
  <c r="H67" i="74"/>
  <c r="J67" i="74" s="1"/>
  <c r="K67" i="74" s="1"/>
  <c r="H59" i="74"/>
  <c r="H52" i="74"/>
  <c r="J52" i="74" s="1"/>
  <c r="K52" i="74" s="1"/>
  <c r="H48" i="74"/>
  <c r="H37" i="74"/>
  <c r="J37" i="74" s="1"/>
  <c r="K37" i="74" s="1"/>
  <c r="H33" i="74"/>
  <c r="H20" i="74"/>
  <c r="J20" i="74" s="1"/>
  <c r="K20" i="74" s="1"/>
  <c r="H12" i="74"/>
  <c r="H4" i="74"/>
  <c r="J4" i="74" s="1"/>
  <c r="K4" i="74" s="1"/>
  <c r="H192" i="74"/>
  <c r="J192" i="74" s="1"/>
  <c r="K192" i="74" s="1"/>
  <c r="H40" i="74"/>
  <c r="H36" i="74"/>
  <c r="H26" i="74"/>
  <c r="H19" i="74"/>
  <c r="H11" i="74"/>
  <c r="H1024" i="74"/>
  <c r="H1020" i="74"/>
  <c r="H1017" i="74"/>
  <c r="H1013" i="74"/>
  <c r="H1009" i="74"/>
  <c r="H1005" i="74"/>
  <c r="H1000" i="74"/>
  <c r="H996" i="74"/>
  <c r="H992" i="74"/>
  <c r="H988" i="74"/>
  <c r="H984" i="74"/>
  <c r="H980" i="74"/>
  <c r="H976" i="74"/>
  <c r="H972" i="74"/>
  <c r="H969" i="74"/>
  <c r="H965" i="74"/>
  <c r="H959" i="74"/>
  <c r="H955" i="74"/>
  <c r="H950" i="74"/>
  <c r="H946" i="74"/>
  <c r="H942" i="74"/>
  <c r="H937" i="74"/>
  <c r="H925" i="74"/>
  <c r="H921" i="74"/>
  <c r="H917" i="74"/>
  <c r="H913" i="74"/>
  <c r="H909" i="74"/>
  <c r="H905" i="74"/>
  <c r="H901" i="74"/>
  <c r="H897" i="74"/>
  <c r="H893" i="74"/>
  <c r="H889" i="74"/>
  <c r="H885" i="74"/>
  <c r="H881" i="74"/>
  <c r="H877" i="74"/>
  <c r="H869" i="74"/>
  <c r="H865" i="74"/>
  <c r="H861" i="74"/>
  <c r="H857" i="74"/>
  <c r="H853" i="74"/>
  <c r="H849" i="74"/>
  <c r="H845" i="74"/>
  <c r="H841" i="74"/>
  <c r="H837" i="74"/>
  <c r="H833" i="74"/>
  <c r="H829" i="74"/>
  <c r="H825" i="74"/>
  <c r="H821" i="74"/>
  <c r="H817" i="74"/>
  <c r="H813" i="74"/>
  <c r="H809" i="74"/>
  <c r="H805" i="74"/>
  <c r="H801" i="74"/>
  <c r="H797" i="74"/>
  <c r="H793" i="74"/>
  <c r="H789" i="74"/>
  <c r="H785" i="74"/>
  <c r="H781" i="74"/>
  <c r="H777" i="74"/>
  <c r="H773" i="74"/>
  <c r="H769" i="74"/>
  <c r="H765" i="74"/>
  <c r="H761" i="74"/>
  <c r="H757" i="74"/>
  <c r="H753" i="74"/>
  <c r="H749" i="74"/>
  <c r="H745" i="74"/>
  <c r="H741" i="74"/>
  <c r="H737" i="74"/>
  <c r="H733" i="74"/>
  <c r="H729" i="74"/>
  <c r="H725" i="74"/>
  <c r="H721" i="74"/>
  <c r="H718" i="74"/>
  <c r="H714" i="74"/>
  <c r="H709" i="74"/>
  <c r="H705" i="74"/>
  <c r="H701" i="74"/>
  <c r="H697" i="74"/>
  <c r="H693" i="74"/>
  <c r="H689" i="74"/>
  <c r="H685" i="74"/>
  <c r="H681" i="74"/>
  <c r="H677" i="74"/>
  <c r="H673" i="74"/>
  <c r="H669" i="74"/>
  <c r="H665" i="74"/>
  <c r="H661" i="74"/>
  <c r="H657" i="74"/>
  <c r="H653" i="74"/>
  <c r="H649" i="74"/>
  <c r="H645" i="74"/>
  <c r="H641" i="74"/>
  <c r="H637" i="74"/>
  <c r="H633" i="74"/>
  <c r="H629" i="74"/>
  <c r="H625" i="74"/>
  <c r="H621" i="74"/>
  <c r="H617" i="74"/>
  <c r="H613" i="74"/>
  <c r="H609" i="74"/>
  <c r="H605" i="74"/>
  <c r="H601" i="74"/>
  <c r="H597" i="74"/>
  <c r="H593" i="74"/>
  <c r="H589" i="74"/>
  <c r="H585" i="74"/>
  <c r="H581" i="74"/>
  <c r="H577" i="74"/>
  <c r="H573" i="74"/>
  <c r="H569" i="74"/>
  <c r="H565" i="74"/>
  <c r="H561" i="74"/>
  <c r="H557" i="74"/>
  <c r="H545" i="74"/>
  <c r="H541" i="74"/>
  <c r="H537" i="74"/>
  <c r="H533" i="74"/>
  <c r="H529" i="74"/>
  <c r="H521" i="74"/>
  <c r="H517" i="74"/>
  <c r="H513" i="74"/>
  <c r="H509" i="74"/>
  <c r="H505" i="74"/>
  <c r="H501" i="74"/>
  <c r="H497" i="74"/>
  <c r="H493" i="74"/>
  <c r="H489" i="74"/>
  <c r="H485" i="74"/>
  <c r="H481" i="74"/>
  <c r="H477" i="74"/>
  <c r="H473" i="74"/>
  <c r="H469" i="74"/>
  <c r="H461" i="74"/>
  <c r="H457" i="74"/>
  <c r="H449" i="74"/>
  <c r="H442" i="74"/>
  <c r="H438" i="74"/>
  <c r="H434" i="74"/>
  <c r="H430" i="74"/>
  <c r="H426" i="74"/>
  <c r="H422" i="74"/>
  <c r="H418" i="74"/>
  <c r="H414" i="74"/>
  <c r="H410" i="74"/>
  <c r="H406" i="74"/>
  <c r="H402" i="74"/>
  <c r="H398" i="74"/>
  <c r="H390" i="74"/>
  <c r="H386" i="74"/>
  <c r="H382" i="74"/>
  <c r="H378" i="74"/>
  <c r="H374" i="74"/>
  <c r="H366" i="74"/>
  <c r="H362" i="74"/>
  <c r="H358" i="74"/>
  <c r="H354" i="74"/>
  <c r="H350" i="74"/>
  <c r="H342" i="74"/>
  <c r="H338" i="74"/>
  <c r="H334" i="74"/>
  <c r="H330" i="74"/>
  <c r="H326" i="74"/>
  <c r="H322" i="74"/>
  <c r="H318" i="74"/>
  <c r="H314" i="74"/>
  <c r="H310" i="74"/>
  <c r="H306" i="74"/>
  <c r="H302" i="74"/>
  <c r="H298" i="74"/>
  <c r="H294" i="74"/>
  <c r="H286" i="74"/>
  <c r="H282" i="74"/>
  <c r="H278" i="74"/>
  <c r="H266" i="74"/>
  <c r="H262" i="74"/>
  <c r="H250" i="74"/>
  <c r="H242" i="74"/>
  <c r="H238" i="74"/>
  <c r="H234" i="74"/>
  <c r="H230" i="74"/>
  <c r="H226" i="74"/>
  <c r="H222" i="74"/>
  <c r="H218" i="74"/>
  <c r="H214" i="74"/>
  <c r="H210" i="74"/>
  <c r="H206" i="74"/>
  <c r="H202" i="74"/>
  <c r="H198" i="74"/>
  <c r="H189" i="74"/>
  <c r="H185" i="74"/>
  <c r="H181" i="74"/>
  <c r="H177" i="74"/>
  <c r="H173" i="74"/>
  <c r="H161" i="74"/>
  <c r="H157" i="74"/>
  <c r="H153" i="74"/>
  <c r="H141" i="74"/>
  <c r="H137" i="74"/>
  <c r="H133" i="74"/>
  <c r="H129" i="74"/>
  <c r="H125" i="74"/>
  <c r="H121" i="74"/>
  <c r="H105" i="74"/>
  <c r="H101" i="74"/>
  <c r="H93" i="74"/>
  <c r="H89" i="74"/>
  <c r="H85" i="74"/>
  <c r="H81" i="74"/>
  <c r="H77" i="74"/>
  <c r="H73" i="74"/>
  <c r="H69" i="74"/>
  <c r="H65" i="74"/>
  <c r="H54" i="74"/>
  <c r="H50" i="74"/>
  <c r="H35" i="74"/>
  <c r="H22" i="74"/>
  <c r="H30" i="74"/>
  <c r="J30" i="74" s="1"/>
  <c r="K30" i="74" s="1"/>
  <c r="K852" i="74"/>
  <c r="K804" i="74"/>
  <c r="K556" i="74"/>
  <c r="K552" i="74"/>
  <c r="K452" i="74"/>
  <c r="K385" i="74"/>
  <c r="K305" i="74"/>
  <c r="K217" i="74"/>
  <c r="K213" i="74"/>
  <c r="K201" i="74"/>
  <c r="K160" i="74"/>
  <c r="K148" i="74"/>
  <c r="K76" i="74"/>
  <c r="K42" i="74"/>
  <c r="K38" i="74"/>
  <c r="K34" i="74"/>
  <c r="K912" i="74"/>
  <c r="K768" i="74"/>
  <c r="K632" i="74"/>
  <c r="K1011" i="74"/>
  <c r="K986" i="74"/>
  <c r="K915" i="74"/>
  <c r="K887" i="74"/>
  <c r="K875" i="74"/>
  <c r="K871" i="74"/>
  <c r="K839" i="74"/>
  <c r="K819" i="74"/>
  <c r="K807" i="74"/>
  <c r="K795" i="74"/>
  <c r="K787" i="74"/>
  <c r="K759" i="74"/>
  <c r="K711" i="74"/>
  <c r="K707" i="74"/>
  <c r="K655" i="74"/>
  <c r="K635" i="74"/>
  <c r="K603" i="74"/>
  <c r="K559" i="74"/>
  <c r="K459" i="74"/>
  <c r="K384" i="74"/>
  <c r="K328" i="74"/>
  <c r="K300" i="74"/>
  <c r="K268" i="74"/>
  <c r="K244" i="74"/>
  <c r="K175" i="74"/>
  <c r="K135" i="74"/>
  <c r="K119" i="74"/>
  <c r="K91" i="74"/>
  <c r="K87" i="74"/>
  <c r="K929" i="74"/>
  <c r="K692" i="74"/>
  <c r="K245" i="74"/>
  <c r="K241" i="74"/>
  <c r="K144" i="74"/>
  <c r="K92" i="74"/>
  <c r="K64" i="74"/>
  <c r="K45" i="74"/>
  <c r="K910" i="74"/>
  <c r="K882" i="74"/>
  <c r="K874" i="74"/>
  <c r="K862" i="74"/>
  <c r="K858" i="74"/>
  <c r="K842" i="74"/>
  <c r="K834" i="74"/>
  <c r="K822" i="74"/>
  <c r="K818" i="74"/>
  <c r="K802" i="74"/>
  <c r="K786" i="74"/>
  <c r="K782" i="74"/>
  <c r="K778" i="74"/>
  <c r="K774" i="74"/>
  <c r="K770" i="74"/>
  <c r="K758" i="74"/>
  <c r="K750" i="74"/>
  <c r="K686" i="74"/>
  <c r="K678" i="74"/>
  <c r="K662" i="74"/>
  <c r="K658" i="74"/>
  <c r="K654" i="74"/>
  <c r="K650" i="74"/>
  <c r="K634" i="74"/>
  <c r="K618" i="74"/>
  <c r="K602" i="74"/>
  <c r="K594" i="74"/>
  <c r="K574" i="74"/>
  <c r="K562" i="74"/>
  <c r="K546" i="74"/>
  <c r="K542" i="74"/>
  <c r="K534" i="74"/>
  <c r="K526" i="74"/>
  <c r="K518" i="74"/>
  <c r="K514" i="74"/>
  <c r="K494" i="74"/>
  <c r="K474" i="74"/>
  <c r="K466" i="74"/>
  <c r="K454" i="74"/>
  <c r="K443" i="74"/>
  <c r="K439" i="74"/>
  <c r="K427" i="74"/>
  <c r="K419" i="74"/>
  <c r="K399" i="74"/>
  <c r="K391" i="74"/>
  <c r="K383" i="74"/>
  <c r="K375" i="74"/>
  <c r="K367" i="74"/>
  <c r="K359" i="74"/>
  <c r="K331" i="74"/>
  <c r="K327" i="74"/>
  <c r="K311" i="74"/>
  <c r="K303" i="74"/>
  <c r="K299" i="74"/>
  <c r="K275" i="74"/>
  <c r="K247" i="74"/>
  <c r="K243" i="74"/>
  <c r="K239" i="74"/>
  <c r="K211" i="74"/>
  <c r="K207" i="74"/>
  <c r="K203" i="74"/>
  <c r="K199" i="74"/>
  <c r="K186" i="74"/>
  <c r="K174" i="74"/>
  <c r="K170" i="74"/>
  <c r="K138" i="74"/>
  <c r="K90" i="74"/>
  <c r="K86" i="74"/>
  <c r="K78" i="74"/>
  <c r="K23" i="74"/>
  <c r="K15" i="74"/>
  <c r="K932" i="74"/>
  <c r="K873" i="74"/>
  <c r="K258" i="74"/>
  <c r="K254" i="74"/>
  <c r="K246" i="74"/>
  <c r="K194" i="74"/>
  <c r="K149" i="74"/>
  <c r="K113" i="74"/>
  <c r="K43" i="74"/>
  <c r="K14" i="74"/>
  <c r="K9" i="7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D131" i="24"/>
  <c r="D132" i="24"/>
  <c r="D177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2" i="24"/>
  <c r="D273" i="24"/>
  <c r="D280" i="24"/>
  <c r="D300" i="24"/>
  <c r="D307" i="24"/>
  <c r="D403" i="24"/>
  <c r="D404" i="24"/>
  <c r="D405" i="24"/>
  <c r="D406" i="24"/>
  <c r="D407" i="24"/>
  <c r="D408" i="24"/>
  <c r="D409" i="24"/>
  <c r="D410" i="24"/>
  <c r="D411" i="24"/>
  <c r="D412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30" i="24"/>
  <c r="D431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765" i="24"/>
  <c r="D2768" i="24"/>
  <c r="D2814" i="24"/>
  <c r="D2815" i="24"/>
  <c r="D2820" i="24"/>
  <c r="D2821" i="24"/>
  <c r="D2822" i="24"/>
  <c r="D2823" i="24"/>
  <c r="D2824" i="24"/>
  <c r="D2825" i="24"/>
  <c r="D2826" i="24"/>
  <c r="D2827" i="24"/>
  <c r="D2828" i="24"/>
  <c r="D2829" i="24"/>
  <c r="D2837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3109" i="24"/>
  <c r="D3111" i="24"/>
  <c r="D3112" i="24"/>
  <c r="D3113" i="24"/>
  <c r="D3114" i="24"/>
  <c r="D3115" i="24"/>
  <c r="E4" i="24"/>
  <c r="L481" i="75"/>
  <c r="L464" i="75"/>
  <c r="K2" i="74" l="1"/>
  <c r="H1066" i="74"/>
  <c r="J22" i="74"/>
  <c r="K22" i="74" s="1"/>
  <c r="J65" i="74"/>
  <c r="K65" i="74" s="1"/>
  <c r="J81" i="74"/>
  <c r="K81" i="74" s="1"/>
  <c r="J101" i="74"/>
  <c r="K101" i="74" s="1"/>
  <c r="J129" i="74"/>
  <c r="K129" i="74" s="1"/>
  <c r="J153" i="74"/>
  <c r="K153" i="74" s="1"/>
  <c r="J177" i="74"/>
  <c r="K177" i="74" s="1"/>
  <c r="J198" i="74"/>
  <c r="K198" i="74" s="1"/>
  <c r="J214" i="74"/>
  <c r="K214" i="74" s="1"/>
  <c r="J230" i="74"/>
  <c r="K230" i="74" s="1"/>
  <c r="J250" i="74"/>
  <c r="K250" i="74" s="1"/>
  <c r="J282" i="74"/>
  <c r="K282" i="74" s="1"/>
  <c r="J302" i="74"/>
  <c r="K302" i="74" s="1"/>
  <c r="J318" i="74"/>
  <c r="K318" i="74" s="1"/>
  <c r="J334" i="74"/>
  <c r="K334" i="74" s="1"/>
  <c r="J354" i="74"/>
  <c r="K354" i="74" s="1"/>
  <c r="J374" i="74"/>
  <c r="K374" i="74" s="1"/>
  <c r="J390" i="74"/>
  <c r="K390" i="74" s="1"/>
  <c r="J410" i="74"/>
  <c r="K410" i="74" s="1"/>
  <c r="J426" i="74"/>
  <c r="K426" i="74" s="1"/>
  <c r="J442" i="74"/>
  <c r="K442" i="74" s="1"/>
  <c r="J469" i="74"/>
  <c r="K469" i="74" s="1"/>
  <c r="J485" i="74"/>
  <c r="K485" i="74" s="1"/>
  <c r="J501" i="74"/>
  <c r="K501" i="74" s="1"/>
  <c r="J517" i="74"/>
  <c r="K517" i="74" s="1"/>
  <c r="J537" i="74"/>
  <c r="K537" i="74" s="1"/>
  <c r="J561" i="74"/>
  <c r="K561" i="74" s="1"/>
  <c r="J577" i="74"/>
  <c r="K577" i="74" s="1"/>
  <c r="J593" i="74"/>
  <c r="K593" i="74" s="1"/>
  <c r="J609" i="74"/>
  <c r="K609" i="74" s="1"/>
  <c r="J625" i="74"/>
  <c r="K625" i="74" s="1"/>
  <c r="J641" i="74"/>
  <c r="K641" i="74" s="1"/>
  <c r="J657" i="74"/>
  <c r="K657" i="74" s="1"/>
  <c r="J673" i="74"/>
  <c r="K673" i="74" s="1"/>
  <c r="J689" i="74"/>
  <c r="K689" i="74" s="1"/>
  <c r="J705" i="74"/>
  <c r="K705" i="74" s="1"/>
  <c r="J721" i="74"/>
  <c r="K721" i="74" s="1"/>
  <c r="J737" i="74"/>
  <c r="K737" i="74" s="1"/>
  <c r="J753" i="74"/>
  <c r="K753" i="74" s="1"/>
  <c r="J769" i="74"/>
  <c r="K769" i="74" s="1"/>
  <c r="J785" i="74"/>
  <c r="K785" i="74" s="1"/>
  <c r="J801" i="74"/>
  <c r="K801" i="74" s="1"/>
  <c r="J817" i="74"/>
  <c r="K817" i="74" s="1"/>
  <c r="J833" i="74"/>
  <c r="K833" i="74" s="1"/>
  <c r="J849" i="74"/>
  <c r="K849" i="74" s="1"/>
  <c r="J865" i="74"/>
  <c r="K865" i="74" s="1"/>
  <c r="J885" i="74"/>
  <c r="K885" i="74" s="1"/>
  <c r="J901" i="74"/>
  <c r="K901" i="74" s="1"/>
  <c r="J917" i="74"/>
  <c r="K917" i="74" s="1"/>
  <c r="J942" i="74"/>
  <c r="K942" i="74" s="1"/>
  <c r="J959" i="74"/>
  <c r="K959" i="74" s="1"/>
  <c r="J976" i="74"/>
  <c r="K976" i="74" s="1"/>
  <c r="J992" i="74"/>
  <c r="K992" i="74" s="1"/>
  <c r="J1009" i="74"/>
  <c r="K1009" i="74" s="1"/>
  <c r="J1024" i="74"/>
  <c r="K1024" i="74" s="1"/>
  <c r="J36" i="74"/>
  <c r="K36" i="74" s="1"/>
  <c r="J33" i="74"/>
  <c r="K33" i="74" s="1"/>
  <c r="J83" i="74"/>
  <c r="K83" i="74" s="1"/>
  <c r="J139" i="74"/>
  <c r="K139" i="74" s="1"/>
  <c r="J191" i="74"/>
  <c r="K191" i="74" s="1"/>
  <c r="J228" i="74"/>
  <c r="K228" i="74" s="1"/>
  <c r="J276" i="74"/>
  <c r="K276" i="74" s="1"/>
  <c r="J324" i="74"/>
  <c r="K324" i="74" s="1"/>
  <c r="J360" i="74"/>
  <c r="K360" i="74" s="1"/>
  <c r="J404" i="74"/>
  <c r="K404" i="74" s="1"/>
  <c r="J436" i="74"/>
  <c r="K436" i="74" s="1"/>
  <c r="J471" i="74"/>
  <c r="K471" i="74" s="1"/>
  <c r="J503" i="74"/>
  <c r="K503" i="74" s="1"/>
  <c r="J543" i="74"/>
  <c r="K543" i="74" s="1"/>
  <c r="J583" i="74"/>
  <c r="K583" i="74" s="1"/>
  <c r="J623" i="74"/>
  <c r="K623" i="74" s="1"/>
  <c r="J671" i="74"/>
  <c r="K671" i="74" s="1"/>
  <c r="J720" i="74"/>
  <c r="K720" i="74" s="1"/>
  <c r="J751" i="74"/>
  <c r="K751" i="74" s="1"/>
  <c r="J823" i="74"/>
  <c r="K823" i="74" s="1"/>
  <c r="J843" i="74"/>
  <c r="K843" i="74" s="1"/>
  <c r="J863" i="74"/>
  <c r="K863" i="74" s="1"/>
  <c r="J923" i="74"/>
  <c r="K923" i="74" s="1"/>
  <c r="J935" i="74"/>
  <c r="K935" i="74" s="1"/>
  <c r="J948" i="74"/>
  <c r="K948" i="74" s="1"/>
  <c r="J1003" i="74"/>
  <c r="K1003" i="74" s="1"/>
  <c r="J1026" i="74"/>
  <c r="K1026" i="74" s="1"/>
  <c r="J1038" i="74"/>
  <c r="K1038" i="74" s="1"/>
  <c r="J1056" i="74"/>
  <c r="K1056" i="74" s="1"/>
  <c r="J80" i="74"/>
  <c r="K80" i="74" s="1"/>
  <c r="J140" i="74"/>
  <c r="K140" i="74" s="1"/>
  <c r="J168" i="74"/>
  <c r="K168" i="74" s="1"/>
  <c r="J233" i="74"/>
  <c r="K233" i="74" s="1"/>
  <c r="J293" i="74"/>
  <c r="K293" i="74" s="1"/>
  <c r="J349" i="74"/>
  <c r="K349" i="74" s="1"/>
  <c r="J393" i="74"/>
  <c r="K393" i="74" s="1"/>
  <c r="J437" i="74"/>
  <c r="K437" i="74" s="1"/>
  <c r="J524" i="74"/>
  <c r="K524" i="74" s="1"/>
  <c r="J640" i="74"/>
  <c r="K640" i="74" s="1"/>
  <c r="J724" i="74"/>
  <c r="K724" i="74" s="1"/>
  <c r="J784" i="74"/>
  <c r="K784" i="74" s="1"/>
  <c r="J856" i="74"/>
  <c r="K856" i="74" s="1"/>
  <c r="J936" i="74"/>
  <c r="K936" i="74" s="1"/>
  <c r="J1008" i="74"/>
  <c r="K1008" i="74" s="1"/>
  <c r="J1057" i="74"/>
  <c r="K1057" i="74" s="1"/>
  <c r="J926" i="74"/>
  <c r="K926" i="74" s="1"/>
  <c r="J1010" i="74"/>
  <c r="K1010" i="74" s="1"/>
  <c r="J460" i="74"/>
  <c r="K460" i="74" s="1"/>
  <c r="J536" i="74"/>
  <c r="K536" i="74" s="1"/>
  <c r="J628" i="74"/>
  <c r="K628" i="74" s="1"/>
  <c r="J728" i="74"/>
  <c r="K728" i="74" s="1"/>
  <c r="J820" i="74"/>
  <c r="K820" i="74" s="1"/>
  <c r="J900" i="74"/>
  <c r="K900" i="74" s="1"/>
  <c r="J979" i="74"/>
  <c r="K979" i="74" s="1"/>
  <c r="J1045" i="74"/>
  <c r="K1045" i="74" s="1"/>
  <c r="J922" i="74"/>
  <c r="K922" i="74" s="1"/>
  <c r="J1051" i="74"/>
  <c r="K1051" i="74" s="1"/>
  <c r="J1054" i="74"/>
  <c r="K1054" i="74" s="1"/>
  <c r="J371" i="74"/>
  <c r="K371" i="74" s="1"/>
  <c r="J482" i="74"/>
  <c r="K482" i="74" s="1"/>
  <c r="J590" i="74"/>
  <c r="K590" i="74" s="1"/>
  <c r="J854" i="74"/>
  <c r="K854" i="74" s="1"/>
  <c r="J1037" i="74"/>
  <c r="K1037" i="74" s="1"/>
  <c r="J134" i="74"/>
  <c r="K134" i="74" s="1"/>
  <c r="J403" i="74"/>
  <c r="K403" i="74" s="1"/>
  <c r="J754" i="74"/>
  <c r="K754" i="74" s="1"/>
  <c r="J989" i="74"/>
  <c r="K989" i="74" s="1"/>
  <c r="J35" i="74"/>
  <c r="K35" i="74" s="1"/>
  <c r="J69" i="74"/>
  <c r="K69" i="74" s="1"/>
  <c r="J85" i="74"/>
  <c r="K85" i="74" s="1"/>
  <c r="J105" i="74"/>
  <c r="K105" i="74" s="1"/>
  <c r="J133" i="74"/>
  <c r="K133" i="74" s="1"/>
  <c r="J157" i="74"/>
  <c r="K157" i="74" s="1"/>
  <c r="J181" i="74"/>
  <c r="K181" i="74" s="1"/>
  <c r="J202" i="74"/>
  <c r="K202" i="74" s="1"/>
  <c r="J218" i="74"/>
  <c r="K218" i="74" s="1"/>
  <c r="J234" i="74"/>
  <c r="K234" i="74" s="1"/>
  <c r="J262" i="74"/>
  <c r="K262" i="74" s="1"/>
  <c r="J286" i="74"/>
  <c r="K286" i="74" s="1"/>
  <c r="J306" i="74"/>
  <c r="K306" i="74" s="1"/>
  <c r="J322" i="74"/>
  <c r="K322" i="74" s="1"/>
  <c r="J338" i="74"/>
  <c r="K338" i="74" s="1"/>
  <c r="J358" i="74"/>
  <c r="K358" i="74" s="1"/>
  <c r="J378" i="74"/>
  <c r="K378" i="74" s="1"/>
  <c r="J398" i="74"/>
  <c r="K398" i="74" s="1"/>
  <c r="J414" i="74"/>
  <c r="K414" i="74" s="1"/>
  <c r="J430" i="74"/>
  <c r="K430" i="74" s="1"/>
  <c r="J449" i="74"/>
  <c r="K449" i="74" s="1"/>
  <c r="J473" i="74"/>
  <c r="K473" i="74" s="1"/>
  <c r="J489" i="74"/>
  <c r="K489" i="74" s="1"/>
  <c r="J505" i="74"/>
  <c r="K505" i="74" s="1"/>
  <c r="J521" i="74"/>
  <c r="K521" i="74" s="1"/>
  <c r="J541" i="74"/>
  <c r="K541" i="74" s="1"/>
  <c r="J565" i="74"/>
  <c r="K565" i="74" s="1"/>
  <c r="J581" i="74"/>
  <c r="K581" i="74" s="1"/>
  <c r="J597" i="74"/>
  <c r="K597" i="74" s="1"/>
  <c r="J613" i="74"/>
  <c r="K613" i="74" s="1"/>
  <c r="J629" i="74"/>
  <c r="K629" i="74" s="1"/>
  <c r="J645" i="74"/>
  <c r="K645" i="74" s="1"/>
  <c r="J661" i="74"/>
  <c r="K661" i="74" s="1"/>
  <c r="J677" i="74"/>
  <c r="K677" i="74" s="1"/>
  <c r="J693" i="74"/>
  <c r="K693" i="74" s="1"/>
  <c r="J709" i="74"/>
  <c r="K709" i="74" s="1"/>
  <c r="J725" i="74"/>
  <c r="K725" i="74" s="1"/>
  <c r="J741" i="74"/>
  <c r="K741" i="74" s="1"/>
  <c r="J757" i="74"/>
  <c r="K757" i="74" s="1"/>
  <c r="J773" i="74"/>
  <c r="K773" i="74" s="1"/>
  <c r="J789" i="74"/>
  <c r="K789" i="74" s="1"/>
  <c r="J805" i="74"/>
  <c r="K805" i="74" s="1"/>
  <c r="J821" i="74"/>
  <c r="K821" i="74" s="1"/>
  <c r="J837" i="74"/>
  <c r="K837" i="74" s="1"/>
  <c r="J853" i="74"/>
  <c r="K853" i="74" s="1"/>
  <c r="J869" i="74"/>
  <c r="K869" i="74" s="1"/>
  <c r="J889" i="74"/>
  <c r="K889" i="74" s="1"/>
  <c r="J905" i="74"/>
  <c r="K905" i="74" s="1"/>
  <c r="J921" i="74"/>
  <c r="K921" i="74" s="1"/>
  <c r="J946" i="74"/>
  <c r="K946" i="74" s="1"/>
  <c r="J965" i="74"/>
  <c r="K965" i="74" s="1"/>
  <c r="J980" i="74"/>
  <c r="K980" i="74" s="1"/>
  <c r="J996" i="74"/>
  <c r="K996" i="74" s="1"/>
  <c r="J1013" i="74"/>
  <c r="K1013" i="74" s="1"/>
  <c r="J11" i="74"/>
  <c r="K11" i="74" s="1"/>
  <c r="J40" i="74"/>
  <c r="K40" i="74" s="1"/>
  <c r="J12" i="74"/>
  <c r="K12" i="74" s="1"/>
  <c r="J71" i="74"/>
  <c r="K71" i="74" s="1"/>
  <c r="J127" i="74"/>
  <c r="K127" i="74" s="1"/>
  <c r="J179" i="74"/>
  <c r="K179" i="74" s="1"/>
  <c r="J216" i="74"/>
  <c r="K216" i="74" s="1"/>
  <c r="J260" i="74"/>
  <c r="K260" i="74" s="1"/>
  <c r="J312" i="74"/>
  <c r="K312" i="74" s="1"/>
  <c r="J352" i="74"/>
  <c r="K352" i="74" s="1"/>
  <c r="J388" i="74"/>
  <c r="K388" i="74" s="1"/>
  <c r="J428" i="74"/>
  <c r="K428" i="74" s="1"/>
  <c r="J463" i="74"/>
  <c r="K463" i="74" s="1"/>
  <c r="J495" i="74"/>
  <c r="K495" i="74" s="1"/>
  <c r="J531" i="74"/>
  <c r="K531" i="74" s="1"/>
  <c r="J571" i="74"/>
  <c r="K571" i="74" s="1"/>
  <c r="J615" i="74"/>
  <c r="K615" i="74" s="1"/>
  <c r="J659" i="74"/>
  <c r="K659" i="74" s="1"/>
  <c r="J699" i="74"/>
  <c r="K699" i="74" s="1"/>
  <c r="J743" i="74"/>
  <c r="K743" i="74" s="1"/>
  <c r="J803" i="74"/>
  <c r="K803" i="74" s="1"/>
  <c r="J831" i="74"/>
  <c r="K831" i="74" s="1"/>
  <c r="J867" i="74"/>
  <c r="K867" i="74" s="1"/>
  <c r="J903" i="74"/>
  <c r="K903" i="74" s="1"/>
  <c r="J927" i="74"/>
  <c r="K927" i="74" s="1"/>
  <c r="J953" i="74"/>
  <c r="K953" i="74" s="1"/>
  <c r="J990" i="74"/>
  <c r="K990" i="74" s="1"/>
  <c r="J1007" i="74"/>
  <c r="K1007" i="74" s="1"/>
  <c r="J1044" i="74"/>
  <c r="K1044" i="74" s="1"/>
  <c r="J120" i="74"/>
  <c r="K120" i="74" s="1"/>
  <c r="J156" i="74"/>
  <c r="K156" i="74" s="1"/>
  <c r="J225" i="74"/>
  <c r="K225" i="74" s="1"/>
  <c r="J281" i="74"/>
  <c r="K281" i="74" s="1"/>
  <c r="J333" i="74"/>
  <c r="K333" i="74" s="1"/>
  <c r="J381" i="74"/>
  <c r="K381" i="74" s="1"/>
  <c r="J417" i="74"/>
  <c r="K417" i="74" s="1"/>
  <c r="J508" i="74"/>
  <c r="K508" i="74" s="1"/>
  <c r="J608" i="74"/>
  <c r="K608" i="74" s="1"/>
  <c r="J696" i="74"/>
  <c r="K696" i="74" s="1"/>
  <c r="J772" i="74"/>
  <c r="K772" i="74" s="1"/>
  <c r="J840" i="74"/>
  <c r="K840" i="74" s="1"/>
  <c r="J920" i="74"/>
  <c r="K920" i="74" s="1"/>
  <c r="J983" i="74"/>
  <c r="K983" i="74" s="1"/>
  <c r="J1065" i="74"/>
  <c r="K1065" i="74" s="1"/>
  <c r="J878" i="74"/>
  <c r="K878" i="74" s="1"/>
  <c r="J943" i="74"/>
  <c r="K943" i="74" s="1"/>
  <c r="J516" i="74"/>
  <c r="K516" i="74" s="1"/>
  <c r="J612" i="74"/>
  <c r="K612" i="74" s="1"/>
  <c r="J672" i="74"/>
  <c r="K672" i="74" s="1"/>
  <c r="J796" i="74"/>
  <c r="K796" i="74" s="1"/>
  <c r="J884" i="74"/>
  <c r="K884" i="74" s="1"/>
  <c r="J964" i="74"/>
  <c r="K964" i="74" s="1"/>
  <c r="J1027" i="74"/>
  <c r="K1027" i="74" s="1"/>
  <c r="J790" i="74"/>
  <c r="K790" i="74" s="1"/>
  <c r="J1014" i="74"/>
  <c r="K1014" i="74" s="1"/>
  <c r="J1046" i="74"/>
  <c r="K1046" i="74" s="1"/>
  <c r="J339" i="74"/>
  <c r="K339" i="74" s="1"/>
  <c r="J462" i="74"/>
  <c r="K462" i="74" s="1"/>
  <c r="J578" i="74"/>
  <c r="K578" i="74" s="1"/>
  <c r="J746" i="74"/>
  <c r="K746" i="74" s="1"/>
  <c r="J1002" i="74"/>
  <c r="K1002" i="74" s="1"/>
  <c r="J122" i="74"/>
  <c r="K122" i="74" s="1"/>
  <c r="J335" i="74"/>
  <c r="K335" i="74" s="1"/>
  <c r="J726" i="74"/>
  <c r="K726" i="74" s="1"/>
  <c r="J1025" i="74"/>
  <c r="K1025" i="74" s="1"/>
  <c r="J50" i="74"/>
  <c r="K50" i="74" s="1"/>
  <c r="J73" i="74"/>
  <c r="K73" i="74" s="1"/>
  <c r="J89" i="74"/>
  <c r="K89" i="74" s="1"/>
  <c r="J121" i="74"/>
  <c r="K121" i="74" s="1"/>
  <c r="J137" i="74"/>
  <c r="K137" i="74" s="1"/>
  <c r="J161" i="74"/>
  <c r="K161" i="74" s="1"/>
  <c r="J185" i="74"/>
  <c r="K185" i="74" s="1"/>
  <c r="J206" i="74"/>
  <c r="K206" i="74" s="1"/>
  <c r="J222" i="74"/>
  <c r="K222" i="74" s="1"/>
  <c r="J238" i="74"/>
  <c r="K238" i="74" s="1"/>
  <c r="J266" i="74"/>
  <c r="K266" i="74" s="1"/>
  <c r="J294" i="74"/>
  <c r="K294" i="74" s="1"/>
  <c r="J310" i="74"/>
  <c r="K310" i="74" s="1"/>
  <c r="J326" i="74"/>
  <c r="K326" i="74" s="1"/>
  <c r="J342" i="74"/>
  <c r="K342" i="74" s="1"/>
  <c r="J362" i="74"/>
  <c r="K362" i="74" s="1"/>
  <c r="J382" i="74"/>
  <c r="K382" i="74" s="1"/>
  <c r="J402" i="74"/>
  <c r="K402" i="74" s="1"/>
  <c r="J418" i="74"/>
  <c r="K418" i="74" s="1"/>
  <c r="J434" i="74"/>
  <c r="K434" i="74" s="1"/>
  <c r="J457" i="74"/>
  <c r="K457" i="74" s="1"/>
  <c r="J477" i="74"/>
  <c r="K477" i="74" s="1"/>
  <c r="J493" i="74"/>
  <c r="K493" i="74" s="1"/>
  <c r="J509" i="74"/>
  <c r="K509" i="74" s="1"/>
  <c r="J529" i="74"/>
  <c r="K529" i="74" s="1"/>
  <c r="J545" i="74"/>
  <c r="K545" i="74" s="1"/>
  <c r="J569" i="74"/>
  <c r="K569" i="74" s="1"/>
  <c r="J585" i="74"/>
  <c r="K585" i="74" s="1"/>
  <c r="J601" i="74"/>
  <c r="K601" i="74" s="1"/>
  <c r="J617" i="74"/>
  <c r="K617" i="74" s="1"/>
  <c r="J633" i="74"/>
  <c r="K633" i="74" s="1"/>
  <c r="J649" i="74"/>
  <c r="K649" i="74" s="1"/>
  <c r="J665" i="74"/>
  <c r="K665" i="74" s="1"/>
  <c r="J681" i="74"/>
  <c r="K681" i="74" s="1"/>
  <c r="J697" i="74"/>
  <c r="K697" i="74" s="1"/>
  <c r="J714" i="74"/>
  <c r="K714" i="74" s="1"/>
  <c r="J729" i="74"/>
  <c r="K729" i="74" s="1"/>
  <c r="J745" i="74"/>
  <c r="K745" i="74" s="1"/>
  <c r="J761" i="74"/>
  <c r="K761" i="74" s="1"/>
  <c r="J777" i="74"/>
  <c r="K777" i="74" s="1"/>
  <c r="J793" i="74"/>
  <c r="K793" i="74" s="1"/>
  <c r="J809" i="74"/>
  <c r="K809" i="74" s="1"/>
  <c r="J825" i="74"/>
  <c r="K825" i="74" s="1"/>
  <c r="J841" i="74"/>
  <c r="K841" i="74" s="1"/>
  <c r="J857" i="74"/>
  <c r="K857" i="74" s="1"/>
  <c r="J877" i="74"/>
  <c r="K877" i="74" s="1"/>
  <c r="J893" i="74"/>
  <c r="K893" i="74" s="1"/>
  <c r="J909" i="74"/>
  <c r="K909" i="74" s="1"/>
  <c r="J925" i="74"/>
  <c r="K925" i="74" s="1"/>
  <c r="J950" i="74"/>
  <c r="K950" i="74" s="1"/>
  <c r="J969" i="74"/>
  <c r="K969" i="74" s="1"/>
  <c r="J984" i="74"/>
  <c r="K984" i="74" s="1"/>
  <c r="J1000" i="74"/>
  <c r="K1000" i="74" s="1"/>
  <c r="J1017" i="74"/>
  <c r="K1017" i="74" s="1"/>
  <c r="J19" i="74"/>
  <c r="K19" i="74" s="1"/>
  <c r="J59" i="74"/>
  <c r="K59" i="74" s="1"/>
  <c r="J111" i="74"/>
  <c r="K111" i="74" s="1"/>
  <c r="J167" i="74"/>
  <c r="K167" i="74" s="1"/>
  <c r="J208" i="74"/>
  <c r="K208" i="74" s="1"/>
  <c r="J252" i="74"/>
  <c r="K252" i="74" s="1"/>
  <c r="J304" i="74"/>
  <c r="K304" i="74" s="1"/>
  <c r="J344" i="74"/>
  <c r="K344" i="74" s="1"/>
  <c r="J376" i="74"/>
  <c r="K376" i="74" s="1"/>
  <c r="J420" i="74"/>
  <c r="K420" i="74" s="1"/>
  <c r="J451" i="74"/>
  <c r="K451" i="74" s="1"/>
  <c r="J487" i="74"/>
  <c r="K487" i="74" s="1"/>
  <c r="J519" i="74"/>
  <c r="K519" i="74" s="1"/>
  <c r="J563" i="74"/>
  <c r="K563" i="74" s="1"/>
  <c r="J607" i="74"/>
  <c r="K607" i="74" s="1"/>
  <c r="J643" i="74"/>
  <c r="K643" i="74" s="1"/>
  <c r="J691" i="74"/>
  <c r="K691" i="74" s="1"/>
  <c r="J735" i="74"/>
  <c r="K735" i="74" s="1"/>
  <c r="J771" i="74"/>
  <c r="K771" i="74" s="1"/>
  <c r="J783" i="74"/>
  <c r="K783" i="74" s="1"/>
  <c r="J811" i="74"/>
  <c r="K811" i="74" s="1"/>
  <c r="J879" i="74"/>
  <c r="K879" i="74" s="1"/>
  <c r="J895" i="74"/>
  <c r="K895" i="74" s="1"/>
  <c r="J907" i="74"/>
  <c r="K907" i="74" s="1"/>
  <c r="J957" i="74"/>
  <c r="K957" i="74" s="1"/>
  <c r="J978" i="74"/>
  <c r="K978" i="74" s="1"/>
  <c r="J994" i="74"/>
  <c r="K994" i="74" s="1"/>
  <c r="J68" i="74"/>
  <c r="K68" i="74" s="1"/>
  <c r="J100" i="74"/>
  <c r="K100" i="74" s="1"/>
  <c r="J124" i="74"/>
  <c r="K124" i="74" s="1"/>
  <c r="J205" i="74"/>
  <c r="K205" i="74" s="1"/>
  <c r="J269" i="74"/>
  <c r="K269" i="74" s="1"/>
  <c r="J321" i="74"/>
  <c r="K321" i="74" s="1"/>
  <c r="J369" i="74"/>
  <c r="K369" i="74" s="1"/>
  <c r="J409" i="74"/>
  <c r="K409" i="74" s="1"/>
  <c r="J56" i="74"/>
  <c r="K56" i="74" s="1"/>
  <c r="J592" i="74"/>
  <c r="K592" i="74" s="1"/>
  <c r="J684" i="74"/>
  <c r="K684" i="74" s="1"/>
  <c r="J756" i="74"/>
  <c r="K756" i="74" s="1"/>
  <c r="J824" i="74"/>
  <c r="K824" i="74" s="1"/>
  <c r="J896" i="74"/>
  <c r="K896" i="74" s="1"/>
  <c r="J968" i="74"/>
  <c r="K968" i="74" s="1"/>
  <c r="J1039" i="74"/>
  <c r="K1039" i="74" s="1"/>
  <c r="J722" i="74"/>
  <c r="K722" i="74" s="1"/>
  <c r="J977" i="74"/>
  <c r="K977" i="74" s="1"/>
  <c r="J441" i="74"/>
  <c r="K441" i="74" s="1"/>
  <c r="J488" i="74"/>
  <c r="K488" i="74" s="1"/>
  <c r="J596" i="74"/>
  <c r="K596" i="74" s="1"/>
  <c r="J660" i="74"/>
  <c r="K660" i="74" s="1"/>
  <c r="J780" i="74"/>
  <c r="K780" i="74" s="1"/>
  <c r="J872" i="74"/>
  <c r="K872" i="74" s="1"/>
  <c r="J949" i="74"/>
  <c r="K949" i="74" s="1"/>
  <c r="J1012" i="74"/>
  <c r="K1012" i="74" s="1"/>
  <c r="J694" i="74"/>
  <c r="K694" i="74" s="1"/>
  <c r="J981" i="74"/>
  <c r="K981" i="74" s="1"/>
  <c r="J1036" i="74"/>
  <c r="K1036" i="74" s="1"/>
  <c r="J235" i="74"/>
  <c r="K235" i="74" s="1"/>
  <c r="J431" i="74"/>
  <c r="K431" i="74" s="1"/>
  <c r="J522" i="74"/>
  <c r="K522" i="74" s="1"/>
  <c r="J698" i="74"/>
  <c r="K698" i="74" s="1"/>
  <c r="J973" i="74"/>
  <c r="K973" i="74" s="1"/>
  <c r="J98" i="74"/>
  <c r="K98" i="74" s="1"/>
  <c r="J263" i="74"/>
  <c r="K263" i="74" s="1"/>
  <c r="J530" i="74"/>
  <c r="K530" i="74" s="1"/>
  <c r="J1047" i="74"/>
  <c r="K1047" i="74" s="1"/>
  <c r="J54" i="74"/>
  <c r="K54" i="74" s="1"/>
  <c r="J77" i="74"/>
  <c r="K77" i="74" s="1"/>
  <c r="J93" i="74"/>
  <c r="K93" i="74" s="1"/>
  <c r="J125" i="74"/>
  <c r="K125" i="74" s="1"/>
  <c r="J141" i="74"/>
  <c r="K141" i="74" s="1"/>
  <c r="J173" i="74"/>
  <c r="K173" i="74" s="1"/>
  <c r="J189" i="74"/>
  <c r="K189" i="74" s="1"/>
  <c r="J210" i="74"/>
  <c r="K210" i="74" s="1"/>
  <c r="J226" i="74"/>
  <c r="K226" i="74" s="1"/>
  <c r="J242" i="74"/>
  <c r="K242" i="74" s="1"/>
  <c r="J278" i="74"/>
  <c r="K278" i="74" s="1"/>
  <c r="J298" i="74"/>
  <c r="K298" i="74" s="1"/>
  <c r="J314" i="74"/>
  <c r="K314" i="74" s="1"/>
  <c r="J330" i="74"/>
  <c r="K330" i="74" s="1"/>
  <c r="J350" i="74"/>
  <c r="K350" i="74" s="1"/>
  <c r="J366" i="74"/>
  <c r="K366" i="74" s="1"/>
  <c r="J386" i="74"/>
  <c r="K386" i="74" s="1"/>
  <c r="J406" i="74"/>
  <c r="K406" i="74" s="1"/>
  <c r="J422" i="74"/>
  <c r="K422" i="74" s="1"/>
  <c r="J438" i="74"/>
  <c r="K438" i="74" s="1"/>
  <c r="J461" i="74"/>
  <c r="K461" i="74" s="1"/>
  <c r="J481" i="74"/>
  <c r="K481" i="74" s="1"/>
  <c r="J497" i="74"/>
  <c r="K497" i="74" s="1"/>
  <c r="J513" i="74"/>
  <c r="K513" i="74" s="1"/>
  <c r="J533" i="74"/>
  <c r="K533" i="74" s="1"/>
  <c r="J557" i="74"/>
  <c r="K557" i="74" s="1"/>
  <c r="J573" i="74"/>
  <c r="K573" i="74" s="1"/>
  <c r="J589" i="74"/>
  <c r="K589" i="74" s="1"/>
  <c r="J605" i="74"/>
  <c r="K605" i="74" s="1"/>
  <c r="J621" i="74"/>
  <c r="K621" i="74" s="1"/>
  <c r="J637" i="74"/>
  <c r="K637" i="74" s="1"/>
  <c r="J653" i="74"/>
  <c r="K653" i="74" s="1"/>
  <c r="J669" i="74"/>
  <c r="K669" i="74" s="1"/>
  <c r="J685" i="74"/>
  <c r="K685" i="74" s="1"/>
  <c r="J701" i="74"/>
  <c r="K701" i="74" s="1"/>
  <c r="J718" i="74"/>
  <c r="K718" i="74" s="1"/>
  <c r="J733" i="74"/>
  <c r="K733" i="74" s="1"/>
  <c r="J749" i="74"/>
  <c r="K749" i="74" s="1"/>
  <c r="J765" i="74"/>
  <c r="K765" i="74" s="1"/>
  <c r="J781" i="74"/>
  <c r="K781" i="74" s="1"/>
  <c r="J797" i="74"/>
  <c r="K797" i="74" s="1"/>
  <c r="J813" i="74"/>
  <c r="K813" i="74" s="1"/>
  <c r="J829" i="74"/>
  <c r="K829" i="74" s="1"/>
  <c r="J845" i="74"/>
  <c r="K845" i="74" s="1"/>
  <c r="J861" i="74"/>
  <c r="K861" i="74" s="1"/>
  <c r="J881" i="74"/>
  <c r="K881" i="74" s="1"/>
  <c r="J897" i="74"/>
  <c r="K897" i="74" s="1"/>
  <c r="J913" i="74"/>
  <c r="K913" i="74" s="1"/>
  <c r="J937" i="74"/>
  <c r="K937" i="74" s="1"/>
  <c r="J955" i="74"/>
  <c r="K955" i="74" s="1"/>
  <c r="J972" i="74"/>
  <c r="K972" i="74" s="1"/>
  <c r="J988" i="74"/>
  <c r="K988" i="74" s="1"/>
  <c r="J1005" i="74"/>
  <c r="K1005" i="74" s="1"/>
  <c r="J1020" i="74"/>
  <c r="K1020" i="74" s="1"/>
  <c r="J26" i="74"/>
  <c r="K26" i="74" s="1"/>
  <c r="J48" i="74"/>
  <c r="K48" i="74" s="1"/>
  <c r="J103" i="74"/>
  <c r="K103" i="74" s="1"/>
  <c r="J151" i="74"/>
  <c r="K151" i="74" s="1"/>
  <c r="J200" i="74"/>
  <c r="K200" i="74" s="1"/>
  <c r="J240" i="74"/>
  <c r="K240" i="74" s="1"/>
  <c r="J288" i="74"/>
  <c r="K288" i="74" s="1"/>
  <c r="J336" i="74"/>
  <c r="K336" i="74" s="1"/>
  <c r="J368" i="74"/>
  <c r="K368" i="74" s="1"/>
  <c r="J412" i="74"/>
  <c r="K412" i="74" s="1"/>
  <c r="J444" i="74"/>
  <c r="K444" i="74" s="1"/>
  <c r="J479" i="74"/>
  <c r="K479" i="74" s="1"/>
  <c r="J511" i="74"/>
  <c r="K511" i="74" s="1"/>
  <c r="J551" i="74"/>
  <c r="K551" i="74" s="1"/>
  <c r="J595" i="74"/>
  <c r="K595" i="74" s="1"/>
  <c r="J631" i="74"/>
  <c r="K631" i="74" s="1"/>
  <c r="J683" i="74"/>
  <c r="K683" i="74" s="1"/>
  <c r="J727" i="74"/>
  <c r="K727" i="74" s="1"/>
  <c r="J763" i="74"/>
  <c r="K763" i="74" s="1"/>
  <c r="J775" i="74"/>
  <c r="K775" i="74" s="1"/>
  <c r="J815" i="74"/>
  <c r="K815" i="74" s="1"/>
  <c r="J859" i="74"/>
  <c r="K859" i="74" s="1"/>
  <c r="J883" i="74"/>
  <c r="K883" i="74" s="1"/>
  <c r="J911" i="74"/>
  <c r="K911" i="74" s="1"/>
  <c r="J944" i="74"/>
  <c r="K944" i="74" s="1"/>
  <c r="J967" i="74"/>
  <c r="K967" i="74" s="1"/>
  <c r="J998" i="74"/>
  <c r="K998" i="74" s="1"/>
  <c r="J1034" i="74"/>
  <c r="K1034" i="74" s="1"/>
  <c r="J1064" i="74"/>
  <c r="K1064" i="74" s="1"/>
  <c r="J72" i="74"/>
  <c r="K72" i="74" s="1"/>
  <c r="J88" i="74"/>
  <c r="K88" i="74" s="1"/>
  <c r="J128" i="74"/>
  <c r="K128" i="74" s="1"/>
  <c r="J184" i="74"/>
  <c r="K184" i="74" s="1"/>
  <c r="J253" i="74"/>
  <c r="K253" i="74" s="1"/>
  <c r="J309" i="74"/>
  <c r="K309" i="74" s="1"/>
  <c r="J361" i="74"/>
  <c r="K361" i="74" s="1"/>
  <c r="J401" i="74"/>
  <c r="K401" i="74" s="1"/>
  <c r="J21" i="74"/>
  <c r="K21" i="74" s="1"/>
  <c r="J560" i="74"/>
  <c r="K560" i="74" s="1"/>
  <c r="J668" i="74"/>
  <c r="K668" i="74" s="1"/>
  <c r="J740" i="74"/>
  <c r="K740" i="74" s="1"/>
  <c r="J808" i="74"/>
  <c r="K808" i="74" s="1"/>
  <c r="J868" i="74"/>
  <c r="K868" i="74" s="1"/>
  <c r="J954" i="74"/>
  <c r="K954" i="74" s="1"/>
  <c r="J1023" i="74"/>
  <c r="K1023" i="74" s="1"/>
  <c r="J1049" i="74"/>
  <c r="K1049" i="74" s="1"/>
  <c r="J993" i="74"/>
  <c r="K993" i="74" s="1"/>
  <c r="J1041" i="74"/>
  <c r="K1041" i="74" s="1"/>
  <c r="J445" i="74"/>
  <c r="K445" i="74" s="1"/>
  <c r="J472" i="74"/>
  <c r="K472" i="74" s="1"/>
  <c r="J548" i="74"/>
  <c r="K548" i="74" s="1"/>
  <c r="J644" i="74"/>
  <c r="K644" i="74" s="1"/>
  <c r="J744" i="74"/>
  <c r="K744" i="74" s="1"/>
  <c r="J836" i="74"/>
  <c r="K836" i="74" s="1"/>
  <c r="J924" i="74"/>
  <c r="K924" i="74" s="1"/>
  <c r="J995" i="74"/>
  <c r="K995" i="74" s="1"/>
  <c r="J1061" i="74"/>
  <c r="K1061" i="74" s="1"/>
  <c r="J952" i="74"/>
  <c r="K952" i="74" s="1"/>
  <c r="J1028" i="74"/>
  <c r="K1028" i="74" s="1"/>
  <c r="J1062" i="74"/>
  <c r="K1062" i="74" s="1"/>
  <c r="J395" i="74"/>
  <c r="K395" i="74" s="1"/>
  <c r="J498" i="74"/>
  <c r="K498" i="74" s="1"/>
  <c r="J638" i="74"/>
  <c r="K638" i="74" s="1"/>
  <c r="J934" i="74"/>
  <c r="K934" i="74" s="1"/>
  <c r="J74" i="74"/>
  <c r="K74" i="74" s="1"/>
  <c r="J223" i="74"/>
  <c r="K223" i="74" s="1"/>
  <c r="J486" i="74"/>
  <c r="K486" i="74" s="1"/>
  <c r="J850" i="74"/>
  <c r="K850" i="74" s="1"/>
  <c r="S3" i="75"/>
  <c r="S4" i="75"/>
  <c r="S5" i="75"/>
  <c r="S6" i="75"/>
  <c r="S7" i="75"/>
  <c r="S8" i="75"/>
  <c r="S9" i="75"/>
  <c r="S10" i="75"/>
  <c r="S11" i="75"/>
  <c r="S12" i="75"/>
  <c r="S13" i="75"/>
  <c r="S14" i="75"/>
  <c r="S15" i="75"/>
  <c r="S16" i="75"/>
  <c r="S17" i="75"/>
  <c r="S18" i="75"/>
  <c r="S19" i="75"/>
  <c r="S20" i="75"/>
  <c r="S21" i="75"/>
  <c r="S22" i="75"/>
  <c r="S23" i="75"/>
  <c r="S24" i="75"/>
  <c r="S25" i="75"/>
  <c r="S26" i="75"/>
  <c r="S27" i="75"/>
  <c r="S28" i="75"/>
  <c r="S29" i="75"/>
  <c r="S30" i="75"/>
  <c r="S31" i="75"/>
  <c r="S32" i="75"/>
  <c r="S33" i="75"/>
  <c r="S34" i="75"/>
  <c r="S35" i="75"/>
  <c r="S36" i="75"/>
  <c r="S37" i="75"/>
  <c r="S38" i="75"/>
  <c r="S39" i="75"/>
  <c r="S40" i="75"/>
  <c r="S41" i="75"/>
  <c r="S42" i="75"/>
  <c r="S43" i="75"/>
  <c r="S44" i="75"/>
  <c r="S45" i="75"/>
  <c r="S46" i="75"/>
  <c r="S47" i="75"/>
  <c r="S48" i="75"/>
  <c r="S49" i="75"/>
  <c r="S50" i="75"/>
  <c r="S51" i="75"/>
  <c r="S52" i="75"/>
  <c r="S53" i="75"/>
  <c r="S54" i="75"/>
  <c r="S55" i="75"/>
  <c r="S56" i="75"/>
  <c r="S57" i="75"/>
  <c r="S58" i="75"/>
  <c r="S59" i="75"/>
  <c r="S60" i="75"/>
  <c r="S61" i="75"/>
  <c r="S62" i="75"/>
  <c r="S63" i="75"/>
  <c r="S64" i="75"/>
  <c r="S65" i="75"/>
  <c r="S66" i="75"/>
  <c r="S67" i="75"/>
  <c r="S68" i="75"/>
  <c r="S69" i="75"/>
  <c r="S70" i="75"/>
  <c r="S71" i="75"/>
  <c r="S72" i="75"/>
  <c r="S73" i="75"/>
  <c r="S74" i="75"/>
  <c r="S75" i="75"/>
  <c r="S76" i="75"/>
  <c r="S77" i="75"/>
  <c r="S78" i="75"/>
  <c r="S79" i="75"/>
  <c r="S80" i="75"/>
  <c r="S81" i="75"/>
  <c r="S82" i="75"/>
  <c r="S83" i="75"/>
  <c r="S84" i="75"/>
  <c r="S85" i="75"/>
  <c r="S86" i="75"/>
  <c r="S87" i="75"/>
  <c r="S88" i="75"/>
  <c r="S89" i="75"/>
  <c r="S90" i="75"/>
  <c r="S91" i="75"/>
  <c r="S92" i="75"/>
  <c r="S93" i="75"/>
  <c r="S94" i="75"/>
  <c r="S95" i="75"/>
  <c r="S96" i="75"/>
  <c r="S97" i="75"/>
  <c r="S98" i="75"/>
  <c r="S99" i="75"/>
  <c r="S100" i="75"/>
  <c r="S101" i="75"/>
  <c r="S102" i="75"/>
  <c r="S103" i="75"/>
  <c r="S104" i="75"/>
  <c r="S105" i="75"/>
  <c r="S106" i="75"/>
  <c r="S107" i="75"/>
  <c r="S108" i="75"/>
  <c r="S109" i="75"/>
  <c r="S110" i="75"/>
  <c r="S111" i="75"/>
  <c r="S112" i="75"/>
  <c r="S113" i="75"/>
  <c r="S114" i="75"/>
  <c r="S115" i="75"/>
  <c r="S116" i="75"/>
  <c r="S117" i="75"/>
  <c r="S118" i="75"/>
  <c r="S119" i="75"/>
  <c r="S120" i="75"/>
  <c r="S121" i="75"/>
  <c r="S122" i="75"/>
  <c r="S123" i="75"/>
  <c r="S124" i="75"/>
  <c r="S125" i="75"/>
  <c r="S126" i="75"/>
  <c r="S127" i="75"/>
  <c r="S128" i="75"/>
  <c r="S129" i="75"/>
  <c r="S130" i="75"/>
  <c r="S131" i="75"/>
  <c r="S132" i="75"/>
  <c r="S133" i="75"/>
  <c r="S134" i="75"/>
  <c r="S135" i="75"/>
  <c r="S136" i="75"/>
  <c r="S137" i="75"/>
  <c r="S138" i="75"/>
  <c r="S139" i="75"/>
  <c r="S140" i="75"/>
  <c r="S141" i="75"/>
  <c r="S142" i="75"/>
  <c r="S143" i="75"/>
  <c r="S144" i="75"/>
  <c r="S145" i="75"/>
  <c r="S146" i="75"/>
  <c r="S147" i="75"/>
  <c r="S148" i="75"/>
  <c r="S149" i="75"/>
  <c r="S150" i="75"/>
  <c r="S151" i="75"/>
  <c r="S152" i="75"/>
  <c r="S153" i="75"/>
  <c r="S154" i="75"/>
  <c r="S155" i="75"/>
  <c r="S156" i="75"/>
  <c r="S157" i="75"/>
  <c r="S158" i="75"/>
  <c r="S159" i="75"/>
  <c r="S160" i="75"/>
  <c r="S161" i="75"/>
  <c r="S162" i="75"/>
  <c r="S163" i="75"/>
  <c r="S164" i="75"/>
  <c r="S165" i="75"/>
  <c r="S166" i="75"/>
  <c r="S167" i="75"/>
  <c r="S168" i="75"/>
  <c r="S169" i="75"/>
  <c r="S170" i="75"/>
  <c r="S171" i="75"/>
  <c r="S172" i="75"/>
  <c r="S173" i="75"/>
  <c r="S174" i="75"/>
  <c r="S175" i="75"/>
  <c r="S176" i="75"/>
  <c r="S177" i="75"/>
  <c r="S178" i="75"/>
  <c r="S179" i="75"/>
  <c r="S180" i="75"/>
  <c r="S181" i="75"/>
  <c r="S182" i="75"/>
  <c r="S183" i="75"/>
  <c r="S184" i="75"/>
  <c r="S185" i="75"/>
  <c r="S186" i="75"/>
  <c r="S187" i="75"/>
  <c r="S188" i="75"/>
  <c r="S189" i="75"/>
  <c r="S190" i="75"/>
  <c r="S191" i="75"/>
  <c r="S192" i="75"/>
  <c r="S193" i="75"/>
  <c r="S194" i="75"/>
  <c r="S195" i="75"/>
  <c r="S196" i="75"/>
  <c r="S197" i="75"/>
  <c r="S198" i="75"/>
  <c r="S199" i="75"/>
  <c r="S200" i="75"/>
  <c r="S201" i="75"/>
  <c r="S202" i="75"/>
  <c r="S203" i="75"/>
  <c r="S204" i="75"/>
  <c r="S205" i="75"/>
  <c r="S206" i="75"/>
  <c r="S207" i="75"/>
  <c r="S208" i="75"/>
  <c r="S209" i="75"/>
  <c r="S210" i="75"/>
  <c r="S211" i="75"/>
  <c r="S212" i="75"/>
  <c r="S213" i="75"/>
  <c r="S214" i="75"/>
  <c r="S215" i="75"/>
  <c r="S216" i="75"/>
  <c r="S217" i="75"/>
  <c r="S218" i="75"/>
  <c r="S219" i="75"/>
  <c r="S220" i="75"/>
  <c r="S221" i="75"/>
  <c r="S222" i="75"/>
  <c r="S223" i="75"/>
  <c r="S224" i="75"/>
  <c r="S225" i="75"/>
  <c r="S226" i="75"/>
  <c r="S227" i="75"/>
  <c r="S228" i="75"/>
  <c r="S229" i="75"/>
  <c r="S230" i="75"/>
  <c r="S231" i="75"/>
  <c r="S232" i="75"/>
  <c r="S233" i="75"/>
  <c r="S234" i="75"/>
  <c r="S235" i="75"/>
  <c r="S236" i="75"/>
  <c r="S237" i="75"/>
  <c r="S238" i="75"/>
  <c r="S239" i="75"/>
  <c r="S240" i="75"/>
  <c r="S241" i="75"/>
  <c r="S242" i="75"/>
  <c r="S243" i="75"/>
  <c r="S244" i="75"/>
  <c r="S245" i="75"/>
  <c r="S246" i="75"/>
  <c r="S247" i="75"/>
  <c r="S248" i="75"/>
  <c r="S249" i="75"/>
  <c r="S250" i="75"/>
  <c r="S251" i="75"/>
  <c r="S252" i="75"/>
  <c r="S253" i="75"/>
  <c r="S254" i="75"/>
  <c r="S255" i="75"/>
  <c r="S256" i="75"/>
  <c r="S257" i="75"/>
  <c r="S258" i="75"/>
  <c r="S259" i="75"/>
  <c r="S260" i="75"/>
  <c r="S261" i="75"/>
  <c r="S262" i="75"/>
  <c r="S263" i="75"/>
  <c r="S264" i="75"/>
  <c r="S265" i="75"/>
  <c r="S266" i="75"/>
  <c r="S267" i="75"/>
  <c r="S268" i="75"/>
  <c r="S269" i="75"/>
  <c r="S270" i="75"/>
  <c r="S271" i="75"/>
  <c r="S272" i="75"/>
  <c r="S273" i="75"/>
  <c r="S274" i="75"/>
  <c r="S275" i="75"/>
  <c r="S276" i="75"/>
  <c r="S277" i="75"/>
  <c r="S278" i="75"/>
  <c r="S279" i="75"/>
  <c r="S280" i="75"/>
  <c r="S281" i="75"/>
  <c r="S282" i="75"/>
  <c r="S283" i="75"/>
  <c r="S284" i="75"/>
  <c r="S285" i="75"/>
  <c r="S286" i="75"/>
  <c r="S287" i="75"/>
  <c r="S288" i="75"/>
  <c r="S289" i="75"/>
  <c r="S290" i="75"/>
  <c r="S291" i="75"/>
  <c r="S292" i="75"/>
  <c r="S293" i="75"/>
  <c r="S294" i="75"/>
  <c r="S295" i="75"/>
  <c r="S296" i="75"/>
  <c r="S297" i="75"/>
  <c r="S298" i="75"/>
  <c r="S299" i="75"/>
  <c r="S300" i="75"/>
  <c r="S301" i="75"/>
  <c r="S302" i="75"/>
  <c r="S303" i="75"/>
  <c r="S304" i="75"/>
  <c r="S305" i="75"/>
  <c r="S306" i="75"/>
  <c r="S307" i="75"/>
  <c r="S308" i="75"/>
  <c r="S309" i="75"/>
  <c r="S310" i="75"/>
  <c r="S311" i="75"/>
  <c r="S312" i="75"/>
  <c r="S313" i="75"/>
  <c r="S314" i="75"/>
  <c r="S315" i="75"/>
  <c r="S316" i="75"/>
  <c r="S317" i="75"/>
  <c r="S318" i="75"/>
  <c r="S319" i="75"/>
  <c r="S320" i="75"/>
  <c r="S321" i="75"/>
  <c r="S322" i="75"/>
  <c r="S323" i="75"/>
  <c r="S324" i="75"/>
  <c r="S325" i="75"/>
  <c r="S326" i="75"/>
  <c r="S327" i="75"/>
  <c r="S328" i="75"/>
  <c r="S329" i="75"/>
  <c r="S330" i="75"/>
  <c r="S331" i="75"/>
  <c r="S332" i="75"/>
  <c r="S333" i="75"/>
  <c r="S334" i="75"/>
  <c r="S335" i="75"/>
  <c r="S336" i="75"/>
  <c r="S337" i="75"/>
  <c r="S338" i="75"/>
  <c r="S339" i="75"/>
  <c r="S340" i="75"/>
  <c r="S341" i="75"/>
  <c r="S342" i="75"/>
  <c r="S343" i="75"/>
  <c r="S344" i="75"/>
  <c r="S345" i="75"/>
  <c r="S346" i="75"/>
  <c r="S347" i="75"/>
  <c r="S348" i="75"/>
  <c r="S349" i="75"/>
  <c r="S350" i="75"/>
  <c r="S351" i="75"/>
  <c r="S352" i="75"/>
  <c r="S353" i="75"/>
  <c r="S354" i="75"/>
  <c r="S355" i="75"/>
  <c r="S356" i="75"/>
  <c r="S357" i="75"/>
  <c r="S358" i="75"/>
  <c r="S359" i="75"/>
  <c r="S360" i="75"/>
  <c r="S361" i="75"/>
  <c r="S362" i="75"/>
  <c r="S363" i="75"/>
  <c r="S364" i="75"/>
  <c r="S365" i="75"/>
  <c r="S366" i="75"/>
  <c r="S367" i="75"/>
  <c r="S368" i="75"/>
  <c r="S369" i="75"/>
  <c r="S370" i="75"/>
  <c r="S371" i="75"/>
  <c r="S372" i="75"/>
  <c r="S373" i="75"/>
  <c r="S374" i="75"/>
  <c r="S375" i="75"/>
  <c r="S376" i="75"/>
  <c r="S377" i="75"/>
  <c r="S378" i="75"/>
  <c r="S379" i="75"/>
  <c r="S380" i="75"/>
  <c r="S381" i="75"/>
  <c r="S382" i="75"/>
  <c r="S383" i="75"/>
  <c r="S384" i="75"/>
  <c r="S385" i="75"/>
  <c r="S386" i="75"/>
  <c r="S387" i="75"/>
  <c r="S388" i="75"/>
  <c r="S389" i="75"/>
  <c r="S390" i="75"/>
  <c r="S391" i="75"/>
  <c r="S392" i="75"/>
  <c r="S393" i="75"/>
  <c r="S394" i="75"/>
  <c r="S395" i="75"/>
  <c r="S396" i="75"/>
  <c r="S397" i="75"/>
  <c r="S398" i="75"/>
  <c r="S399" i="75"/>
  <c r="S400" i="75"/>
  <c r="S401" i="75"/>
  <c r="S402" i="75"/>
  <c r="S403" i="75"/>
  <c r="S404" i="75"/>
  <c r="S405" i="75"/>
  <c r="S406" i="75"/>
  <c r="S407" i="75"/>
  <c r="S408" i="75"/>
  <c r="S409" i="75"/>
  <c r="S410" i="75"/>
  <c r="S411" i="75"/>
  <c r="S412" i="75"/>
  <c r="S413" i="75"/>
  <c r="S414" i="75"/>
  <c r="S415" i="75"/>
  <c r="S416" i="75"/>
  <c r="S417" i="75"/>
  <c r="S418" i="75"/>
  <c r="S419" i="75"/>
  <c r="S420" i="75"/>
  <c r="S421" i="75"/>
  <c r="S422" i="75"/>
  <c r="S423" i="75"/>
  <c r="S424" i="75"/>
  <c r="S425" i="75"/>
  <c r="S426" i="75"/>
  <c r="S427" i="75"/>
  <c r="S428" i="75"/>
  <c r="S429" i="75"/>
  <c r="S430" i="75"/>
  <c r="S431" i="75"/>
  <c r="S432" i="75"/>
  <c r="S433" i="75"/>
  <c r="S434" i="75"/>
  <c r="S435" i="75"/>
  <c r="S436" i="75"/>
  <c r="S437" i="75"/>
  <c r="S438" i="75"/>
  <c r="S439" i="75"/>
  <c r="S440" i="75"/>
  <c r="S441" i="75"/>
  <c r="S442" i="75"/>
  <c r="S443" i="75"/>
  <c r="S444" i="75"/>
  <c r="S445" i="75"/>
  <c r="S446" i="75"/>
  <c r="S447" i="75"/>
  <c r="S448" i="75"/>
  <c r="S449" i="75"/>
  <c r="S450" i="75"/>
  <c r="S451" i="75"/>
  <c r="S452" i="75"/>
  <c r="S453" i="75"/>
  <c r="S454" i="75"/>
  <c r="S455" i="75"/>
  <c r="S456" i="75"/>
  <c r="S457" i="75"/>
  <c r="S458" i="75"/>
  <c r="S459" i="75"/>
  <c r="S460" i="75"/>
  <c r="S461" i="75"/>
  <c r="S462" i="75"/>
  <c r="S463" i="75"/>
  <c r="S464" i="75"/>
  <c r="S465" i="75"/>
  <c r="S466" i="75"/>
  <c r="S467" i="75"/>
  <c r="S468" i="75"/>
  <c r="S469" i="75"/>
  <c r="S470" i="75"/>
  <c r="S471" i="75"/>
  <c r="S472" i="75"/>
  <c r="S473" i="75"/>
  <c r="S474" i="75"/>
  <c r="S475" i="75"/>
  <c r="S476" i="75"/>
  <c r="S477" i="75"/>
  <c r="S478" i="75"/>
  <c r="S479" i="75"/>
  <c r="S480" i="75"/>
  <c r="S481" i="75"/>
  <c r="S482" i="75"/>
  <c r="S483" i="75"/>
  <c r="S484" i="75"/>
  <c r="S485" i="75"/>
  <c r="S486" i="75"/>
  <c r="S487" i="75"/>
  <c r="S488" i="75"/>
  <c r="S489" i="75"/>
  <c r="S490" i="75"/>
  <c r="S491" i="75"/>
  <c r="S492" i="75"/>
  <c r="S493" i="75"/>
  <c r="S494" i="75"/>
  <c r="S495" i="75"/>
  <c r="S496" i="75"/>
  <c r="S497" i="75"/>
  <c r="S498" i="75"/>
  <c r="S499" i="75"/>
  <c r="S500" i="75"/>
  <c r="S501" i="75"/>
  <c r="S502" i="75"/>
  <c r="S503" i="75"/>
  <c r="S504" i="75"/>
  <c r="S505" i="75"/>
  <c r="S506" i="75"/>
  <c r="S507" i="75"/>
  <c r="S508" i="75"/>
  <c r="S509" i="75"/>
  <c r="S510" i="75"/>
  <c r="S511" i="75"/>
  <c r="S512" i="75"/>
  <c r="S513" i="75"/>
  <c r="S514" i="75"/>
  <c r="S515" i="75"/>
  <c r="S516" i="75"/>
  <c r="S517" i="75"/>
  <c r="S518" i="75"/>
  <c r="S519" i="75"/>
  <c r="S520" i="75"/>
  <c r="S521" i="75"/>
  <c r="S522" i="75"/>
  <c r="S523" i="75"/>
  <c r="S524" i="75"/>
  <c r="S525" i="75"/>
  <c r="S526" i="75"/>
  <c r="S527" i="75"/>
  <c r="S528" i="75"/>
  <c r="S529" i="75"/>
  <c r="S530" i="75"/>
  <c r="S531" i="75"/>
  <c r="S532" i="75"/>
  <c r="S533" i="75"/>
  <c r="S534" i="75"/>
  <c r="S535" i="75"/>
  <c r="S536" i="75"/>
  <c r="S537" i="75"/>
  <c r="S538" i="75"/>
  <c r="S539" i="75"/>
  <c r="S540" i="75"/>
  <c r="S541" i="75"/>
  <c r="S542" i="75"/>
  <c r="S543" i="75"/>
  <c r="S544" i="75"/>
  <c r="S545" i="75"/>
  <c r="S546" i="75"/>
  <c r="S547" i="75"/>
  <c r="S548" i="75"/>
  <c r="S549" i="75"/>
  <c r="S550" i="75"/>
  <c r="S551" i="75"/>
  <c r="S552" i="75"/>
  <c r="S553" i="75"/>
  <c r="S554" i="75"/>
  <c r="S555" i="75"/>
  <c r="S556" i="75"/>
  <c r="S557" i="75"/>
  <c r="S558" i="75"/>
  <c r="S559" i="75"/>
  <c r="S560" i="75"/>
  <c r="S561" i="75"/>
  <c r="S562" i="75"/>
  <c r="S563" i="75"/>
  <c r="S564" i="75"/>
  <c r="S565" i="75"/>
  <c r="S566" i="75"/>
  <c r="S567" i="75"/>
  <c r="S568" i="75"/>
  <c r="S569" i="75"/>
  <c r="S570" i="75"/>
  <c r="S571" i="75"/>
  <c r="S572" i="75"/>
  <c r="S573" i="75"/>
  <c r="S574" i="75"/>
  <c r="S575" i="75"/>
  <c r="S576" i="75"/>
  <c r="S577" i="75"/>
  <c r="S578" i="75"/>
  <c r="S579" i="75"/>
  <c r="S580" i="75"/>
  <c r="S581" i="75"/>
  <c r="S582" i="75"/>
  <c r="S583" i="75"/>
  <c r="S584" i="75"/>
  <c r="S585" i="75"/>
  <c r="S586" i="75"/>
  <c r="S587" i="75"/>
  <c r="S588" i="75"/>
  <c r="S589" i="75"/>
  <c r="S590" i="75"/>
  <c r="S591" i="75"/>
  <c r="S592" i="75"/>
  <c r="S593" i="75"/>
  <c r="S594" i="75"/>
  <c r="S595" i="75"/>
  <c r="S596" i="75"/>
  <c r="S597" i="75"/>
  <c r="S598" i="75"/>
  <c r="S599" i="75"/>
  <c r="S600" i="75"/>
  <c r="S601" i="75"/>
  <c r="S602" i="75"/>
  <c r="S603" i="75"/>
  <c r="S604" i="75"/>
  <c r="S605" i="75"/>
  <c r="S606" i="75"/>
  <c r="S607" i="75"/>
  <c r="S608" i="75"/>
  <c r="S609" i="75"/>
  <c r="S610" i="75"/>
  <c r="S611" i="75"/>
  <c r="S612" i="75"/>
  <c r="S613" i="75"/>
  <c r="S614" i="75"/>
  <c r="S615" i="75"/>
  <c r="S616" i="75"/>
  <c r="S617" i="75"/>
  <c r="S618" i="75"/>
  <c r="S619" i="75"/>
  <c r="S620" i="75"/>
  <c r="S621" i="75"/>
  <c r="S622" i="75"/>
  <c r="S623" i="75"/>
  <c r="S624" i="75"/>
  <c r="S625" i="75"/>
  <c r="S626" i="75"/>
  <c r="S627" i="75"/>
  <c r="S628" i="75"/>
  <c r="S629" i="75"/>
  <c r="S630" i="75"/>
  <c r="S631" i="75"/>
  <c r="S632" i="75"/>
  <c r="S633" i="75"/>
  <c r="S634" i="75"/>
  <c r="S635" i="75"/>
  <c r="S636" i="75"/>
  <c r="S637" i="75"/>
  <c r="S638" i="75"/>
  <c r="S639" i="75"/>
  <c r="S640" i="75"/>
  <c r="S641" i="75"/>
  <c r="S642" i="75"/>
  <c r="S643" i="75"/>
  <c r="S644" i="75"/>
  <c r="S645" i="75"/>
  <c r="S646" i="75"/>
  <c r="S647" i="75"/>
  <c r="S648" i="75"/>
  <c r="S649" i="75"/>
  <c r="S650" i="75"/>
  <c r="S651" i="75"/>
  <c r="S652" i="75"/>
  <c r="S653" i="75"/>
  <c r="S654" i="75"/>
  <c r="S655" i="75"/>
  <c r="S656" i="75"/>
  <c r="S657" i="75"/>
  <c r="S658" i="75"/>
  <c r="S659" i="75"/>
  <c r="S660" i="75"/>
  <c r="S661" i="75"/>
  <c r="S662" i="75"/>
  <c r="S663" i="75"/>
  <c r="S664" i="75"/>
  <c r="S665" i="75"/>
  <c r="S666" i="75"/>
  <c r="S667" i="75"/>
  <c r="S668" i="75"/>
  <c r="S669" i="75"/>
  <c r="S670" i="75"/>
  <c r="S671" i="75"/>
  <c r="S672" i="75"/>
  <c r="S673" i="75"/>
  <c r="S674" i="75"/>
  <c r="S675" i="75"/>
  <c r="S676" i="75"/>
  <c r="S677" i="75"/>
  <c r="S678" i="75"/>
  <c r="S679" i="75"/>
  <c r="S680" i="75"/>
  <c r="S681" i="75"/>
  <c r="S682" i="75"/>
  <c r="S683" i="75"/>
  <c r="S684" i="75"/>
  <c r="S685" i="75"/>
  <c r="S686" i="75"/>
  <c r="S687" i="75"/>
  <c r="S688" i="75"/>
  <c r="S689" i="75"/>
  <c r="S690" i="75"/>
  <c r="S691" i="75"/>
  <c r="S692" i="75"/>
  <c r="S693" i="75"/>
  <c r="S694" i="75"/>
  <c r="S695" i="75"/>
  <c r="S696" i="75"/>
  <c r="S697" i="75"/>
  <c r="S698" i="75"/>
  <c r="S699" i="75"/>
  <c r="S700" i="75"/>
  <c r="S701" i="75"/>
  <c r="S702" i="75"/>
  <c r="S703" i="75"/>
  <c r="S704" i="75"/>
  <c r="S705" i="75"/>
  <c r="S706" i="75"/>
  <c r="S707" i="75"/>
  <c r="S708" i="75"/>
  <c r="S709" i="75"/>
  <c r="S710" i="75"/>
  <c r="S711" i="75"/>
  <c r="S712" i="75"/>
  <c r="S713" i="75"/>
  <c r="S714" i="75"/>
  <c r="S715" i="75"/>
  <c r="S716" i="75"/>
  <c r="S717" i="75"/>
  <c r="S718" i="75"/>
  <c r="S719" i="75"/>
  <c r="S720" i="75"/>
  <c r="S721" i="75"/>
  <c r="S722" i="75"/>
  <c r="S723" i="75"/>
  <c r="S724" i="75"/>
  <c r="S725" i="75"/>
  <c r="S726" i="75"/>
  <c r="S727" i="75"/>
  <c r="S728" i="75"/>
  <c r="S729" i="75"/>
  <c r="S730" i="75"/>
  <c r="S731" i="75"/>
  <c r="S732" i="75"/>
  <c r="S733" i="75"/>
  <c r="S734" i="75"/>
  <c r="S735" i="75"/>
  <c r="S736" i="75"/>
  <c r="S737" i="75"/>
  <c r="S738" i="75"/>
  <c r="S739" i="75"/>
  <c r="S740" i="75"/>
  <c r="S741" i="75"/>
  <c r="S742" i="75"/>
  <c r="S743" i="75"/>
  <c r="S744" i="75"/>
  <c r="S745" i="75"/>
  <c r="S746" i="75"/>
  <c r="S747" i="75"/>
  <c r="S748" i="75"/>
  <c r="S749" i="75"/>
  <c r="S750" i="75"/>
  <c r="S751" i="75"/>
  <c r="S752" i="75"/>
  <c r="S753" i="75"/>
  <c r="S754" i="75"/>
  <c r="S755" i="75"/>
  <c r="S756" i="75"/>
  <c r="S757" i="75"/>
  <c r="S758" i="75"/>
  <c r="S759" i="75"/>
  <c r="S760" i="75"/>
  <c r="S761" i="75"/>
  <c r="S762" i="75"/>
  <c r="S763" i="75"/>
  <c r="S764" i="75"/>
  <c r="S765" i="75"/>
  <c r="S766" i="75"/>
  <c r="S767" i="75"/>
  <c r="S768" i="75"/>
  <c r="S769" i="75"/>
  <c r="S770" i="75"/>
  <c r="S771" i="75"/>
  <c r="S772" i="75"/>
  <c r="S773" i="75"/>
  <c r="S774" i="75"/>
  <c r="S775" i="75"/>
  <c r="S776" i="75"/>
  <c r="S777" i="75"/>
  <c r="S778" i="75"/>
  <c r="S779" i="75"/>
  <c r="S780" i="75"/>
  <c r="S781" i="75"/>
  <c r="S782" i="75"/>
  <c r="S783" i="75"/>
  <c r="S784" i="75"/>
  <c r="S785" i="75"/>
  <c r="S786" i="75"/>
  <c r="S787" i="75"/>
  <c r="S788" i="75"/>
  <c r="S789" i="75"/>
  <c r="S790" i="75"/>
  <c r="S791" i="75"/>
  <c r="S792" i="75"/>
  <c r="S793" i="75"/>
  <c r="S794" i="75"/>
  <c r="S795" i="75"/>
  <c r="S796" i="75"/>
  <c r="S797" i="75"/>
  <c r="S798" i="75"/>
  <c r="S799" i="75"/>
  <c r="S800" i="75"/>
  <c r="S801" i="75"/>
  <c r="S802" i="75"/>
  <c r="S803" i="75"/>
  <c r="S804" i="75"/>
  <c r="S805" i="75"/>
  <c r="S806" i="75"/>
  <c r="S807" i="75"/>
  <c r="S808" i="75"/>
  <c r="S809" i="75"/>
  <c r="S810" i="75"/>
  <c r="S811" i="75"/>
  <c r="S812" i="75"/>
  <c r="S813" i="75"/>
  <c r="S814" i="75"/>
  <c r="S815" i="75"/>
  <c r="S816" i="75"/>
  <c r="S817" i="75"/>
  <c r="S818" i="75"/>
  <c r="S819" i="75"/>
  <c r="S820" i="75"/>
  <c r="S821" i="75"/>
  <c r="S822" i="75"/>
  <c r="S823" i="75"/>
  <c r="S824" i="75"/>
  <c r="S825" i="75"/>
  <c r="S826" i="75"/>
  <c r="S827" i="75"/>
  <c r="S828" i="75"/>
  <c r="S829" i="75"/>
  <c r="S830" i="75"/>
  <c r="S831" i="75"/>
  <c r="S832" i="75"/>
  <c r="S833" i="75"/>
  <c r="S834" i="75"/>
  <c r="S835" i="75"/>
  <c r="S836" i="75"/>
  <c r="S837" i="75"/>
  <c r="S838" i="75"/>
  <c r="S839" i="75"/>
  <c r="S840" i="75"/>
  <c r="S841" i="75"/>
  <c r="S842" i="75"/>
  <c r="S843" i="75"/>
  <c r="S844" i="75"/>
  <c r="S845" i="75"/>
  <c r="S846" i="75"/>
  <c r="S847" i="75"/>
  <c r="S848" i="75"/>
  <c r="S849" i="75"/>
  <c r="S850" i="75"/>
  <c r="S851" i="75"/>
  <c r="S852" i="75"/>
  <c r="S853" i="75"/>
  <c r="S854" i="75"/>
  <c r="S855" i="75"/>
  <c r="S856" i="75"/>
  <c r="S857" i="75"/>
  <c r="S858" i="75"/>
  <c r="S859" i="75"/>
  <c r="S860" i="75"/>
  <c r="S861" i="75"/>
  <c r="S862" i="75"/>
  <c r="S863" i="75"/>
  <c r="S864" i="75"/>
  <c r="S865" i="75"/>
  <c r="S866" i="75"/>
  <c r="S867" i="75"/>
  <c r="S868" i="75"/>
  <c r="S869" i="75"/>
  <c r="S870" i="75"/>
  <c r="S871" i="75"/>
  <c r="S872" i="75"/>
  <c r="S873" i="75"/>
  <c r="S874" i="75"/>
  <c r="S875" i="75"/>
  <c r="S876" i="75"/>
  <c r="S877" i="75"/>
  <c r="S878" i="75"/>
  <c r="S879" i="75"/>
  <c r="S880" i="75"/>
  <c r="S881" i="75"/>
  <c r="S882" i="75"/>
  <c r="S883" i="75"/>
  <c r="S884" i="75"/>
  <c r="S885" i="75"/>
  <c r="S886" i="75"/>
  <c r="S887" i="75"/>
  <c r="S888" i="75"/>
  <c r="S889" i="75"/>
  <c r="S890" i="75"/>
  <c r="S891" i="75"/>
  <c r="S892" i="75"/>
  <c r="S893" i="75"/>
  <c r="S894" i="75"/>
  <c r="S895" i="75"/>
  <c r="S896" i="75"/>
  <c r="S897" i="75"/>
  <c r="S898" i="75"/>
  <c r="S899" i="75"/>
  <c r="S900" i="75"/>
  <c r="S901" i="75"/>
  <c r="S902" i="75"/>
  <c r="S903" i="75"/>
  <c r="S904" i="75"/>
  <c r="S905" i="75"/>
  <c r="S906" i="75"/>
  <c r="S907" i="75"/>
  <c r="S908" i="75"/>
  <c r="S909" i="75"/>
  <c r="S910" i="75"/>
  <c r="S911" i="75"/>
  <c r="S912" i="75"/>
  <c r="S913" i="75"/>
  <c r="S914" i="75"/>
  <c r="S915" i="75"/>
  <c r="S916" i="75"/>
  <c r="S917" i="75"/>
  <c r="S918" i="75"/>
  <c r="S919" i="75"/>
  <c r="S920" i="75"/>
  <c r="S921" i="75"/>
  <c r="S922" i="75"/>
  <c r="S923" i="75"/>
  <c r="S924" i="75"/>
  <c r="S925" i="75"/>
  <c r="S926" i="75"/>
  <c r="S927" i="75"/>
  <c r="S928" i="75"/>
  <c r="S929" i="75"/>
  <c r="S930" i="75"/>
  <c r="S931" i="75"/>
  <c r="S932" i="75"/>
  <c r="S933" i="75"/>
  <c r="S934" i="75"/>
  <c r="S935" i="75"/>
  <c r="S936" i="75"/>
  <c r="S937" i="75"/>
  <c r="S938" i="75"/>
  <c r="S939" i="75"/>
  <c r="S940" i="75"/>
  <c r="S941" i="75"/>
  <c r="S942" i="75"/>
  <c r="S943" i="75"/>
  <c r="S944" i="75"/>
  <c r="S945" i="75"/>
  <c r="S946" i="75"/>
  <c r="S947" i="75"/>
  <c r="S948" i="75"/>
  <c r="S949" i="75"/>
  <c r="S950" i="75"/>
  <c r="S951" i="75"/>
  <c r="S952" i="75"/>
  <c r="S953" i="75"/>
  <c r="S954" i="75"/>
  <c r="S955" i="75"/>
  <c r="S956" i="75"/>
  <c r="S957" i="75"/>
  <c r="S958" i="75"/>
  <c r="S959" i="75"/>
  <c r="S960" i="75"/>
  <c r="S961" i="75"/>
  <c r="S962" i="75"/>
  <c r="S963" i="75"/>
  <c r="S964" i="75"/>
  <c r="S965" i="75"/>
  <c r="S966" i="75"/>
  <c r="S967" i="75"/>
  <c r="S968" i="75"/>
  <c r="S969" i="75"/>
  <c r="S970" i="75"/>
  <c r="S971" i="75"/>
  <c r="S972" i="75"/>
  <c r="S973" i="75"/>
  <c r="S974" i="75"/>
  <c r="S975" i="75"/>
  <c r="S976" i="75"/>
  <c r="S977" i="75"/>
  <c r="S978" i="75"/>
  <c r="S979" i="75"/>
  <c r="S980" i="75"/>
  <c r="S981" i="75"/>
  <c r="S982" i="75"/>
  <c r="S983" i="75"/>
  <c r="S984" i="75"/>
  <c r="S985" i="75"/>
  <c r="S986" i="75"/>
  <c r="S987" i="75"/>
  <c r="S988" i="75"/>
  <c r="S989" i="75"/>
  <c r="S990" i="75"/>
  <c r="S991" i="75"/>
  <c r="S992" i="75"/>
  <c r="S993" i="75"/>
  <c r="S994" i="75"/>
  <c r="S995" i="75"/>
  <c r="S996" i="75"/>
  <c r="S997" i="75"/>
  <c r="S998" i="75"/>
  <c r="S999" i="75"/>
  <c r="S1000" i="75"/>
  <c r="S1001" i="75"/>
  <c r="S1002" i="75"/>
  <c r="S1003" i="75"/>
  <c r="S1004" i="75"/>
  <c r="S1005" i="75"/>
  <c r="S1006" i="75"/>
  <c r="S1007" i="75"/>
  <c r="S1008" i="75"/>
  <c r="S1009" i="75"/>
  <c r="S1010" i="75"/>
  <c r="S1011" i="75"/>
  <c r="S1012" i="75"/>
  <c r="S1013" i="75"/>
  <c r="S1014" i="75"/>
  <c r="S1015" i="75"/>
  <c r="S1016" i="75"/>
  <c r="S1017" i="75"/>
  <c r="S1018" i="75"/>
  <c r="S1019" i="75"/>
  <c r="S1020" i="75"/>
  <c r="S1021" i="75"/>
  <c r="S1022" i="75"/>
  <c r="S1023" i="75"/>
  <c r="S1024" i="75"/>
  <c r="S1025" i="75"/>
  <c r="S1026" i="75"/>
  <c r="S1027" i="75"/>
  <c r="S1028" i="75"/>
  <c r="S1029" i="75"/>
  <c r="S1030" i="75"/>
  <c r="S1031" i="75"/>
  <c r="S1032" i="75"/>
  <c r="S1033" i="75"/>
  <c r="S1034" i="75"/>
  <c r="S2" i="75"/>
  <c r="J1066" i="74" l="1"/>
  <c r="K1066" i="74"/>
  <c r="K1067" i="74" s="1"/>
  <c r="W6" i="75"/>
  <c r="W10" i="75"/>
  <c r="W13" i="75"/>
  <c r="W14" i="75"/>
  <c r="W17" i="75"/>
  <c r="W18" i="75"/>
  <c r="W22" i="75"/>
  <c r="W26" i="75"/>
  <c r="W29" i="75"/>
  <c r="W30" i="75"/>
  <c r="W33" i="75"/>
  <c r="W34" i="75"/>
  <c r="W38" i="75"/>
  <c r="W42" i="75"/>
  <c r="W45" i="75"/>
  <c r="W46" i="75"/>
  <c r="W49" i="75"/>
  <c r="W50" i="75"/>
  <c r="W54" i="75"/>
  <c r="W58" i="75"/>
  <c r="W61" i="75"/>
  <c r="W62" i="75"/>
  <c r="W66" i="75"/>
  <c r="W70" i="75"/>
  <c r="W74" i="75"/>
  <c r="W77" i="75"/>
  <c r="W78" i="75"/>
  <c r="W82" i="75"/>
  <c r="W86" i="75"/>
  <c r="W90" i="75"/>
  <c r="W93" i="75"/>
  <c r="W94" i="75"/>
  <c r="W98" i="75"/>
  <c r="W102" i="75"/>
  <c r="W106" i="75"/>
  <c r="W109" i="75"/>
  <c r="W110" i="75"/>
  <c r="W114" i="75"/>
  <c r="W118" i="75"/>
  <c r="W122" i="75"/>
  <c r="W125" i="75"/>
  <c r="W126" i="75"/>
  <c r="W130" i="75"/>
  <c r="W134" i="75"/>
  <c r="W138" i="75"/>
  <c r="W141" i="75"/>
  <c r="W142" i="75"/>
  <c r="W146" i="75"/>
  <c r="W150" i="75"/>
  <c r="W154" i="75"/>
  <c r="W157" i="75"/>
  <c r="W158" i="75"/>
  <c r="W162" i="75"/>
  <c r="W166" i="75"/>
  <c r="W170" i="75"/>
  <c r="W173" i="75"/>
  <c r="W174" i="75"/>
  <c r="W178" i="75"/>
  <c r="W182" i="75"/>
  <c r="W186" i="75"/>
  <c r="W189" i="75"/>
  <c r="W190" i="75"/>
  <c r="W194" i="75"/>
  <c r="W198" i="75"/>
  <c r="W202" i="75"/>
  <c r="W205" i="75"/>
  <c r="W206" i="75"/>
  <c r="W210" i="75"/>
  <c r="W214" i="75"/>
  <c r="W218" i="75"/>
  <c r="W221" i="75"/>
  <c r="W222" i="75"/>
  <c r="W226" i="75"/>
  <c r="W230" i="75"/>
  <c r="W234" i="75"/>
  <c r="W237" i="75"/>
  <c r="W238" i="75"/>
  <c r="W242" i="75"/>
  <c r="W246" i="75"/>
  <c r="W250" i="75"/>
  <c r="W253" i="75"/>
  <c r="W254" i="75"/>
  <c r="W262" i="75"/>
  <c r="W266" i="75"/>
  <c r="W269" i="75"/>
  <c r="W270" i="75"/>
  <c r="W274" i="75"/>
  <c r="W278" i="75"/>
  <c r="W282" i="75"/>
  <c r="W285" i="75"/>
  <c r="W286" i="75"/>
  <c r="W290" i="75"/>
  <c r="W294" i="75"/>
  <c r="W298" i="75"/>
  <c r="W301" i="75"/>
  <c r="W302" i="75"/>
  <c r="W306" i="75"/>
  <c r="W310" i="75"/>
  <c r="W314" i="75"/>
  <c r="W317" i="75"/>
  <c r="W318" i="75"/>
  <c r="W322" i="75"/>
  <c r="W326" i="75"/>
  <c r="W330" i="75"/>
  <c r="W333" i="75"/>
  <c r="W334" i="75"/>
  <c r="W338" i="75"/>
  <c r="W342" i="75"/>
  <c r="W346" i="75"/>
  <c r="W349" i="75"/>
  <c r="W350" i="75"/>
  <c r="W354" i="75"/>
  <c r="W358" i="75"/>
  <c r="W362" i="75"/>
  <c r="W366" i="75"/>
  <c r="W370" i="75"/>
  <c r="W374" i="75"/>
  <c r="W378" i="75"/>
  <c r="W382" i="75"/>
  <c r="W386" i="75"/>
  <c r="W390" i="75"/>
  <c r="W394" i="75"/>
  <c r="W398" i="75"/>
  <c r="W402" i="75"/>
  <c r="W406" i="75"/>
  <c r="W410" i="75"/>
  <c r="W414" i="75"/>
  <c r="W418" i="75"/>
  <c r="W422" i="75"/>
  <c r="W426" i="75"/>
  <c r="W430" i="75"/>
  <c r="W434" i="75"/>
  <c r="W438" i="75"/>
  <c r="W442" i="75"/>
  <c r="W446" i="75"/>
  <c r="W450" i="75"/>
  <c r="W454" i="75"/>
  <c r="W458" i="75"/>
  <c r="W462" i="75"/>
  <c r="W466" i="75"/>
  <c r="W470" i="75"/>
  <c r="W474" i="75"/>
  <c r="W478" i="75"/>
  <c r="W482" i="75"/>
  <c r="W486" i="75"/>
  <c r="W490" i="75"/>
  <c r="W494" i="75"/>
  <c r="W498" i="75"/>
  <c r="W502" i="75"/>
  <c r="W506" i="75"/>
  <c r="W510" i="75"/>
  <c r="W518" i="75"/>
  <c r="W522" i="75"/>
  <c r="W526" i="75"/>
  <c r="W530" i="75"/>
  <c r="W534" i="75"/>
  <c r="W538" i="75"/>
  <c r="W542" i="75"/>
  <c r="W546" i="75"/>
  <c r="W550" i="75"/>
  <c r="W554" i="75"/>
  <c r="W558" i="75"/>
  <c r="W562" i="75"/>
  <c r="W566" i="75"/>
  <c r="W570" i="75"/>
  <c r="W574" i="75"/>
  <c r="W578" i="75"/>
  <c r="W582" i="75"/>
  <c r="W586" i="75"/>
  <c r="W590" i="75"/>
  <c r="W594" i="75"/>
  <c r="W598" i="75"/>
  <c r="W602" i="75"/>
  <c r="W606" i="75"/>
  <c r="W610" i="75"/>
  <c r="W614" i="75"/>
  <c r="W618" i="75"/>
  <c r="W622" i="75"/>
  <c r="W626" i="75"/>
  <c r="W630" i="75"/>
  <c r="W634" i="75"/>
  <c r="W638" i="75"/>
  <c r="W642" i="75"/>
  <c r="W646" i="75"/>
  <c r="W650" i="75"/>
  <c r="W654" i="75"/>
  <c r="W658" i="75"/>
  <c r="W662" i="75"/>
  <c r="W666" i="75"/>
  <c r="W670" i="75"/>
  <c r="W674" i="75"/>
  <c r="W678" i="75"/>
  <c r="W682" i="75"/>
  <c r="W686" i="75"/>
  <c r="W3" i="75"/>
  <c r="W258" i="75"/>
  <c r="W514" i="75"/>
  <c r="W2" i="75"/>
  <c r="V3" i="75"/>
  <c r="U3" i="75" s="1"/>
  <c r="V4" i="75"/>
  <c r="U4" i="75" s="1"/>
  <c r="W4" i="75"/>
  <c r="V5" i="75"/>
  <c r="U5" i="75" s="1"/>
  <c r="W5" i="75"/>
  <c r="V6" i="75"/>
  <c r="U6" i="75" s="1"/>
  <c r="V7" i="75"/>
  <c r="U7" i="75" s="1"/>
  <c r="W7" i="75"/>
  <c r="V8" i="75"/>
  <c r="U8" i="75" s="1"/>
  <c r="W8" i="75"/>
  <c r="V9" i="75"/>
  <c r="U9" i="75" s="1"/>
  <c r="W9" i="75"/>
  <c r="V10" i="75"/>
  <c r="U10" i="75" s="1"/>
  <c r="V11" i="75"/>
  <c r="U11" i="75" s="1"/>
  <c r="W11" i="75"/>
  <c r="V12" i="75"/>
  <c r="U12" i="75" s="1"/>
  <c r="W12" i="75"/>
  <c r="V13" i="75"/>
  <c r="U13" i="75" s="1"/>
  <c r="V14" i="75"/>
  <c r="U14" i="75" s="1"/>
  <c r="V15" i="75"/>
  <c r="U15" i="75" s="1"/>
  <c r="W15" i="75"/>
  <c r="V16" i="75"/>
  <c r="U16" i="75" s="1"/>
  <c r="W16" i="75"/>
  <c r="V17" i="75"/>
  <c r="U17" i="75" s="1"/>
  <c r="V18" i="75"/>
  <c r="U18" i="75" s="1"/>
  <c r="V19" i="75"/>
  <c r="U19" i="75" s="1"/>
  <c r="W19" i="75"/>
  <c r="V20" i="75"/>
  <c r="U20" i="75" s="1"/>
  <c r="W20" i="75"/>
  <c r="V21" i="75"/>
  <c r="U21" i="75" s="1"/>
  <c r="W21" i="75"/>
  <c r="V22" i="75"/>
  <c r="U22" i="75" s="1"/>
  <c r="V23" i="75"/>
  <c r="U23" i="75" s="1"/>
  <c r="W23" i="75"/>
  <c r="V24" i="75"/>
  <c r="U24" i="75" s="1"/>
  <c r="W24" i="75"/>
  <c r="V25" i="75"/>
  <c r="U25" i="75" s="1"/>
  <c r="W25" i="75"/>
  <c r="V26" i="75"/>
  <c r="U26" i="75" s="1"/>
  <c r="V27" i="75"/>
  <c r="U27" i="75" s="1"/>
  <c r="W27" i="75"/>
  <c r="V28" i="75"/>
  <c r="U28" i="75" s="1"/>
  <c r="W28" i="75"/>
  <c r="V29" i="75"/>
  <c r="U29" i="75" s="1"/>
  <c r="V30" i="75"/>
  <c r="U30" i="75" s="1"/>
  <c r="V31" i="75"/>
  <c r="U31" i="75" s="1"/>
  <c r="W31" i="75"/>
  <c r="V32" i="75"/>
  <c r="U32" i="75" s="1"/>
  <c r="W32" i="75"/>
  <c r="V33" i="75"/>
  <c r="U33" i="75" s="1"/>
  <c r="V34" i="75"/>
  <c r="U34" i="75" s="1"/>
  <c r="V35" i="75"/>
  <c r="U35" i="75" s="1"/>
  <c r="W35" i="75"/>
  <c r="V36" i="75"/>
  <c r="U36" i="75" s="1"/>
  <c r="W36" i="75"/>
  <c r="V37" i="75"/>
  <c r="U37" i="75" s="1"/>
  <c r="W37" i="75"/>
  <c r="V38" i="75"/>
  <c r="U38" i="75" s="1"/>
  <c r="V39" i="75"/>
  <c r="U39" i="75" s="1"/>
  <c r="W39" i="75"/>
  <c r="V40" i="75"/>
  <c r="U40" i="75" s="1"/>
  <c r="W40" i="75"/>
  <c r="V41" i="75"/>
  <c r="U41" i="75" s="1"/>
  <c r="W41" i="75"/>
  <c r="V42" i="75"/>
  <c r="U42" i="75" s="1"/>
  <c r="V43" i="75"/>
  <c r="U43" i="75" s="1"/>
  <c r="W43" i="75"/>
  <c r="V44" i="75"/>
  <c r="U44" i="75" s="1"/>
  <c r="W44" i="75"/>
  <c r="V45" i="75"/>
  <c r="U45" i="75" s="1"/>
  <c r="V46" i="75"/>
  <c r="U46" i="75" s="1"/>
  <c r="V47" i="75"/>
  <c r="U47" i="75" s="1"/>
  <c r="W47" i="75"/>
  <c r="V48" i="75"/>
  <c r="U48" i="75" s="1"/>
  <c r="W48" i="75"/>
  <c r="V49" i="75"/>
  <c r="U49" i="75" s="1"/>
  <c r="V50" i="75"/>
  <c r="U50" i="75" s="1"/>
  <c r="V51" i="75"/>
  <c r="U51" i="75" s="1"/>
  <c r="W51" i="75"/>
  <c r="V52" i="75"/>
  <c r="U52" i="75" s="1"/>
  <c r="W52" i="75"/>
  <c r="V53" i="75"/>
  <c r="U53" i="75" s="1"/>
  <c r="W53" i="75"/>
  <c r="V54" i="75"/>
  <c r="U54" i="75" s="1"/>
  <c r="V55" i="75"/>
  <c r="U55" i="75" s="1"/>
  <c r="W55" i="75"/>
  <c r="V56" i="75"/>
  <c r="U56" i="75" s="1"/>
  <c r="W56" i="75"/>
  <c r="V57" i="75"/>
  <c r="U57" i="75" s="1"/>
  <c r="W57" i="75"/>
  <c r="V58" i="75"/>
  <c r="U58" i="75" s="1"/>
  <c r="V59" i="75"/>
  <c r="U59" i="75" s="1"/>
  <c r="W59" i="75"/>
  <c r="V60" i="75"/>
  <c r="U60" i="75" s="1"/>
  <c r="W60" i="75"/>
  <c r="V61" i="75"/>
  <c r="U61" i="75" s="1"/>
  <c r="V62" i="75"/>
  <c r="U62" i="75" s="1"/>
  <c r="V63" i="75"/>
  <c r="U63" i="75" s="1"/>
  <c r="W63" i="75"/>
  <c r="V64" i="75"/>
  <c r="U64" i="75" s="1"/>
  <c r="W64" i="75"/>
  <c r="V65" i="75"/>
  <c r="U65" i="75" s="1"/>
  <c r="W65" i="75"/>
  <c r="V66" i="75"/>
  <c r="U66" i="75" s="1"/>
  <c r="V67" i="75"/>
  <c r="U67" i="75" s="1"/>
  <c r="W67" i="75"/>
  <c r="V68" i="75"/>
  <c r="U68" i="75" s="1"/>
  <c r="W68" i="75"/>
  <c r="V69" i="75"/>
  <c r="U69" i="75" s="1"/>
  <c r="W69" i="75"/>
  <c r="V70" i="75"/>
  <c r="U70" i="75" s="1"/>
  <c r="V71" i="75"/>
  <c r="U71" i="75" s="1"/>
  <c r="W71" i="75"/>
  <c r="V72" i="75"/>
  <c r="U72" i="75" s="1"/>
  <c r="W72" i="75"/>
  <c r="V73" i="75"/>
  <c r="U73" i="75" s="1"/>
  <c r="W73" i="75"/>
  <c r="V74" i="75"/>
  <c r="U74" i="75" s="1"/>
  <c r="V75" i="75"/>
  <c r="U75" i="75" s="1"/>
  <c r="W75" i="75"/>
  <c r="V76" i="75"/>
  <c r="U76" i="75" s="1"/>
  <c r="W76" i="75"/>
  <c r="V77" i="75"/>
  <c r="U77" i="75" s="1"/>
  <c r="V78" i="75"/>
  <c r="U78" i="75" s="1"/>
  <c r="V79" i="75"/>
  <c r="U79" i="75" s="1"/>
  <c r="W79" i="75"/>
  <c r="V80" i="75"/>
  <c r="U80" i="75" s="1"/>
  <c r="W80" i="75"/>
  <c r="V81" i="75"/>
  <c r="U81" i="75" s="1"/>
  <c r="W81" i="75"/>
  <c r="V82" i="75"/>
  <c r="U82" i="75" s="1"/>
  <c r="V83" i="75"/>
  <c r="U83" i="75" s="1"/>
  <c r="W83" i="75"/>
  <c r="V84" i="75"/>
  <c r="U84" i="75" s="1"/>
  <c r="W84" i="75"/>
  <c r="V85" i="75"/>
  <c r="U85" i="75" s="1"/>
  <c r="W85" i="75"/>
  <c r="V86" i="75"/>
  <c r="U86" i="75" s="1"/>
  <c r="V87" i="75"/>
  <c r="U87" i="75" s="1"/>
  <c r="W87" i="75"/>
  <c r="V88" i="75"/>
  <c r="U88" i="75" s="1"/>
  <c r="W88" i="75"/>
  <c r="V89" i="75"/>
  <c r="U89" i="75" s="1"/>
  <c r="W89" i="75"/>
  <c r="V90" i="75"/>
  <c r="U90" i="75" s="1"/>
  <c r="V91" i="75"/>
  <c r="U91" i="75" s="1"/>
  <c r="W91" i="75"/>
  <c r="V92" i="75"/>
  <c r="U92" i="75" s="1"/>
  <c r="W92" i="75"/>
  <c r="V93" i="75"/>
  <c r="U93" i="75" s="1"/>
  <c r="V94" i="75"/>
  <c r="U94" i="75" s="1"/>
  <c r="V95" i="75"/>
  <c r="U95" i="75" s="1"/>
  <c r="W95" i="75"/>
  <c r="V96" i="75"/>
  <c r="U96" i="75" s="1"/>
  <c r="W96" i="75"/>
  <c r="V97" i="75"/>
  <c r="U97" i="75" s="1"/>
  <c r="W97" i="75"/>
  <c r="V98" i="75"/>
  <c r="U98" i="75" s="1"/>
  <c r="V99" i="75"/>
  <c r="U99" i="75" s="1"/>
  <c r="W99" i="75"/>
  <c r="V100" i="75"/>
  <c r="U100" i="75" s="1"/>
  <c r="W100" i="75"/>
  <c r="V101" i="75"/>
  <c r="U101" i="75" s="1"/>
  <c r="W101" i="75"/>
  <c r="V102" i="75"/>
  <c r="U102" i="75" s="1"/>
  <c r="V103" i="75"/>
  <c r="U103" i="75" s="1"/>
  <c r="W103" i="75"/>
  <c r="V104" i="75"/>
  <c r="U104" i="75" s="1"/>
  <c r="W104" i="75"/>
  <c r="V105" i="75"/>
  <c r="U105" i="75" s="1"/>
  <c r="W105" i="75"/>
  <c r="V106" i="75"/>
  <c r="U106" i="75" s="1"/>
  <c r="V107" i="75"/>
  <c r="U107" i="75" s="1"/>
  <c r="W107" i="75"/>
  <c r="V108" i="75"/>
  <c r="U108" i="75" s="1"/>
  <c r="W108" i="75"/>
  <c r="V109" i="75"/>
  <c r="U109" i="75" s="1"/>
  <c r="V110" i="75"/>
  <c r="U110" i="75" s="1"/>
  <c r="V111" i="75"/>
  <c r="U111" i="75" s="1"/>
  <c r="W111" i="75"/>
  <c r="V112" i="75"/>
  <c r="U112" i="75" s="1"/>
  <c r="W112" i="75"/>
  <c r="V113" i="75"/>
  <c r="U113" i="75" s="1"/>
  <c r="W113" i="75"/>
  <c r="V114" i="75"/>
  <c r="U114" i="75" s="1"/>
  <c r="V115" i="75"/>
  <c r="U115" i="75" s="1"/>
  <c r="W115" i="75"/>
  <c r="V116" i="75"/>
  <c r="U116" i="75" s="1"/>
  <c r="W116" i="75"/>
  <c r="V117" i="75"/>
  <c r="U117" i="75" s="1"/>
  <c r="W117" i="75"/>
  <c r="V118" i="75"/>
  <c r="U118" i="75" s="1"/>
  <c r="V119" i="75"/>
  <c r="U119" i="75" s="1"/>
  <c r="W119" i="75"/>
  <c r="V120" i="75"/>
  <c r="U120" i="75" s="1"/>
  <c r="W120" i="75"/>
  <c r="V121" i="75"/>
  <c r="U121" i="75" s="1"/>
  <c r="W121" i="75"/>
  <c r="V122" i="75"/>
  <c r="U122" i="75" s="1"/>
  <c r="V123" i="75"/>
  <c r="U123" i="75" s="1"/>
  <c r="W123" i="75"/>
  <c r="V124" i="75"/>
  <c r="U124" i="75" s="1"/>
  <c r="W124" i="75"/>
  <c r="V125" i="75"/>
  <c r="U125" i="75" s="1"/>
  <c r="V126" i="75"/>
  <c r="U126" i="75" s="1"/>
  <c r="V127" i="75"/>
  <c r="U127" i="75" s="1"/>
  <c r="W127" i="75"/>
  <c r="V128" i="75"/>
  <c r="U128" i="75" s="1"/>
  <c r="W128" i="75"/>
  <c r="V129" i="75"/>
  <c r="U129" i="75" s="1"/>
  <c r="W129" i="75"/>
  <c r="V130" i="75"/>
  <c r="U130" i="75" s="1"/>
  <c r="V131" i="75"/>
  <c r="U131" i="75" s="1"/>
  <c r="W131" i="75"/>
  <c r="V132" i="75"/>
  <c r="U132" i="75" s="1"/>
  <c r="W132" i="75"/>
  <c r="V133" i="75"/>
  <c r="U133" i="75" s="1"/>
  <c r="W133" i="75"/>
  <c r="V134" i="75"/>
  <c r="U134" i="75" s="1"/>
  <c r="V135" i="75"/>
  <c r="U135" i="75" s="1"/>
  <c r="W135" i="75"/>
  <c r="V136" i="75"/>
  <c r="U136" i="75" s="1"/>
  <c r="W136" i="75"/>
  <c r="V137" i="75"/>
  <c r="U137" i="75" s="1"/>
  <c r="W137" i="75"/>
  <c r="V138" i="75"/>
  <c r="U138" i="75" s="1"/>
  <c r="V139" i="75"/>
  <c r="U139" i="75" s="1"/>
  <c r="W139" i="75"/>
  <c r="V140" i="75"/>
  <c r="U140" i="75" s="1"/>
  <c r="W140" i="75"/>
  <c r="V141" i="75"/>
  <c r="U141" i="75" s="1"/>
  <c r="V142" i="75"/>
  <c r="U142" i="75" s="1"/>
  <c r="V143" i="75"/>
  <c r="U143" i="75" s="1"/>
  <c r="W143" i="75"/>
  <c r="V144" i="75"/>
  <c r="U144" i="75" s="1"/>
  <c r="W144" i="75"/>
  <c r="V145" i="75"/>
  <c r="U145" i="75" s="1"/>
  <c r="W145" i="75"/>
  <c r="V146" i="75"/>
  <c r="U146" i="75" s="1"/>
  <c r="V147" i="75"/>
  <c r="U147" i="75" s="1"/>
  <c r="W147" i="75"/>
  <c r="V148" i="75"/>
  <c r="U148" i="75" s="1"/>
  <c r="W148" i="75"/>
  <c r="V149" i="75"/>
  <c r="U149" i="75" s="1"/>
  <c r="W149" i="75"/>
  <c r="V150" i="75"/>
  <c r="U150" i="75" s="1"/>
  <c r="V151" i="75"/>
  <c r="U151" i="75" s="1"/>
  <c r="W151" i="75"/>
  <c r="V152" i="75"/>
  <c r="U152" i="75" s="1"/>
  <c r="W152" i="75"/>
  <c r="V153" i="75"/>
  <c r="U153" i="75" s="1"/>
  <c r="W153" i="75"/>
  <c r="V154" i="75"/>
  <c r="U154" i="75" s="1"/>
  <c r="V155" i="75"/>
  <c r="U155" i="75" s="1"/>
  <c r="W155" i="75"/>
  <c r="V156" i="75"/>
  <c r="U156" i="75" s="1"/>
  <c r="W156" i="75"/>
  <c r="V157" i="75"/>
  <c r="U157" i="75" s="1"/>
  <c r="V158" i="75"/>
  <c r="U158" i="75" s="1"/>
  <c r="V159" i="75"/>
  <c r="U159" i="75" s="1"/>
  <c r="W159" i="75"/>
  <c r="V160" i="75"/>
  <c r="U160" i="75" s="1"/>
  <c r="W160" i="75"/>
  <c r="V161" i="75"/>
  <c r="U161" i="75" s="1"/>
  <c r="W161" i="75"/>
  <c r="V162" i="75"/>
  <c r="U162" i="75" s="1"/>
  <c r="V163" i="75"/>
  <c r="U163" i="75" s="1"/>
  <c r="W163" i="75"/>
  <c r="V164" i="75"/>
  <c r="U164" i="75" s="1"/>
  <c r="W164" i="75"/>
  <c r="V165" i="75"/>
  <c r="U165" i="75" s="1"/>
  <c r="W165" i="75"/>
  <c r="V166" i="75"/>
  <c r="U166" i="75" s="1"/>
  <c r="V167" i="75"/>
  <c r="U167" i="75" s="1"/>
  <c r="W167" i="75"/>
  <c r="V168" i="75"/>
  <c r="U168" i="75" s="1"/>
  <c r="W168" i="75"/>
  <c r="V169" i="75"/>
  <c r="U169" i="75" s="1"/>
  <c r="W169" i="75"/>
  <c r="V170" i="75"/>
  <c r="U170" i="75" s="1"/>
  <c r="V171" i="75"/>
  <c r="U171" i="75" s="1"/>
  <c r="W171" i="75"/>
  <c r="V172" i="75"/>
  <c r="U172" i="75" s="1"/>
  <c r="W172" i="75"/>
  <c r="V173" i="75"/>
  <c r="U173" i="75" s="1"/>
  <c r="V174" i="75"/>
  <c r="U174" i="75" s="1"/>
  <c r="V175" i="75"/>
  <c r="U175" i="75" s="1"/>
  <c r="W175" i="75"/>
  <c r="V176" i="75"/>
  <c r="U176" i="75" s="1"/>
  <c r="W176" i="75"/>
  <c r="V177" i="75"/>
  <c r="U177" i="75" s="1"/>
  <c r="W177" i="75"/>
  <c r="V178" i="75"/>
  <c r="U178" i="75" s="1"/>
  <c r="V179" i="75"/>
  <c r="U179" i="75" s="1"/>
  <c r="W179" i="75"/>
  <c r="V180" i="75"/>
  <c r="U180" i="75" s="1"/>
  <c r="W180" i="75"/>
  <c r="V181" i="75"/>
  <c r="U181" i="75" s="1"/>
  <c r="W181" i="75"/>
  <c r="V182" i="75"/>
  <c r="U182" i="75" s="1"/>
  <c r="V183" i="75"/>
  <c r="U183" i="75" s="1"/>
  <c r="W183" i="75"/>
  <c r="V184" i="75"/>
  <c r="U184" i="75" s="1"/>
  <c r="W184" i="75"/>
  <c r="V185" i="75"/>
  <c r="U185" i="75" s="1"/>
  <c r="W185" i="75"/>
  <c r="V186" i="75"/>
  <c r="U186" i="75" s="1"/>
  <c r="V187" i="75"/>
  <c r="U187" i="75" s="1"/>
  <c r="W187" i="75"/>
  <c r="V188" i="75"/>
  <c r="U188" i="75" s="1"/>
  <c r="W188" i="75"/>
  <c r="V189" i="75"/>
  <c r="U189" i="75" s="1"/>
  <c r="V190" i="75"/>
  <c r="U190" i="75" s="1"/>
  <c r="V191" i="75"/>
  <c r="U191" i="75" s="1"/>
  <c r="W191" i="75"/>
  <c r="V192" i="75"/>
  <c r="U192" i="75" s="1"/>
  <c r="W192" i="75"/>
  <c r="V193" i="75"/>
  <c r="U193" i="75" s="1"/>
  <c r="W193" i="75"/>
  <c r="V194" i="75"/>
  <c r="U194" i="75" s="1"/>
  <c r="V195" i="75"/>
  <c r="U195" i="75" s="1"/>
  <c r="W195" i="75"/>
  <c r="V196" i="75"/>
  <c r="U196" i="75" s="1"/>
  <c r="W196" i="75"/>
  <c r="V197" i="75"/>
  <c r="U197" i="75" s="1"/>
  <c r="W197" i="75"/>
  <c r="V198" i="75"/>
  <c r="U198" i="75" s="1"/>
  <c r="V199" i="75"/>
  <c r="U199" i="75" s="1"/>
  <c r="W199" i="75"/>
  <c r="V200" i="75"/>
  <c r="U200" i="75" s="1"/>
  <c r="W200" i="75"/>
  <c r="V201" i="75"/>
  <c r="U201" i="75" s="1"/>
  <c r="W201" i="75"/>
  <c r="V202" i="75"/>
  <c r="U202" i="75" s="1"/>
  <c r="V203" i="75"/>
  <c r="U203" i="75" s="1"/>
  <c r="W203" i="75"/>
  <c r="V204" i="75"/>
  <c r="U204" i="75" s="1"/>
  <c r="W204" i="75"/>
  <c r="V205" i="75"/>
  <c r="U205" i="75" s="1"/>
  <c r="V206" i="75"/>
  <c r="U206" i="75" s="1"/>
  <c r="V207" i="75"/>
  <c r="U207" i="75" s="1"/>
  <c r="W207" i="75"/>
  <c r="V208" i="75"/>
  <c r="U208" i="75" s="1"/>
  <c r="W208" i="75"/>
  <c r="V209" i="75"/>
  <c r="U209" i="75" s="1"/>
  <c r="W209" i="75"/>
  <c r="V210" i="75"/>
  <c r="U210" i="75" s="1"/>
  <c r="V211" i="75"/>
  <c r="U211" i="75" s="1"/>
  <c r="W211" i="75"/>
  <c r="V212" i="75"/>
  <c r="U212" i="75" s="1"/>
  <c r="W212" i="75"/>
  <c r="V213" i="75"/>
  <c r="U213" i="75" s="1"/>
  <c r="W213" i="75"/>
  <c r="V214" i="75"/>
  <c r="U214" i="75" s="1"/>
  <c r="V215" i="75"/>
  <c r="U215" i="75" s="1"/>
  <c r="W215" i="75"/>
  <c r="V216" i="75"/>
  <c r="U216" i="75" s="1"/>
  <c r="W216" i="75"/>
  <c r="V217" i="75"/>
  <c r="U217" i="75" s="1"/>
  <c r="W217" i="75"/>
  <c r="V218" i="75"/>
  <c r="U218" i="75" s="1"/>
  <c r="V219" i="75"/>
  <c r="U219" i="75" s="1"/>
  <c r="W219" i="75"/>
  <c r="V220" i="75"/>
  <c r="U220" i="75" s="1"/>
  <c r="W220" i="75"/>
  <c r="V221" i="75"/>
  <c r="U221" i="75" s="1"/>
  <c r="V222" i="75"/>
  <c r="U222" i="75" s="1"/>
  <c r="V223" i="75"/>
  <c r="U223" i="75" s="1"/>
  <c r="W223" i="75"/>
  <c r="V224" i="75"/>
  <c r="U224" i="75" s="1"/>
  <c r="W224" i="75"/>
  <c r="V225" i="75"/>
  <c r="U225" i="75" s="1"/>
  <c r="W225" i="75"/>
  <c r="V226" i="75"/>
  <c r="U226" i="75" s="1"/>
  <c r="V227" i="75"/>
  <c r="U227" i="75" s="1"/>
  <c r="W227" i="75"/>
  <c r="V228" i="75"/>
  <c r="U228" i="75" s="1"/>
  <c r="W228" i="75"/>
  <c r="V229" i="75"/>
  <c r="U229" i="75" s="1"/>
  <c r="W229" i="75"/>
  <c r="V230" i="75"/>
  <c r="U230" i="75" s="1"/>
  <c r="V231" i="75"/>
  <c r="U231" i="75" s="1"/>
  <c r="W231" i="75"/>
  <c r="V232" i="75"/>
  <c r="U232" i="75" s="1"/>
  <c r="W232" i="75"/>
  <c r="V233" i="75"/>
  <c r="U233" i="75" s="1"/>
  <c r="W233" i="75"/>
  <c r="V234" i="75"/>
  <c r="U234" i="75" s="1"/>
  <c r="V235" i="75"/>
  <c r="U235" i="75" s="1"/>
  <c r="W235" i="75"/>
  <c r="V236" i="75"/>
  <c r="U236" i="75" s="1"/>
  <c r="W236" i="75"/>
  <c r="V237" i="75"/>
  <c r="U237" i="75" s="1"/>
  <c r="V238" i="75"/>
  <c r="U238" i="75" s="1"/>
  <c r="V239" i="75"/>
  <c r="U239" i="75" s="1"/>
  <c r="W239" i="75"/>
  <c r="V240" i="75"/>
  <c r="U240" i="75" s="1"/>
  <c r="W240" i="75"/>
  <c r="V241" i="75"/>
  <c r="U241" i="75" s="1"/>
  <c r="W241" i="75"/>
  <c r="V242" i="75"/>
  <c r="U242" i="75" s="1"/>
  <c r="V243" i="75"/>
  <c r="U243" i="75" s="1"/>
  <c r="W243" i="75"/>
  <c r="V244" i="75"/>
  <c r="U244" i="75" s="1"/>
  <c r="W244" i="75"/>
  <c r="V245" i="75"/>
  <c r="U245" i="75" s="1"/>
  <c r="W245" i="75"/>
  <c r="V246" i="75"/>
  <c r="U246" i="75" s="1"/>
  <c r="V247" i="75"/>
  <c r="U247" i="75" s="1"/>
  <c r="W247" i="75"/>
  <c r="V248" i="75"/>
  <c r="U248" i="75" s="1"/>
  <c r="W248" i="75"/>
  <c r="V249" i="75"/>
  <c r="U249" i="75" s="1"/>
  <c r="W249" i="75"/>
  <c r="V250" i="75"/>
  <c r="U250" i="75" s="1"/>
  <c r="V251" i="75"/>
  <c r="U251" i="75" s="1"/>
  <c r="W251" i="75"/>
  <c r="V252" i="75"/>
  <c r="U252" i="75" s="1"/>
  <c r="W252" i="75"/>
  <c r="V253" i="75"/>
  <c r="U253" i="75" s="1"/>
  <c r="V254" i="75"/>
  <c r="U254" i="75" s="1"/>
  <c r="V255" i="75"/>
  <c r="U255" i="75" s="1"/>
  <c r="W255" i="75"/>
  <c r="V256" i="75"/>
  <c r="U256" i="75" s="1"/>
  <c r="W256" i="75"/>
  <c r="V257" i="75"/>
  <c r="U257" i="75" s="1"/>
  <c r="W257" i="75"/>
  <c r="V258" i="75"/>
  <c r="U258" i="75" s="1"/>
  <c r="V259" i="75"/>
  <c r="U259" i="75" s="1"/>
  <c r="W259" i="75"/>
  <c r="V260" i="75"/>
  <c r="U260" i="75" s="1"/>
  <c r="W260" i="75"/>
  <c r="V261" i="75"/>
  <c r="U261" i="75" s="1"/>
  <c r="W261" i="75"/>
  <c r="V262" i="75"/>
  <c r="U262" i="75" s="1"/>
  <c r="V263" i="75"/>
  <c r="U263" i="75" s="1"/>
  <c r="W263" i="75"/>
  <c r="V264" i="75"/>
  <c r="U264" i="75" s="1"/>
  <c r="W264" i="75"/>
  <c r="V265" i="75"/>
  <c r="U265" i="75" s="1"/>
  <c r="W265" i="75"/>
  <c r="V266" i="75"/>
  <c r="U266" i="75" s="1"/>
  <c r="V267" i="75"/>
  <c r="U267" i="75" s="1"/>
  <c r="W267" i="75"/>
  <c r="V268" i="75"/>
  <c r="U268" i="75" s="1"/>
  <c r="W268" i="75"/>
  <c r="V269" i="75"/>
  <c r="U269" i="75" s="1"/>
  <c r="V270" i="75"/>
  <c r="U270" i="75" s="1"/>
  <c r="V271" i="75"/>
  <c r="U271" i="75" s="1"/>
  <c r="W271" i="75"/>
  <c r="V272" i="75"/>
  <c r="U272" i="75" s="1"/>
  <c r="W272" i="75"/>
  <c r="V273" i="75"/>
  <c r="U273" i="75" s="1"/>
  <c r="W273" i="75"/>
  <c r="V274" i="75"/>
  <c r="U274" i="75" s="1"/>
  <c r="V275" i="75"/>
  <c r="U275" i="75" s="1"/>
  <c r="W275" i="75"/>
  <c r="V276" i="75"/>
  <c r="U276" i="75" s="1"/>
  <c r="W276" i="75"/>
  <c r="V277" i="75"/>
  <c r="U277" i="75" s="1"/>
  <c r="W277" i="75"/>
  <c r="V278" i="75"/>
  <c r="U278" i="75" s="1"/>
  <c r="V279" i="75"/>
  <c r="U279" i="75" s="1"/>
  <c r="W279" i="75"/>
  <c r="V280" i="75"/>
  <c r="U280" i="75" s="1"/>
  <c r="W280" i="75"/>
  <c r="V281" i="75"/>
  <c r="U281" i="75" s="1"/>
  <c r="W281" i="75"/>
  <c r="V282" i="75"/>
  <c r="U282" i="75" s="1"/>
  <c r="V283" i="75"/>
  <c r="U283" i="75" s="1"/>
  <c r="W283" i="75"/>
  <c r="V284" i="75"/>
  <c r="U284" i="75" s="1"/>
  <c r="W284" i="75"/>
  <c r="V285" i="75"/>
  <c r="U285" i="75" s="1"/>
  <c r="V286" i="75"/>
  <c r="U286" i="75" s="1"/>
  <c r="V287" i="75"/>
  <c r="U287" i="75" s="1"/>
  <c r="W287" i="75"/>
  <c r="V288" i="75"/>
  <c r="U288" i="75" s="1"/>
  <c r="W288" i="75"/>
  <c r="V289" i="75"/>
  <c r="U289" i="75" s="1"/>
  <c r="W289" i="75"/>
  <c r="V290" i="75"/>
  <c r="U290" i="75" s="1"/>
  <c r="V291" i="75"/>
  <c r="U291" i="75" s="1"/>
  <c r="W291" i="75"/>
  <c r="V292" i="75"/>
  <c r="U292" i="75" s="1"/>
  <c r="W292" i="75"/>
  <c r="V293" i="75"/>
  <c r="U293" i="75" s="1"/>
  <c r="W293" i="75"/>
  <c r="V294" i="75"/>
  <c r="U294" i="75" s="1"/>
  <c r="V295" i="75"/>
  <c r="U295" i="75" s="1"/>
  <c r="W295" i="75"/>
  <c r="V296" i="75"/>
  <c r="U296" i="75" s="1"/>
  <c r="W296" i="75"/>
  <c r="V297" i="75"/>
  <c r="U297" i="75" s="1"/>
  <c r="W297" i="75"/>
  <c r="V298" i="75"/>
  <c r="U298" i="75" s="1"/>
  <c r="V299" i="75"/>
  <c r="U299" i="75" s="1"/>
  <c r="W299" i="75"/>
  <c r="V300" i="75"/>
  <c r="U300" i="75" s="1"/>
  <c r="W300" i="75"/>
  <c r="V301" i="75"/>
  <c r="U301" i="75" s="1"/>
  <c r="V302" i="75"/>
  <c r="U302" i="75" s="1"/>
  <c r="V303" i="75"/>
  <c r="U303" i="75" s="1"/>
  <c r="W303" i="75"/>
  <c r="V304" i="75"/>
  <c r="U304" i="75" s="1"/>
  <c r="W304" i="75"/>
  <c r="V305" i="75"/>
  <c r="U305" i="75" s="1"/>
  <c r="W305" i="75"/>
  <c r="V306" i="75"/>
  <c r="U306" i="75" s="1"/>
  <c r="V307" i="75"/>
  <c r="U307" i="75" s="1"/>
  <c r="W307" i="75"/>
  <c r="V308" i="75"/>
  <c r="U308" i="75" s="1"/>
  <c r="W308" i="75"/>
  <c r="V309" i="75"/>
  <c r="U309" i="75" s="1"/>
  <c r="W309" i="75"/>
  <c r="V310" i="75"/>
  <c r="U310" i="75" s="1"/>
  <c r="V311" i="75"/>
  <c r="U311" i="75" s="1"/>
  <c r="W311" i="75"/>
  <c r="V312" i="75"/>
  <c r="U312" i="75" s="1"/>
  <c r="W312" i="75"/>
  <c r="V313" i="75"/>
  <c r="U313" i="75" s="1"/>
  <c r="W313" i="75"/>
  <c r="V314" i="75"/>
  <c r="U314" i="75" s="1"/>
  <c r="V315" i="75"/>
  <c r="U315" i="75" s="1"/>
  <c r="W315" i="75"/>
  <c r="V316" i="75"/>
  <c r="U316" i="75" s="1"/>
  <c r="W316" i="75"/>
  <c r="V317" i="75"/>
  <c r="U317" i="75" s="1"/>
  <c r="V318" i="75"/>
  <c r="U318" i="75" s="1"/>
  <c r="V319" i="75"/>
  <c r="U319" i="75" s="1"/>
  <c r="W319" i="75"/>
  <c r="V320" i="75"/>
  <c r="U320" i="75" s="1"/>
  <c r="W320" i="75"/>
  <c r="V321" i="75"/>
  <c r="U321" i="75" s="1"/>
  <c r="W321" i="75"/>
  <c r="V322" i="75"/>
  <c r="U322" i="75" s="1"/>
  <c r="V323" i="75"/>
  <c r="U323" i="75" s="1"/>
  <c r="W323" i="75"/>
  <c r="V324" i="75"/>
  <c r="U324" i="75" s="1"/>
  <c r="W324" i="75"/>
  <c r="V325" i="75"/>
  <c r="U325" i="75" s="1"/>
  <c r="W325" i="75"/>
  <c r="V326" i="75"/>
  <c r="U326" i="75" s="1"/>
  <c r="V327" i="75"/>
  <c r="U327" i="75" s="1"/>
  <c r="W327" i="75"/>
  <c r="V328" i="75"/>
  <c r="U328" i="75" s="1"/>
  <c r="W328" i="75"/>
  <c r="V329" i="75"/>
  <c r="U329" i="75" s="1"/>
  <c r="W329" i="75"/>
  <c r="V330" i="75"/>
  <c r="U330" i="75" s="1"/>
  <c r="V331" i="75"/>
  <c r="U331" i="75" s="1"/>
  <c r="W331" i="75"/>
  <c r="V332" i="75"/>
  <c r="U332" i="75" s="1"/>
  <c r="W332" i="75"/>
  <c r="V333" i="75"/>
  <c r="U333" i="75" s="1"/>
  <c r="V334" i="75"/>
  <c r="U334" i="75" s="1"/>
  <c r="V335" i="75"/>
  <c r="U335" i="75" s="1"/>
  <c r="W335" i="75"/>
  <c r="V336" i="75"/>
  <c r="U336" i="75" s="1"/>
  <c r="W336" i="75"/>
  <c r="V337" i="75"/>
  <c r="U337" i="75" s="1"/>
  <c r="W337" i="75"/>
  <c r="V338" i="75"/>
  <c r="U338" i="75" s="1"/>
  <c r="V339" i="75"/>
  <c r="U339" i="75" s="1"/>
  <c r="W339" i="75"/>
  <c r="V340" i="75"/>
  <c r="U340" i="75" s="1"/>
  <c r="W340" i="75"/>
  <c r="V341" i="75"/>
  <c r="U341" i="75" s="1"/>
  <c r="W341" i="75"/>
  <c r="V342" i="75"/>
  <c r="U342" i="75" s="1"/>
  <c r="V343" i="75"/>
  <c r="U343" i="75" s="1"/>
  <c r="W343" i="75"/>
  <c r="V344" i="75"/>
  <c r="U344" i="75" s="1"/>
  <c r="W344" i="75"/>
  <c r="V345" i="75"/>
  <c r="U345" i="75" s="1"/>
  <c r="W345" i="75"/>
  <c r="V346" i="75"/>
  <c r="U346" i="75" s="1"/>
  <c r="V347" i="75"/>
  <c r="U347" i="75" s="1"/>
  <c r="W347" i="75"/>
  <c r="V348" i="75"/>
  <c r="U348" i="75" s="1"/>
  <c r="W348" i="75"/>
  <c r="V349" i="75"/>
  <c r="U349" i="75" s="1"/>
  <c r="V350" i="75"/>
  <c r="U350" i="75" s="1"/>
  <c r="V351" i="75"/>
  <c r="U351" i="75" s="1"/>
  <c r="W351" i="75"/>
  <c r="V352" i="75"/>
  <c r="U352" i="75" s="1"/>
  <c r="W352" i="75"/>
  <c r="V353" i="75"/>
  <c r="U353" i="75" s="1"/>
  <c r="W353" i="75"/>
  <c r="V354" i="75"/>
  <c r="U354" i="75" s="1"/>
  <c r="V355" i="75"/>
  <c r="U355" i="75" s="1"/>
  <c r="W355" i="75"/>
  <c r="V356" i="75"/>
  <c r="U356" i="75" s="1"/>
  <c r="W356" i="75"/>
  <c r="V357" i="75"/>
  <c r="U357" i="75" s="1"/>
  <c r="W357" i="75"/>
  <c r="V358" i="75"/>
  <c r="U358" i="75" s="1"/>
  <c r="V359" i="75"/>
  <c r="U359" i="75" s="1"/>
  <c r="W359" i="75"/>
  <c r="V360" i="75"/>
  <c r="U360" i="75" s="1"/>
  <c r="W360" i="75"/>
  <c r="V361" i="75"/>
  <c r="U361" i="75" s="1"/>
  <c r="W361" i="75"/>
  <c r="V362" i="75"/>
  <c r="U362" i="75" s="1"/>
  <c r="V363" i="75"/>
  <c r="U363" i="75" s="1"/>
  <c r="W363" i="75"/>
  <c r="V364" i="75"/>
  <c r="U364" i="75" s="1"/>
  <c r="W364" i="75"/>
  <c r="V365" i="75"/>
  <c r="U365" i="75" s="1"/>
  <c r="W365" i="75"/>
  <c r="V366" i="75"/>
  <c r="U366" i="75" s="1"/>
  <c r="V367" i="75"/>
  <c r="U367" i="75" s="1"/>
  <c r="W367" i="75"/>
  <c r="V368" i="75"/>
  <c r="U368" i="75" s="1"/>
  <c r="W368" i="75"/>
  <c r="V369" i="75"/>
  <c r="U369" i="75" s="1"/>
  <c r="W369" i="75"/>
  <c r="V370" i="75"/>
  <c r="U370" i="75" s="1"/>
  <c r="V371" i="75"/>
  <c r="U371" i="75" s="1"/>
  <c r="W371" i="75"/>
  <c r="V372" i="75"/>
  <c r="U372" i="75" s="1"/>
  <c r="W372" i="75"/>
  <c r="V373" i="75"/>
  <c r="U373" i="75" s="1"/>
  <c r="W373" i="75"/>
  <c r="V374" i="75"/>
  <c r="U374" i="75" s="1"/>
  <c r="V375" i="75"/>
  <c r="U375" i="75" s="1"/>
  <c r="W375" i="75"/>
  <c r="V376" i="75"/>
  <c r="U376" i="75" s="1"/>
  <c r="W376" i="75"/>
  <c r="V377" i="75"/>
  <c r="U377" i="75" s="1"/>
  <c r="W377" i="75"/>
  <c r="V378" i="75"/>
  <c r="U378" i="75" s="1"/>
  <c r="V379" i="75"/>
  <c r="U379" i="75" s="1"/>
  <c r="W379" i="75"/>
  <c r="V380" i="75"/>
  <c r="U380" i="75" s="1"/>
  <c r="W380" i="75"/>
  <c r="V381" i="75"/>
  <c r="U381" i="75" s="1"/>
  <c r="W381" i="75"/>
  <c r="V382" i="75"/>
  <c r="U382" i="75" s="1"/>
  <c r="V383" i="75"/>
  <c r="U383" i="75" s="1"/>
  <c r="W383" i="75"/>
  <c r="V384" i="75"/>
  <c r="U384" i="75" s="1"/>
  <c r="W384" i="75"/>
  <c r="V385" i="75"/>
  <c r="U385" i="75" s="1"/>
  <c r="W385" i="75"/>
  <c r="V386" i="75"/>
  <c r="U386" i="75" s="1"/>
  <c r="V387" i="75"/>
  <c r="U387" i="75" s="1"/>
  <c r="W387" i="75"/>
  <c r="V388" i="75"/>
  <c r="U388" i="75" s="1"/>
  <c r="W388" i="75"/>
  <c r="V389" i="75"/>
  <c r="U389" i="75" s="1"/>
  <c r="W389" i="75"/>
  <c r="V390" i="75"/>
  <c r="U390" i="75" s="1"/>
  <c r="V391" i="75"/>
  <c r="U391" i="75" s="1"/>
  <c r="W391" i="75"/>
  <c r="V392" i="75"/>
  <c r="U392" i="75" s="1"/>
  <c r="W392" i="75"/>
  <c r="V393" i="75"/>
  <c r="U393" i="75" s="1"/>
  <c r="W393" i="75"/>
  <c r="V394" i="75"/>
  <c r="U394" i="75" s="1"/>
  <c r="V395" i="75"/>
  <c r="U395" i="75" s="1"/>
  <c r="W395" i="75"/>
  <c r="V396" i="75"/>
  <c r="U396" i="75" s="1"/>
  <c r="W396" i="75"/>
  <c r="V397" i="75"/>
  <c r="U397" i="75" s="1"/>
  <c r="W397" i="75"/>
  <c r="V398" i="75"/>
  <c r="U398" i="75" s="1"/>
  <c r="V399" i="75"/>
  <c r="U399" i="75" s="1"/>
  <c r="W399" i="75"/>
  <c r="V400" i="75"/>
  <c r="U400" i="75" s="1"/>
  <c r="W400" i="75"/>
  <c r="V401" i="75"/>
  <c r="U401" i="75" s="1"/>
  <c r="W401" i="75"/>
  <c r="V402" i="75"/>
  <c r="U402" i="75" s="1"/>
  <c r="V403" i="75"/>
  <c r="U403" i="75" s="1"/>
  <c r="W403" i="75"/>
  <c r="V404" i="75"/>
  <c r="U404" i="75" s="1"/>
  <c r="W404" i="75"/>
  <c r="V405" i="75"/>
  <c r="U405" i="75" s="1"/>
  <c r="W405" i="75"/>
  <c r="V406" i="75"/>
  <c r="U406" i="75" s="1"/>
  <c r="V407" i="75"/>
  <c r="U407" i="75" s="1"/>
  <c r="W407" i="75"/>
  <c r="V408" i="75"/>
  <c r="U408" i="75" s="1"/>
  <c r="W408" i="75"/>
  <c r="V409" i="75"/>
  <c r="U409" i="75" s="1"/>
  <c r="W409" i="75"/>
  <c r="V410" i="75"/>
  <c r="U410" i="75" s="1"/>
  <c r="V411" i="75"/>
  <c r="U411" i="75" s="1"/>
  <c r="W411" i="75"/>
  <c r="V412" i="75"/>
  <c r="U412" i="75" s="1"/>
  <c r="W412" i="75"/>
  <c r="V413" i="75"/>
  <c r="U413" i="75" s="1"/>
  <c r="W413" i="75"/>
  <c r="V414" i="75"/>
  <c r="U414" i="75" s="1"/>
  <c r="V415" i="75"/>
  <c r="U415" i="75" s="1"/>
  <c r="W415" i="75"/>
  <c r="V416" i="75"/>
  <c r="U416" i="75" s="1"/>
  <c r="W416" i="75"/>
  <c r="V417" i="75"/>
  <c r="U417" i="75" s="1"/>
  <c r="W417" i="75"/>
  <c r="V418" i="75"/>
  <c r="U418" i="75" s="1"/>
  <c r="V419" i="75"/>
  <c r="U419" i="75" s="1"/>
  <c r="W419" i="75"/>
  <c r="V420" i="75"/>
  <c r="U420" i="75" s="1"/>
  <c r="W420" i="75"/>
  <c r="V421" i="75"/>
  <c r="U421" i="75" s="1"/>
  <c r="W421" i="75"/>
  <c r="V422" i="75"/>
  <c r="U422" i="75" s="1"/>
  <c r="V423" i="75"/>
  <c r="U423" i="75" s="1"/>
  <c r="W423" i="75"/>
  <c r="V424" i="75"/>
  <c r="U424" i="75" s="1"/>
  <c r="W424" i="75"/>
  <c r="V425" i="75"/>
  <c r="U425" i="75" s="1"/>
  <c r="W425" i="75"/>
  <c r="V426" i="75"/>
  <c r="U426" i="75" s="1"/>
  <c r="V427" i="75"/>
  <c r="U427" i="75" s="1"/>
  <c r="W427" i="75"/>
  <c r="V428" i="75"/>
  <c r="U428" i="75" s="1"/>
  <c r="W428" i="75"/>
  <c r="V429" i="75"/>
  <c r="U429" i="75" s="1"/>
  <c r="W429" i="75"/>
  <c r="V430" i="75"/>
  <c r="U430" i="75" s="1"/>
  <c r="V431" i="75"/>
  <c r="U431" i="75" s="1"/>
  <c r="W431" i="75"/>
  <c r="V432" i="75"/>
  <c r="U432" i="75" s="1"/>
  <c r="W432" i="75"/>
  <c r="V433" i="75"/>
  <c r="U433" i="75" s="1"/>
  <c r="W433" i="75"/>
  <c r="V434" i="75"/>
  <c r="U434" i="75" s="1"/>
  <c r="V435" i="75"/>
  <c r="U435" i="75" s="1"/>
  <c r="W435" i="75"/>
  <c r="V436" i="75"/>
  <c r="U436" i="75" s="1"/>
  <c r="W436" i="75"/>
  <c r="V437" i="75"/>
  <c r="U437" i="75" s="1"/>
  <c r="W437" i="75"/>
  <c r="V438" i="75"/>
  <c r="U438" i="75" s="1"/>
  <c r="V439" i="75"/>
  <c r="U439" i="75" s="1"/>
  <c r="W439" i="75"/>
  <c r="V440" i="75"/>
  <c r="U440" i="75" s="1"/>
  <c r="W440" i="75"/>
  <c r="V441" i="75"/>
  <c r="U441" i="75" s="1"/>
  <c r="W441" i="75"/>
  <c r="V442" i="75"/>
  <c r="U442" i="75" s="1"/>
  <c r="V443" i="75"/>
  <c r="U443" i="75" s="1"/>
  <c r="W443" i="75"/>
  <c r="V444" i="75"/>
  <c r="U444" i="75" s="1"/>
  <c r="W444" i="75"/>
  <c r="V445" i="75"/>
  <c r="U445" i="75" s="1"/>
  <c r="W445" i="75"/>
  <c r="V446" i="75"/>
  <c r="U446" i="75" s="1"/>
  <c r="V447" i="75"/>
  <c r="U447" i="75" s="1"/>
  <c r="W447" i="75"/>
  <c r="V448" i="75"/>
  <c r="U448" i="75" s="1"/>
  <c r="W448" i="75"/>
  <c r="V449" i="75"/>
  <c r="U449" i="75" s="1"/>
  <c r="W449" i="75"/>
  <c r="V450" i="75"/>
  <c r="U450" i="75" s="1"/>
  <c r="V451" i="75"/>
  <c r="U451" i="75" s="1"/>
  <c r="W451" i="75"/>
  <c r="V452" i="75"/>
  <c r="U452" i="75" s="1"/>
  <c r="W452" i="75"/>
  <c r="V453" i="75"/>
  <c r="U453" i="75" s="1"/>
  <c r="W453" i="75"/>
  <c r="V454" i="75"/>
  <c r="U454" i="75" s="1"/>
  <c r="V455" i="75"/>
  <c r="U455" i="75" s="1"/>
  <c r="W455" i="75"/>
  <c r="V456" i="75"/>
  <c r="U456" i="75" s="1"/>
  <c r="W456" i="75"/>
  <c r="V457" i="75"/>
  <c r="U457" i="75" s="1"/>
  <c r="W457" i="75"/>
  <c r="V458" i="75"/>
  <c r="U458" i="75" s="1"/>
  <c r="V459" i="75"/>
  <c r="U459" i="75" s="1"/>
  <c r="W459" i="75"/>
  <c r="V460" i="75"/>
  <c r="U460" i="75" s="1"/>
  <c r="W460" i="75"/>
  <c r="V461" i="75"/>
  <c r="U461" i="75" s="1"/>
  <c r="W461" i="75"/>
  <c r="V462" i="75"/>
  <c r="U462" i="75" s="1"/>
  <c r="V463" i="75"/>
  <c r="U463" i="75" s="1"/>
  <c r="W463" i="75"/>
  <c r="V464" i="75"/>
  <c r="U464" i="75" s="1"/>
  <c r="W464" i="75"/>
  <c r="V465" i="75"/>
  <c r="U465" i="75" s="1"/>
  <c r="W465" i="75"/>
  <c r="V466" i="75"/>
  <c r="U466" i="75" s="1"/>
  <c r="V467" i="75"/>
  <c r="U467" i="75" s="1"/>
  <c r="W467" i="75"/>
  <c r="V468" i="75"/>
  <c r="U468" i="75" s="1"/>
  <c r="W468" i="75"/>
  <c r="V469" i="75"/>
  <c r="U469" i="75" s="1"/>
  <c r="W469" i="75"/>
  <c r="V470" i="75"/>
  <c r="U470" i="75" s="1"/>
  <c r="V471" i="75"/>
  <c r="U471" i="75" s="1"/>
  <c r="W471" i="75"/>
  <c r="V472" i="75"/>
  <c r="U472" i="75" s="1"/>
  <c r="W472" i="75"/>
  <c r="V473" i="75"/>
  <c r="U473" i="75" s="1"/>
  <c r="W473" i="75"/>
  <c r="V474" i="75"/>
  <c r="U474" i="75" s="1"/>
  <c r="V475" i="75"/>
  <c r="U475" i="75" s="1"/>
  <c r="W475" i="75"/>
  <c r="V476" i="75"/>
  <c r="U476" i="75" s="1"/>
  <c r="W476" i="75"/>
  <c r="V477" i="75"/>
  <c r="U477" i="75" s="1"/>
  <c r="W477" i="75"/>
  <c r="V478" i="75"/>
  <c r="U478" i="75" s="1"/>
  <c r="V479" i="75"/>
  <c r="U479" i="75" s="1"/>
  <c r="W479" i="75"/>
  <c r="V480" i="75"/>
  <c r="U480" i="75" s="1"/>
  <c r="W480" i="75"/>
  <c r="V481" i="75"/>
  <c r="U481" i="75" s="1"/>
  <c r="W481" i="75"/>
  <c r="V482" i="75"/>
  <c r="U482" i="75" s="1"/>
  <c r="V483" i="75"/>
  <c r="U483" i="75" s="1"/>
  <c r="W483" i="75"/>
  <c r="V484" i="75"/>
  <c r="U484" i="75" s="1"/>
  <c r="W484" i="75"/>
  <c r="V485" i="75"/>
  <c r="U485" i="75" s="1"/>
  <c r="W485" i="75"/>
  <c r="V486" i="75"/>
  <c r="U486" i="75" s="1"/>
  <c r="V487" i="75"/>
  <c r="U487" i="75" s="1"/>
  <c r="W487" i="75"/>
  <c r="V488" i="75"/>
  <c r="U488" i="75" s="1"/>
  <c r="W488" i="75"/>
  <c r="V489" i="75"/>
  <c r="U489" i="75" s="1"/>
  <c r="W489" i="75"/>
  <c r="V490" i="75"/>
  <c r="U490" i="75" s="1"/>
  <c r="V491" i="75"/>
  <c r="U491" i="75" s="1"/>
  <c r="W491" i="75"/>
  <c r="V492" i="75"/>
  <c r="U492" i="75" s="1"/>
  <c r="W492" i="75"/>
  <c r="V493" i="75"/>
  <c r="U493" i="75" s="1"/>
  <c r="W493" i="75"/>
  <c r="V494" i="75"/>
  <c r="U494" i="75" s="1"/>
  <c r="V495" i="75"/>
  <c r="U495" i="75" s="1"/>
  <c r="W495" i="75"/>
  <c r="V496" i="75"/>
  <c r="U496" i="75" s="1"/>
  <c r="W496" i="75"/>
  <c r="V497" i="75"/>
  <c r="U497" i="75" s="1"/>
  <c r="W497" i="75"/>
  <c r="V498" i="75"/>
  <c r="U498" i="75" s="1"/>
  <c r="V499" i="75"/>
  <c r="U499" i="75" s="1"/>
  <c r="W499" i="75"/>
  <c r="V500" i="75"/>
  <c r="U500" i="75" s="1"/>
  <c r="W500" i="75"/>
  <c r="V501" i="75"/>
  <c r="U501" i="75" s="1"/>
  <c r="W501" i="75"/>
  <c r="V502" i="75"/>
  <c r="U502" i="75" s="1"/>
  <c r="V503" i="75"/>
  <c r="U503" i="75" s="1"/>
  <c r="W503" i="75"/>
  <c r="V504" i="75"/>
  <c r="U504" i="75" s="1"/>
  <c r="W504" i="75"/>
  <c r="V505" i="75"/>
  <c r="U505" i="75" s="1"/>
  <c r="W505" i="75"/>
  <c r="V506" i="75"/>
  <c r="U506" i="75" s="1"/>
  <c r="V507" i="75"/>
  <c r="U507" i="75" s="1"/>
  <c r="W507" i="75"/>
  <c r="V508" i="75"/>
  <c r="U508" i="75" s="1"/>
  <c r="W508" i="75"/>
  <c r="V509" i="75"/>
  <c r="U509" i="75" s="1"/>
  <c r="W509" i="75"/>
  <c r="V510" i="75"/>
  <c r="U510" i="75" s="1"/>
  <c r="V511" i="75"/>
  <c r="U511" i="75" s="1"/>
  <c r="W511" i="75"/>
  <c r="V512" i="75"/>
  <c r="U512" i="75" s="1"/>
  <c r="W512" i="75"/>
  <c r="V513" i="75"/>
  <c r="U513" i="75" s="1"/>
  <c r="W513" i="75"/>
  <c r="V514" i="75"/>
  <c r="U514" i="75" s="1"/>
  <c r="V515" i="75"/>
  <c r="U515" i="75" s="1"/>
  <c r="W515" i="75"/>
  <c r="V516" i="75"/>
  <c r="U516" i="75" s="1"/>
  <c r="W516" i="75"/>
  <c r="V517" i="75"/>
  <c r="U517" i="75" s="1"/>
  <c r="W517" i="75"/>
  <c r="V518" i="75"/>
  <c r="U518" i="75" s="1"/>
  <c r="V519" i="75"/>
  <c r="U519" i="75" s="1"/>
  <c r="W519" i="75"/>
  <c r="V520" i="75"/>
  <c r="U520" i="75" s="1"/>
  <c r="W520" i="75"/>
  <c r="V521" i="75"/>
  <c r="U521" i="75" s="1"/>
  <c r="W521" i="75"/>
  <c r="V522" i="75"/>
  <c r="U522" i="75" s="1"/>
  <c r="V523" i="75"/>
  <c r="U523" i="75" s="1"/>
  <c r="W523" i="75"/>
  <c r="V524" i="75"/>
  <c r="U524" i="75" s="1"/>
  <c r="W524" i="75"/>
  <c r="V525" i="75"/>
  <c r="U525" i="75" s="1"/>
  <c r="W525" i="75"/>
  <c r="V526" i="75"/>
  <c r="U526" i="75" s="1"/>
  <c r="V527" i="75"/>
  <c r="U527" i="75" s="1"/>
  <c r="W527" i="75"/>
  <c r="V528" i="75"/>
  <c r="U528" i="75" s="1"/>
  <c r="W528" i="75"/>
  <c r="V529" i="75"/>
  <c r="U529" i="75" s="1"/>
  <c r="W529" i="75"/>
  <c r="V530" i="75"/>
  <c r="U530" i="75" s="1"/>
  <c r="V531" i="75"/>
  <c r="U531" i="75" s="1"/>
  <c r="W531" i="75"/>
  <c r="V532" i="75"/>
  <c r="U532" i="75" s="1"/>
  <c r="W532" i="75"/>
  <c r="V533" i="75"/>
  <c r="U533" i="75" s="1"/>
  <c r="W533" i="75"/>
  <c r="V534" i="75"/>
  <c r="U534" i="75" s="1"/>
  <c r="V535" i="75"/>
  <c r="U535" i="75" s="1"/>
  <c r="W535" i="75"/>
  <c r="V536" i="75"/>
  <c r="U536" i="75" s="1"/>
  <c r="W536" i="75"/>
  <c r="V537" i="75"/>
  <c r="U537" i="75" s="1"/>
  <c r="W537" i="75"/>
  <c r="V538" i="75"/>
  <c r="U538" i="75" s="1"/>
  <c r="V539" i="75"/>
  <c r="U539" i="75" s="1"/>
  <c r="W539" i="75"/>
  <c r="V540" i="75"/>
  <c r="U540" i="75" s="1"/>
  <c r="W540" i="75"/>
  <c r="V541" i="75"/>
  <c r="U541" i="75" s="1"/>
  <c r="W541" i="75"/>
  <c r="V542" i="75"/>
  <c r="U542" i="75" s="1"/>
  <c r="V543" i="75"/>
  <c r="U543" i="75" s="1"/>
  <c r="W543" i="75"/>
  <c r="V544" i="75"/>
  <c r="U544" i="75" s="1"/>
  <c r="W544" i="75"/>
  <c r="V545" i="75"/>
  <c r="U545" i="75" s="1"/>
  <c r="W545" i="75"/>
  <c r="V546" i="75"/>
  <c r="U546" i="75" s="1"/>
  <c r="V547" i="75"/>
  <c r="U547" i="75" s="1"/>
  <c r="W547" i="75"/>
  <c r="V548" i="75"/>
  <c r="U548" i="75" s="1"/>
  <c r="W548" i="75"/>
  <c r="V549" i="75"/>
  <c r="U549" i="75" s="1"/>
  <c r="W549" i="75"/>
  <c r="V550" i="75"/>
  <c r="U550" i="75" s="1"/>
  <c r="V551" i="75"/>
  <c r="U551" i="75" s="1"/>
  <c r="W551" i="75"/>
  <c r="V552" i="75"/>
  <c r="U552" i="75" s="1"/>
  <c r="W552" i="75"/>
  <c r="V553" i="75"/>
  <c r="U553" i="75" s="1"/>
  <c r="W553" i="75"/>
  <c r="V554" i="75"/>
  <c r="U554" i="75" s="1"/>
  <c r="V555" i="75"/>
  <c r="U555" i="75" s="1"/>
  <c r="W555" i="75"/>
  <c r="V556" i="75"/>
  <c r="U556" i="75" s="1"/>
  <c r="W556" i="75"/>
  <c r="V557" i="75"/>
  <c r="U557" i="75" s="1"/>
  <c r="W557" i="75"/>
  <c r="V558" i="75"/>
  <c r="U558" i="75" s="1"/>
  <c r="V559" i="75"/>
  <c r="U559" i="75" s="1"/>
  <c r="W559" i="75"/>
  <c r="V560" i="75"/>
  <c r="U560" i="75" s="1"/>
  <c r="W560" i="75"/>
  <c r="V561" i="75"/>
  <c r="U561" i="75" s="1"/>
  <c r="W561" i="75"/>
  <c r="V562" i="75"/>
  <c r="U562" i="75" s="1"/>
  <c r="V563" i="75"/>
  <c r="U563" i="75" s="1"/>
  <c r="W563" i="75"/>
  <c r="V564" i="75"/>
  <c r="U564" i="75" s="1"/>
  <c r="W564" i="75"/>
  <c r="V565" i="75"/>
  <c r="U565" i="75" s="1"/>
  <c r="W565" i="75"/>
  <c r="V566" i="75"/>
  <c r="U566" i="75" s="1"/>
  <c r="V567" i="75"/>
  <c r="U567" i="75" s="1"/>
  <c r="W567" i="75"/>
  <c r="V568" i="75"/>
  <c r="U568" i="75" s="1"/>
  <c r="W568" i="75"/>
  <c r="V569" i="75"/>
  <c r="U569" i="75" s="1"/>
  <c r="W569" i="75"/>
  <c r="V570" i="75"/>
  <c r="U570" i="75" s="1"/>
  <c r="V571" i="75"/>
  <c r="U571" i="75" s="1"/>
  <c r="W571" i="75"/>
  <c r="V572" i="75"/>
  <c r="U572" i="75" s="1"/>
  <c r="W572" i="75"/>
  <c r="V573" i="75"/>
  <c r="U573" i="75" s="1"/>
  <c r="W573" i="75"/>
  <c r="V574" i="75"/>
  <c r="U574" i="75" s="1"/>
  <c r="V575" i="75"/>
  <c r="U575" i="75" s="1"/>
  <c r="W575" i="75"/>
  <c r="V576" i="75"/>
  <c r="U576" i="75" s="1"/>
  <c r="W576" i="75"/>
  <c r="V577" i="75"/>
  <c r="U577" i="75" s="1"/>
  <c r="W577" i="75"/>
  <c r="V578" i="75"/>
  <c r="U578" i="75" s="1"/>
  <c r="V579" i="75"/>
  <c r="U579" i="75" s="1"/>
  <c r="W579" i="75"/>
  <c r="V580" i="75"/>
  <c r="U580" i="75" s="1"/>
  <c r="W580" i="75"/>
  <c r="V581" i="75"/>
  <c r="U581" i="75" s="1"/>
  <c r="W581" i="75"/>
  <c r="V582" i="75"/>
  <c r="U582" i="75" s="1"/>
  <c r="V583" i="75"/>
  <c r="U583" i="75" s="1"/>
  <c r="W583" i="75"/>
  <c r="V584" i="75"/>
  <c r="U584" i="75" s="1"/>
  <c r="W584" i="75"/>
  <c r="V585" i="75"/>
  <c r="U585" i="75" s="1"/>
  <c r="W585" i="75"/>
  <c r="V586" i="75"/>
  <c r="U586" i="75" s="1"/>
  <c r="V587" i="75"/>
  <c r="U587" i="75" s="1"/>
  <c r="W587" i="75"/>
  <c r="V588" i="75"/>
  <c r="U588" i="75" s="1"/>
  <c r="W588" i="75"/>
  <c r="V589" i="75"/>
  <c r="U589" i="75" s="1"/>
  <c r="W589" i="75"/>
  <c r="V590" i="75"/>
  <c r="U590" i="75" s="1"/>
  <c r="V591" i="75"/>
  <c r="U591" i="75" s="1"/>
  <c r="W591" i="75"/>
  <c r="V592" i="75"/>
  <c r="U592" i="75" s="1"/>
  <c r="W592" i="75"/>
  <c r="V593" i="75"/>
  <c r="U593" i="75" s="1"/>
  <c r="W593" i="75"/>
  <c r="V594" i="75"/>
  <c r="U594" i="75" s="1"/>
  <c r="V595" i="75"/>
  <c r="U595" i="75" s="1"/>
  <c r="W595" i="75"/>
  <c r="V596" i="75"/>
  <c r="U596" i="75" s="1"/>
  <c r="W596" i="75"/>
  <c r="V597" i="75"/>
  <c r="U597" i="75" s="1"/>
  <c r="W597" i="75"/>
  <c r="V598" i="75"/>
  <c r="U598" i="75" s="1"/>
  <c r="V599" i="75"/>
  <c r="U599" i="75" s="1"/>
  <c r="W599" i="75"/>
  <c r="V600" i="75"/>
  <c r="U600" i="75" s="1"/>
  <c r="W600" i="75"/>
  <c r="V601" i="75"/>
  <c r="U601" i="75" s="1"/>
  <c r="W601" i="75"/>
  <c r="V602" i="75"/>
  <c r="U602" i="75" s="1"/>
  <c r="V603" i="75"/>
  <c r="U603" i="75" s="1"/>
  <c r="W603" i="75"/>
  <c r="V604" i="75"/>
  <c r="U604" i="75" s="1"/>
  <c r="W604" i="75"/>
  <c r="V605" i="75"/>
  <c r="U605" i="75" s="1"/>
  <c r="W605" i="75"/>
  <c r="V606" i="75"/>
  <c r="U606" i="75" s="1"/>
  <c r="V607" i="75"/>
  <c r="U607" i="75" s="1"/>
  <c r="W607" i="75"/>
  <c r="V608" i="75"/>
  <c r="U608" i="75" s="1"/>
  <c r="W608" i="75"/>
  <c r="V609" i="75"/>
  <c r="U609" i="75" s="1"/>
  <c r="W609" i="75"/>
  <c r="V610" i="75"/>
  <c r="U610" i="75" s="1"/>
  <c r="V611" i="75"/>
  <c r="U611" i="75" s="1"/>
  <c r="W611" i="75"/>
  <c r="V612" i="75"/>
  <c r="U612" i="75" s="1"/>
  <c r="W612" i="75"/>
  <c r="V613" i="75"/>
  <c r="U613" i="75" s="1"/>
  <c r="W613" i="75"/>
  <c r="V614" i="75"/>
  <c r="U614" i="75" s="1"/>
  <c r="V615" i="75"/>
  <c r="U615" i="75" s="1"/>
  <c r="W615" i="75"/>
  <c r="V616" i="75"/>
  <c r="U616" i="75" s="1"/>
  <c r="W616" i="75"/>
  <c r="V617" i="75"/>
  <c r="U617" i="75" s="1"/>
  <c r="W617" i="75"/>
  <c r="V618" i="75"/>
  <c r="U618" i="75" s="1"/>
  <c r="V619" i="75"/>
  <c r="U619" i="75" s="1"/>
  <c r="W619" i="75"/>
  <c r="V620" i="75"/>
  <c r="U620" i="75" s="1"/>
  <c r="W620" i="75"/>
  <c r="V621" i="75"/>
  <c r="U621" i="75" s="1"/>
  <c r="W621" i="75"/>
  <c r="V622" i="75"/>
  <c r="U622" i="75" s="1"/>
  <c r="V623" i="75"/>
  <c r="U623" i="75" s="1"/>
  <c r="W623" i="75"/>
  <c r="V624" i="75"/>
  <c r="U624" i="75" s="1"/>
  <c r="W624" i="75"/>
  <c r="V625" i="75"/>
  <c r="U625" i="75" s="1"/>
  <c r="W625" i="75"/>
  <c r="V626" i="75"/>
  <c r="U626" i="75" s="1"/>
  <c r="V627" i="75"/>
  <c r="U627" i="75" s="1"/>
  <c r="W627" i="75"/>
  <c r="V628" i="75"/>
  <c r="U628" i="75" s="1"/>
  <c r="W628" i="75"/>
  <c r="V629" i="75"/>
  <c r="U629" i="75" s="1"/>
  <c r="W629" i="75"/>
  <c r="V630" i="75"/>
  <c r="U630" i="75" s="1"/>
  <c r="V631" i="75"/>
  <c r="U631" i="75" s="1"/>
  <c r="W631" i="75"/>
  <c r="V632" i="75"/>
  <c r="U632" i="75" s="1"/>
  <c r="W632" i="75"/>
  <c r="V633" i="75"/>
  <c r="U633" i="75" s="1"/>
  <c r="W633" i="75"/>
  <c r="V634" i="75"/>
  <c r="U634" i="75" s="1"/>
  <c r="V635" i="75"/>
  <c r="U635" i="75" s="1"/>
  <c r="W635" i="75"/>
  <c r="V636" i="75"/>
  <c r="U636" i="75" s="1"/>
  <c r="W636" i="75"/>
  <c r="V637" i="75"/>
  <c r="U637" i="75" s="1"/>
  <c r="W637" i="75"/>
  <c r="V638" i="75"/>
  <c r="U638" i="75" s="1"/>
  <c r="V639" i="75"/>
  <c r="U639" i="75" s="1"/>
  <c r="W639" i="75"/>
  <c r="V640" i="75"/>
  <c r="U640" i="75" s="1"/>
  <c r="W640" i="75"/>
  <c r="V641" i="75"/>
  <c r="U641" i="75" s="1"/>
  <c r="W641" i="75"/>
  <c r="V642" i="75"/>
  <c r="U642" i="75" s="1"/>
  <c r="V643" i="75"/>
  <c r="U643" i="75" s="1"/>
  <c r="W643" i="75"/>
  <c r="V644" i="75"/>
  <c r="U644" i="75" s="1"/>
  <c r="W644" i="75"/>
  <c r="V645" i="75"/>
  <c r="U645" i="75" s="1"/>
  <c r="W645" i="75"/>
  <c r="V646" i="75"/>
  <c r="U646" i="75" s="1"/>
  <c r="V647" i="75"/>
  <c r="U647" i="75" s="1"/>
  <c r="W647" i="75"/>
  <c r="V648" i="75"/>
  <c r="U648" i="75" s="1"/>
  <c r="W648" i="75"/>
  <c r="V649" i="75"/>
  <c r="U649" i="75" s="1"/>
  <c r="W649" i="75"/>
  <c r="V650" i="75"/>
  <c r="U650" i="75" s="1"/>
  <c r="V651" i="75"/>
  <c r="U651" i="75" s="1"/>
  <c r="W651" i="75"/>
  <c r="V652" i="75"/>
  <c r="U652" i="75" s="1"/>
  <c r="W652" i="75"/>
  <c r="V653" i="75"/>
  <c r="U653" i="75" s="1"/>
  <c r="W653" i="75"/>
  <c r="V654" i="75"/>
  <c r="U654" i="75" s="1"/>
  <c r="V655" i="75"/>
  <c r="U655" i="75" s="1"/>
  <c r="W655" i="75"/>
  <c r="V656" i="75"/>
  <c r="U656" i="75" s="1"/>
  <c r="W656" i="75"/>
  <c r="V657" i="75"/>
  <c r="U657" i="75" s="1"/>
  <c r="W657" i="75"/>
  <c r="V658" i="75"/>
  <c r="U658" i="75" s="1"/>
  <c r="V659" i="75"/>
  <c r="U659" i="75" s="1"/>
  <c r="W659" i="75"/>
  <c r="V660" i="75"/>
  <c r="U660" i="75" s="1"/>
  <c r="W660" i="75"/>
  <c r="V661" i="75"/>
  <c r="U661" i="75" s="1"/>
  <c r="W661" i="75"/>
  <c r="V662" i="75"/>
  <c r="U662" i="75" s="1"/>
  <c r="V663" i="75"/>
  <c r="U663" i="75" s="1"/>
  <c r="W663" i="75"/>
  <c r="V664" i="75"/>
  <c r="U664" i="75" s="1"/>
  <c r="W664" i="75"/>
  <c r="V665" i="75"/>
  <c r="U665" i="75" s="1"/>
  <c r="W665" i="75"/>
  <c r="V666" i="75"/>
  <c r="U666" i="75" s="1"/>
  <c r="V667" i="75"/>
  <c r="U667" i="75" s="1"/>
  <c r="W667" i="75"/>
  <c r="V668" i="75"/>
  <c r="U668" i="75" s="1"/>
  <c r="W668" i="75"/>
  <c r="V669" i="75"/>
  <c r="U669" i="75" s="1"/>
  <c r="W669" i="75"/>
  <c r="V670" i="75"/>
  <c r="U670" i="75" s="1"/>
  <c r="V671" i="75"/>
  <c r="U671" i="75" s="1"/>
  <c r="W671" i="75"/>
  <c r="V672" i="75"/>
  <c r="U672" i="75" s="1"/>
  <c r="W672" i="75"/>
  <c r="V673" i="75"/>
  <c r="U673" i="75" s="1"/>
  <c r="W673" i="75"/>
  <c r="V674" i="75"/>
  <c r="U674" i="75" s="1"/>
  <c r="V675" i="75"/>
  <c r="U675" i="75" s="1"/>
  <c r="W675" i="75"/>
  <c r="V676" i="75"/>
  <c r="U676" i="75" s="1"/>
  <c r="W676" i="75"/>
  <c r="V677" i="75"/>
  <c r="U677" i="75" s="1"/>
  <c r="W677" i="75"/>
  <c r="V678" i="75"/>
  <c r="U678" i="75" s="1"/>
  <c r="V679" i="75"/>
  <c r="U679" i="75" s="1"/>
  <c r="W679" i="75"/>
  <c r="V680" i="75"/>
  <c r="U680" i="75" s="1"/>
  <c r="W680" i="75"/>
  <c r="V681" i="75"/>
  <c r="U681" i="75" s="1"/>
  <c r="W681" i="75"/>
  <c r="V682" i="75"/>
  <c r="U682" i="75" s="1"/>
  <c r="V683" i="75"/>
  <c r="U683" i="75" s="1"/>
  <c r="W683" i="75"/>
  <c r="V684" i="75"/>
  <c r="U684" i="75" s="1"/>
  <c r="W684" i="75"/>
  <c r="V685" i="75"/>
  <c r="U685" i="75" s="1"/>
  <c r="W685" i="75"/>
  <c r="V686" i="75"/>
  <c r="U686" i="75" s="1"/>
  <c r="V687" i="75"/>
  <c r="U687" i="75" s="1"/>
  <c r="W687" i="75"/>
  <c r="V688" i="75"/>
  <c r="U688" i="75" s="1"/>
  <c r="W688" i="75"/>
  <c r="V689" i="75"/>
  <c r="U689" i="75" s="1"/>
  <c r="W689" i="75"/>
  <c r="V690" i="75"/>
  <c r="U690" i="75" s="1"/>
  <c r="W690" i="75"/>
  <c r="V691" i="75"/>
  <c r="U691" i="75" s="1"/>
  <c r="W691" i="75"/>
  <c r="V692" i="75"/>
  <c r="U692" i="75" s="1"/>
  <c r="W692" i="75"/>
  <c r="V693" i="75"/>
  <c r="U693" i="75" s="1"/>
  <c r="W693" i="75"/>
  <c r="V694" i="75"/>
  <c r="U694" i="75" s="1"/>
  <c r="W694" i="75"/>
  <c r="V695" i="75"/>
  <c r="U695" i="75" s="1"/>
  <c r="W695" i="75"/>
  <c r="V696" i="75"/>
  <c r="U696" i="75" s="1"/>
  <c r="W696" i="75"/>
  <c r="V697" i="75"/>
  <c r="U697" i="75" s="1"/>
  <c r="W697" i="75"/>
  <c r="V698" i="75"/>
  <c r="U698" i="75" s="1"/>
  <c r="W698" i="75"/>
  <c r="V699" i="75"/>
  <c r="U699" i="75" s="1"/>
  <c r="W699" i="75"/>
  <c r="V700" i="75"/>
  <c r="U700" i="75" s="1"/>
  <c r="W700" i="75"/>
  <c r="V701" i="75"/>
  <c r="U701" i="75" s="1"/>
  <c r="W701" i="75"/>
  <c r="V702" i="75"/>
  <c r="U702" i="75" s="1"/>
  <c r="W702" i="75"/>
  <c r="V703" i="75"/>
  <c r="U703" i="75" s="1"/>
  <c r="W703" i="75"/>
  <c r="V704" i="75"/>
  <c r="U704" i="75" s="1"/>
  <c r="W704" i="75"/>
  <c r="V705" i="75"/>
  <c r="U705" i="75" s="1"/>
  <c r="W705" i="75"/>
  <c r="V706" i="75"/>
  <c r="U706" i="75" s="1"/>
  <c r="W706" i="75"/>
  <c r="V707" i="75"/>
  <c r="U707" i="75" s="1"/>
  <c r="W707" i="75"/>
  <c r="V708" i="75"/>
  <c r="U708" i="75" s="1"/>
  <c r="W708" i="75"/>
  <c r="V709" i="75"/>
  <c r="U709" i="75" s="1"/>
  <c r="W709" i="75"/>
  <c r="V710" i="75"/>
  <c r="U710" i="75" s="1"/>
  <c r="W710" i="75"/>
  <c r="V711" i="75"/>
  <c r="U711" i="75" s="1"/>
  <c r="W711" i="75"/>
  <c r="V712" i="75"/>
  <c r="U712" i="75" s="1"/>
  <c r="W712" i="75"/>
  <c r="V713" i="75"/>
  <c r="U713" i="75" s="1"/>
  <c r="W713" i="75"/>
  <c r="V714" i="75"/>
  <c r="U714" i="75" s="1"/>
  <c r="W714" i="75"/>
  <c r="V715" i="75"/>
  <c r="U715" i="75" s="1"/>
  <c r="W715" i="75"/>
  <c r="V716" i="75"/>
  <c r="U716" i="75" s="1"/>
  <c r="W716" i="75"/>
  <c r="V717" i="75"/>
  <c r="U717" i="75" s="1"/>
  <c r="W717" i="75"/>
  <c r="V718" i="75"/>
  <c r="U718" i="75" s="1"/>
  <c r="W718" i="75"/>
  <c r="V719" i="75"/>
  <c r="U719" i="75" s="1"/>
  <c r="W719" i="75"/>
  <c r="V720" i="75"/>
  <c r="U720" i="75" s="1"/>
  <c r="W720" i="75"/>
  <c r="V721" i="75"/>
  <c r="U721" i="75" s="1"/>
  <c r="W721" i="75"/>
  <c r="V722" i="75"/>
  <c r="U722" i="75" s="1"/>
  <c r="W722" i="75"/>
  <c r="V723" i="75"/>
  <c r="U723" i="75" s="1"/>
  <c r="W723" i="75"/>
  <c r="V724" i="75"/>
  <c r="U724" i="75" s="1"/>
  <c r="W724" i="75"/>
  <c r="V725" i="75"/>
  <c r="U725" i="75" s="1"/>
  <c r="W725" i="75"/>
  <c r="V726" i="75"/>
  <c r="U726" i="75" s="1"/>
  <c r="W726" i="75"/>
  <c r="V727" i="75"/>
  <c r="U727" i="75" s="1"/>
  <c r="W727" i="75"/>
  <c r="V728" i="75"/>
  <c r="U728" i="75" s="1"/>
  <c r="W728" i="75"/>
  <c r="V729" i="75"/>
  <c r="U729" i="75" s="1"/>
  <c r="W729" i="75"/>
  <c r="V730" i="75"/>
  <c r="U730" i="75" s="1"/>
  <c r="W730" i="75"/>
  <c r="V731" i="75"/>
  <c r="U731" i="75" s="1"/>
  <c r="W731" i="75"/>
  <c r="V732" i="75"/>
  <c r="U732" i="75" s="1"/>
  <c r="W732" i="75"/>
  <c r="V733" i="75"/>
  <c r="U733" i="75" s="1"/>
  <c r="W733" i="75"/>
  <c r="V734" i="75"/>
  <c r="U734" i="75" s="1"/>
  <c r="W734" i="75"/>
  <c r="V735" i="75"/>
  <c r="U735" i="75" s="1"/>
  <c r="W735" i="75"/>
  <c r="V736" i="75"/>
  <c r="U736" i="75" s="1"/>
  <c r="W736" i="75"/>
  <c r="V737" i="75"/>
  <c r="U737" i="75" s="1"/>
  <c r="W737" i="75"/>
  <c r="V738" i="75"/>
  <c r="U738" i="75" s="1"/>
  <c r="W738" i="75"/>
  <c r="V739" i="75"/>
  <c r="U739" i="75" s="1"/>
  <c r="W739" i="75"/>
  <c r="V740" i="75"/>
  <c r="U740" i="75" s="1"/>
  <c r="W740" i="75"/>
  <c r="V741" i="75"/>
  <c r="U741" i="75" s="1"/>
  <c r="W741" i="75"/>
  <c r="V742" i="75"/>
  <c r="U742" i="75" s="1"/>
  <c r="W742" i="75"/>
  <c r="V743" i="75"/>
  <c r="U743" i="75" s="1"/>
  <c r="W743" i="75"/>
  <c r="V744" i="75"/>
  <c r="U744" i="75" s="1"/>
  <c r="W744" i="75"/>
  <c r="V745" i="75"/>
  <c r="U745" i="75" s="1"/>
  <c r="W745" i="75"/>
  <c r="V746" i="75"/>
  <c r="U746" i="75" s="1"/>
  <c r="W746" i="75"/>
  <c r="V747" i="75"/>
  <c r="U747" i="75" s="1"/>
  <c r="W747" i="75"/>
  <c r="V748" i="75"/>
  <c r="U748" i="75" s="1"/>
  <c r="W748" i="75"/>
  <c r="V749" i="75"/>
  <c r="U749" i="75" s="1"/>
  <c r="W749" i="75"/>
  <c r="V750" i="75"/>
  <c r="U750" i="75" s="1"/>
  <c r="W750" i="75"/>
  <c r="V751" i="75"/>
  <c r="U751" i="75" s="1"/>
  <c r="W751" i="75"/>
  <c r="V752" i="75"/>
  <c r="U752" i="75" s="1"/>
  <c r="W752" i="75"/>
  <c r="V753" i="75"/>
  <c r="U753" i="75" s="1"/>
  <c r="W753" i="75"/>
  <c r="V754" i="75"/>
  <c r="U754" i="75" s="1"/>
  <c r="W754" i="75"/>
  <c r="V755" i="75"/>
  <c r="U755" i="75" s="1"/>
  <c r="W755" i="75"/>
  <c r="V756" i="75"/>
  <c r="U756" i="75" s="1"/>
  <c r="W756" i="75"/>
  <c r="V757" i="75"/>
  <c r="U757" i="75" s="1"/>
  <c r="W757" i="75"/>
  <c r="V758" i="75"/>
  <c r="U758" i="75" s="1"/>
  <c r="W758" i="75"/>
  <c r="V759" i="75"/>
  <c r="U759" i="75" s="1"/>
  <c r="W759" i="75"/>
  <c r="V760" i="75"/>
  <c r="U760" i="75" s="1"/>
  <c r="W760" i="75"/>
  <c r="V761" i="75"/>
  <c r="U761" i="75" s="1"/>
  <c r="W761" i="75"/>
  <c r="V762" i="75"/>
  <c r="U762" i="75" s="1"/>
  <c r="W762" i="75"/>
  <c r="V763" i="75"/>
  <c r="U763" i="75" s="1"/>
  <c r="W763" i="75"/>
  <c r="V764" i="75"/>
  <c r="U764" i="75" s="1"/>
  <c r="W764" i="75"/>
  <c r="V765" i="75"/>
  <c r="U765" i="75" s="1"/>
  <c r="W765" i="75"/>
  <c r="V766" i="75"/>
  <c r="U766" i="75" s="1"/>
  <c r="W766" i="75"/>
  <c r="V767" i="75"/>
  <c r="U767" i="75" s="1"/>
  <c r="W767" i="75"/>
  <c r="V768" i="75"/>
  <c r="U768" i="75" s="1"/>
  <c r="W768" i="75"/>
  <c r="V769" i="75"/>
  <c r="U769" i="75" s="1"/>
  <c r="W769" i="75"/>
  <c r="V770" i="75"/>
  <c r="U770" i="75" s="1"/>
  <c r="W770" i="75"/>
  <c r="V771" i="75"/>
  <c r="U771" i="75" s="1"/>
  <c r="W771" i="75"/>
  <c r="V772" i="75"/>
  <c r="U772" i="75" s="1"/>
  <c r="W772" i="75"/>
  <c r="V773" i="75"/>
  <c r="U773" i="75" s="1"/>
  <c r="W773" i="75"/>
  <c r="V774" i="75"/>
  <c r="U774" i="75" s="1"/>
  <c r="W774" i="75"/>
  <c r="V775" i="75"/>
  <c r="U775" i="75" s="1"/>
  <c r="W775" i="75"/>
  <c r="V776" i="75"/>
  <c r="U776" i="75" s="1"/>
  <c r="W776" i="75"/>
  <c r="V777" i="75"/>
  <c r="U777" i="75" s="1"/>
  <c r="W777" i="75"/>
  <c r="V778" i="75"/>
  <c r="U778" i="75" s="1"/>
  <c r="W778" i="75"/>
  <c r="V779" i="75"/>
  <c r="U779" i="75" s="1"/>
  <c r="W779" i="75"/>
  <c r="V780" i="75"/>
  <c r="U780" i="75" s="1"/>
  <c r="W780" i="75"/>
  <c r="V781" i="75"/>
  <c r="U781" i="75" s="1"/>
  <c r="W781" i="75"/>
  <c r="V782" i="75"/>
  <c r="U782" i="75" s="1"/>
  <c r="W782" i="75"/>
  <c r="V783" i="75"/>
  <c r="U783" i="75" s="1"/>
  <c r="W783" i="75"/>
  <c r="V784" i="75"/>
  <c r="U784" i="75" s="1"/>
  <c r="W784" i="75"/>
  <c r="V785" i="75"/>
  <c r="U785" i="75" s="1"/>
  <c r="W785" i="75"/>
  <c r="V786" i="75"/>
  <c r="U786" i="75" s="1"/>
  <c r="W786" i="75"/>
  <c r="V787" i="75"/>
  <c r="U787" i="75" s="1"/>
  <c r="W787" i="75"/>
  <c r="V788" i="75"/>
  <c r="U788" i="75" s="1"/>
  <c r="W788" i="75"/>
  <c r="V789" i="75"/>
  <c r="U789" i="75" s="1"/>
  <c r="W789" i="75"/>
  <c r="V790" i="75"/>
  <c r="U790" i="75" s="1"/>
  <c r="W790" i="75"/>
  <c r="V791" i="75"/>
  <c r="U791" i="75" s="1"/>
  <c r="W791" i="75"/>
  <c r="V792" i="75"/>
  <c r="U792" i="75" s="1"/>
  <c r="W792" i="75"/>
  <c r="V793" i="75"/>
  <c r="U793" i="75" s="1"/>
  <c r="W793" i="75"/>
  <c r="V794" i="75"/>
  <c r="U794" i="75" s="1"/>
  <c r="W794" i="75"/>
  <c r="V795" i="75"/>
  <c r="U795" i="75" s="1"/>
  <c r="W795" i="75"/>
  <c r="V796" i="75"/>
  <c r="U796" i="75" s="1"/>
  <c r="W796" i="75"/>
  <c r="V797" i="75"/>
  <c r="U797" i="75" s="1"/>
  <c r="W797" i="75"/>
  <c r="V798" i="75"/>
  <c r="U798" i="75" s="1"/>
  <c r="W798" i="75"/>
  <c r="V799" i="75"/>
  <c r="U799" i="75" s="1"/>
  <c r="W799" i="75"/>
  <c r="V800" i="75"/>
  <c r="U800" i="75" s="1"/>
  <c r="W800" i="75"/>
  <c r="V801" i="75"/>
  <c r="U801" i="75" s="1"/>
  <c r="W801" i="75"/>
  <c r="V802" i="75"/>
  <c r="U802" i="75" s="1"/>
  <c r="W802" i="75"/>
  <c r="V803" i="75"/>
  <c r="U803" i="75" s="1"/>
  <c r="W803" i="75"/>
  <c r="V804" i="75"/>
  <c r="U804" i="75" s="1"/>
  <c r="W804" i="75"/>
  <c r="V805" i="75"/>
  <c r="U805" i="75" s="1"/>
  <c r="W805" i="75"/>
  <c r="V806" i="75"/>
  <c r="U806" i="75" s="1"/>
  <c r="W806" i="75"/>
  <c r="V807" i="75"/>
  <c r="U807" i="75" s="1"/>
  <c r="W807" i="75"/>
  <c r="V808" i="75"/>
  <c r="U808" i="75" s="1"/>
  <c r="W808" i="75"/>
  <c r="V809" i="75"/>
  <c r="U809" i="75" s="1"/>
  <c r="W809" i="75"/>
  <c r="V810" i="75"/>
  <c r="U810" i="75" s="1"/>
  <c r="W810" i="75"/>
  <c r="V811" i="75"/>
  <c r="U811" i="75" s="1"/>
  <c r="W811" i="75"/>
  <c r="V812" i="75"/>
  <c r="U812" i="75" s="1"/>
  <c r="W812" i="75"/>
  <c r="V813" i="75"/>
  <c r="U813" i="75" s="1"/>
  <c r="W813" i="75"/>
  <c r="V814" i="75"/>
  <c r="U814" i="75" s="1"/>
  <c r="W814" i="75"/>
  <c r="V815" i="75"/>
  <c r="U815" i="75" s="1"/>
  <c r="W815" i="75"/>
  <c r="V816" i="75"/>
  <c r="U816" i="75" s="1"/>
  <c r="W816" i="75"/>
  <c r="V817" i="75"/>
  <c r="U817" i="75" s="1"/>
  <c r="W817" i="75"/>
  <c r="V818" i="75"/>
  <c r="U818" i="75" s="1"/>
  <c r="W818" i="75"/>
  <c r="V819" i="75"/>
  <c r="U819" i="75" s="1"/>
  <c r="W819" i="75"/>
  <c r="V820" i="75"/>
  <c r="U820" i="75" s="1"/>
  <c r="W820" i="75"/>
  <c r="V821" i="75"/>
  <c r="U821" i="75" s="1"/>
  <c r="W821" i="75"/>
  <c r="V822" i="75"/>
  <c r="U822" i="75" s="1"/>
  <c r="W822" i="75"/>
  <c r="V823" i="75"/>
  <c r="U823" i="75" s="1"/>
  <c r="W823" i="75"/>
  <c r="V824" i="75"/>
  <c r="U824" i="75" s="1"/>
  <c r="W824" i="75"/>
  <c r="V825" i="75"/>
  <c r="U825" i="75" s="1"/>
  <c r="W825" i="75"/>
  <c r="V826" i="75"/>
  <c r="U826" i="75" s="1"/>
  <c r="W826" i="75"/>
  <c r="V827" i="75"/>
  <c r="U827" i="75" s="1"/>
  <c r="W827" i="75"/>
  <c r="V828" i="75"/>
  <c r="U828" i="75" s="1"/>
  <c r="W828" i="75"/>
  <c r="V829" i="75"/>
  <c r="U829" i="75" s="1"/>
  <c r="W829" i="75"/>
  <c r="V830" i="75"/>
  <c r="U830" i="75" s="1"/>
  <c r="W830" i="75"/>
  <c r="V831" i="75"/>
  <c r="U831" i="75" s="1"/>
  <c r="W831" i="75"/>
  <c r="V832" i="75"/>
  <c r="U832" i="75" s="1"/>
  <c r="W832" i="75"/>
  <c r="V833" i="75"/>
  <c r="U833" i="75" s="1"/>
  <c r="W833" i="75"/>
  <c r="V834" i="75"/>
  <c r="U834" i="75" s="1"/>
  <c r="W834" i="75"/>
  <c r="V835" i="75"/>
  <c r="U835" i="75" s="1"/>
  <c r="W835" i="75"/>
  <c r="V836" i="75"/>
  <c r="U836" i="75" s="1"/>
  <c r="W836" i="75"/>
  <c r="V837" i="75"/>
  <c r="U837" i="75" s="1"/>
  <c r="W837" i="75"/>
  <c r="V838" i="75"/>
  <c r="U838" i="75" s="1"/>
  <c r="W838" i="75"/>
  <c r="V839" i="75"/>
  <c r="U839" i="75" s="1"/>
  <c r="W839" i="75"/>
  <c r="V840" i="75"/>
  <c r="U840" i="75" s="1"/>
  <c r="W840" i="75"/>
  <c r="V841" i="75"/>
  <c r="U841" i="75" s="1"/>
  <c r="W841" i="75"/>
  <c r="V842" i="75"/>
  <c r="U842" i="75" s="1"/>
  <c r="W842" i="75"/>
  <c r="V843" i="75"/>
  <c r="U843" i="75" s="1"/>
  <c r="W843" i="75"/>
  <c r="V844" i="75"/>
  <c r="U844" i="75" s="1"/>
  <c r="W844" i="75"/>
  <c r="V845" i="75"/>
  <c r="U845" i="75" s="1"/>
  <c r="W845" i="75"/>
  <c r="V846" i="75"/>
  <c r="U846" i="75" s="1"/>
  <c r="W846" i="75"/>
  <c r="V847" i="75"/>
  <c r="U847" i="75" s="1"/>
  <c r="W847" i="75"/>
  <c r="V848" i="75"/>
  <c r="U848" i="75" s="1"/>
  <c r="W848" i="75"/>
  <c r="V849" i="75"/>
  <c r="U849" i="75" s="1"/>
  <c r="W849" i="75"/>
  <c r="V850" i="75"/>
  <c r="U850" i="75" s="1"/>
  <c r="W850" i="75"/>
  <c r="V851" i="75"/>
  <c r="U851" i="75" s="1"/>
  <c r="W851" i="75"/>
  <c r="V852" i="75"/>
  <c r="U852" i="75" s="1"/>
  <c r="W852" i="75"/>
  <c r="V853" i="75"/>
  <c r="U853" i="75" s="1"/>
  <c r="W853" i="75"/>
  <c r="V854" i="75"/>
  <c r="U854" i="75" s="1"/>
  <c r="W854" i="75"/>
  <c r="V855" i="75"/>
  <c r="U855" i="75" s="1"/>
  <c r="W855" i="75"/>
  <c r="V856" i="75"/>
  <c r="U856" i="75" s="1"/>
  <c r="W856" i="75"/>
  <c r="V857" i="75"/>
  <c r="U857" i="75" s="1"/>
  <c r="W857" i="75"/>
  <c r="V858" i="75"/>
  <c r="U858" i="75" s="1"/>
  <c r="W858" i="75"/>
  <c r="V859" i="75"/>
  <c r="U859" i="75" s="1"/>
  <c r="W859" i="75"/>
  <c r="V860" i="75"/>
  <c r="U860" i="75" s="1"/>
  <c r="W860" i="75"/>
  <c r="V861" i="75"/>
  <c r="U861" i="75" s="1"/>
  <c r="W861" i="75"/>
  <c r="V862" i="75"/>
  <c r="U862" i="75" s="1"/>
  <c r="W862" i="75"/>
  <c r="V863" i="75"/>
  <c r="U863" i="75" s="1"/>
  <c r="W863" i="75"/>
  <c r="V864" i="75"/>
  <c r="U864" i="75" s="1"/>
  <c r="W864" i="75"/>
  <c r="V865" i="75"/>
  <c r="U865" i="75" s="1"/>
  <c r="W865" i="75"/>
  <c r="V866" i="75"/>
  <c r="U866" i="75" s="1"/>
  <c r="W866" i="75"/>
  <c r="V867" i="75"/>
  <c r="U867" i="75" s="1"/>
  <c r="W867" i="75"/>
  <c r="V868" i="75"/>
  <c r="U868" i="75" s="1"/>
  <c r="W868" i="75"/>
  <c r="V869" i="75"/>
  <c r="U869" i="75" s="1"/>
  <c r="W869" i="75"/>
  <c r="V870" i="75"/>
  <c r="U870" i="75" s="1"/>
  <c r="W870" i="75"/>
  <c r="V871" i="75"/>
  <c r="U871" i="75" s="1"/>
  <c r="W871" i="75"/>
  <c r="V872" i="75"/>
  <c r="U872" i="75" s="1"/>
  <c r="W872" i="75"/>
  <c r="V873" i="75"/>
  <c r="U873" i="75" s="1"/>
  <c r="W873" i="75"/>
  <c r="V874" i="75"/>
  <c r="U874" i="75" s="1"/>
  <c r="W874" i="75"/>
  <c r="V875" i="75"/>
  <c r="U875" i="75" s="1"/>
  <c r="W875" i="75"/>
  <c r="V876" i="75"/>
  <c r="U876" i="75" s="1"/>
  <c r="W876" i="75"/>
  <c r="V877" i="75"/>
  <c r="U877" i="75" s="1"/>
  <c r="W877" i="75"/>
  <c r="V878" i="75"/>
  <c r="U878" i="75" s="1"/>
  <c r="W878" i="75"/>
  <c r="V879" i="75"/>
  <c r="U879" i="75" s="1"/>
  <c r="W879" i="75"/>
  <c r="V880" i="75"/>
  <c r="U880" i="75" s="1"/>
  <c r="W880" i="75"/>
  <c r="V881" i="75"/>
  <c r="U881" i="75" s="1"/>
  <c r="W881" i="75"/>
  <c r="V882" i="75"/>
  <c r="U882" i="75" s="1"/>
  <c r="W882" i="75"/>
  <c r="V883" i="75"/>
  <c r="U883" i="75" s="1"/>
  <c r="W883" i="75"/>
  <c r="V884" i="75"/>
  <c r="U884" i="75" s="1"/>
  <c r="W884" i="75"/>
  <c r="V885" i="75"/>
  <c r="U885" i="75" s="1"/>
  <c r="W885" i="75"/>
  <c r="V886" i="75"/>
  <c r="U886" i="75" s="1"/>
  <c r="W886" i="75"/>
  <c r="V887" i="75"/>
  <c r="U887" i="75" s="1"/>
  <c r="W887" i="75"/>
  <c r="V888" i="75"/>
  <c r="U888" i="75" s="1"/>
  <c r="W888" i="75"/>
  <c r="V889" i="75"/>
  <c r="U889" i="75" s="1"/>
  <c r="W889" i="75"/>
  <c r="V890" i="75"/>
  <c r="U890" i="75" s="1"/>
  <c r="W890" i="75"/>
  <c r="V891" i="75"/>
  <c r="U891" i="75" s="1"/>
  <c r="W891" i="75"/>
  <c r="V892" i="75"/>
  <c r="U892" i="75" s="1"/>
  <c r="W892" i="75"/>
  <c r="V893" i="75"/>
  <c r="U893" i="75" s="1"/>
  <c r="W893" i="75"/>
  <c r="V894" i="75"/>
  <c r="U894" i="75" s="1"/>
  <c r="W894" i="75"/>
  <c r="V895" i="75"/>
  <c r="U895" i="75" s="1"/>
  <c r="W895" i="75"/>
  <c r="V896" i="75"/>
  <c r="U896" i="75" s="1"/>
  <c r="W896" i="75"/>
  <c r="V897" i="75"/>
  <c r="U897" i="75" s="1"/>
  <c r="W897" i="75"/>
  <c r="V898" i="75"/>
  <c r="U898" i="75" s="1"/>
  <c r="W898" i="75"/>
  <c r="V899" i="75"/>
  <c r="U899" i="75" s="1"/>
  <c r="W899" i="75"/>
  <c r="V900" i="75"/>
  <c r="U900" i="75" s="1"/>
  <c r="W900" i="75"/>
  <c r="V901" i="75"/>
  <c r="U901" i="75" s="1"/>
  <c r="W901" i="75"/>
  <c r="V902" i="75"/>
  <c r="U902" i="75" s="1"/>
  <c r="W902" i="75"/>
  <c r="V903" i="75"/>
  <c r="U903" i="75" s="1"/>
  <c r="W903" i="75"/>
  <c r="V904" i="75"/>
  <c r="U904" i="75" s="1"/>
  <c r="W904" i="75"/>
  <c r="V905" i="75"/>
  <c r="U905" i="75" s="1"/>
  <c r="W905" i="75"/>
  <c r="V906" i="75"/>
  <c r="U906" i="75" s="1"/>
  <c r="W906" i="75"/>
  <c r="V907" i="75"/>
  <c r="U907" i="75" s="1"/>
  <c r="W907" i="75"/>
  <c r="V908" i="75"/>
  <c r="U908" i="75" s="1"/>
  <c r="W908" i="75"/>
  <c r="V909" i="75"/>
  <c r="U909" i="75" s="1"/>
  <c r="W909" i="75"/>
  <c r="V910" i="75"/>
  <c r="U910" i="75" s="1"/>
  <c r="W910" i="75"/>
  <c r="V911" i="75"/>
  <c r="U911" i="75" s="1"/>
  <c r="W911" i="75"/>
  <c r="V912" i="75"/>
  <c r="U912" i="75" s="1"/>
  <c r="W912" i="75"/>
  <c r="V913" i="75"/>
  <c r="U913" i="75" s="1"/>
  <c r="W913" i="75"/>
  <c r="V914" i="75"/>
  <c r="U914" i="75" s="1"/>
  <c r="W914" i="75"/>
  <c r="V915" i="75"/>
  <c r="U915" i="75" s="1"/>
  <c r="W915" i="75"/>
  <c r="V916" i="75"/>
  <c r="U916" i="75" s="1"/>
  <c r="W916" i="75"/>
  <c r="V917" i="75"/>
  <c r="U917" i="75" s="1"/>
  <c r="W917" i="75"/>
  <c r="V918" i="75"/>
  <c r="U918" i="75" s="1"/>
  <c r="W918" i="75"/>
  <c r="V919" i="75"/>
  <c r="U919" i="75" s="1"/>
  <c r="W919" i="75"/>
  <c r="V920" i="75"/>
  <c r="U920" i="75" s="1"/>
  <c r="W920" i="75"/>
  <c r="V921" i="75"/>
  <c r="U921" i="75" s="1"/>
  <c r="W921" i="75"/>
  <c r="V922" i="75"/>
  <c r="U922" i="75" s="1"/>
  <c r="W922" i="75"/>
  <c r="V923" i="75"/>
  <c r="U923" i="75" s="1"/>
  <c r="W923" i="75"/>
  <c r="V924" i="75"/>
  <c r="U924" i="75" s="1"/>
  <c r="W924" i="75"/>
  <c r="V925" i="75"/>
  <c r="U925" i="75" s="1"/>
  <c r="W925" i="75"/>
  <c r="V926" i="75"/>
  <c r="U926" i="75" s="1"/>
  <c r="W926" i="75"/>
  <c r="V927" i="75"/>
  <c r="U927" i="75" s="1"/>
  <c r="W927" i="75"/>
  <c r="V928" i="75"/>
  <c r="U928" i="75" s="1"/>
  <c r="W928" i="75"/>
  <c r="V929" i="75"/>
  <c r="U929" i="75" s="1"/>
  <c r="W929" i="75"/>
  <c r="V930" i="75"/>
  <c r="U930" i="75" s="1"/>
  <c r="W930" i="75"/>
  <c r="V931" i="75"/>
  <c r="U931" i="75" s="1"/>
  <c r="W931" i="75"/>
  <c r="V932" i="75"/>
  <c r="U932" i="75" s="1"/>
  <c r="W932" i="75"/>
  <c r="V933" i="75"/>
  <c r="U933" i="75" s="1"/>
  <c r="W933" i="75"/>
  <c r="V934" i="75"/>
  <c r="U934" i="75" s="1"/>
  <c r="W934" i="75"/>
  <c r="V935" i="75"/>
  <c r="U935" i="75" s="1"/>
  <c r="W935" i="75"/>
  <c r="V936" i="75"/>
  <c r="U936" i="75" s="1"/>
  <c r="W936" i="75"/>
  <c r="V937" i="75"/>
  <c r="U937" i="75" s="1"/>
  <c r="W937" i="75"/>
  <c r="V938" i="75"/>
  <c r="U938" i="75" s="1"/>
  <c r="W938" i="75"/>
  <c r="V939" i="75"/>
  <c r="U939" i="75" s="1"/>
  <c r="W939" i="75"/>
  <c r="V940" i="75"/>
  <c r="U940" i="75" s="1"/>
  <c r="W940" i="75"/>
  <c r="V941" i="75"/>
  <c r="U941" i="75" s="1"/>
  <c r="W941" i="75"/>
  <c r="V942" i="75"/>
  <c r="U942" i="75" s="1"/>
  <c r="W942" i="75"/>
  <c r="V943" i="75"/>
  <c r="U943" i="75" s="1"/>
  <c r="W943" i="75"/>
  <c r="V944" i="75"/>
  <c r="U944" i="75" s="1"/>
  <c r="W944" i="75"/>
  <c r="V945" i="75"/>
  <c r="U945" i="75" s="1"/>
  <c r="W945" i="75"/>
  <c r="V946" i="75"/>
  <c r="U946" i="75" s="1"/>
  <c r="W946" i="75"/>
  <c r="V947" i="75"/>
  <c r="U947" i="75" s="1"/>
  <c r="W947" i="75"/>
  <c r="V948" i="75"/>
  <c r="U948" i="75" s="1"/>
  <c r="W948" i="75"/>
  <c r="V949" i="75"/>
  <c r="U949" i="75" s="1"/>
  <c r="W949" i="75"/>
  <c r="V950" i="75"/>
  <c r="U950" i="75" s="1"/>
  <c r="W950" i="75"/>
  <c r="V951" i="75"/>
  <c r="U951" i="75" s="1"/>
  <c r="W951" i="75"/>
  <c r="V952" i="75"/>
  <c r="U952" i="75" s="1"/>
  <c r="W952" i="75"/>
  <c r="V953" i="75"/>
  <c r="U953" i="75" s="1"/>
  <c r="W953" i="75"/>
  <c r="V954" i="75"/>
  <c r="U954" i="75" s="1"/>
  <c r="W954" i="75"/>
  <c r="V955" i="75"/>
  <c r="U955" i="75" s="1"/>
  <c r="W955" i="75"/>
  <c r="V956" i="75"/>
  <c r="U956" i="75" s="1"/>
  <c r="W956" i="75"/>
  <c r="V957" i="75"/>
  <c r="U957" i="75" s="1"/>
  <c r="W957" i="75"/>
  <c r="V958" i="75"/>
  <c r="U958" i="75" s="1"/>
  <c r="W958" i="75"/>
  <c r="V959" i="75"/>
  <c r="U959" i="75" s="1"/>
  <c r="W959" i="75"/>
  <c r="V960" i="75"/>
  <c r="U960" i="75" s="1"/>
  <c r="W960" i="75"/>
  <c r="V961" i="75"/>
  <c r="U961" i="75" s="1"/>
  <c r="W961" i="75"/>
  <c r="V962" i="75"/>
  <c r="U962" i="75" s="1"/>
  <c r="W962" i="75"/>
  <c r="V963" i="75"/>
  <c r="U963" i="75" s="1"/>
  <c r="W963" i="75"/>
  <c r="V964" i="75"/>
  <c r="U964" i="75" s="1"/>
  <c r="W964" i="75"/>
  <c r="V965" i="75"/>
  <c r="U965" i="75" s="1"/>
  <c r="W965" i="75"/>
  <c r="V966" i="75"/>
  <c r="U966" i="75" s="1"/>
  <c r="W966" i="75"/>
  <c r="V967" i="75"/>
  <c r="U967" i="75" s="1"/>
  <c r="W967" i="75"/>
  <c r="V968" i="75"/>
  <c r="U968" i="75" s="1"/>
  <c r="W968" i="75"/>
  <c r="V969" i="75"/>
  <c r="U969" i="75" s="1"/>
  <c r="W969" i="75"/>
  <c r="V970" i="75"/>
  <c r="U970" i="75" s="1"/>
  <c r="W970" i="75"/>
  <c r="V971" i="75"/>
  <c r="U971" i="75" s="1"/>
  <c r="W971" i="75"/>
  <c r="V972" i="75"/>
  <c r="U972" i="75" s="1"/>
  <c r="W972" i="75"/>
  <c r="V973" i="75"/>
  <c r="U973" i="75" s="1"/>
  <c r="W973" i="75"/>
  <c r="V974" i="75"/>
  <c r="U974" i="75" s="1"/>
  <c r="W974" i="75"/>
  <c r="V975" i="75"/>
  <c r="U975" i="75" s="1"/>
  <c r="W975" i="75"/>
  <c r="V976" i="75"/>
  <c r="U976" i="75" s="1"/>
  <c r="W976" i="75"/>
  <c r="V977" i="75"/>
  <c r="U977" i="75" s="1"/>
  <c r="W977" i="75"/>
  <c r="V978" i="75"/>
  <c r="U978" i="75" s="1"/>
  <c r="W978" i="75"/>
  <c r="V979" i="75"/>
  <c r="U979" i="75" s="1"/>
  <c r="W979" i="75"/>
  <c r="V980" i="75"/>
  <c r="U980" i="75" s="1"/>
  <c r="W980" i="75"/>
  <c r="V981" i="75"/>
  <c r="U981" i="75" s="1"/>
  <c r="W981" i="75"/>
  <c r="V982" i="75"/>
  <c r="U982" i="75" s="1"/>
  <c r="W982" i="75"/>
  <c r="V983" i="75"/>
  <c r="U983" i="75" s="1"/>
  <c r="W983" i="75"/>
  <c r="V984" i="75"/>
  <c r="U984" i="75" s="1"/>
  <c r="W984" i="75"/>
  <c r="V985" i="75"/>
  <c r="U985" i="75" s="1"/>
  <c r="W985" i="75"/>
  <c r="V986" i="75"/>
  <c r="U986" i="75" s="1"/>
  <c r="W986" i="75"/>
  <c r="V987" i="75"/>
  <c r="U987" i="75" s="1"/>
  <c r="W987" i="75"/>
  <c r="V988" i="75"/>
  <c r="U988" i="75" s="1"/>
  <c r="W988" i="75"/>
  <c r="V989" i="75"/>
  <c r="U989" i="75" s="1"/>
  <c r="W989" i="75"/>
  <c r="V990" i="75"/>
  <c r="U990" i="75" s="1"/>
  <c r="W990" i="75"/>
  <c r="V991" i="75"/>
  <c r="U991" i="75" s="1"/>
  <c r="W991" i="75"/>
  <c r="V992" i="75"/>
  <c r="U992" i="75" s="1"/>
  <c r="W992" i="75"/>
  <c r="V993" i="75"/>
  <c r="U993" i="75" s="1"/>
  <c r="W993" i="75"/>
  <c r="V994" i="75"/>
  <c r="U994" i="75" s="1"/>
  <c r="W994" i="75"/>
  <c r="V995" i="75"/>
  <c r="U995" i="75" s="1"/>
  <c r="W995" i="75"/>
  <c r="V996" i="75"/>
  <c r="U996" i="75" s="1"/>
  <c r="W996" i="75"/>
  <c r="V997" i="75"/>
  <c r="U997" i="75" s="1"/>
  <c r="W997" i="75"/>
  <c r="V998" i="75"/>
  <c r="U998" i="75" s="1"/>
  <c r="W998" i="75"/>
  <c r="V999" i="75"/>
  <c r="U999" i="75" s="1"/>
  <c r="W999" i="75"/>
  <c r="V1000" i="75"/>
  <c r="U1000" i="75" s="1"/>
  <c r="W1000" i="75"/>
  <c r="V1001" i="75"/>
  <c r="U1001" i="75" s="1"/>
  <c r="W1001" i="75"/>
  <c r="V1002" i="75"/>
  <c r="U1002" i="75" s="1"/>
  <c r="W1002" i="75"/>
  <c r="V1003" i="75"/>
  <c r="U1003" i="75" s="1"/>
  <c r="W1003" i="75"/>
  <c r="V1004" i="75"/>
  <c r="U1004" i="75" s="1"/>
  <c r="W1004" i="75"/>
  <c r="V1005" i="75"/>
  <c r="U1005" i="75" s="1"/>
  <c r="W1005" i="75"/>
  <c r="V1006" i="75"/>
  <c r="U1006" i="75" s="1"/>
  <c r="W1006" i="75"/>
  <c r="V1007" i="75"/>
  <c r="U1007" i="75" s="1"/>
  <c r="W1007" i="75"/>
  <c r="V1008" i="75"/>
  <c r="U1008" i="75" s="1"/>
  <c r="W1008" i="75"/>
  <c r="V1009" i="75"/>
  <c r="U1009" i="75" s="1"/>
  <c r="W1009" i="75"/>
  <c r="V1010" i="75"/>
  <c r="U1010" i="75" s="1"/>
  <c r="W1010" i="75"/>
  <c r="V1011" i="75"/>
  <c r="U1011" i="75" s="1"/>
  <c r="W1011" i="75"/>
  <c r="V1012" i="75"/>
  <c r="U1012" i="75" s="1"/>
  <c r="W1012" i="75"/>
  <c r="V1013" i="75"/>
  <c r="U1013" i="75" s="1"/>
  <c r="W1013" i="75"/>
  <c r="V1014" i="75"/>
  <c r="U1014" i="75" s="1"/>
  <c r="W1014" i="75"/>
  <c r="V1015" i="75"/>
  <c r="U1015" i="75" s="1"/>
  <c r="W1015" i="75"/>
  <c r="V1016" i="75"/>
  <c r="U1016" i="75" s="1"/>
  <c r="W1016" i="75"/>
  <c r="V1017" i="75"/>
  <c r="U1017" i="75" s="1"/>
  <c r="W1017" i="75"/>
  <c r="V1018" i="75"/>
  <c r="U1018" i="75" s="1"/>
  <c r="W1018" i="75"/>
  <c r="V1019" i="75"/>
  <c r="U1019" i="75" s="1"/>
  <c r="W1019" i="75"/>
  <c r="V1020" i="75"/>
  <c r="U1020" i="75" s="1"/>
  <c r="W1020" i="75"/>
  <c r="V1021" i="75"/>
  <c r="U1021" i="75" s="1"/>
  <c r="W1021" i="75"/>
  <c r="V1022" i="75"/>
  <c r="U1022" i="75" s="1"/>
  <c r="W1022" i="75"/>
  <c r="V1023" i="75"/>
  <c r="U1023" i="75" s="1"/>
  <c r="W1023" i="75"/>
  <c r="V1024" i="75"/>
  <c r="U1024" i="75" s="1"/>
  <c r="W1024" i="75"/>
  <c r="V1025" i="75"/>
  <c r="U1025" i="75" s="1"/>
  <c r="W1025" i="75"/>
  <c r="V1026" i="75"/>
  <c r="U1026" i="75" s="1"/>
  <c r="W1026" i="75"/>
  <c r="V1027" i="75"/>
  <c r="U1027" i="75" s="1"/>
  <c r="W1027" i="75"/>
  <c r="V1028" i="75"/>
  <c r="U1028" i="75" s="1"/>
  <c r="W1028" i="75"/>
  <c r="V1029" i="75"/>
  <c r="U1029" i="75" s="1"/>
  <c r="W1029" i="75"/>
  <c r="V1030" i="75"/>
  <c r="U1030" i="75" s="1"/>
  <c r="W1030" i="75"/>
  <c r="V1031" i="75"/>
  <c r="U1031" i="75" s="1"/>
  <c r="W1031" i="75"/>
  <c r="V1032" i="75"/>
  <c r="U1032" i="75" s="1"/>
  <c r="W1032" i="75"/>
  <c r="V1033" i="75"/>
  <c r="U1033" i="75" s="1"/>
  <c r="W1033" i="75"/>
  <c r="V1034" i="75"/>
  <c r="U1034" i="75" s="1"/>
  <c r="W1034" i="75"/>
  <c r="V1035" i="75"/>
  <c r="V2" i="75"/>
  <c r="U2" i="75" l="1"/>
  <c r="F4" i="24" l="1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3032" i="2" l="1"/>
  <c r="E3032" i="2"/>
  <c r="F3031" i="2"/>
  <c r="E3031" i="2"/>
  <c r="F3030" i="2"/>
  <c r="E3030" i="2"/>
  <c r="F3029" i="2"/>
  <c r="E3029" i="2"/>
  <c r="F3028" i="2"/>
  <c r="E3028" i="2"/>
  <c r="F3027" i="2"/>
  <c r="E3027" i="2"/>
  <c r="F3026" i="2"/>
  <c r="E3026" i="2"/>
  <c r="F3025" i="2"/>
  <c r="E3025" i="2"/>
  <c r="F3024" i="2"/>
  <c r="E3024" i="2"/>
  <c r="F3023" i="2"/>
  <c r="E3023" i="2"/>
  <c r="F3022" i="2"/>
  <c r="E3022" i="2"/>
  <c r="F3021" i="2"/>
  <c r="E3021" i="2"/>
  <c r="F3020" i="2"/>
  <c r="E3020" i="2"/>
  <c r="F3019" i="2"/>
  <c r="E3019" i="2"/>
  <c r="F3018" i="2"/>
  <c r="E3018" i="2"/>
  <c r="F3017" i="2"/>
  <c r="E3017" i="2"/>
  <c r="F3016" i="2"/>
  <c r="E3016" i="2"/>
  <c r="F3015" i="2"/>
  <c r="E3015" i="2"/>
  <c r="F3014" i="2"/>
  <c r="E3014" i="2"/>
  <c r="F3013" i="2"/>
  <c r="E3013" i="2"/>
  <c r="F3012" i="2"/>
  <c r="E3012" i="2"/>
  <c r="F3011" i="2"/>
  <c r="E3011" i="2"/>
  <c r="F3010" i="2"/>
  <c r="E3010" i="2"/>
  <c r="F3009" i="2"/>
  <c r="E3009" i="2"/>
  <c r="F3008" i="2"/>
  <c r="E3008" i="2"/>
  <c r="F3007" i="2"/>
  <c r="E3007" i="2"/>
  <c r="F3006" i="2"/>
  <c r="E3006" i="2"/>
  <c r="F3005" i="2"/>
  <c r="E3005" i="2"/>
  <c r="F3004" i="2"/>
  <c r="E3004" i="2"/>
  <c r="F3003" i="2"/>
  <c r="E3003" i="2"/>
  <c r="F3002" i="2"/>
  <c r="E3002" i="2"/>
  <c r="F3001" i="2"/>
  <c r="E3001" i="2"/>
  <c r="F3000" i="2"/>
  <c r="E3000" i="2"/>
  <c r="F2999" i="2"/>
  <c r="E2999" i="2"/>
  <c r="F2998" i="2"/>
  <c r="E2998" i="2"/>
  <c r="F2997" i="2"/>
  <c r="E2997" i="2"/>
  <c r="F2996" i="2"/>
  <c r="E2996" i="2"/>
  <c r="F2995" i="2"/>
  <c r="E2995" i="2"/>
  <c r="F2994" i="2"/>
  <c r="E2994" i="2"/>
  <c r="F2993" i="2"/>
  <c r="E2993" i="2"/>
  <c r="F2992" i="2"/>
  <c r="E2992" i="2"/>
  <c r="F2991" i="2"/>
  <c r="E2991" i="2"/>
  <c r="F2990" i="2"/>
  <c r="E2990" i="2"/>
  <c r="F2989" i="2"/>
  <c r="E2989" i="2"/>
  <c r="F2988" i="2"/>
  <c r="E2988" i="2"/>
  <c r="F2987" i="2"/>
  <c r="E2987" i="2"/>
  <c r="F2986" i="2"/>
  <c r="E2986" i="2"/>
  <c r="F2985" i="2"/>
  <c r="E2985" i="2"/>
  <c r="F2984" i="2"/>
  <c r="E2984" i="2"/>
  <c r="F2983" i="2"/>
  <c r="E2983" i="2"/>
  <c r="F2982" i="2"/>
  <c r="E2982" i="2"/>
  <c r="F2981" i="2"/>
  <c r="E2981" i="2"/>
  <c r="F2980" i="2"/>
  <c r="E2980" i="2"/>
  <c r="F2979" i="2"/>
  <c r="E2979" i="2"/>
  <c r="F2978" i="2"/>
  <c r="E2978" i="2"/>
  <c r="F2977" i="2"/>
  <c r="E2977" i="2"/>
  <c r="F2976" i="2"/>
  <c r="E2976" i="2"/>
  <c r="F2975" i="2"/>
  <c r="E2975" i="2"/>
  <c r="F2974" i="2"/>
  <c r="E2974" i="2"/>
  <c r="F2973" i="2"/>
  <c r="E2973" i="2"/>
  <c r="F2972" i="2"/>
  <c r="E2972" i="2"/>
  <c r="F2971" i="2"/>
  <c r="E2971" i="2"/>
  <c r="F2970" i="2"/>
  <c r="E2970" i="2"/>
  <c r="F2969" i="2"/>
  <c r="E2969" i="2"/>
  <c r="F2968" i="2"/>
  <c r="E2968" i="2"/>
  <c r="F2967" i="2"/>
  <c r="E2967" i="2"/>
  <c r="F2966" i="2"/>
  <c r="E2966" i="2"/>
  <c r="F2965" i="2"/>
  <c r="E2965" i="2"/>
  <c r="F2964" i="2"/>
  <c r="E2964" i="2"/>
  <c r="F2963" i="2"/>
  <c r="E2963" i="2"/>
  <c r="F2962" i="2"/>
  <c r="E2962" i="2"/>
  <c r="F2961" i="2"/>
  <c r="E2961" i="2"/>
  <c r="F2960" i="2"/>
  <c r="E2960" i="2"/>
  <c r="F2959" i="2"/>
  <c r="E2959" i="2"/>
  <c r="F2958" i="2"/>
  <c r="E2958" i="2"/>
  <c r="F2957" i="2"/>
  <c r="E2957" i="2"/>
  <c r="F2956" i="2"/>
  <c r="E2956" i="2"/>
  <c r="F2955" i="2"/>
  <c r="E2955" i="2"/>
  <c r="F2954" i="2"/>
  <c r="E2954" i="2"/>
  <c r="F2953" i="2"/>
  <c r="E2953" i="2"/>
  <c r="F2952" i="2"/>
  <c r="E2952" i="2"/>
  <c r="F2951" i="2"/>
  <c r="E2951" i="2"/>
  <c r="F2950" i="2"/>
  <c r="E2950" i="2"/>
  <c r="F2949" i="2"/>
  <c r="E2949" i="2"/>
  <c r="F2948" i="2"/>
  <c r="E2948" i="2"/>
  <c r="F2947" i="2"/>
  <c r="E2947" i="2"/>
  <c r="F2946" i="2"/>
  <c r="E2946" i="2"/>
  <c r="F2945" i="2"/>
  <c r="E2945" i="2"/>
  <c r="F2944" i="2"/>
  <c r="E2944" i="2"/>
  <c r="F2943" i="2"/>
  <c r="E2943" i="2"/>
  <c r="F2942" i="2"/>
  <c r="E2942" i="2"/>
  <c r="F2941" i="2"/>
  <c r="E2941" i="2"/>
  <c r="F2940" i="2"/>
  <c r="E2940" i="2"/>
  <c r="F2939" i="2"/>
  <c r="E2939" i="2"/>
  <c r="F2938" i="2"/>
  <c r="E2938" i="2"/>
  <c r="F2937" i="2"/>
  <c r="E2937" i="2"/>
  <c r="F2936" i="2"/>
  <c r="E2936" i="2"/>
  <c r="F2935" i="2"/>
  <c r="E2935" i="2"/>
  <c r="F2934" i="2"/>
  <c r="E2934" i="2"/>
  <c r="F2933" i="2"/>
  <c r="E2933" i="2"/>
  <c r="F2932" i="2"/>
  <c r="E2932" i="2"/>
  <c r="F2931" i="2"/>
  <c r="E2931" i="2"/>
  <c r="F2930" i="2"/>
  <c r="E2930" i="2"/>
  <c r="F2929" i="2"/>
  <c r="E2929" i="2"/>
  <c r="F2928" i="2"/>
  <c r="E2928" i="2"/>
  <c r="F2927" i="2"/>
  <c r="E2927" i="2"/>
  <c r="F2926" i="2"/>
  <c r="E2926" i="2"/>
  <c r="F2925" i="2"/>
  <c r="E2925" i="2"/>
  <c r="F2924" i="2"/>
  <c r="E2924" i="2"/>
  <c r="F2923" i="2"/>
  <c r="E2923" i="2"/>
  <c r="F2922" i="2"/>
  <c r="E2922" i="2"/>
  <c r="F2921" i="2"/>
  <c r="E2921" i="2"/>
  <c r="F2920" i="2"/>
  <c r="E2920" i="2"/>
  <c r="F2919" i="2"/>
  <c r="E2919" i="2"/>
  <c r="F2918" i="2"/>
  <c r="E2918" i="2"/>
  <c r="F2917" i="2"/>
  <c r="E2917" i="2"/>
  <c r="F2916" i="2"/>
  <c r="E2916" i="2"/>
  <c r="F2915" i="2"/>
  <c r="E2915" i="2"/>
  <c r="F2914" i="2"/>
  <c r="E2914" i="2"/>
  <c r="F2913" i="2"/>
  <c r="E2913" i="2"/>
  <c r="F2912" i="2"/>
  <c r="E2912" i="2"/>
  <c r="F2911" i="2"/>
  <c r="E2911" i="2"/>
  <c r="F2910" i="2"/>
  <c r="E2910" i="2"/>
  <c r="F2909" i="2"/>
  <c r="E2909" i="2"/>
  <c r="F2908" i="2"/>
  <c r="E2908" i="2"/>
  <c r="F2907" i="2"/>
  <c r="E2907" i="2"/>
  <c r="F2906" i="2"/>
  <c r="E2906" i="2"/>
  <c r="F2905" i="2"/>
  <c r="E2905" i="2"/>
  <c r="F2904" i="2"/>
  <c r="E2904" i="2"/>
  <c r="F2903" i="2"/>
  <c r="E2903" i="2"/>
  <c r="F2902" i="2"/>
  <c r="E2902" i="2"/>
  <c r="F2901" i="2"/>
  <c r="E2901" i="2"/>
  <c r="F2900" i="2"/>
  <c r="E2900" i="2"/>
  <c r="F2899" i="2"/>
  <c r="E2899" i="2"/>
  <c r="F2898" i="2"/>
  <c r="E2898" i="2"/>
  <c r="F2897" i="2"/>
  <c r="E2897" i="2"/>
  <c r="F2896" i="2"/>
  <c r="E2896" i="2"/>
  <c r="F2895" i="2"/>
  <c r="E2895" i="2"/>
  <c r="F2894" i="2"/>
  <c r="E2894" i="2"/>
  <c r="F2893" i="2"/>
  <c r="E2893" i="2"/>
  <c r="F2892" i="2"/>
  <c r="E2892" i="2"/>
  <c r="F2891" i="2"/>
  <c r="E2891" i="2"/>
  <c r="F2890" i="2"/>
  <c r="E2890" i="2"/>
  <c r="F2889" i="2"/>
  <c r="E2889" i="2"/>
  <c r="F2888" i="2"/>
  <c r="E2888" i="2"/>
  <c r="F2887" i="2"/>
  <c r="E2887" i="2"/>
  <c r="F2886" i="2"/>
  <c r="E2886" i="2"/>
  <c r="F2885" i="2"/>
  <c r="E2885" i="2"/>
  <c r="F2884" i="2"/>
  <c r="E2884" i="2"/>
  <c r="F2883" i="2"/>
  <c r="E2883" i="2"/>
  <c r="F2882" i="2"/>
  <c r="E2882" i="2"/>
  <c r="F2881" i="2"/>
  <c r="E2881" i="2"/>
  <c r="F2880" i="2"/>
  <c r="E2880" i="2"/>
  <c r="F2879" i="2"/>
  <c r="E2879" i="2"/>
  <c r="F2878" i="2"/>
  <c r="E2878" i="2"/>
  <c r="F2877" i="2"/>
  <c r="E2877" i="2"/>
  <c r="F2876" i="2"/>
  <c r="E2876" i="2"/>
  <c r="F2875" i="2"/>
  <c r="E2875" i="2"/>
  <c r="F2874" i="2"/>
  <c r="E2874" i="2"/>
  <c r="F2873" i="2"/>
  <c r="E2873" i="2"/>
  <c r="F2872" i="2"/>
  <c r="E2872" i="2"/>
  <c r="F2871" i="2"/>
  <c r="E2871" i="2"/>
  <c r="F2870" i="2"/>
  <c r="E2870" i="2"/>
  <c r="F2869" i="2"/>
  <c r="E2869" i="2"/>
  <c r="F2868" i="2"/>
  <c r="E2868" i="2"/>
  <c r="F2867" i="2"/>
  <c r="E2867" i="2"/>
  <c r="F2866" i="2"/>
  <c r="E2866" i="2"/>
  <c r="F2865" i="2"/>
  <c r="E2865" i="2"/>
  <c r="F2864" i="2"/>
  <c r="E2864" i="2"/>
  <c r="F2863" i="2"/>
  <c r="E2863" i="2"/>
  <c r="F2862" i="2"/>
  <c r="E2862" i="2"/>
  <c r="F2861" i="2"/>
  <c r="E2861" i="2"/>
  <c r="F2860" i="2"/>
  <c r="E2860" i="2"/>
  <c r="F2859" i="2"/>
  <c r="E2859" i="2"/>
  <c r="F2858" i="2"/>
  <c r="E2858" i="2"/>
  <c r="F2857" i="2"/>
  <c r="E2857" i="2"/>
  <c r="F2856" i="2"/>
  <c r="E2856" i="2"/>
  <c r="F2855" i="2"/>
  <c r="E2855" i="2"/>
  <c r="F2854" i="2"/>
  <c r="E2854" i="2"/>
  <c r="F2853" i="2"/>
  <c r="E2853" i="2"/>
  <c r="F2852" i="2"/>
  <c r="E2852" i="2"/>
  <c r="F2851" i="2"/>
  <c r="E2851" i="2"/>
  <c r="F2850" i="2"/>
  <c r="E2850" i="2"/>
  <c r="F2849" i="2"/>
  <c r="E2849" i="2"/>
  <c r="F2848" i="2"/>
  <c r="E2848" i="2"/>
  <c r="F2847" i="2"/>
  <c r="E2847" i="2"/>
  <c r="F2846" i="2"/>
  <c r="E2846" i="2"/>
  <c r="F2845" i="2"/>
  <c r="E2845" i="2"/>
  <c r="F2844" i="2"/>
  <c r="E2844" i="2"/>
  <c r="F2843" i="2"/>
  <c r="E2843" i="2"/>
  <c r="F2842" i="2"/>
  <c r="E2842" i="2"/>
  <c r="F2841" i="2"/>
  <c r="E2841" i="2"/>
  <c r="F2840" i="2"/>
  <c r="E2840" i="2"/>
  <c r="F2839" i="2"/>
  <c r="E2839" i="2"/>
  <c r="F2838" i="2"/>
  <c r="E2838" i="2"/>
  <c r="F2837" i="2"/>
  <c r="E2837" i="2"/>
  <c r="F2836" i="2"/>
  <c r="E2836" i="2"/>
  <c r="F2835" i="2"/>
  <c r="E2835" i="2"/>
  <c r="F2834" i="2"/>
  <c r="E2834" i="2"/>
  <c r="F2833" i="2"/>
  <c r="E2833" i="2"/>
  <c r="F2832" i="2"/>
  <c r="E2832" i="2"/>
  <c r="F2831" i="2"/>
  <c r="E2831" i="2"/>
  <c r="F2830" i="2"/>
  <c r="E2830" i="2"/>
  <c r="F2829" i="2"/>
  <c r="E2829" i="2"/>
  <c r="F2828" i="2"/>
  <c r="E2828" i="2"/>
  <c r="F2827" i="2"/>
  <c r="E2827" i="2"/>
  <c r="F2826" i="2"/>
  <c r="E2826" i="2"/>
  <c r="F2825" i="2"/>
  <c r="E2825" i="2"/>
  <c r="F2824" i="2"/>
  <c r="E2824" i="2"/>
  <c r="F2823" i="2"/>
  <c r="E2823" i="2"/>
  <c r="F2822" i="2"/>
  <c r="E2822" i="2"/>
  <c r="F2821" i="2"/>
  <c r="E2821" i="2"/>
  <c r="F2820" i="2"/>
  <c r="E2820" i="2"/>
  <c r="F2819" i="2"/>
  <c r="E2819" i="2"/>
  <c r="F2818" i="2"/>
  <c r="E2818" i="2"/>
  <c r="F2817" i="2"/>
  <c r="E2817" i="2"/>
  <c r="F2816" i="2"/>
  <c r="E2816" i="2"/>
  <c r="F2815" i="2"/>
  <c r="E2815" i="2"/>
  <c r="F2814" i="2"/>
  <c r="E2814" i="2"/>
  <c r="F2813" i="2"/>
  <c r="E2813" i="2"/>
  <c r="F2812" i="2"/>
  <c r="E2812" i="2"/>
  <c r="F2811" i="2"/>
  <c r="E2811" i="2"/>
  <c r="F2810" i="2"/>
  <c r="E2810" i="2"/>
  <c r="F2809" i="2"/>
  <c r="E2809" i="2"/>
  <c r="F2808" i="2"/>
  <c r="E2808" i="2"/>
  <c r="F2807" i="2"/>
  <c r="E2807" i="2"/>
  <c r="F2806" i="2"/>
  <c r="E2806" i="2"/>
  <c r="F2805" i="2"/>
  <c r="E2805" i="2"/>
  <c r="F2804" i="2"/>
  <c r="E2804" i="2"/>
  <c r="F2803" i="2"/>
  <c r="E2803" i="2"/>
  <c r="F2802" i="2"/>
  <c r="E2802" i="2"/>
  <c r="F2801" i="2"/>
  <c r="E2801" i="2"/>
  <c r="F2800" i="2"/>
  <c r="E2800" i="2"/>
  <c r="F2799" i="2"/>
  <c r="E2799" i="2"/>
  <c r="F2798" i="2"/>
  <c r="E2798" i="2"/>
  <c r="F2797" i="2"/>
  <c r="E2797" i="2"/>
  <c r="F2796" i="2"/>
  <c r="E2796" i="2"/>
  <c r="F2795" i="2"/>
  <c r="E2795" i="2"/>
  <c r="F2794" i="2"/>
  <c r="E2794" i="2"/>
  <c r="F2793" i="2"/>
  <c r="E2793" i="2"/>
  <c r="F2792" i="2"/>
  <c r="E2792" i="2"/>
  <c r="F2791" i="2"/>
  <c r="E2791" i="2"/>
  <c r="F2790" i="2"/>
  <c r="E2790" i="2"/>
  <c r="F2789" i="2"/>
  <c r="E2789" i="2"/>
  <c r="F2788" i="2"/>
  <c r="E2788" i="2"/>
  <c r="F2787" i="2"/>
  <c r="E2787" i="2"/>
  <c r="F2786" i="2"/>
  <c r="E2786" i="2"/>
  <c r="F2785" i="2"/>
  <c r="E2785" i="2"/>
  <c r="F2784" i="2"/>
  <c r="E2784" i="2"/>
  <c r="F2783" i="2"/>
  <c r="E2783" i="2"/>
  <c r="F2782" i="2"/>
  <c r="E2782" i="2"/>
  <c r="F2781" i="2"/>
  <c r="E2781" i="2"/>
  <c r="F2780" i="2"/>
  <c r="E2780" i="2"/>
  <c r="F2779" i="2"/>
  <c r="E2779" i="2"/>
  <c r="F2778" i="2"/>
  <c r="E2778" i="2"/>
  <c r="F2777" i="2"/>
  <c r="E2777" i="2"/>
  <c r="F2776" i="2"/>
  <c r="E2776" i="2"/>
  <c r="F2775" i="2"/>
  <c r="E2775" i="2"/>
  <c r="F2774" i="2"/>
  <c r="E2774" i="2"/>
  <c r="F2773" i="2"/>
  <c r="E2773" i="2"/>
  <c r="F2772" i="2"/>
  <c r="E2772" i="2"/>
  <c r="F2771" i="2"/>
  <c r="E2771" i="2"/>
  <c r="F2770" i="2"/>
  <c r="E2770" i="2"/>
  <c r="F2769" i="2"/>
  <c r="E2769" i="2"/>
  <c r="F2768" i="2"/>
  <c r="E2768" i="2"/>
  <c r="F2767" i="2"/>
  <c r="E2767" i="2"/>
  <c r="F2766" i="2"/>
  <c r="E2766" i="2"/>
  <c r="F2765" i="2"/>
  <c r="E2765" i="2"/>
  <c r="F2764" i="2"/>
  <c r="E2764" i="2"/>
  <c r="F2763" i="2"/>
  <c r="E2763" i="2"/>
  <c r="F2762" i="2"/>
  <c r="E2762" i="2"/>
  <c r="F2761" i="2"/>
  <c r="E2761" i="2"/>
  <c r="F2760" i="2"/>
  <c r="E2760" i="2"/>
  <c r="F2759" i="2"/>
  <c r="E2759" i="2"/>
  <c r="F2758" i="2"/>
  <c r="E2758" i="2"/>
  <c r="F2757" i="2"/>
  <c r="E2757" i="2"/>
  <c r="F2756" i="2"/>
  <c r="E2756" i="2"/>
  <c r="F2755" i="2"/>
  <c r="E2755" i="2"/>
  <c r="F2754" i="2"/>
  <c r="E2754" i="2"/>
  <c r="F2753" i="2"/>
  <c r="E2753" i="2"/>
  <c r="F2752" i="2"/>
  <c r="E2752" i="2"/>
  <c r="F2751" i="2"/>
  <c r="E2751" i="2"/>
  <c r="F2750" i="2"/>
  <c r="E2750" i="2"/>
  <c r="F2749" i="2"/>
  <c r="E2749" i="2"/>
  <c r="F2748" i="2"/>
  <c r="E2748" i="2"/>
  <c r="F2747" i="2"/>
  <c r="E2747" i="2"/>
  <c r="F2746" i="2"/>
  <c r="E2746" i="2"/>
  <c r="F2745" i="2"/>
  <c r="E2745" i="2"/>
  <c r="F2744" i="2"/>
  <c r="E2744" i="2"/>
  <c r="F2743" i="2"/>
  <c r="E2743" i="2"/>
  <c r="F2742" i="2"/>
  <c r="E2742" i="2"/>
  <c r="F2741" i="2"/>
  <c r="E2741" i="2"/>
  <c r="F2740" i="2"/>
  <c r="E2740" i="2"/>
  <c r="F2739" i="2"/>
  <c r="E2739" i="2"/>
  <c r="F2738" i="2"/>
  <c r="E2738" i="2"/>
  <c r="F2737" i="2"/>
  <c r="E2737" i="2"/>
  <c r="F2736" i="2"/>
  <c r="E2736" i="2"/>
  <c r="F2735" i="2"/>
  <c r="E2735" i="2"/>
  <c r="F2734" i="2"/>
  <c r="E2734" i="2"/>
  <c r="F2733" i="2"/>
  <c r="E2733" i="2"/>
  <c r="F2732" i="2"/>
  <c r="E2732" i="2"/>
  <c r="F2731" i="2"/>
  <c r="E2731" i="2"/>
  <c r="F2730" i="2"/>
  <c r="E2730" i="2"/>
  <c r="F2729" i="2"/>
  <c r="E2729" i="2"/>
  <c r="F2728" i="2"/>
  <c r="E2728" i="2"/>
  <c r="F2727" i="2"/>
  <c r="E2727" i="2"/>
  <c r="F2726" i="2"/>
  <c r="E2726" i="2"/>
  <c r="F2725" i="2"/>
  <c r="E2725" i="2"/>
  <c r="F2724" i="2"/>
  <c r="E2724" i="2"/>
  <c r="F2723" i="2"/>
  <c r="E2723" i="2"/>
  <c r="F2722" i="2"/>
  <c r="E2722" i="2"/>
  <c r="F2721" i="2"/>
  <c r="E2721" i="2"/>
  <c r="F2720" i="2"/>
  <c r="E2720" i="2"/>
  <c r="F2719" i="2"/>
  <c r="E2719" i="2"/>
  <c r="F2718" i="2"/>
  <c r="E2718" i="2"/>
  <c r="F2717" i="2"/>
  <c r="E2717" i="2"/>
  <c r="F2716" i="2"/>
  <c r="E2716" i="2"/>
  <c r="F2715" i="2"/>
  <c r="E2715" i="2"/>
  <c r="F2714" i="2"/>
  <c r="E2714" i="2"/>
  <c r="F2713" i="2"/>
  <c r="E2713" i="2"/>
  <c r="F2712" i="2"/>
  <c r="E2712" i="2"/>
  <c r="F2711" i="2"/>
  <c r="E2711" i="2"/>
  <c r="F2710" i="2"/>
  <c r="E2710" i="2"/>
  <c r="F2709" i="2"/>
  <c r="E2709" i="2"/>
  <c r="F2708" i="2"/>
  <c r="E2708" i="2"/>
  <c r="F2707" i="2"/>
  <c r="E2707" i="2"/>
  <c r="F2706" i="2"/>
  <c r="E2706" i="2"/>
  <c r="F2705" i="2"/>
  <c r="E2705" i="2"/>
  <c r="F2704" i="2"/>
  <c r="E2704" i="2"/>
  <c r="F2703" i="2"/>
  <c r="E2703" i="2"/>
  <c r="F2702" i="2"/>
  <c r="E2702" i="2"/>
  <c r="F2701" i="2"/>
  <c r="E2701" i="2"/>
  <c r="F2700" i="2"/>
  <c r="E2700" i="2"/>
  <c r="F2699" i="2"/>
  <c r="E2699" i="2"/>
  <c r="F2698" i="2"/>
  <c r="E2698" i="2"/>
  <c r="F2697" i="2"/>
  <c r="E2697" i="2"/>
  <c r="F2696" i="2"/>
  <c r="E2696" i="2"/>
  <c r="F2695" i="2"/>
  <c r="E2695" i="2"/>
  <c r="F2694" i="2"/>
  <c r="E2694" i="2"/>
  <c r="F2693" i="2"/>
  <c r="E2693" i="2"/>
  <c r="F2692" i="2"/>
  <c r="E2692" i="2"/>
  <c r="F2691" i="2"/>
  <c r="E2691" i="2"/>
  <c r="F2690" i="2"/>
  <c r="E2690" i="2"/>
  <c r="F2689" i="2"/>
  <c r="E2689" i="2"/>
  <c r="F2688" i="2"/>
  <c r="E2688" i="2"/>
  <c r="F2687" i="2"/>
  <c r="E2687" i="2"/>
  <c r="F2686" i="2"/>
  <c r="E2686" i="2"/>
  <c r="F2685" i="2"/>
  <c r="E2685" i="2"/>
  <c r="F2684" i="2"/>
  <c r="E2684" i="2"/>
  <c r="F2683" i="2"/>
  <c r="E2683" i="2"/>
  <c r="F2682" i="2"/>
  <c r="E2682" i="2"/>
  <c r="F2681" i="2"/>
  <c r="E2681" i="2"/>
  <c r="F2680" i="2"/>
  <c r="E2680" i="2"/>
  <c r="F2679" i="2"/>
  <c r="E2679" i="2"/>
  <c r="F2678" i="2"/>
  <c r="E2678" i="2"/>
  <c r="F2677" i="2"/>
  <c r="E2677" i="2"/>
  <c r="F2676" i="2"/>
  <c r="E2676" i="2"/>
  <c r="F2675" i="2"/>
  <c r="E2675" i="2"/>
  <c r="F2674" i="2"/>
  <c r="E2674" i="2"/>
  <c r="F2673" i="2"/>
  <c r="E2673" i="2"/>
  <c r="F2672" i="2"/>
  <c r="E2672" i="2"/>
  <c r="F2671" i="2"/>
  <c r="E2671" i="2"/>
  <c r="F2670" i="2"/>
  <c r="E2670" i="2"/>
  <c r="F2669" i="2"/>
  <c r="E2669" i="2"/>
  <c r="F2668" i="2"/>
  <c r="E2668" i="2"/>
  <c r="F2667" i="2"/>
  <c r="E2667" i="2"/>
  <c r="F2666" i="2"/>
  <c r="E2666" i="2"/>
  <c r="F2665" i="2"/>
  <c r="E2665" i="2"/>
  <c r="F2664" i="2"/>
  <c r="E2664" i="2"/>
  <c r="F2663" i="2"/>
  <c r="E2663" i="2"/>
  <c r="F2662" i="2"/>
  <c r="E2662" i="2"/>
  <c r="F2661" i="2"/>
  <c r="E2661" i="2"/>
  <c r="F2660" i="2"/>
  <c r="E2660" i="2"/>
  <c r="F2659" i="2"/>
  <c r="E2659" i="2"/>
  <c r="F2658" i="2"/>
  <c r="E2658" i="2"/>
  <c r="F2657" i="2"/>
  <c r="E2657" i="2"/>
  <c r="F2656" i="2"/>
  <c r="E2656" i="2"/>
  <c r="F2655" i="2"/>
  <c r="E2655" i="2"/>
  <c r="F2654" i="2"/>
  <c r="E2654" i="2"/>
  <c r="F2653" i="2"/>
  <c r="E2653" i="2"/>
  <c r="F2652" i="2"/>
  <c r="E2652" i="2"/>
  <c r="F2651" i="2"/>
  <c r="E2651" i="2"/>
  <c r="F2650" i="2"/>
  <c r="E2650" i="2"/>
  <c r="F2649" i="2"/>
  <c r="E2649" i="2"/>
  <c r="F2648" i="2"/>
  <c r="E2648" i="2"/>
  <c r="F2647" i="2"/>
  <c r="E2647" i="2"/>
  <c r="F2646" i="2"/>
  <c r="E2646" i="2"/>
  <c r="F2645" i="2"/>
  <c r="E2645" i="2"/>
  <c r="F2644" i="2"/>
  <c r="E2644" i="2"/>
  <c r="F2643" i="2"/>
  <c r="E2643" i="2"/>
  <c r="F2642" i="2"/>
  <c r="E2642" i="2"/>
  <c r="F2641" i="2"/>
  <c r="E2641" i="2"/>
  <c r="F2640" i="2"/>
  <c r="E2640" i="2"/>
  <c r="F2639" i="2"/>
  <c r="E2639" i="2"/>
  <c r="F2638" i="2"/>
  <c r="E2638" i="2"/>
  <c r="F2637" i="2"/>
  <c r="E2637" i="2"/>
  <c r="F2636" i="2"/>
  <c r="E2636" i="2"/>
  <c r="F2635" i="2"/>
  <c r="E2635" i="2"/>
  <c r="F2634" i="2"/>
  <c r="E2634" i="2"/>
  <c r="F2633" i="2"/>
  <c r="E2633" i="2"/>
  <c r="F2632" i="2"/>
  <c r="E2632" i="2"/>
  <c r="F2631" i="2"/>
  <c r="E2631" i="2"/>
  <c r="F2630" i="2"/>
  <c r="E2630" i="2"/>
  <c r="F2629" i="2"/>
  <c r="E2629" i="2"/>
  <c r="F2628" i="2"/>
  <c r="E2628" i="2"/>
  <c r="F2627" i="2"/>
  <c r="E2627" i="2"/>
  <c r="F2626" i="2"/>
  <c r="E2626" i="2"/>
  <c r="F2625" i="2"/>
  <c r="E2625" i="2"/>
  <c r="F2624" i="2"/>
  <c r="E2624" i="2"/>
  <c r="F2623" i="2"/>
  <c r="E2623" i="2"/>
  <c r="F2622" i="2"/>
  <c r="E2622" i="2"/>
  <c r="F2621" i="2"/>
  <c r="E2621" i="2"/>
  <c r="F2620" i="2"/>
  <c r="E2620" i="2"/>
  <c r="F2619" i="2"/>
  <c r="E2619" i="2"/>
  <c r="F2618" i="2"/>
  <c r="E2618" i="2"/>
  <c r="F2617" i="2"/>
  <c r="E2617" i="2"/>
  <c r="F2616" i="2"/>
  <c r="E2616" i="2"/>
  <c r="F2615" i="2"/>
  <c r="E2615" i="2"/>
  <c r="F2614" i="2"/>
  <c r="E2614" i="2"/>
  <c r="F2613" i="2"/>
  <c r="E2613" i="2"/>
  <c r="F2612" i="2"/>
  <c r="E2612" i="2"/>
  <c r="F2611" i="2"/>
  <c r="E2611" i="2"/>
  <c r="F2610" i="2"/>
  <c r="E2610" i="2"/>
  <c r="F2609" i="2"/>
  <c r="E2609" i="2"/>
  <c r="F2608" i="2"/>
  <c r="E2608" i="2"/>
  <c r="F2607" i="2"/>
  <c r="E2607" i="2"/>
  <c r="F2606" i="2"/>
  <c r="E2606" i="2"/>
  <c r="F2605" i="2"/>
  <c r="E2605" i="2"/>
  <c r="F2604" i="2"/>
  <c r="E2604" i="2"/>
  <c r="F2603" i="2"/>
  <c r="E2603" i="2"/>
  <c r="F2602" i="2"/>
  <c r="E2602" i="2"/>
  <c r="F2601" i="2"/>
  <c r="E2601" i="2"/>
  <c r="F2600" i="2"/>
  <c r="E2600" i="2"/>
  <c r="F2599" i="2"/>
  <c r="E2599" i="2"/>
  <c r="F2598" i="2"/>
  <c r="E2598" i="2"/>
  <c r="F2597" i="2"/>
  <c r="E2597" i="2"/>
  <c r="F2596" i="2"/>
  <c r="E2596" i="2"/>
  <c r="F2595" i="2"/>
  <c r="E2595" i="2"/>
  <c r="F2594" i="2"/>
  <c r="E2594" i="2"/>
  <c r="F2593" i="2"/>
  <c r="E2593" i="2"/>
  <c r="F2592" i="2"/>
  <c r="E2592" i="2"/>
  <c r="F2591" i="2"/>
  <c r="E2591" i="2"/>
  <c r="F2590" i="2"/>
  <c r="E2590" i="2"/>
  <c r="F2589" i="2"/>
  <c r="E2589" i="2"/>
  <c r="F2588" i="2"/>
  <c r="E2588" i="2"/>
  <c r="F2587" i="2"/>
  <c r="E2587" i="2"/>
  <c r="F2586" i="2"/>
  <c r="E2586" i="2"/>
  <c r="F2585" i="2"/>
  <c r="E2585" i="2"/>
  <c r="F2584" i="2"/>
  <c r="E2584" i="2"/>
  <c r="F2583" i="2"/>
  <c r="E2583" i="2"/>
  <c r="F2582" i="2"/>
  <c r="E2582" i="2"/>
  <c r="F2581" i="2"/>
  <c r="E2581" i="2"/>
  <c r="F2580" i="2"/>
  <c r="E2580" i="2"/>
  <c r="F2579" i="2"/>
  <c r="E2579" i="2"/>
  <c r="F2578" i="2"/>
  <c r="E2578" i="2"/>
  <c r="F2577" i="2"/>
  <c r="E2577" i="2"/>
  <c r="F2576" i="2"/>
  <c r="E2576" i="2"/>
  <c r="F2575" i="2"/>
  <c r="E2575" i="2"/>
  <c r="F2574" i="2"/>
  <c r="E2574" i="2"/>
  <c r="F2573" i="2"/>
  <c r="E2573" i="2"/>
  <c r="F2572" i="2"/>
  <c r="E2572" i="2"/>
  <c r="F2571" i="2"/>
  <c r="E2571" i="2"/>
  <c r="F2570" i="2"/>
  <c r="E2570" i="2"/>
  <c r="F2569" i="2"/>
  <c r="E2569" i="2"/>
  <c r="F2568" i="2"/>
  <c r="E2568" i="2"/>
  <c r="F2567" i="2"/>
  <c r="E2567" i="2"/>
  <c r="F2566" i="2"/>
  <c r="E2566" i="2"/>
  <c r="F2565" i="2"/>
  <c r="E2565" i="2"/>
  <c r="F2564" i="2"/>
  <c r="E2564" i="2"/>
  <c r="F2563" i="2"/>
  <c r="E2563" i="2"/>
  <c r="F2562" i="2"/>
  <c r="E2562" i="2"/>
  <c r="F2561" i="2"/>
  <c r="E2561" i="2"/>
  <c r="F2560" i="2"/>
  <c r="E2560" i="2"/>
  <c r="F2559" i="2"/>
  <c r="E2559" i="2"/>
  <c r="F2558" i="2"/>
  <c r="E2558" i="2"/>
  <c r="F2557" i="2"/>
  <c r="E2557" i="2"/>
  <c r="F2556" i="2"/>
  <c r="E2556" i="2"/>
  <c r="F2555" i="2"/>
  <c r="E2555" i="2"/>
  <c r="F2554" i="2"/>
  <c r="E2554" i="2"/>
  <c r="F2553" i="2"/>
  <c r="E2553" i="2"/>
  <c r="F2552" i="2"/>
  <c r="E2552" i="2"/>
  <c r="F2551" i="2"/>
  <c r="E2551" i="2"/>
  <c r="F2550" i="2"/>
  <c r="E2550" i="2"/>
  <c r="F2549" i="2"/>
  <c r="E2549" i="2"/>
  <c r="F2548" i="2"/>
  <c r="E2548" i="2"/>
  <c r="F2547" i="2"/>
  <c r="E2547" i="2"/>
  <c r="F2546" i="2"/>
  <c r="E2546" i="2"/>
  <c r="F2545" i="2"/>
  <c r="E2545" i="2"/>
  <c r="F2544" i="2"/>
  <c r="E2544" i="2"/>
  <c r="F2543" i="2"/>
  <c r="E2543" i="2"/>
  <c r="F2542" i="2"/>
  <c r="E2542" i="2"/>
  <c r="F2541" i="2"/>
  <c r="E2541" i="2"/>
  <c r="F2540" i="2"/>
  <c r="E2540" i="2"/>
  <c r="F2539" i="2"/>
  <c r="E2539" i="2"/>
  <c r="F2538" i="2"/>
  <c r="E2538" i="2"/>
  <c r="F2537" i="2"/>
  <c r="E2537" i="2"/>
  <c r="F2536" i="2"/>
  <c r="E2536" i="2"/>
  <c r="F2535" i="2"/>
  <c r="E2535" i="2"/>
  <c r="F2534" i="2"/>
  <c r="E2534" i="2"/>
  <c r="F2533" i="2"/>
  <c r="E2533" i="2"/>
  <c r="F2532" i="2"/>
  <c r="E2532" i="2"/>
  <c r="F2531" i="2"/>
  <c r="E2531" i="2"/>
  <c r="F2530" i="2"/>
  <c r="E2530" i="2"/>
  <c r="F2529" i="2"/>
  <c r="E2529" i="2"/>
  <c r="F2528" i="2"/>
  <c r="E2528" i="2"/>
  <c r="F2527" i="2"/>
  <c r="E2527" i="2"/>
  <c r="F2526" i="2"/>
  <c r="E2526" i="2"/>
  <c r="F2525" i="2"/>
  <c r="E2525" i="2"/>
  <c r="F2524" i="2"/>
  <c r="E2524" i="2"/>
  <c r="F2523" i="2"/>
  <c r="E2523" i="2"/>
  <c r="F2522" i="2"/>
  <c r="E2522" i="2"/>
  <c r="F2521" i="2"/>
  <c r="E2521" i="2"/>
  <c r="F2520" i="2"/>
  <c r="E2520" i="2"/>
  <c r="F2519" i="2"/>
  <c r="E2519" i="2"/>
  <c r="F2518" i="2"/>
  <c r="E2518" i="2"/>
  <c r="F2517" i="2"/>
  <c r="E2517" i="2"/>
  <c r="F2516" i="2"/>
  <c r="E2516" i="2"/>
  <c r="F2515" i="2"/>
  <c r="E2515" i="2"/>
  <c r="F2514" i="2"/>
  <c r="E2514" i="2"/>
  <c r="F2513" i="2"/>
  <c r="E2513" i="2"/>
  <c r="F2512" i="2"/>
  <c r="E2512" i="2"/>
  <c r="F2511" i="2"/>
  <c r="E2511" i="2"/>
  <c r="F2510" i="2"/>
  <c r="E2510" i="2"/>
  <c r="F2509" i="2"/>
  <c r="E2509" i="2"/>
  <c r="F2508" i="2"/>
  <c r="E2508" i="2"/>
  <c r="F2507" i="2"/>
  <c r="E2507" i="2"/>
  <c r="F2506" i="2"/>
  <c r="E2506" i="2"/>
  <c r="F2505" i="2"/>
  <c r="E2505" i="2"/>
  <c r="F2504" i="2"/>
  <c r="E2504" i="2"/>
  <c r="F2503" i="2"/>
  <c r="E2503" i="2"/>
  <c r="F2502" i="2"/>
  <c r="E2502" i="2"/>
  <c r="F2501" i="2"/>
  <c r="E2501" i="2"/>
  <c r="F2500" i="2"/>
  <c r="E2500" i="2"/>
  <c r="F2499" i="2"/>
  <c r="E2499" i="2"/>
  <c r="F2498" i="2"/>
  <c r="E2498" i="2"/>
  <c r="F2497" i="2"/>
  <c r="E2497" i="2"/>
  <c r="F2496" i="2"/>
  <c r="E2496" i="2"/>
  <c r="F2495" i="2"/>
  <c r="E2495" i="2"/>
  <c r="F2494" i="2"/>
  <c r="E2494" i="2"/>
  <c r="F2493" i="2"/>
  <c r="E2493" i="2"/>
  <c r="F2492" i="2"/>
  <c r="E2492" i="2"/>
  <c r="F2491" i="2"/>
  <c r="E2491" i="2"/>
  <c r="F2490" i="2"/>
  <c r="E2490" i="2"/>
  <c r="F2489" i="2"/>
  <c r="E2489" i="2"/>
  <c r="F2488" i="2"/>
  <c r="E2488" i="2"/>
  <c r="F2487" i="2"/>
  <c r="E2487" i="2"/>
  <c r="F2486" i="2"/>
  <c r="E2486" i="2"/>
  <c r="F2485" i="2"/>
  <c r="E2485" i="2"/>
  <c r="F2484" i="2"/>
  <c r="E2484" i="2"/>
  <c r="F2483" i="2"/>
  <c r="E2483" i="2"/>
  <c r="F2482" i="2"/>
  <c r="E2482" i="2"/>
  <c r="F2481" i="2"/>
  <c r="E2481" i="2"/>
  <c r="F2480" i="2"/>
  <c r="E2480" i="2"/>
  <c r="F2479" i="2"/>
  <c r="E2479" i="2"/>
  <c r="F2478" i="2"/>
  <c r="E2478" i="2"/>
  <c r="F2477" i="2"/>
  <c r="E2477" i="2"/>
  <c r="F2476" i="2"/>
  <c r="E2476" i="2"/>
  <c r="F2475" i="2"/>
  <c r="E2475" i="2"/>
  <c r="F2474" i="2"/>
  <c r="E2474" i="2"/>
  <c r="F2473" i="2"/>
  <c r="E2473" i="2"/>
  <c r="F2472" i="2"/>
  <c r="E2472" i="2"/>
  <c r="F2471" i="2"/>
  <c r="E2471" i="2"/>
  <c r="F2470" i="2"/>
  <c r="E2470" i="2"/>
  <c r="F2469" i="2"/>
  <c r="E2469" i="2"/>
  <c r="F2468" i="2"/>
  <c r="E2468" i="2"/>
  <c r="F2467" i="2"/>
  <c r="E2467" i="2"/>
  <c r="F2466" i="2"/>
  <c r="E2466" i="2"/>
  <c r="F2465" i="2"/>
  <c r="E2465" i="2"/>
  <c r="F2464" i="2"/>
  <c r="E2464" i="2"/>
  <c r="F2463" i="2"/>
  <c r="E2463" i="2"/>
  <c r="F2462" i="2"/>
  <c r="E2462" i="2"/>
  <c r="F2461" i="2"/>
  <c r="E2461" i="2"/>
  <c r="F2460" i="2"/>
  <c r="E2460" i="2"/>
  <c r="F2459" i="2"/>
  <c r="E2459" i="2"/>
  <c r="F2458" i="2"/>
  <c r="E2458" i="2"/>
  <c r="F2457" i="2"/>
  <c r="E2457" i="2"/>
  <c r="F2456" i="2"/>
  <c r="E2456" i="2"/>
  <c r="F2455" i="2"/>
  <c r="E2455" i="2"/>
  <c r="F2454" i="2"/>
  <c r="E2454" i="2"/>
  <c r="F2453" i="2"/>
  <c r="E2453" i="2"/>
  <c r="F2452" i="2"/>
  <c r="E2452" i="2"/>
  <c r="F2451" i="2"/>
  <c r="E2451" i="2"/>
  <c r="F2450" i="2"/>
  <c r="E2450" i="2"/>
  <c r="F2449" i="2"/>
  <c r="E2449" i="2"/>
  <c r="F2448" i="2"/>
  <c r="E2448" i="2"/>
  <c r="F2447" i="2"/>
  <c r="E2447" i="2"/>
  <c r="F2446" i="2"/>
  <c r="E2446" i="2"/>
  <c r="F2445" i="2"/>
  <c r="E2445" i="2"/>
  <c r="F2444" i="2"/>
  <c r="E2444" i="2"/>
  <c r="F2443" i="2"/>
  <c r="E2443" i="2"/>
  <c r="F2442" i="2"/>
  <c r="E2442" i="2"/>
  <c r="F2441" i="2"/>
  <c r="E2441" i="2"/>
  <c r="F2440" i="2"/>
  <c r="E2440" i="2"/>
  <c r="F2439" i="2"/>
  <c r="E2439" i="2"/>
  <c r="F2438" i="2"/>
  <c r="E2438" i="2"/>
  <c r="F2437" i="2"/>
  <c r="E2437" i="2"/>
  <c r="F2436" i="2"/>
  <c r="E2436" i="2"/>
  <c r="F2435" i="2"/>
  <c r="E2435" i="2"/>
  <c r="F2434" i="2"/>
  <c r="E2434" i="2"/>
  <c r="F2433" i="2"/>
  <c r="E2433" i="2"/>
  <c r="F2432" i="2"/>
  <c r="E2432" i="2"/>
  <c r="F2431" i="2"/>
  <c r="E2431" i="2"/>
  <c r="F2430" i="2"/>
  <c r="E2430" i="2"/>
  <c r="F2429" i="2"/>
  <c r="E2429" i="2"/>
  <c r="F2428" i="2"/>
  <c r="E2428" i="2"/>
  <c r="F2427" i="2"/>
  <c r="E2427" i="2"/>
  <c r="F2426" i="2"/>
  <c r="E2426" i="2"/>
  <c r="F2425" i="2"/>
  <c r="E2425" i="2"/>
  <c r="F2424" i="2"/>
  <c r="E2424" i="2"/>
  <c r="F2423" i="2"/>
  <c r="E2423" i="2"/>
  <c r="F2422" i="2"/>
  <c r="E2422" i="2"/>
  <c r="F2421" i="2"/>
  <c r="E2421" i="2"/>
  <c r="F2420" i="2"/>
  <c r="E2420" i="2"/>
  <c r="F2419" i="2"/>
  <c r="E2419" i="2"/>
  <c r="F2418" i="2"/>
  <c r="E2418" i="2"/>
  <c r="F2417" i="2"/>
  <c r="E2417" i="2"/>
  <c r="F2416" i="2"/>
  <c r="E2416" i="2"/>
  <c r="F2415" i="2"/>
  <c r="E2415" i="2"/>
  <c r="F2414" i="2"/>
  <c r="E2414" i="2"/>
  <c r="F2413" i="2"/>
  <c r="E2413" i="2"/>
  <c r="F2412" i="2"/>
  <c r="E2412" i="2"/>
  <c r="F2411" i="2"/>
  <c r="E2411" i="2"/>
  <c r="F2410" i="2"/>
  <c r="E2410" i="2"/>
  <c r="F2409" i="2"/>
  <c r="E2409" i="2"/>
  <c r="F2408" i="2"/>
  <c r="E2408" i="2"/>
  <c r="F2407" i="2"/>
  <c r="E2407" i="2"/>
  <c r="F2406" i="2"/>
  <c r="E2406" i="2"/>
  <c r="F2405" i="2"/>
  <c r="E2405" i="2"/>
  <c r="F2404" i="2"/>
  <c r="E2404" i="2"/>
  <c r="F2403" i="2"/>
  <c r="E2403" i="2"/>
  <c r="F2402" i="2"/>
  <c r="E2402" i="2"/>
  <c r="F2401" i="2"/>
  <c r="E2401" i="2"/>
  <c r="F2400" i="2"/>
  <c r="E2400" i="2"/>
  <c r="F2399" i="2"/>
  <c r="E2399" i="2"/>
  <c r="F2398" i="2"/>
  <c r="E2398" i="2"/>
  <c r="F2397" i="2"/>
  <c r="E2397" i="2"/>
  <c r="F2396" i="2"/>
  <c r="E2396" i="2"/>
  <c r="F2395" i="2"/>
  <c r="E2395" i="2"/>
  <c r="F2394" i="2"/>
  <c r="E2394" i="2"/>
  <c r="F2393" i="2"/>
  <c r="E2393" i="2"/>
  <c r="F2392" i="2"/>
  <c r="E2392" i="2"/>
  <c r="F2391" i="2"/>
  <c r="E2391" i="2"/>
  <c r="F2390" i="2"/>
  <c r="E2390" i="2"/>
  <c r="F2389" i="2"/>
  <c r="E2389" i="2"/>
  <c r="F2388" i="2"/>
  <c r="E2388" i="2"/>
  <c r="F2387" i="2"/>
  <c r="E2387" i="2"/>
  <c r="F2386" i="2"/>
  <c r="E2386" i="2"/>
  <c r="F2385" i="2"/>
  <c r="E2385" i="2"/>
  <c r="F2384" i="2"/>
  <c r="E2384" i="2"/>
  <c r="F2383" i="2"/>
  <c r="E2383" i="2"/>
  <c r="F2382" i="2"/>
  <c r="E2382" i="2"/>
  <c r="F2381" i="2"/>
  <c r="E2381" i="2"/>
  <c r="F2380" i="2"/>
  <c r="E2380" i="2"/>
  <c r="F2379" i="2"/>
  <c r="E2379" i="2"/>
  <c r="F2378" i="2"/>
  <c r="E2378" i="2"/>
  <c r="F2377" i="2"/>
  <c r="E2377" i="2"/>
  <c r="F2376" i="2"/>
  <c r="E2376" i="2"/>
  <c r="F2375" i="2"/>
  <c r="E2375" i="2"/>
  <c r="F2374" i="2"/>
  <c r="E2374" i="2"/>
  <c r="F2373" i="2"/>
  <c r="E2373" i="2"/>
  <c r="F2372" i="2"/>
  <c r="E2372" i="2"/>
  <c r="F2371" i="2"/>
  <c r="E2371" i="2"/>
  <c r="F2370" i="2"/>
  <c r="E2370" i="2"/>
  <c r="F2369" i="2"/>
  <c r="E2369" i="2"/>
  <c r="F2368" i="2"/>
  <c r="E2368" i="2"/>
  <c r="F2367" i="2"/>
  <c r="E2367" i="2"/>
  <c r="F2366" i="2"/>
  <c r="E2366" i="2"/>
  <c r="F2365" i="2"/>
  <c r="E2365" i="2"/>
  <c r="F2364" i="2"/>
  <c r="E2364" i="2"/>
  <c r="F2363" i="2"/>
  <c r="E2363" i="2"/>
  <c r="F2362" i="2"/>
  <c r="E2362" i="2"/>
  <c r="F2361" i="2"/>
  <c r="E2361" i="2"/>
  <c r="F2360" i="2"/>
  <c r="E2360" i="2"/>
  <c r="F2359" i="2"/>
  <c r="E2359" i="2"/>
  <c r="F2358" i="2"/>
  <c r="E2358" i="2"/>
  <c r="F2357" i="2"/>
  <c r="E2357" i="2"/>
  <c r="F2356" i="2"/>
  <c r="E2356" i="2"/>
  <c r="F2355" i="2"/>
  <c r="E2355" i="2"/>
  <c r="F2354" i="2"/>
  <c r="E2354" i="2"/>
  <c r="F2353" i="2"/>
  <c r="E2353" i="2"/>
  <c r="F2352" i="2"/>
  <c r="E2352" i="2"/>
  <c r="F2351" i="2"/>
  <c r="E2351" i="2"/>
  <c r="F2350" i="2"/>
  <c r="E2350" i="2"/>
  <c r="F2349" i="2"/>
  <c r="E2349" i="2"/>
  <c r="F2348" i="2"/>
  <c r="E2348" i="2"/>
  <c r="F2347" i="2"/>
  <c r="E2347" i="2"/>
  <c r="F2346" i="2"/>
  <c r="E2346" i="2"/>
  <c r="F2345" i="2"/>
  <c r="E2345" i="2"/>
  <c r="F2344" i="2"/>
  <c r="E2344" i="2"/>
  <c r="F2343" i="2"/>
  <c r="E2343" i="2"/>
  <c r="F2342" i="2"/>
  <c r="E2342" i="2"/>
  <c r="F2341" i="2"/>
  <c r="E2341" i="2"/>
  <c r="F2340" i="2"/>
  <c r="E2340" i="2"/>
  <c r="F2339" i="2"/>
  <c r="E2339" i="2"/>
  <c r="F2338" i="2"/>
  <c r="E2338" i="2"/>
  <c r="F2337" i="2"/>
  <c r="E2337" i="2"/>
  <c r="F2336" i="2"/>
  <c r="E2336" i="2"/>
  <c r="F2335" i="2"/>
  <c r="E2335" i="2"/>
  <c r="F2334" i="2"/>
  <c r="E2334" i="2"/>
  <c r="F2333" i="2"/>
  <c r="E2333" i="2"/>
  <c r="F2332" i="2"/>
  <c r="E2332" i="2"/>
  <c r="F2331" i="2"/>
  <c r="E2331" i="2"/>
  <c r="F2330" i="2"/>
  <c r="E2330" i="2"/>
  <c r="F2329" i="2"/>
  <c r="E2329" i="2"/>
  <c r="F2328" i="2"/>
  <c r="E2328" i="2"/>
  <c r="F2327" i="2"/>
  <c r="E2327" i="2"/>
  <c r="F2326" i="2"/>
  <c r="E2326" i="2"/>
  <c r="F2325" i="2"/>
  <c r="E2325" i="2"/>
  <c r="F2324" i="2"/>
  <c r="E2324" i="2"/>
  <c r="F2323" i="2"/>
  <c r="E2323" i="2"/>
  <c r="F2322" i="2"/>
  <c r="E2322" i="2"/>
  <c r="F2321" i="2"/>
  <c r="E2321" i="2"/>
  <c r="F2320" i="2"/>
  <c r="E2320" i="2"/>
  <c r="F2319" i="2"/>
  <c r="E2319" i="2"/>
  <c r="F2318" i="2"/>
  <c r="E2318" i="2"/>
  <c r="F2317" i="2"/>
  <c r="E2317" i="2"/>
  <c r="F2316" i="2"/>
  <c r="E2316" i="2"/>
  <c r="F2315" i="2"/>
  <c r="E2315" i="2"/>
  <c r="F2314" i="2"/>
  <c r="E2314" i="2"/>
  <c r="F2313" i="2"/>
  <c r="E2313" i="2"/>
  <c r="F2312" i="2"/>
  <c r="E2312" i="2"/>
  <c r="F2311" i="2"/>
  <c r="E2311" i="2"/>
  <c r="F2310" i="2"/>
  <c r="E2310" i="2"/>
  <c r="F2309" i="2"/>
  <c r="E2309" i="2"/>
  <c r="F2308" i="2"/>
  <c r="E2308" i="2"/>
  <c r="F2307" i="2"/>
  <c r="E2307" i="2"/>
  <c r="F2306" i="2"/>
  <c r="E2306" i="2"/>
  <c r="F2305" i="2"/>
  <c r="E2305" i="2"/>
  <c r="F2304" i="2"/>
  <c r="E2304" i="2"/>
  <c r="F2303" i="2"/>
  <c r="E2303" i="2"/>
  <c r="F2302" i="2"/>
  <c r="E2302" i="2"/>
  <c r="F2301" i="2"/>
  <c r="E2301" i="2"/>
  <c r="F2300" i="2"/>
  <c r="E2300" i="2"/>
  <c r="F2299" i="2"/>
  <c r="E2299" i="2"/>
  <c r="F2298" i="2"/>
  <c r="E2298" i="2"/>
  <c r="F2297" i="2"/>
  <c r="E2297" i="2"/>
  <c r="F2296" i="2"/>
  <c r="E2296" i="2"/>
  <c r="F2295" i="2"/>
  <c r="E2295" i="2"/>
  <c r="F2294" i="2"/>
  <c r="E2294" i="2"/>
  <c r="F2293" i="2"/>
  <c r="E2293" i="2"/>
  <c r="F2292" i="2"/>
  <c r="E2292" i="2"/>
  <c r="F2291" i="2"/>
  <c r="E2291" i="2"/>
  <c r="F2290" i="2"/>
  <c r="E2290" i="2"/>
  <c r="F2289" i="2"/>
  <c r="E2289" i="2"/>
  <c r="F2288" i="2"/>
  <c r="E2288" i="2"/>
  <c r="F2287" i="2"/>
  <c r="E2287" i="2"/>
  <c r="F2286" i="2"/>
  <c r="E2286" i="2"/>
  <c r="F2285" i="2"/>
  <c r="E2285" i="2"/>
  <c r="F2284" i="2"/>
  <c r="E2284" i="2"/>
  <c r="F2283" i="2"/>
  <c r="E2283" i="2"/>
  <c r="F2282" i="2"/>
  <c r="E2282" i="2"/>
  <c r="F2281" i="2"/>
  <c r="E2281" i="2"/>
  <c r="F2280" i="2"/>
  <c r="E2280" i="2"/>
  <c r="F2279" i="2"/>
  <c r="E2279" i="2"/>
  <c r="F2278" i="2"/>
  <c r="E2278" i="2"/>
  <c r="F2277" i="2"/>
  <c r="E2277" i="2"/>
  <c r="F2276" i="2"/>
  <c r="E2276" i="2"/>
  <c r="F2275" i="2"/>
  <c r="E2275" i="2"/>
  <c r="F2274" i="2"/>
  <c r="E2274" i="2"/>
  <c r="F2273" i="2"/>
  <c r="E2273" i="2"/>
  <c r="F2272" i="2"/>
  <c r="E2272" i="2"/>
  <c r="F2271" i="2"/>
  <c r="E2271" i="2"/>
  <c r="F2270" i="2"/>
  <c r="E2270" i="2"/>
  <c r="F2269" i="2"/>
  <c r="E2269" i="2"/>
  <c r="F2268" i="2"/>
  <c r="E2268" i="2"/>
  <c r="F2267" i="2"/>
  <c r="E2267" i="2"/>
  <c r="F2266" i="2"/>
  <c r="E2266" i="2"/>
  <c r="F2265" i="2"/>
  <c r="E2265" i="2"/>
  <c r="F2264" i="2"/>
  <c r="E2264" i="2"/>
  <c r="F2263" i="2"/>
  <c r="E2263" i="2"/>
  <c r="F2262" i="2"/>
  <c r="E2262" i="2"/>
  <c r="F2261" i="2"/>
  <c r="E2261" i="2"/>
  <c r="F2260" i="2"/>
  <c r="E2260" i="2"/>
  <c r="F2259" i="2"/>
  <c r="E2259" i="2"/>
  <c r="F2258" i="2"/>
  <c r="E2258" i="2"/>
  <c r="F2257" i="2"/>
  <c r="E2257" i="2"/>
  <c r="F2256" i="2"/>
  <c r="E2256" i="2"/>
  <c r="F2255" i="2"/>
  <c r="E2255" i="2"/>
  <c r="F2254" i="2"/>
  <c r="E2254" i="2"/>
  <c r="F2253" i="2"/>
  <c r="E2253" i="2"/>
  <c r="F2252" i="2"/>
  <c r="E2252" i="2"/>
  <c r="F2251" i="2"/>
  <c r="E2251" i="2"/>
  <c r="F2250" i="2"/>
  <c r="E2250" i="2"/>
  <c r="F2249" i="2"/>
  <c r="E2249" i="2"/>
  <c r="F2248" i="2"/>
  <c r="E2248" i="2"/>
  <c r="F2247" i="2"/>
  <c r="E2247" i="2"/>
  <c r="F2246" i="2"/>
  <c r="E2246" i="2"/>
  <c r="F2245" i="2"/>
  <c r="E2245" i="2"/>
  <c r="F2244" i="2"/>
  <c r="E2244" i="2"/>
  <c r="F2243" i="2"/>
  <c r="E2243" i="2"/>
  <c r="F2242" i="2"/>
  <c r="E2242" i="2"/>
  <c r="F2241" i="2"/>
  <c r="E2241" i="2"/>
  <c r="F2240" i="2"/>
  <c r="E2240" i="2"/>
  <c r="F2239" i="2"/>
  <c r="E2239" i="2"/>
  <c r="F2238" i="2"/>
  <c r="E2238" i="2"/>
  <c r="F2237" i="2"/>
  <c r="E2237" i="2"/>
  <c r="F2236" i="2"/>
  <c r="E2236" i="2"/>
  <c r="F2235" i="2"/>
  <c r="E2235" i="2"/>
  <c r="F2234" i="2"/>
  <c r="E2234" i="2"/>
  <c r="F2233" i="2"/>
  <c r="E2233" i="2"/>
  <c r="F2232" i="2"/>
  <c r="E2232" i="2"/>
  <c r="F2231" i="2"/>
  <c r="E2231" i="2"/>
  <c r="F2230" i="2"/>
  <c r="E2230" i="2"/>
  <c r="F2229" i="2"/>
  <c r="E2229" i="2"/>
  <c r="F2228" i="2"/>
  <c r="E2228" i="2"/>
  <c r="F2227" i="2"/>
  <c r="E2227" i="2"/>
  <c r="F2226" i="2"/>
  <c r="E2226" i="2"/>
  <c r="F2225" i="2"/>
  <c r="E2225" i="2"/>
  <c r="F2224" i="2"/>
  <c r="E2224" i="2"/>
  <c r="F2223" i="2"/>
  <c r="E2223" i="2"/>
  <c r="F2222" i="2"/>
  <c r="E2222" i="2"/>
  <c r="F2221" i="2"/>
  <c r="E2221" i="2"/>
  <c r="F2220" i="2"/>
  <c r="E2220" i="2"/>
  <c r="F2219" i="2"/>
  <c r="E2219" i="2"/>
  <c r="F2218" i="2"/>
  <c r="E2218" i="2"/>
  <c r="F2217" i="2"/>
  <c r="E2217" i="2"/>
  <c r="F2216" i="2"/>
  <c r="E2216" i="2"/>
  <c r="F2215" i="2"/>
  <c r="E2215" i="2"/>
  <c r="F2214" i="2"/>
  <c r="E2214" i="2"/>
  <c r="F2213" i="2"/>
  <c r="E2213" i="2"/>
  <c r="F2212" i="2"/>
  <c r="E2212" i="2"/>
  <c r="F2211" i="2"/>
  <c r="E2211" i="2"/>
  <c r="F2210" i="2"/>
  <c r="E2210" i="2"/>
  <c r="F2209" i="2"/>
  <c r="E2209" i="2"/>
  <c r="F2208" i="2"/>
  <c r="E2208" i="2"/>
  <c r="F2207" i="2"/>
  <c r="E2207" i="2"/>
  <c r="F2206" i="2"/>
  <c r="E2206" i="2"/>
  <c r="F2205" i="2"/>
  <c r="E2205" i="2"/>
  <c r="F2204" i="2"/>
  <c r="E2204" i="2"/>
  <c r="F2203" i="2"/>
  <c r="E2203" i="2"/>
  <c r="F2202" i="2"/>
  <c r="E2202" i="2"/>
  <c r="F2201" i="2"/>
  <c r="E2201" i="2"/>
  <c r="F2200" i="2"/>
  <c r="E2200" i="2"/>
  <c r="F2199" i="2"/>
  <c r="E2199" i="2"/>
  <c r="F2198" i="2"/>
  <c r="E2198" i="2"/>
  <c r="F2197" i="2"/>
  <c r="E2197" i="2"/>
  <c r="F2196" i="2"/>
  <c r="E2196" i="2"/>
  <c r="F2195" i="2"/>
  <c r="E2195" i="2"/>
  <c r="F2194" i="2"/>
  <c r="E2194" i="2"/>
  <c r="F2193" i="2"/>
  <c r="E2193" i="2"/>
  <c r="F2192" i="2"/>
  <c r="E2192" i="2"/>
  <c r="F2191" i="2"/>
  <c r="E2191" i="2"/>
  <c r="F2190" i="2"/>
  <c r="E2190" i="2"/>
  <c r="F2189" i="2"/>
  <c r="E2189" i="2"/>
  <c r="F2188" i="2"/>
  <c r="E2188" i="2"/>
  <c r="F2187" i="2"/>
  <c r="E2187" i="2"/>
  <c r="F2186" i="2"/>
  <c r="E2186" i="2"/>
  <c r="F2185" i="2"/>
  <c r="E2185" i="2"/>
  <c r="F2184" i="2"/>
  <c r="E2184" i="2"/>
  <c r="F2183" i="2"/>
  <c r="E2183" i="2"/>
  <c r="F2182" i="2"/>
  <c r="E2182" i="2"/>
  <c r="F2181" i="2"/>
  <c r="E2181" i="2"/>
  <c r="F2180" i="2"/>
  <c r="E2180" i="2"/>
  <c r="F2179" i="2"/>
  <c r="E2179" i="2"/>
  <c r="F2178" i="2"/>
  <c r="E2178" i="2"/>
  <c r="F2177" i="2"/>
  <c r="E2177" i="2"/>
  <c r="F2176" i="2"/>
  <c r="E2176" i="2"/>
  <c r="F2175" i="2"/>
  <c r="E2175" i="2"/>
  <c r="F2174" i="2"/>
  <c r="E2174" i="2"/>
  <c r="F2173" i="2"/>
  <c r="E2173" i="2"/>
  <c r="F2172" i="2"/>
  <c r="E2172" i="2"/>
  <c r="F2171" i="2"/>
  <c r="E2171" i="2"/>
  <c r="F2170" i="2"/>
  <c r="E2170" i="2"/>
  <c r="F2169" i="2"/>
  <c r="E2169" i="2"/>
  <c r="F2168" i="2"/>
  <c r="E2168" i="2"/>
  <c r="F2167" i="2"/>
  <c r="E2167" i="2"/>
  <c r="F2166" i="2"/>
  <c r="E2166" i="2"/>
  <c r="F2165" i="2"/>
  <c r="E2165" i="2"/>
  <c r="F2164" i="2"/>
  <c r="E2164" i="2"/>
  <c r="F2163" i="2"/>
  <c r="E2163" i="2"/>
  <c r="F2162" i="2"/>
  <c r="E2162" i="2"/>
  <c r="F2161" i="2"/>
  <c r="E2161" i="2"/>
  <c r="F2160" i="2"/>
  <c r="E2160" i="2"/>
  <c r="F2159" i="2"/>
  <c r="E2159" i="2"/>
  <c r="F2158" i="2"/>
  <c r="E2158" i="2"/>
  <c r="F2157" i="2"/>
  <c r="E2157" i="2"/>
  <c r="F2156" i="2"/>
  <c r="E2156" i="2"/>
  <c r="F2155" i="2"/>
  <c r="E2155" i="2"/>
  <c r="F2154" i="2"/>
  <c r="E2154" i="2"/>
  <c r="F2153" i="2"/>
  <c r="E2153" i="2"/>
  <c r="F2152" i="2"/>
  <c r="E2152" i="2"/>
  <c r="F2151" i="2"/>
  <c r="E2151" i="2"/>
  <c r="F2150" i="2"/>
  <c r="E2150" i="2"/>
  <c r="F2149" i="2"/>
  <c r="E2149" i="2"/>
  <c r="F2148" i="2"/>
  <c r="E2148" i="2"/>
  <c r="F2147" i="2"/>
  <c r="E2147" i="2"/>
  <c r="F2146" i="2"/>
  <c r="E2146" i="2"/>
  <c r="F2145" i="2"/>
  <c r="E2145" i="2"/>
  <c r="F2144" i="2"/>
  <c r="E2144" i="2"/>
  <c r="F2143" i="2"/>
  <c r="E2143" i="2"/>
  <c r="F2142" i="2"/>
  <c r="E2142" i="2"/>
  <c r="F2141" i="2"/>
  <c r="E2141" i="2"/>
  <c r="F2140" i="2"/>
  <c r="E2140" i="2"/>
  <c r="F2139" i="2"/>
  <c r="E2139" i="2"/>
  <c r="F2138" i="2"/>
  <c r="E2138" i="2"/>
  <c r="F2137" i="2"/>
  <c r="E2137" i="2"/>
  <c r="F2136" i="2"/>
  <c r="E2136" i="2"/>
  <c r="F2135" i="2"/>
  <c r="E2135" i="2"/>
  <c r="F2134" i="2"/>
  <c r="E2134" i="2"/>
  <c r="F2133" i="2"/>
  <c r="E2133" i="2"/>
  <c r="F2132" i="2"/>
  <c r="E2132" i="2"/>
  <c r="F2131" i="2"/>
  <c r="E2131" i="2"/>
  <c r="F2130" i="2"/>
  <c r="E2130" i="2"/>
  <c r="F2129" i="2"/>
  <c r="E2129" i="2"/>
  <c r="F2128" i="2"/>
  <c r="E2128" i="2"/>
  <c r="F2127" i="2"/>
  <c r="E2127" i="2"/>
  <c r="F2126" i="2"/>
  <c r="E2126" i="2"/>
  <c r="F2125" i="2"/>
  <c r="E2125" i="2"/>
  <c r="F2124" i="2"/>
  <c r="E2124" i="2"/>
  <c r="F2123" i="2"/>
  <c r="E2123" i="2"/>
  <c r="F2122" i="2"/>
  <c r="E2122" i="2"/>
  <c r="F2121" i="2"/>
  <c r="E2121" i="2"/>
  <c r="F2120" i="2"/>
  <c r="E2120" i="2"/>
  <c r="F2119" i="2"/>
  <c r="E2119" i="2"/>
  <c r="F2118" i="2"/>
  <c r="E2118" i="2"/>
  <c r="F2117" i="2"/>
  <c r="E2117" i="2"/>
  <c r="F2116" i="2"/>
  <c r="E2116" i="2"/>
  <c r="F2115" i="2"/>
  <c r="E2115" i="2"/>
  <c r="F2114" i="2"/>
  <c r="E2114" i="2"/>
  <c r="F2113" i="2"/>
  <c r="E2113" i="2"/>
  <c r="F2112" i="2"/>
  <c r="E2112" i="2"/>
  <c r="F2111" i="2"/>
  <c r="E2111" i="2"/>
  <c r="F2110" i="2"/>
  <c r="E2110" i="2"/>
  <c r="F2109" i="2"/>
  <c r="E2109" i="2"/>
  <c r="F2108" i="2"/>
  <c r="E2108" i="2"/>
  <c r="F2107" i="2"/>
  <c r="E2107" i="2"/>
  <c r="F2106" i="2"/>
  <c r="E2106" i="2"/>
  <c r="F2105" i="2"/>
  <c r="E2105" i="2"/>
  <c r="F2104" i="2"/>
  <c r="E2104" i="2"/>
  <c r="F2103" i="2"/>
  <c r="E2103" i="2"/>
  <c r="F2102" i="2"/>
  <c r="E2102" i="2"/>
  <c r="F2101" i="2"/>
  <c r="E2101" i="2"/>
  <c r="F2100" i="2"/>
  <c r="E2100" i="2"/>
  <c r="F2099" i="2"/>
  <c r="E2099" i="2"/>
  <c r="F2098" i="2"/>
  <c r="E2098" i="2"/>
  <c r="F2097" i="2"/>
  <c r="E2097" i="2"/>
  <c r="F2096" i="2"/>
  <c r="E2096" i="2"/>
  <c r="F2095" i="2"/>
  <c r="E2095" i="2"/>
  <c r="F2094" i="2"/>
  <c r="E2094" i="2"/>
  <c r="F2093" i="2"/>
  <c r="E2093" i="2"/>
  <c r="F2092" i="2"/>
  <c r="E2092" i="2"/>
  <c r="F2091" i="2"/>
  <c r="E2091" i="2"/>
  <c r="F2090" i="2"/>
  <c r="E2090" i="2"/>
  <c r="F2089" i="2"/>
  <c r="E2089" i="2"/>
  <c r="F2088" i="2"/>
  <c r="E2088" i="2"/>
  <c r="F2087" i="2"/>
  <c r="E2087" i="2"/>
  <c r="F2086" i="2"/>
  <c r="E2086" i="2"/>
  <c r="F2085" i="2"/>
  <c r="E2085" i="2"/>
  <c r="F2084" i="2"/>
  <c r="E2084" i="2"/>
  <c r="F2083" i="2"/>
  <c r="E2083" i="2"/>
  <c r="F2082" i="2"/>
  <c r="E2082" i="2"/>
  <c r="F2081" i="2"/>
  <c r="E2081" i="2"/>
  <c r="F2080" i="2"/>
  <c r="E2080" i="2"/>
  <c r="F2079" i="2"/>
  <c r="E2079" i="2"/>
  <c r="F2078" i="2"/>
  <c r="E2078" i="2"/>
  <c r="F2077" i="2"/>
  <c r="E2077" i="2"/>
  <c r="F2076" i="2"/>
  <c r="E2076" i="2"/>
  <c r="F2075" i="2"/>
  <c r="E2075" i="2"/>
  <c r="F2074" i="2"/>
  <c r="E2074" i="2"/>
  <c r="F2073" i="2"/>
  <c r="E2073" i="2"/>
  <c r="F2072" i="2"/>
  <c r="E2072" i="2"/>
  <c r="F2071" i="2"/>
  <c r="E2071" i="2"/>
  <c r="F2070" i="2"/>
  <c r="E2070" i="2"/>
  <c r="F2069" i="2"/>
  <c r="E2069" i="2"/>
  <c r="F2068" i="2"/>
  <c r="E2068" i="2"/>
  <c r="F2067" i="2"/>
  <c r="E2067" i="2"/>
  <c r="F2066" i="2"/>
  <c r="E2066" i="2"/>
  <c r="F2065" i="2"/>
  <c r="E2065" i="2"/>
  <c r="F2064" i="2"/>
  <c r="E2064" i="2"/>
  <c r="F2063" i="2"/>
  <c r="E2063" i="2"/>
  <c r="F2062" i="2"/>
  <c r="E2062" i="2"/>
  <c r="F2061" i="2"/>
  <c r="E2061" i="2"/>
  <c r="F2060" i="2"/>
  <c r="E2060" i="2"/>
  <c r="F2059" i="2"/>
  <c r="E2059" i="2"/>
  <c r="F2058" i="2"/>
  <c r="E2058" i="2"/>
  <c r="F2057" i="2"/>
  <c r="E2057" i="2"/>
  <c r="F2056" i="2"/>
  <c r="E2056" i="2"/>
  <c r="F2055" i="2"/>
  <c r="E2055" i="2"/>
  <c r="F2054" i="2"/>
  <c r="E2054" i="2"/>
  <c r="F2053" i="2"/>
  <c r="E2053" i="2"/>
  <c r="F2052" i="2"/>
  <c r="E2052" i="2"/>
  <c r="F2051" i="2"/>
  <c r="E2051" i="2"/>
  <c r="F2050" i="2"/>
  <c r="E2050" i="2"/>
  <c r="F2049" i="2"/>
  <c r="E2049" i="2"/>
  <c r="F2048" i="2"/>
  <c r="E2048" i="2"/>
  <c r="F2047" i="2"/>
  <c r="E2047" i="2"/>
  <c r="F2046" i="2"/>
  <c r="E2046" i="2"/>
  <c r="F2045" i="2"/>
  <c r="E2045" i="2"/>
  <c r="F2044" i="2"/>
  <c r="E2044" i="2"/>
  <c r="F2043" i="2"/>
  <c r="E2043" i="2"/>
  <c r="F2042" i="2"/>
  <c r="E2042" i="2"/>
  <c r="F2041" i="2"/>
  <c r="E2041" i="2"/>
  <c r="F2040" i="2"/>
  <c r="E2040" i="2"/>
  <c r="F2039" i="2"/>
  <c r="E2039" i="2"/>
  <c r="F2038" i="2"/>
  <c r="E2038" i="2"/>
  <c r="F2037" i="2"/>
  <c r="E2037" i="2"/>
  <c r="F2036" i="2"/>
  <c r="E2036" i="2"/>
  <c r="F2035" i="2"/>
  <c r="E2035" i="2"/>
  <c r="F2034" i="2"/>
  <c r="E2034" i="2"/>
  <c r="F2033" i="2"/>
  <c r="E2033" i="2"/>
  <c r="F2032" i="2"/>
  <c r="E2032" i="2"/>
  <c r="F2031" i="2"/>
  <c r="E2031" i="2"/>
  <c r="F2030" i="2"/>
  <c r="E2030" i="2"/>
  <c r="F2029" i="2"/>
  <c r="E2029" i="2"/>
  <c r="F2028" i="2"/>
  <c r="E2028" i="2"/>
  <c r="F2027" i="2"/>
  <c r="E2027" i="2"/>
  <c r="F2026" i="2"/>
  <c r="E2026" i="2"/>
  <c r="F2025" i="2"/>
  <c r="E2025" i="2"/>
  <c r="F2024" i="2"/>
  <c r="E2024" i="2"/>
  <c r="F2023" i="2"/>
  <c r="E2023" i="2"/>
  <c r="F2022" i="2"/>
  <c r="E2022" i="2"/>
  <c r="F2021" i="2"/>
  <c r="E2021" i="2"/>
  <c r="F2020" i="2"/>
  <c r="E2020" i="2"/>
  <c r="F2019" i="2"/>
  <c r="E2019" i="2"/>
  <c r="F2018" i="2"/>
  <c r="E2018" i="2"/>
  <c r="F2017" i="2"/>
  <c r="E2017" i="2"/>
  <c r="F2016" i="2"/>
  <c r="E2016" i="2"/>
  <c r="F2015" i="2"/>
  <c r="E2015" i="2"/>
  <c r="F2014" i="2"/>
  <c r="E2014" i="2"/>
  <c r="F2013" i="2"/>
  <c r="E2013" i="2"/>
  <c r="F2012" i="2"/>
  <c r="E2012" i="2"/>
  <c r="F2011" i="2"/>
  <c r="E2011" i="2"/>
  <c r="F2010" i="2"/>
  <c r="E2010" i="2"/>
  <c r="F2009" i="2"/>
  <c r="E2009" i="2"/>
  <c r="F2008" i="2"/>
  <c r="E2008" i="2"/>
  <c r="F2007" i="2"/>
  <c r="E2007" i="2"/>
  <c r="F2006" i="2"/>
  <c r="E2006" i="2"/>
  <c r="F2005" i="2"/>
  <c r="E2005" i="2"/>
  <c r="F2004" i="2"/>
  <c r="E2004" i="2"/>
  <c r="F2003" i="2"/>
  <c r="E2003" i="2"/>
  <c r="F2002" i="2"/>
  <c r="E2002" i="2"/>
  <c r="F2001" i="2"/>
  <c r="E2001" i="2"/>
  <c r="F2000" i="2"/>
  <c r="E2000" i="2"/>
  <c r="F1999" i="2"/>
  <c r="E1999" i="2"/>
  <c r="F1998" i="2"/>
  <c r="E1998" i="2"/>
  <c r="F1997" i="2"/>
  <c r="E1997" i="2"/>
  <c r="F1996" i="2"/>
  <c r="E1996" i="2"/>
  <c r="F1995" i="2"/>
  <c r="E1995" i="2"/>
  <c r="F1994" i="2"/>
  <c r="E1994" i="2"/>
  <c r="F1993" i="2"/>
  <c r="E1993" i="2"/>
  <c r="F1992" i="2"/>
  <c r="E1992" i="2"/>
  <c r="F1991" i="2"/>
  <c r="E1991" i="2"/>
  <c r="F1990" i="2"/>
  <c r="E1990" i="2"/>
  <c r="F1989" i="2"/>
  <c r="E1989" i="2"/>
  <c r="F1988" i="2"/>
  <c r="E1988" i="2"/>
  <c r="F1987" i="2"/>
  <c r="E1987" i="2"/>
  <c r="F1986" i="2"/>
  <c r="E1986" i="2"/>
  <c r="F1985" i="2"/>
  <c r="E1985" i="2"/>
  <c r="F1984" i="2"/>
  <c r="E1984" i="2"/>
  <c r="F1983" i="2"/>
  <c r="E1983" i="2"/>
  <c r="F1982" i="2"/>
  <c r="E1982" i="2"/>
  <c r="F1981" i="2"/>
  <c r="E1981" i="2"/>
  <c r="F1980" i="2"/>
  <c r="E1980" i="2"/>
  <c r="F1979" i="2"/>
  <c r="E1979" i="2"/>
  <c r="F1978" i="2"/>
  <c r="E1978" i="2"/>
  <c r="F1977" i="2"/>
  <c r="E1977" i="2"/>
  <c r="F1976" i="2"/>
  <c r="E1976" i="2"/>
  <c r="F1975" i="2"/>
  <c r="E1975" i="2"/>
  <c r="F1974" i="2"/>
  <c r="E1974" i="2"/>
  <c r="F1973" i="2"/>
  <c r="E1973" i="2"/>
  <c r="F1972" i="2"/>
  <c r="E1972" i="2"/>
  <c r="F1971" i="2"/>
  <c r="E1971" i="2"/>
  <c r="F1970" i="2"/>
  <c r="E1970" i="2"/>
  <c r="F1969" i="2"/>
  <c r="E1969" i="2"/>
  <c r="F1968" i="2"/>
  <c r="E1968" i="2"/>
  <c r="F1967" i="2"/>
  <c r="E1967" i="2"/>
  <c r="F1966" i="2"/>
  <c r="E1966" i="2"/>
  <c r="F1965" i="2"/>
  <c r="E1965" i="2"/>
  <c r="F1964" i="2"/>
  <c r="E1964" i="2"/>
  <c r="F1963" i="2"/>
  <c r="E1963" i="2"/>
  <c r="F1962" i="2"/>
  <c r="E1962" i="2"/>
  <c r="F1961" i="2"/>
  <c r="E1961" i="2"/>
  <c r="F1960" i="2"/>
  <c r="E1960" i="2"/>
  <c r="F1959" i="2"/>
  <c r="E1959" i="2"/>
  <c r="F1958" i="2"/>
  <c r="E1958" i="2"/>
  <c r="F1957" i="2"/>
  <c r="E1957" i="2"/>
  <c r="F1956" i="2"/>
  <c r="E1956" i="2"/>
  <c r="F1955" i="2"/>
  <c r="E1955" i="2"/>
  <c r="F1954" i="2"/>
  <c r="E1954" i="2"/>
  <c r="F1953" i="2"/>
  <c r="E1953" i="2"/>
  <c r="F1952" i="2"/>
  <c r="E1952" i="2"/>
  <c r="F1951" i="2"/>
  <c r="E1951" i="2"/>
  <c r="F1950" i="2"/>
  <c r="E1950" i="2"/>
  <c r="F1949" i="2"/>
  <c r="E1949" i="2"/>
  <c r="F1948" i="2"/>
  <c r="E1948" i="2"/>
  <c r="F1947" i="2"/>
  <c r="E1947" i="2"/>
  <c r="F1946" i="2"/>
  <c r="E1946" i="2"/>
  <c r="F1945" i="2"/>
  <c r="E1945" i="2"/>
  <c r="F1944" i="2"/>
  <c r="E1944" i="2"/>
  <c r="F1943" i="2"/>
  <c r="E1943" i="2"/>
  <c r="F1942" i="2"/>
  <c r="E1942" i="2"/>
  <c r="F1941" i="2"/>
  <c r="E1941" i="2"/>
  <c r="F1940" i="2"/>
  <c r="E1940" i="2"/>
  <c r="F1939" i="2"/>
  <c r="E1939" i="2"/>
  <c r="F1938" i="2"/>
  <c r="E1938" i="2"/>
  <c r="F1937" i="2"/>
  <c r="E1937" i="2"/>
  <c r="F1936" i="2"/>
  <c r="E1936" i="2"/>
  <c r="F1935" i="2"/>
  <c r="E1935" i="2"/>
  <c r="F1934" i="2"/>
  <c r="E1934" i="2"/>
  <c r="F1933" i="2"/>
  <c r="E1933" i="2"/>
  <c r="F1932" i="2"/>
  <c r="E1932" i="2"/>
  <c r="F1931" i="2"/>
  <c r="E1931" i="2"/>
  <c r="F1930" i="2"/>
  <c r="E1930" i="2"/>
  <c r="F1929" i="2"/>
  <c r="E1929" i="2"/>
  <c r="F1928" i="2"/>
  <c r="E1928" i="2"/>
  <c r="F1927" i="2"/>
  <c r="E1927" i="2"/>
  <c r="F1926" i="2"/>
  <c r="E1926" i="2"/>
  <c r="F1925" i="2"/>
  <c r="E1925" i="2"/>
  <c r="F1924" i="2"/>
  <c r="E1924" i="2"/>
  <c r="F1923" i="2"/>
  <c r="E1923" i="2"/>
  <c r="F1922" i="2"/>
  <c r="E1922" i="2"/>
  <c r="F1921" i="2"/>
  <c r="E1921" i="2"/>
  <c r="F1920" i="2"/>
  <c r="E1920" i="2"/>
  <c r="F1919" i="2"/>
  <c r="E1919" i="2"/>
  <c r="F1918" i="2"/>
  <c r="E1918" i="2"/>
  <c r="F1917" i="2"/>
  <c r="E1917" i="2"/>
  <c r="F1916" i="2"/>
  <c r="E1916" i="2"/>
  <c r="F1915" i="2"/>
  <c r="E1915" i="2"/>
  <c r="F1914" i="2"/>
  <c r="E1914" i="2"/>
  <c r="F1913" i="2"/>
  <c r="E1913" i="2"/>
  <c r="F1912" i="2"/>
  <c r="E1912" i="2"/>
  <c r="F1911" i="2"/>
  <c r="E1911" i="2"/>
  <c r="F1910" i="2"/>
  <c r="E1910" i="2"/>
  <c r="F1909" i="2"/>
  <c r="E1909" i="2"/>
  <c r="F1908" i="2"/>
  <c r="E1908" i="2"/>
  <c r="F1907" i="2"/>
  <c r="E1907" i="2"/>
  <c r="F1906" i="2"/>
  <c r="E1906" i="2"/>
  <c r="F1905" i="2"/>
  <c r="E1905" i="2"/>
  <c r="F1904" i="2"/>
  <c r="E1904" i="2"/>
  <c r="F1903" i="2"/>
  <c r="E1903" i="2"/>
  <c r="F1902" i="2"/>
  <c r="E1902" i="2"/>
  <c r="F1901" i="2"/>
  <c r="E1901" i="2"/>
  <c r="F1900" i="2"/>
  <c r="E1900" i="2"/>
  <c r="F1899" i="2"/>
  <c r="E1899" i="2"/>
  <c r="F1898" i="2"/>
  <c r="E1898" i="2"/>
  <c r="F1897" i="2"/>
  <c r="E1897" i="2"/>
  <c r="F1896" i="2"/>
  <c r="E1896" i="2"/>
  <c r="F1895" i="2"/>
  <c r="E1895" i="2"/>
  <c r="F1894" i="2"/>
  <c r="E1894" i="2"/>
  <c r="F1893" i="2"/>
  <c r="E1893" i="2"/>
  <c r="F1892" i="2"/>
  <c r="E1892" i="2"/>
  <c r="F1891" i="2"/>
  <c r="E1891" i="2"/>
  <c r="F1890" i="2"/>
  <c r="E1890" i="2"/>
  <c r="F1889" i="2"/>
  <c r="E1889" i="2"/>
  <c r="F1888" i="2"/>
  <c r="E1888" i="2"/>
  <c r="F1887" i="2"/>
  <c r="E1887" i="2"/>
  <c r="F1886" i="2"/>
  <c r="E1886" i="2"/>
  <c r="F1885" i="2"/>
  <c r="E1885" i="2"/>
  <c r="F1884" i="2"/>
  <c r="E1884" i="2"/>
  <c r="F1883" i="2"/>
  <c r="E1883" i="2"/>
  <c r="F1882" i="2"/>
  <c r="E1882" i="2"/>
  <c r="F1881" i="2"/>
  <c r="E1881" i="2"/>
  <c r="F1880" i="2"/>
  <c r="E1880" i="2"/>
  <c r="F1879" i="2"/>
  <c r="E1879" i="2"/>
  <c r="F1878" i="2"/>
  <c r="E1878" i="2"/>
  <c r="F1877" i="2"/>
  <c r="E1877" i="2"/>
  <c r="F1876" i="2"/>
  <c r="E1876" i="2"/>
  <c r="F1875" i="2"/>
  <c r="E1875" i="2"/>
  <c r="F1874" i="2"/>
  <c r="E1874" i="2"/>
  <c r="F1873" i="2"/>
  <c r="E1873" i="2"/>
  <c r="F1872" i="2"/>
  <c r="E1872" i="2"/>
  <c r="F1871" i="2"/>
  <c r="E1871" i="2"/>
  <c r="F1870" i="2"/>
  <c r="E1870" i="2"/>
  <c r="F1869" i="2"/>
  <c r="E1869" i="2"/>
  <c r="F1868" i="2"/>
  <c r="E1868" i="2"/>
  <c r="F1867" i="2"/>
  <c r="E1867" i="2"/>
  <c r="F1866" i="2"/>
  <c r="E1866" i="2"/>
  <c r="F1865" i="2"/>
  <c r="E1865" i="2"/>
  <c r="F1864" i="2"/>
  <c r="E1864" i="2"/>
  <c r="F1863" i="2"/>
  <c r="E1863" i="2"/>
  <c r="F1862" i="2"/>
  <c r="E1862" i="2"/>
  <c r="F1861" i="2"/>
  <c r="E1861" i="2"/>
  <c r="F1860" i="2"/>
  <c r="E1860" i="2"/>
  <c r="F1859" i="2"/>
  <c r="E1859" i="2"/>
  <c r="F1858" i="2"/>
  <c r="E1858" i="2"/>
  <c r="F1857" i="2"/>
  <c r="E1857" i="2"/>
  <c r="F1856" i="2"/>
  <c r="E1856" i="2"/>
  <c r="F1855" i="2"/>
  <c r="E1855" i="2"/>
  <c r="F1854" i="2"/>
  <c r="E1854" i="2"/>
  <c r="F1853" i="2"/>
  <c r="E1853" i="2"/>
  <c r="F1852" i="2"/>
  <c r="E1852" i="2"/>
  <c r="F1851" i="2"/>
  <c r="E1851" i="2"/>
  <c r="F1850" i="2"/>
  <c r="E1850" i="2"/>
  <c r="F1849" i="2"/>
  <c r="E1849" i="2"/>
  <c r="F1848" i="2"/>
  <c r="E1848" i="2"/>
  <c r="F1847" i="2"/>
  <c r="E1847" i="2"/>
  <c r="F1846" i="2"/>
  <c r="E1846" i="2"/>
  <c r="F1845" i="2"/>
  <c r="E1845" i="2"/>
  <c r="F1844" i="2"/>
  <c r="E1844" i="2"/>
  <c r="F1843" i="2"/>
  <c r="E1843" i="2"/>
  <c r="F1842" i="2"/>
  <c r="E1842" i="2"/>
  <c r="F1841" i="2"/>
  <c r="E1841" i="2"/>
  <c r="F1840" i="2"/>
  <c r="E1840" i="2"/>
  <c r="F1839" i="2"/>
  <c r="E1839" i="2"/>
  <c r="F1838" i="2"/>
  <c r="E1838" i="2"/>
  <c r="F1837" i="2"/>
  <c r="E1837" i="2"/>
  <c r="F1836" i="2"/>
  <c r="E1836" i="2"/>
  <c r="F1835" i="2"/>
  <c r="E1835" i="2"/>
  <c r="F1834" i="2"/>
  <c r="E1834" i="2"/>
  <c r="F1833" i="2"/>
  <c r="E1833" i="2"/>
  <c r="F1832" i="2"/>
  <c r="E1832" i="2"/>
  <c r="F1831" i="2"/>
  <c r="E1831" i="2"/>
  <c r="F1830" i="2"/>
  <c r="E1830" i="2"/>
  <c r="F1829" i="2"/>
  <c r="E1829" i="2"/>
  <c r="F1828" i="2"/>
  <c r="E1828" i="2"/>
  <c r="F1827" i="2"/>
  <c r="E1827" i="2"/>
  <c r="F1826" i="2"/>
  <c r="E1826" i="2"/>
  <c r="F1825" i="2"/>
  <c r="E1825" i="2"/>
  <c r="F1824" i="2"/>
  <c r="E1824" i="2"/>
  <c r="F1823" i="2"/>
  <c r="E1823" i="2"/>
  <c r="F1822" i="2"/>
  <c r="E1822" i="2"/>
  <c r="F1821" i="2"/>
  <c r="E1821" i="2"/>
  <c r="F1820" i="2"/>
  <c r="E1820" i="2"/>
  <c r="F1819" i="2"/>
  <c r="E1819" i="2"/>
  <c r="F1818" i="2"/>
  <c r="E1818" i="2"/>
  <c r="F1817" i="2"/>
  <c r="E1817" i="2"/>
  <c r="F1816" i="2"/>
  <c r="E1816" i="2"/>
  <c r="F1815" i="2"/>
  <c r="E1815" i="2"/>
  <c r="F1814" i="2"/>
  <c r="E1814" i="2"/>
  <c r="F1813" i="2"/>
  <c r="E1813" i="2"/>
  <c r="F1812" i="2"/>
  <c r="E1812" i="2"/>
  <c r="F1811" i="2"/>
  <c r="E1811" i="2"/>
  <c r="F1810" i="2"/>
  <c r="E1810" i="2"/>
  <c r="F1809" i="2"/>
  <c r="E1809" i="2"/>
  <c r="F1808" i="2"/>
  <c r="E1808" i="2"/>
  <c r="F1807" i="2"/>
  <c r="E1807" i="2"/>
  <c r="F1806" i="2"/>
  <c r="E1806" i="2"/>
  <c r="F1805" i="2"/>
  <c r="E1805" i="2"/>
  <c r="F1804" i="2"/>
  <c r="E1804" i="2"/>
  <c r="F1803" i="2"/>
  <c r="E1803" i="2"/>
  <c r="F1802" i="2"/>
  <c r="E1802" i="2"/>
  <c r="F1801" i="2"/>
  <c r="E1801" i="2"/>
  <c r="F1800" i="2"/>
  <c r="E1800" i="2"/>
  <c r="F1799" i="2"/>
  <c r="E1799" i="2"/>
  <c r="F1798" i="2"/>
  <c r="E1798" i="2"/>
  <c r="F1797" i="2"/>
  <c r="E1797" i="2"/>
  <c r="F1796" i="2"/>
  <c r="E1796" i="2"/>
  <c r="F1795" i="2"/>
  <c r="E1795" i="2"/>
  <c r="F1794" i="2"/>
  <c r="E1794" i="2"/>
  <c r="F1793" i="2"/>
  <c r="E1793" i="2"/>
  <c r="F1792" i="2"/>
  <c r="E1792" i="2"/>
  <c r="F1791" i="2"/>
  <c r="E1791" i="2"/>
  <c r="F1790" i="2"/>
  <c r="E1790" i="2"/>
  <c r="F1789" i="2"/>
  <c r="E1789" i="2"/>
  <c r="F1788" i="2"/>
  <c r="E1788" i="2"/>
  <c r="F1787" i="2"/>
  <c r="E1787" i="2"/>
  <c r="F1786" i="2"/>
  <c r="E1786" i="2"/>
  <c r="F1785" i="2"/>
  <c r="E1785" i="2"/>
  <c r="F1784" i="2"/>
  <c r="E1784" i="2"/>
  <c r="F1783" i="2"/>
  <c r="E1783" i="2"/>
  <c r="F1782" i="2"/>
  <c r="E1782" i="2"/>
  <c r="F1781" i="2"/>
  <c r="E1781" i="2"/>
  <c r="F1780" i="2"/>
  <c r="E1780" i="2"/>
  <c r="F1779" i="2"/>
  <c r="E1779" i="2"/>
  <c r="F1778" i="2"/>
  <c r="E1778" i="2"/>
  <c r="F1777" i="2"/>
  <c r="E1777" i="2"/>
  <c r="F1776" i="2"/>
  <c r="E1776" i="2"/>
  <c r="F1775" i="2"/>
  <c r="E1775" i="2"/>
  <c r="F1774" i="2"/>
  <c r="E1774" i="2"/>
  <c r="F1773" i="2"/>
  <c r="E1773" i="2"/>
  <c r="F1772" i="2"/>
  <c r="E1772" i="2"/>
  <c r="F1771" i="2"/>
  <c r="E1771" i="2"/>
  <c r="F1770" i="2"/>
  <c r="E1770" i="2"/>
  <c r="F1769" i="2"/>
  <c r="E1769" i="2"/>
  <c r="F1768" i="2"/>
  <c r="E1768" i="2"/>
  <c r="F1767" i="2"/>
  <c r="E1767" i="2"/>
  <c r="F1766" i="2"/>
  <c r="E1766" i="2"/>
  <c r="F1765" i="2"/>
  <c r="E1765" i="2"/>
  <c r="F1764" i="2"/>
  <c r="E1764" i="2"/>
  <c r="F1763" i="2"/>
  <c r="E1763" i="2"/>
  <c r="F1762" i="2"/>
  <c r="E1762" i="2"/>
  <c r="F1761" i="2"/>
  <c r="E1761" i="2"/>
  <c r="F1760" i="2"/>
  <c r="E1760" i="2"/>
  <c r="F1759" i="2"/>
  <c r="E1759" i="2"/>
  <c r="F1758" i="2"/>
  <c r="E1758" i="2"/>
  <c r="F1757" i="2"/>
  <c r="E1757" i="2"/>
  <c r="F1756" i="2"/>
  <c r="E1756" i="2"/>
  <c r="F1755" i="2"/>
  <c r="E1755" i="2"/>
  <c r="F1754" i="2"/>
  <c r="E1754" i="2"/>
  <c r="F1753" i="2"/>
  <c r="E1753" i="2"/>
  <c r="F1752" i="2"/>
  <c r="E1752" i="2"/>
  <c r="F1751" i="2"/>
  <c r="E1751" i="2"/>
  <c r="F1750" i="2"/>
  <c r="E1750" i="2"/>
  <c r="F1749" i="2"/>
  <c r="E1749" i="2"/>
  <c r="F1748" i="2"/>
  <c r="E1748" i="2"/>
  <c r="F1747" i="2"/>
  <c r="E1747" i="2"/>
  <c r="F1746" i="2"/>
  <c r="E1746" i="2"/>
  <c r="F1745" i="2"/>
  <c r="E1745" i="2"/>
  <c r="F1744" i="2"/>
  <c r="E1744" i="2"/>
  <c r="F1743" i="2"/>
  <c r="E1743" i="2"/>
  <c r="F1742" i="2"/>
  <c r="E1742" i="2"/>
  <c r="F1741" i="2"/>
  <c r="E1741" i="2"/>
  <c r="F1740" i="2"/>
  <c r="E1740" i="2"/>
  <c r="F1739" i="2"/>
  <c r="E1739" i="2"/>
  <c r="F1738" i="2"/>
  <c r="E1738" i="2"/>
  <c r="F1737" i="2"/>
  <c r="E1737" i="2"/>
  <c r="F1736" i="2"/>
  <c r="E1736" i="2"/>
  <c r="F1735" i="2"/>
  <c r="E1735" i="2"/>
  <c r="F1734" i="2"/>
  <c r="E1734" i="2"/>
  <c r="F1733" i="2"/>
  <c r="E1733" i="2"/>
  <c r="F1732" i="2"/>
  <c r="E1732" i="2"/>
  <c r="F1731" i="2"/>
  <c r="E1731" i="2"/>
  <c r="F1730" i="2"/>
  <c r="E1730" i="2"/>
  <c r="F1729" i="2"/>
  <c r="E1729" i="2"/>
  <c r="F1728" i="2"/>
  <c r="E1728" i="2"/>
  <c r="F1727" i="2"/>
  <c r="E1727" i="2"/>
  <c r="F1726" i="2"/>
  <c r="E1726" i="2"/>
  <c r="F1725" i="2"/>
  <c r="E1725" i="2"/>
  <c r="F1724" i="2"/>
  <c r="E1724" i="2"/>
  <c r="F1723" i="2"/>
  <c r="E1723" i="2"/>
  <c r="F1722" i="2"/>
  <c r="E1722" i="2"/>
  <c r="F1721" i="2"/>
  <c r="E1721" i="2"/>
  <c r="F1720" i="2"/>
  <c r="E1720" i="2"/>
  <c r="F1719" i="2"/>
  <c r="E1719" i="2"/>
  <c r="F1718" i="2"/>
  <c r="E1718" i="2"/>
  <c r="F1717" i="2"/>
  <c r="E1717" i="2"/>
  <c r="F1716" i="2"/>
  <c r="E1716" i="2"/>
  <c r="F1715" i="2"/>
  <c r="E1715" i="2"/>
  <c r="F1714" i="2"/>
  <c r="E1714" i="2"/>
  <c r="F1713" i="2"/>
  <c r="E1713" i="2"/>
  <c r="F1712" i="2"/>
  <c r="E1712" i="2"/>
  <c r="F1711" i="2"/>
  <c r="E1711" i="2"/>
  <c r="F1710" i="2"/>
  <c r="E1710" i="2"/>
  <c r="F1709" i="2"/>
  <c r="E1709" i="2"/>
  <c r="F1708" i="2"/>
  <c r="E1708" i="2"/>
  <c r="F1707" i="2"/>
  <c r="E1707" i="2"/>
  <c r="F1706" i="2"/>
  <c r="E1706" i="2"/>
  <c r="F1705" i="2"/>
  <c r="E1705" i="2"/>
  <c r="F1704" i="2"/>
  <c r="E1704" i="2"/>
  <c r="F1703" i="2"/>
  <c r="E1703" i="2"/>
  <c r="F1702" i="2"/>
  <c r="E1702" i="2"/>
  <c r="F1701" i="2"/>
  <c r="E1701" i="2"/>
  <c r="F1700" i="2"/>
  <c r="E1700" i="2"/>
  <c r="F1699" i="2"/>
  <c r="E1699" i="2"/>
  <c r="F1698" i="2"/>
  <c r="E1698" i="2"/>
  <c r="F1697" i="2"/>
  <c r="E1697" i="2"/>
  <c r="F1696" i="2"/>
  <c r="E1696" i="2"/>
  <c r="F1695" i="2"/>
  <c r="E1695" i="2"/>
  <c r="F1694" i="2"/>
  <c r="E1694" i="2"/>
  <c r="F1693" i="2"/>
  <c r="E1693" i="2"/>
  <c r="F1692" i="2"/>
  <c r="E1692" i="2"/>
  <c r="F1691" i="2"/>
  <c r="E1691" i="2"/>
  <c r="F1690" i="2"/>
  <c r="E1690" i="2"/>
  <c r="F1689" i="2"/>
  <c r="E1689" i="2"/>
  <c r="F1688" i="2"/>
  <c r="E1688" i="2"/>
  <c r="F1687" i="2"/>
  <c r="E1687" i="2"/>
  <c r="F1686" i="2"/>
  <c r="E1686" i="2"/>
  <c r="F1685" i="2"/>
  <c r="E1685" i="2"/>
  <c r="F1684" i="2"/>
  <c r="E1684" i="2"/>
  <c r="F1683" i="2"/>
  <c r="E1683" i="2"/>
  <c r="F1682" i="2"/>
  <c r="E1682" i="2"/>
  <c r="F1681" i="2"/>
  <c r="E1681" i="2"/>
  <c r="F1680" i="2"/>
  <c r="E1680" i="2"/>
  <c r="F1679" i="2"/>
  <c r="E1679" i="2"/>
  <c r="F1678" i="2"/>
  <c r="E1678" i="2"/>
  <c r="F1677" i="2"/>
  <c r="E1677" i="2"/>
  <c r="F1676" i="2"/>
  <c r="E1676" i="2"/>
  <c r="F1675" i="2"/>
  <c r="E1675" i="2"/>
  <c r="F1674" i="2"/>
  <c r="E1674" i="2"/>
  <c r="F1673" i="2"/>
  <c r="E1673" i="2"/>
  <c r="F1672" i="2"/>
  <c r="E1672" i="2"/>
  <c r="F1671" i="2"/>
  <c r="E1671" i="2"/>
  <c r="F1670" i="2"/>
  <c r="E1670" i="2"/>
  <c r="F1669" i="2"/>
  <c r="E1669" i="2"/>
  <c r="F1668" i="2"/>
  <c r="E1668" i="2"/>
  <c r="F1667" i="2"/>
  <c r="E1667" i="2"/>
  <c r="F1666" i="2"/>
  <c r="E1666" i="2"/>
  <c r="F1665" i="2"/>
  <c r="E1665" i="2"/>
  <c r="F1664" i="2"/>
  <c r="E1664" i="2"/>
  <c r="F1663" i="2"/>
  <c r="E1663" i="2"/>
  <c r="F1662" i="2"/>
  <c r="E1662" i="2"/>
  <c r="F1661" i="2"/>
  <c r="E1661" i="2"/>
  <c r="F1660" i="2"/>
  <c r="E1660" i="2"/>
  <c r="F1659" i="2"/>
  <c r="E1659" i="2"/>
  <c r="F1658" i="2"/>
  <c r="E1658" i="2"/>
  <c r="F1657" i="2"/>
  <c r="E1657" i="2"/>
  <c r="F1656" i="2"/>
  <c r="E1656" i="2"/>
  <c r="F1655" i="2"/>
  <c r="E1655" i="2"/>
  <c r="F1654" i="2"/>
  <c r="E1654" i="2"/>
  <c r="F1653" i="2"/>
  <c r="E1653" i="2"/>
  <c r="F1652" i="2"/>
  <c r="E1652" i="2"/>
  <c r="F1651" i="2"/>
  <c r="E1651" i="2"/>
  <c r="F1650" i="2"/>
  <c r="E1650" i="2"/>
  <c r="F1649" i="2"/>
  <c r="E1649" i="2"/>
  <c r="F1648" i="2"/>
  <c r="E1648" i="2"/>
  <c r="F1647" i="2"/>
  <c r="E1647" i="2"/>
  <c r="F1646" i="2"/>
  <c r="E1646" i="2"/>
  <c r="F1645" i="2"/>
  <c r="E1645" i="2"/>
  <c r="F1644" i="2"/>
  <c r="E1644" i="2"/>
  <c r="F1643" i="2"/>
  <c r="E1643" i="2"/>
  <c r="F1642" i="2"/>
  <c r="E1642" i="2"/>
  <c r="F1641" i="2"/>
  <c r="E1641" i="2"/>
  <c r="F1640" i="2"/>
  <c r="E1640" i="2"/>
  <c r="F1639" i="2"/>
  <c r="E1639" i="2"/>
  <c r="F1638" i="2"/>
  <c r="E1638" i="2"/>
  <c r="F1637" i="2"/>
  <c r="E1637" i="2"/>
  <c r="F1636" i="2"/>
  <c r="E1636" i="2"/>
  <c r="F1635" i="2"/>
  <c r="E1635" i="2"/>
  <c r="F1634" i="2"/>
  <c r="E1634" i="2"/>
  <c r="F1633" i="2"/>
  <c r="E1633" i="2"/>
  <c r="F1632" i="2"/>
  <c r="E1632" i="2"/>
  <c r="F1631" i="2"/>
  <c r="E1631" i="2"/>
  <c r="F1630" i="2"/>
  <c r="E1630" i="2"/>
  <c r="F1629" i="2"/>
  <c r="E1629" i="2"/>
  <c r="F1628" i="2"/>
  <c r="E1628" i="2"/>
  <c r="F1627" i="2"/>
  <c r="E1627" i="2"/>
  <c r="F1626" i="2"/>
  <c r="E1626" i="2"/>
  <c r="F1625" i="2"/>
  <c r="E1625" i="2"/>
  <c r="F1624" i="2"/>
  <c r="E1624" i="2"/>
  <c r="F1623" i="2"/>
  <c r="E1623" i="2"/>
  <c r="F1622" i="2"/>
  <c r="E1622" i="2"/>
  <c r="F1621" i="2"/>
  <c r="E1621" i="2"/>
  <c r="F1620" i="2"/>
  <c r="E1620" i="2"/>
  <c r="F1619" i="2"/>
  <c r="E1619" i="2"/>
  <c r="F1618" i="2"/>
  <c r="E1618" i="2"/>
  <c r="F1617" i="2"/>
  <c r="E1617" i="2"/>
  <c r="F1616" i="2"/>
  <c r="E1616" i="2"/>
  <c r="F1615" i="2"/>
  <c r="E1615" i="2"/>
  <c r="F1614" i="2"/>
  <c r="E1614" i="2"/>
  <c r="F1613" i="2"/>
  <c r="E1613" i="2"/>
  <c r="F1612" i="2"/>
  <c r="E1612" i="2"/>
  <c r="F1611" i="2"/>
  <c r="E1611" i="2"/>
  <c r="F1610" i="2"/>
  <c r="E1610" i="2"/>
  <c r="F1609" i="2"/>
  <c r="E1609" i="2"/>
  <c r="F1608" i="2"/>
  <c r="E1608" i="2"/>
  <c r="F1607" i="2"/>
  <c r="E1607" i="2"/>
  <c r="F1606" i="2"/>
  <c r="E1606" i="2"/>
  <c r="F1605" i="2"/>
  <c r="E1605" i="2"/>
  <c r="F1604" i="2"/>
  <c r="E1604" i="2"/>
  <c r="F1603" i="2"/>
  <c r="E1603" i="2"/>
  <c r="F1602" i="2"/>
  <c r="E1602" i="2"/>
  <c r="F1601" i="2"/>
  <c r="E1601" i="2"/>
  <c r="F1600" i="2"/>
  <c r="E1600" i="2"/>
  <c r="F1599" i="2"/>
  <c r="E1599" i="2"/>
  <c r="F1598" i="2"/>
  <c r="E1598" i="2"/>
  <c r="F1597" i="2"/>
  <c r="E1597" i="2"/>
  <c r="F1596" i="2"/>
  <c r="E1596" i="2"/>
  <c r="F1595" i="2"/>
  <c r="E1595" i="2"/>
  <c r="F1594" i="2"/>
  <c r="E1594" i="2"/>
  <c r="F1593" i="2"/>
  <c r="E1593" i="2"/>
  <c r="F1592" i="2"/>
  <c r="E1592" i="2"/>
  <c r="F1591" i="2"/>
  <c r="E1591" i="2"/>
  <c r="F1590" i="2"/>
  <c r="E1590" i="2"/>
  <c r="F1589" i="2"/>
  <c r="E1589" i="2"/>
  <c r="F1588" i="2"/>
  <c r="E1588" i="2"/>
  <c r="F1587" i="2"/>
  <c r="E1587" i="2"/>
  <c r="F1586" i="2"/>
  <c r="E1586" i="2"/>
  <c r="F1585" i="2"/>
  <c r="E1585" i="2"/>
  <c r="F1584" i="2"/>
  <c r="E1584" i="2"/>
  <c r="F1583" i="2"/>
  <c r="E1583" i="2"/>
  <c r="F1582" i="2"/>
  <c r="E1582" i="2"/>
  <c r="F1581" i="2"/>
  <c r="E1581" i="2"/>
  <c r="F1580" i="2"/>
  <c r="E1580" i="2"/>
  <c r="F1579" i="2"/>
  <c r="E1579" i="2"/>
  <c r="F1578" i="2"/>
  <c r="E1578" i="2"/>
  <c r="F1577" i="2"/>
  <c r="E1577" i="2"/>
  <c r="F1576" i="2"/>
  <c r="E1576" i="2"/>
  <c r="F1575" i="2"/>
  <c r="E1575" i="2"/>
  <c r="F1574" i="2"/>
  <c r="E1574" i="2"/>
  <c r="F1573" i="2"/>
  <c r="E1573" i="2"/>
  <c r="F1572" i="2"/>
  <c r="E1572" i="2"/>
  <c r="F1571" i="2"/>
  <c r="E1571" i="2"/>
  <c r="F1570" i="2"/>
  <c r="E1570" i="2"/>
  <c r="F1569" i="2"/>
  <c r="E1569" i="2"/>
  <c r="F1568" i="2"/>
  <c r="E1568" i="2"/>
  <c r="F1567" i="2"/>
  <c r="E1567" i="2"/>
  <c r="F1566" i="2"/>
  <c r="E1566" i="2"/>
  <c r="F1565" i="2"/>
  <c r="E1565" i="2"/>
  <c r="F1564" i="2"/>
  <c r="E1564" i="2"/>
  <c r="F1563" i="2"/>
  <c r="E1563" i="2"/>
  <c r="F1562" i="2"/>
  <c r="E1562" i="2"/>
  <c r="F1561" i="2"/>
  <c r="E1561" i="2"/>
  <c r="F1560" i="2"/>
  <c r="E1560" i="2"/>
  <c r="F1559" i="2"/>
  <c r="E1559" i="2"/>
  <c r="F1558" i="2"/>
  <c r="E1558" i="2"/>
  <c r="F1557" i="2"/>
  <c r="E1557" i="2"/>
  <c r="F1556" i="2"/>
  <c r="E1556" i="2"/>
  <c r="F1555" i="2"/>
  <c r="E1555" i="2"/>
  <c r="F1554" i="2"/>
  <c r="E1554" i="2"/>
  <c r="F1553" i="2"/>
  <c r="E1553" i="2"/>
  <c r="F1552" i="2"/>
  <c r="E1552" i="2"/>
  <c r="F1551" i="2"/>
  <c r="E1551" i="2"/>
  <c r="F1550" i="2"/>
  <c r="E1550" i="2"/>
  <c r="F1549" i="2"/>
  <c r="E1549" i="2"/>
  <c r="F1548" i="2"/>
  <c r="E1548" i="2"/>
  <c r="F1547" i="2"/>
  <c r="E1547" i="2"/>
  <c r="F1546" i="2"/>
  <c r="E1546" i="2"/>
  <c r="F1545" i="2"/>
  <c r="E1545" i="2"/>
  <c r="F1544" i="2"/>
  <c r="E1544" i="2"/>
  <c r="F1543" i="2"/>
  <c r="E1543" i="2"/>
  <c r="F1542" i="2"/>
  <c r="E1542" i="2"/>
  <c r="F1541" i="2"/>
  <c r="E1541" i="2"/>
  <c r="F1540" i="2"/>
  <c r="E1540" i="2"/>
  <c r="F1539" i="2"/>
  <c r="E1539" i="2"/>
  <c r="F1538" i="2"/>
  <c r="E1538" i="2"/>
  <c r="F1537" i="2"/>
  <c r="E1537" i="2"/>
  <c r="F1536" i="2"/>
  <c r="E1536" i="2"/>
  <c r="F1535" i="2"/>
  <c r="E1535" i="2"/>
  <c r="F1534" i="2"/>
  <c r="E1534" i="2"/>
  <c r="F1533" i="2"/>
  <c r="E1533" i="2"/>
  <c r="F1532" i="2"/>
  <c r="E1532" i="2"/>
  <c r="F1531" i="2"/>
  <c r="E1531" i="2"/>
  <c r="F1530" i="2"/>
  <c r="E1530" i="2"/>
  <c r="F1529" i="2"/>
  <c r="E1529" i="2"/>
  <c r="F1528" i="2"/>
  <c r="E1528" i="2"/>
  <c r="F1527" i="2"/>
  <c r="E1527" i="2"/>
  <c r="F1526" i="2"/>
  <c r="E1526" i="2"/>
  <c r="F1525" i="2"/>
  <c r="E1525" i="2"/>
  <c r="F1524" i="2"/>
  <c r="E1524" i="2"/>
  <c r="F1523" i="2"/>
  <c r="E1523" i="2"/>
  <c r="F1522" i="2"/>
  <c r="E1522" i="2"/>
  <c r="F1521" i="2"/>
  <c r="E1521" i="2"/>
  <c r="F1520" i="2"/>
  <c r="E1520" i="2"/>
  <c r="F1519" i="2"/>
  <c r="E1519" i="2"/>
  <c r="F1518" i="2"/>
  <c r="E1518" i="2"/>
  <c r="F1517" i="2"/>
  <c r="E1517" i="2"/>
  <c r="F1516" i="2"/>
  <c r="E1516" i="2"/>
  <c r="F1515" i="2"/>
  <c r="E1515" i="2"/>
  <c r="F1514" i="2"/>
  <c r="E1514" i="2"/>
  <c r="F1513" i="2"/>
  <c r="E1513" i="2"/>
  <c r="F1512" i="2"/>
  <c r="E1512" i="2"/>
  <c r="F1511" i="2"/>
  <c r="E1511" i="2"/>
  <c r="F1510" i="2"/>
  <c r="E1510" i="2"/>
  <c r="F1509" i="2"/>
  <c r="E1509" i="2"/>
  <c r="F1508" i="2"/>
  <c r="E1508" i="2"/>
  <c r="F1507" i="2"/>
  <c r="E1507" i="2"/>
  <c r="F1506" i="2"/>
  <c r="E1506" i="2"/>
  <c r="F1505" i="2"/>
  <c r="E1505" i="2"/>
  <c r="F1504" i="2"/>
  <c r="E1504" i="2"/>
  <c r="F1503" i="2"/>
  <c r="E1503" i="2"/>
  <c r="F1502" i="2"/>
  <c r="E1502" i="2"/>
  <c r="F1501" i="2"/>
  <c r="E1501" i="2"/>
  <c r="F1500" i="2"/>
  <c r="E1500" i="2"/>
  <c r="F1499" i="2"/>
  <c r="E1499" i="2"/>
  <c r="F1498" i="2"/>
  <c r="E1498" i="2"/>
  <c r="F1497" i="2"/>
  <c r="E1497" i="2"/>
  <c r="F1496" i="2"/>
  <c r="E1496" i="2"/>
  <c r="F1495" i="2"/>
  <c r="E1495" i="2"/>
  <c r="F1494" i="2"/>
  <c r="E1494" i="2"/>
  <c r="F1493" i="2"/>
  <c r="E1493" i="2"/>
  <c r="F1492" i="2"/>
  <c r="E1492" i="2"/>
  <c r="F1491" i="2"/>
  <c r="E1491" i="2"/>
  <c r="F1490" i="2"/>
  <c r="E1490" i="2"/>
  <c r="F1489" i="2"/>
  <c r="E1489" i="2"/>
  <c r="F1488" i="2"/>
  <c r="E1488" i="2"/>
  <c r="F1487" i="2"/>
  <c r="E1487" i="2"/>
  <c r="F1486" i="2"/>
  <c r="E1486" i="2"/>
  <c r="F1485" i="2"/>
  <c r="E1485" i="2"/>
  <c r="F1484" i="2"/>
  <c r="E1484" i="2"/>
  <c r="F1483" i="2"/>
  <c r="E1483" i="2"/>
  <c r="F1482" i="2"/>
  <c r="E1482" i="2"/>
  <c r="F1481" i="2"/>
  <c r="E1481" i="2"/>
  <c r="F1480" i="2"/>
  <c r="E1480" i="2"/>
  <c r="F1479" i="2"/>
  <c r="E1479" i="2"/>
  <c r="F1478" i="2"/>
  <c r="E1478" i="2"/>
  <c r="F1477" i="2"/>
  <c r="E1477" i="2"/>
  <c r="F1476" i="2"/>
  <c r="E1476" i="2"/>
  <c r="F1475" i="2"/>
  <c r="E1475" i="2"/>
  <c r="F1474" i="2"/>
  <c r="E1474" i="2"/>
  <c r="F1473" i="2"/>
  <c r="E1473" i="2"/>
  <c r="F1472" i="2"/>
  <c r="E1472" i="2"/>
  <c r="F1471" i="2"/>
  <c r="E1471" i="2"/>
  <c r="F1470" i="2"/>
  <c r="E1470" i="2"/>
  <c r="F1469" i="2"/>
  <c r="E1469" i="2"/>
  <c r="F1468" i="2"/>
  <c r="E1468" i="2"/>
  <c r="F1467" i="2"/>
  <c r="E1467" i="2"/>
  <c r="F1466" i="2"/>
  <c r="E1466" i="2"/>
  <c r="F1465" i="2"/>
  <c r="E1465" i="2"/>
  <c r="F1464" i="2"/>
  <c r="E1464" i="2"/>
  <c r="F1463" i="2"/>
  <c r="E1463" i="2"/>
  <c r="F1462" i="2"/>
  <c r="E1462" i="2"/>
  <c r="F1461" i="2"/>
  <c r="E1461" i="2"/>
  <c r="F1460" i="2"/>
  <c r="E1460" i="2"/>
  <c r="F1459" i="2"/>
  <c r="E1459" i="2"/>
  <c r="F1458" i="2"/>
  <c r="E1458" i="2"/>
  <c r="F1457" i="2"/>
  <c r="E1457" i="2"/>
  <c r="F1456" i="2"/>
  <c r="E1456" i="2"/>
  <c r="F1455" i="2"/>
  <c r="E1455" i="2"/>
  <c r="F1454" i="2"/>
  <c r="E1454" i="2"/>
  <c r="F1453" i="2"/>
  <c r="E1453" i="2"/>
  <c r="F1452" i="2"/>
  <c r="E1452" i="2"/>
  <c r="F1451" i="2"/>
  <c r="E1451" i="2"/>
  <c r="F1450" i="2"/>
  <c r="E1450" i="2"/>
  <c r="F1449" i="2"/>
  <c r="E1449" i="2"/>
  <c r="F1448" i="2"/>
  <c r="E1448" i="2"/>
  <c r="F1447" i="2"/>
  <c r="E1447" i="2"/>
  <c r="F1446" i="2"/>
  <c r="E1446" i="2"/>
  <c r="F1445" i="2"/>
  <c r="E1445" i="2"/>
  <c r="F1444" i="2"/>
  <c r="E1444" i="2"/>
  <c r="F1443" i="2"/>
  <c r="E1443" i="2"/>
  <c r="F1442" i="2"/>
  <c r="E1442" i="2"/>
  <c r="F1441" i="2"/>
  <c r="E1441" i="2"/>
  <c r="F1440" i="2"/>
  <c r="E1440" i="2"/>
  <c r="F1439" i="2"/>
  <c r="E1439" i="2"/>
  <c r="F1438" i="2"/>
  <c r="E1438" i="2"/>
  <c r="F1437" i="2"/>
  <c r="E1437" i="2"/>
  <c r="F1436" i="2"/>
  <c r="E1436" i="2"/>
  <c r="F1435" i="2"/>
  <c r="E1435" i="2"/>
  <c r="F1434" i="2"/>
  <c r="E1434" i="2"/>
  <c r="F1433" i="2"/>
  <c r="E1433" i="2"/>
  <c r="F1432" i="2"/>
  <c r="E1432" i="2"/>
  <c r="F1431" i="2"/>
  <c r="E1431" i="2"/>
  <c r="F1430" i="2"/>
  <c r="E1430" i="2"/>
  <c r="F1429" i="2"/>
  <c r="E1429" i="2"/>
  <c r="F1428" i="2"/>
  <c r="E1428" i="2"/>
  <c r="F1427" i="2"/>
  <c r="E1427" i="2"/>
  <c r="F1426" i="2"/>
  <c r="E1426" i="2"/>
  <c r="F1425" i="2"/>
  <c r="E1425" i="2"/>
  <c r="F1424" i="2"/>
  <c r="E1424" i="2"/>
  <c r="F1423" i="2"/>
  <c r="E1423" i="2"/>
  <c r="F1422" i="2"/>
  <c r="E1422" i="2"/>
  <c r="F1421" i="2"/>
  <c r="E1421" i="2"/>
  <c r="F1420" i="2"/>
  <c r="E1420" i="2"/>
  <c r="F1419" i="2"/>
  <c r="E1419" i="2"/>
  <c r="F1418" i="2"/>
  <c r="E1418" i="2"/>
  <c r="F1417" i="2"/>
  <c r="E1417" i="2"/>
  <c r="F1416" i="2"/>
  <c r="E1416" i="2"/>
  <c r="F1415" i="2"/>
  <c r="E1415" i="2"/>
  <c r="F1414" i="2"/>
  <c r="E1414" i="2"/>
  <c r="F1413" i="2"/>
  <c r="E1413" i="2"/>
  <c r="F1412" i="2"/>
  <c r="E1412" i="2"/>
  <c r="F1411" i="2"/>
  <c r="E1411" i="2"/>
  <c r="F1410" i="2"/>
  <c r="E1410" i="2"/>
  <c r="F1409" i="2"/>
  <c r="E1409" i="2"/>
  <c r="F1408" i="2"/>
  <c r="E1408" i="2"/>
  <c r="F1407" i="2"/>
  <c r="E1407" i="2"/>
  <c r="F1406" i="2"/>
  <c r="E1406" i="2"/>
  <c r="F1405" i="2"/>
  <c r="E1405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1398" i="2"/>
  <c r="E1398" i="2"/>
  <c r="F1397" i="2"/>
  <c r="E1397" i="2"/>
  <c r="F1396" i="2"/>
  <c r="E1396" i="2"/>
  <c r="F1395" i="2"/>
  <c r="E1395" i="2"/>
  <c r="F1394" i="2"/>
  <c r="E1394" i="2"/>
  <c r="F1393" i="2"/>
  <c r="E1393" i="2"/>
  <c r="F1392" i="2"/>
  <c r="E1392" i="2"/>
  <c r="F1391" i="2"/>
  <c r="E1391" i="2"/>
  <c r="F1390" i="2"/>
  <c r="E1390" i="2"/>
  <c r="F1389" i="2"/>
  <c r="E1389" i="2"/>
  <c r="F1388" i="2"/>
  <c r="E1388" i="2"/>
  <c r="F1387" i="2"/>
  <c r="E1387" i="2"/>
  <c r="F1386" i="2"/>
  <c r="E1386" i="2"/>
  <c r="F1385" i="2"/>
  <c r="E1385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1376" i="2"/>
  <c r="E1376" i="2"/>
  <c r="F1375" i="2"/>
  <c r="E1375" i="2"/>
  <c r="F1374" i="2"/>
  <c r="E1374" i="2"/>
  <c r="F1373" i="2"/>
  <c r="E1373" i="2"/>
  <c r="F1372" i="2"/>
  <c r="E1372" i="2"/>
  <c r="F1371" i="2"/>
  <c r="E1371" i="2"/>
  <c r="F1370" i="2"/>
  <c r="E1370" i="2"/>
  <c r="F1369" i="2"/>
  <c r="E1369" i="2"/>
  <c r="F1368" i="2"/>
  <c r="E1368" i="2"/>
  <c r="F1367" i="2"/>
  <c r="E1367" i="2"/>
  <c r="F1366" i="2"/>
  <c r="E1366" i="2"/>
  <c r="F1365" i="2"/>
  <c r="E1365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4" i="2"/>
  <c r="E1354" i="2"/>
  <c r="F1353" i="2"/>
  <c r="E1353" i="2"/>
  <c r="F1352" i="2"/>
  <c r="E1352" i="2"/>
  <c r="F1351" i="2"/>
  <c r="E1351" i="2"/>
  <c r="F1350" i="2"/>
  <c r="E1350" i="2"/>
  <c r="F1349" i="2"/>
  <c r="E1349" i="2"/>
  <c r="F1348" i="2"/>
  <c r="E1348" i="2"/>
  <c r="F1347" i="2"/>
  <c r="E1347" i="2"/>
  <c r="F1346" i="2"/>
  <c r="E1346" i="2"/>
  <c r="F1345" i="2"/>
  <c r="E1345" i="2"/>
  <c r="F1344" i="2"/>
  <c r="E1344" i="2"/>
  <c r="F1343" i="2"/>
  <c r="E1343" i="2"/>
  <c r="F1342" i="2"/>
  <c r="E1342" i="2"/>
  <c r="F1341" i="2"/>
  <c r="E1341" i="2"/>
  <c r="F1340" i="2"/>
  <c r="E1340" i="2"/>
  <c r="F1339" i="2"/>
  <c r="E1339" i="2"/>
  <c r="F1338" i="2"/>
  <c r="E1338" i="2"/>
  <c r="F1337" i="2"/>
  <c r="E1337" i="2"/>
  <c r="F1336" i="2"/>
  <c r="E1336" i="2"/>
  <c r="F1335" i="2"/>
  <c r="E1335" i="2"/>
  <c r="F1334" i="2"/>
  <c r="E1334" i="2"/>
  <c r="F1333" i="2"/>
  <c r="E1333" i="2"/>
  <c r="F1332" i="2"/>
  <c r="E1332" i="2"/>
  <c r="F1331" i="2"/>
  <c r="E1331" i="2"/>
  <c r="F1330" i="2"/>
  <c r="E1330" i="2"/>
  <c r="F1329" i="2"/>
  <c r="E1329" i="2"/>
  <c r="F1328" i="2"/>
  <c r="E1328" i="2"/>
  <c r="F1327" i="2"/>
  <c r="E1327" i="2"/>
  <c r="F1326" i="2"/>
  <c r="E1326" i="2"/>
  <c r="F1325" i="2"/>
  <c r="E1325" i="2"/>
  <c r="F1324" i="2"/>
  <c r="E1324" i="2"/>
  <c r="F1323" i="2"/>
  <c r="E1323" i="2"/>
  <c r="F1322" i="2"/>
  <c r="E1322" i="2"/>
  <c r="F1321" i="2"/>
  <c r="E1321" i="2"/>
  <c r="F1320" i="2"/>
  <c r="E1320" i="2"/>
  <c r="F1319" i="2"/>
  <c r="E1319" i="2"/>
  <c r="F1318" i="2"/>
  <c r="E1318" i="2"/>
  <c r="F1317" i="2"/>
  <c r="E1317" i="2"/>
  <c r="F1316" i="2"/>
  <c r="E1316" i="2"/>
  <c r="F1315" i="2"/>
  <c r="E1315" i="2"/>
  <c r="F1314" i="2"/>
  <c r="E1314" i="2"/>
  <c r="F1313" i="2"/>
  <c r="E1313" i="2"/>
  <c r="F1312" i="2"/>
  <c r="E1312" i="2"/>
  <c r="F1311" i="2"/>
  <c r="E1311" i="2"/>
  <c r="F1310" i="2"/>
  <c r="E1310" i="2"/>
  <c r="F1309" i="2"/>
  <c r="E1309" i="2"/>
  <c r="F1308" i="2"/>
  <c r="E1308" i="2"/>
  <c r="F1307" i="2"/>
  <c r="E1307" i="2"/>
  <c r="F1306" i="2"/>
  <c r="E1306" i="2"/>
  <c r="F1305" i="2"/>
  <c r="E1305" i="2"/>
  <c r="F1304" i="2"/>
  <c r="E1304" i="2"/>
  <c r="F1303" i="2"/>
  <c r="E1303" i="2"/>
  <c r="F1302" i="2"/>
  <c r="E1302" i="2"/>
  <c r="F1301" i="2"/>
  <c r="E1301" i="2"/>
  <c r="F1300" i="2"/>
  <c r="E1300" i="2"/>
  <c r="F1299" i="2"/>
  <c r="E1299" i="2"/>
  <c r="F1298" i="2"/>
  <c r="E1298" i="2"/>
  <c r="F1297" i="2"/>
  <c r="E1297" i="2"/>
  <c r="F1296" i="2"/>
  <c r="E1296" i="2"/>
  <c r="F1295" i="2"/>
  <c r="E1295" i="2"/>
  <c r="F1294" i="2"/>
  <c r="E1294" i="2"/>
  <c r="F1293" i="2"/>
  <c r="E1293" i="2"/>
  <c r="F1292" i="2"/>
  <c r="E1292" i="2"/>
  <c r="F1291" i="2"/>
  <c r="E1291" i="2"/>
  <c r="F1290" i="2"/>
  <c r="E1290" i="2"/>
  <c r="F1289" i="2"/>
  <c r="E1289" i="2"/>
  <c r="F1288" i="2"/>
  <c r="E1288" i="2"/>
  <c r="F1287" i="2"/>
  <c r="E1287" i="2"/>
  <c r="F1286" i="2"/>
  <c r="E1286" i="2"/>
  <c r="F1285" i="2"/>
  <c r="E1285" i="2"/>
  <c r="F1284" i="2"/>
  <c r="E1284" i="2"/>
  <c r="F1283" i="2"/>
  <c r="E1283" i="2"/>
  <c r="F1282" i="2"/>
  <c r="E1282" i="2"/>
  <c r="F1281" i="2"/>
  <c r="E1281" i="2"/>
  <c r="F1280" i="2"/>
  <c r="E1280" i="2"/>
  <c r="F1279" i="2"/>
  <c r="E1279" i="2"/>
  <c r="F1278" i="2"/>
  <c r="E1278" i="2"/>
  <c r="F1277" i="2"/>
  <c r="E1277" i="2"/>
  <c r="F1276" i="2"/>
  <c r="E1276" i="2"/>
  <c r="F1275" i="2"/>
  <c r="E1275" i="2"/>
  <c r="F1274" i="2"/>
  <c r="E1274" i="2"/>
  <c r="F1273" i="2"/>
  <c r="E1273" i="2"/>
  <c r="F1272" i="2"/>
  <c r="E1272" i="2"/>
  <c r="F1271" i="2"/>
  <c r="E1271" i="2"/>
  <c r="F1270" i="2"/>
  <c r="E1270" i="2"/>
  <c r="F1269" i="2"/>
  <c r="E1269" i="2"/>
  <c r="F1268" i="2"/>
  <c r="E1268" i="2"/>
  <c r="F1267" i="2"/>
  <c r="E1267" i="2"/>
  <c r="F1266" i="2"/>
  <c r="E1266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252" i="2"/>
  <c r="E1252" i="2"/>
  <c r="F1251" i="2"/>
  <c r="E1251" i="2"/>
  <c r="F1250" i="2"/>
  <c r="E1250" i="2"/>
  <c r="F1249" i="2"/>
  <c r="E1249" i="2"/>
  <c r="F1248" i="2"/>
  <c r="E1248" i="2"/>
  <c r="F1247" i="2"/>
  <c r="E1247" i="2"/>
  <c r="F1246" i="2"/>
  <c r="E1246" i="2"/>
  <c r="F1245" i="2"/>
  <c r="E1245" i="2"/>
  <c r="F1244" i="2"/>
  <c r="E1244" i="2"/>
  <c r="F1243" i="2"/>
  <c r="E1243" i="2"/>
  <c r="F1242" i="2"/>
  <c r="E1242" i="2"/>
  <c r="F1241" i="2"/>
  <c r="E1241" i="2"/>
  <c r="F1240" i="2"/>
  <c r="E1240" i="2"/>
  <c r="F1239" i="2"/>
  <c r="E1239" i="2"/>
  <c r="F1238" i="2"/>
  <c r="E1238" i="2"/>
  <c r="F1237" i="2"/>
  <c r="E1237" i="2"/>
  <c r="F1236" i="2"/>
  <c r="E1236" i="2"/>
  <c r="F1235" i="2"/>
  <c r="E1235" i="2"/>
  <c r="F1234" i="2"/>
  <c r="E1234" i="2"/>
  <c r="F1233" i="2"/>
  <c r="E1233" i="2"/>
  <c r="F1232" i="2"/>
  <c r="E1232" i="2"/>
  <c r="F1231" i="2"/>
  <c r="E1231" i="2"/>
  <c r="F1230" i="2"/>
  <c r="E1230" i="2"/>
  <c r="F1229" i="2"/>
  <c r="E1229" i="2"/>
  <c r="F1228" i="2"/>
  <c r="E1228" i="2"/>
  <c r="F1227" i="2"/>
  <c r="E1227" i="2"/>
  <c r="F1226" i="2"/>
  <c r="E1226" i="2"/>
  <c r="F1225" i="2"/>
  <c r="E1225" i="2"/>
  <c r="F1224" i="2"/>
  <c r="E1224" i="2"/>
  <c r="F1223" i="2"/>
  <c r="E1223" i="2"/>
  <c r="F1222" i="2"/>
  <c r="E1222" i="2"/>
  <c r="F1221" i="2"/>
  <c r="E1221" i="2"/>
  <c r="F1220" i="2"/>
  <c r="E1220" i="2"/>
  <c r="F1219" i="2"/>
  <c r="E1219" i="2"/>
  <c r="F1218" i="2"/>
  <c r="E1218" i="2"/>
  <c r="F1217" i="2"/>
  <c r="E1217" i="2"/>
  <c r="F1216" i="2"/>
  <c r="E1216" i="2"/>
  <c r="F1215" i="2"/>
  <c r="E1215" i="2"/>
  <c r="F1214" i="2"/>
  <c r="E1214" i="2"/>
  <c r="F1213" i="2"/>
  <c r="E1213" i="2"/>
  <c r="F1212" i="2"/>
  <c r="E1212" i="2"/>
  <c r="F1211" i="2"/>
  <c r="E1211" i="2"/>
  <c r="F1210" i="2"/>
  <c r="E1210" i="2"/>
  <c r="F1209" i="2"/>
  <c r="E1209" i="2"/>
  <c r="F1208" i="2"/>
  <c r="E1208" i="2"/>
  <c r="F1207" i="2"/>
  <c r="E1207" i="2"/>
  <c r="F1206" i="2"/>
  <c r="E1206" i="2"/>
  <c r="F1205" i="2"/>
  <c r="E1205" i="2"/>
  <c r="F1204" i="2"/>
  <c r="E1204" i="2"/>
  <c r="F1203" i="2"/>
  <c r="E1203" i="2"/>
  <c r="F1202" i="2"/>
  <c r="E1202" i="2"/>
  <c r="F1201" i="2"/>
  <c r="E1201" i="2"/>
  <c r="F1200" i="2"/>
  <c r="E1200" i="2"/>
  <c r="F1199" i="2"/>
  <c r="E1199" i="2"/>
  <c r="F1198" i="2"/>
  <c r="E1198" i="2"/>
  <c r="F1197" i="2"/>
  <c r="E1197" i="2"/>
  <c r="F1196" i="2"/>
  <c r="E1196" i="2"/>
  <c r="F1195" i="2"/>
  <c r="E1195" i="2"/>
  <c r="F1194" i="2"/>
  <c r="E1194" i="2"/>
  <c r="F1193" i="2"/>
  <c r="E1193" i="2"/>
  <c r="F1192" i="2"/>
  <c r="E1192" i="2"/>
  <c r="F1191" i="2"/>
  <c r="E1191" i="2"/>
  <c r="F1190" i="2"/>
  <c r="E1190" i="2"/>
  <c r="F1189" i="2"/>
  <c r="E1189" i="2"/>
  <c r="F1188" i="2"/>
  <c r="E1188" i="2"/>
  <c r="F1187" i="2"/>
  <c r="E1187" i="2"/>
  <c r="F1186" i="2"/>
  <c r="E1186" i="2"/>
  <c r="F1185" i="2"/>
  <c r="E1185" i="2"/>
  <c r="F1184" i="2"/>
  <c r="E1184" i="2"/>
  <c r="F1183" i="2"/>
  <c r="E1183" i="2"/>
  <c r="F1182" i="2"/>
  <c r="E1182" i="2"/>
  <c r="F1181" i="2"/>
  <c r="E1181" i="2"/>
  <c r="F1180" i="2"/>
  <c r="E1180" i="2"/>
  <c r="F1179" i="2"/>
  <c r="E1179" i="2"/>
  <c r="F1178" i="2"/>
  <c r="E1178" i="2"/>
  <c r="F1177" i="2"/>
  <c r="E1177" i="2"/>
  <c r="F1176" i="2"/>
  <c r="E1176" i="2"/>
  <c r="F1175" i="2"/>
  <c r="E1175" i="2"/>
  <c r="F1174" i="2"/>
  <c r="E1174" i="2"/>
  <c r="F1173" i="2"/>
  <c r="E1173" i="2"/>
  <c r="F1172" i="2"/>
  <c r="E1172" i="2"/>
  <c r="F1171" i="2"/>
  <c r="E1171" i="2"/>
  <c r="F1170" i="2"/>
  <c r="E1170" i="2"/>
  <c r="F1169" i="2"/>
  <c r="E1169" i="2"/>
  <c r="F1168" i="2"/>
  <c r="E1168" i="2"/>
  <c r="F1167" i="2"/>
  <c r="E1167" i="2"/>
  <c r="F1166" i="2"/>
  <c r="E1166" i="2"/>
  <c r="F1165" i="2"/>
  <c r="E1165" i="2"/>
  <c r="F1164" i="2"/>
  <c r="E1164" i="2"/>
  <c r="F1163" i="2"/>
  <c r="E1163" i="2"/>
  <c r="F1162" i="2"/>
  <c r="E1162" i="2"/>
  <c r="F1161" i="2"/>
  <c r="E1161" i="2"/>
  <c r="F1160" i="2"/>
  <c r="E1160" i="2"/>
  <c r="F1159" i="2"/>
  <c r="E1159" i="2"/>
  <c r="F1158" i="2"/>
  <c r="E1158" i="2"/>
  <c r="F1157" i="2"/>
  <c r="E1157" i="2"/>
  <c r="F1156" i="2"/>
  <c r="E1156" i="2"/>
  <c r="F1155" i="2"/>
  <c r="E1155" i="2"/>
  <c r="F1154" i="2"/>
  <c r="E1154" i="2"/>
  <c r="F1153" i="2"/>
  <c r="E1153" i="2"/>
  <c r="F1152" i="2"/>
  <c r="E1152" i="2"/>
  <c r="F1151" i="2"/>
  <c r="E1151" i="2"/>
  <c r="F1150" i="2"/>
  <c r="E1150" i="2"/>
  <c r="F1149" i="2"/>
  <c r="E1149" i="2"/>
  <c r="F1148" i="2"/>
  <c r="E1148" i="2"/>
  <c r="F1147" i="2"/>
  <c r="E1147" i="2"/>
  <c r="F1146" i="2"/>
  <c r="E1146" i="2"/>
  <c r="F1145" i="2"/>
  <c r="E1145" i="2"/>
  <c r="F1144" i="2"/>
  <c r="E1144" i="2"/>
  <c r="F1143" i="2"/>
  <c r="E1143" i="2"/>
  <c r="F1142" i="2"/>
  <c r="E1142" i="2"/>
  <c r="F1141" i="2"/>
  <c r="E1141" i="2"/>
  <c r="F1140" i="2"/>
  <c r="E1140" i="2"/>
  <c r="F1139" i="2"/>
  <c r="E1139" i="2"/>
  <c r="F1138" i="2"/>
  <c r="E1138" i="2"/>
  <c r="F1137" i="2"/>
  <c r="E1137" i="2"/>
  <c r="F1136" i="2"/>
  <c r="E1136" i="2"/>
  <c r="F1135" i="2"/>
  <c r="E1135" i="2"/>
  <c r="F1134" i="2"/>
  <c r="E1134" i="2"/>
  <c r="F1133" i="2"/>
  <c r="E1133" i="2"/>
  <c r="F1132" i="2"/>
  <c r="E1132" i="2"/>
  <c r="F1131" i="2"/>
  <c r="E1131" i="2"/>
  <c r="F1130" i="2"/>
  <c r="E1130" i="2"/>
  <c r="F1129" i="2"/>
  <c r="E1129" i="2"/>
  <c r="F1128" i="2"/>
  <c r="E1128" i="2"/>
  <c r="F1127" i="2"/>
  <c r="E1127" i="2"/>
  <c r="F1126" i="2"/>
  <c r="E1126" i="2"/>
  <c r="F1125" i="2"/>
  <c r="E1125" i="2"/>
  <c r="F1124" i="2"/>
  <c r="E1124" i="2"/>
  <c r="F1123" i="2"/>
  <c r="E1123" i="2"/>
  <c r="F1122" i="2"/>
  <c r="E1122" i="2"/>
  <c r="F1121" i="2"/>
  <c r="E1121" i="2"/>
  <c r="F1120" i="2"/>
  <c r="E1120" i="2"/>
  <c r="F1119" i="2"/>
  <c r="E1119" i="2"/>
  <c r="F1118" i="2"/>
  <c r="E1118" i="2"/>
  <c r="F1117" i="2"/>
  <c r="E1117" i="2"/>
  <c r="F1116" i="2"/>
  <c r="E1116" i="2"/>
  <c r="F1115" i="2"/>
  <c r="E1115" i="2"/>
  <c r="F1114" i="2"/>
  <c r="E1114" i="2"/>
  <c r="F1113" i="2"/>
  <c r="E1113" i="2"/>
  <c r="F1112" i="2"/>
  <c r="E1112" i="2"/>
  <c r="F1111" i="2"/>
  <c r="E1111" i="2"/>
  <c r="F1110" i="2"/>
  <c r="E1110" i="2"/>
  <c r="F1109" i="2"/>
  <c r="E1109" i="2"/>
  <c r="F1108" i="2"/>
  <c r="E1108" i="2"/>
  <c r="F1107" i="2"/>
  <c r="E1107" i="2"/>
  <c r="F1106" i="2"/>
  <c r="E1106" i="2"/>
  <c r="F1105" i="2"/>
  <c r="E1105" i="2"/>
  <c r="F1104" i="2"/>
  <c r="E1104" i="2"/>
  <c r="F1103" i="2"/>
  <c r="E1103" i="2"/>
  <c r="F1102" i="2"/>
  <c r="E1102" i="2"/>
  <c r="F1101" i="2"/>
  <c r="E1101" i="2"/>
  <c r="F1100" i="2"/>
  <c r="E1100" i="2"/>
  <c r="F1099" i="2"/>
  <c r="E1099" i="2"/>
  <c r="F1098" i="2"/>
  <c r="E1098" i="2"/>
  <c r="F1097" i="2"/>
  <c r="E1097" i="2"/>
  <c r="F1096" i="2"/>
  <c r="E1096" i="2"/>
  <c r="F1095" i="2"/>
  <c r="E1095" i="2"/>
  <c r="F1094" i="2"/>
  <c r="E1094" i="2"/>
  <c r="F1093" i="2"/>
  <c r="E1093" i="2"/>
  <c r="F1092" i="2"/>
  <c r="E1092" i="2"/>
  <c r="F1091" i="2"/>
  <c r="E1091" i="2"/>
  <c r="F1090" i="2"/>
  <c r="E1090" i="2"/>
  <c r="F1089" i="2"/>
  <c r="E1089" i="2"/>
  <c r="F1088" i="2"/>
  <c r="E1088" i="2"/>
  <c r="F1087" i="2"/>
  <c r="E1087" i="2"/>
  <c r="F1086" i="2"/>
  <c r="E1086" i="2"/>
  <c r="F1085" i="2"/>
  <c r="E1085" i="2"/>
  <c r="F1084" i="2"/>
  <c r="E1084" i="2"/>
  <c r="F1083" i="2"/>
  <c r="E1083" i="2"/>
  <c r="F1082" i="2"/>
  <c r="E1082" i="2"/>
  <c r="F1081" i="2"/>
  <c r="E1081" i="2"/>
  <c r="F1080" i="2"/>
  <c r="E1080" i="2"/>
  <c r="F1079" i="2"/>
  <c r="E1079" i="2"/>
  <c r="F1078" i="2"/>
  <c r="E1078" i="2"/>
  <c r="F1077" i="2"/>
  <c r="E1077" i="2"/>
  <c r="F1076" i="2"/>
  <c r="E1076" i="2"/>
  <c r="F1075" i="2"/>
  <c r="E1075" i="2"/>
  <c r="F1074" i="2"/>
  <c r="E1074" i="2"/>
  <c r="F1073" i="2"/>
  <c r="E1073" i="2"/>
  <c r="F1072" i="2"/>
  <c r="E1072" i="2"/>
  <c r="F1071" i="2"/>
  <c r="E1071" i="2"/>
  <c r="F1070" i="2"/>
  <c r="E1070" i="2"/>
  <c r="F1069" i="2"/>
  <c r="E1069" i="2"/>
  <c r="F1068" i="2"/>
  <c r="E1068" i="2"/>
  <c r="F1067" i="2"/>
  <c r="E1067" i="2"/>
  <c r="F1066" i="2"/>
  <c r="E1066" i="2"/>
  <c r="F1065" i="2"/>
  <c r="E1065" i="2"/>
  <c r="F1064" i="2"/>
  <c r="E1064" i="2"/>
  <c r="F1063" i="2"/>
  <c r="E1063" i="2"/>
  <c r="F1062" i="2"/>
  <c r="E1062" i="2"/>
  <c r="F1061" i="2"/>
  <c r="E1061" i="2"/>
  <c r="F1060" i="2"/>
  <c r="E1060" i="2"/>
  <c r="F1059" i="2"/>
  <c r="E1059" i="2"/>
  <c r="F1058" i="2"/>
  <c r="E1058" i="2"/>
  <c r="F1057" i="2"/>
  <c r="E1057" i="2"/>
  <c r="F1056" i="2"/>
  <c r="E1056" i="2"/>
  <c r="F1055" i="2"/>
  <c r="E1055" i="2"/>
  <c r="F1054" i="2"/>
  <c r="E1054" i="2"/>
  <c r="F1053" i="2"/>
  <c r="E1053" i="2"/>
  <c r="F1052" i="2"/>
  <c r="E1052" i="2"/>
  <c r="F1051" i="2"/>
  <c r="E1051" i="2"/>
  <c r="F1050" i="2"/>
  <c r="E1050" i="2"/>
  <c r="F1049" i="2"/>
  <c r="E1049" i="2"/>
  <c r="F1048" i="2"/>
  <c r="E1048" i="2"/>
  <c r="F1047" i="2"/>
  <c r="E1047" i="2"/>
  <c r="F1046" i="2"/>
  <c r="E1046" i="2"/>
  <c r="F1045" i="2"/>
  <c r="E1045" i="2"/>
  <c r="F1044" i="2"/>
  <c r="E1044" i="2"/>
  <c r="F1043" i="2"/>
  <c r="E1043" i="2"/>
  <c r="F1042" i="2"/>
  <c r="E1042" i="2"/>
  <c r="F1041" i="2"/>
  <c r="E1041" i="2"/>
  <c r="F1040" i="2"/>
  <c r="E1040" i="2"/>
  <c r="F1039" i="2"/>
  <c r="E1039" i="2"/>
  <c r="F1038" i="2"/>
  <c r="E1038" i="2"/>
  <c r="F1037" i="2"/>
  <c r="E1037" i="2"/>
  <c r="F1036" i="2"/>
  <c r="E1036" i="2"/>
  <c r="F1035" i="2"/>
  <c r="E1035" i="2"/>
  <c r="F1034" i="2"/>
  <c r="E1034" i="2"/>
  <c r="F1033" i="2"/>
  <c r="E1033" i="2"/>
  <c r="F1032" i="2"/>
  <c r="E1032" i="2"/>
  <c r="F1031" i="2"/>
  <c r="E1031" i="2"/>
  <c r="F1030" i="2"/>
  <c r="E1030" i="2"/>
  <c r="F1029" i="2"/>
  <c r="E1029" i="2"/>
  <c r="F1028" i="2"/>
  <c r="E1028" i="2"/>
  <c r="F1027" i="2"/>
  <c r="E1027" i="2"/>
  <c r="F1026" i="2"/>
  <c r="E1026" i="2"/>
  <c r="F1025" i="2"/>
  <c r="E1025" i="2"/>
  <c r="F1024" i="2"/>
  <c r="E1024" i="2"/>
  <c r="F1023" i="2"/>
  <c r="E1023" i="2"/>
  <c r="F1022" i="2"/>
  <c r="E1022" i="2"/>
  <c r="F1021" i="2"/>
  <c r="E1021" i="2"/>
  <c r="F1020" i="2"/>
  <c r="E1020" i="2"/>
  <c r="F1019" i="2"/>
  <c r="E1019" i="2"/>
  <c r="F1018" i="2"/>
  <c r="E1018" i="2"/>
  <c r="F1017" i="2"/>
  <c r="E1017" i="2"/>
  <c r="F1016" i="2"/>
  <c r="E1016" i="2"/>
  <c r="F1015" i="2"/>
  <c r="E1015" i="2"/>
  <c r="F1014" i="2"/>
  <c r="E1014" i="2"/>
  <c r="F1013" i="2"/>
  <c r="E1013" i="2"/>
  <c r="F1012" i="2"/>
  <c r="E1012" i="2"/>
  <c r="F1011" i="2"/>
  <c r="E1011" i="2"/>
  <c r="F1010" i="2"/>
  <c r="E1010" i="2"/>
  <c r="F1009" i="2"/>
  <c r="E1009" i="2"/>
  <c r="F1008" i="2"/>
  <c r="E1008" i="2"/>
  <c r="F1007" i="2"/>
  <c r="E1007" i="2"/>
  <c r="F1006" i="2"/>
  <c r="E1006" i="2"/>
  <c r="F1005" i="2"/>
  <c r="E1005" i="2"/>
  <c r="F1004" i="2"/>
  <c r="E1004" i="2"/>
  <c r="F1003" i="2"/>
  <c r="E1003" i="2"/>
  <c r="F1002" i="2"/>
  <c r="E1002" i="2"/>
  <c r="F1001" i="2"/>
  <c r="E1001" i="2"/>
  <c r="F1000" i="2"/>
  <c r="E1000" i="2"/>
  <c r="F999" i="2"/>
  <c r="E999" i="2"/>
  <c r="F998" i="2"/>
  <c r="E998" i="2"/>
  <c r="F997" i="2"/>
  <c r="E997" i="2"/>
  <c r="F996" i="2"/>
  <c r="E996" i="2"/>
  <c r="F995" i="2"/>
  <c r="E995" i="2"/>
  <c r="F994" i="2"/>
  <c r="E994" i="2"/>
  <c r="F993" i="2"/>
  <c r="E993" i="2"/>
  <c r="F992" i="2"/>
  <c r="E992" i="2"/>
  <c r="F991" i="2"/>
  <c r="E991" i="2"/>
  <c r="F990" i="2"/>
  <c r="E990" i="2"/>
  <c r="F989" i="2"/>
  <c r="E989" i="2"/>
  <c r="F988" i="2"/>
  <c r="E988" i="2"/>
  <c r="F987" i="2"/>
  <c r="E987" i="2"/>
  <c r="F986" i="2"/>
  <c r="E986" i="2"/>
  <c r="F985" i="2"/>
  <c r="E985" i="2"/>
  <c r="F984" i="2"/>
  <c r="E984" i="2"/>
  <c r="F983" i="2"/>
  <c r="E983" i="2"/>
  <c r="F982" i="2"/>
  <c r="E982" i="2"/>
  <c r="F981" i="2"/>
  <c r="E981" i="2"/>
  <c r="F980" i="2"/>
  <c r="E980" i="2"/>
  <c r="F979" i="2"/>
  <c r="E979" i="2"/>
  <c r="F978" i="2"/>
  <c r="E978" i="2"/>
  <c r="F977" i="2"/>
  <c r="E977" i="2"/>
  <c r="F976" i="2"/>
  <c r="E976" i="2"/>
  <c r="F975" i="2"/>
  <c r="E975" i="2"/>
  <c r="F974" i="2"/>
  <c r="E974" i="2"/>
  <c r="F973" i="2"/>
  <c r="E973" i="2"/>
  <c r="F972" i="2"/>
  <c r="E972" i="2"/>
  <c r="F971" i="2"/>
  <c r="E971" i="2"/>
  <c r="F970" i="2"/>
  <c r="E970" i="2"/>
  <c r="F969" i="2"/>
  <c r="E969" i="2"/>
  <c r="F968" i="2"/>
  <c r="E968" i="2"/>
  <c r="F967" i="2"/>
  <c r="E967" i="2"/>
  <c r="F966" i="2"/>
  <c r="E966" i="2"/>
  <c r="F965" i="2"/>
  <c r="E965" i="2"/>
  <c r="F964" i="2"/>
  <c r="E964" i="2"/>
  <c r="F963" i="2"/>
  <c r="E963" i="2"/>
  <c r="F962" i="2"/>
  <c r="E962" i="2"/>
  <c r="F961" i="2"/>
  <c r="E961" i="2"/>
  <c r="F960" i="2"/>
  <c r="E960" i="2"/>
  <c r="F959" i="2"/>
  <c r="E959" i="2"/>
  <c r="F958" i="2"/>
  <c r="E958" i="2"/>
  <c r="F957" i="2"/>
  <c r="E957" i="2"/>
  <c r="F956" i="2"/>
  <c r="E956" i="2"/>
  <c r="F955" i="2"/>
  <c r="E955" i="2"/>
  <c r="F954" i="2"/>
  <c r="E954" i="2"/>
  <c r="F953" i="2"/>
  <c r="E953" i="2"/>
  <c r="F952" i="2"/>
  <c r="E952" i="2"/>
  <c r="F951" i="2"/>
  <c r="E951" i="2"/>
  <c r="F950" i="2"/>
  <c r="E950" i="2"/>
  <c r="F949" i="2"/>
  <c r="E949" i="2"/>
  <c r="F948" i="2"/>
  <c r="E948" i="2"/>
  <c r="F947" i="2"/>
  <c r="E947" i="2"/>
  <c r="F946" i="2"/>
  <c r="E946" i="2"/>
  <c r="F945" i="2"/>
  <c r="E945" i="2"/>
  <c r="F944" i="2"/>
  <c r="E944" i="2"/>
  <c r="F943" i="2"/>
  <c r="E943" i="2"/>
  <c r="F942" i="2"/>
  <c r="E942" i="2"/>
  <c r="F941" i="2"/>
  <c r="E941" i="2"/>
  <c r="F940" i="2"/>
  <c r="E940" i="2"/>
  <c r="F939" i="2"/>
  <c r="E939" i="2"/>
  <c r="F938" i="2"/>
  <c r="E938" i="2"/>
  <c r="F937" i="2"/>
  <c r="E937" i="2"/>
  <c r="F936" i="2"/>
  <c r="E936" i="2"/>
  <c r="F935" i="2"/>
  <c r="E935" i="2"/>
  <c r="F934" i="2"/>
  <c r="E934" i="2"/>
  <c r="F933" i="2"/>
  <c r="E933" i="2"/>
  <c r="F932" i="2"/>
  <c r="E932" i="2"/>
  <c r="F931" i="2"/>
  <c r="E931" i="2"/>
  <c r="F930" i="2"/>
  <c r="E930" i="2"/>
  <c r="F929" i="2"/>
  <c r="E929" i="2"/>
  <c r="F928" i="2"/>
  <c r="E928" i="2"/>
  <c r="F927" i="2"/>
  <c r="E927" i="2"/>
  <c r="F926" i="2"/>
  <c r="E926" i="2"/>
  <c r="F925" i="2"/>
  <c r="E925" i="2"/>
  <c r="F924" i="2"/>
  <c r="E924" i="2"/>
  <c r="F923" i="2"/>
  <c r="E923" i="2"/>
  <c r="F922" i="2"/>
  <c r="E922" i="2"/>
  <c r="F921" i="2"/>
  <c r="E921" i="2"/>
  <c r="F920" i="2"/>
  <c r="E920" i="2"/>
  <c r="F919" i="2"/>
  <c r="E919" i="2"/>
  <c r="F918" i="2"/>
  <c r="E918" i="2"/>
  <c r="F917" i="2"/>
  <c r="E917" i="2"/>
  <c r="F916" i="2"/>
  <c r="E916" i="2"/>
  <c r="F915" i="2"/>
  <c r="E915" i="2"/>
  <c r="F914" i="2"/>
  <c r="E914" i="2"/>
  <c r="F913" i="2"/>
  <c r="E913" i="2"/>
  <c r="F912" i="2"/>
  <c r="E912" i="2"/>
  <c r="F911" i="2"/>
  <c r="E911" i="2"/>
  <c r="F910" i="2"/>
  <c r="E910" i="2"/>
  <c r="F909" i="2"/>
  <c r="E909" i="2"/>
  <c r="F908" i="2"/>
  <c r="E908" i="2"/>
  <c r="F907" i="2"/>
  <c r="E907" i="2"/>
  <c r="F906" i="2"/>
  <c r="E906" i="2"/>
  <c r="F905" i="2"/>
  <c r="E905" i="2"/>
  <c r="F904" i="2"/>
  <c r="E904" i="2"/>
  <c r="F903" i="2"/>
  <c r="E903" i="2"/>
  <c r="F902" i="2"/>
  <c r="E902" i="2"/>
  <c r="F901" i="2"/>
  <c r="E901" i="2"/>
  <c r="F900" i="2"/>
  <c r="E900" i="2"/>
  <c r="F899" i="2"/>
  <c r="E899" i="2"/>
  <c r="F898" i="2"/>
  <c r="E898" i="2"/>
  <c r="F897" i="2"/>
  <c r="E897" i="2"/>
  <c r="F896" i="2"/>
  <c r="E896" i="2"/>
  <c r="F895" i="2"/>
  <c r="E895" i="2"/>
  <c r="F894" i="2"/>
  <c r="E894" i="2"/>
  <c r="F893" i="2"/>
  <c r="E893" i="2"/>
  <c r="F892" i="2"/>
  <c r="E892" i="2"/>
  <c r="F891" i="2"/>
  <c r="E891" i="2"/>
  <c r="F890" i="2"/>
  <c r="E890" i="2"/>
  <c r="F889" i="2"/>
  <c r="E889" i="2"/>
  <c r="F888" i="2"/>
  <c r="E888" i="2"/>
  <c r="F887" i="2"/>
  <c r="E887" i="2"/>
  <c r="F886" i="2"/>
  <c r="E886" i="2"/>
  <c r="F885" i="2"/>
  <c r="E885" i="2"/>
  <c r="F884" i="2"/>
  <c r="E884" i="2"/>
  <c r="F883" i="2"/>
  <c r="E883" i="2"/>
  <c r="F882" i="2"/>
  <c r="E882" i="2"/>
  <c r="F881" i="2"/>
  <c r="E881" i="2"/>
  <c r="F880" i="2"/>
  <c r="E880" i="2"/>
  <c r="F879" i="2"/>
  <c r="E879" i="2"/>
  <c r="F878" i="2"/>
  <c r="E878" i="2"/>
  <c r="F877" i="2"/>
  <c r="E877" i="2"/>
  <c r="F876" i="2"/>
  <c r="E876" i="2"/>
  <c r="F875" i="2"/>
  <c r="E875" i="2"/>
  <c r="F874" i="2"/>
  <c r="E874" i="2"/>
  <c r="F873" i="2"/>
  <c r="E873" i="2"/>
  <c r="F872" i="2"/>
  <c r="E872" i="2"/>
  <c r="F871" i="2"/>
  <c r="E871" i="2"/>
  <c r="F870" i="2"/>
  <c r="E870" i="2"/>
  <c r="F869" i="2"/>
  <c r="E869" i="2"/>
  <c r="F868" i="2"/>
  <c r="E868" i="2"/>
  <c r="F867" i="2"/>
  <c r="E867" i="2"/>
  <c r="F866" i="2"/>
  <c r="E866" i="2"/>
  <c r="F865" i="2"/>
  <c r="E865" i="2"/>
  <c r="F864" i="2"/>
  <c r="E864" i="2"/>
  <c r="F863" i="2"/>
  <c r="E863" i="2"/>
  <c r="F862" i="2"/>
  <c r="E862" i="2"/>
  <c r="F861" i="2"/>
  <c r="E861" i="2"/>
  <c r="F860" i="2"/>
  <c r="E860" i="2"/>
  <c r="F859" i="2"/>
  <c r="E859" i="2"/>
  <c r="F858" i="2"/>
  <c r="E858" i="2"/>
  <c r="F857" i="2"/>
  <c r="E857" i="2"/>
  <c r="F856" i="2"/>
  <c r="E856" i="2"/>
  <c r="F855" i="2"/>
  <c r="E855" i="2"/>
  <c r="F854" i="2"/>
  <c r="E854" i="2"/>
  <c r="F853" i="2"/>
  <c r="E853" i="2"/>
  <c r="F852" i="2"/>
  <c r="E852" i="2"/>
  <c r="F851" i="2"/>
  <c r="E851" i="2"/>
  <c r="F850" i="2"/>
  <c r="E850" i="2"/>
  <c r="F849" i="2"/>
  <c r="E849" i="2"/>
  <c r="F848" i="2"/>
  <c r="E848" i="2"/>
  <c r="F847" i="2"/>
  <c r="E847" i="2"/>
  <c r="F846" i="2"/>
  <c r="E846" i="2"/>
  <c r="F845" i="2"/>
  <c r="E845" i="2"/>
  <c r="F844" i="2"/>
  <c r="E844" i="2"/>
  <c r="F843" i="2"/>
  <c r="E843" i="2"/>
  <c r="F842" i="2"/>
  <c r="E842" i="2"/>
  <c r="F841" i="2"/>
  <c r="E841" i="2"/>
  <c r="F840" i="2"/>
  <c r="E840" i="2"/>
  <c r="F839" i="2"/>
  <c r="E839" i="2"/>
  <c r="F838" i="2"/>
  <c r="E838" i="2"/>
  <c r="F837" i="2"/>
  <c r="E837" i="2"/>
  <c r="F836" i="2"/>
  <c r="E836" i="2"/>
  <c r="F835" i="2"/>
  <c r="E835" i="2"/>
  <c r="F834" i="2"/>
  <c r="E834" i="2"/>
  <c r="F833" i="2"/>
  <c r="E833" i="2"/>
  <c r="F832" i="2"/>
  <c r="E832" i="2"/>
  <c r="F831" i="2"/>
  <c r="E831" i="2"/>
  <c r="F830" i="2"/>
  <c r="E830" i="2"/>
  <c r="F829" i="2"/>
  <c r="E829" i="2"/>
  <c r="F828" i="2"/>
  <c r="E828" i="2"/>
  <c r="F827" i="2"/>
  <c r="E827" i="2"/>
  <c r="F826" i="2"/>
  <c r="E826" i="2"/>
  <c r="F825" i="2"/>
  <c r="E825" i="2"/>
  <c r="F824" i="2"/>
  <c r="E824" i="2"/>
  <c r="F823" i="2"/>
  <c r="E823" i="2"/>
  <c r="F822" i="2"/>
  <c r="E822" i="2"/>
  <c r="F821" i="2"/>
  <c r="E821" i="2"/>
  <c r="F820" i="2"/>
  <c r="E820" i="2"/>
  <c r="F819" i="2"/>
  <c r="E819" i="2"/>
  <c r="F818" i="2"/>
  <c r="E818" i="2"/>
  <c r="F817" i="2"/>
  <c r="E817" i="2"/>
  <c r="F816" i="2"/>
  <c r="E816" i="2"/>
  <c r="F815" i="2"/>
  <c r="E815" i="2"/>
  <c r="F814" i="2"/>
  <c r="E814" i="2"/>
  <c r="F813" i="2"/>
  <c r="E813" i="2"/>
  <c r="F812" i="2"/>
  <c r="E812" i="2"/>
  <c r="F811" i="2"/>
  <c r="E811" i="2"/>
  <c r="F810" i="2"/>
  <c r="E810" i="2"/>
  <c r="F809" i="2"/>
  <c r="E809" i="2"/>
  <c r="F808" i="2"/>
  <c r="E808" i="2"/>
  <c r="F807" i="2"/>
  <c r="E807" i="2"/>
  <c r="F806" i="2"/>
  <c r="E806" i="2"/>
  <c r="F805" i="2"/>
  <c r="E805" i="2"/>
  <c r="F804" i="2"/>
  <c r="E804" i="2"/>
  <c r="F803" i="2"/>
  <c r="E803" i="2"/>
  <c r="F802" i="2"/>
  <c r="E802" i="2"/>
  <c r="F801" i="2"/>
  <c r="E801" i="2"/>
  <c r="F800" i="2"/>
  <c r="E800" i="2"/>
  <c r="F799" i="2"/>
  <c r="E799" i="2"/>
  <c r="F798" i="2"/>
  <c r="E798" i="2"/>
  <c r="F797" i="2"/>
  <c r="E797" i="2"/>
  <c r="F796" i="2"/>
  <c r="E796" i="2"/>
  <c r="F795" i="2"/>
  <c r="E795" i="2"/>
  <c r="F794" i="2"/>
  <c r="E794" i="2"/>
  <c r="F793" i="2"/>
  <c r="E793" i="2"/>
  <c r="F792" i="2"/>
  <c r="E792" i="2"/>
  <c r="F791" i="2"/>
  <c r="E791" i="2"/>
  <c r="F790" i="2"/>
  <c r="E790" i="2"/>
  <c r="F789" i="2"/>
  <c r="E789" i="2"/>
  <c r="F788" i="2"/>
  <c r="E788" i="2"/>
  <c r="F787" i="2"/>
  <c r="E787" i="2"/>
  <c r="F786" i="2"/>
  <c r="E786" i="2"/>
  <c r="F785" i="2"/>
  <c r="E785" i="2"/>
  <c r="F784" i="2"/>
  <c r="E784" i="2"/>
  <c r="F783" i="2"/>
  <c r="E783" i="2"/>
  <c r="F782" i="2"/>
  <c r="E782" i="2"/>
  <c r="F781" i="2"/>
  <c r="E781" i="2"/>
  <c r="F780" i="2"/>
  <c r="E780" i="2"/>
  <c r="F779" i="2"/>
  <c r="E779" i="2"/>
  <c r="F778" i="2"/>
  <c r="E778" i="2"/>
  <c r="F777" i="2"/>
  <c r="E777" i="2"/>
  <c r="F776" i="2"/>
  <c r="E776" i="2"/>
  <c r="F775" i="2"/>
  <c r="E775" i="2"/>
  <c r="F774" i="2"/>
  <c r="E774" i="2"/>
  <c r="F773" i="2"/>
  <c r="E773" i="2"/>
  <c r="F772" i="2"/>
  <c r="E772" i="2"/>
  <c r="F771" i="2"/>
  <c r="E771" i="2"/>
  <c r="F770" i="2"/>
  <c r="E770" i="2"/>
  <c r="F769" i="2"/>
  <c r="E769" i="2"/>
  <c r="F768" i="2"/>
  <c r="E768" i="2"/>
  <c r="F767" i="2"/>
  <c r="E767" i="2"/>
  <c r="F766" i="2"/>
  <c r="E766" i="2"/>
  <c r="F765" i="2"/>
  <c r="E765" i="2"/>
  <c r="F764" i="2"/>
  <c r="E764" i="2"/>
  <c r="F763" i="2"/>
  <c r="E763" i="2"/>
  <c r="F762" i="2"/>
  <c r="E762" i="2"/>
  <c r="F761" i="2"/>
  <c r="E761" i="2"/>
  <c r="F760" i="2"/>
  <c r="E760" i="2"/>
  <c r="F759" i="2"/>
  <c r="E759" i="2"/>
  <c r="F758" i="2"/>
  <c r="E758" i="2"/>
  <c r="F757" i="2"/>
  <c r="E757" i="2"/>
  <c r="F756" i="2"/>
  <c r="E756" i="2"/>
  <c r="F755" i="2"/>
  <c r="E755" i="2"/>
  <c r="F754" i="2"/>
  <c r="E754" i="2"/>
  <c r="F753" i="2"/>
  <c r="E753" i="2"/>
  <c r="F752" i="2"/>
  <c r="E752" i="2"/>
  <c r="F751" i="2"/>
  <c r="E751" i="2"/>
  <c r="F750" i="2"/>
  <c r="E750" i="2"/>
  <c r="F749" i="2"/>
  <c r="E749" i="2"/>
  <c r="F748" i="2"/>
  <c r="E748" i="2"/>
  <c r="F747" i="2"/>
  <c r="E747" i="2"/>
  <c r="F746" i="2"/>
  <c r="E746" i="2"/>
  <c r="F745" i="2"/>
  <c r="E745" i="2"/>
  <c r="F744" i="2"/>
  <c r="E744" i="2"/>
  <c r="F743" i="2"/>
  <c r="E743" i="2"/>
  <c r="F742" i="2"/>
  <c r="E742" i="2"/>
  <c r="F741" i="2"/>
  <c r="E741" i="2"/>
  <c r="F740" i="2"/>
  <c r="E740" i="2"/>
  <c r="F739" i="2"/>
  <c r="E739" i="2"/>
  <c r="F738" i="2"/>
  <c r="E738" i="2"/>
  <c r="F737" i="2"/>
  <c r="E737" i="2"/>
  <c r="F736" i="2"/>
  <c r="E736" i="2"/>
  <c r="F735" i="2"/>
  <c r="E735" i="2"/>
  <c r="F734" i="2"/>
  <c r="E734" i="2"/>
  <c r="F733" i="2"/>
  <c r="E733" i="2"/>
  <c r="F732" i="2"/>
  <c r="E732" i="2"/>
  <c r="F731" i="2"/>
  <c r="E731" i="2"/>
  <c r="F730" i="2"/>
  <c r="E730" i="2"/>
  <c r="F729" i="2"/>
  <c r="E729" i="2"/>
  <c r="F728" i="2"/>
  <c r="E728" i="2"/>
  <c r="F727" i="2"/>
  <c r="E727" i="2"/>
  <c r="F726" i="2"/>
  <c r="E726" i="2"/>
  <c r="F725" i="2"/>
  <c r="E725" i="2"/>
  <c r="F724" i="2"/>
  <c r="E724" i="2"/>
  <c r="F723" i="2"/>
  <c r="E723" i="2"/>
  <c r="F722" i="2"/>
  <c r="E722" i="2"/>
  <c r="F721" i="2"/>
  <c r="E721" i="2"/>
  <c r="F720" i="2"/>
  <c r="E720" i="2"/>
  <c r="F719" i="2"/>
  <c r="E719" i="2"/>
  <c r="F718" i="2"/>
  <c r="E718" i="2"/>
  <c r="F717" i="2"/>
  <c r="E717" i="2"/>
  <c r="F716" i="2"/>
  <c r="E716" i="2"/>
  <c r="F715" i="2"/>
  <c r="E715" i="2"/>
  <c r="F714" i="2"/>
  <c r="E714" i="2"/>
  <c r="F713" i="2"/>
  <c r="E713" i="2"/>
  <c r="F712" i="2"/>
  <c r="E712" i="2"/>
  <c r="F711" i="2"/>
  <c r="E711" i="2"/>
  <c r="F710" i="2"/>
  <c r="E710" i="2"/>
  <c r="F709" i="2"/>
  <c r="E709" i="2"/>
  <c r="F708" i="2"/>
  <c r="E708" i="2"/>
  <c r="F707" i="2"/>
  <c r="E707" i="2"/>
  <c r="F706" i="2"/>
  <c r="E706" i="2"/>
  <c r="F705" i="2"/>
  <c r="E705" i="2"/>
  <c r="F704" i="2"/>
  <c r="E704" i="2"/>
  <c r="F703" i="2"/>
  <c r="E703" i="2"/>
  <c r="F702" i="2"/>
  <c r="E702" i="2"/>
  <c r="F701" i="2"/>
  <c r="E701" i="2"/>
  <c r="F700" i="2"/>
  <c r="E700" i="2"/>
  <c r="F699" i="2"/>
  <c r="E699" i="2"/>
  <c r="F698" i="2"/>
  <c r="E698" i="2"/>
  <c r="F697" i="2"/>
  <c r="E697" i="2"/>
  <c r="F696" i="2"/>
  <c r="E696" i="2"/>
  <c r="F695" i="2"/>
  <c r="E695" i="2"/>
  <c r="F694" i="2"/>
  <c r="E694" i="2"/>
  <c r="F693" i="2"/>
  <c r="E693" i="2"/>
  <c r="F692" i="2"/>
  <c r="E692" i="2"/>
  <c r="F691" i="2"/>
  <c r="E691" i="2"/>
  <c r="F690" i="2"/>
  <c r="E690" i="2"/>
  <c r="F689" i="2"/>
  <c r="E689" i="2"/>
  <c r="F688" i="2"/>
  <c r="E688" i="2"/>
  <c r="F687" i="2"/>
  <c r="E687" i="2"/>
  <c r="F686" i="2"/>
  <c r="E686" i="2"/>
  <c r="F685" i="2"/>
  <c r="E685" i="2"/>
  <c r="F684" i="2"/>
  <c r="E684" i="2"/>
  <c r="F683" i="2"/>
  <c r="E683" i="2"/>
  <c r="F682" i="2"/>
  <c r="E682" i="2"/>
  <c r="F681" i="2"/>
  <c r="E681" i="2"/>
  <c r="F680" i="2"/>
  <c r="E680" i="2"/>
  <c r="F679" i="2"/>
  <c r="E679" i="2"/>
  <c r="F678" i="2"/>
  <c r="E678" i="2"/>
  <c r="F677" i="2"/>
  <c r="E677" i="2"/>
  <c r="F676" i="2"/>
  <c r="E676" i="2"/>
  <c r="F675" i="2"/>
  <c r="E675" i="2"/>
  <c r="F674" i="2"/>
  <c r="E674" i="2"/>
  <c r="F673" i="2"/>
  <c r="E673" i="2"/>
  <c r="F672" i="2"/>
  <c r="E672" i="2"/>
  <c r="F671" i="2"/>
  <c r="E671" i="2"/>
  <c r="F670" i="2"/>
  <c r="E670" i="2"/>
  <c r="F669" i="2"/>
  <c r="E669" i="2"/>
  <c r="F668" i="2"/>
  <c r="E668" i="2"/>
  <c r="F667" i="2"/>
  <c r="E667" i="2"/>
  <c r="F666" i="2"/>
  <c r="E666" i="2"/>
  <c r="F665" i="2"/>
  <c r="E665" i="2"/>
  <c r="F664" i="2"/>
  <c r="E664" i="2"/>
  <c r="F663" i="2"/>
  <c r="E663" i="2"/>
  <c r="F662" i="2"/>
  <c r="E662" i="2"/>
  <c r="F661" i="2"/>
  <c r="E661" i="2"/>
  <c r="F660" i="2"/>
  <c r="E660" i="2"/>
  <c r="F659" i="2"/>
  <c r="E659" i="2"/>
  <c r="F658" i="2"/>
  <c r="E658" i="2"/>
  <c r="F657" i="2"/>
  <c r="E657" i="2"/>
  <c r="F656" i="2"/>
  <c r="E656" i="2"/>
  <c r="F655" i="2"/>
  <c r="E655" i="2"/>
  <c r="F654" i="2"/>
  <c r="E654" i="2"/>
  <c r="F653" i="2"/>
  <c r="E653" i="2"/>
  <c r="F652" i="2"/>
  <c r="E652" i="2"/>
  <c r="F651" i="2"/>
  <c r="E651" i="2"/>
  <c r="F650" i="2"/>
  <c r="E650" i="2"/>
  <c r="F649" i="2"/>
  <c r="E649" i="2"/>
  <c r="F648" i="2"/>
  <c r="E648" i="2"/>
  <c r="F647" i="2"/>
  <c r="E647" i="2"/>
  <c r="F646" i="2"/>
  <c r="E646" i="2"/>
  <c r="F645" i="2"/>
  <c r="E645" i="2"/>
  <c r="F644" i="2"/>
  <c r="E644" i="2"/>
  <c r="F643" i="2"/>
  <c r="E643" i="2"/>
  <c r="F642" i="2"/>
  <c r="E642" i="2"/>
  <c r="F641" i="2"/>
  <c r="E641" i="2"/>
  <c r="F640" i="2"/>
  <c r="E640" i="2"/>
  <c r="F639" i="2"/>
  <c r="E639" i="2"/>
  <c r="F638" i="2"/>
  <c r="E638" i="2"/>
  <c r="F637" i="2"/>
  <c r="E637" i="2"/>
  <c r="F636" i="2"/>
  <c r="E636" i="2"/>
  <c r="F635" i="2"/>
  <c r="E635" i="2"/>
  <c r="F634" i="2"/>
  <c r="E634" i="2"/>
  <c r="F633" i="2"/>
  <c r="E633" i="2"/>
  <c r="F632" i="2"/>
  <c r="E632" i="2"/>
  <c r="F631" i="2"/>
  <c r="E631" i="2"/>
  <c r="F630" i="2"/>
  <c r="E630" i="2"/>
  <c r="F629" i="2"/>
  <c r="E629" i="2"/>
  <c r="F628" i="2"/>
  <c r="E628" i="2"/>
  <c r="F627" i="2"/>
  <c r="E627" i="2"/>
  <c r="F626" i="2"/>
  <c r="E626" i="2"/>
  <c r="F625" i="2"/>
  <c r="E625" i="2"/>
  <c r="F624" i="2"/>
  <c r="E624" i="2"/>
  <c r="F623" i="2"/>
  <c r="E623" i="2"/>
  <c r="F622" i="2"/>
  <c r="E622" i="2"/>
  <c r="F621" i="2"/>
  <c r="E621" i="2"/>
  <c r="F620" i="2"/>
  <c r="E620" i="2"/>
  <c r="F619" i="2"/>
  <c r="E619" i="2"/>
  <c r="F618" i="2"/>
  <c r="E618" i="2"/>
  <c r="F617" i="2"/>
  <c r="E617" i="2"/>
  <c r="F616" i="2"/>
  <c r="E616" i="2"/>
  <c r="F615" i="2"/>
  <c r="E615" i="2"/>
  <c r="F614" i="2"/>
  <c r="E614" i="2"/>
  <c r="F613" i="2"/>
  <c r="E613" i="2"/>
  <c r="F612" i="2"/>
  <c r="E612" i="2"/>
  <c r="F611" i="2"/>
  <c r="E611" i="2"/>
  <c r="F610" i="2"/>
  <c r="E610" i="2"/>
  <c r="F609" i="2"/>
  <c r="E609" i="2"/>
  <c r="F608" i="2"/>
  <c r="E608" i="2"/>
  <c r="F607" i="2"/>
  <c r="E607" i="2"/>
  <c r="F606" i="2"/>
  <c r="E606" i="2"/>
  <c r="F605" i="2"/>
  <c r="E605" i="2"/>
  <c r="F604" i="2"/>
  <c r="E604" i="2"/>
  <c r="F603" i="2"/>
  <c r="E603" i="2"/>
  <c r="F602" i="2"/>
  <c r="E602" i="2"/>
  <c r="F601" i="2"/>
  <c r="E601" i="2"/>
  <c r="F600" i="2"/>
  <c r="E600" i="2"/>
  <c r="F599" i="2"/>
  <c r="E599" i="2"/>
  <c r="F598" i="2"/>
  <c r="E598" i="2"/>
  <c r="F597" i="2"/>
  <c r="E597" i="2"/>
  <c r="F596" i="2"/>
  <c r="E596" i="2"/>
  <c r="F595" i="2"/>
  <c r="E595" i="2"/>
  <c r="F594" i="2"/>
  <c r="E594" i="2"/>
  <c r="F593" i="2"/>
  <c r="E593" i="2"/>
  <c r="F592" i="2"/>
  <c r="E592" i="2"/>
  <c r="F591" i="2"/>
  <c r="E591" i="2"/>
  <c r="F590" i="2"/>
  <c r="E590" i="2"/>
  <c r="F589" i="2"/>
  <c r="E589" i="2"/>
  <c r="F588" i="2"/>
  <c r="E588" i="2"/>
  <c r="F587" i="2"/>
  <c r="E587" i="2"/>
  <c r="F586" i="2"/>
  <c r="E586" i="2"/>
  <c r="F585" i="2"/>
  <c r="E585" i="2"/>
  <c r="F584" i="2"/>
  <c r="E584" i="2"/>
  <c r="F583" i="2"/>
  <c r="E583" i="2"/>
  <c r="F582" i="2"/>
  <c r="E582" i="2"/>
  <c r="F581" i="2"/>
  <c r="E581" i="2"/>
  <c r="F580" i="2"/>
  <c r="E580" i="2"/>
  <c r="F579" i="2"/>
  <c r="E579" i="2"/>
  <c r="F578" i="2"/>
  <c r="E578" i="2"/>
  <c r="F577" i="2"/>
  <c r="E577" i="2"/>
  <c r="F576" i="2"/>
  <c r="E576" i="2"/>
  <c r="F575" i="2"/>
  <c r="E575" i="2"/>
  <c r="F574" i="2"/>
  <c r="E574" i="2"/>
  <c r="F573" i="2"/>
  <c r="E573" i="2"/>
  <c r="F572" i="2"/>
  <c r="E572" i="2"/>
  <c r="F571" i="2"/>
  <c r="E571" i="2"/>
  <c r="F570" i="2"/>
  <c r="E570" i="2"/>
  <c r="F569" i="2"/>
  <c r="E569" i="2"/>
  <c r="F568" i="2"/>
  <c r="E568" i="2"/>
  <c r="F567" i="2"/>
  <c r="E567" i="2"/>
  <c r="F566" i="2"/>
  <c r="E566" i="2"/>
  <c r="F565" i="2"/>
  <c r="E565" i="2"/>
  <c r="F564" i="2"/>
  <c r="E564" i="2"/>
  <c r="F563" i="2"/>
  <c r="E563" i="2"/>
  <c r="F562" i="2"/>
  <c r="E562" i="2"/>
  <c r="F561" i="2"/>
  <c r="E561" i="2"/>
  <c r="F560" i="2"/>
  <c r="E560" i="2"/>
  <c r="F559" i="2"/>
  <c r="E559" i="2"/>
  <c r="F558" i="2"/>
  <c r="E558" i="2"/>
  <c r="F557" i="2"/>
  <c r="E557" i="2"/>
  <c r="F556" i="2"/>
  <c r="E556" i="2"/>
  <c r="F555" i="2"/>
  <c r="E555" i="2"/>
  <c r="F554" i="2"/>
  <c r="E554" i="2"/>
  <c r="F553" i="2"/>
  <c r="E553" i="2"/>
  <c r="F552" i="2"/>
  <c r="E552" i="2"/>
  <c r="F551" i="2"/>
  <c r="E551" i="2"/>
  <c r="F550" i="2"/>
  <c r="E550" i="2"/>
  <c r="F549" i="2"/>
  <c r="E549" i="2"/>
  <c r="F548" i="2"/>
  <c r="E548" i="2"/>
  <c r="F547" i="2"/>
  <c r="E547" i="2"/>
  <c r="F546" i="2"/>
  <c r="E546" i="2"/>
  <c r="F545" i="2"/>
  <c r="E545" i="2"/>
  <c r="F544" i="2"/>
  <c r="E544" i="2"/>
  <c r="F543" i="2"/>
  <c r="E543" i="2"/>
  <c r="F542" i="2"/>
  <c r="E542" i="2"/>
  <c r="F541" i="2"/>
  <c r="E541" i="2"/>
  <c r="F540" i="2"/>
  <c r="E540" i="2"/>
  <c r="F539" i="2"/>
  <c r="E539" i="2"/>
  <c r="F538" i="2"/>
  <c r="E538" i="2"/>
  <c r="F537" i="2"/>
  <c r="E537" i="2"/>
  <c r="F536" i="2"/>
  <c r="E536" i="2"/>
  <c r="F535" i="2"/>
  <c r="E535" i="2"/>
  <c r="F534" i="2"/>
  <c r="E534" i="2"/>
  <c r="F533" i="2"/>
  <c r="E533" i="2"/>
  <c r="F532" i="2"/>
  <c r="E532" i="2"/>
  <c r="F531" i="2"/>
  <c r="E531" i="2"/>
  <c r="F530" i="2"/>
  <c r="E530" i="2"/>
  <c r="F529" i="2"/>
  <c r="E529" i="2"/>
  <c r="F528" i="2"/>
  <c r="E528" i="2"/>
  <c r="F527" i="2"/>
  <c r="E527" i="2"/>
  <c r="F526" i="2"/>
  <c r="E526" i="2"/>
  <c r="F525" i="2"/>
  <c r="E525" i="2"/>
  <c r="F524" i="2"/>
  <c r="E524" i="2"/>
  <c r="F523" i="2"/>
  <c r="E523" i="2"/>
  <c r="F522" i="2"/>
  <c r="E522" i="2"/>
  <c r="F521" i="2"/>
  <c r="E521" i="2"/>
  <c r="F520" i="2"/>
  <c r="E520" i="2"/>
  <c r="F519" i="2"/>
  <c r="E519" i="2"/>
  <c r="F518" i="2"/>
  <c r="E518" i="2"/>
  <c r="F517" i="2"/>
  <c r="E517" i="2"/>
  <c r="F516" i="2"/>
  <c r="E516" i="2"/>
  <c r="F515" i="2"/>
  <c r="E515" i="2"/>
  <c r="F514" i="2"/>
  <c r="E514" i="2"/>
  <c r="F513" i="2"/>
  <c r="E513" i="2"/>
  <c r="F512" i="2"/>
  <c r="E512" i="2"/>
  <c r="F511" i="2"/>
  <c r="E511" i="2"/>
  <c r="F510" i="2"/>
  <c r="E510" i="2"/>
  <c r="F509" i="2"/>
  <c r="E509" i="2"/>
  <c r="F508" i="2"/>
  <c r="E508" i="2"/>
  <c r="F507" i="2"/>
  <c r="E507" i="2"/>
  <c r="F506" i="2"/>
  <c r="E506" i="2"/>
  <c r="F505" i="2"/>
  <c r="E505" i="2"/>
  <c r="F504" i="2"/>
  <c r="E504" i="2"/>
  <c r="F503" i="2"/>
  <c r="E503" i="2"/>
  <c r="F502" i="2"/>
  <c r="E502" i="2"/>
  <c r="F501" i="2"/>
  <c r="E501" i="2"/>
  <c r="F500" i="2"/>
  <c r="E500" i="2"/>
  <c r="F499" i="2"/>
  <c r="E499" i="2"/>
  <c r="F498" i="2"/>
  <c r="E498" i="2"/>
  <c r="F497" i="2"/>
  <c r="E497" i="2"/>
  <c r="F496" i="2"/>
  <c r="E496" i="2"/>
  <c r="F495" i="2"/>
  <c r="E495" i="2"/>
  <c r="F494" i="2"/>
  <c r="E494" i="2"/>
  <c r="F493" i="2"/>
  <c r="E493" i="2"/>
  <c r="F492" i="2"/>
  <c r="E492" i="2"/>
  <c r="F491" i="2"/>
  <c r="E491" i="2"/>
  <c r="F490" i="2"/>
  <c r="E490" i="2"/>
  <c r="F489" i="2"/>
  <c r="E489" i="2"/>
  <c r="F488" i="2"/>
  <c r="E488" i="2"/>
  <c r="F487" i="2"/>
  <c r="E487" i="2"/>
  <c r="F486" i="2"/>
  <c r="E486" i="2"/>
  <c r="F485" i="2"/>
  <c r="E485" i="2"/>
  <c r="F484" i="2"/>
  <c r="E484" i="2"/>
  <c r="F483" i="2"/>
  <c r="E483" i="2"/>
  <c r="F482" i="2"/>
  <c r="E482" i="2"/>
  <c r="F481" i="2"/>
  <c r="E481" i="2"/>
  <c r="F480" i="2"/>
  <c r="E480" i="2"/>
  <c r="F479" i="2"/>
  <c r="E479" i="2"/>
  <c r="F478" i="2"/>
  <c r="E478" i="2"/>
  <c r="F477" i="2"/>
  <c r="E477" i="2"/>
  <c r="F476" i="2"/>
  <c r="E476" i="2"/>
  <c r="F475" i="2"/>
  <c r="E475" i="2"/>
  <c r="F474" i="2"/>
  <c r="E474" i="2"/>
  <c r="F473" i="2"/>
  <c r="E473" i="2"/>
  <c r="F472" i="2"/>
  <c r="E472" i="2"/>
  <c r="F471" i="2"/>
  <c r="E471" i="2"/>
  <c r="F470" i="2"/>
  <c r="E470" i="2"/>
  <c r="F469" i="2"/>
  <c r="E469" i="2"/>
  <c r="F468" i="2"/>
  <c r="E468" i="2"/>
  <c r="F467" i="2"/>
  <c r="E467" i="2"/>
  <c r="F466" i="2"/>
  <c r="E466" i="2"/>
  <c r="F465" i="2"/>
  <c r="E465" i="2"/>
  <c r="F464" i="2"/>
  <c r="E464" i="2"/>
  <c r="F463" i="2"/>
  <c r="E463" i="2"/>
  <c r="F462" i="2"/>
  <c r="E462" i="2"/>
  <c r="F461" i="2"/>
  <c r="E461" i="2"/>
  <c r="F460" i="2"/>
  <c r="E460" i="2"/>
  <c r="F459" i="2"/>
  <c r="E459" i="2"/>
  <c r="F458" i="2"/>
  <c r="E458" i="2"/>
  <c r="F457" i="2"/>
  <c r="E457" i="2"/>
  <c r="F456" i="2"/>
  <c r="E456" i="2"/>
  <c r="F455" i="2"/>
  <c r="E455" i="2"/>
  <c r="F454" i="2"/>
  <c r="E454" i="2"/>
  <c r="F453" i="2"/>
  <c r="E453" i="2"/>
  <c r="F452" i="2"/>
  <c r="E452" i="2"/>
  <c r="F451" i="2"/>
  <c r="E451" i="2"/>
  <c r="F450" i="2"/>
  <c r="E450" i="2"/>
  <c r="F449" i="2"/>
  <c r="E449" i="2"/>
  <c r="F448" i="2"/>
  <c r="E448" i="2"/>
  <c r="F447" i="2"/>
  <c r="E447" i="2"/>
  <c r="F446" i="2"/>
  <c r="E446" i="2"/>
  <c r="F445" i="2"/>
  <c r="E445" i="2"/>
  <c r="F444" i="2"/>
  <c r="E444" i="2"/>
  <c r="F443" i="2"/>
  <c r="E443" i="2"/>
  <c r="F442" i="2"/>
  <c r="E442" i="2"/>
  <c r="F441" i="2"/>
  <c r="E441" i="2"/>
  <c r="F440" i="2"/>
  <c r="E440" i="2"/>
  <c r="F439" i="2"/>
  <c r="E439" i="2"/>
  <c r="F438" i="2"/>
  <c r="E438" i="2"/>
  <c r="F437" i="2"/>
  <c r="E437" i="2"/>
  <c r="F436" i="2"/>
  <c r="E436" i="2"/>
  <c r="F435" i="2"/>
  <c r="E435" i="2"/>
  <c r="F434" i="2"/>
  <c r="E434" i="2"/>
  <c r="F433" i="2"/>
  <c r="E433" i="2"/>
  <c r="F432" i="2"/>
  <c r="E432" i="2"/>
  <c r="F431" i="2"/>
  <c r="E431" i="2"/>
  <c r="F430" i="2"/>
  <c r="E430" i="2"/>
  <c r="F429" i="2"/>
  <c r="E429" i="2"/>
  <c r="F428" i="2"/>
  <c r="E428" i="2"/>
  <c r="F427" i="2"/>
  <c r="E427" i="2"/>
  <c r="F426" i="2"/>
  <c r="E426" i="2"/>
  <c r="F425" i="2"/>
  <c r="E425" i="2"/>
  <c r="F424" i="2"/>
  <c r="E424" i="2"/>
  <c r="F423" i="2"/>
  <c r="E423" i="2"/>
  <c r="F422" i="2"/>
  <c r="E422" i="2"/>
  <c r="F421" i="2"/>
  <c r="E421" i="2"/>
  <c r="F420" i="2"/>
  <c r="E420" i="2"/>
  <c r="F419" i="2"/>
  <c r="E419" i="2"/>
  <c r="F418" i="2"/>
  <c r="E418" i="2"/>
  <c r="F417" i="2"/>
  <c r="E417" i="2"/>
  <c r="F416" i="2"/>
  <c r="E416" i="2"/>
  <c r="F415" i="2"/>
  <c r="E415" i="2"/>
  <c r="F414" i="2"/>
  <c r="E414" i="2"/>
  <c r="F413" i="2"/>
  <c r="E413" i="2"/>
  <c r="F412" i="2"/>
  <c r="E412" i="2"/>
  <c r="F411" i="2"/>
  <c r="E411" i="2"/>
  <c r="F410" i="2"/>
  <c r="E410" i="2"/>
  <c r="F409" i="2"/>
  <c r="E409" i="2"/>
  <c r="F408" i="2"/>
  <c r="E408" i="2"/>
  <c r="F407" i="2"/>
  <c r="E407" i="2"/>
  <c r="F406" i="2"/>
  <c r="E406" i="2"/>
  <c r="F405" i="2"/>
  <c r="E405" i="2"/>
  <c r="F404" i="2"/>
  <c r="E404" i="2"/>
  <c r="F403" i="2"/>
  <c r="E403" i="2"/>
  <c r="F402" i="2"/>
  <c r="E402" i="2"/>
  <c r="F401" i="2"/>
  <c r="E401" i="2"/>
  <c r="F400" i="2"/>
  <c r="E400" i="2"/>
  <c r="F399" i="2"/>
  <c r="E399" i="2"/>
  <c r="F398" i="2"/>
  <c r="E398" i="2"/>
  <c r="F397" i="2"/>
  <c r="E397" i="2"/>
  <c r="F396" i="2"/>
  <c r="E396" i="2"/>
  <c r="F395" i="2"/>
  <c r="E395" i="2"/>
  <c r="F394" i="2"/>
  <c r="E394" i="2"/>
  <c r="F393" i="2"/>
  <c r="E393" i="2"/>
  <c r="F392" i="2"/>
  <c r="E392" i="2"/>
  <c r="F391" i="2"/>
  <c r="E391" i="2"/>
  <c r="F390" i="2"/>
  <c r="E390" i="2"/>
  <c r="F389" i="2"/>
  <c r="E389" i="2"/>
  <c r="F388" i="2"/>
  <c r="E388" i="2"/>
  <c r="F387" i="2"/>
  <c r="E387" i="2"/>
  <c r="F386" i="2"/>
  <c r="E386" i="2"/>
  <c r="F385" i="2"/>
  <c r="E385" i="2"/>
  <c r="F384" i="2"/>
  <c r="E384" i="2"/>
  <c r="F383" i="2"/>
  <c r="E383" i="2"/>
  <c r="F382" i="2"/>
  <c r="E382" i="2"/>
  <c r="F381" i="2"/>
  <c r="E381" i="2"/>
  <c r="F380" i="2"/>
  <c r="E380" i="2"/>
  <c r="F379" i="2"/>
  <c r="E379" i="2"/>
  <c r="F378" i="2"/>
  <c r="E378" i="2"/>
  <c r="F377" i="2"/>
  <c r="E377" i="2"/>
  <c r="F376" i="2"/>
  <c r="E376" i="2"/>
  <c r="F375" i="2"/>
  <c r="E375" i="2"/>
  <c r="F374" i="2"/>
  <c r="E374" i="2"/>
  <c r="F373" i="2"/>
  <c r="E373" i="2"/>
  <c r="F372" i="2"/>
  <c r="E372" i="2"/>
  <c r="F371" i="2"/>
  <c r="E371" i="2"/>
  <c r="F370" i="2"/>
  <c r="E370" i="2"/>
  <c r="F369" i="2"/>
  <c r="E369" i="2"/>
  <c r="F368" i="2"/>
  <c r="E368" i="2"/>
  <c r="F367" i="2"/>
  <c r="E367" i="2"/>
  <c r="F366" i="2"/>
  <c r="E366" i="2"/>
  <c r="F365" i="2"/>
  <c r="E365" i="2"/>
  <c r="F364" i="2"/>
  <c r="E364" i="2"/>
  <c r="F363" i="2"/>
  <c r="E363" i="2"/>
  <c r="F362" i="2"/>
  <c r="E362" i="2"/>
  <c r="F361" i="2"/>
  <c r="E361" i="2"/>
  <c r="F360" i="2"/>
  <c r="E360" i="2"/>
  <c r="F359" i="2"/>
  <c r="E359" i="2"/>
  <c r="F358" i="2"/>
  <c r="E358" i="2"/>
  <c r="F357" i="2"/>
  <c r="E357" i="2"/>
  <c r="F356" i="2"/>
  <c r="E356" i="2"/>
  <c r="F355" i="2"/>
  <c r="E355" i="2"/>
  <c r="F354" i="2"/>
  <c r="E354" i="2"/>
  <c r="F353" i="2"/>
  <c r="E353" i="2"/>
  <c r="F352" i="2"/>
  <c r="E352" i="2"/>
  <c r="F351" i="2"/>
  <c r="E351" i="2"/>
  <c r="F350" i="2"/>
  <c r="E350" i="2"/>
  <c r="F349" i="2"/>
  <c r="E349" i="2"/>
  <c r="F348" i="2"/>
  <c r="E348" i="2"/>
  <c r="F347" i="2"/>
  <c r="E347" i="2"/>
  <c r="F346" i="2"/>
  <c r="E346" i="2"/>
  <c r="F345" i="2"/>
  <c r="E345" i="2"/>
  <c r="F344" i="2"/>
  <c r="E344" i="2"/>
  <c r="F343" i="2"/>
  <c r="E343" i="2"/>
  <c r="F342" i="2"/>
  <c r="E342" i="2"/>
  <c r="F341" i="2"/>
  <c r="E341" i="2"/>
  <c r="F340" i="2"/>
  <c r="E340" i="2"/>
  <c r="F339" i="2"/>
  <c r="E339" i="2"/>
  <c r="F338" i="2"/>
  <c r="E338" i="2"/>
  <c r="F337" i="2"/>
  <c r="E337" i="2"/>
  <c r="F336" i="2"/>
  <c r="E336" i="2"/>
  <c r="F335" i="2"/>
  <c r="E335" i="2"/>
  <c r="F334" i="2"/>
  <c r="E334" i="2"/>
  <c r="F333" i="2"/>
  <c r="E333" i="2"/>
  <c r="F332" i="2"/>
  <c r="E332" i="2"/>
  <c r="F331" i="2"/>
  <c r="E331" i="2"/>
  <c r="F330" i="2"/>
  <c r="E330" i="2"/>
  <c r="F329" i="2"/>
  <c r="E329" i="2"/>
  <c r="F328" i="2"/>
  <c r="E328" i="2"/>
  <c r="F327" i="2"/>
  <c r="E327" i="2"/>
  <c r="F326" i="2"/>
  <c r="E326" i="2"/>
  <c r="F325" i="2"/>
  <c r="E325" i="2"/>
  <c r="F324" i="2"/>
  <c r="E324" i="2"/>
  <c r="F323" i="2"/>
  <c r="E323" i="2"/>
  <c r="F322" i="2"/>
  <c r="E322" i="2"/>
  <c r="F321" i="2"/>
  <c r="E321" i="2"/>
  <c r="F320" i="2"/>
  <c r="E320" i="2"/>
  <c r="F319" i="2"/>
  <c r="E319" i="2"/>
  <c r="F318" i="2"/>
  <c r="E318" i="2"/>
  <c r="F317" i="2"/>
  <c r="E317" i="2"/>
  <c r="F316" i="2"/>
  <c r="E316" i="2"/>
  <c r="F315" i="2"/>
  <c r="E315" i="2"/>
  <c r="F314" i="2"/>
  <c r="E314" i="2"/>
  <c r="F313" i="2"/>
  <c r="E313" i="2"/>
  <c r="F312" i="2"/>
  <c r="E312" i="2"/>
  <c r="F311" i="2"/>
  <c r="E311" i="2"/>
  <c r="F310" i="2"/>
  <c r="E310" i="2"/>
  <c r="F309" i="2"/>
  <c r="E309" i="2"/>
  <c r="F308" i="2"/>
  <c r="E308" i="2"/>
  <c r="F307" i="2"/>
  <c r="E307" i="2"/>
  <c r="F306" i="2"/>
  <c r="E306" i="2"/>
  <c r="F305" i="2"/>
  <c r="E305" i="2"/>
  <c r="F304" i="2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F5" i="2"/>
  <c r="E5" i="2"/>
  <c r="F4" i="2"/>
  <c r="E4" i="2"/>
  <c r="F3" i="2"/>
  <c r="E3" i="2"/>
</calcChain>
</file>

<file path=xl/comments1.xml><?xml version="1.0" encoding="utf-8"?>
<comments xmlns="http://schemas.openxmlformats.org/spreadsheetml/2006/main">
  <authors>
    <author>IT-NSI</author>
  </authors>
  <commentList>
    <comment ref="L464" authorId="0" shapeId="0">
      <text>
        <r>
          <rPr>
            <b/>
            <sz val="9"/>
            <color indexed="81"/>
            <rFont val="Tahoma"/>
            <charset val="1"/>
          </rPr>
          <t>IT-NSI:</t>
        </r>
        <r>
          <rPr>
            <sz val="9"/>
            <color indexed="81"/>
            <rFont val="Tahoma"/>
            <charset val="1"/>
          </rPr>
          <t xml:space="preserve">
9343</t>
        </r>
      </text>
    </comment>
    <comment ref="L481" authorId="0" shapeId="0">
      <text>
        <r>
          <rPr>
            <b/>
            <sz val="9"/>
            <color indexed="81"/>
            <rFont val="Tahoma"/>
            <charset val="1"/>
          </rPr>
          <t>IT-NSI:</t>
        </r>
        <r>
          <rPr>
            <sz val="9"/>
            <color indexed="81"/>
            <rFont val="Tahoma"/>
            <charset val="1"/>
          </rPr>
          <t xml:space="preserve">
2067</t>
        </r>
      </text>
    </comment>
  </commentList>
</comments>
</file>

<file path=xl/sharedStrings.xml><?xml version="1.0" encoding="utf-8"?>
<sst xmlns="http://schemas.openxmlformats.org/spreadsheetml/2006/main" count="105000" uniqueCount="14072">
  <si>
    <t>PART NO</t>
  </si>
  <si>
    <t>QTY</t>
  </si>
  <si>
    <t>AS47/01-A01</t>
  </si>
  <si>
    <t>2244034-3C-A01</t>
  </si>
  <si>
    <t>AE168021-0030-A01</t>
  </si>
  <si>
    <t>3693-KVK1-0000-A01</t>
  </si>
  <si>
    <t>A4029-194-02-A01</t>
  </si>
  <si>
    <t>1694038-00-A01</t>
  </si>
  <si>
    <t>N211270-0.7-A01</t>
  </si>
  <si>
    <t>1610050-01-B01</t>
  </si>
  <si>
    <t>1713880-00-A01</t>
  </si>
  <si>
    <t>1766960-00-A01</t>
  </si>
  <si>
    <t>205-00579-00-A01</t>
  </si>
  <si>
    <t>AS10/46-1B-A01</t>
  </si>
  <si>
    <t>1706660-01-Q01</t>
  </si>
  <si>
    <t>2253973-0 D-A01</t>
  </si>
  <si>
    <t>703-84041-A01</t>
  </si>
  <si>
    <t>1025305-01-A01</t>
  </si>
  <si>
    <t>LV45806-002A-A01</t>
  </si>
  <si>
    <t>1103822-02-0P</t>
  </si>
  <si>
    <t>1103822-02-B01</t>
  </si>
  <si>
    <t>1610844-02-B01</t>
  </si>
  <si>
    <t>AE168021-0030-B01</t>
  </si>
  <si>
    <t>AS10/46-1B-B01</t>
  </si>
  <si>
    <t>1682483-02-0P</t>
  </si>
  <si>
    <t>3643-GGZ0-00A0-00M0-B01</t>
  </si>
  <si>
    <t>1262664-01</t>
  </si>
  <si>
    <t>TOTAL</t>
  </si>
  <si>
    <t>1600368-00-A01</t>
  </si>
  <si>
    <t>1666905-00-A01</t>
  </si>
  <si>
    <t>1682463-01-A01</t>
  </si>
  <si>
    <t>1666993-00-A01</t>
  </si>
  <si>
    <t>1262699-02-A01</t>
  </si>
  <si>
    <t>1682468-01-A01</t>
  </si>
  <si>
    <t>2244049-1A-A01</t>
  </si>
  <si>
    <t>2244054-8A-A01</t>
  </si>
  <si>
    <t>2244062-9 B-A01</t>
  </si>
  <si>
    <t>AS10/51-A01</t>
  </si>
  <si>
    <t>AS28/04-A01</t>
  </si>
  <si>
    <t>1666984-00-A01</t>
  </si>
  <si>
    <t>1675538-00-A01</t>
  </si>
  <si>
    <t>1682475-00-A01</t>
  </si>
  <si>
    <t>1682476-00-A01</t>
  </si>
  <si>
    <t>1706659-01-A01</t>
  </si>
  <si>
    <t>1716021-01-A01</t>
  </si>
  <si>
    <t>1732735-00-A01</t>
  </si>
  <si>
    <t>1608724-01-A01</t>
  </si>
  <si>
    <t>LV45834-003A-A01</t>
  </si>
  <si>
    <t>1278014-00-A01</t>
  </si>
  <si>
    <t>5IMPORT</t>
  </si>
  <si>
    <t>ITEM CODE</t>
  </si>
  <si>
    <t>1103822-02</t>
  </si>
  <si>
    <t>1527406-01</t>
  </si>
  <si>
    <t>1575756-01</t>
  </si>
  <si>
    <t>1600368-00</t>
  </si>
  <si>
    <t>1608657-01</t>
  </si>
  <si>
    <t>1608724-01</t>
  </si>
  <si>
    <t>1608738-01</t>
  </si>
  <si>
    <t>1608752-01</t>
  </si>
  <si>
    <t>1608789-02</t>
  </si>
  <si>
    <t>1608795-01</t>
  </si>
  <si>
    <t>1608797-00</t>
  </si>
  <si>
    <t>1608801-01</t>
  </si>
  <si>
    <t>1608804-01</t>
  </si>
  <si>
    <t>1608872-02</t>
  </si>
  <si>
    <t>1608908-02</t>
  </si>
  <si>
    <t>1608919-01</t>
  </si>
  <si>
    <t>1608981-02</t>
  </si>
  <si>
    <t>1609274-01</t>
  </si>
  <si>
    <t>1609276-01</t>
  </si>
  <si>
    <t>1610048-01</t>
  </si>
  <si>
    <t>1610050-01</t>
  </si>
  <si>
    <t>1610808-02</t>
  </si>
  <si>
    <t>1610838-01</t>
  </si>
  <si>
    <t>1610844-02</t>
  </si>
  <si>
    <t>1610851-01</t>
  </si>
  <si>
    <t>1610853-01</t>
  </si>
  <si>
    <t>1610887-01</t>
  </si>
  <si>
    <t>1614423-01</t>
  </si>
  <si>
    <t>1614426-02</t>
  </si>
  <si>
    <t>1614435-02</t>
  </si>
  <si>
    <t>1614520-02</t>
  </si>
  <si>
    <t>1616687-01</t>
  </si>
  <si>
    <t>1619654-01</t>
  </si>
  <si>
    <t>1619658-01</t>
  </si>
  <si>
    <t>1648003-00</t>
  </si>
  <si>
    <t>1648006-00</t>
  </si>
  <si>
    <t>1648414-00</t>
  </si>
  <si>
    <t>1648415-00</t>
  </si>
  <si>
    <t>1648416-01</t>
  </si>
  <si>
    <t>1648419-01</t>
  </si>
  <si>
    <t>1648420-02</t>
  </si>
  <si>
    <t>1648422-01</t>
  </si>
  <si>
    <t>1648423-00</t>
  </si>
  <si>
    <t>1648425-01</t>
  </si>
  <si>
    <t>1648426-01</t>
  </si>
  <si>
    <t>1666896-00</t>
  </si>
  <si>
    <t>1666903-00</t>
  </si>
  <si>
    <t>1666905-00</t>
  </si>
  <si>
    <t>1666977-00</t>
  </si>
  <si>
    <t>1667017-00</t>
  </si>
  <si>
    <t>1668136-00</t>
  </si>
  <si>
    <t>1671364-00</t>
  </si>
  <si>
    <t>1671366-00</t>
  </si>
  <si>
    <t>1676405-00</t>
  </si>
  <si>
    <t>1676928-00</t>
  </si>
  <si>
    <t>1676930-00</t>
  </si>
  <si>
    <t>1676936-00</t>
  </si>
  <si>
    <t>1677097-00</t>
  </si>
  <si>
    <t>1677111-00</t>
  </si>
  <si>
    <t>1677113-00</t>
  </si>
  <si>
    <t>1677215-00</t>
  </si>
  <si>
    <t>1677344-00</t>
  </si>
  <si>
    <t>1677350-00</t>
  </si>
  <si>
    <t>1678382-00</t>
  </si>
  <si>
    <t>1682463-01</t>
  </si>
  <si>
    <t>1682468-01</t>
  </si>
  <si>
    <t>1682475-00</t>
  </si>
  <si>
    <t>1682476-00</t>
  </si>
  <si>
    <t>1687372-00</t>
  </si>
  <si>
    <t>1687373-00</t>
  </si>
  <si>
    <t>1687744-01</t>
  </si>
  <si>
    <t>1687909-00</t>
  </si>
  <si>
    <t>1687942-00</t>
  </si>
  <si>
    <t>1687953-00</t>
  </si>
  <si>
    <t>1687990-00</t>
  </si>
  <si>
    <t>1688001-02</t>
  </si>
  <si>
    <t>1688032-00</t>
  </si>
  <si>
    <t>1688090-00</t>
  </si>
  <si>
    <t>1688310-00</t>
  </si>
  <si>
    <t>1688326-01</t>
  </si>
  <si>
    <t>1688328-00</t>
  </si>
  <si>
    <t>1688330-01</t>
  </si>
  <si>
    <t>1688356-01</t>
  </si>
  <si>
    <t>1688366-03</t>
  </si>
  <si>
    <t>1688441-02</t>
  </si>
  <si>
    <t>1688453-00</t>
  </si>
  <si>
    <t>1688568-01</t>
  </si>
  <si>
    <t>1688580-02</t>
  </si>
  <si>
    <t>1688943-02</t>
  </si>
  <si>
    <t>1688965-01</t>
  </si>
  <si>
    <t>1688980-00</t>
  </si>
  <si>
    <t>1689035-01</t>
  </si>
  <si>
    <t>1689046-00</t>
  </si>
  <si>
    <t>1689076-00</t>
  </si>
  <si>
    <t>1689087-02</t>
  </si>
  <si>
    <t>1689091-00</t>
  </si>
  <si>
    <t>1689118-01</t>
  </si>
  <si>
    <t>1689151-00</t>
  </si>
  <si>
    <t>1689166-00</t>
  </si>
  <si>
    <t>1689210-01</t>
  </si>
  <si>
    <t>1689236-01</t>
  </si>
  <si>
    <t>1689316-00</t>
  </si>
  <si>
    <t>1689341-00</t>
  </si>
  <si>
    <t>1692597-00</t>
  </si>
  <si>
    <t>1692653-01</t>
  </si>
  <si>
    <t>1695410-00</t>
  </si>
  <si>
    <t>1695413-00</t>
  </si>
  <si>
    <t>1695436-01</t>
  </si>
  <si>
    <t>1697492-00</t>
  </si>
  <si>
    <t>1698281-00</t>
  </si>
  <si>
    <t>1701943-00</t>
  </si>
  <si>
    <t>1703136-01</t>
  </si>
  <si>
    <t>1703137-00</t>
  </si>
  <si>
    <t>1703216-00</t>
  </si>
  <si>
    <t>1703217-00</t>
  </si>
  <si>
    <t>1707616-00</t>
  </si>
  <si>
    <t>1711202-00</t>
  </si>
  <si>
    <t>1711982-00</t>
  </si>
  <si>
    <t>1711983-00</t>
  </si>
  <si>
    <t>1712061-02</t>
  </si>
  <si>
    <t>1712259-00</t>
  </si>
  <si>
    <t>1712270-00</t>
  </si>
  <si>
    <t>1713880-00</t>
  </si>
  <si>
    <t>1714750-00</t>
  </si>
  <si>
    <t>1715283-00</t>
  </si>
  <si>
    <t>1716021-01</t>
  </si>
  <si>
    <t>1723317-00</t>
  </si>
  <si>
    <t>1723909-00</t>
  </si>
  <si>
    <t>1724020-03</t>
  </si>
  <si>
    <t>1724028-00</t>
  </si>
  <si>
    <t>1724033-00</t>
  </si>
  <si>
    <t>1724034-00</t>
  </si>
  <si>
    <t>1724054-00</t>
  </si>
  <si>
    <t>1724109-00</t>
  </si>
  <si>
    <t>1725683-00</t>
  </si>
  <si>
    <t>1725687-01</t>
  </si>
  <si>
    <t>1725689-00</t>
  </si>
  <si>
    <t>1725709-00</t>
  </si>
  <si>
    <t>1725722-01</t>
  </si>
  <si>
    <t>1725724-00</t>
  </si>
  <si>
    <t>1726370-00</t>
  </si>
  <si>
    <t>1726388-00</t>
  </si>
  <si>
    <t>1728142-00</t>
  </si>
  <si>
    <t>1729235-00</t>
  </si>
  <si>
    <t>1732729-00</t>
  </si>
  <si>
    <t>1732732-01</t>
  </si>
  <si>
    <t>1732735-00</t>
  </si>
  <si>
    <t>1732764-00</t>
  </si>
  <si>
    <t>1732767-00</t>
  </si>
  <si>
    <t>1732778-00</t>
  </si>
  <si>
    <t>1734900-00</t>
  </si>
  <si>
    <t>1734912-00</t>
  </si>
  <si>
    <t>1734913-00</t>
  </si>
  <si>
    <t>1735294-00</t>
  </si>
  <si>
    <t>1740984-00</t>
  </si>
  <si>
    <t>1754391-01</t>
  </si>
  <si>
    <t>1756591-00</t>
  </si>
  <si>
    <t>1766960-00</t>
  </si>
  <si>
    <t>1766961-00</t>
  </si>
  <si>
    <t>1056670-00</t>
  </si>
  <si>
    <t>1278055-00</t>
  </si>
  <si>
    <t>1675223-00</t>
  </si>
  <si>
    <t>1676922-01</t>
  </si>
  <si>
    <t>1677088-00</t>
  </si>
  <si>
    <t>1677090-00</t>
  </si>
  <si>
    <t>1065834-01</t>
  </si>
  <si>
    <t>1262667-01</t>
  </si>
  <si>
    <t>1292693-01</t>
  </si>
  <si>
    <t>1292782-01</t>
  </si>
  <si>
    <t>1600250-01</t>
  </si>
  <si>
    <t>1608570-01</t>
  </si>
  <si>
    <t>1608635-01</t>
  </si>
  <si>
    <t>1608713-01</t>
  </si>
  <si>
    <t>1609247-01</t>
  </si>
  <si>
    <t>1610881-01</t>
  </si>
  <si>
    <t>1647954-00</t>
  </si>
  <si>
    <t>1675218-00</t>
  </si>
  <si>
    <t>1675535-00</t>
  </si>
  <si>
    <t>1676337-00</t>
  </si>
  <si>
    <t>1676929-00</t>
  </si>
  <si>
    <t>1677080-00</t>
  </si>
  <si>
    <t>1677081-00</t>
  </si>
  <si>
    <t>1677082-00</t>
  </si>
  <si>
    <t>1677085-00</t>
  </si>
  <si>
    <t>1677086-00</t>
  </si>
  <si>
    <t>1677087-00</t>
  </si>
  <si>
    <t>1677094-00</t>
  </si>
  <si>
    <t>1677096-00</t>
  </si>
  <si>
    <t>1677098-00</t>
  </si>
  <si>
    <t>1677099-00</t>
  </si>
  <si>
    <t>1677100-00</t>
  </si>
  <si>
    <t>1677109-00</t>
  </si>
  <si>
    <t>1677110-00</t>
  </si>
  <si>
    <t>1677229-00</t>
  </si>
  <si>
    <t>1677351-00</t>
  </si>
  <si>
    <t>1677402-00</t>
  </si>
  <si>
    <t>1677406-00</t>
  </si>
  <si>
    <t>1677420-00</t>
  </si>
  <si>
    <t>1677431-00</t>
  </si>
  <si>
    <t>1687888-01</t>
  </si>
  <si>
    <t>1687912-00</t>
  </si>
  <si>
    <t>1688232-01</t>
  </si>
  <si>
    <t>1688250-00</t>
  </si>
  <si>
    <t>1688592-00</t>
  </si>
  <si>
    <t>1688593-00</t>
  </si>
  <si>
    <t>1688594-00</t>
  </si>
  <si>
    <t>1688595-00</t>
  </si>
  <si>
    <t>1688596-00</t>
  </si>
  <si>
    <t>1688782-00</t>
  </si>
  <si>
    <t>1688788-00</t>
  </si>
  <si>
    <t>1689012-00</t>
  </si>
  <si>
    <t>1689069-00</t>
  </si>
  <si>
    <t>1689158-00</t>
  </si>
  <si>
    <t>1689159-00</t>
  </si>
  <si>
    <t>1689326-01</t>
  </si>
  <si>
    <t>1689359-00</t>
  </si>
  <si>
    <t>1691264-00</t>
  </si>
  <si>
    <t>1694038-00</t>
  </si>
  <si>
    <t>1695908-00</t>
  </si>
  <si>
    <t>1702954-00</t>
  </si>
  <si>
    <t>1703208-00</t>
  </si>
  <si>
    <t>1703214-00</t>
  </si>
  <si>
    <t>1703218-00</t>
  </si>
  <si>
    <t>1703224-00</t>
  </si>
  <si>
    <t>1711930-01</t>
  </si>
  <si>
    <t>1711933-01</t>
  </si>
  <si>
    <t>1712120-00</t>
  </si>
  <si>
    <t>1712121-00</t>
  </si>
  <si>
    <t>1712238-01</t>
  </si>
  <si>
    <t>1712239-01</t>
  </si>
  <si>
    <t>1712247-01</t>
  </si>
  <si>
    <t>1712276-00</t>
  </si>
  <si>
    <t>1712285-00</t>
  </si>
  <si>
    <t>1713658-00</t>
  </si>
  <si>
    <t>1714754-00</t>
  </si>
  <si>
    <t>1714761-00</t>
  </si>
  <si>
    <t>1719983-00</t>
  </si>
  <si>
    <t>1719984-00</t>
  </si>
  <si>
    <t>1723109-00</t>
  </si>
  <si>
    <t>1725611-00</t>
  </si>
  <si>
    <t>1725612-00</t>
  </si>
  <si>
    <t>1725613-00</t>
  </si>
  <si>
    <t>1726029-00</t>
  </si>
  <si>
    <t>1726305-01</t>
  </si>
  <si>
    <t>1732765-00</t>
  </si>
  <si>
    <t>1732771-01</t>
  </si>
  <si>
    <t>1732772-00</t>
  </si>
  <si>
    <t>1732773-00</t>
  </si>
  <si>
    <t>1732775-00</t>
  </si>
  <si>
    <t>1732776-00</t>
  </si>
  <si>
    <t>1732782-00</t>
  </si>
  <si>
    <t>1734327-00</t>
  </si>
  <si>
    <t>1750358-00</t>
  </si>
  <si>
    <t>1750359-00</t>
  </si>
  <si>
    <t>1751483-00</t>
  </si>
  <si>
    <t>1751484-00</t>
  </si>
  <si>
    <t>1751485-00</t>
  </si>
  <si>
    <t>1760059-00</t>
  </si>
  <si>
    <t>1760063-00</t>
  </si>
  <si>
    <t>1760118-00</t>
  </si>
  <si>
    <t>1768042-00</t>
  </si>
  <si>
    <t>1795421-00</t>
  </si>
  <si>
    <t>1802230-00</t>
  </si>
  <si>
    <t>ZN31810-1</t>
  </si>
  <si>
    <t>1216260-02</t>
  </si>
  <si>
    <t>1262699-02</t>
  </si>
  <si>
    <t>1262721-01</t>
  </si>
  <si>
    <t>1279527-01</t>
  </si>
  <si>
    <t>1292797-01</t>
  </si>
  <si>
    <t>1292824-01</t>
  </si>
  <si>
    <t>1292825-01</t>
  </si>
  <si>
    <t>1292826-01</t>
  </si>
  <si>
    <t>1292827-01</t>
  </si>
  <si>
    <t>1457527-01</t>
  </si>
  <si>
    <t>1535359-01</t>
  </si>
  <si>
    <t>1600212-01</t>
  </si>
  <si>
    <t>1600213-01</t>
  </si>
  <si>
    <t>1600214-02</t>
  </si>
  <si>
    <t>1600215-01</t>
  </si>
  <si>
    <t>1600216-01</t>
  </si>
  <si>
    <t>1608504-01</t>
  </si>
  <si>
    <t>1666988-00</t>
  </si>
  <si>
    <t>1666993-00</t>
  </si>
  <si>
    <t>1682483-02</t>
  </si>
  <si>
    <t>1682485-00</t>
  </si>
  <si>
    <t>1687921-02</t>
  </si>
  <si>
    <t>1687922-00</t>
  </si>
  <si>
    <t>1687963-00</t>
  </si>
  <si>
    <t>1687964-01</t>
  </si>
  <si>
    <t>1687966-01</t>
  </si>
  <si>
    <t>1688052-00</t>
  </si>
  <si>
    <t>1688242-00</t>
  </si>
  <si>
    <t>1688383-00</t>
  </si>
  <si>
    <t>1688720-00</t>
  </si>
  <si>
    <t>1689335-01</t>
  </si>
  <si>
    <t>1690776-00</t>
  </si>
  <si>
    <t>1694117-00</t>
  </si>
  <si>
    <t>1697953-00</t>
  </si>
  <si>
    <t>1706659-01</t>
  </si>
  <si>
    <t>1706660-01</t>
  </si>
  <si>
    <t>1706661-00</t>
  </si>
  <si>
    <t>1706662-00</t>
  </si>
  <si>
    <t>1025281-00</t>
  </si>
  <si>
    <t>1025305-01</t>
  </si>
  <si>
    <t>1033778-00</t>
  </si>
  <si>
    <t>1677091-00</t>
  </si>
  <si>
    <t>1677211-00</t>
  </si>
  <si>
    <t>1677220-00</t>
  </si>
  <si>
    <t>1677230-00</t>
  </si>
  <si>
    <t>1677343-00</t>
  </si>
  <si>
    <t>1677396-00</t>
  </si>
  <si>
    <t>1677397-00</t>
  </si>
  <si>
    <t>1705170-00</t>
  </si>
  <si>
    <t>1705171-00</t>
  </si>
  <si>
    <t>1600268-01</t>
  </si>
  <si>
    <t>1600269-01</t>
  </si>
  <si>
    <t>1600270-01</t>
  </si>
  <si>
    <t>1600271-01</t>
  </si>
  <si>
    <t>1600364-01</t>
  </si>
  <si>
    <t>1600365-01</t>
  </si>
  <si>
    <t>1604407-01</t>
  </si>
  <si>
    <t>1608749-01</t>
  </si>
  <si>
    <t>1608750-01</t>
  </si>
  <si>
    <t>1608864-01</t>
  </si>
  <si>
    <t>1666984-00</t>
  </si>
  <si>
    <t>1675539-00</t>
  </si>
  <si>
    <t>1687882-00</t>
  </si>
  <si>
    <t>1688049-00</t>
  </si>
  <si>
    <t>1688259-00</t>
  </si>
  <si>
    <t>1688274-00</t>
  </si>
  <si>
    <t>1688314-00</t>
  </si>
  <si>
    <t>1688317-00</t>
  </si>
  <si>
    <t>1688318-00</t>
  </si>
  <si>
    <t>1688339-00</t>
  </si>
  <si>
    <t>1688434-00</t>
  </si>
  <si>
    <t>1688438-00</t>
  </si>
  <si>
    <t>1688559-00</t>
  </si>
  <si>
    <t>1688701-00</t>
  </si>
  <si>
    <t>1688747-00</t>
  </si>
  <si>
    <t>1689009-00</t>
  </si>
  <si>
    <t>1689329-01</t>
  </si>
  <si>
    <t>1689332-02</t>
  </si>
  <si>
    <t>1689353-00</t>
  </si>
  <si>
    <t>1703213-00</t>
  </si>
  <si>
    <t>1703219-00</t>
  </si>
  <si>
    <t>1703221-00</t>
  </si>
  <si>
    <t>1715094-02</t>
  </si>
  <si>
    <t>1724043-01</t>
  </si>
  <si>
    <t>1724044-01</t>
  </si>
  <si>
    <t>1724045-01</t>
  </si>
  <si>
    <t>1724046-02</t>
  </si>
  <si>
    <t>1724055-01</t>
  </si>
  <si>
    <t>1726327-00</t>
  </si>
  <si>
    <t>1729819-00</t>
  </si>
  <si>
    <t>1732741-00</t>
  </si>
  <si>
    <t>1732780-00</t>
  </si>
  <si>
    <t>1732786-00</t>
  </si>
  <si>
    <t>1749533-00</t>
  </si>
  <si>
    <t>1677419-00</t>
  </si>
  <si>
    <t>1677430-00</t>
  </si>
  <si>
    <t>1278014-00</t>
  </si>
  <si>
    <t>1278054-01</t>
  </si>
  <si>
    <t>1278123-00</t>
  </si>
  <si>
    <t>1278124-01</t>
  </si>
  <si>
    <t>1675215-00</t>
  </si>
  <si>
    <t>1675216-00</t>
  </si>
  <si>
    <t>1675220-00</t>
  </si>
  <si>
    <t>1675221-00</t>
  </si>
  <si>
    <t>1675536-00</t>
  </si>
  <si>
    <t>1675537-00</t>
  </si>
  <si>
    <t>1675538-00</t>
  </si>
  <si>
    <t>1676921-00</t>
  </si>
  <si>
    <t>1676957-00</t>
  </si>
  <si>
    <t>1677084-00</t>
  </si>
  <si>
    <t>1677089-00</t>
  </si>
  <si>
    <t>1677104-00</t>
  </si>
  <si>
    <t>1677191-00</t>
  </si>
  <si>
    <t>1677243-00</t>
  </si>
  <si>
    <t>1677258-00</t>
  </si>
  <si>
    <t>1677405-00</t>
  </si>
  <si>
    <t>1706667-00</t>
  </si>
  <si>
    <t>1732737-01</t>
  </si>
  <si>
    <t>1790334-00</t>
  </si>
  <si>
    <t>2311-04320</t>
  </si>
  <si>
    <t>2311-07290</t>
  </si>
  <si>
    <t>4111-03550-C</t>
  </si>
  <si>
    <t>96220-20085</t>
  </si>
  <si>
    <t>96220-30238</t>
  </si>
  <si>
    <t>5ER-E5138-00</t>
  </si>
  <si>
    <t>5TN-E5138-00</t>
  </si>
  <si>
    <t>90336-06031</t>
  </si>
  <si>
    <t>90336-15058</t>
  </si>
  <si>
    <t>17511-12K01-2</t>
  </si>
  <si>
    <t>0701-872-2000</t>
  </si>
  <si>
    <t>1005-820-2001</t>
  </si>
  <si>
    <t>1014-855-2000</t>
  </si>
  <si>
    <t>1014-KRP0-0000</t>
  </si>
  <si>
    <t>1034-KTT0-0000</t>
  </si>
  <si>
    <t>1183-038H-9900</t>
  </si>
  <si>
    <t>1794-GFP0-0000</t>
  </si>
  <si>
    <t>3367-KVK1-0000</t>
  </si>
  <si>
    <t>3550-KPN0-00R0-0M00</t>
  </si>
  <si>
    <t>3643-GGZ0-00A0-00M0</t>
  </si>
  <si>
    <t>3693-KVK1-0000</t>
  </si>
  <si>
    <t>4361-GM30-0000-KD</t>
  </si>
  <si>
    <t>W9531-45230</t>
  </si>
  <si>
    <t>W9531-55250</t>
  </si>
  <si>
    <t>90336-06800</t>
  </si>
  <si>
    <t>91808-16023</t>
  </si>
  <si>
    <t>604-16034</t>
  </si>
  <si>
    <t>703-06009</t>
  </si>
  <si>
    <t>703-84036-1</t>
  </si>
  <si>
    <t>703-84041</t>
  </si>
  <si>
    <t>703-84043-1</t>
  </si>
  <si>
    <t>703-85148-1</t>
  </si>
  <si>
    <t>703-86339</t>
  </si>
  <si>
    <t>703-86340</t>
  </si>
  <si>
    <t>703-87241</t>
  </si>
  <si>
    <t>925-08029-1A</t>
  </si>
  <si>
    <t>925-09044-1C</t>
  </si>
  <si>
    <t>AS10/51</t>
  </si>
  <si>
    <t>AS28/04</t>
  </si>
  <si>
    <t>AS46/03</t>
  </si>
  <si>
    <t>AS47/01</t>
  </si>
  <si>
    <t>G-292/106</t>
  </si>
  <si>
    <t>N211270-0.7</t>
  </si>
  <si>
    <t>A4029-194-02</t>
  </si>
  <si>
    <t>0012000429R0001</t>
  </si>
  <si>
    <t>0540-00442-9R-00-01</t>
  </si>
  <si>
    <t>2BM-E2199</t>
  </si>
  <si>
    <t>2BM-E2282</t>
  </si>
  <si>
    <t>90338-20119</t>
  </si>
  <si>
    <t>205-00496-02</t>
  </si>
  <si>
    <t>205-00527-00</t>
  </si>
  <si>
    <t>205-00538-00</t>
  </si>
  <si>
    <t>205-00575-00</t>
  </si>
  <si>
    <t>205-00576-00</t>
  </si>
  <si>
    <t>205-00579-00</t>
  </si>
  <si>
    <t>LV45649-002A</t>
  </si>
  <si>
    <t>LV45848-001A</t>
  </si>
  <si>
    <t>WJ85920</t>
  </si>
  <si>
    <t>ZU65810</t>
  </si>
  <si>
    <t>LV44465-002A</t>
  </si>
  <si>
    <t>LV45656-001A</t>
  </si>
  <si>
    <t>LV44559-004A</t>
  </si>
  <si>
    <t>LV44666-003A</t>
  </si>
  <si>
    <t>LV44912-003A</t>
  </si>
  <si>
    <t>LV44913-002A</t>
  </si>
  <si>
    <t>LV45244-001A</t>
  </si>
  <si>
    <t>LV45654-003A</t>
  </si>
  <si>
    <t>LV45806-002A</t>
  </si>
  <si>
    <t>2244034-3C</t>
  </si>
  <si>
    <t>2244035-1 E</t>
  </si>
  <si>
    <t>2244036-0C</t>
  </si>
  <si>
    <t>2244049-1A</t>
  </si>
  <si>
    <t>2244054-8A</t>
  </si>
  <si>
    <t>2244062-9 B</t>
  </si>
  <si>
    <t>2253973-0 D</t>
  </si>
  <si>
    <t>2253974-9 D</t>
  </si>
  <si>
    <t>2253975-7 D</t>
  </si>
  <si>
    <t>D2B-0094</t>
  </si>
  <si>
    <t>J3C-0035</t>
  </si>
  <si>
    <t>LV45834-003A</t>
  </si>
  <si>
    <t>WB78270</t>
  </si>
  <si>
    <t>1697314-00</t>
  </si>
  <si>
    <t>1697316-00</t>
  </si>
  <si>
    <t>1712125-00</t>
  </si>
  <si>
    <t>1754387-00</t>
  </si>
  <si>
    <t>1760455-00</t>
  </si>
  <si>
    <t>AS10/46-1B</t>
  </si>
  <si>
    <t>AE168021-0020</t>
  </si>
  <si>
    <t>AE168021-0030</t>
  </si>
  <si>
    <t>AE168021-0090</t>
  </si>
  <si>
    <t>AE168021-0130</t>
  </si>
  <si>
    <t>4SALES</t>
  </si>
  <si>
    <t>Row Labels</t>
  </si>
  <si>
    <t>0004-00261-90-00-00</t>
  </si>
  <si>
    <t>1688580-01</t>
  </si>
  <si>
    <t>1691270-00</t>
  </si>
  <si>
    <t>3SCRAP</t>
  </si>
  <si>
    <t>1675537-00-A01</t>
  </si>
  <si>
    <t>Y</t>
  </si>
  <si>
    <t>1065834-01-A01</t>
  </si>
  <si>
    <t>0012000429R0001-A01</t>
  </si>
  <si>
    <t>1675536-00-A01</t>
  </si>
  <si>
    <t>703-84043-1-A01</t>
  </si>
  <si>
    <t>703-86340-A01</t>
  </si>
  <si>
    <t>703-86339-A01</t>
  </si>
  <si>
    <t>1292782-01-A01</t>
  </si>
  <si>
    <t>1676895-00-A01</t>
  </si>
  <si>
    <t>1695908-00-A01</t>
  </si>
  <si>
    <t>703-85148-1-A01</t>
  </si>
  <si>
    <t>1668136-00-A01</t>
  </si>
  <si>
    <t>1760059-00-A01</t>
  </si>
  <si>
    <t>96220-30238-A01</t>
  </si>
  <si>
    <t>703-87241-A01</t>
  </si>
  <si>
    <t>1675539-00-A01</t>
  </si>
  <si>
    <t>1694117-00-A01</t>
  </si>
  <si>
    <t>WJ85920-A01</t>
  </si>
  <si>
    <t>1103822-02-A01</t>
  </si>
  <si>
    <t>1025281-00-A01</t>
  </si>
  <si>
    <t>AE168021-0090-A01</t>
  </si>
  <si>
    <t>925-08029-1A-A01</t>
  </si>
  <si>
    <t>1677431-00-A01</t>
  </si>
  <si>
    <t>90336-15058-A01</t>
  </si>
  <si>
    <t>1724055-01-A01</t>
  </si>
  <si>
    <t>LV45649-002A-A01</t>
  </si>
  <si>
    <t>1610887-01-A01</t>
  </si>
  <si>
    <t>1711933-01-A01</t>
  </si>
  <si>
    <t>1760063-00-A01</t>
  </si>
  <si>
    <t>1719983-00-A01</t>
  </si>
  <si>
    <t>ZN31810-1-A01</t>
  </si>
  <si>
    <t>1688595-00-A01</t>
  </si>
  <si>
    <t>1689329-01-A01</t>
  </si>
  <si>
    <t>1706667-00-A01</t>
  </si>
  <si>
    <t>1610838-01-A01</t>
  </si>
  <si>
    <t>1688592-00-A01</t>
  </si>
  <si>
    <t>1688747-00-A01</t>
  </si>
  <si>
    <t>LV44666-003A-A01</t>
  </si>
  <si>
    <t>1608872-02-A01</t>
  </si>
  <si>
    <t>1676405-00-A01</t>
  </si>
  <si>
    <t>2244035-1 E-A01</t>
  </si>
  <si>
    <t>0540-00442-9R-00-01-A01</t>
  </si>
  <si>
    <t>1682483-02-A01</t>
  </si>
  <si>
    <t>1760455-00-A01</t>
  </si>
  <si>
    <t>1688596-00-A01</t>
  </si>
  <si>
    <t>1688788-00-A01</t>
  </si>
  <si>
    <t>1689359-00-A01</t>
  </si>
  <si>
    <t>1689158-00-A01</t>
  </si>
  <si>
    <t>D2B-0094-A01</t>
  </si>
  <si>
    <t>1688770-00-A01</t>
  </si>
  <si>
    <t>2244036-0C-A01</t>
  </si>
  <si>
    <t>1648006-00-A01</t>
  </si>
  <si>
    <t>1648419-01-A01</t>
  </si>
  <si>
    <t>LV45848-001A-A01</t>
  </si>
  <si>
    <t>1610048-01-A01</t>
  </si>
  <si>
    <t>1712121-00-A01</t>
  </si>
  <si>
    <t>2253974-9 D-A01</t>
  </si>
  <si>
    <t>2253975-7 D-A01</t>
  </si>
  <si>
    <t>5TN-E5138-00-A01</t>
  </si>
  <si>
    <t>0701-872-2000-A01</t>
  </si>
  <si>
    <t>1732765-00-A01</t>
  </si>
  <si>
    <t>1714750-00-A01</t>
  </si>
  <si>
    <t>LV44465-002A-A01</t>
  </si>
  <si>
    <t>1724043-01-A01</t>
  </si>
  <si>
    <t>604-16034-A01</t>
  </si>
  <si>
    <t>1677113-00-A01</t>
  </si>
  <si>
    <t>3367-KVK1-0000-A01</t>
  </si>
  <si>
    <t>1687767-00-A01</t>
  </si>
  <si>
    <t>1675218-00-A01</t>
  </si>
  <si>
    <t>1754391-01-A01</t>
  </si>
  <si>
    <t>1688356-01-A01</t>
  </si>
  <si>
    <t>1713658-00-A01</t>
  </si>
  <si>
    <t>1688593-00-A01</t>
  </si>
  <si>
    <t>1732767-00-A01</t>
  </si>
  <si>
    <t>1610851-01-A01</t>
  </si>
  <si>
    <t>1688594-00-A01</t>
  </si>
  <si>
    <t>3550-KPN0-00R0-0M00-A01</t>
  </si>
  <si>
    <t>AS46/03-A01</t>
  </si>
  <si>
    <t>1799293-00-A01</t>
  </si>
  <si>
    <t>1675223-00-A01</t>
  </si>
  <si>
    <t>1766961-00-A01</t>
  </si>
  <si>
    <t>205-00575-00-A01</t>
  </si>
  <si>
    <t>205-00538-00-A01</t>
  </si>
  <si>
    <t>1535361-01</t>
  </si>
  <si>
    <t>1676895-00</t>
  </si>
  <si>
    <t>1687767-00</t>
  </si>
  <si>
    <t>1688239-01</t>
  </si>
  <si>
    <t>1688254-00</t>
  </si>
  <si>
    <t>1688399-00</t>
  </si>
  <si>
    <t>1688770-00</t>
  </si>
  <si>
    <t>1706814-00</t>
  </si>
  <si>
    <t>1760106-00</t>
  </si>
  <si>
    <t>1760108-00</t>
  </si>
  <si>
    <t>1760114-00</t>
  </si>
  <si>
    <t>1760117-00</t>
  </si>
  <si>
    <t>1798987-00</t>
  </si>
  <si>
    <t>1799057-00</t>
  </si>
  <si>
    <t>1799095-00</t>
  </si>
  <si>
    <t>1799272-00</t>
  </si>
  <si>
    <t>1799273-00</t>
  </si>
  <si>
    <t>1799276-00</t>
  </si>
  <si>
    <t>1799293-00</t>
  </si>
  <si>
    <t>1799310-00</t>
  </si>
  <si>
    <t>1799315-00</t>
  </si>
  <si>
    <t>1803198-00</t>
  </si>
  <si>
    <t>1803288-00</t>
  </si>
  <si>
    <t>1803352-00</t>
  </si>
  <si>
    <t>1809711-00</t>
  </si>
  <si>
    <t>2OUTPUTPROD</t>
  </si>
  <si>
    <t>Grand Total</t>
  </si>
  <si>
    <t>1001795-00</t>
  </si>
  <si>
    <t>1005228-00</t>
  </si>
  <si>
    <t>1005229-00</t>
  </si>
  <si>
    <t>1005230-00</t>
  </si>
  <si>
    <t>1005-KPH0-0000</t>
  </si>
  <si>
    <t>1014-KPH0-0000</t>
  </si>
  <si>
    <t>1014-KTL0-0100</t>
  </si>
  <si>
    <t>1025286-00</t>
  </si>
  <si>
    <t>1032502-00</t>
  </si>
  <si>
    <t>1032503-00</t>
  </si>
  <si>
    <t>1032505-00</t>
  </si>
  <si>
    <t>1032507-00</t>
  </si>
  <si>
    <t>1032513-00</t>
  </si>
  <si>
    <t>1032517-00</t>
  </si>
  <si>
    <t>1032537-00</t>
  </si>
  <si>
    <t>1034-KVL0-0000</t>
  </si>
  <si>
    <t>1035761-00</t>
  </si>
  <si>
    <t>1036493-00</t>
  </si>
  <si>
    <t>1050433-00</t>
  </si>
  <si>
    <t>1050434-00</t>
  </si>
  <si>
    <t>1054495-00</t>
  </si>
  <si>
    <t>1054510-00</t>
  </si>
  <si>
    <t>1054516-00</t>
  </si>
  <si>
    <t>1054517-00</t>
  </si>
  <si>
    <t>1054552-00</t>
  </si>
  <si>
    <t>1054558-00</t>
  </si>
  <si>
    <t>1054558-01</t>
  </si>
  <si>
    <t>1054561-00</t>
  </si>
  <si>
    <t>1054563-00</t>
  </si>
  <si>
    <t>1055-KRP0-0000</t>
  </si>
  <si>
    <t>1062824-00</t>
  </si>
  <si>
    <t>1062825-00</t>
  </si>
  <si>
    <t>1062852-00</t>
  </si>
  <si>
    <t>1062854-00</t>
  </si>
  <si>
    <t>1062855-00</t>
  </si>
  <si>
    <t>1062857-00</t>
  </si>
  <si>
    <t>1062858-00</t>
  </si>
  <si>
    <t>1111-KPH0-0000</t>
  </si>
  <si>
    <t>1234153-00</t>
  </si>
  <si>
    <t>1234154-00</t>
  </si>
  <si>
    <t>1234155-00</t>
  </si>
  <si>
    <t>1234156-01</t>
  </si>
  <si>
    <t>1234173-00</t>
  </si>
  <si>
    <t>1262667-00</t>
  </si>
  <si>
    <t>1262722-01</t>
  </si>
  <si>
    <t>1278003-00</t>
  </si>
  <si>
    <t>1278006-00</t>
  </si>
  <si>
    <t>1278006-01</t>
  </si>
  <si>
    <t>1278009-00</t>
  </si>
  <si>
    <t>1278010-00</t>
  </si>
  <si>
    <t>1278012-02</t>
  </si>
  <si>
    <t>1278054-00</t>
  </si>
  <si>
    <t>1278146-00</t>
  </si>
  <si>
    <t>1278147-01</t>
  </si>
  <si>
    <t>1278148-00</t>
  </si>
  <si>
    <t>1278155-00</t>
  </si>
  <si>
    <t>1278170-00</t>
  </si>
  <si>
    <t>1278171-00</t>
  </si>
  <si>
    <t>1279527-00</t>
  </si>
  <si>
    <t>1292687-00</t>
  </si>
  <si>
    <t>1292687-01</t>
  </si>
  <si>
    <t>1292693-00</t>
  </si>
  <si>
    <t>1292782-00</t>
  </si>
  <si>
    <t>1292797-00</t>
  </si>
  <si>
    <t>1292824-00</t>
  </si>
  <si>
    <t>1404980-00</t>
  </si>
  <si>
    <t>1404981-00</t>
  </si>
  <si>
    <t>1404982-00</t>
  </si>
  <si>
    <t>1439107-01</t>
  </si>
  <si>
    <t>1439173-01</t>
  </si>
  <si>
    <t>1439176-00</t>
  </si>
  <si>
    <t>1457527-00</t>
  </si>
  <si>
    <t>1475767-00</t>
  </si>
  <si>
    <t>1475798-01</t>
  </si>
  <si>
    <t>1475820-00</t>
  </si>
  <si>
    <t>1475820-01</t>
  </si>
  <si>
    <t>1479316-00</t>
  </si>
  <si>
    <t>1486285-03</t>
  </si>
  <si>
    <t>1486718-01</t>
  </si>
  <si>
    <t>1522559-00</t>
  </si>
  <si>
    <t>1524191-00</t>
  </si>
  <si>
    <t>1535361-00</t>
  </si>
  <si>
    <t>1549932-00</t>
  </si>
  <si>
    <t>1550031-01</t>
  </si>
  <si>
    <t>1550033-01</t>
  </si>
  <si>
    <t>1566630-01</t>
  </si>
  <si>
    <t>1573703-02</t>
  </si>
  <si>
    <t>1600269-00</t>
  </si>
  <si>
    <t>1600271-00</t>
  </si>
  <si>
    <t>1600364-00</t>
  </si>
  <si>
    <t>1600365-00</t>
  </si>
  <si>
    <t>1604407-00</t>
  </si>
  <si>
    <t>1606935-01</t>
  </si>
  <si>
    <t>1608504-00</t>
  </si>
  <si>
    <t>1608570-00</t>
  </si>
  <si>
    <t>1608635-00</t>
  </si>
  <si>
    <t>1608713-00</t>
  </si>
  <si>
    <t>1608749-00</t>
  </si>
  <si>
    <t>1608864-00</t>
  </si>
  <si>
    <t>1609247-00</t>
  </si>
  <si>
    <t>1610838-00</t>
  </si>
  <si>
    <t>1610881-00</t>
  </si>
  <si>
    <t>1614520-01</t>
  </si>
  <si>
    <t>1629753-00</t>
  </si>
  <si>
    <t>1645535-01</t>
  </si>
  <si>
    <t>1651250-00</t>
  </si>
  <si>
    <t>1651250-01</t>
  </si>
  <si>
    <t>1671362-00</t>
  </si>
  <si>
    <t>1675219-00</t>
  </si>
  <si>
    <t>1675222-00</t>
  </si>
  <si>
    <t>1675540-00</t>
  </si>
  <si>
    <t>1675542-00</t>
  </si>
  <si>
    <t>1676907-00</t>
  </si>
  <si>
    <t>1676916-00</t>
  </si>
  <si>
    <t>1676917-00</t>
  </si>
  <si>
    <t>1676918-00</t>
  </si>
  <si>
    <t>1676919-00</t>
  </si>
  <si>
    <t>1676924-00</t>
  </si>
  <si>
    <t>1676927-00</t>
  </si>
  <si>
    <t>1677009-00</t>
  </si>
  <si>
    <t>1677083-00</t>
  </si>
  <si>
    <t>1677092-00</t>
  </si>
  <si>
    <t>1677095-00</t>
  </si>
  <si>
    <t>1677103-00</t>
  </si>
  <si>
    <t>1677105-00</t>
  </si>
  <si>
    <t>1677106-00</t>
  </si>
  <si>
    <t>1677108-00</t>
  </si>
  <si>
    <t>1677112-00</t>
  </si>
  <si>
    <t>1677172-00</t>
  </si>
  <si>
    <t>1677205-00</t>
  </si>
  <si>
    <t>1677207-00</t>
  </si>
  <si>
    <t>1677223-00</t>
  </si>
  <si>
    <t>1677242-00</t>
  </si>
  <si>
    <t>1677252-00</t>
  </si>
  <si>
    <t>1677257-00</t>
  </si>
  <si>
    <t>1677355-00</t>
  </si>
  <si>
    <t>1677404-00</t>
  </si>
  <si>
    <t>1677421-00</t>
  </si>
  <si>
    <t>1677422-00</t>
  </si>
  <si>
    <t>1682251-00</t>
  </si>
  <si>
    <t>1684159-00</t>
  </si>
  <si>
    <t>1684160-00</t>
  </si>
  <si>
    <t>1687962-00</t>
  </si>
  <si>
    <t>1688253-00</t>
  </si>
  <si>
    <t>1688255-00</t>
  </si>
  <si>
    <t>1688257-01</t>
  </si>
  <si>
    <t>1688313-00</t>
  </si>
  <si>
    <t>1688324-00</t>
  </si>
  <si>
    <t>1688397-00</t>
  </si>
  <si>
    <t>1688398-00</t>
  </si>
  <si>
    <t>1688560-01</t>
  </si>
  <si>
    <t>1688579-00</t>
  </si>
  <si>
    <t>1688699-00</t>
  </si>
  <si>
    <t>1688700-00</t>
  </si>
  <si>
    <t>1688783-00</t>
  </si>
  <si>
    <t>1688784-00</t>
  </si>
  <si>
    <t>1689273-01</t>
  </si>
  <si>
    <t>1689324-00</t>
  </si>
  <si>
    <t>1689325-00</t>
  </si>
  <si>
    <t>1691265-00</t>
  </si>
  <si>
    <t>1691266-00</t>
  </si>
  <si>
    <t>1691267-00</t>
  </si>
  <si>
    <t>1691269-00</t>
  </si>
  <si>
    <t>1691271-00</t>
  </si>
  <si>
    <t>1703206-00</t>
  </si>
  <si>
    <t>1703207-01</t>
  </si>
  <si>
    <t>1703209-00</t>
  </si>
  <si>
    <t>1703227-00</t>
  </si>
  <si>
    <t>1703228-00</t>
  </si>
  <si>
    <t>1703230-01</t>
  </si>
  <si>
    <t>1703232-00</t>
  </si>
  <si>
    <t>1711931-00</t>
  </si>
  <si>
    <t>1711936-00</t>
  </si>
  <si>
    <t>1711939-00</t>
  </si>
  <si>
    <t>1711941-00</t>
  </si>
  <si>
    <t>1712024-00</t>
  </si>
  <si>
    <t>1712028-00</t>
  </si>
  <si>
    <t>1712037-00</t>
  </si>
  <si>
    <t>1712042-01</t>
  </si>
  <si>
    <t>1712046-00</t>
  </si>
  <si>
    <t>1712048-00</t>
  </si>
  <si>
    <t>1712051-00</t>
  </si>
  <si>
    <t>1712068-00</t>
  </si>
  <si>
    <t>1712129-01</t>
  </si>
  <si>
    <t>1712280-00</t>
  </si>
  <si>
    <t>1712880-10</t>
  </si>
  <si>
    <t>1713655-00</t>
  </si>
  <si>
    <t>1714756-01</t>
  </si>
  <si>
    <t>1715247-00</t>
  </si>
  <si>
    <t>1715248-00</t>
  </si>
  <si>
    <t>1715276-00</t>
  </si>
  <si>
    <t>1715277-01</t>
  </si>
  <si>
    <t>1717384-00</t>
  </si>
  <si>
    <t>1719459-01</t>
  </si>
  <si>
    <t>1719642-00</t>
  </si>
  <si>
    <t>1719981-00</t>
  </si>
  <si>
    <t>1721819-00</t>
  </si>
  <si>
    <t>1732770-00</t>
  </si>
  <si>
    <t>1732774-00</t>
  </si>
  <si>
    <t>1735369-01</t>
  </si>
  <si>
    <t>1737871-00</t>
  </si>
  <si>
    <t>1739006-00</t>
  </si>
  <si>
    <t>1739007-00</t>
  </si>
  <si>
    <t>1739008-01</t>
  </si>
  <si>
    <t>1754482-00</t>
  </si>
  <si>
    <t>1760107-00</t>
  </si>
  <si>
    <t>1760115-00</t>
  </si>
  <si>
    <t>1760116-00</t>
  </si>
  <si>
    <t>1763869-00</t>
  </si>
  <si>
    <t>1766535-00</t>
  </si>
  <si>
    <t>1768136-00</t>
  </si>
  <si>
    <t>1792401-00</t>
  </si>
  <si>
    <t>1792447-00</t>
  </si>
  <si>
    <t>1792450-00</t>
  </si>
  <si>
    <t>1792458-00</t>
  </si>
  <si>
    <t>1792463-00</t>
  </si>
  <si>
    <t>1792472-00</t>
  </si>
  <si>
    <t>1792532-00</t>
  </si>
  <si>
    <t>1792691-00</t>
  </si>
  <si>
    <t>1792718-00</t>
  </si>
  <si>
    <t>1792721-00</t>
  </si>
  <si>
    <t>1798982-00</t>
  </si>
  <si>
    <t>1798983-00</t>
  </si>
  <si>
    <t>1798988-00</t>
  </si>
  <si>
    <t>1799007-00</t>
  </si>
  <si>
    <t>1799019-00</t>
  </si>
  <si>
    <t>1799031-00</t>
  </si>
  <si>
    <t>1799045-00</t>
  </si>
  <si>
    <t>1799068-00</t>
  </si>
  <si>
    <t>1799086-00</t>
  </si>
  <si>
    <t>1799096-00</t>
  </si>
  <si>
    <t>1799097-00</t>
  </si>
  <si>
    <t>1799098-00</t>
  </si>
  <si>
    <t>1799103-00</t>
  </si>
  <si>
    <t>1799134-00</t>
  </si>
  <si>
    <t>1799150-00</t>
  </si>
  <si>
    <t>1799155-00</t>
  </si>
  <si>
    <t>1799162-00</t>
  </si>
  <si>
    <t>1799180-00</t>
  </si>
  <si>
    <t>1799199-02</t>
  </si>
  <si>
    <t>1799219-00</t>
  </si>
  <si>
    <t>1799221-00</t>
  </si>
  <si>
    <t>1799271-00</t>
  </si>
  <si>
    <t>1799306-00</t>
  </si>
  <si>
    <t>1799307-00</t>
  </si>
  <si>
    <t>1799942-00</t>
  </si>
  <si>
    <t>1800014-00</t>
  </si>
  <si>
    <t>1800015-00</t>
  </si>
  <si>
    <t>1800046-00</t>
  </si>
  <si>
    <t>1801236-00</t>
  </si>
  <si>
    <t>1801250-00</t>
  </si>
  <si>
    <t>1801256-00</t>
  </si>
  <si>
    <t>1801270-00</t>
  </si>
  <si>
    <t>1803276-00</t>
  </si>
  <si>
    <t>1803354-00</t>
  </si>
  <si>
    <t>1803368-00</t>
  </si>
  <si>
    <t>1806382-10</t>
  </si>
  <si>
    <t>1806398-00</t>
  </si>
  <si>
    <t>1806409-00</t>
  </si>
  <si>
    <t>1806445-00</t>
  </si>
  <si>
    <t>1806446-00</t>
  </si>
  <si>
    <t>1806760-00</t>
  </si>
  <si>
    <t>1806782-00</t>
  </si>
  <si>
    <t>1806844-00</t>
  </si>
  <si>
    <t>1806846-00</t>
  </si>
  <si>
    <t>1806869-00</t>
  </si>
  <si>
    <t>1806875-00</t>
  </si>
  <si>
    <t>1806881-00</t>
  </si>
  <si>
    <t>1806925-00</t>
  </si>
  <si>
    <t>1806943-00</t>
  </si>
  <si>
    <t>1807098-00</t>
  </si>
  <si>
    <t>1807763-00</t>
  </si>
  <si>
    <t>1809341-00</t>
  </si>
  <si>
    <t>1809344-00</t>
  </si>
  <si>
    <t>1809390-00</t>
  </si>
  <si>
    <t>1811310-00</t>
  </si>
  <si>
    <t>1811592-00</t>
  </si>
  <si>
    <t>1820650-00</t>
  </si>
  <si>
    <t>1821370-00</t>
  </si>
  <si>
    <t>205-00552-00</t>
  </si>
  <si>
    <t>2244040-8C</t>
  </si>
  <si>
    <t>2244041-6 E</t>
  </si>
  <si>
    <t>2244042-4C</t>
  </si>
  <si>
    <t>2253973-0B</t>
  </si>
  <si>
    <t>2253974-9B</t>
  </si>
  <si>
    <t>2253975-7B</t>
  </si>
  <si>
    <t>3550-K030-00S0-0M01</t>
  </si>
  <si>
    <t>3701-KVB0-0000</t>
  </si>
  <si>
    <t>3703-K350-0000</t>
  </si>
  <si>
    <t>40D-E5138</t>
  </si>
  <si>
    <t>700-42001A</t>
  </si>
  <si>
    <t>700-43001-1</t>
  </si>
  <si>
    <t>700-63008</t>
  </si>
  <si>
    <t>703-84037</t>
  </si>
  <si>
    <t>703-85149-1</t>
  </si>
  <si>
    <t>90336-08026</t>
  </si>
  <si>
    <t>90387-06554</t>
  </si>
  <si>
    <t>96220-20080</t>
  </si>
  <si>
    <t>D2B-0017-10</t>
  </si>
  <si>
    <t>FU10-003</t>
  </si>
  <si>
    <t>G-235/106</t>
  </si>
  <si>
    <t>KN006-00</t>
  </si>
  <si>
    <t>LV42121-003A</t>
  </si>
  <si>
    <t>LV42121-004A</t>
  </si>
  <si>
    <t>LV44472-002A</t>
  </si>
  <si>
    <t>LV44473-001A</t>
  </si>
  <si>
    <t>LV44474-002A</t>
  </si>
  <si>
    <t>LV44475-002A</t>
  </si>
  <si>
    <t>LV44901-001A</t>
  </si>
  <si>
    <t>LV45413-005A</t>
  </si>
  <si>
    <t>LV45503-001A</t>
  </si>
  <si>
    <t>LV45528-001A</t>
  </si>
  <si>
    <t>LV45649-001A</t>
  </si>
  <si>
    <t>LV45806-001A</t>
  </si>
  <si>
    <t>W1789-045-990K</t>
  </si>
  <si>
    <t>ZA61450</t>
  </si>
  <si>
    <t>ZE26440</t>
  </si>
  <si>
    <t>ZU65800</t>
  </si>
  <si>
    <t>ZW10990</t>
  </si>
  <si>
    <t>1SALDOAWAL</t>
  </si>
  <si>
    <t>1821015-00</t>
  </si>
  <si>
    <t>1801251-01</t>
  </si>
  <si>
    <t>1826645-00</t>
  </si>
  <si>
    <t>1811591-00</t>
  </si>
  <si>
    <t>1815959-00</t>
  </si>
  <si>
    <t>1815845-00</t>
  </si>
  <si>
    <t>1815547-00</t>
  </si>
  <si>
    <t>1814819-00</t>
  </si>
  <si>
    <t>1818398-00</t>
  </si>
  <si>
    <t>1815574-00</t>
  </si>
  <si>
    <t>1816097-00</t>
  </si>
  <si>
    <t>1818318-00</t>
  </si>
  <si>
    <t>1818354-00</t>
  </si>
  <si>
    <t>1816066-00</t>
  </si>
  <si>
    <t>1815427-00</t>
  </si>
  <si>
    <t>1815996-00</t>
  </si>
  <si>
    <t>1818375-00</t>
  </si>
  <si>
    <t>1815440-00</t>
  </si>
  <si>
    <t>1815344-00</t>
  </si>
  <si>
    <t>1815351-00</t>
  </si>
  <si>
    <t>1815566-00</t>
  </si>
  <si>
    <t>1816006-00</t>
  </si>
  <si>
    <t>1815518-00</t>
  </si>
  <si>
    <t>1818355-00</t>
  </si>
  <si>
    <t>1818357-00</t>
  </si>
  <si>
    <t>1816001-00</t>
  </si>
  <si>
    <t>1815480-00</t>
  </si>
  <si>
    <t>1816104-00</t>
  </si>
  <si>
    <t>1816123-00</t>
  </si>
  <si>
    <t>1815885-00</t>
  </si>
  <si>
    <t>1816014-00</t>
  </si>
  <si>
    <t>1816027-00</t>
  </si>
  <si>
    <t>1816139-00</t>
  </si>
  <si>
    <t>1816073-00</t>
  </si>
  <si>
    <t>1815991-00</t>
  </si>
  <si>
    <t>1815406-00</t>
  </si>
  <si>
    <t>1815290-00</t>
  </si>
  <si>
    <t>1815294-00</t>
  </si>
  <si>
    <t>1815597-00</t>
  </si>
  <si>
    <t>1812271-00</t>
  </si>
  <si>
    <t>1815452-00</t>
  </si>
  <si>
    <t>1815345-00</t>
  </si>
  <si>
    <t>1816033-00</t>
  </si>
  <si>
    <t>1815238-00</t>
  </si>
  <si>
    <t>1815617-00</t>
  </si>
  <si>
    <t>1815329-00</t>
  </si>
  <si>
    <t>1815285-00</t>
  </si>
  <si>
    <t>1827400-00</t>
  </si>
  <si>
    <t>1822194-00</t>
  </si>
  <si>
    <t>1821712-00</t>
  </si>
  <si>
    <t>1822351-00</t>
  </si>
  <si>
    <t>1796158-00</t>
  </si>
  <si>
    <t>1822085-00</t>
  </si>
  <si>
    <t>1822995-00</t>
  </si>
  <si>
    <t>100ENGG</t>
  </si>
  <si>
    <t>SHAFT PULLEY DRIVEN</t>
  </si>
  <si>
    <t>PULLEY PUMP B</t>
  </si>
  <si>
    <t>SHAFT,SPUR GEAR,16</t>
  </si>
  <si>
    <t>SHAFT COMBINATION GEAR 8.22.986</t>
  </si>
  <si>
    <t>Shaft driven</t>
  </si>
  <si>
    <t>SHAFT CDR LEFT</t>
  </si>
  <si>
    <t>SHAFT FRAME EJ RIGHT</t>
  </si>
  <si>
    <t>SHAFT,COMBINATION GEAR,22,28.8,32.4</t>
  </si>
  <si>
    <t>SHAFT,GUIDE,TRAY,CD-R,BASE,LEFT</t>
  </si>
  <si>
    <t>ROLLER PF DRIVEN FRONT</t>
  </si>
  <si>
    <t>ROLLER PF DRIVEN REAR B</t>
  </si>
  <si>
    <t>SHAFT CAULK HOLDER PLANET FRONT</t>
  </si>
  <si>
    <t>SHAFT,FRAME,EJ,RIGHT;C</t>
  </si>
  <si>
    <t>SHAFT GUIDE CR</t>
  </si>
  <si>
    <t>SHAFT TRANSFER PUMP</t>
  </si>
  <si>
    <t>SHAFT,APG,1</t>
  </si>
  <si>
    <t>SHAFT CAM</t>
  </si>
  <si>
    <t>SHAFT PULLEY TENSION</t>
  </si>
  <si>
    <t>SHAFT TRAY SUPPORT</t>
  </si>
  <si>
    <t>SHAFT ONE WAY CLUCTH</t>
  </si>
  <si>
    <t>SHAFT SPUR GEAR 32.4</t>
  </si>
  <si>
    <t>SHAFT COMBINATION GEAR 31,9.6</t>
  </si>
  <si>
    <t>SHAFT DRIVE FRONT</t>
  </si>
  <si>
    <t>SHAFT DRIVE REAR</t>
  </si>
  <si>
    <t>SHAFT HOLDER ASSY MOTOR DRIVE SC,B</t>
  </si>
  <si>
    <t>SHAFT SPURE GEAR 24.8 FRONT</t>
  </si>
  <si>
    <t>SHAFT TRANSMISSION EJ</t>
  </si>
  <si>
    <t>SHAFT LIFT FRAME</t>
  </si>
  <si>
    <t>SHAFT,TRANSMISSION,MOTOR,DRIVE,ASF</t>
  </si>
  <si>
    <t>SHAFT,TRANSMISSION,DRIVE,APG,LOWER</t>
  </si>
  <si>
    <t>SHAFT,STOPPER,TENSION,PF</t>
  </si>
  <si>
    <t>SHAFT,ROLLER,CASSETTE</t>
  </si>
  <si>
    <t>SHAFT DRIVE,SC</t>
  </si>
  <si>
    <t>SHAFT,ROLLER,DRIVEN,OPT</t>
  </si>
  <si>
    <t>SHAFT SUPPORT PLATE REAR OPT</t>
  </si>
  <si>
    <t>LOCATING PIN CABINET</t>
  </si>
  <si>
    <t>SHAFT,CR,GUIDE;B</t>
  </si>
  <si>
    <t>SHAFT MOUNTING PLT MTR PF ADF2</t>
  </si>
  <si>
    <t>SHAFT LEVER JOINT OPT</t>
  </si>
  <si>
    <t>SHAFT,RD,PLANET;C</t>
  </si>
  <si>
    <t>SHAFT CLUTCH ; B</t>
  </si>
  <si>
    <t>SHAFT PAPER EJECT DRIVEN ; B</t>
  </si>
  <si>
    <t>SHAFT PF COMBINATION ; B</t>
  </si>
  <si>
    <t>SHAFT,LEVER,PULLEY,DRIVEN;B</t>
  </si>
  <si>
    <t>SHAFT, RETARD, B</t>
  </si>
  <si>
    <t>FUEL SEALING PLUG</t>
  </si>
  <si>
    <t>ROLLER SHAFT 2</t>
  </si>
  <si>
    <t>Location</t>
  </si>
  <si>
    <t>No.Buku Voucher</t>
  </si>
  <si>
    <t>Part Number</t>
  </si>
  <si>
    <t>Description</t>
  </si>
  <si>
    <t>Qty</t>
  </si>
  <si>
    <t>Status</t>
  </si>
  <si>
    <t>Name PIC Buku Voucher</t>
  </si>
  <si>
    <t>A0840</t>
  </si>
  <si>
    <t>2WIPMFG2</t>
  </si>
  <si>
    <t>Q0130</t>
  </si>
  <si>
    <t>B7E JC BUSH 3-Q01</t>
  </si>
  <si>
    <t>A0791</t>
  </si>
  <si>
    <t>A0023</t>
  </si>
  <si>
    <t>A0590</t>
  </si>
  <si>
    <t>A0171</t>
  </si>
  <si>
    <t>7P.MFG2</t>
  </si>
  <si>
    <t>A0592</t>
  </si>
  <si>
    <t>A0591</t>
  </si>
  <si>
    <t>A0583</t>
  </si>
  <si>
    <t>A0789</t>
  </si>
  <si>
    <t>A0554</t>
  </si>
  <si>
    <t>A0848</t>
  </si>
  <si>
    <t>A0449</t>
  </si>
  <si>
    <t>Q0001</t>
  </si>
  <si>
    <t>ROTOR SHAFT-Q01</t>
  </si>
  <si>
    <t>A0564</t>
  </si>
  <si>
    <t>THROTTLE SHAFT</t>
  </si>
  <si>
    <t>A0891</t>
  </si>
  <si>
    <t>B0141</t>
  </si>
  <si>
    <t>SHAFT COMBINATION GEAR WORM SC-B01</t>
  </si>
  <si>
    <t>10SubcKawai</t>
  </si>
  <si>
    <t>A0101</t>
  </si>
  <si>
    <t>B0074</t>
  </si>
  <si>
    <t>SHAFT PANEL DRIVE-B01</t>
  </si>
  <si>
    <t>A0146</t>
  </si>
  <si>
    <t>A0721</t>
  </si>
  <si>
    <t>A0183</t>
  </si>
  <si>
    <t>Q0131</t>
  </si>
  <si>
    <t>SHAFT,RD;B-Q01</t>
  </si>
  <si>
    <t>Q0132</t>
  </si>
  <si>
    <t>SHAFT RD,TRANSMISSION;B-Q01</t>
  </si>
  <si>
    <t>Q0032</t>
  </si>
  <si>
    <t>SHAFT,COMBINATION GEAR,18,4,9,6,SINGLE-Q01</t>
  </si>
  <si>
    <t>Q0089</t>
  </si>
  <si>
    <t>SHAFT PULLEY DRIVEN SC-Q01</t>
  </si>
  <si>
    <t>A0414</t>
  </si>
  <si>
    <t>A0181</t>
  </si>
  <si>
    <t>A0129</t>
  </si>
  <si>
    <t>A0397</t>
  </si>
  <si>
    <t>A0106</t>
  </si>
  <si>
    <t>A0048</t>
  </si>
  <si>
    <t>B0058</t>
  </si>
  <si>
    <t>SHAFT CR GUIDE B-B01</t>
  </si>
  <si>
    <t>B0353</t>
  </si>
  <si>
    <t>SHAFT, ROLLER, DUPLEX-B01</t>
  </si>
  <si>
    <t>B0072</t>
  </si>
  <si>
    <t>SHAFT,LEVER,LOCK,ADF-B01</t>
  </si>
  <si>
    <t>A0152</t>
  </si>
  <si>
    <t>B0031</t>
  </si>
  <si>
    <t>SHAFT CR GUIDE EXP-B01</t>
  </si>
  <si>
    <t>B0060</t>
  </si>
  <si>
    <t>SHAFT CR MAIN-B01</t>
  </si>
  <si>
    <t>B0316</t>
  </si>
  <si>
    <t>SHAFT,COVER,ROLL,24-B01</t>
  </si>
  <si>
    <t>B0339</t>
  </si>
  <si>
    <t>SHAFT,CR,GUIDE-B01</t>
  </si>
  <si>
    <t>B0134</t>
  </si>
  <si>
    <t>SHAFT,GUIDE,CR-B01</t>
  </si>
  <si>
    <t>A0847</t>
  </si>
  <si>
    <t>Q0157</t>
  </si>
  <si>
    <t>SHAFT, HOLDER, MOTOR, PF 2-Q01</t>
  </si>
  <si>
    <t>A0846</t>
  </si>
  <si>
    <t>A0844</t>
  </si>
  <si>
    <t>A0209</t>
  </si>
  <si>
    <t>A0767</t>
  </si>
  <si>
    <t>A0095</t>
  </si>
  <si>
    <t>A0105</t>
  </si>
  <si>
    <t>Q0159</t>
  </si>
  <si>
    <t>SHAFT, 4.84, EJ2-Q01</t>
  </si>
  <si>
    <t>A0289</t>
  </si>
  <si>
    <t>A0763</t>
  </si>
  <si>
    <t>Q0024</t>
  </si>
  <si>
    <t>SHAFT LEVER RD ; B-Q01</t>
  </si>
  <si>
    <t>A0038</t>
  </si>
  <si>
    <t>A0290</t>
  </si>
  <si>
    <t>A0096</t>
  </si>
  <si>
    <t>A0111</t>
  </si>
  <si>
    <t>A0037</t>
  </si>
  <si>
    <t>B0092</t>
  </si>
  <si>
    <t>SHAFT,CR,GUIDE,LOWER;B-B01</t>
  </si>
  <si>
    <t>B0012</t>
  </si>
  <si>
    <t>SHAFT LQ 2170 PE-B01</t>
  </si>
  <si>
    <t>A0880</t>
  </si>
  <si>
    <t>B0260</t>
  </si>
  <si>
    <t>SHAFT,HOLDER,RETARD-B01</t>
  </si>
  <si>
    <t>Q0070</t>
  </si>
  <si>
    <t>SHAFT MOUNTING PLATE FRONT SC-Q01</t>
  </si>
  <si>
    <t>B0071</t>
  </si>
  <si>
    <t>SHAFT,SPUR GEAR,15.2-B01</t>
  </si>
  <si>
    <t>1278054-01-B01</t>
  </si>
  <si>
    <t>ROD 1-0T</t>
  </si>
  <si>
    <t>A0534</t>
  </si>
  <si>
    <t>3WIPQC</t>
  </si>
  <si>
    <t>8P.QC</t>
  </si>
  <si>
    <t>B0194</t>
  </si>
  <si>
    <t>PIN DOWEL A-B01</t>
  </si>
  <si>
    <t>A0168</t>
  </si>
  <si>
    <t>4BEF.SUBC</t>
  </si>
  <si>
    <t>B0324</t>
  </si>
  <si>
    <t>SHAFT EJ TRANSMISSION-B01</t>
  </si>
  <si>
    <t>Q0126</t>
  </si>
  <si>
    <t>RING-Q01</t>
  </si>
  <si>
    <t>B0190</t>
  </si>
  <si>
    <t>THROTLE SHAFT-B01</t>
  </si>
  <si>
    <t>Q0079</t>
  </si>
  <si>
    <t>VALVE SEAT-Q01</t>
  </si>
  <si>
    <t>PLUNGER-B01</t>
  </si>
  <si>
    <t>A0103</t>
  </si>
  <si>
    <t>1608750-01-0P</t>
  </si>
  <si>
    <t>SHAFT,PHASE DETECTOR,DRIVE,APG-0P</t>
  </si>
  <si>
    <t>B0073</t>
  </si>
  <si>
    <t>SHAFT,ROLLER,DRIVEN -B01</t>
  </si>
  <si>
    <t>Q0144</t>
  </si>
  <si>
    <t>SHAFT 2, DRIVE, RIPS-0P-Q01</t>
  </si>
  <si>
    <t>A0275</t>
  </si>
  <si>
    <t>B0318</t>
  </si>
  <si>
    <t>SHAFT HOLDER ASSY MOTOR DRIVE SC,B-B01</t>
  </si>
  <si>
    <t>Q0145</t>
  </si>
  <si>
    <t>SHAFT 3, DRIVE, RIPS-0P-Q01</t>
  </si>
  <si>
    <t>Q0134</t>
  </si>
  <si>
    <t>SHAFT,SCALE-Q01</t>
  </si>
  <si>
    <t>A0099</t>
  </si>
  <si>
    <t>Q0059</t>
  </si>
  <si>
    <t>SHAFT,MOUNTING,PLATE-Q01</t>
  </si>
  <si>
    <t>A0081</t>
  </si>
  <si>
    <t>Q0083</t>
  </si>
  <si>
    <t>Q0030</t>
  </si>
  <si>
    <t>SHAFT,SPUR GEAR,TRASMISSION RETARD-Q01</t>
  </si>
  <si>
    <t>Q0158</t>
  </si>
  <si>
    <t>PLUNGER-Q01</t>
  </si>
  <si>
    <t>A0306</t>
  </si>
  <si>
    <t>A0102</t>
  </si>
  <si>
    <t>A0119</t>
  </si>
  <si>
    <t>A0877</t>
  </si>
  <si>
    <t>A0045</t>
  </si>
  <si>
    <t>11SubcParker</t>
  </si>
  <si>
    <t>A0673</t>
  </si>
  <si>
    <t>ROD 1-Q01</t>
  </si>
  <si>
    <t>Q0110</t>
  </si>
  <si>
    <t>SHAFT DRIVING CUTTER-Q01</t>
  </si>
  <si>
    <t>A0680</t>
  </si>
  <si>
    <t>A0249</t>
  </si>
  <si>
    <t>A0167</t>
  </si>
  <si>
    <t>A0409</t>
  </si>
  <si>
    <t>A0465</t>
  </si>
  <si>
    <t>A0726</t>
  </si>
  <si>
    <t>A0148</t>
  </si>
  <si>
    <t>A0562</t>
  </si>
  <si>
    <t>A0866</t>
  </si>
  <si>
    <t>A0172</t>
  </si>
  <si>
    <t>A0158</t>
  </si>
  <si>
    <t>A0100</t>
  </si>
  <si>
    <t>A0451</t>
  </si>
  <si>
    <t>A0869</t>
  </si>
  <si>
    <t>A0728</t>
  </si>
  <si>
    <t>A0537</t>
  </si>
  <si>
    <t>A0582</t>
  </si>
  <si>
    <t>A0686</t>
  </si>
  <si>
    <t>A0108</t>
  </si>
  <si>
    <t>A0527</t>
  </si>
  <si>
    <t>BAR SHIFT FORK GUIDE 1-0T</t>
  </si>
  <si>
    <t>B0185</t>
  </si>
  <si>
    <t>A0185</t>
  </si>
  <si>
    <t>B0352</t>
  </si>
  <si>
    <t>B0195</t>
  </si>
  <si>
    <t>RING-B01</t>
  </si>
  <si>
    <t>A0117</t>
  </si>
  <si>
    <t>A0234</t>
  </si>
  <si>
    <t>A0344</t>
  </si>
  <si>
    <t>A0853</t>
  </si>
  <si>
    <t>Q0013</t>
  </si>
  <si>
    <t>SHAFT,REL,EASE,PAPER EJECT,RIGHT-Q01</t>
  </si>
  <si>
    <t>A0857</t>
  </si>
  <si>
    <t>Q0019</t>
  </si>
  <si>
    <t>SHAFT,PULLEY,DRIVEN,PF-Q01</t>
  </si>
  <si>
    <t>B0297</t>
  </si>
  <si>
    <t>SHAFT, DRIVE, CLUTCH, PICKUP-B01</t>
  </si>
  <si>
    <t>ZE26440-0P</t>
  </si>
  <si>
    <t>PRESS SPACER M3 H22-0P</t>
  </si>
  <si>
    <t>STOPPER NEEDLE VALVE</t>
  </si>
  <si>
    <t>1682463-01-B01</t>
  </si>
  <si>
    <t>SHAFT SET GUIDE-B01</t>
  </si>
  <si>
    <t>SHAFT.LD</t>
  </si>
  <si>
    <t>SHAFT RETARD CASSETE-0P</t>
  </si>
  <si>
    <t>LV45806-002A-0P</t>
  </si>
  <si>
    <t>ROLLER SHAFT-0P</t>
  </si>
  <si>
    <t>1600268-01-0P</t>
  </si>
  <si>
    <t>SHAFT SPUR GEAR 32.4-0P</t>
  </si>
  <si>
    <t>925-08029-1A-0P</t>
  </si>
  <si>
    <t>RING-0P</t>
  </si>
  <si>
    <t>703-06009-B01</t>
  </si>
  <si>
    <t>THROTTLE SHAFT-B01</t>
  </si>
  <si>
    <t>1604407-01-0P</t>
  </si>
  <si>
    <t>SHAFT HOLDER ASSY MOTOR DRIVE SC,B-0P</t>
  </si>
  <si>
    <t>1677096-00-0P</t>
  </si>
  <si>
    <t>SHAFT MOUNTING MOTOR APC ; B-0P</t>
  </si>
  <si>
    <t>1687922-00-0P</t>
  </si>
  <si>
    <t>SHAFT,FRAME,2ND,ADF-0P</t>
  </si>
  <si>
    <t>1278054-01-0P</t>
  </si>
  <si>
    <t>SHAFT CR GUIDE EXP-0P</t>
  </si>
  <si>
    <t>1677215-00-0P</t>
  </si>
  <si>
    <t>SHAFT,CR,GUIDE,LOWER;B-0P</t>
  </si>
  <si>
    <t>1726029-00-0P</t>
  </si>
  <si>
    <t>SHAFT, GUIDE, CR-0P</t>
  </si>
  <si>
    <t>BUSH-B01</t>
  </si>
  <si>
    <t>0004-00261-90-00-00-0T</t>
  </si>
  <si>
    <t>MAIN SHAFT KMI 9080-0T</t>
  </si>
  <si>
    <t>1608749-01-0P</t>
  </si>
  <si>
    <t>SHAFT,TRANSMISSION,DRIVE,APG,LOWER-0P</t>
  </si>
  <si>
    <t>1728142-00-0P</t>
  </si>
  <si>
    <t>SHAFT, COVER, PANEL-0P</t>
  </si>
  <si>
    <t>1689158-00-0P</t>
  </si>
  <si>
    <t>SHAFT,FRAME,COVER,REAR,2ND,MPT-0P</t>
  </si>
  <si>
    <t>1677094-00-0P</t>
  </si>
  <si>
    <t>SHAFT MOUNTING MOTOR PG ; B-0P</t>
  </si>
  <si>
    <t>1677085-00-0P</t>
  </si>
  <si>
    <t>SHAFT CLUTCH ; B-0P</t>
  </si>
  <si>
    <t>AS28/04-B01</t>
  </si>
  <si>
    <t>SHAFT-B01</t>
  </si>
  <si>
    <t>1689316-00-0P</t>
  </si>
  <si>
    <t>SHAFT,LOCATE,MAIN FRAME,LU-0P</t>
  </si>
  <si>
    <t>1682468-01-0P</t>
  </si>
  <si>
    <t>SHAFT,HOLDER,RETARD-0P</t>
  </si>
  <si>
    <t>SHAFT,CR,GUIDE-0P</t>
  </si>
  <si>
    <t>1675220-00-0P</t>
  </si>
  <si>
    <t>SHAFT,CR,GUIDE;C-0P</t>
  </si>
  <si>
    <t>1616687-01-0P</t>
  </si>
  <si>
    <t>SHAFT CR GUIDE B-0P</t>
  </si>
  <si>
    <t>AS10/51-0T</t>
  </si>
  <si>
    <t>PLUNGER-0T</t>
  </si>
  <si>
    <t>6P.MFG1</t>
  </si>
  <si>
    <t>925-09044-1C-0P</t>
  </si>
  <si>
    <t>205-00579-00-0P</t>
  </si>
  <si>
    <t>B7E JC BUSH 3-0P</t>
  </si>
  <si>
    <t>AS46/03-0T</t>
  </si>
  <si>
    <t>STOPPER-0T</t>
  </si>
  <si>
    <t>604-16034-B02</t>
  </si>
  <si>
    <t>ADJUSTER-B02</t>
  </si>
  <si>
    <t>1675537-00-0P</t>
  </si>
  <si>
    <t>SHAFT RD,TRANSMISSION;B-0P</t>
  </si>
  <si>
    <t>AS10/46-1B-0P</t>
  </si>
  <si>
    <t>PLUNGER-0P</t>
  </si>
  <si>
    <t>1703217-00-0P</t>
  </si>
  <si>
    <t>SHAFT,SMF-0P</t>
  </si>
  <si>
    <t>1694117-00-0P</t>
  </si>
  <si>
    <t>SHAFT,MOUNTING,PLATE-0P</t>
  </si>
  <si>
    <t>1716021-01-0P</t>
  </si>
  <si>
    <t>ROLLER,DRIVEN,BELT,ANTI STATIC,RES-0P</t>
  </si>
  <si>
    <t>1687372-00-0P</t>
  </si>
  <si>
    <t>SHAFT,COMBINATION GEAR,18,4,9,6,SINGLE-0P</t>
  </si>
  <si>
    <t>1014-855-2000-B02</t>
  </si>
  <si>
    <t>SCREW ADJUST-B02</t>
  </si>
  <si>
    <t>J3C-0035-0P</t>
  </si>
  <si>
    <t>STUD-0P</t>
  </si>
  <si>
    <t>B0066</t>
  </si>
  <si>
    <t>SHAFT DRIVE PICK UP-B01</t>
  </si>
  <si>
    <t>A0598</t>
  </si>
  <si>
    <t>A0640</t>
  </si>
  <si>
    <t>A0793</t>
  </si>
  <si>
    <t>A0635</t>
  </si>
  <si>
    <t>B0204</t>
  </si>
  <si>
    <t>1688568-01-B01</t>
  </si>
  <si>
    <t>SHAFT,TIMING BELT,1ST,PFD-B01</t>
  </si>
  <si>
    <t>B0079</t>
  </si>
  <si>
    <t>SHAFT,CR,GUIDE;C-B01</t>
  </si>
  <si>
    <t>A0057</t>
  </si>
  <si>
    <t>A0701</t>
  </si>
  <si>
    <t>A0568</t>
  </si>
  <si>
    <t>A0567</t>
  </si>
  <si>
    <t>A0563</t>
  </si>
  <si>
    <t>A0872</t>
  </si>
  <si>
    <t>A0735</t>
  </si>
  <si>
    <t>A0216</t>
  </si>
  <si>
    <t>A0727</t>
  </si>
  <si>
    <t>A0543</t>
  </si>
  <si>
    <t>Q0086</t>
  </si>
  <si>
    <t>ROLLER 3 X 23.8-Q01</t>
  </si>
  <si>
    <t>A0888</t>
  </si>
  <si>
    <t>A0174</t>
  </si>
  <si>
    <t>B0340</t>
  </si>
  <si>
    <t>SHAFT,TIMING BELT,2ND,PFD-B01</t>
  </si>
  <si>
    <t>B0002</t>
  </si>
  <si>
    <t>ROTOR SHAFT-B01</t>
  </si>
  <si>
    <t>Q0072</t>
  </si>
  <si>
    <t>SHAFT MOUNTING PLATE REAR SC-Q01</t>
  </si>
  <si>
    <t>Q0150</t>
  </si>
  <si>
    <t>SHAFT, GEAR, TRANSMISSION-Q01</t>
  </si>
  <si>
    <t>A0724</t>
  </si>
  <si>
    <t>A0110</t>
  </si>
  <si>
    <t>A0822</t>
  </si>
  <si>
    <t>A0784</t>
  </si>
  <si>
    <t>B0142</t>
  </si>
  <si>
    <t>SHAFT CAM-B01</t>
  </si>
  <si>
    <t>A0796</t>
  </si>
  <si>
    <t>A0348</t>
  </si>
  <si>
    <t>A0801</t>
  </si>
  <si>
    <t>A0153</t>
  </si>
  <si>
    <t>A0268</t>
  </si>
  <si>
    <t>A0125</t>
  </si>
  <si>
    <t>A0155</t>
  </si>
  <si>
    <t>A0358</t>
  </si>
  <si>
    <t>A0365</t>
  </si>
  <si>
    <t>A0852</t>
  </si>
  <si>
    <t>A0410</t>
  </si>
  <si>
    <t>A0799</t>
  </si>
  <si>
    <t>A0842</t>
  </si>
  <si>
    <t>A0800</t>
  </si>
  <si>
    <t>A0198</t>
  </si>
  <si>
    <t>A0886</t>
  </si>
  <si>
    <t>A0819</t>
  </si>
  <si>
    <t>A0544</t>
  </si>
  <si>
    <t>A0450</t>
  </si>
  <si>
    <t>A0489</t>
  </si>
  <si>
    <t>A0508</t>
  </si>
  <si>
    <t>A0792</t>
  </si>
  <si>
    <t>A0867</t>
  </si>
  <si>
    <t>A0589</t>
  </si>
  <si>
    <t>A0536</t>
  </si>
  <si>
    <t>A0538</t>
  </si>
  <si>
    <t>A0515</t>
  </si>
  <si>
    <t>A0756</t>
  </si>
  <si>
    <t>A0889</t>
  </si>
  <si>
    <t>A0887</t>
  </si>
  <si>
    <t>A0513</t>
  </si>
  <si>
    <t>A0032</t>
  </si>
  <si>
    <t>1WIPMFG1</t>
  </si>
  <si>
    <t>A0003</t>
  </si>
  <si>
    <t>S0635</t>
  </si>
  <si>
    <t>S0576</t>
  </si>
  <si>
    <t>SHAFT, LEVER, LOCK, INK HOLDER-0P</t>
  </si>
  <si>
    <t>S0039</t>
  </si>
  <si>
    <t>SHAFT,COMBINATION GEAR,22,28.8,32.4-0P</t>
  </si>
  <si>
    <t>S0137</t>
  </si>
  <si>
    <t>SHAFT PANEL DRIVE-0P</t>
  </si>
  <si>
    <t>A0723</t>
  </si>
  <si>
    <t>1677430-00-0P</t>
  </si>
  <si>
    <t>ROLLER PF DRIVEN FRONT:B-0P</t>
  </si>
  <si>
    <t>1749533-00-0P</t>
  </si>
  <si>
    <t>105778501-0P</t>
  </si>
  <si>
    <t>SHAFT CUTTER TRANSMISSION-0P</t>
  </si>
  <si>
    <t>1675539-00-0P</t>
  </si>
  <si>
    <t>SHAFT SPUR GEAR ; B-0P</t>
  </si>
  <si>
    <t>1675536-00-0P</t>
  </si>
  <si>
    <t>SHAFT,RD;B-0P</t>
  </si>
  <si>
    <t>A0448</t>
  </si>
  <si>
    <t>A0461</t>
  </si>
  <si>
    <t>A0552</t>
  </si>
  <si>
    <t>A0295</t>
  </si>
  <si>
    <t>A0736</t>
  </si>
  <si>
    <t>A0818</t>
  </si>
  <si>
    <t>A0083</t>
  </si>
  <si>
    <t>A0620</t>
  </si>
  <si>
    <t>B0177</t>
  </si>
  <si>
    <t>ADJUSTER-B01</t>
  </si>
  <si>
    <t>A0788</t>
  </si>
  <si>
    <t>A0644</t>
  </si>
  <si>
    <t>A0419</t>
  </si>
  <si>
    <t>1689118-01-B01</t>
  </si>
  <si>
    <t>SHAFT,ROLLER,RESIST-B01</t>
  </si>
  <si>
    <t>1677104-00-0P</t>
  </si>
  <si>
    <t>SHAFT ROTATE PAPER GUIDE ; B-0P</t>
  </si>
  <si>
    <t>1676930-00-0P</t>
  </si>
  <si>
    <t>SHAFT CR GUIDE UPPER ; B-0P</t>
  </si>
  <si>
    <t>1688326-01-0P</t>
  </si>
  <si>
    <t>SHAFT,SUPPLY,WEB,BCU-0P</t>
  </si>
  <si>
    <t>1688330-01-0P</t>
  </si>
  <si>
    <t>SHAFT,WIND,WEB,BCU-0P</t>
  </si>
  <si>
    <t>1610853-01-B01</t>
  </si>
  <si>
    <t>BODY SEAL (BLANK)</t>
  </si>
  <si>
    <t>1729235-00-0P</t>
  </si>
  <si>
    <t>PULLEY PUMP MP ,B-0P</t>
  </si>
  <si>
    <t>1689069-00-0P</t>
  </si>
  <si>
    <t>SHAFT,PINION,CST-0P</t>
  </si>
  <si>
    <t>205-00576-00-0P</t>
  </si>
  <si>
    <t>B7E JC BUSH 2-0P</t>
  </si>
  <si>
    <t>1724028-00-0P</t>
  </si>
  <si>
    <t>SHAFT,ROLLER,ROLL-0P</t>
  </si>
  <si>
    <t>1682476-00-0P</t>
  </si>
  <si>
    <t>SHAFT,SPUR GEAR,TRASMISSION RETARD-0P</t>
  </si>
  <si>
    <t>1600215-01-0P</t>
  </si>
  <si>
    <t>SHAFT SPUR GEAR 11.2 FRONT-0P</t>
  </si>
  <si>
    <t>1732729-00-0P</t>
  </si>
  <si>
    <t>SHAFT, RETARD-0P</t>
  </si>
  <si>
    <t>1667017-00-0P</t>
  </si>
  <si>
    <t>SHAFT,ROLLER,DRIVEN -0P</t>
  </si>
  <si>
    <t>A0689</t>
  </si>
  <si>
    <t>A0211</t>
  </si>
  <si>
    <t>A0693</t>
  </si>
  <si>
    <t>1677350-00-0P</t>
  </si>
  <si>
    <t>SHAFT CR GUIDE ; B-0P</t>
  </si>
  <si>
    <t>1719459-01-B02</t>
  </si>
  <si>
    <t>SHAFT,ROLLER,RESIST,LOWER,MU-B02</t>
  </si>
  <si>
    <t>1723909-00-0P</t>
  </si>
  <si>
    <t>MAIN SHAFT,CR,24-0P</t>
  </si>
  <si>
    <t>1724109-00-0P</t>
  </si>
  <si>
    <t>MAIN SHAFT,CR,36-0P</t>
  </si>
  <si>
    <t>1734900-00-0P</t>
  </si>
  <si>
    <t>1735294-00-0P</t>
  </si>
  <si>
    <t>SUB SHAFT,CR,36-0P</t>
  </si>
  <si>
    <t>1734913-00-0P</t>
  </si>
  <si>
    <t>SUB SHAFT,CR,24-0P</t>
  </si>
  <si>
    <t>1734912-00-0P</t>
  </si>
  <si>
    <t>1648426-01-B01</t>
  </si>
  <si>
    <t>SHAFT DRIVE PICK UP OPT-B01</t>
  </si>
  <si>
    <t>1677405-00-0P</t>
  </si>
  <si>
    <t>SHAFT,PAPER LOAD,DRIVEN;B-0P</t>
  </si>
  <si>
    <t>1688310-00-0P</t>
  </si>
  <si>
    <t>SHAFT,STRENGTHEN,BCU-0P</t>
  </si>
  <si>
    <t>1676928-00-0P</t>
  </si>
  <si>
    <t>1614423-01-0P</t>
  </si>
  <si>
    <t>SHAFT ROLLER REAR DUP-0P</t>
  </si>
  <si>
    <t>1725612-00-0P</t>
  </si>
  <si>
    <t>SHAFT, TRANSMISSION, ASF-0P</t>
  </si>
  <si>
    <t>1648415-00-0P</t>
  </si>
  <si>
    <t>SHAFT ROLLER FRONT DUP-0P</t>
  </si>
  <si>
    <t>1692597-00-0P</t>
  </si>
  <si>
    <t>SHAFT,HOOK,COVER,RIGHT-0P</t>
  </si>
  <si>
    <t>1688328-00-0P</t>
  </si>
  <si>
    <t>ROLLER,PUSH,WEB,BCU-0P</t>
  </si>
  <si>
    <t>1689151-00-0P</t>
  </si>
  <si>
    <t>SHAFT,FULCRUM,ROLLER,RCU-0P</t>
  </si>
  <si>
    <t>1677396-00-0P</t>
  </si>
  <si>
    <t>1676957-00-0P</t>
  </si>
  <si>
    <t>1695410-00-B01</t>
  </si>
  <si>
    <t>SHAFT,PAPER GUIDE,EJ-B01</t>
  </si>
  <si>
    <t>1648422-01-0P</t>
  </si>
  <si>
    <t>SHAFT LIFT PLATE OPT-0P</t>
  </si>
  <si>
    <t>1675221-00-0P</t>
  </si>
  <si>
    <t>SHAFT,PAPPER LOAD,DRIVEN-0P</t>
  </si>
  <si>
    <t>1689210-01-0P</t>
  </si>
  <si>
    <t>SHAFT,DRIVE,HOPPER,LD,MPT-0P</t>
  </si>
  <si>
    <t>1278123-00-0P</t>
  </si>
  <si>
    <t>SHAFT ASA-0P</t>
  </si>
  <si>
    <t>1711983-00-0T</t>
  </si>
  <si>
    <t>SHAFT ONEWAY HINGE REV LEFT MU-0T</t>
  </si>
  <si>
    <t>1025281-00-0P</t>
  </si>
  <si>
    <t>SHAFT LQ 2170 PF-0P</t>
  </si>
  <si>
    <t>1292797-01-0P</t>
  </si>
  <si>
    <t>SHAFT RELEASE PAPER GUIDE UPPER-0P</t>
  </si>
  <si>
    <t>1689236-01-0P</t>
  </si>
  <si>
    <t>SHAFT,ROLLER,REMOVAL,PAPER DUST,MPT-0P</t>
  </si>
  <si>
    <t>1705170-00-0P</t>
  </si>
  <si>
    <t>ROLLER PAPER LOAD DRIVE-0P</t>
  </si>
  <si>
    <t>1677343-00-0P</t>
  </si>
  <si>
    <t>SHAFT PAPER LOAD SUPPORT ; B-0P</t>
  </si>
  <si>
    <t>1648003-00-0P</t>
  </si>
  <si>
    <t>SHAFT CR MAIN-0P</t>
  </si>
  <si>
    <t>1688001-02-0P</t>
  </si>
  <si>
    <t>SHAFT FOOK COVER ADF-0P</t>
  </si>
  <si>
    <t>1610808-02-0P</t>
  </si>
  <si>
    <t>1726370-00-0P</t>
  </si>
  <si>
    <t>SHAFT,COVER,ROLL,24-0P</t>
  </si>
  <si>
    <t>1689046-00-0P</t>
  </si>
  <si>
    <t>SHAFT,LIFT PLATE,CST-0P</t>
  </si>
  <si>
    <t>1790334-00-0P</t>
  </si>
  <si>
    <t>SHAFT, CR, GIDE; C-0P</t>
  </si>
  <si>
    <t>1666977-00-0P</t>
  </si>
  <si>
    <t>SHAFT,LEVER,LOCK,ADF-0P</t>
  </si>
  <si>
    <t>1025305-01-0P</t>
  </si>
  <si>
    <t>SHAFT LQ 2170 PE-0P</t>
  </si>
  <si>
    <t>ROD PUSH</t>
  </si>
  <si>
    <t>A0855</t>
  </si>
  <si>
    <t>A0321</t>
  </si>
  <si>
    <t>B0256</t>
  </si>
  <si>
    <t>SHAFT,FULCRUM,RETARD,ASF-B01</t>
  </si>
  <si>
    <t>Q0076</t>
  </si>
  <si>
    <t>RIVET DIAPHRAGM-Q01</t>
  </si>
  <si>
    <t>A0946</t>
  </si>
  <si>
    <t>Q0060</t>
  </si>
  <si>
    <t>SHAFT,HOLDER,STARWHEEL,FD,OUTER,EJ-Q01</t>
  </si>
  <si>
    <t>A0056</t>
  </si>
  <si>
    <t>Q0014</t>
  </si>
  <si>
    <t>SHAFT RELEASE PAPER EJECT LEFT-Q01</t>
  </si>
  <si>
    <t>B0145</t>
  </si>
  <si>
    <t>SHAFT,ROLLER,DRIVEN,PF,ADF-B01</t>
  </si>
  <si>
    <t>Q0152</t>
  </si>
  <si>
    <t>SHAFT ROLLER TENSIONER-Q01</t>
  </si>
  <si>
    <t>A0684</t>
  </si>
  <si>
    <t>B0306</t>
  </si>
  <si>
    <t>B7E JC BUSH 3-B01</t>
  </si>
  <si>
    <t>1726029-00-B01</t>
  </si>
  <si>
    <t>SHAFT, GUIDE, CR-B01</t>
  </si>
  <si>
    <t>1688965-01-0P</t>
  </si>
  <si>
    <t>SHAFT,PAPER LOAD,DRIVE,RETARD,ASF-0P</t>
  </si>
  <si>
    <t>1694038-00-0P</t>
  </si>
  <si>
    <t>SHAFT,GUIDE,CR-0P</t>
  </si>
  <si>
    <t>1705171-00-0P</t>
  </si>
  <si>
    <t>ROLLER PAPER  EJECT DRIVE-0P</t>
  </si>
  <si>
    <t>INSERT METAL (A) Z-15G</t>
  </si>
  <si>
    <t>INSERT METAL (B) Z-15G</t>
  </si>
  <si>
    <t>INSERT METAL (C) Z-15G</t>
  </si>
  <si>
    <t>1600214-02-0P</t>
  </si>
  <si>
    <t>SHAFT SPUR GEAR 11.2 REAR-0P</t>
  </si>
  <si>
    <t>1600269-01-0P</t>
  </si>
  <si>
    <t>SHAFT COMBINATION GEAR 31,9.6-0P</t>
  </si>
  <si>
    <t>1608504-01-0P</t>
  </si>
  <si>
    <t>SHAFT SPURE GEAR 24.8 FRONT-0P</t>
  </si>
  <si>
    <t>1676922-01-0P</t>
  </si>
  <si>
    <t>SHAFT,TR,DRIVE;B-0P</t>
  </si>
  <si>
    <t>1732764-00-B01</t>
  </si>
  <si>
    <t>SHAFT, DRIVE, SEPARATE, OPT-B01</t>
  </si>
  <si>
    <t>1608908-02-0P</t>
  </si>
  <si>
    <t>SHAFT LEFT PLATE CASSETE-0P</t>
  </si>
  <si>
    <t>1614426-02-0P</t>
  </si>
  <si>
    <t>1676936-00-0P</t>
  </si>
  <si>
    <t>SHAFT TR DRIVE ; B-0P</t>
  </si>
  <si>
    <t>1688366-03-0P</t>
  </si>
  <si>
    <t>SHAFT,CAM,PG,HM-0P</t>
  </si>
  <si>
    <t>1688441-02-0P</t>
  </si>
  <si>
    <t>SHAFT,SWING,BD-0P</t>
  </si>
  <si>
    <t>1648414-00-0P</t>
  </si>
  <si>
    <t>1677344-00-0P</t>
  </si>
  <si>
    <t>SHAFT MOUNT PAPER EJECT ; B-0P</t>
  </si>
  <si>
    <t>1677220-00-0P</t>
  </si>
  <si>
    <t>ROLLER,PAPER EJECT,DRIVE;B-0P</t>
  </si>
  <si>
    <t>1677397-00-0P</t>
  </si>
  <si>
    <t>SHAFT PAPER GUIDE CHANGE ; B-0P</t>
  </si>
  <si>
    <t>1677230-00-0P</t>
  </si>
  <si>
    <t>ROLLER,EJ,DRIVE;B-0P</t>
  </si>
  <si>
    <t>1610844-02-0P</t>
  </si>
  <si>
    <t>SHAFT COVER REAR OPT-0P</t>
  </si>
  <si>
    <t>1648420-02-B01</t>
  </si>
  <si>
    <t>1721819-00-0P</t>
  </si>
  <si>
    <t>SHAFT,DRY,MU-0P</t>
  </si>
  <si>
    <t>1732778-00-0P</t>
  </si>
  <si>
    <t>SHAFT, COVER, REAR, OPT-0P</t>
  </si>
  <si>
    <t>1732737-01-0P</t>
  </si>
  <si>
    <t>SHAFT, ROLLER, DUPLEX-0P</t>
  </si>
  <si>
    <t>1608804-01-0P</t>
  </si>
  <si>
    <t>SHAFT,RELEASE PF-0P</t>
  </si>
  <si>
    <t>1535359-01-0P</t>
  </si>
  <si>
    <t>SHAFT TRAY FRONT-0P</t>
  </si>
  <si>
    <t>1676924-00-0P</t>
  </si>
  <si>
    <t>SHAFT CR GUIDE MSRW ; B-0P</t>
  </si>
  <si>
    <t>1648425-01-A01</t>
  </si>
  <si>
    <t>1726388-00-0P</t>
  </si>
  <si>
    <t>SHAFT,COVER,ROLL,36-0P</t>
  </si>
  <si>
    <t>1692653-01-0P</t>
  </si>
  <si>
    <t>SHAFT,HOOK,COVER,LU-0P</t>
  </si>
  <si>
    <t>1725611-00-0P</t>
  </si>
  <si>
    <t>SHAFT, LD-0P</t>
  </si>
  <si>
    <t>1675223-00-0P</t>
  </si>
  <si>
    <t>SHAFT,TR,GUIDE;B-0P</t>
  </si>
  <si>
    <t>1712061-02-B01</t>
  </si>
  <si>
    <t>SHAFT,RESIST,MU-B01</t>
  </si>
  <si>
    <t>1677097-00-0P</t>
  </si>
  <si>
    <t>SHAFT PE SUPPORT ; B-0P</t>
  </si>
  <si>
    <t>1703209-00-B01</t>
  </si>
  <si>
    <t>SHAFT,CR,SUPPORT-B01</t>
  </si>
  <si>
    <t>1689087-02-A01</t>
  </si>
  <si>
    <t>1688453-00-0P</t>
  </si>
  <si>
    <t>SHAFT,RELEASE,DRIVE,BELT,FEED,BD-0P</t>
  </si>
  <si>
    <t>1677090-00-0P</t>
  </si>
  <si>
    <t>B0336</t>
  </si>
  <si>
    <t>SHAFT ROLLER PF-B01</t>
  </si>
  <si>
    <t>B0188</t>
  </si>
  <si>
    <t>B0189</t>
  </si>
  <si>
    <t>B0263</t>
  </si>
  <si>
    <t>B0183</t>
  </si>
  <si>
    <t>A0687</t>
  </si>
  <si>
    <t>A0364</t>
  </si>
  <si>
    <t>A0694</t>
  </si>
  <si>
    <t>A0770</t>
  </si>
  <si>
    <t>A0453</t>
  </si>
  <si>
    <t>A0559</t>
  </si>
  <si>
    <t>S0435</t>
  </si>
  <si>
    <t>SHAFT-0T</t>
  </si>
  <si>
    <t>A0159</t>
  </si>
  <si>
    <t>A0156</t>
  </si>
  <si>
    <t>A0126</t>
  </si>
  <si>
    <t>A0281</t>
  </si>
  <si>
    <t>Q0109</t>
  </si>
  <si>
    <t>SHAFT,SELENOID-Q01</t>
  </si>
  <si>
    <t>Q0016</t>
  </si>
  <si>
    <t>SHAFT TRAY SUPPORT-Q01</t>
  </si>
  <si>
    <t>F0876</t>
  </si>
  <si>
    <t>A0393</t>
  </si>
  <si>
    <t>A0058</t>
  </si>
  <si>
    <t>A0392</t>
  </si>
  <si>
    <t>A0808</t>
  </si>
  <si>
    <t>B0299</t>
  </si>
  <si>
    <t>SHAFT, RETARD-B01</t>
  </si>
  <si>
    <t>A0132</t>
  </si>
  <si>
    <t>A0825</t>
  </si>
  <si>
    <t>A0628</t>
  </si>
  <si>
    <t>A0175</t>
  </si>
  <si>
    <t>B0154</t>
  </si>
  <si>
    <t>2SU JC BUSH 1-B01</t>
  </si>
  <si>
    <t>B0309</t>
  </si>
  <si>
    <t>MAIN SHAFT,CR,24-B01</t>
  </si>
  <si>
    <t>B0062</t>
  </si>
  <si>
    <t>SHAFT ROLLER REAR DUP-B01</t>
  </si>
  <si>
    <t>B0064</t>
  </si>
  <si>
    <t>SHAFT ROLLER FRONT DUP-B01</t>
  </si>
  <si>
    <t>B0308</t>
  </si>
  <si>
    <t>B0057</t>
  </si>
  <si>
    <t>A0798</t>
  </si>
  <si>
    <t>B0052</t>
  </si>
  <si>
    <t>SHAFT LIFT PLATE OPT-B01</t>
  </si>
  <si>
    <t>A0269</t>
  </si>
  <si>
    <t>B0083</t>
  </si>
  <si>
    <t>SHAFT,TR,DRIVE;B-B01</t>
  </si>
  <si>
    <t>B0282</t>
  </si>
  <si>
    <t>SHAFT, LD-B01</t>
  </si>
  <si>
    <t>B0283</t>
  </si>
  <si>
    <t>SHAFT, TRANSMISSION, ASF-B01</t>
  </si>
  <si>
    <t>B0285</t>
  </si>
  <si>
    <t>B0076</t>
  </si>
  <si>
    <t>SHAFT ROLLER DRIVEN ADF-B01</t>
  </si>
  <si>
    <t>A0169</t>
  </si>
  <si>
    <t>B0047</t>
  </si>
  <si>
    <t>SHAFT APG-B01</t>
  </si>
  <si>
    <t>A0137</t>
  </si>
  <si>
    <t>A0452</t>
  </si>
  <si>
    <t>B0021</t>
  </si>
  <si>
    <t>SHAFT PULLEY DRIVEN-B01</t>
  </si>
  <si>
    <t>1677088-00-0P</t>
  </si>
  <si>
    <t>1732732-01-B01</t>
  </si>
  <si>
    <t>1703136-01-B01</t>
  </si>
  <si>
    <t>SHAFT,CR,B-B01</t>
  </si>
  <si>
    <t>1719459-01-0T</t>
  </si>
  <si>
    <t>SHAFT,ROLLER,RESIST,LOWER,MU-0T</t>
  </si>
  <si>
    <t>1614520-02-0P</t>
  </si>
  <si>
    <t>LOCATING PIN CABINET-0P</t>
  </si>
  <si>
    <t>1682475-00-0P</t>
  </si>
  <si>
    <t>SHAFT COMBINATION GEAR,18.4.9.6 DOUBLE-0P</t>
  </si>
  <si>
    <t>1803288-00-0P</t>
  </si>
  <si>
    <t>1697492-00-0P</t>
  </si>
  <si>
    <t>SHAFT,HINGE,FRAME,SCANNER,FR-0P</t>
  </si>
  <si>
    <t>1666896-00-0P</t>
  </si>
  <si>
    <t>SHAFT,RETARD-0P</t>
  </si>
  <si>
    <t>1706667-00-0P</t>
  </si>
  <si>
    <t>1711202-00-0P</t>
  </si>
  <si>
    <t>SHAFT,ROLLER,DRIVEN,PF,ADF-0P</t>
  </si>
  <si>
    <t>1600250-01-0P</t>
  </si>
  <si>
    <t>SHAFT APG-0P</t>
  </si>
  <si>
    <t>1527406-01-0P</t>
  </si>
  <si>
    <t>SHAFT LEVER-0P</t>
  </si>
  <si>
    <t>1706659-01-0P</t>
  </si>
  <si>
    <t>SHAFT MOUNTING PLATE FRONT SC-0P</t>
  </si>
  <si>
    <t>1666984-00-0P</t>
  </si>
  <si>
    <t>SHAFT,COMBINATION GEAR,27.2.14.4-0P</t>
  </si>
  <si>
    <t>1666903-00-0P</t>
  </si>
  <si>
    <t>SHAFT,SPUR GEAR,15.2-0P</t>
  </si>
  <si>
    <t>205-00496-02-B01</t>
  </si>
  <si>
    <t>1DY JC BUSH 2-B01</t>
  </si>
  <si>
    <t>205-00496-02-Q01</t>
  </si>
  <si>
    <t>1DY JC BUSH 2-Q01</t>
  </si>
  <si>
    <t>1703228-00-0P</t>
  </si>
  <si>
    <t>SHAFT,GUIDE TENSION-0P</t>
  </si>
  <si>
    <t>1707616-00-0P</t>
  </si>
  <si>
    <t>SHAFT ROLLER DRIVEN ADF-0P</t>
  </si>
  <si>
    <t>1575756-01-0P</t>
  </si>
  <si>
    <t>SHAFT,HINGE,ADF-0P</t>
  </si>
  <si>
    <t>1712028-00-A01</t>
  </si>
  <si>
    <t>205-00527-00-B01</t>
  </si>
  <si>
    <t>1666993-00-0P</t>
  </si>
  <si>
    <t>SHAFT,SPUR GEAR,40.8-0P</t>
  </si>
  <si>
    <t>0012000429R0001-0P</t>
  </si>
  <si>
    <t>ROTOR SHAFT-0P</t>
  </si>
  <si>
    <t>1803198-00-0P</t>
  </si>
  <si>
    <t>SHAFT, JOINT, STAND-0P</t>
  </si>
  <si>
    <t>1262699-02-0P</t>
  </si>
  <si>
    <t>SHAFT EJ TRANSMISSION-0P</t>
  </si>
  <si>
    <t>1671366-00-0P</t>
  </si>
  <si>
    <t>1689091-00-0P</t>
  </si>
  <si>
    <t>SHAFT,RELEASE,PG,RES-0P</t>
  </si>
  <si>
    <t>1675540-00-0P</t>
  </si>
  <si>
    <t>1695908-00-0P</t>
  </si>
  <si>
    <t>SHAFT,LOCK DAMPER-0P</t>
  </si>
  <si>
    <t>1760059-00-0P</t>
  </si>
  <si>
    <t>SHAFT,FRAME,MOTOR,PF-0P</t>
  </si>
  <si>
    <t>1457527-01-0P</t>
  </si>
  <si>
    <t>SHAFT,FRAME,EJ,RIGHT;C-0P</t>
  </si>
  <si>
    <t>1675535-00-0P</t>
  </si>
  <si>
    <t>1614435-02-0P</t>
  </si>
  <si>
    <t>SHAFT,ROLLER,DRIVEN,DUP-0P</t>
  </si>
  <si>
    <t>1712239-01-0P</t>
  </si>
  <si>
    <t>SHAFT COMBINATION GEAR PULLEY IS-0P</t>
  </si>
  <si>
    <t>1795421-00-0P</t>
  </si>
  <si>
    <t>SHAFT, HOLDER, MOTOR, PF 2-0P</t>
  </si>
  <si>
    <t>1666988-00-0P</t>
  </si>
  <si>
    <t>SHAFT,COMBINATION GEAR.29.28.13.6-0P</t>
  </si>
  <si>
    <t>1676921-00-0P</t>
  </si>
  <si>
    <t>SHAFT LEVER RD ; B-0P</t>
  </si>
  <si>
    <t>1676337-00-0P</t>
  </si>
  <si>
    <t>SHAFT TR TRANSMISSION  ; B-0P</t>
  </si>
  <si>
    <t>1687963-00-0P</t>
  </si>
  <si>
    <t>SHAFT,FRAME,4TH,ADF-0P</t>
  </si>
  <si>
    <t>SHAFT,ROLLER,TENSIONER-0P</t>
  </si>
  <si>
    <t>1706662-00-0P</t>
  </si>
  <si>
    <t>SHAFT PULLEY DRIVEN SC-0P</t>
  </si>
  <si>
    <t>1690776-00-0P</t>
  </si>
  <si>
    <t>SHAFT,MOUNTING PLATE,MOTOR,PF-0P</t>
  </si>
  <si>
    <t>1760455-00-0P</t>
  </si>
  <si>
    <t>SHAFT, MOUNTING PLATE, MOTOR, ADF-0P</t>
  </si>
  <si>
    <t>1682485-00-0P</t>
  </si>
  <si>
    <t>SHAFT,FRAME,TENSIONER-0P</t>
  </si>
  <si>
    <t>1732741-00-0P</t>
  </si>
  <si>
    <t>SHAFT, EDGE, GUIDE, RIGHT-0P</t>
  </si>
  <si>
    <t>1600364-01-0P</t>
  </si>
  <si>
    <t>SHAFT DRIVE FRONT-0P</t>
  </si>
  <si>
    <t>1608919-01-0P</t>
  </si>
  <si>
    <t>SHAFT,ROLLER,CASSETTE-0P</t>
  </si>
  <si>
    <t>1729819-00-0P</t>
  </si>
  <si>
    <t>SHAFT,FRAME,EJ,B-0P</t>
  </si>
  <si>
    <t>1600365-01-0P</t>
  </si>
  <si>
    <t>SHAFT DRIVE REAR-0P</t>
  </si>
  <si>
    <t>1687373-00-0P</t>
  </si>
  <si>
    <t>SHAFT,SPUR GEAR,13.5-0P</t>
  </si>
  <si>
    <t>1724045-01-0P</t>
  </si>
  <si>
    <t>SHAFT,FRAME,DRIVE,ROLL,C-0P</t>
  </si>
  <si>
    <t>1034-KTT0-0000-B02</t>
  </si>
  <si>
    <t>SCREW, STOP-B02</t>
  </si>
  <si>
    <t>1600270-01-0P</t>
  </si>
  <si>
    <t>SHAFT COMBINATION GEAR 25.8-0P</t>
  </si>
  <si>
    <t>1600216-01-0P</t>
  </si>
  <si>
    <t>SHAFT COMBINATION GEAR 16,10.4-0P</t>
  </si>
  <si>
    <t>1688560-01-0P</t>
  </si>
  <si>
    <t>SHAFT,FRAME,MAIN,REAR,2ND,FR-0P</t>
  </si>
  <si>
    <t>205-00575-00-0P</t>
  </si>
  <si>
    <t>B7E JC BUSH 1-0P</t>
  </si>
  <si>
    <t>SHAFT, HINGE, C</t>
  </si>
  <si>
    <t>1292693-01-0P</t>
  </si>
  <si>
    <t>SHAFT FRAME EJ RIGHT-0P</t>
  </si>
  <si>
    <t>1608713-01-0P</t>
  </si>
  <si>
    <t>SHAFT,TRANSMISSION,MOTOR,DRIVE,ASF-0P</t>
  </si>
  <si>
    <t>1609247-01-0P</t>
  </si>
  <si>
    <t>SHAFT DRIVE,SC-0P</t>
  </si>
  <si>
    <t>1610881-01-0P</t>
  </si>
  <si>
    <t>SHAFT SUPPORT PLATE REAR OPT-0P</t>
  </si>
  <si>
    <t>1676895-00-0P</t>
  </si>
  <si>
    <t>SHAFT PF COMBINATION ; B-0P</t>
  </si>
  <si>
    <t>1677082-00-0P</t>
  </si>
  <si>
    <t>SHAFT SPUR GEAR 57.5 ; B-0P</t>
  </si>
  <si>
    <t>1677089-00-0P</t>
  </si>
  <si>
    <t>SHAFT,LEVER,PULLEY,DRIVEN;B-0P</t>
  </si>
  <si>
    <t>1677100-00-0P</t>
  </si>
  <si>
    <t>SHAFT LEVER MEDIA HOLDER ; B-0P</t>
  </si>
  <si>
    <t>1677108-00-0P</t>
  </si>
  <si>
    <t>SHAFT MOUNTING CSF LEFT ; B-0P</t>
  </si>
  <si>
    <t>1677110-00-0P</t>
  </si>
  <si>
    <t>SHAFY MOUNTING CSF RIGHT ; B-0P</t>
  </si>
  <si>
    <t>1677229-00-0P</t>
  </si>
  <si>
    <t>SHAFT LEVER SHEET PG ; B-0P</t>
  </si>
  <si>
    <t>1687912-00-0P</t>
  </si>
  <si>
    <t>SHAFT,MOUNT PLATE,TENSIONER,DEC,ADF-0P</t>
  </si>
  <si>
    <t>1688232-01-0P</t>
  </si>
  <si>
    <t>SHAFT,BEARING,EJ,FRONT,FR-0P</t>
  </si>
  <si>
    <t>1688782-00-A01</t>
  </si>
  <si>
    <t>1689159-00-0P</t>
  </si>
  <si>
    <t>SHAFT,FRAME,COVER,REAR,1ST,MPT-0P</t>
  </si>
  <si>
    <t>1760063-00-0P</t>
  </si>
  <si>
    <t>SHAFT,FRAME,MOTOR,IS-0P</t>
  </si>
  <si>
    <t>1702954-00-0P</t>
  </si>
  <si>
    <t>SHAFT, DRIVEN,SC-0P</t>
  </si>
  <si>
    <t>1703208-00-0P</t>
  </si>
  <si>
    <t>SHAFT PULLEY FRAME</t>
  </si>
  <si>
    <t>1711931-00-A01</t>
  </si>
  <si>
    <t>1711939-00-A01</t>
  </si>
  <si>
    <t>1712037-00-A01</t>
  </si>
  <si>
    <t>1712046-00-A01</t>
  </si>
  <si>
    <t>1712048-00-A01</t>
  </si>
  <si>
    <t>1712051-00-A01</t>
  </si>
  <si>
    <t>1712276-00-0P</t>
  </si>
  <si>
    <t>SHAFT PULLEY DRIVEN UPPER-0P</t>
  </si>
  <si>
    <t>1713655-00-0P</t>
  </si>
  <si>
    <t>SHAFT, FRAME, RIGHT</t>
  </si>
  <si>
    <t>1719981-00-A01</t>
  </si>
  <si>
    <t>1760114-00-0P</t>
  </si>
  <si>
    <t>SHAFT, GEAR, 3.98, ASF-0P</t>
  </si>
  <si>
    <t>1732765-00-0P</t>
  </si>
  <si>
    <t>SHAFT, FRAME, PICKUP, OPT-0P</t>
  </si>
  <si>
    <t>1750359-00-0P</t>
  </si>
  <si>
    <t>SHAFT,ROLLER,EJ,C-0P</t>
  </si>
  <si>
    <t>1262664-01-0P</t>
  </si>
  <si>
    <t>SHAFT,SPUR GEAR,16-0P</t>
  </si>
  <si>
    <t>1262667-01-0P</t>
  </si>
  <si>
    <t>SHAFT COMBINATION GEAR 8.22.986-0P</t>
  </si>
  <si>
    <t>1292687-01-0P</t>
  </si>
  <si>
    <t>SHAFT CDR LEFT-0P</t>
  </si>
  <si>
    <t>1600271-01-0P</t>
  </si>
  <si>
    <t>SHAFT COMBINATION GEAR 21,709.8-0P</t>
  </si>
  <si>
    <t>1608864-01-0P</t>
  </si>
  <si>
    <t>SHAFT,STOPPER,TENSION,PF-0P</t>
  </si>
  <si>
    <t>1688239-01-0P</t>
  </si>
  <si>
    <t>SHAFT,FRAME,REAR,INNER,2ND,FR-B01</t>
  </si>
  <si>
    <t>1687882-00-0P</t>
  </si>
  <si>
    <t>SHAFT,PULLEY,DEC,1ST,SC-0P</t>
  </si>
  <si>
    <t>1677404-00-0P</t>
  </si>
  <si>
    <t>SHAFT,TENSION,CR,GUIDE;C-0P</t>
  </si>
  <si>
    <t>1677351-00-0P</t>
  </si>
  <si>
    <t>SHAFT,TRACTOR,PULL;B-0P</t>
  </si>
  <si>
    <t>1688257-01-0P</t>
  </si>
  <si>
    <t>SHAFT,FRAME,REAR,OUTER,1ST,FR-0P</t>
  </si>
  <si>
    <t>1688259-00-0P</t>
  </si>
  <si>
    <t>SHAFT,FRAME,FRONT,OUTER,2ND,FR-0P</t>
  </si>
  <si>
    <t>1688313-00-0P</t>
  </si>
  <si>
    <t>SHAFT,FRAME,FRONT,1ST,BCU-0P</t>
  </si>
  <si>
    <t>1688314-00-0P</t>
  </si>
  <si>
    <t>SHAFT,FRAME,FRONT,2ND,BCU-0P</t>
  </si>
  <si>
    <t>1688317-00-0P</t>
  </si>
  <si>
    <t>SHAFT,FRAME,REAR,1ST,BCU-0P</t>
  </si>
  <si>
    <t>1688318-00-0P</t>
  </si>
  <si>
    <t>SHAFT,FRAME,REAR,2ND,BCU-0P</t>
  </si>
  <si>
    <t>1688701-00-A01</t>
  </si>
  <si>
    <t>1688700-00-A01</t>
  </si>
  <si>
    <t>1688699-00-A01</t>
  </si>
  <si>
    <t>1688559-00-0P</t>
  </si>
  <si>
    <t>SHAFT,FRAME,MAIN,REAR,1ST,FR-0P</t>
  </si>
  <si>
    <t>1688438-00-0P</t>
  </si>
  <si>
    <t>SHAFT,ARM,DRIVEN,BD-0P</t>
  </si>
  <si>
    <t>1688434-00-0P</t>
  </si>
  <si>
    <t>SHAFT,ARM,DRIVE,BD-0P</t>
  </si>
  <si>
    <t>1689329-01-0P</t>
  </si>
  <si>
    <t>SHAFT,TRANSMISSION,PF ROLLER,LU-0P</t>
  </si>
  <si>
    <t>1689353-00-0P</t>
  </si>
  <si>
    <t>SHAFT,FRAME,FRONT,LASF-0P</t>
  </si>
  <si>
    <t>1703219-00-A01</t>
  </si>
  <si>
    <t>1703221-00-A01</t>
  </si>
  <si>
    <t>1754482-00-0P</t>
  </si>
  <si>
    <t>SHAFT,FRAME,EJ,C-0P</t>
  </si>
  <si>
    <t>1732786-00-0P</t>
  </si>
  <si>
    <t>SHAFT, FRAME, LIFT, OPT-0P</t>
  </si>
  <si>
    <t>1732780-00-0P</t>
  </si>
  <si>
    <t>SHAFT, JOINT, OPT-0P</t>
  </si>
  <si>
    <t>1715277-01-A01</t>
  </si>
  <si>
    <t>1715248-00-0P</t>
  </si>
  <si>
    <t>SHAFT LEVER COVER OPEN LEFT-0P</t>
  </si>
  <si>
    <t>SHAFT ARMATURE 1W-B01</t>
  </si>
  <si>
    <t>AE168021-0090-B01</t>
  </si>
  <si>
    <t>AE168021-0020-B01</t>
  </si>
  <si>
    <t>AE168021-0130-B01</t>
  </si>
  <si>
    <t>SHAFT AMATURE 1W-B01</t>
  </si>
  <si>
    <t>703-85148-1-B01</t>
  </si>
  <si>
    <t>703-84043-1-B01</t>
  </si>
  <si>
    <t>703-84041-B01</t>
  </si>
  <si>
    <t>1014-KRP0-0000-B02</t>
  </si>
  <si>
    <t>ADJUST SCREW-B02</t>
  </si>
  <si>
    <t>1688049-00-0P</t>
  </si>
  <si>
    <t>SHAFT,LINK,LIFT,ADF-0P</t>
  </si>
  <si>
    <t>1689332-02-0P</t>
  </si>
  <si>
    <t>SHAFT,TRANSMISSION,PICK UP,LU-0P</t>
  </si>
  <si>
    <t>1688339-00-0P</t>
  </si>
  <si>
    <t>SHAFT,ROLLER,GUIDE,CREANER,BCU-0P</t>
  </si>
  <si>
    <t>1688274-00-0P</t>
  </si>
  <si>
    <t>SHAFT,FRAME,REAR,OUTER,2ND,FR-0P</t>
  </si>
  <si>
    <t>96220-20085-B01</t>
  </si>
  <si>
    <t>ROLLER 2 X 8.5-B01</t>
  </si>
  <si>
    <t>COLLAR-0P</t>
  </si>
  <si>
    <t>1802230-00-0P</t>
  </si>
  <si>
    <t>SHAFT, GEAR, 3.95, RASF-0P</t>
  </si>
  <si>
    <t>G-292/106-B01</t>
  </si>
  <si>
    <t>WB78270-0P</t>
  </si>
  <si>
    <t>HOLD PIN NS-777SR-0P</t>
  </si>
  <si>
    <t>LV45656-001A-A01</t>
  </si>
  <si>
    <t>110985801-0P</t>
  </si>
  <si>
    <t>SHAFT, PLANET LEVER-0P</t>
  </si>
  <si>
    <t>1608570-01-0P</t>
  </si>
  <si>
    <t>SHAFT TRANSMISSION EJ-0P</t>
  </si>
  <si>
    <t>1676919-00-0P</t>
  </si>
  <si>
    <t>SCREW FASTEN PIVOT BEARING ; B-0P</t>
  </si>
  <si>
    <t>1676929-00-0P</t>
  </si>
  <si>
    <t>SHAFT DE ; B-0P</t>
  </si>
  <si>
    <t>1677105-00-0P</t>
  </si>
  <si>
    <t>PIN LIFTING ;B-0P</t>
  </si>
  <si>
    <t>1677092-00-0P</t>
  </si>
  <si>
    <t>SHAFT REDUCTION APG ; B-0P</t>
  </si>
  <si>
    <t>1677086-00-0P</t>
  </si>
  <si>
    <t>SHAFT,PF,COMBINATION GEAR;B-0P</t>
  </si>
  <si>
    <t>1677083-00-0P</t>
  </si>
  <si>
    <t>SHAFT LEVER HOLDING PLATE ; B-0P</t>
  </si>
  <si>
    <t>1677081-00-0P</t>
  </si>
  <si>
    <t>SHAFT COMBINATION GEAR 18,40 ; B-0P</t>
  </si>
  <si>
    <t>1677080-00-0P</t>
  </si>
  <si>
    <t>SHAFT CAM LEVER L ; B-0P</t>
  </si>
  <si>
    <t>1677106-00-0P</t>
  </si>
  <si>
    <t>SHAFT ROLLER LEVER HOLDER PLATE ; B-0P</t>
  </si>
  <si>
    <t>1677111-00-0P</t>
  </si>
  <si>
    <t>SHAFT,PF,TENSION;B-0P</t>
  </si>
  <si>
    <t>1677422-00-0P</t>
  </si>
  <si>
    <t>SHAFT PAPER EJECT TRANSMISSION ; B-0P</t>
  </si>
  <si>
    <t>1689324-00-0P</t>
  </si>
  <si>
    <t>SHAFT,DRIVE,PF ROLLER,3RD,LU-0P</t>
  </si>
  <si>
    <t>1689325-00-0P</t>
  </si>
  <si>
    <t>SHAFT,DRIVE,PF ROLLER,2ND,LU-0P</t>
  </si>
  <si>
    <t>1689326-01-0P</t>
  </si>
  <si>
    <t>SHAFT,DRIVE,PF ROLLER,1ST,LU-0P</t>
  </si>
  <si>
    <t>1703224-00-0P</t>
  </si>
  <si>
    <t>SHAFT PF IDLE GEAR-0P</t>
  </si>
  <si>
    <t>1703214-00-0P</t>
  </si>
  <si>
    <t>SHAFT SLIP TRANSMISSION-0P</t>
  </si>
  <si>
    <t>1703213-00-0P</t>
  </si>
  <si>
    <t>SHAFT SLIP REDUCTION GEAR-0P</t>
  </si>
  <si>
    <t>1689359-00-0P</t>
  </si>
  <si>
    <t>SHAFT,FRAME,REAR,LASF-0P</t>
  </si>
  <si>
    <t>1703232-00-0P</t>
  </si>
  <si>
    <t>SHAFT LATCH-0P</t>
  </si>
  <si>
    <t>1711930-01-A01</t>
  </si>
  <si>
    <t>1711941-00-A01</t>
  </si>
  <si>
    <t>1712024-00-A01</t>
  </si>
  <si>
    <t>1714754-00-A01</t>
  </si>
  <si>
    <t>1712285-00-0P</t>
  </si>
  <si>
    <t>SHAFT PULLEY DRIVEN MIDDLE-0P</t>
  </si>
  <si>
    <t>1712247-01-0P</t>
  </si>
  <si>
    <t>SHAFT COMBINATION GEAR 38.15.15.5.IS-0P</t>
  </si>
  <si>
    <t>1712238-01-0P</t>
  </si>
  <si>
    <t>SHAFT CAM PUMP IS-0P</t>
  </si>
  <si>
    <t>1760118-00-0P</t>
  </si>
  <si>
    <t>SHAFT, GEAR, TRANSMISSION-0P</t>
  </si>
  <si>
    <t>1760116-00-0P</t>
  </si>
  <si>
    <t>SHAFT, GEAR, 4.0, ASF-0P</t>
  </si>
  <si>
    <t>1760106-00-0P</t>
  </si>
  <si>
    <t>SHAFT, GEAR, 2.98, ASF-0P</t>
  </si>
  <si>
    <t>1760115-00-0P</t>
  </si>
  <si>
    <t>1732770-00-0P</t>
  </si>
  <si>
    <t>SHAFT, DRIVE, OPT-0P</t>
  </si>
  <si>
    <t>1732771-01-0P</t>
  </si>
  <si>
    <t>SHAFT2, DRIVE, OPT-0P</t>
  </si>
  <si>
    <t>1735369-01-0P</t>
  </si>
  <si>
    <t>SHAFT TRACTOR FULL-0P</t>
  </si>
  <si>
    <t>1732775-00-0P</t>
  </si>
  <si>
    <t>SHAFT6, DRIVE, OPT-0P</t>
  </si>
  <si>
    <t>1732774-00-0P</t>
  </si>
  <si>
    <t>SHAFT, DRIVE5, OPT-0P</t>
  </si>
  <si>
    <t>1732773-00-0P</t>
  </si>
  <si>
    <t>SHAFT4, DRIVE, OPT-0P</t>
  </si>
  <si>
    <t>1732772-00-0P</t>
  </si>
  <si>
    <t>SHAFT3, DRIVE, OPT-0P</t>
  </si>
  <si>
    <t>1475798-01-0P</t>
  </si>
  <si>
    <t>SHAFT TRANSFER PUMP-0P</t>
  </si>
  <si>
    <t>155547901-0T</t>
  </si>
  <si>
    <t>SHAFT DRIVING CUTTER-0T</t>
  </si>
  <si>
    <t>1608752-01-0P</t>
  </si>
  <si>
    <t>roller release drive apg-0P</t>
  </si>
  <si>
    <t>1608738-01-A01</t>
  </si>
  <si>
    <t>1608657-01-0P</t>
  </si>
  <si>
    <t>SHAFT,TRANSMISSION,PUMP,INK EJECT-0P</t>
  </si>
  <si>
    <t>1608797-00-0P</t>
  </si>
  <si>
    <t>SHAFT ROLLER DRIVEN PF-0P</t>
  </si>
  <si>
    <t>1608801-01-0P</t>
  </si>
  <si>
    <t>SHAFT,PAPER GUIDE UPPER SIDE-0P</t>
  </si>
  <si>
    <t>1608981-02-0P</t>
  </si>
  <si>
    <t>1609274-01-0P</t>
  </si>
  <si>
    <t>SHAFT PAPER GUIDESUPPORT,ADF-0P</t>
  </si>
  <si>
    <t>1647954-00-0P</t>
  </si>
  <si>
    <t>SHAFT MOUNTING PLT MTR PF ADF2-0P</t>
  </si>
  <si>
    <t>1610838-01-0P</t>
  </si>
  <si>
    <t>SHAFT,ROLLER,DRIVEN,OPT-0P</t>
  </si>
  <si>
    <t>1609276-01-0P</t>
  </si>
  <si>
    <t>SHAFT,ROLLER,DRIVEN,ADF-0P</t>
  </si>
  <si>
    <t>1651250-01-0P</t>
  </si>
  <si>
    <t>SHAFT LEVER JOINT OPT-0P</t>
  </si>
  <si>
    <t>1677113-00-0P</t>
  </si>
  <si>
    <t>SHAFT,HINGE;B-0P</t>
  </si>
  <si>
    <t>1677098-00-0P</t>
  </si>
  <si>
    <t>SHAFT RD 6 ;B-0P</t>
  </si>
  <si>
    <t>1676918-00-0P</t>
  </si>
  <si>
    <t>SHAFT ADJUST HEAD MSRW ; B-0P</t>
  </si>
  <si>
    <t>1676917-00-0P</t>
  </si>
  <si>
    <t>SHAFT LEVER HEAD NSRW ;B-0P</t>
  </si>
  <si>
    <t>1668136-00-0P</t>
  </si>
  <si>
    <t>1677406-00-0P</t>
  </si>
  <si>
    <t>SHAFT,RD,4;B-0P</t>
  </si>
  <si>
    <t>1677419-00-0P</t>
  </si>
  <si>
    <t>SHAFT,DRIVEN;B-0P</t>
  </si>
  <si>
    <t>1678382-00-0P</t>
  </si>
  <si>
    <t>SHAFT, RETARD, B-0P</t>
  </si>
  <si>
    <t>1687942-00-0P</t>
  </si>
  <si>
    <t>SLEEVE,LD,ADF-0P</t>
  </si>
  <si>
    <t>1740984-00-A01</t>
  </si>
  <si>
    <t>1689335-01-0P</t>
  </si>
  <si>
    <t>SHAFT,DRIVE,PICK UP,LU-0P</t>
  </si>
  <si>
    <t>1689035-01-0P</t>
  </si>
  <si>
    <t>SHAFT,FULCRUM,RETARD,ASF-0P</t>
  </si>
  <si>
    <t>1688783-00-A01</t>
  </si>
  <si>
    <t>1688090-00-0P</t>
  </si>
  <si>
    <t>SHAFT,LINK,ADF-0P</t>
  </si>
  <si>
    <t>1688032-00-0P</t>
  </si>
  <si>
    <t>HINGE PIN,DOCUMENT,SUPPORT,ADF-0P</t>
  </si>
  <si>
    <t>1573703-02-0P</t>
  </si>
  <si>
    <t>SHAFT,PULLEY,CUTTER-0P</t>
  </si>
  <si>
    <t>1712129-01-A01</t>
  </si>
  <si>
    <t>1687744-01-B01</t>
  </si>
  <si>
    <t>ROLLER,LEVER,VALVE,MP-B01</t>
  </si>
  <si>
    <t>1724020-03-A01</t>
  </si>
  <si>
    <t>1724043-01-0P</t>
  </si>
  <si>
    <t>SHAFT,FRAME,DRIVE,ROLL-0P</t>
  </si>
  <si>
    <t>1724044-01-0P</t>
  </si>
  <si>
    <t>SHAFT,FRAME,DRIVE,ROLL,B-0P</t>
  </si>
  <si>
    <t>1724046-02-0P</t>
  </si>
  <si>
    <t>SHAFT,FRAME,CAM,ROLL-0P</t>
  </si>
  <si>
    <t>1724054-00-0P</t>
  </si>
  <si>
    <t>SHAFT,STOPPER,FLANGE-0P</t>
  </si>
  <si>
    <t>1726305-01-0P</t>
  </si>
  <si>
    <t>SHAFT,ROLLER,EJ-0P</t>
  </si>
  <si>
    <t>1725722-01-0P</t>
  </si>
  <si>
    <t>SHAFT,MAINTENANCE-0P</t>
  </si>
  <si>
    <t>1725709-00-0P</t>
  </si>
  <si>
    <t>SHAFT,CAP-0P</t>
  </si>
  <si>
    <t>1725689-00-0P</t>
  </si>
  <si>
    <t>SHAFT,LOCK,CAP-0P</t>
  </si>
  <si>
    <t>1725683-00-0P</t>
  </si>
  <si>
    <t>SHAFT,LEVER,CAP-0P</t>
  </si>
  <si>
    <t>1724055-01-0P</t>
  </si>
  <si>
    <t>SHAFT,FRAME,LEVER,ROLL-0P</t>
  </si>
  <si>
    <t>1726327-00-0P</t>
  </si>
  <si>
    <t>SHAFT,FRAME,EJ-0P</t>
  </si>
  <si>
    <t>1737871-00-0P</t>
  </si>
  <si>
    <t>SHAFT,SPINDLE,SCROLLER-0P</t>
  </si>
  <si>
    <t>1739006-00-0P</t>
  </si>
  <si>
    <t>SHAFT,TRANSMISSION,ROLL-0P</t>
  </si>
  <si>
    <t>1739007-00-0P</t>
  </si>
  <si>
    <t>SHAFT,TRANSMISSION,ROLL,B-0P</t>
  </si>
  <si>
    <t>1739008-01-0P</t>
  </si>
  <si>
    <t>SHAFT,TRANSMISSION,ROLL,C-0P</t>
  </si>
  <si>
    <t>1756591-00-0P</t>
  </si>
  <si>
    <t>SHAFT,KLEMME-0P</t>
  </si>
  <si>
    <t>1751485-00-0P</t>
  </si>
  <si>
    <t>SHAFT 3, DRIVE, RIPS-0P-0P</t>
  </si>
  <si>
    <t>1751484-00-0P</t>
  </si>
  <si>
    <t>SHAFT 2, DRIVE, RIPS-0P-0P</t>
  </si>
  <si>
    <t>1751483-00-0P</t>
  </si>
  <si>
    <t>SHAFT 1, DRIVE, RIPS-0P</t>
  </si>
  <si>
    <t>2244040-8C-A01</t>
  </si>
  <si>
    <t>2244042-4C-A01</t>
  </si>
  <si>
    <t>1754391-01-0P</t>
  </si>
  <si>
    <t>SHAFT, ROLLER, DRIVEN-0P</t>
  </si>
  <si>
    <t>1754387-00-0P</t>
  </si>
  <si>
    <t>SHAFT ROLLER TENSIONER-0P</t>
  </si>
  <si>
    <t>1766535-00-0P</t>
  </si>
  <si>
    <t>SAHFT, FRAME, DRIVE, ROLL, D-0P</t>
  </si>
  <si>
    <t>ZW10990-0P</t>
  </si>
  <si>
    <t>SPACER M3 H11-0P</t>
  </si>
  <si>
    <t>1768042-00-0P</t>
  </si>
  <si>
    <t>SHAFT, 4.84, EJ2-0P</t>
  </si>
  <si>
    <t>1033778-00-0P</t>
  </si>
  <si>
    <t>SLEEVE MAGNET PJ DETECT-0P</t>
  </si>
  <si>
    <t>1292782-01-0P</t>
  </si>
  <si>
    <t>1535361-01-0P</t>
  </si>
  <si>
    <t>SHAFT TRAY SUPPORT-0P</t>
  </si>
  <si>
    <t>1608635-01-0P</t>
  </si>
  <si>
    <t>SHAFT LIFT FRAME-0P</t>
  </si>
  <si>
    <t>1675215-00-0P</t>
  </si>
  <si>
    <t>SHAFT RD TRANSMISSION;B-0P</t>
  </si>
  <si>
    <t>1688253-00-0P</t>
  </si>
  <si>
    <t>SHAFT,FULCRUM,HINGE,FR-0P</t>
  </si>
  <si>
    <t>1677211-00-0P</t>
  </si>
  <si>
    <t>ROLLER PF DRIVEN REAR ; C-0P</t>
  </si>
  <si>
    <t>1677172-00-0P</t>
  </si>
  <si>
    <t>ROLLER PF DRIVEN FRONT ; B-0P</t>
  </si>
  <si>
    <t>1677091-00-0P</t>
  </si>
  <si>
    <t>SHAFT RD CHANGE ; B-0P</t>
  </si>
  <si>
    <t>1676405-00-0P</t>
  </si>
  <si>
    <t>SHAFT PAPER EJECT DRIVEN ; B-0P</t>
  </si>
  <si>
    <t>1688255-00-0P</t>
  </si>
  <si>
    <t>SHAFT,FRAME,REAR,INNER,1ST,FR-0P</t>
  </si>
  <si>
    <t>1688784-00-A01</t>
  </si>
  <si>
    <t>1697314-00-0P</t>
  </si>
  <si>
    <t>SHAFT,PAPER GUIDE,FD,EJ-0P</t>
  </si>
  <si>
    <t>1697316-00-A01</t>
  </si>
  <si>
    <t>17511-12K01-2-B01</t>
  </si>
  <si>
    <t>SHAFT WATER PUMP-B01</t>
  </si>
  <si>
    <t>1715094-02-0P</t>
  </si>
  <si>
    <t>SHAFT LOCK LEVER RELEASE-0P</t>
  </si>
  <si>
    <t>1712280-00-0P</t>
  </si>
  <si>
    <t>SHAFT PULLEY DRIVEN TENSIONER-0P</t>
  </si>
  <si>
    <t>1712120-00-A01</t>
  </si>
  <si>
    <t>1703207-01-A01</t>
  </si>
  <si>
    <t>2BM-E2282-B01</t>
  </si>
  <si>
    <t>ROLLER 2 X 6.8-B01</t>
  </si>
  <si>
    <t>LV44559-004A-0P</t>
  </si>
  <si>
    <t>LV44913-002A-B01</t>
  </si>
  <si>
    <t>SUB SHAFT-B01</t>
  </si>
  <si>
    <t>LV45244-001A-B01</t>
  </si>
  <si>
    <t>ROLLER SHAFT 2-B01</t>
  </si>
  <si>
    <t>LV45654-003A-0P</t>
  </si>
  <si>
    <t>ROLLER SHAFT 2-0P</t>
  </si>
  <si>
    <t>LV45413-005A-0P</t>
  </si>
  <si>
    <t>HC ROLLER SHAFT-0P</t>
  </si>
  <si>
    <t>1014-KPH0-0000-B02</t>
  </si>
  <si>
    <t>1675218-00-0P</t>
  </si>
  <si>
    <t>SHAFT PF DECELERATION ; B-0P</t>
  </si>
  <si>
    <t>1677099-00-0P</t>
  </si>
  <si>
    <t>SHAFT,ROLLER,CS DRIVE;B-0P</t>
  </si>
  <si>
    <t>1677095-00-0P</t>
  </si>
  <si>
    <t>SAHFT REDUCTION APC ; B-0P</t>
  </si>
  <si>
    <t>1677087-00-0P</t>
  </si>
  <si>
    <t>SHAFT,TRACTOR,PUSH;B-0P</t>
  </si>
  <si>
    <t>1677084-00-0P</t>
  </si>
  <si>
    <t>PIN MEDIA HOLDER CAM ; B-0P</t>
  </si>
  <si>
    <t>1677109-00-0P</t>
  </si>
  <si>
    <t>SHAFT MOUNTING CSF SHEET GUIDE ; B-0P</t>
  </si>
  <si>
    <t>1688250-00-0P</t>
  </si>
  <si>
    <t>SHAFT,LOCATE,FRAME,SCANNER,FR-0P</t>
  </si>
  <si>
    <t>1687888-01-0P</t>
  </si>
  <si>
    <t>SHAFT,MOUNT PLATE,TENSIONER,DEC,SC-0P</t>
  </si>
  <si>
    <t>1688980-00-A01</t>
  </si>
  <si>
    <t>1689012-00-0P</t>
  </si>
  <si>
    <t>SHAFT,FRAME,PAPER LOAD,REAR,ASF-0P</t>
  </si>
  <si>
    <t>1703218-00-0P</t>
  </si>
  <si>
    <t>SHAFT REDUCTION SMF-0P</t>
  </si>
  <si>
    <t>1706814-00-0P</t>
  </si>
  <si>
    <t>SHAFT LOCATE SPRING RETARD ASF-0P</t>
  </si>
  <si>
    <t>1712125-00-A01</t>
  </si>
  <si>
    <t>1719984-00-0P</t>
  </si>
  <si>
    <t>SHAFT,LATCH L-0P</t>
  </si>
  <si>
    <t>1714761-00-0P</t>
  </si>
  <si>
    <t>SHAFT LEVER LOCK-0P</t>
  </si>
  <si>
    <t>1713658-00-0P</t>
  </si>
  <si>
    <t>SHAFT FRAME BOTTOM-0P</t>
  </si>
  <si>
    <t>1725613-00-0P</t>
  </si>
  <si>
    <t>SHAFT, HOLDER, RETARD-0P</t>
  </si>
  <si>
    <t>1732776-00-0P</t>
  </si>
  <si>
    <t>SHAFT, DRIVE , OPT-0P</t>
  </si>
  <si>
    <t>1732782-00-0P</t>
  </si>
  <si>
    <t>SHAFT, PIVOT, JOINT, OPT-0P</t>
  </si>
  <si>
    <t>1734327-00-0P</t>
  </si>
  <si>
    <t>SHAFT, HOLDER, RETARD, LEFT-0P</t>
  </si>
  <si>
    <t>1763869-00-0P</t>
  </si>
  <si>
    <t>SAHFT, COVER, ROLL PAPER-0P</t>
  </si>
  <si>
    <t>1760117-00-0P</t>
  </si>
  <si>
    <t>SHAFT, HOLDER, MOTOR, PF-0P</t>
  </si>
  <si>
    <t>1760107-00-0P</t>
  </si>
  <si>
    <t>SHAFT, GEAR, 3.95, ASF-0P</t>
  </si>
  <si>
    <t>BAR SHIFT FORK GUIDE 1-B02</t>
  </si>
  <si>
    <t>BAR SHIFT FORK GUIDE 1-B01</t>
  </si>
  <si>
    <t>1111-KPH0-0000-B01</t>
  </si>
  <si>
    <t>SHAFT, CHOKE-B01</t>
  </si>
  <si>
    <t>G-235/106-B01</t>
  </si>
  <si>
    <t>BAR SHIFT FORK-B02</t>
  </si>
  <si>
    <t>91808-16023-B01</t>
  </si>
  <si>
    <t>2BM-E2199-B01</t>
  </si>
  <si>
    <t>ROLLER 3 X 13.8-B01</t>
  </si>
  <si>
    <t>COLLAR-0T1-0P</t>
  </si>
  <si>
    <t>1054495-00-B02</t>
  </si>
  <si>
    <t>SHAFT PULLEY DRIVEN-B02</t>
  </si>
  <si>
    <t>96220-30238-B01</t>
  </si>
  <si>
    <t>ROLLER 3 X 23.8-B01</t>
  </si>
  <si>
    <t>1278055-00-B02</t>
  </si>
  <si>
    <t>4361-GM30-0000-KD-0T</t>
  </si>
  <si>
    <t>VALVE SEAT-0T</t>
  </si>
  <si>
    <t>4111-03550-C-B01</t>
  </si>
  <si>
    <t>PIN STRAIGHT-B01</t>
  </si>
  <si>
    <t>2311-07290-B01</t>
  </si>
  <si>
    <t>ROD 1-B01</t>
  </si>
  <si>
    <t>703-84037-B01</t>
  </si>
  <si>
    <t>703-87241-B01</t>
  </si>
  <si>
    <t>703-86340-B01</t>
  </si>
  <si>
    <t>703-84036-1-B01</t>
  </si>
  <si>
    <t>703-85149-1-B01</t>
  </si>
  <si>
    <t>703-86339-B01</t>
  </si>
  <si>
    <t>1712880-10-B01</t>
  </si>
  <si>
    <t>ROLLER PF SHAFT-B01</t>
  </si>
  <si>
    <t>KN006-00-B01</t>
  </si>
  <si>
    <t>1056670-00-B02</t>
  </si>
  <si>
    <t>SHAFT RD PULLEY B-B02</t>
  </si>
  <si>
    <t>1619658-01-0P</t>
  </si>
  <si>
    <t>SHAFT,CUTTER,DRIVE-0P</t>
  </si>
  <si>
    <t>1675216-00-0P</t>
  </si>
  <si>
    <t>SHAFT,RD,REDUCTION;B-0P</t>
  </si>
  <si>
    <t>1687964-01-0P</t>
  </si>
  <si>
    <t>SHAFT,FRAME,REAR,2ND,ADF-0P</t>
  </si>
  <si>
    <t>1687962-00-0P</t>
  </si>
  <si>
    <t>SHAFT,FRAME,REAR,1ST,ADF-0P</t>
  </si>
  <si>
    <t>1687921-02-0P</t>
  </si>
  <si>
    <t>SHAFT,FRAME,1ST,ADF-0P</t>
  </si>
  <si>
    <t>1688052-00-0P</t>
  </si>
  <si>
    <t>SHAFT,FRAME,REAR,6TH,ADF-0P</t>
  </si>
  <si>
    <t>1688324-00-0P</t>
  </si>
  <si>
    <t>SHAFT,FRAME,LOWER,BCU-0P</t>
  </si>
  <si>
    <t>1688356-01-0P</t>
  </si>
  <si>
    <t>SHAFT,HEAD GUIDE,REAR,HM-0P</t>
  </si>
  <si>
    <t>1688383-00-0P</t>
  </si>
  <si>
    <t>SHAFT,FRAME,BRUSH,BAS-0P</t>
  </si>
  <si>
    <t>1688568-01-0P</t>
  </si>
  <si>
    <t>SHAFT,TIMING BELT,1ST,PFD-0P</t>
  </si>
  <si>
    <t>1688579-00-0P</t>
  </si>
  <si>
    <t>1695413-00-0P</t>
  </si>
  <si>
    <t>SHAFT,STAR WHEEL,2ND,EJ-0P</t>
  </si>
  <si>
    <t>1689273-01-0P</t>
  </si>
  <si>
    <t>SHAFT,LINK,DRIVE,MM-0P</t>
  </si>
  <si>
    <t>1689166-00-A01</t>
  </si>
  <si>
    <t>1688943-02-0P</t>
  </si>
  <si>
    <t>SHAFT,PAPER LOAD,DRIVEN,RETARD,ASF-0P</t>
  </si>
  <si>
    <t>1695436-01-A01</t>
  </si>
  <si>
    <t>1703206-00-B01</t>
  </si>
  <si>
    <t>SHAFT,CR-B01</t>
  </si>
  <si>
    <t>1715276-00-A01</t>
  </si>
  <si>
    <t>1723317-00-0P</t>
  </si>
  <si>
    <t>SHAFT , DRIVE, APG-0P</t>
  </si>
  <si>
    <t>1715283-00-0P</t>
  </si>
  <si>
    <t>SHAFT FASTEN DRAWER EJ-0P</t>
  </si>
  <si>
    <t>1715247-00-0P</t>
  </si>
  <si>
    <t>SHAFT,LEVER,COVER OPEN,RIGHT-0P</t>
  </si>
  <si>
    <t>1724033-00-0P</t>
  </si>
  <si>
    <t>SHAFT,ROLLER,SCROLLER-0P</t>
  </si>
  <si>
    <t>1724034-00-0P</t>
  </si>
  <si>
    <t>1725687-01-0P</t>
  </si>
  <si>
    <t>SHAFT,COMBINATION GEAR, IS-0P</t>
  </si>
  <si>
    <t>1725724-00-0P</t>
  </si>
  <si>
    <t>SHAFT,SCALE-0P</t>
  </si>
  <si>
    <t>1750358-00-0P</t>
  </si>
  <si>
    <t>SHAFT,ROLLER,EJ,B-0P</t>
  </si>
  <si>
    <t>1732767-00-B01</t>
  </si>
  <si>
    <t>SHAFT, DRIVE, PICKUP, OPT-B01</t>
  </si>
  <si>
    <t>1732735-00-0P</t>
  </si>
  <si>
    <t>SHAFT, DRIVE, CLUTCH, PICKUP-0P</t>
  </si>
  <si>
    <t>110986901-0P</t>
  </si>
  <si>
    <t>SHAFT,CIRCULER BLADE-0P</t>
  </si>
  <si>
    <t>1608795-01-0P</t>
  </si>
  <si>
    <t>SHAFT,PAPER GUIDE,UPPER,MIDDLE-0P</t>
  </si>
  <si>
    <t>1608789-02-0P</t>
  </si>
  <si>
    <t>SHAFT,PULLEY,DRIVEN,PF-0P</t>
  </si>
  <si>
    <t>1684160-00-0P</t>
  </si>
  <si>
    <t>SHAFT ROLLER CASSETE-0P</t>
  </si>
  <si>
    <t>1687909-00-A01</t>
  </si>
  <si>
    <t>1687953-00-0P</t>
  </si>
  <si>
    <t>SHAFT,DRIVEN,PF1ST,ADF-0P</t>
  </si>
  <si>
    <t>1687990-00-0P</t>
  </si>
  <si>
    <t>SHAFT,DRIVEN,PF2,ADF-0P</t>
  </si>
  <si>
    <t>1689009-00-0P</t>
  </si>
  <si>
    <t>SHAFT,FRAME,PAPER LOAD,FRONT,ASF-0P</t>
  </si>
  <si>
    <t>1688720-00-0P</t>
  </si>
  <si>
    <t>SHAFT,PAPER GUIDE,MIDDLE,LOWER,DUP-0P</t>
  </si>
  <si>
    <t>1688580-02-0P</t>
  </si>
  <si>
    <t>SHAFT,TIMING BELT,2ND,PFD-0P</t>
  </si>
  <si>
    <t>1688242-00-0P</t>
  </si>
  <si>
    <t>SHAFT,FULCRUM,CAM,FR-0P</t>
  </si>
  <si>
    <t>1689076-00-A01</t>
  </si>
  <si>
    <t>1701943-00-0P</t>
  </si>
  <si>
    <t>SHAFT,HINGE,COVER,IC-0P</t>
  </si>
  <si>
    <t>1698281-00-0P</t>
  </si>
  <si>
    <t>SHAFT,HOLDER,STARWHEEL,FD,OUTER,EJ-0P</t>
  </si>
  <si>
    <t>1697953-00-A01</t>
  </si>
  <si>
    <t>1703137-00-B01</t>
  </si>
  <si>
    <t>SHAFT,CR,SUPPORT; B-B01</t>
  </si>
  <si>
    <t>1703216-00-0P</t>
  </si>
  <si>
    <t>SHAFT,RELEASE,SLIP HOLDER-0P</t>
  </si>
  <si>
    <t>1703227-00-0P</t>
  </si>
  <si>
    <t>SHAFT,PLATEN ROLLER-0P</t>
  </si>
  <si>
    <t>1703230-01-0P</t>
  </si>
  <si>
    <t>SHAFT?PAPER?HOLD-0P</t>
  </si>
  <si>
    <t>1706660-01-0P</t>
  </si>
  <si>
    <t>SHAFT MOUNTING PLATE REAR SC-0P</t>
  </si>
  <si>
    <t>1712270-00-0P</t>
  </si>
  <si>
    <t>SHAFT,CLEANER,HEAD-0P</t>
  </si>
  <si>
    <t>1712259-00-B01</t>
  </si>
  <si>
    <t>SHAFT,CAM,IS-B01</t>
  </si>
  <si>
    <t>1216260-02-0P</t>
  </si>
  <si>
    <t>PULLEY PUMP B-0P</t>
  </si>
  <si>
    <t>1278124-01-0P</t>
  </si>
  <si>
    <t>SHAFT CAM ASA-0P</t>
  </si>
  <si>
    <t>1279527-01-0P</t>
  </si>
  <si>
    <t>SHAFT DRIVEN-0P</t>
  </si>
  <si>
    <t>1292827-01-0P</t>
  </si>
  <si>
    <t>SHAFT,GUIDE,TRAY,CD-R,BASE,RIGHT-0P</t>
  </si>
  <si>
    <t>1292826-01-0P</t>
  </si>
  <si>
    <t>SHAFT RELEASE PAPER EJECT LEFT-0P</t>
  </si>
  <si>
    <t>1292825-01-0P</t>
  </si>
  <si>
    <t>SHAFT,REL,EASE,PAPER EJECT,RIGHT-0P</t>
  </si>
  <si>
    <t>1292824-01-0P</t>
  </si>
  <si>
    <t>SHAFT,GUIDE,TRAY,CD-R,BASE,LEFT-0P</t>
  </si>
  <si>
    <t>1600212-01-0P</t>
  </si>
  <si>
    <t>SHAFT SPUR GEAR 24.8-0P</t>
  </si>
  <si>
    <t>1600213-01-0P</t>
  </si>
  <si>
    <t>Shaft one way clutch-0P</t>
  </si>
  <si>
    <t>1671364-00-0P</t>
  </si>
  <si>
    <t>SHAFT CAM-0P</t>
  </si>
  <si>
    <t>1675219-00-0P</t>
  </si>
  <si>
    <t>SHAFT,RIBBON GUIDE ; B-0P</t>
  </si>
  <si>
    <t>1675222-00-0P</t>
  </si>
  <si>
    <t>SHAFT HOLDERRIBBON MASK ; B-0P</t>
  </si>
  <si>
    <t>1675538-00-0P</t>
  </si>
  <si>
    <t>SHAFT,RD,PLANET;C-0P</t>
  </si>
  <si>
    <t>1677252-00-0T</t>
  </si>
  <si>
    <t>SHAFT PULLEY DRIVEN ; B-0P</t>
  </si>
  <si>
    <t>1677243-00-0P</t>
  </si>
  <si>
    <t>SHAFT,CR ADJUST,R;B-0P</t>
  </si>
  <si>
    <t>1677191-00-0P</t>
  </si>
  <si>
    <t>SHAFT PULLEY TENSIONER ; B-0P</t>
  </si>
  <si>
    <t>1677258-00-0P</t>
  </si>
  <si>
    <t>SHAFT,CR ADJUST,L;B-0P</t>
  </si>
  <si>
    <t>1677420-00-0P</t>
  </si>
  <si>
    <t>SHAFT,CS,DRIVE LAVER;B-0P</t>
  </si>
  <si>
    <t>1677421-00-0P</t>
  </si>
  <si>
    <t>SHAFT,HOLDER;C-0P</t>
  </si>
  <si>
    <t>LV44901-001A-0P</t>
  </si>
  <si>
    <t>ROLLER UD SHAFT-0P</t>
  </si>
  <si>
    <t>1706661-00-0P</t>
  </si>
  <si>
    <t>SHAFT COMBINATION GEAR WORM SC-0P</t>
  </si>
  <si>
    <t>1034-KVL0-0000-B02</t>
  </si>
  <si>
    <t>STOP SCREW-B02</t>
  </si>
  <si>
    <t>1055-KRP0-0000-B01</t>
  </si>
  <si>
    <t>ARM PIN-B01</t>
  </si>
  <si>
    <t>1712042-01-A01</t>
  </si>
  <si>
    <t>1689341-00-0P</t>
  </si>
  <si>
    <t>SHAFT,TENSION,BELT,LU-0P</t>
  </si>
  <si>
    <t>1688399-00-0P</t>
  </si>
  <si>
    <t>SHAFT,MOUNTING PLATE,MOTOR,BRUSH,3RD,BAS-0P</t>
  </si>
  <si>
    <t>1688397-00-0P</t>
  </si>
  <si>
    <t>SHAFT,MOUNTING PLATE,MOTOR,BRUSH,1ST,BAS-0P</t>
  </si>
  <si>
    <t>1688254-00-0P</t>
  </si>
  <si>
    <t>SHAFT,FRAME,FRONT,OUTER,3RD,FR-0P</t>
  </si>
  <si>
    <t>1712068-00-A01</t>
  </si>
  <si>
    <t>1714756-01-0P</t>
  </si>
  <si>
    <t>SHAFT,CUTTER CARIAGE GUIDE-0P</t>
  </si>
  <si>
    <t>1717384-00-0P</t>
  </si>
  <si>
    <t>SHAFT MOUNTING PLATE MOTOR PG HM-0P</t>
  </si>
  <si>
    <t>1719642-00-0P</t>
  </si>
  <si>
    <t>SHAFT FLAME DRIVE ASF PFD 2ND-0P</t>
  </si>
  <si>
    <t>1760108-00-0P</t>
  </si>
  <si>
    <t>SHAFT, GEAR, 3.2, ASF-0P</t>
  </si>
  <si>
    <t>COLLAR</t>
  </si>
  <si>
    <t>LV44912-003A-B01</t>
  </si>
  <si>
    <t>MAIN SHAFT-B01</t>
  </si>
  <si>
    <t>LV45503-001A-0P</t>
  </si>
  <si>
    <t>SHAFT ( RELEASE )-0P</t>
  </si>
  <si>
    <t>ZU65800-0P</t>
  </si>
  <si>
    <t>SPACER M3H9-0P</t>
  </si>
  <si>
    <t>No</t>
  </si>
  <si>
    <t>No. Scan/Voucher</t>
  </si>
  <si>
    <t>Nama PIC Scan</t>
  </si>
  <si>
    <t>BAR SHIFT FORK GUIDE 1</t>
  </si>
  <si>
    <t>ROD 1</t>
  </si>
  <si>
    <t>PLUG</t>
  </si>
  <si>
    <t>PIN DOWEL</t>
  </si>
  <si>
    <t>RING</t>
  </si>
  <si>
    <t>INSERT METAL A Z-15G-B</t>
  </si>
  <si>
    <t>INSERT METAL B Z-15G-B</t>
  </si>
  <si>
    <t>INSERT METAL C Z-15G-B</t>
  </si>
  <si>
    <t>CAP BUTTON Z-15GQ</t>
  </si>
  <si>
    <t>SHAFT,HINGE,ADF</t>
  </si>
  <si>
    <t>PLUG TAPER</t>
  </si>
  <si>
    <t>ROTOR SHAFT</t>
  </si>
  <si>
    <t>SHAFT, LD</t>
  </si>
  <si>
    <t>SHAFT,RETARD</t>
  </si>
  <si>
    <t>SHAFT,ROLLER,DRIVEN</t>
  </si>
  <si>
    <t>BUSH</t>
  </si>
  <si>
    <t>ROLLER PAPER  EJECT DRIVE</t>
  </si>
  <si>
    <t>ROLLER PAPER LOAD DRIVE</t>
  </si>
  <si>
    <t>SHAFT LQ 2170 PF</t>
  </si>
  <si>
    <t>SHAFT,CR,GUIDE</t>
  </si>
  <si>
    <t>SHAFT, ROLLER, DUPLEX</t>
  </si>
  <si>
    <t>SHAFT,PAPPER LOAD,DRIVEN</t>
  </si>
  <si>
    <t>SHAFT,ROLLER,REMOVAL,PAPER DUST,MPT</t>
  </si>
  <si>
    <t>SHAFT,TR,DRIVE;B</t>
  </si>
  <si>
    <t>ROLLER,PAPER EJECT,DRIVE;B</t>
  </si>
  <si>
    <t>ROLLER,EJ,DRIVE;B</t>
  </si>
  <si>
    <t>ROLLER PF DRIVE ; B</t>
  </si>
  <si>
    <t>ROLLER PAPER EJECT DRIVE</t>
  </si>
  <si>
    <t>SHAFT,COVER,ROLL,36</t>
  </si>
  <si>
    <t>SHAFT DRIVEN PICK UP</t>
  </si>
  <si>
    <t>SHAFT,DRIVE,PICK UP,OPT</t>
  </si>
  <si>
    <t>SHAFT, DRIVE, SEPARATE, OPT</t>
  </si>
  <si>
    <t>SHAFT COVER REAR OPT</t>
  </si>
  <si>
    <t>SHAFT ROLLER FRONT DUP</t>
  </si>
  <si>
    <t>SHAFT LIFT PLATE OPT</t>
  </si>
  <si>
    <t>SHAFT MOUNT PAPER EJECT ; B</t>
  </si>
  <si>
    <t>SHAFT,LOCK LEVER,ADF</t>
  </si>
  <si>
    <t>SHAFT,RELEASE PF</t>
  </si>
  <si>
    <t>SHAFT DRIVE PICK UP</t>
  </si>
  <si>
    <t>SHAFT,CR,GUIDE,LOWER;B</t>
  </si>
  <si>
    <t>SHAFT DRIVEN PICK UP OPT</t>
  </si>
  <si>
    <t>SHAFT CR MAIN</t>
  </si>
  <si>
    <t>SHAFT,WIND,WEB,BCU</t>
  </si>
  <si>
    <t>SHAFT,STRENGTHEN,BCU</t>
  </si>
  <si>
    <t>SHAFT,LIFT PLATE,CST</t>
  </si>
  <si>
    <t>SHAFT,SUPPLY,WEB,BCU</t>
  </si>
  <si>
    <t>SHAFT ROLLER REAR DUP</t>
  </si>
  <si>
    <t>SHAFT CR GUIDE UPPER ; B</t>
  </si>
  <si>
    <t>SHAFT CR GUIDE MSRW ; B</t>
  </si>
  <si>
    <t>SHAFT,CR,SUPPORT</t>
  </si>
  <si>
    <t>ROLLER,PUSH,WEB,BCU</t>
  </si>
  <si>
    <t>SHAFT FOOK COVER ADF</t>
  </si>
  <si>
    <t>SHAFT,HOOK,COVER,RIGHT</t>
  </si>
  <si>
    <t>SHAFT,CAM,PG,HM</t>
  </si>
  <si>
    <t>SHAFT,SWING,BD</t>
  </si>
  <si>
    <t>SHAFT,PAPER GUIDE,EJ</t>
  </si>
  <si>
    <t>SHAFT,FULCRUM,ROLLER,RCU</t>
  </si>
  <si>
    <t>SHAFT,ROLLER,RESIST</t>
  </si>
  <si>
    <t>SHAFT,RELEASE,DRIVE,BELT,FEED,BD</t>
  </si>
  <si>
    <t>SHAFT PAPER LOAD SUPPORT ; B</t>
  </si>
  <si>
    <t>SHAFT PAPER GUIDE CHANGE ; B</t>
  </si>
  <si>
    <t>SHAFT,TR,GUIDE;B</t>
  </si>
  <si>
    <t>SHAFT TR DRIVE ; B</t>
  </si>
  <si>
    <t>SHAFT TRAY FRONT</t>
  </si>
  <si>
    <t>SHAFT, COVER, REAR, OPT</t>
  </si>
  <si>
    <t>SHAFT,DRY,MU</t>
  </si>
  <si>
    <t>SHAFT,DRIVEN,BELT,RES</t>
  </si>
  <si>
    <t>SHAFT,DRIVE,HOPPER,LD,MPT</t>
  </si>
  <si>
    <t>SHAFT,HOOK,COVER,LU</t>
  </si>
  <si>
    <t>SHAFT CR GUIDE EXP</t>
  </si>
  <si>
    <t>SHAFT ASA</t>
  </si>
  <si>
    <t>SHAFT,CR,GUIDE;C</t>
  </si>
  <si>
    <t>SHAFT,PAPER LOAD,DRIVEN;B</t>
  </si>
  <si>
    <t>SHAFT CR GUIDE B</t>
  </si>
  <si>
    <t>SHAFT ROTATE PAPER GUIDE ; B</t>
  </si>
  <si>
    <t>SHAFT CR GUIDE ; B</t>
  </si>
  <si>
    <t>SHAFT RELEASE PAPER GUIDE UPPER</t>
  </si>
  <si>
    <t>VALVE SEAT</t>
  </si>
  <si>
    <t>SHAFT,LOCK,L</t>
  </si>
  <si>
    <t>SHAFT, LEVER, LOCK, INK HOLDER</t>
  </si>
  <si>
    <t>SHAFT FRAME SLIP HOLDER FRONT</t>
  </si>
  <si>
    <t>SHAFT, JOINT, OPT</t>
  </si>
  <si>
    <t>SHAFT PULLEY</t>
  </si>
  <si>
    <t>SHAFT, EDGE, GUIDE, RIGHT</t>
  </si>
  <si>
    <t>SHAFT,COMBINATION GEAR,27.2.14.4</t>
  </si>
  <si>
    <t>SHAFT FRAME  ASSY REVERSE MOTOR REAR 1 ST,MU</t>
  </si>
  <si>
    <t>SHAFT,LATCH L</t>
  </si>
  <si>
    <t>SHAFT FRAME ASSY REVERSE MOTOR REAR 2ND MU</t>
  </si>
  <si>
    <t>SHAFT LEVER COVER OPEN LEFT</t>
  </si>
  <si>
    <t>SHAFT,FRAME,REAR,OUTER,1ST,FR</t>
  </si>
  <si>
    <t>SHAFT,FRAME,REAR,OUTER,2ND,FR</t>
  </si>
  <si>
    <t>SHAFT,FRAME,FRONT,1ST,BCU</t>
  </si>
  <si>
    <t>SHAFT,FRAME,REAR,1ST,BCU</t>
  </si>
  <si>
    <t>SHAFT,FRAME,REAR,2ND,BCU</t>
  </si>
  <si>
    <t>SHAFT,2ND,DUP</t>
  </si>
  <si>
    <t>SHAFT COMBINATION GEAR 21,709.8</t>
  </si>
  <si>
    <t>SHAFT,ARM,DRIVE,BD</t>
  </si>
  <si>
    <t>SHAFT,TRANSMISSION,PF ROLLER,LU</t>
  </si>
  <si>
    <t>SHAFT,PULLEY,DEC,1ST,SC</t>
  </si>
  <si>
    <t>SUB SHAFT,CR,24</t>
  </si>
  <si>
    <t>PLUNGER (BLANK)</t>
  </si>
  <si>
    <t>KILLER MAGNET</t>
  </si>
  <si>
    <t>MAIN SHAFT,CR,36</t>
  </si>
  <si>
    <t>SHAFT</t>
  </si>
  <si>
    <t>PLUNGER</t>
  </si>
  <si>
    <t>SHAFT TR TRANSMISSION  ; B</t>
  </si>
  <si>
    <t>SHAFT PF DECELERATION ; B</t>
  </si>
  <si>
    <t>SHAFT PAPER EJECT TRANSMISSION ; B</t>
  </si>
  <si>
    <t>SHAFY MOUNTING CSF RIGHT ; B</t>
  </si>
  <si>
    <t>SHAFT MOUNTING MOTOR PG ; B</t>
  </si>
  <si>
    <t>SHAFT DE ; B</t>
  </si>
  <si>
    <t>SAHFT REDUCTION APC ; B</t>
  </si>
  <si>
    <t>SHAFT CUTTER TRANSMISSION</t>
  </si>
  <si>
    <t>SHAFT,ROLLER,CS DRIVE;B</t>
  </si>
  <si>
    <t>SHAFT MOVABLE CUTTER BLADE</t>
  </si>
  <si>
    <t>SHAFT,PLANETRY,RIBBON;B</t>
  </si>
  <si>
    <t>SHAFT,FRAME,MOTOR,IS</t>
  </si>
  <si>
    <t>SHAFT CAM LEVER L ; B</t>
  </si>
  <si>
    <t>SHAFT SPUR GEAR 57.5 ; B</t>
  </si>
  <si>
    <t>SHAFT LEVER SHEET PG ; B</t>
  </si>
  <si>
    <t>SHAFT LEVER MEDIA HOLDER ; B</t>
  </si>
  <si>
    <t>SHAFT PLANET</t>
  </si>
  <si>
    <t>SHAFT,FRAME,MOTOR,PF</t>
  </si>
  <si>
    <t>SHAFT,PLATE JOINT MU</t>
  </si>
  <si>
    <t>SHAFT FRAME BOTTOM</t>
  </si>
  <si>
    <t>SHAFT TRACTOR FULL</t>
  </si>
  <si>
    <t>SHAFT CAM PUMP IS</t>
  </si>
  <si>
    <t>SHAFT,FRAME,COVER,REAR,1ST,MPT</t>
  </si>
  <si>
    <t>SHAFT KEY COVER AXIS</t>
  </si>
  <si>
    <t>SHAFT MOUNTING CSF LEFT ; B</t>
  </si>
  <si>
    <t>SHAFT LEVER HOLDING PLATE ; B</t>
  </si>
  <si>
    <t>SHAFT,REL,EASE,PAPER EJECT,RIGHT</t>
  </si>
  <si>
    <t>SHAFT RELEASE PAPER EJECT LEFT</t>
  </si>
  <si>
    <t>SHAFT,GUIDE,TRAY,CD-R,BASE,RIGHT</t>
  </si>
  <si>
    <t>SHAFT,LOCATE,FRAME,BASE,MM</t>
  </si>
  <si>
    <t>SHAFT SPUR GEAR 24.8</t>
  </si>
  <si>
    <t>SHAFT SPUR GEAR 11.2 FRONT</t>
  </si>
  <si>
    <t>SHAFT COMBINATION GEAR 16,10.4</t>
  </si>
  <si>
    <t>SHAFT APG</t>
  </si>
  <si>
    <t>SHAFT MOUNTING PLATE FRONT SC</t>
  </si>
  <si>
    <t>SHAFT,MOUNTING,PLATE</t>
  </si>
  <si>
    <t>SHAFT,ROLLER,TENSIONER</t>
  </si>
  <si>
    <t>SHAFT,FRAME,2ND,ADF</t>
  </si>
  <si>
    <t>SHAFT,FRAME,TENSIONER</t>
  </si>
  <si>
    <t>SHAFT,SPUR GEAR,40.8</t>
  </si>
  <si>
    <t>SHAFT MOUNTING PLATE REAR SC</t>
  </si>
  <si>
    <t>SHAFT COMBINATION GEAR WORM SC</t>
  </si>
  <si>
    <t>SHAFT PULLEY DRIVEN SC</t>
  </si>
  <si>
    <t>SHAFT,FRAME,REAR,1ST,ADF</t>
  </si>
  <si>
    <t>SHAFT,MOUNTING PLATE,MOTOR,PF</t>
  </si>
  <si>
    <t>ADJUSTER</t>
  </si>
  <si>
    <t>ROD</t>
  </si>
  <si>
    <t>SHAFT,CR ADJUST,R;B</t>
  </si>
  <si>
    <t>SHAFT CAM ASA</t>
  </si>
  <si>
    <t>SHAFT FRAME FULCRUM</t>
  </si>
  <si>
    <t>SHAFT PULLEY TENSIONER ; B</t>
  </si>
  <si>
    <t>SHAFT,RD;B</t>
  </si>
  <si>
    <t>STUD (SCREW)</t>
  </si>
  <si>
    <t>SHAFT HOLDERRIBBON MASK ; B</t>
  </si>
  <si>
    <t>SHAFT,RIBBON GUIDE ; B</t>
  </si>
  <si>
    <t>SHAFT LATCH COVER MU</t>
  </si>
  <si>
    <t>SHAFT FULCRUM PAPER GUIDE MU-01</t>
  </si>
  <si>
    <t>SHAFT FRAME ASSY PF LOWER MOTOR MU</t>
  </si>
  <si>
    <t>SHAFT,CUTTER CARIAGE GUIDE</t>
  </si>
  <si>
    <t>SHAFT,CR</t>
  </si>
  <si>
    <t>ROLLER,DRIVEN,BELT,ANTI STATIC,RES</t>
  </si>
  <si>
    <t>SHAFT FASTEN DRAWER EJ</t>
  </si>
  <si>
    <t>SHAFT,HINGE,COVER,IC</t>
  </si>
  <si>
    <t>SHAFT,LEVER,COVER OPEN,RIGHT</t>
  </si>
  <si>
    <t>SHAFT,RELEASE,SLIP HOLDER</t>
  </si>
  <si>
    <t>SHAFT,SMF</t>
  </si>
  <si>
    <t>SHAFT,PLATEN ROLLER</t>
  </si>
  <si>
    <t>SHAFT,GUIDE TENSION</t>
  </si>
  <si>
    <t>SHAFT，PAPER，HOLD</t>
  </si>
  <si>
    <t>SHAFT,CR,B</t>
  </si>
  <si>
    <t>SHAFT,CR,SUPPORT; B</t>
  </si>
  <si>
    <t>SHAFT,CLEANER,HEAD</t>
  </si>
  <si>
    <t>SHAFT,LOCK DAMPER</t>
  </si>
  <si>
    <t>SHAFT,HINGE,FRAME,SCANNER,FR</t>
  </si>
  <si>
    <t>SHAFT,FULCRUM,RETARD,ASF</t>
  </si>
  <si>
    <t>SHAFT, PIVOT, JOINT, OPT</t>
  </si>
  <si>
    <t>SHAFT,TIMING BELT,1ST,PFD</t>
  </si>
  <si>
    <t>SHAFT,FRAME,MAIN,REAR,DRIVE,FR</t>
  </si>
  <si>
    <t>SHAFT, DRIVE , OPT</t>
  </si>
  <si>
    <t>SHAFT3, DRIVE, OPT</t>
  </si>
  <si>
    <t>SHAFT PF IDLE GEAR</t>
  </si>
  <si>
    <t>SHAFT LATCH</t>
  </si>
  <si>
    <t>SHAFT PLATE FULCRUM GEAR 3RD MU</t>
  </si>
  <si>
    <t>SHAFT, GEAR, 4.0, ASF</t>
  </si>
  <si>
    <t>SHAFT, HOLDER, MOTOR, PF</t>
  </si>
  <si>
    <t>SHAFT, GEAR, 2.98, ASF</t>
  </si>
  <si>
    <t>SHAFT, GEAR, 3.95, ASF</t>
  </si>
  <si>
    <t>SHAFT SLIP TRANSMISSION</t>
  </si>
  <si>
    <t>SHAFT SLIP REDUCTION GEAR</t>
  </si>
  <si>
    <t>SHAFT, COVER, PANEL</t>
  </si>
  <si>
    <t>SHAFT, GEAR, 3.98, ASF</t>
  </si>
  <si>
    <t>SHAFT, GEAR, TRANSMISSION</t>
  </si>
  <si>
    <t>SHAFT, DRIVE, CLUTCH, PICKUP</t>
  </si>
  <si>
    <t>SHAFT,CUTTER,DRIVE</t>
  </si>
  <si>
    <t>SHAFT,HINGE;B</t>
  </si>
  <si>
    <t>SHAFT LEVER HEAD NSRW ;B</t>
  </si>
  <si>
    <t>SCREW FASTEN PIVOT BEARING ; B</t>
  </si>
  <si>
    <t>SHAFT DRIVING CUTTER BLADE 1</t>
  </si>
  <si>
    <t>SHAFT,TRANSMISSION,PUMP,INK EJECT</t>
  </si>
  <si>
    <t>SHAFT ONE WAY CLUTCH DRIVE RASF</t>
  </si>
  <si>
    <t>ROLLER PF DRIVE MSF</t>
  </si>
  <si>
    <t>ROLLER RELEASE DRIVE APG</t>
  </si>
  <si>
    <t>SHAFT,PULLEY,DRIVEN,PF</t>
  </si>
  <si>
    <t>SHAFT,PAPER GUIDE,UPPER,MIDDLE</t>
  </si>
  <si>
    <t>SHAFT,PAPER GUIDE UPPER SIDE</t>
  </si>
  <si>
    <t>SHAFT LIFT ASF</t>
  </si>
  <si>
    <t>SHAFT PAPER GUIDESUPPORT,ADF</t>
  </si>
  <si>
    <t>SHAFT RETARD CASSETE</t>
  </si>
  <si>
    <t>SHAFT,ROLLER,DRIVEN,ADF</t>
  </si>
  <si>
    <t>SHAFT,ROLLER,DRIVEN,DUP</t>
  </si>
  <si>
    <t>SHAFT,CIRCULER BLADE</t>
  </si>
  <si>
    <t>SHAFT ROLLER DRIVEN ADF</t>
  </si>
  <si>
    <t>SHAFT,SPUR GEAR,15.2</t>
  </si>
  <si>
    <t>SHAFT SET GUIDE</t>
  </si>
  <si>
    <t>SHAFT ONE WAY OPT</t>
  </si>
  <si>
    <t>SHAFT,SPUR GEAR,TRASMISSION RETARD</t>
  </si>
  <si>
    <t>SHAFT,SPUR GEAR,13.5</t>
  </si>
  <si>
    <t>SHAFT,COMBINATION GEAR,18,4,9,6,SINGLE</t>
  </si>
  <si>
    <t>SHAFT,LINK,DRIVE,MM</t>
  </si>
  <si>
    <t>SHAFT COMBINATION GEAR,18.4.9.6 DOUBLE</t>
  </si>
  <si>
    <t>SHAFT,PAPER LOAD,DRIVEN,RETARD,ASF</t>
  </si>
  <si>
    <t>SHAFT,TIMING BELT,2ND,PFD</t>
  </si>
  <si>
    <t>SHAFT,ROLLER,DRIVEN,PF,ADF</t>
  </si>
  <si>
    <t>SHAFT,LEVER,VALVE,WIPE</t>
  </si>
  <si>
    <t>ROLLER,LEVER,VALVE,MP</t>
  </si>
  <si>
    <t>SHAFT,BRACKET,STAY,SCANNER,OPEN,SC</t>
  </si>
  <si>
    <t>SHAFT,DRIVEN,PF1ST,ADF</t>
  </si>
  <si>
    <t>SHAFT,DRIVEN,PF2,ADF</t>
  </si>
  <si>
    <t>HINGE PIN,DOCUMENT,SUPPORT,ADF</t>
  </si>
  <si>
    <t>SHAFT RD PULLEY B</t>
  </si>
  <si>
    <t>SHAFT,STAR WHEEL,2ND,EJ</t>
  </si>
  <si>
    <t>SHAFT,TENSION,BELT,LU</t>
  </si>
  <si>
    <t>SHAFT,LOCATE,MAIN FRAME,LU</t>
  </si>
  <si>
    <t>SHAFT,HINGE,MOVABLE,COVER,MPT</t>
  </si>
  <si>
    <t>SHAFT,TRANSMISSION,HELICAL GEAR,RES</t>
  </si>
  <si>
    <t>SHAFT,PAPER LOAD,DRIVE,RETARD,ASF</t>
  </si>
  <si>
    <t>SHAFT,HEAD GUIDE,REAR,HM</t>
  </si>
  <si>
    <t>SHAFT,LINK,ADF</t>
  </si>
  <si>
    <t>SEAT, VALVE</t>
  </si>
  <si>
    <t>PIN STRAIGHT</t>
  </si>
  <si>
    <t>INSERT METAL A Z-15G-B-K</t>
  </si>
  <si>
    <t>INSERT METAL B Z-15G-B-K</t>
  </si>
  <si>
    <t>INSERT METAL C Z-15G-B-K</t>
  </si>
  <si>
    <t>CAP BUTTON Z-15GD55</t>
  </si>
  <si>
    <t>MOVE BUSH Z-15GQ22</t>
  </si>
  <si>
    <t>ROLLER PF DRIVEN FRONT:B</t>
  </si>
  <si>
    <t>SHAFT PIVOT FLAP DUP</t>
  </si>
  <si>
    <t>SHAFT,FRAME,REAR,INNER,1ST,FR</t>
  </si>
  <si>
    <t>SHAFT,FULCRUM,HINGE,FR</t>
  </si>
  <si>
    <t>PRESS SPACER M3 H22-A1</t>
  </si>
  <si>
    <t>ROLLER PF DRIVEN FRONT ; B</t>
  </si>
  <si>
    <t>ROLLER PF DRIVEN REAR ; C</t>
  </si>
  <si>
    <t>STUD</t>
  </si>
  <si>
    <t>CLAMPER PIN</t>
  </si>
  <si>
    <t>SHAFT ROLLER</t>
  </si>
  <si>
    <t>ROLLER 3 X 23.8</t>
  </si>
  <si>
    <t>ROLLER 3 X 13.8</t>
  </si>
  <si>
    <t>ROLLER 2 X 6.8</t>
  </si>
  <si>
    <t>SHAFT LOCATE SPRING RETARD ASF</t>
  </si>
  <si>
    <t>2SU JC BUSH 2</t>
  </si>
  <si>
    <t>1DY JC BUSH 2</t>
  </si>
  <si>
    <t>1FD JC BUSH 2</t>
  </si>
  <si>
    <t>2SU JC BUSH 1</t>
  </si>
  <si>
    <t>MAIN SHAFT</t>
  </si>
  <si>
    <t>HC ROLLER SHAFT</t>
  </si>
  <si>
    <t>ROLLER SHAFT</t>
  </si>
  <si>
    <t>ROLLER SLD</t>
  </si>
  <si>
    <t>SUB SHAFT</t>
  </si>
  <si>
    <t>SHAFT RD CHANGE ; B</t>
  </si>
  <si>
    <t>SHAFT COMBINATION GEAR 38.15.15.5.IS</t>
  </si>
  <si>
    <t>SHAFT RD,TRANSMISSION;B</t>
  </si>
  <si>
    <t>SHAFT,ROLLER,EJ,C</t>
  </si>
  <si>
    <t>SHAFT,ROLLER,EJ,B</t>
  </si>
  <si>
    <t>SHAFT,1ST,DRIVE,LIFT,STK</t>
  </si>
  <si>
    <t>SHAFT,FRAME,MAIN,REAR,1ST,EJ</t>
  </si>
  <si>
    <t>SHAFT PLATE DRIVE 1 ST MU</t>
  </si>
  <si>
    <t>SHAFT, DRIVE, OPT</t>
  </si>
  <si>
    <t>SHAFT FRAME RESIST MOTOR MU</t>
  </si>
  <si>
    <t>SHAFT, DRIVEN,SC</t>
  </si>
  <si>
    <t>SHAFT PULLEY DRIVEN MIDDLE</t>
  </si>
  <si>
    <t>SHAFT 3, DRIVE, RIPS</t>
  </si>
  <si>
    <t>SHAFT,COMBINATION GEAR, IS</t>
  </si>
  <si>
    <t>SHAFT,LOCK,CAP</t>
  </si>
  <si>
    <t>SHAFT,SPINDLE,SCROLLER</t>
  </si>
  <si>
    <t>SHAFT,LEVER,CAP</t>
  </si>
  <si>
    <t>HUB, COUPLING, DRIVE, MM</t>
  </si>
  <si>
    <t>SHAFT,ROLLER,ROLL</t>
  </si>
  <si>
    <t>SHAFT LEVER LOCK</t>
  </si>
  <si>
    <t>SHAFT,FRAME,MAIN,REAR,4TH,EJ</t>
  </si>
  <si>
    <t>SHAFT, GEAR, 3.2, ASF</t>
  </si>
  <si>
    <t>SHAFT, ROLLER, DRIVEN</t>
  </si>
  <si>
    <t>SHAFT,STOPPER,FLANGE</t>
  </si>
  <si>
    <t>SHAFT,MOUNT PLATE,TENSIONER,DEC,ADF</t>
  </si>
  <si>
    <t>SHAFT,KLEMME</t>
  </si>
  <si>
    <t>SHAFT,TRANSMISSION,GEAR</t>
  </si>
  <si>
    <t>SHAFT,FRAME,MAIN,REAR,2ND,EJ</t>
  </si>
  <si>
    <t>SHAFT,FRAME,FRONT,OUTER,3RD,FR</t>
  </si>
  <si>
    <t>SHAFT 2, DRIVE, RIPS</t>
  </si>
  <si>
    <t>SHAFT TENSION BELT A MU</t>
  </si>
  <si>
    <t>SHAFT,MOUNTING PLATE,MOTOR,BRUSH,1ST,BAS</t>
  </si>
  <si>
    <t>SHAFT LEVER ROLL COVER</t>
  </si>
  <si>
    <t>SHAFT 1, DRIVE, RIPS</t>
  </si>
  <si>
    <t>SHAFT,FRAME,DRIVE,ROLL</t>
  </si>
  <si>
    <t>SHAFT,TRANSMISSION,ROLL,B</t>
  </si>
  <si>
    <t>SHAFT,TRANSMISSION,ROLL</t>
  </si>
  <si>
    <t>SHAFT,TRANSMISSION,ROLL,C</t>
  </si>
  <si>
    <t>SHAFT PLATE DRIVE 2ND MU</t>
  </si>
  <si>
    <t>SHAFT,LIFT,MOTOR,STK</t>
  </si>
  <si>
    <t>SAHFT, COVER, ROLL PAPER</t>
  </si>
  <si>
    <t>HUB, COUPLING, MOTOR, MM</t>
  </si>
  <si>
    <t>SHAFT,TENSION,CR,GUIDE;C</t>
  </si>
  <si>
    <t>SHAFT ARMATURE 1W</t>
  </si>
  <si>
    <t>SHAFT AMATURE 1W</t>
  </si>
  <si>
    <t>SHAFT PANEL DRIVE</t>
  </si>
  <si>
    <t>SHAFT LEVER</t>
  </si>
  <si>
    <t>SHAFT ONE WAY</t>
  </si>
  <si>
    <t>NOZZLE</t>
  </si>
  <si>
    <t>PLUG,TAPER</t>
  </si>
  <si>
    <t>SHAFT, DRIVE, PICKUP, OPT</t>
  </si>
  <si>
    <t>SHAFT WATER PUMP</t>
  </si>
  <si>
    <t>SHAFT EJ TRANSMISSION</t>
  </si>
  <si>
    <t>SHAFT SPUR GEAR 11.2 REAR</t>
  </si>
  <si>
    <t>SHAFT,HOLDER,RETARD</t>
  </si>
  <si>
    <t>B7E JC BUSH 2</t>
  </si>
  <si>
    <t>SHAFT PAPER GUIDE LOWER FRONT FI MU</t>
  </si>
  <si>
    <t>SHAFT, HOLDER, MOTOR, PF 2</t>
  </si>
  <si>
    <t>BUSH CHOKE</t>
  </si>
  <si>
    <t>SHAFT,RD,REDUCTION;B</t>
  </si>
  <si>
    <t>SHAFT,MOUNTING PLATE,MOTOR,BRUSH,3RD,BAS</t>
  </si>
  <si>
    <t>SHAFT PLATE PAPER GUIDE LOWER FU MU</t>
  </si>
  <si>
    <t>SHAFT,FRAME,PINION,STK</t>
  </si>
  <si>
    <t>SHAFT,FRAME,MAIN,FRONT,EJ</t>
  </si>
  <si>
    <t>B7E JC BUSH 1</t>
  </si>
  <si>
    <t>SHAFT,CS,DRIVE LAVER;B</t>
  </si>
  <si>
    <t>STUD PANEL</t>
  </si>
  <si>
    <t>SHAFT,FRAME,EJ</t>
  </si>
  <si>
    <t>SHAFT ROLLER TENSIONER</t>
  </si>
  <si>
    <t>SHAFT LOCATE COVER LU</t>
  </si>
  <si>
    <t>SHAFT,FRAME,EJ,C</t>
  </si>
  <si>
    <t>SHAFT,CUTTER,DRIVEN</t>
  </si>
  <si>
    <t>SHAFT,MOUNTING PLATE,MOTOR,BRUSH,2ND,BAS</t>
  </si>
  <si>
    <t>SHAFT, PAPER, GUIDE, LOWER, REAR F1, 2ND, MU</t>
  </si>
  <si>
    <t>SHAFT,FRAME,EJ,B</t>
  </si>
  <si>
    <t>SUB SHAFT,CR,36</t>
  </si>
  <si>
    <t>MAIN SHAFT,CR,24</t>
  </si>
  <si>
    <t>SHAFT PE SUPPORT ; B</t>
  </si>
  <si>
    <t>SHAFT LIFT PLATE CASSETTE</t>
  </si>
  <si>
    <t>SHAFT, TRANSMISSION, ASF</t>
  </si>
  <si>
    <t>SHAFT RELEASE PF</t>
  </si>
  <si>
    <t>BAR SHIFT FORK</t>
  </si>
  <si>
    <t>SHAFT STUD SLIDE ROLLER</t>
  </si>
  <si>
    <t>SHAFT STUD GUIDE A</t>
  </si>
  <si>
    <t>ROLLER 2 X 8.0</t>
  </si>
  <si>
    <t>SHAFT,1ST,DUP</t>
  </si>
  <si>
    <t>SHAFT, DRIVE5, OPT</t>
  </si>
  <si>
    <t>F0001</t>
  </si>
  <si>
    <t>MAIN SHAFT KMI 9080</t>
  </si>
  <si>
    <t>S001</t>
  </si>
  <si>
    <t>A001</t>
  </si>
  <si>
    <t>B001</t>
  </si>
  <si>
    <t>0004-00261-90-00-00-B01</t>
  </si>
  <si>
    <t>MAIN SHAFT KMI 9080-B01</t>
  </si>
  <si>
    <t>F0002</t>
  </si>
  <si>
    <t>0004-00262-90-00-00</t>
  </si>
  <si>
    <t>S0002</t>
  </si>
  <si>
    <t>0004-00262-90-00-00-0T</t>
  </si>
  <si>
    <t>A0002</t>
  </si>
  <si>
    <t>F0003</t>
  </si>
  <si>
    <t>S0003</t>
  </si>
  <si>
    <t>0012000429R0001-B01</t>
  </si>
  <si>
    <t>0012000429R0001-Q01</t>
  </si>
  <si>
    <t>F0004</t>
  </si>
  <si>
    <t>A004</t>
  </si>
  <si>
    <t>F0005</t>
  </si>
  <si>
    <t>PLUG BP</t>
  </si>
  <si>
    <t>A0005</t>
  </si>
  <si>
    <t>F0006</t>
  </si>
  <si>
    <t>A0006</t>
  </si>
  <si>
    <t>F0007</t>
  </si>
  <si>
    <t>A0007</t>
  </si>
  <si>
    <t>F0008</t>
  </si>
  <si>
    <t>SCREW ADJUST</t>
  </si>
  <si>
    <t>A0008</t>
  </si>
  <si>
    <t>B0003</t>
  </si>
  <si>
    <t>1014-855-2000-B01</t>
  </si>
  <si>
    <t>SCREW ADJUST-B01</t>
  </si>
  <si>
    <t>B0004</t>
  </si>
  <si>
    <t>Q0002</t>
  </si>
  <si>
    <t>1014-855-2000-Q01</t>
  </si>
  <si>
    <t>SCREW ADJUST-Q01</t>
  </si>
  <si>
    <t>F0009</t>
  </si>
  <si>
    <t>A0009</t>
  </si>
  <si>
    <t>B0005</t>
  </si>
  <si>
    <t>1014-KPH0-0000-B01</t>
  </si>
  <si>
    <t>ADJUST SCREW-B01</t>
  </si>
  <si>
    <t>B0006</t>
  </si>
  <si>
    <t>Q0003</t>
  </si>
  <si>
    <t>1014-KPH0-0000-Q01</t>
  </si>
  <si>
    <t>ADJUST SCREW-Q01</t>
  </si>
  <si>
    <t>F0010</t>
  </si>
  <si>
    <t>ADJUST SCREW</t>
  </si>
  <si>
    <t>A0010</t>
  </si>
  <si>
    <t>B0007</t>
  </si>
  <si>
    <t>1014-KRP0-0000-B01</t>
  </si>
  <si>
    <t>B0008</t>
  </si>
  <si>
    <t>Q0004</t>
  </si>
  <si>
    <t>1014-KRP0-0000-Q01</t>
  </si>
  <si>
    <t>F0011</t>
  </si>
  <si>
    <t>A0011</t>
  </si>
  <si>
    <t>B0009</t>
  </si>
  <si>
    <t>1014-KTL0-0100-B01</t>
  </si>
  <si>
    <t>B0010</t>
  </si>
  <si>
    <t>1014-KTL0-0100-B02</t>
  </si>
  <si>
    <t>Q0005</t>
  </si>
  <si>
    <t>1014-KTL0-0100-Q01</t>
  </si>
  <si>
    <t>F0012</t>
  </si>
  <si>
    <t>1025274-00</t>
  </si>
  <si>
    <t>SHAFT RD PLANET</t>
  </si>
  <si>
    <t>S0004</t>
  </si>
  <si>
    <t>1025274-00-0P</t>
  </si>
  <si>
    <t>SHAFT RD PLANET-0P</t>
  </si>
  <si>
    <t>A0012</t>
  </si>
  <si>
    <t>F0013</t>
  </si>
  <si>
    <t>S0005</t>
  </si>
  <si>
    <t>A0013</t>
  </si>
  <si>
    <t>B0011</t>
  </si>
  <si>
    <t>1025281-00-B01</t>
  </si>
  <si>
    <t>SHAFT LQ 2170 PF-B01</t>
  </si>
  <si>
    <t>F0014</t>
  </si>
  <si>
    <t>S0006</t>
  </si>
  <si>
    <t>A0014</t>
  </si>
  <si>
    <t>1025305-01-B01</t>
  </si>
  <si>
    <t>F0015</t>
  </si>
  <si>
    <t>1025329-02</t>
  </si>
  <si>
    <t>SHAFT,CR GUIDE REAR</t>
  </si>
  <si>
    <t>S0007</t>
  </si>
  <si>
    <t>1025329-02-0P</t>
  </si>
  <si>
    <t>SHAFT,CR GUIDE REAR-0P</t>
  </si>
  <si>
    <t>A0015</t>
  </si>
  <si>
    <t>B0013</t>
  </si>
  <si>
    <t>1025329-02-B01</t>
  </si>
  <si>
    <t>SHAFT,CR GUIDE REAR-B01</t>
  </si>
  <si>
    <t>B0014</t>
  </si>
  <si>
    <t>1025329-02-B02</t>
  </si>
  <si>
    <t>SHAFT,CR GUIDE REAR-B02</t>
  </si>
  <si>
    <t>F0016</t>
  </si>
  <si>
    <t>1025330-01</t>
  </si>
  <si>
    <t>SHAFT CR GUIDE FRONT</t>
  </si>
  <si>
    <t>S0008</t>
  </si>
  <si>
    <t>1025330-01-0P</t>
  </si>
  <si>
    <t>SHAFT CR GUIDE FRONT-0P</t>
  </si>
  <si>
    <t>A0016</t>
  </si>
  <si>
    <t>B0015</t>
  </si>
  <si>
    <t>1025330-01-B01</t>
  </si>
  <si>
    <t>SHAFT CR GUIDE FRONT-B01</t>
  </si>
  <si>
    <t>F0759</t>
  </si>
  <si>
    <t>SHAFT, LEVER, PULLEY, DRIVEN, B</t>
  </si>
  <si>
    <t>S0538</t>
  </si>
  <si>
    <t>1032513-00-0P</t>
  </si>
  <si>
    <t>SHAFT, LEVER, PULLEY, DRIVEN, B-0P</t>
  </si>
  <si>
    <t>F0017</t>
  </si>
  <si>
    <t>SLEEVE MAGNET PJ DETECT</t>
  </si>
  <si>
    <t>S0009</t>
  </si>
  <si>
    <t>A0017</t>
  </si>
  <si>
    <t>Q0006</t>
  </si>
  <si>
    <t>1033778-00-Q01</t>
  </si>
  <si>
    <t>SLEEVE MAGNET PJ DETECT-Q01</t>
  </si>
  <si>
    <t>F0018</t>
  </si>
  <si>
    <t>1033822-00</t>
  </si>
  <si>
    <t>SLEEVE HOLDER RIBBON</t>
  </si>
  <si>
    <t>A0018</t>
  </si>
  <si>
    <t>F0019</t>
  </si>
  <si>
    <t>1034-KFM0-0000</t>
  </si>
  <si>
    <t>STOP SCREW</t>
  </si>
  <si>
    <t>S0010</t>
  </si>
  <si>
    <t>1034-KFM0-0000-0P</t>
  </si>
  <si>
    <t>STOP SCREW-0P</t>
  </si>
  <si>
    <t>A0019</t>
  </si>
  <si>
    <t>B0016</t>
  </si>
  <si>
    <t>1034-KFM0-0000-B01</t>
  </si>
  <si>
    <t>STOP SCREW-B01</t>
  </si>
  <si>
    <t>B0017</t>
  </si>
  <si>
    <t>1034-KFM0-0000-B02</t>
  </si>
  <si>
    <t>Q0007</t>
  </si>
  <si>
    <t>1034-KFM0-0000-Q01</t>
  </si>
  <si>
    <t>STOP SCREW-Q01</t>
  </si>
  <si>
    <t>F0905</t>
  </si>
  <si>
    <t>SCREW, STOP</t>
  </si>
  <si>
    <t>A0882</t>
  </si>
  <si>
    <t>B0347</t>
  </si>
  <si>
    <t>1034-KTT0-0000-B01</t>
  </si>
  <si>
    <t>SCREW, STOP-B01</t>
  </si>
  <si>
    <t>B0348</t>
  </si>
  <si>
    <t>Q0156</t>
  </si>
  <si>
    <t>1034-KTT0-0000-Q01</t>
  </si>
  <si>
    <t>SCREW, STOP-Q01</t>
  </si>
  <si>
    <t>F0020</t>
  </si>
  <si>
    <t>A0020</t>
  </si>
  <si>
    <t>B0018</t>
  </si>
  <si>
    <t>1034-KVL0-0000-B01</t>
  </si>
  <si>
    <t>B0019</t>
  </si>
  <si>
    <t>Q0008</t>
  </si>
  <si>
    <t>1034-KVL0-0000-Q01</t>
  </si>
  <si>
    <t>F0021</t>
  </si>
  <si>
    <t>1038502-00</t>
  </si>
  <si>
    <t>SHAFT FX 1180 EJ</t>
  </si>
  <si>
    <t>S0011</t>
  </si>
  <si>
    <t>1038502-00-0P</t>
  </si>
  <si>
    <t>SHAFT FX 1180 EJ-0P</t>
  </si>
  <si>
    <t>A0021</t>
  </si>
  <si>
    <t>B0020</t>
  </si>
  <si>
    <t>1038502-00-B01</t>
  </si>
  <si>
    <t>SHAFT FX 1180 EJ-B01</t>
  </si>
  <si>
    <t>F0778</t>
  </si>
  <si>
    <t>1050431-01</t>
  </si>
  <si>
    <t>SHAFT, CR GUIDE</t>
  </si>
  <si>
    <t>S0553</t>
  </si>
  <si>
    <t>1050431-01-0P</t>
  </si>
  <si>
    <t>SHAFT, CR GUIDE-0P</t>
  </si>
  <si>
    <t>A0758</t>
  </si>
  <si>
    <t>B0295</t>
  </si>
  <si>
    <t>1050431-01-B01</t>
  </si>
  <si>
    <t>SHAFT, CR GUIDE-B01</t>
  </si>
  <si>
    <t>F0777</t>
  </si>
  <si>
    <t>SHAFT, RD, TRANSMITTION</t>
  </si>
  <si>
    <t>S0552</t>
  </si>
  <si>
    <t>1050433-00-0P</t>
  </si>
  <si>
    <t>SHAFT, RD, TRANSMITTION-0P</t>
  </si>
  <si>
    <t>A0757</t>
  </si>
  <si>
    <t>F0760</t>
  </si>
  <si>
    <t>1050984-00</t>
  </si>
  <si>
    <t>ROLLER, PAPER EJECT, DRIVE</t>
  </si>
  <si>
    <t>S0539</t>
  </si>
  <si>
    <t>1050984-00-0P</t>
  </si>
  <si>
    <t>ROLLER, PAPER EJECT, DRIVE-0P</t>
  </si>
  <si>
    <t>F0022</t>
  </si>
  <si>
    <t>S0012</t>
  </si>
  <si>
    <t>1054495-00-0T</t>
  </si>
  <si>
    <t>SHAFT PULLEY DRIVEN-0T</t>
  </si>
  <si>
    <t>A0022</t>
  </si>
  <si>
    <t>1054495-00-B01</t>
  </si>
  <si>
    <t>B0342</t>
  </si>
  <si>
    <t>F0761</t>
  </si>
  <si>
    <t>1054541-01</t>
  </si>
  <si>
    <t>SHAFT, PAPER, LOAD, DRIVEN B</t>
  </si>
  <si>
    <t>S0540</t>
  </si>
  <si>
    <t>1054541-01-0P</t>
  </si>
  <si>
    <t>SHAFT, PAPER, LOAD, DRIVEN B-0P</t>
  </si>
  <si>
    <t>F0023</t>
  </si>
  <si>
    <t>ARM PIN</t>
  </si>
  <si>
    <t>B0022</t>
  </si>
  <si>
    <t>Q0009</t>
  </si>
  <si>
    <t>1055-KRP0-0000-Q01</t>
  </si>
  <si>
    <t>ARM PIN-Q01</t>
  </si>
  <si>
    <t>F0024</t>
  </si>
  <si>
    <t>S0013</t>
  </si>
  <si>
    <t>1056670-00-0T</t>
  </si>
  <si>
    <t>SHAFT RD PULLEY B-0T</t>
  </si>
  <si>
    <t>A0024</t>
  </si>
  <si>
    <t>1056670-00-A01</t>
  </si>
  <si>
    <t>B0023</t>
  </si>
  <si>
    <t>1056670-00-B01</t>
  </si>
  <si>
    <t>SHAFT RD PULLEY B-B01</t>
  </si>
  <si>
    <t>B0327</t>
  </si>
  <si>
    <t>F0783</t>
  </si>
  <si>
    <t>S0556</t>
  </si>
  <si>
    <t>F0027</t>
  </si>
  <si>
    <t>1060743-01</t>
  </si>
  <si>
    <t>SHAFT CR GUIDE</t>
  </si>
  <si>
    <t>S0016</t>
  </si>
  <si>
    <t>1060743-01-0P</t>
  </si>
  <si>
    <t>SHAFT CR GUIDE-0P</t>
  </si>
  <si>
    <t>S0015</t>
  </si>
  <si>
    <t>106074301-0P</t>
  </si>
  <si>
    <t>A0027</t>
  </si>
  <si>
    <t>A0026</t>
  </si>
  <si>
    <t>B0025</t>
  </si>
  <si>
    <t>1060743-01-B01</t>
  </si>
  <si>
    <t>SHAFT CR GUIDE-B01</t>
  </si>
  <si>
    <t>B0024</t>
  </si>
  <si>
    <t>106074301-B01</t>
  </si>
  <si>
    <t>F0028</t>
  </si>
  <si>
    <t>1061321-01</t>
  </si>
  <si>
    <t>S0017</t>
  </si>
  <si>
    <t>1061321-01-0P</t>
  </si>
  <si>
    <t>A0028</t>
  </si>
  <si>
    <t>B0026</t>
  </si>
  <si>
    <t>1061321-01-B01</t>
  </si>
  <si>
    <t>F0758</t>
  </si>
  <si>
    <t>S0537</t>
  </si>
  <si>
    <t>1062825-00-0P</t>
  </si>
  <si>
    <t>A0740</t>
  </si>
  <si>
    <t>B0288</t>
  </si>
  <si>
    <t>1062825-00-B01</t>
  </si>
  <si>
    <t>SHAFT CR GUIDE UPPER ; B-B01</t>
  </si>
  <si>
    <t>F0757</t>
  </si>
  <si>
    <t>1062831-00</t>
  </si>
  <si>
    <t>S0536</t>
  </si>
  <si>
    <t>1062831-00-0P</t>
  </si>
  <si>
    <t>A0739</t>
  </si>
  <si>
    <t>B0287</t>
  </si>
  <si>
    <t>1062831-00-B01</t>
  </si>
  <si>
    <t>F0779</t>
  </si>
  <si>
    <t>1062848-02</t>
  </si>
  <si>
    <t>SHAFT, PAPER LOAD, SUPPORT</t>
  </si>
  <si>
    <t>S0554</t>
  </si>
  <si>
    <t>1062848-02-0P</t>
  </si>
  <si>
    <t>SHAFT, PAPER LOAD, SUPPORT-0P</t>
  </si>
  <si>
    <t>A0759</t>
  </si>
  <si>
    <t>B0296</t>
  </si>
  <si>
    <t>1062848-02-B01</t>
  </si>
  <si>
    <t>SHAFT, PAPER LOAD, SUPPORT-B01</t>
  </si>
  <si>
    <t>F0029</t>
  </si>
  <si>
    <t>SHAFT MOUNT PAPER EJECT</t>
  </si>
  <si>
    <t>S0018</t>
  </si>
  <si>
    <t>1062852-00-0P</t>
  </si>
  <si>
    <t>SHAFT MOUNT PAPER EJECT-0P</t>
  </si>
  <si>
    <t>A0029</t>
  </si>
  <si>
    <t>B0027</t>
  </si>
  <si>
    <t>1062852-00-B01</t>
  </si>
  <si>
    <t>SHAFT MOUNT PAPER EJECT-B01</t>
  </si>
  <si>
    <t>F0030</t>
  </si>
  <si>
    <t>1062853-00</t>
  </si>
  <si>
    <t>SHAFT PAPER GUIDE CHANGE</t>
  </si>
  <si>
    <t>S0019</t>
  </si>
  <si>
    <t>1062853-00-0P</t>
  </si>
  <si>
    <t>SHAFT PAPER GUIDE CHANGE-0P</t>
  </si>
  <si>
    <t>A0030</t>
  </si>
  <si>
    <t>F0031</t>
  </si>
  <si>
    <t>SHAFT CS DRIVE LEVER</t>
  </si>
  <si>
    <t>S0020</t>
  </si>
  <si>
    <t>1062858-00-0P</t>
  </si>
  <si>
    <t>SHAFT CS DRIVE LEVER-0P</t>
  </si>
  <si>
    <t>A0031</t>
  </si>
  <si>
    <t>F0032</t>
  </si>
  <si>
    <t>F0892</t>
  </si>
  <si>
    <t>S0651</t>
  </si>
  <si>
    <t>F0711</t>
  </si>
  <si>
    <t>SHAFT, PLANET LEVER</t>
  </si>
  <si>
    <t>S0494</t>
  </si>
  <si>
    <t>A0690</t>
  </si>
  <si>
    <t>F0734</t>
  </si>
  <si>
    <t>S0513</t>
  </si>
  <si>
    <t>A0716</t>
  </si>
  <si>
    <t>F0902</t>
  </si>
  <si>
    <t>SHAFT, CHOKE</t>
  </si>
  <si>
    <t>A0879</t>
  </si>
  <si>
    <t>B0344</t>
  </si>
  <si>
    <t>F0034</t>
  </si>
  <si>
    <t>1111-KYZ0-0000</t>
  </si>
  <si>
    <t>CHOKE SHAFT</t>
  </si>
  <si>
    <t>A0034</t>
  </si>
  <si>
    <t>B0028</t>
  </si>
  <si>
    <t>1111-KYZ0-0000-B01</t>
  </si>
  <si>
    <t>CHOKE SHAFT-B01</t>
  </si>
  <si>
    <t>F0035</t>
  </si>
  <si>
    <t>111GR-A02AJB</t>
  </si>
  <si>
    <t>A0035</t>
  </si>
  <si>
    <t>F0036</t>
  </si>
  <si>
    <t>KNOCK PIN</t>
  </si>
  <si>
    <t>A0036</t>
  </si>
  <si>
    <t>F0037</t>
  </si>
  <si>
    <t>S0022</t>
  </si>
  <si>
    <t>F0764</t>
  </si>
  <si>
    <t>SHAFT, PLANETTRY, RIBBON, B</t>
  </si>
  <si>
    <t>S0541</t>
  </si>
  <si>
    <t>1234173-00-0P</t>
  </si>
  <si>
    <t>SHAFT, PLANETTRY, RIBBON, B-0P</t>
  </si>
  <si>
    <t>F0038</t>
  </si>
  <si>
    <t>S0023</t>
  </si>
  <si>
    <t>F0039</t>
  </si>
  <si>
    <t>S0024</t>
  </si>
  <si>
    <t>A0039</t>
  </si>
  <si>
    <t>F0040</t>
  </si>
  <si>
    <t>S0025</t>
  </si>
  <si>
    <t>A0040</t>
  </si>
  <si>
    <t>1262699-02-B01</t>
  </si>
  <si>
    <t>F0041</t>
  </si>
  <si>
    <t>SHAFT,FRAME,RELEASE,PAPER EJECT,RIGHT</t>
  </si>
  <si>
    <t>S0026</t>
  </si>
  <si>
    <t>1262721-01-0P</t>
  </si>
  <si>
    <t>SHAFT,FRAME,RELEASE,PAPER EJECT,RIGHT-0P</t>
  </si>
  <si>
    <t>A0041</t>
  </si>
  <si>
    <t>B0029</t>
  </si>
  <si>
    <t>1262721-01-B01</t>
  </si>
  <si>
    <t>SHAFT,FRAME,RELEASE,PAPER EJECT,RIGHT-B01</t>
  </si>
  <si>
    <t>Q0010</t>
  </si>
  <si>
    <t>1262721-01-Q01</t>
  </si>
  <si>
    <t>SHAFT,FRAME,RELEASE,PAPER EJECT,RIGHT-Q01</t>
  </si>
  <si>
    <t>F0042</t>
  </si>
  <si>
    <t>SHAFT,FRAME,RELEASE,PAPER EJECT,LEFT</t>
  </si>
  <si>
    <t>S0027</t>
  </si>
  <si>
    <t>1262722-01-0P</t>
  </si>
  <si>
    <t>SHAFT,FRAME,RELEASE,PAPER EJECT,LEFT-0P</t>
  </si>
  <si>
    <t>A0042</t>
  </si>
  <si>
    <t>F0765</t>
  </si>
  <si>
    <t>1265406-00</t>
  </si>
  <si>
    <t>SHAFT CR GUIDE, E</t>
  </si>
  <si>
    <t>S0542</t>
  </si>
  <si>
    <t>1265406-00-0P</t>
  </si>
  <si>
    <t>SHAFT CR GUIDE, E-0P</t>
  </si>
  <si>
    <t>F0766</t>
  </si>
  <si>
    <t>SHAFT, CR, ADJUST, R, B</t>
  </si>
  <si>
    <t>S0543</t>
  </si>
  <si>
    <t>1278010-00-0P</t>
  </si>
  <si>
    <t>SHAFT, CR, ADJUST, R, B-0P</t>
  </si>
  <si>
    <t>F0767</t>
  </si>
  <si>
    <t>SHAFT, CR ADJUST, L, B</t>
  </si>
  <si>
    <t>S0544</t>
  </si>
  <si>
    <t>1278012-02-0P</t>
  </si>
  <si>
    <t>SHAFT, CR ADJUST, L, B-0P</t>
  </si>
  <si>
    <t>F0043</t>
  </si>
  <si>
    <t>S0028</t>
  </si>
  <si>
    <t>1278014-00-0P</t>
  </si>
  <si>
    <t>SHAFT FRAME FULCRUM-0P</t>
  </si>
  <si>
    <t>A0043</t>
  </si>
  <si>
    <t>B0030</t>
  </si>
  <si>
    <t>1278014-00-B01</t>
  </si>
  <si>
    <t>SHAFT FRAME FULCRUM-B01</t>
  </si>
  <si>
    <t>Q0011</t>
  </si>
  <si>
    <t>1278014-00-Q01</t>
  </si>
  <si>
    <t>SHAFT FRAME FULCRUM-Q01</t>
  </si>
  <si>
    <t>F0044</t>
  </si>
  <si>
    <t>S0029</t>
  </si>
  <si>
    <t>A0044</t>
  </si>
  <si>
    <t>F0045</t>
  </si>
  <si>
    <t>S0030</t>
  </si>
  <si>
    <t>1278055-00-0T</t>
  </si>
  <si>
    <t>B0032</t>
  </si>
  <si>
    <t>1278055-00-B01</t>
  </si>
  <si>
    <t>B0329</t>
  </si>
  <si>
    <t>F0046</t>
  </si>
  <si>
    <t>S0031</t>
  </si>
  <si>
    <t>A0046</t>
  </si>
  <si>
    <t>F0047</t>
  </si>
  <si>
    <t>S0033</t>
  </si>
  <si>
    <t>F0049</t>
  </si>
  <si>
    <t>1278145-01</t>
  </si>
  <si>
    <t>SHAFT HOLDER HEAD MSRW</t>
  </si>
  <si>
    <t>A0050</t>
  </si>
  <si>
    <t>F0768</t>
  </si>
  <si>
    <t>SHAFT LEVER, HEAD, MSRW, B</t>
  </si>
  <si>
    <t>S0545</t>
  </si>
  <si>
    <t>1278146-00-0P</t>
  </si>
  <si>
    <t>SHAFT LEVER, HEAD, MSRW, B-0P</t>
  </si>
  <si>
    <t>F0769</t>
  </si>
  <si>
    <t>SHAFT CR, GUIDE, MSRW, B</t>
  </si>
  <si>
    <t>S0546</t>
  </si>
  <si>
    <t>1278155-00-0P</t>
  </si>
  <si>
    <t>SHAFT CR, GUIDE, MSRW, B-0P</t>
  </si>
  <si>
    <t>F0050</t>
  </si>
  <si>
    <t>S0034</t>
  </si>
  <si>
    <t>A0051</t>
  </si>
  <si>
    <t>F0733</t>
  </si>
  <si>
    <t>SHAFT,SELENOID</t>
  </si>
  <si>
    <t>S0512</t>
  </si>
  <si>
    <t>128645501-0P</t>
  </si>
  <si>
    <t>SHAFT,SELENOID-0P</t>
  </si>
  <si>
    <t>A0715</t>
  </si>
  <si>
    <t>128645501-Q01</t>
  </si>
  <si>
    <t>F0052</t>
  </si>
  <si>
    <t>1292520-00</t>
  </si>
  <si>
    <t>SHAFT PULLEY, FD, B</t>
  </si>
  <si>
    <t>S0036</t>
  </si>
  <si>
    <t>1292520-00-0P</t>
  </si>
  <si>
    <t>SHAFT PULLEY, FD, B-0P</t>
  </si>
  <si>
    <t>A0053</t>
  </si>
  <si>
    <t>F0053</t>
  </si>
  <si>
    <t>S0037</t>
  </si>
  <si>
    <t>A0054</t>
  </si>
  <si>
    <t>F0054</t>
  </si>
  <si>
    <t>S0038</t>
  </si>
  <si>
    <t>A0055</t>
  </si>
  <si>
    <t>F0055</t>
  </si>
  <si>
    <t>F0056</t>
  </si>
  <si>
    <t>S0040</t>
  </si>
  <si>
    <t>F0057</t>
  </si>
  <si>
    <t>S0041</t>
  </si>
  <si>
    <t>F0058</t>
  </si>
  <si>
    <t>S0042</t>
  </si>
  <si>
    <t>A0059</t>
  </si>
  <si>
    <t>B0033</t>
  </si>
  <si>
    <t>1292825-01-B01</t>
  </si>
  <si>
    <t>SHAFT,REL,EASE,PAPER EJECT,RIGHT-B01</t>
  </si>
  <si>
    <t>1292825-01-Q01</t>
  </si>
  <si>
    <t>F0059</t>
  </si>
  <si>
    <t>S0043</t>
  </si>
  <si>
    <t>A0060</t>
  </si>
  <si>
    <t>B0034</t>
  </si>
  <si>
    <t>1292826-01-B01</t>
  </si>
  <si>
    <t>SHAFT RELEASE PAPER EJECT LEFT-B01</t>
  </si>
  <si>
    <t>1292826-01-Q01</t>
  </si>
  <si>
    <t>F0060</t>
  </si>
  <si>
    <t>S0044</t>
  </si>
  <si>
    <t>A0061</t>
  </si>
  <si>
    <t>F0770</t>
  </si>
  <si>
    <t>1404976-00</t>
  </si>
  <si>
    <t>ROLLER, PF, DRIVEN, B</t>
  </si>
  <si>
    <t>S0547</t>
  </si>
  <si>
    <t>1404976-00-0P</t>
  </si>
  <si>
    <t>ROLLER, PF, DRIVEN, B-0P</t>
  </si>
  <si>
    <t>F0061</t>
  </si>
  <si>
    <t>S0045</t>
  </si>
  <si>
    <t>1404981-00-0P</t>
  </si>
  <si>
    <t>ROLLER PF DRIVEN FRONT-0P</t>
  </si>
  <si>
    <t>A0062</t>
  </si>
  <si>
    <t>F0062</t>
  </si>
  <si>
    <t>S0047</t>
  </si>
  <si>
    <t>1404982-00-0P</t>
  </si>
  <si>
    <t>ROLLER PF DRIVEN REAR B-0P</t>
  </si>
  <si>
    <t>S0046</t>
  </si>
  <si>
    <t>140498200-0P</t>
  </si>
  <si>
    <t>A0064</t>
  </si>
  <si>
    <t>A0063</t>
  </si>
  <si>
    <t>F0063</t>
  </si>
  <si>
    <t>S0048</t>
  </si>
  <si>
    <t>A0065</t>
  </si>
  <si>
    <t>F0064</t>
  </si>
  <si>
    <t>1466267-00</t>
  </si>
  <si>
    <t>SHAFT PAPER LOAD DRIVE</t>
  </si>
  <si>
    <t>S0049</t>
  </si>
  <si>
    <t>1466267-00-0P</t>
  </si>
  <si>
    <t>SHAFT PAPER LOAD DRIVE-0P</t>
  </si>
  <si>
    <t>A0066</t>
  </si>
  <si>
    <t>B0035</t>
  </si>
  <si>
    <t>1466267-00-B01</t>
  </si>
  <si>
    <t>SHAFT PAPER LOAD DRIVE-B01</t>
  </si>
  <si>
    <t>S0050</t>
  </si>
  <si>
    <t>146626701-0P</t>
  </si>
  <si>
    <t>A0067</t>
  </si>
  <si>
    <t>B0036</t>
  </si>
  <si>
    <t>146626701-B01</t>
  </si>
  <si>
    <t>F0065</t>
  </si>
  <si>
    <t>1466273-00</t>
  </si>
  <si>
    <t>SHAFT PAPER EJECT DRIVE</t>
  </si>
  <si>
    <t>S0051</t>
  </si>
  <si>
    <t>1466273-00-0P</t>
  </si>
  <si>
    <t>SHAFT PAPER EJECT DRIVE-0P</t>
  </si>
  <si>
    <t>A0068</t>
  </si>
  <si>
    <t>B0037</t>
  </si>
  <si>
    <t>1466273-00-B01</t>
  </si>
  <si>
    <t>SHAFT PAPER EJECT DRIVE-B01</t>
  </si>
  <si>
    <t>S0052</t>
  </si>
  <si>
    <t>146627301-0P</t>
  </si>
  <si>
    <t>A0069</t>
  </si>
  <si>
    <t>B0038</t>
  </si>
  <si>
    <t>146627301-B01</t>
  </si>
  <si>
    <t>F0771</t>
  </si>
  <si>
    <t>1471766-00</t>
  </si>
  <si>
    <t>SHAFT, CR GUDIE, D</t>
  </si>
  <si>
    <t>S0548</t>
  </si>
  <si>
    <t>1471766-00-0P</t>
  </si>
  <si>
    <t>SHAFT, CR GUDIE, D-0P</t>
  </si>
  <si>
    <t>F0066</t>
  </si>
  <si>
    <t>S0053</t>
  </si>
  <si>
    <t>A0070</t>
  </si>
  <si>
    <t>F0067</t>
  </si>
  <si>
    <t>SHAFT LEVER PICK UP</t>
  </si>
  <si>
    <t>S0054</t>
  </si>
  <si>
    <t>1475820-00-0P</t>
  </si>
  <si>
    <t>SHAFT LEVER PICK UP-0P</t>
  </si>
  <si>
    <t>F0068</t>
  </si>
  <si>
    <t>S0055</t>
  </si>
  <si>
    <t>1475820-01-0P</t>
  </si>
  <si>
    <t>Shaft lever pick up-0P</t>
  </si>
  <si>
    <t>A0072</t>
  </si>
  <si>
    <t>B0040</t>
  </si>
  <si>
    <t>1475820-01-B01</t>
  </si>
  <si>
    <t>Shaft lever pick up-B01</t>
  </si>
  <si>
    <t>F0069</t>
  </si>
  <si>
    <t>1477428-00</t>
  </si>
  <si>
    <t>S0056</t>
  </si>
  <si>
    <t>1477428-00-0P</t>
  </si>
  <si>
    <t>A0074</t>
  </si>
  <si>
    <t>A0073</t>
  </si>
  <si>
    <t>B0042</t>
  </si>
  <si>
    <t>1477428-00-B01</t>
  </si>
  <si>
    <t>ROLLER PAPER LOAD DRIVE-B01</t>
  </si>
  <si>
    <t>B0041</t>
  </si>
  <si>
    <t>147742800-B01</t>
  </si>
  <si>
    <t>F0070</t>
  </si>
  <si>
    <t>1477429-00</t>
  </si>
  <si>
    <t>S0057</t>
  </si>
  <si>
    <t>1477429-00-0P</t>
  </si>
  <si>
    <t>ROLLER PAPER EJECT DRIVE-0P</t>
  </si>
  <si>
    <t>A0075</t>
  </si>
  <si>
    <t>B0043</t>
  </si>
  <si>
    <t>1477429-00-B01</t>
  </si>
  <si>
    <t>ROLLER PAPER EJECT DRIVE-B01</t>
  </si>
  <si>
    <t>F0071</t>
  </si>
  <si>
    <t>1479317-01</t>
  </si>
  <si>
    <t>SHAFT CAM CASSETE</t>
  </si>
  <si>
    <t>S0058</t>
  </si>
  <si>
    <t>1479317-01-0P</t>
  </si>
  <si>
    <t>SHAFT CAM CASSETE-0P</t>
  </si>
  <si>
    <t>A0076</t>
  </si>
  <si>
    <t>F0689</t>
  </si>
  <si>
    <t>1486253-02</t>
  </si>
  <si>
    <t>SHAFT EJ RELEASE</t>
  </si>
  <si>
    <t>S0474</t>
  </si>
  <si>
    <t>1486253-02-0P</t>
  </si>
  <si>
    <t>SHAFT EJ RELEASE-0P</t>
  </si>
  <si>
    <t>A0668</t>
  </si>
  <si>
    <t>B0236</t>
  </si>
  <si>
    <t>1486253-02-B01</t>
  </si>
  <si>
    <t>SHAFT EJ RELEASE-B01</t>
  </si>
  <si>
    <t>F0690</t>
  </si>
  <si>
    <t>S0475</t>
  </si>
  <si>
    <t>1486285-03-0P</t>
  </si>
  <si>
    <t>SHAFT GUIDE CR-0P</t>
  </si>
  <si>
    <t>A0669</t>
  </si>
  <si>
    <t>SHAFT GUIDE CR-B01</t>
  </si>
  <si>
    <t>B0237</t>
  </si>
  <si>
    <t>1486285-03-B01</t>
  </si>
  <si>
    <t>F0074</t>
  </si>
  <si>
    <t>S0061</t>
  </si>
  <si>
    <t>1486718-01-0P</t>
  </si>
  <si>
    <t>SHAFT,APG,1-0P</t>
  </si>
  <si>
    <t>A0079</t>
  </si>
  <si>
    <t>F0075</t>
  </si>
  <si>
    <t>S0062</t>
  </si>
  <si>
    <t>1524191-00-0P</t>
  </si>
  <si>
    <t>SHAFT PULLEY TENSION-0P</t>
  </si>
  <si>
    <t>A0080</t>
  </si>
  <si>
    <t>Q0015</t>
  </si>
  <si>
    <t>1524191-00-Q01</t>
  </si>
  <si>
    <t>SHAFT PULLEY TENSION-Q01</t>
  </si>
  <si>
    <t>F0076</t>
  </si>
  <si>
    <t>S0063</t>
  </si>
  <si>
    <t>F0077</t>
  </si>
  <si>
    <t>S0064</t>
  </si>
  <si>
    <t>A0082</t>
  </si>
  <si>
    <t>B0046</t>
  </si>
  <si>
    <t>1535359-01-B01</t>
  </si>
  <si>
    <t>SHAFT TRAY FRONT-B01</t>
  </si>
  <si>
    <t>F0078</t>
  </si>
  <si>
    <t>S0065</t>
  </si>
  <si>
    <t>1535361-01-Q01</t>
  </si>
  <si>
    <t>F0079</t>
  </si>
  <si>
    <t>1536512-02</t>
  </si>
  <si>
    <t>SHAFT FRAME ADJUST TENSION</t>
  </si>
  <si>
    <t>S0066</t>
  </si>
  <si>
    <t>1536512-02-0P</t>
  </si>
  <si>
    <t>SHAFT FRAME ADJUST TENSION-0P</t>
  </si>
  <si>
    <t>A0084</t>
  </si>
  <si>
    <t>Q0095</t>
  </si>
  <si>
    <t>1536512-02-Q01</t>
  </si>
  <si>
    <t>SHAFT FRAME ADJUST TENSION-Q01</t>
  </si>
  <si>
    <t>F0080</t>
  </si>
  <si>
    <t>PIN ONE WAY CLUTCH DUPLEX</t>
  </si>
  <si>
    <t>A0085</t>
  </si>
  <si>
    <t>F0081</t>
  </si>
  <si>
    <t>SHAFT COMBINATION GEAR,16,10,4</t>
  </si>
  <si>
    <t>S0067</t>
  </si>
  <si>
    <t>1550031-01-0P</t>
  </si>
  <si>
    <t>SHAFT COMBINATION GEAR,16,10,4-0P</t>
  </si>
  <si>
    <t>A0086</t>
  </si>
  <si>
    <t>F0082</t>
  </si>
  <si>
    <t>SHAFT SLIDER DRIVE CHANGE</t>
  </si>
  <si>
    <t>S0068</t>
  </si>
  <si>
    <t>1550033-01-0P</t>
  </si>
  <si>
    <t>SHAFT SLIDER DRIVE CHANGE-0P</t>
  </si>
  <si>
    <t>A0087</t>
  </si>
  <si>
    <t>F0083</t>
  </si>
  <si>
    <t>1550034-01</t>
  </si>
  <si>
    <t>SHAFT ONE WAY CLUTCH</t>
  </si>
  <si>
    <t>S0069</t>
  </si>
  <si>
    <t>1550034-01-0P</t>
  </si>
  <si>
    <t>SHAFT ONE WAY CLUTCH-0P</t>
  </si>
  <si>
    <t>A0088</t>
  </si>
  <si>
    <t>F0735</t>
  </si>
  <si>
    <t>S0514</t>
  </si>
  <si>
    <t>A0717</t>
  </si>
  <si>
    <t>155547901-Q01</t>
  </si>
  <si>
    <t>F0085</t>
  </si>
  <si>
    <t>1564427-00</t>
  </si>
  <si>
    <t>SHAFT HOLDER B</t>
  </si>
  <si>
    <t>S0071</t>
  </si>
  <si>
    <t>1564427-00-0P</t>
  </si>
  <si>
    <t>SHAFT HOLDER B-0P</t>
  </si>
  <si>
    <t>A0090</t>
  </si>
  <si>
    <t>F0086</t>
  </si>
  <si>
    <t>SHAFT STOPPER GEAR</t>
  </si>
  <si>
    <t>F0087</t>
  </si>
  <si>
    <t>1566750-00</t>
  </si>
  <si>
    <t>SHAFT MOUNTING PAPER EJECT B</t>
  </si>
  <si>
    <t>S0074</t>
  </si>
  <si>
    <t>1566750-00-0P</t>
  </si>
  <si>
    <t>SHAFT MOUNTING PAPER EJECT B-0P</t>
  </si>
  <si>
    <t>A0093</t>
  </si>
  <si>
    <t>F0850</t>
  </si>
  <si>
    <t>SHAFT,PULLEY,CUTTER</t>
  </si>
  <si>
    <t>S0618</t>
  </si>
  <si>
    <t>A0830</t>
  </si>
  <si>
    <t>B0337</t>
  </si>
  <si>
    <t>1573703-02-B01</t>
  </si>
  <si>
    <t>SHAFT,PULLEY,CUTTER-B01</t>
  </si>
  <si>
    <t>F0088</t>
  </si>
  <si>
    <t>S0075</t>
  </si>
  <si>
    <t>A0094</t>
  </si>
  <si>
    <t>Q0018</t>
  </si>
  <si>
    <t>1575756-01-Q01</t>
  </si>
  <si>
    <t>SHAFT,HINGE,ADF-Q01</t>
  </si>
  <si>
    <t>F0089</t>
  </si>
  <si>
    <t>S0076</t>
  </si>
  <si>
    <t>F0090</t>
  </si>
  <si>
    <t>S0077</t>
  </si>
  <si>
    <t>F0864</t>
  </si>
  <si>
    <t>S0631</t>
  </si>
  <si>
    <t>F0092</t>
  </si>
  <si>
    <t>S0079</t>
  </si>
  <si>
    <t>A0098</t>
  </si>
  <si>
    <t>F0093</t>
  </si>
  <si>
    <t>S0080</t>
  </si>
  <si>
    <t>F0094</t>
  </si>
  <si>
    <t>S0081</t>
  </si>
  <si>
    <t>1600250-01-B01</t>
  </si>
  <si>
    <t>F0095</t>
  </si>
  <si>
    <t>S0082</t>
  </si>
  <si>
    <t>F0096</t>
  </si>
  <si>
    <t>S0083</t>
  </si>
  <si>
    <t>F0097</t>
  </si>
  <si>
    <t>SHAFT COMBINATION GEAR 25.8</t>
  </si>
  <si>
    <t>S0084</t>
  </si>
  <si>
    <t>F0098</t>
  </si>
  <si>
    <t>S0085</t>
  </si>
  <si>
    <t>A0104</t>
  </si>
  <si>
    <t>F0099</t>
  </si>
  <si>
    <t>S0086</t>
  </si>
  <si>
    <t>F0100</t>
  </si>
  <si>
    <t>S0087</t>
  </si>
  <si>
    <t>F0101</t>
  </si>
  <si>
    <t>A0107</t>
  </si>
  <si>
    <t>F0102</t>
  </si>
  <si>
    <t>S0088</t>
  </si>
  <si>
    <t>1604407-01-B01</t>
  </si>
  <si>
    <t>F0103</t>
  </si>
  <si>
    <t>SHAFT, SLIDER,DRIVE CHANGE</t>
  </si>
  <si>
    <t>S0089</t>
  </si>
  <si>
    <t>1606935-01-0P</t>
  </si>
  <si>
    <t>SHAFT, SLIDER,DRIVE CHANGE-0P</t>
  </si>
  <si>
    <t>A0109</t>
  </si>
  <si>
    <t>F0104</t>
  </si>
  <si>
    <t>S0090</t>
  </si>
  <si>
    <t>F0105</t>
  </si>
  <si>
    <t>S0091</t>
  </si>
  <si>
    <t>F0772</t>
  </si>
  <si>
    <t>SHAFT, TRANSMISSION, PUMP, INR EJECT</t>
  </si>
  <si>
    <t>S0549</t>
  </si>
  <si>
    <t>1608635-00-0P</t>
  </si>
  <si>
    <t>SHAFT, TRANSMISSION, PUMP, INR EJECT-0P</t>
  </si>
  <si>
    <t>F0106</t>
  </si>
  <si>
    <t>S0092</t>
  </si>
  <si>
    <t>A0112</t>
  </si>
  <si>
    <t>F0107</t>
  </si>
  <si>
    <t>S0093</t>
  </si>
  <si>
    <t>A0113</t>
  </si>
  <si>
    <t>F0108</t>
  </si>
  <si>
    <t>S0094</t>
  </si>
  <si>
    <t>A0114</t>
  </si>
  <si>
    <t>F0109</t>
  </si>
  <si>
    <t>A0115</t>
  </si>
  <si>
    <t>F0110</t>
  </si>
  <si>
    <t>A0116</t>
  </si>
  <si>
    <t>F0111</t>
  </si>
  <si>
    <t>S0095</t>
  </si>
  <si>
    <t>F0112</t>
  </si>
  <si>
    <t>SHAFT,PHASE DETECTOR,DRIVE,APG</t>
  </si>
  <si>
    <t>S0096</t>
  </si>
  <si>
    <t>F0113</t>
  </si>
  <si>
    <t>S0097</t>
  </si>
  <si>
    <t>A0120</t>
  </si>
  <si>
    <t>F0115</t>
  </si>
  <si>
    <t>S0098</t>
  </si>
  <si>
    <t>A0121</t>
  </si>
  <si>
    <t>1608789-02-Q01</t>
  </si>
  <si>
    <t>F0116</t>
  </si>
  <si>
    <t>S0099</t>
  </si>
  <si>
    <t>A0122</t>
  </si>
  <si>
    <t>F0117</t>
  </si>
  <si>
    <t>SHAFT ROLLER DRIVEN PF</t>
  </si>
  <si>
    <t>S0100</t>
  </si>
  <si>
    <t>A0123</t>
  </si>
  <si>
    <t>F0118</t>
  </si>
  <si>
    <t>S0101</t>
  </si>
  <si>
    <t>A0124</t>
  </si>
  <si>
    <t>F0119</t>
  </si>
  <si>
    <t>S0102</t>
  </si>
  <si>
    <t>B0048</t>
  </si>
  <si>
    <t>1608804-01-B01</t>
  </si>
  <si>
    <t>SHAFT,RELEASE PF-B01</t>
  </si>
  <si>
    <t>F0120</t>
  </si>
  <si>
    <t>S0103</t>
  </si>
  <si>
    <t>F0121</t>
  </si>
  <si>
    <t>A0127</t>
  </si>
  <si>
    <t>F0122</t>
  </si>
  <si>
    <t>S0104</t>
  </si>
  <si>
    <t>A0128</t>
  </si>
  <si>
    <t>B0049</t>
  </si>
  <si>
    <t>1608908-02-B01</t>
  </si>
  <si>
    <t>SHAFT LEFT PLATE CASSETE-B01</t>
  </si>
  <si>
    <t>F0123</t>
  </si>
  <si>
    <t>S0105</t>
  </si>
  <si>
    <t>SHAFT RETARD CASSETE-B01</t>
  </si>
  <si>
    <t>F0907</t>
  </si>
  <si>
    <t>S0659</t>
  </si>
  <si>
    <t>A0884</t>
  </si>
  <si>
    <t>B0350</t>
  </si>
  <si>
    <t>1608981-02-B01</t>
  </si>
  <si>
    <t>F0125</t>
  </si>
  <si>
    <t>S0107</t>
  </si>
  <si>
    <t>A0131</t>
  </si>
  <si>
    <t>1609247-01-A01</t>
  </si>
  <si>
    <t>F0126</t>
  </si>
  <si>
    <t>S0108</t>
  </si>
  <si>
    <t>B0332</t>
  </si>
  <si>
    <t>1609274-01-B01</t>
  </si>
  <si>
    <t>SHAFT PAPER GUIDESUPPORT,ADF-B01</t>
  </si>
  <si>
    <t>F0127</t>
  </si>
  <si>
    <t>S0109</t>
  </si>
  <si>
    <t>A0133</t>
  </si>
  <si>
    <t>F0128</t>
  </si>
  <si>
    <t>A0134</t>
  </si>
  <si>
    <t>F0129</t>
  </si>
  <si>
    <t>A0135</t>
  </si>
  <si>
    <t>B0051</t>
  </si>
  <si>
    <t>F0130</t>
  </si>
  <si>
    <t>S0110</t>
  </si>
  <si>
    <t>A0136</t>
  </si>
  <si>
    <t>1610808-02-B01</t>
  </si>
  <si>
    <t>F0131</t>
  </si>
  <si>
    <t>S0111</t>
  </si>
  <si>
    <t>F0132</t>
  </si>
  <si>
    <t>1610844-01</t>
  </si>
  <si>
    <t>SHAFT COVER REAR OPT-B01</t>
  </si>
  <si>
    <t>F0906</t>
  </si>
  <si>
    <t>S0658</t>
  </si>
  <si>
    <t>A0883</t>
  </si>
  <si>
    <t>B0349</t>
  </si>
  <si>
    <t>F0133</t>
  </si>
  <si>
    <t>A0139</t>
  </si>
  <si>
    <t>F0134</t>
  </si>
  <si>
    <t>A0140</t>
  </si>
  <si>
    <t>B0054</t>
  </si>
  <si>
    <t>F0135</t>
  </si>
  <si>
    <t>S0113</t>
  </si>
  <si>
    <t>A0141</t>
  </si>
  <si>
    <t>F0136</t>
  </si>
  <si>
    <t>A0142</t>
  </si>
  <si>
    <t>F0137</t>
  </si>
  <si>
    <t>1611080-00</t>
  </si>
  <si>
    <t>S0114</t>
  </si>
  <si>
    <t>1611080-00-0P</t>
  </si>
  <si>
    <t>A0143</t>
  </si>
  <si>
    <t>B0055</t>
  </si>
  <si>
    <t>1611080-00-B01</t>
  </si>
  <si>
    <t>F0138</t>
  </si>
  <si>
    <t>S0115</t>
  </si>
  <si>
    <t>A0144</t>
  </si>
  <si>
    <t>B0056</t>
  </si>
  <si>
    <t>1614423-01-B01</t>
  </si>
  <si>
    <t>F0139</t>
  </si>
  <si>
    <t>S0116</t>
  </si>
  <si>
    <t>A0145</t>
  </si>
  <si>
    <t>1614426-02-B01</t>
  </si>
  <si>
    <t>F0140</t>
  </si>
  <si>
    <t>S0117</t>
  </si>
  <si>
    <t>F0141</t>
  </si>
  <si>
    <t>S0118</t>
  </si>
  <si>
    <t>A0147</t>
  </si>
  <si>
    <t>1614520-02-A01</t>
  </si>
  <si>
    <t>F0142</t>
  </si>
  <si>
    <t>S0119</t>
  </si>
  <si>
    <t>1616687-01-B01</t>
  </si>
  <si>
    <t>F0848</t>
  </si>
  <si>
    <t>S0588</t>
  </si>
  <si>
    <t>1619654-01-0P</t>
  </si>
  <si>
    <t>SHAFT,CUTTER,DRIVEN-0P</t>
  </si>
  <si>
    <t>A0828</t>
  </si>
  <si>
    <t>F0849</t>
  </si>
  <si>
    <t>S0589</t>
  </si>
  <si>
    <t>A0829</t>
  </si>
  <si>
    <t>F0143</t>
  </si>
  <si>
    <t>S0120</t>
  </si>
  <si>
    <t>1629753-00-0P</t>
  </si>
  <si>
    <t>A0149</t>
  </si>
  <si>
    <t>B0059</t>
  </si>
  <si>
    <t>1629753-00-B01</t>
  </si>
  <si>
    <t>F0144</t>
  </si>
  <si>
    <t>S0121</t>
  </si>
  <si>
    <t>A0150</t>
  </si>
  <si>
    <t>Q0020</t>
  </si>
  <si>
    <t>1647954-00-Q01</t>
  </si>
  <si>
    <t>SHAFT MOUNTING PLT MTR PF ADF2-Q01</t>
  </si>
  <si>
    <t>F0145</t>
  </si>
  <si>
    <t>S0122</t>
  </si>
  <si>
    <t>A0151</t>
  </si>
  <si>
    <t>1648003-00-B01</t>
  </si>
  <si>
    <t>F0146</t>
  </si>
  <si>
    <t>S0123</t>
  </si>
  <si>
    <t>1648006-00-0P</t>
  </si>
  <si>
    <t>SHAFT RELEASE PF-0P</t>
  </si>
  <si>
    <t>F0147</t>
  </si>
  <si>
    <t>S0124</t>
  </si>
  <si>
    <t>1648414-00-B01</t>
  </si>
  <si>
    <t>F0148</t>
  </si>
  <si>
    <t>S0125</t>
  </si>
  <si>
    <t>1648415-00-B01</t>
  </si>
  <si>
    <t>F0149</t>
  </si>
  <si>
    <t>S0126</t>
  </si>
  <si>
    <t>1648416-01-0P</t>
  </si>
  <si>
    <t>SHAFT LIFT PLATE CASSETTE-0P</t>
  </si>
  <si>
    <t>B0065</t>
  </si>
  <si>
    <t>1648416-01-B01</t>
  </si>
  <si>
    <t>SHAFT LIFT PLATE CASSETTE-B01</t>
  </si>
  <si>
    <t>F0150</t>
  </si>
  <si>
    <t>A0157</t>
  </si>
  <si>
    <t>F0151</t>
  </si>
  <si>
    <t>F0152</t>
  </si>
  <si>
    <t>S0127</t>
  </si>
  <si>
    <t>B0067</t>
  </si>
  <si>
    <t>1648422-01-B01</t>
  </si>
  <si>
    <t>F0153</t>
  </si>
  <si>
    <t>S0128</t>
  </si>
  <si>
    <t>1648423-00-0P</t>
  </si>
  <si>
    <t>A0160</t>
  </si>
  <si>
    <t>B0068</t>
  </si>
  <si>
    <t>1648423-00-B01</t>
  </si>
  <si>
    <t>F0154</t>
  </si>
  <si>
    <t>A0161</t>
  </si>
  <si>
    <t>F0155</t>
  </si>
  <si>
    <t>SHAFT DRIVE PICK UP OPT</t>
  </si>
  <si>
    <t>A0162</t>
  </si>
  <si>
    <t>B0069</t>
  </si>
  <si>
    <t>F0156</t>
  </si>
  <si>
    <t>S0129</t>
  </si>
  <si>
    <t>A0163</t>
  </si>
  <si>
    <t>B0070</t>
  </si>
  <si>
    <t>1651250-01-B01</t>
  </si>
  <si>
    <t>SHAFT LEVER JOINT OPT-B01</t>
  </si>
  <si>
    <t>F0157</t>
  </si>
  <si>
    <t>S0130</t>
  </si>
  <si>
    <t>A0164</t>
  </si>
  <si>
    <t>F0158</t>
  </si>
  <si>
    <t>S0131</t>
  </si>
  <si>
    <t>A0165</t>
  </si>
  <si>
    <t>1666903-00-B01</t>
  </si>
  <si>
    <t>F0159</t>
  </si>
  <si>
    <t>A0166</t>
  </si>
  <si>
    <t>F0160</t>
  </si>
  <si>
    <t>S0132</t>
  </si>
  <si>
    <t>1666977-00-B01</t>
  </si>
  <si>
    <t>F0161</t>
  </si>
  <si>
    <t>S0133</t>
  </si>
  <si>
    <t>F0162</t>
  </si>
  <si>
    <t>SHAFT,COMBINATION GEAR.29.28.13.6</t>
  </si>
  <si>
    <t>S0134</t>
  </si>
  <si>
    <t>F0163</t>
  </si>
  <si>
    <t>S0135</t>
  </si>
  <si>
    <t>A0170</t>
  </si>
  <si>
    <t>F0164</t>
  </si>
  <si>
    <t>S0136</t>
  </si>
  <si>
    <t>1667017-00-B01</t>
  </si>
  <si>
    <t>F0165</t>
  </si>
  <si>
    <t>1668136-00-B01</t>
  </si>
  <si>
    <t>F0166</t>
  </si>
  <si>
    <t>SHAFT MOUNTING PLATE MOTOR</t>
  </si>
  <si>
    <t>S0138</t>
  </si>
  <si>
    <t>1671362-00-0P</t>
  </si>
  <si>
    <t>SHAFT MOUNTING PLATE MOTOR-0P</t>
  </si>
  <si>
    <t>A0173</t>
  </si>
  <si>
    <t>Q0021</t>
  </si>
  <si>
    <t>1671362-00-Q01</t>
  </si>
  <si>
    <t>SHAFT MOUNTING PLATE MOTOR-Q01</t>
  </si>
  <si>
    <t>F0167</t>
  </si>
  <si>
    <t>S0139</t>
  </si>
  <si>
    <t>B0075</t>
  </si>
  <si>
    <t>1671364-00-B01</t>
  </si>
  <si>
    <t>F0168</t>
  </si>
  <si>
    <t>S0140</t>
  </si>
  <si>
    <t>1671366-00-B01</t>
  </si>
  <si>
    <t>F0169</t>
  </si>
  <si>
    <t>SHAFT RD TRANSMISSION;B</t>
  </si>
  <si>
    <t>S0141</t>
  </si>
  <si>
    <t>A0176</t>
  </si>
  <si>
    <t>F0170</t>
  </si>
  <si>
    <t>S0142</t>
  </si>
  <si>
    <t>A0177</t>
  </si>
  <si>
    <t>F0171</t>
  </si>
  <si>
    <t>S0143</t>
  </si>
  <si>
    <t>A0178</t>
  </si>
  <si>
    <t>F0172</t>
  </si>
  <si>
    <t>S0144</t>
  </si>
  <si>
    <t>A0179</t>
  </si>
  <si>
    <t>Q0022</t>
  </si>
  <si>
    <t>1675219-00-Q01</t>
  </si>
  <si>
    <t>SHAFT,RIBBON GUIDE ; B-Q01</t>
  </si>
  <si>
    <t>F0816</t>
  </si>
  <si>
    <t>S0585</t>
  </si>
  <si>
    <t>1675220-00-B01</t>
  </si>
  <si>
    <t>F0817</t>
  </si>
  <si>
    <t>S0582</t>
  </si>
  <si>
    <t>A0797</t>
  </si>
  <si>
    <t>F0173</t>
  </si>
  <si>
    <t>S0145</t>
  </si>
  <si>
    <t>A0180</t>
  </si>
  <si>
    <t>Q0023</t>
  </si>
  <si>
    <t>1675222-00-Q01</t>
  </si>
  <si>
    <t>SHAFT HOLDERRIBBON MASK ; B-Q01</t>
  </si>
  <si>
    <t>F0818</t>
  </si>
  <si>
    <t>S0583</t>
  </si>
  <si>
    <t>F0174</t>
  </si>
  <si>
    <t>S0146</t>
  </si>
  <si>
    <t>F0819</t>
  </si>
  <si>
    <t>S0586</t>
  </si>
  <si>
    <t>1675536-00-Q01</t>
  </si>
  <si>
    <t>F0820</t>
  </si>
  <si>
    <t>S0587</t>
  </si>
  <si>
    <t>1675537-00-Q01</t>
  </si>
  <si>
    <t>F0175</t>
  </si>
  <si>
    <t>S0147</t>
  </si>
  <si>
    <t>A0182</t>
  </si>
  <si>
    <t>F0176</t>
  </si>
  <si>
    <t>SHAFT SPUR GEAR ; B</t>
  </si>
  <si>
    <t>S0148</t>
  </si>
  <si>
    <t>F0177</t>
  </si>
  <si>
    <t>S0149</t>
  </si>
  <si>
    <t>A0184</t>
  </si>
  <si>
    <t>1675540-00-A01</t>
  </si>
  <si>
    <t>F0178</t>
  </si>
  <si>
    <t>1675541-00</t>
  </si>
  <si>
    <t>SHAFT MOUNTRIBBON ; C-0P</t>
  </si>
  <si>
    <t>S0150</t>
  </si>
  <si>
    <t>1675541-00-0P</t>
  </si>
  <si>
    <t>F0179</t>
  </si>
  <si>
    <t>S0151</t>
  </si>
  <si>
    <t>1675542-00-0P</t>
  </si>
  <si>
    <t>SHAFT MOUNT TR ;C-0P</t>
  </si>
  <si>
    <t>A0186</t>
  </si>
  <si>
    <t>F0180</t>
  </si>
  <si>
    <t>1675543-00</t>
  </si>
  <si>
    <t>S0152</t>
  </si>
  <si>
    <t>1675543-00-0P</t>
  </si>
  <si>
    <t>SHAFT MOUNT PAPER EJECT ; C-0P</t>
  </si>
  <si>
    <t>A0187</t>
  </si>
  <si>
    <t>F0181</t>
  </si>
  <si>
    <t>1675544-00</t>
  </si>
  <si>
    <t>S0153</t>
  </si>
  <si>
    <t>1675544-00-0P</t>
  </si>
  <si>
    <t>SHAFT LOCATE TR ; C-0P</t>
  </si>
  <si>
    <t>A0188</t>
  </si>
  <si>
    <t>F0182</t>
  </si>
  <si>
    <t>S0154</t>
  </si>
  <si>
    <t>A0189</t>
  </si>
  <si>
    <t>F0183</t>
  </si>
  <si>
    <t>S0155</t>
  </si>
  <si>
    <t>A0190</t>
  </si>
  <si>
    <t>F0184</t>
  </si>
  <si>
    <t>S0156</t>
  </si>
  <si>
    <t>A0191</t>
  </si>
  <si>
    <t>F0185</t>
  </si>
  <si>
    <t>SHAFT TRACTOR PUSH ;B</t>
  </si>
  <si>
    <t>S0157</t>
  </si>
  <si>
    <t>1676907-00-0P</t>
  </si>
  <si>
    <t>SHAFT TRACTOR PUSH ;B-0P</t>
  </si>
  <si>
    <t>A0192</t>
  </si>
  <si>
    <t>F0186</t>
  </si>
  <si>
    <t>1676915-00</t>
  </si>
  <si>
    <t>S0158</t>
  </si>
  <si>
    <t>1676915-00-0P</t>
  </si>
  <si>
    <t>SHAFT MOUNT CSF ; C-0P</t>
  </si>
  <si>
    <t>A0193</t>
  </si>
  <si>
    <t>F0187</t>
  </si>
  <si>
    <t>SHAFT TRACTOR PULL ; B</t>
  </si>
  <si>
    <t>S0159</t>
  </si>
  <si>
    <t>1676916-00-0P</t>
  </si>
  <si>
    <t>SHAFT TRACTOR PULL ; B-0P</t>
  </si>
  <si>
    <t>A0194</t>
  </si>
  <si>
    <t>F0188</t>
  </si>
  <si>
    <t>S0160</t>
  </si>
  <si>
    <t>A0195</t>
  </si>
  <si>
    <t>F0189</t>
  </si>
  <si>
    <t>SHAFT ADJUST HEAD MSRW ; B</t>
  </si>
  <si>
    <t>S0161</t>
  </si>
  <si>
    <t>A0196</t>
  </si>
  <si>
    <t>F0190</t>
  </si>
  <si>
    <t>S0162</t>
  </si>
  <si>
    <t>A0197</t>
  </si>
  <si>
    <t>F0191</t>
  </si>
  <si>
    <t>SHAFT LEVER RD ; B</t>
  </si>
  <si>
    <t>S0163</t>
  </si>
  <si>
    <t>1676921-00-Q01</t>
  </si>
  <si>
    <t>F0903</t>
  </si>
  <si>
    <t>S0656</t>
  </si>
  <si>
    <t>F0192</t>
  </si>
  <si>
    <t>1676923-00</t>
  </si>
  <si>
    <t>SHAFT,HOLDER,HEAD,MSRW;B</t>
  </si>
  <si>
    <t>A0199</t>
  </si>
  <si>
    <t>F0193</t>
  </si>
  <si>
    <t>S0164</t>
  </si>
  <si>
    <t>A0200</t>
  </si>
  <si>
    <t>B0077</t>
  </si>
  <si>
    <t>1676924-00-B01</t>
  </si>
  <si>
    <t>SHAFT CR GUIDE MSRW ; B-B01</t>
  </si>
  <si>
    <t>F0194</t>
  </si>
  <si>
    <t>SHAFT CR GUIDE ; C</t>
  </si>
  <si>
    <t>S0165</t>
  </si>
  <si>
    <t>1676927-00-0P</t>
  </si>
  <si>
    <t>SHAFT CR GUIDE ; C-0P</t>
  </si>
  <si>
    <t>A0201</t>
  </si>
  <si>
    <t>B0078</t>
  </si>
  <si>
    <t>1676927-00-B01</t>
  </si>
  <si>
    <t>SHAFT CR GUIDE ; C-B01</t>
  </si>
  <si>
    <t>F0195</t>
  </si>
  <si>
    <t>S0166</t>
  </si>
  <si>
    <t>A0202</t>
  </si>
  <si>
    <t>1676928-00-B01</t>
  </si>
  <si>
    <t>F0196</t>
  </si>
  <si>
    <t>S0167</t>
  </si>
  <si>
    <t>A0203</t>
  </si>
  <si>
    <t>F0197</t>
  </si>
  <si>
    <t>S0168</t>
  </si>
  <si>
    <t>A0204</t>
  </si>
  <si>
    <t>B0080</t>
  </si>
  <si>
    <t>1676930-00-B01</t>
  </si>
  <si>
    <t>F0198</t>
  </si>
  <si>
    <t>S0169</t>
  </si>
  <si>
    <t>A0205</t>
  </si>
  <si>
    <t>F0199</t>
  </si>
  <si>
    <t>S0170</t>
  </si>
  <si>
    <t>A0206</t>
  </si>
  <si>
    <t>B0081</t>
  </si>
  <si>
    <t>1676957-00-B01</t>
  </si>
  <si>
    <t>SHAFT CR GUIDE ; B-B01</t>
  </si>
  <si>
    <t>F0200</t>
  </si>
  <si>
    <t>S0171</t>
  </si>
  <si>
    <t>1677009-00-0P</t>
  </si>
  <si>
    <t>SHAFT,CR,GUIDE;B-0P</t>
  </si>
  <si>
    <t>A0207</t>
  </si>
  <si>
    <t>B0082</t>
  </si>
  <si>
    <t>1677009-00-B01</t>
  </si>
  <si>
    <t>SHAFT,CR,GUIDE;B-B01</t>
  </si>
  <si>
    <t>F0201</t>
  </si>
  <si>
    <t>S0172</t>
  </si>
  <si>
    <t>A0208</t>
  </si>
  <si>
    <t>F0202</t>
  </si>
  <si>
    <t>SHAFT COMBINATION GEAR 18,40 ; B</t>
  </si>
  <si>
    <t>S0173</t>
  </si>
  <si>
    <t>F0203</t>
  </si>
  <si>
    <t>S0174</t>
  </si>
  <si>
    <t>A0210</t>
  </si>
  <si>
    <t>F0204</t>
  </si>
  <si>
    <t>S0175</t>
  </si>
  <si>
    <t>F0205</t>
  </si>
  <si>
    <t>PIN MEDIA HOLDER CAM ; B</t>
  </si>
  <si>
    <t>S0176</t>
  </si>
  <si>
    <t>A0212</t>
  </si>
  <si>
    <t>F0206</t>
  </si>
  <si>
    <t>S0177</t>
  </si>
  <si>
    <t>A0213</t>
  </si>
  <si>
    <t>F0207</t>
  </si>
  <si>
    <t>SHAFT,PF,COMBINATION GEAR;B</t>
  </si>
  <si>
    <t>S0178</t>
  </si>
  <si>
    <t>A0214</t>
  </si>
  <si>
    <t>F0208</t>
  </si>
  <si>
    <t>SHAFT,TRACTOR,PUSH;B</t>
  </si>
  <si>
    <t>S0179</t>
  </si>
  <si>
    <t>A0215</t>
  </si>
  <si>
    <t>F0209</t>
  </si>
  <si>
    <t>S0180</t>
  </si>
  <si>
    <t>1677088-00-B01</t>
  </si>
  <si>
    <t>F0210</t>
  </si>
  <si>
    <t>S0181</t>
  </si>
  <si>
    <t>A0217</t>
  </si>
  <si>
    <t>F0211</t>
  </si>
  <si>
    <t>S0182</t>
  </si>
  <si>
    <t>A0218</t>
  </si>
  <si>
    <t>F0212</t>
  </si>
  <si>
    <t>S0183</t>
  </si>
  <si>
    <t>A0219</t>
  </si>
  <si>
    <t>F0213</t>
  </si>
  <si>
    <t>SHAFT REDUCTION APG ; B</t>
  </si>
  <si>
    <t>S0184</t>
  </si>
  <si>
    <t>A0220</t>
  </si>
  <si>
    <t>F0214</t>
  </si>
  <si>
    <t>S0185</t>
  </si>
  <si>
    <t>A0221</t>
  </si>
  <si>
    <t>F0215</t>
  </si>
  <si>
    <t>S0186</t>
  </si>
  <si>
    <t>A0222</t>
  </si>
  <si>
    <t>F0216</t>
  </si>
  <si>
    <t>SHAFT MOUNTING MOTOR APC ; B</t>
  </si>
  <si>
    <t>S0187</t>
  </si>
  <si>
    <t>A0223</t>
  </si>
  <si>
    <t>F0217</t>
  </si>
  <si>
    <t>S0188</t>
  </si>
  <si>
    <t>A0224</t>
  </si>
  <si>
    <t>F0218</t>
  </si>
  <si>
    <t>SHAFT RD 6 ;B</t>
  </si>
  <si>
    <t>S0189</t>
  </si>
  <si>
    <t>A0225</t>
  </si>
  <si>
    <t>F0219</t>
  </si>
  <si>
    <t>S0190</t>
  </si>
  <si>
    <t>A0226</t>
  </si>
  <si>
    <t>F0220</t>
  </si>
  <si>
    <t>S0191</t>
  </si>
  <si>
    <t>A0227</t>
  </si>
  <si>
    <t>F0221</t>
  </si>
  <si>
    <t>SHAFT PULLEY DRIVEN MSRW ; B</t>
  </si>
  <si>
    <t>S0192</t>
  </si>
  <si>
    <t>1677103-00-0P</t>
  </si>
  <si>
    <t>SHAFT PULLEY DRIVEN MSRW ; B-0P</t>
  </si>
  <si>
    <t>A0228</t>
  </si>
  <si>
    <t>F0222</t>
  </si>
  <si>
    <t>S0193</t>
  </si>
  <si>
    <t>A0229</t>
  </si>
  <si>
    <t>B0084</t>
  </si>
  <si>
    <t>1677104-00-B01</t>
  </si>
  <si>
    <t>SHAFT ROTATE PAPER GUIDE ; B-B01</t>
  </si>
  <si>
    <t>F0223</t>
  </si>
  <si>
    <t>PIN LIFTING ;B</t>
  </si>
  <si>
    <t>S0194</t>
  </si>
  <si>
    <t>A0230</t>
  </si>
  <si>
    <t>F0224</t>
  </si>
  <si>
    <t>SHAFT ROLLER LEVER HOLDER PLATE ; B</t>
  </si>
  <si>
    <t>S0195</t>
  </si>
  <si>
    <t>A0231</t>
  </si>
  <si>
    <t>F0225</t>
  </si>
  <si>
    <t>1677107-00</t>
  </si>
  <si>
    <t>S0196</t>
  </si>
  <si>
    <t>1677107-00-0P</t>
  </si>
  <si>
    <t>SAHFT RD PLANET ; B-0P</t>
  </si>
  <si>
    <t>A0232</t>
  </si>
  <si>
    <t>F0226</t>
  </si>
  <si>
    <t>S0197</t>
  </si>
  <si>
    <t>A0233</t>
  </si>
  <si>
    <t>F0227</t>
  </si>
  <si>
    <t>SHAFT MOUNTING CSF SHEET GUIDE ; B</t>
  </si>
  <si>
    <t>S0198</t>
  </si>
  <si>
    <t>F0228</t>
  </si>
  <si>
    <t>S0199</t>
  </si>
  <si>
    <t>A0235</t>
  </si>
  <si>
    <t>F0229</t>
  </si>
  <si>
    <t>SHAFT,PF,TENSION;B</t>
  </si>
  <si>
    <t>S0200</t>
  </si>
  <si>
    <t>A0236</t>
  </si>
  <si>
    <t>B0085</t>
  </si>
  <si>
    <t>1677111-00-B01</t>
  </si>
  <si>
    <t>SHAFT,PF,TENSION;B-B01</t>
  </si>
  <si>
    <t>F0230</t>
  </si>
  <si>
    <t>SHAFT,CR,GUIDE;E</t>
  </si>
  <si>
    <t>S0201</t>
  </si>
  <si>
    <t>1677112-00-0P</t>
  </si>
  <si>
    <t>SHAFT,CR,GUIDE;E-0P</t>
  </si>
  <si>
    <t>A0237</t>
  </si>
  <si>
    <t>B0086</t>
  </si>
  <si>
    <t>1677112-00-B01</t>
  </si>
  <si>
    <t>SHAFT,CR,GUIDE;E-B01</t>
  </si>
  <si>
    <t>F0231</t>
  </si>
  <si>
    <t>S0202</t>
  </si>
  <si>
    <t>A0238</t>
  </si>
  <si>
    <t>F0232</t>
  </si>
  <si>
    <t>1677114-00</t>
  </si>
  <si>
    <t>SHAFT,PULLEY DRIVEN;B</t>
  </si>
  <si>
    <t>S0203</t>
  </si>
  <si>
    <t>1677114-00-0T</t>
  </si>
  <si>
    <t>SHAFT,PULLEY DRIVEN;B-0P</t>
  </si>
  <si>
    <t>A0239</t>
  </si>
  <si>
    <t>B0087</t>
  </si>
  <si>
    <t>1677114-00-B01</t>
  </si>
  <si>
    <t>SHAFT,PULLEY DRIVEN;B-B01</t>
  </si>
  <si>
    <t>F0233</t>
  </si>
  <si>
    <t>1677115-00</t>
  </si>
  <si>
    <t>ROLLER,PAPER LOAD,DRIVE;B</t>
  </si>
  <si>
    <t>S0204</t>
  </si>
  <si>
    <t>1677115-00-0P</t>
  </si>
  <si>
    <t>ROLLER,PAPER LOAD,DRIVE;B-0P</t>
  </si>
  <si>
    <t>A0240</t>
  </si>
  <si>
    <t>B0088</t>
  </si>
  <si>
    <t>1677115-00-B01</t>
  </si>
  <si>
    <t>ROLLER,PAPER LOAD,DRIVE;B-B01</t>
  </si>
  <si>
    <t>F0234</t>
  </si>
  <si>
    <t>1677116-00</t>
  </si>
  <si>
    <t>S0205</t>
  </si>
  <si>
    <t>1677116-00-0P</t>
  </si>
  <si>
    <t>A0241</t>
  </si>
  <si>
    <t>B0089</t>
  </si>
  <si>
    <t>1677116-00-B01</t>
  </si>
  <si>
    <t>ROLLER,PAPER EJECT,DRIVE;B-B01</t>
  </si>
  <si>
    <t>F0235</t>
  </si>
  <si>
    <t>S0206</t>
  </si>
  <si>
    <t>A0242</t>
  </si>
  <si>
    <t>F0236</t>
  </si>
  <si>
    <t>S0207</t>
  </si>
  <si>
    <t>A0243</t>
  </si>
  <si>
    <t>Q0025</t>
  </si>
  <si>
    <t>1677191-00-Q01</t>
  </si>
  <si>
    <t>SHAFT PULLEY TENSIONER ; B-Q01</t>
  </si>
  <si>
    <t>F0237</t>
  </si>
  <si>
    <t>S0208</t>
  </si>
  <si>
    <t>1677205-00-0P</t>
  </si>
  <si>
    <t>A0244</t>
  </si>
  <si>
    <t>B0090</t>
  </si>
  <si>
    <t>1677205-00-B01</t>
  </si>
  <si>
    <t>F0238</t>
  </si>
  <si>
    <t>1677206-00</t>
  </si>
  <si>
    <t>S0209</t>
  </si>
  <si>
    <t>1677206-00-0P</t>
  </si>
  <si>
    <t>SHAFT COMBINATON GEAR 8,25, ; C-0P</t>
  </si>
  <si>
    <t>A0245</t>
  </si>
  <si>
    <t>F0239</t>
  </si>
  <si>
    <t>ROLLER,PF,DRIVE;B</t>
  </si>
  <si>
    <t>S0210</t>
  </si>
  <si>
    <t>1677207-00-0P</t>
  </si>
  <si>
    <t>ROLLER,PF,DRIVE;B-0P</t>
  </si>
  <si>
    <t>A0246</t>
  </si>
  <si>
    <t>B0091</t>
  </si>
  <si>
    <t>1677207-00-B01</t>
  </si>
  <si>
    <t>ROLLER,PF,DRIVE;B-B01</t>
  </si>
  <si>
    <t>F0240</t>
  </si>
  <si>
    <t>S0211</t>
  </si>
  <si>
    <t>A0247</t>
  </si>
  <si>
    <t>1677211-00-A01</t>
  </si>
  <si>
    <t>F0241</t>
  </si>
  <si>
    <t>1677213-00</t>
  </si>
  <si>
    <t>S0212</t>
  </si>
  <si>
    <t>1677213-00-0P</t>
  </si>
  <si>
    <t>SHAFT FRAME FULCRUM R ; C-0P</t>
  </si>
  <si>
    <t>A0248</t>
  </si>
  <si>
    <t>F0242</t>
  </si>
  <si>
    <t>S0213</t>
  </si>
  <si>
    <t>1677215-00-B01</t>
  </si>
  <si>
    <t>F0243</t>
  </si>
  <si>
    <t>S0214</t>
  </si>
  <si>
    <t>A0250</t>
  </si>
  <si>
    <t>1677220-00-A01</t>
  </si>
  <si>
    <t>B0094</t>
  </si>
  <si>
    <t>1677220-00-B01</t>
  </si>
  <si>
    <t>F0244</t>
  </si>
  <si>
    <t>1677222-00</t>
  </si>
  <si>
    <t>S0215</t>
  </si>
  <si>
    <t>1677222-00-0P</t>
  </si>
  <si>
    <t>A0251</t>
  </si>
  <si>
    <t>B0095</t>
  </si>
  <si>
    <t>1677222-00-B01</t>
  </si>
  <si>
    <t>F0245</t>
  </si>
  <si>
    <t>S0216</t>
  </si>
  <si>
    <t>1677223-00-0P</t>
  </si>
  <si>
    <t>SHAFT CAM LEVER R ;C-0P</t>
  </si>
  <si>
    <t>A0252</t>
  </si>
  <si>
    <t>F0246</t>
  </si>
  <si>
    <t>S0217</t>
  </si>
  <si>
    <t>A0253</t>
  </si>
  <si>
    <t>F0247</t>
  </si>
  <si>
    <t>S0218</t>
  </si>
  <si>
    <t>A0254</t>
  </si>
  <si>
    <t>B0096</t>
  </si>
  <si>
    <t>1677230-00-B01</t>
  </si>
  <si>
    <t>ROLLER,EJ,DRIVE;B-B01</t>
  </si>
  <si>
    <t>F0248</t>
  </si>
  <si>
    <t>ROLLER PAPER EJECT</t>
  </si>
  <si>
    <t>S0219</t>
  </si>
  <si>
    <t>1677242-00-0P</t>
  </si>
  <si>
    <t>ROLLER PAPER EJECT-0P</t>
  </si>
  <si>
    <t>A0255</t>
  </si>
  <si>
    <t>B0097</t>
  </si>
  <si>
    <t>1677242-00-B01</t>
  </si>
  <si>
    <t>ROLLER PAPER EJECT-B01</t>
  </si>
  <si>
    <t>F0249</t>
  </si>
  <si>
    <t>S0220</t>
  </si>
  <si>
    <t>A0256</t>
  </si>
  <si>
    <t>F0250</t>
  </si>
  <si>
    <t>1677244-00</t>
  </si>
  <si>
    <t>SAHFT RD PULLY ; C</t>
  </si>
  <si>
    <t>S0221</t>
  </si>
  <si>
    <t>1677244-00-0T</t>
  </si>
  <si>
    <t>SAHFT RD PULLY ; C-0P</t>
  </si>
  <si>
    <t>A0257</t>
  </si>
  <si>
    <t>B0098</t>
  </si>
  <si>
    <t>1677244-00-B01</t>
  </si>
  <si>
    <t>SAHFT RD PULLY ; C-B01</t>
  </si>
  <si>
    <t>F0251</t>
  </si>
  <si>
    <t>SHAFT PULLEY DRIVEN ; B</t>
  </si>
  <si>
    <t>S0222</t>
  </si>
  <si>
    <t>A0258</t>
  </si>
  <si>
    <t>Q0026</t>
  </si>
  <si>
    <t>1677252-00-Q01</t>
  </si>
  <si>
    <t>SHAFT PULLEY DRIVEN ; B-Q01</t>
  </si>
  <si>
    <t>F0252</t>
  </si>
  <si>
    <t>1677253-00</t>
  </si>
  <si>
    <t>SCREW CR AD  ADJUST R ; C</t>
  </si>
  <si>
    <t>S0223</t>
  </si>
  <si>
    <t>1677253-00-0P</t>
  </si>
  <si>
    <t>SCREW CR AD  ADJUST R ; C-0P</t>
  </si>
  <si>
    <t>A0259</t>
  </si>
  <si>
    <t>B0099</t>
  </si>
  <si>
    <t>1677253-00-B01</t>
  </si>
  <si>
    <t>SCREW CR AD  ADJUST R ; C-B01</t>
  </si>
  <si>
    <t>B0100</t>
  </si>
  <si>
    <t>1677253-00-B02</t>
  </si>
  <si>
    <t>SCREW CR AD  ADJUST R ; C-B02</t>
  </si>
  <si>
    <t>Q0027</t>
  </si>
  <si>
    <t>1677253-00-Q01</t>
  </si>
  <si>
    <t>SCREW CR AD  ADJUST R ; C-Q01</t>
  </si>
  <si>
    <t>F0253</t>
  </si>
  <si>
    <t>S0224</t>
  </si>
  <si>
    <t>1677257-00-0P</t>
  </si>
  <si>
    <t>ROLLER PF DRIVE ; B-0P</t>
  </si>
  <si>
    <t>A0260</t>
  </si>
  <si>
    <t>B0101</t>
  </si>
  <si>
    <t>1677257-00-B01</t>
  </si>
  <si>
    <t>ROLLER PF DRIVE ; B-B01</t>
  </si>
  <si>
    <t>F0254</t>
  </si>
  <si>
    <t>SHAFT,CR ADJUST,L;B</t>
  </si>
  <si>
    <t>S0225</t>
  </si>
  <si>
    <t>A0261</t>
  </si>
  <si>
    <t>F0255</t>
  </si>
  <si>
    <t>S0226</t>
  </si>
  <si>
    <t>A0262</t>
  </si>
  <si>
    <t>B0102</t>
  </si>
  <si>
    <t>1677343-00-B01</t>
  </si>
  <si>
    <t>SHAFT PAPER LOAD SUPPORT ; B-B01</t>
  </si>
  <si>
    <t>F0256</t>
  </si>
  <si>
    <t>S0227</t>
  </si>
  <si>
    <t>A0263</t>
  </si>
  <si>
    <t>B0103</t>
  </si>
  <si>
    <t>1677344-00-B01</t>
  </si>
  <si>
    <t>SHAFT MOUNT PAPER EJECT ; B-B01</t>
  </si>
  <si>
    <t>F0257</t>
  </si>
  <si>
    <t>1677347-00</t>
  </si>
  <si>
    <t>SCREW,CR ADJUST,L;B</t>
  </si>
  <si>
    <t>S0228</t>
  </si>
  <si>
    <t>1677347-00-0P</t>
  </si>
  <si>
    <t>SCREW,CR ADJUST,L;B-0P</t>
  </si>
  <si>
    <t>A0264</t>
  </si>
  <si>
    <t>B0104</t>
  </si>
  <si>
    <t>1677347-00-B01</t>
  </si>
  <si>
    <t>SCREW,CR ADJUST,L;B-B01</t>
  </si>
  <si>
    <t>B0259</t>
  </si>
  <si>
    <t>1677347-00-B02</t>
  </si>
  <si>
    <t>SCREW,CR ADJUST,L;B-B02</t>
  </si>
  <si>
    <t>Q0028</t>
  </si>
  <si>
    <t>1677347-00-Q01</t>
  </si>
  <si>
    <t>SCREW,CR ADJUST,L;B-Q01</t>
  </si>
  <si>
    <t>F0258</t>
  </si>
  <si>
    <t>S0229</t>
  </si>
  <si>
    <t>A0265</t>
  </si>
  <si>
    <t>B0105</t>
  </si>
  <si>
    <t>1677350-00-B01</t>
  </si>
  <si>
    <t>F0259</t>
  </si>
  <si>
    <t>SHAFT,TRACTOR,PULL;B</t>
  </si>
  <si>
    <t>S0230</t>
  </si>
  <si>
    <t>A0266</t>
  </si>
  <si>
    <t>F0260</t>
  </si>
  <si>
    <t>SHAFT CR GUIDE ; D</t>
  </si>
  <si>
    <t>S0231</t>
  </si>
  <si>
    <t>1677355-00-0P</t>
  </si>
  <si>
    <t>SHAFT CR GUIDE ; D-0P</t>
  </si>
  <si>
    <t>A0267</t>
  </si>
  <si>
    <t>B0106</t>
  </si>
  <si>
    <t>1677355-00-B01</t>
  </si>
  <si>
    <t>SHAFT CR GUIDE ; D-B01</t>
  </si>
  <si>
    <t>F0261</t>
  </si>
  <si>
    <t>1677356-00</t>
  </si>
  <si>
    <t>F0262</t>
  </si>
  <si>
    <t>S0232</t>
  </si>
  <si>
    <t>B0107</t>
  </si>
  <si>
    <t>1677396-00-B01</t>
  </si>
  <si>
    <t>F0263</t>
  </si>
  <si>
    <t>S0233</t>
  </si>
  <si>
    <t>F0264</t>
  </si>
  <si>
    <t>1677398-00</t>
  </si>
  <si>
    <t>S0234</t>
  </si>
  <si>
    <t>1677398-00-0P</t>
  </si>
  <si>
    <t>SHAFT FRAME FULCRUM L ;C-0P</t>
  </si>
  <si>
    <t>A0270</t>
  </si>
  <si>
    <t>F0265</t>
  </si>
  <si>
    <t>1677401-00</t>
  </si>
  <si>
    <t>SHAFT,CR,GUIDE,STD.;B</t>
  </si>
  <si>
    <t>S0235</t>
  </si>
  <si>
    <t>1677401-00-0P</t>
  </si>
  <si>
    <t>SHAFT,CR,GUIDE,STD.;B-0P</t>
  </si>
  <si>
    <t>A0271</t>
  </si>
  <si>
    <t>B0108</t>
  </si>
  <si>
    <t>1677401-00-B01</t>
  </si>
  <si>
    <t>SHAFT,CR,GUIDE,STD.;B-B01</t>
  </si>
  <si>
    <t>F0266</t>
  </si>
  <si>
    <t>S0236</t>
  </si>
  <si>
    <t>1677402-00-0P</t>
  </si>
  <si>
    <t>SHAFT,PLANETRY,RIBBON;B-0P</t>
  </si>
  <si>
    <t>A0272</t>
  </si>
  <si>
    <t>F0267</t>
  </si>
  <si>
    <t>S0237</t>
  </si>
  <si>
    <t>A0273</t>
  </si>
  <si>
    <t>F0268</t>
  </si>
  <si>
    <t>S0238</t>
  </si>
  <si>
    <t>A0274</t>
  </si>
  <si>
    <t>F0269</t>
  </si>
  <si>
    <t>SHAFT,RD,4;B</t>
  </si>
  <si>
    <t>S0239</t>
  </si>
  <si>
    <t>F0270</t>
  </si>
  <si>
    <t>1677407-00</t>
  </si>
  <si>
    <t>S0240</t>
  </si>
  <si>
    <t>1677407-00-0P</t>
  </si>
  <si>
    <t>A0276</t>
  </si>
  <si>
    <t>B0109</t>
  </si>
  <si>
    <t>1677407-00-B01</t>
  </si>
  <si>
    <t>F0271</t>
  </si>
  <si>
    <t>SHAFT,DRIVEN;B</t>
  </si>
  <si>
    <t>S0241</t>
  </si>
  <si>
    <t>A0277</t>
  </si>
  <si>
    <t>F0272</t>
  </si>
  <si>
    <t>S0242</t>
  </si>
  <si>
    <t>A0278</t>
  </si>
  <si>
    <t>F0273</t>
  </si>
  <si>
    <t>S0517</t>
  </si>
  <si>
    <t>A0720</t>
  </si>
  <si>
    <t>F0275</t>
  </si>
  <si>
    <t>S0244</t>
  </si>
  <si>
    <t>A0280</t>
  </si>
  <si>
    <t>F0276</t>
  </si>
  <si>
    <t>S0245</t>
  </si>
  <si>
    <t>F0277</t>
  </si>
  <si>
    <t>SLEEVE,HOLDER,RIBBON CARTRIDGE;B</t>
  </si>
  <si>
    <t>A0282</t>
  </si>
  <si>
    <t>F0737</t>
  </si>
  <si>
    <t>S0516</t>
  </si>
  <si>
    <t>A0719</t>
  </si>
  <si>
    <t>B0276</t>
  </si>
  <si>
    <t>1678382-00-B01</t>
  </si>
  <si>
    <t>SHAFT, RETARD, B-B01</t>
  </si>
  <si>
    <t>F0279</t>
  </si>
  <si>
    <t>S0248</t>
  </si>
  <si>
    <t>1682251-00-0P</t>
  </si>
  <si>
    <t>A0284</t>
  </si>
  <si>
    <t>B0112</t>
  </si>
  <si>
    <t>1682251-00-B01</t>
  </si>
  <si>
    <t>F0280</t>
  </si>
  <si>
    <t>A0285</t>
  </si>
  <si>
    <t>B0113</t>
  </si>
  <si>
    <t>F0721</t>
  </si>
  <si>
    <t>S0504</t>
  </si>
  <si>
    <t>A0700</t>
  </si>
  <si>
    <t>1682468-01-B01</t>
  </si>
  <si>
    <t>F0282</t>
  </si>
  <si>
    <t>S0250</t>
  </si>
  <si>
    <t>A0287</t>
  </si>
  <si>
    <t>Q0029</t>
  </si>
  <si>
    <t>1682475-00-Q01</t>
  </si>
  <si>
    <t>SHAFT COMBINATION GEAR,18.4.9.6 DOUBLE-Q01</t>
  </si>
  <si>
    <t>F0283</t>
  </si>
  <si>
    <t>S0251</t>
  </si>
  <si>
    <t>A0288</t>
  </si>
  <si>
    <t>1682476-00-Q01</t>
  </si>
  <si>
    <t>F0284</t>
  </si>
  <si>
    <t>S0252</t>
  </si>
  <si>
    <t>F0285</t>
  </si>
  <si>
    <t>S0253</t>
  </si>
  <si>
    <t>F0286</t>
  </si>
  <si>
    <t>Shaft guide CR</t>
  </si>
  <si>
    <t>S0254</t>
  </si>
  <si>
    <t>1684159-00-0P</t>
  </si>
  <si>
    <t>Shaft guide CR-0P</t>
  </si>
  <si>
    <t>A0291</t>
  </si>
  <si>
    <t>B0115</t>
  </si>
  <si>
    <t>1684159-00-B01</t>
  </si>
  <si>
    <t>Shaft guide CR-B01</t>
  </si>
  <si>
    <t>F0287</t>
  </si>
  <si>
    <t>SHAFT ROLLER CASSETE B</t>
  </si>
  <si>
    <t>S0255</t>
  </si>
  <si>
    <t>A0292</t>
  </si>
  <si>
    <t>Q0031</t>
  </si>
  <si>
    <t>1684160-00-Q01</t>
  </si>
  <si>
    <t>SHAFT ROLLER CASSETE-Q01</t>
  </si>
  <si>
    <t>F0288</t>
  </si>
  <si>
    <t>1684434-00</t>
  </si>
  <si>
    <t>ROLLER PAPER LOAD DRIVE,B</t>
  </si>
  <si>
    <t>S0256</t>
  </si>
  <si>
    <t>1684434-00-0P</t>
  </si>
  <si>
    <t>ROLLER PAPER LOAD DRIVE,B-0P</t>
  </si>
  <si>
    <t>A0293</t>
  </si>
  <si>
    <t>B0116</t>
  </si>
  <si>
    <t>1684434-00-B01</t>
  </si>
  <si>
    <t>ROLLER PAPER LOAD DRIVE,B-B01</t>
  </si>
  <si>
    <t>F0289</t>
  </si>
  <si>
    <t>1684435-00</t>
  </si>
  <si>
    <t>ROLLER PAPER EJECT DRIVE B</t>
  </si>
  <si>
    <t>S0257</t>
  </si>
  <si>
    <t>1684435-00-0P</t>
  </si>
  <si>
    <t>A0294</t>
  </si>
  <si>
    <t>B0117</t>
  </si>
  <si>
    <t>1684435-00-B01</t>
  </si>
  <si>
    <t>F0290</t>
  </si>
  <si>
    <t>S0258</t>
  </si>
  <si>
    <t>1687372-00-Q01</t>
  </si>
  <si>
    <t>F0291</t>
  </si>
  <si>
    <t>S0259</t>
  </si>
  <si>
    <t>A0296</t>
  </si>
  <si>
    <t>Q0033</t>
  </si>
  <si>
    <t>1687373-00-Q01</t>
  </si>
  <si>
    <t>SHAFT,SPUR GEAR,13.5-Q01</t>
  </si>
  <si>
    <t>F0682</t>
  </si>
  <si>
    <t>A0661</t>
  </si>
  <si>
    <t>B0258</t>
  </si>
  <si>
    <t>Q0096</t>
  </si>
  <si>
    <t>1687744-01-Q01</t>
  </si>
  <si>
    <t>ROLLER,LEVER,VALVE,MP-Q01</t>
  </si>
  <si>
    <t>F0294</t>
  </si>
  <si>
    <t>A0299</t>
  </si>
  <si>
    <t>F0295</t>
  </si>
  <si>
    <t>S0260</t>
  </si>
  <si>
    <t>A0300</t>
  </si>
  <si>
    <t>F0297</t>
  </si>
  <si>
    <t>SHAFT,MOUNT PLATE,TENSIONER,DEC,SC</t>
  </si>
  <si>
    <t>S0262</t>
  </si>
  <si>
    <t>A0302</t>
  </si>
  <si>
    <t>Q0036</t>
  </si>
  <si>
    <t>1687888-01-Q01</t>
  </si>
  <si>
    <t>SHAFT,MOUNT PLATE,TENSIONER,DEC,SC-Q01</t>
  </si>
  <si>
    <t>F0298</t>
  </si>
  <si>
    <t>A0303</t>
  </si>
  <si>
    <t>F0299</t>
  </si>
  <si>
    <t>S0263</t>
  </si>
  <si>
    <t>A0304</t>
  </si>
  <si>
    <t>Q0037</t>
  </si>
  <si>
    <t>1687912-00-Q01</t>
  </si>
  <si>
    <t>SHAFT,MOUNT PLATE,TENSIONER,DEC,ADF-Q01</t>
  </si>
  <si>
    <t>F0713</t>
  </si>
  <si>
    <t>SHAFT,FRAME,1ST,ADF</t>
  </si>
  <si>
    <t>S0497</t>
  </si>
  <si>
    <t>A0692</t>
  </si>
  <si>
    <t>Q0092</t>
  </si>
  <si>
    <t>1687921-02-Q01</t>
  </si>
  <si>
    <t>SHAFT,FRAME,1ST,ADF-Q01</t>
  </si>
  <si>
    <t>F0301</t>
  </si>
  <si>
    <t>S0265</t>
  </si>
  <si>
    <t>F0302</t>
  </si>
  <si>
    <t>SLEEVE,LD,ADF</t>
  </si>
  <si>
    <t>S0266</t>
  </si>
  <si>
    <t>A0307</t>
  </si>
  <si>
    <t>1687942-00-A01</t>
  </si>
  <si>
    <t>F0303</t>
  </si>
  <si>
    <t>S0267</t>
  </si>
  <si>
    <t>A0308</t>
  </si>
  <si>
    <t>Q0039</t>
  </si>
  <si>
    <t>1687953-00-Q01</t>
  </si>
  <si>
    <t>SHAFT,DRIVEN,PF1ST,ADF-Q01</t>
  </si>
  <si>
    <t>F0304</t>
  </si>
  <si>
    <t>S0268</t>
  </si>
  <si>
    <t>A0309</t>
  </si>
  <si>
    <t>Q0040</t>
  </si>
  <si>
    <t>1687962-00-Q01</t>
  </si>
  <si>
    <t>SHAFT,FRAME,REAR,1ST,ADF-Q01</t>
  </si>
  <si>
    <t>F0305</t>
  </si>
  <si>
    <t>SHAFT,FRAME,4TH,ADF</t>
  </si>
  <si>
    <t>S0269</t>
  </si>
  <si>
    <t>A0310</t>
  </si>
  <si>
    <t>Q0041</t>
  </si>
  <si>
    <t>1687963-00-Q01</t>
  </si>
  <si>
    <t>SHAFT,FRAME,4TH,ADF-Q01</t>
  </si>
  <si>
    <t>F0714</t>
  </si>
  <si>
    <t>SHAFT,FRAME,REAR,2ND,ADF</t>
  </si>
  <si>
    <t>S0498</t>
  </si>
  <si>
    <t>F0307</t>
  </si>
  <si>
    <t>1687966-00</t>
  </si>
  <si>
    <t>SHAFT,FRAME,REAR,4TH,ADF</t>
  </si>
  <si>
    <t>A0312</t>
  </si>
  <si>
    <t>Q0042</t>
  </si>
  <si>
    <t>1687966-00-Q01</t>
  </si>
  <si>
    <t>SHAFT,FRAME,REAR,4TH,ADF-Q01</t>
  </si>
  <si>
    <t>F0715</t>
  </si>
  <si>
    <t>S0499</t>
  </si>
  <si>
    <t>1687966-01-0P</t>
  </si>
  <si>
    <t>SHAFT,FRAME,REAR,4TH,ADF-0P</t>
  </si>
  <si>
    <t>Q0093</t>
  </si>
  <si>
    <t>1687966-01-Q01</t>
  </si>
  <si>
    <t>F0308</t>
  </si>
  <si>
    <t>S0272</t>
  </si>
  <si>
    <t>A0313</t>
  </si>
  <si>
    <t>Q0043</t>
  </si>
  <si>
    <t>1687990-00-Q01</t>
  </si>
  <si>
    <t>SHAFT,DRIVEN,PF2,ADF-Q01</t>
  </si>
  <si>
    <t>F0716</t>
  </si>
  <si>
    <t>S0500</t>
  </si>
  <si>
    <t>A0695</t>
  </si>
  <si>
    <t>B0254</t>
  </si>
  <si>
    <t>1688001-02-B01</t>
  </si>
  <si>
    <t>SHAFT FOOK COVER ADF-B01</t>
  </si>
  <si>
    <t>F0310</t>
  </si>
  <si>
    <t>S0274</t>
  </si>
  <si>
    <t>A0315</t>
  </si>
  <si>
    <t>Q0044</t>
  </si>
  <si>
    <t>1688032-00-Q01</t>
  </si>
  <si>
    <t>HINGE PIN,DOCUMENT,SUPPORT,ADF-Q01</t>
  </si>
  <si>
    <t>F0311</t>
  </si>
  <si>
    <t>SHAFT,LINK,LIFT,ADF</t>
  </si>
  <si>
    <t>S0275</t>
  </si>
  <si>
    <t>A0316</t>
  </si>
  <si>
    <t>Q0045</t>
  </si>
  <si>
    <t>1688049-00-Q01</t>
  </si>
  <si>
    <t>SHAFT,LINK,LIFT,ADF-Q01</t>
  </si>
  <si>
    <t>F0312</t>
  </si>
  <si>
    <t>SHAFT,FRAME,REAR,6TH,ADF</t>
  </si>
  <si>
    <t>S0276</t>
  </si>
  <si>
    <t>A0317</t>
  </si>
  <si>
    <t>Q0046</t>
  </si>
  <si>
    <t>1688052-00-Q01</t>
  </si>
  <si>
    <t>SHAFT,FRAME,REAR,6TH,ADF-Q01</t>
  </si>
  <si>
    <t>F0313</t>
  </si>
  <si>
    <t>S0277</t>
  </si>
  <si>
    <t>A0318</t>
  </si>
  <si>
    <t>Q0047</t>
  </si>
  <si>
    <t>1688090-00-Q01</t>
  </si>
  <si>
    <t>SHAFT,LINK,ADF-Q01</t>
  </si>
  <si>
    <t>F0705</t>
  </si>
  <si>
    <t>SHAFT,BEARING,EJ,FRONT,FR</t>
  </si>
  <si>
    <t>S0489</t>
  </si>
  <si>
    <t>F0708</t>
  </si>
  <si>
    <t>SHAFT,FRAME,REAR,INNER,2ND,FR</t>
  </si>
  <si>
    <t>S0492</t>
  </si>
  <si>
    <t>B0273</t>
  </si>
  <si>
    <t>1688239-01-B01</t>
  </si>
  <si>
    <t>F0316</t>
  </si>
  <si>
    <t>SHAFT,FULCRUM,CAM,FR</t>
  </si>
  <si>
    <t>S0280</t>
  </si>
  <si>
    <t>F0317</t>
  </si>
  <si>
    <t>SHAFT,LOCATE,FRAME,SCANNER,FR</t>
  </si>
  <si>
    <t>S0281</t>
  </si>
  <si>
    <t>A0322</t>
  </si>
  <si>
    <t>F0318</t>
  </si>
  <si>
    <t>S0282</t>
  </si>
  <si>
    <t>A0323</t>
  </si>
  <si>
    <t>F0319</t>
  </si>
  <si>
    <t>S0283</t>
  </si>
  <si>
    <t>A0324</t>
  </si>
  <si>
    <t>F0320</t>
  </si>
  <si>
    <t>S0284</t>
  </si>
  <si>
    <t>A0325</t>
  </si>
  <si>
    <t>F0707</t>
  </si>
  <si>
    <t>S0491</t>
  </si>
  <si>
    <t>B0341</t>
  </si>
  <si>
    <t>1688257-01-B01</t>
  </si>
  <si>
    <t>SHAFT,FRAME,REAR,OUTER,1ST,FR-B01</t>
  </si>
  <si>
    <t>F0322</t>
  </si>
  <si>
    <t>SHAFT,FRAME,FRONT,OUTER,2ND,FR</t>
  </si>
  <si>
    <t>S0286</t>
  </si>
  <si>
    <t>A0327</t>
  </si>
  <si>
    <t>F0323</t>
  </si>
  <si>
    <t>S0287</t>
  </si>
  <si>
    <t>A0328</t>
  </si>
  <si>
    <t>F0324</t>
  </si>
  <si>
    <t>S0288</t>
  </si>
  <si>
    <t>A0329</t>
  </si>
  <si>
    <t>F0326</t>
  </si>
  <si>
    <t>S0289</t>
  </si>
  <si>
    <t>A0330</t>
  </si>
  <si>
    <t>F0327</t>
  </si>
  <si>
    <t>SHAFT,FRAME,FRONT,2ND,BCU</t>
  </si>
  <si>
    <t>S0290</t>
  </si>
  <si>
    <t>A0331</t>
  </si>
  <si>
    <t>F0328</t>
  </si>
  <si>
    <t>S0291</t>
  </si>
  <si>
    <t>A0332</t>
  </si>
  <si>
    <t>F0329</t>
  </si>
  <si>
    <t>S0292</t>
  </si>
  <si>
    <t>A0333</t>
  </si>
  <si>
    <t>1688318-00-A01</t>
  </si>
  <si>
    <t>F0330</t>
  </si>
  <si>
    <t>SHAFT FRAME LOWER BCU</t>
  </si>
  <si>
    <t>S0293</t>
  </si>
  <si>
    <t>A0334</t>
  </si>
  <si>
    <t>F0712</t>
  </si>
  <si>
    <t>S0495</t>
  </si>
  <si>
    <t>A0691</t>
  </si>
  <si>
    <t>B0252</t>
  </si>
  <si>
    <t>1688326-01-B01</t>
  </si>
  <si>
    <t>SHAFT,SUPPLY,WEB,BCU-B01</t>
  </si>
  <si>
    <t>F0332</t>
  </si>
  <si>
    <t>S0295</t>
  </si>
  <si>
    <t>A0336</t>
  </si>
  <si>
    <t>F0680</t>
  </si>
  <si>
    <t>S0466</t>
  </si>
  <si>
    <t>A0659</t>
  </si>
  <si>
    <t>B0228</t>
  </si>
  <si>
    <t>1688330-01-B01</t>
  </si>
  <si>
    <t>SHAFT,WIND,WEB,BCU-B01</t>
  </si>
  <si>
    <t>F0334</t>
  </si>
  <si>
    <t>SHAFT,ROLLER,GUIDE,CREANER,BCU</t>
  </si>
  <si>
    <t>S0297</t>
  </si>
  <si>
    <t>A0338</t>
  </si>
  <si>
    <t>F0335</t>
  </si>
  <si>
    <t>S0298</t>
  </si>
  <si>
    <t>A0339</t>
  </si>
  <si>
    <t>B0121</t>
  </si>
  <si>
    <t>1688356-01-B01</t>
  </si>
  <si>
    <t>SHAFT,HEAD GUIDE,REAR,HM-B01</t>
  </si>
  <si>
    <t>F0703</t>
  </si>
  <si>
    <t>S0488</t>
  </si>
  <si>
    <t>A0682</t>
  </si>
  <si>
    <t>B0248</t>
  </si>
  <si>
    <t>1688366-03-B01</t>
  </si>
  <si>
    <t>SHAFT,CAM,PG,HM-B01</t>
  </si>
  <si>
    <t>F0337</t>
  </si>
  <si>
    <t>SHAFT,FRAME,BRUSH,BAS</t>
  </si>
  <si>
    <t>S0300</t>
  </si>
  <si>
    <t>A0341</t>
  </si>
  <si>
    <t>F0338</t>
  </si>
  <si>
    <t>S0301</t>
  </si>
  <si>
    <t>A0342</t>
  </si>
  <si>
    <t>F0339</t>
  </si>
  <si>
    <t>S0302</t>
  </si>
  <si>
    <t>1688398-00-0P</t>
  </si>
  <si>
    <t>SHAFT,MOUNTING PLATE,MOTOR,BRUSH,2ND,BAS-0P</t>
  </si>
  <si>
    <t>A0343</t>
  </si>
  <si>
    <t>F0340</t>
  </si>
  <si>
    <t>S0303</t>
  </si>
  <si>
    <t>F0341</t>
  </si>
  <si>
    <t>S0304</t>
  </si>
  <si>
    <t>A0345</t>
  </si>
  <si>
    <t>F0342</t>
  </si>
  <si>
    <t>SHAFT,ARM,DRIVEN,BD</t>
  </si>
  <si>
    <t>S0305</t>
  </si>
  <si>
    <t>A0346</t>
  </si>
  <si>
    <t>F0701</t>
  </si>
  <si>
    <t>S0486</t>
  </si>
  <si>
    <t>B0246</t>
  </si>
  <si>
    <t>1688441-02-B01</t>
  </si>
  <si>
    <t>SHAFT,SWING,BD-B01</t>
  </si>
  <si>
    <t>F0344</t>
  </si>
  <si>
    <t>S0307</t>
  </si>
  <si>
    <t>B0253</t>
  </si>
  <si>
    <t>1688453-00-B01</t>
  </si>
  <si>
    <t>SHAFT,RELEASE,DRIVE,BELT,FEED,BD-B01</t>
  </si>
  <si>
    <t>F0345</t>
  </si>
  <si>
    <t>SHAFT,FRAME,MAIN,REAR,1ST,FR</t>
  </si>
  <si>
    <t>S0308</t>
  </si>
  <si>
    <t>A0349</t>
  </si>
  <si>
    <t>F0347</t>
  </si>
  <si>
    <t>SHAFT,FRAME,MAIN,REAR,2ND,FR</t>
  </si>
  <si>
    <t>S0310</t>
  </si>
  <si>
    <t>A0351</t>
  </si>
  <si>
    <t>F0702</t>
  </si>
  <si>
    <t>S0487</t>
  </si>
  <si>
    <t>A0681</t>
  </si>
  <si>
    <t>B0247</t>
  </si>
  <si>
    <t>F0349</t>
  </si>
  <si>
    <t>S0312</t>
  </si>
  <si>
    <t>A0353</t>
  </si>
  <si>
    <t>F0706</t>
  </si>
  <si>
    <t>S0490</t>
  </si>
  <si>
    <t>1688580-01-0P</t>
  </si>
  <si>
    <t>A0685</t>
  </si>
  <si>
    <t>B0250</t>
  </si>
  <si>
    <t>1688580-01-B01</t>
  </si>
  <si>
    <t>F0895</t>
  </si>
  <si>
    <t>S0652</t>
  </si>
  <si>
    <t>A0875</t>
  </si>
  <si>
    <t>1688580-02-B01</t>
  </si>
  <si>
    <t>F0351</t>
  </si>
  <si>
    <t>A0355</t>
  </si>
  <si>
    <t>F0352</t>
  </si>
  <si>
    <t>A0356</t>
  </si>
  <si>
    <t>F0353</t>
  </si>
  <si>
    <t>SHAFT,FRAME,MAIN,REAR,3RD,EJ</t>
  </si>
  <si>
    <t>A0357</t>
  </si>
  <si>
    <t>F0354</t>
  </si>
  <si>
    <t>F0355</t>
  </si>
  <si>
    <t>A0359</t>
  </si>
  <si>
    <t>F0356</t>
  </si>
  <si>
    <t>A0360</t>
  </si>
  <si>
    <t>F0357</t>
  </si>
  <si>
    <t>A0361</t>
  </si>
  <si>
    <t>F0358</t>
  </si>
  <si>
    <t>SHAFT,3RD,DUP</t>
  </si>
  <si>
    <t>S0316</t>
  </si>
  <si>
    <t>1688701-00-0P</t>
  </si>
  <si>
    <t>SHAFT,3RD,DUP-0P</t>
  </si>
  <si>
    <t>A0362</t>
  </si>
  <si>
    <t>Q0051</t>
  </si>
  <si>
    <t>1688701-00-Q01</t>
  </si>
  <si>
    <t>SHAFT,3RD,DUP-Q01</t>
  </si>
  <si>
    <t>F0359</t>
  </si>
  <si>
    <t>SHAFT,PAPER GUIDE,MIDDLE,LOWER,DUP</t>
  </si>
  <si>
    <t>S0317</t>
  </si>
  <si>
    <t>A0363</t>
  </si>
  <si>
    <t>Q0107</t>
  </si>
  <si>
    <t>1688720-00-Q01</t>
  </si>
  <si>
    <t>SHAFT,PAPER GUIDE,MIDDLE,LOWER,DUP-Q01</t>
  </si>
  <si>
    <t>F0360</t>
  </si>
  <si>
    <t>SHAFT,ROLLER,DRIVE,DUP</t>
  </si>
  <si>
    <t>F0361</t>
  </si>
  <si>
    <t>F0362</t>
  </si>
  <si>
    <t>A0366</t>
  </si>
  <si>
    <t>F0363</t>
  </si>
  <si>
    <t>SHAFT,2ND,DRIVE,LIFT,STK</t>
  </si>
  <si>
    <t>A0367</t>
  </si>
  <si>
    <t>F0364</t>
  </si>
  <si>
    <t>SHAFT,3RD,DRIVE,LIFT,STK</t>
  </si>
  <si>
    <t>A0368</t>
  </si>
  <si>
    <t>F0365</t>
  </si>
  <si>
    <t>A0369</t>
  </si>
  <si>
    <t>F0695</t>
  </si>
  <si>
    <t>S0481</t>
  </si>
  <si>
    <t>A0674</t>
  </si>
  <si>
    <t>B0238</t>
  </si>
  <si>
    <t>1688943-02-B01</t>
  </si>
  <si>
    <t>SHAFT,PAPER LOAD,DRIVEN,RETARD,ASF-B01</t>
  </si>
  <si>
    <t>F0698</t>
  </si>
  <si>
    <t>S0484</t>
  </si>
  <si>
    <t>A0677</t>
  </si>
  <si>
    <t>B0243</t>
  </si>
  <si>
    <t>1688965-01-B01</t>
  </si>
  <si>
    <t>SHAFT,PAPER LOAD,DRIVE,RETARD,ASF-B01</t>
  </si>
  <si>
    <t>Q0097</t>
  </si>
  <si>
    <t>1688965-01-Q01</t>
  </si>
  <si>
    <t>SHAFT,PAPER LOAD,DRIVE,RETARD,ASF-Q01</t>
  </si>
  <si>
    <t>F0368</t>
  </si>
  <si>
    <t>SHAFT,LINK,ASF</t>
  </si>
  <si>
    <t>A0372</t>
  </si>
  <si>
    <t>F0369</t>
  </si>
  <si>
    <t>SHAFT,FRAME,PAPER LOAD,FRONT,ASF</t>
  </si>
  <si>
    <t>S0323</t>
  </si>
  <si>
    <t>A0373</t>
  </si>
  <si>
    <t>F0370</t>
  </si>
  <si>
    <t>SHAFT,FRAME,PAPER LOAD,REAR,ASF</t>
  </si>
  <si>
    <t>S0324</t>
  </si>
  <si>
    <t>A0374</t>
  </si>
  <si>
    <t>F0718</t>
  </si>
  <si>
    <t>S0502</t>
  </si>
  <si>
    <t>A0697</t>
  </si>
  <si>
    <t>1689035-01-B01</t>
  </si>
  <si>
    <t>F0372</t>
  </si>
  <si>
    <t>S0326</t>
  </si>
  <si>
    <t>A0376</t>
  </si>
  <si>
    <t>B0127</t>
  </si>
  <si>
    <t>1689046-00-B01</t>
  </si>
  <si>
    <t>SHAFT,LIFT PLATE,CST-B01</t>
  </si>
  <si>
    <t>F0373</t>
  </si>
  <si>
    <t>SHAFT,PINION,CST</t>
  </si>
  <si>
    <t>S0327</t>
  </si>
  <si>
    <t>A0377</t>
  </si>
  <si>
    <t>1689069-00-A01</t>
  </si>
  <si>
    <t>F0374</t>
  </si>
  <si>
    <t>A0378</t>
  </si>
  <si>
    <t>F0688</t>
  </si>
  <si>
    <t>A0667</t>
  </si>
  <si>
    <t>F0376</t>
  </si>
  <si>
    <t>SHAFT,RELEASE,PG,RES</t>
  </si>
  <si>
    <t>S0329</t>
  </si>
  <si>
    <t>A0380</t>
  </si>
  <si>
    <t>F0704</t>
  </si>
  <si>
    <t>A0683</t>
  </si>
  <si>
    <t>B0249</t>
  </si>
  <si>
    <t>F0378</t>
  </si>
  <si>
    <t>S0330</t>
  </si>
  <si>
    <t>A0382</t>
  </si>
  <si>
    <t>F0379</t>
  </si>
  <si>
    <t>SHAFT,FRAME,COVER,REAR,2ND,MPT</t>
  </si>
  <si>
    <t>S0331</t>
  </si>
  <si>
    <t>A0383</t>
  </si>
  <si>
    <t>F0380</t>
  </si>
  <si>
    <t>S0332</t>
  </si>
  <si>
    <t>A0384</t>
  </si>
  <si>
    <t>F0381</t>
  </si>
  <si>
    <t>A0385</t>
  </si>
  <si>
    <t>SHAFT,DRIVE,HOPPER,LD,MPT-B01</t>
  </si>
  <si>
    <t>F0908</t>
  </si>
  <si>
    <t>S0660</t>
  </si>
  <si>
    <t>A0885</t>
  </si>
  <si>
    <t>B0351</t>
  </si>
  <si>
    <t>1689210-01-B01</t>
  </si>
  <si>
    <t>F0383</t>
  </si>
  <si>
    <t>S0496</t>
  </si>
  <si>
    <t>A0387</t>
  </si>
  <si>
    <t>F0691</t>
  </si>
  <si>
    <t>S0476</t>
  </si>
  <si>
    <t>A0670</t>
  </si>
  <si>
    <t>B0271</t>
  </si>
  <si>
    <t>1689273-01-B01</t>
  </si>
  <si>
    <t>SHAFT,LINK,DRIVE,MM-B01</t>
  </si>
  <si>
    <t>F0384</t>
  </si>
  <si>
    <t>S0333</t>
  </si>
  <si>
    <t>A0388</t>
  </si>
  <si>
    <t>Q0055</t>
  </si>
  <si>
    <t>1689316-00-Q01</t>
  </si>
  <si>
    <t>SHAFT,LOCATE,MAIN FRAME,LU-Q01</t>
  </si>
  <si>
    <t>F0385</t>
  </si>
  <si>
    <t>SHAFT,DRIVE,PF ROLLER,3RD,LU</t>
  </si>
  <si>
    <t>S0334</t>
  </si>
  <si>
    <t>A0389</t>
  </si>
  <si>
    <t>F0386</t>
  </si>
  <si>
    <t>SHAFT,DRIVE,PF ROLLER,2ND,LU</t>
  </si>
  <si>
    <t>S0335</t>
  </si>
  <si>
    <t>A0390</t>
  </si>
  <si>
    <t>SHAFT,DRIVE,PF ROLLER,1ST,LU</t>
  </si>
  <si>
    <t>F0901</t>
  </si>
  <si>
    <t>S0655</t>
  </si>
  <si>
    <t>A0878</t>
  </si>
  <si>
    <t>B0343</t>
  </si>
  <si>
    <t>1689326-01-B01</t>
  </si>
  <si>
    <t>SHAFT,DRIVE,PF ROLLER,1ST,LU-B01</t>
  </si>
  <si>
    <t>F0388</t>
  </si>
  <si>
    <t>S0336</t>
  </si>
  <si>
    <t>F0720</t>
  </si>
  <si>
    <t>SHAFT,TRANSMISSION,PICK UP,LU</t>
  </si>
  <si>
    <t>S0503</t>
  </si>
  <si>
    <t>A0699</t>
  </si>
  <si>
    <t>F0390</t>
  </si>
  <si>
    <t>SHAFT,DRIVE,PICK UP,LU</t>
  </si>
  <si>
    <t>S0337</t>
  </si>
  <si>
    <t>F0391</t>
  </si>
  <si>
    <t>S0338</t>
  </si>
  <si>
    <t>A0394</t>
  </si>
  <si>
    <t>Q0056</t>
  </si>
  <si>
    <t>1689341-00-Q01</t>
  </si>
  <si>
    <t>SHAFT,TENSION,BELT,LU-Q01</t>
  </si>
  <si>
    <t>F0392</t>
  </si>
  <si>
    <t>SHAFT,FRAME,FRONT,LASF</t>
  </si>
  <si>
    <t>S0339</t>
  </si>
  <si>
    <t>A0395</t>
  </si>
  <si>
    <t>F0393</t>
  </si>
  <si>
    <t>SHAFT,FRAME,REAR,LASF</t>
  </si>
  <si>
    <t>S0340</t>
  </si>
  <si>
    <t>A0396</t>
  </si>
  <si>
    <t>F0394</t>
  </si>
  <si>
    <t>S0341</t>
  </si>
  <si>
    <t>F0395</t>
  </si>
  <si>
    <t>SHAFT CAULK DUPLEX:B</t>
  </si>
  <si>
    <t>S0342</t>
  </si>
  <si>
    <t>1691264-00-0P</t>
  </si>
  <si>
    <t>SHAFT CAULK DUPLEX:B-0P</t>
  </si>
  <si>
    <t>A0398</t>
  </si>
  <si>
    <t>F0396</t>
  </si>
  <si>
    <t>SHAFT CAULK HOLDER ASF;B</t>
  </si>
  <si>
    <t>S0343</t>
  </si>
  <si>
    <t>1691265-00-0P</t>
  </si>
  <si>
    <t>SHAFT CAULK HOLDER ASF;B-0P</t>
  </si>
  <si>
    <t>A0399</t>
  </si>
  <si>
    <t>F0397</t>
  </si>
  <si>
    <t>S0344</t>
  </si>
  <si>
    <t>1691266-00-0P</t>
  </si>
  <si>
    <t>SHAFT CAULK HOLDER PLANET FRONT-0P</t>
  </si>
  <si>
    <t>A0400</t>
  </si>
  <si>
    <t>F0398</t>
  </si>
  <si>
    <t>SHAFT HRETARD CAM;B</t>
  </si>
  <si>
    <t>S0345</t>
  </si>
  <si>
    <t>1691267-00-0P</t>
  </si>
  <si>
    <t>SHAFT HRETARD CAM;B-0P</t>
  </si>
  <si>
    <t>A0401</t>
  </si>
  <si>
    <t>F0399</t>
  </si>
  <si>
    <t>SHAFT CAULK COMB GEAR REAR ;B</t>
  </si>
  <si>
    <t>S0346</t>
  </si>
  <si>
    <t>1691269-00-0P</t>
  </si>
  <si>
    <t>SHAFT CAULK COMB GEAR REAR ;B-0P</t>
  </si>
  <si>
    <t>A0402</t>
  </si>
  <si>
    <t>F0400</t>
  </si>
  <si>
    <t>SHAFT PULLEY FD,C</t>
  </si>
  <si>
    <t>S0347</t>
  </si>
  <si>
    <t>1691270-00-0P</t>
  </si>
  <si>
    <t>SHAFT PULLEY FD,C-0P</t>
  </si>
  <si>
    <t>A0403</t>
  </si>
  <si>
    <t>F0401</t>
  </si>
  <si>
    <t>SHAFT PALNET CHANGE ; B</t>
  </si>
  <si>
    <t>S0348</t>
  </si>
  <si>
    <t>1691271-00-0P</t>
  </si>
  <si>
    <t>SHAFT PALNET CHANGE ; B-0P</t>
  </si>
  <si>
    <t>A0404</t>
  </si>
  <si>
    <t>F0402</t>
  </si>
  <si>
    <t>S0349</t>
  </si>
  <si>
    <t>A0405</t>
  </si>
  <si>
    <t>B0132</t>
  </si>
  <si>
    <t>1692597-00-B01</t>
  </si>
  <si>
    <t>SHAFT,HOOK,COVER,RIGHT-B01</t>
  </si>
  <si>
    <t>F0403</t>
  </si>
  <si>
    <t>S0350</t>
  </si>
  <si>
    <t>A0406</t>
  </si>
  <si>
    <t>B0133</t>
  </si>
  <si>
    <t>1692653-01-B01</t>
  </si>
  <si>
    <t>SHAFT,HOOK,COVER,LU-B01</t>
  </si>
  <si>
    <t>F0406</t>
  </si>
  <si>
    <t>SHAFT,GUIDE,CR</t>
  </si>
  <si>
    <t>S0353</t>
  </si>
  <si>
    <t>1694038-00-B01</t>
  </si>
  <si>
    <t>1694038-00-B02</t>
  </si>
  <si>
    <t>F0407</t>
  </si>
  <si>
    <t>S0354</t>
  </si>
  <si>
    <t>1694117-00-Q01</t>
  </si>
  <si>
    <t>F0408</t>
  </si>
  <si>
    <t>A0411</t>
  </si>
  <si>
    <t>B0277</t>
  </si>
  <si>
    <t>F0409</t>
  </si>
  <si>
    <t>S0355</t>
  </si>
  <si>
    <t>A0412</t>
  </si>
  <si>
    <t>F0410</t>
  </si>
  <si>
    <t>SHAFT,LOCATE,COVER,MPT</t>
  </si>
  <si>
    <t>A0413</t>
  </si>
  <si>
    <t>F0411</t>
  </si>
  <si>
    <t>S0356</t>
  </si>
  <si>
    <t>F0412</t>
  </si>
  <si>
    <t>SHAFT PAPER GUIDE FD EJ</t>
  </si>
  <si>
    <t>S0357</t>
  </si>
  <si>
    <t>A0415</t>
  </si>
  <si>
    <t>F0413</t>
  </si>
  <si>
    <t>A0416</t>
  </si>
  <si>
    <t>F0414</t>
  </si>
  <si>
    <t>S0358</t>
  </si>
  <si>
    <t>A0417</t>
  </si>
  <si>
    <t>F0415</t>
  </si>
  <si>
    <t>A0418</t>
  </si>
  <si>
    <t>F0416</t>
  </si>
  <si>
    <t>SHAFT,HOLDER,STARWHEEL,FD,OUTER,EJ</t>
  </si>
  <si>
    <t>S0359</t>
  </si>
  <si>
    <t>1698281-00-Q01</t>
  </si>
  <si>
    <t>F0418</t>
  </si>
  <si>
    <t>S0360</t>
  </si>
  <si>
    <t>A0420</t>
  </si>
  <si>
    <t>F0419</t>
  </si>
  <si>
    <t>S0361</t>
  </si>
  <si>
    <t>A0421</t>
  </si>
  <si>
    <t>A0704</t>
  </si>
  <si>
    <t>1702954-00-B01</t>
  </si>
  <si>
    <t>SHAFT, DRIVEN,SC-B01</t>
  </si>
  <si>
    <t>F0802</t>
  </si>
  <si>
    <t>A0782</t>
  </si>
  <si>
    <t>1703136-01-A01</t>
  </si>
  <si>
    <t>B0304</t>
  </si>
  <si>
    <t>F0421</t>
  </si>
  <si>
    <t>A0423</t>
  </si>
  <si>
    <t>1703137-00-A01</t>
  </si>
  <si>
    <t>B0265</t>
  </si>
  <si>
    <t>F0422</t>
  </si>
  <si>
    <t>A0424</t>
  </si>
  <si>
    <t>B0137</t>
  </si>
  <si>
    <t>F0782</t>
  </si>
  <si>
    <t>A0762</t>
  </si>
  <si>
    <t>F0424</t>
  </si>
  <si>
    <t>S0362</t>
  </si>
  <si>
    <t>A0426</t>
  </si>
  <si>
    <t>F0425</t>
  </si>
  <si>
    <t>A0427</t>
  </si>
  <si>
    <t>B0266</t>
  </si>
  <si>
    <t>F0426</t>
  </si>
  <si>
    <t>1703211-00</t>
  </si>
  <si>
    <t>SHAFT,GUIDE,BACK</t>
  </si>
  <si>
    <t>S0363</t>
  </si>
  <si>
    <t>1703211-00-0P</t>
  </si>
  <si>
    <t>SHAFT,GUIDE,BACK-0P</t>
  </si>
  <si>
    <t>A0428</t>
  </si>
  <si>
    <t>F0427</t>
  </si>
  <si>
    <t>S0364</t>
  </si>
  <si>
    <t>A0429</t>
  </si>
  <si>
    <t>F0428</t>
  </si>
  <si>
    <t>S0365</t>
  </si>
  <si>
    <t>A0430</t>
  </si>
  <si>
    <t>F0429</t>
  </si>
  <si>
    <t>S0366</t>
  </si>
  <si>
    <t>A0431</t>
  </si>
  <si>
    <t>F0430</t>
  </si>
  <si>
    <t>S0367</t>
  </si>
  <si>
    <t>A0432</t>
  </si>
  <si>
    <t>F0431</t>
  </si>
  <si>
    <t>SHAFT REDUCTION SMF</t>
  </si>
  <si>
    <t>S0368</t>
  </si>
  <si>
    <t>A0433</t>
  </si>
  <si>
    <t>F0432</t>
  </si>
  <si>
    <t>SHAFT FRAME SLIP HOLDER REAR</t>
  </si>
  <si>
    <t>A0434</t>
  </si>
  <si>
    <t>F0433</t>
  </si>
  <si>
    <t>A0435</t>
  </si>
  <si>
    <t>F0434</t>
  </si>
  <si>
    <t>S0369</t>
  </si>
  <si>
    <t>A0436</t>
  </si>
  <si>
    <t>F0435</t>
  </si>
  <si>
    <t>S0370</t>
  </si>
  <si>
    <t>A0437</t>
  </si>
  <si>
    <t>A0705</t>
  </si>
  <si>
    <t>1703227-00-B01</t>
  </si>
  <si>
    <t>SHAFT,PLATEN ROLLER-B01</t>
  </si>
  <si>
    <t>F0436</t>
  </si>
  <si>
    <t>S0371</t>
  </si>
  <si>
    <t>A0438</t>
  </si>
  <si>
    <t>F0728</t>
  </si>
  <si>
    <t>S0509</t>
  </si>
  <si>
    <t>A0710</t>
  </si>
  <si>
    <t>B0272</t>
  </si>
  <si>
    <t>1703230-01-B01</t>
  </si>
  <si>
    <t>SHAFT，PAPER，HOLD-B01</t>
  </si>
  <si>
    <t>F0438</t>
  </si>
  <si>
    <t>1703231-00</t>
  </si>
  <si>
    <t>SHAFT PLATE COVER DETECTOR</t>
  </si>
  <si>
    <t>S0373</t>
  </si>
  <si>
    <t>1703231-00-0P</t>
  </si>
  <si>
    <t>SHAFT PLATE COVER DETECTOR-0P</t>
  </si>
  <si>
    <t>A0440</t>
  </si>
  <si>
    <t>F0439</t>
  </si>
  <si>
    <t>S0374</t>
  </si>
  <si>
    <t>A0441</t>
  </si>
  <si>
    <t>F0440</t>
  </si>
  <si>
    <t>1704364-00</t>
  </si>
  <si>
    <t>SHAFT HOUSING LOWER ASP</t>
  </si>
  <si>
    <t>A0442</t>
  </si>
  <si>
    <t>B0138</t>
  </si>
  <si>
    <t>1704364-00-B01</t>
  </si>
  <si>
    <t>Q0068</t>
  </si>
  <si>
    <t>1704364-00-Q01</t>
  </si>
  <si>
    <t>SHAFT HOUSING LOWER ASP-Q01</t>
  </si>
  <si>
    <t>F0441</t>
  </si>
  <si>
    <t>S0375</t>
  </si>
  <si>
    <t>A0443</t>
  </si>
  <si>
    <t>1705170-00-A01</t>
  </si>
  <si>
    <t>B0139</t>
  </si>
  <si>
    <t>1705170-00-B01</t>
  </si>
  <si>
    <t>F0442</t>
  </si>
  <si>
    <t>S0376</t>
  </si>
  <si>
    <t>A0444</t>
  </si>
  <si>
    <t>B0140</t>
  </si>
  <si>
    <t>1705171-00-B01</t>
  </si>
  <si>
    <t>ROLLER PAPER  EJECT DRIVE-B01</t>
  </si>
  <si>
    <t>F0444</t>
  </si>
  <si>
    <t>S0378</t>
  </si>
  <si>
    <t>A0446</t>
  </si>
  <si>
    <t>1706659-01-Q01</t>
  </si>
  <si>
    <t>F0445</t>
  </si>
  <si>
    <t>1706660-00</t>
  </si>
  <si>
    <t>S0379</t>
  </si>
  <si>
    <t>1706660-00-0P</t>
  </si>
  <si>
    <t>A0447</t>
  </si>
  <si>
    <t>Q0071</t>
  </si>
  <si>
    <t>1706660-00-Q01</t>
  </si>
  <si>
    <t>F0446</t>
  </si>
  <si>
    <t>S0380</t>
  </si>
  <si>
    <t>F0447</t>
  </si>
  <si>
    <t>S0381</t>
  </si>
  <si>
    <t>1706661-00-B01</t>
  </si>
  <si>
    <t>F0448</t>
  </si>
  <si>
    <t>S0382</t>
  </si>
  <si>
    <t>1706662-00-Q01</t>
  </si>
  <si>
    <t>F0449</t>
  </si>
  <si>
    <t>S0383</t>
  </si>
  <si>
    <t>1706667-00-B01</t>
  </si>
  <si>
    <t>F0450</t>
  </si>
  <si>
    <t>S0384</t>
  </si>
  <si>
    <t>F0451</t>
  </si>
  <si>
    <t>S0385</t>
  </si>
  <si>
    <t>B0143</t>
  </si>
  <si>
    <t>1707616-00-B01</t>
  </si>
  <si>
    <t>F0452</t>
  </si>
  <si>
    <t>1708869-00</t>
  </si>
  <si>
    <t>SLEEVE, CR</t>
  </si>
  <si>
    <t>A0454</t>
  </si>
  <si>
    <t>F0453</t>
  </si>
  <si>
    <t>1709832-00</t>
  </si>
  <si>
    <t>SHAFT HOUSING LOWER ASPB</t>
  </si>
  <si>
    <t>A0455</t>
  </si>
  <si>
    <t>B0144</t>
  </si>
  <si>
    <t>1709832-00-B01</t>
  </si>
  <si>
    <t>SHAFT HOUSING LOWER ASPB-B01</t>
  </si>
  <si>
    <t>Q0099</t>
  </si>
  <si>
    <t>1709832-00-Q01</t>
  </si>
  <si>
    <t>SHAFT HOUSING LOWER ASPB-Q01</t>
  </si>
  <si>
    <t>F0454</t>
  </si>
  <si>
    <t>S0386</t>
  </si>
  <si>
    <t>A0456</t>
  </si>
  <si>
    <t>1711202-00-B01</t>
  </si>
  <si>
    <t>F0456</t>
  </si>
  <si>
    <t>PIN PLATE JOINT MU</t>
  </si>
  <si>
    <t>A0458</t>
  </si>
  <si>
    <t>F0457</t>
  </si>
  <si>
    <t>A0459</t>
  </si>
  <si>
    <t>F0459</t>
  </si>
  <si>
    <t>F0460</t>
  </si>
  <si>
    <t>SHAFT PLATE FLAP FRONT MU</t>
  </si>
  <si>
    <t>A0462</t>
  </si>
  <si>
    <t>F0461</t>
  </si>
  <si>
    <t>SHAFT PLATE FULCRUM GEAR 1 ST</t>
  </si>
  <si>
    <t>A0463</t>
  </si>
  <si>
    <t>F0462</t>
  </si>
  <si>
    <t>A0464</t>
  </si>
  <si>
    <t>F0463</t>
  </si>
  <si>
    <t>SHAFT ONEWAY HINGE PAPER LOAD MU</t>
  </si>
  <si>
    <t>B0146</t>
  </si>
  <si>
    <t>1711982-00-B01</t>
  </si>
  <si>
    <t>SHAFT ONEWAY HINGE PAPER LOAD MU-B01</t>
  </si>
  <si>
    <t>F0696</t>
  </si>
  <si>
    <t>SHAFT ONEWAY HINGE REV LEFT MU</t>
  </si>
  <si>
    <t>S0482</t>
  </si>
  <si>
    <t>A0675</t>
  </si>
  <si>
    <t>B0239</t>
  </si>
  <si>
    <t>1711983-00-B01</t>
  </si>
  <si>
    <t>SHAFT ONEWAY HINGE REV LEFT MU-B01</t>
  </si>
  <si>
    <t>F0465</t>
  </si>
  <si>
    <t>A0467</t>
  </si>
  <si>
    <t>F0466</t>
  </si>
  <si>
    <t>SHAFT IDLE MU</t>
  </si>
  <si>
    <t>A0468</t>
  </si>
  <si>
    <t>F0467</t>
  </si>
  <si>
    <t>A0469</t>
  </si>
  <si>
    <t>F0679</t>
  </si>
  <si>
    <t>A0658</t>
  </si>
  <si>
    <t>F0469</t>
  </si>
  <si>
    <t>A0471</t>
  </si>
  <si>
    <t>F0470</t>
  </si>
  <si>
    <t>SHAFT DRIVE BELT D MU</t>
  </si>
  <si>
    <t>A0472</t>
  </si>
  <si>
    <t>F0471</t>
  </si>
  <si>
    <t>A0473</t>
  </si>
  <si>
    <t>F0699</t>
  </si>
  <si>
    <t>1712061-01</t>
  </si>
  <si>
    <t>SHAFT,RESIST,MU</t>
  </si>
  <si>
    <t>A0678</t>
  </si>
  <si>
    <t>B0244</t>
  </si>
  <si>
    <t>1712061-01-B01</t>
  </si>
  <si>
    <t>F0886</t>
  </si>
  <si>
    <t>A0865</t>
  </si>
  <si>
    <t>B0335</t>
  </si>
  <si>
    <t>F0473</t>
  </si>
  <si>
    <t>A0475</t>
  </si>
  <si>
    <t>F0474</t>
  </si>
  <si>
    <t>A0476</t>
  </si>
  <si>
    <t>F0475</t>
  </si>
  <si>
    <t>A0477</t>
  </si>
  <si>
    <t>F0476</t>
  </si>
  <si>
    <t>A0478</t>
  </si>
  <si>
    <t>F0806</t>
  </si>
  <si>
    <t>A0786</t>
  </si>
  <si>
    <t>F0803</t>
  </si>
  <si>
    <t>S0572</t>
  </si>
  <si>
    <t>A0783</t>
  </si>
  <si>
    <t>F0804</t>
  </si>
  <si>
    <t>SHAFT COMBINATION GEAR PULLEY IS</t>
  </si>
  <si>
    <t>S0573</t>
  </si>
  <si>
    <t>F0805</t>
  </si>
  <si>
    <t>S0574</t>
  </si>
  <si>
    <t>A0785</t>
  </si>
  <si>
    <t>F0481</t>
  </si>
  <si>
    <t>SHAFT,CAM,IS</t>
  </si>
  <si>
    <t>A0483</t>
  </si>
  <si>
    <t>B0280</t>
  </si>
  <si>
    <t>Q0074</t>
  </si>
  <si>
    <t>1712259-00-Q01</t>
  </si>
  <si>
    <t>SHAFT,CAM,IS-Q01</t>
  </si>
  <si>
    <t>F0482</t>
  </si>
  <si>
    <t>S0391</t>
  </si>
  <si>
    <t>A0484</t>
  </si>
  <si>
    <t>F0483</t>
  </si>
  <si>
    <t>SHAFT PULLEY DRIVEN UPPER</t>
  </si>
  <si>
    <t>S0392</t>
  </si>
  <si>
    <t>A0485</t>
  </si>
  <si>
    <t>F0484</t>
  </si>
  <si>
    <t>SHAFT PULLEY DRIVEN TENSIONER</t>
  </si>
  <si>
    <t>S0393</t>
  </si>
  <si>
    <t>A0486</t>
  </si>
  <si>
    <t>F0485</t>
  </si>
  <si>
    <t>S0394</t>
  </si>
  <si>
    <t>A0487</t>
  </si>
  <si>
    <t>F0486</t>
  </si>
  <si>
    <t>ROLLER PF SHAFT</t>
  </si>
  <si>
    <t>A0488</t>
  </si>
  <si>
    <t>B0149</t>
  </si>
  <si>
    <t>F0740</t>
  </si>
  <si>
    <t>S0520</t>
  </si>
  <si>
    <t>A0722</t>
  </si>
  <si>
    <t>F0738</t>
  </si>
  <si>
    <t>S0518</t>
  </si>
  <si>
    <t>F0487</t>
  </si>
  <si>
    <t>F0488</t>
  </si>
  <si>
    <t>SHAFT,COVER</t>
  </si>
  <si>
    <t>A0490</t>
  </si>
  <si>
    <t>F0489</t>
  </si>
  <si>
    <t>A0491</t>
  </si>
  <si>
    <t>F0732</t>
  </si>
  <si>
    <t>S0511</t>
  </si>
  <si>
    <t>A0714</t>
  </si>
  <si>
    <t>B0275</t>
  </si>
  <si>
    <t>1714756-01-B01</t>
  </si>
  <si>
    <t>SHAFT,CUTTER CARIAGE GUIDE-B01</t>
  </si>
  <si>
    <t>F0491</t>
  </si>
  <si>
    <t>S0398</t>
  </si>
  <si>
    <t>A0493</t>
  </si>
  <si>
    <t>F0725</t>
  </si>
  <si>
    <t>SHAFT LOCK LEVER RELEASE</t>
  </si>
  <si>
    <t>S0507</t>
  </si>
  <si>
    <t>A0706</t>
  </si>
  <si>
    <t>F0493</t>
  </si>
  <si>
    <t>S0400</t>
  </si>
  <si>
    <t>A0495</t>
  </si>
  <si>
    <t>F0494</t>
  </si>
  <si>
    <t>S0401</t>
  </si>
  <si>
    <t>A0496</t>
  </si>
  <si>
    <t>F0495</t>
  </si>
  <si>
    <t>SHAFT,LOCK LEVER,RELEASE,L</t>
  </si>
  <si>
    <t>A0497</t>
  </si>
  <si>
    <t>S0403</t>
  </si>
  <si>
    <t>1715277-00-0P</t>
  </si>
  <si>
    <t>SHAFT LOCK LEVER RELEASE R-0P</t>
  </si>
  <si>
    <t>A0498</t>
  </si>
  <si>
    <t>F0726</t>
  </si>
  <si>
    <t>SHAFT LOCK LEVER RELEASE R</t>
  </si>
  <si>
    <t>A0707</t>
  </si>
  <si>
    <t>F0497</t>
  </si>
  <si>
    <t>S0404</t>
  </si>
  <si>
    <t>A0499</t>
  </si>
  <si>
    <t>F0693</t>
  </si>
  <si>
    <t>S0478</t>
  </si>
  <si>
    <t>A0672</t>
  </si>
  <si>
    <t>F0499</t>
  </si>
  <si>
    <t>SHAFT MOUNTING PLATE MOTOR PG HM</t>
  </si>
  <si>
    <t>S0406</t>
  </si>
  <si>
    <t>A0501</t>
  </si>
  <si>
    <t>F0700</t>
  </si>
  <si>
    <t>SHAFT,ROLLER,RESIST,LOWER,MU</t>
  </si>
  <si>
    <t>S0485</t>
  </si>
  <si>
    <t>A0679</t>
  </si>
  <si>
    <t>B0245</t>
  </si>
  <si>
    <t>1719459-01-B01</t>
  </si>
  <si>
    <t>SHAFT,ROLLER,RESIST,LOWER,MU-B01</t>
  </si>
  <si>
    <t>B0251</t>
  </si>
  <si>
    <t>F0500</t>
  </si>
  <si>
    <t>SHAFT FLAME DRIVE ASF PFD 2ND</t>
  </si>
  <si>
    <t>S0407</t>
  </si>
  <si>
    <t>A0502</t>
  </si>
  <si>
    <t>F0730</t>
  </si>
  <si>
    <t>ROLLER, LOCK</t>
  </si>
  <si>
    <t>A0712</t>
  </si>
  <si>
    <t>F0709</t>
  </si>
  <si>
    <t>A0688</t>
  </si>
  <si>
    <t>F0710</t>
  </si>
  <si>
    <t>S0493</t>
  </si>
  <si>
    <t>F0692</t>
  </si>
  <si>
    <t>S0477</t>
  </si>
  <si>
    <t>A0671</t>
  </si>
  <si>
    <t>F0739</t>
  </si>
  <si>
    <t>S0519</t>
  </si>
  <si>
    <t>1723109-00-0P</t>
  </si>
  <si>
    <t>SHAFT PLANET-0P</t>
  </si>
  <si>
    <t>Q0112</t>
  </si>
  <si>
    <t>Q0113</t>
  </si>
  <si>
    <t>1723109-00-Q01</t>
  </si>
  <si>
    <t>SHAFT PLANET-Q01</t>
  </si>
  <si>
    <t>F0741</t>
  </si>
  <si>
    <t>SHAFT , DRIVE, APG</t>
  </si>
  <si>
    <t>S0521</t>
  </si>
  <si>
    <t>B0278</t>
  </si>
  <si>
    <t>1723317-00-B01</t>
  </si>
  <si>
    <t>SHAFT , DRIVE, APG-B01</t>
  </si>
  <si>
    <t>Q0127</t>
  </si>
  <si>
    <t>1723317-00-Q01</t>
  </si>
  <si>
    <t>SHAFT , DRIVE, APG-Q01</t>
  </si>
  <si>
    <t>F0821</t>
  </si>
  <si>
    <t>S0601</t>
  </si>
  <si>
    <t>1723909-00-B01</t>
  </si>
  <si>
    <t>F0822</t>
  </si>
  <si>
    <t>A0802</t>
  </si>
  <si>
    <t>F0823</t>
  </si>
  <si>
    <t>S0603</t>
  </si>
  <si>
    <t>A0803</t>
  </si>
  <si>
    <t>B0311</t>
  </si>
  <si>
    <t>1724028-00-B01</t>
  </si>
  <si>
    <t>SHAFT,ROLLER,ROLL-B01</t>
  </si>
  <si>
    <t>F0824</t>
  </si>
  <si>
    <t>SHAFT,ROLLER,SCROLLER</t>
  </si>
  <si>
    <t>S0590</t>
  </si>
  <si>
    <t>A0804</t>
  </si>
  <si>
    <t>Q0141</t>
  </si>
  <si>
    <t>1724033-00-Q01</t>
  </si>
  <si>
    <t>SHAFT,ROLLER,SCROLLER-Q01</t>
  </si>
  <si>
    <t>F0825</t>
  </si>
  <si>
    <t>S0591</t>
  </si>
  <si>
    <t>A0805</t>
  </si>
  <si>
    <t>F0826</t>
  </si>
  <si>
    <t>S0592</t>
  </si>
  <si>
    <t>A0806</t>
  </si>
  <si>
    <t>F0827</t>
  </si>
  <si>
    <t>SHAFT,FRAME,DRIVE,ROLL,B</t>
  </si>
  <si>
    <t>S0593</t>
  </si>
  <si>
    <t>A0807</t>
  </si>
  <si>
    <t>1724044-01-A01</t>
  </si>
  <si>
    <t>F0828</t>
  </si>
  <si>
    <t>SHAFT,FRAME,DRIVE,ROLL,C</t>
  </si>
  <si>
    <t>S0594</t>
  </si>
  <si>
    <t>F0829</t>
  </si>
  <si>
    <t>SHAFT,FRAME,CAM,ROLL</t>
  </si>
  <si>
    <t>S0610</t>
  </si>
  <si>
    <t>A0809</t>
  </si>
  <si>
    <t>Q0133</t>
  </si>
  <si>
    <t>1724046-02-Q01</t>
  </si>
  <si>
    <t>SHAFT,FRAME,CAM,ROLL-Q01</t>
  </si>
  <si>
    <t>F0830</t>
  </si>
  <si>
    <t>S0595</t>
  </si>
  <si>
    <t>A0810</t>
  </si>
  <si>
    <t>F0831</t>
  </si>
  <si>
    <t>SHAFT,FRAME,LEVER,ROLL</t>
  </si>
  <si>
    <t>S0596</t>
  </si>
  <si>
    <t>A0811</t>
  </si>
  <si>
    <t>F0832</t>
  </si>
  <si>
    <t>S0602</t>
  </si>
  <si>
    <t>A0812</t>
  </si>
  <si>
    <t>B0310</t>
  </si>
  <si>
    <t>1724109-00-B01</t>
  </si>
  <si>
    <t>MAIN SHAFT,CR,36-B01</t>
  </si>
  <si>
    <t>F0744</t>
  </si>
  <si>
    <t>S0531</t>
  </si>
  <si>
    <t>1725611-00-B01</t>
  </si>
  <si>
    <t>F0745</t>
  </si>
  <si>
    <t>S0532</t>
  </si>
  <si>
    <t>1725612-00-B01</t>
  </si>
  <si>
    <t>F0746</t>
  </si>
  <si>
    <t>SHAFT, HOLDER, RETARD</t>
  </si>
  <si>
    <t>S0533</t>
  </si>
  <si>
    <t>B0284</t>
  </si>
  <si>
    <t>1725613-00-B01</t>
  </si>
  <si>
    <t>SHAFT, HOLDER, RETARD-B01</t>
  </si>
  <si>
    <t>F0749</t>
  </si>
  <si>
    <t>1725642-00</t>
  </si>
  <si>
    <t>S0526</t>
  </si>
  <si>
    <t>1725642-00-0P</t>
  </si>
  <si>
    <t>F0833</t>
  </si>
  <si>
    <t>S0597</t>
  </si>
  <si>
    <t>A0813</t>
  </si>
  <si>
    <t>F0843</t>
  </si>
  <si>
    <t>S0606</t>
  </si>
  <si>
    <t>A0823</t>
  </si>
  <si>
    <t>B0314</t>
  </si>
  <si>
    <t>1725687-01-B01</t>
  </si>
  <si>
    <t>SHAFT,COMBINATION GEAR, IS-B01</t>
  </si>
  <si>
    <t>F0834</t>
  </si>
  <si>
    <t>S0598</t>
  </si>
  <si>
    <t>A0814</t>
  </si>
  <si>
    <t>F0835</t>
  </si>
  <si>
    <t>SHAFT,CAP</t>
  </si>
  <si>
    <t>S0607</t>
  </si>
  <si>
    <t>A0815</t>
  </si>
  <si>
    <t>B0315</t>
  </si>
  <si>
    <t>1725709-00-B01</t>
  </si>
  <si>
    <t>SHAFT,CAP-B01</t>
  </si>
  <si>
    <t>F0836</t>
  </si>
  <si>
    <t>SHAFT,MAINTENANCE</t>
  </si>
  <si>
    <t>S0599</t>
  </si>
  <si>
    <t>A0816</t>
  </si>
  <si>
    <t>F0837</t>
  </si>
  <si>
    <t>SHAFT,SCALE</t>
  </si>
  <si>
    <t>S0611</t>
  </si>
  <si>
    <t>A0817</t>
  </si>
  <si>
    <t>1725724-00-Q01</t>
  </si>
  <si>
    <t>F0753</t>
  </si>
  <si>
    <t>SHAFT, GUIDE, CR</t>
  </si>
  <si>
    <t>S0534</t>
  </si>
  <si>
    <t>F0838</t>
  </si>
  <si>
    <t>SHAFT,ROLLER,EJ</t>
  </si>
  <si>
    <t>S0612</t>
  </si>
  <si>
    <t>Q0135</t>
  </si>
  <si>
    <t>1726305-01-Q01</t>
  </si>
  <si>
    <t>SHAFT,ROLLER,EJ-Q01</t>
  </si>
  <si>
    <t>F0839</t>
  </si>
  <si>
    <t>S0613</t>
  </si>
  <si>
    <t>Q0136</t>
  </si>
  <si>
    <t>1726327-00-Q01</t>
  </si>
  <si>
    <t>SHAFT,FRAME,EJ-Q01</t>
  </si>
  <si>
    <t>F0840</t>
  </si>
  <si>
    <t>SHAFT,COVER,ROLL,24</t>
  </si>
  <si>
    <t>S0608</t>
  </si>
  <si>
    <t>A0820</t>
  </si>
  <si>
    <t>1726370-00-B01</t>
  </si>
  <si>
    <t>F0841</t>
  </si>
  <si>
    <t>S0609</t>
  </si>
  <si>
    <t>A0821</t>
  </si>
  <si>
    <t>B0317</t>
  </si>
  <si>
    <t>1726388-00-B01</t>
  </si>
  <si>
    <t>SHAFT,COVER,ROLL,36-B01</t>
  </si>
  <si>
    <t>F0742</t>
  </si>
  <si>
    <t>S0522</t>
  </si>
  <si>
    <t>F0697</t>
  </si>
  <si>
    <t>PULLEY PUMP MP ,B</t>
  </si>
  <si>
    <t>S0483</t>
  </si>
  <si>
    <t>A0676</t>
  </si>
  <si>
    <t>F0842</t>
  </si>
  <si>
    <t>S0600</t>
  </si>
  <si>
    <t>F0785</t>
  </si>
  <si>
    <t>SHAFT, RETARD</t>
  </si>
  <si>
    <t>S0562</t>
  </si>
  <si>
    <t>A0765</t>
  </si>
  <si>
    <t>1732729-00-B01</t>
  </si>
  <si>
    <t>F0781</t>
  </si>
  <si>
    <t>A0761</t>
  </si>
  <si>
    <t>B0298</t>
  </si>
  <si>
    <t>F0780</t>
  </si>
  <si>
    <t>S0555</t>
  </si>
  <si>
    <t>A0760</t>
  </si>
  <si>
    <t>1732735-00-B01</t>
  </si>
  <si>
    <t>F0914</t>
  </si>
  <si>
    <t>S0663</t>
  </si>
  <si>
    <t>1732737-01-B01</t>
  </si>
  <si>
    <t>F0787</t>
  </si>
  <si>
    <t>S0557</t>
  </si>
  <si>
    <t>F0788</t>
  </si>
  <si>
    <t>A0768</t>
  </si>
  <si>
    <t>B0301</t>
  </si>
  <si>
    <t>F0789</t>
  </si>
  <si>
    <t>SHAFT, FRAME, PICKUP, OPT</t>
  </si>
  <si>
    <t>S0558</t>
  </si>
  <si>
    <t>A0769</t>
  </si>
  <si>
    <t>F0790</t>
  </si>
  <si>
    <t>B0302</t>
  </si>
  <si>
    <t>F0794</t>
  </si>
  <si>
    <t>S0564</t>
  </si>
  <si>
    <t>A0774</t>
  </si>
  <si>
    <t>F0791</t>
  </si>
  <si>
    <t>SHAFT2, DRIVE, OPT</t>
  </si>
  <si>
    <t>S0559</t>
  </si>
  <si>
    <t>A0771</t>
  </si>
  <si>
    <t>F0795</t>
  </si>
  <si>
    <t>S0565</t>
  </si>
  <si>
    <t>A0775</t>
  </si>
  <si>
    <t>F0796</t>
  </si>
  <si>
    <t>SHAFT4, DRIVE, OPT</t>
  </si>
  <si>
    <t>S0566</t>
  </si>
  <si>
    <t>A0776</t>
  </si>
  <si>
    <t>F0797</t>
  </si>
  <si>
    <t>S0567</t>
  </si>
  <si>
    <t>A0777</t>
  </si>
  <si>
    <t>F0798</t>
  </si>
  <si>
    <t>SHAFT6, DRIVE, OPT</t>
  </si>
  <si>
    <t>S0568</t>
  </si>
  <si>
    <t>A0778</t>
  </si>
  <si>
    <t>F0792</t>
  </si>
  <si>
    <t>S0560</t>
  </si>
  <si>
    <t>A0772</t>
  </si>
  <si>
    <t>F0799</t>
  </si>
  <si>
    <t>S0571</t>
  </si>
  <si>
    <t>A0779</t>
  </si>
  <si>
    <t>B0303</t>
  </si>
  <si>
    <t>1732778-00-B01</t>
  </si>
  <si>
    <t>SHAFT, COVER, REAR, OPT-B01</t>
  </si>
  <si>
    <t>F0793</t>
  </si>
  <si>
    <t>S0561</t>
  </si>
  <si>
    <t>A0773</t>
  </si>
  <si>
    <t>F0800</t>
  </si>
  <si>
    <t>S0569</t>
  </si>
  <si>
    <t>A0780</t>
  </si>
  <si>
    <t>F0801</t>
  </si>
  <si>
    <t>SHAFT, FRAME, LIFT, OPT</t>
  </si>
  <si>
    <t>S0570</t>
  </si>
  <si>
    <t>A0781</t>
  </si>
  <si>
    <t>F0754</t>
  </si>
  <si>
    <t>SHAFT, HOLDER, RETARD, LEFT</t>
  </si>
  <si>
    <t>S0530</t>
  </si>
  <si>
    <t>Q0121</t>
  </si>
  <si>
    <t>1734327-00-Q01</t>
  </si>
  <si>
    <t>SHAFT, HOLDER, RETARD, LEFT-Q01</t>
  </si>
  <si>
    <t>F0851</t>
  </si>
  <si>
    <t>S0619</t>
  </si>
  <si>
    <t>A0831</t>
  </si>
  <si>
    <t>B0319</t>
  </si>
  <si>
    <t>1734900-00-B01</t>
  </si>
  <si>
    <t>F0852</t>
  </si>
  <si>
    <t>S0620</t>
  </si>
  <si>
    <t>A0832</t>
  </si>
  <si>
    <t>B0320</t>
  </si>
  <si>
    <t>1734912-00-B01</t>
  </si>
  <si>
    <t>F0853</t>
  </si>
  <si>
    <t>S0621</t>
  </si>
  <si>
    <t>A0833</t>
  </si>
  <si>
    <t>B0321</t>
  </si>
  <si>
    <t>1734913-00-B01</t>
  </si>
  <si>
    <t>SUB SHAFT,CR,24-B01</t>
  </si>
  <si>
    <t>F0854</t>
  </si>
  <si>
    <t>S0622</t>
  </si>
  <si>
    <t>A0834</t>
  </si>
  <si>
    <t>B0322</t>
  </si>
  <si>
    <t>1735294-00-B01</t>
  </si>
  <si>
    <t>SUB SHAFT,CR,36-B01</t>
  </si>
  <si>
    <t>F0736</t>
  </si>
  <si>
    <t>S0515</t>
  </si>
  <si>
    <t>A0718</t>
  </si>
  <si>
    <t>Q0111</t>
  </si>
  <si>
    <t>1735369-01-Q01</t>
  </si>
  <si>
    <t>SHAFT TRACTOR FULL-Q01</t>
  </si>
  <si>
    <t>F0855</t>
  </si>
  <si>
    <t>S0615</t>
  </si>
  <si>
    <t>A0835</t>
  </si>
  <si>
    <t>F0856</t>
  </si>
  <si>
    <t>S0616</t>
  </si>
  <si>
    <t>A0836</t>
  </si>
  <si>
    <t>F0857</t>
  </si>
  <si>
    <t>S0617</t>
  </si>
  <si>
    <t>A0837</t>
  </si>
  <si>
    <t>F0858</t>
  </si>
  <si>
    <t>S0623</t>
  </si>
  <si>
    <t>A0838</t>
  </si>
  <si>
    <t>B0323</t>
  </si>
  <si>
    <t>1739008-01-B01</t>
  </si>
  <si>
    <t>SHAFT,TRANSMISSION,ROLL,C-B01</t>
  </si>
  <si>
    <t>F0775</t>
  </si>
  <si>
    <t>A0755</t>
  </si>
  <si>
    <t>F0808</t>
  </si>
  <si>
    <t>Q0125</t>
  </si>
  <si>
    <t>1749533-00-Q01</t>
  </si>
  <si>
    <t>SHAFT, LEVER, LOCK, INK HOLDER-Q01</t>
  </si>
  <si>
    <t>F0844</t>
  </si>
  <si>
    <t>S0604</t>
  </si>
  <si>
    <t>A0824</t>
  </si>
  <si>
    <t>B0312</t>
  </si>
  <si>
    <t>1750358-00-B01</t>
  </si>
  <si>
    <t>SHAFT,ROLLER,EJ,B-B01</t>
  </si>
  <si>
    <t>F0845</t>
  </si>
  <si>
    <t>S0605</t>
  </si>
  <si>
    <t>B0313</t>
  </si>
  <si>
    <t>1750359-00-B01</t>
  </si>
  <si>
    <t>SHAFT,ROLLER,EJ,C-B01</t>
  </si>
  <si>
    <t>F0756</t>
  </si>
  <si>
    <t>A0738</t>
  </si>
  <si>
    <t>17511-12K01-2-A01</t>
  </si>
  <si>
    <t>B0286</t>
  </si>
  <si>
    <t>F0861</t>
  </si>
  <si>
    <t>S0628</t>
  </si>
  <si>
    <t>A0841</t>
  </si>
  <si>
    <t>Q0143</t>
  </si>
  <si>
    <t>1751483-00-Q01</t>
  </si>
  <si>
    <t>SHAFT 1, DRIVE, RIPS-Q01</t>
  </si>
  <si>
    <t>F0862</t>
  </si>
  <si>
    <t>S0629</t>
  </si>
  <si>
    <t>1751484-00-Q01</t>
  </si>
  <si>
    <t>F0863</t>
  </si>
  <si>
    <t>S0630</t>
  </si>
  <si>
    <t>A0843</t>
  </si>
  <si>
    <t>1751485-00-Q01</t>
  </si>
  <si>
    <t>F0888</t>
  </si>
  <si>
    <t>S0648</t>
  </si>
  <si>
    <t>1754387-00-Q01</t>
  </si>
  <si>
    <t>F0890</t>
  </si>
  <si>
    <t>S0650</t>
  </si>
  <si>
    <t>B0338</t>
  </si>
  <si>
    <t>1754391-01-B01</t>
  </si>
  <si>
    <t>SHAFT, ROLLER, DRIVEN-B01</t>
  </si>
  <si>
    <t>Q0153</t>
  </si>
  <si>
    <t>1754391-01-Q01</t>
  </si>
  <si>
    <t>SHAFT, ROLLER, DRIVEN-Q01</t>
  </si>
  <si>
    <t>F0846</t>
  </si>
  <si>
    <t>S0614</t>
  </si>
  <si>
    <t>A0826</t>
  </si>
  <si>
    <t>Q0137</t>
  </si>
  <si>
    <t>1754482-00-Q01</t>
  </si>
  <si>
    <t>SHAFT,FRAME,EJ,C-Q01</t>
  </si>
  <si>
    <t>F0859</t>
  </si>
  <si>
    <t>S0626</t>
  </si>
  <si>
    <t>A0839</t>
  </si>
  <si>
    <t>Q0142</t>
  </si>
  <si>
    <t>1756591-00-Q01</t>
  </si>
  <si>
    <t>SHAFT,KLEMME-Q01</t>
  </si>
  <si>
    <t>F0866</t>
  </si>
  <si>
    <t>S0633</t>
  </si>
  <si>
    <t>F0867</t>
  </si>
  <si>
    <t>S0634</t>
  </si>
  <si>
    <t>F0870</t>
  </si>
  <si>
    <t>1760101-00</t>
  </si>
  <si>
    <t>S0637</t>
  </si>
  <si>
    <t>1760101-00-0P</t>
  </si>
  <si>
    <t>A0850</t>
  </si>
  <si>
    <t>B0330</t>
  </si>
  <si>
    <t>1760101-00-B01</t>
  </si>
  <si>
    <t>F0873</t>
  </si>
  <si>
    <t>S0640</t>
  </si>
  <si>
    <t>F0874</t>
  </si>
  <si>
    <t>S0641</t>
  </si>
  <si>
    <t>A0854</t>
  </si>
  <si>
    <t>F0875</t>
  </si>
  <si>
    <t>S0642</t>
  </si>
  <si>
    <t>F0877</t>
  </si>
  <si>
    <t>S0643</t>
  </si>
  <si>
    <t>F0878</t>
  </si>
  <si>
    <t>S0644</t>
  </si>
  <si>
    <t>A0856</t>
  </si>
  <si>
    <t>F0869</t>
  </si>
  <si>
    <t>S0636</t>
  </si>
  <si>
    <t>A0849</t>
  </si>
  <si>
    <t>F0879</t>
  </si>
  <si>
    <t>S0645</t>
  </si>
  <si>
    <t>F0872</t>
  </si>
  <si>
    <t>S0639</t>
  </si>
  <si>
    <t>1760118-00-Q01</t>
  </si>
  <si>
    <t>F0860</t>
  </si>
  <si>
    <t>SHAFT, MOUNTING PLATE, MOTOR, ADF</t>
  </si>
  <si>
    <t>S0627</t>
  </si>
  <si>
    <t>B0326</t>
  </si>
  <si>
    <t>1760455-00-B01</t>
  </si>
  <si>
    <t>SHAFT, MOUNTING PLATE, MOTOR, ADF-B01</t>
  </si>
  <si>
    <t>F0889</t>
  </si>
  <si>
    <t>S0649</t>
  </si>
  <si>
    <t>A0868</t>
  </si>
  <si>
    <t>F0865</t>
  </si>
  <si>
    <t>SAHFT, FRAME, DRIVE, ROLL, D</t>
  </si>
  <si>
    <t>S0632</t>
  </si>
  <si>
    <t>A0845</t>
  </si>
  <si>
    <t>F0893</t>
  </si>
  <si>
    <t>A0873</t>
  </si>
  <si>
    <t>F0894</t>
  </si>
  <si>
    <t>A0874</t>
  </si>
  <si>
    <t>F0915</t>
  </si>
  <si>
    <t>SHAFT, 4.84, EJ2</t>
  </si>
  <si>
    <t>S0664</t>
  </si>
  <si>
    <t>A0892</t>
  </si>
  <si>
    <t>1768042-00-Q01</t>
  </si>
  <si>
    <t>F0502</t>
  </si>
  <si>
    <t>1789-KPH0-000</t>
  </si>
  <si>
    <t>STRAIGHT PLUG</t>
  </si>
  <si>
    <t>A0504</t>
  </si>
  <si>
    <t>SHAFT, CR, GIDE; C</t>
  </si>
  <si>
    <t>1790334-00-B01</t>
  </si>
  <si>
    <t>SHAFT, CR, GIDE; C-B01</t>
  </si>
  <si>
    <t>F0953</t>
  </si>
  <si>
    <t>SHAFT,LEVER,LOCK,ADF</t>
  </si>
  <si>
    <t>S0694</t>
  </si>
  <si>
    <t>1792401-00-0P</t>
  </si>
  <si>
    <t>A0929</t>
  </si>
  <si>
    <t>B0372</t>
  </si>
  <si>
    <t>1792401-00-B01</t>
  </si>
  <si>
    <t>F0952</t>
  </si>
  <si>
    <t>SHAFT,SECTOR GEAR,LD,ADF</t>
  </si>
  <si>
    <t>S0693</t>
  </si>
  <si>
    <t>1792447-00-0P</t>
  </si>
  <si>
    <t>SHAFT,SECTOR GEAR,LD,ADF-0P</t>
  </si>
  <si>
    <t>A0928</t>
  </si>
  <si>
    <t>B0371</t>
  </si>
  <si>
    <t>1792447-00-b01</t>
  </si>
  <si>
    <t>SHAFT,SECTOR GEAR,LD,ADF-B01</t>
  </si>
  <si>
    <t>F0951</t>
  </si>
  <si>
    <t>SHAFT,DAMPER,FRAME,FRONT,ADF</t>
  </si>
  <si>
    <t>S0692</t>
  </si>
  <si>
    <t>1792450-00-0P</t>
  </si>
  <si>
    <t>SHAFT,DAMPER,FRAME,FRONT,ADF-0P</t>
  </si>
  <si>
    <t>A0927</t>
  </si>
  <si>
    <t>F0950</t>
  </si>
  <si>
    <t>SHAFT,ROLLER,FRONT,DUP</t>
  </si>
  <si>
    <t>S0691</t>
  </si>
  <si>
    <t>1792458-00-0P</t>
  </si>
  <si>
    <t>SHAFT,ROLLER,FRONT,DUP-0P</t>
  </si>
  <si>
    <t>A0926</t>
  </si>
  <si>
    <t>B0370</t>
  </si>
  <si>
    <t>1792458-00-B01</t>
  </si>
  <si>
    <t>SHAFT,ROLLER,FRONT,DUP-B01</t>
  </si>
  <si>
    <t>F0948</t>
  </si>
  <si>
    <t>SHAFT,ROLLER,DRIVEN,UPPER,ASF</t>
  </si>
  <si>
    <t>S0689</t>
  </si>
  <si>
    <t>1792463-00-0P</t>
  </si>
  <si>
    <t>SHAFT,ROLLER,DRIVEN,UPPER,ASF-0P</t>
  </si>
  <si>
    <t>A0924</t>
  </si>
  <si>
    <t>F0949</t>
  </si>
  <si>
    <t>S0690</t>
  </si>
  <si>
    <t>1792472-00-0P</t>
  </si>
  <si>
    <t>A0925</t>
  </si>
  <si>
    <t>F0947</t>
  </si>
  <si>
    <t>SHAFT,ONEWAY,RASF</t>
  </si>
  <si>
    <t>A0923</t>
  </si>
  <si>
    <t>F0954</t>
  </si>
  <si>
    <t>1792570-01</t>
  </si>
  <si>
    <t>SHAFT,CR,SC</t>
  </si>
  <si>
    <t>S0695</t>
  </si>
  <si>
    <t>1792570-01-0P</t>
  </si>
  <si>
    <t>SHAFT,CR,SC-0P</t>
  </si>
  <si>
    <t>A0930</t>
  </si>
  <si>
    <t>B0373</t>
  </si>
  <si>
    <t>1792570-01-B01</t>
  </si>
  <si>
    <t>SHAFT,CR,SC-B01</t>
  </si>
  <si>
    <t>F0946</t>
  </si>
  <si>
    <t>SHAFT,FIX,RIPS</t>
  </si>
  <si>
    <t>S0688</t>
  </si>
  <si>
    <t>1792691-00-0P</t>
  </si>
  <si>
    <t>SHAFT,FIX,RIPS-0P</t>
  </si>
  <si>
    <t>A0922</t>
  </si>
  <si>
    <t>F0945</t>
  </si>
  <si>
    <t>SHAFT,FIX,RIPS;B</t>
  </si>
  <si>
    <t>S0687</t>
  </si>
  <si>
    <t>1792718-00-0P</t>
  </si>
  <si>
    <t>SHAFT,FIX,RIPS;B-0P</t>
  </si>
  <si>
    <t>A0921</t>
  </si>
  <si>
    <t>F0980</t>
  </si>
  <si>
    <t>SHAFT FIX RIPS;C</t>
  </si>
  <si>
    <t>S0720</t>
  </si>
  <si>
    <t>1792721-00-0P</t>
  </si>
  <si>
    <t>SHAFT FIX RIPS;C-0P</t>
  </si>
  <si>
    <t>A0956</t>
  </si>
  <si>
    <t>F0959</t>
  </si>
  <si>
    <t>1793019-10</t>
  </si>
  <si>
    <t>ROLLER,PF</t>
  </si>
  <si>
    <t>A0935</t>
  </si>
  <si>
    <t>B0374</t>
  </si>
  <si>
    <t>1793019-10-B01</t>
  </si>
  <si>
    <t>ROLLER,PF-B01</t>
  </si>
  <si>
    <t>F0503</t>
  </si>
  <si>
    <t>RIVET DIAPHRAGM</t>
  </si>
  <si>
    <t>S0410</t>
  </si>
  <si>
    <t>1794-GFP0-0000-0P</t>
  </si>
  <si>
    <t>RIVET DIAPHRAGM-0P</t>
  </si>
  <si>
    <t>A0505</t>
  </si>
  <si>
    <t>1794-GFP0-0000-Q01</t>
  </si>
  <si>
    <t>F0909</t>
  </si>
  <si>
    <t>S0661</t>
  </si>
  <si>
    <t>1795421-00-Q01</t>
  </si>
  <si>
    <t>SHAFT, STRUCT</t>
  </si>
  <si>
    <t>1796158-00-0P</t>
  </si>
  <si>
    <t>SHAFT, STRUCT-0P</t>
  </si>
  <si>
    <t>F0963</t>
  </si>
  <si>
    <t>SHAFT,MAIN,FIXING</t>
  </si>
  <si>
    <t>S0703</t>
  </si>
  <si>
    <t>1798982-00-0P</t>
  </si>
  <si>
    <t>SHAFT,MAIN,FIXING-0P</t>
  </si>
  <si>
    <t>A0939</t>
  </si>
  <si>
    <t>F0964</t>
  </si>
  <si>
    <t>SHAFT,MAIN,SUPPORT</t>
  </si>
  <si>
    <t>S0704</t>
  </si>
  <si>
    <t>1798983-00-0P</t>
  </si>
  <si>
    <t>SHAFT,MAIN,SUPPORT-0P</t>
  </si>
  <si>
    <t>A0940</t>
  </si>
  <si>
    <t>SHAFT, SUB, SUPPORT</t>
  </si>
  <si>
    <t>1798987-00-0P</t>
  </si>
  <si>
    <t>SHAFT, SUB, SUPPORT-0P</t>
  </si>
  <si>
    <t>F0965</t>
  </si>
  <si>
    <t>SHAFT,PUMP</t>
  </si>
  <si>
    <t>S0705</t>
  </si>
  <si>
    <t>1798988-00-0P</t>
  </si>
  <si>
    <t>SHAFT,PUMP-0P</t>
  </si>
  <si>
    <t>A0941</t>
  </si>
  <si>
    <t>F0966</t>
  </si>
  <si>
    <t>SHAFT,CAM,PG</t>
  </si>
  <si>
    <t>S0706</t>
  </si>
  <si>
    <t>1799007-00-0P</t>
  </si>
  <si>
    <t>SHAFT,CAM,PG-0P</t>
  </si>
  <si>
    <t>A0942</t>
  </si>
  <si>
    <t>F0967</t>
  </si>
  <si>
    <t>SHAFT,HP DETECT,CR</t>
  </si>
  <si>
    <t>S0707</t>
  </si>
  <si>
    <t>1799019-00-0P</t>
  </si>
  <si>
    <t>SHAFT,HP DETECT,CR-0P</t>
  </si>
  <si>
    <t>A0943</t>
  </si>
  <si>
    <t>F0968</t>
  </si>
  <si>
    <t>SHAFT,ROLL,REDUCTION,A</t>
  </si>
  <si>
    <t>S0708</t>
  </si>
  <si>
    <t>1799031-00-0P</t>
  </si>
  <si>
    <t>SHAFT,ROLL,REDUCTION,A-0P</t>
  </si>
  <si>
    <t>A0944</t>
  </si>
  <si>
    <t>F0969</t>
  </si>
  <si>
    <t>SHAFT,ROLL,STOPPER</t>
  </si>
  <si>
    <t>S0709</t>
  </si>
  <si>
    <t>1799045-00-0P</t>
  </si>
  <si>
    <t>SHAFT,ROLL,STOPPER-0P</t>
  </si>
  <si>
    <t>A0945</t>
  </si>
  <si>
    <t>F0970</t>
  </si>
  <si>
    <t>SHAFT,PW, GUIDE,FRONT</t>
  </si>
  <si>
    <t>S0710</t>
  </si>
  <si>
    <t>1799057-00-0P</t>
  </si>
  <si>
    <t>SHAFT,PW, GUIDE,FRONT-0P</t>
  </si>
  <si>
    <t>F0971</t>
  </si>
  <si>
    <t>SHAFT,PRESSING PLATE,PW RELEASE</t>
  </si>
  <si>
    <t>S0711</t>
  </si>
  <si>
    <t>1799068-00-0P</t>
  </si>
  <si>
    <t>SHAFT,PRESSING PLATE,PW RELEASE-0P</t>
  </si>
  <si>
    <t>A0947</t>
  </si>
  <si>
    <t>F0955</t>
  </si>
  <si>
    <t>S0696</t>
  </si>
  <si>
    <t>1799086-00-0P</t>
  </si>
  <si>
    <t>A0931</t>
  </si>
  <si>
    <t>SHAFT, PW SUPPORT, FRONT</t>
  </si>
  <si>
    <t>1799095-00-0P</t>
  </si>
  <si>
    <t>SHAFT, PW SUPPORT, FRONT-0P</t>
  </si>
  <si>
    <t>F0956</t>
  </si>
  <si>
    <t>SHAFT,PW SUPPORT,DAMPER</t>
  </si>
  <si>
    <t>S0697</t>
  </si>
  <si>
    <t>1799096-00-0P</t>
  </si>
  <si>
    <t>SHAFT,PW SUPPORT,DAMPER-0P</t>
  </si>
  <si>
    <t>A0932</t>
  </si>
  <si>
    <t>F0972</t>
  </si>
  <si>
    <t>SHAFT,LATCH</t>
  </si>
  <si>
    <t>S0712</t>
  </si>
  <si>
    <t>1799097-00-0P</t>
  </si>
  <si>
    <t>SHAFT,LATCH-0P</t>
  </si>
  <si>
    <t>A0948</t>
  </si>
  <si>
    <t>F0957</t>
  </si>
  <si>
    <t>SHAFT,PW SUPPORT</t>
  </si>
  <si>
    <t>S0698</t>
  </si>
  <si>
    <t>1799098-00-0P</t>
  </si>
  <si>
    <t>SHAFT,PW SUPPORT-0P</t>
  </si>
  <si>
    <t>A0933</t>
  </si>
  <si>
    <t>F0958</t>
  </si>
  <si>
    <t>SHAFT,PW SUPPORT,LF</t>
  </si>
  <si>
    <t>S0699</t>
  </si>
  <si>
    <t>1799103-00-0P</t>
  </si>
  <si>
    <t>SHAFT,PW SUPPORT,LF-0P</t>
  </si>
  <si>
    <t>A0934</t>
  </si>
  <si>
    <t>F0973</t>
  </si>
  <si>
    <t>SHAFT,SHUTTER, REDUCTION</t>
  </si>
  <si>
    <t>S0713</t>
  </si>
  <si>
    <t>1799134-00-0P</t>
  </si>
  <si>
    <t>SHAFT,SHUTTER, REDUCTION-0P</t>
  </si>
  <si>
    <t>A0949</t>
  </si>
  <si>
    <t>F0974</t>
  </si>
  <si>
    <t>SHAFT,PF,JAM DETECT</t>
  </si>
  <si>
    <t>S0714</t>
  </si>
  <si>
    <t>1799150-00-0P</t>
  </si>
  <si>
    <t>SHAFT,PF,JAM DETECT-0P</t>
  </si>
  <si>
    <t>A0950</t>
  </si>
  <si>
    <t>F0975</t>
  </si>
  <si>
    <t>SHAFT,GUIDE,R</t>
  </si>
  <si>
    <t>S0715</t>
  </si>
  <si>
    <t>1799155-00-0P</t>
  </si>
  <si>
    <t>SHAFT,GUIDE,R-0P</t>
  </si>
  <si>
    <t>A0951</t>
  </si>
  <si>
    <t>SHAFT,GUIDE,L</t>
  </si>
  <si>
    <t>SHAFT,GUIDE,L-0P</t>
  </si>
  <si>
    <t>F0978</t>
  </si>
  <si>
    <t>SHAFT PEELER FRAME RIGHT</t>
  </si>
  <si>
    <t>S0718</t>
  </si>
  <si>
    <t>1799162-00-0P</t>
  </si>
  <si>
    <t>SHAFT PEELER FRAME RIGHT-0P</t>
  </si>
  <si>
    <t>A0954</t>
  </si>
  <si>
    <t>SHAFT, PEELER, PRES ROLLER, B</t>
  </si>
  <si>
    <t>1799180-00-0P</t>
  </si>
  <si>
    <t>SHAFT, PEELER, PRES ROLLER, B-0P</t>
  </si>
  <si>
    <t>1799180-00-Q01</t>
  </si>
  <si>
    <t>SHAFT, PEELER, PRES ROLLER, B-Q01</t>
  </si>
  <si>
    <t>SHAFT, PEELER, LEVER,A</t>
  </si>
  <si>
    <t>1799199-02-0P</t>
  </si>
  <si>
    <t>SHAFT, PEELER, LEVER,A-0P</t>
  </si>
  <si>
    <t>F0962</t>
  </si>
  <si>
    <t>SHAFT,A/C.DRIVEN,PULLEY</t>
  </si>
  <si>
    <t>S0702</t>
  </si>
  <si>
    <t>1799219-00-0P</t>
  </si>
  <si>
    <t>SHAFT,A/C.DRIVEN,PULLEY-0P</t>
  </si>
  <si>
    <t>A0938</t>
  </si>
  <si>
    <t>F0961</t>
  </si>
  <si>
    <t>SHAFT,A/C,REDUCTION,B</t>
  </si>
  <si>
    <t>S0701</t>
  </si>
  <si>
    <t>1799221-00-0P</t>
  </si>
  <si>
    <t>SHAFT,A/C,REDUCTION,B-0P</t>
  </si>
  <si>
    <t>A0937</t>
  </si>
  <si>
    <t>F0960</t>
  </si>
  <si>
    <t>SHAFT,CASE,LEFT;A</t>
  </si>
  <si>
    <t>S0700</t>
  </si>
  <si>
    <t>1799271-00-0P</t>
  </si>
  <si>
    <t>SHAFT,CASE,LEFT;A-0P</t>
  </si>
  <si>
    <t>A0936</t>
  </si>
  <si>
    <t>SHAFT, CASE, LEFT;B</t>
  </si>
  <si>
    <t>1799272-00-0P</t>
  </si>
  <si>
    <t>SHAFT, CASE, LEFT;B-0P</t>
  </si>
  <si>
    <t>SHAFT, CASE, LEFT;C</t>
  </si>
  <si>
    <t>1799273-00-0P</t>
  </si>
  <si>
    <t>SHAFT, CASE, LEFT;C-0P</t>
  </si>
  <si>
    <t>SHAFT, CASE, UPPER</t>
  </si>
  <si>
    <t>1799276-00-0P</t>
  </si>
  <si>
    <t>SHAFT, CASE, UPPER-0P</t>
  </si>
  <si>
    <t>1799293-00-0P</t>
  </si>
  <si>
    <t>SHAFT, HINGE, RELEASE, REAR</t>
  </si>
  <si>
    <t>1799306-00-0P</t>
  </si>
  <si>
    <t>SHAFT, HINGE, RELEASE, REAR-0P</t>
  </si>
  <si>
    <t>1799306-00-B01</t>
  </si>
  <si>
    <t>SHAFT, HINGE, RELEASE, REAR-B01</t>
  </si>
  <si>
    <t>SHAFT, HINGE, RELEASE, FRONT</t>
  </si>
  <si>
    <t>1799307-00-0P</t>
  </si>
  <si>
    <t>SHAFT, HINGE, RELEASE, FRONT-0P</t>
  </si>
  <si>
    <t>1799307-00-B01</t>
  </si>
  <si>
    <t>SHAFT, HINGE, RELEASE, FRONT-B01</t>
  </si>
  <si>
    <t>SHAFT, PAPER COVER, FRONT</t>
  </si>
  <si>
    <t>1799310-00-0P</t>
  </si>
  <si>
    <t>SHAFT, PAPER COVER, FRONT-0P</t>
  </si>
  <si>
    <t>SHAFT, GEAR, HINGE;A</t>
  </si>
  <si>
    <t>1799315-00-0P</t>
  </si>
  <si>
    <t>SHAFT, GEAR, HINGE;A-0P</t>
  </si>
  <si>
    <t>SHAFT, PLATE, BASE, BOTTOM, HM</t>
  </si>
  <si>
    <t>1799942-00-0P</t>
  </si>
  <si>
    <t>SHAFT, PLATE, BASE, BOTTOM, HM-0P</t>
  </si>
  <si>
    <t>SHAFT, LOCATE, RESIST, REAR, RES</t>
  </si>
  <si>
    <t>1800014-00-0P</t>
  </si>
  <si>
    <t>SHAFT, LOCATE, RESIST, REAR, RES-0P</t>
  </si>
  <si>
    <t>1800014-00-B01</t>
  </si>
  <si>
    <t>SHAFT, LOCATE, RESIST, REAR, RES-B01</t>
  </si>
  <si>
    <t>SHAFT, DRIVEN, BELT, RES</t>
  </si>
  <si>
    <t>1800015-00-0P</t>
  </si>
  <si>
    <t>SHAFT, DRIVEN, BELT, RES-0P</t>
  </si>
  <si>
    <t>SHAFT, PAPER LOAD, DRIVEN, RETARD</t>
  </si>
  <si>
    <t>1800046-00-0P</t>
  </si>
  <si>
    <t>SHAFT, PAPER LOAD, DRIVEN, RETARD-0P</t>
  </si>
  <si>
    <t>1800046-00-A01</t>
  </si>
  <si>
    <t>1800046-00-B01</t>
  </si>
  <si>
    <t>SHAFT, PAPER LOAD, DRIVEN, RETARD-B01</t>
  </si>
  <si>
    <t>1801221-01</t>
  </si>
  <si>
    <t>SHAFT, LEVER, VALVE, MD</t>
  </si>
  <si>
    <t>1801221-01-A01</t>
  </si>
  <si>
    <t>SHAFT, CRANK, VALVE, MD</t>
  </si>
  <si>
    <t>1801236-00-A01</t>
  </si>
  <si>
    <t>SHAFT, MOTOR, AP</t>
  </si>
  <si>
    <t>1801250-00-0P</t>
  </si>
  <si>
    <t>SHAFT, MOTOR, AP-0P</t>
  </si>
  <si>
    <t>1801250-00-B01</t>
  </si>
  <si>
    <t>SHAFT, MOTOR, AP-B01</t>
  </si>
  <si>
    <t>SHAFT, SELECTOR, AP</t>
  </si>
  <si>
    <t>SHAFT, SELECTOR, AP-0P</t>
  </si>
  <si>
    <t>SHAFT, SELECTOR, AP-B01</t>
  </si>
  <si>
    <t>SHAFT, SELECTOR, AP;B</t>
  </si>
  <si>
    <t>1801256-00-0P</t>
  </si>
  <si>
    <t>SHAFT, SELECTOR, AP;B-0P</t>
  </si>
  <si>
    <t>1801256-00-B01</t>
  </si>
  <si>
    <t>SHAFT, SELECTOR, AP;B-B01</t>
  </si>
  <si>
    <t>SHAFT, TUBE, PUMP</t>
  </si>
  <si>
    <t>1801270-00-0P</t>
  </si>
  <si>
    <t>SHAFT, TUBE, PUMP-0P</t>
  </si>
  <si>
    <t>1801270-00-B01</t>
  </si>
  <si>
    <t>SHAFT, TUBE, PUMP-B01</t>
  </si>
  <si>
    <t>F0916</t>
  </si>
  <si>
    <t>SHAFT, GEAR, 3.95, RASF</t>
  </si>
  <si>
    <t>S0665</t>
  </si>
  <si>
    <t>A0893</t>
  </si>
  <si>
    <t>F0918</t>
  </si>
  <si>
    <t>SHAFT, JOINT, STAND</t>
  </si>
  <si>
    <t>S0666</t>
  </si>
  <si>
    <t>A0895</t>
  </si>
  <si>
    <t>F0919</t>
  </si>
  <si>
    <t>SHAFT, CAM, SET GUIDE</t>
  </si>
  <si>
    <t>A0896</t>
  </si>
  <si>
    <t>B0354</t>
  </si>
  <si>
    <t>1803276-00-B01</t>
  </si>
  <si>
    <t>SHAFT, CAM, SET GUIDE-B01</t>
  </si>
  <si>
    <t>F0920</t>
  </si>
  <si>
    <t>S0667</t>
  </si>
  <si>
    <t>A0897</t>
  </si>
  <si>
    <t>F0921</t>
  </si>
  <si>
    <t>SHAFT, HINGE</t>
  </si>
  <si>
    <t>S0668</t>
  </si>
  <si>
    <t>1803352-00-0P</t>
  </si>
  <si>
    <t>SHAFT, HINGE-0P</t>
  </si>
  <si>
    <t>A0898</t>
  </si>
  <si>
    <t>B0355</t>
  </si>
  <si>
    <t>1803352-00-B01</t>
  </si>
  <si>
    <t>SHAFT, HINGE-B01</t>
  </si>
  <si>
    <t>F0922</t>
  </si>
  <si>
    <t>S0669</t>
  </si>
  <si>
    <t>1803354-00-0P</t>
  </si>
  <si>
    <t>A0899</t>
  </si>
  <si>
    <t>B0356</t>
  </si>
  <si>
    <t>1803354-00-B01</t>
  </si>
  <si>
    <t>F0977</t>
  </si>
  <si>
    <t>SHAFT,FRAME,TENSION</t>
  </si>
  <si>
    <t>S0717</t>
  </si>
  <si>
    <t>1803368-00-0P</t>
  </si>
  <si>
    <t>SHAFT,FRAME,TENSION-0P</t>
  </si>
  <si>
    <t>A0953</t>
  </si>
  <si>
    <t>SHAFT, ROLLER, PF, F</t>
  </si>
  <si>
    <t>1806382-10-B01</t>
  </si>
  <si>
    <t>SHAFT, ROLLER, PF, F-B01</t>
  </si>
  <si>
    <t>SHAFT, PEELER, LOCK, F</t>
  </si>
  <si>
    <t>1806398-00-0P</t>
  </si>
  <si>
    <t>SHAFT, PEELER, LOCK, F-0P</t>
  </si>
  <si>
    <t>SHAFT, PEELER, LEVER, A, F</t>
  </si>
  <si>
    <t>1806409-00-0P</t>
  </si>
  <si>
    <t>SHAFT, PEELER, LEVER, A, F-0P</t>
  </si>
  <si>
    <t>SHAFT, PAPER COVER, REAR, F</t>
  </si>
  <si>
    <t>1806445-00-0P</t>
  </si>
  <si>
    <t>SHAFT, PAPER COVER, REAR, F-0P</t>
  </si>
  <si>
    <t>F0926</t>
  </si>
  <si>
    <t>SHAFT, HINGE, RELEASE, REAR, F</t>
  </si>
  <si>
    <t>S0673</t>
  </si>
  <si>
    <t>1806446-00-0P</t>
  </si>
  <si>
    <t>SHAFT, HINGE, RELEASE, REAR, F-0P</t>
  </si>
  <si>
    <t>A0902</t>
  </si>
  <si>
    <t>B0359</t>
  </si>
  <si>
    <t>1806446-00-B01</t>
  </si>
  <si>
    <t>SHAFT, HINGE, RELEASE, REAR, F-B01</t>
  </si>
  <si>
    <t>SHAFT, HINGE, RELEASE, FRONT, F</t>
  </si>
  <si>
    <t>SHAFT, HINGE, RELEASE, FRONT, F-0P</t>
  </si>
  <si>
    <t>SHAFT, HINGE, RELEASE, FRONT, F-B01</t>
  </si>
  <si>
    <t>F0934</t>
  </si>
  <si>
    <t>SHAFT,RELEASE,PAPER GUIDE,UPPER</t>
  </si>
  <si>
    <t>S0680</t>
  </si>
  <si>
    <t>1806760-00-0P</t>
  </si>
  <si>
    <t>SHAFT,RELEASE,PAPER GUIDE,UPPER-0P</t>
  </si>
  <si>
    <t>A0910</t>
  </si>
  <si>
    <t>F0929</t>
  </si>
  <si>
    <t>S0675</t>
  </si>
  <si>
    <t>1806782-00-0P</t>
  </si>
  <si>
    <t>A0905</t>
  </si>
  <si>
    <t>1806782-00-A01</t>
  </si>
  <si>
    <t>SHAFT,LD</t>
  </si>
  <si>
    <t>SHAFT,LD-0P</t>
  </si>
  <si>
    <t>SHAFT,LD-B01</t>
  </si>
  <si>
    <t>F0936</t>
  </si>
  <si>
    <t>S0682</t>
  </si>
  <si>
    <t>1806844-00-0P</t>
  </si>
  <si>
    <t>A0912</t>
  </si>
  <si>
    <t>B0366</t>
  </si>
  <si>
    <t>1806844-00-B01</t>
  </si>
  <si>
    <t>F0979</t>
  </si>
  <si>
    <t>SHAFT ASF TRANSMISSION</t>
  </si>
  <si>
    <t>S0719</t>
  </si>
  <si>
    <t>1806846-00-0P</t>
  </si>
  <si>
    <t>SHAFT ASF TRANSMISSION-0P</t>
  </si>
  <si>
    <t>A0955</t>
  </si>
  <si>
    <t>F0930</t>
  </si>
  <si>
    <t>SHAFT,BASE,ROLLER,ROLL</t>
  </si>
  <si>
    <t>S0676</t>
  </si>
  <si>
    <t>1806869-00-0P</t>
  </si>
  <si>
    <t>SHAFT,BASE,ROLLER,ROLL-0P</t>
  </si>
  <si>
    <t>A0906</t>
  </si>
  <si>
    <t>B0362</t>
  </si>
  <si>
    <t>1806869-00-B01</t>
  </si>
  <si>
    <t>SHAFT,BASE,ROLLER,ROLL-B01</t>
  </si>
  <si>
    <t>F0932</t>
  </si>
  <si>
    <t>SHAFT,HINGE,CASSETTE,ROLL</t>
  </si>
  <si>
    <t>S0678</t>
  </si>
  <si>
    <t>1806875-00-0P</t>
  </si>
  <si>
    <t>SHAFT,HINGE,CASSETTE,ROLL-0P</t>
  </si>
  <si>
    <t>A0908</t>
  </si>
  <si>
    <t>F0937</t>
  </si>
  <si>
    <t>SHAFT,PLANET</t>
  </si>
  <si>
    <t>S0683</t>
  </si>
  <si>
    <t>1806881-00-0P</t>
  </si>
  <si>
    <t>SHAFT,PLANET-0P</t>
  </si>
  <si>
    <t>A0913</t>
  </si>
  <si>
    <t>F0938</t>
  </si>
  <si>
    <t>SHAFT,APG</t>
  </si>
  <si>
    <t>S0684</t>
  </si>
  <si>
    <t>1806925-00-0P</t>
  </si>
  <si>
    <t>SHAFT,APG-0P</t>
  </si>
  <si>
    <t>A0914</t>
  </si>
  <si>
    <t>B0367</t>
  </si>
  <si>
    <t>1806925-00-B01</t>
  </si>
  <si>
    <t>SHAFT,APG-B01</t>
  </si>
  <si>
    <t>F0935</t>
  </si>
  <si>
    <t>SHAFT,GEAR,TRAIN,APG</t>
  </si>
  <si>
    <t>S0681</t>
  </si>
  <si>
    <t>1806943-00-0P</t>
  </si>
  <si>
    <t>SHAFT,GEAR,TRAIN,APG-0P</t>
  </si>
  <si>
    <t>A0911</t>
  </si>
  <si>
    <t>F0931</t>
  </si>
  <si>
    <t>B0363</t>
  </si>
  <si>
    <t>1807098-00-B01</t>
  </si>
  <si>
    <t>F0939</t>
  </si>
  <si>
    <t>SHAFT,GEAR,IS</t>
  </si>
  <si>
    <t>S0685</t>
  </si>
  <si>
    <t>1807763-00-0P</t>
  </si>
  <si>
    <t>SHAFT,GEAR,IS-0P</t>
  </si>
  <si>
    <t>A0915</t>
  </si>
  <si>
    <t>B0368</t>
  </si>
  <si>
    <t>1807763-00-B01</t>
  </si>
  <si>
    <t>SHAFT,GEAR,IS-B01</t>
  </si>
  <si>
    <t>F0940</t>
  </si>
  <si>
    <t>1809336-00</t>
  </si>
  <si>
    <t>SHAFT,ONE,HINGE,PF,MU 2</t>
  </si>
  <si>
    <t>A0916</t>
  </si>
  <si>
    <t>1809336-00-A01</t>
  </si>
  <si>
    <t>B0369</t>
  </si>
  <si>
    <t>1809336-00-B01</t>
  </si>
  <si>
    <t>SHAFT,ONE,HINGE,PF,MU 2-B01</t>
  </si>
  <si>
    <t>F0943</t>
  </si>
  <si>
    <t>SHAFT,MOTOR GEAR,LEFT,MU 2</t>
  </si>
  <si>
    <t>A0919</t>
  </si>
  <si>
    <t>1809341-00-A01</t>
  </si>
  <si>
    <t>F0942</t>
  </si>
  <si>
    <t>SHAFT,IDLE,MU 2</t>
  </si>
  <si>
    <t>A0918</t>
  </si>
  <si>
    <t>1809344-00-A01</t>
  </si>
  <si>
    <t>F0941</t>
  </si>
  <si>
    <t>PIN,PLATE CONNECT,MU 2</t>
  </si>
  <si>
    <t>A0917</t>
  </si>
  <si>
    <t>1809390-00-A01</t>
  </si>
  <si>
    <t>PULLEY, PUMP, MP;C</t>
  </si>
  <si>
    <t>1809711-00-0P</t>
  </si>
  <si>
    <t>PULLEY, PUMP, MP;C-0P</t>
  </si>
  <si>
    <t>F0928</t>
  </si>
  <si>
    <t>SHAFT,RETARD,B</t>
  </si>
  <si>
    <t>S0674</t>
  </si>
  <si>
    <t>1811310-00-0P</t>
  </si>
  <si>
    <t>SHAFT,RETARD,B-0P</t>
  </si>
  <si>
    <t>A0904</t>
  </si>
  <si>
    <t>B0361</t>
  </si>
  <si>
    <t>1811310-00-B01</t>
  </si>
  <si>
    <t>SHAFT,RETARD,B-B01</t>
  </si>
  <si>
    <t>F0923</t>
  </si>
  <si>
    <t>S0670</t>
  </si>
  <si>
    <t>1811591-00-0P</t>
  </si>
  <si>
    <t>1811591-00-B01</t>
  </si>
  <si>
    <t>F0924</t>
  </si>
  <si>
    <t>S0671</t>
  </si>
  <si>
    <t>1811592-00-0P</t>
  </si>
  <si>
    <t>A0900</t>
  </si>
  <si>
    <t>B0357</t>
  </si>
  <si>
    <t>1811592-00-B01</t>
  </si>
  <si>
    <t>1820650-00-0P</t>
  </si>
  <si>
    <t>SHAFT, PEELER, OPEN FRAME;A</t>
  </si>
  <si>
    <t>1821015-00-0P</t>
  </si>
  <si>
    <t>SHAFT, PEELER, OPEN FRAME;A-0P</t>
  </si>
  <si>
    <t>F0944</t>
  </si>
  <si>
    <t>SHAFT,JOINT,FI,MU 2</t>
  </si>
  <si>
    <t>S0686</t>
  </si>
  <si>
    <t>1821370-00-0P</t>
  </si>
  <si>
    <t>SHAFT,JOINT,FI,MU 2-0P</t>
  </si>
  <si>
    <t>A0920</t>
  </si>
  <si>
    <t>Q0161</t>
  </si>
  <si>
    <t>1821370-00-Q01</t>
  </si>
  <si>
    <t>SHAFT,JOINT,FI,MU 2-Q01</t>
  </si>
  <si>
    <t>SHAFT, ADJUSMENT, PG</t>
  </si>
  <si>
    <t>1822085-00-0P</t>
  </si>
  <si>
    <t>SHAFT, ADJUSMENT, PG-0P</t>
  </si>
  <si>
    <t>1822646-00</t>
  </si>
  <si>
    <t>1822646-00-0P</t>
  </si>
  <si>
    <t>F0504</t>
  </si>
  <si>
    <t>02D JC BUSH-3</t>
  </si>
  <si>
    <t>F0505</t>
  </si>
  <si>
    <t>A0506</t>
  </si>
  <si>
    <t>B0153</t>
  </si>
  <si>
    <t>Q0077</t>
  </si>
  <si>
    <t>F0506</t>
  </si>
  <si>
    <t>A0507</t>
  </si>
  <si>
    <t>205-00527-00-A01</t>
  </si>
  <si>
    <t>F0507</t>
  </si>
  <si>
    <t>F0508</t>
  </si>
  <si>
    <t>A0509</t>
  </si>
  <si>
    <t>F0811</t>
  </si>
  <si>
    <t>S0578</t>
  </si>
  <si>
    <t>B0305</t>
  </si>
  <si>
    <t>205-00575-00-B01</t>
  </si>
  <si>
    <t>B7E JC BUSH 1-B01</t>
  </si>
  <si>
    <t>F0812</t>
  </si>
  <si>
    <t>S0579</t>
  </si>
  <si>
    <t>Q0129</t>
  </si>
  <si>
    <t>205-00576-00-Q01</t>
  </si>
  <si>
    <t>B7E JC BUSH 2-Q01</t>
  </si>
  <si>
    <t>F0813</t>
  </si>
  <si>
    <t>B7E JC BUSH 3</t>
  </si>
  <si>
    <t>S0580</t>
  </si>
  <si>
    <t>205-00579-00-B01</t>
  </si>
  <si>
    <t>205-00579-00-Q01</t>
  </si>
  <si>
    <t>A0512</t>
  </si>
  <si>
    <t>B0156</t>
  </si>
  <si>
    <t>205-B01</t>
  </si>
  <si>
    <t>02D JC BUSH-3-B01</t>
  </si>
  <si>
    <t>Q0100</t>
  </si>
  <si>
    <t>205-Q01</t>
  </si>
  <si>
    <t>02D JC BUSH-3-Q01</t>
  </si>
  <si>
    <t>F0511</t>
  </si>
  <si>
    <t>F0776</t>
  </si>
  <si>
    <t>F0513</t>
  </si>
  <si>
    <t>F0514</t>
  </si>
  <si>
    <t>A0516</t>
  </si>
  <si>
    <t>F0784</t>
  </si>
  <si>
    <t>A0764</t>
  </si>
  <si>
    <t>2244041-6 E-A01</t>
  </si>
  <si>
    <t>F0516</t>
  </si>
  <si>
    <t>A0518</t>
  </si>
  <si>
    <t>F0517</t>
  </si>
  <si>
    <t>A0519</t>
  </si>
  <si>
    <t>F0518</t>
  </si>
  <si>
    <t>A0520</t>
  </si>
  <si>
    <t>F0810</t>
  </si>
  <si>
    <t>A0790</t>
  </si>
  <si>
    <t>F0910</t>
  </si>
  <si>
    <t>F0521</t>
  </si>
  <si>
    <t>F0912</t>
  </si>
  <si>
    <t>F0522</t>
  </si>
  <si>
    <t>F0913</t>
  </si>
  <si>
    <t>A0890</t>
  </si>
  <si>
    <t>F0523</t>
  </si>
  <si>
    <t>A0525</t>
  </si>
  <si>
    <t>F0524</t>
  </si>
  <si>
    <t>A0526</t>
  </si>
  <si>
    <t>B0157</t>
  </si>
  <si>
    <t>2311-04320-B01</t>
  </si>
  <si>
    <t>F0525</t>
  </si>
  <si>
    <t>B0158</t>
  </si>
  <si>
    <t>F0526</t>
  </si>
  <si>
    <t>24125-16H00</t>
  </si>
  <si>
    <t>NOZZLE L=5</t>
  </si>
  <si>
    <t>A0528</t>
  </si>
  <si>
    <t>F0527</t>
  </si>
  <si>
    <t>24125-16H10</t>
  </si>
  <si>
    <t>NOZZLE L=4</t>
  </si>
  <si>
    <t>A0529</t>
  </si>
  <si>
    <t>F0528</t>
  </si>
  <si>
    <t>S0465</t>
  </si>
  <si>
    <t>2BM-E2199-0T</t>
  </si>
  <si>
    <t>ROLLER 3 X 13.8-0T</t>
  </si>
  <si>
    <t>A0530</t>
  </si>
  <si>
    <t>B0159</t>
  </si>
  <si>
    <t>B0261</t>
  </si>
  <si>
    <t>2BM-E2199-Q01</t>
  </si>
  <si>
    <t>ROLLER 3 X 13.8-Q01</t>
  </si>
  <si>
    <t>F0529</t>
  </si>
  <si>
    <t>S0415</t>
  </si>
  <si>
    <t>2BM-E2282-0T</t>
  </si>
  <si>
    <t>ROLLER 2 X 6.8-0T</t>
  </si>
  <si>
    <t>A0531</t>
  </si>
  <si>
    <t>B0160</t>
  </si>
  <si>
    <t>Q0101</t>
  </si>
  <si>
    <t>2BM-E2282-Q01</t>
  </si>
  <si>
    <t>ROLLER 2 X 6.8-Q01</t>
  </si>
  <si>
    <t>A0532</t>
  </si>
  <si>
    <t>F0533</t>
  </si>
  <si>
    <t>F0534</t>
  </si>
  <si>
    <t>BODY SEAL BLANK</t>
  </si>
  <si>
    <t>A0535</t>
  </si>
  <si>
    <t>F0535</t>
  </si>
  <si>
    <t>F0536</t>
  </si>
  <si>
    <t>B0163</t>
  </si>
  <si>
    <t>F0537</t>
  </si>
  <si>
    <t>F0538</t>
  </si>
  <si>
    <t>A0539</t>
  </si>
  <si>
    <t>B0164</t>
  </si>
  <si>
    <t>3701-KVB0-0000-B01</t>
  </si>
  <si>
    <t>COLLAR-B01</t>
  </si>
  <si>
    <t>BAR SHIFT FORK-0T</t>
  </si>
  <si>
    <t>BAR SHIFT FORK-B01</t>
  </si>
  <si>
    <t>F0542</t>
  </si>
  <si>
    <t>40D-E5138-00-00-80</t>
  </si>
  <si>
    <t>F0544</t>
  </si>
  <si>
    <t>B0168</t>
  </si>
  <si>
    <t>F0545</t>
  </si>
  <si>
    <t>S0419</t>
  </si>
  <si>
    <t>4361-GM30-0000-KD-Q01</t>
  </si>
  <si>
    <t>BUSH-0T</t>
  </si>
  <si>
    <t>ROD PUSH-0T</t>
  </si>
  <si>
    <t>F0552</t>
  </si>
  <si>
    <t>5D9-E3314-00</t>
  </si>
  <si>
    <t>A0549</t>
  </si>
  <si>
    <t>B0172</t>
  </si>
  <si>
    <t>5D9-E3314-00-B01</t>
  </si>
  <si>
    <t>F0555</t>
  </si>
  <si>
    <t>F0557</t>
  </si>
  <si>
    <t>F0560</t>
  </si>
  <si>
    <t>604-16034-B01</t>
  </si>
  <si>
    <t>B0178</t>
  </si>
  <si>
    <t>Q0080</t>
  </si>
  <si>
    <t>604-16034-Q01</t>
  </si>
  <si>
    <t>ADJUSTER-Q01</t>
  </si>
  <si>
    <t>F0561</t>
  </si>
  <si>
    <t>700-42001a</t>
  </si>
  <si>
    <t>A0555</t>
  </si>
  <si>
    <t>F0562</t>
  </si>
  <si>
    <t>A0556</t>
  </si>
  <si>
    <t>F0563</t>
  </si>
  <si>
    <t>A0557</t>
  </si>
  <si>
    <t>F0564</t>
  </si>
  <si>
    <t>B0180</t>
  </si>
  <si>
    <t>F0567</t>
  </si>
  <si>
    <t>A0560</t>
  </si>
  <si>
    <t>703-84036-1-A01</t>
  </si>
  <si>
    <t>B0270</t>
  </si>
  <si>
    <t>F0568</t>
  </si>
  <si>
    <t>B0182</t>
  </si>
  <si>
    <t>F0569</t>
  </si>
  <si>
    <t>F0570</t>
  </si>
  <si>
    <t>F0722</t>
  </si>
  <si>
    <t>F0723</t>
  </si>
  <si>
    <t>A0702</t>
  </si>
  <si>
    <t>B0264</t>
  </si>
  <si>
    <t>F0573</t>
  </si>
  <si>
    <t>F0574</t>
  </si>
  <si>
    <t>THROTLE SHAFT</t>
  </si>
  <si>
    <t>F0575</t>
  </si>
  <si>
    <t>A0569</t>
  </si>
  <si>
    <t>F0576</t>
  </si>
  <si>
    <t>F0578</t>
  </si>
  <si>
    <t>A0572</t>
  </si>
  <si>
    <t>F0579</t>
  </si>
  <si>
    <t>90336-06807</t>
  </si>
  <si>
    <t>PLUG TAPER, DIA 6mm</t>
  </si>
  <si>
    <t>A0573</t>
  </si>
  <si>
    <t>F0582</t>
  </si>
  <si>
    <t>A0575</t>
  </si>
  <si>
    <t>F0583</t>
  </si>
  <si>
    <t>A0576</t>
  </si>
  <si>
    <t>COLLAR-Q01</t>
  </si>
  <si>
    <t>COLLAR-0T</t>
  </si>
  <si>
    <t>F0592</t>
  </si>
  <si>
    <t>PIN DOWEL A</t>
  </si>
  <si>
    <t>F0809</t>
  </si>
  <si>
    <t>S0577</t>
  </si>
  <si>
    <t>B0346</t>
  </si>
  <si>
    <t>925-08029-1A-B01</t>
  </si>
  <si>
    <t>925-08029-1A-Q01</t>
  </si>
  <si>
    <t>F0593</t>
  </si>
  <si>
    <t>S0430</t>
  </si>
  <si>
    <t>925-09044-1C-B01</t>
  </si>
  <si>
    <t>925-09044-1C-Q01</t>
  </si>
  <si>
    <t>F0594</t>
  </si>
  <si>
    <t>925-32001 a</t>
  </si>
  <si>
    <t>A0584</t>
  </si>
  <si>
    <t>F0597</t>
  </si>
  <si>
    <t>A0586</t>
  </si>
  <si>
    <t>F0598</t>
  </si>
  <si>
    <t>ROLLER 2 X 8.5</t>
  </si>
  <si>
    <t>S0432</t>
  </si>
  <si>
    <t>96220-20085-0T</t>
  </si>
  <si>
    <t>ROLLER 2 X 8.5-0T</t>
  </si>
  <si>
    <t>A0587</t>
  </si>
  <si>
    <t>B0197</t>
  </si>
  <si>
    <t>F0599</t>
  </si>
  <si>
    <t>S0433</t>
  </si>
  <si>
    <t>96220-30238-0T</t>
  </si>
  <si>
    <t>ROLLER 3 X 23.8-0T</t>
  </si>
  <si>
    <t>A0588</t>
  </si>
  <si>
    <t>B0198</t>
  </si>
  <si>
    <t>96220-30238-Q01</t>
  </si>
  <si>
    <t>F0600</t>
  </si>
  <si>
    <t>F0601</t>
  </si>
  <si>
    <t>B0199</t>
  </si>
  <si>
    <t>F0602</t>
  </si>
  <si>
    <t>B0200</t>
  </si>
  <si>
    <t>F0603</t>
  </si>
  <si>
    <t>B0201</t>
  </si>
  <si>
    <t>F0604</t>
  </si>
  <si>
    <t>A0593</t>
  </si>
  <si>
    <t>B0202</t>
  </si>
  <si>
    <t>F0911</t>
  </si>
  <si>
    <t>S0662</t>
  </si>
  <si>
    <t>AS10/46-1B-Q01</t>
  </si>
  <si>
    <t>F0607</t>
  </si>
  <si>
    <t>S0434</t>
  </si>
  <si>
    <t>A0595</t>
  </si>
  <si>
    <t>F0608</t>
  </si>
  <si>
    <t>AS28/04-0T</t>
  </si>
  <si>
    <t>A0596</t>
  </si>
  <si>
    <t>F0609</t>
  </si>
  <si>
    <t>AS46/02</t>
  </si>
  <si>
    <t>STOPPER</t>
  </si>
  <si>
    <t>S0436</t>
  </si>
  <si>
    <t>AS46/02-0T</t>
  </si>
  <si>
    <t>A0597</t>
  </si>
  <si>
    <t>F0694</t>
  </si>
  <si>
    <t>S0479</t>
  </si>
  <si>
    <t>F0610</t>
  </si>
  <si>
    <t>F0611</t>
  </si>
  <si>
    <t>A0599</t>
  </si>
  <si>
    <t>F0613</t>
  </si>
  <si>
    <t>F6490-ENDURANCE-104</t>
  </si>
  <si>
    <t>MAIN SHAFT CR B</t>
  </si>
  <si>
    <t>F0614</t>
  </si>
  <si>
    <t>F6490-ENDURANCE-106</t>
  </si>
  <si>
    <t>MAIN SHAFT CR D</t>
  </si>
  <si>
    <t>F0615</t>
  </si>
  <si>
    <t>F8-AS46/02</t>
  </si>
  <si>
    <t>S0438</t>
  </si>
  <si>
    <t>F8-AS46/02-0T</t>
  </si>
  <si>
    <t>A0601</t>
  </si>
  <si>
    <t>F0616</t>
  </si>
  <si>
    <t>S0439</t>
  </si>
  <si>
    <t>G-235/106-0T</t>
  </si>
  <si>
    <t>A0602</t>
  </si>
  <si>
    <t>B0207</t>
  </si>
  <si>
    <t>F0617</t>
  </si>
  <si>
    <t>G2790-1101</t>
  </si>
  <si>
    <t>MAIN SHAFT,CR,44</t>
  </si>
  <si>
    <t>S0440</t>
  </si>
  <si>
    <t>G2790-1101-0P</t>
  </si>
  <si>
    <t>MAIN SHAFT,CR,44-0P</t>
  </si>
  <si>
    <t>A0603</t>
  </si>
  <si>
    <t>B0208</t>
  </si>
  <si>
    <t>G2790-1101-B01</t>
  </si>
  <si>
    <t>MAIN SHAFT,CR,44-B01</t>
  </si>
  <si>
    <t>F0618</t>
  </si>
  <si>
    <t>S0441</t>
  </si>
  <si>
    <t>G-292/106-0T</t>
  </si>
  <si>
    <t>A0604</t>
  </si>
  <si>
    <t>B0209</t>
  </si>
  <si>
    <t>F0623</t>
  </si>
  <si>
    <t>H3-AS10/51</t>
  </si>
  <si>
    <t>S0446</t>
  </si>
  <si>
    <t>H3-AS10/51-0P</t>
  </si>
  <si>
    <t>S0447</t>
  </si>
  <si>
    <t>H3-AS10/51-0T</t>
  </si>
  <si>
    <t>A0609</t>
  </si>
  <si>
    <t>F0624</t>
  </si>
  <si>
    <t>ILB-E243K-001-1</t>
  </si>
  <si>
    <t>PIPE DRAIN</t>
  </si>
  <si>
    <t>A0610</t>
  </si>
  <si>
    <t>F0625</t>
  </si>
  <si>
    <t>S0448</t>
  </si>
  <si>
    <t>A0611</t>
  </si>
  <si>
    <t>Q0087</t>
  </si>
  <si>
    <t>J3C-0035-Q01</t>
  </si>
  <si>
    <t>STUD-Q01</t>
  </si>
  <si>
    <t>A0615</t>
  </si>
  <si>
    <t>F0631</t>
  </si>
  <si>
    <t>KN005-02</t>
  </si>
  <si>
    <t>ROLLER PF</t>
  </si>
  <si>
    <t>A0616</t>
  </si>
  <si>
    <t>B0218</t>
  </si>
  <si>
    <t>KN005-02-B01</t>
  </si>
  <si>
    <t>ROLLER PF-B01</t>
  </si>
  <si>
    <t>F0887</t>
  </si>
  <si>
    <t>SHAFT ROLLER PF</t>
  </si>
  <si>
    <t>KN006-00-A01</t>
  </si>
  <si>
    <t>F0632</t>
  </si>
  <si>
    <t>LSMS1818</t>
  </si>
  <si>
    <t>VESA SHAFT</t>
  </si>
  <si>
    <t>A0617</t>
  </si>
  <si>
    <t>F0635</t>
  </si>
  <si>
    <t>F0636</t>
  </si>
  <si>
    <t>A0621</t>
  </si>
  <si>
    <t>F0637</t>
  </si>
  <si>
    <t>SHAFT STUD DRIVE CHASSIS</t>
  </si>
  <si>
    <t>A0622</t>
  </si>
  <si>
    <t>F0638</t>
  </si>
  <si>
    <t>A0623</t>
  </si>
  <si>
    <t>F0639</t>
  </si>
  <si>
    <t>SHAFT STUD GUIDE B</t>
  </si>
  <si>
    <t>A0624</t>
  </si>
  <si>
    <t>F0640</t>
  </si>
  <si>
    <t>S0451</t>
  </si>
  <si>
    <t>A0625</t>
  </si>
  <si>
    <t>B0219</t>
  </si>
  <si>
    <t>LV44559-004A-B01</t>
  </si>
  <si>
    <t>ROLLER SHAFT-B01</t>
  </si>
  <si>
    <t>F0727</t>
  </si>
  <si>
    <t>LV44585-001A</t>
  </si>
  <si>
    <t>R H STUD</t>
  </si>
  <si>
    <t>S0508</t>
  </si>
  <si>
    <t>LV44585-001A-0P</t>
  </si>
  <si>
    <t>R H STUD-0P</t>
  </si>
  <si>
    <t>A0709</t>
  </si>
  <si>
    <t>F0641</t>
  </si>
  <si>
    <t>A0626</t>
  </si>
  <si>
    <t>F0642</t>
  </si>
  <si>
    <t>LV44666-003ANK</t>
  </si>
  <si>
    <t>F0643</t>
  </si>
  <si>
    <t>ROLLER UD SHAFT</t>
  </si>
  <si>
    <t>S0452</t>
  </si>
  <si>
    <t>A0627</t>
  </si>
  <si>
    <t>F0644</t>
  </si>
  <si>
    <t>B0220</t>
  </si>
  <si>
    <t>F0645</t>
  </si>
  <si>
    <t>A0629</t>
  </si>
  <si>
    <t>B0221</t>
  </si>
  <si>
    <t>F0646</t>
  </si>
  <si>
    <t>A0630</t>
  </si>
  <si>
    <t>B0222</t>
  </si>
  <si>
    <t>F0647</t>
  </si>
  <si>
    <t>S0453</t>
  </si>
  <si>
    <t>A0631</t>
  </si>
  <si>
    <t>B0223</t>
  </si>
  <si>
    <t>LV45413-005A-B01</t>
  </si>
  <si>
    <t>HC ROLLER SHAFT-B01</t>
  </si>
  <si>
    <t>F0900</t>
  </si>
  <si>
    <t>SHAFT ( RELEASE )</t>
  </si>
  <si>
    <t>S0653</t>
  </si>
  <si>
    <t>F0649</t>
  </si>
  <si>
    <t>STUD ( SCREW )</t>
  </si>
  <si>
    <t>A0633</t>
  </si>
  <si>
    <t>F0650</t>
  </si>
  <si>
    <t>SHAFT (ROLLER)</t>
  </si>
  <si>
    <t>A0634</t>
  </si>
  <si>
    <t>F0651</t>
  </si>
  <si>
    <t>F0652</t>
  </si>
  <si>
    <t>S0455</t>
  </si>
  <si>
    <t>A0636</t>
  </si>
  <si>
    <t>B0224</t>
  </si>
  <si>
    <t>LV45654-003A-B01</t>
  </si>
  <si>
    <t>F0653</t>
  </si>
  <si>
    <t>A0637</t>
  </si>
  <si>
    <t>F0654</t>
  </si>
  <si>
    <t>S0456</t>
  </si>
  <si>
    <t>LV45806-001A-0P</t>
  </si>
  <si>
    <t>F0868</t>
  </si>
  <si>
    <t>B0328</t>
  </si>
  <si>
    <t>LV45806-002A-B01</t>
  </si>
  <si>
    <t>F0655</t>
  </si>
  <si>
    <t>A0639</t>
  </si>
  <si>
    <t>F0656</t>
  </si>
  <si>
    <t>F0657</t>
  </si>
  <si>
    <t>JET</t>
  </si>
  <si>
    <t>A0641</t>
  </si>
  <si>
    <t>F0658</t>
  </si>
  <si>
    <t>W1332-GCC-0000</t>
  </si>
  <si>
    <t>A0642</t>
  </si>
  <si>
    <t>F0917</t>
  </si>
  <si>
    <t>PLUG, STRAIGHT</t>
  </si>
  <si>
    <t>A0894</t>
  </si>
  <si>
    <t>F0659</t>
  </si>
  <si>
    <t>JOINT STRAIGHT</t>
  </si>
  <si>
    <t>A0643</t>
  </si>
  <si>
    <t>F0660</t>
  </si>
  <si>
    <t>F0661</t>
  </si>
  <si>
    <t>HOLD PIN NS-777SR</t>
  </si>
  <si>
    <t>S0457</t>
  </si>
  <si>
    <t>A0645</t>
  </si>
  <si>
    <t>B0226</t>
  </si>
  <si>
    <t>WB78270-B01</t>
  </si>
  <si>
    <t>HOLD PIN NS-777SR-B01</t>
  </si>
  <si>
    <t>F0883</t>
  </si>
  <si>
    <t>A0862</t>
  </si>
  <si>
    <t>F0662</t>
  </si>
  <si>
    <t>YS150-401</t>
  </si>
  <si>
    <t>A0646</t>
  </si>
  <si>
    <t>F0891</t>
  </si>
  <si>
    <t>SHAFT HINGE B</t>
  </si>
  <si>
    <t>A0871</t>
  </si>
  <si>
    <t>ZA61450-A01</t>
  </si>
  <si>
    <t>F0663</t>
  </si>
  <si>
    <t>S0458</t>
  </si>
  <si>
    <t>A0647</t>
  </si>
  <si>
    <t>ZE26440-A01</t>
  </si>
  <si>
    <t>F0672</t>
  </si>
  <si>
    <t>ZJ74620</t>
  </si>
  <si>
    <t>SPACER M3 H11</t>
  </si>
  <si>
    <t>S0459</t>
  </si>
  <si>
    <t>ZJ74620-0P</t>
  </si>
  <si>
    <t>A0651</t>
  </si>
  <si>
    <t>F0673</t>
  </si>
  <si>
    <t>A0652</t>
  </si>
  <si>
    <t>F0669</t>
  </si>
  <si>
    <t>SPACER M3H9</t>
  </si>
  <si>
    <t>S0460</t>
  </si>
  <si>
    <t>A0653</t>
  </si>
  <si>
    <t>ZU65800-A01</t>
  </si>
  <si>
    <t>F0675</t>
  </si>
  <si>
    <t>SPACER M4H15</t>
  </si>
  <si>
    <t>S0461</t>
  </si>
  <si>
    <t>ZU65810-0P</t>
  </si>
  <si>
    <t>SPACER M4H15-0P</t>
  </si>
  <si>
    <t>A0654</t>
  </si>
  <si>
    <t>F0676</t>
  </si>
  <si>
    <t>S0462</t>
  </si>
  <si>
    <t>A0655</t>
  </si>
  <si>
    <t>ZW10990-A01</t>
  </si>
  <si>
    <t>VARIAN</t>
  </si>
  <si>
    <t>SALDO AKHIR</t>
  </si>
  <si>
    <t>1799156-02</t>
  </si>
  <si>
    <t>1799307-01</t>
  </si>
  <si>
    <t>1815554-00</t>
  </si>
  <si>
    <t>1815254-00</t>
  </si>
  <si>
    <t>1812251-00</t>
  </si>
  <si>
    <t>1814755-00</t>
  </si>
  <si>
    <t>1814756-00</t>
  </si>
  <si>
    <t>1815298-00</t>
  </si>
  <si>
    <t>1816122-00</t>
  </si>
  <si>
    <t>1815650-00</t>
  </si>
  <si>
    <t>1815761-00</t>
  </si>
  <si>
    <t>1828189-00</t>
  </si>
  <si>
    <t>1821294-00</t>
  </si>
  <si>
    <t>1592650-01</t>
  </si>
  <si>
    <t>1666896-01</t>
  </si>
  <si>
    <t>1814947-00</t>
  </si>
  <si>
    <t>1815233-01</t>
  </si>
  <si>
    <t>1815293-00</t>
  </si>
  <si>
    <t>1815342-00</t>
  </si>
  <si>
    <t>1815910-00</t>
  </si>
  <si>
    <t>1815913-00</t>
  </si>
  <si>
    <t>1816055-00</t>
  </si>
  <si>
    <t>1818350-00</t>
  </si>
  <si>
    <t>1815709-00</t>
  </si>
  <si>
    <t>1815961-00</t>
  </si>
  <si>
    <t>1818385-00</t>
  </si>
  <si>
    <t>1815709-00-A01</t>
  </si>
  <si>
    <t>F0992</t>
  </si>
  <si>
    <t>1666896-01-0P</t>
  </si>
  <si>
    <t>S0728</t>
  </si>
  <si>
    <t>1666896-01-A01</t>
  </si>
  <si>
    <t>A0968</t>
  </si>
  <si>
    <t>F1026</t>
  </si>
  <si>
    <t>1768136-00-0P</t>
  </si>
  <si>
    <t>SHAFT,MOUNTING PLATE,MOTOR,SC-0P</t>
  </si>
  <si>
    <t>S0749</t>
  </si>
  <si>
    <t>A1002</t>
  </si>
  <si>
    <t>SHAFT,ADJUST,CASTER,F1</t>
  </si>
  <si>
    <t>F1021</t>
  </si>
  <si>
    <t>A0997</t>
  </si>
  <si>
    <t>1812251-00-B01</t>
  </si>
  <si>
    <t>SHAFT,ADJUST,CASTER,F1-B01</t>
  </si>
  <si>
    <t>B0384</t>
  </si>
  <si>
    <t>SHAFT,POSITIONING</t>
  </si>
  <si>
    <t>F1020</t>
  </si>
  <si>
    <t>1812271-00-0P</t>
  </si>
  <si>
    <t>SHAFT,POSITIONING-0P</t>
  </si>
  <si>
    <t>A0996</t>
  </si>
  <si>
    <t>SHAFT,RESIST,1</t>
  </si>
  <si>
    <t>F1018</t>
  </si>
  <si>
    <t>A0994</t>
  </si>
  <si>
    <t>1814755-00-B01</t>
  </si>
  <si>
    <t>SHAFT,RESIST,1-B01</t>
  </si>
  <si>
    <t>B0382</t>
  </si>
  <si>
    <t>SHAFT,RESIST,2</t>
  </si>
  <si>
    <t>F1019</t>
  </si>
  <si>
    <t>A0995</t>
  </si>
  <si>
    <t>1814756-00-B01</t>
  </si>
  <si>
    <t>SHAFT,RESIST,2-B01</t>
  </si>
  <si>
    <t>B0383</t>
  </si>
  <si>
    <t>SHAFT,MOTOR,FEED,M1</t>
  </si>
  <si>
    <t>F1027</t>
  </si>
  <si>
    <t>1814819-00-0P</t>
  </si>
  <si>
    <t>SHAFT,MOTOR,FEED,M1-0P</t>
  </si>
  <si>
    <t>S0750</t>
  </si>
  <si>
    <t>A1003</t>
  </si>
  <si>
    <t>F0990</t>
  </si>
  <si>
    <t>1814947-00-0P</t>
  </si>
  <si>
    <t>S0726</t>
  </si>
  <si>
    <t>A0966</t>
  </si>
  <si>
    <t>1814947-00-B01</t>
  </si>
  <si>
    <t>B0376</t>
  </si>
  <si>
    <t>SHAFT,VERTICAL UNIT,1,F1</t>
  </si>
  <si>
    <t>F1017</t>
  </si>
  <si>
    <t>1815233-01-0P</t>
  </si>
  <si>
    <t>SHAFT,VERTICAL UNIT,1,F1-0P</t>
  </si>
  <si>
    <t>A0993</t>
  </si>
  <si>
    <t>1815233-01-B01</t>
  </si>
  <si>
    <t>SHAFT,VERTICAL UNIT,1,F1-B01</t>
  </si>
  <si>
    <t>B0381</t>
  </si>
  <si>
    <t>SHAFT,ONE WAY HINGE GEAR,1,F1</t>
  </si>
  <si>
    <t>F1016</t>
  </si>
  <si>
    <t>1815238-00-A01</t>
  </si>
  <si>
    <t>A0992</t>
  </si>
  <si>
    <t>SHAFT,FLAP,2,F1</t>
  </si>
  <si>
    <t>F1015</t>
  </si>
  <si>
    <t>1815254-00-A01</t>
  </si>
  <si>
    <t>A0991</t>
  </si>
  <si>
    <t>SHAFT,TENSIONER</t>
  </si>
  <si>
    <t>F1014</t>
  </si>
  <si>
    <t>1815285-00-A01</t>
  </si>
  <si>
    <t>A0990</t>
  </si>
  <si>
    <t>F0987</t>
  </si>
  <si>
    <t>1815290-00-A01</t>
  </si>
  <si>
    <t>A0963</t>
  </si>
  <si>
    <t>F0985</t>
  </si>
  <si>
    <t>1815293-00-A01</t>
  </si>
  <si>
    <t>A0961</t>
  </si>
  <si>
    <t>F0986</t>
  </si>
  <si>
    <t>1815294-00-A01</t>
  </si>
  <si>
    <t>A0962</t>
  </si>
  <si>
    <t>SHAFT,CLUTCH</t>
  </si>
  <si>
    <t>F1011</t>
  </si>
  <si>
    <t>1815298-00-A01</t>
  </si>
  <si>
    <t>A0987</t>
  </si>
  <si>
    <t>SHAFT,TENSIONER,REAR</t>
  </si>
  <si>
    <t>F1028</t>
  </si>
  <si>
    <t>1815329-00-A01</t>
  </si>
  <si>
    <t>A1004</t>
  </si>
  <si>
    <t>F0981</t>
  </si>
  <si>
    <t>1815342-00-0P</t>
  </si>
  <si>
    <t>S0721</t>
  </si>
  <si>
    <t>A0957</t>
  </si>
  <si>
    <t>F1013</t>
  </si>
  <si>
    <t>1815344-00-0P</t>
  </si>
  <si>
    <t>A0989</t>
  </si>
  <si>
    <t>1815344-00-Q01</t>
  </si>
  <si>
    <t>SHAFT,GUIDE,CR-Q01</t>
  </si>
  <si>
    <t>Q0164</t>
  </si>
  <si>
    <t>F0989</t>
  </si>
  <si>
    <t>1815345-00-0P</t>
  </si>
  <si>
    <t>S0725</t>
  </si>
  <si>
    <t>A0965</t>
  </si>
  <si>
    <t>1815345-00-Q01</t>
  </si>
  <si>
    <t>Q0162</t>
  </si>
  <si>
    <t>SHAFT,GUIDE PLATE</t>
  </si>
  <si>
    <t>F1032</t>
  </si>
  <si>
    <t>1815351-00-0P</t>
  </si>
  <si>
    <t>SHAFT,GUIDE PLATE-0P</t>
  </si>
  <si>
    <t>S0751</t>
  </si>
  <si>
    <t>A1008</t>
  </si>
  <si>
    <t>F0982</t>
  </si>
  <si>
    <t>1815406-00-A01</t>
  </si>
  <si>
    <t>A0958</t>
  </si>
  <si>
    <t>SHAFT,DRIVE,CAM</t>
  </si>
  <si>
    <t>F1046</t>
  </si>
  <si>
    <t>1815427-00-0P</t>
  </si>
  <si>
    <t>SHAFT,DRIVE,CAM-0P</t>
  </si>
  <si>
    <t>S0761</t>
  </si>
  <si>
    <t>A1022</t>
  </si>
  <si>
    <t>SHAFT,HOOK,MT</t>
  </si>
  <si>
    <t>F1006</t>
  </si>
  <si>
    <t>1815440-00-0P</t>
  </si>
  <si>
    <t>SHAFT,HOOK,MT-0P</t>
  </si>
  <si>
    <t>A0982</t>
  </si>
  <si>
    <t>SHAFT,TENSION,KORO</t>
  </si>
  <si>
    <t>F1005</t>
  </si>
  <si>
    <t>1815452-00-0P</t>
  </si>
  <si>
    <t>SHAFT,TENSION,KORO-0P</t>
  </si>
  <si>
    <t>A0981</t>
  </si>
  <si>
    <t>1815452-00-Q01</t>
  </si>
  <si>
    <t>SHAFT,TENSION,KORO-Q01</t>
  </si>
  <si>
    <t>Q0163</t>
  </si>
  <si>
    <t>SHAFT MAIN FLAP MOVEMENT</t>
  </si>
  <si>
    <t>1815480-00-0P</t>
  </si>
  <si>
    <t>SHAFT,MAIN,FLAP,MOVEMENT-0P</t>
  </si>
  <si>
    <t>A0998</t>
  </si>
  <si>
    <t>1815480-00-B01</t>
  </si>
  <si>
    <t>SHAFT,MAIN,FLAP,MOVEMENT-B01</t>
  </si>
  <si>
    <t>B0385</t>
  </si>
  <si>
    <t>1815502-00</t>
  </si>
  <si>
    <t>SHAFT,MAIN,LARGE PADDLE</t>
  </si>
  <si>
    <t>F1038</t>
  </si>
  <si>
    <t>A1014</t>
  </si>
  <si>
    <t>1815502-00-B01</t>
  </si>
  <si>
    <t>SHAFT,MAIN,LARGE PADDLE-B01</t>
  </si>
  <si>
    <t>B0388</t>
  </si>
  <si>
    <t>SHAFT,TENSIONER,SLIDE</t>
  </si>
  <si>
    <t>F1025</t>
  </si>
  <si>
    <t>1815518-00-0P</t>
  </si>
  <si>
    <t>SHAFT,TENSIONER,SLIDE-0P</t>
  </si>
  <si>
    <t>A1001</t>
  </si>
  <si>
    <t>SHAFT,IDLE,SUPPORT TRAY,E</t>
  </si>
  <si>
    <t>F1024</t>
  </si>
  <si>
    <t>1815547-00-A01</t>
  </si>
  <si>
    <t>A1000</t>
  </si>
  <si>
    <t>SHAFT,DRIVEN,SUPPORT TRAY,E</t>
  </si>
  <si>
    <t>F1023</t>
  </si>
  <si>
    <t>1815554-00-0P</t>
  </si>
  <si>
    <t>SHAFT,DRIVEN,SUPPORT TRAY,E-0P</t>
  </si>
  <si>
    <t>A0999</t>
  </si>
  <si>
    <t>SHAFT,CAM,PAPER WEIGHT,E</t>
  </si>
  <si>
    <t>F1043</t>
  </si>
  <si>
    <t>1815566-00-0P</t>
  </si>
  <si>
    <t>SHAFT,CAM,PAPER WEIGHT,E-0P</t>
  </si>
  <si>
    <t>S0758</t>
  </si>
  <si>
    <t>A1019</t>
  </si>
  <si>
    <t>SHAFT,MIDDLE TRAY,UPPER,1</t>
  </si>
  <si>
    <t>F0995</t>
  </si>
  <si>
    <t>1815574-00-0P</t>
  </si>
  <si>
    <t>SHAFT,MIDDLE TRAY,UPPER,1-0P</t>
  </si>
  <si>
    <t>A0971</t>
  </si>
  <si>
    <t>1815581-00</t>
  </si>
  <si>
    <t>SHAFT,SMALL PADDLE,E</t>
  </si>
  <si>
    <t>F1044</t>
  </si>
  <si>
    <t>1815581-00-0P</t>
  </si>
  <si>
    <t>SHAFT,SMALL PADDLE,E-0P</t>
  </si>
  <si>
    <t>S0759</t>
  </si>
  <si>
    <t>A1020</t>
  </si>
  <si>
    <t>1815581-00-B01</t>
  </si>
  <si>
    <t>SHAFT,SMALL PADDLE,E-B01</t>
  </si>
  <si>
    <t>B0390</t>
  </si>
  <si>
    <t>SHAFT,EG</t>
  </si>
  <si>
    <t>F1004</t>
  </si>
  <si>
    <t>SHAFT,EG-B01</t>
  </si>
  <si>
    <t>SHAFT,TENSION,EG</t>
  </si>
  <si>
    <t>F1009</t>
  </si>
  <si>
    <t>1815617-00-0P</t>
  </si>
  <si>
    <t>SHAFT,TENSION,EG-0P</t>
  </si>
  <si>
    <t>A0985</t>
  </si>
  <si>
    <t>SHAFT,SHEET,EG</t>
  </si>
  <si>
    <t>SHAFT,SHEET,EG-B01</t>
  </si>
  <si>
    <t>SHAFT,EG,DRIVEN</t>
  </si>
  <si>
    <t>F1035</t>
  </si>
  <si>
    <t>1815650-00-A01</t>
  </si>
  <si>
    <t>A1011</t>
  </si>
  <si>
    <t>SHAFT,LINK,A,PWL,E</t>
  </si>
  <si>
    <t>F1030</t>
  </si>
  <si>
    <t>A1006</t>
  </si>
  <si>
    <t>SHAFT,PAPER PRESSER,E</t>
  </si>
  <si>
    <t>F1041</t>
  </si>
  <si>
    <t>1815761-00-A01</t>
  </si>
  <si>
    <t>A1017</t>
  </si>
  <si>
    <t>SHAFT,GEAR FULCRUM,EJ,F2</t>
  </si>
  <si>
    <t>F1007</t>
  </si>
  <si>
    <t>1815845-00-0P</t>
  </si>
  <si>
    <t>SHAFT,GEAR FULCRUM,EJ,F2-0P</t>
  </si>
  <si>
    <t>A0983</t>
  </si>
  <si>
    <t>SHAFT,CASTER,ADJUSF,F2</t>
  </si>
  <si>
    <t>F1031</t>
  </si>
  <si>
    <t>A1007</t>
  </si>
  <si>
    <t>1815885-00-B01</t>
  </si>
  <si>
    <t>SHAFT,CASTER,ADJUSF,F2-B01</t>
  </si>
  <si>
    <t>B0386</t>
  </si>
  <si>
    <t>F0983</t>
  </si>
  <si>
    <t>1815910-00-0P</t>
  </si>
  <si>
    <t>S0722</t>
  </si>
  <si>
    <t>A0959</t>
  </si>
  <si>
    <t>F0984</t>
  </si>
  <si>
    <t>1815913-00-0P</t>
  </si>
  <si>
    <t>S0723</t>
  </si>
  <si>
    <t>A0960</t>
  </si>
  <si>
    <t>SHAFT,MOUNTING PLATE,FLAP,F2</t>
  </si>
  <si>
    <t>F1010</t>
  </si>
  <si>
    <t>1815959-00-0P</t>
  </si>
  <si>
    <t>SHAFT,MOUNTING PLATE,FLAP,F2-0P</t>
  </si>
  <si>
    <t>A0986</t>
  </si>
  <si>
    <t>SHAFT,CONNECTION,SOLENOID,F2</t>
  </si>
  <si>
    <t>F1045</t>
  </si>
  <si>
    <t>1815961-00-0P</t>
  </si>
  <si>
    <t>SHAFT,CONNECTION,SOLENOID,F2-0P</t>
  </si>
  <si>
    <t>S0760</t>
  </si>
  <si>
    <t>A1021</t>
  </si>
  <si>
    <t>SHAFT,CONNECTION PLATE,GUIDE</t>
  </si>
  <si>
    <t>F1034</t>
  </si>
  <si>
    <t>1815991-00-0P</t>
  </si>
  <si>
    <t>SHAFT,CONNECTION PLATE,GUIDE-0P</t>
  </si>
  <si>
    <t>S0752</t>
  </si>
  <si>
    <t>A1010</t>
  </si>
  <si>
    <t>SHAFT,DRIVE,LOOP,FIX,F2</t>
  </si>
  <si>
    <t>F1036</t>
  </si>
  <si>
    <t>1815996-00-0P</t>
  </si>
  <si>
    <t>SHAFT,DRIVE,LOOP,FIX,F2-0P</t>
  </si>
  <si>
    <t>S0753</t>
  </si>
  <si>
    <t>A1012</t>
  </si>
  <si>
    <t>SHAFT,HOOK,HT,F2</t>
  </si>
  <si>
    <t>F1042</t>
  </si>
  <si>
    <t>1816001-00-0P</t>
  </si>
  <si>
    <t>SHAFT,HOOK,HT,F2-0P</t>
  </si>
  <si>
    <t>S0757</t>
  </si>
  <si>
    <t>A1018</t>
  </si>
  <si>
    <t>1816001-00-B01</t>
  </si>
  <si>
    <t>SHAFT,HOOK,HT,F2-B01</t>
  </si>
  <si>
    <t>B0389</t>
  </si>
  <si>
    <t>SHAFT,FASTEN,DRAWER,HT,F2</t>
  </si>
  <si>
    <t>F1037</t>
  </si>
  <si>
    <t>1816006-00-0P</t>
  </si>
  <si>
    <t>SHAFT,FASTEN,DRAWER,HT,F2-0P</t>
  </si>
  <si>
    <t>S0754</t>
  </si>
  <si>
    <t>A1013</t>
  </si>
  <si>
    <t>SHAFT,GEAR,DRIVE,HT</t>
  </si>
  <si>
    <t>F1039</t>
  </si>
  <si>
    <t>1816014-00-0P</t>
  </si>
  <si>
    <t>SHAFT,GEAR,DRIVE,HT-0P</t>
  </si>
  <si>
    <t>S0755</t>
  </si>
  <si>
    <t>A1015</t>
  </si>
  <si>
    <t>SHAFT,LEVER,SOFT ROLLER</t>
  </si>
  <si>
    <t>F1008</t>
  </si>
  <si>
    <t>1816027-00-A01</t>
  </si>
  <si>
    <t>A0984</t>
  </si>
  <si>
    <t>SHAFT,REINFORCEMENT PLATE,KNOB</t>
  </si>
  <si>
    <t>F1029</t>
  </si>
  <si>
    <t>A1005</t>
  </si>
  <si>
    <t>SHAFT,LINK GEAR,REAR,F2</t>
  </si>
  <si>
    <t>F1012</t>
  </si>
  <si>
    <t>1816055-00-0P</t>
  </si>
  <si>
    <t>SHAFT,LINK GEAR,REAR,F2-0P</t>
  </si>
  <si>
    <t>A0988</t>
  </si>
  <si>
    <t>SHAFT,PG,LOOP,F2</t>
  </si>
  <si>
    <t>F1040</t>
  </si>
  <si>
    <t>1816066-00-0P</t>
  </si>
  <si>
    <t>SHAFT,PG,LOOP,F2-0P</t>
  </si>
  <si>
    <t>S0756</t>
  </si>
  <si>
    <t>A1016</t>
  </si>
  <si>
    <t>SHAFT,SUPPORT SPRING, FLAP,F2</t>
  </si>
  <si>
    <t>F1001</t>
  </si>
  <si>
    <t>1816073-00-A01</t>
  </si>
  <si>
    <t>A0977</t>
  </si>
  <si>
    <t>SHAFT,COMBINATION GEAR,PDL</t>
  </si>
  <si>
    <t>F1047</t>
  </si>
  <si>
    <t>1816097-00-0P</t>
  </si>
  <si>
    <t>SHAFT,COMBINATION GEAR,PDL-0P</t>
  </si>
  <si>
    <t>S0762</t>
  </si>
  <si>
    <t>A1023</t>
  </si>
  <si>
    <t>SHAFT,PADDLE,PDL</t>
  </si>
  <si>
    <t>F1003</t>
  </si>
  <si>
    <t>A0979</t>
  </si>
  <si>
    <t>1816104-00-B01</t>
  </si>
  <si>
    <t>SHAFT,PADDLE,PDL-B01</t>
  </si>
  <si>
    <t>B0379</t>
  </si>
  <si>
    <t>SHAFT,PAPER GUIDE,PDL</t>
  </si>
  <si>
    <t>F1002</t>
  </si>
  <si>
    <t>1816122-00-A01</t>
  </si>
  <si>
    <t>A0978</t>
  </si>
  <si>
    <t>SHAFT,SUB PADDLE1,PDL</t>
  </si>
  <si>
    <t>F0994</t>
  </si>
  <si>
    <t>A0970</t>
  </si>
  <si>
    <t>1816123-00-B01</t>
  </si>
  <si>
    <t>SHAFT,SUB PADDLE1,PDL-B01</t>
  </si>
  <si>
    <t>B0377</t>
  </si>
  <si>
    <t>1816123-00-B02</t>
  </si>
  <si>
    <t>SHAFT,SUB PADDLE1,PDL-B02</t>
  </si>
  <si>
    <t>B0378</t>
  </si>
  <si>
    <t>SHAFT CABLE CARRIER R2,PDL</t>
  </si>
  <si>
    <t>F1048</t>
  </si>
  <si>
    <t>1816139-00-0P</t>
  </si>
  <si>
    <t>SHAFT CABLE CARRIER R2,PDL-0P</t>
  </si>
  <si>
    <t>S0763</t>
  </si>
  <si>
    <t>A1024</t>
  </si>
  <si>
    <t>1816139-00-B01</t>
  </si>
  <si>
    <t>SHAFT CABLE CARRIER R2,PDL-B01</t>
  </si>
  <si>
    <t>B0391</t>
  </si>
  <si>
    <t>SHAFT,POSITIONING,REAR,F1</t>
  </si>
  <si>
    <t>F0993</t>
  </si>
  <si>
    <t>1818318-00-0P</t>
  </si>
  <si>
    <t>A0969</t>
  </si>
  <si>
    <t>F0988</t>
  </si>
  <si>
    <t>1818350-00-0P</t>
  </si>
  <si>
    <t>S0724</t>
  </si>
  <si>
    <t>A0964</t>
  </si>
  <si>
    <t>F0991</t>
  </si>
  <si>
    <t>1818354-00-0P</t>
  </si>
  <si>
    <t>S0727</t>
  </si>
  <si>
    <t>A0967</t>
  </si>
  <si>
    <t>SHAFT,STOPPER</t>
  </si>
  <si>
    <t>F0997</t>
  </si>
  <si>
    <t>1818355-00-0P</t>
  </si>
  <si>
    <t>SHAFT,STOPPER-0P</t>
  </si>
  <si>
    <t>A0973</t>
  </si>
  <si>
    <t>SHAFT,LEVER</t>
  </si>
  <si>
    <t>F0996</t>
  </si>
  <si>
    <t>1818357-00-0P</t>
  </si>
  <si>
    <t>SHAFT,LEVER-0P</t>
  </si>
  <si>
    <t>A0972</t>
  </si>
  <si>
    <t>ROLLER,EG</t>
  </si>
  <si>
    <t>F0998</t>
  </si>
  <si>
    <t>A0974</t>
  </si>
  <si>
    <t>SHAFT,DRIVE,MOUNTING PLATE,LOOP,F2</t>
  </si>
  <si>
    <t>1818385-00-0P</t>
  </si>
  <si>
    <t>SHAFT,DRIVE,MOUNTING PLATE,LOOP,F2-0P</t>
  </si>
  <si>
    <t>A0975</t>
  </si>
  <si>
    <t>SHAFT,FASTEN,PAPER GUIDE,SDL</t>
  </si>
  <si>
    <t>F1000</t>
  </si>
  <si>
    <t>1818398-00-0P</t>
  </si>
  <si>
    <t>SHAFT,FASTEN,PAPER GUIDE,SDL-0P</t>
  </si>
  <si>
    <t>A0976</t>
  </si>
  <si>
    <t>1815991-01</t>
  </si>
  <si>
    <t>1610844-03</t>
  </si>
  <si>
    <t>1803288-02</t>
  </si>
  <si>
    <t>1815910-01</t>
  </si>
  <si>
    <t>1815597-01</t>
  </si>
  <si>
    <t>1830689-00</t>
  </si>
  <si>
    <t>1830422-00</t>
  </si>
  <si>
    <t>LOCATION</t>
  </si>
  <si>
    <t>SHAFT,FASTEN,ADJUSTTING, PLATE</t>
  </si>
  <si>
    <t>F1067</t>
  </si>
  <si>
    <t>1592650-01-0P</t>
  </si>
  <si>
    <t>SHAFT,FASTEN,ADJUSTTING, PLATE-0P</t>
  </si>
  <si>
    <t>S0780</t>
  </si>
  <si>
    <t>A1043</t>
  </si>
  <si>
    <t>1592650-01-B01</t>
  </si>
  <si>
    <t>SHAFT,FASTEN,ADJUSTTING, PLATE-B01</t>
  </si>
  <si>
    <t>B0401</t>
  </si>
  <si>
    <t>F01052</t>
  </si>
  <si>
    <t>1610844-03-0P</t>
  </si>
  <si>
    <t>S0766</t>
  </si>
  <si>
    <t>A1028</t>
  </si>
  <si>
    <t>1610844-03-B01</t>
  </si>
  <si>
    <t>B0393</t>
  </si>
  <si>
    <t>SHAFT,PW SUPPORT,REAR</t>
  </si>
  <si>
    <t>SHAFT,PW SUPPORT,REAR-0P</t>
  </si>
  <si>
    <t>F1049</t>
  </si>
  <si>
    <t>1799156-02-0P</t>
  </si>
  <si>
    <t>S0764</t>
  </si>
  <si>
    <t>A1025</t>
  </si>
  <si>
    <t>1799307-01-0P</t>
  </si>
  <si>
    <t>1799307-01-B01</t>
  </si>
  <si>
    <t>1802230-00-B01</t>
  </si>
  <si>
    <t>SHAFT, GEAR, 3.95, RASF-B01</t>
  </si>
  <si>
    <t>1806846-00-Q01</t>
  </si>
  <si>
    <t>1807765-02</t>
  </si>
  <si>
    <t>F1068</t>
  </si>
  <si>
    <t>1807765-02-0P</t>
  </si>
  <si>
    <t>S0781</t>
  </si>
  <si>
    <t>A1044</t>
  </si>
  <si>
    <t>SHAFT,TRANSMISSION,RASF</t>
  </si>
  <si>
    <t>SHAFT TRANSMISSION RASF-0P</t>
  </si>
  <si>
    <t>SHAFT TRANSMISSION RASF-B01</t>
  </si>
  <si>
    <t>F1050</t>
  </si>
  <si>
    <t>A1026</t>
  </si>
  <si>
    <t>1815597-01-B01</t>
  </si>
  <si>
    <t>B392</t>
  </si>
  <si>
    <t>F1053</t>
  </si>
  <si>
    <t>1815910-01-0P</t>
  </si>
  <si>
    <t>S0767</t>
  </si>
  <si>
    <t>A1029</t>
  </si>
  <si>
    <t>F1051</t>
  </si>
  <si>
    <t>1815991-01-0P</t>
  </si>
  <si>
    <t>S0765</t>
  </si>
  <si>
    <t>A1027</t>
  </si>
  <si>
    <t>1816033-00-B01</t>
  </si>
  <si>
    <t>SHAFT,REINFORCEMENT PLATE,KNOB-B01</t>
  </si>
  <si>
    <t>1818375-00-0P</t>
  </si>
  <si>
    <t>1821649-00</t>
  </si>
  <si>
    <t>STRUCT,SHAFT,TF</t>
  </si>
  <si>
    <t>F1065</t>
  </si>
  <si>
    <t>1821649-00-0P</t>
  </si>
  <si>
    <t>STRUCT,SHAFT,TF-0P</t>
  </si>
  <si>
    <t>S0778</t>
  </si>
  <si>
    <t>A1041</t>
  </si>
  <si>
    <t>1821649-00-B01</t>
  </si>
  <si>
    <t>STRUCT,SHAFT,TF-B01</t>
  </si>
  <si>
    <t>B0399</t>
  </si>
  <si>
    <t>SHAFT,COVER,MAINTENANCE</t>
  </si>
  <si>
    <t>F1062</t>
  </si>
  <si>
    <t>1821712-00-0P</t>
  </si>
  <si>
    <t>SHAFT,COVER,MAINTENANCE-0P</t>
  </si>
  <si>
    <t>S0775</t>
  </si>
  <si>
    <t>A1038</t>
  </si>
  <si>
    <t>1821712-00-B01</t>
  </si>
  <si>
    <t>SHAFT,COVER,MAINTENANCE-B01</t>
  </si>
  <si>
    <t>B0396</t>
  </si>
  <si>
    <t>SHAFT,ADJUSMENT,LOWER</t>
  </si>
  <si>
    <t>SHAFT,ADJUSMENT,LOWER-0P</t>
  </si>
  <si>
    <t>SHAFT,ADJUSMENT,LOWER-B01</t>
  </si>
  <si>
    <t>SHAFT,FIX,ADJUSTING PLATE</t>
  </si>
  <si>
    <t>F1066</t>
  </si>
  <si>
    <t>1822351-00-0P</t>
  </si>
  <si>
    <t>SHAFT,FIX,ADJUSTING PLATE-0P</t>
  </si>
  <si>
    <t>S0779</t>
  </si>
  <si>
    <t>A1042</t>
  </si>
  <si>
    <t>1822351-00-B01</t>
  </si>
  <si>
    <t>SHAFT,FIX,ADJUSTING PLATE-B01</t>
  </si>
  <si>
    <t>B0400</t>
  </si>
  <si>
    <t>SHAFT,FASTEN,HEAD</t>
  </si>
  <si>
    <t>F1064</t>
  </si>
  <si>
    <t>1822995-00-0P</t>
  </si>
  <si>
    <t>SHAFT,FASTEN,HEAD-0P</t>
  </si>
  <si>
    <t>S0777</t>
  </si>
  <si>
    <t>A1040</t>
  </si>
  <si>
    <t>1822995-00-B01</t>
  </si>
  <si>
    <t>SHAFT,FASTEN,HEAD-B01</t>
  </si>
  <si>
    <t>B0398</t>
  </si>
  <si>
    <t>SHAFT,LEVER,LOCK,CARTRIDE,ICH</t>
  </si>
  <si>
    <t>F1059</t>
  </si>
  <si>
    <t>1826645-00-0P</t>
  </si>
  <si>
    <t>SHAFT,LEVER,LOCK,CARTRIDE,ICH-0P</t>
  </si>
  <si>
    <t>S0773</t>
  </si>
  <si>
    <t>A1035</t>
  </si>
  <si>
    <t>SHAFT,LOWER,SUPPORT,TRAY,E</t>
  </si>
  <si>
    <t>F1055</t>
  </si>
  <si>
    <t>1827400-00-0P</t>
  </si>
  <si>
    <t>SHAFT,LOWER,SUPPORT,TRAY,E-0P</t>
  </si>
  <si>
    <t>S0769</t>
  </si>
  <si>
    <t>A1031</t>
  </si>
  <si>
    <t>1827400-00-B01</t>
  </si>
  <si>
    <t>SHAFT,LOWER,SUPPORT,TRAY,E-B01</t>
  </si>
  <si>
    <t>B0395</t>
  </si>
  <si>
    <t>SHAFT,POSITIONING,STAPLER</t>
  </si>
  <si>
    <t>F1061</t>
  </si>
  <si>
    <t>1828189-00-0P</t>
  </si>
  <si>
    <t>SHAFT,POSITIONING,STAPLER-0P</t>
  </si>
  <si>
    <t>S0774</t>
  </si>
  <si>
    <t>A1037</t>
  </si>
  <si>
    <t>1828189-00-Q01</t>
  </si>
  <si>
    <t>SHAFT,POSITIONING,STAPLER-Q01</t>
  </si>
  <si>
    <t>Q0165</t>
  </si>
  <si>
    <t>SHAFT,GUIDE,CN,F1</t>
  </si>
  <si>
    <t>F1057</t>
  </si>
  <si>
    <t>1830422-00-0P</t>
  </si>
  <si>
    <t>SHAFT,GUIDE,CN,F1-0P</t>
  </si>
  <si>
    <t>S0771</t>
  </si>
  <si>
    <t>A1033</t>
  </si>
  <si>
    <t>SHAFT,LEVER,SENSOR</t>
  </si>
  <si>
    <t>F1060</t>
  </si>
  <si>
    <t>1830689-00-A01</t>
  </si>
  <si>
    <t>A1036</t>
  </si>
  <si>
    <t>1831151-00</t>
  </si>
  <si>
    <t>SHAFT,FRAME</t>
  </si>
  <si>
    <t>F1058</t>
  </si>
  <si>
    <t>1831151-00-0P</t>
  </si>
  <si>
    <t>SHAFT,FRAME-0P</t>
  </si>
  <si>
    <t>S0772</t>
  </si>
  <si>
    <t>A1034</t>
  </si>
  <si>
    <t>1833950-00</t>
  </si>
  <si>
    <t>SHAFT,ROLL,INK</t>
  </si>
  <si>
    <t>F1056</t>
  </si>
  <si>
    <t>1833950-00-0P</t>
  </si>
  <si>
    <t>SHAFT,ROLL,INK-0P</t>
  </si>
  <si>
    <t>S0770</t>
  </si>
  <si>
    <t>A1032</t>
  </si>
  <si>
    <t>AS10/46A-M1</t>
  </si>
  <si>
    <t>1806844-01</t>
  </si>
  <si>
    <t>1815502-01</t>
  </si>
  <si>
    <t>LOKASI</t>
  </si>
  <si>
    <t>1806447-01</t>
  </si>
  <si>
    <t>Back Number</t>
  </si>
  <si>
    <t>1807098-01-B01</t>
  </si>
  <si>
    <t>1806844-01-A01</t>
  </si>
  <si>
    <t>1815649-02-B01</t>
  </si>
  <si>
    <t>1803288-02-0P</t>
  </si>
  <si>
    <t>1807098-01</t>
  </si>
  <si>
    <t>1815649-02</t>
  </si>
  <si>
    <t>1278055-02</t>
  </si>
  <si>
    <t>F1078</t>
  </si>
  <si>
    <t>1278055-02-0T</t>
  </si>
  <si>
    <t>S0789</t>
  </si>
  <si>
    <t>A1054</t>
  </si>
  <si>
    <t>1278055-02-B01</t>
  </si>
  <si>
    <t>B0409</t>
  </si>
  <si>
    <t>1475820-00-B01</t>
  </si>
  <si>
    <t>SHAFT LEVER PICK UP-B01</t>
  </si>
  <si>
    <t>B0039</t>
  </si>
  <si>
    <t>F1077</t>
  </si>
  <si>
    <t>S0788</t>
  </si>
  <si>
    <t>A1053</t>
  </si>
  <si>
    <t>F1071</t>
  </si>
  <si>
    <t>1801251-01-0P</t>
  </si>
  <si>
    <t>S782</t>
  </si>
  <si>
    <t>A1047</t>
  </si>
  <si>
    <t>1801251-01-B01</t>
  </si>
  <si>
    <t>B404</t>
  </si>
  <si>
    <t>F1072</t>
  </si>
  <si>
    <t>S0783</t>
  </si>
  <si>
    <t>A1048</t>
  </si>
  <si>
    <t>1803288-02-B01</t>
  </si>
  <si>
    <t>B405</t>
  </si>
  <si>
    <t>F1074</t>
  </si>
  <si>
    <t>1806447-01-0P</t>
  </si>
  <si>
    <t>S0785</t>
  </si>
  <si>
    <t>A1050</t>
  </si>
  <si>
    <t>1806447-01-B01</t>
  </si>
  <si>
    <t>B0407</t>
  </si>
  <si>
    <t>1806832-01</t>
  </si>
  <si>
    <t>F1075</t>
  </si>
  <si>
    <t>1806832-01-0P</t>
  </si>
  <si>
    <t>S0786</t>
  </si>
  <si>
    <t>A1051</t>
  </si>
  <si>
    <t>1806832-01-B01</t>
  </si>
  <si>
    <t>B0408</t>
  </si>
  <si>
    <t>F1073</t>
  </si>
  <si>
    <t>1806844-01-0P</t>
  </si>
  <si>
    <t>S0784</t>
  </si>
  <si>
    <t>A1049</t>
  </si>
  <si>
    <t>1806844-01-B01</t>
  </si>
  <si>
    <t>B0406</t>
  </si>
  <si>
    <t>F1083</t>
  </si>
  <si>
    <t>1807098-01-0P</t>
  </si>
  <si>
    <t>S0794</t>
  </si>
  <si>
    <t>A1059</t>
  </si>
  <si>
    <t>B0412</t>
  </si>
  <si>
    <t>F1069</t>
  </si>
  <si>
    <t>A1045</t>
  </si>
  <si>
    <t>1815502-01-B01</t>
  </si>
  <si>
    <t>B0402</t>
  </si>
  <si>
    <t>F1070</t>
  </si>
  <si>
    <t>A1046</t>
  </si>
  <si>
    <t>B0403</t>
  </si>
  <si>
    <t>F1076</t>
  </si>
  <si>
    <t>S0787</t>
  </si>
  <si>
    <t>A1052</t>
  </si>
  <si>
    <t>1822085-00-Q01</t>
  </si>
  <si>
    <t>SHAFT, ADJUSMENT, PG-Q01</t>
  </si>
  <si>
    <t>Q0166</t>
  </si>
  <si>
    <t>1822192-01</t>
  </si>
  <si>
    <t>F1079</t>
  </si>
  <si>
    <t>1822192-01-0P</t>
  </si>
  <si>
    <t>S0790</t>
  </si>
  <si>
    <t>A1055</t>
  </si>
  <si>
    <t>1822192-01-B01</t>
  </si>
  <si>
    <t>B0410</t>
  </si>
  <si>
    <t>F1082</t>
  </si>
  <si>
    <t>1822194-00-0P</t>
  </si>
  <si>
    <t>S0791</t>
  </si>
  <si>
    <t>A1056</t>
  </si>
  <si>
    <t>1822194-00-B01</t>
  </si>
  <si>
    <t>B0411</t>
  </si>
  <si>
    <t>1822194-01</t>
  </si>
  <si>
    <t>F1084</t>
  </si>
  <si>
    <t>1822194-01-0P</t>
  </si>
  <si>
    <t>S0795</t>
  </si>
  <si>
    <t>1836179-00</t>
  </si>
  <si>
    <t>SHAFT,HOLDER,GEAR TRAIN, APG-Q01</t>
  </si>
  <si>
    <t>Q0167</t>
  </si>
  <si>
    <t>1836179-00-0P</t>
  </si>
  <si>
    <t>SHAFT,HOLDER,GEAR TRAIN, APG-0P</t>
  </si>
  <si>
    <t>S0793</t>
  </si>
  <si>
    <t>A1058</t>
  </si>
  <si>
    <t>1836179-00-Q01</t>
  </si>
  <si>
    <t>Q0169</t>
  </si>
  <si>
    <t>1836198-00</t>
  </si>
  <si>
    <t>SHAFT,COVER,PRINTER</t>
  </si>
  <si>
    <t>F1080</t>
  </si>
  <si>
    <t>1836198-00-0P</t>
  </si>
  <si>
    <t>SHAFT,COVER,PRINTER-0P</t>
  </si>
  <si>
    <t>S0792</t>
  </si>
  <si>
    <t>A1057</t>
  </si>
  <si>
    <t>1836198-00-Q01</t>
  </si>
  <si>
    <t>SHAFT,COVER,PRINTER-Q01</t>
  </si>
  <si>
    <t>Q0168</t>
  </si>
  <si>
    <t>2DP-E132G-00-00-80</t>
  </si>
  <si>
    <t>F0531</t>
  </si>
  <si>
    <t>45P-F2184-00-00-80</t>
  </si>
  <si>
    <t>F0546</t>
  </si>
  <si>
    <t>55S-E6357-00-00-80</t>
  </si>
  <si>
    <t>F0549</t>
  </si>
  <si>
    <t>5BP-E8531-00-00-M1</t>
  </si>
  <si>
    <t>F0551</t>
  </si>
  <si>
    <t>5D9-E8531-00-00-M0</t>
  </si>
  <si>
    <t>F0554</t>
  </si>
  <si>
    <t>5ER-E5138-00-00-M0</t>
  </si>
  <si>
    <t>NOZZLE-A1</t>
  </si>
  <si>
    <t>F0556</t>
  </si>
  <si>
    <t>5TP-E8531-00-00-M0</t>
  </si>
  <si>
    <t>F0559</t>
  </si>
  <si>
    <t>703-06009-1A</t>
  </si>
  <si>
    <t>F0565</t>
  </si>
  <si>
    <t>A0558</t>
  </si>
  <si>
    <t>703-06009-1A-B01</t>
  </si>
  <si>
    <t>B0179</t>
  </si>
  <si>
    <t>90336-06031-00-80</t>
  </si>
  <si>
    <t>F0577</t>
  </si>
  <si>
    <t>90336-07034-00-M4</t>
  </si>
  <si>
    <t>F0581</t>
  </si>
  <si>
    <t>90338-16262-00-80</t>
  </si>
  <si>
    <t>F0585</t>
  </si>
  <si>
    <t>90387-068D4-00-80</t>
  </si>
  <si>
    <t>F0589</t>
  </si>
  <si>
    <t>90387-12845-00-M1</t>
  </si>
  <si>
    <t>F0591</t>
  </si>
  <si>
    <t>93605-06800-00-80</t>
  </si>
  <si>
    <t>F0596</t>
  </si>
  <si>
    <t>96220-20080-B01</t>
  </si>
  <si>
    <t>B0196</t>
  </si>
  <si>
    <t>A4029-194-02-100</t>
  </si>
  <si>
    <t>F0880</t>
  </si>
  <si>
    <t>A0859</t>
  </si>
  <si>
    <t>AS10/46A-M1-0P</t>
  </si>
  <si>
    <t>AS10/46A-Q01</t>
  </si>
  <si>
    <t>Q0154</t>
  </si>
  <si>
    <t>BACK NUMBER</t>
  </si>
  <si>
    <t>Part Number / Back Number</t>
  </si>
  <si>
    <t>1815365-00</t>
  </si>
  <si>
    <t>1815515-00</t>
  </si>
  <si>
    <t>1815527-00</t>
  </si>
  <si>
    <t>1815611-00</t>
  </si>
  <si>
    <t>1815687-00</t>
  </si>
  <si>
    <t>1815712-00</t>
  </si>
  <si>
    <t>NO</t>
  </si>
  <si>
    <t>PART CODE</t>
  </si>
  <si>
    <t>REMARK</t>
  </si>
  <si>
    <t>1815231-00</t>
  </si>
  <si>
    <t>SHAFT,HOOK,F1</t>
  </si>
  <si>
    <t>F1089</t>
  </si>
  <si>
    <t>1815231-00-A01</t>
  </si>
  <si>
    <t>A1064</t>
  </si>
  <si>
    <t>SHAFT,GUIDE,TENSION</t>
  </si>
  <si>
    <t>F1091</t>
  </si>
  <si>
    <t>1815365-00-0P</t>
  </si>
  <si>
    <t>SHAFT,GUIDE,TENSION-0P</t>
  </si>
  <si>
    <t>S0797</t>
  </si>
  <si>
    <t>A1066</t>
  </si>
  <si>
    <t>SHAFT,DRIVE,SLIDE</t>
  </si>
  <si>
    <t>F1092</t>
  </si>
  <si>
    <t>1815515-00-0P</t>
  </si>
  <si>
    <t>SHAFT,DRIVE,SLIDE-0P</t>
  </si>
  <si>
    <t>S0798</t>
  </si>
  <si>
    <t>A1067</t>
  </si>
  <si>
    <t>SHAFT,IDLE,DRIVE,MOVEMENT</t>
  </si>
  <si>
    <t>F1093</t>
  </si>
  <si>
    <t>1815527-00-0P</t>
  </si>
  <si>
    <t>SHAFT,IDLE,DRIVE,MOVEMENT-0P</t>
  </si>
  <si>
    <t>S0799</t>
  </si>
  <si>
    <t>A1068</t>
  </si>
  <si>
    <t>SHAFT,CONNECTION,EG,1</t>
  </si>
  <si>
    <t>F1095</t>
  </si>
  <si>
    <t>1815611-00-0P</t>
  </si>
  <si>
    <t>SHAFT,CONNECTION,EG,1-0P</t>
  </si>
  <si>
    <t>S0801</t>
  </si>
  <si>
    <t>A1070</t>
  </si>
  <si>
    <t>1815612-00</t>
  </si>
  <si>
    <t>SHAFT,CONNECTION,EG,2</t>
  </si>
  <si>
    <t>F1088</t>
  </si>
  <si>
    <t>1815612-00-A01</t>
  </si>
  <si>
    <t>A1063</t>
  </si>
  <si>
    <t>SHAFT,DRIVEN,STACK ALIGHNENT,EJ</t>
  </si>
  <si>
    <t>F1094</t>
  </si>
  <si>
    <t>1815687-00-0P</t>
  </si>
  <si>
    <t>SHAFT,DRIVEN,STACK ALIGHNENT,EJ-0P</t>
  </si>
  <si>
    <t>S0800</t>
  </si>
  <si>
    <t>A1069</t>
  </si>
  <si>
    <t>1815687-00-B01</t>
  </si>
  <si>
    <t>SHAFT,DRIVEN,STACK ALIGHNENT,EJ-B01</t>
  </si>
  <si>
    <t>B0415</t>
  </si>
  <si>
    <t>SHAFT,LINK,PWL,E;B</t>
  </si>
  <si>
    <t>F1090</t>
  </si>
  <si>
    <t>1815712-00-0P</t>
  </si>
  <si>
    <t>SHAFT,LINK,PWL,E;B-0P</t>
  </si>
  <si>
    <t>S0796</t>
  </si>
  <si>
    <t>A1065</t>
  </si>
  <si>
    <t>1815713-00</t>
  </si>
  <si>
    <t>SHAFT,LINK,C,PWL,E</t>
  </si>
  <si>
    <t>F1087</t>
  </si>
  <si>
    <t>1815713-00-A01</t>
  </si>
  <si>
    <t>A1062</t>
  </si>
  <si>
    <t>ROLLER,EG-0P</t>
  </si>
  <si>
    <t>SHAFT, PAPER COVER, SUPPORT</t>
  </si>
  <si>
    <t>SHAFT, PAPER COVER, SUPPORT-0P</t>
  </si>
  <si>
    <t>1836565-00</t>
  </si>
  <si>
    <t>NUT,APG</t>
  </si>
  <si>
    <t>F1096</t>
  </si>
  <si>
    <t>A1071</t>
  </si>
  <si>
    <t>1836565-00-B01</t>
  </si>
  <si>
    <t>NUT,APG-B01</t>
  </si>
  <si>
    <t>B0416</t>
  </si>
  <si>
    <t>703-84036-2</t>
  </si>
  <si>
    <t>F1086</t>
  </si>
  <si>
    <t>A1061</t>
  </si>
  <si>
    <t>703-84036-2-B01</t>
  </si>
  <si>
    <t>B0414</t>
  </si>
  <si>
    <t>703-85148-1A</t>
  </si>
  <si>
    <t>F1097</t>
  </si>
  <si>
    <t>A1072</t>
  </si>
  <si>
    <t>703-85148-1A-B01</t>
  </si>
  <si>
    <t>B0417</t>
  </si>
  <si>
    <t>A4029-194-02-200</t>
  </si>
  <si>
    <t>F1098</t>
  </si>
  <si>
    <t>A1073</t>
  </si>
  <si>
    <t>AS10/46A-1C</t>
  </si>
  <si>
    <t>F1085</t>
  </si>
  <si>
    <t>1816073-01</t>
  </si>
  <si>
    <t>0U4N-E5138-00</t>
  </si>
  <si>
    <t>F1106</t>
  </si>
  <si>
    <t>A1081</t>
  </si>
  <si>
    <t>1806875-00-Q01</t>
  </si>
  <si>
    <t>SHAFT,HINGE,CASSETTE,ROLL-Q01</t>
  </si>
  <si>
    <t>SHAFT, TF</t>
  </si>
  <si>
    <t>F1099</t>
  </si>
  <si>
    <t>1821294-00-0P</t>
  </si>
  <si>
    <t>SHAFT, TF-0P</t>
  </si>
  <si>
    <t>S0802</t>
  </si>
  <si>
    <t>A1074</t>
  </si>
  <si>
    <t>1821294-00-B01</t>
  </si>
  <si>
    <t>SHAFT, TF-B01</t>
  </si>
  <si>
    <t>B0418</t>
  </si>
  <si>
    <t>1839363-00</t>
  </si>
  <si>
    <t>SHAFT LOCK DAMPER RIGHT,B</t>
  </si>
  <si>
    <t>F1101</t>
  </si>
  <si>
    <t>1839363-00-0P</t>
  </si>
  <si>
    <t>SHAFT LOCK DAMPER RIGHT,B -0P</t>
  </si>
  <si>
    <t>S0803</t>
  </si>
  <si>
    <t>1839363-00-A01</t>
  </si>
  <si>
    <t>A1076</t>
  </si>
  <si>
    <t>41NP-NW3N-0000</t>
  </si>
  <si>
    <t>BODY VALVE SEAT</t>
  </si>
  <si>
    <t>F1104</t>
  </si>
  <si>
    <t>41NP-NW3N-0000-0P</t>
  </si>
  <si>
    <t>BODY VALVE SEAT-0P</t>
  </si>
  <si>
    <t>S0806</t>
  </si>
  <si>
    <t>41NP-NW3N-0000-A01</t>
  </si>
  <si>
    <t>A1079</t>
  </si>
  <si>
    <t>41NP-NW3N-0000-Q01</t>
  </si>
  <si>
    <t>BODY VALVE SEAT-Q01</t>
  </si>
  <si>
    <t>Q0170</t>
  </si>
  <si>
    <t>A01756SV/01</t>
  </si>
  <si>
    <t>F1103</t>
  </si>
  <si>
    <t>A01756SV/01-0T</t>
  </si>
  <si>
    <t>S0805</t>
  </si>
  <si>
    <t>A1078</t>
  </si>
  <si>
    <t>A01756SV/02</t>
  </si>
  <si>
    <t>F1105</t>
  </si>
  <si>
    <t>A01756SV/02-0P</t>
  </si>
  <si>
    <t>ROD-0P</t>
  </si>
  <si>
    <t>S0807</t>
  </si>
  <si>
    <t>A1080</t>
  </si>
  <si>
    <t>A01756SV/04</t>
  </si>
  <si>
    <t>F1102</t>
  </si>
  <si>
    <t>A01756SV/04-0T</t>
  </si>
  <si>
    <t>S0804</t>
  </si>
  <si>
    <t>A1077</t>
  </si>
  <si>
    <t>AS10/46-1C</t>
  </si>
  <si>
    <t>F1100</t>
  </si>
  <si>
    <t>A1075</t>
  </si>
  <si>
    <t>AS10/46-1C-B01</t>
  </si>
  <si>
    <t>B0419</t>
  </si>
  <si>
    <t>PART NUMBER</t>
  </si>
  <si>
    <t>STATUS</t>
  </si>
  <si>
    <t>SHAFT LIFT PLATE CASSETE</t>
  </si>
  <si>
    <t>1806925-01</t>
  </si>
  <si>
    <t>F1118</t>
  </si>
  <si>
    <t>1806925-01-0P</t>
  </si>
  <si>
    <t>S0818</t>
  </si>
  <si>
    <t>A1093</t>
  </si>
  <si>
    <t>1806925-01-B01</t>
  </si>
  <si>
    <t>B0423</t>
  </si>
  <si>
    <t>1815480-01</t>
  </si>
  <si>
    <t>F1120</t>
  </si>
  <si>
    <t>1815480-01-0P</t>
  </si>
  <si>
    <t>S0819</t>
  </si>
  <si>
    <t>A1095</t>
  </si>
  <si>
    <t>1815480-01-B01</t>
  </si>
  <si>
    <t>B0425</t>
  </si>
  <si>
    <t>1815502-02</t>
  </si>
  <si>
    <t>F1119</t>
  </si>
  <si>
    <t>A1094</t>
  </si>
  <si>
    <t>1815502-02-B01</t>
  </si>
  <si>
    <t>B0424</t>
  </si>
  <si>
    <t>SHAFT,JAM DETECT,ROTATION</t>
  </si>
  <si>
    <t>1840181-00</t>
  </si>
  <si>
    <t>F1107</t>
  </si>
  <si>
    <t>1840181-00-0P</t>
  </si>
  <si>
    <t>S0808</t>
  </si>
  <si>
    <t>A1082</t>
  </si>
  <si>
    <t>1840181-00-B01</t>
  </si>
  <si>
    <t>SHAFT,HINGE;B-B01</t>
  </si>
  <si>
    <t>B0420</t>
  </si>
  <si>
    <t>1840183-00</t>
  </si>
  <si>
    <t>SHAFT,HINGE</t>
  </si>
  <si>
    <t>F1108</t>
  </si>
  <si>
    <t>1840183-00-0P</t>
  </si>
  <si>
    <t>SHAFT,HINGE-0P</t>
  </si>
  <si>
    <t>S0809</t>
  </si>
  <si>
    <t>A1083</t>
  </si>
  <si>
    <t>1840183-00-B01</t>
  </si>
  <si>
    <t>SHAFT,HINGE-B01</t>
  </si>
  <si>
    <t>B0421</t>
  </si>
  <si>
    <t>1840292-00</t>
  </si>
  <si>
    <t>SHAFT,LINK;B</t>
  </si>
  <si>
    <t>F1113</t>
  </si>
  <si>
    <t>1840292-00-0P</t>
  </si>
  <si>
    <t>SHAFT,LINK;B-0P</t>
  </si>
  <si>
    <t>S0814</t>
  </si>
  <si>
    <t>A1088</t>
  </si>
  <si>
    <t>1840293-00</t>
  </si>
  <si>
    <t>SHAFT,LINK;C</t>
  </si>
  <si>
    <t>F1114</t>
  </si>
  <si>
    <t>1840293-00-0P</t>
  </si>
  <si>
    <t>SHAFT,LINK;C-0P</t>
  </si>
  <si>
    <t>S0815</t>
  </si>
  <si>
    <t>A1089</t>
  </si>
  <si>
    <t>1840296-00</t>
  </si>
  <si>
    <t>SHAFT,LINK</t>
  </si>
  <si>
    <t>F1115</t>
  </si>
  <si>
    <t>1840296-00-0P</t>
  </si>
  <si>
    <t>SHAFT,LINK-0P</t>
  </si>
  <si>
    <t>S0816</t>
  </si>
  <si>
    <t>1840306-00</t>
  </si>
  <si>
    <t>SHAFT,LOCK;B</t>
  </si>
  <si>
    <t>F1111</t>
  </si>
  <si>
    <t>1840306-00-0P</t>
  </si>
  <si>
    <t>SHAFT,LOCK;B-0P</t>
  </si>
  <si>
    <t>S0812</t>
  </si>
  <si>
    <t>A1086</t>
  </si>
  <si>
    <t>1840307-00</t>
  </si>
  <si>
    <t>SHAFT,LOCK</t>
  </si>
  <si>
    <t>F1112</t>
  </si>
  <si>
    <t>1840307-00-0P</t>
  </si>
  <si>
    <t>SHAFT,LOCK-0P</t>
  </si>
  <si>
    <t>S0813</t>
  </si>
  <si>
    <t>A1087</t>
  </si>
  <si>
    <t>1840439-00</t>
  </si>
  <si>
    <t>SHAFT,GEAR,29.797</t>
  </si>
  <si>
    <t>F1110</t>
  </si>
  <si>
    <t>1840439-00-0P</t>
  </si>
  <si>
    <t>SHAFT,GEAR,29.797-0P</t>
  </si>
  <si>
    <t>S0811</t>
  </si>
  <si>
    <t>A1085</t>
  </si>
  <si>
    <t>1840440-00</t>
  </si>
  <si>
    <t>SHAFT,GEAR,52.5,12.77</t>
  </si>
  <si>
    <t>F1109</t>
  </si>
  <si>
    <t>1840440-00-0P</t>
  </si>
  <si>
    <t>SHAFT,GEAR,52.5,12.77-0P</t>
  </si>
  <si>
    <t>S0810</t>
  </si>
  <si>
    <t>A1084</t>
  </si>
  <si>
    <t>3511-PS40-00A1-0M00</t>
  </si>
  <si>
    <t>SHAFT, THROTTLE BLANK</t>
  </si>
  <si>
    <t>F1117</t>
  </si>
  <si>
    <t>A1092</t>
  </si>
  <si>
    <t>SHAFT SMAP</t>
  </si>
  <si>
    <t>F1116</t>
  </si>
  <si>
    <t>FU10-003-0P</t>
  </si>
  <si>
    <t>SHAFT SMAP-0P</t>
  </si>
  <si>
    <t>S0817</t>
  </si>
  <si>
    <t>A1091</t>
  </si>
  <si>
    <t>FU10-003-B01</t>
  </si>
  <si>
    <t>SHAFT SMAP-B01</t>
  </si>
  <si>
    <t>B0422</t>
  </si>
  <si>
    <t>1793019-11</t>
  </si>
  <si>
    <t>F1135</t>
  </si>
  <si>
    <t>A1125</t>
  </si>
  <si>
    <t>1793019-11-B01</t>
  </si>
  <si>
    <t>B0439</t>
  </si>
  <si>
    <t>1806382-11</t>
  </si>
  <si>
    <t>F1136</t>
  </si>
  <si>
    <t>A1124</t>
  </si>
  <si>
    <t>1806382-11-B01</t>
  </si>
  <si>
    <t>B0438</t>
  </si>
  <si>
    <t>1839891-00</t>
  </si>
  <si>
    <t>SHAFT,HOLDER,DAMPER</t>
  </si>
  <si>
    <t>F1138</t>
  </si>
  <si>
    <t>1839891-00-0P</t>
  </si>
  <si>
    <t>SHAFT,HOLDER,DAMPER-0P</t>
  </si>
  <si>
    <t>S0831</t>
  </si>
  <si>
    <t>A1126</t>
  </si>
  <si>
    <t>1839891-00-Q01</t>
  </si>
  <si>
    <t>SHAFT,HOLDER,DAMPER-Q01</t>
  </si>
  <si>
    <t>Q0174</t>
  </si>
  <si>
    <t>1842484-00</t>
  </si>
  <si>
    <t>SHAFT,FRAME,REAR,HINGE</t>
  </si>
  <si>
    <t>F1139</t>
  </si>
  <si>
    <t>1842484-00-0P</t>
  </si>
  <si>
    <t>SHAFT,FRAME,REAR,HINGE-0P</t>
  </si>
  <si>
    <t>S0832</t>
  </si>
  <si>
    <t>1842484-00-A01</t>
  </si>
  <si>
    <t>A1127</t>
  </si>
  <si>
    <t>2DP-E132G-00-00-80-0T</t>
  </si>
  <si>
    <t>S0820</t>
  </si>
  <si>
    <t>2DP-E132G-00-00-80-A01</t>
  </si>
  <si>
    <t>A1096</t>
  </si>
  <si>
    <t>2DP-E132G-00-00-80-B01</t>
  </si>
  <si>
    <t>B0426</t>
  </si>
  <si>
    <t>2DP-E132G-00-00-80-Q01</t>
  </si>
  <si>
    <t>Q0171</t>
  </si>
  <si>
    <t>3511-TA100-00A1-0M00</t>
  </si>
  <si>
    <t>SHAFT THROTTLE BLANK</t>
  </si>
  <si>
    <t>F1124</t>
  </si>
  <si>
    <t>A1113</t>
  </si>
  <si>
    <t>3511-TA10-00A0-0M00</t>
  </si>
  <si>
    <t>F1140</t>
  </si>
  <si>
    <t>A1128</t>
  </si>
  <si>
    <t>3C1-E8531-00-00-M0</t>
  </si>
  <si>
    <t>F1121</t>
  </si>
  <si>
    <t>3C1-E8531-00-00-M0-0T</t>
  </si>
  <si>
    <t>S0823</t>
  </si>
  <si>
    <t>A1100</t>
  </si>
  <si>
    <t>3C1-E8531-00-00-M0-B01</t>
  </si>
  <si>
    <t>B0429</t>
  </si>
  <si>
    <t>3C1-E8531-00-00-M0-B02</t>
  </si>
  <si>
    <t>B0430</t>
  </si>
  <si>
    <t>A1110</t>
  </si>
  <si>
    <t>45P-F2184-00-00-80-0T</t>
  </si>
  <si>
    <t>S0822</t>
  </si>
  <si>
    <t>45P-F2184-00-00-80-A01</t>
  </si>
  <si>
    <t>A1099</t>
  </si>
  <si>
    <t>45P-F2184-00-00-80-B01</t>
  </si>
  <si>
    <t>B0428</t>
  </si>
  <si>
    <t>55S-E6357-00-00-80-0T</t>
  </si>
  <si>
    <t>S0826</t>
  </si>
  <si>
    <t>A1106</t>
  </si>
  <si>
    <t>5BP-E8531-00-00-M1-0T</t>
  </si>
  <si>
    <t>S0821</t>
  </si>
  <si>
    <t>A1098</t>
  </si>
  <si>
    <t>5BP-E8531-00-00-M1-B01</t>
  </si>
  <si>
    <t>B0427</t>
  </si>
  <si>
    <t>5D9-E8531-00-00-M0-0T</t>
  </si>
  <si>
    <t>S0825</t>
  </si>
  <si>
    <t>A1104</t>
  </si>
  <si>
    <t>5D9-E8531-00-00-M0-B01</t>
  </si>
  <si>
    <t>B0432</t>
  </si>
  <si>
    <t>5D9-E8531-00-00-M0-B02</t>
  </si>
  <si>
    <t>B0437</t>
  </si>
  <si>
    <t>5ER-E5138-00-00-M0-A01</t>
  </si>
  <si>
    <t>A1097</t>
  </si>
  <si>
    <t>5TP-E8531-00-00-M0-0T</t>
  </si>
  <si>
    <t>S0827</t>
  </si>
  <si>
    <t>A1109</t>
  </si>
  <si>
    <t>5TP-E8531-00-00-M0-B01</t>
  </si>
  <si>
    <t>B0435</t>
  </si>
  <si>
    <t>5TP-E8531-00-00-M0-B02</t>
  </si>
  <si>
    <t>B0436</t>
  </si>
  <si>
    <t>RIVET</t>
  </si>
  <si>
    <t>F1134</t>
  </si>
  <si>
    <t>A1123</t>
  </si>
  <si>
    <t>90336-06031-00-80-A01</t>
  </si>
  <si>
    <t>A1105</t>
  </si>
  <si>
    <t>90336-07034-00-M4-A01</t>
  </si>
  <si>
    <t>A1102</t>
  </si>
  <si>
    <t>90338-16262-00-80-A01</t>
  </si>
  <si>
    <t>A1101</t>
  </si>
  <si>
    <t>90338-20119-00-80</t>
  </si>
  <si>
    <t>F1122</t>
  </si>
  <si>
    <t>A1108</t>
  </si>
  <si>
    <t>90387-06554-00-M1</t>
  </si>
  <si>
    <t>F1123</t>
  </si>
  <si>
    <t>90387-06554-00-M1-0P</t>
  </si>
  <si>
    <t>S0828</t>
  </si>
  <si>
    <t>A1112</t>
  </si>
  <si>
    <t>90387-06554-00-M1-Q01</t>
  </si>
  <si>
    <t>Q0173</t>
  </si>
  <si>
    <t>90387-068D4-00-80-0P</t>
  </si>
  <si>
    <t>S0824</t>
  </si>
  <si>
    <t>A1103</t>
  </si>
  <si>
    <t>90387-068D4-00-80-B01</t>
  </si>
  <si>
    <t>B0431</t>
  </si>
  <si>
    <t>90387-068D4-00-80-Q01</t>
  </si>
  <si>
    <t>Q0172</t>
  </si>
  <si>
    <t>90387-12845-00-M1-0T</t>
  </si>
  <si>
    <t>S0829</t>
  </si>
  <si>
    <t>90387-12845-00-M1-0T1</t>
  </si>
  <si>
    <t>S0830</t>
  </si>
  <si>
    <t>A1107</t>
  </si>
  <si>
    <t>90387-12845-00-M1-B01</t>
  </si>
  <si>
    <t>B0434</t>
  </si>
  <si>
    <t>93605-06800-00-80-A01</t>
  </si>
  <si>
    <t>A1111</t>
  </si>
  <si>
    <t>93605-06800-00-R0</t>
  </si>
  <si>
    <t>F1137</t>
  </si>
  <si>
    <t>FCS 01</t>
  </si>
  <si>
    <t>FINISHING CONPOSITE SET</t>
  </si>
  <si>
    <t>F1130</t>
  </si>
  <si>
    <t>A1119</t>
  </si>
  <si>
    <t>FCS 02</t>
  </si>
  <si>
    <t>F1131</t>
  </si>
  <si>
    <t>A1120</t>
  </si>
  <si>
    <t>FCS 03</t>
  </si>
  <si>
    <t>F1132</t>
  </si>
  <si>
    <t>A1121</t>
  </si>
  <si>
    <t>FCS 04</t>
  </si>
  <si>
    <t>F1133</t>
  </si>
  <si>
    <t>A1122</t>
  </si>
  <si>
    <t>PS 01</t>
  </si>
  <si>
    <t>PREPARATION SET</t>
  </si>
  <si>
    <t>F1125</t>
  </si>
  <si>
    <t>A1114</t>
  </si>
  <si>
    <t>PS 02</t>
  </si>
  <si>
    <t>F1126</t>
  </si>
  <si>
    <t>A1115</t>
  </si>
  <si>
    <t>PS 03</t>
  </si>
  <si>
    <t>F1127</t>
  </si>
  <si>
    <t>A1116</t>
  </si>
  <si>
    <t>PS 04</t>
  </si>
  <si>
    <t>F1128</t>
  </si>
  <si>
    <t>PREPARATION SET-Q01</t>
  </si>
  <si>
    <t>A1117</t>
  </si>
  <si>
    <t>PS 05</t>
  </si>
  <si>
    <t>F1129</t>
  </si>
  <si>
    <t>A1118</t>
  </si>
  <si>
    <t>1843150-00</t>
  </si>
  <si>
    <t>SHAFT,CENTER SUPPORT,PF,ROLLER</t>
  </si>
  <si>
    <t>F1141</t>
  </si>
  <si>
    <t>1843150-00-0P</t>
  </si>
  <si>
    <t>SHAFT,CENTER SUPPORT,PF,ROLLER-0P</t>
  </si>
  <si>
    <t>S0833</t>
  </si>
  <si>
    <t>A1129</t>
  </si>
  <si>
    <t>1843150-00-B01</t>
  </si>
  <si>
    <t>SHAFT,CENTER SUPPORT,PF,ROLLER-B01</t>
  </si>
  <si>
    <t>B0440</t>
  </si>
  <si>
    <t>1843155-00</t>
  </si>
  <si>
    <t>SHAFT,CENTER SUPPORT,PF,FRAME</t>
  </si>
  <si>
    <t>F1142</t>
  </si>
  <si>
    <t>1843155-00-0P</t>
  </si>
  <si>
    <t>SHAFT,CENTER SUPPORT,PF,FRAME-0P</t>
  </si>
  <si>
    <t>S0834</t>
  </si>
  <si>
    <t>A1130</t>
  </si>
  <si>
    <t>1843155-00-B01</t>
  </si>
  <si>
    <t>SHAFT,CENTER SUPPORT,PF,FRAME-B01</t>
  </si>
  <si>
    <t>B0441</t>
  </si>
  <si>
    <t>1843169-00</t>
  </si>
  <si>
    <t>SHAFT,TRANSMISSION,RELEASE</t>
  </si>
  <si>
    <t>F1143</t>
  </si>
  <si>
    <t>1843169-00-0P</t>
  </si>
  <si>
    <t>SHAFT,TRANSMISSION,RELEASE-0P</t>
  </si>
  <si>
    <t>S0835</t>
  </si>
  <si>
    <t>A1131</t>
  </si>
  <si>
    <t>1843173-00</t>
  </si>
  <si>
    <t>SHAFT,TRANSMISSION,RELEASE,B</t>
  </si>
  <si>
    <t>F1144</t>
  </si>
  <si>
    <t>1843173-00-0P</t>
  </si>
  <si>
    <t>SHAFT,TRANSMISSION,RELEASE,B-0P</t>
  </si>
  <si>
    <t>S0836</t>
  </si>
  <si>
    <t>A1132</t>
  </si>
  <si>
    <t>1843194-00</t>
  </si>
  <si>
    <t>SHAFT,GEAR,ROLL</t>
  </si>
  <si>
    <t>F1145</t>
  </si>
  <si>
    <t>1843194-00-0P</t>
  </si>
  <si>
    <t>SHAFT,GEAR,ROLL-0P</t>
  </si>
  <si>
    <t>S0837</t>
  </si>
  <si>
    <t>A1133</t>
  </si>
  <si>
    <t>1843729-00</t>
  </si>
  <si>
    <t>SHAFT,RELEASE,44</t>
  </si>
  <si>
    <t>F1146</t>
  </si>
  <si>
    <t>1843729-00-0P</t>
  </si>
  <si>
    <t>SHAFT,RELEASE,44-0P</t>
  </si>
  <si>
    <t>S0838</t>
  </si>
  <si>
    <t>A1134</t>
  </si>
  <si>
    <t>1843729-00-B01</t>
  </si>
  <si>
    <t>SHAFT,RELEASE,44-B01</t>
  </si>
  <si>
    <t>B0442</t>
  </si>
  <si>
    <t>1843733-00</t>
  </si>
  <si>
    <t>SHAFT,COVER,FRONT</t>
  </si>
  <si>
    <t>F1147</t>
  </si>
  <si>
    <t>1843733-00-0P</t>
  </si>
  <si>
    <t>SHAFT,COVER,FRONT-0P</t>
  </si>
  <si>
    <t>S0839</t>
  </si>
  <si>
    <t>A1135</t>
  </si>
  <si>
    <t>1843733-00-B01</t>
  </si>
  <si>
    <t>SHAFT,COVER,FRONT-B01</t>
  </si>
  <si>
    <t>B0443</t>
  </si>
  <si>
    <t>1843887-00</t>
  </si>
  <si>
    <t>SHAFT,TRANSMISSION,PARTITION,B</t>
  </si>
  <si>
    <t>F1148</t>
  </si>
  <si>
    <t>1843887-00-0P</t>
  </si>
  <si>
    <t>SHAFT,TRANSMISSION,PARTITION,B-0P</t>
  </si>
  <si>
    <t>S0840</t>
  </si>
  <si>
    <t>A1136</t>
  </si>
  <si>
    <t>1843895-00</t>
  </si>
  <si>
    <t>SHAFT,GEAR,STACKER</t>
  </si>
  <si>
    <t>F1149</t>
  </si>
  <si>
    <t>1843895-00-0P</t>
  </si>
  <si>
    <t>SHAFT,GEAR,STACKER-0P</t>
  </si>
  <si>
    <t>S0841</t>
  </si>
  <si>
    <t>A1137</t>
  </si>
  <si>
    <t>1844106-00</t>
  </si>
  <si>
    <t>SHAFT,ROLL,SCROLLER</t>
  </si>
  <si>
    <t>F1150</t>
  </si>
  <si>
    <t>1844106-00-0P</t>
  </si>
  <si>
    <t>SHAFT,ROLL,SCROLLER-0P</t>
  </si>
  <si>
    <t>S0842</t>
  </si>
  <si>
    <t>A1138</t>
  </si>
  <si>
    <t>1844109-00</t>
  </si>
  <si>
    <t>SHAFT,COVER,REAR</t>
  </si>
  <si>
    <t>F1151</t>
  </si>
  <si>
    <t>1844109-00-0P</t>
  </si>
  <si>
    <t>SHAFT,COVER,REAR-0P</t>
  </si>
  <si>
    <t>S0843</t>
  </si>
  <si>
    <t>A1139</t>
  </si>
  <si>
    <t>1844109-00-Q01</t>
  </si>
  <si>
    <t>SHAFT,COVER,REAR-Q01</t>
  </si>
  <si>
    <t>Q0175</t>
  </si>
  <si>
    <t>1844297-00</t>
  </si>
  <si>
    <t>SHAFT,GEAR,ROLL,RELEASE;C</t>
  </si>
  <si>
    <t>F1152</t>
  </si>
  <si>
    <t>1844297-00-0P</t>
  </si>
  <si>
    <t>SHAFT,GEAR,ROLL,RELEASE;C-0P</t>
  </si>
  <si>
    <t>S0844</t>
  </si>
  <si>
    <t>A1140</t>
  </si>
  <si>
    <t>1844297-00-B01</t>
  </si>
  <si>
    <t>SHAFT,GEAR,ROLL,RELEASE;C-B01</t>
  </si>
  <si>
    <t>B0444</t>
  </si>
  <si>
    <t>1844298-00</t>
  </si>
  <si>
    <t>SHAFT,GEAR,ROLL,RELEASE;D</t>
  </si>
  <si>
    <t>F1153</t>
  </si>
  <si>
    <t>1844298-00-0P</t>
  </si>
  <si>
    <t>SHAFT,GEAR,ROLL,RELEASE;D-0P</t>
  </si>
  <si>
    <t>S0845</t>
  </si>
  <si>
    <t>A1141</t>
  </si>
  <si>
    <t>1844298-00-B01</t>
  </si>
  <si>
    <t>SHAFT,GEAR,ROLL,RELEASE;D-B01</t>
  </si>
  <si>
    <t>B0445</t>
  </si>
  <si>
    <t>1525869-01</t>
  </si>
  <si>
    <t>SHAFT,APG,1ST</t>
  </si>
  <si>
    <t>F1154</t>
  </si>
  <si>
    <t>1525869-01-0P</t>
  </si>
  <si>
    <t>S0846</t>
  </si>
  <si>
    <t>SHAFT,APG,1ST-0P</t>
  </si>
  <si>
    <t>A1142</t>
  </si>
  <si>
    <t>1525870-01</t>
  </si>
  <si>
    <t>SHAFT,APG,2ND</t>
  </si>
  <si>
    <t>F1155</t>
  </si>
  <si>
    <t>1525870-01-0P</t>
  </si>
  <si>
    <t>SHAFT,APG,2ND-0P</t>
  </si>
  <si>
    <t>S0847</t>
  </si>
  <si>
    <t>A1143</t>
  </si>
  <si>
    <t>1658867-00</t>
  </si>
  <si>
    <t>SHAFT HOLDER WIPER</t>
  </si>
  <si>
    <t>F1166</t>
  </si>
  <si>
    <t>1658867-00-0P</t>
  </si>
  <si>
    <t>SHAFT HOLDER WIPER-0P</t>
  </si>
  <si>
    <t>S0857</t>
  </si>
  <si>
    <t>A1155</t>
  </si>
  <si>
    <t>1658872-00</t>
  </si>
  <si>
    <t>SHAFT SLIDER WIPER</t>
  </si>
  <si>
    <t>F1168</t>
  </si>
  <si>
    <t>1658872-00-0P</t>
  </si>
  <si>
    <t>SHAFT SLIDER WIPER-0P</t>
  </si>
  <si>
    <t>S0859</t>
  </si>
  <si>
    <t>A1154</t>
  </si>
  <si>
    <t>1658879-00</t>
  </si>
  <si>
    <t>SHAFT ROLER CAP KEEP</t>
  </si>
  <si>
    <t>F1167</t>
  </si>
  <si>
    <t>1658879-00-0P</t>
  </si>
  <si>
    <t>SHAFT ROLER CAP KEEP-0P</t>
  </si>
  <si>
    <t>S0858</t>
  </si>
  <si>
    <t>A1156</t>
  </si>
  <si>
    <t>1676876-00</t>
  </si>
  <si>
    <t>F1161</t>
  </si>
  <si>
    <t>1676876-00-0P</t>
  </si>
  <si>
    <t>S0852</t>
  </si>
  <si>
    <t>A1149</t>
  </si>
  <si>
    <t>1676876-00-B01</t>
  </si>
  <si>
    <t>B0448</t>
  </si>
  <si>
    <t>1677224-00</t>
  </si>
  <si>
    <t>F1160</t>
  </si>
  <si>
    <t>1677224-00-0P</t>
  </si>
  <si>
    <t>S0851</t>
  </si>
  <si>
    <t>A1148</t>
  </si>
  <si>
    <t>1677224-00-B01</t>
  </si>
  <si>
    <t>B0447</t>
  </si>
  <si>
    <t>1677388-00</t>
  </si>
  <si>
    <t>SHAFT,RD,PLANET;B</t>
  </si>
  <si>
    <t>F1164</t>
  </si>
  <si>
    <t>1677388-00-0P</t>
  </si>
  <si>
    <t>SHAFT,RD,PLANET;B-0P</t>
  </si>
  <si>
    <t>S0855</t>
  </si>
  <si>
    <t>A1153</t>
  </si>
  <si>
    <t>1677388-00-Q01</t>
  </si>
  <si>
    <t>SHAFT,RD,PLANET;B-Q01</t>
  </si>
  <si>
    <t>Q0176</t>
  </si>
  <si>
    <t>1677424-00</t>
  </si>
  <si>
    <t>SHAFT,RD,DRIVEN;B</t>
  </si>
  <si>
    <t>F1163</t>
  </si>
  <si>
    <t>1677424-00-0P</t>
  </si>
  <si>
    <t>SHAFT,RD,DRIVEN;B-0P</t>
  </si>
  <si>
    <t>S0854</t>
  </si>
  <si>
    <t>A1151</t>
  </si>
  <si>
    <t>1677425-00</t>
  </si>
  <si>
    <t>SHAFT,RD,CENTER;B</t>
  </si>
  <si>
    <t>F1165</t>
  </si>
  <si>
    <t>1677425-00-0P</t>
  </si>
  <si>
    <t>SHAFT,RD,CENTER;B-0P</t>
  </si>
  <si>
    <t>S0856</t>
  </si>
  <si>
    <t>A1152</t>
  </si>
  <si>
    <t>1677426-00</t>
  </si>
  <si>
    <t>SHAFT,RD,TRANSMISSION;B</t>
  </si>
  <si>
    <t>F1162</t>
  </si>
  <si>
    <t>1677426-00-0P</t>
  </si>
  <si>
    <t>SHAFT,RD,TRANSMISSION;B-0P</t>
  </si>
  <si>
    <t>S0853</t>
  </si>
  <si>
    <t>A1150</t>
  </si>
  <si>
    <t>1796158-00-B01</t>
  </si>
  <si>
    <t>SHAFT, STRUCT-B01</t>
  </si>
  <si>
    <t>1850207-00</t>
  </si>
  <si>
    <t>SHAFT RETARD B</t>
  </si>
  <si>
    <t>F1156</t>
  </si>
  <si>
    <t>1850207-00-0P</t>
  </si>
  <si>
    <t>SHAFT RETARD B-0P</t>
  </si>
  <si>
    <t>S0848</t>
  </si>
  <si>
    <t>A1144</t>
  </si>
  <si>
    <t>F1-AS46/03</t>
  </si>
  <si>
    <t>F1159</t>
  </si>
  <si>
    <t>F1-AS46/03-0T</t>
  </si>
  <si>
    <t>S0850</t>
  </si>
  <si>
    <t>A1147</t>
  </si>
  <si>
    <t>F2-AS47/01</t>
  </si>
  <si>
    <t>F1158</t>
  </si>
  <si>
    <t>A1146</t>
  </si>
  <si>
    <t>F8-AS10/51</t>
  </si>
  <si>
    <t>F1157</t>
  </si>
  <si>
    <t>F8-AS10/51-0T</t>
  </si>
  <si>
    <t>S0849</t>
  </si>
  <si>
    <t>A1145</t>
  </si>
  <si>
    <t>1840292-01</t>
  </si>
  <si>
    <t>1840293-01</t>
  </si>
  <si>
    <t>1840296-01</t>
  </si>
  <si>
    <t>1843887-01</t>
  </si>
  <si>
    <t>ABS</t>
  </si>
  <si>
    <t>1840181-01</t>
  </si>
  <si>
    <t>1840307-01</t>
  </si>
  <si>
    <t>1843194-02</t>
  </si>
  <si>
    <t>1851918-00</t>
  </si>
  <si>
    <t>1843729-01</t>
  </si>
  <si>
    <t>1850207-01</t>
  </si>
  <si>
    <t>F1172</t>
  </si>
  <si>
    <t>1840181-01-0P</t>
  </si>
  <si>
    <t>S0863</t>
  </si>
  <si>
    <t>A1160</t>
  </si>
  <si>
    <t>1840181-01-B01</t>
  </si>
  <si>
    <t>B0449</t>
  </si>
  <si>
    <t>F1173</t>
  </si>
  <si>
    <t>1840292-01-0P</t>
  </si>
  <si>
    <t>S0864</t>
  </si>
  <si>
    <t>A1161</t>
  </si>
  <si>
    <t>F1171</t>
  </si>
  <si>
    <t>1840293-01-0P</t>
  </si>
  <si>
    <t>S0862</t>
  </si>
  <si>
    <t>A1159</t>
  </si>
  <si>
    <t>F1170</t>
  </si>
  <si>
    <t>1840296-01-0P</t>
  </si>
  <si>
    <t>S0861</t>
  </si>
  <si>
    <t>A1158</t>
  </si>
  <si>
    <t>F1169</t>
  </si>
  <si>
    <t>1840307-01-0P</t>
  </si>
  <si>
    <t>S0860</t>
  </si>
  <si>
    <t>A1157</t>
  </si>
  <si>
    <t>F1175</t>
  </si>
  <si>
    <t>1843194-02-0P</t>
  </si>
  <si>
    <t>S0866</t>
  </si>
  <si>
    <t>A1163</t>
  </si>
  <si>
    <t>F1176</t>
  </si>
  <si>
    <t>1843729-01-0P</t>
  </si>
  <si>
    <t>S0867</t>
  </si>
  <si>
    <t>A1164</t>
  </si>
  <si>
    <t>1843729-01-B01</t>
  </si>
  <si>
    <t>B0451</t>
  </si>
  <si>
    <t>F1177</t>
  </si>
  <si>
    <t>1843887-01-0P</t>
  </si>
  <si>
    <t>S0868</t>
  </si>
  <si>
    <t>A1165</t>
  </si>
  <si>
    <t>F1178</t>
  </si>
  <si>
    <t>1850207-01-0P</t>
  </si>
  <si>
    <t>S0869</t>
  </si>
  <si>
    <t>1850207-01-A01</t>
  </si>
  <si>
    <t>A1166</t>
  </si>
  <si>
    <t>SHAFT COVER REAR</t>
  </si>
  <si>
    <t>F1174</t>
  </si>
  <si>
    <t>1851918-00-0P</t>
  </si>
  <si>
    <t>SHAFT COVER REAR-0P</t>
  </si>
  <si>
    <t>S0865</t>
  </si>
  <si>
    <t>A1162</t>
  </si>
  <si>
    <t>1851918-00-B01</t>
  </si>
  <si>
    <t>SHAFT COVER REAR-B01</t>
  </si>
  <si>
    <t>B0450</t>
  </si>
  <si>
    <t>CK03-301_2</t>
  </si>
  <si>
    <t>A1167</t>
  </si>
  <si>
    <t>SHAFT PAPER FEED NO COATING</t>
  </si>
  <si>
    <t>F1180</t>
  </si>
  <si>
    <t>CK03-301_2-0P</t>
  </si>
  <si>
    <t>SHAFT PAPER FEED NO COATING-0P</t>
  </si>
  <si>
    <t>S0870</t>
  </si>
  <si>
    <t>A1168</t>
  </si>
  <si>
    <t>CK03-301_2-B01</t>
  </si>
  <si>
    <t>SHAFT PAPER FEED NO COATING-B01</t>
  </si>
  <si>
    <t>B0452</t>
  </si>
  <si>
    <t>F1-AS46/04</t>
  </si>
  <si>
    <t>F1181</t>
  </si>
  <si>
    <t>F1-AS46/04-0T</t>
  </si>
  <si>
    <t>S0871</t>
  </si>
  <si>
    <t>A1169</t>
  </si>
  <si>
    <t>9FG</t>
  </si>
  <si>
    <t>3511-PS40-0000-0M00-A01</t>
  </si>
  <si>
    <t>1857431-00-0P</t>
  </si>
  <si>
    <t>1857434-00-0P</t>
  </si>
  <si>
    <t>1614435-03</t>
  </si>
  <si>
    <t>F1184</t>
  </si>
  <si>
    <t>1614435-03-0P</t>
  </si>
  <si>
    <t>S0873</t>
  </si>
  <si>
    <t>A1172</t>
  </si>
  <si>
    <t>1614435-03-B01</t>
  </si>
  <si>
    <t>SHAFT,ROLLER,DRIVEN,DUP-B01</t>
  </si>
  <si>
    <t>B0453</t>
  </si>
  <si>
    <t>1711936-01</t>
  </si>
  <si>
    <t>F1183</t>
  </si>
  <si>
    <t>1711936-01-0P</t>
  </si>
  <si>
    <t>SHAFT PLATE FLAP FRONT MU-0P</t>
  </si>
  <si>
    <t>S0872</t>
  </si>
  <si>
    <t>A1171</t>
  </si>
  <si>
    <t>1711936-01-Q01</t>
  </si>
  <si>
    <t>SHAFT PLATE FLAP FRONT MU-Q01</t>
  </si>
  <si>
    <t>Q0177</t>
  </si>
  <si>
    <t>1857429-00</t>
  </si>
  <si>
    <t>SHAFTH COVER SPINDLE</t>
  </si>
  <si>
    <t>F1185</t>
  </si>
  <si>
    <t>1857429-00-0P</t>
  </si>
  <si>
    <t>SHAFTH COVER SPINDLE-0P</t>
  </si>
  <si>
    <t>S0874</t>
  </si>
  <si>
    <t>A1173</t>
  </si>
  <si>
    <t>1857431-00</t>
  </si>
  <si>
    <t>SHAFT LOCK SPINDLE B</t>
  </si>
  <si>
    <t>F1186</t>
  </si>
  <si>
    <t>SHAFT LOCK SPINDLE B-0P</t>
  </si>
  <si>
    <t>S0875</t>
  </si>
  <si>
    <t>A1174</t>
  </si>
  <si>
    <t>1857434-00</t>
  </si>
  <si>
    <t>SHAFT LOCK SPINDLE 2ND</t>
  </si>
  <si>
    <t>F1187</t>
  </si>
  <si>
    <t>SHAFT LOCK SPINDLE 2ND-0P</t>
  </si>
  <si>
    <t>S0876</t>
  </si>
  <si>
    <t>A1175</t>
  </si>
  <si>
    <t>3511-PS40-0000-0M00</t>
  </si>
  <si>
    <t>F1182</t>
  </si>
  <si>
    <t>A1170</t>
  </si>
  <si>
    <t>1717893-01</t>
  </si>
  <si>
    <t>SHAFT MIDLE PF</t>
  </si>
  <si>
    <t>F1191</t>
  </si>
  <si>
    <t>1717893-01-0P</t>
  </si>
  <si>
    <t>SHAFT MIDLE PF-0P</t>
  </si>
  <si>
    <t>S0880</t>
  </si>
  <si>
    <t>A1179</t>
  </si>
  <si>
    <t>1717893-01-B01</t>
  </si>
  <si>
    <t>SHAFT MIDLE PF-B01</t>
  </si>
  <si>
    <t>B0456</t>
  </si>
  <si>
    <t>1843733-01</t>
  </si>
  <si>
    <t>F1189</t>
  </si>
  <si>
    <t>1843733-01-0P</t>
  </si>
  <si>
    <t>S0878</t>
  </si>
  <si>
    <t>A1177</t>
  </si>
  <si>
    <t>1843733-01-B01</t>
  </si>
  <si>
    <t>B0454</t>
  </si>
  <si>
    <t>1843887-02</t>
  </si>
  <si>
    <t>F1188</t>
  </si>
  <si>
    <t>1843887-02-0P</t>
  </si>
  <si>
    <t>S0877</t>
  </si>
  <si>
    <t>A1176</t>
  </si>
  <si>
    <t>1844297-01</t>
  </si>
  <si>
    <t>F1190</t>
  </si>
  <si>
    <t>1844297-01-0P</t>
  </si>
  <si>
    <t>S0879</t>
  </si>
  <si>
    <t>A1178</t>
  </si>
  <si>
    <t>1844297-01-B01</t>
  </si>
  <si>
    <t>B0455</t>
  </si>
  <si>
    <t>3511-TA10-00A2-0M00</t>
  </si>
  <si>
    <t>F1192</t>
  </si>
  <si>
    <t>A1180</t>
  </si>
  <si>
    <t>1858247-00</t>
  </si>
  <si>
    <t>1843729-02</t>
  </si>
  <si>
    <t>SHAFT,PF,TENSION</t>
  </si>
  <si>
    <t>SHAFT,PF,COMBINATION GEAR</t>
  </si>
  <si>
    <t>SHAFT,TRACTOR,PUSH</t>
  </si>
  <si>
    <t>SHAFT,TRACTOR,PULL</t>
  </si>
  <si>
    <t>SHAFT,MOUNTING,SHEET GUIDE</t>
  </si>
  <si>
    <t>SHAFT,TR,TRANSMISSION</t>
  </si>
  <si>
    <t>SHAFT,MOUNTING,CSF,LEFT</t>
  </si>
  <si>
    <t>SHAFT,PAPER EJECT,TRANSMISSION</t>
  </si>
  <si>
    <t>SHAFT,TR,DRIVE</t>
  </si>
  <si>
    <t>SHAFT,HOLDER,RIBBON MASK</t>
  </si>
  <si>
    <t>SHAFT,MOUNTING,CSF,RIGHT</t>
  </si>
  <si>
    <t>ROLLER,PF,DRIVE</t>
  </si>
  <si>
    <t>SHAFT,RD,REDUCTION</t>
  </si>
  <si>
    <t>SHAFT,TENSION,CR,GUIDE</t>
  </si>
  <si>
    <t>SHAFT,REDUCTION,APG</t>
  </si>
  <si>
    <t>SHAFT,MOUNTING,MOTOR,PG</t>
  </si>
  <si>
    <t>SHAFT,PAPER EJECT,DRIVEN</t>
  </si>
  <si>
    <t>SHAFT,DE</t>
  </si>
  <si>
    <t>SHAFT,REDUCTION,APC</t>
  </si>
  <si>
    <t>SHAFT,MOUNTING,MOTOR,APC</t>
  </si>
  <si>
    <t>SHAFT,DRIVEN</t>
  </si>
  <si>
    <t>SHAFT,RD,4</t>
  </si>
  <si>
    <t>SHAFT,RD,6</t>
  </si>
  <si>
    <t>SHAFT,ROLLER,CS DRIVE</t>
  </si>
  <si>
    <t>SHAFT,PF,COMBINATION</t>
  </si>
  <si>
    <t>SHAFT, COMBINATION GEAR 8.22.986</t>
  </si>
  <si>
    <t>SHAFT,CAM LEVER,L</t>
  </si>
  <si>
    <t>SHAFT,COMBINATION GEAR,18,40</t>
  </si>
  <si>
    <t>SHAFT,LEVER,SHEET,PG</t>
  </si>
  <si>
    <t>SHAFT,CR GUIDE</t>
  </si>
  <si>
    <t>SHAFT,ADJUST,HEAD,MSRW</t>
  </si>
  <si>
    <t>SCREW,FASTEN,PIVOT BEARING</t>
  </si>
  <si>
    <t>PIN,LIFTING</t>
  </si>
  <si>
    <t>SHAFT,ROLLER,LEVER,HOLDER PLATE</t>
  </si>
  <si>
    <t>SHAFT DRIVEN</t>
  </si>
  <si>
    <t>SHAFT GUIDE TRAY CDR BASE  LEFT</t>
  </si>
  <si>
    <t>SHAFT PALNET CHANGE</t>
  </si>
  <si>
    <t>SHAFT HRETARD CAM</t>
  </si>
  <si>
    <t>SHAFT ROLLER CASSETTE</t>
  </si>
  <si>
    <t>1486718-00</t>
  </si>
  <si>
    <t>SHAFT,CAM</t>
  </si>
  <si>
    <t>SHAFT, TRANSMISSION, MOTOR, DRIVE, ASF</t>
  </si>
  <si>
    <t>F0773</t>
  </si>
  <si>
    <t>SHAFT,STOPPERNTENSION,PF</t>
  </si>
  <si>
    <t>SHAFT, DRIVE, SC</t>
  </si>
  <si>
    <t>F0774</t>
  </si>
  <si>
    <t>SHAFT,LEVER,JOIN,OPT</t>
  </si>
  <si>
    <t>F1194</t>
  </si>
  <si>
    <t>1843729-02-0P</t>
  </si>
  <si>
    <t>S0882</t>
  </si>
  <si>
    <t>A1182</t>
  </si>
  <si>
    <t>1843729-02-B01</t>
  </si>
  <si>
    <t>B0457</t>
  </si>
  <si>
    <t>PULLEY PUMP C</t>
  </si>
  <si>
    <t>F1193</t>
  </si>
  <si>
    <t>1858247-00-0P</t>
  </si>
  <si>
    <t>S0881</t>
  </si>
  <si>
    <t>1858247-00-A01</t>
  </si>
  <si>
    <t>A1181</t>
  </si>
  <si>
    <t>STUD R</t>
  </si>
  <si>
    <t>F0633</t>
  </si>
  <si>
    <t>F0634</t>
  </si>
  <si>
    <t>1857431-01</t>
  </si>
  <si>
    <t>1844109-01</t>
  </si>
  <si>
    <t>1843729-03</t>
  </si>
  <si>
    <t>1860563-00</t>
  </si>
  <si>
    <t>1866243-01-0P</t>
  </si>
  <si>
    <t>SHAFT RELEASE 44 B-0P</t>
  </si>
  <si>
    <t>1843733-02-0P</t>
  </si>
  <si>
    <t>SHAFT,DRIVE,PICK UP,OPT-B01</t>
  </si>
  <si>
    <t>1032517-00-0P</t>
  </si>
  <si>
    <t>SHAFT,TR,DRIVE-0P</t>
  </si>
  <si>
    <t>1843895-01-0P</t>
  </si>
  <si>
    <t>1844109-01-0P</t>
  </si>
  <si>
    <t>1857431-01-0P</t>
  </si>
  <si>
    <t>1863169-00-A01</t>
  </si>
  <si>
    <t>1843729-05-0P</t>
  </si>
  <si>
    <t>1816033-01-0P</t>
  </si>
  <si>
    <t>1840307-02-0P</t>
  </si>
  <si>
    <t>A1228</t>
  </si>
  <si>
    <t>F1210</t>
  </si>
  <si>
    <t>1651250-00-0P</t>
  </si>
  <si>
    <t>S0895</t>
  </si>
  <si>
    <t>A1198</t>
  </si>
  <si>
    <t>1651250-00-B01</t>
  </si>
  <si>
    <t>B0466</t>
  </si>
  <si>
    <t>1689324-00-B01</t>
  </si>
  <si>
    <t>SHAFT,DRIVE,PF ROLLER,3RD,LU-B01</t>
  </si>
  <si>
    <t>B0462</t>
  </si>
  <si>
    <t>1689325-00-B01</t>
  </si>
  <si>
    <t>SHAFT,DRIVE,PF ROLLER,2ND,LU-B01</t>
  </si>
  <si>
    <t>B0470</t>
  </si>
  <si>
    <t>1816033-01</t>
  </si>
  <si>
    <t>SHAFT REINFORCEMENT PLATE KNOB</t>
  </si>
  <si>
    <t>F1209</t>
  </si>
  <si>
    <t>SHAFT REINFORCEMENT PLATE KNOB-0P</t>
  </si>
  <si>
    <t>S0894</t>
  </si>
  <si>
    <t>A1197</t>
  </si>
  <si>
    <t>1816033-01-B01</t>
  </si>
  <si>
    <t>SHAFT REINFORCEMENT PLATE KNOB-B01</t>
  </si>
  <si>
    <t>B0465</t>
  </si>
  <si>
    <t>1816104-01</t>
  </si>
  <si>
    <t>SHAFT PADDLE PDL</t>
  </si>
  <si>
    <t>F1208</t>
  </si>
  <si>
    <t>1816104-01-0P</t>
  </si>
  <si>
    <t>SHAFT PADDLE PDL-0P</t>
  </si>
  <si>
    <t>S0893</t>
  </si>
  <si>
    <t>A1196</t>
  </si>
  <si>
    <t>1816104-01-B01</t>
  </si>
  <si>
    <t>SHAFT PADDLE PDL-B01</t>
  </si>
  <si>
    <t>B0464</t>
  </si>
  <si>
    <t>1816123-01</t>
  </si>
  <si>
    <t>SHAFT SUB PADDLE1 PDL</t>
  </si>
  <si>
    <t>F1207</t>
  </si>
  <si>
    <t>1816123-01-0P</t>
  </si>
  <si>
    <t>SHAFT SUB PADDLE1 PDL-0P</t>
  </si>
  <si>
    <t>S0892</t>
  </si>
  <si>
    <t>A1195</t>
  </si>
  <si>
    <t>1816123-01-B01</t>
  </si>
  <si>
    <t>SHAFT SUB PADDLE1 PDL-B01</t>
  </si>
  <si>
    <t>B0463</t>
  </si>
  <si>
    <t>1840307-02</t>
  </si>
  <si>
    <t>F1214</t>
  </si>
  <si>
    <t>S0897</t>
  </si>
  <si>
    <t>A1202</t>
  </si>
  <si>
    <t>F1200</t>
  </si>
  <si>
    <t>1843729-03-0P</t>
  </si>
  <si>
    <t>S0887</t>
  </si>
  <si>
    <t>A1188</t>
  </si>
  <si>
    <t>1843729-03-B01</t>
  </si>
  <si>
    <t>B0459</t>
  </si>
  <si>
    <t>1843729-05</t>
  </si>
  <si>
    <t>F1216</t>
  </si>
  <si>
    <t>S0899</t>
  </si>
  <si>
    <t>A1204</t>
  </si>
  <si>
    <t>1843729-05-B01</t>
  </si>
  <si>
    <t>B0468</t>
  </si>
  <si>
    <t>1843733-02</t>
  </si>
  <si>
    <t>F1217</t>
  </si>
  <si>
    <t>S0900</t>
  </si>
  <si>
    <t>A1205</t>
  </si>
  <si>
    <t>1843733-02-B01</t>
  </si>
  <si>
    <t>B0469</t>
  </si>
  <si>
    <t>1843895-01</t>
  </si>
  <si>
    <t>F1213</t>
  </si>
  <si>
    <t>S0896</t>
  </si>
  <si>
    <t>A1201</t>
  </si>
  <si>
    <t>F1205</t>
  </si>
  <si>
    <t>S0891</t>
  </si>
  <si>
    <t>A1193</t>
  </si>
  <si>
    <t>1844109-01-Q01</t>
  </si>
  <si>
    <t>Q0180</t>
  </si>
  <si>
    <t>1853944-00</t>
  </si>
  <si>
    <t>SHAFT CENTER SUPPORT B</t>
  </si>
  <si>
    <t>F1199</t>
  </si>
  <si>
    <t>1853944-00-0P</t>
  </si>
  <si>
    <t>SHAFT CENTER SUPPORT B-0P</t>
  </si>
  <si>
    <t>S0886</t>
  </si>
  <si>
    <t>A1187</t>
  </si>
  <si>
    <t>1853944-00-Q01</t>
  </si>
  <si>
    <t>SHAFT CENTER SUPPORT B-Q01</t>
  </si>
  <si>
    <t>Q0179</t>
  </si>
  <si>
    <t>F1198</t>
  </si>
  <si>
    <t>S0885</t>
  </si>
  <si>
    <t>A1186</t>
  </si>
  <si>
    <t>SHAFT LOCK LEVER 44</t>
  </si>
  <si>
    <t>F1197</t>
  </si>
  <si>
    <t>1860563-00-0P</t>
  </si>
  <si>
    <t>SHAFT LOCK LEVER 44-0P</t>
  </si>
  <si>
    <t>S0884</t>
  </si>
  <si>
    <t>A1185</t>
  </si>
  <si>
    <t>1860563-00-B01</t>
  </si>
  <si>
    <t>SHAFT LOCK LEVER 44-B01</t>
  </si>
  <si>
    <t>B0458</t>
  </si>
  <si>
    <t>1860563-01</t>
  </si>
  <si>
    <t>SHAFT,LOCK,LEVER,44</t>
  </si>
  <si>
    <t>F1220</t>
  </si>
  <si>
    <t>1860563-01-0P</t>
  </si>
  <si>
    <t>SHAFT,LOCK,LEVER,44-0P</t>
  </si>
  <si>
    <t>S0902</t>
  </si>
  <si>
    <t>A1208</t>
  </si>
  <si>
    <t>1860563-01-B01</t>
  </si>
  <si>
    <t>SHAFT,LOCK,LEVER,44-B01</t>
  </si>
  <si>
    <t>B0471</t>
  </si>
  <si>
    <t>1862632-00</t>
  </si>
  <si>
    <t>F1232</t>
  </si>
  <si>
    <t>1862632-00-0P</t>
  </si>
  <si>
    <t>S0912</t>
  </si>
  <si>
    <t>A1220</t>
  </si>
  <si>
    <t>1862658-00</t>
  </si>
  <si>
    <t>F1231</t>
  </si>
  <si>
    <t>A1219</t>
  </si>
  <si>
    <t>1862685-00</t>
  </si>
  <si>
    <t>F1226</t>
  </si>
  <si>
    <t>1862685-00-0P</t>
  </si>
  <si>
    <t>S0907</t>
  </si>
  <si>
    <t>A1214</t>
  </si>
  <si>
    <t>1862686-00</t>
  </si>
  <si>
    <t>F1225</t>
  </si>
  <si>
    <t>1862686-00-0P</t>
  </si>
  <si>
    <t>S0906</t>
  </si>
  <si>
    <t>A1213</t>
  </si>
  <si>
    <t>1862687-00</t>
  </si>
  <si>
    <t>F1224</t>
  </si>
  <si>
    <t>1862687-00-0P</t>
  </si>
  <si>
    <t>S0905</t>
  </si>
  <si>
    <t>A1212</t>
  </si>
  <si>
    <t>1862698-00</t>
  </si>
  <si>
    <t>F1221</t>
  </si>
  <si>
    <t>1862698-00-0P</t>
  </si>
  <si>
    <t>S0903</t>
  </si>
  <si>
    <t>A1209</t>
  </si>
  <si>
    <t>1862698-00-B01</t>
  </si>
  <si>
    <t>B0472</t>
  </si>
  <si>
    <t>1862699-00</t>
  </si>
  <si>
    <t>F1222</t>
  </si>
  <si>
    <t>1862699-00-0P</t>
  </si>
  <si>
    <t>S0904</t>
  </si>
  <si>
    <t>A1210</t>
  </si>
  <si>
    <t>1862699-00-B01</t>
  </si>
  <si>
    <t>B0473</t>
  </si>
  <si>
    <t>1862721-00</t>
  </si>
  <si>
    <t>F1223</t>
  </si>
  <si>
    <t>A1211</t>
  </si>
  <si>
    <t>1862721-00-B01</t>
  </si>
  <si>
    <t>B0474</t>
  </si>
  <si>
    <t>1863169-00</t>
  </si>
  <si>
    <t>SHAFT CENTER SUPPORT PF</t>
  </si>
  <si>
    <t>F1206</t>
  </si>
  <si>
    <t>A1194</t>
  </si>
  <si>
    <t>1866243-01</t>
  </si>
  <si>
    <t>SHAFT RELEASE 44 B</t>
  </si>
  <si>
    <t>F1215</t>
  </si>
  <si>
    <t>S0898</t>
  </si>
  <si>
    <t>A1203</t>
  </si>
  <si>
    <t>1866243-01-B01</t>
  </si>
  <si>
    <t>SHAFT RELEASE 44 B-B01</t>
  </si>
  <si>
    <t>B0467</t>
  </si>
  <si>
    <t>1866544-00</t>
  </si>
  <si>
    <t>SHAFT,DRIVE,HEAD,HM</t>
  </si>
  <si>
    <t>1866544-00-0P</t>
  </si>
  <si>
    <t>SHAFT,DRIVE,HEAD,HM-0P</t>
  </si>
  <si>
    <t>SHAFT,DRIVE,HEAD,HM-B01</t>
  </si>
  <si>
    <t>1866570-00</t>
  </si>
  <si>
    <t>SHAFT,DRIVE,FD,EJ</t>
  </si>
  <si>
    <t>F1228</t>
  </si>
  <si>
    <t>1866570-00-0P</t>
  </si>
  <si>
    <t>SHAFT,DRIVE,FD,EJ-0P</t>
  </si>
  <si>
    <t>S0909</t>
  </si>
  <si>
    <t>SHAFT,DRIVE,FD,EJ,A01</t>
  </si>
  <si>
    <t>A1216</t>
  </si>
  <si>
    <t>1866570-00-B01</t>
  </si>
  <si>
    <t>SHAFT,DRIVE,FD,EJ,B01</t>
  </si>
  <si>
    <t>B0476</t>
  </si>
  <si>
    <t>1866589-00</t>
  </si>
  <si>
    <t>F1227</t>
  </si>
  <si>
    <t>1866589-00-0P</t>
  </si>
  <si>
    <t>S0908</t>
  </si>
  <si>
    <t>A1215</t>
  </si>
  <si>
    <t>1866775-00</t>
  </si>
  <si>
    <t>F1233</t>
  </si>
  <si>
    <t>1866775-00-0P</t>
  </si>
  <si>
    <t>S0913</t>
  </si>
  <si>
    <t>A1221</t>
  </si>
  <si>
    <t>1866775-00-B01</t>
  </si>
  <si>
    <t>B0479</t>
  </si>
  <si>
    <t>1866793-00</t>
  </si>
  <si>
    <t>F1235</t>
  </si>
  <si>
    <t>1866793-00-0P</t>
  </si>
  <si>
    <t>S0915</t>
  </si>
  <si>
    <t>A1223</t>
  </si>
  <si>
    <t>1866814-00</t>
  </si>
  <si>
    <t>F1241</t>
  </si>
  <si>
    <t>1866814-00-0P</t>
  </si>
  <si>
    <t>S0921</t>
  </si>
  <si>
    <t>A1230</t>
  </si>
  <si>
    <t>1866814-00-B01</t>
  </si>
  <si>
    <t>B0486</t>
  </si>
  <si>
    <t>1866815-00</t>
  </si>
  <si>
    <t>F1242</t>
  </si>
  <si>
    <t>1866815-00-0P</t>
  </si>
  <si>
    <t>S0922</t>
  </si>
  <si>
    <t>A1231</t>
  </si>
  <si>
    <t>1866815-00-B01</t>
  </si>
  <si>
    <t>B0487</t>
  </si>
  <si>
    <t>1866816-00</t>
  </si>
  <si>
    <t>F1243</t>
  </si>
  <si>
    <t>1866816-00-0P</t>
  </si>
  <si>
    <t>S0923</t>
  </si>
  <si>
    <t>A1232</t>
  </si>
  <si>
    <t>1866816-00-B01</t>
  </si>
  <si>
    <t>B0488</t>
  </si>
  <si>
    <t>1866827-00</t>
  </si>
  <si>
    <t>SHAFT,DRIVE,LOWER,2ND,EJ</t>
  </si>
  <si>
    <t>F1237</t>
  </si>
  <si>
    <t>1866827-00-0P</t>
  </si>
  <si>
    <t>SHAFT,DRIVE,LOWER,2ND,EJ-0P</t>
  </si>
  <si>
    <t>S0917</t>
  </si>
  <si>
    <t>A1225</t>
  </si>
  <si>
    <t>1866827-00-B01</t>
  </si>
  <si>
    <t>SHAFT,DRIVE,LOWER,2ND,EJ-B01</t>
  </si>
  <si>
    <t>B0482</t>
  </si>
  <si>
    <t>1866830-00</t>
  </si>
  <si>
    <t>SHAFT,DRIVE,UPPER,1ST,EJ</t>
  </si>
  <si>
    <t>F1238</t>
  </si>
  <si>
    <t>1866830-00-0P</t>
  </si>
  <si>
    <t>S0918</t>
  </si>
  <si>
    <t>A1226</t>
  </si>
  <si>
    <t>1866830-00-B01</t>
  </si>
  <si>
    <t>B0483</t>
  </si>
  <si>
    <t>1866833-00</t>
  </si>
  <si>
    <t>SHAFT,DRIVE,UPPER,3RD,EJ</t>
  </si>
  <si>
    <t>F1239</t>
  </si>
  <si>
    <t>1866833-00-0P</t>
  </si>
  <si>
    <t>S0919</t>
  </si>
  <si>
    <t>A1227</t>
  </si>
  <si>
    <t>1866833-00-B01</t>
  </si>
  <si>
    <t>B0484</t>
  </si>
  <si>
    <t>1866853-00</t>
  </si>
  <si>
    <t>F1244</t>
  </si>
  <si>
    <t>1866853-00-0P</t>
  </si>
  <si>
    <t>S0924</t>
  </si>
  <si>
    <t>A1233</t>
  </si>
  <si>
    <t>1866853-00-B01</t>
  </si>
  <si>
    <t>B0489</t>
  </si>
  <si>
    <t>1866933-00</t>
  </si>
  <si>
    <t>F1230</t>
  </si>
  <si>
    <t>1866933-00-0P</t>
  </si>
  <si>
    <t>S0911</t>
  </si>
  <si>
    <t>A1218</t>
  </si>
  <si>
    <t>1866933-00-B01</t>
  </si>
  <si>
    <t>B0478</t>
  </si>
  <si>
    <t>1866962-00</t>
  </si>
  <si>
    <t>SHAFT,GEAR,DRIVE,2ND,DVP</t>
  </si>
  <si>
    <t>F1236</t>
  </si>
  <si>
    <t>1866962-00-0P</t>
  </si>
  <si>
    <t>SHAFT,GEAR,DRIVE,2ND,DVP-0P</t>
  </si>
  <si>
    <t>S0916</t>
  </si>
  <si>
    <t>A1224</t>
  </si>
  <si>
    <t>1866962-00-B01</t>
  </si>
  <si>
    <t>SHAFT,GEAR,DRIVE,2ND,DVP-B01</t>
  </si>
  <si>
    <t>B0481</t>
  </si>
  <si>
    <t>1866964-00</t>
  </si>
  <si>
    <t>F1229</t>
  </si>
  <si>
    <t>1866964-00-0P</t>
  </si>
  <si>
    <t>S0910</t>
  </si>
  <si>
    <t>A1217</t>
  </si>
  <si>
    <t>1868854-00</t>
  </si>
  <si>
    <t>F1240</t>
  </si>
  <si>
    <t>1868854-00-0P</t>
  </si>
  <si>
    <t>S0920</t>
  </si>
  <si>
    <t>A1229</t>
  </si>
  <si>
    <t>1868854-00-B01</t>
  </si>
  <si>
    <t>B0485</t>
  </si>
  <si>
    <t>1871989-00</t>
  </si>
  <si>
    <t>SHAFT ROLL SCROLLER B</t>
  </si>
  <si>
    <t>F1218</t>
  </si>
  <si>
    <t>1871989-00-0P</t>
  </si>
  <si>
    <t>SHAFT ROLL SCROLLER B-OP</t>
  </si>
  <si>
    <t>S0901</t>
  </si>
  <si>
    <t>A1206</t>
  </si>
  <si>
    <t>3511-TB10-00A0-0M01</t>
  </si>
  <si>
    <t>F1196</t>
  </si>
  <si>
    <t>A1184</t>
  </si>
  <si>
    <t>5BP-E8531-00</t>
  </si>
  <si>
    <t>A02101SV/04-1A</t>
  </si>
  <si>
    <t>F1204</t>
  </si>
  <si>
    <t>A02101SV/04-1A-0T</t>
  </si>
  <si>
    <t>S0890</t>
  </si>
  <si>
    <t>A1192</t>
  </si>
  <si>
    <t>A02101SV/04-1A-B01</t>
  </si>
  <si>
    <t>B0461</t>
  </si>
  <si>
    <t>A02101SV/04-1B</t>
  </si>
  <si>
    <t>F1203</t>
  </si>
  <si>
    <t>A02101SV/04-1B-0T</t>
  </si>
  <si>
    <t>S0889</t>
  </si>
  <si>
    <t>A1191</t>
  </si>
  <si>
    <t>A02101SV/04-1B-B01</t>
  </si>
  <si>
    <t>B0460</t>
  </si>
  <si>
    <t>A8319-690-XP-A0</t>
  </si>
  <si>
    <t>F1212</t>
  </si>
  <si>
    <t>A1200</t>
  </si>
  <si>
    <t>AS10/46-1B-S-Q01</t>
  </si>
  <si>
    <t>D1A-0137-00</t>
  </si>
  <si>
    <t>F1219</t>
  </si>
  <si>
    <t>A1207</t>
  </si>
  <si>
    <t>F1-AS10/55</t>
  </si>
  <si>
    <t>F1201</t>
  </si>
  <si>
    <t>F1-AS10/55-0T</t>
  </si>
  <si>
    <t>S0888</t>
  </si>
  <si>
    <t>A1190</t>
  </si>
  <si>
    <t>F1-AS47/03</t>
  </si>
  <si>
    <t>F1202</t>
  </si>
  <si>
    <t>A1189</t>
  </si>
  <si>
    <t>1843729-04</t>
  </si>
  <si>
    <t>1866243-00</t>
  </si>
  <si>
    <t>1868019-00</t>
  </si>
  <si>
    <t>NO.</t>
  </si>
  <si>
    <t>Sum of QTY</t>
  </si>
  <si>
    <t>1867359-00</t>
  </si>
  <si>
    <t>Part Name</t>
  </si>
  <si>
    <t>Back No</t>
  </si>
  <si>
    <t>1866580-00</t>
  </si>
  <si>
    <t>F1304</t>
  </si>
  <si>
    <t>1866580-00-0P</t>
  </si>
  <si>
    <t>S0984</t>
  </si>
  <si>
    <t>A1296</t>
  </si>
  <si>
    <t>1866580-00-B01</t>
  </si>
  <si>
    <t>B0524</t>
  </si>
  <si>
    <t>1866617-00</t>
  </si>
  <si>
    <t>SHAFT,HINJI,SUPPORT,MIDDLE,LEFT</t>
  </si>
  <si>
    <t>F1270</t>
  </si>
  <si>
    <t>1866617-00-0P</t>
  </si>
  <si>
    <t>SHAFT,HINJI,SUPPORT,MIDDLE,LEFT-0P</t>
  </si>
  <si>
    <t>S0948</t>
  </si>
  <si>
    <t>A1259</t>
  </si>
  <si>
    <t>1866617-00-B01</t>
  </si>
  <si>
    <t>SHAFT,HINJI,SUPPORT,MIDDLE,LEFT-B01</t>
  </si>
  <si>
    <t>B0501</t>
  </si>
  <si>
    <t>1866929-00</t>
  </si>
  <si>
    <t>F1306</t>
  </si>
  <si>
    <t>1866929-00-0P</t>
  </si>
  <si>
    <t>S0986</t>
  </si>
  <si>
    <t>A1298</t>
  </si>
  <si>
    <t>1866929-00-Q01</t>
  </si>
  <si>
    <t>Q0186</t>
  </si>
  <si>
    <t>1867299-00</t>
  </si>
  <si>
    <t>F1260</t>
  </si>
  <si>
    <t>1867299-00-0P</t>
  </si>
  <si>
    <t>S0938</t>
  </si>
  <si>
    <t>A1249</t>
  </si>
  <si>
    <t>1867300-00</t>
  </si>
  <si>
    <t>F1255</t>
  </si>
  <si>
    <t>1867300-00-0P</t>
  </si>
  <si>
    <t>S0933</t>
  </si>
  <si>
    <t>A1244</t>
  </si>
  <si>
    <t>1867340-00</t>
  </si>
  <si>
    <t>F1262</t>
  </si>
  <si>
    <t>1867340-00-0P</t>
  </si>
  <si>
    <t>S0940</t>
  </si>
  <si>
    <t>A1251</t>
  </si>
  <si>
    <t>1867340-00-B01</t>
  </si>
  <si>
    <t>B0498</t>
  </si>
  <si>
    <t>1867354-00</t>
  </si>
  <si>
    <t>F1307</t>
  </si>
  <si>
    <t>1867354-00-0P</t>
  </si>
  <si>
    <t>S0981</t>
  </si>
  <si>
    <t>A1293</t>
  </si>
  <si>
    <t>1867354-00-Q01</t>
  </si>
  <si>
    <t>Q0185</t>
  </si>
  <si>
    <t>1867355-00</t>
  </si>
  <si>
    <t>SHAFT,ROLLER,CR,CAP,REAR,HM</t>
  </si>
  <si>
    <t>F1292</t>
  </si>
  <si>
    <t>1867355-00-0P</t>
  </si>
  <si>
    <t>SHAFT,ROLLER,CR,CAP,REAR,HM-0P</t>
  </si>
  <si>
    <t>S0970</t>
  </si>
  <si>
    <t>A1281</t>
  </si>
  <si>
    <t>1867355-00-Q01</t>
  </si>
  <si>
    <t>SHAFT,ROLLER,CR,CAP,REAR,HM-Q01</t>
  </si>
  <si>
    <t>Q0183</t>
  </si>
  <si>
    <t>F1248</t>
  </si>
  <si>
    <t>1867359-00-0P</t>
  </si>
  <si>
    <t>S0928</t>
  </si>
  <si>
    <t>A1237</t>
  </si>
  <si>
    <t>1867373-00</t>
  </si>
  <si>
    <t>SHAFT,TENSION,BELT,DRIVE,BU</t>
  </si>
  <si>
    <t>F1253</t>
  </si>
  <si>
    <t>1867373-00-0P</t>
  </si>
  <si>
    <t>SHAFT,TENSION,BELT,DRIVE,BU-0P</t>
  </si>
  <si>
    <t>S0931</t>
  </si>
  <si>
    <t>A1242</t>
  </si>
  <si>
    <t>1867373-00-B01</t>
  </si>
  <si>
    <t>SHAFT,TENSION,BELT,DRIVE,BU-B01</t>
  </si>
  <si>
    <t>B0493</t>
  </si>
  <si>
    <t>1867374-00</t>
  </si>
  <si>
    <t>F1264</t>
  </si>
  <si>
    <t>1867374-00-0P</t>
  </si>
  <si>
    <t>S0942</t>
  </si>
  <si>
    <t>A1253</t>
  </si>
  <si>
    <t>1867380-00</t>
  </si>
  <si>
    <t>SHAFT,COUPLING,BU</t>
  </si>
  <si>
    <t>F1252</t>
  </si>
  <si>
    <t>1867380-00-0P</t>
  </si>
  <si>
    <t>SHAFT,COUPLING,BU-0P</t>
  </si>
  <si>
    <t>S0930</t>
  </si>
  <si>
    <t>A1241</t>
  </si>
  <si>
    <t>1867381-00</t>
  </si>
  <si>
    <t>SHAFT,IDLE,BU</t>
  </si>
  <si>
    <t>F1261</t>
  </si>
  <si>
    <t>1867381-00-0P</t>
  </si>
  <si>
    <t>SHAFT,IDLE,BU-0P</t>
  </si>
  <si>
    <t>S0939</t>
  </si>
  <si>
    <t>A1250</t>
  </si>
  <si>
    <t>1867381-00-B01</t>
  </si>
  <si>
    <t>SHAFT,IDLE,BU-B01</t>
  </si>
  <si>
    <t>B0497</t>
  </si>
  <si>
    <t>1867398-00</t>
  </si>
  <si>
    <t>F1310</t>
  </si>
  <si>
    <t>1867398-00-0P</t>
  </si>
  <si>
    <t>S0982</t>
  </si>
  <si>
    <t>A1294</t>
  </si>
  <si>
    <t>1867425-00</t>
  </si>
  <si>
    <t>SHAFT,BLADE,ASSY,CL,BU</t>
  </si>
  <si>
    <t>F1251</t>
  </si>
  <si>
    <t>1867425-00-0P</t>
  </si>
  <si>
    <t>SHAFT,BLADE,ASSY,CL,BU-0P</t>
  </si>
  <si>
    <t>S0929</t>
  </si>
  <si>
    <t>A1240</t>
  </si>
  <si>
    <t>1867425-00-B01</t>
  </si>
  <si>
    <t>SHAFT,BLADE,ASSY,CL,BU-B01</t>
  </si>
  <si>
    <t>B0492</t>
  </si>
  <si>
    <t>1867428-00</t>
  </si>
  <si>
    <t>SHAFT,CL,FULCRUM,BU</t>
  </si>
  <si>
    <t>F1254</t>
  </si>
  <si>
    <t>1867428-00-0P</t>
  </si>
  <si>
    <t>SHAFT,CL,FULCRUM,BU-0P</t>
  </si>
  <si>
    <t>S0932</t>
  </si>
  <si>
    <t>A1243</t>
  </si>
  <si>
    <t>1867428-00-B01</t>
  </si>
  <si>
    <t>SHAFT,CL,FULCRUM,BU-B01</t>
  </si>
  <si>
    <t>B0494</t>
  </si>
  <si>
    <t>1867432-00</t>
  </si>
  <si>
    <t>F1265</t>
  </si>
  <si>
    <t>1867432-00-0P</t>
  </si>
  <si>
    <t>S0943</t>
  </si>
  <si>
    <t>A1254</t>
  </si>
  <si>
    <t>1867432-00-B01</t>
  </si>
  <si>
    <t>B0499</t>
  </si>
  <si>
    <t>1867438-00</t>
  </si>
  <si>
    <t>SHAFT,LEVER,LOCK,BU</t>
  </si>
  <si>
    <t>F1257</t>
  </si>
  <si>
    <t>1867438-00-0P</t>
  </si>
  <si>
    <t>SHAFT,LEVER,LOCK,BU-0P</t>
  </si>
  <si>
    <t>S0935</t>
  </si>
  <si>
    <t>A1246</t>
  </si>
  <si>
    <t>1867438-00-B01</t>
  </si>
  <si>
    <t>SHAFT,LEVER,LOCK,BU-B01</t>
  </si>
  <si>
    <t>B0495</t>
  </si>
  <si>
    <t>1867459-00</t>
  </si>
  <si>
    <t>SHAFT,MOUNT,GEAR,2ND,BU</t>
  </si>
  <si>
    <t>F1272</t>
  </si>
  <si>
    <t>1867459-00-0P</t>
  </si>
  <si>
    <t>S0950</t>
  </si>
  <si>
    <t>A1261</t>
  </si>
  <si>
    <t>1867483-00</t>
  </si>
  <si>
    <t>F1258</t>
  </si>
  <si>
    <t>1867483-00-0P</t>
  </si>
  <si>
    <t>S0936</t>
  </si>
  <si>
    <t>A1247</t>
  </si>
  <si>
    <t>1867483-00-B01</t>
  </si>
  <si>
    <t>B0496</t>
  </si>
  <si>
    <t>1867498-00</t>
  </si>
  <si>
    <t>SHAFT,TENSION,REL,BELT,CL,BU</t>
  </si>
  <si>
    <t>F1269</t>
  </si>
  <si>
    <t>1867498-00-0P</t>
  </si>
  <si>
    <t>SHAFT,TENSION,REL,BELT,CL,BU-0P</t>
  </si>
  <si>
    <t>S0947</t>
  </si>
  <si>
    <t>A1258</t>
  </si>
  <si>
    <t>1867498-00-B01</t>
  </si>
  <si>
    <t>SHAFT,TENSION,REL,BELT,CL,BU-B01</t>
  </si>
  <si>
    <t>B0500</t>
  </si>
  <si>
    <t>1867525-00</t>
  </si>
  <si>
    <t>SHAFT,PAPER GUIDE,BELT,LEFT,1ST,BAS</t>
  </si>
  <si>
    <t>F1305</t>
  </si>
  <si>
    <t>1867525-00-0P</t>
  </si>
  <si>
    <t>SHAFT,PAPER GUIDE,BELT,LEFT,1ST,BAS-0P</t>
  </si>
  <si>
    <t>S0985</t>
  </si>
  <si>
    <t>A1297</t>
  </si>
  <si>
    <t>1867525-00-B01</t>
  </si>
  <si>
    <t>SHAFT,PAPER GUIDE,BELT,LEFT,1ST,BAS-B01</t>
  </si>
  <si>
    <t>B0525</t>
  </si>
  <si>
    <t>1867539-00</t>
  </si>
  <si>
    <t>SHAFT,PLATE,LEVER,ANTISTATIC,1ST,BAS</t>
  </si>
  <si>
    <t>F1256</t>
  </si>
  <si>
    <t>1867539-00-0P</t>
  </si>
  <si>
    <t>SHAFT,PLATE,LEVER,ANTISTATIC,1ST,BAS-0P</t>
  </si>
  <si>
    <t>S0934</t>
  </si>
  <si>
    <t>A1245</t>
  </si>
  <si>
    <t>1867540-00</t>
  </si>
  <si>
    <t>SHAFT,PLATE,LEVER,ANTISTATIC,2ND,BAS</t>
  </si>
  <si>
    <t>F1277</t>
  </si>
  <si>
    <t>1867540-00-0P</t>
  </si>
  <si>
    <t>SHAFT,PLATE,LEVER,ANTISTATIC,2ND,BAS-0P</t>
  </si>
  <si>
    <t>S0955</t>
  </si>
  <si>
    <t>A1266</t>
  </si>
  <si>
    <t>1867540-00-Q01</t>
  </si>
  <si>
    <t>SHAFT,PLATE,LEVER,ANTISTATIC,2ND,BAS-Q01</t>
  </si>
  <si>
    <t>Q0181</t>
  </si>
  <si>
    <t>1867566-00</t>
  </si>
  <si>
    <t>ROLLER,PUSH,WEB,CLEANERBCL</t>
  </si>
  <si>
    <t>F1286</t>
  </si>
  <si>
    <t>1867566-00-0P</t>
  </si>
  <si>
    <t>ROLLER,PUSH,WEB,CLEANERBCL-0P</t>
  </si>
  <si>
    <t>S0964</t>
  </si>
  <si>
    <t>A1275</t>
  </si>
  <si>
    <t>1867566-00-B01</t>
  </si>
  <si>
    <t>ROLLER,PUSH,WEB,CLEANERBCL-B01</t>
  </si>
  <si>
    <t>B0510</t>
  </si>
  <si>
    <t>1867567-00</t>
  </si>
  <si>
    <t>ROLLER,DRIVEN,WEB,CLEANER,BCL</t>
  </si>
  <si>
    <t>F1291</t>
  </si>
  <si>
    <t>1867567-00-0P</t>
  </si>
  <si>
    <t>ROLLER,DRIVEN,WEB,CLEANER,BCL-0P</t>
  </si>
  <si>
    <t>S0969</t>
  </si>
  <si>
    <t>A1280</t>
  </si>
  <si>
    <t>1867568-00</t>
  </si>
  <si>
    <t>SHAFT,SUPPORT,FRAME,WEB,BCL</t>
  </si>
  <si>
    <t>F1268</t>
  </si>
  <si>
    <t>1867568-00-0P</t>
  </si>
  <si>
    <t>SHAFT,SUPPORT,FRAME,WEB,BCL-0P</t>
  </si>
  <si>
    <t>S0946</t>
  </si>
  <si>
    <t>A1257</t>
  </si>
  <si>
    <t>1867569-00</t>
  </si>
  <si>
    <t>SHAFT,DRIVE,WEB,CLEANER,BCL</t>
  </si>
  <si>
    <t>F1295</t>
  </si>
  <si>
    <t>1867569-00-0P</t>
  </si>
  <si>
    <t>SHAFT,DRIVE,WEB,CLEANER,BCL-0P</t>
  </si>
  <si>
    <t>S0973</t>
  </si>
  <si>
    <t>A1284</t>
  </si>
  <si>
    <t>1867569-00-B01</t>
  </si>
  <si>
    <t>SHAFT,DRIVE,WEB,CLEANER,BCL-B01</t>
  </si>
  <si>
    <t>B0516</t>
  </si>
  <si>
    <t>1867574-00</t>
  </si>
  <si>
    <t>SHAFT,ROLLER,DRIVEN,WEB,BCL</t>
  </si>
  <si>
    <t>F1280</t>
  </si>
  <si>
    <t>1867574-00-0P</t>
  </si>
  <si>
    <t>SHAFT,ROLLER,DRIVEN,WEB,BCL-0P</t>
  </si>
  <si>
    <t>S0958</t>
  </si>
  <si>
    <t>A1269</t>
  </si>
  <si>
    <t>1867583-00</t>
  </si>
  <si>
    <t>SHAFT,LIFT,MPT</t>
  </si>
  <si>
    <t>F1293</t>
  </si>
  <si>
    <t>1867583-00-0P</t>
  </si>
  <si>
    <t>SHAFT,LIFT,MPT-0P</t>
  </si>
  <si>
    <t>S0971</t>
  </si>
  <si>
    <t>A1282</t>
  </si>
  <si>
    <t>1867583-00-B01</t>
  </si>
  <si>
    <t>SHAFT,LIFT,MPT-B01</t>
  </si>
  <si>
    <t>B0514</t>
  </si>
  <si>
    <t>1867601-00</t>
  </si>
  <si>
    <t>SHAFT,LD,MPT</t>
  </si>
  <si>
    <t>F1281</t>
  </si>
  <si>
    <t>1867601-00-0P</t>
  </si>
  <si>
    <t>SHAFT,LD,MPT-0P</t>
  </si>
  <si>
    <t>S0959</t>
  </si>
  <si>
    <t>A1270</t>
  </si>
  <si>
    <t>1867601-00-B01</t>
  </si>
  <si>
    <t>SHAFT,LD,MPT-B01</t>
  </si>
  <si>
    <t>B0507</t>
  </si>
  <si>
    <t>1867699-00</t>
  </si>
  <si>
    <t>SHAFT,AUTODRAWING,FIXED SIDE,ASF</t>
  </si>
  <si>
    <t>F1283</t>
  </si>
  <si>
    <t>1867699-00-0P</t>
  </si>
  <si>
    <t>SHAFT,AUTODRAWING,FIXED SIDE,ASF-0P</t>
  </si>
  <si>
    <t>S0961</t>
  </si>
  <si>
    <t>A1272</t>
  </si>
  <si>
    <t>1867699-00-Q01</t>
  </si>
  <si>
    <t>SHAFT,AUTODRAWING,FIXED SIDE,ASF-Q01</t>
  </si>
  <si>
    <t>Q0182</t>
  </si>
  <si>
    <t>1867715-00</t>
  </si>
  <si>
    <t>SHAFT,PICK UP,ASF</t>
  </si>
  <si>
    <t>F1290</t>
  </si>
  <si>
    <t>1867715-00-0P</t>
  </si>
  <si>
    <t>SHAFT,PICK UP,ASF-0P</t>
  </si>
  <si>
    <t>S0968</t>
  </si>
  <si>
    <t>A1279</t>
  </si>
  <si>
    <t>1867715-00-B01</t>
  </si>
  <si>
    <t>SHAFT,PICK UP,ASF-B01</t>
  </si>
  <si>
    <t>B0513</t>
  </si>
  <si>
    <t>1867716-00</t>
  </si>
  <si>
    <t>SHAFT,SEPARATE,ASF</t>
  </si>
  <si>
    <t>F1314</t>
  </si>
  <si>
    <t>1867716-00-0T</t>
  </si>
  <si>
    <t>SHAFT,SEPARATE,ASF-0T</t>
  </si>
  <si>
    <t>S0992</t>
  </si>
  <si>
    <t>A1302</t>
  </si>
  <si>
    <t>1867716-00-B01</t>
  </si>
  <si>
    <t>SHAFT,SEPARATE,ASF-B01</t>
  </si>
  <si>
    <t>B0529</t>
  </si>
  <si>
    <t>1867716-00-B02</t>
  </si>
  <si>
    <t>SHAFT,SEPARATE,ASF-B02</t>
  </si>
  <si>
    <t>B0530</t>
  </si>
  <si>
    <t>1867717-00</t>
  </si>
  <si>
    <t>SHAFT,RETARD,ASF</t>
  </si>
  <si>
    <t>F1273</t>
  </si>
  <si>
    <t>1867717-00-0P</t>
  </si>
  <si>
    <t>SHAFT,RETARD,ASF-0P</t>
  </si>
  <si>
    <t>S0951</t>
  </si>
  <si>
    <t>A1262</t>
  </si>
  <si>
    <t>1867717-00-B01</t>
  </si>
  <si>
    <t>SHAFT,RETARD,ASF-B01</t>
  </si>
  <si>
    <t>B0503</t>
  </si>
  <si>
    <t>1867718-00</t>
  </si>
  <si>
    <t>F1271</t>
  </si>
  <si>
    <t>1867718-00-0P</t>
  </si>
  <si>
    <t>S0949</t>
  </si>
  <si>
    <t>A1260</t>
  </si>
  <si>
    <t>1867718-00-B01</t>
  </si>
  <si>
    <t>B0502</t>
  </si>
  <si>
    <t>1867737-00</t>
  </si>
  <si>
    <t>SHAFT,FRAME,FEED,LOWER,ASF</t>
  </si>
  <si>
    <t>F1316</t>
  </si>
  <si>
    <t>1867737-00-0P</t>
  </si>
  <si>
    <t>S0990</t>
  </si>
  <si>
    <t>A1304</t>
  </si>
  <si>
    <t>1867743-00</t>
  </si>
  <si>
    <t>SHAFT,DRIVE,RETARD,ASF</t>
  </si>
  <si>
    <t>F1312</t>
  </si>
  <si>
    <t>1867743-00-0T</t>
  </si>
  <si>
    <t>SHAFT,DRIVE,RETARD,ASF-0T</t>
  </si>
  <si>
    <t>S0991</t>
  </si>
  <si>
    <t>A1301</t>
  </si>
  <si>
    <t>1867743-00-B01</t>
  </si>
  <si>
    <t>SHAFT,DRIVE,RETARD,ASF-B01</t>
  </si>
  <si>
    <t>B0527</t>
  </si>
  <si>
    <t>1867743-00-B02</t>
  </si>
  <si>
    <t>SHAFT,DRIVE,RETARD,ASF-B02</t>
  </si>
  <si>
    <t>B0528</t>
  </si>
  <si>
    <t>1867785-00</t>
  </si>
  <si>
    <t>F1259</t>
  </si>
  <si>
    <t>1867785-00-0P</t>
  </si>
  <si>
    <t>S0937</t>
  </si>
  <si>
    <t>A1248</t>
  </si>
  <si>
    <t>1867786-00</t>
  </si>
  <si>
    <t>SHAFT,HOLDER,AUTO DRAWING,2ND,CST</t>
  </si>
  <si>
    <t>F1287</t>
  </si>
  <si>
    <t>1867786-00-0P</t>
  </si>
  <si>
    <t>SHAFT,HOLDER,AUTO DRAWING,2ND,CST-0P</t>
  </si>
  <si>
    <t>S0965</t>
  </si>
  <si>
    <t>A1276</t>
  </si>
  <si>
    <t>1867794-00</t>
  </si>
  <si>
    <t>SHAFT,MOUNTING PLATE,FRONT,2ND,ASF</t>
  </si>
  <si>
    <t>F1303</t>
  </si>
  <si>
    <t>1867794-00-0P</t>
  </si>
  <si>
    <t>SHAFT,MOUNTING PLATE,FRONT,2ND,ASF-0P</t>
  </si>
  <si>
    <t>S0983</t>
  </si>
  <si>
    <t>A1295</t>
  </si>
  <si>
    <t>1867795-00</t>
  </si>
  <si>
    <t>SHAFT,MOUNTING PLATE,FRONT,3RD,ASF</t>
  </si>
  <si>
    <t>F1315</t>
  </si>
  <si>
    <t>1867795-00-0P</t>
  </si>
  <si>
    <t>SHAFT,MOUNTING PLATE,FRONT,3RD,ASF-0P</t>
  </si>
  <si>
    <t>S0989</t>
  </si>
  <si>
    <t>A1303</t>
  </si>
  <si>
    <t>1867827-00</t>
  </si>
  <si>
    <t>SHAFT,PAPER GUIDE,MIDDLE,DUP</t>
  </si>
  <si>
    <t>F1284</t>
  </si>
  <si>
    <t>1867827-00-0P</t>
  </si>
  <si>
    <t>SHAFT,PAPER GUIDE,MIDDLE,DUP-0P</t>
  </si>
  <si>
    <t>S0962</t>
  </si>
  <si>
    <t>A1273</t>
  </si>
  <si>
    <t>1867827-00-B01</t>
  </si>
  <si>
    <t>SHAFT,PAPER GUIDE,MIDDLE,DUP-B01</t>
  </si>
  <si>
    <t>B0508</t>
  </si>
  <si>
    <t>1867840-00</t>
  </si>
  <si>
    <t>SHAFT,RESIST,DRIVEN,DUP</t>
  </si>
  <si>
    <t>F1289</t>
  </si>
  <si>
    <t>1867840-00-0P</t>
  </si>
  <si>
    <t>SHAFT,RESIST,DRIVEN,DUP-0P</t>
  </si>
  <si>
    <t>S0967</t>
  </si>
  <si>
    <t>A1278</t>
  </si>
  <si>
    <t>1867840-00-B01</t>
  </si>
  <si>
    <t>SHAFT,RESIST,DRIVEN,DUP-B01</t>
  </si>
  <si>
    <t>B0512</t>
  </si>
  <si>
    <t>1867844-00</t>
  </si>
  <si>
    <t>SHAFT,RESIST,DUP</t>
  </si>
  <si>
    <t>F1294</t>
  </si>
  <si>
    <t>1867844-00-0P</t>
  </si>
  <si>
    <t>SHAFT,RESIST,DUP-0P</t>
  </si>
  <si>
    <t>S0972</t>
  </si>
  <si>
    <t>A1283</t>
  </si>
  <si>
    <t>1867844-00-B01</t>
  </si>
  <si>
    <t>SHAFT,RESIST,DUP-B01</t>
  </si>
  <si>
    <t>B0515</t>
  </si>
  <si>
    <t>1867866-00</t>
  </si>
  <si>
    <t>F1309</t>
  </si>
  <si>
    <t>1867866-00-0P</t>
  </si>
  <si>
    <t>S0987</t>
  </si>
  <si>
    <t>A1299</t>
  </si>
  <si>
    <t>1867898-00</t>
  </si>
  <si>
    <t>SHAFT,CLEANER,EJ</t>
  </si>
  <si>
    <t>F1313</t>
  </si>
  <si>
    <t>1867898-00-Q01</t>
  </si>
  <si>
    <t>SHAFT,CLEANER,EJ-Q01</t>
  </si>
  <si>
    <t>Q0187</t>
  </si>
  <si>
    <t>1867931-00</t>
  </si>
  <si>
    <t>F1308</t>
  </si>
  <si>
    <t>1867931-00-0P</t>
  </si>
  <si>
    <t>S0980</t>
  </si>
  <si>
    <t>A1292</t>
  </si>
  <si>
    <t>1867931-00-B01</t>
  </si>
  <si>
    <t>B0523</t>
  </si>
  <si>
    <t>1867931-00-Q01</t>
  </si>
  <si>
    <t>Q0184</t>
  </si>
  <si>
    <t>1867955-00</t>
  </si>
  <si>
    <t>SHAFT,MOUNT,FLAP,REAR,0T</t>
  </si>
  <si>
    <t>F1278</t>
  </si>
  <si>
    <t>1867955-00-0P</t>
  </si>
  <si>
    <t>SHAFT,MOUNT,FLAP,REAR,0T-0P</t>
  </si>
  <si>
    <t>S0956</t>
  </si>
  <si>
    <t>A1267</t>
  </si>
  <si>
    <t>1867960-00</t>
  </si>
  <si>
    <t>1867960-00-0P</t>
  </si>
  <si>
    <t>F1247</t>
  </si>
  <si>
    <t>1868019-00-0P</t>
  </si>
  <si>
    <t>S0927</t>
  </si>
  <si>
    <t>A1236</t>
  </si>
  <si>
    <t>1868022-00</t>
  </si>
  <si>
    <t>F1246</t>
  </si>
  <si>
    <t>1868022-00-0P</t>
  </si>
  <si>
    <t>S0926</t>
  </si>
  <si>
    <t>A1235</t>
  </si>
  <si>
    <t>1868022-00-B01</t>
  </si>
  <si>
    <t>B0491</t>
  </si>
  <si>
    <t>1868023-00</t>
  </si>
  <si>
    <t>SHAFT, LEVER, LOCK, ADF</t>
  </si>
  <si>
    <t>F1245</t>
  </si>
  <si>
    <t>1868023-00-0P</t>
  </si>
  <si>
    <t>SHAFT, LEVER, LOCK, ADF-0P</t>
  </si>
  <si>
    <t>S0925</t>
  </si>
  <si>
    <t>A1234</t>
  </si>
  <si>
    <t>1868023-00-B01</t>
  </si>
  <si>
    <t>SHAFT, LEVER, LOCK, ADF-B01</t>
  </si>
  <si>
    <t>B0490</t>
  </si>
  <si>
    <t>1868024-00</t>
  </si>
  <si>
    <t>SHAFT,LD,ADF</t>
  </si>
  <si>
    <t>F1296</t>
  </si>
  <si>
    <t>A1285</t>
  </si>
  <si>
    <t>1868024-00-B01</t>
  </si>
  <si>
    <t>SHAFT,LD,ADF-B01</t>
  </si>
  <si>
    <t>B0517</t>
  </si>
  <si>
    <t>1868046-00</t>
  </si>
  <si>
    <t>SHAFT,STOPPERS,DOCUMENTS,ADF</t>
  </si>
  <si>
    <t>F1297</t>
  </si>
  <si>
    <t>1868046-00-0T</t>
  </si>
  <si>
    <t>SHAFT,STOPPERS,DOCUMENTS,ADF-0T</t>
  </si>
  <si>
    <t>S0974</t>
  </si>
  <si>
    <t>A1286</t>
  </si>
  <si>
    <t>1868046-00-B01</t>
  </si>
  <si>
    <t>SHAFT,STOPPERS,DOCUMENTS,ADF-B01</t>
  </si>
  <si>
    <t>B0518</t>
  </si>
  <si>
    <t>1868046-00-B02</t>
  </si>
  <si>
    <t>SHAFT,STOPPERS,DOCUMENTS,ADF-B02</t>
  </si>
  <si>
    <t>B0519</t>
  </si>
  <si>
    <t>1868048-00</t>
  </si>
  <si>
    <t>SHAFT,RETARD,ADF</t>
  </si>
  <si>
    <t>F1285</t>
  </si>
  <si>
    <t>1868048-00-0P</t>
  </si>
  <si>
    <t>SHAFT,RETARD,ADF-0P</t>
  </si>
  <si>
    <t>S0963</t>
  </si>
  <si>
    <t>A1274</t>
  </si>
  <si>
    <t>1868048-00-B01</t>
  </si>
  <si>
    <t>SHAFT,RETARD,ADF-B01</t>
  </si>
  <si>
    <t>B0509</t>
  </si>
  <si>
    <t>1868081-00</t>
  </si>
  <si>
    <t>SHAFT,DRIVE,LU,I</t>
  </si>
  <si>
    <t>F1276</t>
  </si>
  <si>
    <t>1868081-00-0P</t>
  </si>
  <si>
    <t>SHAFT,DRIVE,LU,I-0P</t>
  </si>
  <si>
    <t>S0954</t>
  </si>
  <si>
    <t>A1265</t>
  </si>
  <si>
    <t>1868081-00-B01</t>
  </si>
  <si>
    <t>SHAFT,DRIVE,LU,I-B01</t>
  </si>
  <si>
    <t>B0506</t>
  </si>
  <si>
    <t>1868084-00</t>
  </si>
  <si>
    <t>SHAFT,DRIVE,LU,9</t>
  </si>
  <si>
    <t>F1275</t>
  </si>
  <si>
    <t>1868084-00-0P</t>
  </si>
  <si>
    <t>SHAFT,DRIVE,LU,9-0P</t>
  </si>
  <si>
    <t>S0953</t>
  </si>
  <si>
    <t>A1264</t>
  </si>
  <si>
    <t>1868084-00-B01</t>
  </si>
  <si>
    <t>SHAFT,DRIVE,LU,9-B01</t>
  </si>
  <si>
    <t>B0505</t>
  </si>
  <si>
    <t>1872125-00</t>
  </si>
  <si>
    <t>SHAFT,RELEASE,RETARD,MPT</t>
  </si>
  <si>
    <t>F1317</t>
  </si>
  <si>
    <t>1872125-00-0P</t>
  </si>
  <si>
    <t>SHAFT,RELEASE,RETARD,MPT-0P</t>
  </si>
  <si>
    <t>S0993</t>
  </si>
  <si>
    <t>A1305</t>
  </si>
  <si>
    <t>1872125-00-B01</t>
  </si>
  <si>
    <t>SHAFT,RELEASE,RETARD,MPT-B01</t>
  </si>
  <si>
    <t>B0531</t>
  </si>
  <si>
    <t>1872144-00</t>
  </si>
  <si>
    <t>SHAFT,TRANSMISSION,IF,EJ</t>
  </si>
  <si>
    <t>F1279</t>
  </si>
  <si>
    <t>1872144-00-0P</t>
  </si>
  <si>
    <t>SHAFT,TRANSMISSION,IF,EJ-0P</t>
  </si>
  <si>
    <t>S0957</t>
  </si>
  <si>
    <t>A1268</t>
  </si>
  <si>
    <t>1873229-00</t>
  </si>
  <si>
    <t>SHAFT,PAPER,GUIDE,BELT,LEFT,2ND,BAS</t>
  </si>
  <si>
    <t>F1282</t>
  </si>
  <si>
    <t>1873229-00-0P</t>
  </si>
  <si>
    <t>SHAFT,PAPER,GUIDE,BELT,LEFT,2ND,BAS-0P</t>
  </si>
  <si>
    <t>S0960</t>
  </si>
  <si>
    <t>A1271</t>
  </si>
  <si>
    <t>1873233-00</t>
  </si>
  <si>
    <t>ROLLER,DRIVEN,HEAD,LEFT,BAS</t>
  </si>
  <si>
    <t>F1288</t>
  </si>
  <si>
    <t>1873233-00-0P</t>
  </si>
  <si>
    <t>ROLLER,DRIVEN,HEAD,LEFT,BAS-0P</t>
  </si>
  <si>
    <t>S0966</t>
  </si>
  <si>
    <t>A1277</t>
  </si>
  <si>
    <t>1873233-00-B01</t>
  </si>
  <si>
    <t>ROLLER,DRIVEN,HEAD,LEFT,BAS-B01</t>
  </si>
  <si>
    <t>B0511</t>
  </si>
  <si>
    <t>1873414-00</t>
  </si>
  <si>
    <t>F1266</t>
  </si>
  <si>
    <t>1873414-00-0P</t>
  </si>
  <si>
    <t>S0944</t>
  </si>
  <si>
    <t>A1255</t>
  </si>
  <si>
    <t>1874292-00</t>
  </si>
  <si>
    <t>F1267</t>
  </si>
  <si>
    <t>1874292-00-0P</t>
  </si>
  <si>
    <t>S0945</t>
  </si>
  <si>
    <t>A1256</t>
  </si>
  <si>
    <t>J3C-0092-00</t>
  </si>
  <si>
    <t>F1249</t>
  </si>
  <si>
    <t>A1238</t>
  </si>
  <si>
    <t>J3C-0093-00</t>
  </si>
  <si>
    <t>F1250</t>
  </si>
  <si>
    <t>A1239</t>
  </si>
  <si>
    <t>1873118-00</t>
  </si>
  <si>
    <t>1873147-00</t>
  </si>
  <si>
    <t>1873039-00</t>
  </si>
  <si>
    <t>1873061-00</t>
  </si>
  <si>
    <t>1874612-00</t>
  </si>
  <si>
    <t>Part No</t>
  </si>
  <si>
    <t>0004-00261-90-00-00-A01</t>
  </si>
  <si>
    <t>MAIN SHAFT KMI 9080-A01</t>
  </si>
  <si>
    <t>0004-00262-90-00-00-A01</t>
  </si>
  <si>
    <t>ROTOR SHAFT-A01</t>
  </si>
  <si>
    <t>COLLAR-A01</t>
  </si>
  <si>
    <t>BP PLUG-A01</t>
  </si>
  <si>
    <t>0U4N-E5138-00-A01</t>
  </si>
  <si>
    <t>NOZZLE-A01</t>
  </si>
  <si>
    <t>1005-820-2001-A01</t>
  </si>
  <si>
    <t>1005-KPH0-0000-A01</t>
  </si>
  <si>
    <t>BUSH CHOKE-A01</t>
  </si>
  <si>
    <t>1014-855-2000-A01</t>
  </si>
  <si>
    <t>SCREW ADJUST-A01</t>
  </si>
  <si>
    <t>1014-KPH0-0000-A01</t>
  </si>
  <si>
    <t>ADJUST SCREW-A01</t>
  </si>
  <si>
    <t>1014-KRP0-0000-A01</t>
  </si>
  <si>
    <t>1014-KTL0-0100-A01</t>
  </si>
  <si>
    <t>1025274-00-A01</t>
  </si>
  <si>
    <t>SHAFT RD PLANET-A01</t>
  </si>
  <si>
    <t>SHAFT LQ 2170 PF-A01</t>
  </si>
  <si>
    <t>SHAFT LQ 2170 PE-A01</t>
  </si>
  <si>
    <t>1025329-02-A01</t>
  </si>
  <si>
    <t>SHAFT,CR GUIDE REAR-A01</t>
  </si>
  <si>
    <t>1025330-01-A01</t>
  </si>
  <si>
    <t>SHAFT CR GUIDE FRONT-A01</t>
  </si>
  <si>
    <t>1032517-00-A01</t>
  </si>
  <si>
    <t>SHAFT,TR,DRIVE-A01</t>
  </si>
  <si>
    <t>1033778-00-A01</t>
  </si>
  <si>
    <t>SLEEVE MAGNET PJ DETECT-A01</t>
  </si>
  <si>
    <t>1033822-00-A01</t>
  </si>
  <si>
    <t>SLEEVE HOLDER RIBBON-A01</t>
  </si>
  <si>
    <t>1034-KFM0-0000-A01</t>
  </si>
  <si>
    <t>STOP SCREW-A01</t>
  </si>
  <si>
    <t>1034-KTT0-0000-A01</t>
  </si>
  <si>
    <t>SCREW, STOP-A01</t>
  </si>
  <si>
    <t>1034-KVL0-0000-A01</t>
  </si>
  <si>
    <t>1038502-00-A01</t>
  </si>
  <si>
    <t>SHAFT FX 1180 EJ-A01</t>
  </si>
  <si>
    <t>1050431-01-A01</t>
  </si>
  <si>
    <t>SHAFT, CR GUIDE-A01</t>
  </si>
  <si>
    <t>1050433-00-A01</t>
  </si>
  <si>
    <t>SHAFT, RD, TRANSMITTION-A01</t>
  </si>
  <si>
    <t>1054495-00-A01</t>
  </si>
  <si>
    <t>SHAFT PULLEY DRIVEN-A01</t>
  </si>
  <si>
    <t>1054541-01-A01</t>
  </si>
  <si>
    <t>SHAFT, PAPER, LOAD, DRIVEN B-A01</t>
  </si>
  <si>
    <t>1055-KRP0-0000-A01</t>
  </si>
  <si>
    <t>ARM PIN-A01</t>
  </si>
  <si>
    <t>SHAFT RD PULLEY B-A01</t>
  </si>
  <si>
    <t>105778501-A01</t>
  </si>
  <si>
    <t>SHAFT CUTTER TRANSMISSION-A01</t>
  </si>
  <si>
    <t>1060743-01-A01</t>
  </si>
  <si>
    <t>SHAFT CR GUIDE-A01</t>
  </si>
  <si>
    <t>106074301-A01</t>
  </si>
  <si>
    <t>1061321-01-A01</t>
  </si>
  <si>
    <t>1062825-00-A01</t>
  </si>
  <si>
    <t>SHAFT CR GUIDE UPPER ; B-A01</t>
  </si>
  <si>
    <t>1062831-00-A01</t>
  </si>
  <si>
    <t>SHAFT,CR,GUIDE,LOWER;B-A01</t>
  </si>
  <si>
    <t>1062848-02-A01</t>
  </si>
  <si>
    <t>SHAFT, PAPER LOAD, SUPPORT-A01</t>
  </si>
  <si>
    <t>1062852-00-A01</t>
  </si>
  <si>
    <t>SHAFT MOUNT PAPER EJECT-A01</t>
  </si>
  <si>
    <t>1062853-00-A01</t>
  </si>
  <si>
    <t>SHAFT PAPER GUIDE CHANGE-A01</t>
  </si>
  <si>
    <t>1062858-00-A01</t>
  </si>
  <si>
    <t>SHAFT CS DRIVE LEVER-A01</t>
  </si>
  <si>
    <t>SHAFT MOVABLE CUTTER BLADE-A01</t>
  </si>
  <si>
    <t>SHAFT,CR,GUIDE-A01</t>
  </si>
  <si>
    <t>110985801-A01</t>
  </si>
  <si>
    <t>SHAFT, PLANET LEVER-A01</t>
  </si>
  <si>
    <t>110986901-A01</t>
  </si>
  <si>
    <t>SHAFT,CIRCULER BLADE-A01</t>
  </si>
  <si>
    <t>1111-KPH0-0000-A01</t>
  </si>
  <si>
    <t>SHAFT, CHOKE-A01</t>
  </si>
  <si>
    <t>1111-KYZ0-0000-A01</t>
  </si>
  <si>
    <t>CHOKE SHAFT-A01</t>
  </si>
  <si>
    <t>111GR-A02AJB-A01</t>
  </si>
  <si>
    <t>SHAFT-A01</t>
  </si>
  <si>
    <t>1183-038H-9900-A01</t>
  </si>
  <si>
    <t>KNOCK PIN-A01</t>
  </si>
  <si>
    <t>1216260-02-A01</t>
  </si>
  <si>
    <t>PULLEY PUMP B-A01</t>
  </si>
  <si>
    <t>1262664-01-A01</t>
  </si>
  <si>
    <t>SHAFT,SPUR GEAR,16-A01</t>
  </si>
  <si>
    <t>1262667-01-A01</t>
  </si>
  <si>
    <t>SHAFT COMBINATION GEAR 8.22.986-A01</t>
  </si>
  <si>
    <t>SHAFT EJ TRANSMISSION-A01</t>
  </si>
  <si>
    <t>1262721-01-A01</t>
  </si>
  <si>
    <t>SHAFT,FRAME,RELEASE,PAPER EJECT,RIGHT-A01</t>
  </si>
  <si>
    <t>1262722-01-A01</t>
  </si>
  <si>
    <t>SHAFT,FRAME,RELEASE,PAPER EJECT,LEFT-A01</t>
  </si>
  <si>
    <t>SHAFT FRAME FULCRUM-A01</t>
  </si>
  <si>
    <t>1278054-01-A01</t>
  </si>
  <si>
    <t>SHAFT CR GUIDE EXP-A01</t>
  </si>
  <si>
    <t>1278055-00-A01</t>
  </si>
  <si>
    <t>1278055-02-A01</t>
  </si>
  <si>
    <t>1278123-00-A01</t>
  </si>
  <si>
    <t>SHAFT ASA-A01</t>
  </si>
  <si>
    <t>1278124-01-A01</t>
  </si>
  <si>
    <t>SHAFT CAM ASA-A01</t>
  </si>
  <si>
    <t>1278145-01-A01</t>
  </si>
  <si>
    <t>SHAFT HOLDER HEAD MSRW-A01</t>
  </si>
  <si>
    <t>1279527-01-A01</t>
  </si>
  <si>
    <t>Shaft driven-A01</t>
  </si>
  <si>
    <t>128645501-A01</t>
  </si>
  <si>
    <t>SHAFT,SELENOID-A01</t>
  </si>
  <si>
    <t>1292520-00-A01</t>
  </si>
  <si>
    <t>SHAFT PULLEY, FD, B-A01</t>
  </si>
  <si>
    <t>1292687-01-A01</t>
  </si>
  <si>
    <t>SHAFT CDR LEFT-A01</t>
  </si>
  <si>
    <t>1292693-01-A01</t>
  </si>
  <si>
    <t>SHAFT FRAME EJ RIGHT-A01</t>
  </si>
  <si>
    <t>SHAFT,COMBINATION GEAR,22,28.8,32.4-A01</t>
  </si>
  <si>
    <t>1292797-01-A01</t>
  </si>
  <si>
    <t>SHAFT RELEASE PAPER GUIDE UPPER-A01</t>
  </si>
  <si>
    <t>1292824-01-A01</t>
  </si>
  <si>
    <t>SHAFT,GUIDE,TRAY,CD-R,BASE,LEFT-A01</t>
  </si>
  <si>
    <t>1292825-01-A01</t>
  </si>
  <si>
    <t>SHAFT,REL,EASE,PAPER EJECT,RIGHT-A01</t>
  </si>
  <si>
    <t>1292826-01-A01</t>
  </si>
  <si>
    <t>SHAFT RELEASE PAPER EJECT LEFT-A01</t>
  </si>
  <si>
    <t>1292827-01-A01</t>
  </si>
  <si>
    <t>SHAFT,GUIDE,TRAY,CD-R,BASE,RIGHT-A01</t>
  </si>
  <si>
    <t>1404981-00-A01</t>
  </si>
  <si>
    <t>ROLLER PF DRIVEN FRONT-A01</t>
  </si>
  <si>
    <t>1404982-00-A01</t>
  </si>
  <si>
    <t>ROLLER PF DRIVEN REAR B-A01</t>
  </si>
  <si>
    <t>140498200-A01</t>
  </si>
  <si>
    <t>1457527-01-A01</t>
  </si>
  <si>
    <t>SHAFT,FRAME,EJ,RIGHT;C-A01</t>
  </si>
  <si>
    <t>1466267-00-A01</t>
  </si>
  <si>
    <t>SHAFT PAPER LOAD DRIVE-A01</t>
  </si>
  <si>
    <t>146626701-A01</t>
  </si>
  <si>
    <t>1466273-00-A01</t>
  </si>
  <si>
    <t>SHAFT PAPER EJECT DRIVE-A01</t>
  </si>
  <si>
    <t>146627301-A01</t>
  </si>
  <si>
    <t>1475798-01-A01</t>
  </si>
  <si>
    <t>SHAFT TRANSFER PUMP-A01</t>
  </si>
  <si>
    <t>1475820-01-A01</t>
  </si>
  <si>
    <t>Shaft lever pick up-A01</t>
  </si>
  <si>
    <t>1477428-00-A01</t>
  </si>
  <si>
    <t>ROLLER PAPER LOAD DRIVE-A01</t>
  </si>
  <si>
    <t>147742800-A01</t>
  </si>
  <si>
    <t>1477429-00-A01</t>
  </si>
  <si>
    <t>ROLLER PAPER EJECT DRIVE-A01</t>
  </si>
  <si>
    <t>1479317-01-A01</t>
  </si>
  <si>
    <t>SHAFT CAM CASSETE-A01</t>
  </si>
  <si>
    <t>1486253-02-A01</t>
  </si>
  <si>
    <t>SHAFT EJ RELEASE-A01</t>
  </si>
  <si>
    <t>1486285-03-A01</t>
  </si>
  <si>
    <t>1486718-01-A01</t>
  </si>
  <si>
    <t>SHAFT,APG,1-A01</t>
  </si>
  <si>
    <t>1524191-00-A01</t>
  </si>
  <si>
    <t>SHAFT PULLEY TENSION-A01</t>
  </si>
  <si>
    <t>1525869-01-A01</t>
  </si>
  <si>
    <t>SHAFT,APG,1ST-A01</t>
  </si>
  <si>
    <t>1525870-01-A01</t>
  </si>
  <si>
    <t>SHAFT,APG,2ND-A01</t>
  </si>
  <si>
    <t>1527406-01-A01</t>
  </si>
  <si>
    <t>SHAFT LEVER-A01</t>
  </si>
  <si>
    <t>1535359-01-A01</t>
  </si>
  <si>
    <t>SHAFT TRAY FRONT-A01</t>
  </si>
  <si>
    <t>1535361-01-A01</t>
  </si>
  <si>
    <t>SHAFT TRAY SUPPORT-A01</t>
  </si>
  <si>
    <t>1536512-02-A01</t>
  </si>
  <si>
    <t>SHAFT FRAME ADJUST TENSION-A01</t>
  </si>
  <si>
    <t>1549932-00-A01</t>
  </si>
  <si>
    <t>PIN ONE WAY CLUTCH DUPLEX-A01</t>
  </si>
  <si>
    <t>1550031-01-A01</t>
  </si>
  <si>
    <t>SHAFT COMBINATION GEAR,16,10,4-A01</t>
  </si>
  <si>
    <t>1550033-01-A01</t>
  </si>
  <si>
    <t>SHAFT SLIDER DRIVE CHANGE-A01</t>
  </si>
  <si>
    <t>1550034-01-A01</t>
  </si>
  <si>
    <t>SHAFT ONE WAY CLUTCH-A01</t>
  </si>
  <si>
    <t>155547901-A01</t>
  </si>
  <si>
    <t>SHAFT DRIVING CUTTER-A01</t>
  </si>
  <si>
    <t>1564427-00-A01</t>
  </si>
  <si>
    <t>SHAFT HOLDER B-A01</t>
  </si>
  <si>
    <t>1566750-00-A01</t>
  </si>
  <si>
    <t>SHAFT MOUNTING PAPER EJECT B-A01</t>
  </si>
  <si>
    <t>1573703-02-A01</t>
  </si>
  <si>
    <t>SHAFT,PULLEY,CUTTER-A01</t>
  </si>
  <si>
    <t>1575756-01-A01</t>
  </si>
  <si>
    <t>SHAFT,HINGE,ADF-A01</t>
  </si>
  <si>
    <t>1592650-01-A01</t>
  </si>
  <si>
    <t>SHAFT,FASTEN,ADJUSTTING, PLATE-A01</t>
  </si>
  <si>
    <t>1600212-01-A01</t>
  </si>
  <si>
    <t>SHAFT SPUR GEAR 24.8-A01</t>
  </si>
  <si>
    <t>1600213-01-A01</t>
  </si>
  <si>
    <t>Shaft one way clutch-A01</t>
  </si>
  <si>
    <t>1600214-02-A01</t>
  </si>
  <si>
    <t>SHAFT SPUR GEAR 11.2 REAR-A01</t>
  </si>
  <si>
    <t>1600215-01-A01</t>
  </si>
  <si>
    <t>SHAFT SPUR GEAR 11.2 FRONT-A01</t>
  </si>
  <si>
    <t>1600216-01-A01</t>
  </si>
  <si>
    <t>SHAFT COMBINATION GEAR 16,10.4-A01</t>
  </si>
  <si>
    <t>1600250-01-A01</t>
  </si>
  <si>
    <t>SHAFT APG-A01</t>
  </si>
  <si>
    <t>1600268-01-A01</t>
  </si>
  <si>
    <t>SHAFT SPUR GEAR 32.4-A01</t>
  </si>
  <si>
    <t>1600269-01-A01</t>
  </si>
  <si>
    <t>SHAFT COMBINATION GEAR 31,9.6-A01</t>
  </si>
  <si>
    <t>1600270-01-A01</t>
  </si>
  <si>
    <t>SHAFT COMBINATION GEAR 25.8-A01</t>
  </si>
  <si>
    <t>1600271-01-A01</t>
  </si>
  <si>
    <t>SHAFT COMBINATION GEAR 21,709.8-A01</t>
  </si>
  <si>
    <t>1600364-01-A01</t>
  </si>
  <si>
    <t>SHAFT DRIVE FRONT-A01</t>
  </si>
  <si>
    <t>1600365-01-A01</t>
  </si>
  <si>
    <t>SHAFT DRIVE REAR-A01</t>
  </si>
  <si>
    <t>SHAFT ONE WAY-A01</t>
  </si>
  <si>
    <t>1604407-01-A01</t>
  </si>
  <si>
    <t>SHAFT HOLDER ASSY MOTOR DRIVE SC,B-A01</t>
  </si>
  <si>
    <t>1606935-01-A01</t>
  </si>
  <si>
    <t>SHAFT, SLIDER,DRIVE CHANGE-A01</t>
  </si>
  <si>
    <t>1608504-01-A01</t>
  </si>
  <si>
    <t>SHAFT SPURE GEAR 24.8 FRONT-A01</t>
  </si>
  <si>
    <t>1608570-01-A01</t>
  </si>
  <si>
    <t>SHAFT TRANSMISSION EJ-A01</t>
  </si>
  <si>
    <t>1608635-01-A01</t>
  </si>
  <si>
    <t>SHAFT LIFT FRAME-A01</t>
  </si>
  <si>
    <t>1608657-01-A01</t>
  </si>
  <si>
    <t>SHAFT,TRANSMISSION,PUMP,INK EJECT-A01</t>
  </si>
  <si>
    <t>1608713-01-A01</t>
  </si>
  <si>
    <t>SHAFT,TRANSMISSION,MOTOR,DRIVE,ASF-A01</t>
  </si>
  <si>
    <t>SHAFT ONE WAY CLUTCH DRIVE RASF-A01</t>
  </si>
  <si>
    <t>ROLLER PF DRIVE MSF-A01</t>
  </si>
  <si>
    <t>1608749-01-A01</t>
  </si>
  <si>
    <t>SHAFT,TRANSMISSION,DRIVE,APG,LOWER-A01</t>
  </si>
  <si>
    <t>1608750-01-A01</t>
  </si>
  <si>
    <t>SHAFT,PHASE DETECTOR,DRIVE,APG-A01</t>
  </si>
  <si>
    <t>1608752-01-A01</t>
  </si>
  <si>
    <t>Roller Release Drive APG-A01</t>
  </si>
  <si>
    <t>1608789-02-A01</t>
  </si>
  <si>
    <t>SHAFT,PULLEY,DRIVEN,PF-A01</t>
  </si>
  <si>
    <t>1608795-01-A01</t>
  </si>
  <si>
    <t>SHAFT,PAPER GUIDE,UPPER,MIDDLE-A01</t>
  </si>
  <si>
    <t>1608797-00-A01</t>
  </si>
  <si>
    <t>SHAFT ROLLER DRIVEN PF-A01</t>
  </si>
  <si>
    <t>1608801-01-A01</t>
  </si>
  <si>
    <t>SHAFT,PAPER GUIDE UPPER SIDE-A01</t>
  </si>
  <si>
    <t>1608804-01-A01</t>
  </si>
  <si>
    <t>SHAFT,RELEASE PF-A01</t>
  </si>
  <si>
    <t>1608864-01-A01</t>
  </si>
  <si>
    <t>SHAFT,STOPPER,TENSION,PF-A01</t>
  </si>
  <si>
    <t>SHAFT LIFT ASF-A01</t>
  </si>
  <si>
    <t>1608908-02-A01</t>
  </si>
  <si>
    <t>SHAFT LEFT PLATE CASSETE-A01</t>
  </si>
  <si>
    <t>1608919-01-A01</t>
  </si>
  <si>
    <t>SHAFT,ROLLER,CASSETTE-A01</t>
  </si>
  <si>
    <t>1608981-02-A01</t>
  </si>
  <si>
    <t>SHAFT RETARD CASSETE-A01</t>
  </si>
  <si>
    <t>SHAFT DRIVE,SC-A01</t>
  </si>
  <si>
    <t>1609274-01-A01</t>
  </si>
  <si>
    <t>SHAFT PAPER GUIDESUPPORT,ADF-A01</t>
  </si>
  <si>
    <t>1609276-01-A01</t>
  </si>
  <si>
    <t>SHAFT,ROLLER,DRIVEN,ADF-A01</t>
  </si>
  <si>
    <t>SHAFT DRIVEN PICK UP-A01</t>
  </si>
  <si>
    <t>1610050-01-A01</t>
  </si>
  <si>
    <t>SHAFT DRIVE PICK UP-A01</t>
  </si>
  <si>
    <t>1610808-02-A01</t>
  </si>
  <si>
    <t>SHAFT LIFT PLATE OPT-A01</t>
  </si>
  <si>
    <t>SHAFT,ROLLER,DRIVEN,OPT-A01</t>
  </si>
  <si>
    <t>1610844-02-A01</t>
  </si>
  <si>
    <t>SHAFT COVER REAR OPT-A01</t>
  </si>
  <si>
    <t>1610844-03-A01</t>
  </si>
  <si>
    <t>SHAFT DRIVEN PICK UP OPT-A01</t>
  </si>
  <si>
    <t>1610853-01-A01</t>
  </si>
  <si>
    <t>SHAFT,DRIVE,PICK UP,OPT-A01</t>
  </si>
  <si>
    <t>1610881-01-A01</t>
  </si>
  <si>
    <t>SHAFT SUPPORT PLATE REAR OPT-A01</t>
  </si>
  <si>
    <t>SHAFT ONE WAY OPT-A01</t>
  </si>
  <si>
    <t>1611080-00-A01</t>
  </si>
  <si>
    <t>1614423-01-A01</t>
  </si>
  <si>
    <t>SHAFT ROLLER REAR DUP-A01</t>
  </si>
  <si>
    <t>1614426-02-A01</t>
  </si>
  <si>
    <t>SHAFT ROLLER FRONT DUP-A01</t>
  </si>
  <si>
    <t>1614435-02-A01</t>
  </si>
  <si>
    <t>SHAFT,ROLLER,DRIVEN,DUP-A01</t>
  </si>
  <si>
    <t>1614435-03-A01</t>
  </si>
  <si>
    <t>LOCATING PIN CABINET-A01</t>
  </si>
  <si>
    <t>1616687-01-A01</t>
  </si>
  <si>
    <t>SHAFT CR GUIDE B-A01</t>
  </si>
  <si>
    <t>1619654-01-A01</t>
  </si>
  <si>
    <t>SHAFT,CUTTER,DRIVEN-A01</t>
  </si>
  <si>
    <t>1619658-01-A01</t>
  </si>
  <si>
    <t>SHAFT,CUTTER,DRIVE-A01</t>
  </si>
  <si>
    <t>1629753-00-A01</t>
  </si>
  <si>
    <t>SHAFT PANEL DRIVE-A01</t>
  </si>
  <si>
    <t>1647954-00-A01</t>
  </si>
  <si>
    <t>SHAFT MOUNTING PLT MTR PF ADF2-A01</t>
  </si>
  <si>
    <t>1648003-00-A01</t>
  </si>
  <si>
    <t>SHAFT CR MAIN-A01</t>
  </si>
  <si>
    <t>SHAFT RELEASE PF-A01</t>
  </si>
  <si>
    <t>1648414-00-A01</t>
  </si>
  <si>
    <t>1648415-00-A01</t>
  </si>
  <si>
    <t>1648416-01-A01</t>
  </si>
  <si>
    <t>SHAFT LIFT PLATE CASSETTE-A01</t>
  </si>
  <si>
    <t>1648420-02-A01</t>
  </si>
  <si>
    <t>1648422-01-A01</t>
  </si>
  <si>
    <t>1648423-00-A01</t>
  </si>
  <si>
    <t>1648426-01-A01</t>
  </si>
  <si>
    <t>SHAFT DRIVE PICK UP OPT-A01</t>
  </si>
  <si>
    <t>1651250-00-A01</t>
  </si>
  <si>
    <t>SHAFT LEVER JOINT OPT-A01</t>
  </si>
  <si>
    <t>1651250-01-A01</t>
  </si>
  <si>
    <t>1658867-00-A01</t>
  </si>
  <si>
    <t>SHAFT HOLDER WIPER-A01</t>
  </si>
  <si>
    <t>1658872-00-A01</t>
  </si>
  <si>
    <t>SHAFT SLIDER WIPER-A01</t>
  </si>
  <si>
    <t>1658879-00-A01</t>
  </si>
  <si>
    <t>SHAFT ROLER CAP KEEP-A01</t>
  </si>
  <si>
    <t>1666896-00-A01</t>
  </si>
  <si>
    <t>SHAFT,RETARD-A01</t>
  </si>
  <si>
    <t>1666903-00-A01</t>
  </si>
  <si>
    <t>SHAFT,SPUR GEAR,15.2-A01</t>
  </si>
  <si>
    <t>SHAFT.LD-A01</t>
  </si>
  <si>
    <t>1666977-00-A01</t>
  </si>
  <si>
    <t>SHAFT,LEVER,LOCK,ADF-A01</t>
  </si>
  <si>
    <t>SHAFT,COMBINATION GEAR,27.2.14.4-A01</t>
  </si>
  <si>
    <t>1666988-00-A01</t>
  </si>
  <si>
    <t>SHAFT,COMBINATION GEAR.29.28.13.6-A01</t>
  </si>
  <si>
    <t>SHAFT,SPUR GEAR,40.8-A01</t>
  </si>
  <si>
    <t>1667017-00-A01</t>
  </si>
  <si>
    <t>SHAFT,ROLLER,DRIVEN -A01</t>
  </si>
  <si>
    <t>1671362-00-A01</t>
  </si>
  <si>
    <t>SHAFT MOUNTING PLATE MOTOR-A01</t>
  </si>
  <si>
    <t>1671364-00-A01</t>
  </si>
  <si>
    <t>SHAFT CAM-A01</t>
  </si>
  <si>
    <t>1671366-00-A01</t>
  </si>
  <si>
    <t>SHAFT ROLLER DRIVEN ADF-A01</t>
  </si>
  <si>
    <t>1675215-00-A01</t>
  </si>
  <si>
    <t>SHAFT RD TRANSMISSION;B-A01</t>
  </si>
  <si>
    <t>1675216-00-A01</t>
  </si>
  <si>
    <t>SHAFT,RD,REDUCTION;B-A01</t>
  </si>
  <si>
    <t>SHAFT PF DECELERATION ; B-A01</t>
  </si>
  <si>
    <t>1675219-00-A01</t>
  </si>
  <si>
    <t>SHAFT,RIBBON GUIDE ; B-A01</t>
  </si>
  <si>
    <t>1675220-00-A01</t>
  </si>
  <si>
    <t>SHAFT,CR,GUIDE;C-A01</t>
  </si>
  <si>
    <t>1675221-00-A01</t>
  </si>
  <si>
    <t>SHAFT,PAPPER LOAD,DRIVEN-A01</t>
  </si>
  <si>
    <t>1675222-00-A01</t>
  </si>
  <si>
    <t>SHAFT HOLDERRIBBON MASK ; B-A01</t>
  </si>
  <si>
    <t>SHAFT,TR,GUIDE;B-A01</t>
  </si>
  <si>
    <t>1675535-00-A01</t>
  </si>
  <si>
    <t>SHAFT CLUTCH ; B-A01</t>
  </si>
  <si>
    <t>SHAFT,RD;B-A01</t>
  </si>
  <si>
    <t>SHAFT RD,TRANSMISSION;B-A01</t>
  </si>
  <si>
    <t>SHAFT,RD,PLANET;C-A01</t>
  </si>
  <si>
    <t>SHAFT SPUR GEAR ; B-A01</t>
  </si>
  <si>
    <t>1675541-00-A01</t>
  </si>
  <si>
    <t>SHAFT MOUNTRIBBON ; C-0P-A01</t>
  </si>
  <si>
    <t>SHAFT MOUNT TR ;C-A01</t>
  </si>
  <si>
    <t>1675542-00-A01</t>
  </si>
  <si>
    <t>SHAFT MOUNT PAPER EJECT ; C-A01</t>
  </si>
  <si>
    <t>1675543-00-A01</t>
  </si>
  <si>
    <t>SHAFT LOCATE TR ; C-A01</t>
  </si>
  <si>
    <t>1675544-00-A01</t>
  </si>
  <si>
    <t>1676337-00-A01</t>
  </si>
  <si>
    <t>SHAFT TR TRANSMISSION  ; B-A01</t>
  </si>
  <si>
    <t>SHAFT PAPER EJECT DRIVEN ; B-A01</t>
  </si>
  <si>
    <t>1676876-00-A01</t>
  </si>
  <si>
    <t>SHAFT,TR,DRIVE;B-A01</t>
  </si>
  <si>
    <t>SHAFT PF COMBINATION ; B-A01</t>
  </si>
  <si>
    <t>1676907-00-A01</t>
  </si>
  <si>
    <t>SHAFT TRACTOR PUSH ;B-A01</t>
  </si>
  <si>
    <t>SHAFT MOUNT CSF ; C-A01</t>
  </si>
  <si>
    <t>1676915-00-A01</t>
  </si>
  <si>
    <t>1676916-00-A01</t>
  </si>
  <si>
    <t>SHAFT TRACTOR PULL ; B-A01</t>
  </si>
  <si>
    <t>1676917-00-A01</t>
  </si>
  <si>
    <t>SHAFT LEVER HEAD NSRW ;B-A01</t>
  </si>
  <si>
    <t>1676918-00-A01</t>
  </si>
  <si>
    <t>SHAFT ADJUST HEAD MSRW ; B-A01</t>
  </si>
  <si>
    <t>1676919-00-A01</t>
  </si>
  <si>
    <t>SCREW FASTEN PIVOT BEARING ; B-A01</t>
  </si>
  <si>
    <t>1676921-00-A01</t>
  </si>
  <si>
    <t>SHAFT LEVER RD ; B-A01</t>
  </si>
  <si>
    <t>1676922-01-A01</t>
  </si>
  <si>
    <t>1676923-00-A01</t>
  </si>
  <si>
    <t>SHAFT,HOLDER,HEAD,MSRW;B-A01</t>
  </si>
  <si>
    <t>1676924-00-A01</t>
  </si>
  <si>
    <t>SHAFT CR GUIDE MSRW ; B-A01</t>
  </si>
  <si>
    <t>1676927-00-A01</t>
  </si>
  <si>
    <t>SHAFT CR GUIDE ; C-A01</t>
  </si>
  <si>
    <t>1676928-00-A01</t>
  </si>
  <si>
    <t>1676929-00-A01</t>
  </si>
  <si>
    <t>SHAFT DE ; B-A01</t>
  </si>
  <si>
    <t>1676930-00-A01</t>
  </si>
  <si>
    <t>1676936-00-A01</t>
  </si>
  <si>
    <t>SHAFT TR DRIVE ; B-A01</t>
  </si>
  <si>
    <t>1676957-00-A01</t>
  </si>
  <si>
    <t>SHAFT CR GUIDE ; B-A01</t>
  </si>
  <si>
    <t>1677009-00-A01</t>
  </si>
  <si>
    <t>SHAFT,CR,GUIDE;B-A01</t>
  </si>
  <si>
    <t>1677080-00-A01</t>
  </si>
  <si>
    <t>SHAFT CAM LEVER L ; B-A01</t>
  </si>
  <si>
    <t>1677081-00-A01</t>
  </si>
  <si>
    <t>SHAFT COMBINATION GEAR 18,40 ; B-A01</t>
  </si>
  <si>
    <t>1677082-00-A01</t>
  </si>
  <si>
    <t>SHAFT SPUR GEAR 57.5 ; B-A01</t>
  </si>
  <si>
    <t>1677083-00-A01</t>
  </si>
  <si>
    <t>SHAFT LEVER HOLDING PLATE ; B-A01</t>
  </si>
  <si>
    <t>1677084-00-A01</t>
  </si>
  <si>
    <t>PIN MEDIA HOLDER CAM ; B-A01</t>
  </si>
  <si>
    <t>1677085-00-A01</t>
  </si>
  <si>
    <t>1677086-00-A01</t>
  </si>
  <si>
    <t>SHAFT,PF,COMBINATION GEAR;B-A01</t>
  </si>
  <si>
    <t>1677087-00-A01</t>
  </si>
  <si>
    <t>SHAFT,TRACTOR,PUSH;B-A01</t>
  </si>
  <si>
    <t>1677088-00-A01</t>
  </si>
  <si>
    <t>1677089-00-A01</t>
  </si>
  <si>
    <t>SHAFT,LEVER,PULLEY,DRIVEN;B-A01</t>
  </si>
  <si>
    <t>1677090-00-A01</t>
  </si>
  <si>
    <t>1677091-00-A01</t>
  </si>
  <si>
    <t>SHAFT RD CHANGE ; B-A01</t>
  </si>
  <si>
    <t>1677092-00-A01</t>
  </si>
  <si>
    <t>SHAFT REDUCTION APG ; B-A01</t>
  </si>
  <si>
    <t>1677094-00-A01</t>
  </si>
  <si>
    <t>SHAFT MOUNTING MOTOR PG ; B-A01</t>
  </si>
  <si>
    <t>1677095-00-A01</t>
  </si>
  <si>
    <t>SAHFT REDUCTION APC ; B-A01</t>
  </si>
  <si>
    <t>1677096-00-A01</t>
  </si>
  <si>
    <t>SHAFT MOUNTING MOTOR APC ; B-A01</t>
  </si>
  <si>
    <t>1677097-00-A01</t>
  </si>
  <si>
    <t>SHAFT PE SUPPORT ; B-A01</t>
  </si>
  <si>
    <t>1677098-00-A01</t>
  </si>
  <si>
    <t>SHAFT RD 6 ;B-A01</t>
  </si>
  <si>
    <t>1677099-00-A01</t>
  </si>
  <si>
    <t>SHAFT,ROLLER,CS DRIVE;B-A01</t>
  </si>
  <si>
    <t>1677100-00-A01</t>
  </si>
  <si>
    <t>SHAFT LEVER MEDIA HOLDER ; B-A01</t>
  </si>
  <si>
    <t>1677103-00-A01</t>
  </si>
  <si>
    <t>SHAFT PULLEY DRIVEN MSRW ; B-A01</t>
  </si>
  <si>
    <t>1677104-00-A01</t>
  </si>
  <si>
    <t>SHAFT ROTATE PAPER GUIDE ; B-A01</t>
  </si>
  <si>
    <t>1677105-00-A01</t>
  </si>
  <si>
    <t>PIN LIFTING ;B-A01</t>
  </si>
  <si>
    <t>1677106-00-A01</t>
  </si>
  <si>
    <t>SHAFT ROLLER LEVER HOLDER PLATE ; B-A01</t>
  </si>
  <si>
    <t>SAHFT RD PLANET ; B-A01</t>
  </si>
  <si>
    <t>1677107-00-A01</t>
  </si>
  <si>
    <t>1677108-00-A01</t>
  </si>
  <si>
    <t>SHAFT MOUNTING CSF LEFT ; B-A01</t>
  </si>
  <si>
    <t>1677109-00-A01</t>
  </si>
  <si>
    <t>SHAFT MOUNTING CSF SHEET GUIDE ; B-A01</t>
  </si>
  <si>
    <t>1677110-00-A01</t>
  </si>
  <si>
    <t>SHAFY MOUNTING CSF RIGHT ; B-A01</t>
  </si>
  <si>
    <t>1677111-00-A01</t>
  </si>
  <si>
    <t>SHAFT,PF,TENSION;B-A01</t>
  </si>
  <si>
    <t>1677112-00-A01</t>
  </si>
  <si>
    <t>SHAFT,CR,GUIDE;E-A01</t>
  </si>
  <si>
    <t>SHAFT,HINGE;B-A01</t>
  </si>
  <si>
    <t>1677114-00-A01</t>
  </si>
  <si>
    <t>SHAFT,PULLEY DRIVEN;B-A01</t>
  </si>
  <si>
    <t>1677115-00-A01</t>
  </si>
  <si>
    <t>ROLLER,PAPER LOAD,DRIVE;B-A01</t>
  </si>
  <si>
    <t>1677116-00-A01</t>
  </si>
  <si>
    <t>ROLLER,PAPER EJECT,DRIVE;B-A01</t>
  </si>
  <si>
    <t>1677172-00-A01</t>
  </si>
  <si>
    <t>ROLLER PF DRIVEN FRONT ; B-A01</t>
  </si>
  <si>
    <t>1677191-00-A01</t>
  </si>
  <si>
    <t>SHAFT PULLEY TENSIONER ; B-A01</t>
  </si>
  <si>
    <t>1677205-00-A01</t>
  </si>
  <si>
    <t>SHAFT COMBINATON GEAR 8,25, ; C-A01</t>
  </si>
  <si>
    <t>1677206-00-A01</t>
  </si>
  <si>
    <t>1677207-00-A01</t>
  </si>
  <si>
    <t>ROLLER,PF,DRIVE;B-A01</t>
  </si>
  <si>
    <t>ROLLER PF DRIVEN REAR ; C-A01</t>
  </si>
  <si>
    <t>SHAFT FRAME FULCRUM R ; C-A01</t>
  </si>
  <si>
    <t>1677213-00-A01</t>
  </si>
  <si>
    <t>1677215-00-A01</t>
  </si>
  <si>
    <t>1677222-00-A01</t>
  </si>
  <si>
    <t>SHAFT CAM LEVER R ;C-A01</t>
  </si>
  <si>
    <t>1677223-00-A01</t>
  </si>
  <si>
    <t>1677224-00-A01</t>
  </si>
  <si>
    <t>1677229-00-A01</t>
  </si>
  <si>
    <t>SHAFT LEVER SHEET PG ; B-A01</t>
  </si>
  <si>
    <t>1677230-00-A01</t>
  </si>
  <si>
    <t>ROLLER,EJ,DRIVE;B-A01</t>
  </si>
  <si>
    <t>1677242-00-A01</t>
  </si>
  <si>
    <t>ROLLER PAPER EJECT-A01</t>
  </si>
  <si>
    <t>1677243-00-A01</t>
  </si>
  <si>
    <t>SHAFT,CR ADJUST,R;B-A01</t>
  </si>
  <si>
    <t>1677244-00-A01</t>
  </si>
  <si>
    <t>SAHFT RD PULLY ; C-A01</t>
  </si>
  <si>
    <t>1677252-00-A01</t>
  </si>
  <si>
    <t>SHAFT PULLEY DRIVEN ; B-A01</t>
  </si>
  <si>
    <t>1677253-00-A01</t>
  </si>
  <si>
    <t>SCREW CR AD  ADJUST R ; C-A01</t>
  </si>
  <si>
    <t>1677257-00-A01</t>
  </si>
  <si>
    <t>ROLLER PF DRIVE ; B-A01</t>
  </si>
  <si>
    <t>1677258-00-A01</t>
  </si>
  <si>
    <t>SHAFT,CR ADJUST,L;B-A01</t>
  </si>
  <si>
    <t>1677343-00-A01</t>
  </si>
  <si>
    <t>SHAFT PAPER LOAD SUPPORT ; B-A01</t>
  </si>
  <si>
    <t>1677344-00-A01</t>
  </si>
  <si>
    <t>SHAFT MOUNT PAPER EJECT ; B-A01</t>
  </si>
  <si>
    <t>1677347-00-A01</t>
  </si>
  <si>
    <t>SCREW,CR ADJUST,L;B-A01</t>
  </si>
  <si>
    <t>1677350-00-A01</t>
  </si>
  <si>
    <t>1677351-00-A01</t>
  </si>
  <si>
    <t>SHAFT,TRACTOR,PULL;B-A01</t>
  </si>
  <si>
    <t>1677355-00-A01</t>
  </si>
  <si>
    <t>SHAFT CR GUIDE ; D-A01</t>
  </si>
  <si>
    <t>1677388-00-A01</t>
  </si>
  <si>
    <t>SHAFT,RD,PLANET;B-A01</t>
  </si>
  <si>
    <t>1677396-00-A01</t>
  </si>
  <si>
    <t>1677397-00-A01</t>
  </si>
  <si>
    <t>SHAFT PAPER GUIDE CHANGE ; B-A01</t>
  </si>
  <si>
    <t>SHAFT FRAME FULCRUM L ;C-A01</t>
  </si>
  <si>
    <t>1677398-00-A01</t>
  </si>
  <si>
    <t>1677401-00-A01</t>
  </si>
  <si>
    <t>SHAFT,CR,GUIDE,STD.;B-A01</t>
  </si>
  <si>
    <t>1677402-00-A01</t>
  </si>
  <si>
    <t>SHAFT,PLANETRY,RIBBON;B-A01</t>
  </si>
  <si>
    <t>1677404-00-A01</t>
  </si>
  <si>
    <t>SHAFT,TENSION,CR,GUIDE;C-A01</t>
  </si>
  <si>
    <t>1677405-00-A01</t>
  </si>
  <si>
    <t>SHAFT,PAPER LOAD,DRIVEN;B-A01</t>
  </si>
  <si>
    <t>1677406-00-A01</t>
  </si>
  <si>
    <t>SHAFT,RD,4;B-A01</t>
  </si>
  <si>
    <t>1677407-00-A01</t>
  </si>
  <si>
    <t>1677419-00-A01</t>
  </si>
  <si>
    <t>SHAFT,DRIVEN;B-A01</t>
  </si>
  <si>
    <t>1677420-00-A01</t>
  </si>
  <si>
    <t>SHAFT,CS,DRIVE LAVER;B-A01</t>
  </si>
  <si>
    <t>SHAFT,HOLDER;C-A01</t>
  </si>
  <si>
    <t>1677421-00-A01</t>
  </si>
  <si>
    <t>1677422-00-A01</t>
  </si>
  <si>
    <t>SHAFT PAPER EJECT TRANSMISSION ; B-A01</t>
  </si>
  <si>
    <t>1677424-00-A01</t>
  </si>
  <si>
    <t>SHAFT,RD,DRIVEN;B-A01</t>
  </si>
  <si>
    <t>1677425-00-A01</t>
  </si>
  <si>
    <t>SHAFT,RD,CENTER;B-A01</t>
  </si>
  <si>
    <t>1677426-00-A01</t>
  </si>
  <si>
    <t>SHAFT,RD,TRANSMISSION;B-A01</t>
  </si>
  <si>
    <t>1677430-00-A01</t>
  </si>
  <si>
    <t>ROLLER PF DRIVEN FRONT:B-A01</t>
  </si>
  <si>
    <t>SLEEVE,HOLDER,RIBBON CARTRIDGE;B-A01</t>
  </si>
  <si>
    <t>1678382-00-A01</t>
  </si>
  <si>
    <t>SHAFT, RETARD, B-A01</t>
  </si>
  <si>
    <t>1682251-00-A01</t>
  </si>
  <si>
    <t>SHAFT SET GUIDE-A01</t>
  </si>
  <si>
    <t>SHAFT,HOLDER,RETARD-A01</t>
  </si>
  <si>
    <t>SHAFT COMBINATION GEAR,18.4.9.6 DOUBLE-A01</t>
  </si>
  <si>
    <t>SHAFT,SPUR GEAR,TRASMISSION RETARD-A01</t>
  </si>
  <si>
    <t>SHAFT,ROLLER,TENSIONER-A01</t>
  </si>
  <si>
    <t>1682485-00-A01</t>
  </si>
  <si>
    <t>SHAFT,FRAME,TENSIONER-A01</t>
  </si>
  <si>
    <t>1684159-00-A01</t>
  </si>
  <si>
    <t>Shaft guide CR-A01</t>
  </si>
  <si>
    <t>1684160-00-A01</t>
  </si>
  <si>
    <t>SHAFT ROLLER CASSETE-A01</t>
  </si>
  <si>
    <t>1684434-00-A01</t>
  </si>
  <si>
    <t>ROLLER PAPER LOAD DRIVE,B-A01</t>
  </si>
  <si>
    <t>1684435-00-A01</t>
  </si>
  <si>
    <t>1687372-00-A01</t>
  </si>
  <si>
    <t>SHAFT,COMBINATION GEAR,18,4,9,6,SINGLE-A01</t>
  </si>
  <si>
    <t>1687373-00-A01</t>
  </si>
  <si>
    <t>SHAFT,SPUR GEAR,13.5-A01</t>
  </si>
  <si>
    <t>1687744-01-A01</t>
  </si>
  <si>
    <t>ROLLER,LEVER,VALVE,MP-A01</t>
  </si>
  <si>
    <t>SHAFT,LEVER,VALVE,WIPE-A01</t>
  </si>
  <si>
    <t>1687882-00-A01</t>
  </si>
  <si>
    <t>SHAFT,PULLEY,DEC,1ST,SC-A01</t>
  </si>
  <si>
    <t>1687888-01-A01</t>
  </si>
  <si>
    <t>SHAFT,MOUNT PLATE,TENSIONER,DEC,SC-A01</t>
  </si>
  <si>
    <t>SHAFT,BRACKET,STAY,SCANNER,OPEN,SC-A01</t>
  </si>
  <si>
    <t>1687912-00-A01</t>
  </si>
  <si>
    <t>SHAFT,MOUNT PLATE,TENSIONER,DEC,ADF-A01</t>
  </si>
  <si>
    <t>1687921-02-A01</t>
  </si>
  <si>
    <t>SHAFT,FRAME,1ST,ADF-A01</t>
  </si>
  <si>
    <t>1687922-00-A01</t>
  </si>
  <si>
    <t>SHAFT,FRAME,2ND,ADF-A01</t>
  </si>
  <si>
    <t>SLEEVE,LD,ADF-A01</t>
  </si>
  <si>
    <t>1687953-00-A01</t>
  </si>
  <si>
    <t>SHAFT,DRIVEN,PF1ST,ADF-A01</t>
  </si>
  <si>
    <t>1687962-00-A01</t>
  </si>
  <si>
    <t>SHAFT,FRAME,REAR,1ST,ADF-A01</t>
  </si>
  <si>
    <t>1687963-00-A01</t>
  </si>
  <si>
    <t>SHAFT,FRAME,4TH,ADF-A01</t>
  </si>
  <si>
    <t>1687964-01-A01</t>
  </si>
  <si>
    <t>SHAFT,FRAME,REAR,2ND,ADF-A01</t>
  </si>
  <si>
    <t>1687966-00-A01</t>
  </si>
  <si>
    <t>SHAFT,FRAME,REAR,4TH,ADF-A01</t>
  </si>
  <si>
    <t>1687966-01-A01</t>
  </si>
  <si>
    <t>1687990-00-A01</t>
  </si>
  <si>
    <t>SHAFT,DRIVEN,PF2,ADF-A01</t>
  </si>
  <si>
    <t>1688001-02-A01</t>
  </si>
  <si>
    <t>SHAFT FOOK COVER ADF-A01</t>
  </si>
  <si>
    <t>1688032-00-A01</t>
  </si>
  <si>
    <t>HINGE PIN,DOCUMENT,SUPPORT,ADF-A01</t>
  </si>
  <si>
    <t>1688049-00-A01</t>
  </si>
  <si>
    <t>SHAFT,LINK,LIFT,ADF-A01</t>
  </si>
  <si>
    <t>1688052-00-A01</t>
  </si>
  <si>
    <t>SHAFT,FRAME,REAR,6TH,ADF-A01</t>
  </si>
  <si>
    <t>1688090-00-A01</t>
  </si>
  <si>
    <t>SHAFT,LINK,ADF-A01</t>
  </si>
  <si>
    <t>1688232-01-A01</t>
  </si>
  <si>
    <t>SHAFT,BEARING,EJ,FRONT,FR-A01</t>
  </si>
  <si>
    <t>1688239-01-A01</t>
  </si>
  <si>
    <t>SHAFT,FRAME,REAR,INNER,2ND,FR-A01</t>
  </si>
  <si>
    <t>1688242-00-A01</t>
  </si>
  <si>
    <t>SHAFT,FULCRUM,CAM,FR-A01</t>
  </si>
  <si>
    <t>1688250-00-A01</t>
  </si>
  <si>
    <t>SHAFT,LOCATE,FRAME,SCANNER,FR-A01</t>
  </si>
  <si>
    <t>1688253-00-A01</t>
  </si>
  <si>
    <t>SHAFT,FULCRUM,HINGE,FR-A01</t>
  </si>
  <si>
    <t>1688254-00-A01</t>
  </si>
  <si>
    <t>SHAFT,FRAME,FRONT,OUTER,3RD,FR-A01</t>
  </si>
  <si>
    <t>1688255-00-A01</t>
  </si>
  <si>
    <t>SHAFT,FRAME,REAR,INNER,1ST,FR-A01</t>
  </si>
  <si>
    <t>1688257-01-A01</t>
  </si>
  <si>
    <t>SHAFT,FRAME,REAR,OUTER,1ST,FR-A01</t>
  </si>
  <si>
    <t>1688259-00-A01</t>
  </si>
  <si>
    <t>SHAFT,FRAME,FRONT,OUTER,2ND,FR-A01</t>
  </si>
  <si>
    <t>1688274-00-A01</t>
  </si>
  <si>
    <t>SHAFT,FRAME,REAR,OUTER,2ND,FR-A01</t>
  </si>
  <si>
    <t>1688310-00-A01</t>
  </si>
  <si>
    <t>SHAFT,STRENGTHEN,BCU-A01</t>
  </si>
  <si>
    <t>1688313-00-A01</t>
  </si>
  <si>
    <t>SHAFT,FRAME,FRONT,1ST,BCU-A01</t>
  </si>
  <si>
    <t>1688314-00-A01</t>
  </si>
  <si>
    <t>SHAFT,FRAME,FRONT,2ND,BCU-A01</t>
  </si>
  <si>
    <t>1688317-00-A01</t>
  </si>
  <si>
    <t>SHAFT,FRAME,REAR,1ST,BCU-A01</t>
  </si>
  <si>
    <t>SHAFT,FRAME,REAR,2ND,BCU-A01</t>
  </si>
  <si>
    <t>1688324-00-A01</t>
  </si>
  <si>
    <t>SHAFT,FRAME,LOWER,BCU-A01</t>
  </si>
  <si>
    <t>1688326-01-A01</t>
  </si>
  <si>
    <t>SHAFT,SUPPLY,WEB,BCU-A01</t>
  </si>
  <si>
    <t>1688328-00-A01</t>
  </si>
  <si>
    <t>ROLLER,PUSH,WEB,BCU-A01</t>
  </si>
  <si>
    <t>1688330-01-A01</t>
  </si>
  <si>
    <t>SHAFT,WIND,WEB,BCU-A01</t>
  </si>
  <si>
    <t>1688339-00-A01</t>
  </si>
  <si>
    <t>SHAFT,ROLLER,GUIDE,CREANER,BCU-A01</t>
  </si>
  <si>
    <t>SHAFT,HEAD GUIDE,REAR,HM-A01</t>
  </si>
  <si>
    <t>1688366-03-A01</t>
  </si>
  <si>
    <t>SHAFT,CAM,PG,HM-A01</t>
  </si>
  <si>
    <t>1688383-00-A01</t>
  </si>
  <si>
    <t>SHAFT,FRAME,BRUSH,BAS-A01</t>
  </si>
  <si>
    <t>1688397-00-A01</t>
  </si>
  <si>
    <t>SHAFT,MOUNTING PLATE,MOTOR,BRUSH,1ST,BAS-A01</t>
  </si>
  <si>
    <t>1688398-00-A01</t>
  </si>
  <si>
    <t>SHAFT,MOUNTING PLATE,MOTOR,BRUSH,2ND,BAS-A01</t>
  </si>
  <si>
    <t>1688399-00-A01</t>
  </si>
  <si>
    <t>SHAFT,MOUNTING PLATE,MOTOR,BRUSH,3RD,BAS-A01</t>
  </si>
  <si>
    <t>1688434-00-A01</t>
  </si>
  <si>
    <t>SHAFT,ARM,DRIVE,BD-A01</t>
  </si>
  <si>
    <t>1688438-00-A01</t>
  </si>
  <si>
    <t>SHAFT,ARM,DRIVEN,BD-A01</t>
  </si>
  <si>
    <t>1688441-02-A01</t>
  </si>
  <si>
    <t>SHAFT,SWING,BD-A01</t>
  </si>
  <si>
    <t>1688453-00-A01</t>
  </si>
  <si>
    <t>SHAFT,RELEASE,DRIVE,BELT,FEED,BD-A01</t>
  </si>
  <si>
    <t>1688559-00-A01</t>
  </si>
  <si>
    <t>SHAFT,FRAME,MAIN,REAR,1ST,FR-A01</t>
  </si>
  <si>
    <t>1688560-01-A01</t>
  </si>
  <si>
    <t>SHAFT,FRAME,MAIN,REAR,2ND,FR-A01</t>
  </si>
  <si>
    <t>1688568-01-A01</t>
  </si>
  <si>
    <t>SHAFT,TIMING BELT,1ST,PFD-A01</t>
  </si>
  <si>
    <t>1688579-00-A01</t>
  </si>
  <si>
    <t>1688580-01-A01</t>
  </si>
  <si>
    <t>SHAFT,TIMING BELT,2ND,PFD-A01</t>
  </si>
  <si>
    <t>1688580-02-A01</t>
  </si>
  <si>
    <t>SHAFT,FRAME,MAIN,REAR,1ST,EJ-A01</t>
  </si>
  <si>
    <t>SHAFT,FRAME,MAIN,REAR,2ND,EJ-A01</t>
  </si>
  <si>
    <t>SHAFT,FRAME,MAIN,REAR,3RD,EJ-A01</t>
  </si>
  <si>
    <t>SHAFT,FRAME,MAIN,FRONT,EJ-A01</t>
  </si>
  <si>
    <t>SHAFT,FRAME,MAIN,REAR,4TH,EJ-A01</t>
  </si>
  <si>
    <t>SHAFT,1ST,DUP-A01</t>
  </si>
  <si>
    <t>SHAFT,2ND,DUP-A01</t>
  </si>
  <si>
    <t>SHAFT,3RD,DUP-A01</t>
  </si>
  <si>
    <t>1688720-00-A01</t>
  </si>
  <si>
    <t>SHAFT,PAPER GUIDE,MIDDLE,LOWER,DUP-A01</t>
  </si>
  <si>
    <t>SHAFT,ROLLER,DRIVE,DUP-A01</t>
  </si>
  <si>
    <t>SHAFT,FRAME,PINION,STK-A01</t>
  </si>
  <si>
    <t>SHAFT,1ST,DRIVE,LIFT,STK-A01</t>
  </si>
  <si>
    <t>SHAFT,2ND,DRIVE,LIFT,STK-A01</t>
  </si>
  <si>
    <t>SHAFT,3RD,DRIVE,LIFT,STK-A01</t>
  </si>
  <si>
    <t>SHAFT,LIFT,MOTOR,STK-A01</t>
  </si>
  <si>
    <t>1688943-02-A01</t>
  </si>
  <si>
    <t>SHAFT,PAPER LOAD,DRIVEN,RETARD,ASF-A01</t>
  </si>
  <si>
    <t>1688965-01-A01</t>
  </si>
  <si>
    <t>SHAFT,PAPER LOAD,DRIVE,RETARD,ASF-A01</t>
  </si>
  <si>
    <t>SHAFT,LINK,ASF-A01</t>
  </si>
  <si>
    <t>1689009-00-A01</t>
  </si>
  <si>
    <t>SHAFT,FRAME,PAPER LOAD,FRONT,ASF-A01</t>
  </si>
  <si>
    <t>1689012-00-A01</t>
  </si>
  <si>
    <t>SHAFT,FRAME,PAPER LOAD,REAR,ASF-A01</t>
  </si>
  <si>
    <t>1689035-01-A01</t>
  </si>
  <si>
    <t>SHAFT,FULCRUM,RETARD,ASF-A01</t>
  </si>
  <si>
    <t>1689046-00-A01</t>
  </si>
  <si>
    <t>SHAFT,LIFT PLATE,CST-A01</t>
  </si>
  <si>
    <t>SHAFT,PINION,CST-A01</t>
  </si>
  <si>
    <t>SHAFT,TRANSMISSION,HELICAL GEAR,RES-A01</t>
  </si>
  <si>
    <t>SHAFT,DRIVEN,BELT,RES-A01</t>
  </si>
  <si>
    <t>1689091-00-A01</t>
  </si>
  <si>
    <t>SHAFT,RELEASE,PG,RES-A01</t>
  </si>
  <si>
    <t>1689118-01-A01</t>
  </si>
  <si>
    <t>SHAFT,ROLLER,RESIST-A01</t>
  </si>
  <si>
    <t>1689151-00-A01</t>
  </si>
  <si>
    <t>SHAFT,FULCRUM,ROLLER,RCU-A01</t>
  </si>
  <si>
    <t>SHAFT,FRAME,COVER,REAR,2ND,MPT-A01</t>
  </si>
  <si>
    <t>1689159-00-A01</t>
  </si>
  <si>
    <t>SHAFT,FRAME,COVER,REAR,1ST,MPT-A01</t>
  </si>
  <si>
    <t>SHAFT,HINGE,MOVABLE,COVER,MPT-A01</t>
  </si>
  <si>
    <t>1689210-01-A01</t>
  </si>
  <si>
    <t>SHAFT,DRIVE,HOPPER,LD,MPT-A01</t>
  </si>
  <si>
    <t>1689236-01-A01</t>
  </si>
  <si>
    <t>SHAFT,ROLLER,REMOVAL,PAPER DUST,MPT-A01</t>
  </si>
  <si>
    <t>1689273-01-A01</t>
  </si>
  <si>
    <t>SHAFT,LINK,DRIVE,MM-A01</t>
  </si>
  <si>
    <t>1689316-00-A01</t>
  </si>
  <si>
    <t>SHAFT,LOCATE,MAIN FRAME,LU-A01</t>
  </si>
  <si>
    <t>1689324-00-A01</t>
  </si>
  <si>
    <t>SHAFT,DRIVE,PF ROLLER,3RD,LU-A01</t>
  </si>
  <si>
    <t>1689325-00-A01</t>
  </si>
  <si>
    <t>SHAFT,DRIVE,PF ROLLER,2ND,LU-A01</t>
  </si>
  <si>
    <t>1689326-01-A01</t>
  </si>
  <si>
    <t>SHAFT,DRIVE,PF ROLLER,1ST,LU-A01</t>
  </si>
  <si>
    <t>SHAFT,TRANSMISSION,PF ROLLER,LU-A01</t>
  </si>
  <si>
    <t>1689332-02-A01</t>
  </si>
  <si>
    <t>SHAFT,TRANSMISSION,PICK UP,LU-A01</t>
  </si>
  <si>
    <t>1689335-01-A01</t>
  </si>
  <si>
    <t>SHAFT,DRIVE,PICK UP,LU-A01</t>
  </si>
  <si>
    <t>1689341-00-A01</t>
  </si>
  <si>
    <t>SHAFT,TENSION,BELT,LU-A01</t>
  </si>
  <si>
    <t>1689353-00-A01</t>
  </si>
  <si>
    <t>SHAFT,FRAME,FRONT,LASF-A01</t>
  </si>
  <si>
    <t>SHAFT,FRAME,REAR,LASF-A01</t>
  </si>
  <si>
    <t>1690776-00-A01</t>
  </si>
  <si>
    <t>SHAFT,MOUNTING PLATE,MOTOR,PF-A01</t>
  </si>
  <si>
    <t>1691264-00-A01</t>
  </si>
  <si>
    <t>SHAFT CAULK DUPLEX:B-A01</t>
  </si>
  <si>
    <t>1691265-00-A01</t>
  </si>
  <si>
    <t>SHAFT CAULK HOLDER ASF;B-A01</t>
  </si>
  <si>
    <t>1691266-00-A01</t>
  </si>
  <si>
    <t>SHAFT CAULK HOLDER PLANET FRONT-A01</t>
  </si>
  <si>
    <t>1691267-00-A01</t>
  </si>
  <si>
    <t>SHAFT HRETARD CAM;B-A01</t>
  </si>
  <si>
    <t>1691269-00-A01</t>
  </si>
  <si>
    <t>SHAFT CAULK COMB GEAR REAR ;B-A01</t>
  </si>
  <si>
    <t>1691270-00-A01</t>
  </si>
  <si>
    <t>SHAFT PULLEY FD,C-A01</t>
  </si>
  <si>
    <t>1691271-00-A01</t>
  </si>
  <si>
    <t>SHAFT PALNET CHANGE ; B-A01</t>
  </si>
  <si>
    <t>1692597-00-A01</t>
  </si>
  <si>
    <t>SHAFT,HOOK,COVER,RIGHT-A01</t>
  </si>
  <si>
    <t>1692653-01-A01</t>
  </si>
  <si>
    <t>SHAFT,HOOK,COVER,LU-A01</t>
  </si>
  <si>
    <t>SHAFT,GUIDE,CR-A01</t>
  </si>
  <si>
    <t>SHAFT,MOUNTING,PLATE-A01</t>
  </si>
  <si>
    <t>1695410-00-A01</t>
  </si>
  <si>
    <t>SHAFT,PAPER GUIDE,EJ-A01</t>
  </si>
  <si>
    <t>1695413-00-A01</t>
  </si>
  <si>
    <t>SHAFT,STAR WHEEL,2ND,EJ-A01</t>
  </si>
  <si>
    <t>SHAFT,LOCATE,COVER,MPT-A01</t>
  </si>
  <si>
    <t>SHAFT,LOCK DAMPER-A01</t>
  </si>
  <si>
    <t>1697314-00-A01</t>
  </si>
  <si>
    <t>SHAFT,PAPER GUIDE,FD,EJ-A01</t>
  </si>
  <si>
    <t>1697492-00-A01</t>
  </si>
  <si>
    <t>SHAFT,HINGE,FRAME,SCANNER,FR-A01</t>
  </si>
  <si>
    <t>SHAFT,LOCATE,FRAME,BASE,MM-A01</t>
  </si>
  <si>
    <t>1698281-00-A01</t>
  </si>
  <si>
    <t>SHAFT,HOLDER,STARWHEEL,FD,OUTER,EJ-A01</t>
  </si>
  <si>
    <t>1701943-00-A01</t>
  </si>
  <si>
    <t>SHAFT,HINGE,COVER,IC-A01</t>
  </si>
  <si>
    <t>1702954-00-A01</t>
  </si>
  <si>
    <t>SHAFT, DRIVEN,SC-A01</t>
  </si>
  <si>
    <t>SHAFT,CR,B-A01</t>
  </si>
  <si>
    <t>SHAFT,CR,SUPPORT; B-A01</t>
  </si>
  <si>
    <t>1703206-00-A01</t>
  </si>
  <si>
    <t>SHAFT,CR-A01</t>
  </si>
  <si>
    <t>SHAFT PULLEY-A01</t>
  </si>
  <si>
    <t>1703208-00-A01</t>
  </si>
  <si>
    <t>SHAFT PULLEY FRAME-A01</t>
  </si>
  <si>
    <t>1703209-00-A01</t>
  </si>
  <si>
    <t>SHAFT,CR,SUPPORT-A01</t>
  </si>
  <si>
    <t>1703211-00-A01</t>
  </si>
  <si>
    <t>SHAFT,GUIDE,BACK-A01</t>
  </si>
  <si>
    <t>1703213-00-A01</t>
  </si>
  <si>
    <t>SHAFT SLIP REDUCTION GEAR-A01</t>
  </si>
  <si>
    <t>1703214-00-A01</t>
  </si>
  <si>
    <t>1703216-00-A01</t>
  </si>
  <si>
    <t>SHAFT,RELEASE,SLIP HOLDER-A01</t>
  </si>
  <si>
    <t>1703217-00-A01</t>
  </si>
  <si>
    <t>SHAFT,SMF-A01</t>
  </si>
  <si>
    <t>1703218-00-A01</t>
  </si>
  <si>
    <t>SHAFT REDUCTION SMF-A01</t>
  </si>
  <si>
    <t>SHAFT FRAME SLIP HOLDER REAR-A01</t>
  </si>
  <si>
    <t>SHAFT FRAME SLIP HOLDER FRONT-A01</t>
  </si>
  <si>
    <t>1703224-00-A01</t>
  </si>
  <si>
    <t>SHAFT PF IDLE GEAR-A01</t>
  </si>
  <si>
    <t>1703227-00-A01</t>
  </si>
  <si>
    <t>SHAFT,PLATEN ROLLER-A01</t>
  </si>
  <si>
    <t>1703228-00-A01</t>
  </si>
  <si>
    <t>SHAFT,GUIDE TENSION-A01</t>
  </si>
  <si>
    <t>1703230-01-A01</t>
  </si>
  <si>
    <t>SHAFT，PAPER，HOLD-A01</t>
  </si>
  <si>
    <t>1703231-00-A01</t>
  </si>
  <si>
    <t>SHAFT PLATE COVER DETECTOR-A01</t>
  </si>
  <si>
    <t>1703232-00-A01</t>
  </si>
  <si>
    <t>SHAFT LATCH-A01</t>
  </si>
  <si>
    <t>1704364-00-A01</t>
  </si>
  <si>
    <t>SHAFT HOUSING LOWER ASP-A01</t>
  </si>
  <si>
    <t>1705171-00-A01</t>
  </si>
  <si>
    <t>ROLLER PAPER  EJECT DRIVE-A01</t>
  </si>
  <si>
    <t>SHAFT MOUNTING PLATE FRONT SC-A01</t>
  </si>
  <si>
    <t>1706660-00-A01</t>
  </si>
  <si>
    <t>SHAFT MOUNTING PLATE REAR SC-A01</t>
  </si>
  <si>
    <t>1706660-01-A01</t>
  </si>
  <si>
    <t>1706661-00-A01</t>
  </si>
  <si>
    <t>SHAFT COMBINATION GEAR WORM SC-A01</t>
  </si>
  <si>
    <t>1706662-00-A01</t>
  </si>
  <si>
    <t>SHAFT PULLEY DRIVEN SC-A01</t>
  </si>
  <si>
    <t>1706814-00-A01</t>
  </si>
  <si>
    <t>SHAFT LOCATE SPRING RETARD ASF-A01</t>
  </si>
  <si>
    <t>1707616-00-A01</t>
  </si>
  <si>
    <t>1708869-00-A01</t>
  </si>
  <si>
    <t>SLEEVE, CR-A01</t>
  </si>
  <si>
    <t>1709832-00-A01</t>
  </si>
  <si>
    <t>SHAFT HOUSING LOWER ASPB-A01</t>
  </si>
  <si>
    <t>1711202-00-A01</t>
  </si>
  <si>
    <t>SHAFT,ROLLER,DRIVEN,PF,ADF-A01</t>
  </si>
  <si>
    <t>PIN PLATE JOINT MU-A01</t>
  </si>
  <si>
    <t>SHAFT,PLATE JOINT MU-A01</t>
  </si>
  <si>
    <t>SHAFT FULCRUM PAPER GUIDE MU-A01</t>
  </si>
  <si>
    <t>1711936-00-A01</t>
  </si>
  <si>
    <t>SHAFT PLATE FLAP FRONT MU-A01</t>
  </si>
  <si>
    <t>1711936-01-A01</t>
  </si>
  <si>
    <t>SHAFT PLATE FULCRUM GEAR 1 ST-A01</t>
  </si>
  <si>
    <t>SHAFT PLATE FULCRUM GEAR 3RD MU-A01</t>
  </si>
  <si>
    <t>1711982-00-A01</t>
  </si>
  <si>
    <t>SHAFT ONEWAY HINGE PAPER LOAD MU-A01</t>
  </si>
  <si>
    <t>1711983-00-A01</t>
  </si>
  <si>
    <t>SHAFT FRAME  ASSY REVERSE MOTOR REAR 1 ST,MU-A01</t>
  </si>
  <si>
    <t>SHAFT IDLE MU-A01</t>
  </si>
  <si>
    <t>SHAFT FRAME ASSY REVERSE MOTOR REAR 2ND MU-A01</t>
  </si>
  <si>
    <t>SHAFT FRAME RESIST MOTOR MU-A01</t>
  </si>
  <si>
    <t>SHAFT FRAME ASSY PF LOWER MOTOR MU-A01</t>
  </si>
  <si>
    <t>SHAFT DRIVE BELT D MU-A01</t>
  </si>
  <si>
    <t>SHAFT TENSION BELT A MU-A01</t>
  </si>
  <si>
    <t>1712061-01-A01</t>
  </si>
  <si>
    <t>SHAFT,RESIST,MU-A01</t>
  </si>
  <si>
    <t>1712061-02-A01</t>
  </si>
  <si>
    <t>SHAFT LATCH COVER MU-A01</t>
  </si>
  <si>
    <t>SHAFT PLATE DRIVE 1 ST MU-A01</t>
  </si>
  <si>
    <t>SHAFT PLATE DRIVE 2ND MU-A01</t>
  </si>
  <si>
    <t>SHAFT PLATE PAPER GUIDE LOWER FU MU-A01</t>
  </si>
  <si>
    <t>SHAFT PAPER GUIDE LOWER FRONT FI MU-A01</t>
  </si>
  <si>
    <t>1712238-01-A01</t>
  </si>
  <si>
    <t>SHAFT CAM PUMP IS-A01</t>
  </si>
  <si>
    <t>1712239-01-A01</t>
  </si>
  <si>
    <t>SHAFT COMBINATION GEAR PULLEY IS-A01</t>
  </si>
  <si>
    <t>1712247-01-A01</t>
  </si>
  <si>
    <t>SHAFT COMBINATION GEAR 38.15.15.5.IS-A01</t>
  </si>
  <si>
    <t>1712259-00-A01</t>
  </si>
  <si>
    <t>SHAFT,CAM,IS-A01</t>
  </si>
  <si>
    <t>1712270-00-A01</t>
  </si>
  <si>
    <t>SHAFT,CLEANER,HEAD-A01</t>
  </si>
  <si>
    <t>1712276-00-A01</t>
  </si>
  <si>
    <t>SHAFT PULLEY DRIVEN UPPER-A01</t>
  </si>
  <si>
    <t>1712280-00-A01</t>
  </si>
  <si>
    <t>SHAFT PULLEY DRIVEN TENSIONER-A01</t>
  </si>
  <si>
    <t>1712285-00-A01</t>
  </si>
  <si>
    <t>SHAFT PULLEY DRIVEN MIDDLE-A01</t>
  </si>
  <si>
    <t>1712880-10-A01</t>
  </si>
  <si>
    <t>ROLLER PF SHAFT-A01</t>
  </si>
  <si>
    <t>1713655-00-A01</t>
  </si>
  <si>
    <t>SHAFT FRAME BOTTOM-A01</t>
  </si>
  <si>
    <t>SHAFT LOCATE COVER LU-A01</t>
  </si>
  <si>
    <t>SHAFT,COVER-A01</t>
  </si>
  <si>
    <t>SHAFT LEVER ROLL COVER-A01</t>
  </si>
  <si>
    <t>1714756-01-A01</t>
  </si>
  <si>
    <t>SHAFT,CUTTER CARIAGE GUIDE-A01</t>
  </si>
  <si>
    <t>1714761-00-A01</t>
  </si>
  <si>
    <t>SHAFT LEVER LOCK-A01</t>
  </si>
  <si>
    <t>1715094-02-A01</t>
  </si>
  <si>
    <t>SHAFT LOCK LEVER RELEASE-A01</t>
  </si>
  <si>
    <t>1715247-00-A01</t>
  </si>
  <si>
    <t>SHAFT,LEVER,COVER OPEN,RIGHT-A01</t>
  </si>
  <si>
    <t>1715248-00-A01</t>
  </si>
  <si>
    <t>SHAFT LEVER COVER OPEN LEFT-A01</t>
  </si>
  <si>
    <t>SHAFT,LOCK LEVER,RELEASE,L-A01</t>
  </si>
  <si>
    <t>1715277-00-A01</t>
  </si>
  <si>
    <t>SHAFT LOCK LEVER RELEASE R-A01</t>
  </si>
  <si>
    <t>1715283-00-A01</t>
  </si>
  <si>
    <t>SHAFT FASTEN DRAWER EJ-A01</t>
  </si>
  <si>
    <t>ROLLER,DRIVEN,BELT,ANTI STATIC,RES-A01</t>
  </si>
  <si>
    <t>1717384-00-A01</t>
  </si>
  <si>
    <t>SHAFT MOUNTING PLATE MOTOR PG HM-A01</t>
  </si>
  <si>
    <t>1717893-01-A01</t>
  </si>
  <si>
    <t>SHAFT MIDLE PF-A01</t>
  </si>
  <si>
    <t>1719459-01-A01</t>
  </si>
  <si>
    <t>SHAFT,ROLLER,RESIST,LOWER,MU-A01</t>
  </si>
  <si>
    <t>1719642-00-A01</t>
  </si>
  <si>
    <t>SHAFT FLAME DRIVE ASF PFD 2ND-A01</t>
  </si>
  <si>
    <t>ROLLER, LOCK-A01</t>
  </si>
  <si>
    <t>SHAFT,LOCK,L-A01</t>
  </si>
  <si>
    <t>1719984-00-A01</t>
  </si>
  <si>
    <t>SHAFT,LATCH L-A01</t>
  </si>
  <si>
    <t>1721819-00-A01</t>
  </si>
  <si>
    <t>SHAFT,DRY,MU-A01</t>
  </si>
  <si>
    <t>1723109-00-A01</t>
  </si>
  <si>
    <t>SHAFT PLANET-A01</t>
  </si>
  <si>
    <t>1723317-00-A01</t>
  </si>
  <si>
    <t>SHAFT , DRIVE, APG-A01</t>
  </si>
  <si>
    <t>1723909-00-A01</t>
  </si>
  <si>
    <t>MAIN SHAFT,CR,24-A01</t>
  </si>
  <si>
    <t>SHAFT,TRANSMISSION,GEAR-A01</t>
  </si>
  <si>
    <t>1724028-00-A01</t>
  </si>
  <si>
    <t>SHAFT,ROLLER,ROLL-A01</t>
  </si>
  <si>
    <t>1724033-00-A01</t>
  </si>
  <si>
    <t>SHAFT,ROLLER,SCROLLER-A01</t>
  </si>
  <si>
    <t>1724034-00-A01</t>
  </si>
  <si>
    <t>SHAFT,SPINDLE,SCROLLER-A01</t>
  </si>
  <si>
    <t>SHAFT,FRAME,DRIVE,ROLL-A01</t>
  </si>
  <si>
    <t>SHAFT,FRAME,DRIVE,ROLL,B-A01</t>
  </si>
  <si>
    <t>1724045-01-A01</t>
  </si>
  <si>
    <t>SHAFT,FRAME,DRIVE,ROLL,C-A01</t>
  </si>
  <si>
    <t>1724046-02-A01</t>
  </si>
  <si>
    <t>SHAFT,FRAME,CAM,ROLL-A01</t>
  </si>
  <si>
    <t>1724054-00-A01</t>
  </si>
  <si>
    <t>SHAFT,STOPPER,FLANGE-A01</t>
  </si>
  <si>
    <t>SHAFT,FRAME,LEVER,ROLL-A01</t>
  </si>
  <si>
    <t>1724109-00-A01</t>
  </si>
  <si>
    <t>MAIN SHAFT,CR,36-A01</t>
  </si>
  <si>
    <t>1725611-00-A01</t>
  </si>
  <si>
    <t>SHAFT, LD-A01</t>
  </si>
  <si>
    <t>1725612-00-A01</t>
  </si>
  <si>
    <t>SHAFT, TRANSMISSION, ASF-A01</t>
  </si>
  <si>
    <t>1725613-00-A01</t>
  </si>
  <si>
    <t>SHAFT, HOLDER, RETARD-A01</t>
  </si>
  <si>
    <t>1725683-00-A01</t>
  </si>
  <si>
    <t>SHAFT,LEVER,CAP-A01</t>
  </si>
  <si>
    <t>1725687-01-A01</t>
  </si>
  <si>
    <t>SHAFT,COMBINATION GEAR, IS-A01</t>
  </si>
  <si>
    <t>1725689-00-A01</t>
  </si>
  <si>
    <t>SHAFT,LOCK,CAP-A01</t>
  </si>
  <si>
    <t>1725709-00-A01</t>
  </si>
  <si>
    <t>SHAFT,CAP-A01</t>
  </si>
  <si>
    <t>1725722-01-A01</t>
  </si>
  <si>
    <t>SHAFT,MAINTENANCE-A01</t>
  </si>
  <si>
    <t>1725724-00-A01</t>
  </si>
  <si>
    <t>SHAFT,SCALE-A01</t>
  </si>
  <si>
    <t>1726029-00-A01</t>
  </si>
  <si>
    <t>SHAFT, GUIDE, CR-A01</t>
  </si>
  <si>
    <t>1726305-01-A01</t>
  </si>
  <si>
    <t>SHAFT,ROLLER,EJ-A01</t>
  </si>
  <si>
    <t>1726327-00-A01</t>
  </si>
  <si>
    <t>SHAFT,FRAME,EJ-A01</t>
  </si>
  <si>
    <t>1726370-00-A01</t>
  </si>
  <si>
    <t>SHAFT,COVER,ROLL,24-A01</t>
  </si>
  <si>
    <t>1726388-00-A01</t>
  </si>
  <si>
    <t>SHAFT,COVER,ROLL,36-A01</t>
  </si>
  <si>
    <t>1728142-00-A01</t>
  </si>
  <si>
    <t>SHAFT, COVER, PANEL-A01</t>
  </si>
  <si>
    <t>1729235-00-A01</t>
  </si>
  <si>
    <t>PULLEY PUMP MP ,B-A01</t>
  </si>
  <si>
    <t>1729819-00-A01</t>
  </si>
  <si>
    <t>SHAFT,FRAME,EJ,B-A01</t>
  </si>
  <si>
    <t>1732729-00-A01</t>
  </si>
  <si>
    <t>SHAFT, RETARD-A01</t>
  </si>
  <si>
    <t>1732732-01-A01</t>
  </si>
  <si>
    <t>SHAFT, DRIVE, CLUTCH, PICKUP-A01</t>
  </si>
  <si>
    <t>1732737-01-A01</t>
  </si>
  <si>
    <t>SHAFT, ROLLER, DUPLEX-A01</t>
  </si>
  <si>
    <t>1732741-00-A01</t>
  </si>
  <si>
    <t>SHAFT, EDGE, GUIDE, RIGHT-A01</t>
  </si>
  <si>
    <t>1732764-00-A01</t>
  </si>
  <si>
    <t>SHAFT, DRIVE, SEPARATE, OPT-A01</t>
  </si>
  <si>
    <t>SHAFT, FRAME, PICKUP, OPT-A01</t>
  </si>
  <si>
    <t>SHAFT, DRIVE, PICKUP, OPT-A01</t>
  </si>
  <si>
    <t>1732770-00-A01</t>
  </si>
  <si>
    <t>SHAFT, DRIVE, OPT-A01</t>
  </si>
  <si>
    <t>1732771-01-A01</t>
  </si>
  <si>
    <t>SHAFT2, DRIVE, OPT-A01</t>
  </si>
  <si>
    <t>1732772-00-A01</t>
  </si>
  <si>
    <t>SHAFT3, DRIVE, OPT-A01</t>
  </si>
  <si>
    <t>1732773-00-A01</t>
  </si>
  <si>
    <t>SHAFT4, DRIVE, OPT-A01</t>
  </si>
  <si>
    <t>1732774-00-A01</t>
  </si>
  <si>
    <t>SHAFT, DRIVE5, OPT-A01</t>
  </si>
  <si>
    <t>1732775-00-A01</t>
  </si>
  <si>
    <t>SHAFT6, DRIVE, OPT-A01</t>
  </si>
  <si>
    <t>1732776-00-A01</t>
  </si>
  <si>
    <t>SHAFT, DRIVE , OPT-A01</t>
  </si>
  <si>
    <t>1732778-00-A01</t>
  </si>
  <si>
    <t>SHAFT, COVER, REAR, OPT-A01</t>
  </si>
  <si>
    <t>1732780-00-A01</t>
  </si>
  <si>
    <t>SHAFT, JOINT, OPT-A01</t>
  </si>
  <si>
    <t>1732782-00-A01</t>
  </si>
  <si>
    <t>SHAFT, PIVOT, JOINT, OPT-A01</t>
  </si>
  <si>
    <t>1732786-00-A01</t>
  </si>
  <si>
    <t>SHAFT, FRAME, LIFT, OPT-A01</t>
  </si>
  <si>
    <t>1734327-00-A01</t>
  </si>
  <si>
    <t>SHAFT, HOLDER, RETARD, LEFT-A01</t>
  </si>
  <si>
    <t>1734900-00-A01</t>
  </si>
  <si>
    <t>1734912-00-A01</t>
  </si>
  <si>
    <t>1734913-00-A01</t>
  </si>
  <si>
    <t>SUB SHAFT,CR,24-A01</t>
  </si>
  <si>
    <t>1735294-00-A01</t>
  </si>
  <si>
    <t>SUB SHAFT,CR,36-A01</t>
  </si>
  <si>
    <t>1735369-01-A01</t>
  </si>
  <si>
    <t>SHAFT TRACTOR FULL-A01</t>
  </si>
  <si>
    <t>1737871-00-A01</t>
  </si>
  <si>
    <t>1739006-00-A01</t>
  </si>
  <si>
    <t>SHAFT,TRANSMISSION,ROLL-A01</t>
  </si>
  <si>
    <t>1739007-00-A01</t>
  </si>
  <si>
    <t>SHAFT,TRANSMISSION,ROLL,B-A01</t>
  </si>
  <si>
    <t>1739008-01-A01</t>
  </si>
  <si>
    <t>SHAFT,TRANSMISSION,ROLL,C-A01</t>
  </si>
  <si>
    <t>SHAFT, PAPER, GUIDE, LOWER, REAR F1, 2ND, MU-A01</t>
  </si>
  <si>
    <t>1749533-00-A01</t>
  </si>
  <si>
    <t>SHAFT, LEVER, LOCK, INK HOLDER-A01</t>
  </si>
  <si>
    <t>1750358-00-A01</t>
  </si>
  <si>
    <t>SHAFT,ROLLER,EJ,B-A01</t>
  </si>
  <si>
    <t>1750359-00-A01</t>
  </si>
  <si>
    <t>SHAFT,ROLLER,EJ,C-A01</t>
  </si>
  <si>
    <t>SHAFT WATER PUMP-A01</t>
  </si>
  <si>
    <t>1751483-00-A01</t>
  </si>
  <si>
    <t>SHAFT 1, DRIVE, RIPS-A01</t>
  </si>
  <si>
    <t>1751484-00-A01</t>
  </si>
  <si>
    <t>SHAFT 2, DRIVE, RIPS-A01</t>
  </si>
  <si>
    <t>1751485-00-A01</t>
  </si>
  <si>
    <t>SHAFT 3, DRIVE, RIPS-A01</t>
  </si>
  <si>
    <t>1754387-00-A01</t>
  </si>
  <si>
    <t>SHAFT ROLLER TENSIONER-A01</t>
  </si>
  <si>
    <t>SHAFT, ROLLER, DRIVEN-A01</t>
  </si>
  <si>
    <t>1754482-00-A01</t>
  </si>
  <si>
    <t>SHAFT,FRAME,EJ,C-A01</t>
  </si>
  <si>
    <t>1756591-00-A01</t>
  </si>
  <si>
    <t>SHAFT,KLEMME-A01</t>
  </si>
  <si>
    <t>SHAFT,FRAME,MOTOR,PF-A01</t>
  </si>
  <si>
    <t>SHAFT,FRAME,MOTOR,IS-A01</t>
  </si>
  <si>
    <t>1760101-00-A01</t>
  </si>
  <si>
    <t>1760106-00-A01</t>
  </si>
  <si>
    <t>SHAFT, GEAR, 2.98, ASF-A01</t>
  </si>
  <si>
    <t>1760107-00-A01</t>
  </si>
  <si>
    <t>SHAFT, GEAR, 3.95, ASF-A01</t>
  </si>
  <si>
    <t>1760108-00-A01</t>
  </si>
  <si>
    <t>SHAFT, GEAR, 3.2, ASF-A01</t>
  </si>
  <si>
    <t>1760114-00-A01</t>
  </si>
  <si>
    <t>SHAFT, GEAR, 3.98, ASF-A01</t>
  </si>
  <si>
    <t>1760115-00-A01</t>
  </si>
  <si>
    <t>1760116-00-A01</t>
  </si>
  <si>
    <t>SHAFT, GEAR, 4.0, ASF-A01</t>
  </si>
  <si>
    <t>1760117-00-A01</t>
  </si>
  <si>
    <t>SHAFT, HOLDER, MOTOR, PF-A01</t>
  </si>
  <si>
    <t>1760118-00-A01</t>
  </si>
  <si>
    <t>SHAFT, GEAR, TRANSMISSION-A01</t>
  </si>
  <si>
    <t>SHAFT, MOUNTING PLATE, MOTOR, ADF-A01</t>
  </si>
  <si>
    <t>1763869-00-A01</t>
  </si>
  <si>
    <t>SHAFT, COVER, ROLL PAPER-A01</t>
  </si>
  <si>
    <t>1766535-00-A01</t>
  </si>
  <si>
    <t>SAHFT, FRAME, DRIVE, ROLL, D-A01</t>
  </si>
  <si>
    <t>HUB, COUPLING, MOTOR, MM-A01</t>
  </si>
  <si>
    <t>HUB, COUPLING, DRIVE, MM-A01</t>
  </si>
  <si>
    <t>1768042-00-A01</t>
  </si>
  <si>
    <t>SHAFT, 4.84, EJ2-A01</t>
  </si>
  <si>
    <t>1768136-00-A01</t>
  </si>
  <si>
    <t>SHAFT,MOUNTING PLATE,MOTOR,SC-A01</t>
  </si>
  <si>
    <t>1789-KPH0-000-A01</t>
  </si>
  <si>
    <t>STRAIGHT PLUG-A01</t>
  </si>
  <si>
    <t>1790334-00-A01</t>
  </si>
  <si>
    <t>SHAFT, CR, GIDE; C-A01</t>
  </si>
  <si>
    <t>1792401-00-A01</t>
  </si>
  <si>
    <t>1792447-00-A01</t>
  </si>
  <si>
    <t>SHAFT,SECTOR GEAR,LD,ADF-A01</t>
  </si>
  <si>
    <t>1792450-00-A01</t>
  </si>
  <si>
    <t>SHAFT,DAMPER,FRAME,FRONT,ADF-A01</t>
  </si>
  <si>
    <t>1792458-00-A01</t>
  </si>
  <si>
    <t>SHAFT,ROLLER,FRONT,DUP-A01</t>
  </si>
  <si>
    <t>1792463-00-A01</t>
  </si>
  <si>
    <t>SHAFT,ROLLER,DRIVEN,UPPER,ASF-A01</t>
  </si>
  <si>
    <t>1792472-00-A01</t>
  </si>
  <si>
    <t>1792532-00-A01</t>
  </si>
  <si>
    <t>SHAFT,ONEWAY,RASF-A01</t>
  </si>
  <si>
    <t>1792570-01-A01</t>
  </si>
  <si>
    <t>SHAFT,CR,SC-A01</t>
  </si>
  <si>
    <t>1792691-00-A01</t>
  </si>
  <si>
    <t>SHAFT,FIX,RIPS-A01</t>
  </si>
  <si>
    <t>1792718-00-A01</t>
  </si>
  <si>
    <t>SHAFT,FIX,RIPS;B-A01</t>
  </si>
  <si>
    <t>1792721-00-A01</t>
  </si>
  <si>
    <t>SHAFT FIX RIPS;C-A01</t>
  </si>
  <si>
    <t>1793019-10-A01</t>
  </si>
  <si>
    <t>ROLLER,PF-A01</t>
  </si>
  <si>
    <t>1793019-11-A01</t>
  </si>
  <si>
    <t>1794-GFP0-0000-A01</t>
  </si>
  <si>
    <t>1795421-00-A01</t>
  </si>
  <si>
    <t>SHAFT, HOLDER, MOTOR, PF 2-A01</t>
  </si>
  <si>
    <t>1796158-00-A01</t>
  </si>
  <si>
    <t>SHAFT, STRUCT-A01</t>
  </si>
  <si>
    <t>1798982-00-A01</t>
  </si>
  <si>
    <t>SHAFT,MAIN,FIXING-A01</t>
  </si>
  <si>
    <t>1798983-00-A01</t>
  </si>
  <si>
    <t>SHAFT,MAIN,SUPPORT-A01</t>
  </si>
  <si>
    <t>1798987-00-A01</t>
  </si>
  <si>
    <t>SHAFT, SUB, SUPPORT-A01</t>
  </si>
  <si>
    <t>1798988-00-A01</t>
  </si>
  <si>
    <t>SHAFT,PUMP-A01</t>
  </si>
  <si>
    <t>1799007-00-A01</t>
  </si>
  <si>
    <t>SHAFT,CAM,PG-A01</t>
  </si>
  <si>
    <t>1799019-00-A01</t>
  </si>
  <si>
    <t>SHAFT,HP DETECT,CR-A01</t>
  </si>
  <si>
    <t>1799031-00-A01</t>
  </si>
  <si>
    <t>SHAFT,ROLL,REDUCTION,A-A01</t>
  </si>
  <si>
    <t>1799045-00-A01</t>
  </si>
  <si>
    <t>SHAFT,ROLL,STOPPER-A01</t>
  </si>
  <si>
    <t>1799057-00-A01</t>
  </si>
  <si>
    <t>SHAFT,PW, GUIDE,FRONT-A01</t>
  </si>
  <si>
    <t>1799068-00-A01</t>
  </si>
  <si>
    <t>SHAFT,PRESSING PLATE,PW RELEASE-A01</t>
  </si>
  <si>
    <t>1799086-00-A01</t>
  </si>
  <si>
    <t>SHAFT,PW SUPPORT,REAR-A01</t>
  </si>
  <si>
    <t>1799095-00-A01</t>
  </si>
  <si>
    <t>SHAFT, PW SUPPORT, FRONT-A01</t>
  </si>
  <si>
    <t>1799096-00-A01</t>
  </si>
  <si>
    <t>SHAFT,PW SUPPORT,DAMPER-A01</t>
  </si>
  <si>
    <t>1799097-00-A01</t>
  </si>
  <si>
    <t>SHAFT,LATCH-A01</t>
  </si>
  <si>
    <t>1799098-00-A01</t>
  </si>
  <si>
    <t>SHAFT,PW SUPPORT-A01</t>
  </si>
  <si>
    <t>1799103-00-A01</t>
  </si>
  <si>
    <t>SHAFT,PW SUPPORT,LF-A01</t>
  </si>
  <si>
    <t>1799134-00-A01</t>
  </si>
  <si>
    <t>SHAFT,SHUTTER, REDUCTION-A01</t>
  </si>
  <si>
    <t>1799150-00-A01</t>
  </si>
  <si>
    <t>SHAFT,PF,JAM DETECT-A01</t>
  </si>
  <si>
    <t>1799155-00-A01</t>
  </si>
  <si>
    <t>SHAFT,GUIDE,R-A01</t>
  </si>
  <si>
    <t>1799156-02-A01</t>
  </si>
  <si>
    <t>SHAFT,GUIDE,L-A01</t>
  </si>
  <si>
    <t>1799162-00-A01</t>
  </si>
  <si>
    <t>SHAFT PEELER FRAME RIGHT-A01</t>
  </si>
  <si>
    <t>1799180-00-A01</t>
  </si>
  <si>
    <t>SHAFT, PEELER, PRES ROLLER, B-A01</t>
  </si>
  <si>
    <t>1799199-02-A01</t>
  </si>
  <si>
    <t>SHAFT, PEELER, LEVER,A-A01</t>
  </si>
  <si>
    <t>1799219-00-A01</t>
  </si>
  <si>
    <t>SHAFT,A/C.DRIVEN,PULLEY-A01</t>
  </si>
  <si>
    <t>1799221-00-A01</t>
  </si>
  <si>
    <t>SHAFT,A/C,REDUCTION,B-A01</t>
  </si>
  <si>
    <t>1799271-00-A01</t>
  </si>
  <si>
    <t>SHAFT,CASE,LEFT;A-A01</t>
  </si>
  <si>
    <t>1799272-00-A01</t>
  </si>
  <si>
    <t>SHAFT, CASE, LEFT;B-A01</t>
  </si>
  <si>
    <t>1799273-00-A01</t>
  </si>
  <si>
    <t>SHAFT, CASE, LEFT;C-A01</t>
  </si>
  <si>
    <t>1799276-00-A01</t>
  </si>
  <si>
    <t>SHAFT, CASE, UPPER-A01</t>
  </si>
  <si>
    <t>1799306-00-A01</t>
  </si>
  <si>
    <t>SHAFT, HINGE, RELEASE, REAR-A01</t>
  </si>
  <si>
    <t>1799307-00-A01</t>
  </si>
  <si>
    <t>SHAFT, HINGE, RELEASE, FRONT-A01</t>
  </si>
  <si>
    <t>1799307-01-A01</t>
  </si>
  <si>
    <t>1799310-00-A01</t>
  </si>
  <si>
    <t>SHAFT, PAPER COVER, FRONT-A01</t>
  </si>
  <si>
    <t>1799315-00-A01</t>
  </si>
  <si>
    <t>SHAFT, GEAR, HINGE;A-A01</t>
  </si>
  <si>
    <t>1799942-00-A01</t>
  </si>
  <si>
    <t>SHAFT, PLATE, BASE, BOTTOM, HM-A01</t>
  </si>
  <si>
    <t>1800014-00-A01</t>
  </si>
  <si>
    <t>SHAFT, LOCATE, RESIST, REAR, RES-A01</t>
  </si>
  <si>
    <t>1800015-00-A01</t>
  </si>
  <si>
    <t>SHAFT, DRIVEN, BELT, RES-A01</t>
  </si>
  <si>
    <t>SHAFT, PAPER LOAD, DRIVEN, RETARD-A01</t>
  </si>
  <si>
    <t>SHAFT, LEVER, VALVE, MD-A01</t>
  </si>
  <si>
    <t>SHAFT, CRANK, VALVE, MD-A01</t>
  </si>
  <si>
    <t>1801250-00-A01</t>
  </si>
  <si>
    <t>SHAFT, MOTOR, AP-A01</t>
  </si>
  <si>
    <t>1801251-01-A01</t>
  </si>
  <si>
    <t>SHAFT, SELECTOR, AP-A01</t>
  </si>
  <si>
    <t>1801256-00-A01</t>
  </si>
  <si>
    <t>SHAFT, SELECTOR, AP;B-A01</t>
  </si>
  <si>
    <t>1801270-00-A01</t>
  </si>
  <si>
    <t>SHAFT, TUBE, PUMP-A01</t>
  </si>
  <si>
    <t>1802230-00-A01</t>
  </si>
  <si>
    <t>SHAFT, GEAR, 3.95, RASF-A01</t>
  </si>
  <si>
    <t>1803198-00-A01</t>
  </si>
  <si>
    <t>SHAFT, JOINT, STAND-A01</t>
  </si>
  <si>
    <t>1803276-00-A01</t>
  </si>
  <si>
    <t>SHAFT, CAM, SET GUIDE-A01</t>
  </si>
  <si>
    <t>1803288-00-A01</t>
  </si>
  <si>
    <t>1803288-02-A01</t>
  </si>
  <si>
    <t>1803352-00-A01</t>
  </si>
  <si>
    <t>SHAFT, HINGE-A01</t>
  </si>
  <si>
    <t>1803354-00-A01</t>
  </si>
  <si>
    <t>1803368-00-A01</t>
  </si>
  <si>
    <t>SHAFT,FRAME,TENSION-A01</t>
  </si>
  <si>
    <t>1806382-10-A01</t>
  </si>
  <si>
    <t>SHAFT, ROLLER, PF, F-A01</t>
  </si>
  <si>
    <t>1806382-11-A01</t>
  </si>
  <si>
    <t>1806398-00-A01</t>
  </si>
  <si>
    <t>SHAFT, PEELER, LOCK, F-A01</t>
  </si>
  <si>
    <t>1806409-00-A01</t>
  </si>
  <si>
    <t>SHAFT, PEELER, LEVER, A, F-A01</t>
  </si>
  <si>
    <t>1806445-00-A01</t>
  </si>
  <si>
    <t>SHAFT, PAPER COVER, REAR, F-A01</t>
  </si>
  <si>
    <t>1806446-00-A01</t>
  </si>
  <si>
    <t>SHAFT, HINGE, RELEASE, REAR, F-A01</t>
  </si>
  <si>
    <t>1806447-01-A01</t>
  </si>
  <si>
    <t>SHAFT, HINGE, RELEASE, FRONT, F-A01</t>
  </si>
  <si>
    <t>1806760-00-A01</t>
  </si>
  <si>
    <t>SHAFT,RELEASE,PAPER GUIDE,UPPER-A01</t>
  </si>
  <si>
    <t>1806832-01-A01</t>
  </si>
  <si>
    <t>SHAFT,LD-A01</t>
  </si>
  <si>
    <t>1806844-00-A01</t>
  </si>
  <si>
    <t>1806846-00-A01</t>
  </si>
  <si>
    <t>SHAFT ASF TRANSMISSION-A01</t>
  </si>
  <si>
    <t>1806869-00-A01</t>
  </si>
  <si>
    <t>SHAFT,BASE,ROLLER,ROLL-A01</t>
  </si>
  <si>
    <t>1806875-00-A01</t>
  </si>
  <si>
    <t>SHAFT,HINGE,CASSETTE,ROLL-A01</t>
  </si>
  <si>
    <t>1806881-00-A01</t>
  </si>
  <si>
    <t>SHAFT,PLANET-A01</t>
  </si>
  <si>
    <t>1806925-00-A01</t>
  </si>
  <si>
    <t>SHAFT,APG-A01</t>
  </si>
  <si>
    <t>1806925-01-A01</t>
  </si>
  <si>
    <t>1806943-00-A01</t>
  </si>
  <si>
    <t>SHAFT,GEAR,TRAIN,APG-A01</t>
  </si>
  <si>
    <t>1807098-01-A01</t>
  </si>
  <si>
    <t>1807763-00-A01</t>
  </si>
  <si>
    <t>SHAFT,GEAR,IS-A01</t>
  </si>
  <si>
    <t>1807765-02-A01</t>
  </si>
  <si>
    <t>SHAFT,ONE,HINGE,PF,MU 2-A01</t>
  </si>
  <si>
    <t>SHAFT,MOTOR GEAR,LEFT,MU 2-A01</t>
  </si>
  <si>
    <t>SHAFT,IDLE,MU 2-A01</t>
  </si>
  <si>
    <t>PIN,PLATE CONNECT,MU 2-A01</t>
  </si>
  <si>
    <t>1809711-00-A01</t>
  </si>
  <si>
    <t>PULLEY, PUMP, MP;C-A01</t>
  </si>
  <si>
    <t>1811310-00-A01</t>
  </si>
  <si>
    <t>SHAFT,RETARD,B-A01</t>
  </si>
  <si>
    <t>1811591-00-A01</t>
  </si>
  <si>
    <t>SHAFT TRANSMISSION RASF-A01</t>
  </si>
  <si>
    <t>1811592-00-A01</t>
  </si>
  <si>
    <t>1812251-00-A01</t>
  </si>
  <si>
    <t>SHAFT,ADJUST,CASTER,F1-A01</t>
  </si>
  <si>
    <t>1812271-00-A01</t>
  </si>
  <si>
    <t>SHAFT,POSITIONING-A01</t>
  </si>
  <si>
    <t>1814755-00-A01</t>
  </si>
  <si>
    <t>SHAFT,RESIST,1-A01</t>
  </si>
  <si>
    <t>1814756-00-A01</t>
  </si>
  <si>
    <t>SHAFT,RESIST,2-A01</t>
  </si>
  <si>
    <t>1814819-00-A01</t>
  </si>
  <si>
    <t>SHAFT,MOTOR,FEED,M-A01</t>
  </si>
  <si>
    <t>1814947-00-A01</t>
  </si>
  <si>
    <t>SHAFT,HOOK,F1-A01</t>
  </si>
  <si>
    <t>1815233-01-A01</t>
  </si>
  <si>
    <t>SHAFT,VERTICAL UNIT,1,F1-A01</t>
  </si>
  <si>
    <t>SHAFT,ONE WAY HINGE GEAR,1,F1-A01</t>
  </si>
  <si>
    <t>SHAFT,FLAP,2,F1-A01</t>
  </si>
  <si>
    <t>SHAFT,TENSIONER-A01</t>
  </si>
  <si>
    <t>SHAFT,CLUTCH-A01</t>
  </si>
  <si>
    <t>SHAFT,TENSIONER,REAR-A01</t>
  </si>
  <si>
    <t>1815342-00-A01</t>
  </si>
  <si>
    <t>1815344-00-A01</t>
  </si>
  <si>
    <t>1815345-00-A01</t>
  </si>
  <si>
    <t>1815351-00-A01</t>
  </si>
  <si>
    <t>SHAFT,GUIDE PLATE-A01</t>
  </si>
  <si>
    <t>1815365-00-A01</t>
  </si>
  <si>
    <t>SHAFT,GUIDE,TENSION-A01</t>
  </si>
  <si>
    <t>1815427-00-A01</t>
  </si>
  <si>
    <t>SHAFT,DRIVE,CAM-A01</t>
  </si>
  <si>
    <t>1815440-00-A01</t>
  </si>
  <si>
    <t>SHAFT,HOOK,MT-A01</t>
  </si>
  <si>
    <t>1815452-00-A01</t>
  </si>
  <si>
    <t>SHAFT,TENSION,KORO-A01</t>
  </si>
  <si>
    <t>1815480-00-A01</t>
  </si>
  <si>
    <t>SHAFT,MAIN,FLAP,MOVEMENT-A01</t>
  </si>
  <si>
    <t>1815480-01-A01</t>
  </si>
  <si>
    <t>1815502-00-A01</t>
  </si>
  <si>
    <t>SHAFT,MAIN,LARGE PADDLE-A01</t>
  </si>
  <si>
    <t>1815502-01-A01</t>
  </si>
  <si>
    <t>1815502-02-A01</t>
  </si>
  <si>
    <t>1815515-00-A01</t>
  </si>
  <si>
    <t>SHAFT,DRIVE,SLIDE-A01</t>
  </si>
  <si>
    <t>1815518-00-A01</t>
  </si>
  <si>
    <t>SHAFT,TENSIONER,SLIDE-A01</t>
  </si>
  <si>
    <t>1815527-00-A01</t>
  </si>
  <si>
    <t>SHAFT,IDLE,DRIVE,MOVEMENT-A01</t>
  </si>
  <si>
    <t>SHAFT,IDLE,SUPPORT TRAY,E-A01</t>
  </si>
  <si>
    <t>1815554-00-A01</t>
  </si>
  <si>
    <t>SHAFT,DRIVEN,SUPPORT TRAY,E-A01</t>
  </si>
  <si>
    <t>1815566-00-A01</t>
  </si>
  <si>
    <t>SHAFT,CAM,PAPER WEIGHT,E-A01</t>
  </si>
  <si>
    <t>1815574-00-A01</t>
  </si>
  <si>
    <t>SHAFT,MIDDLE TRAY,UPPER,1-A01</t>
  </si>
  <si>
    <t>1815581-00-A01</t>
  </si>
  <si>
    <t>SHAFT,SMALL PADDLE,E-A01</t>
  </si>
  <si>
    <t>1815597-01-A01</t>
  </si>
  <si>
    <t>SHAFT,EG-A01</t>
  </si>
  <si>
    <t>1815611-00-A01</t>
  </si>
  <si>
    <t>SHAFT,CONNECTION,EG,1-A01</t>
  </si>
  <si>
    <t>SHAFT,CONNECTION,EG,2-A01</t>
  </si>
  <si>
    <t>1815617-00-A01</t>
  </si>
  <si>
    <t>SHAFT,TENSION,EG-A01</t>
  </si>
  <si>
    <t>1815649-02-A01</t>
  </si>
  <si>
    <t>SHAFT,SHEET,EG-A01</t>
  </si>
  <si>
    <t>SHAFT,EG,DRIVEN-A01</t>
  </si>
  <si>
    <t>1815687-00-A01</t>
  </si>
  <si>
    <t>SHAFT,DRIVEN,STACK ALIGHNENT,EJ-A01</t>
  </si>
  <si>
    <t>SHAFT,LINK,A,PWL,E-A01</t>
  </si>
  <si>
    <t>1815712-00-A01</t>
  </si>
  <si>
    <t>SHAFT,LINK,PWL,E;B-A01</t>
  </si>
  <si>
    <t>SHAFT,LINK,C,PWL,E-A01</t>
  </si>
  <si>
    <t>SHAFT,PAPER PRESSER,E-A01</t>
  </si>
  <si>
    <t>1815845-00-A01</t>
  </si>
  <si>
    <t>SHAFT,GEAR FULCRUM,EJ,F2-A01</t>
  </si>
  <si>
    <t>1815885-00-A01</t>
  </si>
  <si>
    <t>SHAFT,CASTER,ADJUSF,F2-A01</t>
  </si>
  <si>
    <t>1815910-00-A01</t>
  </si>
  <si>
    <t>1815910-01-A01</t>
  </si>
  <si>
    <t>1815913-00-A01</t>
  </si>
  <si>
    <t>1815959-00-A01</t>
  </si>
  <si>
    <t>SHAFT,MOUNTING PLATE,FLAP,F2-A01</t>
  </si>
  <si>
    <t>1815961-00-A01</t>
  </si>
  <si>
    <t>SHAFT,CONNECTION,SOLENOID,F2-A01</t>
  </si>
  <si>
    <t>1815991-00-A01</t>
  </si>
  <si>
    <t>SHAFT,CONNECTION PLATE,GUIDE-A01</t>
  </si>
  <si>
    <t>1815991-01-A01</t>
  </si>
  <si>
    <t>1815996-00-A01</t>
  </si>
  <si>
    <t>SHAFT,DRIVE,LOOP,FIX,F2-A01</t>
  </si>
  <si>
    <t>1816001-00-A01</t>
  </si>
  <si>
    <t>SHAFT,HOOK,HT,F2-A01</t>
  </si>
  <si>
    <t>1816006-00-A01</t>
  </si>
  <si>
    <t>SHAFT,FASTEN,DRAWER,HT,F2-A01</t>
  </si>
  <si>
    <t>1816014-00-A01</t>
  </si>
  <si>
    <t>SHAFT,GEAR,DRIVE,HT-A01</t>
  </si>
  <si>
    <t>SHAFT,LEVER,SOFT ROLLER-A01</t>
  </si>
  <si>
    <t>1816033-00-A01</t>
  </si>
  <si>
    <t>SHAFT,REINFORCEMENT PLATE,KNOB-A01</t>
  </si>
  <si>
    <t>1816033-01-A01</t>
  </si>
  <si>
    <t>SHAFT REINFORCEMENT PLATE KNOB-A01</t>
  </si>
  <si>
    <t>1816055-00-A01</t>
  </si>
  <si>
    <t>SHAFT,LINK GEAR,REAR,F2-A01</t>
  </si>
  <si>
    <t>1816066-00-A01</t>
  </si>
  <si>
    <t>SHAFT,PG,LOOP,F2-A01</t>
  </si>
  <si>
    <t>SHAFT,SUPPORT SPRING, FLAP,F2-A01</t>
  </si>
  <si>
    <t>1816097-00-A01</t>
  </si>
  <si>
    <t>SHAFT,COMBINATION GEAR,PDL-A01</t>
  </si>
  <si>
    <t>1816104-00-A01</t>
  </si>
  <si>
    <t>SHAFT,PADDLE,PDL-A01</t>
  </si>
  <si>
    <t>1816104-01-A01</t>
  </si>
  <si>
    <t>SHAFT PADDLE PDL-A01</t>
  </si>
  <si>
    <t>SHAFT,PAPER GUIDE,PDL-A01</t>
  </si>
  <si>
    <t>1816123-00-A01</t>
  </si>
  <si>
    <t>SHAFT,SUB PADDLE1,PDL-A01</t>
  </si>
  <si>
    <t>1816123-01-A01</t>
  </si>
  <si>
    <t>SHAFT SUB PADDLE1 PDL-A01</t>
  </si>
  <si>
    <t>1816139-00-A01</t>
  </si>
  <si>
    <t>SHAFT CABLE CARRIER R2,PDL-A01</t>
  </si>
  <si>
    <t>SHAFT,POSITIONING,REAR,F1-A01</t>
  </si>
  <si>
    <t>1818318-00-A01</t>
  </si>
  <si>
    <t>1818350-00-A01</t>
  </si>
  <si>
    <t>1818354-00-A01</t>
  </si>
  <si>
    <t>1818355-00-A01</t>
  </si>
  <si>
    <t>SHAFT,STOPPER-A01</t>
  </si>
  <si>
    <t>1818357-00-A01</t>
  </si>
  <si>
    <t>SHAFT,LEVER-A01</t>
  </si>
  <si>
    <t>1818375-00-A01</t>
  </si>
  <si>
    <t>ROLLER,EG-A01</t>
  </si>
  <si>
    <t>1818385-00-A01</t>
  </si>
  <si>
    <t>SHAFT,DRIVE,MOUNTING PLATE,LOOP,F2-A01</t>
  </si>
  <si>
    <t>1818398-00-A01</t>
  </si>
  <si>
    <t>SHAFT,FASTEN,PAPER GUIDE,SDL-A01</t>
  </si>
  <si>
    <t>1820650-00-A01</t>
  </si>
  <si>
    <t>1821015-00-A01</t>
  </si>
  <si>
    <t>SHAFT, PEELER, OPEN FRAME;A-A01</t>
  </si>
  <si>
    <t>1821294-00-A01</t>
  </si>
  <si>
    <t>SHAFT, TF-A01</t>
  </si>
  <si>
    <t>1821370-00-A01</t>
  </si>
  <si>
    <t>SHAFT,JOINT,FI,MU 2-A01</t>
  </si>
  <si>
    <t>1821649-00-A01</t>
  </si>
  <si>
    <t>STRUCT,SHAFT,TF-A01</t>
  </si>
  <si>
    <t>1821712-00-A01</t>
  </si>
  <si>
    <t>SHAFT,COVER,MAINTENANCE-A01</t>
  </si>
  <si>
    <t>1822085-00-A01</t>
  </si>
  <si>
    <t>SHAFT, ADJUSMENT, PG-A01</t>
  </si>
  <si>
    <t>1822192-01-A01</t>
  </si>
  <si>
    <t>SHAFT,ADJUSMENT,LOWER-A01</t>
  </si>
  <si>
    <t>1822194-00-A01</t>
  </si>
  <si>
    <t>1822351-00-A01</t>
  </si>
  <si>
    <t>SHAFT,FIX,ADJUSTING PLATE-A01</t>
  </si>
  <si>
    <t>1822646-00-A01</t>
  </si>
  <si>
    <t>SHAFT, PAPER COVER, SUPPORT-A01</t>
  </si>
  <si>
    <t>1822995-00-A01</t>
  </si>
  <si>
    <t>SHAFT,FASTEN,HEAD-A01</t>
  </si>
  <si>
    <t>1826645-00-A01</t>
  </si>
  <si>
    <t>SHAFT,LEVER,LOCK,CARTRIDE,ICH-A01</t>
  </si>
  <si>
    <t>1827400-00-A01</t>
  </si>
  <si>
    <t>SHAFT,LOWER,SUPPORT,TRAY,E-A01</t>
  </si>
  <si>
    <t>1828189-00-A01</t>
  </si>
  <si>
    <t>SHAFT,POSITIONING,STAPLER-A01</t>
  </si>
  <si>
    <t>1830422-00-A01</t>
  </si>
  <si>
    <t>SHAFT,GUIDE,CN,F1-A01</t>
  </si>
  <si>
    <t>SHAFT,LEVER,SENSOR-A01</t>
  </si>
  <si>
    <t>1831151-00-A01</t>
  </si>
  <si>
    <t>1833950-00-A01</t>
  </si>
  <si>
    <t>SHAFT,ROLL,INK-A01</t>
  </si>
  <si>
    <t>1836179-00-A01</t>
  </si>
  <si>
    <t>SHAFT,HOLDER,GEAR TRAIN, APG-A01</t>
  </si>
  <si>
    <t>1836198-00-A01</t>
  </si>
  <si>
    <t>SHAFT,COVER,PRINTER-A01</t>
  </si>
  <si>
    <t>1836565-00-A01</t>
  </si>
  <si>
    <t>NUT,APG-A01</t>
  </si>
  <si>
    <t>SHAFT LOCK DAMPER RIGHT,B-A01</t>
  </si>
  <si>
    <t>1839891-00-A01</t>
  </si>
  <si>
    <t>SHAFT,HOLDER,DAMPER-A01</t>
  </si>
  <si>
    <t>1840181-00-A01</t>
  </si>
  <si>
    <t>1840181-01-A01</t>
  </si>
  <si>
    <t>1840183-00-A01</t>
  </si>
  <si>
    <t>SHAFT,HINGE-A01</t>
  </si>
  <si>
    <t>1840292-00-A01</t>
  </si>
  <si>
    <t>SHAFT,LINK;B-A01</t>
  </si>
  <si>
    <t>1840292-01-A01</t>
  </si>
  <si>
    <t>1840293-00-A01</t>
  </si>
  <si>
    <t>SHAFT,LINK;C-A01</t>
  </si>
  <si>
    <t>1840293-01-A01</t>
  </si>
  <si>
    <t>1840296-00-A01</t>
  </si>
  <si>
    <t>SHAFT,LINK-A01</t>
  </si>
  <si>
    <t>1840296-01-A01</t>
  </si>
  <si>
    <t>1840306-00-A01</t>
  </si>
  <si>
    <t>SHAFT,LOCK;B-A01</t>
  </si>
  <si>
    <t>1840307-00-A01</t>
  </si>
  <si>
    <t>SHAFT,LOCK-A01</t>
  </si>
  <si>
    <t>1840307-01-A01</t>
  </si>
  <si>
    <t>1840307-02-A01</t>
  </si>
  <si>
    <t>1840439-00-A01</t>
  </si>
  <si>
    <t>SHAFT,GEAR,29.797-A01</t>
  </si>
  <si>
    <t>1840440-00-A01</t>
  </si>
  <si>
    <t>SHAFT,GEAR,52.5,12.77-A01</t>
  </si>
  <si>
    <t>SHAFT,FRAME,REAR,HINGE-A01</t>
  </si>
  <si>
    <t>1843150-00-A01</t>
  </si>
  <si>
    <t>SHAFT,CENTER SUPPORT,PF,ROLLER-A01</t>
  </si>
  <si>
    <t>1843155-00-A01</t>
  </si>
  <si>
    <t>SHAFT,CENTER SUPPORT,PF,FRAME-A01</t>
  </si>
  <si>
    <t>1843169-00-A01</t>
  </si>
  <si>
    <t>SHAFT,TRANSMISSION,RELEASE-A01</t>
  </si>
  <si>
    <t>1843173-00-A01</t>
  </si>
  <si>
    <t>SHAFT,TRANSMISSION,RELEASE,B-A01</t>
  </si>
  <si>
    <t>1843194-00-A01</t>
  </si>
  <si>
    <t>SHAFT,GEAR,ROLL-A01</t>
  </si>
  <si>
    <t>1843194-02-A01</t>
  </si>
  <si>
    <t>1843729-00-A01</t>
  </si>
  <si>
    <t>SHAFT,RELEASE,44-A01</t>
  </si>
  <si>
    <t>1843729-01-A01</t>
  </si>
  <si>
    <t>1843729-02-A01</t>
  </si>
  <si>
    <t>1843729-03-A01</t>
  </si>
  <si>
    <t>1843729-05-A01</t>
  </si>
  <si>
    <t>1843733-00-A01</t>
  </si>
  <si>
    <t>SHAFT,COVER,FRONT-A01</t>
  </si>
  <si>
    <t>1843733-01-A01</t>
  </si>
  <si>
    <t>1843733-02-A01</t>
  </si>
  <si>
    <t>1843887-00-A01</t>
  </si>
  <si>
    <t>SHAFT,TRANSMISSION,PARTITION,B-A01</t>
  </si>
  <si>
    <t>1843887-01-A01</t>
  </si>
  <si>
    <t>1843887-02-A01</t>
  </si>
  <si>
    <t>1843895-00-A01</t>
  </si>
  <si>
    <t>SHAFT,GEAR,STACKER-A01</t>
  </si>
  <si>
    <t>1843895-01-A01</t>
  </si>
  <si>
    <t>1844106-00-A01</t>
  </si>
  <si>
    <t>SHAFT,ROLL,SCROLLER-A01</t>
  </si>
  <si>
    <t>1844109-00-A01</t>
  </si>
  <si>
    <t>SHAFT,COVER,REAR-A01</t>
  </si>
  <si>
    <t>1844109-01-A01</t>
  </si>
  <si>
    <t>1844297-00-A01</t>
  </si>
  <si>
    <t>SHAFT,GEAR,ROLL,RELEASE;C-A01</t>
  </si>
  <si>
    <t>1844297-01-A01</t>
  </si>
  <si>
    <t>1844298-00-A01</t>
  </si>
  <si>
    <t>SHAFT,GEAR,ROLL,RELEASE;D-A01</t>
  </si>
  <si>
    <t>1850207-00-A01</t>
  </si>
  <si>
    <t>SHAFT RETARD B-A01</t>
  </si>
  <si>
    <t>1851918-00-A01</t>
  </si>
  <si>
    <t>SHAFT COVER REAR-A01</t>
  </si>
  <si>
    <t>1853944-00-A01</t>
  </si>
  <si>
    <t>SHAFT CENTER SUPPORT B-A01</t>
  </si>
  <si>
    <t>1857429-00-A01</t>
  </si>
  <si>
    <t>SHAFTH COVER SPINDLE-A01</t>
  </si>
  <si>
    <t>1857431-00-A01</t>
  </si>
  <si>
    <t>SHAFT LOCK SPINDLE B-A01</t>
  </si>
  <si>
    <t>1857431-01-A01</t>
  </si>
  <si>
    <t>1857434-00-A01</t>
  </si>
  <si>
    <t>SHAFT LOCK SPINDLE 2ND-A01</t>
  </si>
  <si>
    <t>1860563-00-A01</t>
  </si>
  <si>
    <t>SHAFT LOCK LEVER 44-A01</t>
  </si>
  <si>
    <t>1860563-01-A01</t>
  </si>
  <si>
    <t>SHAFT,LOCK,LEVER,44-A01</t>
  </si>
  <si>
    <t>1862632-00-A01</t>
  </si>
  <si>
    <t>1862658-00-A01</t>
  </si>
  <si>
    <t>1862685-00-A01</t>
  </si>
  <si>
    <t>1862686-00-A01</t>
  </si>
  <si>
    <t>1862687-00-A01</t>
  </si>
  <si>
    <t>1862698-00-A01</t>
  </si>
  <si>
    <t>1862699-00-A01</t>
  </si>
  <si>
    <t>1862721-00-A01</t>
  </si>
  <si>
    <t>SHAFT CENTER SUPPORT PF-A01</t>
  </si>
  <si>
    <t>1866243-01-A01</t>
  </si>
  <si>
    <t>SHAFT RELEASE 44 B-A01</t>
  </si>
  <si>
    <t>SHAFT,DRIVE,HEAD,HM-A01</t>
  </si>
  <si>
    <t>1866570-00-A01</t>
  </si>
  <si>
    <t>1866580-00-A01</t>
  </si>
  <si>
    <t>1866589-00-A01</t>
  </si>
  <si>
    <t>1866617-00-A01</t>
  </si>
  <si>
    <t>SHAFT,HINJI,SUPPORT,MIDDLE,LEFT-A01</t>
  </si>
  <si>
    <t>1866775-00-A01</t>
  </si>
  <si>
    <t>1866793-00-A01</t>
  </si>
  <si>
    <t>1866814-00-A01</t>
  </si>
  <si>
    <t>1866815-00-A01</t>
  </si>
  <si>
    <t>1866816-00-A01</t>
  </si>
  <si>
    <t>1866827-00-A01</t>
  </si>
  <si>
    <t>SHAFT,DRIVE,LOWER,2ND,EJ-A01</t>
  </si>
  <si>
    <t>1866830-00-A01</t>
  </si>
  <si>
    <t>1866833-00-A01</t>
  </si>
  <si>
    <t>1866853-00-A01</t>
  </si>
  <si>
    <t>1866929-00-A01</t>
  </si>
  <si>
    <t>1866933-00-A01</t>
  </si>
  <si>
    <t>1866962-00-A01</t>
  </si>
  <si>
    <t>1866964-00-A01</t>
  </si>
  <si>
    <t>1867299-00-A01</t>
  </si>
  <si>
    <t>1867300-00-A01</t>
  </si>
  <si>
    <t>1867340-00-A01</t>
  </si>
  <si>
    <t>1867354-00-A01</t>
  </si>
  <si>
    <t>1867355-00-A01</t>
  </si>
  <si>
    <t>SHAFT,ROLLER,CR,CAP,REAR,HM-A01</t>
  </si>
  <si>
    <t>1867359-00-A01</t>
  </si>
  <si>
    <t>1867373-00-A01</t>
  </si>
  <si>
    <t>SHAFT,TENSION,BELT,DRIVE,BU-A01</t>
  </si>
  <si>
    <t>1867374-00-A01</t>
  </si>
  <si>
    <t>1867380-00-A01</t>
  </si>
  <si>
    <t>SHAFT,COUPLING,BU-A01</t>
  </si>
  <si>
    <t>1867381-00-A01</t>
  </si>
  <si>
    <t>SHAFT,IDLE,BU-A01</t>
  </si>
  <si>
    <t>1867398-00-A01</t>
  </si>
  <si>
    <t>1867425-00-A01</t>
  </si>
  <si>
    <t>SHAFT,BLADE,ASSY,CL,BU-A01</t>
  </si>
  <si>
    <t>1867428-00-A01</t>
  </si>
  <si>
    <t>SHAFT,CL,FULCRUM,BU-A01</t>
  </si>
  <si>
    <t>1867432-00-A01</t>
  </si>
  <si>
    <t>1867438-00-A01</t>
  </si>
  <si>
    <t>SHAFT,LEVER,LOCK,BU-A01</t>
  </si>
  <si>
    <t>1867459-00-A01</t>
  </si>
  <si>
    <t>1867483-00-A01</t>
  </si>
  <si>
    <t>1867498-00-A01</t>
  </si>
  <si>
    <t>SHAFT,TENSION,REL,BELT,CL,BU-A01</t>
  </si>
  <si>
    <t>1867525-00-A01</t>
  </si>
  <si>
    <t>SHAFT,PAPER GUIDE,BELT,LEFT,1ST,BAS-A01</t>
  </si>
  <si>
    <t>1867539-00-A01</t>
  </si>
  <si>
    <t>SHAFT,PLATE,LEVER,ANTISTATIC,1ST,BAS-A01</t>
  </si>
  <si>
    <t>1867540-00-A01</t>
  </si>
  <si>
    <t>SHAFT,PLATE,LEVER,ANTISTATIC,2ND,BAS-A01</t>
  </si>
  <si>
    <t>1867566-00-A01</t>
  </si>
  <si>
    <t>ROLLER,PUSH,WEB,CLEANERBCL-A01</t>
  </si>
  <si>
    <t>1867567-00-A01</t>
  </si>
  <si>
    <t>ROLLER,DRIVEN,WEB,CLEANER,BCL-A01</t>
  </si>
  <si>
    <t>1867568-00-A01</t>
  </si>
  <si>
    <t>SHAFT,SUPPORT,FRAME,WEB,BCL-A01</t>
  </si>
  <si>
    <t>1867569-00-A01</t>
  </si>
  <si>
    <t>SHAFT,DRIVE,WEB,CLEANER,BCL-A01</t>
  </si>
  <si>
    <t>1867574-00-A01</t>
  </si>
  <si>
    <t>SHAFT,ROLLER,DRIVEN,WEB,BCL-A01</t>
  </si>
  <si>
    <t>1867583-00-A01</t>
  </si>
  <si>
    <t>SHAFT,LIFT,MPT-A01</t>
  </si>
  <si>
    <t>1867601-00-A01</t>
  </si>
  <si>
    <t>SHAFT,LD,MPT-A01</t>
  </si>
  <si>
    <t>1867699-00-A01</t>
  </si>
  <si>
    <t>SHAFT,AUTODRAWING,FIXED SIDE,ASF-A01</t>
  </si>
  <si>
    <t>1867715-00-A01</t>
  </si>
  <si>
    <t>SHAFT,PICK UP,ASF-A01</t>
  </si>
  <si>
    <t>1867716-00-A01</t>
  </si>
  <si>
    <t>SHAFT,SEPARATE,ASF-A01</t>
  </si>
  <si>
    <t>1867717-00-A01</t>
  </si>
  <si>
    <t>SHAFT,RETARD,ASF-A01</t>
  </si>
  <si>
    <t>1867718-00-A01</t>
  </si>
  <si>
    <t>1867737-00-A01</t>
  </si>
  <si>
    <t>1867743-00-A01</t>
  </si>
  <si>
    <t>SHAFT,DRIVE,RETARD,ASF-A01</t>
  </si>
  <si>
    <t>1867785-00-A01</t>
  </si>
  <si>
    <t>1867786-00-A01</t>
  </si>
  <si>
    <t>SHAFT,HOLDER,AUTO DRAWING,2ND,CST-A01</t>
  </si>
  <si>
    <t>1867794-00-A01</t>
  </si>
  <si>
    <t>SHAFT,MOUNTING PLATE,FRONT,2ND,ASF-A01</t>
  </si>
  <si>
    <t>1867795-00-A01</t>
  </si>
  <si>
    <t>SHAFT,MOUNTING PLATE,FRONT,3RD,ASF-A01</t>
  </si>
  <si>
    <t>1867827-00-A01</t>
  </si>
  <si>
    <t>SHAFT,PAPER GUIDE,MIDDLE,DUP-A01</t>
  </si>
  <si>
    <t>1867840-00-A01</t>
  </si>
  <si>
    <t>SHAFT,RESIST,DRIVEN,DUP-A01</t>
  </si>
  <si>
    <t>1867844-00-A01</t>
  </si>
  <si>
    <t>SHAFT,RESIST,DUP-A01</t>
  </si>
  <si>
    <t>1867866-00-A01</t>
  </si>
  <si>
    <t>1867931-00-A01</t>
  </si>
  <si>
    <t>1867955-00-A01</t>
  </si>
  <si>
    <t>SHAFT,MOUNT,FLAP,REAR,0T-A01</t>
  </si>
  <si>
    <t>SHAFT,DRIVE,BRIDGE,0T-A01</t>
  </si>
  <si>
    <t>1868019-00-A01</t>
  </si>
  <si>
    <t>1868022-00-A01</t>
  </si>
  <si>
    <t>1868023-00-A01</t>
  </si>
  <si>
    <t>SHAFT, LEVER, LOCK, ADF-A01</t>
  </si>
  <si>
    <t>1868024-00-A01</t>
  </si>
  <si>
    <t>SHAFT,LD,ADF-A01</t>
  </si>
  <si>
    <t>1868046-00-A01</t>
  </si>
  <si>
    <t>SHAFT,STOPPERS,DOCUMENTS,ADF-A01</t>
  </si>
  <si>
    <t>1868048-00-A01</t>
  </si>
  <si>
    <t>SHAFT,RETARD,ADF-A01</t>
  </si>
  <si>
    <t>1868081-00-A01</t>
  </si>
  <si>
    <t>SHAFT,DRIVE,LU,I-A01</t>
  </si>
  <si>
    <t>1868084-00-A01</t>
  </si>
  <si>
    <t>SHAFT,DRIVE,LU,9-A01</t>
  </si>
  <si>
    <t>1868854-00-A01</t>
  </si>
  <si>
    <t>1871989-00-A01</t>
  </si>
  <si>
    <t>SHAFT ROLL SCROLLER B-A01</t>
  </si>
  <si>
    <t>1872125-00-A01</t>
  </si>
  <si>
    <t>SHAFT,RELEASE,RETARD,MPT-A01</t>
  </si>
  <si>
    <t>1872144-00-A01</t>
  </si>
  <si>
    <t>SHAFT,TRANSMISSION,IF,EJ-A01</t>
  </si>
  <si>
    <t>1873229-00-A01</t>
  </si>
  <si>
    <t>SHAFT,PAPER,GUIDE,BELT,LEFT,2ND,BAS-A01</t>
  </si>
  <si>
    <t>1873233-00-A01</t>
  </si>
  <si>
    <t>ROLLER,DRIVEN,HEAD,LEFT,BAS-A01</t>
  </si>
  <si>
    <t>1873414-00-A01</t>
  </si>
  <si>
    <t>1874292-00-A01</t>
  </si>
  <si>
    <t>205-00496-02-A01</t>
  </si>
  <si>
    <t>1DY JC BUSH 2-A01</t>
  </si>
  <si>
    <t>2SU JC BUSH 1-A01</t>
  </si>
  <si>
    <t>1SU JC BUSH 2-A01</t>
  </si>
  <si>
    <t>205-00552-00-A01</t>
  </si>
  <si>
    <t>1FD JC BUSH 2-A01</t>
  </si>
  <si>
    <t>B7E JC BUSH 1-A01</t>
  </si>
  <si>
    <t>205-00576-00-A01</t>
  </si>
  <si>
    <t>B7E JC BUSH 2-A01</t>
  </si>
  <si>
    <t>B7E JC BUSH 3-A01</t>
  </si>
  <si>
    <t>205-A01</t>
  </si>
  <si>
    <t>02D JC BUSH-3-A01</t>
  </si>
  <si>
    <t>INSERT METAL A Z-15G-B-A01</t>
  </si>
  <si>
    <t>INSERT METAL B Z-15G-B-A01</t>
  </si>
  <si>
    <t>INSERT METAL C Z-15G-B-A01</t>
  </si>
  <si>
    <t>INSERT METAL A-A01</t>
  </si>
  <si>
    <t>INSERT METAL B-A01</t>
  </si>
  <si>
    <t>INSERT METAL C-A01</t>
  </si>
  <si>
    <t>CAP BUTTON Z-15GD55-A01</t>
  </si>
  <si>
    <t>CAP BUTTON Z-15GQ-A01</t>
  </si>
  <si>
    <t>MOVE BUSH Z-15GQ22-A01</t>
  </si>
  <si>
    <t>INSERT METAL (A) Z-15G-A01</t>
  </si>
  <si>
    <t>INSERT METAL (B) Z-15G-A01</t>
  </si>
  <si>
    <t>INSERT METAL (C) Z-15G-A01</t>
  </si>
  <si>
    <t>2253975-7B-A01</t>
  </si>
  <si>
    <t>2311-04320-A01</t>
  </si>
  <si>
    <t>2311-07290-A01</t>
  </si>
  <si>
    <t>24125-16H00-A01</t>
  </si>
  <si>
    <t>NOZZLE L=5-A01</t>
  </si>
  <si>
    <t>24125-16H10-A01</t>
  </si>
  <si>
    <t>NOZZLE L=4-A01</t>
  </si>
  <si>
    <t>2BM-E2199-A01</t>
  </si>
  <si>
    <t>ROLLER 3 X 13.8-A01</t>
  </si>
  <si>
    <t>2BM-E2282-A01</t>
  </si>
  <si>
    <t>ROLLER 2 X 6.8-A01</t>
  </si>
  <si>
    <t>ROD 1-A01</t>
  </si>
  <si>
    <t>2DP-E132G-00-A01</t>
  </si>
  <si>
    <t>STOPPER NEEDLE VALVE-A01</t>
  </si>
  <si>
    <t>SHAFT, THROTTLE BLANK-A01</t>
  </si>
  <si>
    <t>3511-PS40-00A1-0M00-A01</t>
  </si>
  <si>
    <t>3511-PS40-00A4-0M00-A01</t>
  </si>
  <si>
    <t>3511-TA100-00A1-0M00-A01</t>
  </si>
  <si>
    <t>SHAFT THROTTLE BLANK-A01</t>
  </si>
  <si>
    <t>3511-TA10-00A0-0M00-A01</t>
  </si>
  <si>
    <t>3511-TA10-00A2-0M00-A01</t>
  </si>
  <si>
    <t>3511-TB10-00A0-0M01-A01</t>
  </si>
  <si>
    <t>3550-K030-00S0-0M01-A01</t>
  </si>
  <si>
    <t>BODY SEAL-A01</t>
  </si>
  <si>
    <t>3643-GGZ0-00A0-00M0-A01</t>
  </si>
  <si>
    <t>PLUNGER-A01</t>
  </si>
  <si>
    <t>KILLER MAGNET-A01</t>
  </si>
  <si>
    <t>3701-KVB0-0000-A01</t>
  </si>
  <si>
    <t>3C1-E8531-00-00-M0-A01</t>
  </si>
  <si>
    <t>BAR SHIFT FORK-A01</t>
  </si>
  <si>
    <t>40D-E5138-00-00-80-A01</t>
  </si>
  <si>
    <t>4111-03550-C-A01</t>
  </si>
  <si>
    <t>PIN STRAIGHT-A01</t>
  </si>
  <si>
    <t>BODY VALVE SEAT-A01</t>
  </si>
  <si>
    <t>4361-GM30-0000-KD-A01</t>
  </si>
  <si>
    <t>VALVE SEAT-A01</t>
  </si>
  <si>
    <t>BUSH-A01</t>
  </si>
  <si>
    <t>55S-E6357-00-00-80-A01</t>
  </si>
  <si>
    <t>ROD PUSH-A01</t>
  </si>
  <si>
    <t>5BP-E8531-00-00-M1-A01</t>
  </si>
  <si>
    <t>BAR SHIFT FORK GUIDE 1-A01</t>
  </si>
  <si>
    <t>5D9-E3314-00-A01</t>
  </si>
  <si>
    <t>5D9-E8531-00-00-M0-A01</t>
  </si>
  <si>
    <t>5TP-E8531-00-00-M0-A01</t>
  </si>
  <si>
    <t>ADJUSTER-A01</t>
  </si>
  <si>
    <t>6299400-A01</t>
  </si>
  <si>
    <t>RIVET-A01</t>
  </si>
  <si>
    <t>700-42001a-A01</t>
  </si>
  <si>
    <t>700-43001-1-A01</t>
  </si>
  <si>
    <t>700-63008-A01</t>
  </si>
  <si>
    <t>703-06009-1A-A01</t>
  </si>
  <si>
    <t>THROTLE SHAFT-A01</t>
  </si>
  <si>
    <t>703-06009-A01</t>
  </si>
  <si>
    <t>THROTTLE SHAFT-A01</t>
  </si>
  <si>
    <t>703-84036-2-A01</t>
  </si>
  <si>
    <t>703-84037-A01</t>
  </si>
  <si>
    <t>703-85148-1A-A01</t>
  </si>
  <si>
    <t>703-85149-1-A01</t>
  </si>
  <si>
    <t>PLUG TAPER-A01</t>
  </si>
  <si>
    <t>90336-06800-A01</t>
  </si>
  <si>
    <t>90336-06807-A01</t>
  </si>
  <si>
    <t>PLUG TAPER, DIA 6mm-A01</t>
  </si>
  <si>
    <t>90336-08026-A01</t>
  </si>
  <si>
    <t>PLUG-A01</t>
  </si>
  <si>
    <t>90338-20119-00-80-A01</t>
  </si>
  <si>
    <t>90387-06554-00-M1-A01</t>
  </si>
  <si>
    <t>90387-068D4-00-80-A01</t>
  </si>
  <si>
    <t>90387-12845-00-M1-A01</t>
  </si>
  <si>
    <t>91808-16023-A01</t>
  </si>
  <si>
    <t>PIN DOWEL A-A01</t>
  </si>
  <si>
    <t>RING-A01</t>
  </si>
  <si>
    <t>925-09044-1C-A01</t>
  </si>
  <si>
    <t>925-32001 a-A01</t>
  </si>
  <si>
    <t>PIN DOWEL-A01</t>
  </si>
  <si>
    <t>96220-20080-A01</t>
  </si>
  <si>
    <t>ROLLER 2 X 8.5-A01</t>
  </si>
  <si>
    <t>96220-20085-A01</t>
  </si>
  <si>
    <t>ROLLER 3 X 23.8-A01</t>
  </si>
  <si>
    <t>A01756SV/01-A01</t>
  </si>
  <si>
    <t>A01756SV/02-A01</t>
  </si>
  <si>
    <t>ROD-A01</t>
  </si>
  <si>
    <t>A01756SV/04-A01</t>
  </si>
  <si>
    <t>STOPPER-A01</t>
  </si>
  <si>
    <t>A02101SV/04-1A-A01</t>
  </si>
  <si>
    <t>A02101SV/04-1B-A01</t>
  </si>
  <si>
    <t>A4029-194-02-100-A01</t>
  </si>
  <si>
    <t>A4029-194-02-200-A01</t>
  </si>
  <si>
    <t>A8319-690-XP-A0-A01</t>
  </si>
  <si>
    <t>AE168021-0020-A01</t>
  </si>
  <si>
    <t>SHAFT ARMATURE 1W-A01</t>
  </si>
  <si>
    <t>AE168021-0130-A01</t>
  </si>
  <si>
    <t>SHAFT AMATURE 1W-A01</t>
  </si>
  <si>
    <t>AS10/46-1C-A01</t>
  </si>
  <si>
    <t>AS46/02-A01</t>
  </si>
  <si>
    <t>CK03-301_2-A01</t>
  </si>
  <si>
    <t>SHAFT PAPER FEED NO COATING-A01</t>
  </si>
  <si>
    <t>D1A-0137-00-A01</t>
  </si>
  <si>
    <t>D2B-0017-10-A01</t>
  </si>
  <si>
    <t>SHAFT ROLLER-A01</t>
  </si>
  <si>
    <t>F1-AS10/55-A01</t>
  </si>
  <si>
    <t>F1-AS46/03-A01</t>
  </si>
  <si>
    <t>F1-AS46/04-A01</t>
  </si>
  <si>
    <t>F1-AS47/03-A01</t>
  </si>
  <si>
    <t>F2-AS47/01-A01</t>
  </si>
  <si>
    <t>F8-AS10/51-A01</t>
  </si>
  <si>
    <t>F8-AS46/02-A01</t>
  </si>
  <si>
    <t>FCS 01-A01</t>
  </si>
  <si>
    <t>FINISHING CONPOSITE SET-A01</t>
  </si>
  <si>
    <t>FCS 02-A01</t>
  </si>
  <si>
    <t>FCS 03-A01</t>
  </si>
  <si>
    <t>FCS 04-A01</t>
  </si>
  <si>
    <t>FU10-003-A01</t>
  </si>
  <si>
    <t>SHAFT SMAP-A01</t>
  </si>
  <si>
    <t>G-235/106-A01</t>
  </si>
  <si>
    <t>G2790-1101-A01</t>
  </si>
  <si>
    <t>MAIN SHAFT,CR,44-A01</t>
  </si>
  <si>
    <t>G-292/106-A01</t>
  </si>
  <si>
    <t>H3-AS10/51-A01</t>
  </si>
  <si>
    <t>ILB-E243K-001-1-A01</t>
  </si>
  <si>
    <t>PIPE DRAIN-A01</t>
  </si>
  <si>
    <t>J3C-0035-A01</t>
  </si>
  <si>
    <t>STUD-A01</t>
  </si>
  <si>
    <t>J3C-0092-00-A01</t>
  </si>
  <si>
    <t>J3C-0093-00-A01</t>
  </si>
  <si>
    <t>KN005-01-A01</t>
  </si>
  <si>
    <t>ROLLER PF-A01</t>
  </si>
  <si>
    <t>KN005-02-A01</t>
  </si>
  <si>
    <t>SHAFT ROLLER PF-A01</t>
  </si>
  <si>
    <t>LSMS1818-A01</t>
  </si>
  <si>
    <t>VESA SHAFT-A01</t>
  </si>
  <si>
    <t>LV44472-002A-A01</t>
  </si>
  <si>
    <t>SHAFT STUD SLIDE ROLLER-A01</t>
  </si>
  <si>
    <t>LV44473-001A-A01</t>
  </si>
  <si>
    <t>SHAFT STUD DRIVE CHASSIS-A01</t>
  </si>
  <si>
    <t>LV44474-002A-A01</t>
  </si>
  <si>
    <t>SHAFT STUD GUIDE A-A01</t>
  </si>
  <si>
    <t>LV44475-002A-A01</t>
  </si>
  <si>
    <t>SHAFT STUD GUIDE B-A01</t>
  </si>
  <si>
    <t>LV44559-004A-A01</t>
  </si>
  <si>
    <t>ROLLER SHAFT-A01</t>
  </si>
  <si>
    <t>LV44585-001A-A01</t>
  </si>
  <si>
    <t>R H STUD-A01</t>
  </si>
  <si>
    <t>ROLLER SLD-A01</t>
  </si>
  <si>
    <t>LV44901-001A-A01</t>
  </si>
  <si>
    <t>ROLLER UD SHAFT-A01</t>
  </si>
  <si>
    <t>LV44912-003A-A01</t>
  </si>
  <si>
    <t>MAIN SHAFT-A01</t>
  </si>
  <si>
    <t>LV44913-002A-A01</t>
  </si>
  <si>
    <t>SUB SHAFT-A01</t>
  </si>
  <si>
    <t>LV45244-001A-A01</t>
  </si>
  <si>
    <t>ROLLER SHAFT 2-A01</t>
  </si>
  <si>
    <t>LV45413-005A-A01</t>
  </si>
  <si>
    <t>HC ROLLER SHAFT-A01</t>
  </si>
  <si>
    <t>LV45503-001A-A01</t>
  </si>
  <si>
    <t>SHAFT ( RELEASE )-A01</t>
  </si>
  <si>
    <t>LV45528-001A-A01</t>
  </si>
  <si>
    <t>STUD ( SCREW )-A01</t>
  </si>
  <si>
    <t>LV45649-001A-A01</t>
  </si>
  <si>
    <t>SHAFT (ROLLER)-A01</t>
  </si>
  <si>
    <t>LV45654-003A-A01</t>
  </si>
  <si>
    <t>STUD (SCREW)-A01</t>
  </si>
  <si>
    <t>CLAMPER PIN-A01</t>
  </si>
  <si>
    <t>STUD PANEL-A01</t>
  </si>
  <si>
    <t>JET-A01</t>
  </si>
  <si>
    <t>PS 01-A01</t>
  </si>
  <si>
    <t>PREPARATION SET-A01</t>
  </si>
  <si>
    <t>PS 02-A01</t>
  </si>
  <si>
    <t>PS 03-A01</t>
  </si>
  <si>
    <t>PS 04-A01</t>
  </si>
  <si>
    <t>PS 05-A01</t>
  </si>
  <si>
    <t>W1332-GCC-0000-A01</t>
  </si>
  <si>
    <t>FUEL SEALING PLUG-A01</t>
  </si>
  <si>
    <t>W1789-045-990K-A01</t>
  </si>
  <si>
    <t>PLUG, STRAIGHT-A01</t>
  </si>
  <si>
    <t>W9531-45230-A01</t>
  </si>
  <si>
    <t>JOINT STRAIGHT-01-A01</t>
  </si>
  <si>
    <t>W9531-55250-A01</t>
  </si>
  <si>
    <t>JOINT STRAIGHT-A01</t>
  </si>
  <si>
    <t>WB78270-A01</t>
  </si>
  <si>
    <t>HOLD PIN NS-777SR-A01</t>
  </si>
  <si>
    <t>YS150-401-A01</t>
  </si>
  <si>
    <t>SHAFT HINGE B-A01</t>
  </si>
  <si>
    <t>PRESS SPACER M3 H22-A01</t>
  </si>
  <si>
    <t>ZJ74620-A01</t>
  </si>
  <si>
    <t>SPACER M3 H11-A01</t>
  </si>
  <si>
    <t>SHAFT KEY COVER AXIS-A01</t>
  </si>
  <si>
    <t>SPACER M3H9-A01</t>
  </si>
  <si>
    <t>ZU65810-A01</t>
  </si>
  <si>
    <t>SPACER M4H15-A01</t>
  </si>
  <si>
    <t>SHAFT,FRAME,FEED,LOWER,ASF-0P</t>
  </si>
  <si>
    <t>SHAFT,FRAME,FEED,LOWER,ASF-A01</t>
  </si>
  <si>
    <t>1868122-00</t>
  </si>
  <si>
    <t>SHAFT,POSITIONING,BF</t>
  </si>
  <si>
    <t>F1330</t>
  </si>
  <si>
    <t>1868122-00-0P</t>
  </si>
  <si>
    <t>SHAFT,POSITIONING,BF-0P</t>
  </si>
  <si>
    <t>S1006</t>
  </si>
  <si>
    <t>1868122-00-A01</t>
  </si>
  <si>
    <t>SHAFT,POSITIONING,BF-A01</t>
  </si>
  <si>
    <t>A1318</t>
  </si>
  <si>
    <t>1868125-00</t>
  </si>
  <si>
    <t>SHAFT,DRIVE,BF</t>
  </si>
  <si>
    <t>F1329</t>
  </si>
  <si>
    <t>1868125-00-0P</t>
  </si>
  <si>
    <t>SHAFT,DRIVE,BF-0P</t>
  </si>
  <si>
    <t>S1005</t>
  </si>
  <si>
    <t>1868125-00-A01</t>
  </si>
  <si>
    <t>SHAFT,DRIVE,BF-A01</t>
  </si>
  <si>
    <t>A1317</t>
  </si>
  <si>
    <t>1868125-00-Q01</t>
  </si>
  <si>
    <t>SHAFT,DRIVE,BF-Q01</t>
  </si>
  <si>
    <t>Q0188</t>
  </si>
  <si>
    <t>1868126-00</t>
  </si>
  <si>
    <t>SHAFT,DRIVE,JOINT,BF</t>
  </si>
  <si>
    <t>F1339</t>
  </si>
  <si>
    <t>1868126-00-0P</t>
  </si>
  <si>
    <t>SHAFT,DRIVE,JOINT,BF-0P</t>
  </si>
  <si>
    <t>S1014</t>
  </si>
  <si>
    <t>1868126-00-A01</t>
  </si>
  <si>
    <t>SHAFT,DRIVE,JOINT,BF-A01</t>
  </si>
  <si>
    <t>A1327</t>
  </si>
  <si>
    <t>1868126-00-B01</t>
  </si>
  <si>
    <t>SHAFT,DRIVE,JOINT,BF-B01</t>
  </si>
  <si>
    <t>B0543</t>
  </si>
  <si>
    <t>1868133-00</t>
  </si>
  <si>
    <t>SHAFT,PAPER GUIDE,MOVEABLE,BF</t>
  </si>
  <si>
    <t>F1328</t>
  </si>
  <si>
    <t>1868133-00-0P</t>
  </si>
  <si>
    <t>SHAFT,PAPER GUIDE,MOVEABLE,BF-0P</t>
  </si>
  <si>
    <t>S1004</t>
  </si>
  <si>
    <t>1868133-00-A01</t>
  </si>
  <si>
    <t>SHAFT,PAPER GUIDE,MOVEABLE,BF-A01</t>
  </si>
  <si>
    <t>A1316</t>
  </si>
  <si>
    <t>1868136-00</t>
  </si>
  <si>
    <t>SHAFT,FLAP,BF</t>
  </si>
  <si>
    <t>1868136-00-0P</t>
  </si>
  <si>
    <t>SHAFT,FLAP,BF-0P</t>
  </si>
  <si>
    <t>SHAFT,FLAP,BF-A01</t>
  </si>
  <si>
    <t>SHAFT,FLAP,BF-B01</t>
  </si>
  <si>
    <t>1868148-00</t>
  </si>
  <si>
    <t>SHAFT,DRIVE,JOINT,2ND,BF</t>
  </si>
  <si>
    <t>1868148-00-0P</t>
  </si>
  <si>
    <t>SHAFT,DRIVE,JOINT,2ND,BF-0P</t>
  </si>
  <si>
    <t>SHAFT,DRIVE,JOINT,2ND,BF-A01</t>
  </si>
  <si>
    <t>1868155-00</t>
  </si>
  <si>
    <t>SHAFT,PAPER GUIDE,FULCRUM,BF</t>
  </si>
  <si>
    <t>F1326</t>
  </si>
  <si>
    <t>1868155-00-0P</t>
  </si>
  <si>
    <t>SHAFT,PAPER GUIDE,FULCRUM,BF-0P</t>
  </si>
  <si>
    <t>S1002</t>
  </si>
  <si>
    <t>1868155-00-A01</t>
  </si>
  <si>
    <t>SHAFT,PAPER GUIDE,FULCRUM,BF-A01</t>
  </si>
  <si>
    <t>A1314</t>
  </si>
  <si>
    <t>1873038-00</t>
  </si>
  <si>
    <t>SHAFT,RELEASE,24</t>
  </si>
  <si>
    <t>F1338</t>
  </si>
  <si>
    <t>1873038-00-0P</t>
  </si>
  <si>
    <t>SHAFT,RELEASE,24-0P</t>
  </si>
  <si>
    <t>S1013</t>
  </si>
  <si>
    <t>1873038-00-A01</t>
  </si>
  <si>
    <t>SHAFT,RELEASE,24-A01</t>
  </si>
  <si>
    <t>A1326</t>
  </si>
  <si>
    <t>1873038-00-B01</t>
  </si>
  <si>
    <t>SHAFT,RELEASE,24-B01</t>
  </si>
  <si>
    <t>B0542</t>
  </si>
  <si>
    <t>F1321</t>
  </si>
  <si>
    <t>1873039-00-0P</t>
  </si>
  <si>
    <t>S0997</t>
  </si>
  <si>
    <t>1873039-00-A01</t>
  </si>
  <si>
    <t>A1309</t>
  </si>
  <si>
    <t>1873039-00-B01</t>
  </si>
  <si>
    <t>B0535</t>
  </si>
  <si>
    <t>SHAFT,COVER,BACK,24</t>
  </si>
  <si>
    <t>F1319</t>
  </si>
  <si>
    <t>1873061-00-0P</t>
  </si>
  <si>
    <t>SHAFT,COVER,BACK,24-0P</t>
  </si>
  <si>
    <t>S0995</t>
  </si>
  <si>
    <t>1873061-00-A01</t>
  </si>
  <si>
    <t>SHAFT,COVER,BACK,24-A01</t>
  </si>
  <si>
    <t>A1307</t>
  </si>
  <si>
    <t>1873061-00-B01</t>
  </si>
  <si>
    <t>SHAFT,COVER,BACK,24-B01</t>
  </si>
  <si>
    <t>B0533</t>
  </si>
  <si>
    <t>1873116-00</t>
  </si>
  <si>
    <t>SHAFT,RELEASE,36</t>
  </si>
  <si>
    <t>F1337</t>
  </si>
  <si>
    <t>1873116-00-0P</t>
  </si>
  <si>
    <t>SHAFT,RELEASE,36-0P</t>
  </si>
  <si>
    <t>S1012</t>
  </si>
  <si>
    <t>1873116-00-A01</t>
  </si>
  <si>
    <t>SHAFT,RELEASE,36-A01</t>
  </si>
  <si>
    <t>A1325</t>
  </si>
  <si>
    <t>1873116-00-B01</t>
  </si>
  <si>
    <t>SHAFT,RELEASE,36-B01</t>
  </si>
  <si>
    <t>B0541</t>
  </si>
  <si>
    <t>F1320</t>
  </si>
  <si>
    <t>1873118-00-0P</t>
  </si>
  <si>
    <t>S0996</t>
  </si>
  <si>
    <t>1873118-00-A01</t>
  </si>
  <si>
    <t>A1308</t>
  </si>
  <si>
    <t>1873118-00-B01</t>
  </si>
  <si>
    <t>B0534</t>
  </si>
  <si>
    <t>1873120-00</t>
  </si>
  <si>
    <t>SHAFT,RELEASE,36;B</t>
  </si>
  <si>
    <t>F1336</t>
  </si>
  <si>
    <t>1873120-00-0P</t>
  </si>
  <si>
    <t>SHAFT,RELEASE,36;B-0P</t>
  </si>
  <si>
    <t>S1011</t>
  </si>
  <si>
    <t>1873120-00-A01</t>
  </si>
  <si>
    <t>SHAFT,RELEASE,36;B-A01</t>
  </si>
  <si>
    <t>A1324</t>
  </si>
  <si>
    <t>1873120-00-B01</t>
  </si>
  <si>
    <t>SHAFT,RELEASE,36;B-B01</t>
  </si>
  <si>
    <t>B0540</t>
  </si>
  <si>
    <t>SHAFT,COVER,BACK,36</t>
  </si>
  <si>
    <t>F1318</t>
  </si>
  <si>
    <t>1873147-00-0P</t>
  </si>
  <si>
    <t>SHAFT,COVER,BACK,36-0P</t>
  </si>
  <si>
    <t>S0994</t>
  </si>
  <si>
    <t>1873147-00-A01</t>
  </si>
  <si>
    <t>SHAFT,COVER,BACK,36-A01</t>
  </si>
  <si>
    <t>A1306</t>
  </si>
  <si>
    <t>1873147-00-B01</t>
  </si>
  <si>
    <t>SHAFT,COVER,BACK,36-B01</t>
  </si>
  <si>
    <t>B0532</t>
  </si>
  <si>
    <t>1874102-00</t>
  </si>
  <si>
    <t>SHAFT,RELEASE,24,B</t>
  </si>
  <si>
    <t>F1335</t>
  </si>
  <si>
    <t>1874102-00-0P</t>
  </si>
  <si>
    <t>SHAFT,RELEASE,24,B-0P</t>
  </si>
  <si>
    <t>S1010</t>
  </si>
  <si>
    <t>1874102-00-A01</t>
  </si>
  <si>
    <t>SHAFT,RELEASE,24,B-A01</t>
  </si>
  <si>
    <t>A1323</t>
  </si>
  <si>
    <t>1874102-00-B01</t>
  </si>
  <si>
    <t>SHAFT,RELEASE,24,B-B01</t>
  </si>
  <si>
    <t>B0539</t>
  </si>
  <si>
    <t>SHAFT,FRAME,1R</t>
  </si>
  <si>
    <t>F1332</t>
  </si>
  <si>
    <t>1874612-00-0P</t>
  </si>
  <si>
    <t>SHAFT,FRAME,1R-0P</t>
  </si>
  <si>
    <t>S1007</t>
  </si>
  <si>
    <t>1874612-00-A01</t>
  </si>
  <si>
    <t>SHAFT,FRAME,1R-A01</t>
  </si>
  <si>
    <t>A1320</t>
  </si>
  <si>
    <t>1875151-00</t>
  </si>
  <si>
    <t>SHAFT,TR,SWITCHING</t>
  </si>
  <si>
    <t>F1322</t>
  </si>
  <si>
    <t>1875151-00-0P</t>
  </si>
  <si>
    <t>SHAFT,TR,SWITCHING-0P</t>
  </si>
  <si>
    <t>S0998</t>
  </si>
  <si>
    <t>1875151-00-A01</t>
  </si>
  <si>
    <t>SHAFT,TR,SWITCHING-A01</t>
  </si>
  <si>
    <t>A1310</t>
  </si>
  <si>
    <t>1875152-00</t>
  </si>
  <si>
    <t>F1323</t>
  </si>
  <si>
    <t>1875152-00-0P</t>
  </si>
  <si>
    <t>SHAFT,TR,TRANSMISSION-0P</t>
  </si>
  <si>
    <t>S0999</t>
  </si>
  <si>
    <t>1875152-00-A01</t>
  </si>
  <si>
    <t>SHAFT,TR,TRANSMISSION-A01</t>
  </si>
  <si>
    <t>A1311</t>
  </si>
  <si>
    <t>1875153-00</t>
  </si>
  <si>
    <t>SHAFT,PAPER GUIDE,UPPER,REAR</t>
  </si>
  <si>
    <t>F1324</t>
  </si>
  <si>
    <t>1875153-00-0P</t>
  </si>
  <si>
    <t>SHAFT,PAPER GUIDE,UPPER,REAR-P</t>
  </si>
  <si>
    <t>S1000</t>
  </si>
  <si>
    <t>1875153-00-A01</t>
  </si>
  <si>
    <t>SHAFT,PAPER GUIDE,UPPER,REAR-A01</t>
  </si>
  <si>
    <t>A1312</t>
  </si>
  <si>
    <t>1875696-00</t>
  </si>
  <si>
    <t>SHAFT,LOCK,LEVER,24</t>
  </si>
  <si>
    <t>F1325</t>
  </si>
  <si>
    <t>1875696-00-0P</t>
  </si>
  <si>
    <t>SHAFT,LOCK,LEVER,24-0P</t>
  </si>
  <si>
    <t>S1001</t>
  </si>
  <si>
    <t>1875696-00-A01</t>
  </si>
  <si>
    <t>SHAFT,LOCK,LEVER,24-A01</t>
  </si>
  <si>
    <t>A1313</t>
  </si>
  <si>
    <t>1875696-00-B01</t>
  </si>
  <si>
    <t>SHAFT,LOCK,LEVER,24-B01</t>
  </si>
  <si>
    <t>B0536</t>
  </si>
  <si>
    <t>1875962-00</t>
  </si>
  <si>
    <t>ROLLER,EJ,BF</t>
  </si>
  <si>
    <t>F1334</t>
  </si>
  <si>
    <t>1875962-00-0P</t>
  </si>
  <si>
    <t>ROLLER,EJ,BF-0P</t>
  </si>
  <si>
    <t>S1009</t>
  </si>
  <si>
    <t>1875962-00-A01</t>
  </si>
  <si>
    <t>ROLLER,EJ,BF-A01</t>
  </si>
  <si>
    <t>A1322</t>
  </si>
  <si>
    <t>1875962-00-B01</t>
  </si>
  <si>
    <t>ROLLER,EJ,BF-B01</t>
  </si>
  <si>
    <t>B0538</t>
  </si>
  <si>
    <t>1876525-00</t>
  </si>
  <si>
    <t>SHAFT,CENTER,SUPPORT,PF</t>
  </si>
  <si>
    <t>F1331</t>
  </si>
  <si>
    <t>1876525-00-A01</t>
  </si>
  <si>
    <t>SHAFT,CENTER,SUPPORT,PF-A01</t>
  </si>
  <si>
    <t>A1319</t>
  </si>
  <si>
    <t>AS10/55</t>
  </si>
  <si>
    <t>F1340</t>
  </si>
  <si>
    <t>AS10/55-0T</t>
  </si>
  <si>
    <t>S1015</t>
  </si>
  <si>
    <t>AS10/55-A01</t>
  </si>
  <si>
    <t>A1328</t>
  </si>
  <si>
    <t>AS46/04</t>
  </si>
  <si>
    <t>F1342</t>
  </si>
  <si>
    <t>AS46/04-0T</t>
  </si>
  <si>
    <t>S1016</t>
  </si>
  <si>
    <t>AS46/04-A01</t>
  </si>
  <si>
    <t>A1330</t>
  </si>
  <si>
    <t>AS47/03</t>
  </si>
  <si>
    <t>F1341</t>
  </si>
  <si>
    <t>AS47/03-A01</t>
  </si>
  <si>
    <t>A1329</t>
  </si>
  <si>
    <t>1732771-00</t>
  </si>
  <si>
    <t>F1344</t>
  </si>
  <si>
    <t>1732771-00-0P</t>
  </si>
  <si>
    <t>S1018</t>
  </si>
  <si>
    <t>1732771-00-A01</t>
  </si>
  <si>
    <t>A1332</t>
  </si>
  <si>
    <t>SHAFT ASF TRANSMISSION-Q01</t>
  </si>
  <si>
    <t>1857224-01</t>
  </si>
  <si>
    <t>SHAFT,PF,DECELERATION</t>
  </si>
  <si>
    <t>F1347</t>
  </si>
  <si>
    <t>1857224-01-0P</t>
  </si>
  <si>
    <t>SHAFT,PF,DECELERATION-0P</t>
  </si>
  <si>
    <t>S1021</t>
  </si>
  <si>
    <t>1857224-01-A01</t>
  </si>
  <si>
    <t>SHAFT,PF,DECELERATION-A01</t>
  </si>
  <si>
    <t>A1335</t>
  </si>
  <si>
    <t>1857227-00</t>
  </si>
  <si>
    <t>F1346</t>
  </si>
  <si>
    <t>1857227-00-0P</t>
  </si>
  <si>
    <t>SHAFT,CLUTCH-0P</t>
  </si>
  <si>
    <t>S1020</t>
  </si>
  <si>
    <t>1857227-00-A01</t>
  </si>
  <si>
    <t>A1334</t>
  </si>
  <si>
    <t>1857236-00</t>
  </si>
  <si>
    <t>SHAFT,PULLEY,RD</t>
  </si>
  <si>
    <t>F1348</t>
  </si>
  <si>
    <t>1857236-00-0T</t>
  </si>
  <si>
    <t>SHAFT,PULLEY,RD-0T</t>
  </si>
  <si>
    <t>S1022</t>
  </si>
  <si>
    <t>1857236-00-A01</t>
  </si>
  <si>
    <t>SHAFT,PULLEY,RD-A01</t>
  </si>
  <si>
    <t>A1336</t>
  </si>
  <si>
    <t>1868160-00</t>
  </si>
  <si>
    <t>SHAFT,GUIDE,FINISHER,BF</t>
  </si>
  <si>
    <t>F1343</t>
  </si>
  <si>
    <t>1868160-00-0P</t>
  </si>
  <si>
    <t>SHAFT,GUIDE,FINISHER,BF-0P</t>
  </si>
  <si>
    <t>S1017</t>
  </si>
  <si>
    <t>1868160-00-A01</t>
  </si>
  <si>
    <t>SHAFT,GUIDE,FINISHER,BF-A01</t>
  </si>
  <si>
    <t>A1331</t>
  </si>
  <si>
    <t>1873120-01</t>
  </si>
  <si>
    <t>F1345</t>
  </si>
  <si>
    <t>1873120-01-0P</t>
  </si>
  <si>
    <t>S1019</t>
  </si>
  <si>
    <t>1873120-01-A01</t>
  </si>
  <si>
    <t>A1333</t>
  </si>
  <si>
    <t>1873120-01-B01</t>
  </si>
  <si>
    <t>B0544</t>
  </si>
  <si>
    <t>AS10/46-1B-Q02</t>
  </si>
  <si>
    <t>PLUNGER-Q02</t>
  </si>
  <si>
    <t>Q0190</t>
  </si>
  <si>
    <t>AS10/46-1C-Q01</t>
  </si>
  <si>
    <t>Q0189</t>
  </si>
  <si>
    <t>1875163-00-A01</t>
  </si>
  <si>
    <t>0U4N-E5138-A0</t>
  </si>
  <si>
    <t>0U4N-E5138-E0</t>
  </si>
  <si>
    <t>1875163-00</t>
  </si>
  <si>
    <t>F1350</t>
  </si>
  <si>
    <t>0U4N-E5138-A0-A01</t>
  </si>
  <si>
    <t>A1338</t>
  </si>
  <si>
    <t>F1349</t>
  </si>
  <si>
    <t>0U4N-E5138-E0-A01</t>
  </si>
  <si>
    <t>A1337</t>
  </si>
  <si>
    <t>1858785-00</t>
  </si>
  <si>
    <t>F1352</t>
  </si>
  <si>
    <t>1858785-00-0P</t>
  </si>
  <si>
    <t>S1024</t>
  </si>
  <si>
    <t>1858785-00-A01</t>
  </si>
  <si>
    <t>A1340</t>
  </si>
  <si>
    <t>1858785-00-B01</t>
  </si>
  <si>
    <t>SHAFT,TR,DRIVE-B01</t>
  </si>
  <si>
    <t>B0546</t>
  </si>
  <si>
    <t>SHAFT,DRIVE,UPPER,3RD,EJ-0P</t>
  </si>
  <si>
    <t>SHAFT,DRIVE,UPPER,3RD,EJ-A01</t>
  </si>
  <si>
    <t>SHAFT,DRIVE,UPPER,3RD,EJ-B01</t>
  </si>
  <si>
    <t>1867566-01</t>
  </si>
  <si>
    <t>F1360</t>
  </si>
  <si>
    <t>1867566-01-0P</t>
  </si>
  <si>
    <t>S1033</t>
  </si>
  <si>
    <t>1867566-01-A01</t>
  </si>
  <si>
    <t>A1348</t>
  </si>
  <si>
    <t>1867566-01-B01</t>
  </si>
  <si>
    <t>B0548</t>
  </si>
  <si>
    <t>F1351</t>
  </si>
  <si>
    <t>1875163-00-0P</t>
  </si>
  <si>
    <t>S1023</t>
  </si>
  <si>
    <t>A1339</t>
  </si>
  <si>
    <t>1875163-00-B01</t>
  </si>
  <si>
    <t>B0545</t>
  </si>
  <si>
    <t>1879167-00</t>
  </si>
  <si>
    <t>SHAFT,GEAR,DE,KNOB,OIF</t>
  </si>
  <si>
    <t>F1358</t>
  </si>
  <si>
    <t>1879167-00-0P</t>
  </si>
  <si>
    <t>SHAFT,GEAR,DE,KNOB,OIF-0P</t>
  </si>
  <si>
    <t>S1031</t>
  </si>
  <si>
    <t>1879167-00-A01</t>
  </si>
  <si>
    <t>SHAFT,GEAR,DE,KNOB,OIF-A01</t>
  </si>
  <si>
    <t>A1346</t>
  </si>
  <si>
    <t>1879168-00</t>
  </si>
  <si>
    <t>SHAFT,GEAR,TRANSMIT,1ST,OIF</t>
  </si>
  <si>
    <t>F1356</t>
  </si>
  <si>
    <t>1879168-00-0P</t>
  </si>
  <si>
    <t>SHAFT,GEAR,TRANSMIT,1ST,OIF-0P</t>
  </si>
  <si>
    <t>S1029</t>
  </si>
  <si>
    <t>1879168-00-A01</t>
  </si>
  <si>
    <t>SHAFT,GEAR,TRANSMIT,1ST,OIF-A01</t>
  </si>
  <si>
    <t>A1344</t>
  </si>
  <si>
    <t>1879169-00</t>
  </si>
  <si>
    <t>SHAFT,GEAR,TRANSMIT,2ND,OIF</t>
  </si>
  <si>
    <t>F1355</t>
  </si>
  <si>
    <t>1879169-00-0P</t>
  </si>
  <si>
    <t>SHAFT,GEAR,TRANSMIT,2ND,OIF-0P</t>
  </si>
  <si>
    <t>S1028</t>
  </si>
  <si>
    <t>1879169-00-A01</t>
  </si>
  <si>
    <t>SHAFT,GEAR,TRANSMIT,2ND,OIF-A01</t>
  </si>
  <si>
    <t>A1343</t>
  </si>
  <si>
    <t>1879172-00</t>
  </si>
  <si>
    <t>SHAFT,ONEWAY,GEAR,KNOB,OIF</t>
  </si>
  <si>
    <t>F1357</t>
  </si>
  <si>
    <t>1879172-00-0P</t>
  </si>
  <si>
    <t>SHAFT,ONEWAY,GEAR,KNOB,OIF-0P</t>
  </si>
  <si>
    <t>S1030</t>
  </si>
  <si>
    <t>1879172-00-A01</t>
  </si>
  <si>
    <t>SHAFT,ONEWAY,GEAR,KNOB,OIF-A01</t>
  </si>
  <si>
    <t>A1345</t>
  </si>
  <si>
    <t>1879175-00</t>
  </si>
  <si>
    <t>SHAFT,LEVER,OIF</t>
  </si>
  <si>
    <t>F1354</t>
  </si>
  <si>
    <t>1879175-00-0P</t>
  </si>
  <si>
    <t>SHAFT,LEVER,OIF-0P</t>
  </si>
  <si>
    <t>S1027</t>
  </si>
  <si>
    <t>1879175-00-A01</t>
  </si>
  <si>
    <t>SHAFT,LEVER,OIF-A01</t>
  </si>
  <si>
    <t>A1342</t>
  </si>
  <si>
    <t>1884292-00</t>
  </si>
  <si>
    <t>SHAFT,PAPER PRESSER,E:B</t>
  </si>
  <si>
    <t>F1353</t>
  </si>
  <si>
    <t>1884292-00-0P</t>
  </si>
  <si>
    <t>SHAFT,PAPER PRESSER,E:B-0P</t>
  </si>
  <si>
    <t>S1026</t>
  </si>
  <si>
    <t>1884292-00-A01</t>
  </si>
  <si>
    <t>SHAFT,PAPER PRESSER,E:B-A01</t>
  </si>
  <si>
    <t>A1341</t>
  </si>
  <si>
    <t>1884292-00-Q01</t>
  </si>
  <si>
    <t>SHAFT,PAPER PRESSER,E:B-Q01</t>
  </si>
  <si>
    <t>B0547</t>
  </si>
  <si>
    <t>J3C-0093-00-0P</t>
  </si>
  <si>
    <t>S1025</t>
  </si>
  <si>
    <t>KN07</t>
  </si>
  <si>
    <t>SHAFT MIDPULL</t>
  </si>
  <si>
    <t>F1359</t>
  </si>
  <si>
    <t>KN07-A01</t>
  </si>
  <si>
    <t>SHAFT MIDPULL-A01</t>
  </si>
  <si>
    <t>A1347</t>
  </si>
  <si>
    <t>KN07-B01</t>
  </si>
  <si>
    <t>SHAFT MIDPULL-B01</t>
  </si>
  <si>
    <t>S1032</t>
  </si>
  <si>
    <t>1879173-00</t>
  </si>
  <si>
    <t>1879173-00-A01</t>
  </si>
  <si>
    <t>3642-K0L0-0000</t>
  </si>
  <si>
    <t>3642-K0L0-0000-0P</t>
  </si>
  <si>
    <t>3642-K0L0-0000-A01</t>
  </si>
  <si>
    <t>PULLEY PUMP C-A01</t>
  </si>
  <si>
    <t>SHAFT,KNOB,OIF</t>
  </si>
  <si>
    <t>F1468</t>
  </si>
  <si>
    <t>SHAFT,KNOB,OIF-A01</t>
  </si>
  <si>
    <t>A1397</t>
  </si>
  <si>
    <t>CORE</t>
  </si>
  <si>
    <t>F1361</t>
  </si>
  <si>
    <t>CORE-0P</t>
  </si>
  <si>
    <t>S1034</t>
  </si>
  <si>
    <t>CORE-A01</t>
  </si>
  <si>
    <t>A1349</t>
  </si>
  <si>
    <t>Sum of Receive Qty</t>
  </si>
  <si>
    <t>-00 Desain2</t>
  </si>
  <si>
    <t>JIG SHAFT CARRIAGE</t>
  </si>
  <si>
    <t>F1362</t>
  </si>
  <si>
    <t>-00 Desain2-A01</t>
  </si>
  <si>
    <t>JIG SHAFT CARRIAGE-A01</t>
  </si>
  <si>
    <t>A1398</t>
  </si>
  <si>
    <t>-00 Desain2-B01</t>
  </si>
  <si>
    <t>JIG SHAFT CARRIAGE-B01</t>
  </si>
  <si>
    <t>B0549</t>
  </si>
  <si>
    <t>1887184-00</t>
  </si>
  <si>
    <t>SHAFT,DUAL,ONE WAY</t>
  </si>
  <si>
    <t>A1399</t>
  </si>
  <si>
    <t>1887184-00-A01</t>
  </si>
  <si>
    <t>SHAFT,DUAL,ONE WAY-A01</t>
  </si>
  <si>
    <t>F1469</t>
  </si>
  <si>
    <t>1890619-00</t>
  </si>
  <si>
    <t>SHAFT,GEAR,ROLL;B</t>
  </si>
  <si>
    <t>F1470</t>
  </si>
  <si>
    <t>1890619-00-0P</t>
  </si>
  <si>
    <t>SHAFT,GEAR,ROLL;B-0P</t>
  </si>
  <si>
    <t>S1035</t>
  </si>
  <si>
    <t>1890619-00-A01</t>
  </si>
  <si>
    <t>SHAFT,GEAR,ROLL;B-A01</t>
  </si>
  <si>
    <t>A1400</t>
  </si>
  <si>
    <t>SHAFT,SMALL PADDLE,E;C</t>
  </si>
  <si>
    <t>SHAFT,SMALL PADDLE,E;C-0P</t>
  </si>
  <si>
    <t>SHAFT,SMALL PADDLE,E;C-A01</t>
  </si>
  <si>
    <t>SHAFT,SMALL PADDLE,E;C-B01</t>
  </si>
  <si>
    <t>90336-07034-A01</t>
  </si>
  <si>
    <t>A0574</t>
  </si>
  <si>
    <t>AS10/46-1C-Q02</t>
  </si>
  <si>
    <t>Q0191</t>
  </si>
  <si>
    <t>C</t>
  </si>
  <si>
    <t>1862686-01</t>
  </si>
  <si>
    <t>PIN,ELECTRODE,20.9,ST</t>
  </si>
  <si>
    <t>F1475</t>
  </si>
  <si>
    <t>1862686-01-0P</t>
  </si>
  <si>
    <t>PIN,ELECTRODE,20.9,ST-0P</t>
  </si>
  <si>
    <t>S1040</t>
  </si>
  <si>
    <t>1862686-01-A01</t>
  </si>
  <si>
    <t>PIN,ELECTRODE,20.9,ST-A01</t>
  </si>
  <si>
    <t>A1405</t>
  </si>
  <si>
    <t>1866570-01</t>
  </si>
  <si>
    <t>F1480</t>
  </si>
  <si>
    <t>1866570-01-0P</t>
  </si>
  <si>
    <t>S1045</t>
  </si>
  <si>
    <t>1866570-01-A01</t>
  </si>
  <si>
    <t>A1410</t>
  </si>
  <si>
    <t>1866570-01-B01</t>
  </si>
  <si>
    <t>B0551</t>
  </si>
  <si>
    <t>1867373-01</t>
  </si>
  <si>
    <t>F1473</t>
  </si>
  <si>
    <t>1867373-01-0P</t>
  </si>
  <si>
    <t>S1038</t>
  </si>
  <si>
    <t>1867373-01-A01</t>
  </si>
  <si>
    <t>A1403</t>
  </si>
  <si>
    <t>1867373-01-B01</t>
  </si>
  <si>
    <t>B0550</t>
  </si>
  <si>
    <t>1867715-01</t>
  </si>
  <si>
    <t>1867715-01-0P</t>
  </si>
  <si>
    <t>1867793-01</t>
  </si>
  <si>
    <t>SHAFT,MOUNTING PLATE,FRONT,1ST,ASF</t>
  </si>
  <si>
    <t>F1471</t>
  </si>
  <si>
    <t>1867793-01-0P</t>
  </si>
  <si>
    <t>SHAFT,MOUNTING PLATE,FRONT,1ST,ASF-0P</t>
  </si>
  <si>
    <t>S1036</t>
  </si>
  <si>
    <t>1867793-01-A01</t>
  </si>
  <si>
    <t>SHAFT,MOUNTING PLATE,FRONT,1ST,ASF-A01</t>
  </si>
  <si>
    <t>A1401</t>
  </si>
  <si>
    <t>1867793-01-Q01</t>
  </si>
  <si>
    <t>SHAFT,MOUNTING PLATE,FRONT,1ST,ASF-Q01</t>
  </si>
  <si>
    <t>Q0192</t>
  </si>
  <si>
    <t>1867794-01</t>
  </si>
  <si>
    <t>F1483</t>
  </si>
  <si>
    <t>1867794-01-0P</t>
  </si>
  <si>
    <t>S1048</t>
  </si>
  <si>
    <t>1867794-01-A01</t>
  </si>
  <si>
    <t>A1413</t>
  </si>
  <si>
    <t>1867795-01</t>
  </si>
  <si>
    <t>F1482</t>
  </si>
  <si>
    <t>1867795-01-0P</t>
  </si>
  <si>
    <t>S1047</t>
  </si>
  <si>
    <t>1867795-01-A01</t>
  </si>
  <si>
    <t>A1412</t>
  </si>
  <si>
    <t>1867840-01</t>
  </si>
  <si>
    <t>F1481</t>
  </si>
  <si>
    <t>1867840-01-0P</t>
  </si>
  <si>
    <t>S1046</t>
  </si>
  <si>
    <t>1867840-01-A01</t>
  </si>
  <si>
    <t>A1411</t>
  </si>
  <si>
    <t>1867840-01-B01</t>
  </si>
  <si>
    <t>B0552</t>
  </si>
  <si>
    <t>1888339-00</t>
  </si>
  <si>
    <t>SHAFT,TRANSMISSION,DUP</t>
  </si>
  <si>
    <t>F1474</t>
  </si>
  <si>
    <t>1888339-00-0P</t>
  </si>
  <si>
    <t>SHAFT,TRANSMISSION,DUP-0P</t>
  </si>
  <si>
    <t>S1039</t>
  </si>
  <si>
    <t>1888339-00-A01</t>
  </si>
  <si>
    <t>SHAFT,TRANSMISSION,DUP-A01</t>
  </si>
  <si>
    <t>A1404</t>
  </si>
  <si>
    <t>1888405-00</t>
  </si>
  <si>
    <t>F1479</t>
  </si>
  <si>
    <t>1888405-00-0P</t>
  </si>
  <si>
    <t>S1044</t>
  </si>
  <si>
    <t>1888405-00-A01</t>
  </si>
  <si>
    <t>A1409</t>
  </si>
  <si>
    <t>1888425-00</t>
  </si>
  <si>
    <t>F1477</t>
  </si>
  <si>
    <t>1888425-00-0P</t>
  </si>
  <si>
    <t>S1042</t>
  </si>
  <si>
    <t>1888425-00-A01</t>
  </si>
  <si>
    <t>A1407</t>
  </si>
  <si>
    <t>1888436-00</t>
  </si>
  <si>
    <t>PIN,ELECTRODE,L</t>
  </si>
  <si>
    <t>F1476</t>
  </si>
  <si>
    <t>1888436-00-0P</t>
  </si>
  <si>
    <t>PIN,ELECTRODE,L-0P</t>
  </si>
  <si>
    <t>S1041</t>
  </si>
  <si>
    <t>1888436-00-A01</t>
  </si>
  <si>
    <t>PIN,ELECTRODE,L-A01</t>
  </si>
  <si>
    <t>A1406</t>
  </si>
  <si>
    <t>1888437-00</t>
  </si>
  <si>
    <t>PIN,ELECTRODE,S</t>
  </si>
  <si>
    <t>F1478</t>
  </si>
  <si>
    <t>1888437-00-0P</t>
  </si>
  <si>
    <t>PIN,ELECTRODE,S-0P</t>
  </si>
  <si>
    <t>S1043</t>
  </si>
  <si>
    <t>1888437-00-A01</t>
  </si>
  <si>
    <t>PIN,ELECTRODE,S-A01</t>
  </si>
  <si>
    <t>A1408</t>
  </si>
  <si>
    <t>1888771-00</t>
  </si>
  <si>
    <t>SHAFT,MOUNTING PLATE,REAR,1ST,ASF</t>
  </si>
  <si>
    <t>F1472</t>
  </si>
  <si>
    <t>1888771-00-0P</t>
  </si>
  <si>
    <t>SHAFT,MOUNTING PLATE,REAR,1ST,ASF-0P</t>
  </si>
  <si>
    <t>S1037</t>
  </si>
  <si>
    <t>1888771-00-A01</t>
  </si>
  <si>
    <t>SHAFT,MOUNTING PLATE,REAR,1ST,ASF-A01</t>
  </si>
  <si>
    <t>A1402</t>
  </si>
  <si>
    <t>1888771-00-Q01</t>
  </si>
  <si>
    <t>SHAFT,MOUNTING PLATE,REAR,1ST,ASF-Q01</t>
  </si>
  <si>
    <t>Q0193</t>
  </si>
  <si>
    <t>1867498-01</t>
  </si>
  <si>
    <t>1867525-01</t>
  </si>
  <si>
    <t>F1486</t>
  </si>
  <si>
    <t>1867498-01-0P</t>
  </si>
  <si>
    <t>S1051</t>
  </si>
  <si>
    <t>1867498-01-A01</t>
  </si>
  <si>
    <t>A1416</t>
  </si>
  <si>
    <t>F1485</t>
  </si>
  <si>
    <t>1867525-01-0P</t>
  </si>
  <si>
    <t>S1050</t>
  </si>
  <si>
    <t>1867525-01-A01</t>
  </si>
  <si>
    <t>A1415</t>
  </si>
  <si>
    <t>1867525-01-B01</t>
  </si>
  <si>
    <t>B0554</t>
  </si>
  <si>
    <t>1887235-00</t>
  </si>
  <si>
    <t>F1488</t>
  </si>
  <si>
    <t>1887235-00-0P</t>
  </si>
  <si>
    <t>S1053</t>
  </si>
  <si>
    <t>1887235-00-A01</t>
  </si>
  <si>
    <t>A1418</t>
  </si>
  <si>
    <t>1887235-00-Q01</t>
  </si>
  <si>
    <t>Q0195</t>
  </si>
  <si>
    <t>1887247-00</t>
  </si>
  <si>
    <t>SHAFT,EG,MF</t>
  </si>
  <si>
    <t>F1489</t>
  </si>
  <si>
    <t>1887247-00-A01</t>
  </si>
  <si>
    <t>SHAFT,EG,MF-A01</t>
  </si>
  <si>
    <t>A1419</t>
  </si>
  <si>
    <t>1887247-00-B01</t>
  </si>
  <si>
    <t>SHAFT,EG,MF-B01</t>
  </si>
  <si>
    <t>B0555</t>
  </si>
  <si>
    <t>1887299-00</t>
  </si>
  <si>
    <t>F1487</t>
  </si>
  <si>
    <t>1887299-00-0P</t>
  </si>
  <si>
    <t>S1052</t>
  </si>
  <si>
    <t>1887299-00-A01</t>
  </si>
  <si>
    <t>A1417</t>
  </si>
  <si>
    <t>1887299-00-Q01</t>
  </si>
  <si>
    <t>Q0194</t>
  </si>
  <si>
    <t>1892252-00</t>
  </si>
  <si>
    <t>F1495</t>
  </si>
  <si>
    <t>1892252-00-0P</t>
  </si>
  <si>
    <t>S1059</t>
  </si>
  <si>
    <t>1892252-00-A01</t>
  </si>
  <si>
    <t>A1425</t>
  </si>
  <si>
    <t>1892252-00-Q01</t>
  </si>
  <si>
    <t>Q0197</t>
  </si>
  <si>
    <t>1892276-00</t>
  </si>
  <si>
    <t>F1490</t>
  </si>
  <si>
    <t>1892276-00-0P</t>
  </si>
  <si>
    <t>S1054</t>
  </si>
  <si>
    <t>1892276-00-A01</t>
  </si>
  <si>
    <t>A1420</t>
  </si>
  <si>
    <t>1892276-00-B01</t>
  </si>
  <si>
    <t>B0556</t>
  </si>
  <si>
    <t>1892281-00</t>
  </si>
  <si>
    <t>F1493</t>
  </si>
  <si>
    <t>1892281-00-0P</t>
  </si>
  <si>
    <t>S1057</t>
  </si>
  <si>
    <t>1892281-00-A01</t>
  </si>
  <si>
    <t>A1423</t>
  </si>
  <si>
    <t>1892283-00</t>
  </si>
  <si>
    <t>F1491</t>
  </si>
  <si>
    <t>1892283-00-0P</t>
  </si>
  <si>
    <t>S1055</t>
  </si>
  <si>
    <t>1892283-00-A01</t>
  </si>
  <si>
    <t>A1421</t>
  </si>
  <si>
    <t>1892284-00</t>
  </si>
  <si>
    <t>F1496</t>
  </si>
  <si>
    <t>1892284-00-0P</t>
  </si>
  <si>
    <t>S1060</t>
  </si>
  <si>
    <t>1892284-00-A01</t>
  </si>
  <si>
    <t>A1426</t>
  </si>
  <si>
    <t>1892284-00-B01</t>
  </si>
  <si>
    <t>B0557</t>
  </si>
  <si>
    <t>1892285-00</t>
  </si>
  <si>
    <t>F1492</t>
  </si>
  <si>
    <t>1892285-00-0P</t>
  </si>
  <si>
    <t>S1056</t>
  </si>
  <si>
    <t>1892285-00-A01</t>
  </si>
  <si>
    <t>A1422</t>
  </si>
  <si>
    <t>1892285-00-Q01</t>
  </si>
  <si>
    <t>Q0196</t>
  </si>
  <si>
    <t>1892286-00</t>
  </si>
  <si>
    <t>F1494</t>
  </si>
  <si>
    <t>1892286-00-0P</t>
  </si>
  <si>
    <t>S1058</t>
  </si>
  <si>
    <t>1892286-00-A01</t>
  </si>
  <si>
    <t>A1424</t>
  </si>
  <si>
    <t>PN</t>
  </si>
  <si>
    <t>1857224-01-Q01</t>
  </si>
  <si>
    <t>SHAFT,PF,DECELERATION-Q01</t>
  </si>
  <si>
    <t>Q0201</t>
  </si>
  <si>
    <t>1857227-00-Q01</t>
  </si>
  <si>
    <t>SHAFT,CLUTCH-Q01</t>
  </si>
  <si>
    <t>Q0202</t>
  </si>
  <si>
    <t>1857236-00-B01</t>
  </si>
  <si>
    <t>SHAFT,PULLEY,RD-B01</t>
  </si>
  <si>
    <t>B0562</t>
  </si>
  <si>
    <t>1857236-00-B02</t>
  </si>
  <si>
    <t>SHAFT,PULLEY,RD-B02</t>
  </si>
  <si>
    <t>B0563</t>
  </si>
  <si>
    <t>1867425-01</t>
  </si>
  <si>
    <t>F1504</t>
  </si>
  <si>
    <t>1867425-01-0P</t>
  </si>
  <si>
    <t>S1068</t>
  </si>
  <si>
    <t>1867425-01-A01</t>
  </si>
  <si>
    <t>A1434</t>
  </si>
  <si>
    <t>1867425-01-B01</t>
  </si>
  <si>
    <t>B0560</t>
  </si>
  <si>
    <t>1867428-01</t>
  </si>
  <si>
    <t>F1502</t>
  </si>
  <si>
    <t>1867428-01-0P</t>
  </si>
  <si>
    <t>S1066</t>
  </si>
  <si>
    <t>1867428-01-A01</t>
  </si>
  <si>
    <t>A1432</t>
  </si>
  <si>
    <t>1867428-01-B01</t>
  </si>
  <si>
    <t>B0558</t>
  </si>
  <si>
    <t>1867438-01</t>
  </si>
  <si>
    <t>F1503</t>
  </si>
  <si>
    <t>1867438-01-0P</t>
  </si>
  <si>
    <t>S1067</t>
  </si>
  <si>
    <t>1867438-01-A01</t>
  </si>
  <si>
    <t>A1433</t>
  </si>
  <si>
    <t>1867438-01-B01</t>
  </si>
  <si>
    <t>B0559</t>
  </si>
  <si>
    <t>1867539-01</t>
  </si>
  <si>
    <t>F1505</t>
  </si>
  <si>
    <t>1867539-01-0P</t>
  </si>
  <si>
    <t>S1069</t>
  </si>
  <si>
    <t>1867539-01-A01</t>
  </si>
  <si>
    <t>A1435</t>
  </si>
  <si>
    <t>1867844-01</t>
  </si>
  <si>
    <t>1867844-01-0P</t>
  </si>
  <si>
    <t>1868133-01</t>
  </si>
  <si>
    <t>1868133-01-0P</t>
  </si>
  <si>
    <t>1872144-01</t>
  </si>
  <si>
    <t>F1509</t>
  </si>
  <si>
    <t>1872144-01-0P</t>
  </si>
  <si>
    <t>S1071</t>
  </si>
  <si>
    <t>1872144-01-A01</t>
  </si>
  <si>
    <t>A1439</t>
  </si>
  <si>
    <t>1875151-00-Q01</t>
  </si>
  <si>
    <t>SHAFT,TR,SWITCHING-Q01</t>
  </si>
  <si>
    <t>Q0200</t>
  </si>
  <si>
    <t>1875152-00-Q01</t>
  </si>
  <si>
    <t>SHAFT,TR,TRANSMISSION-Q01</t>
  </si>
  <si>
    <t>Q0198</t>
  </si>
  <si>
    <t>1875153-00-Q01</t>
  </si>
  <si>
    <t>SHAFT,PAPER GUIDE,UPPER,REAR-Q01</t>
  </si>
  <si>
    <t>Q0199</t>
  </si>
  <si>
    <t>1893344-00</t>
  </si>
  <si>
    <t>SHAFT,DAMPER,1CH</t>
  </si>
  <si>
    <t>F1500</t>
  </si>
  <si>
    <t>1893344-00-0P</t>
  </si>
  <si>
    <t>SHAFT,DAMPER,1CH-0P</t>
  </si>
  <si>
    <t>S1064</t>
  </si>
  <si>
    <t>1893344-00-A01</t>
  </si>
  <si>
    <t>SHAFT,DAMPER,1CH-A01</t>
  </si>
  <si>
    <t>A1430</t>
  </si>
  <si>
    <t>1893345-00</t>
  </si>
  <si>
    <t>SHAFT,DAMPER,ICH;B</t>
  </si>
  <si>
    <t>F1499</t>
  </si>
  <si>
    <t>1893345-00-0P</t>
  </si>
  <si>
    <t>SHAFT,DAMPER,ICH;B-0P</t>
  </si>
  <si>
    <t>S1063</t>
  </si>
  <si>
    <t>1893345-00-A01</t>
  </si>
  <si>
    <t>SHAFT,DAMPER,ICH;B-A01</t>
  </si>
  <si>
    <t>A1429</t>
  </si>
  <si>
    <t>1893347-00</t>
  </si>
  <si>
    <t>SHAFT,DAMPER,1CH;C</t>
  </si>
  <si>
    <t>F1498</t>
  </si>
  <si>
    <t>1893347-00-0P</t>
  </si>
  <si>
    <t>SHAFT,DAMPER,1CH;C-0P</t>
  </si>
  <si>
    <t>S1062</t>
  </si>
  <si>
    <t>1893347-00-A01</t>
  </si>
  <si>
    <t>SHAFT,DAMPER,1CH;C-A01</t>
  </si>
  <si>
    <t>A1428</t>
  </si>
  <si>
    <t>SHAFT,ARM,LINK,BELT,1ST,BU</t>
  </si>
  <si>
    <t>F1501</t>
  </si>
  <si>
    <t>1893455-0P</t>
  </si>
  <si>
    <t>SHAFT,ARM,LINK,BELT,1ST,BU-0P</t>
  </si>
  <si>
    <t>S1065</t>
  </si>
  <si>
    <t>1893455-A01</t>
  </si>
  <si>
    <t>SHAFT,ARM,LINK,BELT,1ST,BU-A01</t>
  </si>
  <si>
    <t>A1431</t>
  </si>
  <si>
    <t>1894415-00</t>
  </si>
  <si>
    <t>SHAFT,MOUNTING PLATE,REAR,2ND,ASF</t>
  </si>
  <si>
    <t>F1497</t>
  </si>
  <si>
    <t>1894415-00-0P</t>
  </si>
  <si>
    <t>SHAFT,MOUNTING PLATE,REAR,2ND,ASF-0P</t>
  </si>
  <si>
    <t>S1061</t>
  </si>
  <si>
    <t>1894415-00-A01</t>
  </si>
  <si>
    <t>SHAFT,MOUNTING PLATE,REAR,2ND,ASF-A01</t>
  </si>
  <si>
    <t>A1427</t>
  </si>
  <si>
    <t>3511-TA10-0000-0M00</t>
  </si>
  <si>
    <t>F1506</t>
  </si>
  <si>
    <t>3511-TA10-0000-0M00-A01</t>
  </si>
  <si>
    <t>A1436</t>
  </si>
  <si>
    <t>3511-TB10-0000-0M00</t>
  </si>
  <si>
    <t>F1507</t>
  </si>
  <si>
    <t>3511-TB10-0000-0M00-A01</t>
  </si>
  <si>
    <t>A1437</t>
  </si>
  <si>
    <t>LINE A</t>
  </si>
  <si>
    <t>LINE C</t>
  </si>
  <si>
    <t>RAK 02</t>
  </si>
  <si>
    <t>RAK 01</t>
  </si>
  <si>
    <t>LOADING AREA</t>
  </si>
  <si>
    <t>RAK 15</t>
  </si>
  <si>
    <t>F.G OVER AREA</t>
  </si>
  <si>
    <t>LINE B</t>
  </si>
  <si>
    <t>LINE D</t>
  </si>
  <si>
    <t>RAK 05</t>
  </si>
  <si>
    <t>RAK 11</t>
  </si>
  <si>
    <t>RAK 12</t>
  </si>
  <si>
    <t>RAK 13</t>
  </si>
  <si>
    <t>RAK 14</t>
  </si>
  <si>
    <t>RAK 03</t>
  </si>
  <si>
    <t>RAK 04</t>
  </si>
  <si>
    <t>RAK 09</t>
  </si>
  <si>
    <t>RAK 10</t>
  </si>
  <si>
    <t>RAK 06</t>
  </si>
  <si>
    <t>RAK 08</t>
  </si>
  <si>
    <t>RAK 07</t>
  </si>
  <si>
    <t>Mursodik</t>
  </si>
  <si>
    <t>Veri</t>
  </si>
  <si>
    <t>ALIYAH</t>
  </si>
  <si>
    <t>RINNA</t>
  </si>
  <si>
    <t>AGUS</t>
  </si>
  <si>
    <t>15SubSurtec</t>
  </si>
  <si>
    <t>SCAN QR QC</t>
  </si>
  <si>
    <t>1843729-04-0P</t>
  </si>
  <si>
    <t>1866243-00-0P</t>
  </si>
  <si>
    <t>1816073-01-0P</t>
  </si>
  <si>
    <t>1893455-00-0P</t>
  </si>
  <si>
    <t>189449400-0P</t>
  </si>
  <si>
    <t>189573200-0P</t>
  </si>
  <si>
    <t>ACTIVE (PART SAMPLE)</t>
  </si>
  <si>
    <t>NOT ACTIVE (VERSION UP)</t>
  </si>
  <si>
    <t>NOT ACTIVE (DELETED)</t>
  </si>
  <si>
    <t xml:space="preserve">NOT ACTIVE </t>
  </si>
  <si>
    <t>1893455-00</t>
  </si>
  <si>
    <t>Column Labels</t>
  </si>
  <si>
    <t>BUDI</t>
  </si>
  <si>
    <t>DATA SUBC</t>
  </si>
  <si>
    <t>1278054-02</t>
  </si>
  <si>
    <t>F1514</t>
  </si>
  <si>
    <t>1278054-02-0P</t>
  </si>
  <si>
    <t>S1076</t>
  </si>
  <si>
    <t>1278054-02-A01</t>
  </si>
  <si>
    <t>A1444</t>
  </si>
  <si>
    <t>1278054-02-B01</t>
  </si>
  <si>
    <t>B0564</t>
  </si>
  <si>
    <t>1278054-02-B02</t>
  </si>
  <si>
    <t>SHAFT CR GUIDE EXP-B02</t>
  </si>
  <si>
    <t>B0565</t>
  </si>
  <si>
    <t>1866570-02</t>
  </si>
  <si>
    <t>F1516</t>
  </si>
  <si>
    <t>1866570-02-0P</t>
  </si>
  <si>
    <t>S1078</t>
  </si>
  <si>
    <t>1866570-02-A01</t>
  </si>
  <si>
    <t>A1446</t>
  </si>
  <si>
    <t>1866570-02-B01</t>
  </si>
  <si>
    <t>B0566</t>
  </si>
  <si>
    <t>F1513</t>
  </si>
  <si>
    <t>S1075</t>
  </si>
  <si>
    <t>1893455-00-A01</t>
  </si>
  <si>
    <t>A1443</t>
  </si>
  <si>
    <t>1894416-00</t>
  </si>
  <si>
    <t>SHAFT,EDGE GUIDE,STACKER</t>
  </si>
  <si>
    <t>F1515</t>
  </si>
  <si>
    <t>1894416-00-0P</t>
  </si>
  <si>
    <t>SHAFT,EDGE GUIDE,STACKER-0P</t>
  </si>
  <si>
    <t>S1077</t>
  </si>
  <si>
    <t>1894416-00-A01</t>
  </si>
  <si>
    <t>SHAFT,EDGE GUIDE,STACKER-A01</t>
  </si>
  <si>
    <t>A1445</t>
  </si>
  <si>
    <t>1894416-00-Q01</t>
  </si>
  <si>
    <t>SHAFT,EDGE GUIDE,STACKER-Q01</t>
  </si>
  <si>
    <t>Q0203</t>
  </si>
  <si>
    <t>SHAFT,TENSION,TIMING BELT,BU</t>
  </si>
  <si>
    <t>F1511</t>
  </si>
  <si>
    <t>SHAFT,TENSION,TIMING BELT,BU-0P</t>
  </si>
  <si>
    <t>S1073</t>
  </si>
  <si>
    <t>189449400-A01</t>
  </si>
  <si>
    <t>SHAFT,TENSION,TIMING BELT,BU-A01</t>
  </si>
  <si>
    <t>A1441</t>
  </si>
  <si>
    <t>SHAFT,FLAP,LEVER,BF</t>
  </si>
  <si>
    <t>SHAFT,FLAP,LEVER,BF-0P</t>
  </si>
  <si>
    <t>SHAFT,FLAP,LEVER,BF-A01</t>
  </si>
  <si>
    <t>YIMMPG</t>
  </si>
  <si>
    <t>YIMMWJ</t>
  </si>
  <si>
    <t>agus</t>
  </si>
  <si>
    <t>SCANNER 1</t>
  </si>
  <si>
    <t>SCANNER 2</t>
  </si>
  <si>
    <t>1866544-01-0P</t>
  </si>
  <si>
    <t>NOT ACTIVE (VERSION UP) rev.1</t>
  </si>
  <si>
    <t>LIST PART SGL</t>
  </si>
  <si>
    <t>QTY ACTUAL</t>
  </si>
  <si>
    <t>1894360-00</t>
  </si>
  <si>
    <t>1866544-01</t>
  </si>
  <si>
    <t>F1519</t>
  </si>
  <si>
    <t>S1081</t>
  </si>
  <si>
    <t>1866544-01-A01</t>
  </si>
  <si>
    <t>A1449</t>
  </si>
  <si>
    <t>1866544-01-B01</t>
  </si>
  <si>
    <t>B0569</t>
  </si>
  <si>
    <t>1867844-02</t>
  </si>
  <si>
    <t>F1518</t>
  </si>
  <si>
    <t>1867844-02-0P</t>
  </si>
  <si>
    <t>S1080</t>
  </si>
  <si>
    <t>1867844-02-A01</t>
  </si>
  <si>
    <t>A1448</t>
  </si>
  <si>
    <t>1867844-02-B01</t>
  </si>
  <si>
    <t>B0568</t>
  </si>
  <si>
    <t>F1517</t>
  </si>
  <si>
    <t>1894360-00-0P</t>
  </si>
  <si>
    <t>S1079</t>
  </si>
  <si>
    <t>1894360-00-A01</t>
  </si>
  <si>
    <t>A1447</t>
  </si>
  <si>
    <t>1894360-00-B01</t>
  </si>
  <si>
    <t>B0567</t>
  </si>
  <si>
    <t>1895444-00</t>
  </si>
  <si>
    <t>SHAFT,LOCK,LEVER,36</t>
  </si>
  <si>
    <t>F1520</t>
  </si>
  <si>
    <t>1895444-00-0P</t>
  </si>
  <si>
    <t>SHAFT,LOCK,LEVER,36-0P</t>
  </si>
  <si>
    <t>S1082</t>
  </si>
  <si>
    <t>1895444-00-A01</t>
  </si>
  <si>
    <t>SHAFT,LOCK,LEVER,36-A01</t>
  </si>
  <si>
    <t>A1450</t>
  </si>
  <si>
    <t>1895444-00-B01</t>
  </si>
  <si>
    <t>SHAFT,LOCK,LEVER,36-B01</t>
  </si>
  <si>
    <t>B0570</t>
  </si>
  <si>
    <t>1895455-00</t>
  </si>
  <si>
    <t>F1521</t>
  </si>
  <si>
    <t>1895455-00-0P</t>
  </si>
  <si>
    <t>S1083</t>
  </si>
  <si>
    <t>1895455-00-A01</t>
  </si>
  <si>
    <t>A1451</t>
  </si>
  <si>
    <t>1895455-00-B01</t>
  </si>
  <si>
    <t>B0571</t>
  </si>
  <si>
    <t>1889875-00-B01</t>
  </si>
  <si>
    <t>1889876-00-B01</t>
  </si>
  <si>
    <t>1892282-00-B01</t>
  </si>
  <si>
    <t xml:space="preserve"> NOTACTIVE (PART SAMPLE)</t>
  </si>
  <si>
    <t>1889875-00</t>
  </si>
  <si>
    <t>1889876-00</t>
  </si>
  <si>
    <t>1892282-00</t>
  </si>
  <si>
    <t>A0429-194-02</t>
  </si>
  <si>
    <t>SHAFT,FRAME-0P-A01</t>
  </si>
  <si>
    <t>1867793-02</t>
  </si>
  <si>
    <t>F1528</t>
  </si>
  <si>
    <t>1867793-02-0P</t>
  </si>
  <si>
    <t>S1090</t>
  </si>
  <si>
    <t>1867793-02-A01</t>
  </si>
  <si>
    <t>A1458</t>
  </si>
  <si>
    <t>1867793-02-Q01</t>
  </si>
  <si>
    <t>Q0205</t>
  </si>
  <si>
    <t>1888771-01</t>
  </si>
  <si>
    <t>F1529</t>
  </si>
  <si>
    <t>1888771-01-0P</t>
  </si>
  <si>
    <t>S1091</t>
  </si>
  <si>
    <t>1888771-01-A01</t>
  </si>
  <si>
    <t>A1459</t>
  </si>
  <si>
    <t>1888771-01-Q01</t>
  </si>
  <si>
    <t>Q0206</t>
  </si>
  <si>
    <t>1895767-00</t>
  </si>
  <si>
    <t>F1522</t>
  </si>
  <si>
    <t>1895767-00-0P</t>
  </si>
  <si>
    <t>S1084</t>
  </si>
  <si>
    <t>1895767-00-A01</t>
  </si>
  <si>
    <t>A1452</t>
  </si>
  <si>
    <t>F1527</t>
  </si>
  <si>
    <t>189666700-0P</t>
  </si>
  <si>
    <t>S1089</t>
  </si>
  <si>
    <t>189666700-A01</t>
  </si>
  <si>
    <t>A1457</t>
  </si>
  <si>
    <t>SHAFT,FLAP</t>
  </si>
  <si>
    <t>F1524</t>
  </si>
  <si>
    <t>189667500-0P</t>
  </si>
  <si>
    <t>SHAFT,FLAP-0P</t>
  </si>
  <si>
    <t>S1086</t>
  </si>
  <si>
    <t>189667500-A01</t>
  </si>
  <si>
    <t>SHAFT,FLAP-A01</t>
  </si>
  <si>
    <t>A1454</t>
  </si>
  <si>
    <t>189667500-B01</t>
  </si>
  <si>
    <t>SHAFT,FLAP-B01</t>
  </si>
  <si>
    <t>B0572</t>
  </si>
  <si>
    <t>SHAFT, COMBINATION GEAR,MIDDLE, RIGHT</t>
  </si>
  <si>
    <t>F1523</t>
  </si>
  <si>
    <t>189670000-0P</t>
  </si>
  <si>
    <t>SHAFT, COMBINATION GEAR,MIDDLE, RIGHT-0P</t>
  </si>
  <si>
    <t>S1085</t>
  </si>
  <si>
    <t>189670000-A01</t>
  </si>
  <si>
    <t>SHAFT, COMBINATION GEAR,MIDDLE, RIGHT-A01</t>
  </si>
  <si>
    <t>A1453</t>
  </si>
  <si>
    <t>SHAFT,PAPER EJECT,SUPPORT</t>
  </si>
  <si>
    <t>F1525</t>
  </si>
  <si>
    <t>189671200-0P</t>
  </si>
  <si>
    <t>SHAFT,PAPER EJECT,SUPPORT-0P</t>
  </si>
  <si>
    <t>S1087</t>
  </si>
  <si>
    <t>189671200-A01</t>
  </si>
  <si>
    <t>SHAFT,PAPER EJECT,SUPPORT-A01</t>
  </si>
  <si>
    <t>A1455</t>
  </si>
  <si>
    <t>189671200-Q01</t>
  </si>
  <si>
    <t>SHAFT,PAPER EJECT,SUPPORT-Q01</t>
  </si>
  <si>
    <t>Q0204</t>
  </si>
  <si>
    <t>SHAFT,ROLLER,DRIVEN,EJ2</t>
  </si>
  <si>
    <t>F1526</t>
  </si>
  <si>
    <t>189671800-0P</t>
  </si>
  <si>
    <t>SHAFT,ROLLER,DRIVEN,EJ2-0P</t>
  </si>
  <si>
    <t>S1088</t>
  </si>
  <si>
    <t>189671800-A01</t>
  </si>
  <si>
    <t>SHAFT,ROLLER,DRIVEN,EJ2-A01</t>
  </si>
  <si>
    <t>A1456</t>
  </si>
  <si>
    <t>IKHDA</t>
  </si>
  <si>
    <t>20WHTPSGL</t>
  </si>
  <si>
    <t>1868148-01-0P</t>
  </si>
  <si>
    <t>1867960-01-0P</t>
  </si>
  <si>
    <t>1868133-02-0P</t>
  </si>
  <si>
    <t>1892366-00-A01</t>
  </si>
  <si>
    <t>1892368-00-A01</t>
  </si>
  <si>
    <t>1892299-00-A01</t>
  </si>
  <si>
    <t>1892274-00-A01</t>
  </si>
  <si>
    <t>1892256-00-A01</t>
  </si>
  <si>
    <t>1892270-00-A01</t>
  </si>
  <si>
    <t>1892257-00-A01</t>
  </si>
  <si>
    <t>1892261-00-A01</t>
  </si>
  <si>
    <t>1892258-00-B01</t>
  </si>
  <si>
    <t>1896720-00</t>
  </si>
  <si>
    <t>1892366-00</t>
  </si>
  <si>
    <t>1892368-00</t>
  </si>
  <si>
    <t>1892299-00</t>
  </si>
  <si>
    <t>1892274-00</t>
  </si>
  <si>
    <t>1892256-00</t>
  </si>
  <si>
    <t>1892270-00</t>
  </si>
  <si>
    <t>1892257-00</t>
  </si>
  <si>
    <t>1892261-00</t>
  </si>
  <si>
    <t>1896675-00</t>
  </si>
  <si>
    <t>1892258-00</t>
  </si>
  <si>
    <t>1868148-01</t>
  </si>
  <si>
    <t>1867960-01</t>
  </si>
  <si>
    <t>1895732-01</t>
  </si>
  <si>
    <t>1868133-02</t>
  </si>
  <si>
    <t>90387-068D4</t>
  </si>
  <si>
    <t>Quantity</t>
  </si>
  <si>
    <t>Item No.</t>
  </si>
  <si>
    <t>Sum of Quantity</t>
  </si>
  <si>
    <t>0540-00442-9R-00-01-B01</t>
  </si>
  <si>
    <t>B0696</t>
  </si>
  <si>
    <t>0701-872-2000-B01</t>
  </si>
  <si>
    <t>PLUG BP-B01</t>
  </si>
  <si>
    <t>B0697</t>
  </si>
  <si>
    <t>0U4N-E5138-00-B01</t>
  </si>
  <si>
    <t>NOZZLE-B01</t>
  </si>
  <si>
    <t>B0698</t>
  </si>
  <si>
    <t>0U4N-E5138-A0-B01</t>
  </si>
  <si>
    <t>B0699</t>
  </si>
  <si>
    <t>0U4N-E5138-E0-B01</t>
  </si>
  <si>
    <t>B0700</t>
  </si>
  <si>
    <t>1005-820-2001-B01</t>
  </si>
  <si>
    <t>B0701</t>
  </si>
  <si>
    <t>1005-KPH0-0000-B01</t>
  </si>
  <si>
    <t>BUSH CHOKE-B01</t>
  </si>
  <si>
    <t>B0702</t>
  </si>
  <si>
    <t>1025330-01-B02</t>
  </si>
  <si>
    <t>SHAFT CR GUIDE FRONT-B02</t>
  </si>
  <si>
    <t>B0580</t>
  </si>
  <si>
    <t>1033778-00-B01</t>
  </si>
  <si>
    <t>SLEEVE MAGNET PJ DETECT-B01</t>
  </si>
  <si>
    <t>B0989</t>
  </si>
  <si>
    <t>1033822-00-B01</t>
  </si>
  <si>
    <t>SLEEVE HOLDER RIBBON-B01</t>
  </si>
  <si>
    <t>B0703</t>
  </si>
  <si>
    <t>1050431-01-B02</t>
  </si>
  <si>
    <t>B0581</t>
  </si>
  <si>
    <t>1060743-01-B02</t>
  </si>
  <si>
    <t>SHAFT CR GUIDE-B02</t>
  </si>
  <si>
    <t>B0582</t>
  </si>
  <si>
    <t>106074301-B02</t>
  </si>
  <si>
    <t>1061321-01-B02</t>
  </si>
  <si>
    <t>B0583</t>
  </si>
  <si>
    <t>1062831-00-B02</t>
  </si>
  <si>
    <t>B0584</t>
  </si>
  <si>
    <t>1065834-01-B01</t>
  </si>
  <si>
    <t>SHAFT MOVABLE CUTTER BLADE-B01</t>
  </si>
  <si>
    <t>B0704</t>
  </si>
  <si>
    <t>1103822-00-B02</t>
  </si>
  <si>
    <t>SHAFT,CR,GUIDE-B02</t>
  </si>
  <si>
    <t>1103822-02-B02</t>
  </si>
  <si>
    <t>B0585</t>
  </si>
  <si>
    <t>111GR-A02AJB-B01</t>
  </si>
  <si>
    <t>B0705</t>
  </si>
  <si>
    <t>1183-038H-9900-B01</t>
  </si>
  <si>
    <t>KNOCK PIN-B01</t>
  </si>
  <si>
    <t>B0706</t>
  </si>
  <si>
    <t>1278054-01-B02</t>
  </si>
  <si>
    <t>B0586</t>
  </si>
  <si>
    <t>1278055-01-B02</t>
  </si>
  <si>
    <t>1278145-01-B01</t>
  </si>
  <si>
    <t>SHAFT HOLDER HEAD MSRW-B01</t>
  </si>
  <si>
    <t>B0707</t>
  </si>
  <si>
    <t>128645501-B01</t>
  </si>
  <si>
    <t>SHAFT,SELENOID-B01</t>
  </si>
  <si>
    <t>B0880</t>
  </si>
  <si>
    <t>1486285-03-B02</t>
  </si>
  <si>
    <t>SHAFT GUIDE CR-B02</t>
  </si>
  <si>
    <t>B0587</t>
  </si>
  <si>
    <t>1524191-00-B01</t>
  </si>
  <si>
    <t>SHAFT PULLEY TENSION-B01</t>
  </si>
  <si>
    <t>1535359-01-B02</t>
  </si>
  <si>
    <t>SHAFT TRAY FRONT-B02</t>
  </si>
  <si>
    <t>B0588</t>
  </si>
  <si>
    <t>1535361-01-B01</t>
  </si>
  <si>
    <t>SHAFT TRAY SUPPORT-B01</t>
  </si>
  <si>
    <t>B0990</t>
  </si>
  <si>
    <t>1536512-02-B01</t>
  </si>
  <si>
    <t>SHAFT FRAME ADJUST TENSION-B01</t>
  </si>
  <si>
    <t>B0883</t>
  </si>
  <si>
    <t>1549932-00-B01</t>
  </si>
  <si>
    <t>PIN ONE WAY CLUTCH DUPLEX-B01</t>
  </si>
  <si>
    <t>B0708</t>
  </si>
  <si>
    <t>155547901-B01</t>
  </si>
  <si>
    <t>SHAFT DRIVING CUTTER BLADE 1-B01</t>
  </si>
  <si>
    <t>B0884</t>
  </si>
  <si>
    <t>155547901-B02</t>
  </si>
  <si>
    <t>SHAFT DRIVING CUTTER BLADE 1-B02</t>
  </si>
  <si>
    <t>B1264</t>
  </si>
  <si>
    <t>1575756-01-B01</t>
  </si>
  <si>
    <t>B0885</t>
  </si>
  <si>
    <t>1600368-00-B01</t>
  </si>
  <si>
    <t>SHAFT ONE WAY-B01</t>
  </si>
  <si>
    <t>B0709</t>
  </si>
  <si>
    <t>1608724-01-B01</t>
  </si>
  <si>
    <t>SHAFT ONE WAY CLUTCH DRIVE RASF-B01</t>
  </si>
  <si>
    <t>B0710</t>
  </si>
  <si>
    <t>1608738-01-B01</t>
  </si>
  <si>
    <t>ROLLER PF DRIVE MSF-B01</t>
  </si>
  <si>
    <t>B0711</t>
  </si>
  <si>
    <t>1608789-02-B01</t>
  </si>
  <si>
    <t>B0886</t>
  </si>
  <si>
    <t>1608804-01-B02</t>
  </si>
  <si>
    <t>B0589</t>
  </si>
  <si>
    <t>1608872-02-B01</t>
  </si>
  <si>
    <t>SHAFT LIFT ASF-B01</t>
  </si>
  <si>
    <t>B0712</t>
  </si>
  <si>
    <t>1610048-01-B01</t>
  </si>
  <si>
    <t>SHAFT DRIVEN PICK UP-B01</t>
  </si>
  <si>
    <t>B0713</t>
  </si>
  <si>
    <t>1610844-01-B02</t>
  </si>
  <si>
    <t>SHAFT COVER REAR OPT-B02</t>
  </si>
  <si>
    <t>1610844-02-B02</t>
  </si>
  <si>
    <t>B0590</t>
  </si>
  <si>
    <t>1610844-03-B02</t>
  </si>
  <si>
    <t>B0591</t>
  </si>
  <si>
    <t>1610851-01-B01</t>
  </si>
  <si>
    <t>SHAFT DRIVEN PICK UP OPT-B01</t>
  </si>
  <si>
    <t>B0714</t>
  </si>
  <si>
    <t>1610887-01-B01</t>
  </si>
  <si>
    <t>SHAFT ONE WAY OPT-B01</t>
  </si>
  <si>
    <t>B0715</t>
  </si>
  <si>
    <t>1611080-00-B02</t>
  </si>
  <si>
    <t>B0592</t>
  </si>
  <si>
    <t>1616687-01-B02</t>
  </si>
  <si>
    <t>SHAFT CR GUIDE B-B02</t>
  </si>
  <si>
    <t>B0593</t>
  </si>
  <si>
    <t>1647954-00-B01</t>
  </si>
  <si>
    <t>SHAFT MOUNTING PLT MTR PF ADF2-B01</t>
  </si>
  <si>
    <t>B0887</t>
  </si>
  <si>
    <t>1648003-00-B02</t>
  </si>
  <si>
    <t>SHAFT CR MAIN-B02</t>
  </si>
  <si>
    <t>B0594</t>
  </si>
  <si>
    <t>1648419-01-B01</t>
  </si>
  <si>
    <t>B0716</t>
  </si>
  <si>
    <t>1648423-00-B02</t>
  </si>
  <si>
    <t>B0595</t>
  </si>
  <si>
    <t>1648425-01-B01</t>
  </si>
  <si>
    <t>B0717</t>
  </si>
  <si>
    <t>1666905-00-B01</t>
  </si>
  <si>
    <t>SHAFT.LD-B01</t>
  </si>
  <si>
    <t>B0718</t>
  </si>
  <si>
    <t>1671362-00-B01</t>
  </si>
  <si>
    <t>SHAFT MOUNTING PLATE MOTOR-B01</t>
  </si>
  <si>
    <t>B0888</t>
  </si>
  <si>
    <t>1671364-00-B02</t>
  </si>
  <si>
    <t>SHAFT CAM-B02</t>
  </si>
  <si>
    <t>B0596</t>
  </si>
  <si>
    <t>1671366-00-B02</t>
  </si>
  <si>
    <t>SHAFT ROLLER DRIVEN ADF-B02</t>
  </si>
  <si>
    <t>B0597</t>
  </si>
  <si>
    <t>1675219-00-B01</t>
  </si>
  <si>
    <t>B0889</t>
  </si>
  <si>
    <t>1675220-00-B02</t>
  </si>
  <si>
    <t>B0598</t>
  </si>
  <si>
    <t>1675222-00-B01</t>
  </si>
  <si>
    <t>SHAFT HOLDERRIBBON MASK ; B-B01</t>
  </si>
  <si>
    <t>B0890</t>
  </si>
  <si>
    <t>1675536-00-B01</t>
  </si>
  <si>
    <t>B0891</t>
  </si>
  <si>
    <t>1675537-00-B01</t>
  </si>
  <si>
    <t>B0892</t>
  </si>
  <si>
    <t>1676921-00-B01</t>
  </si>
  <si>
    <t>SHAFT LEVER RD ; B-B01</t>
  </si>
  <si>
    <t>B0893</t>
  </si>
  <si>
    <t>1676923-00-B01</t>
  </si>
  <si>
    <t>B0719</t>
  </si>
  <si>
    <t>1676924-00-B02</t>
  </si>
  <si>
    <t>SHAFT CR GUIDE MSRW ; B-B02</t>
  </si>
  <si>
    <t>B0599</t>
  </si>
  <si>
    <t>1676927-00-B02</t>
  </si>
  <si>
    <t>SHAFT CR GUIDE ; C-B02</t>
  </si>
  <si>
    <t>B0600</t>
  </si>
  <si>
    <t>1676928-00-B02</t>
  </si>
  <si>
    <t>B0601</t>
  </si>
  <si>
    <t>1676957-00-B02</t>
  </si>
  <si>
    <t>SHAFT CR GUIDE ; B-B02</t>
  </si>
  <si>
    <t>B0602</t>
  </si>
  <si>
    <t>1677009-00-B02</t>
  </si>
  <si>
    <t>B0603</t>
  </si>
  <si>
    <t>1677112-00-B02</t>
  </si>
  <si>
    <t>B0604</t>
  </si>
  <si>
    <t>1677114-00-B02</t>
  </si>
  <si>
    <t>B0605</t>
  </si>
  <si>
    <t>1677191-00-B01</t>
  </si>
  <si>
    <t>SHAFT PULLEY TENSIONER ; B-B01</t>
  </si>
  <si>
    <t>B0894</t>
  </si>
  <si>
    <t>1677205-00-B02</t>
  </si>
  <si>
    <t>B0606</t>
  </si>
  <si>
    <t>1677215-00-B02</t>
  </si>
  <si>
    <t>B0607</t>
  </si>
  <si>
    <t>1677244-00-B02</t>
  </si>
  <si>
    <t>SAHFT RD PULLY ; C-B02</t>
  </si>
  <si>
    <t>B0608</t>
  </si>
  <si>
    <t>1677252-00-B01</t>
  </si>
  <si>
    <t>SHAFT PULLEY DRIVEN ; B-B01</t>
  </si>
  <si>
    <t>B0895</t>
  </si>
  <si>
    <t>1677252-00-B02</t>
  </si>
  <si>
    <t>SHAFT PULLEY DRIVEN ; B-B02</t>
  </si>
  <si>
    <t>B1265</t>
  </si>
  <si>
    <t>1677350-00-B02</t>
  </si>
  <si>
    <t>B0609</t>
  </si>
  <si>
    <t>1677355-00-B02</t>
  </si>
  <si>
    <t>SHAFT CR GUIDE ; D-B02</t>
  </si>
  <si>
    <t>B0610</t>
  </si>
  <si>
    <t>1677388-00-B01</t>
  </si>
  <si>
    <t>B0896</t>
  </si>
  <si>
    <t>1677396-00-B02</t>
  </si>
  <si>
    <t>B0611</t>
  </si>
  <si>
    <t>1677431-00-B01</t>
  </si>
  <si>
    <t>B0720</t>
  </si>
  <si>
    <t>1682475-00-B01</t>
  </si>
  <si>
    <t>B0897</t>
  </si>
  <si>
    <t>1682476-00-B01</t>
  </si>
  <si>
    <t>B0898</t>
  </si>
  <si>
    <t>1684159-00-B02</t>
  </si>
  <si>
    <t>Shaft guide CR-B02</t>
  </si>
  <si>
    <t>B0612</t>
  </si>
  <si>
    <t>1684160-00-B01</t>
  </si>
  <si>
    <t>SHAFT ROLLER CASSETE B-B01</t>
  </si>
  <si>
    <t>B0899</t>
  </si>
  <si>
    <t>1687372-00-B01</t>
  </si>
  <si>
    <t>B0900</t>
  </si>
  <si>
    <t>1687373-00-B01</t>
  </si>
  <si>
    <t>B0901</t>
  </si>
  <si>
    <t>1687767-00-B01</t>
  </si>
  <si>
    <t>B0721</t>
  </si>
  <si>
    <t>1687888-01-B01</t>
  </si>
  <si>
    <t>B0902</t>
  </si>
  <si>
    <t>1687909-00-B01</t>
  </si>
  <si>
    <t>B0722</t>
  </si>
  <si>
    <t>1687912-00-B01</t>
  </si>
  <si>
    <t>B0903</t>
  </si>
  <si>
    <t>1687921-02-B01</t>
  </si>
  <si>
    <t>B0904</t>
  </si>
  <si>
    <t>1687953-00-B01</t>
  </si>
  <si>
    <t>B0905</t>
  </si>
  <si>
    <t>1687962-00-B01</t>
  </si>
  <si>
    <t>B0906</t>
  </si>
  <si>
    <t>1687963-00-B01</t>
  </si>
  <si>
    <t>B0907</t>
  </si>
  <si>
    <t>1687966-00-B01</t>
  </si>
  <si>
    <t>B0908</t>
  </si>
  <si>
    <t>1687966-01-B01</t>
  </si>
  <si>
    <t>B0909</t>
  </si>
  <si>
    <t>1687990-00-B01</t>
  </si>
  <si>
    <t>B0910</t>
  </si>
  <si>
    <t>1688032-00-B01</t>
  </si>
  <si>
    <t>B0911</t>
  </si>
  <si>
    <t>1688049-00-B01</t>
  </si>
  <si>
    <t>B0912</t>
  </si>
  <si>
    <t>1688052-00-B01</t>
  </si>
  <si>
    <t>B0913</t>
  </si>
  <si>
    <t>1688090-00-B01</t>
  </si>
  <si>
    <t>B0914</t>
  </si>
  <si>
    <t>1688239-01-B02</t>
  </si>
  <si>
    <t>B0613</t>
  </si>
  <si>
    <t>1688257-01-B02</t>
  </si>
  <si>
    <t>B0614</t>
  </si>
  <si>
    <t>1688330-01-B02</t>
  </si>
  <si>
    <t>B0615</t>
  </si>
  <si>
    <t>1688356-01-B02</t>
  </si>
  <si>
    <t>SHAFT,HEAD GUIDE,REAR,HM-B02</t>
  </si>
  <si>
    <t>B0616</t>
  </si>
  <si>
    <t>1688356-02-B02</t>
  </si>
  <si>
    <t>1688366-03-B02</t>
  </si>
  <si>
    <t>B0617</t>
  </si>
  <si>
    <t>1688441-02-B02</t>
  </si>
  <si>
    <t>B0618</t>
  </si>
  <si>
    <t>1688568-01-B02</t>
  </si>
  <si>
    <t>B0619</t>
  </si>
  <si>
    <t>1688580-01-B02</t>
  </si>
  <si>
    <t>B0620</t>
  </si>
  <si>
    <t>1688580-02-B02</t>
  </si>
  <si>
    <t>B0621</t>
  </si>
  <si>
    <t>1688592-00-B01</t>
  </si>
  <si>
    <t>B0723</t>
  </si>
  <si>
    <t>1688593-00-B01</t>
  </si>
  <si>
    <t>B0724</t>
  </si>
  <si>
    <t>1688594-00-B01</t>
  </si>
  <si>
    <t>B0725</t>
  </si>
  <si>
    <t>1688595-00-B01</t>
  </si>
  <si>
    <t>B0726</t>
  </si>
  <si>
    <t>1688596-00-B01</t>
  </si>
  <si>
    <t>B0727</t>
  </si>
  <si>
    <t>1688699-00-B01</t>
  </si>
  <si>
    <t>B0728</t>
  </si>
  <si>
    <t>1688700-00-B01</t>
  </si>
  <si>
    <t>B0729</t>
  </si>
  <si>
    <t>1688701-00-B01</t>
  </si>
  <si>
    <t>B0730</t>
  </si>
  <si>
    <t>1688720-00-B01</t>
  </si>
  <si>
    <t>B0915</t>
  </si>
  <si>
    <t>1688747-00-B01</t>
  </si>
  <si>
    <t>B0731</t>
  </si>
  <si>
    <t>1688770-00-B01</t>
  </si>
  <si>
    <t>B0732</t>
  </si>
  <si>
    <t>1688782-00-B01</t>
  </si>
  <si>
    <t>B0733</t>
  </si>
  <si>
    <t>1688783-00-B01</t>
  </si>
  <si>
    <t>B0734</t>
  </si>
  <si>
    <t>1688784-00-B01</t>
  </si>
  <si>
    <t>B0735</t>
  </si>
  <si>
    <t>1688788-00-B01</t>
  </si>
  <si>
    <t>B0736</t>
  </si>
  <si>
    <t>1688943-02-B02</t>
  </si>
  <si>
    <t>B0622</t>
  </si>
  <si>
    <t>1688965-01-B02</t>
  </si>
  <si>
    <t>B0623</t>
  </si>
  <si>
    <t>1688980-00-B01</t>
  </si>
  <si>
    <t>B0737</t>
  </si>
  <si>
    <t>1689076-00-B01</t>
  </si>
  <si>
    <t>B0738</t>
  </si>
  <si>
    <t>1689087-02-B01</t>
  </si>
  <si>
    <t>SHAFT,DRIVEN,BELT,RES-B01</t>
  </si>
  <si>
    <t>B0235</t>
  </si>
  <si>
    <t>1689091-00-B02</t>
  </si>
  <si>
    <t>SHAFT,RELEASE,PG,RES-B02</t>
  </si>
  <si>
    <t>B0624</t>
  </si>
  <si>
    <t>1689166-00-B01</t>
  </si>
  <si>
    <t>SHAFT,HINGE,MOVABLE,COVER,MPT-B01</t>
  </si>
  <si>
    <t>1689210-01-B02</t>
  </si>
  <si>
    <t>B0625</t>
  </si>
  <si>
    <t>1689273-01-B02</t>
  </si>
  <si>
    <t>B0626</t>
  </si>
  <si>
    <t>1689316-00-B01</t>
  </si>
  <si>
    <t>B0916</t>
  </si>
  <si>
    <t>1689324-00-B02</t>
  </si>
  <si>
    <t>B0627</t>
  </si>
  <si>
    <t>1689325-00-B02</t>
  </si>
  <si>
    <t>B0628</t>
  </si>
  <si>
    <t>1689326-00-B02</t>
  </si>
  <si>
    <t>SHAFT,DRIVE,PF ROLLER,1ST,LU-B02</t>
  </si>
  <si>
    <t>1689326-01-B02</t>
  </si>
  <si>
    <t>B0629</t>
  </si>
  <si>
    <t>1689341-00-B01</t>
  </si>
  <si>
    <t>SHAFT,TENSION,BELT,LU-B01</t>
  </si>
  <si>
    <t>1689341-00-B02</t>
  </si>
  <si>
    <t>SHAFT,TENSION,BELT,LU-B02</t>
  </si>
  <si>
    <t>1692597-00-B02</t>
  </si>
  <si>
    <t>B0630</t>
  </si>
  <si>
    <t>1692653-01-B02</t>
  </si>
  <si>
    <t>B0631</t>
  </si>
  <si>
    <t>B0632</t>
  </si>
  <si>
    <t>1694117-00-B01</t>
  </si>
  <si>
    <t>B0917</t>
  </si>
  <si>
    <t>1695436-01-B01</t>
  </si>
  <si>
    <t>B0739</t>
  </si>
  <si>
    <t>1697316-00-B01</t>
  </si>
  <si>
    <t>SHAFT PIVOT FLAP DUP-B01</t>
  </si>
  <si>
    <t>B0740</t>
  </si>
  <si>
    <t>1697953-00-B01</t>
  </si>
  <si>
    <t>B0741</t>
  </si>
  <si>
    <t>1698281-00-B01</t>
  </si>
  <si>
    <t>B0918</t>
  </si>
  <si>
    <t>1703207-01-B01</t>
  </si>
  <si>
    <t>SHAFT PULLEY-B01</t>
  </si>
  <si>
    <t>B0742</t>
  </si>
  <si>
    <t>SHAFT SLIP TRANSMISSION-A01</t>
  </si>
  <si>
    <t>1703219-00-B01</t>
  </si>
  <si>
    <t>SHAFT FRAME SLIP HOLDER REAR-B01</t>
  </si>
  <si>
    <t>B0743</t>
  </si>
  <si>
    <t>1703221-00-B01</t>
  </si>
  <si>
    <t>SHAFT FRAME SLIP HOLDER FRONT-B01</t>
  </si>
  <si>
    <t>B0744</t>
  </si>
  <si>
    <t>1706659-01-B01</t>
  </si>
  <si>
    <t>SHAFT MOUNTING PLATE FRONT SC-B01</t>
  </si>
  <si>
    <t>B0919</t>
  </si>
  <si>
    <t>1706660-00-B01</t>
  </si>
  <si>
    <t>SHAFT MOUNTING PLATE REAR SC-B01</t>
  </si>
  <si>
    <t>B0920</t>
  </si>
  <si>
    <t>1706660-01-B01</t>
  </si>
  <si>
    <t>B0921</t>
  </si>
  <si>
    <t>1706662-00-B01</t>
  </si>
  <si>
    <t>SHAFT PULLEY DRIVEN SC-B01</t>
  </si>
  <si>
    <t>B0922</t>
  </si>
  <si>
    <t>1706667-00-B02</t>
  </si>
  <si>
    <t>B0633</t>
  </si>
  <si>
    <t>1708869-00-B01</t>
  </si>
  <si>
    <t>B0745</t>
  </si>
  <si>
    <t>1711202-00-B02</t>
  </si>
  <si>
    <t>B0634</t>
  </si>
  <si>
    <t>1711930-01-B01</t>
  </si>
  <si>
    <t>PIN PLATE JOINT MU-B01</t>
  </si>
  <si>
    <t>B0746</t>
  </si>
  <si>
    <t>1711931-00-B01</t>
  </si>
  <si>
    <t>B0747</t>
  </si>
  <si>
    <t>1711933-01-B01</t>
  </si>
  <si>
    <t>SHAFT FULCRUM PAPER GUIDE MU-01-B01</t>
  </si>
  <si>
    <t>B0748</t>
  </si>
  <si>
    <t>1711936-00-B01</t>
  </si>
  <si>
    <t>SHAFT PLATE FLAP FRONT MU-B01</t>
  </si>
  <si>
    <t>B0749</t>
  </si>
  <si>
    <t>1711936-01-B01</t>
  </si>
  <si>
    <t>B0923</t>
  </si>
  <si>
    <t>1711939-00-B01</t>
  </si>
  <si>
    <t>SHAFT PLATE FULCRUM GEAR 1 ST-B01</t>
  </si>
  <si>
    <t>B0750</t>
  </si>
  <si>
    <t>1711941-00-B01</t>
  </si>
  <si>
    <t>SHAFT PLATE FULCRUM GEAR 3RD MU-B01</t>
  </si>
  <si>
    <t>B0751</t>
  </si>
  <si>
    <t>1711983-00-B02</t>
  </si>
  <si>
    <t>SHAFT ONEWAY HINGE REV LEFT MU-B02</t>
  </si>
  <si>
    <t>B0635</t>
  </si>
  <si>
    <t>1712024-00-B01</t>
  </si>
  <si>
    <t>B0752</t>
  </si>
  <si>
    <t>1712028-00-B01</t>
  </si>
  <si>
    <t>SHAFT IDLE MU-B01</t>
  </si>
  <si>
    <t>B0753</t>
  </si>
  <si>
    <t>1712037-00-B01</t>
  </si>
  <si>
    <t>SHAFT FRAME ASSY REVERSE MOTOR REAR 2ND MU-B01</t>
  </si>
  <si>
    <t>B0754</t>
  </si>
  <si>
    <t>1712042-01-B01</t>
  </si>
  <si>
    <t>SHAFT FRAME RESIST MOTOR MU-B01</t>
  </si>
  <si>
    <t>B0755</t>
  </si>
  <si>
    <t>1712046-00-B01</t>
  </si>
  <si>
    <t>SHAFT FRAME ASSY PF LOWER MOTOR MU-B01</t>
  </si>
  <si>
    <t>B0756</t>
  </si>
  <si>
    <t>1712048-00-B01</t>
  </si>
  <si>
    <t>SHAFT DRIVE BELT D MU-B01</t>
  </si>
  <si>
    <t>B0757</t>
  </si>
  <si>
    <t>1712051-00-B01</t>
  </si>
  <si>
    <t>SHAFT TENSION BELT A MU-B01</t>
  </si>
  <si>
    <t>B0758</t>
  </si>
  <si>
    <t>1712068-00-B01</t>
  </si>
  <si>
    <t>SHAFT LATCH COVER MU-B01</t>
  </si>
  <si>
    <t>B0759</t>
  </si>
  <si>
    <t>1712120-00-B01</t>
  </si>
  <si>
    <t>SHAFT PLATE DRIVE 1 ST MU-B01</t>
  </si>
  <si>
    <t>B0760</t>
  </si>
  <si>
    <t>1712121-00-B01</t>
  </si>
  <si>
    <t>SHAFT PLATE DRIVE 2ND MU-B01</t>
  </si>
  <si>
    <t>B0761</t>
  </si>
  <si>
    <t>1712125-00-B01</t>
  </si>
  <si>
    <t>SHAFT PLATE PAPER GUIDE LOWER FU MU-B01</t>
  </si>
  <si>
    <t>B0762</t>
  </si>
  <si>
    <t>1712129-01-B01</t>
  </si>
  <si>
    <t>SHAFT PAPER GUIDE LOWER FRONT FI MU-B01</t>
  </si>
  <si>
    <t>B0763</t>
  </si>
  <si>
    <t>1713880-00-B01</t>
  </si>
  <si>
    <t>SHAFT LOCATE COVER LU-B01</t>
  </si>
  <si>
    <t>B0764</t>
  </si>
  <si>
    <t>1714750-00-B01</t>
  </si>
  <si>
    <t>B0765</t>
  </si>
  <si>
    <t>1714754-00-B01</t>
  </si>
  <si>
    <t>SHAFT LEVER ROLL COVER-B01</t>
  </si>
  <si>
    <t>B0766</t>
  </si>
  <si>
    <t>1714756-01-B02</t>
  </si>
  <si>
    <t>B0636</t>
  </si>
  <si>
    <t>1715276-00-B01</t>
  </si>
  <si>
    <t>B0767</t>
  </si>
  <si>
    <t>1715277-01-B01</t>
  </si>
  <si>
    <t>SHAFT LOCK LEVER RELEASE R-B01</t>
  </si>
  <si>
    <t>B0768</t>
  </si>
  <si>
    <t>1719981-00-B01</t>
  </si>
  <si>
    <t>B0769</t>
  </si>
  <si>
    <t>1719983-00-B01</t>
  </si>
  <si>
    <t>B0770</t>
  </si>
  <si>
    <t>1723109-00-B01</t>
  </si>
  <si>
    <t>SHAFT PLANET-B01</t>
  </si>
  <si>
    <t>B0924</t>
  </si>
  <si>
    <t>1723909-00-B02</t>
  </si>
  <si>
    <t>B0637</t>
  </si>
  <si>
    <t>1724020-03-B01</t>
  </si>
  <si>
    <t>B0771</t>
  </si>
  <si>
    <t>1724033-00-B01</t>
  </si>
  <si>
    <t>B0925</t>
  </si>
  <si>
    <t>1724046-02-B01</t>
  </si>
  <si>
    <t>B0926</t>
  </si>
  <si>
    <t>1724109-00-B02</t>
  </si>
  <si>
    <t>B0638</t>
  </si>
  <si>
    <t>1725724-00-B01</t>
  </si>
  <si>
    <t>B0927</t>
  </si>
  <si>
    <t>1726029-00-B02</t>
  </si>
  <si>
    <t>B0639</t>
  </si>
  <si>
    <t>1726305-01-B01</t>
  </si>
  <si>
    <t>B0928</t>
  </si>
  <si>
    <t>1726327-00-B01</t>
  </si>
  <si>
    <t>B0929</t>
  </si>
  <si>
    <t>1732778-00-B02</t>
  </si>
  <si>
    <t>B0640</t>
  </si>
  <si>
    <t>1734327-00-B01</t>
  </si>
  <si>
    <t>B0930</t>
  </si>
  <si>
    <t>1734900-00-B02</t>
  </si>
  <si>
    <t>B0641</t>
  </si>
  <si>
    <t>1734912-00-B02</t>
  </si>
  <si>
    <t>B0642</t>
  </si>
  <si>
    <t>1734913-00-B02</t>
  </si>
  <si>
    <t>B0643</t>
  </si>
  <si>
    <t>1735294-00-B02</t>
  </si>
  <si>
    <t>B0644</t>
  </si>
  <si>
    <t>1735369-01-B01</t>
  </si>
  <si>
    <t>SHAFT TRACTOR FULL-B01</t>
  </si>
  <si>
    <t>B0931</t>
  </si>
  <si>
    <t>1740984-00-B01</t>
  </si>
  <si>
    <t>B0772</t>
  </si>
  <si>
    <t>1749533-00-B01</t>
  </si>
  <si>
    <t>B0932</t>
  </si>
  <si>
    <t>1751483-00-B01</t>
  </si>
  <si>
    <t>B0933</t>
  </si>
  <si>
    <t>1751484-00-B01</t>
  </si>
  <si>
    <t>B0934</t>
  </si>
  <si>
    <t>1751485-00-B01</t>
  </si>
  <si>
    <t>B0935</t>
  </si>
  <si>
    <t>1754387-00-B01</t>
  </si>
  <si>
    <t>SHAFT ROLLER TENSIONER-B01</t>
  </si>
  <si>
    <t>B0936</t>
  </si>
  <si>
    <t>1754482-00-B01</t>
  </si>
  <si>
    <t>B0937</t>
  </si>
  <si>
    <t>1756591-00-B01</t>
  </si>
  <si>
    <t>B0938</t>
  </si>
  <si>
    <t>1760118-00-B01</t>
  </si>
  <si>
    <t>B0939</t>
  </si>
  <si>
    <t>1766960-00-B01</t>
  </si>
  <si>
    <t>B0773</t>
  </si>
  <si>
    <t>1766961-00-B01</t>
  </si>
  <si>
    <t>B0774</t>
  </si>
  <si>
    <t>1768042-00-B01</t>
  </si>
  <si>
    <t>B0940</t>
  </si>
  <si>
    <t>1789-KPH0-000-B01</t>
  </si>
  <si>
    <t>STRAIGHT PLUG-B01</t>
  </si>
  <si>
    <t>B0775</t>
  </si>
  <si>
    <t>1790334-00-B02</t>
  </si>
  <si>
    <t>SHAFT, CR, GIDE; C-B02</t>
  </si>
  <si>
    <t>B0645</t>
  </si>
  <si>
    <t>1792458-00-B02</t>
  </si>
  <si>
    <t>B0646</t>
  </si>
  <si>
    <t>1792532-00-B01</t>
  </si>
  <si>
    <t>B0776</t>
  </si>
  <si>
    <t>1792570-01-B02</t>
  </si>
  <si>
    <t>B0647</t>
  </si>
  <si>
    <t>1794-GFP0-0000-B01</t>
  </si>
  <si>
    <t>RIVET DIAPHRAGM-B01</t>
  </si>
  <si>
    <t>B0941</t>
  </si>
  <si>
    <t>1795421-00-B01</t>
  </si>
  <si>
    <t>B0942</t>
  </si>
  <si>
    <t>1799180-00-B01</t>
  </si>
  <si>
    <t>B0943</t>
  </si>
  <si>
    <t>1800046-00-B02</t>
  </si>
  <si>
    <t>SHAFT, PAPER LOAD, DRIVEN, RETARD-B02</t>
  </si>
  <si>
    <t>B0648</t>
  </si>
  <si>
    <t>1801221-01-B01</t>
  </si>
  <si>
    <t>B0777</t>
  </si>
  <si>
    <t>1801236-00-B01</t>
  </si>
  <si>
    <t>B0778</t>
  </si>
  <si>
    <t>1806782-00-B01</t>
  </si>
  <si>
    <t>SHAFT,RELEASE,PAPER GUIDE,UPPER-B01</t>
  </si>
  <si>
    <t>B1263</t>
  </si>
  <si>
    <t>1806832-01-B02</t>
  </si>
  <si>
    <t>B0649</t>
  </si>
  <si>
    <t>1806844-01-B02</t>
  </si>
  <si>
    <t>B0650</t>
  </si>
  <si>
    <t>1806925-00-B02</t>
  </si>
  <si>
    <t>B0651</t>
  </si>
  <si>
    <t>1806925-01-B02</t>
  </si>
  <si>
    <t>B0652</t>
  </si>
  <si>
    <t>1809341-00-B01</t>
  </si>
  <si>
    <t>B0779</t>
  </si>
  <si>
    <t>1809344-00-B01</t>
  </si>
  <si>
    <t>B0780</t>
  </si>
  <si>
    <t>1809390-00-B01</t>
  </si>
  <si>
    <t>B0781</t>
  </si>
  <si>
    <t>1814947-00-B02</t>
  </si>
  <si>
    <t>B0653</t>
  </si>
  <si>
    <t>1815231-00-B01</t>
  </si>
  <si>
    <t>B0782</t>
  </si>
  <si>
    <t>1815238-00-B01</t>
  </si>
  <si>
    <t>B0783</t>
  </si>
  <si>
    <t>1815254-00-B01</t>
  </si>
  <si>
    <t>B0784</t>
  </si>
  <si>
    <t>1815285-00-B01</t>
  </si>
  <si>
    <t>B0785</t>
  </si>
  <si>
    <t>1815290-00-B01</t>
  </si>
  <si>
    <t>B0786</t>
  </si>
  <si>
    <t>1815293-00-B01</t>
  </si>
  <si>
    <t>B0787</t>
  </si>
  <si>
    <t>1815294-00-B01</t>
  </si>
  <si>
    <t>B0788</t>
  </si>
  <si>
    <t>1815298-00-B01</t>
  </si>
  <si>
    <t>SHAFT,CLUTCH-B01</t>
  </si>
  <si>
    <t>B0789</t>
  </si>
  <si>
    <t>1815329-00-B01</t>
  </si>
  <si>
    <t>B0790</t>
  </si>
  <si>
    <t>1815344-00-B01</t>
  </si>
  <si>
    <t>B0944</t>
  </si>
  <si>
    <t>1815345-00-B01</t>
  </si>
  <si>
    <t>B0945</t>
  </si>
  <si>
    <t>1815406-00-B01</t>
  </si>
  <si>
    <t>B0791</t>
  </si>
  <si>
    <t>1815452-00-B01</t>
  </si>
  <si>
    <t>B0946</t>
  </si>
  <si>
    <t>1815480-00-B02</t>
  </si>
  <si>
    <t>SHAFT MAIN FLAP MOVEMENT-B02</t>
  </si>
  <si>
    <t>B0654</t>
  </si>
  <si>
    <t>1815480-01-B02</t>
  </si>
  <si>
    <t>B0655</t>
  </si>
  <si>
    <t>1815547-00-B01</t>
  </si>
  <si>
    <t>B0792</t>
  </si>
  <si>
    <t>1815581-00-B02</t>
  </si>
  <si>
    <t>B0656</t>
  </si>
  <si>
    <t>1815612-00-B01</t>
  </si>
  <si>
    <t>B0793</t>
  </si>
  <si>
    <t>1815650-00-B01</t>
  </si>
  <si>
    <t>B0794</t>
  </si>
  <si>
    <t>1815709-00-B01</t>
  </si>
  <si>
    <t>B0795</t>
  </si>
  <si>
    <t>1815713-00-B01</t>
  </si>
  <si>
    <t>B0796</t>
  </si>
  <si>
    <t>1815761-00-B01</t>
  </si>
  <si>
    <t>B0797</t>
  </si>
  <si>
    <t>1816001-00-B02</t>
  </si>
  <si>
    <t>B0657</t>
  </si>
  <si>
    <t>1816027-00-B01</t>
  </si>
  <si>
    <t>B0798</t>
  </si>
  <si>
    <t>1816073-00-B01</t>
  </si>
  <si>
    <t>B0799</t>
  </si>
  <si>
    <t>1816104-01-B02</t>
  </si>
  <si>
    <t>SHAFT PADDLE PDL-B02</t>
  </si>
  <si>
    <t>B0658</t>
  </si>
  <si>
    <t>1816122-00-B01</t>
  </si>
  <si>
    <t>B0800</t>
  </si>
  <si>
    <t>1816123-01-B02</t>
  </si>
  <si>
    <t>SHAFT SUB PADDLE1 PDL-B02</t>
  </si>
  <si>
    <t>B0659</t>
  </si>
  <si>
    <t>1821294-00-B02</t>
  </si>
  <si>
    <t>SHAFT, TF-B02</t>
  </si>
  <si>
    <t>B0660</t>
  </si>
  <si>
    <t>1821370-00-B01</t>
  </si>
  <si>
    <t>B0947</t>
  </si>
  <si>
    <t>1821712-00-B02</t>
  </si>
  <si>
    <t>B0661</t>
  </si>
  <si>
    <t>1822085-00-B01</t>
  </si>
  <si>
    <t>B0948</t>
  </si>
  <si>
    <t>1822194-00-B02</t>
  </si>
  <si>
    <t>B0662</t>
  </si>
  <si>
    <t>1827400-00-B02</t>
  </si>
  <si>
    <t>B0663</t>
  </si>
  <si>
    <t>1828189-00-B01</t>
  </si>
  <si>
    <t>B0949</t>
  </si>
  <si>
    <t>1830689-00-B01</t>
  </si>
  <si>
    <t>B0801</t>
  </si>
  <si>
    <t>1836179-00-B01</t>
  </si>
  <si>
    <t>B0950</t>
  </si>
  <si>
    <t>1836198-00-B01</t>
  </si>
  <si>
    <t>B0951</t>
  </si>
  <si>
    <t>1839891-00-B01</t>
  </si>
  <si>
    <t>B0952</t>
  </si>
  <si>
    <t>1844109-00-B01</t>
  </si>
  <si>
    <t>B0953</t>
  </si>
  <si>
    <t>1844109-01-B01</t>
  </si>
  <si>
    <t>B0954</t>
  </si>
  <si>
    <t>1853944-00-B01</t>
  </si>
  <si>
    <t>SHAFT CENTER SUPPORT B-B01</t>
  </si>
  <si>
    <t>B0991</t>
  </si>
  <si>
    <t>1857224-01-B01</t>
  </si>
  <si>
    <t>SHAFT,PF,DECELERATION-B01</t>
  </si>
  <si>
    <t>B0959</t>
  </si>
  <si>
    <t>1857227-00-B01</t>
  </si>
  <si>
    <t>B0960</t>
  </si>
  <si>
    <t>1860563-00-B02</t>
  </si>
  <si>
    <t>SHAFT LOCK LEVER 44-B02</t>
  </si>
  <si>
    <t>B0664</t>
  </si>
  <si>
    <t>1860563-01-B02</t>
  </si>
  <si>
    <t>B0665</t>
  </si>
  <si>
    <t>1862658-00-B01</t>
  </si>
  <si>
    <t>B0802</t>
  </si>
  <si>
    <t>1863169-00-B01</t>
  </si>
  <si>
    <t>SHAFT CENTER SUPPORT PF-B01</t>
  </si>
  <si>
    <t>B0803</t>
  </si>
  <si>
    <t>1866544-00-B02</t>
  </si>
  <si>
    <t>B0666</t>
  </si>
  <si>
    <t>1866544-01-B02</t>
  </si>
  <si>
    <t>B0667</t>
  </si>
  <si>
    <t>1866775-00-B02</t>
  </si>
  <si>
    <t>B0668</t>
  </si>
  <si>
    <t>1866814-00-B02</t>
  </si>
  <si>
    <t>B0669</t>
  </si>
  <si>
    <t>1866815-00-B02</t>
  </si>
  <si>
    <t>B0670</t>
  </si>
  <si>
    <t>1866816-00-B02</t>
  </si>
  <si>
    <t>B0671</t>
  </si>
  <si>
    <t>1866853-00-B02</t>
  </si>
  <si>
    <t>B0672</t>
  </si>
  <si>
    <t>1866929-00-B01</t>
  </si>
  <si>
    <t>SHAFT,GEAR,UPPER,CENTER,DUP-B01</t>
  </si>
  <si>
    <t>B0961</t>
  </si>
  <si>
    <t>1866933-00-B02</t>
  </si>
  <si>
    <t>B0673</t>
  </si>
  <si>
    <t>1867354-00-B01</t>
  </si>
  <si>
    <t>SHAFT,ROLLER,CR,CAP,FRONT,HM-B01</t>
  </si>
  <si>
    <t>B0962</t>
  </si>
  <si>
    <t>1867355-00-B01</t>
  </si>
  <si>
    <t>SHAFT,ROLLER,CR,CAP,REAR,HM-B01</t>
  </si>
  <si>
    <t>B0963</t>
  </si>
  <si>
    <t>1867425-00-B02</t>
  </si>
  <si>
    <t>B0674</t>
  </si>
  <si>
    <t>1867425-01-B02</t>
  </si>
  <si>
    <t>B0675</t>
  </si>
  <si>
    <t>1867540-00-B01</t>
  </si>
  <si>
    <t>SHAFT,PLATE,LEVER,ANTISTATIC,2ND,BAS-B01</t>
  </si>
  <si>
    <t>B0964</t>
  </si>
  <si>
    <t>1867583-00-B02</t>
  </si>
  <si>
    <t>B0676</t>
  </si>
  <si>
    <t>1867601-00-B02</t>
  </si>
  <si>
    <t>B0677</t>
  </si>
  <si>
    <t>1867699-00-B01</t>
  </si>
  <si>
    <t>SHAFT,AUTODRAWING,FIXED SIDE,ASF-B01</t>
  </si>
  <si>
    <t>B0965</t>
  </si>
  <si>
    <t>1867715-02</t>
  </si>
  <si>
    <t>F1533</t>
  </si>
  <si>
    <t>1867715-02-0P</t>
  </si>
  <si>
    <t>S1095</t>
  </si>
  <si>
    <t>1867715-02-A01</t>
  </si>
  <si>
    <t>A1463</t>
  </si>
  <si>
    <t>1867715-02-B01</t>
  </si>
  <si>
    <t>B0574</t>
  </si>
  <si>
    <t>1867717-00-B02</t>
  </si>
  <si>
    <t>B0678</t>
  </si>
  <si>
    <t>1867793-01-B01</t>
  </si>
  <si>
    <t>SHAFT,MOUNTING PLATE,FRONT,1ST,ASF-B01</t>
  </si>
  <si>
    <t>B0966</t>
  </si>
  <si>
    <t>1867793-02-B01</t>
  </si>
  <si>
    <t>B0967</t>
  </si>
  <si>
    <t>1867844-00-B02</t>
  </si>
  <si>
    <t>B0679</t>
  </si>
  <si>
    <t>1867844-01-B02</t>
  </si>
  <si>
    <t>B0680</t>
  </si>
  <si>
    <t>1867844-02-B02</t>
  </si>
  <si>
    <t>B0681</t>
  </si>
  <si>
    <t>SHAFT,DRIVE,BRIDGE,OT</t>
  </si>
  <si>
    <t>F1536</t>
  </si>
  <si>
    <t>SHAFT,DRIVE,BRIDGE,OT-0P</t>
  </si>
  <si>
    <t>S1098</t>
  </si>
  <si>
    <t>1867960-01-A01</t>
  </si>
  <si>
    <t>A1466</t>
  </si>
  <si>
    <t>1868023-00-B02</t>
  </si>
  <si>
    <t>B0682</t>
  </si>
  <si>
    <t>1868084-00-B02</t>
  </si>
  <si>
    <t>B0683</t>
  </si>
  <si>
    <t>1868125-00-B01</t>
  </si>
  <si>
    <t>SHAFT,DRIVE,BF-B01</t>
  </si>
  <si>
    <t>B0968</t>
  </si>
  <si>
    <t>F1535</t>
  </si>
  <si>
    <t>S1097</t>
  </si>
  <si>
    <t>1868133-02-A01</t>
  </si>
  <si>
    <t>A1465</t>
  </si>
  <si>
    <t>1868136-01</t>
  </si>
  <si>
    <t>F1534</t>
  </si>
  <si>
    <t>1868136-01-0P</t>
  </si>
  <si>
    <t>S1096</t>
  </si>
  <si>
    <t>1868136-01-A01</t>
  </si>
  <si>
    <t>A1464</t>
  </si>
  <si>
    <t>1868136-01-B01</t>
  </si>
  <si>
    <t>B0575</t>
  </si>
  <si>
    <t>F1532</t>
  </si>
  <si>
    <t>S1094</t>
  </si>
  <si>
    <t>1868148-01-A01</t>
  </si>
  <si>
    <t>A1462</t>
  </si>
  <si>
    <t>1868854-00-B02</t>
  </si>
  <si>
    <t>B0684</t>
  </si>
  <si>
    <t>1873038-00-B02</t>
  </si>
  <si>
    <t>B0685</t>
  </si>
  <si>
    <t>1874102-00-B02</t>
  </si>
  <si>
    <t>B0686</t>
  </si>
  <si>
    <t>1875151-00-B01</t>
  </si>
  <si>
    <t>SHAFT,TR,SWITCHING-B01</t>
  </si>
  <si>
    <t>B0969</t>
  </si>
  <si>
    <t>1875152-00-B01</t>
  </si>
  <si>
    <t>SHAFT,TR,TRANSMISSION-B01</t>
  </si>
  <si>
    <t>B0970</t>
  </si>
  <si>
    <t>1875153-00-B01</t>
  </si>
  <si>
    <t>SHAFT,PAPER GUIDE,UPPER,REAR-B01</t>
  </si>
  <si>
    <t>B0971</t>
  </si>
  <si>
    <t>1875163-01</t>
  </si>
  <si>
    <t>F1551</t>
  </si>
  <si>
    <t>1875163-01-0P</t>
  </si>
  <si>
    <t>S1111</t>
  </si>
  <si>
    <t>1875163-01-A01</t>
  </si>
  <si>
    <t>A1481</t>
  </si>
  <si>
    <t>1875163-01-B01</t>
  </si>
  <si>
    <t>B1262</t>
  </si>
  <si>
    <t>1876525-00-B01</t>
  </si>
  <si>
    <t>B0804</t>
  </si>
  <si>
    <t>1879173-00-B01</t>
  </si>
  <si>
    <t>B0805</t>
  </si>
  <si>
    <t>1884292-00-B01</t>
  </si>
  <si>
    <t>SHAFT,PAPER PRESSER,E:B-B01</t>
  </si>
  <si>
    <t>B0972</t>
  </si>
  <si>
    <t>1887184-00-B01</t>
  </si>
  <si>
    <t>B0806</t>
  </si>
  <si>
    <t>1887235-00-B01</t>
  </si>
  <si>
    <t>SHAFT, DRIVEN, CARRIED-B01</t>
  </si>
  <si>
    <t>B0973</t>
  </si>
  <si>
    <t>1887299-00-B01</t>
  </si>
  <si>
    <t>SHAFT FRAME,DRIVE I,MF-B01</t>
  </si>
  <si>
    <t>B0974</t>
  </si>
  <si>
    <t>1888771-00-B01</t>
  </si>
  <si>
    <t>SHAFT,MOUNTING PLATE,REAR,1ST,ASF-B01</t>
  </si>
  <si>
    <t>B0975</t>
  </si>
  <si>
    <t>1888771-01-B01</t>
  </si>
  <si>
    <t>B0976</t>
  </si>
  <si>
    <t>SHAFT,RESIST,1;B</t>
  </si>
  <si>
    <t>F1547</t>
  </si>
  <si>
    <t>1889875-00-A01</t>
  </si>
  <si>
    <t>SHAFT,RESIST,1;B-A01</t>
  </si>
  <si>
    <t>A1477</t>
  </si>
  <si>
    <t>SHAFT,RESIST,1;B-B01</t>
  </si>
  <si>
    <t>B0577</t>
  </si>
  <si>
    <t>SHAFT,RESIST,2;B</t>
  </si>
  <si>
    <t>F1546</t>
  </si>
  <si>
    <t>1889876-00-A01</t>
  </si>
  <si>
    <t>SHAFT,RESIST,2;B-A01</t>
  </si>
  <si>
    <t>A1476</t>
  </si>
  <si>
    <t>SHAFT,RESIST,2;B-B01</t>
  </si>
  <si>
    <t>B0576</t>
  </si>
  <si>
    <t>1892252-00-B01</t>
  </si>
  <si>
    <t>SHAFT,FULCRUM,PAPER GUIDE,MU;B-B01</t>
  </si>
  <si>
    <t>B0977</t>
  </si>
  <si>
    <t>SHAFT,PLATE,FULCRUM,GEAR1st,MU;B</t>
  </si>
  <si>
    <t>F1542</t>
  </si>
  <si>
    <t>1892256-00-0P</t>
  </si>
  <si>
    <t>SHAFT,PLATE,FULCRUM,GEAR1st,MU;B-0P</t>
  </si>
  <si>
    <t>S1104</t>
  </si>
  <si>
    <t>SHAFT,PLATE,FULCRUM,GEAR1st,MU;B-A01</t>
  </si>
  <si>
    <t>A1472</t>
  </si>
  <si>
    <t>1892256-00-B01</t>
  </si>
  <si>
    <t>SHAFT,PLATE,FULCRUM,GEAR1st,MU;B-B01</t>
  </si>
  <si>
    <t>B0978</t>
  </si>
  <si>
    <t>1892256-00-Q01</t>
  </si>
  <si>
    <t>SHAFT,PLATE,FULCRUM,GEAR1st,MU;B-Q01</t>
  </si>
  <si>
    <t>Q0212</t>
  </si>
  <si>
    <t>SHAFT,LATCH,COVER,MU;B</t>
  </si>
  <si>
    <t>F1539</t>
  </si>
  <si>
    <t>1892257-00-0P</t>
  </si>
  <si>
    <t>SHAFT,LATCH,COVER,MU;B-0P</t>
  </si>
  <si>
    <t>S1101</t>
  </si>
  <si>
    <t>SHAFT,LATCH,COVER,MU;B-A01</t>
  </si>
  <si>
    <t>A1469</t>
  </si>
  <si>
    <t>1892257-00-B01</t>
  </si>
  <si>
    <t>SHAFT,LATCH,COVER,MU;B-B01</t>
  </si>
  <si>
    <t>B0979</t>
  </si>
  <si>
    <t>1892257-00-Q01</t>
  </si>
  <si>
    <t>SHAFT,LATCH,COVER,MU;B-Q01</t>
  </si>
  <si>
    <t>Q0209</t>
  </si>
  <si>
    <t>SHAFT,ONE WAY,HINGE,PF,MU2;B</t>
  </si>
  <si>
    <t>F1549</t>
  </si>
  <si>
    <t>1892258-00-0P</t>
  </si>
  <si>
    <t>SHAFT,ONE WAY,HINGE,PF,MU2;B-0P</t>
  </si>
  <si>
    <t>S1109</t>
  </si>
  <si>
    <t>1892258-00-A01</t>
  </si>
  <si>
    <t>SHAFT,ONE WAY,HINGE,PF,MU2;B-A01</t>
  </si>
  <si>
    <t>A1479</t>
  </si>
  <si>
    <t>SHAFT,ONE WAY,HINGE,PF,MU2;B-B01</t>
  </si>
  <si>
    <t>B0579</t>
  </si>
  <si>
    <t>SHAFT,IDLE,MU2;B</t>
  </si>
  <si>
    <t>F1541</t>
  </si>
  <si>
    <t>1892261-00-0P</t>
  </si>
  <si>
    <t>SHAFT,IDLE,MU2;B-0P</t>
  </si>
  <si>
    <t>S1103</t>
  </si>
  <si>
    <t>SHAFT,IDLE,MU2;B-A01</t>
  </si>
  <si>
    <t>A1471</t>
  </si>
  <si>
    <t>1892261-00-B01</t>
  </si>
  <si>
    <t>SHAFT,IDLE,MU2;B-B01</t>
  </si>
  <si>
    <t>B0980</t>
  </si>
  <si>
    <t>1892261-00-Q01</t>
  </si>
  <si>
    <t>SHAFT,IDLE,MU2;B-Q01</t>
  </si>
  <si>
    <t>Q0211</t>
  </si>
  <si>
    <t>SHAFT,FLAP,2,F1;B</t>
  </si>
  <si>
    <t>F1545</t>
  </si>
  <si>
    <t>1892270-00-0P</t>
  </si>
  <si>
    <t>SHAFT,FLAP,2,F1;B-0P</t>
  </si>
  <si>
    <t>S1107</t>
  </si>
  <si>
    <t>SHAFT,FLAP,2,F1;B-A01</t>
  </si>
  <si>
    <t>A1475</t>
  </si>
  <si>
    <t>SHAFT,LEVER,PI;B</t>
  </si>
  <si>
    <t>F1544</t>
  </si>
  <si>
    <t>1892274-00-0P</t>
  </si>
  <si>
    <t>SHAFT,LEVER,PI;B-0P</t>
  </si>
  <si>
    <t>S1106</t>
  </si>
  <si>
    <t>SHAFT,LEVER,PI;B-A01</t>
  </si>
  <si>
    <t>A1474</t>
  </si>
  <si>
    <t>1892276-00-B02</t>
  </si>
  <si>
    <t>B0687</t>
  </si>
  <si>
    <t>SHAFT,EG;B</t>
  </si>
  <si>
    <t>F1548</t>
  </si>
  <si>
    <t>1892282-00-0P</t>
  </si>
  <si>
    <t>SHAFT,EG;B-0P</t>
  </si>
  <si>
    <t>S1108</t>
  </si>
  <si>
    <t>1892282-00-A01</t>
  </si>
  <si>
    <t>SHAFT,EG;B-A01</t>
  </si>
  <si>
    <t>A1478</t>
  </si>
  <si>
    <t>SHAFT,EG;B-B01</t>
  </si>
  <si>
    <t>B0578</t>
  </si>
  <si>
    <t>1892285-00-B01</t>
  </si>
  <si>
    <t>SHAFT,EG,DRIVEN;B-B01</t>
  </si>
  <si>
    <t>B0981</t>
  </si>
  <si>
    <t>SHAFT,SUPPORT,SPRING,FLAP,F2;B</t>
  </si>
  <si>
    <t>F1543</t>
  </si>
  <si>
    <t>1892299-00-0P</t>
  </si>
  <si>
    <t>SHAFT,SUPPORT,SPRING,FLAP,F2;B-0P</t>
  </si>
  <si>
    <t>S1105</t>
  </si>
  <si>
    <t>SHAFT,SUPPORT,SPRING,FLAP,F2;B-A01</t>
  </si>
  <si>
    <t>A1473</t>
  </si>
  <si>
    <t>SHAFT,FR,ASSY.,REV.,MOTOR,RIGHT,2ND,MU;B</t>
  </si>
  <si>
    <t>F1538</t>
  </si>
  <si>
    <t>1892366-00-0P</t>
  </si>
  <si>
    <t>SHAFT,FR,ASSY.,REV.,MOTOR,RIGHT,2ND,MU;B-0P</t>
  </si>
  <si>
    <t>S1100</t>
  </si>
  <si>
    <t>SHAFT,FR,ASSY.,REV.,MOTOR,RIGHT,2ND,MU;B-A01</t>
  </si>
  <si>
    <t>A1468</t>
  </si>
  <si>
    <t>1892366-00-B01</t>
  </si>
  <si>
    <t>SHAFT,FR,ASSY.,REV.,MOTOR,RIGHT,2ND,MU;B-B01</t>
  </si>
  <si>
    <t>B0982</t>
  </si>
  <si>
    <t>1892366-00-Q01</t>
  </si>
  <si>
    <t>SHAFT,FR,ASSY.,REV.,MOTOR,RIGHT,2ND,MU;B-Q01</t>
  </si>
  <si>
    <t>Q0208</t>
  </si>
  <si>
    <t>SHAFT,FR,ASSY.,REV.,MOTOR,RIGHT,1ST,MU;B</t>
  </si>
  <si>
    <t>F1540</t>
  </si>
  <si>
    <t>1892368-00-0P</t>
  </si>
  <si>
    <t>SHAFT,FR,ASSY.,REV.,MOTOR,RIGHT,1ST,MU;B-0P</t>
  </si>
  <si>
    <t>S1102</t>
  </si>
  <si>
    <t>SHAFT,FR,ASSY.,REV.,MOTOR,RIGHT,1ST,MU;B-A01</t>
  </si>
  <si>
    <t>A1470</t>
  </si>
  <si>
    <t>1892368-00-B01</t>
  </si>
  <si>
    <t>SHAFT,FR,ASSY.,REV.,MOTOR,RIGHT,1ST,MU;B-B01</t>
  </si>
  <si>
    <t>B0983</t>
  </si>
  <si>
    <t>1892368-00-Q01</t>
  </si>
  <si>
    <t>SHAFT,FR,ASSY.,REV.,MOTOR,RIGHT,1ST,MU;B-Q01</t>
  </si>
  <si>
    <t>Q0210</t>
  </si>
  <si>
    <t>1894360-00-B02</t>
  </si>
  <si>
    <t>B0688</t>
  </si>
  <si>
    <t>1894416-00-B01</t>
  </si>
  <si>
    <t>SHAFT,EDGE GUIDE,STACKER-B01</t>
  </si>
  <si>
    <t>B0984</t>
  </si>
  <si>
    <t>1895444-00-B02</t>
  </si>
  <si>
    <t>B0689</t>
  </si>
  <si>
    <t>1895455-00-B02</t>
  </si>
  <si>
    <t>B0690</t>
  </si>
  <si>
    <t>F1537</t>
  </si>
  <si>
    <t>189573201-0P</t>
  </si>
  <si>
    <t>S1099</t>
  </si>
  <si>
    <t>189573201-A01</t>
  </si>
  <si>
    <t>A1467</t>
  </si>
  <si>
    <t>F1530</t>
  </si>
  <si>
    <t>189667200-0P</t>
  </si>
  <si>
    <t>S1093</t>
  </si>
  <si>
    <t>189667200-A01</t>
  </si>
  <si>
    <t>A1461</t>
  </si>
  <si>
    <t>189667200-B01</t>
  </si>
  <si>
    <t>B0573</t>
  </si>
  <si>
    <t>SHAFT,BALANCE</t>
  </si>
  <si>
    <t>F1550</t>
  </si>
  <si>
    <t>189668900-0P</t>
  </si>
  <si>
    <t>SHAFT,BALANCE-0P</t>
  </si>
  <si>
    <t>S1110</t>
  </si>
  <si>
    <t>189668900-A01</t>
  </si>
  <si>
    <t>SHAFT,BALANCE-A01</t>
  </si>
  <si>
    <t>A1480</t>
  </si>
  <si>
    <t>189668900-B01</t>
  </si>
  <si>
    <t>SHAFT,BALANCE-B01</t>
  </si>
  <si>
    <t>B1261</t>
  </si>
  <si>
    <t>189671200-B01</t>
  </si>
  <si>
    <t>SHAFT,PAPER EJECT,SUPPORT-B01</t>
  </si>
  <si>
    <t>B0985</t>
  </si>
  <si>
    <t>SHAFT,ROLLER,DRIVEN,PFEJ,FU</t>
  </si>
  <si>
    <t>F1531</t>
  </si>
  <si>
    <t>189672000-0P</t>
  </si>
  <si>
    <t>SHAFT,ROLLER,DRIVEN,PFEJ,FU-0P</t>
  </si>
  <si>
    <t>S1092</t>
  </si>
  <si>
    <t>189672000-A01</t>
  </si>
  <si>
    <t>SHAFT,ROLLER,DRIVEN,PFEJ,FU-A01</t>
  </si>
  <si>
    <t>A1460</t>
  </si>
  <si>
    <t>189672000-B01</t>
  </si>
  <si>
    <t>SHAFT,ROLLER,DRIVEN,PFEJ,FU-B01</t>
  </si>
  <si>
    <t>B0986</t>
  </si>
  <si>
    <t>189672000-Q01</t>
  </si>
  <si>
    <t>SHAFT,ROLLER,DRIVEN,PFEJ,FU-Q01</t>
  </si>
  <si>
    <t>Q0207</t>
  </si>
  <si>
    <t>205-00538-00-B01</t>
  </si>
  <si>
    <t>2SU JC BUSH 2-B01</t>
  </si>
  <si>
    <t>B0807</t>
  </si>
  <si>
    <t>205-00552-00-B01</t>
  </si>
  <si>
    <t>1FD JC BUSH 2-B01</t>
  </si>
  <si>
    <t>B0808</t>
  </si>
  <si>
    <t>205-00576-00-B01</t>
  </si>
  <si>
    <t>B7E JC BUSH 2-B01</t>
  </si>
  <si>
    <t>B0955</t>
  </si>
  <si>
    <t>2244034-3C-B01</t>
  </si>
  <si>
    <t>INSERT METAL A Z-15G-B-B01</t>
  </si>
  <si>
    <t>B0809</t>
  </si>
  <si>
    <t>2244035-1 E-B01</t>
  </si>
  <si>
    <t>INSERT METAL B Z-15G-B-B01</t>
  </si>
  <si>
    <t>B0810</t>
  </si>
  <si>
    <t>2244036-0C-B01</t>
  </si>
  <si>
    <t>INSERT METAL C Z-15G-B-B01</t>
  </si>
  <si>
    <t>B0811</t>
  </si>
  <si>
    <t>2244040-8C-B01</t>
  </si>
  <si>
    <t>INSERT METAL A Z-15G-B-K-B01</t>
  </si>
  <si>
    <t>B0812</t>
  </si>
  <si>
    <t>2244041-6 E-B01</t>
  </si>
  <si>
    <t>INSERT METAL B Z-15G-B-K-B01</t>
  </si>
  <si>
    <t>B0813</t>
  </si>
  <si>
    <t>2244042-4C-B01</t>
  </si>
  <si>
    <t>INSERT METAL C Z-15G-B-K-B01</t>
  </si>
  <si>
    <t>B0814</t>
  </si>
  <si>
    <t>2244049-1A-B01</t>
  </si>
  <si>
    <t>CAP BUTTON Z-15GD55-B01</t>
  </si>
  <si>
    <t>B0987</t>
  </si>
  <si>
    <t>2244054-8A-B01</t>
  </si>
  <si>
    <t>CAP BUTTON Z-15GQ-B01</t>
  </si>
  <si>
    <t>B0816</t>
  </si>
  <si>
    <t>2244062-9 B-B01</t>
  </si>
  <si>
    <t>MOVE BUSH Z-15GQ22-B01</t>
  </si>
  <si>
    <t>B0817</t>
  </si>
  <si>
    <t>2253973-0 D-B01</t>
  </si>
  <si>
    <t>INSERT METAL (A) Z-15G-B01</t>
  </si>
  <si>
    <t>B0818</t>
  </si>
  <si>
    <t>2253974-9 D-B01</t>
  </si>
  <si>
    <t>INSERT METAL (B) Z-15G-B01</t>
  </si>
  <si>
    <t>B0819</t>
  </si>
  <si>
    <t>2253975-7 D-B01</t>
  </si>
  <si>
    <t>INSERT METAL (C) Z-15G-B01</t>
  </si>
  <si>
    <t>B0820</t>
  </si>
  <si>
    <t>2253975-7B-B01</t>
  </si>
  <si>
    <t>B0821</t>
  </si>
  <si>
    <t>24125-16H00-B01</t>
  </si>
  <si>
    <t>NOZZLE L=5-B01</t>
  </si>
  <si>
    <t>B0822</t>
  </si>
  <si>
    <t>24125-16H10-B01</t>
  </si>
  <si>
    <t>NOZZLE L=4-B01</t>
  </si>
  <si>
    <t>B0823</t>
  </si>
  <si>
    <t>2BM-E2199-B02</t>
  </si>
  <si>
    <t>ROLLER 3 X 13.8-B02</t>
  </si>
  <si>
    <t>2DP-E132G-00-00-80-B02</t>
  </si>
  <si>
    <t>ROD 1-B02</t>
  </si>
  <si>
    <t>B0691</t>
  </si>
  <si>
    <t>2DP-E132G-00-B02</t>
  </si>
  <si>
    <t>3367-KVK1-0000-B01</t>
  </si>
  <si>
    <t>STOPPER NEEDLE VALVE-B01</t>
  </si>
  <si>
    <t>B0824</t>
  </si>
  <si>
    <t>3550-K030-00S0-0M01-B01</t>
  </si>
  <si>
    <t>BODY SEAL BLANK-B01</t>
  </si>
  <si>
    <t>B0825</t>
  </si>
  <si>
    <t>3550-KPN0-00R0-0M00-B01</t>
  </si>
  <si>
    <t>BODY SEAL (BLANK)-B01</t>
  </si>
  <si>
    <t>B0826</t>
  </si>
  <si>
    <t>3693-KVK1-0000-B01</t>
  </si>
  <si>
    <t>KILLER MAGNET-B01</t>
  </si>
  <si>
    <t>B0827</t>
  </si>
  <si>
    <t>40D-E5138-00-00-80-B01</t>
  </si>
  <si>
    <t>B0828</t>
  </si>
  <si>
    <t>41NP-NW3N-0000-B01</t>
  </si>
  <si>
    <t>BODY VALVE SEAT-B01</t>
  </si>
  <si>
    <t>B0956</t>
  </si>
  <si>
    <t>4361-GM30-0000-KD-B01</t>
  </si>
  <si>
    <t>SEAT, VALVE-B01</t>
  </si>
  <si>
    <t>B0957</t>
  </si>
  <si>
    <t>45P-F2184-00-00-80-B02</t>
  </si>
  <si>
    <t>BUSH-B02</t>
  </si>
  <si>
    <t>5ER-E5138-00-00-M0-B01</t>
  </si>
  <si>
    <t>NOZZLE-A1-B01</t>
  </si>
  <si>
    <t>B0829</t>
  </si>
  <si>
    <t>5TN-E5138-00-B01</t>
  </si>
  <si>
    <t>B0830</t>
  </si>
  <si>
    <t>6299400-B01</t>
  </si>
  <si>
    <t>RIVET-B01</t>
  </si>
  <si>
    <t>B0831</t>
  </si>
  <si>
    <t>700-42001a-B01</t>
  </si>
  <si>
    <t>B0832</t>
  </si>
  <si>
    <t>700-43001-1-B01</t>
  </si>
  <si>
    <t>B0833</t>
  </si>
  <si>
    <t>700-63008-B01</t>
  </si>
  <si>
    <t>B0834</t>
  </si>
  <si>
    <t>90336-06031-00-80-B01</t>
  </si>
  <si>
    <t>PLUG TAPER-B01</t>
  </si>
  <si>
    <t>B0835</t>
  </si>
  <si>
    <t>90336-06800-B01</t>
  </si>
  <si>
    <t>B0836</t>
  </si>
  <si>
    <t>90336-06807-B01</t>
  </si>
  <si>
    <t>B0837</t>
  </si>
  <si>
    <t>90336-07034-00-M4-B01</t>
  </si>
  <si>
    <t>B0838</t>
  </si>
  <si>
    <t>90336-07034-B01</t>
  </si>
  <si>
    <t>B0839</t>
  </si>
  <si>
    <t>90336-08026-B01</t>
  </si>
  <si>
    <t>B0840</t>
  </si>
  <si>
    <t>90336-15058-B01</t>
  </si>
  <si>
    <t>B0841</t>
  </si>
  <si>
    <t>90338-16262-00-80-B01</t>
  </si>
  <si>
    <t>PLUG-B01</t>
  </si>
  <si>
    <t>B0842</t>
  </si>
  <si>
    <t>90338-20119-00-80-B01</t>
  </si>
  <si>
    <t>B0843</t>
  </si>
  <si>
    <t>90387-06554-00-M1-B01</t>
  </si>
  <si>
    <t>B0958</t>
  </si>
  <si>
    <t>925-32001 a-B01</t>
  </si>
  <si>
    <t>B0844</t>
  </si>
  <si>
    <t>93605-06800-00-80-B01</t>
  </si>
  <si>
    <t>PIN DOWEL-B01</t>
  </si>
  <si>
    <t>B0845</t>
  </si>
  <si>
    <t>A4029-194-02-100-B01</t>
  </si>
  <si>
    <t>VALVE SEAT-B01</t>
  </si>
  <si>
    <t>B0846</t>
  </si>
  <si>
    <t>A4029-194-02-200-B01</t>
  </si>
  <si>
    <t>B0847</t>
  </si>
  <si>
    <t>A4029-194-02-B01</t>
  </si>
  <si>
    <t>B0848</t>
  </si>
  <si>
    <t>A8319-690-XP-A0-B01</t>
  </si>
  <si>
    <t>B0849</t>
  </si>
  <si>
    <t>AS10/46-1B-B02</t>
  </si>
  <si>
    <t>PLUNGER-B02</t>
  </si>
  <si>
    <t>B0694</t>
  </si>
  <si>
    <t>AS10/46-1C-B02</t>
  </si>
  <si>
    <t>B0695</t>
  </si>
  <si>
    <t>AS47/01-B01</t>
  </si>
  <si>
    <t>ROD-B01</t>
  </si>
  <si>
    <t>B0850</t>
  </si>
  <si>
    <t>AS47/03-B01</t>
  </si>
  <si>
    <t>B0851</t>
  </si>
  <si>
    <t>D1A-0137-00-B01</t>
  </si>
  <si>
    <t>B0852</t>
  </si>
  <si>
    <t>D2B-0017-10-B01</t>
  </si>
  <si>
    <t>SHAFT ROLLER-B01</t>
  </si>
  <si>
    <t>B0853</t>
  </si>
  <si>
    <t>D2B-0094-B01</t>
  </si>
  <si>
    <t>B0854</t>
  </si>
  <si>
    <t>F1-AS47/03-B01</t>
  </si>
  <si>
    <t>B0855</t>
  </si>
  <si>
    <t>F2-AS47/01-B01</t>
  </si>
  <si>
    <t>B0856</t>
  </si>
  <si>
    <t>FU10-003-B02</t>
  </si>
  <si>
    <t>SHAFT SMAP-B02</t>
  </si>
  <si>
    <t>B0692</t>
  </si>
  <si>
    <t>ILB-E243K-001-1-B01</t>
  </si>
  <si>
    <t>PIPE DRAIN-B01</t>
  </si>
  <si>
    <t>B0857</t>
  </si>
  <si>
    <t>J3C-0035-B01</t>
  </si>
  <si>
    <t>STUD-B01</t>
  </si>
  <si>
    <t>B0988</t>
  </si>
  <si>
    <t>J3C-0092-00-B01</t>
  </si>
  <si>
    <t>B0858</t>
  </si>
  <si>
    <t>LSMS1818-B01</t>
  </si>
  <si>
    <t>VESA SHAFT-B01</t>
  </si>
  <si>
    <t>B0859</t>
  </si>
  <si>
    <t>LV44465-002A-B01</t>
  </si>
  <si>
    <t>B0860</t>
  </si>
  <si>
    <t>LV44472-002A-B01</t>
  </si>
  <si>
    <t>SHAFT STUD SLIDE ROLLER-B01</t>
  </si>
  <si>
    <t>B0861</t>
  </si>
  <si>
    <t>LV44473-001A-B01</t>
  </si>
  <si>
    <t>SHAFT STUD DRIVE CHASSIS-B01</t>
  </si>
  <si>
    <t>B0862</t>
  </si>
  <si>
    <t>LV44474-002A-B01</t>
  </si>
  <si>
    <t>SHAFT STUD GUIDE A-B01</t>
  </si>
  <si>
    <t>B0863</t>
  </si>
  <si>
    <t>LV44475-002A-B01</t>
  </si>
  <si>
    <t>SHAFT STUD GUIDE B-B01</t>
  </si>
  <si>
    <t>B0864</t>
  </si>
  <si>
    <t>LV44559-004A-B02</t>
  </si>
  <si>
    <t>ROLLER SHAFT-B02</t>
  </si>
  <si>
    <t>B0693</t>
  </si>
  <si>
    <t>LV44666-003A-B01</t>
  </si>
  <si>
    <t>ROLLER SLD-B01</t>
  </si>
  <si>
    <t>B0865</t>
  </si>
  <si>
    <t>LV45528-001A-B01</t>
  </si>
  <si>
    <t>STUD ( SCREW )-B01</t>
  </si>
  <si>
    <t>B0866</t>
  </si>
  <si>
    <t>LV45649-001A-B01</t>
  </si>
  <si>
    <t>SHAFT (ROLLER)-B01</t>
  </si>
  <si>
    <t>B0867</t>
  </si>
  <si>
    <t>LV45649-002A-B01</t>
  </si>
  <si>
    <t>B0868</t>
  </si>
  <si>
    <t>LV45656-001A-B01</t>
  </si>
  <si>
    <t>STUD (SCREW)-B01</t>
  </si>
  <si>
    <t>B0869</t>
  </si>
  <si>
    <t>LV45834-003A-B01</t>
  </si>
  <si>
    <t>CLAMPER PIN-B01</t>
  </si>
  <si>
    <t>B0870</t>
  </si>
  <si>
    <t>LV45848-001A-B01</t>
  </si>
  <si>
    <t>STUD PANEL-B01</t>
  </si>
  <si>
    <t>B0871</t>
  </si>
  <si>
    <t>N211270-0.7-B01</t>
  </si>
  <si>
    <t>JET-B01</t>
  </si>
  <si>
    <t>B0872</t>
  </si>
  <si>
    <t>W1332-GCC-0000-B01</t>
  </si>
  <si>
    <t>FUEL SEALING PLUG-B01</t>
  </si>
  <si>
    <t>B0873</t>
  </si>
  <si>
    <t>W1789-045-990K-B01</t>
  </si>
  <si>
    <t>PLUG, STRAIGHT-B01</t>
  </si>
  <si>
    <t>W9531-45230-B01</t>
  </si>
  <si>
    <t>JOINT STRAIGHT-B01</t>
  </si>
  <si>
    <t>B0874</t>
  </si>
  <si>
    <t>W9531-55250-B01</t>
  </si>
  <si>
    <t>B0875</t>
  </si>
  <si>
    <t>WJ85920-B01</t>
  </si>
  <si>
    <t>B0876</t>
  </si>
  <si>
    <t>YS150-401-B01</t>
  </si>
  <si>
    <t>B0877</t>
  </si>
  <si>
    <t>ZA61450-B01</t>
  </si>
  <si>
    <t>SHAFT HINGE B-B01</t>
  </si>
  <si>
    <t>B0878</t>
  </si>
  <si>
    <t>IPUN</t>
  </si>
  <si>
    <t>FAUZI</t>
  </si>
  <si>
    <t>AFTER TUMBLING</t>
  </si>
  <si>
    <t>ERNA</t>
  </si>
  <si>
    <t>NOVI</t>
  </si>
  <si>
    <t>SUSI</t>
  </si>
  <si>
    <t>SCAN BRCD QC</t>
  </si>
  <si>
    <t>10DISC</t>
  </si>
  <si>
    <t>1896689-00</t>
  </si>
  <si>
    <t>1677097-00-B01</t>
  </si>
  <si>
    <t>SHAFT PE SUPPORT ; B-B01</t>
  </si>
  <si>
    <t>B1269</t>
  </si>
  <si>
    <t>1688232-01-B01</t>
  </si>
  <si>
    <t>B1270</t>
  </si>
  <si>
    <t>1688274-00-B01</t>
  </si>
  <si>
    <t>B1271</t>
  </si>
  <si>
    <t>1689091-00-B01</t>
  </si>
  <si>
    <t>SHAFT,RELEASE,PG,RES-B01</t>
  </si>
  <si>
    <t>B0129</t>
  </si>
  <si>
    <t>1707616-00-B02</t>
  </si>
  <si>
    <t>B1275</t>
  </si>
  <si>
    <t>1717384-00-B01</t>
  </si>
  <si>
    <t>SHAFT MOUNTING PLATE MOTOR PG HM-B01</t>
  </si>
  <si>
    <t>B1274</t>
  </si>
  <si>
    <t>1806760-00-B01</t>
  </si>
  <si>
    <t>B1266</t>
  </si>
  <si>
    <t>1806846-00-B01</t>
  </si>
  <si>
    <t>SHAFT ASF TRANSMISSION-B01</t>
  </si>
  <si>
    <t>B0375</t>
  </si>
  <si>
    <t>1806875-00-B01</t>
  </si>
  <si>
    <t>SHAFT,HINGE,CASSETTE,ROLL-B01</t>
  </si>
  <si>
    <t>B0364</t>
  </si>
  <si>
    <t>1867380-00-B01</t>
  </si>
  <si>
    <t>SHAFT,COUPLING,BU-B01</t>
  </si>
  <si>
    <t>B1279</t>
  </si>
  <si>
    <t>1898842-00</t>
  </si>
  <si>
    <t>SHAFT, VALVE</t>
  </si>
  <si>
    <t>F1556</t>
  </si>
  <si>
    <t>1898842-00-0P</t>
  </si>
  <si>
    <t>SHAFT, VALVE-0P</t>
  </si>
  <si>
    <t>S1118</t>
  </si>
  <si>
    <t>1898842-00-A01</t>
  </si>
  <si>
    <t>SHAFT, VALVE-A01</t>
  </si>
  <si>
    <t>A1486</t>
  </si>
  <si>
    <t>1899908-00</t>
  </si>
  <si>
    <t>SHAFT,MAIN CIRCUIT BOARD</t>
  </si>
  <si>
    <t>F1554</t>
  </si>
  <si>
    <t>1899908-00-0P</t>
  </si>
  <si>
    <t>S1116</t>
  </si>
  <si>
    <t>1899908-00-A01</t>
  </si>
  <si>
    <t>A1484</t>
  </si>
  <si>
    <t>1899948-00</t>
  </si>
  <si>
    <t>SHAFT,APG,GEAR TRAIN</t>
  </si>
  <si>
    <t>F1557</t>
  </si>
  <si>
    <t>1899948-00-0P</t>
  </si>
  <si>
    <t>SHAFT,APG,GEAR TRAIN-0P</t>
  </si>
  <si>
    <t>S1119</t>
  </si>
  <si>
    <t>1899948-00-A01</t>
  </si>
  <si>
    <t>SHAFT,APG,GEAR TRAIN-A01</t>
  </si>
  <si>
    <t>A1487</t>
  </si>
  <si>
    <t>1900311-00</t>
  </si>
  <si>
    <t>PILLAR,SHAFT,CR</t>
  </si>
  <si>
    <t>F1555</t>
  </si>
  <si>
    <t>1900311-00-0P</t>
  </si>
  <si>
    <t>PILLAR,SHAFT,CR-0P</t>
  </si>
  <si>
    <t>S1117</t>
  </si>
  <si>
    <t>1900311-00-A01</t>
  </si>
  <si>
    <t>PILLAR,SHAFT,CR-A01</t>
  </si>
  <si>
    <t>A1485</t>
  </si>
  <si>
    <t>1900311-00-B01</t>
  </si>
  <si>
    <t>PILLAR,SHAFT,CR-B01</t>
  </si>
  <si>
    <t>B1278</t>
  </si>
  <si>
    <t>1900315-00</t>
  </si>
  <si>
    <t>MAIN SHAFT,CR</t>
  </si>
  <si>
    <t>F1553</t>
  </si>
  <si>
    <t>1900315-00-0P</t>
  </si>
  <si>
    <t>MAIN SHAFT,CR-0P</t>
  </si>
  <si>
    <t>S1115</t>
  </si>
  <si>
    <t>1900315-00-A01</t>
  </si>
  <si>
    <t>MAIN SHAFT,CR-A01</t>
  </si>
  <si>
    <t>A1483</t>
  </si>
  <si>
    <t>1900315-00-B01</t>
  </si>
  <si>
    <t>MAIN SHAFT,CR-B01</t>
  </si>
  <si>
    <t>B1276</t>
  </si>
  <si>
    <t>1900315-00-B02</t>
  </si>
  <si>
    <t>MAIN SHAFT,CR-B02</t>
  </si>
  <si>
    <t>B1277</t>
  </si>
  <si>
    <t>1900740-00</t>
  </si>
  <si>
    <t>F1552</t>
  </si>
  <si>
    <t>1900740-00-0P</t>
  </si>
  <si>
    <t>S1114</t>
  </si>
  <si>
    <t>1900740-00-A01</t>
  </si>
  <si>
    <t>A1482</t>
  </si>
  <si>
    <t>1900740-00-B01</t>
  </si>
  <si>
    <t>B1267</t>
  </si>
  <si>
    <t>1900740-00-B02</t>
  </si>
  <si>
    <t>B1268</t>
  </si>
  <si>
    <t>3693-KVK1-0000-0P</t>
  </si>
  <si>
    <t>KILLER MAGNET-0P</t>
  </si>
  <si>
    <t>S1112</t>
  </si>
  <si>
    <t>AS46/03-B01</t>
  </si>
  <si>
    <t>STOPPER-B01</t>
  </si>
  <si>
    <t>B1272</t>
  </si>
  <si>
    <t>AS46/04-B01</t>
  </si>
  <si>
    <t>B1273</t>
  </si>
  <si>
    <t>BEFORE BRUSH</t>
  </si>
  <si>
    <t>AFTER BRUSH</t>
  </si>
  <si>
    <t>AFTER BUFFING</t>
  </si>
  <si>
    <t>13SubcSurtec</t>
  </si>
  <si>
    <t>14SubcSenjaya</t>
  </si>
  <si>
    <t>remark</t>
  </si>
  <si>
    <t>30DEL</t>
  </si>
  <si>
    <t>ItemCode</t>
  </si>
  <si>
    <t>Receive Qty</t>
  </si>
  <si>
    <t>STO SEPT</t>
  </si>
  <si>
    <t>SHAFT, CR GUIDE-B02</t>
  </si>
  <si>
    <t>SHAFT,CR,GUIDE,LOWER;B-B02</t>
  </si>
  <si>
    <t>SHAFT,HINGE,ADF-B01</t>
  </si>
  <si>
    <t>SHAFT,PULLEY,DRIVEN,PF-B01</t>
  </si>
  <si>
    <t>SHAFT,RELEASE PF-B02</t>
  </si>
  <si>
    <t>SHAFT,RIBBON GUIDE ; B-B01</t>
  </si>
  <si>
    <t>SHAFT,CR,GUIDE;C-B02</t>
  </si>
  <si>
    <t>SHAFT,RD;B-B01</t>
  </si>
  <si>
    <t>SHAFT RD,TRANSMISSION;B-B01</t>
  </si>
  <si>
    <t>SHAFT,HOLDER,HEAD,MSRW;B-B01</t>
  </si>
  <si>
    <t>SHAFT,CR,GUIDE;B-B02</t>
  </si>
  <si>
    <t>SHAFT,CR,GUIDE;E-B02</t>
  </si>
  <si>
    <t>SHAFT,PULLEY DRIVEN;B-B02</t>
  </si>
  <si>
    <t>SHAFT,RD,PLANET;B-B01</t>
  </si>
  <si>
    <t>SLEEVE,HOLDER,RIBBON CARTRIDGE;B-B01</t>
  </si>
  <si>
    <t>SHAFT COMBINATION GEAR,18.4.9.6 DOUBLE-B01</t>
  </si>
  <si>
    <t>SHAFT,SPUR GEAR,TRASMISSION RETARD-B01</t>
  </si>
  <si>
    <t>SHAFT,COMBINATION GEAR,18,4,9,6,SINGLE-B01</t>
  </si>
  <si>
    <t>SHAFT,SPUR GEAR,13.5-B01</t>
  </si>
  <si>
    <t>SHAFT,LEVER,VALVE,WIPE-B01</t>
  </si>
  <si>
    <t>SHAFT,MOUNT PLATE,TENSIONER,DEC,SC-B01</t>
  </si>
  <si>
    <t>SHAFT,BRACKET,STAY,SCANNER,OPEN,SC-B01</t>
  </si>
  <si>
    <t>SHAFT,MOUNT PLATE,TENSIONER,DEC,ADF-B01</t>
  </si>
  <si>
    <t>SHAFT,FRAME,1ST,ADF-B01</t>
  </si>
  <si>
    <t>SHAFT,DRIVEN,PF1ST,ADF-B01</t>
  </si>
  <si>
    <t>SHAFT,FRAME,REAR,1ST,ADF-B01</t>
  </si>
  <si>
    <t>SHAFT,FRAME,4TH,ADF-B01</t>
  </si>
  <si>
    <t>SHAFT,FRAME,REAR,4TH,ADF-B01</t>
  </si>
  <si>
    <t>SHAFT,DRIVEN,PF2,ADF-B01</t>
  </si>
  <si>
    <t>HINGE PIN,DOCUMENT,SUPPORT,ADF-B01</t>
  </si>
  <si>
    <t>SHAFT,LINK,LIFT,ADF-B01</t>
  </si>
  <si>
    <t>SHAFT,FRAME,REAR,6TH,ADF-B01</t>
  </si>
  <si>
    <t>SHAFT,LINK,ADF-B01</t>
  </si>
  <si>
    <t>SHAFT,BEARING,EJ,FRONT,FR-B01</t>
  </si>
  <si>
    <t>SHAFT,FRAME,REAR,INNER,2ND,FR-B02</t>
  </si>
  <si>
    <t>SHAFT,FRAME,REAR,OUTER,1ST,FR-B02</t>
  </si>
  <si>
    <t>SHAFT,FRAME,REAR,OUTER,2ND,FR-B01</t>
  </si>
  <si>
    <t>SHAFT,WIND,WEB,BCU-B02</t>
  </si>
  <si>
    <t>SHAFT,CAM,PG,HM-B02</t>
  </si>
  <si>
    <t>SHAFT,SWING,BD-B02</t>
  </si>
  <si>
    <t>SHAFT,TIMING BELT,1ST,PFD-B02</t>
  </si>
  <si>
    <t>SHAFT,TIMING BELT,2ND,PFD-B02</t>
  </si>
  <si>
    <t>SHAFT,FRAME,MAIN,REAR,1ST,EJ-B01</t>
  </si>
  <si>
    <t>SHAFT,FRAME,MAIN,REAR,2ND,EJ-B01</t>
  </si>
  <si>
    <t>SHAFT,FRAME,MAIN,REAR,3RD,EJ-B01</t>
  </si>
  <si>
    <t>SHAFT,FRAME,MAIN,FRONT,EJ-B01</t>
  </si>
  <si>
    <t>SHAFT,FRAME,MAIN,REAR,4TH,EJ-B01</t>
  </si>
  <si>
    <t>SHAFT,1ST,DUP-B01</t>
  </si>
  <si>
    <t>SHAFT,2ND,DUP-B01</t>
  </si>
  <si>
    <t>SHAFT,3RD,DUP-B01</t>
  </si>
  <si>
    <t>SHAFT,PAPER GUIDE,MIDDLE,LOWER,DUP-B01</t>
  </si>
  <si>
    <t>SHAFT,ROLLER,DRIVE,DUP-B01</t>
  </si>
  <si>
    <t>SHAFT,FRAME,PINION,STK-B01</t>
  </si>
  <si>
    <t>SHAFT,1ST,DRIVE,LIFT,STK-B01</t>
  </si>
  <si>
    <t>SHAFT,2ND,DRIVE,LIFT,STK-B01</t>
  </si>
  <si>
    <t>SHAFT,3RD,DRIVE,LIFT,STK-B01</t>
  </si>
  <si>
    <t>SHAFT,LIFT,MOTOR,STK-B01</t>
  </si>
  <si>
    <t>SHAFT,PAPER LOAD,DRIVEN,RETARD,ASF-B02</t>
  </si>
  <si>
    <t>SHAFT,PAPER LOAD,DRIVE,RETARD,ASF-B02</t>
  </si>
  <si>
    <t>SHAFT,LINK,ASF-B01</t>
  </si>
  <si>
    <t>SHAFT,TRANSMISSION,HELICAL GEAR,RES-B01</t>
  </si>
  <si>
    <t>SHAFT,DRIVE,HOPPER,LD,MPT-B02</t>
  </si>
  <si>
    <t>SHAFT,LINK,DRIVE,MM-B02</t>
  </si>
  <si>
    <t>SHAFT,LOCATE,MAIN FRAME,LU-B01</t>
  </si>
  <si>
    <t>SHAFT,DRIVE,PF ROLLER,3RD,LU-B02</t>
  </si>
  <si>
    <t>SHAFT,DRIVE,PF ROLLER,2ND,LU-B02</t>
  </si>
  <si>
    <t>SHAFT,HOOK,COVER,RIGHT-B02</t>
  </si>
  <si>
    <t>SHAFT,HOOK,COVER,LU-B02</t>
  </si>
  <si>
    <t>SHAFT,GUIDE,CR-B02</t>
  </si>
  <si>
    <t>SHAFT,MOUNTING,PLATE-B01</t>
  </si>
  <si>
    <t>SHAFT,LOCATE,COVER,MPT-B01</t>
  </si>
  <si>
    <t>SHAFT,LOCATE,FRAME,BASE,MM-B01</t>
  </si>
  <si>
    <t>SHAFT,HOLDER,STARWHEEL,FD,OUTER,EJ-B01</t>
  </si>
  <si>
    <t>SLEEVE, CR-B01</t>
  </si>
  <si>
    <t>SHAFT,ROLLER,DRIVEN,PF,ADF-B02</t>
  </si>
  <si>
    <t>SHAFT,PLATE JOINT MU-B01</t>
  </si>
  <si>
    <t>SHAFT FRAME  ASSY REVERSE MOTOR REAR 1 ST,MU-B01</t>
  </si>
  <si>
    <t>SHAFT,COVER-B01</t>
  </si>
  <si>
    <t>SHAFT,CUTTER CARIAGE GUIDE-B02</t>
  </si>
  <si>
    <t>SHAFT,LOCK LEVER,RELEASE,L-B01</t>
  </si>
  <si>
    <t>ROLLER, LOCK-B01</t>
  </si>
  <si>
    <t>SHAFT,LOCK,L-B01</t>
  </si>
  <si>
    <t>MAIN SHAFT,CR,24-B02</t>
  </si>
  <si>
    <t>SHAFT,TRANSMISSION,GEAR-B01</t>
  </si>
  <si>
    <t>SHAFT,ROLLER,SCROLLER-B01</t>
  </si>
  <si>
    <t>SHAFT,FRAME,CAM,ROLL-B01</t>
  </si>
  <si>
    <t>MAIN SHAFT,CR,36-B02</t>
  </si>
  <si>
    <t>SHAFT,SCALE-B01</t>
  </si>
  <si>
    <t>SHAFT, GUIDE, CR-B02</t>
  </si>
  <si>
    <t>SHAFT,ROLLER,EJ-B01</t>
  </si>
  <si>
    <t>SHAFT,FRAME,EJ-B01</t>
  </si>
  <si>
    <t>SHAFT, COVER, REAR, OPT-B02</t>
  </si>
  <si>
    <t>SHAFT, HOLDER, RETARD, LEFT-B01</t>
  </si>
  <si>
    <t>SUB SHAFT,CR,24-B02</t>
  </si>
  <si>
    <t>SUB SHAFT,CR,36-B02</t>
  </si>
  <si>
    <t>SHAFT, PAPER, GUIDE, LOWER, REAR F1, 2ND, MU-B01</t>
  </si>
  <si>
    <t>SHAFT, LEVER, LOCK, INK HOLDER-B01</t>
  </si>
  <si>
    <t>SHAFT 1, DRIVE, RIPS-B01</t>
  </si>
  <si>
    <t>SHAFT 2, DRIVE, RIPS-B01</t>
  </si>
  <si>
    <t>SHAFT 3, DRIVE, RIPS-B01</t>
  </si>
  <si>
    <t>SHAFT,FRAME,EJ,C-B01</t>
  </si>
  <si>
    <t>SHAFT,KLEMME-B01</t>
  </si>
  <si>
    <t>SHAFT, GEAR, TRANSMISSION-B01</t>
  </si>
  <si>
    <t>HUB, COUPLING, MOTOR, MM-B01</t>
  </si>
  <si>
    <t>HUB, COUPLING, DRIVE, MM-B01</t>
  </si>
  <si>
    <t>SHAFT, 4.84, EJ2-B01</t>
  </si>
  <si>
    <t>SHAFT,MOUNTING PLATE,MOTOR,SC</t>
  </si>
  <si>
    <t>SHAFT,ROLLER,FRONT,DUP-B02</t>
  </si>
  <si>
    <t>SHAFT,ONEWAY,RASF-B01</t>
  </si>
  <si>
    <t>SHAFT,CR,SC-B02</t>
  </si>
  <si>
    <t>SHAFT, HOLDER, MOTOR, PF 2-B01</t>
  </si>
  <si>
    <t>SHAFT, PEELER, PRES ROLLER, B-B01</t>
  </si>
  <si>
    <t>SHAFT, LEVER, VALVE, MD-B01</t>
  </si>
  <si>
    <t>SHAFT, CRANK, VALVE, MD-B01</t>
  </si>
  <si>
    <t>SHAFT,LD-B02</t>
  </si>
  <si>
    <t>SHAFT,APG-B02</t>
  </si>
  <si>
    <t>SHAFT,MOTOR GEAR,LEFT,MU 2-B01</t>
  </si>
  <si>
    <t>SHAFT,IDLE,MU 2-B01</t>
  </si>
  <si>
    <t>PIN,PLATE CONNECT,MU 2-B01</t>
  </si>
  <si>
    <t>LONG SHAFT,HOOK,F1</t>
  </si>
  <si>
    <t>LONG SHAFT,HOOK,F1-0P</t>
  </si>
  <si>
    <t>LONG SHAFT,HOOK,F1-A01</t>
  </si>
  <si>
    <t>LONG SHAFT,HOOK,F1-B01</t>
  </si>
  <si>
    <t>LONG SHAFT,HOOK,F1-B02</t>
  </si>
  <si>
    <t>SHAFT,HOOK,F1-B01</t>
  </si>
  <si>
    <t>SHAFT,ONE WAY HINGE GEAR,1,F1-B01</t>
  </si>
  <si>
    <t>SHAFT,FLAP,2,F1-B01</t>
  </si>
  <si>
    <t>SHAFT,TENSIONER-B01</t>
  </si>
  <si>
    <t>SHAFT,LIFT GEAR</t>
  </si>
  <si>
    <t>SHAFT,LIFT GEAR-A01</t>
  </si>
  <si>
    <t>SHAFT,LIFT GEAR-B01</t>
  </si>
  <si>
    <t>SHAFT,MIDDLE,TORQUE LIMIT</t>
  </si>
  <si>
    <t>SHAFT,MIDDLE,TORQUE LIMIT-A01</t>
  </si>
  <si>
    <t>SHAFT,MIDDLE,TORQUE LIMIT-B01</t>
  </si>
  <si>
    <t>SHAFT,MIDDLE GEAR</t>
  </si>
  <si>
    <t>SHAFT,MIDDLE GEAR-A01</t>
  </si>
  <si>
    <t>SHAFT,MIDDLE GEAR-B01</t>
  </si>
  <si>
    <t>SHAFT,TENSIONER,REAR-B01</t>
  </si>
  <si>
    <t>SHAFT,DRIVE,PULLEY</t>
  </si>
  <si>
    <t>SHAFT,DRIVE,PULLEY-0P</t>
  </si>
  <si>
    <t>SHAFT,DRIVE,PULLEY-A01</t>
  </si>
  <si>
    <t>SHAFT,GUIDE,MIDDLE</t>
  </si>
  <si>
    <t>SHAFT,GUIDE,MIDDLE-0P</t>
  </si>
  <si>
    <t>SHAFT,GUIDE,MIDDLE-B01</t>
  </si>
  <si>
    <t>SHAFT,GUIDE,MIDDLE-Q01</t>
  </si>
  <si>
    <t>SHAFT,LEVER,PI</t>
  </si>
  <si>
    <t>SHAFT,LEVER,PI-A01</t>
  </si>
  <si>
    <t>SHAFT,LEVER,PI-B01</t>
  </si>
  <si>
    <t>SHAFT,TENSION,KORO-B01</t>
  </si>
  <si>
    <t>SHAFT,IDLE,SUPPORT TRAY,E-B01</t>
  </si>
  <si>
    <t>SHAFT,SMALL PADDLE,E-B02</t>
  </si>
  <si>
    <t>SHAFT,CONNECTION,EG,2-B01</t>
  </si>
  <si>
    <t>SHAFT,EG,DRIVEN-B01</t>
  </si>
  <si>
    <t>SHAFT,LINK,A,PWL,E-B01</t>
  </si>
  <si>
    <t>SHAFT,LINK,C,PWL,E-B01</t>
  </si>
  <si>
    <t>SHAFT,PAPER PRESSER,E-B01</t>
  </si>
  <si>
    <t>SHAFT,COMBINATION GEAR,DRIVE,H</t>
  </si>
  <si>
    <t>SHAFT,COMBINATION GEAR,DRIVE,H-0P</t>
  </si>
  <si>
    <t>SHAFT,COMBINATION GEAR,DRIVE,H-A01</t>
  </si>
  <si>
    <t>SHAFT,SPUR GEAR,DRIVE,HT,F2</t>
  </si>
  <si>
    <t>SHAFT,SPUR GEAR,DRIVE,HT,F2-0P</t>
  </si>
  <si>
    <t>SHAFT,SPUR GEAR,DRIVE,HT,F2-A01</t>
  </si>
  <si>
    <t>SHAFT,HOOK,HT,F2-B02</t>
  </si>
  <si>
    <t>SHAFT,LEVER,SOFT ROLLER-B01</t>
  </si>
  <si>
    <t>SHAFT,SUPPORT SPRING, FLAP,F2-B01</t>
  </si>
  <si>
    <t>SHAFT,PAPER GUIDE,PDL-B01</t>
  </si>
  <si>
    <t>SHAFT,FULCRUM,LEVER</t>
  </si>
  <si>
    <t>SHAFT,FULCRUM,LEVER-0P</t>
  </si>
  <si>
    <t>SHAFT,FULCRUM,LEVER-A01</t>
  </si>
  <si>
    <t>SHAFT,GUIDE,STOPPER</t>
  </si>
  <si>
    <t>SHAFT,GUIDE,STOPPER-0P</t>
  </si>
  <si>
    <t>SHAFT,GUIDE,STOPPER-A01</t>
  </si>
  <si>
    <t>SHAFT,JOINT,FI,MU 2-B01</t>
  </si>
  <si>
    <t>SHAFT,COVER,MAINTENANCE-B02</t>
  </si>
  <si>
    <t>SHAFT, ADJUSMENT, PG-B01</t>
  </si>
  <si>
    <t>SHAFT,LOWER,SUPPORT,TRAY,E-B02</t>
  </si>
  <si>
    <t>SHAFT,POSITIONING,STAPLER-B01</t>
  </si>
  <si>
    <t>SHAFT,LEVER,SENSOR-B01</t>
  </si>
  <si>
    <t>SHAFT,HOLDER,GEAR TRAIN, APG-Q01-B01</t>
  </si>
  <si>
    <t>SHAFT,COVER,PRINTER-B01</t>
  </si>
  <si>
    <t>SHAFT,HOLDER,DAMPER-B01</t>
  </si>
  <si>
    <t>SHAFT,COVER,REAR-B01</t>
  </si>
  <si>
    <t>SHAFT,LOCK,LEVER,44-B02</t>
  </si>
  <si>
    <t>SHAFT,BOTTLE,HOLDER,ICH</t>
  </si>
  <si>
    <t>SHAFT,BOTTLE,HOLDER,ICH-0P</t>
  </si>
  <si>
    <t>SHAFT,BOTTLE,HOLDER,ICH-A01</t>
  </si>
  <si>
    <t>SHAFT,PLATE,LINK,VALVE,MD</t>
  </si>
  <si>
    <t>SHAFT,PLATE,LINK,VALVE,MD-A01</t>
  </si>
  <si>
    <t>SHAFT,PLATE,LINK,VALVE,MD-B01</t>
  </si>
  <si>
    <t>PIN,ELECTRODE,57,5,ST</t>
  </si>
  <si>
    <t>PIN,ELECTRODE,57,5,ST-0P</t>
  </si>
  <si>
    <t>PIN,ELECTRODE,57,5,ST-A01</t>
  </si>
  <si>
    <t>PIN,ELECTRODE,20,9,ST</t>
  </si>
  <si>
    <t>PIN,ELECTRODE,20,9,ST-0P</t>
  </si>
  <si>
    <t>PIN,ELECTRODE,20,9,ST-A01</t>
  </si>
  <si>
    <t>PIN,ELECTRODE,44,5,ST</t>
  </si>
  <si>
    <t>PIN,ELECTRODE,44,5,ST-0P</t>
  </si>
  <si>
    <t>PIN,ELECTRODE,44,5,ST-A01</t>
  </si>
  <si>
    <t>SHAFT,CAM,AIR,SELECTOR,AP</t>
  </si>
  <si>
    <t>SHAFT,CAM,AIR,SELECTOR,AP-0P</t>
  </si>
  <si>
    <t>SHAFT,CAM,AIR,SELECTOR,AP-A01</t>
  </si>
  <si>
    <t>SHAFT,CAM,AIR,SELECTOR,AP-B01</t>
  </si>
  <si>
    <t>SHAFT,LEVER,AIR,SELECTOR,AP</t>
  </si>
  <si>
    <t>SHAFT,LEVER,AIR,SELECTOR,AP-0P</t>
  </si>
  <si>
    <t>SHAFT,LEVER,AIR,SELECTOR,AP-A01</t>
  </si>
  <si>
    <t>SHAFT,LEVER,AIR,SELECTOR,AP-B01</t>
  </si>
  <si>
    <t>SHAFT,SLIDER</t>
  </si>
  <si>
    <t>SHAFT,SLIDER-A01</t>
  </si>
  <si>
    <t>SHAFT,SLIDER-B01</t>
  </si>
  <si>
    <t>SHAFT,DRIVE,HEAD,HM-B02</t>
  </si>
  <si>
    <t>SHAFT,SUPPORT,STK,TLU</t>
  </si>
  <si>
    <t>SHAFT,SUPPORT,STK,TLU-0P</t>
  </si>
  <si>
    <t>SHAFT,SUPPORT,STK,TLU-A01</t>
  </si>
  <si>
    <t>SHAFT,SUPPORT,STK,TLU-B01</t>
  </si>
  <si>
    <t>SHAFT,DRIVE,BELT,1ST,EJ</t>
  </si>
  <si>
    <t>SHAFT,DRIVE,BELT,1ST,EJ-0P</t>
  </si>
  <si>
    <t>SHAFT,DRIVE,BELT,1ST,EJ-A01</t>
  </si>
  <si>
    <t>SHAFT,DOUBLE SIDED,MPT</t>
  </si>
  <si>
    <t>SHAFT,DOUBLE SIDED,MPT-0P</t>
  </si>
  <si>
    <t>SHAFT,DOUBLE SIDED,MPT-A01</t>
  </si>
  <si>
    <t>SHAFT,DRIVE,PICK UP,2ND,ASF</t>
  </si>
  <si>
    <t>SHAFT,DRIVE,PICK UP,2ND,ASF-0P</t>
  </si>
  <si>
    <t>SHAFT,DRIVE,PICK UP,2ND,ASF-A01</t>
  </si>
  <si>
    <t>SHAFT,DRIVE,PICK UP,2ND,ASF-B01</t>
  </si>
  <si>
    <t>SHAFT,DRIVE,PICK UP,2ND,ASF-B02</t>
  </si>
  <si>
    <t>SHAFT,DRIVE,PF,1ST,ASF</t>
  </si>
  <si>
    <t>SHAFT,DRIVE,PF,1ST,ASF-0P</t>
  </si>
  <si>
    <t>SHAFT,DRIVE,PF,1ST,ASF-A01</t>
  </si>
  <si>
    <t>SHAFT,DRIVE,PF,1ST,ASF-B01</t>
  </si>
  <si>
    <t>SHAFT,DRIVE,PF,1ST,ASF-B02</t>
  </si>
  <si>
    <t>SHAFT,DRIVE,PF,2ND,ASF</t>
  </si>
  <si>
    <t>SHAFT,DRIVE,PF,2ND,ASF-0P</t>
  </si>
  <si>
    <t>SHAFT,DRIVE,PF,2ND,ASF-A01</t>
  </si>
  <si>
    <t>SHAFT,DRIVE,PF,2ND,ASF-B01</t>
  </si>
  <si>
    <t>SHAFT,DRIVE,PF,2ND,ASF-B02</t>
  </si>
  <si>
    <t>SHAFT,DRIVE,PICK UP,1ST,ASF</t>
  </si>
  <si>
    <t>SHAFT,DRIVE,PICK UP,1ST,ASF-0P</t>
  </si>
  <si>
    <t>SHAFT,DRIVE,PICK UP,1ST,ASF-A01</t>
  </si>
  <si>
    <t>SHAFT,DRIVE,PICK UP,1ST,ASF-B01</t>
  </si>
  <si>
    <t>SHAFT,DRIVE,PICK UP,1ST,ASF-B02</t>
  </si>
  <si>
    <t>SHAFT,GEAR,UPPER,CENTER,DUP</t>
  </si>
  <si>
    <t>SHAFT,GEAR,UPPER,CENTER,DUP-0P</t>
  </si>
  <si>
    <t>SHAFT,GEAR,UPPER,CENTER,DUP-A01</t>
  </si>
  <si>
    <t>SHAFT,GEAR,UPPER,CENTER,DUP-Q01</t>
  </si>
  <si>
    <t>SHAFT,LIFT,FEED,DVP</t>
  </si>
  <si>
    <t>SHAFT,LIFT,FEED,DVP-0P</t>
  </si>
  <si>
    <t>SHAFT,LIFT,FEED,DVP-A01</t>
  </si>
  <si>
    <t>SHAFT,LIFT,FEED,DVP-B01</t>
  </si>
  <si>
    <t>SHAFT,LIFT,FEED,DVP-B02</t>
  </si>
  <si>
    <t>SHAFT,GEAR,DRIVE,2ND,DVP-A01</t>
  </si>
  <si>
    <t>SHAFT,DRIVE,ASF,DVP</t>
  </si>
  <si>
    <t>SHAFT,DRIVE,ASF,DVP-0P</t>
  </si>
  <si>
    <t>SHAFT,DRIVE,ASF,DVP-A01</t>
  </si>
  <si>
    <t>SHAFT,IDLE,HM</t>
  </si>
  <si>
    <t>SHAFT,IDLE,HM-0P</t>
  </si>
  <si>
    <t>SHAFT,IDLE,HM-A01</t>
  </si>
  <si>
    <t>SHAFT,BELT,STOPPER,REAR,HM</t>
  </si>
  <si>
    <t>SHAFT,BELT,STOPPER,REAR,HM-0P</t>
  </si>
  <si>
    <t>SHAFT,BELT,STOPPER,REAR,HM-A01</t>
  </si>
  <si>
    <t>SHAFT,APG,DRIVE,HM</t>
  </si>
  <si>
    <t>SHAFT,APG,DRIVE,HM-0P</t>
  </si>
  <si>
    <t>SHAFT,APG,DRIVE,HM-A01</t>
  </si>
  <si>
    <t>SHAFT,APG,DRIVE,HM-B01</t>
  </si>
  <si>
    <t>SHAFT,ROLLER,CR,CAP,FRONT,HM</t>
  </si>
  <si>
    <t>SHAFT,ROLLER,CR,CAP,FRONT,HM-0P</t>
  </si>
  <si>
    <t>SHAFT,ROLLER,CR,CAP,FRONT,HM-A01</t>
  </si>
  <si>
    <t>SHAFT,ROLLER,CR,CAP,FRONT,HM-Q01</t>
  </si>
  <si>
    <t>SHAFT,DRIVE,MAINTENANCE,HM</t>
  </si>
  <si>
    <t>SHAFT,DRIVE,MAINTENANCE,HM-0P</t>
  </si>
  <si>
    <t>SHAFT,DRIVE,MAINTENANCE,HM-A01</t>
  </si>
  <si>
    <t>1867359-00-B01</t>
  </si>
  <si>
    <t>B1283</t>
  </si>
  <si>
    <t>SHAFT,MOUNT,BACKUP,BU</t>
  </si>
  <si>
    <t>SHAFT,MOUNT,BACKUP,BU-0P</t>
  </si>
  <si>
    <t>SHAFT,MOUNT,BACKUP,BU-A01</t>
  </si>
  <si>
    <t>SHAFT,BLADE,ASSY,CL,BU-B02</t>
  </si>
  <si>
    <t>SHAFT,PRESSURE,BU</t>
  </si>
  <si>
    <t>SHAFT,PRESSURE,BU-0P</t>
  </si>
  <si>
    <t>SHAFT,PRESSURE,BU-A01</t>
  </si>
  <si>
    <t>SHAFT,PRESSURE,BU-B01</t>
  </si>
  <si>
    <t>SHAFT,ROLLER,CHARGE,TENSION,REL,BU</t>
  </si>
  <si>
    <t>SHAFT,ROLLER,CHARGE,TENSION,REL,BU-0P</t>
  </si>
  <si>
    <t>SHAFT,ROLLER,CHARGE,TENSION,REL,BU-A01</t>
  </si>
  <si>
    <t>SHAFT,ROLLER,CHARGE,TENSION,REL,BU-B01</t>
  </si>
  <si>
    <t>SHAFT,LIFT,MPT-B02</t>
  </si>
  <si>
    <t>SHAFT,LD,MPT-B02</t>
  </si>
  <si>
    <t>SHAFT,RETARD,ASF-B02</t>
  </si>
  <si>
    <t>SHAFT,HOLDER,AUTO DRAWING,1ST,CST</t>
  </si>
  <si>
    <t>SHAFT,HOLDER,AUTO DRAWING,1ST,CST-0P</t>
  </si>
  <si>
    <t>SHAFT,HOLDER,AUTO DRAWING,1ST,CST-A01</t>
  </si>
  <si>
    <t>SHAFT,RESIST,DUP-B02</t>
  </si>
  <si>
    <t>SHAFT,PAPER GUIDE,RESIST,DUP</t>
  </si>
  <si>
    <t>SHAFT,PAPER GUIDE,RESIST,DUP-0P</t>
  </si>
  <si>
    <t>SHAFT,PAPER GUIDE,RESIST,DUP-A01</t>
  </si>
  <si>
    <t>1867898-00-B01</t>
  </si>
  <si>
    <t>SHAFT,CLEANER,EJ-B01</t>
  </si>
  <si>
    <t>B1280</t>
  </si>
  <si>
    <t>SHAFT,TRANSMIT,BRIDGE,EJ</t>
  </si>
  <si>
    <t>SHAFT,TRANSMIT,BRIDGE,EJ-0P</t>
  </si>
  <si>
    <t>SHAFT,TRANSMIT,BRIDGE,EJ-A01</t>
  </si>
  <si>
    <t>SHAFT,TRANSMIT,BRIDGE,EJ-B01</t>
  </si>
  <si>
    <t>SHAFT,TRANSMIT,BRIDGE,EJ-Q01</t>
  </si>
  <si>
    <t>1867960-01-B01</t>
  </si>
  <si>
    <t>SHAFT,DRIVE,BRIDGE,0T-B01</t>
  </si>
  <si>
    <t>B1282</t>
  </si>
  <si>
    <t>SHAFT,DRIVE,LD,ADF</t>
  </si>
  <si>
    <t>SHAFT,DRIVE,LD,ADF-0P</t>
  </si>
  <si>
    <t>SHAFT,DRIVE,LD,ADF-A01</t>
  </si>
  <si>
    <t>SHAFT,DRIVEN,ACCELERATION,ADF</t>
  </si>
  <si>
    <t>SHAFT,DRIVEN,ACCELERATION,ADF-0P</t>
  </si>
  <si>
    <t>SHAFT,DRIVEN,ACCELERATION,ADF-A01</t>
  </si>
  <si>
    <t>SHAFT,DRIVEN,ACCELERATION,ADF-B01</t>
  </si>
  <si>
    <t>SHAFT, LEVER, LOCK, ADF-B02</t>
  </si>
  <si>
    <t>1868081-00-B02</t>
  </si>
  <si>
    <t>SHAFT,DRIVE,LU,I-B02</t>
  </si>
  <si>
    <t>B1281</t>
  </si>
  <si>
    <t>SHAFT,DRIVE,LU,9-B02</t>
  </si>
  <si>
    <t>SHAFT,SMALL PADDLE,E;C-B02</t>
  </si>
  <si>
    <t>SHAFT,RELEASE,24-B02</t>
  </si>
  <si>
    <t>SHAFT,1ES</t>
  </si>
  <si>
    <t>SHAFT,1ES-0P</t>
  </si>
  <si>
    <t>SHAFT,1ES-A01</t>
  </si>
  <si>
    <t>SHAFT,RELEASE,24,B-B02</t>
  </si>
  <si>
    <t>SHAFT,LEVER,SELECTOR VALVE</t>
  </si>
  <si>
    <t>SHAFT,LEVER,SELECTOR VALVE-0P</t>
  </si>
  <si>
    <t>SHAFT,LEVER,SELECTOR VALVE-A01</t>
  </si>
  <si>
    <t>SHAFT,CENTER,SUPPORT,PF-B01</t>
  </si>
  <si>
    <t>SHAFT,KNOB,OIF-B01</t>
  </si>
  <si>
    <t>SHAFT,DUAL,ONE WAY-B01</t>
  </si>
  <si>
    <t>SHAFT, DRIVEN, CARRIED</t>
  </si>
  <si>
    <t>SHAFT, DRIVEN, CARRIED-0P</t>
  </si>
  <si>
    <t>SHAFT, DRIVEN, CARRIED-A01</t>
  </si>
  <si>
    <t>SHAFT, DRIVEN, CARRIED-Q01</t>
  </si>
  <si>
    <t>SHAFT FRAME,DRIVE I,MF</t>
  </si>
  <si>
    <t>SHAFT FRAME,DRIVE I,MF-0P</t>
  </si>
  <si>
    <t>SHAFT FRAME,DRIVE I,MF-A01</t>
  </si>
  <si>
    <t>SHAFT FRAME,DRIVE I,MF-Q01</t>
  </si>
  <si>
    <t>SHAFT,FULCRUM,PAPER GUIDE,MU;B</t>
  </si>
  <si>
    <t>SHAFT,FULCRUM,PAPER GUIDE,MU;B-0P</t>
  </si>
  <si>
    <t>SHAFT,FULCRUM,PAPER GUIDE,MU;B-A01</t>
  </si>
  <si>
    <t>SHAFT,FULCRUM,PAPER GUIDE,MU;B-Q01</t>
  </si>
  <si>
    <t>SHAFT,MAIN,LARGE PADDLE;B</t>
  </si>
  <si>
    <t>SHAFT,MAIN,LARGE PADDLE;B-0P</t>
  </si>
  <si>
    <t>SHAFT,MAIN,LARGE PADDLE;B-A01</t>
  </si>
  <si>
    <t>SHAFT,MAIN,LARGE PADDLE;B-B01</t>
  </si>
  <si>
    <t>SHAFT,MAIN,LARGE PADDLE;B-B02</t>
  </si>
  <si>
    <t>SHAFT,IDLE,SUPPORT TRAY,E;B</t>
  </si>
  <si>
    <t>SHAFT,IDLE,SUPPORT TRAY,E;B-0P</t>
  </si>
  <si>
    <t>SHAFT,IDLE,SUPPORT TRAY,E;B-A01</t>
  </si>
  <si>
    <t>SHAFT,CONNECTION,EG,2;B</t>
  </si>
  <si>
    <t>SHAFT,CONNECTION,EG,2;B-0P</t>
  </si>
  <si>
    <t>SHAFT,CONNECTION,EG,2;B-A01</t>
  </si>
  <si>
    <t>SHAFT,SHEET,EG;B</t>
  </si>
  <si>
    <t>SHAFT,SHEET,EG;B-0P</t>
  </si>
  <si>
    <t>SHAFT,SHEET,EG;B-A01</t>
  </si>
  <si>
    <t>SHAFT,SHEET,EG;B-B01</t>
  </si>
  <si>
    <t>SHAFT,EG,DRIVEN;B</t>
  </si>
  <si>
    <t>SHAFT,EG,DRIVEN;B-0P</t>
  </si>
  <si>
    <t>SHAFT,EG,DRIVEN;B-A01</t>
  </si>
  <si>
    <t>SHAFT,EG,DRIVEN;B-Q01</t>
  </si>
  <si>
    <t>SHAFT,LINK,A,PWL;B</t>
  </si>
  <si>
    <t>SHAFT,LINK,A,PWL;B-0P</t>
  </si>
  <si>
    <t>SHAFT,LINK,A,PWL;B-A01</t>
  </si>
  <si>
    <t>SHAFT,LOCK,LEVER,36-B02</t>
  </si>
  <si>
    <t>SHAFT,LOCK,LEVER,24-B02</t>
  </si>
  <si>
    <t>SHAFT,CHANGE,RETARD</t>
  </si>
  <si>
    <t>SHAFT,CHANGE,RETARD-0P</t>
  </si>
  <si>
    <t>SHAFT,CHANGE,RETARD-A01</t>
  </si>
  <si>
    <t>SHAFT,CHANGE,RETARD-B01</t>
  </si>
  <si>
    <t>PLUG TAPER, DIA 6mm-B01</t>
  </si>
  <si>
    <t>SHAFT, HINGE, C-B01</t>
  </si>
  <si>
    <t>aris</t>
  </si>
  <si>
    <t>wandi</t>
  </si>
  <si>
    <t>PRIYANTO</t>
  </si>
  <si>
    <t>ARIS</t>
  </si>
  <si>
    <t>ANTONI</t>
  </si>
  <si>
    <t>TYAS</t>
  </si>
  <si>
    <t>1887247-00-0P</t>
  </si>
  <si>
    <t>(TRIAL) NG BENDING</t>
  </si>
  <si>
    <t>2244062-9B-A01</t>
  </si>
  <si>
    <t>KN004-01-A01</t>
  </si>
  <si>
    <t>KN004-01</t>
  </si>
  <si>
    <t>DEL31</t>
  </si>
  <si>
    <t>DARSONO</t>
  </si>
  <si>
    <t>RONY</t>
  </si>
  <si>
    <t>SUKENDI</t>
  </si>
  <si>
    <t>WINDA</t>
  </si>
  <si>
    <t>ARIF</t>
  </si>
  <si>
    <t>SALIS</t>
  </si>
  <si>
    <t>HERI</t>
  </si>
  <si>
    <t>SABIL</t>
  </si>
  <si>
    <t>ARDI</t>
  </si>
  <si>
    <t>NOVAN</t>
  </si>
  <si>
    <t>FIKA  AINUN RANI</t>
  </si>
  <si>
    <t>MAYA AINUN RANI</t>
  </si>
  <si>
    <t>MAYA AINUN</t>
  </si>
  <si>
    <t>MAYA RANI</t>
  </si>
  <si>
    <t>FITRI AINUN RANI</t>
  </si>
  <si>
    <t>JESI AINUN RANI</t>
  </si>
  <si>
    <t>AFTER SUBCOUNT</t>
  </si>
  <si>
    <t>INDRA AINUN RANI</t>
  </si>
  <si>
    <t>MUKI AINUN RANI</t>
  </si>
  <si>
    <t>PUJI YUYUN AINUN RANI</t>
  </si>
  <si>
    <t>PUJI YUYUN AINUN</t>
  </si>
  <si>
    <t>A/F BRUSH</t>
  </si>
  <si>
    <t>AINUN ATUN RANI</t>
  </si>
  <si>
    <t>AINUN SUSI RANI</t>
  </si>
  <si>
    <t>NOVIA AFIF AINUN</t>
  </si>
  <si>
    <t>NOVIA AFIF AINUN RANI</t>
  </si>
  <si>
    <t>NOVI RIZKA RANI</t>
  </si>
  <si>
    <t>IBNU RANI</t>
  </si>
  <si>
    <t>ATUN AINUN RANI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</si>
  <si>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</si>
  <si>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</si>
  <si>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</si>
  <si>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</si>
  <si>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</si>
  <si>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</si>
  <si>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</si>
  <si>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</si>
  <si>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</si>
  <si>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</si>
  <si>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</si>
  <si>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</si>
  <si>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100334</t>
  </si>
  <si>
    <t>100335</t>
  </si>
  <si>
    <t>100336</t>
  </si>
  <si>
    <t>100337</t>
  </si>
  <si>
    <t>100338</t>
  </si>
  <si>
    <t>100339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</si>
  <si>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</si>
  <si>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</si>
  <si>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</si>
  <si>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</si>
  <si>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</si>
  <si>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</si>
  <si>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</si>
  <si>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</si>
  <si>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</si>
  <si>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</si>
  <si>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</si>
  <si>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</si>
  <si>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</si>
  <si>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</si>
  <si>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</si>
  <si>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</si>
  <si>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</si>
  <si>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</si>
  <si>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</si>
  <si>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</si>
  <si>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KOKOK</t>
  </si>
  <si>
    <t>SCAN QR MFG2</t>
  </si>
  <si>
    <t>A.Sabila</t>
  </si>
  <si>
    <t>Tomik</t>
  </si>
  <si>
    <t>MALAHAYATI</t>
  </si>
  <si>
    <t>15SubcSurtec</t>
  </si>
  <si>
    <t>18SubcSenjaya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</si>
  <si>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</si>
  <si>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</si>
  <si>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</si>
  <si>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</si>
  <si>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</si>
  <si>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</si>
  <si>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</si>
  <si>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</si>
  <si>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</si>
  <si>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</si>
  <si>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</si>
  <si>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</si>
  <si>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</si>
  <si>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</si>
  <si>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</si>
  <si>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</si>
  <si>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</si>
  <si>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</si>
  <si>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</si>
  <si>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</si>
  <si>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</si>
  <si>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</si>
  <si>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</si>
  <si>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</si>
  <si>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</si>
  <si>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</si>
  <si>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</si>
  <si>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</si>
  <si>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</si>
  <si>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</si>
  <si>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</si>
  <si>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</si>
  <si>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</si>
  <si>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</si>
  <si>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</si>
  <si>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</si>
  <si>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</si>
  <si>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</si>
  <si>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</si>
  <si>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</si>
  <si>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</si>
  <si>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</si>
  <si>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</si>
  <si>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</si>
  <si>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</si>
  <si>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</si>
  <si>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</si>
  <si>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</si>
  <si>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</si>
  <si>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</si>
  <si>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</si>
  <si>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</si>
  <si>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</si>
  <si>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</si>
  <si>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</si>
  <si>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</si>
  <si>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</si>
  <si>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</si>
  <si>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</si>
  <si>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</si>
  <si>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</si>
  <si>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</si>
  <si>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</si>
  <si>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</si>
  <si>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</si>
  <si>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</si>
  <si>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</si>
  <si>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</si>
  <si>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</si>
  <si>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</si>
  <si>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</si>
  <si>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</si>
  <si>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</si>
  <si>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</si>
  <si>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</si>
  <si>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</si>
  <si>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</si>
  <si>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</si>
  <si>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</si>
  <si>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</si>
  <si>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</si>
  <si>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</si>
  <si>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</si>
  <si>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</si>
  <si>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</si>
  <si>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</si>
  <si>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</si>
  <si>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</si>
  <si>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</si>
  <si>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</si>
  <si>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</si>
  <si>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</si>
  <si>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</si>
  <si>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</si>
  <si>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</si>
  <si>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</si>
  <si>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</si>
  <si>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</si>
  <si>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</si>
  <si>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</si>
  <si>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</si>
  <si>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</si>
  <si>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</si>
  <si>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</si>
  <si>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</si>
  <si>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</si>
  <si>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</si>
  <si>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</si>
  <si>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</si>
  <si>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</si>
  <si>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</si>
  <si>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</si>
  <si>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</si>
  <si>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</si>
  <si>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</si>
  <si>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</si>
  <si>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</si>
  <si>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</si>
  <si>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</si>
  <si>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</si>
  <si>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</si>
  <si>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</si>
  <si>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</si>
  <si>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</si>
  <si>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</si>
  <si>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</si>
  <si>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</si>
  <si>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</si>
  <si>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</si>
  <si>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</si>
  <si>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</si>
  <si>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</si>
  <si>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</si>
  <si>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</si>
  <si>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</si>
  <si>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</si>
  <si>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</si>
  <si>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</si>
  <si>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</si>
  <si>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</si>
  <si>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</si>
  <si>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</si>
  <si>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</si>
  <si>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</si>
  <si>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</si>
  <si>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</si>
  <si>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</si>
  <si>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</si>
  <si>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</si>
  <si>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</si>
  <si>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</si>
  <si>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</si>
  <si>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</si>
  <si>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</si>
  <si>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</si>
  <si>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</si>
  <si>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</si>
  <si>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</si>
  <si>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</si>
  <si>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</si>
  <si>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</si>
  <si>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</si>
  <si>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</si>
  <si>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</si>
  <si>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</si>
  <si>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</si>
  <si>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</si>
  <si>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</si>
  <si>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</si>
  <si>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</si>
  <si>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</si>
  <si>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</si>
  <si>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</si>
  <si>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</si>
  <si>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</si>
  <si>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</si>
  <si>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</si>
  <si>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</si>
  <si>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</si>
  <si>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</si>
  <si>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</si>
  <si>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</si>
  <si>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</si>
  <si>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</si>
  <si>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</si>
  <si>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</si>
  <si>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</si>
  <si>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</si>
  <si>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</si>
  <si>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</si>
  <si>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</si>
  <si>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</si>
  <si>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</si>
  <si>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</si>
  <si>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</si>
  <si>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</si>
  <si>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</si>
  <si>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</si>
  <si>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</si>
  <si>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</si>
  <si>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</si>
  <si>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</si>
  <si>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</si>
  <si>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</si>
  <si>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</si>
  <si>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</si>
  <si>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</si>
  <si>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</si>
  <si>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</si>
  <si>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</si>
  <si>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</si>
  <si>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</si>
  <si>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</si>
  <si>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</si>
  <si>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</si>
  <si>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</si>
  <si>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</si>
  <si>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</si>
  <si>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</si>
  <si>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</si>
  <si>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</si>
  <si>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</si>
  <si>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</si>
  <si>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</si>
  <si>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</si>
  <si>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</si>
  <si>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</si>
  <si>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</si>
  <si>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</si>
  <si>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</si>
  <si>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</si>
  <si>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</si>
  <si>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</si>
  <si>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</si>
  <si>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</si>
  <si>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</si>
  <si>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</si>
  <si>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</si>
  <si>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</si>
  <si>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</si>
  <si>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</si>
  <si>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</si>
  <si>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</si>
  <si>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</si>
  <si>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</si>
  <si>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</si>
  <si>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</si>
  <si>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</si>
  <si>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</si>
  <si>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</si>
  <si>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</si>
  <si>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</si>
  <si>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</si>
  <si>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</si>
  <si>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</si>
  <si>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</si>
  <si>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</si>
  <si>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700-42001A-B01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</si>
  <si>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</si>
  <si>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</si>
  <si>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</si>
  <si>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</si>
  <si>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</si>
  <si>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</si>
  <si>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</si>
  <si>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</si>
  <si>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</si>
  <si>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</si>
  <si>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</si>
  <si>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</si>
  <si>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</si>
  <si>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</si>
  <si>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</si>
  <si>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</si>
  <si>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</si>
  <si>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</si>
  <si>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</si>
  <si>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</si>
  <si>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</si>
  <si>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</si>
  <si>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</si>
  <si>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</si>
  <si>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</si>
  <si>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</si>
  <si>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</si>
  <si>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</si>
  <si>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</si>
  <si>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</si>
  <si>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</si>
  <si>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</si>
  <si>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</si>
  <si>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</si>
  <si>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</si>
  <si>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</si>
  <si>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</si>
  <si>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</si>
  <si>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</si>
  <si>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</si>
  <si>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</si>
  <si>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</si>
  <si>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</si>
  <si>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</si>
  <si>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</si>
  <si>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</si>
  <si>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</si>
  <si>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</si>
  <si>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</si>
  <si>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</si>
  <si>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</si>
  <si>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</si>
  <si>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</si>
  <si>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</si>
  <si>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</si>
  <si>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</si>
  <si>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</si>
  <si>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</si>
  <si>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</si>
  <si>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</si>
  <si>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</si>
  <si>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</si>
  <si>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</si>
  <si>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</si>
  <si>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</si>
  <si>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</si>
  <si>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</si>
  <si>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</si>
  <si>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</si>
  <si>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</si>
  <si>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</si>
  <si>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</si>
  <si>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</si>
  <si>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</si>
  <si>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</si>
  <si>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</si>
  <si>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</si>
  <si>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</si>
  <si>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</si>
  <si>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</si>
  <si>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</si>
  <si>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</si>
  <si>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</si>
  <si>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</si>
  <si>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</si>
  <si>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</si>
  <si>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</si>
  <si>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</si>
  <si>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</si>
  <si>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</si>
  <si>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</si>
  <si>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</si>
  <si>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</si>
  <si>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</si>
  <si>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</si>
  <si>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</si>
  <si>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</si>
  <si>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</si>
  <si>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</si>
  <si>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</si>
  <si>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</si>
  <si>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</si>
  <si>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TEGUH</t>
  </si>
  <si>
    <t>IKHDA, NOVI</t>
  </si>
  <si>
    <t>IKHDA, AMBAR</t>
  </si>
  <si>
    <t>IKHDA, AINUN</t>
  </si>
  <si>
    <t>IKHDA, ADA</t>
  </si>
  <si>
    <t>ALIYAH, AINUN, RANI</t>
  </si>
  <si>
    <t>Part Discontinue</t>
  </si>
  <si>
    <t>ALIYAH, AINUN</t>
  </si>
  <si>
    <t>INDRA, AINUN, RANI</t>
  </si>
  <si>
    <t>PART LESS MASPRO</t>
  </si>
  <si>
    <t>MASPRO</t>
  </si>
  <si>
    <t>IKHDA, AINUN, RANI</t>
  </si>
  <si>
    <t>FAUZI, RANI</t>
  </si>
  <si>
    <t>R.BODY B/PLATING</t>
  </si>
  <si>
    <t>AFTER ZERUSH</t>
  </si>
  <si>
    <t>A/F ZERUSH</t>
  </si>
  <si>
    <t>R.BODY A.BRUSH B.PLATING</t>
  </si>
  <si>
    <t>INDRA, IBNU</t>
  </si>
  <si>
    <t>INDRA</t>
  </si>
  <si>
    <t>INDRA, AINUN</t>
  </si>
  <si>
    <t>100881</t>
  </si>
  <si>
    <t>100882</t>
  </si>
  <si>
    <t>100883</t>
  </si>
  <si>
    <t>100884</t>
  </si>
  <si>
    <t>100885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</si>
  <si>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</si>
  <si>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</si>
  <si>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</si>
  <si>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</si>
  <si>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</si>
  <si>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</si>
  <si>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</si>
  <si>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</si>
  <si>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</si>
  <si>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</si>
  <si>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</si>
  <si>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</si>
  <si>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</si>
  <si>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</si>
  <si>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</si>
  <si>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</si>
  <si>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</si>
  <si>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</si>
  <si>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</si>
  <si>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</si>
  <si>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</si>
  <si>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</si>
  <si>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</si>
  <si>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</si>
  <si>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</si>
  <si>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</si>
  <si>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</si>
  <si>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</si>
  <si>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</si>
  <si>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</si>
  <si>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</si>
  <si>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</si>
  <si>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</si>
  <si>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</si>
  <si>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</si>
  <si>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</si>
  <si>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</si>
  <si>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</si>
  <si>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</si>
  <si>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</si>
  <si>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</si>
  <si>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</si>
  <si>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</si>
  <si>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</si>
  <si>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</si>
  <si>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</si>
  <si>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</si>
  <si>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</si>
  <si>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</si>
  <si>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</si>
  <si>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</si>
  <si>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</si>
  <si>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</si>
  <si>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</si>
  <si>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</si>
  <si>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</si>
  <si>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</si>
  <si>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</si>
  <si>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</si>
  <si>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</si>
  <si>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</si>
  <si>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</si>
  <si>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</si>
  <si>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</si>
  <si>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</si>
  <si>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</si>
  <si>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</si>
  <si>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</si>
  <si>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</si>
  <si>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</si>
  <si>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</si>
  <si>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</si>
  <si>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</si>
  <si>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</si>
  <si>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</si>
  <si>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</si>
  <si>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</si>
  <si>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</si>
  <si>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</si>
  <si>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</si>
  <si>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</si>
  <si>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</si>
  <si>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</si>
  <si>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</si>
  <si>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</si>
  <si>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</si>
  <si>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</si>
  <si>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</si>
  <si>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</si>
  <si>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</si>
  <si>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</si>
  <si>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</si>
  <si>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100281</t>
  </si>
  <si>
    <t>100282</t>
  </si>
  <si>
    <t>100283</t>
  </si>
  <si>
    <t>100284</t>
  </si>
  <si>
    <t>100285</t>
  </si>
  <si>
    <t>100286</t>
  </si>
  <si>
    <t>100287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</si>
  <si>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</si>
  <si>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</si>
  <si>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</si>
  <si>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</si>
  <si>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</si>
  <si>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</si>
  <si>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</si>
  <si>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</si>
  <si>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</si>
  <si>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</si>
  <si>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</si>
  <si>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</si>
  <si>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</si>
  <si>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</si>
  <si>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</si>
  <si>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</si>
  <si>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</si>
  <si>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</si>
  <si>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</si>
  <si>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</si>
  <si>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</si>
  <si>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</si>
  <si>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</si>
  <si>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</si>
  <si>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</si>
  <si>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</si>
  <si>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</si>
  <si>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</si>
  <si>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</si>
  <si>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</si>
  <si>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</si>
  <si>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</si>
  <si>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</si>
  <si>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</si>
  <si>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</si>
  <si>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</si>
  <si>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</si>
  <si>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</si>
  <si>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</si>
  <si>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</si>
  <si>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</si>
  <si>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</si>
  <si>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</si>
  <si>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</si>
  <si>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</si>
  <si>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</si>
  <si>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</si>
  <si>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</si>
  <si>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</si>
  <si>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</si>
  <si>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</si>
  <si>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</si>
  <si>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</si>
  <si>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</si>
  <si>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</si>
  <si>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</si>
  <si>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</si>
  <si>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</si>
  <si>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</si>
  <si>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</si>
  <si>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</si>
  <si>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</si>
  <si>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</si>
  <si>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</si>
  <si>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</si>
  <si>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</si>
  <si>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</si>
  <si>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</si>
  <si>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</si>
  <si>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</si>
  <si>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</si>
  <si>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</si>
  <si>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</si>
  <si>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</si>
  <si>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</si>
  <si>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</si>
  <si>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</si>
  <si>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</si>
  <si>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</si>
  <si>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</si>
  <si>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</si>
  <si>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</si>
  <si>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</si>
  <si>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</si>
  <si>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</si>
  <si>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</si>
  <si>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</si>
  <si>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</si>
  <si>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</si>
  <si>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</si>
  <si>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</si>
  <si>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</si>
  <si>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</si>
  <si>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</si>
  <si>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</si>
  <si>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</si>
  <si>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</si>
  <si>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</si>
  <si>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</si>
  <si>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</si>
  <si>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</si>
  <si>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</si>
  <si>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</si>
  <si>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</si>
  <si>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</si>
  <si>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</si>
  <si>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</si>
  <si>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</si>
  <si>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</si>
  <si>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</si>
  <si>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</si>
  <si>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</si>
  <si>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</si>
  <si>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</si>
  <si>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</si>
  <si>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</si>
  <si>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</si>
  <si>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</si>
  <si>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</si>
  <si>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</si>
  <si>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</si>
  <si>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</si>
  <si>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</si>
  <si>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</si>
  <si>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</si>
  <si>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</si>
  <si>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</si>
  <si>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</si>
  <si>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</si>
  <si>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</si>
  <si>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</si>
  <si>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</si>
  <si>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</si>
  <si>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</si>
  <si>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</si>
  <si>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</si>
  <si>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</si>
  <si>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</si>
  <si>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</si>
  <si>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</si>
  <si>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</si>
  <si>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</si>
  <si>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</si>
  <si>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</si>
  <si>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</si>
  <si>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</si>
  <si>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</si>
  <si>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</si>
  <si>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</si>
  <si>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</si>
  <si>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</si>
  <si>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</si>
  <si>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</si>
  <si>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</si>
  <si>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</si>
  <si>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</si>
  <si>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</si>
  <si>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</si>
  <si>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</si>
  <si>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</si>
  <si>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</si>
  <si>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</si>
  <si>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</si>
  <si>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</si>
  <si>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</si>
  <si>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</si>
  <si>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</si>
  <si>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</si>
  <si>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</si>
  <si>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</si>
  <si>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</si>
  <si>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</si>
  <si>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</si>
  <si>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</si>
  <si>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</si>
  <si>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</si>
  <si>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</si>
  <si>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</si>
  <si>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</si>
  <si>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</si>
  <si>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</si>
  <si>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</si>
  <si>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</si>
  <si>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</si>
  <si>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</si>
  <si>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</si>
  <si>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</si>
  <si>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</si>
  <si>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DWI A.</t>
  </si>
  <si>
    <t>TOTO</t>
  </si>
  <si>
    <t>RIZKA</t>
  </si>
  <si>
    <t>RIZKA, AINUN, RANI</t>
  </si>
  <si>
    <t>ETIK</t>
  </si>
  <si>
    <t>WAHYU</t>
  </si>
  <si>
    <t>2244062-9B</t>
  </si>
  <si>
    <t>STO OKTOBER</t>
  </si>
  <si>
    <t>Cancel</t>
  </si>
  <si>
    <t>Scrap</t>
  </si>
  <si>
    <t>Sum of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</si>
</sst>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_-;\-* #,##0_-;_-* &quot;-&quot;_-;_-@_-"/>
  </numFmts>
  <fonts count="3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3" tint="0.14993743705557422"/>
      <name val="Calibri"/>
      <family val="2"/>
      <scheme val="minor"/>
    </font>
    <font>
      <sz val="12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 Black"/>
      <family val="2"/>
    </font>
    <font>
      <sz val="11"/>
      <color theme="1"/>
      <name val="Calibri"/>
      <family val="2"/>
      <charset val="238"/>
      <scheme val="minor"/>
    </font>
    <font>
      <b/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1"/>
      <color theme="1"/>
      <name val="Times New Roman"/>
      <family val="1"/>
    </font>
    <font>
      <sz val="12"/>
      <color indexed="8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9">
    <xf numFmtId="0" fontId="0" fillId="0" borderId="0"/>
    <xf numFmtId="0" fontId="3" fillId="0" borderId="0">
      <alignment horizontal="left" vertical="center" wrapText="1" indent="1"/>
    </xf>
    <xf numFmtId="164" fontId="2" fillId="0" borderId="0" applyFont="0" applyFill="0" applyBorder="0" applyAlignment="0" applyProtection="0"/>
    <xf numFmtId="0" fontId="4" fillId="0" borderId="0"/>
    <xf numFmtId="0" fontId="5" fillId="0" borderId="0"/>
    <xf numFmtId="0" fontId="9" fillId="0" borderId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6" applyNumberFormat="0" applyAlignment="0" applyProtection="0"/>
    <xf numFmtId="0" fontId="18" fillId="10" borderId="7" applyNumberFormat="0" applyAlignment="0" applyProtection="0"/>
    <xf numFmtId="0" fontId="19" fillId="10" borderId="6" applyNumberFormat="0" applyAlignment="0" applyProtection="0"/>
    <xf numFmtId="0" fontId="20" fillId="0" borderId="8" applyNumberFormat="0" applyFill="0" applyAlignment="0" applyProtection="0"/>
    <xf numFmtId="0" fontId="21" fillId="11" borderId="9" applyNumberFormat="0" applyAlignment="0" applyProtection="0"/>
    <xf numFmtId="0" fontId="22" fillId="0" borderId="0" applyNumberFormat="0" applyFill="0" applyBorder="0" applyAlignment="0" applyProtection="0"/>
    <xf numFmtId="0" fontId="9" fillId="12" borderId="10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25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25" fillId="36" borderId="0" applyNumberFormat="0" applyBorder="0" applyAlignment="0" applyProtection="0"/>
    <xf numFmtId="0" fontId="26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0" fillId="0" borderId="1" xfId="0" applyNumberFormat="1" applyBorder="1"/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0" xfId="0" pivotButton="1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Fill="1"/>
    <xf numFmtId="0" fontId="0" fillId="0" borderId="1" xfId="0" applyBorder="1" applyAlignment="1">
      <alignment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/>
    <xf numFmtId="0" fontId="0" fillId="0" borderId="1" xfId="0" quotePrefix="1" applyBorder="1"/>
    <xf numFmtId="0" fontId="7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7" fillId="2" borderId="2" xfId="0" applyFont="1" applyFill="1" applyBorder="1"/>
    <xf numFmtId="0" fontId="0" fillId="5" borderId="1" xfId="0" applyFill="1" applyBorder="1"/>
    <xf numFmtId="0" fontId="7" fillId="2" borderId="0" xfId="0" applyFont="1" applyFill="1" applyBorder="1"/>
    <xf numFmtId="0" fontId="0" fillId="0" borderId="1" xfId="0" applyFill="1" applyBorder="1" applyAlignment="1">
      <alignment horizontal="left"/>
    </xf>
    <xf numFmtId="0" fontId="0" fillId="0" borderId="0" xfId="0" applyNumberFormat="1" applyAlignment="1">
      <alignment horizontal="left" vertical="center"/>
    </xf>
    <xf numFmtId="0" fontId="0" fillId="0" borderId="0" xfId="0" applyBorder="1"/>
    <xf numFmtId="0" fontId="0" fillId="0" borderId="1" xfId="0" applyNumberFormat="1" applyBorder="1" applyAlignment="1">
      <alignment horizontal="left"/>
    </xf>
    <xf numFmtId="0" fontId="0" fillId="4" borderId="1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0" fillId="0" borderId="1" xfId="0" applyNumberFormat="1" applyFill="1" applyBorder="1"/>
    <xf numFmtId="0" fontId="27" fillId="0" borderId="1" xfId="0" applyFont="1" applyFill="1" applyBorder="1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Fill="1" applyBorder="1"/>
    <xf numFmtId="1" fontId="0" fillId="0" borderId="1" xfId="0" applyNumberFormat="1" applyBorder="1"/>
    <xf numFmtId="0" fontId="0" fillId="4" borderId="1" xfId="0" applyNumberFormat="1" applyFont="1" applyFill="1" applyBorder="1"/>
    <xf numFmtId="0" fontId="27" fillId="0" borderId="1" xfId="0" applyNumberFormat="1" applyFont="1" applyFill="1" applyBorder="1" applyAlignment="1"/>
    <xf numFmtId="0" fontId="7" fillId="5" borderId="1" xfId="0" quotePrefix="1" applyFont="1" applyFill="1" applyBorder="1"/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0" xfId="0" applyAlignment="1">
      <alignment horizontal="left"/>
    </xf>
    <xf numFmtId="0" fontId="0" fillId="0" borderId="0" xfId="0" applyNumberFormat="1" applyBorder="1"/>
    <xf numFmtId="1" fontId="0" fillId="0" borderId="1" xfId="0" applyNumberFormat="1" applyBorder="1" applyAlignment="1">
      <alignment horizontal="left"/>
    </xf>
    <xf numFmtId="0" fontId="0" fillId="0" borderId="0" xfId="0"/>
    <xf numFmtId="0" fontId="7" fillId="2" borderId="12" xfId="0" applyFont="1" applyFill="1" applyBorder="1" applyAlignment="1">
      <alignment horizontal="left"/>
    </xf>
    <xf numFmtId="0" fontId="7" fillId="2" borderId="12" xfId="0" applyNumberFormat="1" applyFont="1" applyFill="1" applyBorder="1"/>
    <xf numFmtId="0" fontId="0" fillId="3" borderId="1" xfId="0" applyFill="1" applyBorder="1"/>
    <xf numFmtId="0" fontId="0" fillId="3" borderId="1" xfId="0" applyNumberFormat="1" applyFill="1" applyBorder="1"/>
    <xf numFmtId="0" fontId="0" fillId="3" borderId="0" xfId="0" applyFill="1"/>
    <xf numFmtId="0" fontId="0" fillId="0" borderId="0" xfId="0" applyFill="1" applyAlignment="1">
      <alignment horizontal="left"/>
    </xf>
    <xf numFmtId="0" fontId="0" fillId="0" borderId="1" xfId="0" applyNumberFormat="1" applyFill="1" applyBorder="1" applyAlignment="1">
      <alignment horizontal="left"/>
    </xf>
    <xf numFmtId="0" fontId="0" fillId="0" borderId="1" xfId="0" applyNumberForma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/>
    </xf>
    <xf numFmtId="0" fontId="27" fillId="0" borderId="1" xfId="0" applyFont="1" applyFill="1" applyBorder="1"/>
    <xf numFmtId="0" fontId="0" fillId="0" borderId="1" xfId="0" applyFill="1" applyBorder="1" applyAlignment="1">
      <alignment vertical="center"/>
    </xf>
    <xf numFmtId="0" fontId="0" fillId="0" borderId="1" xfId="0" quotePrefix="1" applyFill="1" applyBorder="1"/>
    <xf numFmtId="0" fontId="7" fillId="4" borderId="1" xfId="0" applyNumberFormat="1" applyFont="1" applyFill="1" applyBorder="1" applyAlignment="1">
      <alignment horizontal="right" vertical="center"/>
    </xf>
    <xf numFmtId="0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right" vertical="center"/>
    </xf>
    <xf numFmtId="0" fontId="0" fillId="0" borderId="1" xfId="0" quotePrefix="1" applyNumberFormat="1" applyBorder="1" applyAlignment="1">
      <alignment horizontal="right"/>
    </xf>
    <xf numFmtId="0" fontId="0" fillId="0" borderId="0" xfId="0" applyNumberFormat="1" applyAlignment="1">
      <alignment horizontal="right"/>
    </xf>
    <xf numFmtId="0" fontId="0" fillId="4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vertical="top"/>
    </xf>
    <xf numFmtId="0" fontId="0" fillId="0" borderId="1" xfId="0" applyNumberFormat="1" applyBorder="1" applyAlignment="1">
      <alignment vertical="top"/>
    </xf>
    <xf numFmtId="0" fontId="29" fillId="0" borderId="1" xfId="0" applyFont="1" applyBorder="1" applyAlignment="1">
      <alignment horizontal="left" vertical="center"/>
    </xf>
    <xf numFmtId="0" fontId="0" fillId="0" borderId="1" xfId="0" applyBorder="1" applyProtection="1">
      <protection locked="0"/>
    </xf>
    <xf numFmtId="0" fontId="0" fillId="0" borderId="1" xfId="0" applyFill="1" applyBorder="1" applyProtection="1">
      <protection locked="0"/>
    </xf>
    <xf numFmtId="0" fontId="0" fillId="0" borderId="1" xfId="0" quotePrefix="1" applyFill="1" applyBorder="1" applyProtection="1">
      <protection locked="0"/>
    </xf>
    <xf numFmtId="0" fontId="0" fillId="0" borderId="0" xfId="0"/>
    <xf numFmtId="0" fontId="0" fillId="0" borderId="0" xfId="0" applyFill="1"/>
    <xf numFmtId="0" fontId="0" fillId="0" borderId="1" xfId="0" applyBorder="1"/>
    <xf numFmtId="0" fontId="0" fillId="0" borderId="0" xfId="0" applyAlignment="1">
      <alignment horizontal="left"/>
    </xf>
    <xf numFmtId="0" fontId="0" fillId="0" borderId="1" xfId="0" applyFill="1" applyBorder="1"/>
    <xf numFmtId="0" fontId="7" fillId="2" borderId="2" xfId="0" applyNumberFormat="1" applyFont="1" applyFill="1" applyBorder="1"/>
    <xf numFmtId="0" fontId="7" fillId="37" borderId="0" xfId="0" applyFont="1" applyFill="1"/>
    <xf numFmtId="10" fontId="0" fillId="0" borderId="14" xfId="0" applyNumberFormat="1" applyFill="1" applyBorder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27" fillId="5" borderId="1" xfId="0" quotePrefix="1" applyFont="1" applyFill="1" applyBorder="1"/>
    <xf numFmtId="0" fontId="27" fillId="5" borderId="1" xfId="0" applyFont="1" applyFill="1" applyBorder="1"/>
    <xf numFmtId="0" fontId="27" fillId="0" borderId="1" xfId="0" applyFont="1" applyBorder="1"/>
    <xf numFmtId="0" fontId="0" fillId="4" borderId="1" xfId="0" applyNumberFormat="1" applyFont="1" applyFill="1" applyBorder="1" applyAlignment="1">
      <alignment horizontal="left" vertical="center"/>
    </xf>
    <xf numFmtId="0" fontId="28" fillId="0" borderId="1" xfId="2" applyNumberFormat="1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left"/>
    </xf>
    <xf numFmtId="0" fontId="0" fillId="38" borderId="1" xfId="0" applyFill="1" applyBorder="1"/>
    <xf numFmtId="0" fontId="0" fillId="0" borderId="13" xfId="0" applyBorder="1"/>
    <xf numFmtId="0" fontId="0" fillId="0" borderId="0" xfId="0" applyFill="1" applyBorder="1"/>
    <xf numFmtId="0" fontId="0" fillId="4" borderId="1" xfId="0" applyFill="1" applyBorder="1" applyAlignment="1">
      <alignment horizontal="center" vertical="center"/>
    </xf>
    <xf numFmtId="0" fontId="0" fillId="0" borderId="1" xfId="0" quotePrefix="1" applyNumberFormat="1" applyBorder="1"/>
    <xf numFmtId="4" fontId="0" fillId="0" borderId="0" xfId="0" applyNumberFormat="1"/>
    <xf numFmtId="0" fontId="0" fillId="0" borderId="0" xfId="0" applyNumberFormat="1" applyFill="1"/>
    <xf numFmtId="10" fontId="0" fillId="0" borderId="14" xfId="48" applyNumberFormat="1" applyFont="1" applyFill="1" applyBorder="1"/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/>
    <xf numFmtId="0" fontId="7" fillId="0" borderId="1" xfId="0" quotePrefix="1" applyFont="1" applyFill="1" applyBorder="1" applyProtection="1">
      <protection locked="0"/>
    </xf>
    <xf numFmtId="0" fontId="7" fillId="0" borderId="1" xfId="0" applyNumberFormat="1" applyFont="1" applyBorder="1"/>
    <xf numFmtId="0" fontId="0" fillId="0" borderId="0" xfId="0" quotePrefix="1"/>
    <xf numFmtId="0" fontId="0" fillId="2" borderId="1" xfId="0" applyFont="1" applyFill="1" applyBorder="1"/>
    <xf numFmtId="0" fontId="0" fillId="0" borderId="1" xfId="0" applyFont="1" applyBorder="1"/>
    <xf numFmtId="0" fontId="8" fillId="0" borderId="1" xfId="0" applyFont="1" applyBorder="1" applyAlignment="1">
      <alignment horizontal="center" vertical="center"/>
    </xf>
  </cellXfs>
  <cellStyles count="49">
    <cellStyle name="20% - Accent1 2" xfId="24"/>
    <cellStyle name="20% - Accent2 2" xfId="28"/>
    <cellStyle name="20% - Accent3 2" xfId="32"/>
    <cellStyle name="20% - Accent4 2" xfId="36"/>
    <cellStyle name="20% - Accent5 2" xfId="40"/>
    <cellStyle name="20% - Accent6 2" xfId="44"/>
    <cellStyle name="40% - Accent1 2" xfId="25"/>
    <cellStyle name="40% - Accent2 2" xfId="29"/>
    <cellStyle name="40% - Accent3 2" xfId="33"/>
    <cellStyle name="40% - Accent4 2" xfId="37"/>
    <cellStyle name="40% - Accent5 2" xfId="41"/>
    <cellStyle name="40% - Accent6 2" xfId="45"/>
    <cellStyle name="60% - Accent1 2" xfId="26"/>
    <cellStyle name="60% - Accent2 2" xfId="30"/>
    <cellStyle name="60% - Accent3 2" xfId="34"/>
    <cellStyle name="60% - Accent4 2" xfId="38"/>
    <cellStyle name="60% - Accent5 2" xfId="42"/>
    <cellStyle name="60% - Accent6 2" xfId="46"/>
    <cellStyle name="Accent1 2" xfId="23"/>
    <cellStyle name="Accent2 2" xfId="27"/>
    <cellStyle name="Accent3 2" xfId="31"/>
    <cellStyle name="Accent4 2" xfId="35"/>
    <cellStyle name="Accent5 2" xfId="39"/>
    <cellStyle name="Accent6 2" xfId="43"/>
    <cellStyle name="Bad 2" xfId="12"/>
    <cellStyle name="Calculation 2" xfId="16"/>
    <cellStyle name="Check Cell 2" xfId="18"/>
    <cellStyle name="Comma [0] 2" xfId="2"/>
    <cellStyle name="Explanatory Text 2" xfId="21"/>
    <cellStyle name="Good 2" xfId="11"/>
    <cellStyle name="Heading 1 2" xfId="7"/>
    <cellStyle name="Heading 2 2" xfId="8"/>
    <cellStyle name="Heading 3 2" xfId="9"/>
    <cellStyle name="Heading 4 2" xfId="10"/>
    <cellStyle name="Input 2" xfId="14"/>
    <cellStyle name="Linked Cell 2" xfId="17"/>
    <cellStyle name="Neutral 2" xfId="13"/>
    <cellStyle name="Normal" xfId="0" builtinId="0"/>
    <cellStyle name="Normal 2" xfId="3"/>
    <cellStyle name="Normal 2 2" xfId="5"/>
    <cellStyle name="Normal 3" xfId="47"/>
    <cellStyle name="Normal 5" xfId="4"/>
    <cellStyle name="Note 2" xfId="20"/>
    <cellStyle name="Output 2" xfId="15"/>
    <cellStyle name="Percent" xfId="48" builtinId="5"/>
    <cellStyle name="Table details left aligned" xfId="1"/>
    <cellStyle name="Title 2" xfId="6"/>
    <cellStyle name="Total 2" xfId="22"/>
    <cellStyle name="Warning Text 2" xfId="19"/>
  </cellStyles>
  <dxfs count="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DI%20PPIC\STO%20DEC%202019\STO%20Desember%202019\STO%20WIP\Data%20STO%20WIP%2027%20Desember%202019%20%20-%20MELIND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P"/>
      <sheetName val="NewMaster"/>
      <sheetName val="newmaster3"/>
    </sheetNames>
    <sheetDataSet>
      <sheetData sheetId="0">
        <row r="3">
          <cell r="J3" t="str">
            <v>1WIPMFG1</v>
          </cell>
        </row>
        <row r="4">
          <cell r="J4" t="str">
            <v>2WIPMFG2</v>
          </cell>
        </row>
        <row r="5">
          <cell r="J5" t="str">
            <v>3WIPQC</v>
          </cell>
        </row>
        <row r="6">
          <cell r="J6" t="str">
            <v>4BEF.SUBC</v>
          </cell>
        </row>
        <row r="7">
          <cell r="J7" t="str">
            <v>5AF.SUBC</v>
          </cell>
        </row>
        <row r="8">
          <cell r="J8" t="str">
            <v>6P.MFG1</v>
          </cell>
        </row>
        <row r="9">
          <cell r="J9" t="str">
            <v>7P.MFG2</v>
          </cell>
        </row>
        <row r="10">
          <cell r="J10" t="str">
            <v>8P.QC</v>
          </cell>
        </row>
        <row r="11">
          <cell r="J11" t="str">
            <v>9FG</v>
          </cell>
        </row>
        <row r="12">
          <cell r="J12" t="str">
            <v>10SubcKawai</v>
          </cell>
        </row>
        <row r="13">
          <cell r="J13" t="str">
            <v>11SubcParker</v>
          </cell>
        </row>
        <row r="14">
          <cell r="J14" t="str">
            <v>12SubcKd_heat</v>
          </cell>
        </row>
        <row r="15">
          <cell r="J15" t="str">
            <v>13SubcHitotsu</v>
          </cell>
        </row>
        <row r="16">
          <cell r="J16" t="str">
            <v>14SubcNIC</v>
          </cell>
        </row>
        <row r="17">
          <cell r="J17" t="str">
            <v>15SubSurtec</v>
          </cell>
        </row>
        <row r="18">
          <cell r="J18" t="str">
            <v>16Epindo</v>
          </cell>
        </row>
      </sheetData>
      <sheetData sheetId="1" refreshError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866.582578240741" createdVersion="8" refreshedVersion="8" minRefreshableVersion="3" recordCount="4294">
  <cacheSource type="worksheet">
    <worksheetSource ref="A2:B4296" sheet="O.PROD 30.9-30.10"/>
  </cacheSource>
  <cacheFields count="2">
    <cacheField name="ItemCode" numFmtId="0">
      <sharedItems containsMixedTypes="1" containsNumber="1" containsInteger="1" minValue="189449400" maxValue="189449400" count="478">
        <n v="189449400"/>
        <s v="0012000429R0001"/>
        <s v="1025281-00"/>
        <s v="1025305-01"/>
        <s v="1103822-02"/>
        <s v="1111-KYZ0-0000"/>
        <s v="1262664-01"/>
        <s v="1262667-01"/>
        <s v="1262699-02"/>
        <s v="1278014-00"/>
        <s v="1278054-02"/>
        <s v="1278055-02"/>
        <s v="1278123-00"/>
        <s v="1278124-01"/>
        <s v="1292782-01"/>
        <s v="1575756-01"/>
        <s v="1608570-01"/>
        <s v="1608635-01"/>
        <s v="1608657-01"/>
        <s v="1608713-01"/>
        <s v="1608724-01"/>
        <s v="1608749-01"/>
        <s v="1608750-01"/>
        <s v="1608752-01"/>
        <s v="1608789-02"/>
        <s v="1608795-01"/>
        <s v="1608801-01"/>
        <s v="1608804-01"/>
        <s v="1608864-01"/>
        <s v="1608872-02"/>
        <s v="1608908-02"/>
        <s v="1608919-01"/>
        <s v="1608981-02"/>
        <s v="1609247-01"/>
        <s v="1609274-01"/>
        <s v="1609276-01"/>
        <s v="1610048-01"/>
        <s v="1610838-01"/>
        <s v="1610881-01"/>
        <s v="1614423-01"/>
        <s v="1614426-02"/>
        <s v="1614435-03"/>
        <s v="1616687-01"/>
        <s v="1619654-01"/>
        <s v="1647954-00"/>
        <s v="1648003-00"/>
        <s v="1648006-00"/>
        <s v="1648415-00"/>
        <s v="1648416-01"/>
        <s v="1648419-01"/>
        <s v="1648420-02"/>
        <s v="1666896-01"/>
        <s v="1666903-00"/>
        <s v="1666905-00"/>
        <s v="1666977-00"/>
        <s v="1666988-00"/>
        <s v="1666993-00"/>
        <s v="1671364-00"/>
        <s v="1671366-00"/>
        <s v="1675218-00"/>
        <s v="1675219-00"/>
        <s v="1675220-00"/>
        <s v="1675221-00"/>
        <s v="1675222-00"/>
        <s v="1675223-00"/>
        <s v="1675535-00"/>
        <s v="1675536-00"/>
        <s v="1675537-00"/>
        <s v="1675538-00"/>
        <s v="1675539-00"/>
        <s v="1675540-00"/>
        <s v="1676337-00"/>
        <s v="1676405-00"/>
        <s v="1676895-00"/>
        <s v="1676921-00"/>
        <s v="1676922-01"/>
        <s v="1676929-00"/>
        <s v="1677080-00"/>
        <s v="1677083-00"/>
        <s v="1677085-00"/>
        <s v="1677086-00"/>
        <s v="1677088-00"/>
        <s v="1677092-00"/>
        <s v="1677094-00"/>
        <s v="1677096-00"/>
        <s v="1677099-00"/>
        <s v="1677100-00"/>
        <s v="1677110-00"/>
        <s v="1677207-00"/>
        <s v="1677211-00"/>
        <s v="1677215-00"/>
        <s v="1677223-00"/>
        <s v="1677224-00"/>
        <s v="1677229-00"/>
        <s v="1677230-00"/>
        <s v="1677243-00"/>
        <s v="1677258-00"/>
        <s v="1677351-00"/>
        <s v="1677397-00"/>
        <s v="1677430-00"/>
        <s v="1678382-00"/>
        <s v="1682463-01"/>
        <s v="1682468-01"/>
        <s v="1682475-00"/>
        <s v="1682476-00"/>
        <s v="1682483-02"/>
        <s v="1682485-00"/>
        <s v="1687372-00"/>
        <s v="1687373-00"/>
        <s v="1687909-00"/>
        <s v="1687912-00"/>
        <s v="1687922-00"/>
        <s v="1687942-00"/>
        <s v="1687953-00"/>
        <s v="1687963-00"/>
        <s v="1687966-01"/>
        <s v="1687990-00"/>
        <s v="1688232-01"/>
        <s v="1688242-00"/>
        <s v="1688250-00"/>
        <s v="1688253-00"/>
        <s v="1688254-00"/>
        <s v="1688257-01"/>
        <s v="1688274-00"/>
        <s v="1688310-00"/>
        <s v="1688314-00"/>
        <s v="1688317-00"/>
        <s v="1688318-00"/>
        <s v="1688324-00"/>
        <s v="1688328-00"/>
        <s v="1688330-01"/>
        <s v="1688339-00"/>
        <s v="1688356-01"/>
        <s v="1688366-03"/>
        <s v="1688399-00"/>
        <s v="1688441-02"/>
        <s v="1688453-00"/>
        <s v="1688560-01"/>
        <s v="1688580-02"/>
        <s v="1688592-00"/>
        <s v="1688595-00"/>
        <s v="1688699-00"/>
        <s v="1688700-00"/>
        <s v="1688701-00"/>
        <s v="1688720-00"/>
        <s v="1688747-00"/>
        <s v="1688783-00"/>
        <s v="1689035-01"/>
        <s v="1689046-00"/>
        <s v="1689069-00"/>
        <s v="1689076-00"/>
        <s v="1689091-00"/>
        <s v="1689118-01"/>
        <s v="1689166-00"/>
        <s v="1689210-01"/>
        <s v="1689236-01"/>
        <s v="1689273-01"/>
        <s v="1689316-00"/>
        <s v="1689329-01"/>
        <s v="1689332-02"/>
        <s v="1689335-01"/>
        <s v="1690776-00"/>
        <s v="1692597-00"/>
        <s v="1692653-01"/>
        <s v="1694038-00"/>
        <s v="1694117-00"/>
        <s v="1695410-00"/>
        <s v="1695413-00"/>
        <s v="1695436-01"/>
        <s v="1695908-00"/>
        <s v="1697953-00"/>
        <s v="1698281-00"/>
        <s v="1703207-01"/>
        <s v="1703214-00"/>
        <s v="1703216-00"/>
        <s v="1703217-00"/>
        <s v="1703224-00"/>
        <s v="1703227-00"/>
        <s v="1703228-00"/>
        <s v="1706660-01"/>
        <s v="1706661-00"/>
        <s v="1706662-00"/>
        <s v="1706667-00"/>
        <s v="1706814-00"/>
        <s v="1707616-00"/>
        <s v="1711202-00"/>
        <s v="1713658-00"/>
        <s v="1713880-00"/>
        <s v="1714750-00"/>
        <s v="1714756-01"/>
        <s v="1714761-00"/>
        <s v="1717893-01"/>
        <s v="1719642-00"/>
        <s v="1719981-00"/>
        <s v="1723109-00"/>
        <s v="1723317-00"/>
        <s v="1724020-03"/>
        <s v="1724028-00"/>
        <s v="1724033-00"/>
        <s v="1724034-00"/>
        <s v="1724043-01"/>
        <s v="1724044-01"/>
        <s v="1724054-00"/>
        <s v="1724055-01"/>
        <s v="1724109-00"/>
        <s v="1725611-00"/>
        <s v="1725612-00"/>
        <s v="1725613-00"/>
        <s v="1725683-00"/>
        <s v="1725687-01"/>
        <s v="1725709-00"/>
        <s v="1725722-01"/>
        <s v="1725724-00"/>
        <s v="1726029-00"/>
        <s v="1726305-01"/>
        <s v="1726327-00"/>
        <s v="1726370-00"/>
        <s v="1728142-00"/>
        <s v="1729235-00"/>
        <s v="1729819-00"/>
        <s v="1732732-01"/>
        <s v="1732735-00"/>
        <s v="1732737-01"/>
        <s v="1732741-00"/>
        <s v="1732771-01"/>
        <s v="1734327-00"/>
        <s v="1734900-00"/>
        <s v="1734912-00"/>
        <s v="1735294-00"/>
        <s v="1735369-01"/>
        <s v="1737871-00"/>
        <s v="1739006-00"/>
        <s v="1739008-01"/>
        <s v="1749533-00"/>
        <s v="1750358-00"/>
        <s v="17511-12K01-2"/>
        <s v="1751483-00"/>
        <s v="1751484-00"/>
        <s v="1751485-00"/>
        <s v="1754387-00"/>
        <s v="1754391-01"/>
        <s v="1754482-00"/>
        <s v="1756591-00"/>
        <s v="1760059-00"/>
        <s v="1760063-00"/>
        <s v="1760114-00"/>
        <s v="1760118-00"/>
        <s v="1760455-00"/>
        <s v="1766960-00"/>
        <s v="1766961-00"/>
        <s v="1768042-00"/>
        <s v="1768136-00"/>
        <s v="1792401-00"/>
        <s v="1792447-00"/>
        <s v="1792458-00"/>
        <s v="1792463-00"/>
        <s v="1792570-01"/>
        <s v="1792691-00"/>
        <s v="1792718-00"/>
        <s v="1793019-11"/>
        <s v="1795421-00"/>
        <s v="1798982-00"/>
        <s v="1799019-00"/>
        <s v="1799031-00"/>
        <s v="1799095-00"/>
        <s v="1799134-00"/>
        <s v="1799156-02"/>
        <s v="1799219-00"/>
        <s v="1799272-00"/>
        <s v="1799273-00"/>
        <s v="1799276-00"/>
        <s v="1799310-00"/>
        <s v="1800014-00"/>
        <s v="1800015-00"/>
        <s v="1800046-00"/>
        <s v="1801221-01"/>
        <s v="1801250-00"/>
        <s v="1801251-01"/>
        <s v="1801256-00"/>
        <s v="1801270-00"/>
        <s v="1802230-00"/>
        <s v="1803368-00"/>
        <s v="1806760-00"/>
        <s v="1806782-00"/>
        <s v="1806832-01"/>
        <s v="1806844-01"/>
        <s v="1806846-00"/>
        <s v="1806881-00"/>
        <s v="1806925-01"/>
        <s v="1807765-02"/>
        <s v="1809711-00"/>
        <s v="1811310-00"/>
        <s v="1811591-00"/>
        <s v="1811592-00"/>
        <s v="1815480-01"/>
        <s v="1815502-02"/>
        <s v="1815574-00"/>
        <s v="1816104-01"/>
        <s v="1822646-00"/>
        <s v="1826645-00"/>
        <s v="1831151-00"/>
        <s v="1836198-00"/>
        <s v="1839363-00"/>
        <s v="1844106-00"/>
        <s v="1844298-00"/>
        <s v="1850207-01"/>
        <s v="1857227-00"/>
        <s v="1857429-00"/>
        <s v="1857431-01"/>
        <s v="1858785-00"/>
        <s v="1862632-00"/>
        <s v="1862685-00"/>
        <s v="1862686-01"/>
        <s v="1862687-00"/>
        <s v="1862698-00"/>
        <s v="1862699-00"/>
        <s v="1866544-01"/>
        <s v="1866570-02"/>
        <s v="1866580-00"/>
        <s v="1866589-00"/>
        <s v="1866617-00"/>
        <s v="1866775-00"/>
        <s v="1866793-00"/>
        <s v="1866814-00"/>
        <s v="1866815-00"/>
        <s v="1866816-00"/>
        <s v="1866827-00"/>
        <s v="1866830-00"/>
        <s v="1866833-00"/>
        <s v="1866853-00"/>
        <s v="1866929-00"/>
        <s v="1866933-00"/>
        <s v="1866962-00"/>
        <s v="1866964-00"/>
        <s v="1867299-00"/>
        <s v="1867300-00"/>
        <s v="1867340-00"/>
        <s v="1867354-00"/>
        <s v="1867355-00"/>
        <s v="1867359-00"/>
        <s v="1867373-01"/>
        <s v="1867374-00"/>
        <s v="1867381-00"/>
        <s v="1867398-00"/>
        <s v="1867425-01"/>
        <s v="1867428-01"/>
        <s v="1867432-00"/>
        <s v="1867438-01"/>
        <s v="1867483-00"/>
        <s v="1867498-01"/>
        <s v="1867525-01"/>
        <s v="1867539-01"/>
        <s v="1867540-00"/>
        <s v="1867566-01"/>
        <s v="1867567-00"/>
        <s v="1867568-00"/>
        <s v="1867569-00"/>
        <s v="1867574-00"/>
        <s v="1867583-00"/>
        <s v="1867601-00"/>
        <s v="1867699-00"/>
        <s v="1867715-02"/>
        <s v="1867716-00"/>
        <s v="1867717-00"/>
        <s v="1867718-00"/>
        <s v="1867737-00"/>
        <s v="1867743-00"/>
        <s v="1867785-00"/>
        <s v="1867786-00"/>
        <s v="1867794-01"/>
        <s v="1867795-01"/>
        <s v="1867827-00"/>
        <s v="1867840-01"/>
        <s v="1867844-02"/>
        <s v="1867866-00"/>
        <s v="1867931-00"/>
        <s v="1867955-00"/>
        <s v="1867960-01"/>
        <s v="1868019-00"/>
        <s v="1868022-00"/>
        <s v="1868023-00"/>
        <s v="1868024-00"/>
        <s v="1868046-00"/>
        <s v="1868048-00"/>
        <s v="1868081-00"/>
        <s v="1868084-00"/>
        <s v="1868122-00"/>
        <s v="1868125-00"/>
        <s v="1868133-02"/>
        <s v="1868155-00"/>
        <s v="1868160-00"/>
        <s v="1868854-00"/>
        <s v="1871989-00"/>
        <s v="1872125-00"/>
        <s v="1872144-01"/>
        <s v="1873116-00"/>
        <s v="1873118-00"/>
        <s v="1873229-00"/>
        <s v="1873233-00"/>
        <s v="1874612-00"/>
        <s v="1879167-00"/>
        <s v="1879168-00"/>
        <s v="1879169-00"/>
        <s v="1879173-00"/>
        <s v="1879175-00"/>
        <s v="1884292-00"/>
        <s v="1887184-00"/>
        <s v="1887299-00"/>
        <s v="1888436-00"/>
        <s v="1888437-00"/>
        <s v="1888771-01"/>
        <s v="1890619-00"/>
        <s v="1893344-00"/>
        <s v="1893345-00"/>
        <s v="1893347-00"/>
        <s v="1893455-00"/>
        <s v="1894415-00"/>
        <s v="205-00538-00"/>
        <s v="2244034-3C"/>
        <s v="2244035-1 E"/>
        <s v="2244036-0C"/>
        <s v="2253973-0 D"/>
        <s v="2253974-9 D"/>
        <s v="2253975-7 D"/>
        <s v="2311-07290"/>
        <s v="3367-KVK1-0000"/>
        <s v="3511-PS40-0000-0M00"/>
        <s v="3511-TA10-0000-0M00"/>
        <s v="3511-TB10-0000-0M00"/>
        <s v="3550-KPN0-00R0-0M00"/>
        <s v="3643-GGZ0-00A0-00M0"/>
        <s v="3693-KVK1-0000"/>
        <s v="4111-03550-C"/>
        <s v="41NP-NW3N-0000"/>
        <s v="5BP-E8531-00-00-M1"/>
        <s v="5D9-E8531-00-00-M0"/>
        <s v="5ER-E5138-00-00-M0"/>
        <s v="5TN-E5138-00"/>
        <s v="604-16034"/>
        <s v="703-06009"/>
        <s v="703-06009-1A"/>
        <s v="703-84036-2"/>
        <s v="703-84041"/>
        <s v="703-84043-1"/>
        <s v="703-85148-1"/>
        <s v="703-86339"/>
        <s v="703-86340"/>
        <s v="703-87241"/>
        <s v="90336-06031-00-80"/>
        <s v="90336-07034-00-M4"/>
        <s v="90336-15058"/>
        <s v="90338-16262-00-80"/>
        <s v="91808-16023"/>
        <s v="925-08029-1A"/>
        <s v="925-09044-1C"/>
        <s v="93605-06800-00-80"/>
        <s v="A4029-194-02"/>
        <s v="AE168021-0020"/>
        <s v="AE168021-0030"/>
        <s v="AE168021-0090"/>
        <s v="AE168021-0130"/>
        <s v="AS10/51"/>
        <s v="AS46/03"/>
        <s v="AS46/04"/>
        <s v="AS47/01"/>
        <s v="AS47/03"/>
        <s v="D1A-0137-00"/>
        <s v="G-292/106"/>
        <s v="J3C-0035"/>
        <s v="LV44465-002A"/>
        <s v="LV44666-003A"/>
        <s v="LV45806-002A"/>
        <s v="N211270-0.7"/>
        <s v="WB78270"/>
        <s v="WJ85920"/>
        <s v="ZA61450"/>
        <s v="ZE26440"/>
        <s v="ZN31810-1"/>
      </sharedItems>
    </cacheField>
    <cacheField name="Receive Qty" numFmtId="0">
      <sharedItems containsSemiMixedTypes="0" containsString="0" containsNumber="1" containsInteger="1" minValue="10" maxValue="42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4866.593405555555" createdVersion="8" refreshedVersion="8" minRefreshableVersion="3" recordCount="35">
  <cacheSource type="worksheet">
    <worksheetSource ref="A2:B37" sheet="IMPORT 1-31 OKT"/>
  </cacheSource>
  <cacheFields count="2">
    <cacheField name="Item No." numFmtId="0">
      <sharedItems count="22">
        <s v="1867898-00"/>
        <s v="AS10/46-1B"/>
        <s v="1682468-01"/>
        <s v="1682476-00"/>
        <s v="1689069-00"/>
        <s v="1689158-00"/>
        <s v="2244054-8A"/>
        <s v="2244062-9 B"/>
        <s v="2244049-1A"/>
        <s v="2DP-E132G-00-00-80"/>
        <s v="1457527-01"/>
        <s v="1732735-00"/>
        <s v="1666993-00"/>
        <s v="1677258-00"/>
        <s v="2BM-E2199"/>
        <s v="2BM-E2282"/>
        <s v="96220-20085"/>
        <s v="1608797-00"/>
        <s v="1682475-00"/>
        <s v="1666984-00"/>
        <s v="1706659-01"/>
        <s v="AS28/04"/>
      </sharedItems>
    </cacheField>
    <cacheField name="Quantity" numFmtId="0">
      <sharedItems containsSemiMixedTypes="0" containsString="0" containsNumber="1" containsInteger="1" minValue="50" maxValue="122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4867.407055324074" createdVersion="8" refreshedVersion="8" minRefreshableVersion="3" recordCount="3295">
  <cacheSource type="worksheet">
    <worksheetSource ref="G2:H3297" sheet="SCRAP"/>
  </cacheSource>
  <cacheFields count="2">
    <cacheField name="Part No" numFmtId="0">
      <sharedItems count="361">
        <s v="1807763-00"/>
        <s v="703-84043-1"/>
        <s v="703-86339"/>
        <s v="703-84041"/>
        <s v="LV45806-002A"/>
        <s v="41NP-NW3N-0000"/>
        <s v="1831151-00"/>
        <s v="AS10/46-1B"/>
        <s v="3693-KVK1-0000"/>
        <s v="3367-KVK1-0000"/>
        <s v="1850207-01"/>
        <s v="1610838-01"/>
        <s v="1666896-01"/>
        <s v="1687373-00"/>
        <s v="1103822-02"/>
        <s v="1734900-00"/>
        <s v="1868019-00"/>
        <s v="1806844-01"/>
        <s v="1675539-00"/>
        <s v="1732737-01"/>
        <s v="1616687-01"/>
        <s v="AE168021-0030"/>
        <s v="925-09044-1C"/>
        <s v="1687953-00"/>
        <s v="1608570-01"/>
        <s v="1677344-00"/>
        <s v="1675223-00"/>
        <s v="1687942-00"/>
        <s v="925-08029-1A"/>
        <s v="1025281-00"/>
        <s v="1792458-00"/>
        <s v="1689046-00"/>
        <s v="1688326-01"/>
        <s v="1648416-01"/>
        <s v="1608908-02"/>
        <s v="1792570-01"/>
        <s v="AE168021-0020"/>
        <s v="AS46/03"/>
        <s v="1703217-00"/>
        <s v="0012000429R0001"/>
        <s v="1802230-00"/>
        <s v="1706661-00"/>
        <s v="A4029-194-02"/>
        <s v="AE168021-0090"/>
        <s v="1732741-00"/>
        <s v="90338-16262-00-80"/>
        <s v="1839363-00"/>
        <s v="1689359-00"/>
        <s v="1609274-01"/>
        <s v="1760118-00"/>
        <s v="1811310-00"/>
        <s v="703-85148-1"/>
        <s v="1724109-00"/>
        <s v="1676928-00"/>
        <s v="1610844-03"/>
        <s v="1677088-00"/>
        <s v="1666984-00"/>
        <s v="1675536-00"/>
        <s v="1701943-00"/>
        <s v="1806925-00"/>
        <s v="703-84036-2"/>
        <s v="1682463-01"/>
        <s v="1792463-00"/>
        <s v="1811592-00"/>
        <s v="1675220-00"/>
        <s v="703-87241"/>
        <s v="1706667-00"/>
        <s v="1768136-00"/>
        <s v="1608750-01"/>
        <s v="1671366-00"/>
        <s v="1687922-00"/>
        <s v="1677430-00"/>
        <s v="1682485-00"/>
        <s v="1666977-00"/>
        <s v="1677090-00"/>
        <s v="1648003-00"/>
        <s v="1725612-00"/>
        <s v="1677343-00"/>
        <s v="17511-12K01-2"/>
        <s v="1668136-00"/>
        <s v="1671364-00"/>
        <s v="1033822-00"/>
        <s v="1694038-00"/>
        <s v="703-86340"/>
        <s v="1689273-01"/>
        <s v="1754391-01"/>
        <s v="1682475-00"/>
        <s v="1719642-00"/>
        <s v="1689329-01"/>
        <s v="91808-16023"/>
        <s v="5D9-E8531-00-00-M0"/>
        <s v="1833950-00"/>
        <s v="AS10/55"/>
        <s v="1806832-01"/>
        <s v="1858785-00"/>
        <s v="3511-PS40-0000-0M00"/>
        <s v="1666905-00"/>
        <s v="1666993-00"/>
        <s v="1666903-00"/>
        <s v="1676957-00"/>
        <s v="1608919-01"/>
        <s v="2244054-8A"/>
        <s v="2253975-7 D"/>
        <s v="1688318-00"/>
        <s v="1688239-01"/>
        <s v="D1A-0137-00"/>
        <s v="1687372-00"/>
        <s v="1751484-00"/>
        <s v="703-06009-1A"/>
        <s v="1725611-00"/>
        <s v="1677096-00"/>
        <s v="1749533-00"/>
        <s v="1713658-00"/>
        <s v="G-292/106"/>
        <s v="N211270-0.7"/>
        <s v="AS10/51"/>
        <s v="1703216-00"/>
        <s v="1678382-00"/>
        <s v="1688253-00"/>
        <s v="1278123-00"/>
        <s v="1025305-01"/>
        <s v="1689332-02"/>
        <s v="1648415-00"/>
        <s v="1726029-00"/>
        <s v="1694117-00"/>
        <s v="1726305-01"/>
        <s v="1675535-00"/>
        <s v="2253974-9 D"/>
        <s v="3643-GGZ0-00A0-00M0"/>
        <s v="1614426-02"/>
        <s v="1712259-00"/>
        <s v="1658879-00"/>
        <s v="1689210-01"/>
        <s v="1614423-01"/>
        <s v="1608804-01"/>
        <s v="1682468-01"/>
        <s v="1688399-00"/>
        <s v="1723909-00"/>
        <s v="90336-06031-00-80"/>
        <s v="1677229-00"/>
        <s v="1868136-01"/>
        <s v="1675221-00"/>
        <s v="1676922-01"/>
        <s v="3550-KPN0-00R0-0M00"/>
        <s v="1676927-00"/>
        <s v="1677104-00"/>
        <s v="1688592-00"/>
        <s v="1707616-00"/>
        <s v="1688559-00"/>
        <s v="1811591-00"/>
        <s v="AS28/04"/>
        <s v="1278014-00"/>
        <s v="1799219-00"/>
        <s v="1713880-00"/>
        <s v="1689118-01"/>
        <s v="1724028-00"/>
        <s v="1689091-00"/>
        <s v="1677351-00"/>
        <s v="J3C-0093-00"/>
        <s v="2244049-1A"/>
        <s v="1677215-00"/>
        <s v="1799306-00"/>
        <s v="1610808-02"/>
        <s v="1792450-00"/>
        <s v="1867300-00"/>
        <s v="1706662-00"/>
        <s v="1690776-00"/>
        <s v="1666988-00"/>
        <s v="ZE26440"/>
        <s v="1676405-00"/>
        <s v="1857431-01"/>
        <s v="1799273-00"/>
        <s v="1677086-00"/>
        <s v="1677085-00"/>
        <s v="1801251-01"/>
        <s v="1608752-01"/>
        <s v="1682483-02"/>
        <s v="WJ85920"/>
        <s v="1610048-01"/>
        <s v="1792401-00"/>
        <s v="1677224-00"/>
        <s v="1875163-00"/>
        <s v="1677094-00"/>
        <s v="1614435-03"/>
        <s v="AE168021-0130"/>
        <s v="1799031-00"/>
        <s v="1862687-00"/>
        <s v="1262699-02"/>
        <s v="2253973-0 D"/>
        <s v="1799942-00"/>
        <s v="1872125-00"/>
        <s v="1867381-00"/>
        <s v="1695908-00"/>
        <s v="1800015-00"/>
        <s v="1695410-00"/>
        <s v="1867827-00"/>
        <s v="1867601-00"/>
        <s v="1806925-01"/>
        <s v="90387-12845-00-M1"/>
        <s v="1867483-00"/>
        <s v="1760059-00"/>
        <s v="1723317-00"/>
        <s v="1692597-00"/>
        <s v="1677100-00"/>
        <s v="2DP-E132G-00-00-80"/>
        <s v="1703228-00"/>
        <s v="1751485-00"/>
        <s v="1706659-01"/>
        <s v="1867931-00"/>
        <s v="1866830-00"/>
        <s v="4111-03550-C"/>
        <s v="1712121-00"/>
        <s v="1803352-00"/>
        <s v="1703224-00"/>
        <s v="1818355-00"/>
        <s v="1867786-00"/>
        <s v="1815344-00"/>
        <s v="1866816-00"/>
        <s v="1262667-01"/>
        <s v="1715283-00"/>
        <s v="1725689-00"/>
        <s v="1600368-00"/>
        <s v="1608724-01"/>
        <s v="1760063-00"/>
        <s v="1689151-00"/>
        <s v="1688328-00"/>
        <s v="1689236-01"/>
        <s v="1766961-00"/>
        <s v="2244035-1 E"/>
        <s v="5ER-E5138-00-00-M0"/>
        <s v="1760455-00"/>
        <s v="1867716-00"/>
        <s v="1867428-01"/>
        <s v="1866617-00"/>
        <s v="1766960-00"/>
        <s v="1714756-01"/>
        <s v="1867785-00"/>
        <s v="1815554-00"/>
        <s v="93605-06800-00-80"/>
        <s v="1688356-01"/>
        <s v="1872144-01"/>
        <s v="J3C-0035"/>
        <s v="1695413-00"/>
        <s v="1608801-01"/>
        <s v="1792447-00"/>
        <s v="3511-TB10-0000-0M00"/>
        <s v="1890619-00"/>
        <s v="1688339-00"/>
        <s v="1688434-00"/>
        <s v="1768042-00"/>
        <s v="1806782-00"/>
        <s v="1866814-00"/>
        <s v="1867432-00"/>
        <s v="1867340-00"/>
        <s v="1725683-00"/>
        <s v="1866589-00"/>
        <s v="1648414-00"/>
        <s v="1676930-00"/>
        <s v="1732735-00"/>
        <s v="1867717-00"/>
        <s v="1688568-01"/>
        <s v="1725724-00"/>
        <s v="1862685-00"/>
        <s v="1689166-00"/>
        <s v="1677080-00"/>
        <s v="1867866-00"/>
        <s v="1867743-00"/>
        <s v="1688965-01"/>
        <s v="1866853-00"/>
        <s v="1866833-00"/>
        <s v="1867525-01"/>
        <s v="1843733-02"/>
        <s v="1608795-01"/>
        <s v="1866933-00"/>
        <s v="1689035-01"/>
        <s v="1689341-00"/>
        <s v="1867373-01"/>
        <s v="1799310-00"/>
        <s v="1873229-00"/>
        <s v="1862632-00"/>
        <s v="1688330-01"/>
        <s v="1867374-00"/>
        <s v="1867498-01"/>
        <s v="1868048-00"/>
        <s v="1688242-00"/>
        <s v="1858247-00"/>
        <s v="1682476-00"/>
        <s v="1862699-00"/>
        <s v="1711202-00"/>
        <s v="604-16034"/>
        <s v="1703227-00"/>
        <s v="1867425-01"/>
        <s v="1677207-00"/>
        <s v="1868133-02"/>
        <s v="1888771-01"/>
        <s v="1724043-01"/>
        <s v="1867568-00"/>
        <s v="1867567-00"/>
        <s v="1800046-00"/>
        <s v="1675540-00"/>
        <s v="1868023-00"/>
        <s v="1867574-00"/>
        <s v="1867715-02"/>
        <s v="1866580-00"/>
        <s v="1866243-01"/>
        <s v="1867737-00"/>
        <s v="1873233-00"/>
        <s v="1675537-00"/>
        <s v="2311-07290"/>
        <s v="1867359-00"/>
        <s v="2244036-0C"/>
        <s v="1815566-00"/>
        <s v="1262664-01"/>
        <s v="1619658-01"/>
        <s v="1706660-01"/>
        <s v="1675219-00"/>
        <s v="1866570-02"/>
        <s v="1867569-00"/>
        <s v="1866793-00"/>
        <s v="1866775-00"/>
        <s v="1814947-00"/>
        <s v="1756591-00"/>
        <s v="1675218-00"/>
        <s v="1866827-00"/>
        <s v="1888436-00"/>
        <s v="1888437-00"/>
        <s v="1703208-00"/>
        <s v="1844297-01"/>
        <s v="1278054-02"/>
        <s v="1692653-01"/>
        <s v="1806760-00"/>
        <s v="1867840-01"/>
        <s v="1033778-00"/>
        <s v="90336-07034-00-M4"/>
        <s v="1608789-02"/>
        <s v="1667017-00"/>
        <s v="1815480-01"/>
        <s v="1725709-00"/>
        <s v="1867380-00"/>
        <s v="1800014-00"/>
        <s v="1867438-01"/>
        <s v="1867583-00"/>
        <s v="1608738-01"/>
        <s v="LV45834-003A"/>
        <s v="1677092-00"/>
        <s v="1689324-00"/>
        <s v="1751483-00"/>
        <s v="1608864-01"/>
        <s v="1703207-01"/>
        <s v="1806881-00"/>
        <s v="2244034-3C"/>
        <s v="1754387-00"/>
        <s v="1806846-00"/>
        <s v="1677083-00"/>
        <s v="1728142-00"/>
        <s v="1815574-00"/>
        <s v="1866815-00"/>
        <s v="1724033-00"/>
        <s v="1737871-00"/>
        <s v="1703214-00"/>
        <s v="1676929-00"/>
      </sharedItems>
    </cacheField>
    <cacheField name="Qty" numFmtId="0">
      <sharedItems containsSemiMixedTypes="0" containsString="0" containsNumber="1" containsInteger="1" minValue="1" maxValue="5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P" refreshedDate="44867.408087962962" createdVersion="8" refreshedVersion="8" minRefreshableVersion="3" recordCount="7548">
  <cacheSource type="worksheet">
    <worksheetSource ref="B2:D7550" sheet="WIPDISCENGGNONPB"/>
  </cacheSource>
  <cacheFields count="3">
    <cacheField name="PART NO" numFmtId="0">
      <sharedItems containsMixedTypes="1" containsNumber="1" containsInteger="1" minValue="106074301" maxValue="189672000" count="1035">
        <s v="90336-07034-00-M4"/>
        <s v="90336-06031-00-80"/>
        <s v="90338-16262-00-80"/>
        <s v="93605-06800-00-R0"/>
        <s v="93605-06800-00-80"/>
        <s v="5D9-E8531-00-00-M0"/>
        <s v="5TP-E8531-00-00-M0"/>
        <s v="2DP-E132G-00-00-80"/>
        <s v="5BP-E8531-00-00-M1"/>
        <s v="96220-30238"/>
        <s v="LV45654-003A"/>
        <s v="LV45806-002A"/>
        <s v="LV44666-003A"/>
        <s v="1818385-00"/>
        <s v="1826645-00"/>
        <s v="1843194-02"/>
        <s v="1815996-00"/>
        <s v="1815961-00"/>
        <s v="1815845-00"/>
        <s v="1803368-00"/>
        <s v="1749533-00"/>
        <s v="1792718-00"/>
        <s v="1799155-00"/>
        <s v="1799219-00"/>
        <s v="1732741-00"/>
        <s v="1712280-00"/>
        <s v="1703213-00"/>
        <s v="1689332-02"/>
        <s v="1688434-00"/>
        <s v="1688559-00"/>
        <s v="1689329-01"/>
        <s v="1688339-00"/>
        <s v="1688314-00"/>
        <s v="1677404-00"/>
        <s v="1608749-01"/>
        <s v="1608864-01"/>
        <s v="1666988-00"/>
        <s v="1675539-00"/>
        <s v="1677081-00"/>
        <s v="1677082-00"/>
        <s v="1525870-01"/>
        <s v="1525869-01"/>
        <s v="1262664-01"/>
        <s v="1862699-00"/>
        <s v="1888425-00"/>
        <s v="1867699-00"/>
        <s v="1867931-00"/>
        <s v="1867898-00"/>
        <s v="1867786-00"/>
        <s v="1867785-00"/>
        <s v="1887184-00"/>
        <s v="1888771-01"/>
        <s v="1888437-00"/>
        <s v="1867737-00"/>
        <s v="1866814-00"/>
        <s v="1893344-00"/>
        <s v="1867380-00"/>
        <s v="1862685-00"/>
        <s v="1873233-00"/>
        <s v="1893345-00"/>
        <s v="1893347-00"/>
        <s v="1867398-00"/>
        <s v="1862686-01"/>
        <s v="1688250-00"/>
        <s v="1688253-00"/>
        <s v="D1A-0137-00"/>
        <s v="1893455-00"/>
        <s v="1867299-00"/>
        <s v="1867300-00"/>
        <s v="1689069-00"/>
        <s v="1768042-00"/>
        <s v="1815574-00"/>
        <s v="1866827-00"/>
        <s v="1711933-01"/>
        <s v="1600213-01"/>
        <s v="1600250-01"/>
        <s v="1794-GFP0-0000"/>
        <s v="1816097-00"/>
        <s v="1843173-00"/>
        <s v="1867539-01"/>
        <s v="1867795-01"/>
        <s v="1677211-00"/>
        <s v="1890619-00"/>
        <s v="J3C-0092-00"/>
        <s v="700-63008"/>
        <s v="LV45244-001A"/>
        <s v="1065834-01"/>
        <s v="1815991-00"/>
        <s v="1875153-00"/>
        <s v="1875151-00"/>
        <n v="155547901"/>
        <s v="1816014-00"/>
        <s v="1527406-01"/>
        <s v="1648003-00"/>
        <s v="1873061-00"/>
        <s v="1862658-00"/>
        <s v="1677344-00"/>
        <s v="1688326-01"/>
        <s v="1688310-00"/>
        <s v="703-84036-2"/>
        <s v="703-84041"/>
        <s v="703-84043-1"/>
        <s v="703-85148-1"/>
        <s v="1677088-00"/>
        <s v="41NP-NW3N-0000"/>
        <s v="3511-PS40-0000-0M00"/>
        <s v="1103822-02"/>
        <s v="1732737-01"/>
        <s v="1614423-01"/>
        <s v="1800015-00"/>
        <s v="1675220-00"/>
        <s v="1278123-00"/>
        <s v="A4029-194-02-200"/>
        <s v="A4029-194-02"/>
        <s v="AS28/04"/>
        <s v="AS10/55"/>
        <s v="703-87241"/>
        <s v="AS10/51"/>
        <s v="703-86339"/>
        <s v="1671366-00"/>
        <s v="1732764-00"/>
        <s v="1732778-00"/>
        <s v="1677215-00"/>
        <s v="1792458-00"/>
        <s v="1688328-00"/>
        <s v="1688330-01"/>
        <s v="1688441-02"/>
        <s v="1688453-00"/>
        <s v="1843733-02"/>
        <s v="1689046-00"/>
        <s v="1811592-00"/>
        <s v="1648414-00"/>
        <s v="1614426-02"/>
        <s v="AS47/03"/>
        <s v="1675221-00"/>
        <s v="1610844-03"/>
        <s v="1610048-01"/>
        <s v="1677396-00"/>
        <s v="1676922-01"/>
        <s v="1677220-00"/>
        <s v="1675223-00"/>
        <s v="1025305-01"/>
        <s v="1025281-00"/>
        <s v="1714750-00"/>
        <s v="1723909-00"/>
        <s v="1868148-01"/>
        <s v="1816006-00"/>
        <s v="1867355-00"/>
        <s v="1867432-00"/>
        <s v="1695413-00"/>
        <s v="1866815-00"/>
        <s v="1866816-00"/>
        <s v="1608981-02"/>
        <s v="1873414-00"/>
        <s v="1799150-00"/>
        <s v="1874292-00"/>
        <s v="1714756-01"/>
        <s v="1879173-00"/>
        <s v="1867793-02"/>
        <s v="1815440-00"/>
        <s v="1888436-00"/>
        <s v="1862687-00"/>
        <s v="1862698-00"/>
        <s v="1866617-00"/>
        <s v="1868024-00"/>
        <s v="17511-12K01-2"/>
        <s v="1687912-00"/>
        <s v="1750359-00"/>
        <s v="1648420-02"/>
        <s v="1867568-00"/>
        <s v="1694038-00"/>
        <s v="1867844-02"/>
        <s v="1616687-01"/>
        <s v="1867715-02"/>
        <s v="1867483-00"/>
        <s v="1867567-00"/>
        <s v="1648415-00"/>
        <s v="1867498-01"/>
        <s v="1868046-00"/>
        <s v="1695410-00"/>
        <s v="1867438-01"/>
        <s v="1689091-00"/>
        <s v="1799306-00"/>
        <s v="1873229-00"/>
        <s v="1867601-00"/>
        <s v="1827400-00"/>
        <s v="1725611-00"/>
        <s v="1866793-00"/>
        <s v="1868023-00"/>
        <s v="1867827-00"/>
        <s v="1867425-01"/>
        <s v="1867574-00"/>
        <s v="1815502-02"/>
        <s v="1676928-00"/>
        <s v="1676927-00"/>
        <s v="1676936-00"/>
        <s v="1705171-00"/>
        <s v="1648422-01"/>
        <s v="1610853-01"/>
        <s v="1676876-00"/>
        <s v="1806446-00"/>
        <s v="1692597-00"/>
        <s v="1689151-00"/>
        <s v="1867718-00"/>
        <s v="1867717-00"/>
        <s v="1689210-01"/>
        <s v="1866775-00"/>
        <s v="1867569-00"/>
        <s v="1867840-01"/>
        <s v="1866544-01"/>
        <s v="1815233-01"/>
        <s v="1867716-00"/>
        <s v="1851918-00"/>
        <s v="1799307-01"/>
        <s v="1689236-01"/>
        <s v="1658872-00"/>
        <s v="1806447-01"/>
        <s v="1726388-00"/>
        <s v="1862632-00"/>
        <s v="1873147-00"/>
        <s v="1868136-01"/>
        <s v="1815581-00"/>
        <s v="1689087-02"/>
        <s v="1873039-00"/>
        <s v="1822192-01"/>
        <s v="1821712-00"/>
        <s v="1677405-00"/>
        <s v="J3C-0035"/>
        <s v="LV44465-002A"/>
        <s v="LV45834-003A"/>
        <s v="5ER-E5138-00"/>
        <s v="5TN-E5138-00"/>
        <s v="90336-06031"/>
        <s v="1844297-01"/>
        <s v="1844106-00"/>
        <s v="1815712-00"/>
        <s v="1677243-00"/>
        <s v="1677252-00"/>
        <s v="1677258-00"/>
        <s v="1677421-00"/>
        <s v="1706667-00"/>
        <s v="1812271-00"/>
        <s v="1815285-00"/>
        <s v="1677089-00"/>
        <s v="1677084-00"/>
        <s v="1676921-00"/>
        <s v="1675538-00"/>
        <s v="1675537-00"/>
        <s v="1675536-00"/>
        <s v="1675216-00"/>
        <s v="1671364-00"/>
        <s v="1614435-03"/>
        <s v="1608919-01"/>
        <s v="1858247-00"/>
        <s v="1278014-00"/>
        <s v="1278124-01"/>
        <s v="1575756-01"/>
        <s v="1867340-00"/>
        <s v="1866580-00"/>
        <s v="1815480-01"/>
        <s v="1610808-02"/>
        <s v="1688366-03"/>
        <s v="1867374-00"/>
        <s v="1868019-00"/>
        <s v="1866933-00"/>
        <s v="1873118-00"/>
        <s v="1868854-00"/>
        <s v="1610851-01"/>
        <s v="1677104-00"/>
        <s v="1816122-00"/>
        <s v="1833950-00"/>
        <s v="1648426-01"/>
        <s v="1648425-01"/>
        <s v="1867428-01"/>
        <s v="1867373-01"/>
        <s v="1806844-01"/>
        <s v="1867583-00"/>
        <s v="1867525-01"/>
        <s v="1799068-00"/>
        <s v="1799095-00"/>
        <s v="1799098-00"/>
        <s v="1799103-00"/>
        <s v="1799273-00"/>
        <s v="1801270-00"/>
        <s v="1802230-00"/>
        <s v="1792450-00"/>
        <s v="1706662-00"/>
        <s v="1706660-01"/>
        <s v="1706659-01"/>
        <s v="1687966-01"/>
        <s v="1688242-00"/>
        <s v="1688324-00"/>
        <s v="1688720-00"/>
        <s v="1690776-00"/>
        <s v="1694117-00"/>
        <s v="1687922-00"/>
        <s v="1697953-00"/>
        <s v="1687963-00"/>
        <s v="1682485-00"/>
        <s v="1682483-02"/>
        <s v="1678382-00"/>
        <s v="1666993-00"/>
        <s v="1262699-02"/>
        <s v="1279527-01"/>
        <s v="1292824-01"/>
        <s v="1292827-01"/>
        <s v="1457527-01"/>
        <s v="1609274-01"/>
        <s v="1609276-01"/>
        <s v="1610881-01"/>
        <s v="1863169-00"/>
        <s v="1056670-00"/>
        <s v="1608713-01"/>
        <s v="1844109-01"/>
        <s v="1836198-00"/>
        <s v="1840183-00"/>
        <s v="1836179-00"/>
        <s v="1818357-00"/>
        <s v="1821370-00"/>
        <s v="1822085-00"/>
        <s v="1677100-00"/>
        <s v="1677083-00"/>
        <s v="1675540-00"/>
        <s v="1676337-00"/>
        <s v="1676895-00"/>
        <s v="1676929-00"/>
        <s v="1677080-00"/>
        <s v="1675535-00"/>
        <s v="1675218-00"/>
        <s v="1651250-00"/>
        <s v="1608789-02"/>
        <s v="1609247-01"/>
        <s v="1712068-00"/>
        <s v="1712129-01"/>
        <s v="1712238-01"/>
        <s v="1712247-01"/>
        <s v="1712276-00"/>
        <s v="1712285-00"/>
        <s v="1713658-00"/>
        <s v="1712046-00"/>
        <s v="1703232-00"/>
        <s v="1703218-00"/>
        <s v="1689012-00"/>
        <s v="1689158-00"/>
        <s v="1689359-00"/>
        <s v="1695908-00"/>
        <s v="1703208-00"/>
        <s v="1688782-00"/>
        <s v="1688595-00"/>
        <s v="1688593-00"/>
        <s v="1688592-00"/>
        <s v="1688232-01"/>
        <s v="1677103-00"/>
        <s v="1677110-00"/>
        <s v="1677406-00"/>
        <s v="1839363-00"/>
        <s v="1792721-00"/>
        <s v="ZA61450"/>
        <s v="1799942-00"/>
        <s v="1795421-00"/>
        <s v="1792691-00"/>
        <s v="1751484-00"/>
        <s v="1751485-00"/>
        <s v="1760059-00"/>
        <s v="1760063-00"/>
        <s v="1760106-00"/>
        <s v="1760107-00"/>
        <s v="1760116-00"/>
        <s v="1760117-00"/>
        <s v="1760118-00"/>
        <s v="1751483-00"/>
        <s v="1732776-00"/>
        <s v="1732774-00"/>
        <s v="1732773-00"/>
        <s v="1732772-00"/>
        <s v="1714754-00"/>
        <s v="1714761-00"/>
        <s v="1717893-01"/>
        <s v="1719983-00"/>
        <s v="1723109-00"/>
        <s v="1725613-00"/>
        <s v="1726305-01"/>
        <s v="1732770-00"/>
        <s v="1806398-00"/>
        <s v="1806445-00"/>
        <s v="1821015-00"/>
        <s v="LV45649-002A"/>
        <s v="4111-03550-C"/>
        <s v="1687909-00"/>
        <s v="1687767-00"/>
        <s v="1687744-01"/>
        <s v="1687373-00"/>
        <s v="1687372-00"/>
        <s v="1682476-00"/>
        <s v="1682475-00"/>
        <s v="1682468-01"/>
        <s v="1668136-00"/>
        <s v="1676918-00"/>
        <s v="1676917-00"/>
        <s v="1677113-00"/>
        <s v="1682463-01"/>
        <s v="1667017-00"/>
        <s v="1666905-00"/>
        <s v="1666896-01"/>
        <s v="1658879-00"/>
        <s v="1658867-00"/>
        <s v="1608795-01"/>
        <s v="1608797-00"/>
        <s v="1608801-01"/>
        <s v="1608872-02"/>
        <s v="1610838-01"/>
        <s v="1619654-01"/>
        <s v="1619658-01"/>
        <s v="1608752-01"/>
        <s v="1608738-01"/>
        <s v="1608724-01"/>
        <s v="1608657-01"/>
        <s v="1600368-00"/>
        <s v="1592650-01"/>
        <s v="1573703-02"/>
        <n v="128645501"/>
        <s v="1732732-01"/>
        <s v="1703137-00"/>
        <s v="1712270-00"/>
        <s v="1703136-01"/>
        <s v="1724028-00"/>
        <s v="1712259-00"/>
        <s v="1701943-00"/>
        <s v="1729235-00"/>
        <s v="1698281-00"/>
        <s v="1728142-00"/>
        <s v="1724020-03"/>
        <s v="1711202-00"/>
        <s v="1725724-00"/>
        <s v="1723317-00"/>
        <s v="1707616-00"/>
        <s v="1695436-01"/>
        <s v="1703230-01"/>
        <s v="1725709-00"/>
        <s v="1716021-01"/>
        <s v="1703228-00"/>
        <s v="1689341-00"/>
        <s v="1689316-00"/>
        <s v="1715283-00"/>
        <s v="1703227-00"/>
        <s v="1703217-00"/>
        <s v="1689273-01"/>
        <s v="1689166-00"/>
        <s v="1725689-00"/>
        <s v="1725687-01"/>
        <s v="1725683-00"/>
        <s v="1703206-00"/>
        <s v="1689035-01"/>
        <s v="1688980-00"/>
        <s v="1688943-02"/>
        <s v="1688580-02"/>
        <s v="1688568-01"/>
        <s v="1688356-01"/>
        <s v="1687990-00"/>
        <s v="1687953-00"/>
        <s v="1687942-00"/>
        <s v="1818355-00"/>
        <s v="1816033-01"/>
        <s v="1815761-00"/>
        <s v="1815709-00"/>
        <s v="1815649-02"/>
        <s v="1815345-00"/>
        <s v="1811310-00"/>
        <s v="1809711-00"/>
        <s v="1807765-02"/>
        <s v="1806925-01"/>
        <s v="1806875-00"/>
        <s v="1800046-00"/>
        <s v="1801236-00"/>
        <s v="1801250-00"/>
        <s v="1801251-01"/>
        <s v="1801256-00"/>
        <s v="1803276-00"/>
        <s v="1803288-02"/>
        <s v="1803354-00"/>
        <s v="1806409-00"/>
        <s v="1806869-00"/>
        <s v="1800014-00"/>
        <s v="1799310-00"/>
        <s v="1799199-02"/>
        <s v="1799180-00"/>
        <s v="1799096-00"/>
        <s v="1792472-00"/>
        <s v="1792463-00"/>
        <s v="1792447-00"/>
        <s v="1732735-00"/>
        <s v="1732767-00"/>
        <s v="1737871-00"/>
        <s v="1740984-00"/>
        <s v="1754391-01"/>
        <s v="1756591-00"/>
        <s v="1766961-00"/>
        <s v="205-00575-00"/>
        <s v="0012000429R0001"/>
        <s v="2311-07290"/>
        <s v="205-00538-00"/>
        <s v="205-00527-00"/>
        <s v="3550-KPN0-00R0-0M00"/>
        <s v="2253975-7 D"/>
        <s v="3367-KVK1-0000"/>
        <s v="3693-KVK1-0000"/>
        <s v="1842484-00"/>
        <s v="1840439-00"/>
        <s v="1840293-01"/>
        <s v="1816139-00"/>
        <s v="1814819-00"/>
        <s v="1815254-00"/>
        <s v="1815554-00"/>
        <s v="1760455-00"/>
        <s v="1688399-00"/>
        <s v="1675219-00"/>
        <s v="1675222-00"/>
        <s v="90336-06800"/>
        <s v="91808-16023"/>
        <s v="1677430-00"/>
        <s v="1688254-00"/>
        <s v="2BM-E2282"/>
        <s v="2BM-E2199"/>
        <s v="5ER-E5138-00-00-M0"/>
        <s v="90387-12845-00-M1"/>
        <s v="90387-068D4-00-80"/>
        <s v="90338-20119-00-80"/>
        <s v="90338-20119"/>
        <s v="2244062-9 B"/>
        <s v="2244054-8A"/>
        <s v="703-06009"/>
        <s v="2244041-6 E"/>
        <s v="2244040-8C"/>
        <s v="2244034-3C"/>
        <s v="2244035-1 E"/>
        <s v="2244036-0C"/>
        <s v="N211270-0.7"/>
        <s v="AS47/01"/>
        <s v="AS46/03"/>
        <s v="604-16034"/>
        <s v="703-06009-1A"/>
        <s v="925-08029-1A"/>
        <s v="925-09044-1C"/>
        <s v="AE168021-0020"/>
        <s v="AE168021-0030"/>
        <s v="AE168021-0090"/>
        <s v="3C1-E8531-00-00-M0"/>
        <s v="1666903-00"/>
        <s v="2244042-4C"/>
        <s v="1725612-00"/>
        <s v="1867566-01"/>
        <s v="1867359-00"/>
        <s v="1734913-00"/>
        <s v="1724109-00"/>
        <s v="1735294-00"/>
        <s v="1866243-01"/>
        <s v="1873120-01"/>
        <s v="703-86340"/>
        <s v="3643-GGZ0-00A0-00M0"/>
        <s v="1062852-00"/>
        <s v="1677351-00"/>
        <s v="1292825-01"/>
        <s v="1866962-00"/>
        <s v="AS46/04"/>
        <s v="1867540-00"/>
        <s v="1729819-00"/>
        <s v="1799086-00"/>
        <s v="1867381-00"/>
        <s v="1647954-00"/>
        <s v="1735369-01"/>
        <s v="1278055-02"/>
        <s v="1648419-01"/>
        <s v="55S-E6357-00-00-80"/>
        <s v="1719459-01"/>
        <s v="J3C-0093-00"/>
        <s v="WJ85920"/>
        <s v="205-00579-00"/>
        <s v="1857431-01"/>
        <s v="1866929-00"/>
        <s v="2253973-0 D"/>
        <n v="189449400"/>
        <s v="1724046-02"/>
        <s v="2253974-9 D"/>
        <s v="1866853-00"/>
        <s v="1688274-00"/>
        <s v="1688257-01"/>
        <s v="1689118-01"/>
        <s v="1766960-00"/>
        <s v="1689325-00"/>
        <s v="1689326-01"/>
        <s v="1717384-00"/>
        <s v="1806760-00"/>
        <s v="1692653-01"/>
        <s v="1608804-01"/>
        <s v="1798987-00"/>
        <s v="ZE26440"/>
        <s v="1850207-01"/>
        <s v="1796158-00"/>
        <s v="1872144-01"/>
        <s v="1689335-01"/>
        <s v="1857236-00"/>
        <s v="1867743-00"/>
        <s v="1806782-00"/>
        <s v="1792401-00"/>
        <n v="106074301"/>
        <s v="AS10/46-1B"/>
        <s v="1868133-02"/>
        <s v="1879167-00"/>
        <s v="1866830-00"/>
        <s v="1894416-00"/>
        <s v="1887299-00"/>
        <s v="1879169-00"/>
        <s v="1868126-00"/>
        <s v="1862721-00"/>
        <s v="1798983-00"/>
        <s v="1876525-00"/>
        <s v="1874612-00"/>
        <s v="1868125-00"/>
        <s v="1867793-01"/>
        <s v="1868022-00"/>
        <s v="1868155-00"/>
        <s v="1600364-01"/>
        <s v="1816001-00"/>
        <s v="1843729-05"/>
        <s v="1821294-00"/>
        <s v="1873116-00"/>
        <s v="1676930-00"/>
        <s v="AS10/46-1C"/>
        <s v="205-00576-00"/>
        <s v="1724033-00"/>
        <s v="1712037-00"/>
        <s v="1677397-00"/>
        <s v="1858785-00"/>
        <s v="1814947-00"/>
        <s v="1809344-00"/>
        <s v="1706661-00"/>
        <s v="1666977-00"/>
        <s v="1292782-01"/>
        <s v="1750358-00"/>
        <s v="1677224-00"/>
        <s v="1278054-02"/>
        <s v="1868081-00"/>
        <s v="1868084-00"/>
        <s v="1688239-01"/>
        <s v="1815687-00"/>
        <s v="1688965-01"/>
        <s v="1866570-02"/>
        <s v="1703209-00"/>
        <s v="1840181-01"/>
        <s v="1689324-00"/>
        <s v="1111-KYZ0-0000"/>
        <s v="1608908-02"/>
        <s v="1648416-01"/>
        <s v="1814756-00"/>
        <s v="KN006-00"/>
        <s v="205-00496-02"/>
        <s v="1811591-00"/>
        <s v="1697314-00"/>
        <s v="1697316-00"/>
        <s v="1703207-01"/>
        <s v="1703214-00"/>
        <s v="1703216-00"/>
        <s v="1703219-00"/>
        <s v="1703221-00"/>
        <s v="1703224-00"/>
        <s v="1706814-00"/>
        <s v="1711930-01"/>
        <s v="1711936-01"/>
        <s v="1666984-00"/>
        <s v="1675215-00"/>
        <s v="1676405-00"/>
        <s v="1676919-00"/>
        <s v="1677085-00"/>
        <s v="1677086-00"/>
        <s v="1677087-00"/>
        <s v="1677092-00"/>
        <s v="1677094-00"/>
        <s v="1677095-00"/>
        <s v="1677096-00"/>
        <s v="1677098-00"/>
        <s v="1677099-00"/>
        <s v="1677105-00"/>
        <n v="110985801"/>
        <n v="110986901"/>
        <s v="1033778-00"/>
        <s v="1262667-01"/>
        <s v="1608570-01"/>
        <s v="1608635-01"/>
        <s v="1608750-01"/>
        <s v="1610887-01"/>
        <s v="1614520-02"/>
        <s v="703-84037"/>
        <s v="1799315-00"/>
        <s v="1801221-01"/>
        <s v="1803198-00"/>
        <s v="1803352-00"/>
        <s v="1806846-00"/>
        <s v="1806881-00"/>
        <s v="1806943-00"/>
        <s v="1809341-00"/>
        <s v="1809390-00"/>
        <s v="1812251-00"/>
        <s v="1815231-00"/>
        <s v="1815238-00"/>
        <s v="1815290-00"/>
        <s v="1815293-00"/>
        <s v="1815294-00"/>
        <s v="1815342-00"/>
        <s v="1815344-00"/>
        <s v="1815365-00"/>
        <s v="1836565-00"/>
        <s v="1840296-01"/>
        <s v="1840307-02"/>
        <s v="1843169-00"/>
        <s v="1843887-02"/>
        <s v="1843895-01"/>
        <s v="1844298-00"/>
        <s v="1857224-01"/>
        <s v="1857227-00"/>
        <s v="1857429-00"/>
        <s v="1866589-00"/>
        <s v="1866833-00"/>
        <s v="1866964-00"/>
        <s v="1550031-01"/>
        <s v="1606935-01"/>
        <s v="1677091-00"/>
        <s v="1677111-00"/>
        <s v="1600216-01"/>
        <s v="1677431-00"/>
        <s v="1688049-00"/>
        <s v="1687964-01"/>
        <s v="1798982-00"/>
        <s v="1815298-00"/>
        <s v="1815351-00"/>
        <s v="1815518-00"/>
        <s v="1815547-00"/>
        <s v="1816027-00"/>
        <s v="1816066-00"/>
        <s v="1818398-00"/>
        <s v="1840292-01"/>
        <s v="1840306-00"/>
        <s v="1840440-00"/>
        <s v="D2B-0094"/>
        <s v="1712048-00"/>
        <s v="1712051-00"/>
        <s v="1807098-01"/>
        <s v="1815527-00"/>
        <s v="1711941-00"/>
        <s v="1712028-00"/>
        <s v="2244049-1A"/>
        <s v="ZN31810-1"/>
        <s v="G-292/106"/>
        <s v="96220-20085"/>
        <s v="4361-GM30-0000-KD"/>
        <s v="G-235/106"/>
        <s v="45P-F2184-00-00-80"/>
        <s v="3511-TA10-0000-0M00"/>
        <s v="3511-TB10-0000-0M00"/>
        <s v="1677106-00"/>
        <s v="1677108-00"/>
        <s v="1677109-00"/>
        <s v="1677172-00"/>
        <s v="1677191-00"/>
        <s v="1677213-00"/>
        <s v="1677223-00"/>
        <s v="1677229-00"/>
        <s v="1677402-00"/>
        <s v="1677419-00"/>
        <s v="1677420-00"/>
        <s v="1677422-00"/>
        <s v="1688255-00"/>
        <s v="1688259-00"/>
        <s v="1688313-00"/>
        <s v="1688317-00"/>
        <s v="1688318-00"/>
        <s v="1688383-00"/>
        <s v="1688397-00"/>
        <s v="1688398-00"/>
        <s v="1688438-00"/>
        <s v="1688560-01"/>
        <s v="1688579-00"/>
        <s v="1688594-00"/>
        <s v="1688596-00"/>
        <s v="1688699-00"/>
        <s v="1688700-00"/>
        <s v="1688701-00"/>
        <s v="1688747-00"/>
        <s v="1688770-00"/>
        <s v="1688783-00"/>
        <s v="1688784-00"/>
        <s v="1688788-00"/>
        <s v="1689076-00"/>
        <s v="1689159-00"/>
        <s v="1760114-00"/>
        <s v="1760115-00"/>
        <s v="1766535-00"/>
        <s v="1768136-00"/>
        <s v="1792532-00"/>
        <s v="1798988-00"/>
        <s v="1799007-00"/>
        <s v="1799019-00"/>
        <s v="1799031-00"/>
        <s v="1799045-00"/>
        <s v="1799057-00"/>
        <s v="1799097-00"/>
        <s v="1799134-00"/>
        <s v="1799156-02"/>
        <s v="1799162-00"/>
        <s v="1799221-00"/>
        <s v="1799271-00"/>
        <s v="1799272-00"/>
        <s v="1799276-00"/>
        <s v="1799293-00"/>
        <s v="1815427-00"/>
        <s v="1815452-00"/>
        <s v="1815515-00"/>
        <s v="1815566-00"/>
        <s v="1815611-00"/>
        <s v="1815612-00"/>
        <s v="1815617-00"/>
        <s v="1815650-00"/>
        <s v="1815713-00"/>
        <s v="1815885-00"/>
        <s v="1815910-01"/>
        <s v="1815913-00"/>
        <s v="1815959-00"/>
        <s v="1816055-00"/>
        <s v="1818318-00"/>
        <s v="1818350-00"/>
        <s v="1818354-00"/>
        <s v="1818375-00"/>
        <s v="1820650-00"/>
        <s v="1822194-01"/>
        <s v="1822351-00"/>
        <s v="1822646-00"/>
        <s v="1822995-00"/>
        <s v="1830422-00"/>
        <s v="1830689-00"/>
        <s v="1831151-00"/>
        <s v="1711939-00"/>
        <s v="1712024-00"/>
        <s v="1712120-00"/>
        <s v="1712121-00"/>
        <s v="1712125-00"/>
        <s v="1712239-01"/>
        <s v="1713880-00"/>
        <s v="1715094-02"/>
        <s v="1715247-00"/>
        <s v="1715248-00"/>
        <s v="1715276-00"/>
        <s v="1715277-01"/>
        <s v="1719642-00"/>
        <s v="1719981-00"/>
        <s v="1719984-00"/>
        <s v="1724034-00"/>
        <s v="1724043-01"/>
        <s v="1724044-01"/>
        <s v="1724045-01"/>
        <s v="1724054-00"/>
        <s v="1724055-01"/>
        <s v="1726327-00"/>
        <s v="1732765-00"/>
        <s v="1732771-01"/>
        <s v="1732775-00"/>
        <s v="1732780-00"/>
        <s v="1732782-00"/>
        <s v="1732786-00"/>
        <s v="1734327-00"/>
        <s v="1739006-00"/>
        <s v="1739007-00"/>
        <s v="1739008-01"/>
        <s v="1754387-00"/>
        <s v="1754482-00"/>
        <s v="1760108-00"/>
        <s v="1867794-01"/>
        <s v="1867866-00"/>
        <s v="1867955-00"/>
        <s v="1867960-01"/>
        <s v="1868048-00"/>
        <s v="1868122-00"/>
        <s v="1871989-00"/>
        <s v="1875152-00"/>
        <s v="1879175-00"/>
        <s v="1884292-00"/>
        <s v="1892283-00"/>
        <s v="1892285-00"/>
        <s v="1894415-00"/>
        <s v="90336-15058"/>
        <s v="LV45413-005A"/>
        <s v="LV45656-001A"/>
        <s v="LV45848-001A"/>
        <s v="ZU65800"/>
        <s v="ZW10990"/>
        <s v="WB78270"/>
        <s v="0540-00442-9R-00-01"/>
        <s v="1687962-00"/>
        <s v="1648006-00"/>
        <s v="1677230-00"/>
        <s v="1726370-00"/>
        <s v="1676957-00"/>
        <s v="1726029-00"/>
        <s v="1873038-00"/>
        <s v="1734900-00"/>
        <s v="1875696-00"/>
        <s v="1874102-00"/>
        <s v="1895444-00"/>
        <s v="1895455-00"/>
        <s v="1677350-00"/>
        <s v="1792570-01"/>
        <s v="1793019-11"/>
        <s v="1806382-11"/>
        <s v="AE168021-0130"/>
        <s v="1806832-01"/>
        <s v="1889875-00"/>
        <s v="1889876-00"/>
        <s v="1648423-00"/>
        <s v="1875163-01"/>
        <s v="1677090-00"/>
        <s v="1868160-00"/>
        <s v="1814755-00"/>
        <s v="1815597-01"/>
        <s v="1677343-00"/>
        <s v="1705170-00"/>
        <s v="1816123-01"/>
        <s v="1843155-00"/>
        <s v="1828189-00"/>
        <s v="1872125-00"/>
        <s v="1725722-01"/>
        <s v="1734912-00"/>
        <s v="1867354-00"/>
        <s v="1879168-00"/>
        <s v="1807763-00"/>
        <s v="1216260-02"/>
        <s v="1879172-00"/>
        <s v="LV44912-003A"/>
        <s v="1711931-00"/>
        <s v="1712042-01"/>
        <s v="1600365-01"/>
        <s v="1684160-00"/>
        <s v="1600214-02"/>
        <s v="1815991-01"/>
        <s v="700-42001A"/>
        <s v="1677207-00"/>
        <s v="1677097-00"/>
        <s v="1688001-02"/>
        <s v="1676924-00"/>
        <s v="1809336-00"/>
        <s v="1816104-01"/>
        <s v="1867844-01"/>
        <s v="1867715-01"/>
        <s v="1868136-00"/>
        <s v="1866544-00"/>
        <s v="1866570-01"/>
        <s v="FU10-003"/>
        <s v="1860563-00"/>
        <s v="1843729-03"/>
        <s v="1843729-04"/>
        <s v="1866243-00"/>
        <s v="1873120-00"/>
        <s v="1862686-00"/>
        <s v="1867795-00"/>
        <s v="1875962-00"/>
        <s v="1867438-00"/>
        <s v="1867425-00"/>
        <s v="1867844-00"/>
        <s v="1867428-00"/>
        <s v="1866570-00"/>
        <s v="1867498-00"/>
        <s v="1867525-00"/>
        <s v="1867373-00"/>
        <s v="1867715-00"/>
        <s v="1867840-00"/>
        <s v="1867566-00"/>
        <s v="1872144-00"/>
        <s v="1867794-00"/>
        <s v="1868133-00"/>
        <s v="1867539-00"/>
        <s v="1868148-00"/>
        <s v="1868133-01"/>
        <s v="1892286-00"/>
        <s v="1816073-01"/>
        <s v="1843150-00"/>
        <s v="1857434-00"/>
        <n v="189573200"/>
        <s v="1894360-00"/>
        <s v="1867960-00"/>
        <s v="1892282-00"/>
        <s v="1892281-00"/>
        <s v="1895767-00"/>
        <s v="1892284-00"/>
        <n v="189672000"/>
        <s v="1887247-00"/>
        <s v="1892276-00"/>
        <s v="1892299-00"/>
        <s v="1892274-00"/>
        <s v="1892270-00"/>
        <n v="189667500"/>
        <s v="1892258-00"/>
        <n v="189671200"/>
        <s v="1887235-00"/>
        <n v="189666700"/>
        <n v="189667200"/>
        <s v="1892261-00"/>
        <s v="1892256-00"/>
        <s v="1892366-00"/>
        <s v="1892368-00"/>
        <s v="1892257-00"/>
        <n v="189668900"/>
        <n v="189671800"/>
        <n v="189670000"/>
        <s v="1900315-00"/>
        <s v="1898842-00"/>
        <s v="1888339-00"/>
        <s v="1892252-00"/>
        <s v="1899908-00"/>
        <s v="1900311-00"/>
        <s v="1645535-01"/>
        <s v="1014-KRP0-0000"/>
        <s v="1475798-01"/>
        <s v="1608504-01"/>
        <s v="1610050-01"/>
        <s v="1684159-00"/>
        <s v="1697492-00"/>
        <s v="1711982-00"/>
        <s v="1721819-00"/>
        <s v="1763869-00"/>
        <s v="1790334-00"/>
        <s v="2311-04320"/>
        <s v="40D-E5138"/>
        <s v="700-43001-1"/>
        <s v="703-85148-1A"/>
        <s v="90387-06554"/>
        <s v="LV44913-002A"/>
        <s v="KN005-02"/>
        <s v="KN004-01"/>
      </sharedItems>
    </cacheField>
    <cacheField name="QTY" numFmtId="0">
      <sharedItems containsSemiMixedTypes="0" containsString="0" containsNumber="1" containsInteger="1" minValue="1" maxValue="173012"/>
    </cacheField>
    <cacheField name="LOCATION" numFmtId="0">
      <sharedItems count="15">
        <s v="9FG"/>
        <s v="1WIPMFG1"/>
        <s v="6P.MFG1"/>
        <s v="2WIPMFG2"/>
        <s v="4BEF.SUBC"/>
        <s v="8P.QC"/>
        <s v="7P.MFG2"/>
        <s v="3WIPQC"/>
        <s v="10SubcKawai"/>
        <s v="11SubcParker"/>
        <s v="15SubcSurtec"/>
        <s v="18SubcSenjaya"/>
        <s v="100ENGG"/>
        <s v="20WHTPSGL"/>
        <s v="DEL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4">
  <r>
    <x v="0"/>
    <n v="620"/>
  </r>
  <r>
    <x v="0"/>
    <n v="750"/>
  </r>
  <r>
    <x v="0"/>
    <n v="2500"/>
  </r>
  <r>
    <x v="0"/>
    <n v="4780"/>
  </r>
  <r>
    <x v="1"/>
    <n v="500"/>
  </r>
  <r>
    <x v="1"/>
    <n v="545"/>
  </r>
  <r>
    <x v="1"/>
    <n v="780"/>
  </r>
  <r>
    <x v="1"/>
    <n v="1361"/>
  </r>
  <r>
    <x v="1"/>
    <n v="1465"/>
  </r>
  <r>
    <x v="1"/>
    <n v="1515"/>
  </r>
  <r>
    <x v="1"/>
    <n v="1880"/>
  </r>
  <r>
    <x v="1"/>
    <n v="2240"/>
  </r>
  <r>
    <x v="1"/>
    <n v="2350"/>
  </r>
  <r>
    <x v="1"/>
    <n v="2520"/>
  </r>
  <r>
    <x v="1"/>
    <n v="2715"/>
  </r>
  <r>
    <x v="1"/>
    <n v="2840"/>
  </r>
  <r>
    <x v="1"/>
    <n v="2965"/>
  </r>
  <r>
    <x v="1"/>
    <n v="3139"/>
  </r>
  <r>
    <x v="1"/>
    <n v="3180"/>
  </r>
  <r>
    <x v="1"/>
    <n v="3195"/>
  </r>
  <r>
    <x v="1"/>
    <n v="3440"/>
  </r>
  <r>
    <x v="1"/>
    <n v="3570"/>
  </r>
  <r>
    <x v="1"/>
    <n v="3640"/>
  </r>
  <r>
    <x v="1"/>
    <n v="3670"/>
  </r>
  <r>
    <x v="1"/>
    <n v="3681"/>
  </r>
  <r>
    <x v="1"/>
    <n v="3745"/>
  </r>
  <r>
    <x v="1"/>
    <n v="3825"/>
  </r>
  <r>
    <x v="1"/>
    <n v="3910"/>
  </r>
  <r>
    <x v="1"/>
    <n v="3920"/>
  </r>
  <r>
    <x v="1"/>
    <n v="3925"/>
  </r>
  <r>
    <x v="1"/>
    <n v="3930"/>
  </r>
  <r>
    <x v="1"/>
    <n v="4045"/>
  </r>
  <r>
    <x v="1"/>
    <n v="4065"/>
  </r>
  <r>
    <x v="1"/>
    <n v="4255"/>
  </r>
  <r>
    <x v="1"/>
    <n v="4275"/>
  </r>
  <r>
    <x v="1"/>
    <n v="4295"/>
  </r>
  <r>
    <x v="1"/>
    <n v="4400"/>
  </r>
  <r>
    <x v="1"/>
    <n v="4580"/>
  </r>
  <r>
    <x v="1"/>
    <n v="4700"/>
  </r>
  <r>
    <x v="1"/>
    <n v="4830"/>
  </r>
  <r>
    <x v="2"/>
    <n v="300"/>
  </r>
  <r>
    <x v="2"/>
    <n v="400"/>
  </r>
  <r>
    <x v="2"/>
    <n v="900"/>
  </r>
  <r>
    <x v="2"/>
    <n v="943"/>
  </r>
  <r>
    <x v="2"/>
    <n v="1506"/>
  </r>
  <r>
    <x v="3"/>
    <n v="150"/>
  </r>
  <r>
    <x v="3"/>
    <n v="215"/>
  </r>
  <r>
    <x v="3"/>
    <n v="230"/>
  </r>
  <r>
    <x v="3"/>
    <n v="600"/>
  </r>
  <r>
    <x v="3"/>
    <n v="1100"/>
  </r>
  <r>
    <x v="3"/>
    <n v="1600"/>
  </r>
  <r>
    <x v="4"/>
    <n v="47"/>
  </r>
  <r>
    <x v="4"/>
    <n v="400"/>
  </r>
  <r>
    <x v="4"/>
    <n v="800"/>
  </r>
  <r>
    <x v="4"/>
    <n v="960"/>
  </r>
  <r>
    <x v="4"/>
    <n v="2000"/>
  </r>
  <r>
    <x v="4"/>
    <n v="1400"/>
  </r>
  <r>
    <x v="4"/>
    <n v="5700"/>
  </r>
  <r>
    <x v="4"/>
    <n v="2000"/>
  </r>
  <r>
    <x v="4"/>
    <n v="2100"/>
  </r>
  <r>
    <x v="4"/>
    <n v="4400"/>
  </r>
  <r>
    <x v="4"/>
    <n v="5000"/>
  </r>
  <r>
    <x v="4"/>
    <n v="2600"/>
  </r>
  <r>
    <x v="4"/>
    <n v="5400"/>
  </r>
  <r>
    <x v="5"/>
    <n v="725"/>
  </r>
  <r>
    <x v="6"/>
    <n v="615"/>
  </r>
  <r>
    <x v="6"/>
    <n v="985"/>
  </r>
  <r>
    <x v="6"/>
    <n v="1080"/>
  </r>
  <r>
    <x v="6"/>
    <n v="1240"/>
  </r>
  <r>
    <x v="6"/>
    <n v="3490"/>
  </r>
  <r>
    <x v="6"/>
    <n v="3588"/>
  </r>
  <r>
    <x v="7"/>
    <n v="625"/>
  </r>
  <r>
    <x v="7"/>
    <n v="1080"/>
  </r>
  <r>
    <x v="7"/>
    <n v="1280"/>
  </r>
  <r>
    <x v="7"/>
    <n v="1655"/>
  </r>
  <r>
    <x v="7"/>
    <n v="2000"/>
  </r>
  <r>
    <x v="7"/>
    <n v="2900"/>
  </r>
  <r>
    <x v="7"/>
    <n v="3200"/>
  </r>
  <r>
    <x v="8"/>
    <n v="230"/>
  </r>
  <r>
    <x v="8"/>
    <n v="250"/>
  </r>
  <r>
    <x v="8"/>
    <n v="405"/>
  </r>
  <r>
    <x v="8"/>
    <n v="490"/>
  </r>
  <r>
    <x v="8"/>
    <n v="500"/>
  </r>
  <r>
    <x v="8"/>
    <n v="1150"/>
  </r>
  <r>
    <x v="8"/>
    <n v="1285"/>
  </r>
  <r>
    <x v="8"/>
    <n v="1400"/>
  </r>
  <r>
    <x v="8"/>
    <n v="1520"/>
  </r>
  <r>
    <x v="8"/>
    <n v="1530"/>
  </r>
  <r>
    <x v="8"/>
    <n v="1695"/>
  </r>
  <r>
    <x v="9"/>
    <n v="500"/>
  </r>
  <r>
    <x v="9"/>
    <n v="600"/>
  </r>
  <r>
    <x v="9"/>
    <n v="650"/>
  </r>
  <r>
    <x v="9"/>
    <n v="665"/>
  </r>
  <r>
    <x v="9"/>
    <n v="1280"/>
  </r>
  <r>
    <x v="9"/>
    <n v="3460"/>
  </r>
  <r>
    <x v="9"/>
    <n v="1760"/>
  </r>
  <r>
    <x v="10"/>
    <n v="70"/>
  </r>
  <r>
    <x v="10"/>
    <n v="400"/>
  </r>
  <r>
    <x v="10"/>
    <n v="500"/>
  </r>
  <r>
    <x v="10"/>
    <n v="585"/>
  </r>
  <r>
    <x v="10"/>
    <n v="630"/>
  </r>
  <r>
    <x v="10"/>
    <n v="655"/>
  </r>
  <r>
    <x v="10"/>
    <n v="700"/>
  </r>
  <r>
    <x v="11"/>
    <n v="280"/>
  </r>
  <r>
    <x v="11"/>
    <n v="560"/>
  </r>
  <r>
    <x v="11"/>
    <n v="650"/>
  </r>
  <r>
    <x v="11"/>
    <n v="2940"/>
  </r>
  <r>
    <x v="11"/>
    <n v="4010"/>
  </r>
  <r>
    <x v="12"/>
    <n v="100"/>
  </r>
  <r>
    <x v="12"/>
    <n v="150"/>
  </r>
  <r>
    <x v="12"/>
    <n v="190"/>
  </r>
  <r>
    <x v="12"/>
    <n v="300"/>
  </r>
  <r>
    <x v="12"/>
    <n v="440"/>
  </r>
  <r>
    <x v="12"/>
    <n v="470"/>
  </r>
  <r>
    <x v="12"/>
    <n v="730"/>
  </r>
  <r>
    <x v="12"/>
    <n v="2100"/>
  </r>
  <r>
    <x v="12"/>
    <n v="1150"/>
  </r>
  <r>
    <x v="12"/>
    <n v="1270"/>
  </r>
  <r>
    <x v="13"/>
    <n v="190"/>
  </r>
  <r>
    <x v="13"/>
    <n v="500"/>
  </r>
  <r>
    <x v="13"/>
    <n v="510"/>
  </r>
  <r>
    <x v="13"/>
    <n v="750"/>
  </r>
  <r>
    <x v="13"/>
    <n v="760"/>
  </r>
  <r>
    <x v="13"/>
    <n v="1420"/>
  </r>
  <r>
    <x v="13"/>
    <n v="1560"/>
  </r>
  <r>
    <x v="14"/>
    <n v="440"/>
  </r>
  <r>
    <x v="14"/>
    <n v="1740"/>
  </r>
  <r>
    <x v="14"/>
    <n v="1945"/>
  </r>
  <r>
    <x v="14"/>
    <n v="2490"/>
  </r>
  <r>
    <x v="14"/>
    <n v="2720"/>
  </r>
  <r>
    <x v="14"/>
    <n v="3120"/>
  </r>
  <r>
    <x v="15"/>
    <n v="670"/>
  </r>
  <r>
    <x v="15"/>
    <n v="2510"/>
  </r>
  <r>
    <x v="16"/>
    <n v="170"/>
  </r>
  <r>
    <x v="16"/>
    <n v="400"/>
  </r>
  <r>
    <x v="16"/>
    <n v="1575"/>
  </r>
  <r>
    <x v="17"/>
    <n v="340"/>
  </r>
  <r>
    <x v="17"/>
    <n v="860"/>
  </r>
  <r>
    <x v="17"/>
    <n v="890"/>
  </r>
  <r>
    <x v="17"/>
    <n v="2650"/>
  </r>
  <r>
    <x v="18"/>
    <n v="350"/>
  </r>
  <r>
    <x v="18"/>
    <n v="440"/>
  </r>
  <r>
    <x v="18"/>
    <n v="720"/>
  </r>
  <r>
    <x v="18"/>
    <n v="825"/>
  </r>
  <r>
    <x v="19"/>
    <n v="324"/>
  </r>
  <r>
    <x v="19"/>
    <n v="910"/>
  </r>
  <r>
    <x v="19"/>
    <n v="2160"/>
  </r>
  <r>
    <x v="20"/>
    <n v="350"/>
  </r>
  <r>
    <x v="20"/>
    <n v="620"/>
  </r>
  <r>
    <x v="20"/>
    <n v="1440"/>
  </r>
  <r>
    <x v="20"/>
    <n v="2150"/>
  </r>
  <r>
    <x v="21"/>
    <n v="140"/>
  </r>
  <r>
    <x v="21"/>
    <n v="590"/>
  </r>
  <r>
    <x v="21"/>
    <n v="1330"/>
  </r>
  <r>
    <x v="21"/>
    <n v="1500"/>
  </r>
  <r>
    <x v="21"/>
    <n v="1550"/>
  </r>
  <r>
    <x v="22"/>
    <n v="40"/>
  </r>
  <r>
    <x v="22"/>
    <n v="300"/>
  </r>
  <r>
    <x v="22"/>
    <n v="170"/>
  </r>
  <r>
    <x v="22"/>
    <n v="390"/>
  </r>
  <r>
    <x v="22"/>
    <n v="400"/>
  </r>
  <r>
    <x v="22"/>
    <n v="750"/>
  </r>
  <r>
    <x v="22"/>
    <n v="800"/>
  </r>
  <r>
    <x v="22"/>
    <n v="1140"/>
  </r>
  <r>
    <x v="22"/>
    <n v="1240"/>
  </r>
  <r>
    <x v="22"/>
    <n v="1270"/>
  </r>
  <r>
    <x v="23"/>
    <n v="370"/>
  </r>
  <r>
    <x v="23"/>
    <n v="500"/>
  </r>
  <r>
    <x v="23"/>
    <n v="1280"/>
  </r>
  <r>
    <x v="23"/>
    <n v="1370"/>
  </r>
  <r>
    <x v="23"/>
    <n v="1430"/>
  </r>
  <r>
    <x v="24"/>
    <n v="980"/>
  </r>
  <r>
    <x v="24"/>
    <n v="2220"/>
  </r>
  <r>
    <x v="24"/>
    <n v="2300"/>
  </r>
  <r>
    <x v="24"/>
    <n v="2860"/>
  </r>
  <r>
    <x v="24"/>
    <n v="3210"/>
  </r>
  <r>
    <x v="24"/>
    <n v="3270"/>
  </r>
  <r>
    <x v="24"/>
    <n v="3280"/>
  </r>
  <r>
    <x v="25"/>
    <n v="1250"/>
  </r>
  <r>
    <x v="25"/>
    <n v="2380"/>
  </r>
  <r>
    <x v="25"/>
    <n v="3590"/>
  </r>
  <r>
    <x v="26"/>
    <n v="200"/>
  </r>
  <r>
    <x v="26"/>
    <n v="1050"/>
  </r>
  <r>
    <x v="26"/>
    <n v="2010"/>
  </r>
  <r>
    <x v="26"/>
    <n v="4010"/>
  </r>
  <r>
    <x v="26"/>
    <n v="5060"/>
  </r>
  <r>
    <x v="26"/>
    <n v="5190"/>
  </r>
  <r>
    <x v="26"/>
    <n v="6480"/>
  </r>
  <r>
    <x v="27"/>
    <n v="50"/>
  </r>
  <r>
    <x v="27"/>
    <n v="70"/>
  </r>
  <r>
    <x v="27"/>
    <n v="300"/>
  </r>
  <r>
    <x v="27"/>
    <n v="180"/>
  </r>
  <r>
    <x v="27"/>
    <n v="230"/>
  </r>
  <r>
    <x v="27"/>
    <n v="320"/>
  </r>
  <r>
    <x v="27"/>
    <n v="325"/>
  </r>
  <r>
    <x v="27"/>
    <n v="380"/>
  </r>
  <r>
    <x v="27"/>
    <n v="420"/>
  </r>
  <r>
    <x v="27"/>
    <n v="464"/>
  </r>
  <r>
    <x v="27"/>
    <n v="480"/>
  </r>
  <r>
    <x v="27"/>
    <n v="490"/>
  </r>
  <r>
    <x v="27"/>
    <n v="550"/>
  </r>
  <r>
    <x v="27"/>
    <n v="580"/>
  </r>
  <r>
    <x v="28"/>
    <n v="810"/>
  </r>
  <r>
    <x v="28"/>
    <n v="1160"/>
  </r>
  <r>
    <x v="28"/>
    <n v="2350"/>
  </r>
  <r>
    <x v="28"/>
    <n v="2400"/>
  </r>
  <r>
    <x v="28"/>
    <n v="5750"/>
  </r>
  <r>
    <x v="29"/>
    <n v="570"/>
  </r>
  <r>
    <x v="29"/>
    <n v="710"/>
  </r>
  <r>
    <x v="29"/>
    <n v="1540"/>
  </r>
  <r>
    <x v="29"/>
    <n v="1810"/>
  </r>
  <r>
    <x v="30"/>
    <n v="60"/>
  </r>
  <r>
    <x v="30"/>
    <n v="100"/>
  </r>
  <r>
    <x v="30"/>
    <n v="160"/>
  </r>
  <r>
    <x v="30"/>
    <n v="165"/>
  </r>
  <r>
    <x v="30"/>
    <n v="170"/>
  </r>
  <r>
    <x v="30"/>
    <n v="180"/>
  </r>
  <r>
    <x v="30"/>
    <n v="210"/>
  </r>
  <r>
    <x v="30"/>
    <n v="270"/>
  </r>
  <r>
    <x v="30"/>
    <n v="325"/>
  </r>
  <r>
    <x v="30"/>
    <n v="400"/>
  </r>
  <r>
    <x v="30"/>
    <n v="480"/>
  </r>
  <r>
    <x v="30"/>
    <n v="500"/>
  </r>
  <r>
    <x v="30"/>
    <n v="510"/>
  </r>
  <r>
    <x v="30"/>
    <n v="520"/>
  </r>
  <r>
    <x v="30"/>
    <n v="540"/>
  </r>
  <r>
    <x v="30"/>
    <n v="545"/>
  </r>
  <r>
    <x v="31"/>
    <n v="720"/>
  </r>
  <r>
    <x v="31"/>
    <n v="1200"/>
  </r>
  <r>
    <x v="31"/>
    <n v="2800"/>
  </r>
  <r>
    <x v="31"/>
    <n v="3300"/>
  </r>
  <r>
    <x v="31"/>
    <n v="4690"/>
  </r>
  <r>
    <x v="31"/>
    <n v="4700"/>
  </r>
  <r>
    <x v="31"/>
    <n v="5200"/>
  </r>
  <r>
    <x v="31"/>
    <n v="5290"/>
  </r>
  <r>
    <x v="31"/>
    <n v="6100"/>
  </r>
  <r>
    <x v="31"/>
    <n v="6550"/>
  </r>
  <r>
    <x v="31"/>
    <n v="6580"/>
  </r>
  <r>
    <x v="31"/>
    <n v="6930"/>
  </r>
  <r>
    <x v="31"/>
    <n v="7100"/>
  </r>
  <r>
    <x v="31"/>
    <n v="7240"/>
  </r>
  <r>
    <x v="31"/>
    <n v="7585"/>
  </r>
  <r>
    <x v="31"/>
    <n v="7660"/>
  </r>
  <r>
    <x v="31"/>
    <n v="10718"/>
  </r>
  <r>
    <x v="32"/>
    <n v="200"/>
  </r>
  <r>
    <x v="32"/>
    <n v="800"/>
  </r>
  <r>
    <x v="32"/>
    <n v="2200"/>
  </r>
  <r>
    <x v="33"/>
    <n v="280"/>
  </r>
  <r>
    <x v="34"/>
    <n v="640"/>
  </r>
  <r>
    <x v="34"/>
    <n v="1495"/>
  </r>
  <r>
    <x v="34"/>
    <n v="2100"/>
  </r>
  <r>
    <x v="34"/>
    <n v="4075"/>
  </r>
  <r>
    <x v="34"/>
    <n v="4820"/>
  </r>
  <r>
    <x v="34"/>
    <n v="5180"/>
  </r>
  <r>
    <x v="35"/>
    <n v="430"/>
  </r>
  <r>
    <x v="35"/>
    <n v="1080"/>
  </r>
  <r>
    <x v="35"/>
    <n v="4000"/>
  </r>
  <r>
    <x v="35"/>
    <n v="8635"/>
  </r>
  <r>
    <x v="36"/>
    <n v="458"/>
  </r>
  <r>
    <x v="36"/>
    <n v="595"/>
  </r>
  <r>
    <x v="36"/>
    <n v="825"/>
  </r>
  <r>
    <x v="36"/>
    <n v="850"/>
  </r>
  <r>
    <x v="36"/>
    <n v="900"/>
  </r>
  <r>
    <x v="36"/>
    <n v="1430"/>
  </r>
  <r>
    <x v="36"/>
    <n v="1710"/>
  </r>
  <r>
    <x v="37"/>
    <n v="350"/>
  </r>
  <r>
    <x v="37"/>
    <n v="400"/>
  </r>
  <r>
    <x v="37"/>
    <n v="515"/>
  </r>
  <r>
    <x v="37"/>
    <n v="860"/>
  </r>
  <r>
    <x v="37"/>
    <n v="1087"/>
  </r>
  <r>
    <x v="37"/>
    <n v="1789"/>
  </r>
  <r>
    <x v="37"/>
    <n v="1800"/>
  </r>
  <r>
    <x v="37"/>
    <n v="1820"/>
  </r>
  <r>
    <x v="37"/>
    <n v="2198"/>
  </r>
  <r>
    <x v="37"/>
    <n v="2839"/>
  </r>
  <r>
    <x v="37"/>
    <n v="2915"/>
  </r>
  <r>
    <x v="38"/>
    <n v="340"/>
  </r>
  <r>
    <x v="38"/>
    <n v="1090"/>
  </r>
  <r>
    <x v="39"/>
    <n v="100"/>
  </r>
  <r>
    <x v="39"/>
    <n v="105"/>
  </r>
  <r>
    <x v="39"/>
    <n v="220"/>
  </r>
  <r>
    <x v="39"/>
    <n v="380"/>
  </r>
  <r>
    <x v="39"/>
    <n v="480"/>
  </r>
  <r>
    <x v="39"/>
    <n v="570"/>
  </r>
  <r>
    <x v="39"/>
    <n v="630"/>
  </r>
  <r>
    <x v="39"/>
    <n v="650"/>
  </r>
  <r>
    <x v="39"/>
    <n v="710"/>
  </r>
  <r>
    <x v="40"/>
    <n v="70"/>
  </r>
  <r>
    <x v="40"/>
    <n v="160"/>
  </r>
  <r>
    <x v="40"/>
    <n v="170"/>
  </r>
  <r>
    <x v="40"/>
    <n v="210"/>
  </r>
  <r>
    <x v="40"/>
    <n v="240"/>
  </r>
  <r>
    <x v="40"/>
    <n v="365"/>
  </r>
  <r>
    <x v="40"/>
    <n v="370"/>
  </r>
  <r>
    <x v="40"/>
    <n v="760"/>
  </r>
  <r>
    <x v="40"/>
    <n v="390"/>
  </r>
  <r>
    <x v="40"/>
    <n v="430"/>
  </r>
  <r>
    <x v="40"/>
    <n v="450"/>
  </r>
  <r>
    <x v="41"/>
    <n v="440"/>
  </r>
  <r>
    <x v="41"/>
    <n v="1340"/>
  </r>
  <r>
    <x v="41"/>
    <n v="880"/>
  </r>
  <r>
    <x v="41"/>
    <n v="1045"/>
  </r>
  <r>
    <x v="41"/>
    <n v="1055"/>
  </r>
  <r>
    <x v="41"/>
    <n v="1056"/>
  </r>
  <r>
    <x v="41"/>
    <n v="1600"/>
  </r>
  <r>
    <x v="41"/>
    <n v="1830"/>
  </r>
  <r>
    <x v="41"/>
    <n v="6330"/>
  </r>
  <r>
    <x v="41"/>
    <n v="2210"/>
  </r>
  <r>
    <x v="41"/>
    <n v="2670"/>
  </r>
  <r>
    <x v="41"/>
    <n v="2770"/>
  </r>
  <r>
    <x v="41"/>
    <n v="2845"/>
  </r>
  <r>
    <x v="41"/>
    <n v="2860"/>
  </r>
  <r>
    <x v="41"/>
    <n v="2890"/>
  </r>
  <r>
    <x v="41"/>
    <n v="2950"/>
  </r>
  <r>
    <x v="41"/>
    <n v="3010"/>
  </r>
  <r>
    <x v="41"/>
    <n v="3061"/>
  </r>
  <r>
    <x v="41"/>
    <n v="3100"/>
  </r>
  <r>
    <x v="41"/>
    <n v="12560"/>
  </r>
  <r>
    <x v="41"/>
    <n v="3142"/>
  </r>
  <r>
    <x v="42"/>
    <n v="400"/>
  </r>
  <r>
    <x v="42"/>
    <n v="1600"/>
  </r>
  <r>
    <x v="42"/>
    <n v="445"/>
  </r>
  <r>
    <x v="42"/>
    <n v="760"/>
  </r>
  <r>
    <x v="42"/>
    <n v="830"/>
  </r>
  <r>
    <x v="42"/>
    <n v="1080"/>
  </r>
  <r>
    <x v="42"/>
    <n v="2200"/>
  </r>
  <r>
    <x v="42"/>
    <n v="2240"/>
  </r>
  <r>
    <x v="42"/>
    <n v="6900"/>
  </r>
  <r>
    <x v="42"/>
    <n v="1170"/>
  </r>
  <r>
    <x v="42"/>
    <n v="2400"/>
  </r>
  <r>
    <x v="42"/>
    <n v="1250"/>
  </r>
  <r>
    <x v="43"/>
    <n v="380"/>
  </r>
  <r>
    <x v="43"/>
    <n v="640"/>
  </r>
  <r>
    <x v="43"/>
    <n v="2440"/>
  </r>
  <r>
    <x v="44"/>
    <n v="1630"/>
  </r>
  <r>
    <x v="45"/>
    <n v="43"/>
  </r>
  <r>
    <x v="45"/>
    <n v="55"/>
  </r>
  <r>
    <x v="45"/>
    <n v="155"/>
  </r>
  <r>
    <x v="45"/>
    <n v="305"/>
  </r>
  <r>
    <x v="45"/>
    <n v="395"/>
  </r>
  <r>
    <x v="45"/>
    <n v="415"/>
  </r>
  <r>
    <x v="46"/>
    <n v="200"/>
  </r>
  <r>
    <x v="46"/>
    <n v="190"/>
  </r>
  <r>
    <x v="46"/>
    <n v="470"/>
  </r>
  <r>
    <x v="46"/>
    <n v="750"/>
  </r>
  <r>
    <x v="47"/>
    <n v="115"/>
  </r>
  <r>
    <x v="47"/>
    <n v="213"/>
  </r>
  <r>
    <x v="47"/>
    <n v="600"/>
  </r>
  <r>
    <x v="47"/>
    <n v="572"/>
  </r>
  <r>
    <x v="47"/>
    <n v="600"/>
  </r>
  <r>
    <x v="47"/>
    <n v="790"/>
  </r>
  <r>
    <x v="48"/>
    <n v="150"/>
  </r>
  <r>
    <x v="48"/>
    <n v="170"/>
  </r>
  <r>
    <x v="48"/>
    <n v="320"/>
  </r>
  <r>
    <x v="48"/>
    <n v="510"/>
  </r>
  <r>
    <x v="49"/>
    <n v="650"/>
  </r>
  <r>
    <x v="49"/>
    <n v="700"/>
  </r>
  <r>
    <x v="50"/>
    <n v="260"/>
  </r>
  <r>
    <x v="50"/>
    <n v="220"/>
  </r>
  <r>
    <x v="50"/>
    <n v="890"/>
  </r>
  <r>
    <x v="51"/>
    <n v="320"/>
  </r>
  <r>
    <x v="51"/>
    <n v="370"/>
  </r>
  <r>
    <x v="51"/>
    <n v="450"/>
  </r>
  <r>
    <x v="51"/>
    <n v="470"/>
  </r>
  <r>
    <x v="51"/>
    <n v="1040"/>
  </r>
  <r>
    <x v="51"/>
    <n v="650"/>
  </r>
  <r>
    <x v="51"/>
    <n v="850"/>
  </r>
  <r>
    <x v="51"/>
    <n v="950"/>
  </r>
  <r>
    <x v="51"/>
    <n v="980"/>
  </r>
  <r>
    <x v="51"/>
    <n v="1000"/>
  </r>
  <r>
    <x v="51"/>
    <n v="1040"/>
  </r>
  <r>
    <x v="51"/>
    <n v="1120"/>
  </r>
  <r>
    <x v="51"/>
    <n v="2440"/>
  </r>
  <r>
    <x v="51"/>
    <n v="1230"/>
  </r>
  <r>
    <x v="51"/>
    <n v="2600"/>
  </r>
  <r>
    <x v="51"/>
    <n v="2620"/>
  </r>
  <r>
    <x v="51"/>
    <n v="1320"/>
  </r>
  <r>
    <x v="51"/>
    <n v="1330"/>
  </r>
  <r>
    <x v="51"/>
    <n v="1350"/>
  </r>
  <r>
    <x v="51"/>
    <n v="1400"/>
  </r>
  <r>
    <x v="52"/>
    <n v="140"/>
  </r>
  <r>
    <x v="52"/>
    <n v="288"/>
  </r>
  <r>
    <x v="52"/>
    <n v="440"/>
  </r>
  <r>
    <x v="52"/>
    <n v="640"/>
  </r>
  <r>
    <x v="52"/>
    <n v="1300"/>
  </r>
  <r>
    <x v="52"/>
    <n v="700"/>
  </r>
  <r>
    <x v="52"/>
    <n v="2360"/>
  </r>
  <r>
    <x v="52"/>
    <n v="1280"/>
  </r>
  <r>
    <x v="52"/>
    <n v="1330"/>
  </r>
  <r>
    <x v="52"/>
    <n v="1640"/>
  </r>
  <r>
    <x v="52"/>
    <n v="1665"/>
  </r>
  <r>
    <x v="52"/>
    <n v="1755"/>
  </r>
  <r>
    <x v="52"/>
    <n v="1815"/>
  </r>
  <r>
    <x v="52"/>
    <n v="1820"/>
  </r>
  <r>
    <x v="52"/>
    <n v="1850"/>
  </r>
  <r>
    <x v="52"/>
    <n v="1875"/>
  </r>
  <r>
    <x v="52"/>
    <n v="1900"/>
  </r>
  <r>
    <x v="52"/>
    <n v="2035"/>
  </r>
  <r>
    <x v="53"/>
    <n v="300"/>
  </r>
  <r>
    <x v="53"/>
    <n v="360"/>
  </r>
  <r>
    <x v="53"/>
    <n v="450"/>
  </r>
  <r>
    <x v="53"/>
    <n v="620"/>
  </r>
  <r>
    <x v="53"/>
    <n v="650"/>
  </r>
  <r>
    <x v="53"/>
    <n v="720"/>
  </r>
  <r>
    <x v="53"/>
    <n v="1370"/>
  </r>
  <r>
    <x v="53"/>
    <n v="1510"/>
  </r>
  <r>
    <x v="53"/>
    <n v="1530"/>
  </r>
  <r>
    <x v="53"/>
    <n v="1540"/>
  </r>
  <r>
    <x v="53"/>
    <n v="1970"/>
  </r>
  <r>
    <x v="53"/>
    <n v="1980"/>
  </r>
  <r>
    <x v="53"/>
    <n v="2010"/>
  </r>
  <r>
    <x v="53"/>
    <n v="2020"/>
  </r>
  <r>
    <x v="53"/>
    <n v="2070"/>
  </r>
  <r>
    <x v="53"/>
    <n v="2100"/>
  </r>
  <r>
    <x v="53"/>
    <n v="2140"/>
  </r>
  <r>
    <x v="54"/>
    <n v="150"/>
  </r>
  <r>
    <x v="54"/>
    <n v="170"/>
  </r>
  <r>
    <x v="54"/>
    <n v="3150"/>
  </r>
  <r>
    <x v="54"/>
    <n v="600"/>
  </r>
  <r>
    <x v="54"/>
    <n v="610"/>
  </r>
  <r>
    <x v="54"/>
    <n v="620"/>
  </r>
  <r>
    <x v="54"/>
    <n v="4200"/>
  </r>
  <r>
    <x v="54"/>
    <n v="730"/>
  </r>
  <r>
    <x v="54"/>
    <n v="1500"/>
  </r>
  <r>
    <x v="54"/>
    <n v="800"/>
  </r>
  <r>
    <x v="54"/>
    <n v="1660"/>
  </r>
  <r>
    <x v="54"/>
    <n v="6000"/>
  </r>
  <r>
    <x v="54"/>
    <n v="4120"/>
  </r>
  <r>
    <x v="54"/>
    <n v="1040"/>
  </r>
  <r>
    <x v="54"/>
    <n v="16800"/>
  </r>
  <r>
    <x v="54"/>
    <n v="1060"/>
  </r>
  <r>
    <x v="54"/>
    <n v="3240"/>
  </r>
  <r>
    <x v="54"/>
    <n v="3270"/>
  </r>
  <r>
    <x v="54"/>
    <n v="6600"/>
  </r>
  <r>
    <x v="54"/>
    <n v="1150"/>
  </r>
  <r>
    <x v="55"/>
    <n v="830"/>
  </r>
  <r>
    <x v="55"/>
    <n v="1100"/>
  </r>
  <r>
    <x v="55"/>
    <n v="1290"/>
  </r>
  <r>
    <x v="55"/>
    <n v="2510"/>
  </r>
  <r>
    <x v="55"/>
    <n v="2630"/>
  </r>
  <r>
    <x v="55"/>
    <n v="3050"/>
  </r>
  <r>
    <x v="55"/>
    <n v="3100"/>
  </r>
  <r>
    <x v="55"/>
    <n v="3140"/>
  </r>
  <r>
    <x v="55"/>
    <n v="3230"/>
  </r>
  <r>
    <x v="55"/>
    <n v="3240"/>
  </r>
  <r>
    <x v="55"/>
    <n v="3290"/>
  </r>
  <r>
    <x v="55"/>
    <n v="3300"/>
  </r>
  <r>
    <x v="55"/>
    <n v="3310"/>
  </r>
  <r>
    <x v="55"/>
    <n v="3370"/>
  </r>
  <r>
    <x v="55"/>
    <n v="3390"/>
  </r>
  <r>
    <x v="55"/>
    <n v="3820"/>
  </r>
  <r>
    <x v="56"/>
    <n v="324"/>
  </r>
  <r>
    <x v="56"/>
    <n v="750"/>
  </r>
  <r>
    <x v="56"/>
    <n v="840"/>
  </r>
  <r>
    <x v="56"/>
    <n v="864"/>
  </r>
  <r>
    <x v="56"/>
    <n v="1420"/>
  </r>
  <r>
    <x v="56"/>
    <n v="1728"/>
  </r>
  <r>
    <x v="56"/>
    <n v="2300"/>
  </r>
  <r>
    <x v="56"/>
    <n v="2450"/>
  </r>
  <r>
    <x v="56"/>
    <n v="2484"/>
  </r>
  <r>
    <x v="56"/>
    <n v="2520"/>
  </r>
  <r>
    <x v="56"/>
    <n v="2540"/>
  </r>
  <r>
    <x v="56"/>
    <n v="2580"/>
  </r>
  <r>
    <x v="56"/>
    <n v="10368"/>
  </r>
  <r>
    <x v="57"/>
    <n v="1120"/>
  </r>
  <r>
    <x v="57"/>
    <n v="4090"/>
  </r>
  <r>
    <x v="57"/>
    <n v="4810"/>
  </r>
  <r>
    <x v="57"/>
    <n v="5550"/>
  </r>
  <r>
    <x v="58"/>
    <n v="413"/>
  </r>
  <r>
    <x v="58"/>
    <n v="1000"/>
  </r>
  <r>
    <x v="58"/>
    <n v="1302"/>
  </r>
  <r>
    <x v="58"/>
    <n v="9000"/>
  </r>
  <r>
    <x v="58"/>
    <n v="1804"/>
  </r>
  <r>
    <x v="58"/>
    <n v="1806"/>
  </r>
  <r>
    <x v="58"/>
    <n v="1808"/>
  </r>
  <r>
    <x v="58"/>
    <n v="2115"/>
  </r>
  <r>
    <x v="58"/>
    <n v="3553"/>
  </r>
  <r>
    <x v="58"/>
    <n v="18000"/>
  </r>
  <r>
    <x v="58"/>
    <n v="3603"/>
  </r>
  <r>
    <x v="58"/>
    <n v="3605"/>
  </r>
  <r>
    <x v="58"/>
    <n v="3606"/>
  </r>
  <r>
    <x v="58"/>
    <n v="7214"/>
  </r>
  <r>
    <x v="58"/>
    <n v="3620"/>
  </r>
  <r>
    <x v="58"/>
    <n v="3624"/>
  </r>
  <r>
    <x v="58"/>
    <n v="3626"/>
  </r>
  <r>
    <x v="58"/>
    <n v="3640"/>
  </r>
  <r>
    <x v="58"/>
    <n v="7360"/>
  </r>
  <r>
    <x v="58"/>
    <n v="3760"/>
  </r>
  <r>
    <x v="58"/>
    <n v="3790"/>
  </r>
  <r>
    <x v="58"/>
    <n v="3866"/>
  </r>
  <r>
    <x v="58"/>
    <n v="3870"/>
  </r>
  <r>
    <x v="58"/>
    <n v="4292"/>
  </r>
  <r>
    <x v="58"/>
    <n v="4450"/>
  </r>
  <r>
    <x v="58"/>
    <n v="4480"/>
  </r>
  <r>
    <x v="58"/>
    <n v="4530"/>
  </r>
  <r>
    <x v="58"/>
    <n v="4685"/>
  </r>
  <r>
    <x v="58"/>
    <n v="4710"/>
  </r>
  <r>
    <x v="58"/>
    <n v="4795"/>
  </r>
  <r>
    <x v="58"/>
    <n v="4862"/>
  </r>
  <r>
    <x v="58"/>
    <n v="4890"/>
  </r>
  <r>
    <x v="58"/>
    <n v="4895"/>
  </r>
  <r>
    <x v="58"/>
    <n v="4930"/>
  </r>
  <r>
    <x v="58"/>
    <n v="4990"/>
  </r>
  <r>
    <x v="58"/>
    <n v="5000"/>
  </r>
  <r>
    <x v="58"/>
    <n v="5050"/>
  </r>
  <r>
    <x v="58"/>
    <n v="5060"/>
  </r>
  <r>
    <x v="58"/>
    <n v="5075"/>
  </r>
  <r>
    <x v="58"/>
    <n v="5130"/>
  </r>
  <r>
    <x v="58"/>
    <n v="10350"/>
  </r>
  <r>
    <x v="58"/>
    <n v="5180"/>
  </r>
  <r>
    <x v="58"/>
    <n v="5185"/>
  </r>
  <r>
    <x v="58"/>
    <n v="5210"/>
  </r>
  <r>
    <x v="58"/>
    <n v="5233"/>
  </r>
  <r>
    <x v="58"/>
    <n v="5234"/>
  </r>
  <r>
    <x v="58"/>
    <n v="5240"/>
  </r>
  <r>
    <x v="58"/>
    <n v="5250"/>
  </r>
  <r>
    <x v="58"/>
    <n v="5260"/>
  </r>
  <r>
    <x v="58"/>
    <n v="5270"/>
  </r>
  <r>
    <x v="58"/>
    <n v="5305"/>
  </r>
  <r>
    <x v="58"/>
    <n v="5359"/>
  </r>
  <r>
    <x v="58"/>
    <n v="32400"/>
  </r>
  <r>
    <x v="58"/>
    <n v="5407"/>
  </r>
  <r>
    <x v="58"/>
    <n v="5420"/>
  </r>
  <r>
    <x v="58"/>
    <n v="5455"/>
  </r>
  <r>
    <x v="58"/>
    <n v="5458"/>
  </r>
  <r>
    <x v="58"/>
    <n v="5510"/>
  </r>
  <r>
    <x v="58"/>
    <n v="5515"/>
  </r>
  <r>
    <x v="58"/>
    <n v="5535"/>
  </r>
  <r>
    <x v="58"/>
    <n v="5540"/>
  </r>
  <r>
    <x v="58"/>
    <n v="5650"/>
  </r>
  <r>
    <x v="58"/>
    <n v="5700"/>
  </r>
  <r>
    <x v="59"/>
    <n v="290"/>
  </r>
  <r>
    <x v="59"/>
    <n v="495"/>
  </r>
  <r>
    <x v="59"/>
    <n v="2170"/>
  </r>
  <r>
    <x v="59"/>
    <n v="3700"/>
  </r>
  <r>
    <x v="60"/>
    <n v="800"/>
  </r>
  <r>
    <x v="60"/>
    <n v="2615"/>
  </r>
  <r>
    <x v="60"/>
    <n v="2972"/>
  </r>
  <r>
    <x v="60"/>
    <n v="3040"/>
  </r>
  <r>
    <x v="60"/>
    <n v="3066"/>
  </r>
  <r>
    <x v="60"/>
    <n v="3185"/>
  </r>
  <r>
    <x v="60"/>
    <n v="4116"/>
  </r>
  <r>
    <x v="60"/>
    <n v="4186"/>
  </r>
  <r>
    <x v="60"/>
    <n v="4255"/>
  </r>
  <r>
    <x v="60"/>
    <n v="4285"/>
  </r>
  <r>
    <x v="60"/>
    <n v="4379"/>
  </r>
  <r>
    <x v="60"/>
    <n v="4408"/>
  </r>
  <r>
    <x v="60"/>
    <n v="4725"/>
  </r>
  <r>
    <x v="61"/>
    <n v="40"/>
  </r>
  <r>
    <x v="61"/>
    <n v="60"/>
  </r>
  <r>
    <x v="61"/>
    <n v="89"/>
  </r>
  <r>
    <x v="61"/>
    <n v="330"/>
  </r>
  <r>
    <x v="61"/>
    <n v="460"/>
  </r>
  <r>
    <x v="61"/>
    <n v="560"/>
  </r>
  <r>
    <x v="62"/>
    <n v="250"/>
  </r>
  <r>
    <x v="62"/>
    <n v="850"/>
  </r>
  <r>
    <x v="62"/>
    <n v="2400"/>
  </r>
  <r>
    <x v="63"/>
    <n v="860"/>
  </r>
  <r>
    <x v="63"/>
    <n v="4025"/>
  </r>
  <r>
    <x v="63"/>
    <n v="6910"/>
  </r>
  <r>
    <x v="64"/>
    <n v="100"/>
  </r>
  <r>
    <x v="64"/>
    <n v="190"/>
  </r>
  <r>
    <x v="64"/>
    <n v="300"/>
  </r>
  <r>
    <x v="64"/>
    <n v="360"/>
  </r>
  <r>
    <x v="64"/>
    <n v="480"/>
  </r>
  <r>
    <x v="64"/>
    <n v="670"/>
  </r>
  <r>
    <x v="64"/>
    <n v="870"/>
  </r>
  <r>
    <x v="65"/>
    <n v="1600"/>
  </r>
  <r>
    <x v="65"/>
    <n v="1640"/>
  </r>
  <r>
    <x v="65"/>
    <n v="2370"/>
  </r>
  <r>
    <x v="65"/>
    <n v="5090"/>
  </r>
  <r>
    <x v="66"/>
    <n v="820"/>
  </r>
  <r>
    <x v="66"/>
    <n v="960"/>
  </r>
  <r>
    <x v="66"/>
    <n v="2170"/>
  </r>
  <r>
    <x v="66"/>
    <n v="2175"/>
  </r>
  <r>
    <x v="66"/>
    <n v="3240"/>
  </r>
  <r>
    <x v="66"/>
    <n v="3470"/>
  </r>
  <r>
    <x v="66"/>
    <n v="3590"/>
  </r>
  <r>
    <x v="66"/>
    <n v="3610"/>
  </r>
  <r>
    <x v="66"/>
    <n v="4475"/>
  </r>
  <r>
    <x v="66"/>
    <n v="4730"/>
  </r>
  <r>
    <x v="67"/>
    <n v="1520"/>
  </r>
  <r>
    <x v="67"/>
    <n v="2145"/>
  </r>
  <r>
    <x v="67"/>
    <n v="2355"/>
  </r>
  <r>
    <x v="67"/>
    <n v="2445"/>
  </r>
  <r>
    <x v="67"/>
    <n v="2600"/>
  </r>
  <r>
    <x v="67"/>
    <n v="2875"/>
  </r>
  <r>
    <x v="67"/>
    <n v="2900"/>
  </r>
  <r>
    <x v="67"/>
    <n v="2930"/>
  </r>
  <r>
    <x v="67"/>
    <n v="2960"/>
  </r>
  <r>
    <x v="67"/>
    <n v="3085"/>
  </r>
  <r>
    <x v="67"/>
    <n v="3150"/>
  </r>
  <r>
    <x v="67"/>
    <n v="3230"/>
  </r>
  <r>
    <x v="67"/>
    <n v="3400"/>
  </r>
  <r>
    <x v="67"/>
    <n v="3455"/>
  </r>
  <r>
    <x v="67"/>
    <n v="3490"/>
  </r>
  <r>
    <x v="67"/>
    <n v="3500"/>
  </r>
  <r>
    <x v="67"/>
    <n v="3575"/>
  </r>
  <r>
    <x v="67"/>
    <n v="3620"/>
  </r>
  <r>
    <x v="67"/>
    <n v="3675"/>
  </r>
  <r>
    <x v="67"/>
    <n v="4000"/>
  </r>
  <r>
    <x v="68"/>
    <n v="1640"/>
  </r>
  <r>
    <x v="68"/>
    <n v="2855"/>
  </r>
  <r>
    <x v="68"/>
    <n v="3335"/>
  </r>
  <r>
    <x v="68"/>
    <n v="3380"/>
  </r>
  <r>
    <x v="68"/>
    <n v="3476"/>
  </r>
  <r>
    <x v="68"/>
    <n v="3483"/>
  </r>
  <r>
    <x v="68"/>
    <n v="3495"/>
  </r>
  <r>
    <x v="68"/>
    <n v="3987"/>
  </r>
  <r>
    <x v="68"/>
    <n v="4020"/>
  </r>
  <r>
    <x v="68"/>
    <n v="4110"/>
  </r>
  <r>
    <x v="68"/>
    <n v="4187"/>
  </r>
  <r>
    <x v="68"/>
    <n v="4299"/>
  </r>
  <r>
    <x v="68"/>
    <n v="4521"/>
  </r>
  <r>
    <x v="68"/>
    <n v="4582"/>
  </r>
  <r>
    <x v="68"/>
    <n v="4590"/>
  </r>
  <r>
    <x v="68"/>
    <n v="4620"/>
  </r>
  <r>
    <x v="68"/>
    <n v="9430"/>
  </r>
  <r>
    <x v="68"/>
    <n v="4780"/>
  </r>
  <r>
    <x v="68"/>
    <n v="4785"/>
  </r>
  <r>
    <x v="68"/>
    <n v="4796"/>
  </r>
  <r>
    <x v="68"/>
    <n v="4810"/>
  </r>
  <r>
    <x v="68"/>
    <n v="5169"/>
  </r>
  <r>
    <x v="69"/>
    <n v="610"/>
  </r>
  <r>
    <x v="69"/>
    <n v="1125"/>
  </r>
  <r>
    <x v="69"/>
    <n v="1490"/>
  </r>
  <r>
    <x v="69"/>
    <n v="2795"/>
  </r>
  <r>
    <x v="69"/>
    <n v="2865"/>
  </r>
  <r>
    <x v="69"/>
    <n v="3545"/>
  </r>
  <r>
    <x v="69"/>
    <n v="4105"/>
  </r>
  <r>
    <x v="69"/>
    <n v="4630"/>
  </r>
  <r>
    <x v="69"/>
    <n v="4650"/>
  </r>
  <r>
    <x v="69"/>
    <n v="4765"/>
  </r>
  <r>
    <x v="69"/>
    <n v="4945"/>
  </r>
  <r>
    <x v="69"/>
    <n v="4965"/>
  </r>
  <r>
    <x v="69"/>
    <n v="5340"/>
  </r>
  <r>
    <x v="70"/>
    <n v="400"/>
  </r>
  <r>
    <x v="70"/>
    <n v="480"/>
  </r>
  <r>
    <x v="70"/>
    <n v="620"/>
  </r>
  <r>
    <x v="70"/>
    <n v="740"/>
  </r>
  <r>
    <x v="70"/>
    <n v="860"/>
  </r>
  <r>
    <x v="70"/>
    <n v="1270"/>
  </r>
  <r>
    <x v="70"/>
    <n v="1510"/>
  </r>
  <r>
    <x v="70"/>
    <n v="1760"/>
  </r>
  <r>
    <x v="70"/>
    <n v="1950"/>
  </r>
  <r>
    <x v="70"/>
    <n v="2070"/>
  </r>
  <r>
    <x v="70"/>
    <n v="2370"/>
  </r>
  <r>
    <x v="70"/>
    <n v="2420"/>
  </r>
  <r>
    <x v="70"/>
    <n v="2780"/>
  </r>
  <r>
    <x v="70"/>
    <n v="3215"/>
  </r>
  <r>
    <x v="70"/>
    <n v="3400"/>
  </r>
  <r>
    <x v="70"/>
    <n v="4010"/>
  </r>
  <r>
    <x v="71"/>
    <n v="600"/>
  </r>
  <r>
    <x v="71"/>
    <n v="810"/>
  </r>
  <r>
    <x v="71"/>
    <n v="3350"/>
  </r>
  <r>
    <x v="71"/>
    <n v="3410"/>
  </r>
  <r>
    <x v="72"/>
    <n v="1830"/>
  </r>
  <r>
    <x v="72"/>
    <n v="2070"/>
  </r>
  <r>
    <x v="72"/>
    <n v="3220"/>
  </r>
  <r>
    <x v="72"/>
    <n v="4800"/>
  </r>
  <r>
    <x v="73"/>
    <n v="1120"/>
  </r>
  <r>
    <x v="73"/>
    <n v="700"/>
  </r>
  <r>
    <x v="73"/>
    <n v="710"/>
  </r>
  <r>
    <x v="73"/>
    <n v="1740"/>
  </r>
  <r>
    <x v="73"/>
    <n v="2520"/>
  </r>
  <r>
    <x v="73"/>
    <n v="2730"/>
  </r>
  <r>
    <x v="73"/>
    <n v="2860"/>
  </r>
  <r>
    <x v="73"/>
    <n v="3420"/>
  </r>
  <r>
    <x v="73"/>
    <n v="3470"/>
  </r>
  <r>
    <x v="73"/>
    <n v="3570"/>
  </r>
  <r>
    <x v="73"/>
    <n v="3740"/>
  </r>
  <r>
    <x v="74"/>
    <n v="470"/>
  </r>
  <r>
    <x v="74"/>
    <n v="740"/>
  </r>
  <r>
    <x v="74"/>
    <n v="1530"/>
  </r>
  <r>
    <x v="74"/>
    <n v="1620"/>
  </r>
  <r>
    <x v="75"/>
    <n v="100"/>
  </r>
  <r>
    <x v="75"/>
    <n v="140"/>
  </r>
  <r>
    <x v="75"/>
    <n v="240"/>
  </r>
  <r>
    <x v="75"/>
    <n v="490"/>
  </r>
  <r>
    <x v="75"/>
    <n v="500"/>
  </r>
  <r>
    <x v="75"/>
    <n v="540"/>
  </r>
  <r>
    <x v="75"/>
    <n v="570"/>
  </r>
  <r>
    <x v="75"/>
    <n v="590"/>
  </r>
  <r>
    <x v="75"/>
    <n v="630"/>
  </r>
  <r>
    <x v="75"/>
    <n v="640"/>
  </r>
  <r>
    <x v="75"/>
    <n v="1320"/>
  </r>
  <r>
    <x v="76"/>
    <n v="250"/>
  </r>
  <r>
    <x v="76"/>
    <n v="520"/>
  </r>
  <r>
    <x v="76"/>
    <n v="1885"/>
  </r>
  <r>
    <x v="77"/>
    <n v="80"/>
  </r>
  <r>
    <x v="77"/>
    <n v="400"/>
  </r>
  <r>
    <x v="77"/>
    <n v="1100"/>
  </r>
  <r>
    <x v="77"/>
    <n v="2160"/>
  </r>
  <r>
    <x v="77"/>
    <n v="2370"/>
  </r>
  <r>
    <x v="77"/>
    <n v="3100"/>
  </r>
  <r>
    <x v="77"/>
    <n v="3270"/>
  </r>
  <r>
    <x v="77"/>
    <n v="3340"/>
  </r>
  <r>
    <x v="77"/>
    <n v="3380"/>
  </r>
  <r>
    <x v="77"/>
    <n v="3390"/>
  </r>
  <r>
    <x v="77"/>
    <n v="3460"/>
  </r>
  <r>
    <x v="77"/>
    <n v="3470"/>
  </r>
  <r>
    <x v="77"/>
    <n v="6960"/>
  </r>
  <r>
    <x v="78"/>
    <n v="280"/>
  </r>
  <r>
    <x v="78"/>
    <n v="580"/>
  </r>
  <r>
    <x v="78"/>
    <n v="1150"/>
  </r>
  <r>
    <x v="78"/>
    <n v="1250"/>
  </r>
  <r>
    <x v="78"/>
    <n v="1860"/>
  </r>
  <r>
    <x v="78"/>
    <n v="2070"/>
  </r>
  <r>
    <x v="78"/>
    <n v="2830"/>
  </r>
  <r>
    <x v="78"/>
    <n v="3220"/>
  </r>
  <r>
    <x v="79"/>
    <n v="330"/>
  </r>
  <r>
    <x v="79"/>
    <n v="530"/>
  </r>
  <r>
    <x v="79"/>
    <n v="610"/>
  </r>
  <r>
    <x v="79"/>
    <n v="850"/>
  </r>
  <r>
    <x v="79"/>
    <n v="1725"/>
  </r>
  <r>
    <x v="80"/>
    <n v="540"/>
  </r>
  <r>
    <x v="80"/>
    <n v="720"/>
  </r>
  <r>
    <x v="80"/>
    <n v="2230"/>
  </r>
  <r>
    <x v="81"/>
    <n v="150"/>
  </r>
  <r>
    <x v="81"/>
    <n v="600"/>
  </r>
  <r>
    <x v="81"/>
    <n v="205"/>
  </r>
  <r>
    <x v="81"/>
    <n v="210"/>
  </r>
  <r>
    <x v="81"/>
    <n v="220"/>
  </r>
  <r>
    <x v="81"/>
    <n v="960"/>
  </r>
  <r>
    <x v="81"/>
    <n v="250"/>
  </r>
  <r>
    <x v="81"/>
    <n v="265"/>
  </r>
  <r>
    <x v="81"/>
    <n v="540"/>
  </r>
  <r>
    <x v="81"/>
    <n v="300"/>
  </r>
  <r>
    <x v="81"/>
    <n v="620"/>
  </r>
  <r>
    <x v="81"/>
    <n v="340"/>
  </r>
  <r>
    <x v="81"/>
    <n v="422"/>
  </r>
  <r>
    <x v="81"/>
    <n v="480"/>
  </r>
  <r>
    <x v="81"/>
    <n v="550"/>
  </r>
  <r>
    <x v="81"/>
    <n v="560"/>
  </r>
  <r>
    <x v="81"/>
    <n v="580"/>
  </r>
  <r>
    <x v="81"/>
    <n v="590"/>
  </r>
  <r>
    <x v="81"/>
    <n v="625"/>
  </r>
  <r>
    <x v="81"/>
    <n v="640"/>
  </r>
  <r>
    <x v="82"/>
    <n v="360"/>
  </r>
  <r>
    <x v="82"/>
    <n v="640"/>
  </r>
  <r>
    <x v="83"/>
    <n v="381"/>
  </r>
  <r>
    <x v="83"/>
    <n v="750"/>
  </r>
  <r>
    <x v="83"/>
    <n v="1483"/>
  </r>
  <r>
    <x v="83"/>
    <n v="2740"/>
  </r>
  <r>
    <x v="84"/>
    <n v="300"/>
  </r>
  <r>
    <x v="84"/>
    <n v="600"/>
  </r>
  <r>
    <x v="84"/>
    <n v="1370"/>
  </r>
  <r>
    <x v="84"/>
    <n v="2300"/>
  </r>
  <r>
    <x v="85"/>
    <n v="1450"/>
  </r>
  <r>
    <x v="85"/>
    <n v="2510"/>
  </r>
  <r>
    <x v="86"/>
    <n v="500"/>
  </r>
  <r>
    <x v="86"/>
    <n v="700"/>
  </r>
  <r>
    <x v="86"/>
    <n v="930"/>
  </r>
  <r>
    <x v="86"/>
    <n v="4080"/>
  </r>
  <r>
    <x v="86"/>
    <n v="8600"/>
  </r>
  <r>
    <x v="86"/>
    <n v="4890"/>
  </r>
  <r>
    <x v="87"/>
    <n v="360"/>
  </r>
  <r>
    <x v="87"/>
    <n v="920"/>
  </r>
  <r>
    <x v="87"/>
    <n v="1130"/>
  </r>
  <r>
    <x v="87"/>
    <n v="1600"/>
  </r>
  <r>
    <x v="88"/>
    <n v="157"/>
  </r>
  <r>
    <x v="89"/>
    <n v="420"/>
  </r>
  <r>
    <x v="89"/>
    <n v="860"/>
  </r>
  <r>
    <x v="89"/>
    <n v="1230"/>
  </r>
  <r>
    <x v="90"/>
    <n v="51"/>
  </r>
  <r>
    <x v="90"/>
    <n v="115"/>
  </r>
  <r>
    <x v="90"/>
    <n v="160"/>
  </r>
  <r>
    <x v="90"/>
    <n v="166"/>
  </r>
  <r>
    <x v="91"/>
    <n v="432"/>
  </r>
  <r>
    <x v="91"/>
    <n v="1460"/>
  </r>
  <r>
    <x v="91"/>
    <n v="3456"/>
  </r>
  <r>
    <x v="92"/>
    <n v="30"/>
  </r>
  <r>
    <x v="92"/>
    <n v="60"/>
  </r>
  <r>
    <x v="92"/>
    <n v="100"/>
  </r>
  <r>
    <x v="92"/>
    <n v="220"/>
  </r>
  <r>
    <x v="92"/>
    <n v="350"/>
  </r>
  <r>
    <x v="92"/>
    <n v="370"/>
  </r>
  <r>
    <x v="92"/>
    <n v="390"/>
  </r>
  <r>
    <x v="92"/>
    <n v="420"/>
  </r>
  <r>
    <x v="92"/>
    <n v="430"/>
  </r>
  <r>
    <x v="92"/>
    <n v="460"/>
  </r>
  <r>
    <x v="92"/>
    <n v="480"/>
  </r>
  <r>
    <x v="92"/>
    <n v="495"/>
  </r>
  <r>
    <x v="92"/>
    <n v="500"/>
  </r>
  <r>
    <x v="92"/>
    <n v="570"/>
  </r>
  <r>
    <x v="92"/>
    <n v="590"/>
  </r>
  <r>
    <x v="92"/>
    <n v="660"/>
  </r>
  <r>
    <x v="93"/>
    <n v="1340"/>
  </r>
  <r>
    <x v="93"/>
    <n v="1880"/>
  </r>
  <r>
    <x v="94"/>
    <n v="215"/>
  </r>
  <r>
    <x v="95"/>
    <n v="180"/>
  </r>
  <r>
    <x v="95"/>
    <n v="280"/>
  </r>
  <r>
    <x v="95"/>
    <n v="400"/>
  </r>
  <r>
    <x v="95"/>
    <n v="480"/>
  </r>
  <r>
    <x v="95"/>
    <n v="1000"/>
  </r>
  <r>
    <x v="95"/>
    <n v="1110"/>
  </r>
  <r>
    <x v="95"/>
    <n v="1120"/>
  </r>
  <r>
    <x v="95"/>
    <n v="1130"/>
  </r>
  <r>
    <x v="95"/>
    <n v="1160"/>
  </r>
  <r>
    <x v="96"/>
    <n v="110"/>
  </r>
  <r>
    <x v="96"/>
    <n v="140"/>
  </r>
  <r>
    <x v="96"/>
    <n v="300"/>
  </r>
  <r>
    <x v="96"/>
    <n v="570"/>
  </r>
  <r>
    <x v="96"/>
    <n v="780"/>
  </r>
  <r>
    <x v="96"/>
    <n v="830"/>
  </r>
  <r>
    <x v="96"/>
    <n v="880"/>
  </r>
  <r>
    <x v="96"/>
    <n v="890"/>
  </r>
  <r>
    <x v="97"/>
    <n v="1380"/>
  </r>
  <r>
    <x v="98"/>
    <n v="114"/>
  </r>
  <r>
    <x v="98"/>
    <n v="200"/>
  </r>
  <r>
    <x v="98"/>
    <n v="410"/>
  </r>
  <r>
    <x v="99"/>
    <n v="595"/>
  </r>
  <r>
    <x v="99"/>
    <n v="710"/>
  </r>
  <r>
    <x v="99"/>
    <n v="1860"/>
  </r>
  <r>
    <x v="99"/>
    <n v="3870"/>
  </r>
  <r>
    <x v="99"/>
    <n v="4345"/>
  </r>
  <r>
    <x v="99"/>
    <n v="4650"/>
  </r>
  <r>
    <x v="99"/>
    <n v="4880"/>
  </r>
  <r>
    <x v="99"/>
    <n v="5040"/>
  </r>
  <r>
    <x v="99"/>
    <n v="5135"/>
  </r>
  <r>
    <x v="99"/>
    <n v="5380"/>
  </r>
  <r>
    <x v="99"/>
    <n v="5895"/>
  </r>
  <r>
    <x v="100"/>
    <n v="470"/>
  </r>
  <r>
    <x v="100"/>
    <n v="1400"/>
  </r>
  <r>
    <x v="100"/>
    <n v="1540"/>
  </r>
  <r>
    <x v="100"/>
    <n v="1910"/>
  </r>
  <r>
    <x v="100"/>
    <n v="2070"/>
  </r>
  <r>
    <x v="100"/>
    <n v="2140"/>
  </r>
  <r>
    <x v="100"/>
    <n v="2260"/>
  </r>
  <r>
    <x v="100"/>
    <n v="2360"/>
  </r>
  <r>
    <x v="100"/>
    <n v="4900"/>
  </r>
  <r>
    <x v="100"/>
    <n v="4920"/>
  </r>
  <r>
    <x v="100"/>
    <n v="2480"/>
  </r>
  <r>
    <x v="100"/>
    <n v="2520"/>
  </r>
  <r>
    <x v="100"/>
    <n v="2550"/>
  </r>
  <r>
    <x v="101"/>
    <n v="120"/>
  </r>
  <r>
    <x v="101"/>
    <n v="360"/>
  </r>
  <r>
    <x v="101"/>
    <n v="186"/>
  </r>
  <r>
    <x v="101"/>
    <n v="330"/>
  </r>
  <r>
    <x v="101"/>
    <n v="400"/>
  </r>
  <r>
    <x v="101"/>
    <n v="450"/>
  </r>
  <r>
    <x v="101"/>
    <n v="930"/>
  </r>
  <r>
    <x v="101"/>
    <n v="1920"/>
  </r>
  <r>
    <x v="101"/>
    <n v="3900"/>
  </r>
  <r>
    <x v="101"/>
    <n v="1310"/>
  </r>
  <r>
    <x v="101"/>
    <n v="1350"/>
  </r>
  <r>
    <x v="102"/>
    <n v="200"/>
  </r>
  <r>
    <x v="102"/>
    <n v="220"/>
  </r>
  <r>
    <x v="102"/>
    <n v="420"/>
  </r>
  <r>
    <x v="102"/>
    <n v="780"/>
  </r>
  <r>
    <x v="102"/>
    <n v="1050"/>
  </r>
  <r>
    <x v="102"/>
    <n v="1080"/>
  </r>
  <r>
    <x v="102"/>
    <n v="1090"/>
  </r>
  <r>
    <x v="102"/>
    <n v="1100"/>
  </r>
  <r>
    <x v="102"/>
    <n v="1120"/>
  </r>
  <r>
    <x v="102"/>
    <n v="1200"/>
  </r>
  <r>
    <x v="103"/>
    <n v="520"/>
  </r>
  <r>
    <x v="103"/>
    <n v="960"/>
  </r>
  <r>
    <x v="103"/>
    <n v="1410"/>
  </r>
  <r>
    <x v="103"/>
    <n v="1560"/>
  </r>
  <r>
    <x v="103"/>
    <n v="1840"/>
  </r>
  <r>
    <x v="103"/>
    <n v="1850"/>
  </r>
  <r>
    <x v="103"/>
    <n v="1870"/>
  </r>
  <r>
    <x v="103"/>
    <n v="1980"/>
  </r>
  <r>
    <x v="103"/>
    <n v="4060"/>
  </r>
  <r>
    <x v="103"/>
    <n v="2060"/>
  </r>
  <r>
    <x v="103"/>
    <n v="2070"/>
  </r>
  <r>
    <x v="103"/>
    <n v="2270"/>
  </r>
  <r>
    <x v="104"/>
    <n v="560"/>
  </r>
  <r>
    <x v="104"/>
    <n v="570"/>
  </r>
  <r>
    <x v="104"/>
    <n v="1150"/>
  </r>
  <r>
    <x v="104"/>
    <n v="1590"/>
  </r>
  <r>
    <x v="104"/>
    <n v="1890"/>
  </r>
  <r>
    <x v="104"/>
    <n v="3920"/>
  </r>
  <r>
    <x v="104"/>
    <n v="4140"/>
  </r>
  <r>
    <x v="104"/>
    <n v="2080"/>
  </r>
  <r>
    <x v="104"/>
    <n v="2140"/>
  </r>
  <r>
    <x v="104"/>
    <n v="2230"/>
  </r>
  <r>
    <x v="105"/>
    <n v="900"/>
  </r>
  <r>
    <x v="105"/>
    <n v="910"/>
  </r>
  <r>
    <x v="105"/>
    <n v="1320"/>
  </r>
  <r>
    <x v="105"/>
    <n v="1370"/>
  </r>
  <r>
    <x v="105"/>
    <n v="1610"/>
  </r>
  <r>
    <x v="105"/>
    <n v="1810"/>
  </r>
  <r>
    <x v="105"/>
    <n v="1980"/>
  </r>
  <r>
    <x v="105"/>
    <n v="2300"/>
  </r>
  <r>
    <x v="105"/>
    <n v="2340"/>
  </r>
  <r>
    <x v="105"/>
    <n v="2510"/>
  </r>
  <r>
    <x v="105"/>
    <n v="2580"/>
  </r>
  <r>
    <x v="105"/>
    <n v="2610"/>
  </r>
  <r>
    <x v="105"/>
    <n v="2660"/>
  </r>
  <r>
    <x v="106"/>
    <n v="440"/>
  </r>
  <r>
    <x v="106"/>
    <n v="500"/>
  </r>
  <r>
    <x v="106"/>
    <n v="800"/>
  </r>
  <r>
    <x v="106"/>
    <n v="1130"/>
  </r>
  <r>
    <x v="106"/>
    <n v="1280"/>
  </r>
  <r>
    <x v="106"/>
    <n v="1430"/>
  </r>
  <r>
    <x v="106"/>
    <n v="2000"/>
  </r>
  <r>
    <x v="106"/>
    <n v="2680"/>
  </r>
  <r>
    <x v="106"/>
    <n v="3470"/>
  </r>
  <r>
    <x v="106"/>
    <n v="3700"/>
  </r>
  <r>
    <x v="106"/>
    <n v="3770"/>
  </r>
  <r>
    <x v="106"/>
    <n v="3810"/>
  </r>
  <r>
    <x v="106"/>
    <n v="3840"/>
  </r>
  <r>
    <x v="106"/>
    <n v="4060"/>
  </r>
  <r>
    <x v="106"/>
    <n v="4180"/>
  </r>
  <r>
    <x v="106"/>
    <n v="4580"/>
  </r>
  <r>
    <x v="107"/>
    <n v="300"/>
  </r>
  <r>
    <x v="107"/>
    <n v="600"/>
  </r>
  <r>
    <x v="107"/>
    <n v="912"/>
  </r>
  <r>
    <x v="107"/>
    <n v="1220"/>
  </r>
  <r>
    <x v="107"/>
    <n v="1740"/>
  </r>
  <r>
    <x v="107"/>
    <n v="3640"/>
  </r>
  <r>
    <x v="107"/>
    <n v="2290"/>
  </r>
  <r>
    <x v="107"/>
    <n v="2300"/>
  </r>
  <r>
    <x v="107"/>
    <n v="2350"/>
  </r>
  <r>
    <x v="107"/>
    <n v="2370"/>
  </r>
  <r>
    <x v="107"/>
    <n v="2400"/>
  </r>
  <r>
    <x v="107"/>
    <n v="2450"/>
  </r>
  <r>
    <x v="107"/>
    <n v="2510"/>
  </r>
  <r>
    <x v="107"/>
    <n v="7680"/>
  </r>
  <r>
    <x v="107"/>
    <n v="2580"/>
  </r>
  <r>
    <x v="107"/>
    <n v="2590"/>
  </r>
  <r>
    <x v="107"/>
    <n v="5440"/>
  </r>
  <r>
    <x v="107"/>
    <n v="4037"/>
  </r>
  <r>
    <x v="108"/>
    <n v="190"/>
  </r>
  <r>
    <x v="108"/>
    <n v="300"/>
  </r>
  <r>
    <x v="108"/>
    <n v="500"/>
  </r>
  <r>
    <x v="108"/>
    <n v="680"/>
  </r>
  <r>
    <x v="108"/>
    <n v="960"/>
  </r>
  <r>
    <x v="108"/>
    <n v="1530"/>
  </r>
  <r>
    <x v="108"/>
    <n v="1630"/>
  </r>
  <r>
    <x v="108"/>
    <n v="3760"/>
  </r>
  <r>
    <x v="108"/>
    <n v="3800"/>
  </r>
  <r>
    <x v="108"/>
    <n v="1910"/>
  </r>
  <r>
    <x v="108"/>
    <n v="3960"/>
  </r>
  <r>
    <x v="108"/>
    <n v="2020"/>
  </r>
  <r>
    <x v="108"/>
    <n v="4160"/>
  </r>
  <r>
    <x v="108"/>
    <n v="2140"/>
  </r>
  <r>
    <x v="109"/>
    <n v="645"/>
  </r>
  <r>
    <x v="109"/>
    <n v="2215"/>
  </r>
  <r>
    <x v="110"/>
    <n v="330"/>
  </r>
  <r>
    <x v="110"/>
    <n v="1380"/>
  </r>
  <r>
    <x v="110"/>
    <n v="1728"/>
  </r>
  <r>
    <x v="110"/>
    <n v="1880"/>
  </r>
  <r>
    <x v="110"/>
    <n v="2500"/>
  </r>
  <r>
    <x v="110"/>
    <n v="3020"/>
  </r>
  <r>
    <x v="111"/>
    <n v="342"/>
  </r>
  <r>
    <x v="111"/>
    <n v="440"/>
  </r>
  <r>
    <x v="111"/>
    <n v="680"/>
  </r>
  <r>
    <x v="111"/>
    <n v="800"/>
  </r>
  <r>
    <x v="111"/>
    <n v="1592"/>
  </r>
  <r>
    <x v="111"/>
    <n v="1780"/>
  </r>
  <r>
    <x v="111"/>
    <n v="2300"/>
  </r>
  <r>
    <x v="111"/>
    <n v="2410"/>
  </r>
  <r>
    <x v="111"/>
    <n v="2470"/>
  </r>
  <r>
    <x v="111"/>
    <n v="2650"/>
  </r>
  <r>
    <x v="111"/>
    <n v="2690"/>
  </r>
  <r>
    <x v="111"/>
    <n v="2728"/>
  </r>
  <r>
    <x v="112"/>
    <n v="80"/>
  </r>
  <r>
    <x v="112"/>
    <n v="600"/>
  </r>
  <r>
    <x v="112"/>
    <n v="920"/>
  </r>
  <r>
    <x v="112"/>
    <n v="1620"/>
  </r>
  <r>
    <x v="112"/>
    <n v="1720"/>
  </r>
  <r>
    <x v="113"/>
    <n v="250"/>
  </r>
  <r>
    <x v="113"/>
    <n v="780"/>
  </r>
  <r>
    <x v="113"/>
    <n v="1200"/>
  </r>
  <r>
    <x v="113"/>
    <n v="3980"/>
  </r>
  <r>
    <x v="113"/>
    <n v="2060"/>
  </r>
  <r>
    <x v="113"/>
    <n v="2420"/>
  </r>
  <r>
    <x v="113"/>
    <n v="2560"/>
  </r>
  <r>
    <x v="113"/>
    <n v="2580"/>
  </r>
  <r>
    <x v="113"/>
    <n v="5240"/>
  </r>
  <r>
    <x v="113"/>
    <n v="2690"/>
  </r>
  <r>
    <x v="113"/>
    <n v="2710"/>
  </r>
  <r>
    <x v="113"/>
    <n v="5460"/>
  </r>
  <r>
    <x v="113"/>
    <n v="2740"/>
  </r>
  <r>
    <x v="113"/>
    <n v="2810"/>
  </r>
  <r>
    <x v="114"/>
    <n v="648"/>
  </r>
  <r>
    <x v="114"/>
    <n v="1470"/>
  </r>
  <r>
    <x v="114"/>
    <n v="1725"/>
  </r>
  <r>
    <x v="114"/>
    <n v="3024"/>
  </r>
  <r>
    <x v="114"/>
    <n v="3456"/>
  </r>
  <r>
    <x v="115"/>
    <n v="400"/>
  </r>
  <r>
    <x v="115"/>
    <n v="650"/>
  </r>
  <r>
    <x v="115"/>
    <n v="1080"/>
  </r>
  <r>
    <x v="115"/>
    <n v="1460"/>
  </r>
  <r>
    <x v="116"/>
    <n v="600"/>
  </r>
  <r>
    <x v="116"/>
    <n v="2080"/>
  </r>
  <r>
    <x v="116"/>
    <n v="2600"/>
  </r>
  <r>
    <x v="116"/>
    <n v="2950"/>
  </r>
  <r>
    <x v="116"/>
    <n v="3300"/>
  </r>
  <r>
    <x v="116"/>
    <n v="3820"/>
  </r>
  <r>
    <x v="116"/>
    <n v="5080"/>
  </r>
  <r>
    <x v="116"/>
    <n v="11520"/>
  </r>
  <r>
    <x v="117"/>
    <n v="470"/>
  </r>
  <r>
    <x v="117"/>
    <n v="499"/>
  </r>
  <r>
    <x v="117"/>
    <n v="860"/>
  </r>
  <r>
    <x v="117"/>
    <n v="1175"/>
  </r>
  <r>
    <x v="118"/>
    <n v="500"/>
  </r>
  <r>
    <x v="118"/>
    <n v="1220"/>
  </r>
  <r>
    <x v="118"/>
    <n v="2300"/>
  </r>
  <r>
    <x v="118"/>
    <n v="4270"/>
  </r>
  <r>
    <x v="119"/>
    <n v="150"/>
  </r>
  <r>
    <x v="119"/>
    <n v="350"/>
  </r>
  <r>
    <x v="119"/>
    <n v="1250"/>
  </r>
  <r>
    <x v="119"/>
    <n v="2550"/>
  </r>
  <r>
    <x v="120"/>
    <n v="450"/>
  </r>
  <r>
    <x v="120"/>
    <n v="1550"/>
  </r>
  <r>
    <x v="120"/>
    <n v="3895"/>
  </r>
  <r>
    <x v="121"/>
    <n v="430"/>
  </r>
  <r>
    <x v="121"/>
    <n v="1060"/>
  </r>
  <r>
    <x v="121"/>
    <n v="2300"/>
  </r>
  <r>
    <x v="122"/>
    <n v="200"/>
  </r>
  <r>
    <x v="122"/>
    <n v="380"/>
  </r>
  <r>
    <x v="122"/>
    <n v="500"/>
  </r>
  <r>
    <x v="123"/>
    <n v="240"/>
  </r>
  <r>
    <x v="123"/>
    <n v="450"/>
  </r>
  <r>
    <x v="123"/>
    <n v="980"/>
  </r>
  <r>
    <x v="123"/>
    <n v="1580"/>
  </r>
  <r>
    <x v="123"/>
    <n v="2770"/>
  </r>
  <r>
    <x v="124"/>
    <n v="470"/>
  </r>
  <r>
    <x v="124"/>
    <n v="1130"/>
  </r>
  <r>
    <x v="125"/>
    <n v="310"/>
  </r>
  <r>
    <x v="125"/>
    <n v="425"/>
  </r>
  <r>
    <x v="125"/>
    <n v="500"/>
  </r>
  <r>
    <x v="125"/>
    <n v="850"/>
  </r>
  <r>
    <x v="125"/>
    <n v="1450"/>
  </r>
  <r>
    <x v="125"/>
    <n v="2125"/>
  </r>
  <r>
    <x v="126"/>
    <n v="220"/>
  </r>
  <r>
    <x v="126"/>
    <n v="463"/>
  </r>
  <r>
    <x v="126"/>
    <n v="2020"/>
  </r>
  <r>
    <x v="127"/>
    <n v="800"/>
  </r>
  <r>
    <x v="127"/>
    <n v="1270"/>
  </r>
  <r>
    <x v="128"/>
    <n v="600"/>
  </r>
  <r>
    <x v="128"/>
    <n v="2620"/>
  </r>
  <r>
    <x v="129"/>
    <n v="175"/>
  </r>
  <r>
    <x v="129"/>
    <n v="300"/>
  </r>
  <r>
    <x v="129"/>
    <n v="380"/>
  </r>
  <r>
    <x v="129"/>
    <n v="550"/>
  </r>
  <r>
    <x v="129"/>
    <n v="950"/>
  </r>
  <r>
    <x v="130"/>
    <n v="50"/>
  </r>
  <r>
    <x v="130"/>
    <n v="110"/>
  </r>
  <r>
    <x v="130"/>
    <n v="145"/>
  </r>
  <r>
    <x v="130"/>
    <n v="310"/>
  </r>
  <r>
    <x v="130"/>
    <n v="1200"/>
  </r>
  <r>
    <x v="131"/>
    <n v="240"/>
  </r>
  <r>
    <x v="131"/>
    <n v="400"/>
  </r>
  <r>
    <x v="131"/>
    <n v="1100"/>
  </r>
  <r>
    <x v="131"/>
    <n v="2150"/>
  </r>
  <r>
    <x v="131"/>
    <n v="2840"/>
  </r>
  <r>
    <x v="132"/>
    <n v="140"/>
  </r>
  <r>
    <x v="132"/>
    <n v="230"/>
  </r>
  <r>
    <x v="132"/>
    <n v="330"/>
  </r>
  <r>
    <x v="132"/>
    <n v="337"/>
  </r>
  <r>
    <x v="132"/>
    <n v="1050"/>
  </r>
  <r>
    <x v="133"/>
    <n v="60"/>
  </r>
  <r>
    <x v="133"/>
    <n v="170"/>
  </r>
  <r>
    <x v="133"/>
    <n v="450"/>
  </r>
  <r>
    <x v="134"/>
    <n v="590"/>
  </r>
  <r>
    <x v="134"/>
    <n v="4510"/>
  </r>
  <r>
    <x v="135"/>
    <n v="17"/>
  </r>
  <r>
    <x v="135"/>
    <n v="70"/>
  </r>
  <r>
    <x v="135"/>
    <n v="72"/>
  </r>
  <r>
    <x v="135"/>
    <n v="128"/>
  </r>
  <r>
    <x v="135"/>
    <n v="320"/>
  </r>
  <r>
    <x v="135"/>
    <n v="380"/>
  </r>
  <r>
    <x v="135"/>
    <n v="300"/>
  </r>
  <r>
    <x v="135"/>
    <n v="320"/>
  </r>
  <r>
    <x v="135"/>
    <n v="360"/>
  </r>
  <r>
    <x v="135"/>
    <n v="370"/>
  </r>
  <r>
    <x v="136"/>
    <n v="120"/>
  </r>
  <r>
    <x v="136"/>
    <n v="140"/>
  </r>
  <r>
    <x v="136"/>
    <n v="300"/>
  </r>
  <r>
    <x v="136"/>
    <n v="220"/>
  </r>
  <r>
    <x v="136"/>
    <n v="245"/>
  </r>
  <r>
    <x v="136"/>
    <n v="360"/>
  </r>
  <r>
    <x v="136"/>
    <n v="625"/>
  </r>
  <r>
    <x v="136"/>
    <n v="630"/>
  </r>
  <r>
    <x v="137"/>
    <n v="300"/>
  </r>
  <r>
    <x v="137"/>
    <n v="350"/>
  </r>
  <r>
    <x v="137"/>
    <n v="540"/>
  </r>
  <r>
    <x v="138"/>
    <n v="120"/>
  </r>
  <r>
    <x v="138"/>
    <n v="150"/>
  </r>
  <r>
    <x v="138"/>
    <n v="220"/>
  </r>
  <r>
    <x v="138"/>
    <n v="300"/>
  </r>
  <r>
    <x v="138"/>
    <n v="390"/>
  </r>
  <r>
    <x v="138"/>
    <n v="685"/>
  </r>
  <r>
    <x v="139"/>
    <n v="600"/>
  </r>
  <r>
    <x v="139"/>
    <n v="1040"/>
  </r>
  <r>
    <x v="140"/>
    <n v="710"/>
  </r>
  <r>
    <x v="140"/>
    <n v="1050"/>
  </r>
  <r>
    <x v="141"/>
    <n v="330"/>
  </r>
  <r>
    <x v="142"/>
    <n v="1130"/>
  </r>
  <r>
    <x v="143"/>
    <n v="780"/>
  </r>
  <r>
    <x v="144"/>
    <n v="550"/>
  </r>
  <r>
    <x v="144"/>
    <n v="820"/>
  </r>
  <r>
    <x v="144"/>
    <n v="2430"/>
  </r>
  <r>
    <x v="145"/>
    <n v="190"/>
  </r>
  <r>
    <x v="145"/>
    <n v="405"/>
  </r>
  <r>
    <x v="145"/>
    <n v="970"/>
  </r>
  <r>
    <x v="146"/>
    <n v="540"/>
  </r>
  <r>
    <x v="146"/>
    <n v="1280"/>
  </r>
  <r>
    <x v="147"/>
    <n v="460"/>
  </r>
  <r>
    <x v="147"/>
    <n v="500"/>
  </r>
  <r>
    <x v="147"/>
    <n v="920"/>
  </r>
  <r>
    <x v="147"/>
    <n v="1100"/>
  </r>
  <r>
    <x v="147"/>
    <n v="1930"/>
  </r>
  <r>
    <x v="147"/>
    <n v="2080"/>
  </r>
  <r>
    <x v="148"/>
    <n v="60"/>
  </r>
  <r>
    <x v="148"/>
    <n v="70"/>
  </r>
  <r>
    <x v="148"/>
    <n v="510"/>
  </r>
  <r>
    <x v="148"/>
    <n v="260"/>
  </r>
  <r>
    <x v="148"/>
    <n v="1020"/>
  </r>
  <r>
    <x v="148"/>
    <n v="400"/>
  </r>
  <r>
    <x v="148"/>
    <n v="450"/>
  </r>
  <r>
    <x v="148"/>
    <n v="1380"/>
  </r>
  <r>
    <x v="148"/>
    <n v="465"/>
  </r>
  <r>
    <x v="148"/>
    <n v="940"/>
  </r>
  <r>
    <x v="149"/>
    <n v="640"/>
  </r>
  <r>
    <x v="149"/>
    <n v="1590"/>
  </r>
  <r>
    <x v="149"/>
    <n v="2614"/>
  </r>
  <r>
    <x v="149"/>
    <n v="2685"/>
  </r>
  <r>
    <x v="150"/>
    <n v="440"/>
  </r>
  <r>
    <x v="150"/>
    <n v="460"/>
  </r>
  <r>
    <x v="151"/>
    <n v="225"/>
  </r>
  <r>
    <x v="151"/>
    <n v="760"/>
  </r>
  <r>
    <x v="151"/>
    <n v="1340"/>
  </r>
  <r>
    <x v="152"/>
    <n v="28"/>
  </r>
  <r>
    <x v="152"/>
    <n v="35"/>
  </r>
  <r>
    <x v="152"/>
    <n v="65"/>
  </r>
  <r>
    <x v="152"/>
    <n v="130"/>
  </r>
  <r>
    <x v="152"/>
    <n v="200"/>
  </r>
  <r>
    <x v="152"/>
    <n v="245"/>
  </r>
  <r>
    <x v="153"/>
    <n v="1615"/>
  </r>
  <r>
    <x v="153"/>
    <n v="2770"/>
  </r>
  <r>
    <x v="153"/>
    <n v="2900"/>
  </r>
  <r>
    <x v="154"/>
    <n v="240"/>
  </r>
  <r>
    <x v="154"/>
    <n v="540"/>
  </r>
  <r>
    <x v="155"/>
    <n v="280"/>
  </r>
  <r>
    <x v="155"/>
    <n v="430"/>
  </r>
  <r>
    <x v="156"/>
    <n v="430"/>
  </r>
  <r>
    <x v="156"/>
    <n v="720"/>
  </r>
  <r>
    <x v="156"/>
    <n v="735"/>
  </r>
  <r>
    <x v="156"/>
    <n v="1640"/>
  </r>
  <r>
    <x v="156"/>
    <n v="1650"/>
  </r>
  <r>
    <x v="156"/>
    <n v="1730"/>
  </r>
  <r>
    <x v="157"/>
    <n v="500"/>
  </r>
  <r>
    <x v="157"/>
    <n v="570"/>
  </r>
  <r>
    <x v="158"/>
    <n v="220"/>
  </r>
  <r>
    <x v="158"/>
    <n v="600"/>
  </r>
  <r>
    <x v="158"/>
    <n v="315"/>
  </r>
  <r>
    <x v="158"/>
    <n v="1280"/>
  </r>
  <r>
    <x v="158"/>
    <n v="1300"/>
  </r>
  <r>
    <x v="159"/>
    <n v="740"/>
  </r>
  <r>
    <x v="159"/>
    <n v="6280"/>
  </r>
  <r>
    <x v="160"/>
    <n v="400"/>
  </r>
  <r>
    <x v="160"/>
    <n v="420"/>
  </r>
  <r>
    <x v="160"/>
    <n v="1320"/>
  </r>
  <r>
    <x v="161"/>
    <n v="300"/>
  </r>
  <r>
    <x v="161"/>
    <n v="1000"/>
  </r>
  <r>
    <x v="161"/>
    <n v="3260"/>
  </r>
  <r>
    <x v="161"/>
    <n v="3460"/>
  </r>
  <r>
    <x v="161"/>
    <n v="3550"/>
  </r>
  <r>
    <x v="161"/>
    <n v="4360"/>
  </r>
  <r>
    <x v="161"/>
    <n v="4640"/>
  </r>
  <r>
    <x v="162"/>
    <n v="220"/>
  </r>
  <r>
    <x v="162"/>
    <n v="400"/>
  </r>
  <r>
    <x v="162"/>
    <n v="750"/>
  </r>
  <r>
    <x v="163"/>
    <n v="40"/>
  </r>
  <r>
    <x v="163"/>
    <n v="50"/>
  </r>
  <r>
    <x v="163"/>
    <n v="80"/>
  </r>
  <r>
    <x v="163"/>
    <n v="290"/>
  </r>
  <r>
    <x v="163"/>
    <n v="370"/>
  </r>
  <r>
    <x v="164"/>
    <n v="90"/>
  </r>
  <r>
    <x v="164"/>
    <n v="150"/>
  </r>
  <r>
    <x v="164"/>
    <n v="200"/>
  </r>
  <r>
    <x v="164"/>
    <n v="250"/>
  </r>
  <r>
    <x v="164"/>
    <n v="700"/>
  </r>
  <r>
    <x v="164"/>
    <n v="352"/>
  </r>
  <r>
    <x v="164"/>
    <n v="400"/>
  </r>
  <r>
    <x v="164"/>
    <n v="460"/>
  </r>
  <r>
    <x v="164"/>
    <n v="470"/>
  </r>
  <r>
    <x v="164"/>
    <n v="500"/>
  </r>
  <r>
    <x v="164"/>
    <n v="520"/>
  </r>
  <r>
    <x v="164"/>
    <n v="580"/>
  </r>
  <r>
    <x v="164"/>
    <n v="690"/>
  </r>
  <r>
    <x v="164"/>
    <n v="1440"/>
  </r>
  <r>
    <x v="164"/>
    <n v="810"/>
  </r>
  <r>
    <x v="164"/>
    <n v="860"/>
  </r>
  <r>
    <x v="164"/>
    <n v="920"/>
  </r>
  <r>
    <x v="164"/>
    <n v="930"/>
  </r>
  <r>
    <x v="164"/>
    <n v="950"/>
  </r>
  <r>
    <x v="164"/>
    <n v="980"/>
  </r>
  <r>
    <x v="164"/>
    <n v="990"/>
  </r>
  <r>
    <x v="164"/>
    <n v="2000"/>
  </r>
  <r>
    <x v="164"/>
    <n v="1010"/>
  </r>
  <r>
    <x v="164"/>
    <n v="1030"/>
  </r>
  <r>
    <x v="164"/>
    <n v="1140"/>
  </r>
  <r>
    <x v="164"/>
    <n v="2300"/>
  </r>
  <r>
    <x v="164"/>
    <n v="1162"/>
  </r>
  <r>
    <x v="164"/>
    <n v="1180"/>
  </r>
  <r>
    <x v="164"/>
    <n v="1200"/>
  </r>
  <r>
    <x v="164"/>
    <n v="1220"/>
  </r>
  <r>
    <x v="164"/>
    <n v="1230"/>
  </r>
  <r>
    <x v="164"/>
    <n v="1250"/>
  </r>
  <r>
    <x v="164"/>
    <n v="1260"/>
  </r>
  <r>
    <x v="164"/>
    <n v="1270"/>
  </r>
  <r>
    <x v="164"/>
    <n v="1280"/>
  </r>
  <r>
    <x v="164"/>
    <n v="1290"/>
  </r>
  <r>
    <x v="164"/>
    <n v="1300"/>
  </r>
  <r>
    <x v="164"/>
    <n v="3960"/>
  </r>
  <r>
    <x v="164"/>
    <n v="4050"/>
  </r>
  <r>
    <x v="164"/>
    <n v="1370"/>
  </r>
  <r>
    <x v="164"/>
    <n v="2760"/>
  </r>
  <r>
    <x v="164"/>
    <n v="1390"/>
  </r>
  <r>
    <x v="164"/>
    <n v="1400"/>
  </r>
  <r>
    <x v="164"/>
    <n v="1410"/>
  </r>
  <r>
    <x v="165"/>
    <n v="885"/>
  </r>
  <r>
    <x v="165"/>
    <n v="1320"/>
  </r>
  <r>
    <x v="165"/>
    <n v="2885"/>
  </r>
  <r>
    <x v="165"/>
    <n v="3490"/>
  </r>
  <r>
    <x v="165"/>
    <n v="4020"/>
  </r>
  <r>
    <x v="165"/>
    <n v="4345"/>
  </r>
  <r>
    <x v="165"/>
    <n v="4415"/>
  </r>
  <r>
    <x v="165"/>
    <n v="4440"/>
  </r>
  <r>
    <x v="165"/>
    <n v="4565"/>
  </r>
  <r>
    <x v="165"/>
    <n v="4980"/>
  </r>
  <r>
    <x v="166"/>
    <n v="70"/>
  </r>
  <r>
    <x v="166"/>
    <n v="300"/>
  </r>
  <r>
    <x v="166"/>
    <n v="410"/>
  </r>
  <r>
    <x v="167"/>
    <n v="1200"/>
  </r>
  <r>
    <x v="167"/>
    <n v="2000"/>
  </r>
  <r>
    <x v="167"/>
    <n v="1610"/>
  </r>
  <r>
    <x v="167"/>
    <n v="2620"/>
  </r>
  <r>
    <x v="167"/>
    <n v="4270"/>
  </r>
  <r>
    <x v="167"/>
    <n v="4300"/>
  </r>
  <r>
    <x v="167"/>
    <n v="4600"/>
  </r>
  <r>
    <x v="167"/>
    <n v="4730"/>
  </r>
  <r>
    <x v="168"/>
    <n v="300"/>
  </r>
  <r>
    <x v="168"/>
    <n v="430"/>
  </r>
  <r>
    <x v="168"/>
    <n v="550"/>
  </r>
  <r>
    <x v="168"/>
    <n v="2130"/>
  </r>
  <r>
    <x v="169"/>
    <n v="680"/>
  </r>
  <r>
    <x v="169"/>
    <n v="1320"/>
  </r>
  <r>
    <x v="169"/>
    <n v="3225"/>
  </r>
  <r>
    <x v="169"/>
    <n v="3695"/>
  </r>
  <r>
    <x v="169"/>
    <n v="3720"/>
  </r>
  <r>
    <x v="169"/>
    <n v="3736"/>
  </r>
  <r>
    <x v="169"/>
    <n v="3780"/>
  </r>
  <r>
    <x v="170"/>
    <n v="960"/>
  </r>
  <r>
    <x v="170"/>
    <n v="1020"/>
  </r>
  <r>
    <x v="170"/>
    <n v="2150"/>
  </r>
  <r>
    <x v="170"/>
    <n v="2370"/>
  </r>
  <r>
    <x v="171"/>
    <n v="125"/>
  </r>
  <r>
    <x v="171"/>
    <n v="1000"/>
  </r>
  <r>
    <x v="171"/>
    <n v="630"/>
  </r>
  <r>
    <x v="171"/>
    <n v="820"/>
  </r>
  <r>
    <x v="171"/>
    <n v="1035"/>
  </r>
  <r>
    <x v="171"/>
    <n v="1100"/>
  </r>
  <r>
    <x v="171"/>
    <n v="1300"/>
  </r>
  <r>
    <x v="171"/>
    <n v="1785"/>
  </r>
  <r>
    <x v="171"/>
    <n v="1920"/>
  </r>
  <r>
    <x v="171"/>
    <n v="1950"/>
  </r>
  <r>
    <x v="171"/>
    <n v="2060"/>
  </r>
  <r>
    <x v="171"/>
    <n v="2120"/>
  </r>
  <r>
    <x v="171"/>
    <n v="2340"/>
  </r>
  <r>
    <x v="171"/>
    <n v="2870"/>
  </r>
  <r>
    <x v="172"/>
    <n v="250"/>
  </r>
  <r>
    <x v="172"/>
    <n v="760"/>
  </r>
  <r>
    <x v="172"/>
    <n v="1000"/>
  </r>
  <r>
    <x v="173"/>
    <n v="650"/>
  </r>
  <r>
    <x v="173"/>
    <n v="760"/>
  </r>
  <r>
    <x v="173"/>
    <n v="2455"/>
  </r>
  <r>
    <x v="173"/>
    <n v="4095"/>
  </r>
  <r>
    <x v="173"/>
    <n v="5670"/>
  </r>
  <r>
    <x v="174"/>
    <n v="470"/>
  </r>
  <r>
    <x v="174"/>
    <n v="800"/>
  </r>
  <r>
    <x v="175"/>
    <n v="270"/>
  </r>
  <r>
    <x v="175"/>
    <n v="600"/>
  </r>
  <r>
    <x v="175"/>
    <n v="830"/>
  </r>
  <r>
    <x v="175"/>
    <n v="1150"/>
  </r>
  <r>
    <x v="176"/>
    <n v="360"/>
  </r>
  <r>
    <x v="176"/>
    <n v="1800"/>
  </r>
  <r>
    <x v="176"/>
    <n v="2930"/>
  </r>
  <r>
    <x v="176"/>
    <n v="5620"/>
  </r>
  <r>
    <x v="177"/>
    <n v="190"/>
  </r>
  <r>
    <x v="177"/>
    <n v="500"/>
  </r>
  <r>
    <x v="177"/>
    <n v="630"/>
  </r>
  <r>
    <x v="177"/>
    <n v="830"/>
  </r>
  <r>
    <x v="177"/>
    <n v="2300"/>
  </r>
  <r>
    <x v="178"/>
    <n v="210"/>
  </r>
  <r>
    <x v="178"/>
    <n v="400"/>
  </r>
  <r>
    <x v="178"/>
    <n v="1020"/>
  </r>
  <r>
    <x v="178"/>
    <n v="1860"/>
  </r>
  <r>
    <x v="179"/>
    <n v="905"/>
  </r>
  <r>
    <x v="179"/>
    <n v="1045"/>
  </r>
  <r>
    <x v="179"/>
    <n v="2700"/>
  </r>
  <r>
    <x v="179"/>
    <n v="1400"/>
  </r>
  <r>
    <x v="179"/>
    <n v="1507"/>
  </r>
  <r>
    <x v="179"/>
    <n v="1550"/>
  </r>
  <r>
    <x v="179"/>
    <n v="1970"/>
  </r>
  <r>
    <x v="179"/>
    <n v="1980"/>
  </r>
  <r>
    <x v="179"/>
    <n v="2019"/>
  </r>
  <r>
    <x v="179"/>
    <n v="2115"/>
  </r>
  <r>
    <x v="179"/>
    <n v="2230"/>
  </r>
  <r>
    <x v="179"/>
    <n v="2360"/>
  </r>
  <r>
    <x v="179"/>
    <n v="2673"/>
  </r>
  <r>
    <x v="179"/>
    <n v="2770"/>
  </r>
  <r>
    <x v="179"/>
    <n v="2790"/>
  </r>
  <r>
    <x v="179"/>
    <n v="2800"/>
  </r>
  <r>
    <x v="179"/>
    <n v="2835"/>
  </r>
  <r>
    <x v="179"/>
    <n v="2850"/>
  </r>
  <r>
    <x v="179"/>
    <n v="2955"/>
  </r>
  <r>
    <x v="179"/>
    <n v="2975"/>
  </r>
  <r>
    <x v="179"/>
    <n v="2980"/>
  </r>
  <r>
    <x v="179"/>
    <n v="3000"/>
  </r>
  <r>
    <x v="179"/>
    <n v="3010"/>
  </r>
  <r>
    <x v="179"/>
    <n v="3055"/>
  </r>
  <r>
    <x v="179"/>
    <n v="6120"/>
  </r>
  <r>
    <x v="179"/>
    <n v="3070"/>
  </r>
  <r>
    <x v="179"/>
    <n v="3080"/>
  </r>
  <r>
    <x v="179"/>
    <n v="3120"/>
  </r>
  <r>
    <x v="179"/>
    <n v="3150"/>
  </r>
  <r>
    <x v="179"/>
    <n v="3170"/>
  </r>
  <r>
    <x v="179"/>
    <n v="3210"/>
  </r>
  <r>
    <x v="179"/>
    <n v="3245"/>
  </r>
  <r>
    <x v="179"/>
    <n v="3260"/>
  </r>
  <r>
    <x v="179"/>
    <n v="3375"/>
  </r>
  <r>
    <x v="179"/>
    <n v="3400"/>
  </r>
  <r>
    <x v="179"/>
    <n v="3500"/>
  </r>
  <r>
    <x v="179"/>
    <n v="3890"/>
  </r>
  <r>
    <x v="179"/>
    <n v="4420"/>
  </r>
  <r>
    <x v="180"/>
    <n v="410"/>
  </r>
  <r>
    <x v="180"/>
    <n v="460"/>
  </r>
  <r>
    <x v="180"/>
    <n v="620"/>
  </r>
  <r>
    <x v="180"/>
    <n v="780"/>
  </r>
  <r>
    <x v="180"/>
    <n v="850"/>
  </r>
  <r>
    <x v="180"/>
    <n v="1290"/>
  </r>
  <r>
    <x v="180"/>
    <n v="1530"/>
  </r>
  <r>
    <x v="180"/>
    <n v="1590"/>
  </r>
  <r>
    <x v="180"/>
    <n v="1710"/>
  </r>
  <r>
    <x v="180"/>
    <n v="1750"/>
  </r>
  <r>
    <x v="180"/>
    <n v="1800"/>
  </r>
  <r>
    <x v="180"/>
    <n v="1820"/>
  </r>
  <r>
    <x v="180"/>
    <n v="1840"/>
  </r>
  <r>
    <x v="180"/>
    <n v="1860"/>
  </r>
  <r>
    <x v="180"/>
    <n v="1940"/>
  </r>
  <r>
    <x v="180"/>
    <n v="2040"/>
  </r>
  <r>
    <x v="181"/>
    <n v="700"/>
  </r>
  <r>
    <x v="181"/>
    <n v="1730"/>
  </r>
  <r>
    <x v="181"/>
    <n v="1800"/>
  </r>
  <r>
    <x v="181"/>
    <n v="1920"/>
  </r>
  <r>
    <x v="181"/>
    <n v="3840"/>
  </r>
  <r>
    <x v="181"/>
    <n v="4700"/>
  </r>
  <r>
    <x v="181"/>
    <n v="4730"/>
  </r>
  <r>
    <x v="181"/>
    <n v="4980"/>
  </r>
  <r>
    <x v="181"/>
    <n v="10160"/>
  </r>
  <r>
    <x v="181"/>
    <n v="5090"/>
  </r>
  <r>
    <x v="182"/>
    <n v="2075"/>
  </r>
  <r>
    <x v="182"/>
    <n v="3840"/>
  </r>
  <r>
    <x v="182"/>
    <n v="3860"/>
  </r>
  <r>
    <x v="182"/>
    <n v="4035"/>
  </r>
  <r>
    <x v="182"/>
    <n v="4440"/>
  </r>
  <r>
    <x v="182"/>
    <n v="4580"/>
  </r>
  <r>
    <x v="182"/>
    <n v="4735"/>
  </r>
  <r>
    <x v="182"/>
    <n v="5320"/>
  </r>
  <r>
    <x v="183"/>
    <n v="510"/>
  </r>
  <r>
    <x v="183"/>
    <n v="700"/>
  </r>
  <r>
    <x v="183"/>
    <n v="1350"/>
  </r>
  <r>
    <x v="183"/>
    <n v="5180"/>
  </r>
  <r>
    <x v="184"/>
    <n v="300"/>
  </r>
  <r>
    <x v="184"/>
    <n v="860"/>
  </r>
  <r>
    <x v="184"/>
    <n v="2300"/>
  </r>
  <r>
    <x v="184"/>
    <n v="6910"/>
  </r>
  <r>
    <x v="185"/>
    <n v="860"/>
  </r>
  <r>
    <x v="185"/>
    <n v="2350"/>
  </r>
  <r>
    <x v="185"/>
    <n v="4900"/>
  </r>
  <r>
    <x v="185"/>
    <n v="6460"/>
  </r>
  <r>
    <x v="186"/>
    <n v="600"/>
  </r>
  <r>
    <x v="186"/>
    <n v="760"/>
  </r>
  <r>
    <x v="186"/>
    <n v="1530"/>
  </r>
  <r>
    <x v="186"/>
    <n v="1560"/>
  </r>
  <r>
    <x v="186"/>
    <n v="1800"/>
  </r>
  <r>
    <x v="186"/>
    <n v="2070"/>
  </r>
  <r>
    <x v="186"/>
    <n v="2090"/>
  </r>
  <r>
    <x v="186"/>
    <n v="2150"/>
  </r>
  <r>
    <x v="186"/>
    <n v="2310"/>
  </r>
  <r>
    <x v="186"/>
    <n v="2330"/>
  </r>
  <r>
    <x v="186"/>
    <n v="2360"/>
  </r>
  <r>
    <x v="186"/>
    <n v="2460"/>
  </r>
  <r>
    <x v="186"/>
    <n v="5000"/>
  </r>
  <r>
    <x v="186"/>
    <n v="2510"/>
  </r>
  <r>
    <x v="186"/>
    <n v="2550"/>
  </r>
  <r>
    <x v="186"/>
    <n v="2580"/>
  </r>
  <r>
    <x v="186"/>
    <n v="5180"/>
  </r>
  <r>
    <x v="186"/>
    <n v="5200"/>
  </r>
  <r>
    <x v="186"/>
    <n v="2610"/>
  </r>
  <r>
    <x v="186"/>
    <n v="2640"/>
  </r>
  <r>
    <x v="186"/>
    <n v="2650"/>
  </r>
  <r>
    <x v="187"/>
    <n v="120"/>
  </r>
  <r>
    <x v="187"/>
    <n v="425"/>
  </r>
  <r>
    <x v="187"/>
    <n v="925"/>
  </r>
  <r>
    <x v="188"/>
    <n v="648"/>
  </r>
  <r>
    <x v="188"/>
    <n v="2460"/>
  </r>
  <r>
    <x v="188"/>
    <n v="3510"/>
  </r>
  <r>
    <x v="189"/>
    <n v="300"/>
  </r>
  <r>
    <x v="189"/>
    <n v="600"/>
  </r>
  <r>
    <x v="189"/>
    <n v="2110"/>
  </r>
  <r>
    <x v="190"/>
    <n v="800"/>
  </r>
  <r>
    <x v="190"/>
    <n v="2190"/>
  </r>
  <r>
    <x v="191"/>
    <n v="650"/>
  </r>
  <r>
    <x v="191"/>
    <n v="1561"/>
  </r>
  <r>
    <x v="191"/>
    <n v="3736"/>
  </r>
  <r>
    <x v="191"/>
    <n v="3825"/>
  </r>
  <r>
    <x v="191"/>
    <n v="3980"/>
  </r>
  <r>
    <x v="191"/>
    <n v="4140"/>
  </r>
  <r>
    <x v="191"/>
    <n v="4332"/>
  </r>
  <r>
    <x v="191"/>
    <n v="4440"/>
  </r>
  <r>
    <x v="191"/>
    <n v="4565"/>
  </r>
  <r>
    <x v="191"/>
    <n v="4790"/>
  </r>
  <r>
    <x v="191"/>
    <n v="5010"/>
  </r>
  <r>
    <x v="192"/>
    <n v="500"/>
  </r>
  <r>
    <x v="192"/>
    <n v="1260"/>
  </r>
  <r>
    <x v="193"/>
    <n v="400"/>
  </r>
  <r>
    <x v="193"/>
    <n v="1600"/>
  </r>
  <r>
    <x v="194"/>
    <n v="440"/>
  </r>
  <r>
    <x v="194"/>
    <n v="680"/>
  </r>
  <r>
    <x v="194"/>
    <n v="2040"/>
  </r>
  <r>
    <x v="194"/>
    <n v="2100"/>
  </r>
  <r>
    <x v="194"/>
    <n v="2340"/>
  </r>
  <r>
    <x v="194"/>
    <n v="2760"/>
  </r>
  <r>
    <x v="194"/>
    <n v="2770"/>
  </r>
  <r>
    <x v="195"/>
    <n v="370"/>
  </r>
  <r>
    <x v="195"/>
    <n v="2500"/>
  </r>
  <r>
    <x v="195"/>
    <n v="7880"/>
  </r>
  <r>
    <x v="195"/>
    <n v="4080"/>
  </r>
  <r>
    <x v="196"/>
    <n v="600"/>
  </r>
  <r>
    <x v="196"/>
    <n v="350"/>
  </r>
  <r>
    <x v="196"/>
    <n v="1040"/>
  </r>
  <r>
    <x v="196"/>
    <n v="1720"/>
  </r>
  <r>
    <x v="196"/>
    <n v="2010"/>
  </r>
  <r>
    <x v="197"/>
    <n v="460"/>
  </r>
  <r>
    <x v="197"/>
    <n v="500"/>
  </r>
  <r>
    <x v="197"/>
    <n v="560"/>
  </r>
  <r>
    <x v="197"/>
    <n v="700"/>
  </r>
  <r>
    <x v="197"/>
    <n v="1750"/>
  </r>
  <r>
    <x v="197"/>
    <n v="3850"/>
  </r>
  <r>
    <x v="198"/>
    <n v="650"/>
  </r>
  <r>
    <x v="198"/>
    <n v="2620"/>
  </r>
  <r>
    <x v="198"/>
    <n v="3360"/>
  </r>
  <r>
    <x v="199"/>
    <n v="2020"/>
  </r>
  <r>
    <x v="199"/>
    <n v="3120"/>
  </r>
  <r>
    <x v="200"/>
    <n v="180"/>
  </r>
  <r>
    <x v="200"/>
    <n v="1460"/>
  </r>
  <r>
    <x v="201"/>
    <n v="100"/>
  </r>
  <r>
    <x v="201"/>
    <n v="250"/>
  </r>
  <r>
    <x v="201"/>
    <n v="400"/>
  </r>
  <r>
    <x v="201"/>
    <n v="1160"/>
  </r>
  <r>
    <x v="202"/>
    <n v="700"/>
  </r>
  <r>
    <x v="202"/>
    <n v="740"/>
  </r>
  <r>
    <x v="202"/>
    <n v="2410"/>
  </r>
  <r>
    <x v="203"/>
    <n v="405"/>
  </r>
  <r>
    <x v="203"/>
    <n v="990"/>
  </r>
  <r>
    <x v="203"/>
    <n v="2200"/>
  </r>
  <r>
    <x v="204"/>
    <n v="80"/>
  </r>
  <r>
    <x v="204"/>
    <n v="122"/>
  </r>
  <r>
    <x v="204"/>
    <n v="200"/>
  </r>
  <r>
    <x v="204"/>
    <n v="380"/>
  </r>
  <r>
    <x v="205"/>
    <n v="90"/>
  </r>
  <r>
    <x v="205"/>
    <n v="290"/>
  </r>
  <r>
    <x v="205"/>
    <n v="440"/>
  </r>
  <r>
    <x v="205"/>
    <n v="280"/>
  </r>
  <r>
    <x v="205"/>
    <n v="320"/>
  </r>
  <r>
    <x v="205"/>
    <n v="360"/>
  </r>
  <r>
    <x v="205"/>
    <n v="470"/>
  </r>
  <r>
    <x v="205"/>
    <n v="570"/>
  </r>
  <r>
    <x v="205"/>
    <n v="1950"/>
  </r>
  <r>
    <x v="206"/>
    <n v="40"/>
  </r>
  <r>
    <x v="206"/>
    <n v="95"/>
  </r>
  <r>
    <x v="206"/>
    <n v="240"/>
  </r>
  <r>
    <x v="206"/>
    <n v="490"/>
  </r>
  <r>
    <x v="206"/>
    <n v="610"/>
  </r>
  <r>
    <x v="206"/>
    <n v="645"/>
  </r>
  <r>
    <x v="206"/>
    <n v="660"/>
  </r>
  <r>
    <x v="207"/>
    <n v="450"/>
  </r>
  <r>
    <x v="207"/>
    <n v="470"/>
  </r>
  <r>
    <x v="207"/>
    <n v="490"/>
  </r>
  <r>
    <x v="207"/>
    <n v="790"/>
  </r>
  <r>
    <x v="207"/>
    <n v="910"/>
  </r>
  <r>
    <x v="208"/>
    <n v="1620"/>
  </r>
  <r>
    <x v="209"/>
    <n v="200"/>
  </r>
  <r>
    <x v="209"/>
    <n v="240"/>
  </r>
  <r>
    <x v="209"/>
    <n v="520"/>
  </r>
  <r>
    <x v="209"/>
    <n v="1450"/>
  </r>
  <r>
    <x v="209"/>
    <n v="1550"/>
  </r>
  <r>
    <x v="209"/>
    <n v="1610"/>
  </r>
  <r>
    <x v="210"/>
    <n v="400"/>
  </r>
  <r>
    <x v="210"/>
    <n v="550"/>
  </r>
  <r>
    <x v="210"/>
    <n v="1260"/>
  </r>
  <r>
    <x v="210"/>
    <n v="1950"/>
  </r>
  <r>
    <x v="210"/>
    <n v="2180"/>
  </r>
  <r>
    <x v="211"/>
    <n v="770"/>
  </r>
  <r>
    <x v="211"/>
    <n v="1600"/>
  </r>
  <r>
    <x v="211"/>
    <n v="2210"/>
  </r>
  <r>
    <x v="211"/>
    <n v="4600"/>
  </r>
  <r>
    <x v="211"/>
    <n v="4840"/>
  </r>
  <r>
    <x v="212"/>
    <n v="730"/>
  </r>
  <r>
    <x v="213"/>
    <n v="73"/>
  </r>
  <r>
    <x v="213"/>
    <n v="136"/>
  </r>
  <r>
    <x v="213"/>
    <n v="330"/>
  </r>
  <r>
    <x v="213"/>
    <n v="550"/>
  </r>
  <r>
    <x v="213"/>
    <n v="640"/>
  </r>
  <r>
    <x v="213"/>
    <n v="715"/>
  </r>
  <r>
    <x v="213"/>
    <n v="750"/>
  </r>
  <r>
    <x v="214"/>
    <n v="280"/>
  </r>
  <r>
    <x v="214"/>
    <n v="640"/>
  </r>
  <r>
    <x v="214"/>
    <n v="1700"/>
  </r>
  <r>
    <x v="214"/>
    <n v="2310"/>
  </r>
  <r>
    <x v="215"/>
    <n v="600"/>
  </r>
  <r>
    <x v="215"/>
    <n v="650"/>
  </r>
  <r>
    <x v="215"/>
    <n v="860"/>
  </r>
  <r>
    <x v="215"/>
    <n v="1840"/>
  </r>
  <r>
    <x v="216"/>
    <n v="160"/>
  </r>
  <r>
    <x v="216"/>
    <n v="215"/>
  </r>
  <r>
    <x v="216"/>
    <n v="1170"/>
  </r>
  <r>
    <x v="217"/>
    <n v="1100"/>
  </r>
  <r>
    <x v="217"/>
    <n v="600"/>
  </r>
  <r>
    <x v="217"/>
    <n v="1200"/>
  </r>
  <r>
    <x v="217"/>
    <n v="2340"/>
  </r>
  <r>
    <x v="217"/>
    <n v="2400"/>
  </r>
  <r>
    <x v="218"/>
    <n v="580"/>
  </r>
  <r>
    <x v="218"/>
    <n v="800"/>
  </r>
  <r>
    <x v="218"/>
    <n v="1600"/>
  </r>
  <r>
    <x v="218"/>
    <n v="2200"/>
  </r>
  <r>
    <x v="218"/>
    <n v="2700"/>
  </r>
  <r>
    <x v="219"/>
    <n v="1250"/>
  </r>
  <r>
    <x v="219"/>
    <n v="2710"/>
  </r>
  <r>
    <x v="220"/>
    <n v="580"/>
  </r>
  <r>
    <x v="220"/>
    <n v="620"/>
  </r>
  <r>
    <x v="220"/>
    <n v="690"/>
  </r>
  <r>
    <x v="220"/>
    <n v="1330"/>
  </r>
  <r>
    <x v="220"/>
    <n v="1460"/>
  </r>
  <r>
    <x v="220"/>
    <n v="1470"/>
  </r>
  <r>
    <x v="220"/>
    <n v="1590"/>
  </r>
  <r>
    <x v="220"/>
    <n v="1670"/>
  </r>
  <r>
    <x v="220"/>
    <n v="1770"/>
  </r>
  <r>
    <x v="220"/>
    <n v="3580"/>
  </r>
  <r>
    <x v="220"/>
    <n v="1820"/>
  </r>
  <r>
    <x v="220"/>
    <n v="1870"/>
  </r>
  <r>
    <x v="220"/>
    <n v="1940"/>
  </r>
  <r>
    <x v="220"/>
    <n v="1950"/>
  </r>
  <r>
    <x v="220"/>
    <n v="1970"/>
  </r>
  <r>
    <x v="221"/>
    <n v="220"/>
  </r>
  <r>
    <x v="221"/>
    <n v="150"/>
  </r>
  <r>
    <x v="221"/>
    <n v="200"/>
  </r>
  <r>
    <x v="221"/>
    <n v="500"/>
  </r>
  <r>
    <x v="221"/>
    <n v="270"/>
  </r>
  <r>
    <x v="221"/>
    <n v="560"/>
  </r>
  <r>
    <x v="221"/>
    <n v="580"/>
  </r>
  <r>
    <x v="221"/>
    <n v="310"/>
  </r>
  <r>
    <x v="221"/>
    <n v="330"/>
  </r>
  <r>
    <x v="221"/>
    <n v="720"/>
  </r>
  <r>
    <x v="221"/>
    <n v="500"/>
  </r>
  <r>
    <x v="221"/>
    <n v="530"/>
  </r>
  <r>
    <x v="221"/>
    <n v="550"/>
  </r>
  <r>
    <x v="221"/>
    <n v="580"/>
  </r>
  <r>
    <x v="221"/>
    <n v="1785"/>
  </r>
  <r>
    <x v="221"/>
    <n v="680"/>
  </r>
  <r>
    <x v="221"/>
    <n v="700"/>
  </r>
  <r>
    <x v="221"/>
    <n v="730"/>
  </r>
  <r>
    <x v="221"/>
    <n v="3000"/>
  </r>
  <r>
    <x v="221"/>
    <n v="2280"/>
  </r>
  <r>
    <x v="221"/>
    <n v="770"/>
  </r>
  <r>
    <x v="221"/>
    <n v="4680"/>
  </r>
  <r>
    <x v="221"/>
    <n v="1600"/>
  </r>
  <r>
    <x v="221"/>
    <n v="820"/>
  </r>
  <r>
    <x v="221"/>
    <n v="825"/>
  </r>
  <r>
    <x v="221"/>
    <n v="830"/>
  </r>
  <r>
    <x v="221"/>
    <n v="840"/>
  </r>
  <r>
    <x v="221"/>
    <n v="850"/>
  </r>
  <r>
    <x v="221"/>
    <n v="870"/>
  </r>
  <r>
    <x v="222"/>
    <n v="296"/>
  </r>
  <r>
    <x v="222"/>
    <n v="2700"/>
  </r>
  <r>
    <x v="222"/>
    <n v="420"/>
  </r>
  <r>
    <x v="222"/>
    <n v="475"/>
  </r>
  <r>
    <x v="222"/>
    <n v="1060"/>
  </r>
  <r>
    <x v="222"/>
    <n v="560"/>
  </r>
  <r>
    <x v="222"/>
    <n v="570"/>
  </r>
  <r>
    <x v="222"/>
    <n v="595"/>
  </r>
  <r>
    <x v="222"/>
    <n v="3000"/>
  </r>
  <r>
    <x v="222"/>
    <n v="620"/>
  </r>
  <r>
    <x v="222"/>
    <n v="625"/>
  </r>
  <r>
    <x v="222"/>
    <n v="1320"/>
  </r>
  <r>
    <x v="222"/>
    <n v="670"/>
  </r>
  <r>
    <x v="222"/>
    <n v="690"/>
  </r>
  <r>
    <x v="222"/>
    <n v="2100"/>
  </r>
  <r>
    <x v="222"/>
    <n v="1420"/>
  </r>
  <r>
    <x v="222"/>
    <n v="1440"/>
  </r>
  <r>
    <x v="222"/>
    <n v="3750"/>
  </r>
  <r>
    <x v="222"/>
    <n v="1540"/>
  </r>
  <r>
    <x v="222"/>
    <n v="2340"/>
  </r>
  <r>
    <x v="222"/>
    <n v="1580"/>
  </r>
  <r>
    <x v="222"/>
    <n v="1600"/>
  </r>
  <r>
    <x v="222"/>
    <n v="810"/>
  </r>
  <r>
    <x v="222"/>
    <n v="2460"/>
  </r>
  <r>
    <x v="222"/>
    <n v="2550"/>
  </r>
  <r>
    <x v="222"/>
    <n v="1780"/>
  </r>
  <r>
    <x v="222"/>
    <n v="2700"/>
  </r>
  <r>
    <x v="222"/>
    <n v="920"/>
  </r>
  <r>
    <x v="223"/>
    <n v="625"/>
  </r>
  <r>
    <x v="223"/>
    <n v="780"/>
  </r>
  <r>
    <x v="223"/>
    <n v="950"/>
  </r>
  <r>
    <x v="223"/>
    <n v="3200"/>
  </r>
  <r>
    <x v="223"/>
    <n v="1870"/>
  </r>
  <r>
    <x v="223"/>
    <n v="2385"/>
  </r>
  <r>
    <x v="223"/>
    <n v="2900"/>
  </r>
  <r>
    <x v="223"/>
    <n v="3010"/>
  </r>
  <r>
    <x v="223"/>
    <n v="3070"/>
  </r>
  <r>
    <x v="223"/>
    <n v="3200"/>
  </r>
  <r>
    <x v="223"/>
    <n v="3237"/>
  </r>
  <r>
    <x v="223"/>
    <n v="3364"/>
  </r>
  <r>
    <x v="223"/>
    <n v="3515"/>
  </r>
  <r>
    <x v="223"/>
    <n v="3650"/>
  </r>
  <r>
    <x v="223"/>
    <n v="3730"/>
  </r>
  <r>
    <x v="223"/>
    <n v="3760"/>
  </r>
  <r>
    <x v="223"/>
    <n v="3795"/>
  </r>
  <r>
    <x v="223"/>
    <n v="3805"/>
  </r>
  <r>
    <x v="223"/>
    <n v="3880"/>
  </r>
  <r>
    <x v="223"/>
    <n v="3920"/>
  </r>
  <r>
    <x v="223"/>
    <n v="4000"/>
  </r>
  <r>
    <x v="223"/>
    <n v="4075"/>
  </r>
  <r>
    <x v="223"/>
    <n v="4134"/>
  </r>
  <r>
    <x v="223"/>
    <n v="4200"/>
  </r>
  <r>
    <x v="223"/>
    <n v="4210"/>
  </r>
  <r>
    <x v="223"/>
    <n v="4255"/>
  </r>
  <r>
    <x v="223"/>
    <n v="4301"/>
  </r>
  <r>
    <x v="223"/>
    <n v="4325"/>
  </r>
  <r>
    <x v="223"/>
    <n v="4390"/>
  </r>
  <r>
    <x v="223"/>
    <n v="4400"/>
  </r>
  <r>
    <x v="223"/>
    <n v="4635"/>
  </r>
  <r>
    <x v="223"/>
    <n v="4650"/>
  </r>
  <r>
    <x v="223"/>
    <n v="4930"/>
  </r>
  <r>
    <x v="223"/>
    <n v="5610"/>
  </r>
  <r>
    <x v="224"/>
    <n v="1220"/>
  </r>
  <r>
    <x v="225"/>
    <n v="560"/>
  </r>
  <r>
    <x v="225"/>
    <n v="610"/>
  </r>
  <r>
    <x v="225"/>
    <n v="1960"/>
  </r>
  <r>
    <x v="226"/>
    <n v="23"/>
  </r>
  <r>
    <x v="226"/>
    <n v="75"/>
  </r>
  <r>
    <x v="226"/>
    <n v="150"/>
  </r>
  <r>
    <x v="226"/>
    <n v="380"/>
  </r>
  <r>
    <x v="227"/>
    <n v="72"/>
  </r>
  <r>
    <x v="227"/>
    <n v="80"/>
  </r>
  <r>
    <x v="227"/>
    <n v="290"/>
  </r>
  <r>
    <x v="228"/>
    <n v="90"/>
  </r>
  <r>
    <x v="228"/>
    <n v="168"/>
  </r>
  <r>
    <x v="228"/>
    <n v="380"/>
  </r>
  <r>
    <x v="229"/>
    <n v="940"/>
  </r>
  <r>
    <x v="229"/>
    <n v="2000"/>
  </r>
  <r>
    <x v="229"/>
    <n v="2215"/>
  </r>
  <r>
    <x v="230"/>
    <n v="500"/>
  </r>
  <r>
    <x v="230"/>
    <n v="550"/>
  </r>
  <r>
    <x v="230"/>
    <n v="2010"/>
  </r>
  <r>
    <x v="230"/>
    <n v="3430"/>
  </r>
  <r>
    <x v="230"/>
    <n v="3530"/>
  </r>
  <r>
    <x v="231"/>
    <n v="500"/>
  </r>
  <r>
    <x v="231"/>
    <n v="650"/>
  </r>
  <r>
    <x v="232"/>
    <n v="80"/>
  </r>
  <r>
    <x v="232"/>
    <n v="194"/>
  </r>
  <r>
    <x v="232"/>
    <n v="680"/>
  </r>
  <r>
    <x v="233"/>
    <n v="1104"/>
  </r>
  <r>
    <x v="233"/>
    <n v="1735"/>
  </r>
  <r>
    <x v="233"/>
    <n v="1795"/>
  </r>
  <r>
    <x v="233"/>
    <n v="1815"/>
  </r>
  <r>
    <x v="233"/>
    <n v="2620"/>
  </r>
  <r>
    <x v="233"/>
    <n v="3120"/>
  </r>
  <r>
    <x v="233"/>
    <n v="3132"/>
  </r>
  <r>
    <x v="233"/>
    <n v="3165"/>
  </r>
  <r>
    <x v="233"/>
    <n v="3200"/>
  </r>
  <r>
    <x v="233"/>
    <n v="3220"/>
  </r>
  <r>
    <x v="233"/>
    <n v="3225"/>
  </r>
  <r>
    <x v="233"/>
    <n v="3240"/>
  </r>
  <r>
    <x v="233"/>
    <n v="3355"/>
  </r>
  <r>
    <x v="233"/>
    <n v="3370"/>
  </r>
  <r>
    <x v="233"/>
    <n v="3375"/>
  </r>
  <r>
    <x v="233"/>
    <n v="3390"/>
  </r>
  <r>
    <x v="233"/>
    <n v="3420"/>
  </r>
  <r>
    <x v="233"/>
    <n v="3450"/>
  </r>
  <r>
    <x v="233"/>
    <n v="3460"/>
  </r>
  <r>
    <x v="233"/>
    <n v="3470"/>
  </r>
  <r>
    <x v="233"/>
    <n v="3485"/>
  </r>
  <r>
    <x v="233"/>
    <n v="3510"/>
  </r>
  <r>
    <x v="233"/>
    <n v="3530"/>
  </r>
  <r>
    <x v="233"/>
    <n v="7090"/>
  </r>
  <r>
    <x v="233"/>
    <n v="3555"/>
  </r>
  <r>
    <x v="233"/>
    <n v="3570"/>
  </r>
  <r>
    <x v="233"/>
    <n v="3600"/>
  </r>
  <r>
    <x v="233"/>
    <n v="3660"/>
  </r>
  <r>
    <x v="233"/>
    <n v="4160"/>
  </r>
  <r>
    <x v="233"/>
    <n v="4310"/>
  </r>
  <r>
    <x v="233"/>
    <n v="4400"/>
  </r>
  <r>
    <x v="233"/>
    <n v="4409"/>
  </r>
  <r>
    <x v="233"/>
    <n v="4410"/>
  </r>
  <r>
    <x v="233"/>
    <n v="4495"/>
  </r>
  <r>
    <x v="233"/>
    <n v="4525"/>
  </r>
  <r>
    <x v="233"/>
    <n v="4565"/>
  </r>
  <r>
    <x v="233"/>
    <n v="4690"/>
  </r>
  <r>
    <x v="233"/>
    <n v="4740"/>
  </r>
  <r>
    <x v="233"/>
    <n v="4896"/>
  </r>
  <r>
    <x v="233"/>
    <n v="4990"/>
  </r>
  <r>
    <x v="233"/>
    <n v="5084"/>
  </r>
  <r>
    <x v="233"/>
    <n v="5105"/>
  </r>
  <r>
    <x v="233"/>
    <n v="5325"/>
  </r>
  <r>
    <x v="234"/>
    <n v="600"/>
  </r>
  <r>
    <x v="234"/>
    <n v="1485"/>
  </r>
  <r>
    <x v="234"/>
    <n v="5630"/>
  </r>
  <r>
    <x v="235"/>
    <n v="170"/>
  </r>
  <r>
    <x v="235"/>
    <n v="370"/>
  </r>
  <r>
    <x v="235"/>
    <n v="450"/>
  </r>
  <r>
    <x v="235"/>
    <n v="900"/>
  </r>
  <r>
    <x v="235"/>
    <n v="1130"/>
  </r>
  <r>
    <x v="235"/>
    <n v="1190"/>
  </r>
  <r>
    <x v="235"/>
    <n v="1260"/>
  </r>
  <r>
    <x v="236"/>
    <n v="332"/>
  </r>
  <r>
    <x v="236"/>
    <n v="580"/>
  </r>
  <r>
    <x v="236"/>
    <n v="940"/>
  </r>
  <r>
    <x v="236"/>
    <n v="950"/>
  </r>
  <r>
    <x v="236"/>
    <n v="2120"/>
  </r>
  <r>
    <x v="236"/>
    <n v="2340"/>
  </r>
  <r>
    <x v="236"/>
    <n v="2480"/>
  </r>
  <r>
    <x v="237"/>
    <n v="370"/>
  </r>
  <r>
    <x v="237"/>
    <n v="400"/>
  </r>
  <r>
    <x v="237"/>
    <n v="1250"/>
  </r>
  <r>
    <x v="237"/>
    <n v="2970"/>
  </r>
  <r>
    <x v="237"/>
    <n v="3300"/>
  </r>
  <r>
    <x v="238"/>
    <n v="1900"/>
  </r>
  <r>
    <x v="238"/>
    <n v="4180"/>
  </r>
  <r>
    <x v="238"/>
    <n v="5050"/>
  </r>
  <r>
    <x v="239"/>
    <n v="350"/>
  </r>
  <r>
    <x v="239"/>
    <n v="600"/>
  </r>
  <r>
    <x v="239"/>
    <n v="700"/>
  </r>
  <r>
    <x v="239"/>
    <n v="705"/>
  </r>
  <r>
    <x v="239"/>
    <n v="900"/>
  </r>
  <r>
    <x v="239"/>
    <n v="1170"/>
  </r>
  <r>
    <x v="239"/>
    <n v="1430"/>
  </r>
  <r>
    <x v="240"/>
    <n v="1270"/>
  </r>
  <r>
    <x v="240"/>
    <n v="1488"/>
  </r>
  <r>
    <x v="240"/>
    <n v="1920"/>
  </r>
  <r>
    <x v="240"/>
    <n v="2064"/>
  </r>
  <r>
    <x v="240"/>
    <n v="3870"/>
  </r>
  <r>
    <x v="240"/>
    <n v="4128"/>
  </r>
  <r>
    <x v="240"/>
    <n v="4525"/>
  </r>
  <r>
    <x v="240"/>
    <n v="4840"/>
  </r>
  <r>
    <x v="240"/>
    <n v="4910"/>
  </r>
  <r>
    <x v="240"/>
    <n v="5100"/>
  </r>
  <r>
    <x v="240"/>
    <n v="5435"/>
  </r>
  <r>
    <x v="240"/>
    <n v="5480"/>
  </r>
  <r>
    <x v="240"/>
    <n v="5630"/>
  </r>
  <r>
    <x v="240"/>
    <n v="5690"/>
  </r>
  <r>
    <x v="240"/>
    <n v="5740"/>
  </r>
  <r>
    <x v="240"/>
    <n v="5747"/>
  </r>
  <r>
    <x v="240"/>
    <n v="5750"/>
  </r>
  <r>
    <x v="240"/>
    <n v="5800"/>
  </r>
  <r>
    <x v="240"/>
    <n v="6060"/>
  </r>
  <r>
    <x v="241"/>
    <n v="860"/>
  </r>
  <r>
    <x v="241"/>
    <n v="1810"/>
  </r>
  <r>
    <x v="241"/>
    <n v="2310"/>
  </r>
  <r>
    <x v="242"/>
    <n v="1300"/>
  </r>
  <r>
    <x v="242"/>
    <n v="1740"/>
  </r>
  <r>
    <x v="242"/>
    <n v="3520"/>
  </r>
  <r>
    <x v="242"/>
    <n v="3660"/>
  </r>
  <r>
    <x v="243"/>
    <n v="690"/>
  </r>
  <r>
    <x v="243"/>
    <n v="1550"/>
  </r>
  <r>
    <x v="243"/>
    <n v="2061"/>
  </r>
  <r>
    <x v="243"/>
    <n v="3240"/>
  </r>
  <r>
    <x v="243"/>
    <n v="3310"/>
  </r>
  <r>
    <x v="243"/>
    <n v="3430"/>
  </r>
  <r>
    <x v="243"/>
    <n v="3530"/>
  </r>
  <r>
    <x v="243"/>
    <n v="3670"/>
  </r>
  <r>
    <x v="243"/>
    <n v="3685"/>
  </r>
  <r>
    <x v="243"/>
    <n v="3781"/>
  </r>
  <r>
    <x v="243"/>
    <n v="4130"/>
  </r>
  <r>
    <x v="243"/>
    <n v="4325"/>
  </r>
  <r>
    <x v="243"/>
    <n v="5055"/>
  </r>
  <r>
    <x v="244"/>
    <n v="705"/>
  </r>
  <r>
    <x v="244"/>
    <n v="1015"/>
  </r>
  <r>
    <x v="244"/>
    <n v="1425"/>
  </r>
  <r>
    <x v="244"/>
    <n v="2515"/>
  </r>
  <r>
    <x v="244"/>
    <n v="2640"/>
  </r>
  <r>
    <x v="244"/>
    <n v="2670"/>
  </r>
  <r>
    <x v="244"/>
    <n v="2789"/>
  </r>
  <r>
    <x v="244"/>
    <n v="2940"/>
  </r>
  <r>
    <x v="244"/>
    <n v="3000"/>
  </r>
  <r>
    <x v="244"/>
    <n v="3570"/>
  </r>
  <r>
    <x v="244"/>
    <n v="3825"/>
  </r>
  <r>
    <x v="244"/>
    <n v="3865"/>
  </r>
  <r>
    <x v="244"/>
    <n v="3945"/>
  </r>
  <r>
    <x v="244"/>
    <n v="4045"/>
  </r>
  <r>
    <x v="244"/>
    <n v="4195"/>
  </r>
  <r>
    <x v="244"/>
    <n v="4251"/>
  </r>
  <r>
    <x v="244"/>
    <n v="4280"/>
  </r>
  <r>
    <x v="245"/>
    <n v="930"/>
  </r>
  <r>
    <x v="246"/>
    <n v="470"/>
  </r>
  <r>
    <x v="246"/>
    <n v="680"/>
  </r>
  <r>
    <x v="246"/>
    <n v="900"/>
  </r>
  <r>
    <x v="246"/>
    <n v="1840"/>
  </r>
  <r>
    <x v="247"/>
    <n v="280"/>
  </r>
  <r>
    <x v="247"/>
    <n v="350"/>
  </r>
  <r>
    <x v="247"/>
    <n v="480"/>
  </r>
  <r>
    <x v="247"/>
    <n v="1770"/>
  </r>
  <r>
    <x v="247"/>
    <n v="2140"/>
  </r>
  <r>
    <x v="248"/>
    <n v="70"/>
  </r>
  <r>
    <x v="248"/>
    <n v="200"/>
  </r>
  <r>
    <x v="248"/>
    <n v="220"/>
  </r>
  <r>
    <x v="248"/>
    <n v="225"/>
  </r>
  <r>
    <x v="248"/>
    <n v="500"/>
  </r>
  <r>
    <x v="248"/>
    <n v="1070"/>
  </r>
  <r>
    <x v="249"/>
    <n v="140"/>
  </r>
  <r>
    <x v="249"/>
    <n v="366"/>
  </r>
  <r>
    <x v="249"/>
    <n v="810"/>
  </r>
  <r>
    <x v="250"/>
    <n v="700"/>
  </r>
  <r>
    <x v="250"/>
    <n v="2085"/>
  </r>
  <r>
    <x v="250"/>
    <n v="2250"/>
  </r>
  <r>
    <x v="250"/>
    <n v="2440"/>
  </r>
  <r>
    <x v="250"/>
    <n v="3060"/>
  </r>
  <r>
    <x v="250"/>
    <n v="3070"/>
  </r>
  <r>
    <x v="250"/>
    <n v="3096"/>
  </r>
  <r>
    <x v="250"/>
    <n v="3155"/>
  </r>
  <r>
    <x v="250"/>
    <n v="3955"/>
  </r>
  <r>
    <x v="250"/>
    <n v="4223"/>
  </r>
  <r>
    <x v="251"/>
    <n v="320"/>
  </r>
  <r>
    <x v="251"/>
    <n v="500"/>
  </r>
  <r>
    <x v="251"/>
    <n v="900"/>
  </r>
  <r>
    <x v="251"/>
    <n v="1120"/>
  </r>
  <r>
    <x v="251"/>
    <n v="1650"/>
  </r>
  <r>
    <x v="251"/>
    <n v="1800"/>
  </r>
  <r>
    <x v="251"/>
    <n v="3680"/>
  </r>
  <r>
    <x v="251"/>
    <n v="3960"/>
  </r>
  <r>
    <x v="251"/>
    <n v="2120"/>
  </r>
  <r>
    <x v="251"/>
    <n v="2250"/>
  </r>
  <r>
    <x v="251"/>
    <n v="2310"/>
  </r>
  <r>
    <x v="251"/>
    <n v="2390"/>
  </r>
  <r>
    <x v="251"/>
    <n v="2410"/>
  </r>
  <r>
    <x v="251"/>
    <n v="2450"/>
  </r>
  <r>
    <x v="251"/>
    <n v="2520"/>
  </r>
  <r>
    <x v="251"/>
    <n v="2820"/>
  </r>
  <r>
    <x v="251"/>
    <n v="2870"/>
  </r>
  <r>
    <x v="251"/>
    <n v="2880"/>
  </r>
  <r>
    <x v="251"/>
    <n v="5980"/>
  </r>
  <r>
    <x v="251"/>
    <n v="3050"/>
  </r>
  <r>
    <x v="252"/>
    <n v="400"/>
  </r>
  <r>
    <x v="252"/>
    <n v="150"/>
  </r>
  <r>
    <x v="252"/>
    <n v="194"/>
  </r>
  <r>
    <x v="252"/>
    <n v="225"/>
  </r>
  <r>
    <x v="252"/>
    <n v="230"/>
  </r>
  <r>
    <x v="252"/>
    <n v="320"/>
  </r>
  <r>
    <x v="252"/>
    <n v="560"/>
  </r>
  <r>
    <x v="252"/>
    <n v="580"/>
  </r>
  <r>
    <x v="253"/>
    <n v="300"/>
  </r>
  <r>
    <x v="253"/>
    <n v="400"/>
  </r>
  <r>
    <x v="253"/>
    <n v="1010"/>
  </r>
  <r>
    <x v="254"/>
    <n v="75"/>
  </r>
  <r>
    <x v="254"/>
    <n v="90"/>
  </r>
  <r>
    <x v="254"/>
    <n v="100"/>
  </r>
  <r>
    <x v="254"/>
    <n v="110"/>
  </r>
  <r>
    <x v="254"/>
    <n v="520"/>
  </r>
  <r>
    <x v="254"/>
    <n v="530"/>
  </r>
  <r>
    <x v="254"/>
    <n v="550"/>
  </r>
  <r>
    <x v="254"/>
    <n v="600"/>
  </r>
  <r>
    <x v="255"/>
    <n v="1080"/>
  </r>
  <r>
    <x v="255"/>
    <n v="2000"/>
  </r>
  <r>
    <x v="255"/>
    <n v="3730"/>
  </r>
  <r>
    <x v="255"/>
    <n v="4210"/>
  </r>
  <r>
    <x v="255"/>
    <n v="8330"/>
  </r>
  <r>
    <x v="256"/>
    <n v="400"/>
  </r>
  <r>
    <x v="256"/>
    <n v="420"/>
  </r>
  <r>
    <x v="256"/>
    <n v="1600"/>
  </r>
  <r>
    <x v="256"/>
    <n v="1000"/>
  </r>
  <r>
    <x v="257"/>
    <n v="450"/>
  </r>
  <r>
    <x v="257"/>
    <n v="690"/>
  </r>
  <r>
    <x v="257"/>
    <n v="1390"/>
  </r>
  <r>
    <x v="258"/>
    <n v="120"/>
  </r>
  <r>
    <x v="258"/>
    <n v="240"/>
  </r>
  <r>
    <x v="258"/>
    <n v="280"/>
  </r>
  <r>
    <x v="258"/>
    <n v="710"/>
  </r>
  <r>
    <x v="258"/>
    <n v="750"/>
  </r>
  <r>
    <x v="258"/>
    <n v="1050"/>
  </r>
  <r>
    <x v="258"/>
    <n v="1685"/>
  </r>
  <r>
    <x v="258"/>
    <n v="1740"/>
  </r>
  <r>
    <x v="258"/>
    <n v="1845"/>
  </r>
  <r>
    <x v="258"/>
    <n v="2230"/>
  </r>
  <r>
    <x v="259"/>
    <n v="46"/>
  </r>
  <r>
    <x v="259"/>
    <n v="55"/>
  </r>
  <r>
    <x v="259"/>
    <n v="95"/>
  </r>
  <r>
    <x v="259"/>
    <n v="240"/>
  </r>
  <r>
    <x v="260"/>
    <n v="840"/>
  </r>
  <r>
    <x v="260"/>
    <n v="960"/>
  </r>
  <r>
    <x v="260"/>
    <n v="1230"/>
  </r>
  <r>
    <x v="260"/>
    <n v="1755"/>
  </r>
  <r>
    <x v="260"/>
    <n v="3840"/>
  </r>
  <r>
    <x v="260"/>
    <n v="1955"/>
  </r>
  <r>
    <x v="260"/>
    <n v="2025"/>
  </r>
  <r>
    <x v="260"/>
    <n v="2210"/>
  </r>
  <r>
    <x v="260"/>
    <n v="2863"/>
  </r>
  <r>
    <x v="260"/>
    <n v="2905"/>
  </r>
  <r>
    <x v="260"/>
    <n v="2915"/>
  </r>
  <r>
    <x v="260"/>
    <n v="2920"/>
  </r>
  <r>
    <x v="260"/>
    <n v="3040"/>
  </r>
  <r>
    <x v="260"/>
    <n v="3095"/>
  </r>
  <r>
    <x v="260"/>
    <n v="3175"/>
  </r>
  <r>
    <x v="261"/>
    <n v="440"/>
  </r>
  <r>
    <x v="261"/>
    <n v="1565"/>
  </r>
  <r>
    <x v="261"/>
    <n v="2485"/>
  </r>
  <r>
    <x v="262"/>
    <n v="1180"/>
  </r>
  <r>
    <x v="262"/>
    <n v="2030"/>
  </r>
  <r>
    <x v="263"/>
    <n v="540"/>
  </r>
  <r>
    <x v="263"/>
    <n v="720"/>
  </r>
  <r>
    <x v="263"/>
    <n v="2170"/>
  </r>
  <r>
    <x v="263"/>
    <n v="2390"/>
  </r>
  <r>
    <x v="263"/>
    <n v="5120"/>
  </r>
  <r>
    <x v="264"/>
    <n v="400"/>
  </r>
  <r>
    <x v="264"/>
    <n v="540"/>
  </r>
  <r>
    <x v="264"/>
    <n v="1090"/>
  </r>
  <r>
    <x v="264"/>
    <n v="2640"/>
  </r>
  <r>
    <x v="265"/>
    <n v="330"/>
  </r>
  <r>
    <x v="265"/>
    <n v="500"/>
  </r>
  <r>
    <x v="265"/>
    <n v="1940"/>
  </r>
  <r>
    <x v="266"/>
    <n v="589"/>
  </r>
  <r>
    <x v="266"/>
    <n v="1280"/>
  </r>
  <r>
    <x v="267"/>
    <n v="570"/>
  </r>
  <r>
    <x v="267"/>
    <n v="763"/>
  </r>
  <r>
    <x v="267"/>
    <n v="2920"/>
  </r>
  <r>
    <x v="268"/>
    <n v="500"/>
  </r>
  <r>
    <x v="268"/>
    <n v="550"/>
  </r>
  <r>
    <x v="268"/>
    <n v="2060"/>
  </r>
  <r>
    <x v="269"/>
    <n v="500"/>
  </r>
  <r>
    <x v="269"/>
    <n v="720"/>
  </r>
  <r>
    <x v="269"/>
    <n v="3370"/>
  </r>
  <r>
    <x v="269"/>
    <n v="4200"/>
  </r>
  <r>
    <x v="270"/>
    <n v="375"/>
  </r>
  <r>
    <x v="270"/>
    <n v="680"/>
  </r>
  <r>
    <x v="270"/>
    <n v="1270"/>
  </r>
  <r>
    <x v="271"/>
    <n v="1080"/>
  </r>
  <r>
    <x v="271"/>
    <n v="2070"/>
  </r>
  <r>
    <x v="272"/>
    <n v="340"/>
  </r>
  <r>
    <x v="272"/>
    <n v="500"/>
  </r>
  <r>
    <x v="272"/>
    <n v="1150"/>
  </r>
  <r>
    <x v="272"/>
    <n v="2730"/>
  </r>
  <r>
    <x v="273"/>
    <n v="240"/>
  </r>
  <r>
    <x v="273"/>
    <n v="540"/>
  </r>
  <r>
    <x v="273"/>
    <n v="650"/>
  </r>
  <r>
    <x v="273"/>
    <n v="1590"/>
  </r>
  <r>
    <x v="274"/>
    <n v="140"/>
  </r>
  <r>
    <x v="274"/>
    <n v="162"/>
  </r>
  <r>
    <x v="274"/>
    <n v="220"/>
  </r>
  <r>
    <x v="274"/>
    <n v="1280"/>
  </r>
  <r>
    <x v="275"/>
    <n v="290"/>
  </r>
  <r>
    <x v="275"/>
    <n v="860"/>
  </r>
  <r>
    <x v="275"/>
    <n v="2970"/>
  </r>
  <r>
    <x v="276"/>
    <n v="180"/>
  </r>
  <r>
    <x v="276"/>
    <n v="350"/>
  </r>
  <r>
    <x v="276"/>
    <n v="360"/>
  </r>
  <r>
    <x v="276"/>
    <n v="2320"/>
  </r>
  <r>
    <x v="276"/>
    <n v="2470"/>
  </r>
  <r>
    <x v="277"/>
    <n v="500"/>
  </r>
  <r>
    <x v="277"/>
    <n v="1600"/>
  </r>
  <r>
    <x v="278"/>
    <n v="210"/>
  </r>
  <r>
    <x v="278"/>
    <n v="1375"/>
  </r>
  <r>
    <x v="279"/>
    <n v="680"/>
  </r>
  <r>
    <x v="279"/>
    <n v="2090"/>
  </r>
  <r>
    <x v="279"/>
    <n v="3735"/>
  </r>
  <r>
    <x v="280"/>
    <n v="500"/>
  </r>
  <r>
    <x v="280"/>
    <n v="860"/>
  </r>
  <r>
    <x v="280"/>
    <n v="1920"/>
  </r>
  <r>
    <x v="280"/>
    <n v="3360"/>
  </r>
  <r>
    <x v="280"/>
    <n v="4270"/>
  </r>
  <r>
    <x v="280"/>
    <n v="4510"/>
  </r>
  <r>
    <x v="280"/>
    <n v="4540"/>
  </r>
  <r>
    <x v="280"/>
    <n v="4900"/>
  </r>
  <r>
    <x v="280"/>
    <n v="5060"/>
  </r>
  <r>
    <x v="280"/>
    <n v="6060"/>
  </r>
  <r>
    <x v="280"/>
    <n v="6505"/>
  </r>
  <r>
    <x v="281"/>
    <n v="1500"/>
  </r>
  <r>
    <x v="281"/>
    <n v="2630"/>
  </r>
  <r>
    <x v="282"/>
    <n v="27"/>
  </r>
  <r>
    <x v="282"/>
    <n v="220"/>
  </r>
  <r>
    <x v="282"/>
    <n v="160"/>
  </r>
  <r>
    <x v="282"/>
    <n v="360"/>
  </r>
  <r>
    <x v="282"/>
    <n v="215"/>
  </r>
  <r>
    <x v="282"/>
    <n v="270"/>
  </r>
  <r>
    <x v="282"/>
    <n v="550"/>
  </r>
  <r>
    <x v="282"/>
    <n v="690"/>
  </r>
  <r>
    <x v="283"/>
    <n v="160"/>
  </r>
  <r>
    <x v="283"/>
    <n v="130"/>
  </r>
  <r>
    <x v="283"/>
    <n v="160"/>
  </r>
  <r>
    <x v="283"/>
    <n v="210"/>
  </r>
  <r>
    <x v="283"/>
    <n v="440"/>
  </r>
  <r>
    <x v="283"/>
    <n v="280"/>
  </r>
  <r>
    <x v="283"/>
    <n v="350"/>
  </r>
  <r>
    <x v="283"/>
    <n v="400"/>
  </r>
  <r>
    <x v="284"/>
    <n v="30"/>
  </r>
  <r>
    <x v="284"/>
    <n v="90"/>
  </r>
  <r>
    <x v="284"/>
    <n v="220"/>
  </r>
  <r>
    <x v="284"/>
    <n v="425"/>
  </r>
  <r>
    <x v="284"/>
    <n v="450"/>
  </r>
  <r>
    <x v="284"/>
    <n v="590"/>
  </r>
  <r>
    <x v="285"/>
    <n v="10"/>
  </r>
  <r>
    <x v="285"/>
    <n v="85"/>
  </r>
  <r>
    <x v="285"/>
    <n v="100"/>
  </r>
  <r>
    <x v="285"/>
    <n v="490"/>
  </r>
  <r>
    <x v="286"/>
    <n v="130"/>
  </r>
  <r>
    <x v="286"/>
    <n v="480"/>
  </r>
  <r>
    <x v="286"/>
    <n v="300"/>
  </r>
  <r>
    <x v="286"/>
    <n v="540"/>
  </r>
  <r>
    <x v="286"/>
    <n v="670"/>
  </r>
  <r>
    <x v="286"/>
    <n v="790"/>
  </r>
  <r>
    <x v="286"/>
    <n v="950"/>
  </r>
  <r>
    <x v="286"/>
    <n v="1150"/>
  </r>
  <r>
    <x v="287"/>
    <n v="280"/>
  </r>
  <r>
    <x v="287"/>
    <n v="910"/>
  </r>
  <r>
    <x v="287"/>
    <n v="1460"/>
  </r>
  <r>
    <x v="287"/>
    <n v="1820"/>
  </r>
  <r>
    <x v="287"/>
    <n v="1920"/>
  </r>
  <r>
    <x v="288"/>
    <n v="200"/>
  </r>
  <r>
    <x v="288"/>
    <n v="300"/>
  </r>
  <r>
    <x v="288"/>
    <n v="320"/>
  </r>
  <r>
    <x v="288"/>
    <n v="340"/>
  </r>
  <r>
    <x v="288"/>
    <n v="500"/>
  </r>
  <r>
    <x v="288"/>
    <n v="652"/>
  </r>
  <r>
    <x v="288"/>
    <n v="870"/>
  </r>
  <r>
    <x v="288"/>
    <n v="900"/>
  </r>
  <r>
    <x v="289"/>
    <n v="350"/>
  </r>
  <r>
    <x v="289"/>
    <n v="600"/>
  </r>
  <r>
    <x v="289"/>
    <n v="2280"/>
  </r>
  <r>
    <x v="290"/>
    <n v="360"/>
  </r>
  <r>
    <x v="290"/>
    <n v="1530"/>
  </r>
  <r>
    <x v="290"/>
    <n v="1840"/>
  </r>
  <r>
    <x v="290"/>
    <n v="2580"/>
  </r>
  <r>
    <x v="291"/>
    <n v="180"/>
  </r>
  <r>
    <x v="291"/>
    <n v="400"/>
  </r>
  <r>
    <x v="291"/>
    <n v="410"/>
  </r>
  <r>
    <x v="291"/>
    <n v="720"/>
  </r>
  <r>
    <x v="291"/>
    <n v="910"/>
  </r>
  <r>
    <x v="291"/>
    <n v="1630"/>
  </r>
  <r>
    <x v="291"/>
    <n v="1820"/>
  </r>
  <r>
    <x v="291"/>
    <n v="1850"/>
  </r>
  <r>
    <x v="291"/>
    <n v="2300"/>
  </r>
  <r>
    <x v="291"/>
    <n v="2340"/>
  </r>
  <r>
    <x v="291"/>
    <n v="2360"/>
  </r>
  <r>
    <x v="291"/>
    <n v="2400"/>
  </r>
  <r>
    <x v="291"/>
    <n v="2410"/>
  </r>
  <r>
    <x v="291"/>
    <n v="2450"/>
  </r>
  <r>
    <x v="291"/>
    <n v="4920"/>
  </r>
  <r>
    <x v="291"/>
    <n v="2510"/>
  </r>
  <r>
    <x v="291"/>
    <n v="2570"/>
  </r>
  <r>
    <x v="291"/>
    <n v="2580"/>
  </r>
  <r>
    <x v="292"/>
    <n v="150"/>
  </r>
  <r>
    <x v="292"/>
    <n v="340"/>
  </r>
  <r>
    <x v="292"/>
    <n v="360"/>
  </r>
  <r>
    <x v="292"/>
    <n v="458"/>
  </r>
  <r>
    <x v="292"/>
    <n v="1320"/>
  </r>
  <r>
    <x v="292"/>
    <n v="750"/>
  </r>
  <r>
    <x v="292"/>
    <n v="810"/>
  </r>
  <r>
    <x v="292"/>
    <n v="900"/>
  </r>
  <r>
    <x v="292"/>
    <n v="910"/>
  </r>
  <r>
    <x v="292"/>
    <n v="920"/>
  </r>
  <r>
    <x v="292"/>
    <n v="970"/>
  </r>
  <r>
    <x v="293"/>
    <n v="122"/>
  </r>
  <r>
    <x v="293"/>
    <n v="125"/>
  </r>
  <r>
    <x v="293"/>
    <n v="170"/>
  </r>
  <r>
    <x v="293"/>
    <n v="200"/>
  </r>
  <r>
    <x v="293"/>
    <n v="330"/>
  </r>
  <r>
    <x v="293"/>
    <n v="500"/>
  </r>
  <r>
    <x v="293"/>
    <n v="520"/>
  </r>
  <r>
    <x v="293"/>
    <n v="530"/>
  </r>
  <r>
    <x v="293"/>
    <n v="610"/>
  </r>
  <r>
    <x v="293"/>
    <n v="1950"/>
  </r>
  <r>
    <x v="293"/>
    <n v="670"/>
  </r>
  <r>
    <x v="293"/>
    <n v="700"/>
  </r>
  <r>
    <x v="293"/>
    <n v="720"/>
  </r>
  <r>
    <x v="293"/>
    <n v="770"/>
  </r>
  <r>
    <x v="293"/>
    <n v="790"/>
  </r>
  <r>
    <x v="294"/>
    <n v="145"/>
  </r>
  <r>
    <x v="294"/>
    <n v="180"/>
  </r>
  <r>
    <x v="294"/>
    <n v="325"/>
  </r>
  <r>
    <x v="295"/>
    <n v="148"/>
  </r>
  <r>
    <x v="296"/>
    <n v="1800"/>
  </r>
  <r>
    <x v="296"/>
    <n v="1390"/>
  </r>
  <r>
    <x v="297"/>
    <n v="100"/>
  </r>
  <r>
    <x v="298"/>
    <n v="600"/>
  </r>
  <r>
    <x v="298"/>
    <n v="1950"/>
  </r>
  <r>
    <x v="298"/>
    <n v="2500"/>
  </r>
  <r>
    <x v="299"/>
    <n v="690"/>
  </r>
  <r>
    <x v="299"/>
    <n v="760"/>
  </r>
  <r>
    <x v="299"/>
    <n v="2035"/>
  </r>
  <r>
    <x v="299"/>
    <n v="2940"/>
  </r>
  <r>
    <x v="299"/>
    <n v="3785"/>
  </r>
  <r>
    <x v="300"/>
    <n v="589"/>
  </r>
  <r>
    <x v="300"/>
    <n v="590"/>
  </r>
  <r>
    <x v="300"/>
    <n v="1520"/>
  </r>
  <r>
    <x v="300"/>
    <n v="1550"/>
  </r>
  <r>
    <x v="300"/>
    <n v="3380"/>
  </r>
  <r>
    <x v="300"/>
    <n v="3550"/>
  </r>
  <r>
    <x v="301"/>
    <n v="140"/>
  </r>
  <r>
    <x v="301"/>
    <n v="260"/>
  </r>
  <r>
    <x v="301"/>
    <n v="500"/>
  </r>
  <r>
    <x v="301"/>
    <n v="775"/>
  </r>
  <r>
    <x v="301"/>
    <n v="900"/>
  </r>
  <r>
    <x v="301"/>
    <n v="925"/>
  </r>
  <r>
    <x v="301"/>
    <n v="1380"/>
  </r>
  <r>
    <x v="301"/>
    <n v="1735"/>
  </r>
  <r>
    <x v="301"/>
    <n v="1790"/>
  </r>
  <r>
    <x v="302"/>
    <n v="790"/>
  </r>
  <r>
    <x v="302"/>
    <n v="810"/>
  </r>
  <r>
    <x v="302"/>
    <n v="1270"/>
  </r>
  <r>
    <x v="302"/>
    <n v="3600"/>
  </r>
  <r>
    <x v="302"/>
    <n v="4510"/>
  </r>
  <r>
    <x v="303"/>
    <n v="390"/>
  </r>
  <r>
    <x v="303"/>
    <n v="920"/>
  </r>
  <r>
    <x v="303"/>
    <n v="1040"/>
  </r>
  <r>
    <x v="303"/>
    <n v="2770"/>
  </r>
  <r>
    <x v="303"/>
    <n v="2900"/>
  </r>
  <r>
    <x v="303"/>
    <n v="3000"/>
  </r>
  <r>
    <x v="304"/>
    <n v="277"/>
  </r>
  <r>
    <x v="304"/>
    <n v="470"/>
  </r>
  <r>
    <x v="304"/>
    <n v="550"/>
  </r>
  <r>
    <x v="305"/>
    <n v="180"/>
  </r>
  <r>
    <x v="305"/>
    <n v="200"/>
  </r>
  <r>
    <x v="305"/>
    <n v="275"/>
  </r>
  <r>
    <x v="305"/>
    <n v="410"/>
  </r>
  <r>
    <x v="305"/>
    <n v="450"/>
  </r>
  <r>
    <x v="305"/>
    <n v="460"/>
  </r>
  <r>
    <x v="305"/>
    <n v="470"/>
  </r>
  <r>
    <x v="305"/>
    <n v="480"/>
  </r>
  <r>
    <x v="305"/>
    <n v="1500"/>
  </r>
  <r>
    <x v="305"/>
    <n v="660"/>
  </r>
  <r>
    <x v="305"/>
    <n v="700"/>
  </r>
  <r>
    <x v="305"/>
    <n v="800"/>
  </r>
  <r>
    <x v="305"/>
    <n v="1920"/>
  </r>
  <r>
    <x v="305"/>
    <n v="970"/>
  </r>
  <r>
    <x v="305"/>
    <n v="980"/>
  </r>
  <r>
    <x v="305"/>
    <n v="2080"/>
  </r>
  <r>
    <x v="305"/>
    <n v="1050"/>
  </r>
  <r>
    <x v="305"/>
    <n v="1140"/>
  </r>
  <r>
    <x v="305"/>
    <n v="1150"/>
  </r>
  <r>
    <x v="305"/>
    <n v="1200"/>
  </r>
  <r>
    <x v="305"/>
    <n v="1210"/>
  </r>
  <r>
    <x v="305"/>
    <n v="1240"/>
  </r>
  <r>
    <x v="305"/>
    <n v="2500"/>
  </r>
  <r>
    <x v="305"/>
    <n v="2540"/>
  </r>
  <r>
    <x v="305"/>
    <n v="1290"/>
  </r>
  <r>
    <x v="305"/>
    <n v="1295"/>
  </r>
  <r>
    <x v="305"/>
    <n v="7800"/>
  </r>
  <r>
    <x v="305"/>
    <n v="2620"/>
  </r>
  <r>
    <x v="305"/>
    <n v="2640"/>
  </r>
  <r>
    <x v="305"/>
    <n v="1325"/>
  </r>
  <r>
    <x v="305"/>
    <n v="1370"/>
  </r>
  <r>
    <x v="305"/>
    <n v="1380"/>
  </r>
  <r>
    <x v="305"/>
    <n v="1400"/>
  </r>
  <r>
    <x v="306"/>
    <n v="210"/>
  </r>
  <r>
    <x v="306"/>
    <n v="618"/>
  </r>
  <r>
    <x v="306"/>
    <n v="4930"/>
  </r>
  <r>
    <x v="307"/>
    <n v="680"/>
  </r>
  <r>
    <x v="307"/>
    <n v="1050"/>
  </r>
  <r>
    <x v="308"/>
    <n v="220"/>
  </r>
  <r>
    <x v="308"/>
    <n v="380"/>
  </r>
  <r>
    <x v="308"/>
    <n v="420"/>
  </r>
  <r>
    <x v="308"/>
    <n v="575"/>
  </r>
  <r>
    <x v="308"/>
    <n v="650"/>
  </r>
  <r>
    <x v="308"/>
    <n v="825"/>
  </r>
  <r>
    <x v="308"/>
    <n v="1450"/>
  </r>
  <r>
    <x v="308"/>
    <n v="1525"/>
  </r>
  <r>
    <x v="309"/>
    <n v="82"/>
  </r>
  <r>
    <x v="309"/>
    <n v="170"/>
  </r>
  <r>
    <x v="309"/>
    <n v="210"/>
  </r>
  <r>
    <x v="309"/>
    <n v="470"/>
  </r>
  <r>
    <x v="310"/>
    <n v="190"/>
  </r>
  <r>
    <x v="310"/>
    <n v="490"/>
  </r>
  <r>
    <x v="310"/>
    <n v="650"/>
  </r>
  <r>
    <x v="310"/>
    <n v="3400"/>
  </r>
  <r>
    <x v="311"/>
    <n v="390"/>
  </r>
  <r>
    <x v="311"/>
    <n v="400"/>
  </r>
  <r>
    <x v="311"/>
    <n v="1510"/>
  </r>
  <r>
    <x v="311"/>
    <n v="4920"/>
  </r>
  <r>
    <x v="312"/>
    <n v="370"/>
  </r>
  <r>
    <x v="312"/>
    <n v="865"/>
  </r>
  <r>
    <x v="312"/>
    <n v="1100"/>
  </r>
  <r>
    <x v="312"/>
    <n v="1205"/>
  </r>
  <r>
    <x v="312"/>
    <n v="1975"/>
  </r>
  <r>
    <x v="312"/>
    <n v="2590"/>
  </r>
  <r>
    <x v="312"/>
    <n v="2595"/>
  </r>
  <r>
    <x v="312"/>
    <n v="2760"/>
  </r>
  <r>
    <x v="313"/>
    <n v="370"/>
  </r>
  <r>
    <x v="313"/>
    <n v="950"/>
  </r>
  <r>
    <x v="313"/>
    <n v="1260"/>
  </r>
  <r>
    <x v="313"/>
    <n v="1770"/>
  </r>
  <r>
    <x v="313"/>
    <n v="2500"/>
  </r>
  <r>
    <x v="314"/>
    <n v="500"/>
  </r>
  <r>
    <x v="314"/>
    <n v="510"/>
  </r>
  <r>
    <x v="314"/>
    <n v="1400"/>
  </r>
  <r>
    <x v="315"/>
    <n v="2425"/>
  </r>
  <r>
    <x v="315"/>
    <n v="3740"/>
  </r>
  <r>
    <x v="316"/>
    <n v="90"/>
  </r>
  <r>
    <x v="316"/>
    <n v="130"/>
  </r>
  <r>
    <x v="316"/>
    <n v="540"/>
  </r>
  <r>
    <x v="316"/>
    <n v="690"/>
  </r>
  <r>
    <x v="317"/>
    <n v="160"/>
  </r>
  <r>
    <x v="317"/>
    <n v="180"/>
  </r>
  <r>
    <x v="317"/>
    <n v="200"/>
  </r>
  <r>
    <x v="317"/>
    <n v="265"/>
  </r>
  <r>
    <x v="317"/>
    <n v="840"/>
  </r>
  <r>
    <x v="318"/>
    <n v="180"/>
  </r>
  <r>
    <x v="318"/>
    <n v="190"/>
  </r>
  <r>
    <x v="318"/>
    <n v="300"/>
  </r>
  <r>
    <x v="318"/>
    <n v="380"/>
  </r>
  <r>
    <x v="318"/>
    <n v="1130"/>
  </r>
  <r>
    <x v="319"/>
    <n v="280"/>
  </r>
  <r>
    <x v="319"/>
    <n v="750"/>
  </r>
  <r>
    <x v="320"/>
    <n v="525"/>
  </r>
  <r>
    <x v="320"/>
    <n v="550"/>
  </r>
  <r>
    <x v="320"/>
    <n v="1680"/>
  </r>
  <r>
    <x v="321"/>
    <n v="320"/>
  </r>
  <r>
    <x v="321"/>
    <n v="200"/>
  </r>
  <r>
    <x v="321"/>
    <n v="290"/>
  </r>
  <r>
    <x v="321"/>
    <n v="415"/>
  </r>
  <r>
    <x v="322"/>
    <n v="160"/>
  </r>
  <r>
    <x v="322"/>
    <n v="450"/>
  </r>
  <r>
    <x v="323"/>
    <n v="200"/>
  </r>
  <r>
    <x v="323"/>
    <n v="230"/>
  </r>
  <r>
    <x v="323"/>
    <n v="270"/>
  </r>
  <r>
    <x v="323"/>
    <n v="640"/>
  </r>
  <r>
    <x v="323"/>
    <n v="700"/>
  </r>
  <r>
    <x v="323"/>
    <n v="750"/>
  </r>
  <r>
    <x v="324"/>
    <n v="255"/>
  </r>
  <r>
    <x v="324"/>
    <n v="276"/>
  </r>
  <r>
    <x v="324"/>
    <n v="450"/>
  </r>
  <r>
    <x v="324"/>
    <n v="510"/>
  </r>
  <r>
    <x v="324"/>
    <n v="570"/>
  </r>
  <r>
    <x v="324"/>
    <n v="680"/>
  </r>
  <r>
    <x v="325"/>
    <n v="30"/>
  </r>
  <r>
    <x v="325"/>
    <n v="100"/>
  </r>
  <r>
    <x v="325"/>
    <n v="250"/>
  </r>
  <r>
    <x v="325"/>
    <n v="350"/>
  </r>
  <r>
    <x v="325"/>
    <n v="460"/>
  </r>
  <r>
    <x v="325"/>
    <n v="540"/>
  </r>
  <r>
    <x v="326"/>
    <n v="380"/>
  </r>
  <r>
    <x v="326"/>
    <n v="770"/>
  </r>
  <r>
    <x v="326"/>
    <n v="1550"/>
  </r>
  <r>
    <x v="326"/>
    <n v="1940"/>
  </r>
  <r>
    <x v="327"/>
    <n v="150"/>
  </r>
  <r>
    <x v="327"/>
    <n v="250"/>
  </r>
  <r>
    <x v="327"/>
    <n v="260"/>
  </r>
  <r>
    <x v="327"/>
    <n v="540"/>
  </r>
  <r>
    <x v="327"/>
    <n v="550"/>
  </r>
  <r>
    <x v="327"/>
    <n v="884"/>
  </r>
  <r>
    <x v="327"/>
    <n v="950"/>
  </r>
  <r>
    <x v="327"/>
    <n v="1620"/>
  </r>
  <r>
    <x v="327"/>
    <n v="1750"/>
  </r>
  <r>
    <x v="328"/>
    <n v="265"/>
  </r>
  <r>
    <x v="328"/>
    <n v="280"/>
  </r>
  <r>
    <x v="328"/>
    <n v="600"/>
  </r>
  <r>
    <x v="328"/>
    <n v="1185"/>
  </r>
  <r>
    <x v="328"/>
    <n v="1495"/>
  </r>
  <r>
    <x v="329"/>
    <n v="50"/>
  </r>
  <r>
    <x v="329"/>
    <n v="140"/>
  </r>
  <r>
    <x v="329"/>
    <n v="540"/>
  </r>
  <r>
    <x v="329"/>
    <n v="350"/>
  </r>
  <r>
    <x v="329"/>
    <n v="1190"/>
  </r>
  <r>
    <x v="330"/>
    <n v="140"/>
  </r>
  <r>
    <x v="330"/>
    <n v="260"/>
  </r>
  <r>
    <x v="330"/>
    <n v="330"/>
  </r>
  <r>
    <x v="330"/>
    <n v="450"/>
  </r>
  <r>
    <x v="330"/>
    <n v="1040"/>
  </r>
  <r>
    <x v="330"/>
    <n v="830"/>
  </r>
  <r>
    <x v="330"/>
    <n v="1800"/>
  </r>
  <r>
    <x v="331"/>
    <n v="20"/>
  </r>
  <r>
    <x v="331"/>
    <n v="90"/>
  </r>
  <r>
    <x v="331"/>
    <n v="200"/>
  </r>
  <r>
    <x v="331"/>
    <n v="340"/>
  </r>
  <r>
    <x v="331"/>
    <n v="510"/>
  </r>
  <r>
    <x v="331"/>
    <n v="550"/>
  </r>
  <r>
    <x v="332"/>
    <n v="250"/>
  </r>
  <r>
    <x v="332"/>
    <n v="270"/>
  </r>
  <r>
    <x v="332"/>
    <n v="450"/>
  </r>
  <r>
    <x v="332"/>
    <n v="1160"/>
  </r>
  <r>
    <x v="333"/>
    <n v="250"/>
  </r>
  <r>
    <x v="333"/>
    <n v="274"/>
  </r>
  <r>
    <x v="333"/>
    <n v="360"/>
  </r>
  <r>
    <x v="333"/>
    <n v="620"/>
  </r>
  <r>
    <x v="333"/>
    <n v="1320"/>
  </r>
  <r>
    <x v="334"/>
    <n v="210"/>
  </r>
  <r>
    <x v="334"/>
    <n v="450"/>
  </r>
  <r>
    <x v="334"/>
    <n v="2020"/>
  </r>
  <r>
    <x v="334"/>
    <n v="2970"/>
  </r>
  <r>
    <x v="335"/>
    <n v="393"/>
  </r>
  <r>
    <x v="335"/>
    <n v="1040"/>
  </r>
  <r>
    <x v="335"/>
    <n v="1160"/>
  </r>
  <r>
    <x v="335"/>
    <n v="1972"/>
  </r>
  <r>
    <x v="335"/>
    <n v="3010"/>
  </r>
  <r>
    <x v="336"/>
    <n v="105"/>
  </r>
  <r>
    <x v="336"/>
    <n v="140"/>
  </r>
  <r>
    <x v="336"/>
    <n v="145"/>
  </r>
  <r>
    <x v="337"/>
    <n v="300"/>
  </r>
  <r>
    <x v="337"/>
    <n v="1000"/>
  </r>
  <r>
    <x v="337"/>
    <n v="650"/>
  </r>
  <r>
    <x v="337"/>
    <n v="1590"/>
  </r>
  <r>
    <x v="337"/>
    <n v="1700"/>
  </r>
  <r>
    <x v="338"/>
    <n v="300"/>
  </r>
  <r>
    <x v="338"/>
    <n v="450"/>
  </r>
  <r>
    <x v="338"/>
    <n v="1490"/>
  </r>
  <r>
    <x v="339"/>
    <n v="50"/>
  </r>
  <r>
    <x v="339"/>
    <n v="75"/>
  </r>
  <r>
    <x v="339"/>
    <n v="200"/>
  </r>
  <r>
    <x v="339"/>
    <n v="360"/>
  </r>
  <r>
    <x v="339"/>
    <n v="660"/>
  </r>
  <r>
    <x v="340"/>
    <n v="160"/>
  </r>
  <r>
    <x v="340"/>
    <n v="760"/>
  </r>
  <r>
    <x v="340"/>
    <n v="600"/>
  </r>
  <r>
    <x v="340"/>
    <n v="800"/>
  </r>
  <r>
    <x v="340"/>
    <n v="870"/>
  </r>
  <r>
    <x v="341"/>
    <n v="330"/>
  </r>
  <r>
    <x v="341"/>
    <n v="680"/>
  </r>
  <r>
    <x v="341"/>
    <n v="850"/>
  </r>
  <r>
    <x v="341"/>
    <n v="1410"/>
  </r>
  <r>
    <x v="342"/>
    <n v="200"/>
  </r>
  <r>
    <x v="342"/>
    <n v="500"/>
  </r>
  <r>
    <x v="342"/>
    <n v="720"/>
  </r>
  <r>
    <x v="343"/>
    <n v="550"/>
  </r>
  <r>
    <x v="343"/>
    <n v="640"/>
  </r>
  <r>
    <x v="343"/>
    <n v="1430"/>
  </r>
  <r>
    <x v="343"/>
    <n v="2745"/>
  </r>
  <r>
    <x v="343"/>
    <n v="4960"/>
  </r>
  <r>
    <x v="344"/>
    <n v="50"/>
  </r>
  <r>
    <x v="344"/>
    <n v="60"/>
  </r>
  <r>
    <x v="344"/>
    <n v="100"/>
  </r>
  <r>
    <x v="344"/>
    <n v="120"/>
  </r>
  <r>
    <x v="344"/>
    <n v="235"/>
  </r>
  <r>
    <x v="344"/>
    <n v="270"/>
  </r>
  <r>
    <x v="344"/>
    <n v="285"/>
  </r>
  <r>
    <x v="344"/>
    <n v="305"/>
  </r>
  <r>
    <x v="344"/>
    <n v="320"/>
  </r>
  <r>
    <x v="345"/>
    <n v="40"/>
  </r>
  <r>
    <x v="345"/>
    <n v="70"/>
  </r>
  <r>
    <x v="345"/>
    <n v="100"/>
  </r>
  <r>
    <x v="345"/>
    <n v="240"/>
  </r>
  <r>
    <x v="345"/>
    <n v="150"/>
  </r>
  <r>
    <x v="345"/>
    <n v="180"/>
  </r>
  <r>
    <x v="345"/>
    <n v="225"/>
  </r>
  <r>
    <x v="345"/>
    <n v="600"/>
  </r>
  <r>
    <x v="345"/>
    <n v="380"/>
  </r>
  <r>
    <x v="346"/>
    <n v="220"/>
  </r>
  <r>
    <x v="346"/>
    <n v="300"/>
  </r>
  <r>
    <x v="346"/>
    <n v="580"/>
  </r>
  <r>
    <x v="346"/>
    <n v="1860"/>
  </r>
  <r>
    <x v="347"/>
    <n v="160"/>
  </r>
  <r>
    <x v="347"/>
    <n v="120"/>
  </r>
  <r>
    <x v="347"/>
    <n v="285"/>
  </r>
  <r>
    <x v="347"/>
    <n v="525"/>
  </r>
  <r>
    <x v="347"/>
    <n v="720"/>
  </r>
  <r>
    <x v="348"/>
    <n v="100"/>
  </r>
  <r>
    <x v="348"/>
    <n v="150"/>
  </r>
  <r>
    <x v="348"/>
    <n v="180"/>
  </r>
  <r>
    <x v="348"/>
    <n v="760"/>
  </r>
  <r>
    <x v="348"/>
    <n v="400"/>
  </r>
  <r>
    <x v="349"/>
    <n v="150"/>
  </r>
  <r>
    <x v="349"/>
    <n v="215"/>
  </r>
  <r>
    <x v="349"/>
    <n v="470"/>
  </r>
  <r>
    <x v="349"/>
    <n v="740"/>
  </r>
  <r>
    <x v="350"/>
    <n v="180"/>
  </r>
  <r>
    <x v="350"/>
    <n v="210"/>
  </r>
  <r>
    <x v="350"/>
    <n v="380"/>
  </r>
  <r>
    <x v="350"/>
    <n v="1060"/>
  </r>
  <r>
    <x v="351"/>
    <n v="950"/>
  </r>
  <r>
    <x v="351"/>
    <n v="1210"/>
  </r>
  <r>
    <x v="352"/>
    <n v="200"/>
  </r>
  <r>
    <x v="352"/>
    <n v="440"/>
  </r>
  <r>
    <x v="352"/>
    <n v="480"/>
  </r>
  <r>
    <x v="353"/>
    <n v="70"/>
  </r>
  <r>
    <x v="353"/>
    <n v="165"/>
  </r>
  <r>
    <x v="353"/>
    <n v="220"/>
  </r>
  <r>
    <x v="353"/>
    <n v="260"/>
  </r>
  <r>
    <x v="353"/>
    <n v="310"/>
  </r>
  <r>
    <x v="353"/>
    <n v="760"/>
  </r>
  <r>
    <x v="353"/>
    <n v="395"/>
  </r>
  <r>
    <x v="354"/>
    <n v="255"/>
  </r>
  <r>
    <x v="354"/>
    <n v="300"/>
  </r>
  <r>
    <x v="354"/>
    <n v="1050"/>
  </r>
  <r>
    <x v="354"/>
    <n v="1450"/>
  </r>
  <r>
    <x v="355"/>
    <n v="150"/>
  </r>
  <r>
    <x v="355"/>
    <n v="249"/>
  </r>
  <r>
    <x v="355"/>
    <n v="360"/>
  </r>
  <r>
    <x v="355"/>
    <n v="650"/>
  </r>
  <r>
    <x v="355"/>
    <n v="1200"/>
  </r>
  <r>
    <x v="356"/>
    <n v="165"/>
  </r>
  <r>
    <x v="356"/>
    <n v="440"/>
  </r>
  <r>
    <x v="356"/>
    <n v="770"/>
  </r>
  <r>
    <x v="356"/>
    <n v="1025"/>
  </r>
  <r>
    <x v="357"/>
    <n v="210"/>
  </r>
  <r>
    <x v="357"/>
    <n v="300"/>
  </r>
  <r>
    <x v="357"/>
    <n v="400"/>
  </r>
  <r>
    <x v="357"/>
    <n v="540"/>
  </r>
  <r>
    <x v="357"/>
    <n v="800"/>
  </r>
  <r>
    <x v="358"/>
    <n v="240"/>
  </r>
  <r>
    <x v="358"/>
    <n v="225"/>
  </r>
  <r>
    <x v="358"/>
    <n v="1440"/>
  </r>
  <r>
    <x v="359"/>
    <n v="284"/>
  </r>
  <r>
    <x v="359"/>
    <n v="400"/>
  </r>
  <r>
    <x v="360"/>
    <n v="480"/>
  </r>
  <r>
    <x v="360"/>
    <n v="1130"/>
  </r>
  <r>
    <x v="360"/>
    <n v="3420"/>
  </r>
  <r>
    <x v="361"/>
    <n v="150"/>
  </r>
  <r>
    <x v="361"/>
    <n v="300"/>
  </r>
  <r>
    <x v="361"/>
    <n v="350"/>
  </r>
  <r>
    <x v="361"/>
    <n v="850"/>
  </r>
  <r>
    <x v="361"/>
    <n v="1500"/>
  </r>
  <r>
    <x v="362"/>
    <n v="200"/>
  </r>
  <r>
    <x v="362"/>
    <n v="400"/>
  </r>
  <r>
    <x v="362"/>
    <n v="550"/>
  </r>
  <r>
    <x v="362"/>
    <n v="750"/>
  </r>
  <r>
    <x v="362"/>
    <n v="1100"/>
  </r>
  <r>
    <x v="362"/>
    <n v="1600"/>
  </r>
  <r>
    <x v="363"/>
    <n v="50"/>
  </r>
  <r>
    <x v="363"/>
    <n v="245"/>
  </r>
  <r>
    <x v="363"/>
    <n v="250"/>
  </r>
  <r>
    <x v="363"/>
    <n v="600"/>
  </r>
  <r>
    <x v="363"/>
    <n v="1185"/>
  </r>
  <r>
    <x v="363"/>
    <n v="1290"/>
  </r>
  <r>
    <x v="363"/>
    <n v="1395"/>
  </r>
  <r>
    <x v="364"/>
    <n v="1000"/>
  </r>
  <r>
    <x v="364"/>
    <n v="2700"/>
  </r>
  <r>
    <x v="365"/>
    <n v="450"/>
  </r>
  <r>
    <x v="365"/>
    <n v="490"/>
  </r>
  <r>
    <x v="365"/>
    <n v="700"/>
  </r>
  <r>
    <x v="365"/>
    <n v="2200"/>
  </r>
  <r>
    <x v="365"/>
    <n v="3810"/>
  </r>
  <r>
    <x v="366"/>
    <n v="200"/>
  </r>
  <r>
    <x v="366"/>
    <n v="340"/>
  </r>
  <r>
    <x v="366"/>
    <n v="870"/>
  </r>
  <r>
    <x v="366"/>
    <n v="1290"/>
  </r>
  <r>
    <x v="366"/>
    <n v="1400"/>
  </r>
  <r>
    <x v="367"/>
    <n v="300"/>
  </r>
  <r>
    <x v="367"/>
    <n v="400"/>
  </r>
  <r>
    <x v="367"/>
    <n v="850"/>
  </r>
  <r>
    <x v="367"/>
    <n v="2390"/>
  </r>
  <r>
    <x v="368"/>
    <n v="360"/>
  </r>
  <r>
    <x v="368"/>
    <n v="500"/>
  </r>
  <r>
    <x v="368"/>
    <n v="1020"/>
  </r>
  <r>
    <x v="368"/>
    <n v="1540"/>
  </r>
  <r>
    <x v="368"/>
    <n v="1920"/>
  </r>
  <r>
    <x v="368"/>
    <n v="3010"/>
  </r>
  <r>
    <x v="369"/>
    <n v="1440"/>
  </r>
  <r>
    <x v="369"/>
    <n v="2860"/>
  </r>
  <r>
    <x v="369"/>
    <n v="3105"/>
  </r>
  <r>
    <x v="369"/>
    <n v="5760"/>
  </r>
  <r>
    <x v="370"/>
    <n v="600"/>
  </r>
  <r>
    <x v="370"/>
    <n v="700"/>
  </r>
  <r>
    <x v="370"/>
    <n v="1860"/>
  </r>
  <r>
    <x v="370"/>
    <n v="2950"/>
  </r>
  <r>
    <x v="370"/>
    <n v="3360"/>
  </r>
  <r>
    <x v="370"/>
    <n v="4120"/>
  </r>
  <r>
    <x v="370"/>
    <n v="5520"/>
  </r>
  <r>
    <x v="371"/>
    <n v="50"/>
  </r>
  <r>
    <x v="371"/>
    <n v="105"/>
  </r>
  <r>
    <x v="371"/>
    <n v="130"/>
  </r>
  <r>
    <x v="371"/>
    <n v="170"/>
  </r>
  <r>
    <x v="371"/>
    <n v="235"/>
  </r>
  <r>
    <x v="371"/>
    <n v="250"/>
  </r>
  <r>
    <x v="371"/>
    <n v="680"/>
  </r>
  <r>
    <x v="372"/>
    <n v="100"/>
  </r>
  <r>
    <x v="372"/>
    <n v="940"/>
  </r>
  <r>
    <x v="373"/>
    <n v="35"/>
  </r>
  <r>
    <x v="373"/>
    <n v="52"/>
  </r>
  <r>
    <x v="373"/>
    <n v="65"/>
  </r>
  <r>
    <x v="373"/>
    <n v="115"/>
  </r>
  <r>
    <x v="373"/>
    <n v="235"/>
  </r>
  <r>
    <x v="373"/>
    <n v="250"/>
  </r>
  <r>
    <x v="373"/>
    <n v="260"/>
  </r>
  <r>
    <x v="373"/>
    <n v="290"/>
  </r>
  <r>
    <x v="374"/>
    <n v="630"/>
  </r>
  <r>
    <x v="374"/>
    <n v="1820"/>
  </r>
  <r>
    <x v="375"/>
    <n v="450"/>
  </r>
  <r>
    <x v="376"/>
    <n v="418"/>
  </r>
  <r>
    <x v="376"/>
    <n v="480"/>
  </r>
  <r>
    <x v="376"/>
    <n v="1730"/>
  </r>
  <r>
    <x v="377"/>
    <n v="100"/>
  </r>
  <r>
    <x v="377"/>
    <n v="610"/>
  </r>
  <r>
    <x v="377"/>
    <n v="850"/>
  </r>
  <r>
    <x v="377"/>
    <n v="900"/>
  </r>
  <r>
    <x v="377"/>
    <n v="1550"/>
  </r>
  <r>
    <x v="377"/>
    <n v="1930"/>
  </r>
  <r>
    <x v="378"/>
    <n v="163"/>
  </r>
  <r>
    <x v="378"/>
    <n v="200"/>
  </r>
  <r>
    <x v="378"/>
    <n v="620"/>
  </r>
  <r>
    <x v="379"/>
    <n v="470"/>
  </r>
  <r>
    <x v="379"/>
    <n v="1200"/>
  </r>
  <r>
    <x v="380"/>
    <n v="125"/>
  </r>
  <r>
    <x v="380"/>
    <n v="138"/>
  </r>
  <r>
    <x v="380"/>
    <n v="240"/>
  </r>
  <r>
    <x v="380"/>
    <n v="260"/>
  </r>
  <r>
    <x v="380"/>
    <n v="560"/>
  </r>
  <r>
    <x v="380"/>
    <n v="700"/>
  </r>
  <r>
    <x v="381"/>
    <n v="250"/>
  </r>
  <r>
    <x v="381"/>
    <n v="500"/>
  </r>
  <r>
    <x v="381"/>
    <n v="830"/>
  </r>
  <r>
    <x v="381"/>
    <n v="840"/>
  </r>
  <r>
    <x v="381"/>
    <n v="1110"/>
  </r>
  <r>
    <x v="382"/>
    <n v="120"/>
  </r>
  <r>
    <x v="382"/>
    <n v="300"/>
  </r>
  <r>
    <x v="382"/>
    <n v="390"/>
  </r>
  <r>
    <x v="382"/>
    <n v="630"/>
  </r>
  <r>
    <x v="382"/>
    <n v="1500"/>
  </r>
  <r>
    <x v="383"/>
    <n v="160"/>
  </r>
  <r>
    <x v="383"/>
    <n v="194"/>
  </r>
  <r>
    <x v="383"/>
    <n v="200"/>
  </r>
  <r>
    <x v="383"/>
    <n v="500"/>
  </r>
  <r>
    <x v="383"/>
    <n v="930"/>
  </r>
  <r>
    <x v="383"/>
    <n v="1045"/>
  </r>
  <r>
    <x v="384"/>
    <n v="70"/>
  </r>
  <r>
    <x v="384"/>
    <n v="200"/>
  </r>
  <r>
    <x v="384"/>
    <n v="405"/>
  </r>
  <r>
    <x v="384"/>
    <n v="420"/>
  </r>
  <r>
    <x v="384"/>
    <n v="840"/>
  </r>
  <r>
    <x v="385"/>
    <n v="210"/>
  </r>
  <r>
    <x v="385"/>
    <n v="240"/>
  </r>
  <r>
    <x v="385"/>
    <n v="360"/>
  </r>
  <r>
    <x v="386"/>
    <n v="630"/>
  </r>
  <r>
    <x v="386"/>
    <n v="680"/>
  </r>
  <r>
    <x v="386"/>
    <n v="1920"/>
  </r>
  <r>
    <x v="387"/>
    <n v="160"/>
  </r>
  <r>
    <x v="387"/>
    <n v="670"/>
  </r>
  <r>
    <x v="387"/>
    <n v="880"/>
  </r>
  <r>
    <x v="387"/>
    <n v="1840"/>
  </r>
  <r>
    <x v="387"/>
    <n v="1875"/>
  </r>
  <r>
    <x v="387"/>
    <n v="2020"/>
  </r>
  <r>
    <x v="388"/>
    <n v="980"/>
  </r>
  <r>
    <x v="388"/>
    <n v="1480"/>
  </r>
  <r>
    <x v="388"/>
    <n v="1840"/>
  </r>
  <r>
    <x v="388"/>
    <n v="2650"/>
  </r>
  <r>
    <x v="389"/>
    <n v="360"/>
  </r>
  <r>
    <x v="389"/>
    <n v="1750"/>
  </r>
  <r>
    <x v="390"/>
    <n v="120"/>
  </r>
  <r>
    <x v="390"/>
    <n v="140"/>
  </r>
  <r>
    <x v="390"/>
    <n v="200"/>
  </r>
  <r>
    <x v="391"/>
    <n v="30"/>
  </r>
  <r>
    <x v="391"/>
    <n v="65"/>
  </r>
  <r>
    <x v="391"/>
    <n v="70"/>
  </r>
  <r>
    <x v="391"/>
    <n v="75"/>
  </r>
  <r>
    <x v="391"/>
    <n v="80"/>
  </r>
  <r>
    <x v="391"/>
    <n v="85"/>
  </r>
  <r>
    <x v="391"/>
    <n v="130"/>
  </r>
  <r>
    <x v="392"/>
    <n v="350"/>
  </r>
  <r>
    <x v="392"/>
    <n v="670"/>
  </r>
  <r>
    <x v="392"/>
    <n v="1000"/>
  </r>
  <r>
    <x v="392"/>
    <n v="1530"/>
  </r>
  <r>
    <x v="392"/>
    <n v="1860"/>
  </r>
  <r>
    <x v="392"/>
    <n v="2070"/>
  </r>
  <r>
    <x v="393"/>
    <n v="290"/>
  </r>
  <r>
    <x v="393"/>
    <n v="300"/>
  </r>
  <r>
    <x v="394"/>
    <n v="160"/>
  </r>
  <r>
    <x v="394"/>
    <n v="355"/>
  </r>
  <r>
    <x v="394"/>
    <n v="530"/>
  </r>
  <r>
    <x v="394"/>
    <n v="755"/>
  </r>
  <r>
    <x v="395"/>
    <n v="30"/>
  </r>
  <r>
    <x v="396"/>
    <n v="320"/>
  </r>
  <r>
    <x v="396"/>
    <n v="600"/>
  </r>
  <r>
    <x v="397"/>
    <n v="350"/>
  </r>
  <r>
    <x v="397"/>
    <n v="450"/>
  </r>
  <r>
    <x v="397"/>
    <n v="740"/>
  </r>
  <r>
    <x v="398"/>
    <n v="125"/>
  </r>
  <r>
    <x v="398"/>
    <n v="220"/>
  </r>
  <r>
    <x v="398"/>
    <n v="300"/>
  </r>
  <r>
    <x v="398"/>
    <n v="600"/>
  </r>
  <r>
    <x v="398"/>
    <n v="650"/>
  </r>
  <r>
    <x v="398"/>
    <n v="730"/>
  </r>
  <r>
    <x v="398"/>
    <n v="1580"/>
  </r>
  <r>
    <x v="398"/>
    <n v="3105"/>
  </r>
  <r>
    <x v="398"/>
    <n v="4415"/>
  </r>
  <r>
    <x v="399"/>
    <n v="530"/>
  </r>
  <r>
    <x v="399"/>
    <n v="1020"/>
  </r>
  <r>
    <x v="399"/>
    <n v="3190"/>
  </r>
  <r>
    <x v="399"/>
    <n v="3960"/>
  </r>
  <r>
    <x v="400"/>
    <n v="320"/>
  </r>
  <r>
    <x v="400"/>
    <n v="570"/>
  </r>
  <r>
    <x v="400"/>
    <n v="1180"/>
  </r>
  <r>
    <x v="401"/>
    <n v="470"/>
  </r>
  <r>
    <x v="401"/>
    <n v="510"/>
  </r>
  <r>
    <x v="401"/>
    <n v="740"/>
  </r>
  <r>
    <x v="401"/>
    <n v="3610"/>
  </r>
  <r>
    <x v="402"/>
    <n v="1130"/>
  </r>
  <r>
    <x v="402"/>
    <n v="1390"/>
  </r>
  <r>
    <x v="402"/>
    <n v="3330"/>
  </r>
  <r>
    <x v="403"/>
    <n v="270"/>
  </r>
  <r>
    <x v="403"/>
    <n v="300"/>
  </r>
  <r>
    <x v="403"/>
    <n v="1050"/>
  </r>
  <r>
    <x v="404"/>
    <n v="380"/>
  </r>
  <r>
    <x v="404"/>
    <n v="600"/>
  </r>
  <r>
    <x v="404"/>
    <n v="2640"/>
  </r>
  <r>
    <x v="405"/>
    <n v="330"/>
  </r>
  <r>
    <x v="405"/>
    <n v="460"/>
  </r>
  <r>
    <x v="406"/>
    <n v="900"/>
  </r>
  <r>
    <x v="406"/>
    <n v="980"/>
  </r>
  <r>
    <x v="406"/>
    <n v="660"/>
  </r>
  <r>
    <x v="406"/>
    <n v="1010"/>
  </r>
  <r>
    <x v="406"/>
    <n v="1240"/>
  </r>
  <r>
    <x v="406"/>
    <n v="1570"/>
  </r>
  <r>
    <x v="406"/>
    <n v="2020"/>
  </r>
  <r>
    <x v="406"/>
    <n v="3210"/>
  </r>
  <r>
    <x v="407"/>
    <n v="430"/>
  </r>
  <r>
    <x v="407"/>
    <n v="1190"/>
  </r>
  <r>
    <x v="407"/>
    <n v="2170"/>
  </r>
  <r>
    <x v="407"/>
    <n v="2290"/>
  </r>
  <r>
    <x v="407"/>
    <n v="2820"/>
  </r>
  <r>
    <x v="408"/>
    <n v="360"/>
  </r>
  <r>
    <x v="408"/>
    <n v="1120"/>
  </r>
  <r>
    <x v="408"/>
    <n v="1166"/>
  </r>
  <r>
    <x v="409"/>
    <n v="295"/>
  </r>
  <r>
    <x v="409"/>
    <n v="690"/>
  </r>
  <r>
    <x v="409"/>
    <n v="1370"/>
  </r>
  <r>
    <x v="409"/>
    <n v="2240"/>
  </r>
  <r>
    <x v="410"/>
    <n v="70"/>
  </r>
  <r>
    <x v="410"/>
    <n v="235"/>
  </r>
  <r>
    <x v="410"/>
    <n v="390"/>
  </r>
  <r>
    <x v="410"/>
    <n v="450"/>
  </r>
  <r>
    <x v="410"/>
    <n v="500"/>
  </r>
  <r>
    <x v="410"/>
    <n v="720"/>
  </r>
  <r>
    <x v="410"/>
    <n v="1050"/>
  </r>
  <r>
    <x v="411"/>
    <n v="1910"/>
  </r>
  <r>
    <x v="412"/>
    <n v="350"/>
  </r>
  <r>
    <x v="412"/>
    <n v="600"/>
  </r>
  <r>
    <x v="412"/>
    <n v="1000"/>
  </r>
  <r>
    <x v="412"/>
    <n v="1400"/>
  </r>
  <r>
    <x v="412"/>
    <n v="2495"/>
  </r>
  <r>
    <x v="412"/>
    <n v="2940"/>
  </r>
  <r>
    <x v="413"/>
    <n v="350"/>
  </r>
  <r>
    <x v="413"/>
    <n v="650"/>
  </r>
  <r>
    <x v="413"/>
    <n v="680"/>
  </r>
  <r>
    <x v="413"/>
    <n v="980"/>
  </r>
  <r>
    <x v="413"/>
    <n v="987"/>
  </r>
  <r>
    <x v="413"/>
    <n v="1600"/>
  </r>
  <r>
    <x v="413"/>
    <n v="1725"/>
  </r>
  <r>
    <x v="413"/>
    <n v="1910"/>
  </r>
  <r>
    <x v="413"/>
    <n v="1960"/>
  </r>
  <r>
    <x v="414"/>
    <n v="550"/>
  </r>
  <r>
    <x v="414"/>
    <n v="2380"/>
  </r>
  <r>
    <x v="414"/>
    <n v="2400"/>
  </r>
  <r>
    <x v="414"/>
    <n v="3610"/>
  </r>
  <r>
    <x v="414"/>
    <n v="4100"/>
  </r>
  <r>
    <x v="415"/>
    <n v="640"/>
  </r>
  <r>
    <x v="415"/>
    <n v="930"/>
  </r>
  <r>
    <x v="415"/>
    <n v="1300"/>
  </r>
  <r>
    <x v="415"/>
    <n v="2910"/>
  </r>
  <r>
    <x v="415"/>
    <n v="10360"/>
  </r>
  <r>
    <x v="416"/>
    <n v="1300"/>
  </r>
  <r>
    <x v="416"/>
    <n v="1500"/>
  </r>
  <r>
    <x v="417"/>
    <n v="640"/>
  </r>
  <r>
    <x v="417"/>
    <n v="900"/>
  </r>
  <r>
    <x v="417"/>
    <n v="2075"/>
  </r>
  <r>
    <x v="417"/>
    <n v="2080"/>
  </r>
  <r>
    <x v="417"/>
    <n v="2095"/>
  </r>
  <r>
    <x v="418"/>
    <n v="230"/>
  </r>
  <r>
    <x v="418"/>
    <n v="310"/>
  </r>
  <r>
    <x v="418"/>
    <n v="400"/>
  </r>
  <r>
    <x v="418"/>
    <n v="480"/>
  </r>
  <r>
    <x v="418"/>
    <n v="500"/>
  </r>
  <r>
    <x v="418"/>
    <n v="1080"/>
  </r>
  <r>
    <x v="418"/>
    <n v="590"/>
  </r>
  <r>
    <x v="418"/>
    <n v="650"/>
  </r>
  <r>
    <x v="418"/>
    <n v="2040"/>
  </r>
  <r>
    <x v="418"/>
    <n v="690"/>
  </r>
  <r>
    <x v="418"/>
    <n v="720"/>
  </r>
  <r>
    <x v="418"/>
    <n v="730"/>
  </r>
  <r>
    <x v="418"/>
    <n v="780"/>
  </r>
  <r>
    <x v="418"/>
    <n v="860"/>
  </r>
  <r>
    <x v="418"/>
    <n v="876"/>
  </r>
  <r>
    <x v="418"/>
    <n v="900"/>
  </r>
  <r>
    <x v="418"/>
    <n v="950"/>
  </r>
  <r>
    <x v="418"/>
    <n v="1000"/>
  </r>
  <r>
    <x v="418"/>
    <n v="1100"/>
  </r>
  <r>
    <x v="418"/>
    <n v="1130"/>
  </r>
  <r>
    <x v="418"/>
    <n v="1220"/>
  </r>
  <r>
    <x v="418"/>
    <n v="1290"/>
  </r>
  <r>
    <x v="418"/>
    <n v="1400"/>
  </r>
  <r>
    <x v="418"/>
    <n v="1446"/>
  </r>
  <r>
    <x v="418"/>
    <n v="1450"/>
  </r>
  <r>
    <x v="418"/>
    <n v="1470"/>
  </r>
  <r>
    <x v="418"/>
    <n v="4500"/>
  </r>
  <r>
    <x v="418"/>
    <n v="3100"/>
  </r>
  <r>
    <x v="418"/>
    <n v="1600"/>
  </r>
  <r>
    <x v="418"/>
    <n v="1620"/>
  </r>
  <r>
    <x v="418"/>
    <n v="1700"/>
  </r>
  <r>
    <x v="418"/>
    <n v="3800"/>
  </r>
  <r>
    <x v="418"/>
    <n v="1920"/>
  </r>
  <r>
    <x v="418"/>
    <n v="1980"/>
  </r>
  <r>
    <x v="418"/>
    <n v="2000"/>
  </r>
  <r>
    <x v="418"/>
    <n v="4200"/>
  </r>
  <r>
    <x v="418"/>
    <n v="2130"/>
  </r>
  <r>
    <x v="418"/>
    <n v="2150"/>
  </r>
  <r>
    <x v="418"/>
    <n v="21600"/>
  </r>
  <r>
    <x v="418"/>
    <n v="2510"/>
  </r>
  <r>
    <x v="418"/>
    <n v="2650"/>
  </r>
  <r>
    <x v="418"/>
    <n v="2680"/>
  </r>
  <r>
    <x v="418"/>
    <n v="2920"/>
  </r>
  <r>
    <x v="418"/>
    <n v="3210"/>
  </r>
  <r>
    <x v="418"/>
    <n v="3270"/>
  </r>
  <r>
    <x v="418"/>
    <n v="3290"/>
  </r>
  <r>
    <x v="418"/>
    <n v="3530"/>
  </r>
  <r>
    <x v="418"/>
    <n v="3570"/>
  </r>
  <r>
    <x v="418"/>
    <n v="3610"/>
  </r>
  <r>
    <x v="418"/>
    <n v="3700"/>
  </r>
  <r>
    <x v="418"/>
    <n v="3720"/>
  </r>
  <r>
    <x v="418"/>
    <n v="3750"/>
  </r>
  <r>
    <x v="418"/>
    <n v="3820"/>
  </r>
  <r>
    <x v="418"/>
    <n v="3880"/>
  </r>
  <r>
    <x v="418"/>
    <n v="3890"/>
  </r>
  <r>
    <x v="418"/>
    <n v="3895"/>
  </r>
  <r>
    <x v="418"/>
    <n v="3920"/>
  </r>
  <r>
    <x v="418"/>
    <n v="4050"/>
  </r>
  <r>
    <x v="418"/>
    <n v="4080"/>
  </r>
  <r>
    <x v="418"/>
    <n v="4170"/>
  </r>
  <r>
    <x v="418"/>
    <n v="4190"/>
  </r>
  <r>
    <x v="418"/>
    <n v="4270"/>
  </r>
  <r>
    <x v="418"/>
    <n v="8600"/>
  </r>
  <r>
    <x v="418"/>
    <n v="4310"/>
  </r>
  <r>
    <x v="418"/>
    <n v="34560"/>
  </r>
  <r>
    <x v="418"/>
    <n v="4390"/>
  </r>
  <r>
    <x v="418"/>
    <n v="4500"/>
  </r>
  <r>
    <x v="418"/>
    <n v="4530"/>
  </r>
  <r>
    <x v="418"/>
    <n v="4600"/>
  </r>
  <r>
    <x v="418"/>
    <n v="4690"/>
  </r>
  <r>
    <x v="418"/>
    <n v="4810"/>
  </r>
  <r>
    <x v="418"/>
    <n v="4860"/>
  </r>
  <r>
    <x v="418"/>
    <n v="4890"/>
  </r>
  <r>
    <x v="418"/>
    <n v="4930"/>
  </r>
  <r>
    <x v="418"/>
    <n v="4970"/>
  </r>
  <r>
    <x v="418"/>
    <n v="4990"/>
  </r>
  <r>
    <x v="418"/>
    <n v="5060"/>
  </r>
  <r>
    <x v="418"/>
    <n v="5070"/>
  </r>
  <r>
    <x v="418"/>
    <n v="5085"/>
  </r>
  <r>
    <x v="418"/>
    <n v="5140"/>
  </r>
  <r>
    <x v="418"/>
    <n v="10360"/>
  </r>
  <r>
    <x v="418"/>
    <n v="5260"/>
  </r>
  <r>
    <x v="418"/>
    <n v="5280"/>
  </r>
  <r>
    <x v="418"/>
    <n v="5330"/>
  </r>
  <r>
    <x v="418"/>
    <n v="5345"/>
  </r>
  <r>
    <x v="418"/>
    <n v="5370"/>
  </r>
  <r>
    <x v="418"/>
    <n v="5380"/>
  </r>
  <r>
    <x v="418"/>
    <n v="10780"/>
  </r>
  <r>
    <x v="418"/>
    <n v="5400"/>
  </r>
  <r>
    <x v="418"/>
    <n v="5450"/>
  </r>
  <r>
    <x v="418"/>
    <n v="5540"/>
  </r>
  <r>
    <x v="418"/>
    <n v="5560"/>
  </r>
  <r>
    <x v="418"/>
    <n v="5570"/>
  </r>
  <r>
    <x v="418"/>
    <n v="5590"/>
  </r>
  <r>
    <x v="418"/>
    <n v="5650"/>
  </r>
  <r>
    <x v="418"/>
    <n v="5660"/>
  </r>
  <r>
    <x v="418"/>
    <n v="5670"/>
  </r>
  <r>
    <x v="418"/>
    <n v="5690"/>
  </r>
  <r>
    <x v="418"/>
    <n v="5720"/>
  </r>
  <r>
    <x v="418"/>
    <n v="5750"/>
  </r>
  <r>
    <x v="418"/>
    <n v="5760"/>
  </r>
  <r>
    <x v="418"/>
    <n v="11600"/>
  </r>
  <r>
    <x v="418"/>
    <n v="5820"/>
  </r>
  <r>
    <x v="418"/>
    <n v="11700"/>
  </r>
  <r>
    <x v="418"/>
    <n v="5890"/>
  </r>
  <r>
    <x v="418"/>
    <n v="5900"/>
  </r>
  <r>
    <x v="418"/>
    <n v="5940"/>
  </r>
  <r>
    <x v="418"/>
    <n v="6010"/>
  </r>
  <r>
    <x v="418"/>
    <n v="6020"/>
  </r>
  <r>
    <x v="418"/>
    <n v="6030"/>
  </r>
  <r>
    <x v="418"/>
    <n v="6050"/>
  </r>
  <r>
    <x v="418"/>
    <n v="6090"/>
  </r>
  <r>
    <x v="418"/>
    <n v="6100"/>
  </r>
  <r>
    <x v="418"/>
    <n v="6210"/>
  </r>
  <r>
    <x v="418"/>
    <n v="6310"/>
  </r>
  <r>
    <x v="418"/>
    <n v="6320"/>
  </r>
  <r>
    <x v="419"/>
    <n v="101"/>
  </r>
  <r>
    <x v="419"/>
    <n v="470"/>
  </r>
  <r>
    <x v="419"/>
    <n v="500"/>
  </r>
  <r>
    <x v="419"/>
    <n v="760"/>
  </r>
  <r>
    <x v="419"/>
    <n v="820"/>
  </r>
  <r>
    <x v="419"/>
    <n v="830"/>
  </r>
  <r>
    <x v="419"/>
    <n v="876"/>
  </r>
  <r>
    <x v="419"/>
    <n v="1540"/>
  </r>
  <r>
    <x v="419"/>
    <n v="1620"/>
  </r>
  <r>
    <x v="419"/>
    <n v="3340"/>
  </r>
  <r>
    <x v="419"/>
    <n v="1700"/>
  </r>
  <r>
    <x v="419"/>
    <n v="1740"/>
  </r>
  <r>
    <x v="419"/>
    <n v="1750"/>
  </r>
  <r>
    <x v="419"/>
    <n v="1800"/>
  </r>
  <r>
    <x v="419"/>
    <n v="1820"/>
  </r>
  <r>
    <x v="419"/>
    <n v="1870"/>
  </r>
  <r>
    <x v="419"/>
    <n v="1900"/>
  </r>
  <r>
    <x v="419"/>
    <n v="1960"/>
  </r>
  <r>
    <x v="419"/>
    <n v="3960"/>
  </r>
  <r>
    <x v="419"/>
    <n v="1990"/>
  </r>
  <r>
    <x v="419"/>
    <n v="2070"/>
  </r>
  <r>
    <x v="419"/>
    <n v="2330"/>
  </r>
  <r>
    <x v="419"/>
    <n v="2370"/>
  </r>
  <r>
    <x v="419"/>
    <n v="2470"/>
  </r>
  <r>
    <x v="419"/>
    <n v="2490"/>
  </r>
  <r>
    <x v="419"/>
    <n v="2550"/>
  </r>
  <r>
    <x v="419"/>
    <n v="2740"/>
  </r>
  <r>
    <x v="419"/>
    <n v="2850"/>
  </r>
  <r>
    <x v="419"/>
    <n v="2900"/>
  </r>
  <r>
    <x v="419"/>
    <n v="2970"/>
  </r>
  <r>
    <x v="419"/>
    <n v="3190"/>
  </r>
  <r>
    <x v="419"/>
    <n v="3410"/>
  </r>
  <r>
    <x v="419"/>
    <n v="3470"/>
  </r>
  <r>
    <x v="419"/>
    <n v="3510"/>
  </r>
  <r>
    <x v="419"/>
    <n v="3600"/>
  </r>
  <r>
    <x v="419"/>
    <n v="3650"/>
  </r>
  <r>
    <x v="419"/>
    <n v="7360"/>
  </r>
  <r>
    <x v="419"/>
    <n v="3890"/>
  </r>
  <r>
    <x v="419"/>
    <n v="3960"/>
  </r>
  <r>
    <x v="419"/>
    <n v="8000"/>
  </r>
  <r>
    <x v="419"/>
    <n v="4020"/>
  </r>
  <r>
    <x v="419"/>
    <n v="4030"/>
  </r>
  <r>
    <x v="419"/>
    <n v="12210"/>
  </r>
  <r>
    <x v="419"/>
    <n v="4130"/>
  </r>
  <r>
    <x v="419"/>
    <n v="4150"/>
  </r>
  <r>
    <x v="419"/>
    <n v="4160"/>
  </r>
  <r>
    <x v="419"/>
    <n v="4240"/>
  </r>
  <r>
    <x v="419"/>
    <n v="4250"/>
  </r>
  <r>
    <x v="419"/>
    <n v="4280"/>
  </r>
  <r>
    <x v="419"/>
    <n v="4310"/>
  </r>
  <r>
    <x v="419"/>
    <n v="4320"/>
  </r>
  <r>
    <x v="419"/>
    <n v="4370"/>
  </r>
  <r>
    <x v="419"/>
    <n v="4440"/>
  </r>
  <r>
    <x v="419"/>
    <n v="4490"/>
  </r>
  <r>
    <x v="419"/>
    <n v="4510"/>
  </r>
  <r>
    <x v="419"/>
    <n v="4550"/>
  </r>
  <r>
    <x v="419"/>
    <n v="4560"/>
  </r>
  <r>
    <x v="419"/>
    <n v="4610"/>
  </r>
  <r>
    <x v="419"/>
    <n v="4630"/>
  </r>
  <r>
    <x v="419"/>
    <n v="4640"/>
  </r>
  <r>
    <x v="419"/>
    <n v="4650"/>
  </r>
  <r>
    <x v="419"/>
    <n v="9360"/>
  </r>
  <r>
    <x v="419"/>
    <n v="14100"/>
  </r>
  <r>
    <x v="419"/>
    <n v="4740"/>
  </r>
  <r>
    <x v="419"/>
    <n v="4750"/>
  </r>
  <r>
    <x v="419"/>
    <n v="4770"/>
  </r>
  <r>
    <x v="419"/>
    <n v="4800"/>
  </r>
  <r>
    <x v="419"/>
    <n v="4860"/>
  </r>
  <r>
    <x v="419"/>
    <n v="4930"/>
  </r>
  <r>
    <x v="419"/>
    <n v="4970"/>
  </r>
  <r>
    <x v="419"/>
    <n v="5000"/>
  </r>
  <r>
    <x v="419"/>
    <n v="10120"/>
  </r>
  <r>
    <x v="419"/>
    <n v="5090"/>
  </r>
  <r>
    <x v="419"/>
    <n v="5110"/>
  </r>
  <r>
    <x v="419"/>
    <n v="10300"/>
  </r>
  <r>
    <x v="419"/>
    <n v="5200"/>
  </r>
  <r>
    <x v="419"/>
    <n v="5230"/>
  </r>
  <r>
    <x v="419"/>
    <n v="5250"/>
  </r>
  <r>
    <x v="419"/>
    <n v="5260"/>
  </r>
  <r>
    <x v="419"/>
    <n v="5330"/>
  </r>
  <r>
    <x v="419"/>
    <n v="16110"/>
  </r>
  <r>
    <x v="419"/>
    <n v="5380"/>
  </r>
  <r>
    <x v="419"/>
    <n v="5420"/>
  </r>
  <r>
    <x v="419"/>
    <n v="5570"/>
  </r>
  <r>
    <x v="419"/>
    <n v="5830"/>
  </r>
  <r>
    <x v="420"/>
    <n v="370"/>
  </r>
  <r>
    <x v="420"/>
    <n v="420"/>
  </r>
  <r>
    <x v="420"/>
    <n v="1000"/>
  </r>
  <r>
    <x v="420"/>
    <n v="520"/>
  </r>
  <r>
    <x v="420"/>
    <n v="590"/>
  </r>
  <r>
    <x v="420"/>
    <n v="700"/>
  </r>
  <r>
    <x v="420"/>
    <n v="860"/>
  </r>
  <r>
    <x v="420"/>
    <n v="1740"/>
  </r>
  <r>
    <x v="420"/>
    <n v="1790"/>
  </r>
  <r>
    <x v="420"/>
    <n v="3600"/>
  </r>
  <r>
    <x v="420"/>
    <n v="1880"/>
  </r>
  <r>
    <x v="420"/>
    <n v="1980"/>
  </r>
  <r>
    <x v="420"/>
    <n v="4000"/>
  </r>
  <r>
    <x v="420"/>
    <n v="2020"/>
  </r>
  <r>
    <x v="420"/>
    <n v="2030"/>
  </r>
  <r>
    <x v="420"/>
    <n v="2100"/>
  </r>
  <r>
    <x v="420"/>
    <n v="2120"/>
  </r>
  <r>
    <x v="420"/>
    <n v="8640"/>
  </r>
  <r>
    <x v="420"/>
    <n v="2300"/>
  </r>
  <r>
    <x v="420"/>
    <n v="2590"/>
  </r>
  <r>
    <x v="420"/>
    <n v="2720"/>
  </r>
  <r>
    <x v="420"/>
    <n v="2780"/>
  </r>
  <r>
    <x v="420"/>
    <n v="2850"/>
  </r>
  <r>
    <x v="420"/>
    <n v="2990"/>
  </r>
  <r>
    <x v="420"/>
    <n v="3700"/>
  </r>
  <r>
    <x v="420"/>
    <n v="3750"/>
  </r>
  <r>
    <x v="420"/>
    <n v="3870"/>
  </r>
  <r>
    <x v="420"/>
    <n v="3900"/>
  </r>
  <r>
    <x v="420"/>
    <n v="3970"/>
  </r>
  <r>
    <x v="420"/>
    <n v="3980"/>
  </r>
  <r>
    <x v="420"/>
    <n v="4050"/>
  </r>
  <r>
    <x v="420"/>
    <n v="4140"/>
  </r>
  <r>
    <x v="420"/>
    <n v="4260"/>
  </r>
  <r>
    <x v="420"/>
    <n v="4280"/>
  </r>
  <r>
    <x v="420"/>
    <n v="4310"/>
  </r>
  <r>
    <x v="420"/>
    <n v="30240"/>
  </r>
  <r>
    <x v="420"/>
    <n v="4520"/>
  </r>
  <r>
    <x v="420"/>
    <n v="4640"/>
  </r>
  <r>
    <x v="420"/>
    <n v="4660"/>
  </r>
  <r>
    <x v="420"/>
    <n v="9420"/>
  </r>
  <r>
    <x v="420"/>
    <n v="9500"/>
  </r>
  <r>
    <x v="420"/>
    <n v="4820"/>
  </r>
  <r>
    <x v="420"/>
    <n v="4830"/>
  </r>
  <r>
    <x v="420"/>
    <n v="4870"/>
  </r>
  <r>
    <x v="420"/>
    <n v="4900"/>
  </r>
  <r>
    <x v="420"/>
    <n v="9820"/>
  </r>
  <r>
    <x v="420"/>
    <n v="4930"/>
  </r>
  <r>
    <x v="420"/>
    <n v="4940"/>
  </r>
  <r>
    <x v="420"/>
    <n v="5040"/>
  </r>
  <r>
    <x v="420"/>
    <n v="5050"/>
  </r>
  <r>
    <x v="420"/>
    <n v="10140"/>
  </r>
  <r>
    <x v="420"/>
    <n v="5090"/>
  </r>
  <r>
    <x v="420"/>
    <n v="5100"/>
  </r>
  <r>
    <x v="420"/>
    <n v="5130"/>
  </r>
  <r>
    <x v="420"/>
    <n v="5150"/>
  </r>
  <r>
    <x v="420"/>
    <n v="5190"/>
  </r>
  <r>
    <x v="420"/>
    <n v="5260"/>
  </r>
  <r>
    <x v="420"/>
    <n v="5305"/>
  </r>
  <r>
    <x v="420"/>
    <n v="5310"/>
  </r>
  <r>
    <x v="420"/>
    <n v="5340"/>
  </r>
  <r>
    <x v="420"/>
    <n v="5360"/>
  </r>
  <r>
    <x v="420"/>
    <n v="5390"/>
  </r>
  <r>
    <x v="420"/>
    <n v="5410"/>
  </r>
  <r>
    <x v="420"/>
    <n v="5460"/>
  </r>
  <r>
    <x v="420"/>
    <n v="5465"/>
  </r>
  <r>
    <x v="420"/>
    <n v="10940"/>
  </r>
  <r>
    <x v="420"/>
    <n v="5480"/>
  </r>
  <r>
    <x v="420"/>
    <n v="5490"/>
  </r>
  <r>
    <x v="420"/>
    <n v="5500"/>
  </r>
  <r>
    <x v="420"/>
    <n v="5510"/>
  </r>
  <r>
    <x v="420"/>
    <n v="5550"/>
  </r>
  <r>
    <x v="420"/>
    <n v="5650"/>
  </r>
  <r>
    <x v="420"/>
    <n v="5660"/>
  </r>
  <r>
    <x v="420"/>
    <n v="5670"/>
  </r>
  <r>
    <x v="420"/>
    <n v="5690"/>
  </r>
  <r>
    <x v="420"/>
    <n v="5700"/>
  </r>
  <r>
    <x v="420"/>
    <n v="5730"/>
  </r>
  <r>
    <x v="420"/>
    <n v="5740"/>
  </r>
  <r>
    <x v="420"/>
    <n v="5750"/>
  </r>
  <r>
    <x v="420"/>
    <n v="5775"/>
  </r>
  <r>
    <x v="420"/>
    <n v="5820"/>
  </r>
  <r>
    <x v="420"/>
    <n v="5850"/>
  </r>
  <r>
    <x v="420"/>
    <n v="5910"/>
  </r>
  <r>
    <x v="420"/>
    <n v="12400"/>
  </r>
  <r>
    <x v="420"/>
    <n v="6310"/>
  </r>
  <r>
    <x v="420"/>
    <n v="6480"/>
  </r>
  <r>
    <x v="421"/>
    <n v="1000"/>
  </r>
  <r>
    <x v="421"/>
    <n v="1350"/>
  </r>
  <r>
    <x v="421"/>
    <n v="1400"/>
  </r>
  <r>
    <x v="421"/>
    <n v="1770"/>
  </r>
  <r>
    <x v="421"/>
    <n v="1800"/>
  </r>
  <r>
    <x v="421"/>
    <n v="2710"/>
  </r>
  <r>
    <x v="421"/>
    <n v="2800"/>
  </r>
  <r>
    <x v="421"/>
    <n v="2910"/>
  </r>
  <r>
    <x v="421"/>
    <n v="3100"/>
  </r>
  <r>
    <x v="421"/>
    <n v="3600"/>
  </r>
  <r>
    <x v="421"/>
    <n v="3770"/>
  </r>
  <r>
    <x v="421"/>
    <n v="3850"/>
  </r>
  <r>
    <x v="421"/>
    <n v="3900"/>
  </r>
  <r>
    <x v="421"/>
    <n v="5050"/>
  </r>
  <r>
    <x v="422"/>
    <n v="850"/>
  </r>
  <r>
    <x v="422"/>
    <n v="1230"/>
  </r>
  <r>
    <x v="422"/>
    <n v="1300"/>
  </r>
  <r>
    <x v="422"/>
    <n v="1850"/>
  </r>
  <r>
    <x v="422"/>
    <n v="2130"/>
  </r>
  <r>
    <x v="422"/>
    <n v="2380"/>
  </r>
  <r>
    <x v="422"/>
    <n v="2550"/>
  </r>
  <r>
    <x v="422"/>
    <n v="2660"/>
  </r>
  <r>
    <x v="422"/>
    <n v="2700"/>
  </r>
  <r>
    <x v="422"/>
    <n v="2750"/>
  </r>
  <r>
    <x v="422"/>
    <n v="2850"/>
  </r>
  <r>
    <x v="422"/>
    <n v="2890"/>
  </r>
  <r>
    <x v="422"/>
    <n v="2920"/>
  </r>
  <r>
    <x v="422"/>
    <n v="2950"/>
  </r>
  <r>
    <x v="422"/>
    <n v="3000"/>
  </r>
  <r>
    <x v="422"/>
    <n v="3150"/>
  </r>
  <r>
    <x v="422"/>
    <n v="3350"/>
  </r>
  <r>
    <x v="423"/>
    <n v="1300"/>
  </r>
  <r>
    <x v="423"/>
    <n v="2880"/>
  </r>
  <r>
    <x v="423"/>
    <n v="3240"/>
  </r>
  <r>
    <x v="423"/>
    <n v="3456"/>
  </r>
  <r>
    <x v="423"/>
    <n v="3600"/>
  </r>
  <r>
    <x v="424"/>
    <n v="580"/>
  </r>
  <r>
    <x v="424"/>
    <n v="1200"/>
  </r>
  <r>
    <x v="424"/>
    <n v="1950"/>
  </r>
  <r>
    <x v="424"/>
    <n v="680"/>
  </r>
  <r>
    <x v="424"/>
    <n v="1200"/>
  </r>
  <r>
    <x v="424"/>
    <n v="1550"/>
  </r>
  <r>
    <x v="424"/>
    <n v="1590"/>
  </r>
  <r>
    <x v="424"/>
    <n v="1620"/>
  </r>
  <r>
    <x v="424"/>
    <n v="1640"/>
  </r>
  <r>
    <x v="424"/>
    <n v="1650"/>
  </r>
  <r>
    <x v="424"/>
    <n v="3380"/>
  </r>
  <r>
    <x v="424"/>
    <n v="6800"/>
  </r>
  <r>
    <x v="425"/>
    <n v="800"/>
  </r>
  <r>
    <x v="425"/>
    <n v="500"/>
  </r>
  <r>
    <x v="425"/>
    <n v="650"/>
  </r>
  <r>
    <x v="425"/>
    <n v="700"/>
  </r>
  <r>
    <x v="425"/>
    <n v="4000"/>
  </r>
  <r>
    <x v="425"/>
    <n v="3400"/>
  </r>
  <r>
    <x v="425"/>
    <n v="5400"/>
  </r>
  <r>
    <x v="425"/>
    <n v="950"/>
  </r>
  <r>
    <x v="425"/>
    <n v="4000"/>
  </r>
  <r>
    <x v="425"/>
    <n v="1050"/>
  </r>
  <r>
    <x v="425"/>
    <n v="5500"/>
  </r>
  <r>
    <x v="425"/>
    <n v="2224"/>
  </r>
  <r>
    <x v="425"/>
    <n v="1115"/>
  </r>
  <r>
    <x v="425"/>
    <n v="11200"/>
  </r>
  <r>
    <x v="425"/>
    <n v="6780"/>
  </r>
  <r>
    <x v="425"/>
    <n v="1150"/>
  </r>
  <r>
    <x v="425"/>
    <n v="1250"/>
  </r>
  <r>
    <x v="425"/>
    <n v="1350"/>
  </r>
  <r>
    <x v="425"/>
    <n v="7500"/>
  </r>
  <r>
    <x v="425"/>
    <n v="1550"/>
  </r>
  <r>
    <x v="425"/>
    <n v="3200"/>
  </r>
  <r>
    <x v="425"/>
    <n v="3300"/>
  </r>
  <r>
    <x v="425"/>
    <n v="1700"/>
  </r>
  <r>
    <x v="425"/>
    <n v="1750"/>
  </r>
  <r>
    <x v="425"/>
    <n v="7200"/>
  </r>
  <r>
    <x v="425"/>
    <n v="18500"/>
  </r>
  <r>
    <x v="425"/>
    <n v="11400"/>
  </r>
  <r>
    <x v="425"/>
    <n v="3860"/>
  </r>
  <r>
    <x v="425"/>
    <n v="11700"/>
  </r>
  <r>
    <x v="425"/>
    <n v="1980"/>
  </r>
  <r>
    <x v="425"/>
    <n v="30000"/>
  </r>
  <r>
    <x v="425"/>
    <n v="6150"/>
  </r>
  <r>
    <x v="425"/>
    <n v="2080"/>
  </r>
  <r>
    <x v="425"/>
    <n v="27300"/>
  </r>
  <r>
    <x v="425"/>
    <n v="2120"/>
  </r>
  <r>
    <x v="425"/>
    <n v="4260"/>
  </r>
  <r>
    <x v="425"/>
    <n v="10750"/>
  </r>
  <r>
    <x v="425"/>
    <n v="26400"/>
  </r>
  <r>
    <x v="425"/>
    <n v="6690"/>
  </r>
  <r>
    <x v="425"/>
    <n v="2240"/>
  </r>
  <r>
    <x v="425"/>
    <n v="29250"/>
  </r>
  <r>
    <x v="425"/>
    <n v="2270"/>
  </r>
  <r>
    <x v="425"/>
    <n v="27600"/>
  </r>
  <r>
    <x v="425"/>
    <n v="16450"/>
  </r>
  <r>
    <x v="425"/>
    <n v="28800"/>
  </r>
  <r>
    <x v="425"/>
    <n v="2420"/>
  </r>
  <r>
    <x v="425"/>
    <n v="12250"/>
  </r>
  <r>
    <x v="425"/>
    <n v="25000"/>
  </r>
  <r>
    <x v="425"/>
    <n v="7650"/>
  </r>
  <r>
    <x v="425"/>
    <n v="28600"/>
  </r>
  <r>
    <x v="425"/>
    <n v="2620"/>
  </r>
  <r>
    <x v="425"/>
    <n v="2630"/>
  </r>
  <r>
    <x v="425"/>
    <n v="5300"/>
  </r>
  <r>
    <x v="425"/>
    <n v="5360"/>
  </r>
  <r>
    <x v="425"/>
    <n v="32400"/>
  </r>
  <r>
    <x v="425"/>
    <n v="24750"/>
  </r>
  <r>
    <x v="425"/>
    <n v="2780"/>
  </r>
  <r>
    <x v="425"/>
    <n v="36400"/>
  </r>
  <r>
    <x v="425"/>
    <n v="5640"/>
  </r>
  <r>
    <x v="425"/>
    <n v="2830"/>
  </r>
  <r>
    <x v="425"/>
    <n v="11400"/>
  </r>
  <r>
    <x v="425"/>
    <n v="23200"/>
  </r>
  <r>
    <x v="425"/>
    <n v="8850"/>
  </r>
  <r>
    <x v="425"/>
    <n v="15000"/>
  </r>
  <r>
    <x v="425"/>
    <n v="3050"/>
  </r>
  <r>
    <x v="425"/>
    <n v="3200"/>
  </r>
  <r>
    <x v="425"/>
    <n v="3400"/>
  </r>
  <r>
    <x v="425"/>
    <n v="3500"/>
  </r>
  <r>
    <x v="426"/>
    <n v="320"/>
  </r>
  <r>
    <x v="426"/>
    <n v="750"/>
  </r>
  <r>
    <x v="426"/>
    <n v="870"/>
  </r>
  <r>
    <x v="426"/>
    <n v="950"/>
  </r>
  <r>
    <x v="426"/>
    <n v="980"/>
  </r>
  <r>
    <x v="426"/>
    <n v="1065"/>
  </r>
  <r>
    <x v="426"/>
    <n v="1760"/>
  </r>
  <r>
    <x v="426"/>
    <n v="1850"/>
  </r>
  <r>
    <x v="426"/>
    <n v="1950"/>
  </r>
  <r>
    <x v="426"/>
    <n v="2000"/>
  </r>
  <r>
    <x v="426"/>
    <n v="2030"/>
  </r>
  <r>
    <x v="426"/>
    <n v="2060"/>
  </r>
  <r>
    <x v="426"/>
    <n v="4420"/>
  </r>
  <r>
    <x v="426"/>
    <n v="2270"/>
  </r>
  <r>
    <x v="426"/>
    <n v="2320"/>
  </r>
  <r>
    <x v="426"/>
    <n v="2360"/>
  </r>
  <r>
    <x v="426"/>
    <n v="2380"/>
  </r>
  <r>
    <x v="426"/>
    <n v="2420"/>
  </r>
  <r>
    <x v="426"/>
    <n v="2440"/>
  </r>
  <r>
    <x v="426"/>
    <n v="2500"/>
  </r>
  <r>
    <x v="426"/>
    <n v="2510"/>
  </r>
  <r>
    <x v="426"/>
    <n v="5040"/>
  </r>
  <r>
    <x v="426"/>
    <n v="5200"/>
  </r>
  <r>
    <x v="427"/>
    <n v="180"/>
  </r>
  <r>
    <x v="427"/>
    <n v="400"/>
  </r>
  <r>
    <x v="427"/>
    <n v="410"/>
  </r>
  <r>
    <x v="427"/>
    <n v="985"/>
  </r>
  <r>
    <x v="427"/>
    <n v="1250"/>
  </r>
  <r>
    <x v="427"/>
    <n v="1850"/>
  </r>
  <r>
    <x v="427"/>
    <n v="1880"/>
  </r>
  <r>
    <x v="427"/>
    <n v="2600"/>
  </r>
  <r>
    <x v="428"/>
    <n v="70"/>
  </r>
  <r>
    <x v="428"/>
    <n v="480"/>
  </r>
  <r>
    <x v="428"/>
    <n v="850"/>
  </r>
  <r>
    <x v="428"/>
    <n v="1890"/>
  </r>
  <r>
    <x v="428"/>
    <n v="2400"/>
  </r>
  <r>
    <x v="428"/>
    <n v="2420"/>
  </r>
  <r>
    <x v="429"/>
    <n v="160"/>
  </r>
  <r>
    <x v="429"/>
    <n v="900"/>
  </r>
  <r>
    <x v="429"/>
    <n v="2320"/>
  </r>
  <r>
    <x v="429"/>
    <n v="1190"/>
  </r>
  <r>
    <x v="429"/>
    <n v="1350"/>
  </r>
  <r>
    <x v="429"/>
    <n v="1360"/>
  </r>
  <r>
    <x v="429"/>
    <n v="1400"/>
  </r>
  <r>
    <x v="429"/>
    <n v="1470"/>
  </r>
  <r>
    <x v="429"/>
    <n v="1480"/>
  </r>
  <r>
    <x v="429"/>
    <n v="1490"/>
  </r>
  <r>
    <x v="429"/>
    <n v="1800"/>
  </r>
  <r>
    <x v="430"/>
    <n v="210"/>
  </r>
  <r>
    <x v="430"/>
    <n v="390"/>
  </r>
  <r>
    <x v="430"/>
    <n v="1020"/>
  </r>
  <r>
    <x v="430"/>
    <n v="1605"/>
  </r>
  <r>
    <x v="430"/>
    <n v="3220"/>
  </r>
  <r>
    <x v="430"/>
    <n v="1615"/>
  </r>
  <r>
    <x v="430"/>
    <n v="2008"/>
  </r>
  <r>
    <x v="430"/>
    <n v="2060"/>
  </r>
  <r>
    <x v="430"/>
    <n v="2085"/>
  </r>
  <r>
    <x v="430"/>
    <n v="2480"/>
  </r>
  <r>
    <x v="430"/>
    <n v="2500"/>
  </r>
  <r>
    <x v="430"/>
    <n v="2663"/>
  </r>
  <r>
    <x v="430"/>
    <n v="2680"/>
  </r>
  <r>
    <x v="430"/>
    <n v="2780"/>
  </r>
  <r>
    <x v="430"/>
    <n v="2840"/>
  </r>
  <r>
    <x v="430"/>
    <n v="2890"/>
  </r>
  <r>
    <x v="430"/>
    <n v="2950"/>
  </r>
  <r>
    <x v="430"/>
    <n v="2965"/>
  </r>
  <r>
    <x v="430"/>
    <n v="2990"/>
  </r>
  <r>
    <x v="430"/>
    <n v="3000"/>
  </r>
  <r>
    <x v="430"/>
    <n v="3020"/>
  </r>
  <r>
    <x v="430"/>
    <n v="3050"/>
  </r>
  <r>
    <x v="430"/>
    <n v="3060"/>
  </r>
  <r>
    <x v="430"/>
    <n v="3100"/>
  </r>
  <r>
    <x v="430"/>
    <n v="3115"/>
  </r>
  <r>
    <x v="430"/>
    <n v="3150"/>
  </r>
  <r>
    <x v="430"/>
    <n v="3180"/>
  </r>
  <r>
    <x v="430"/>
    <n v="16000"/>
  </r>
  <r>
    <x v="430"/>
    <n v="3210"/>
  </r>
  <r>
    <x v="430"/>
    <n v="3225"/>
  </r>
  <r>
    <x v="430"/>
    <n v="3269"/>
  </r>
  <r>
    <x v="430"/>
    <n v="3310"/>
  </r>
  <r>
    <x v="430"/>
    <n v="3315"/>
  </r>
  <r>
    <x v="430"/>
    <n v="6640"/>
  </r>
  <r>
    <x v="430"/>
    <n v="3333"/>
  </r>
  <r>
    <x v="430"/>
    <n v="3345"/>
  </r>
  <r>
    <x v="430"/>
    <n v="3350"/>
  </r>
  <r>
    <x v="430"/>
    <n v="3354"/>
  </r>
  <r>
    <x v="430"/>
    <n v="3355"/>
  </r>
  <r>
    <x v="430"/>
    <n v="3410"/>
  </r>
  <r>
    <x v="430"/>
    <n v="6900"/>
  </r>
  <r>
    <x v="430"/>
    <n v="3455"/>
  </r>
  <r>
    <x v="430"/>
    <n v="3555"/>
  </r>
  <r>
    <x v="430"/>
    <n v="3590"/>
  </r>
  <r>
    <x v="430"/>
    <n v="3635"/>
  </r>
  <r>
    <x v="430"/>
    <n v="3675"/>
  </r>
  <r>
    <x v="430"/>
    <n v="3695"/>
  </r>
  <r>
    <x v="430"/>
    <n v="3715"/>
  </r>
  <r>
    <x v="430"/>
    <n v="3725"/>
  </r>
  <r>
    <x v="430"/>
    <n v="3740"/>
  </r>
  <r>
    <x v="430"/>
    <n v="3745"/>
  </r>
  <r>
    <x v="430"/>
    <n v="3760"/>
  </r>
  <r>
    <x v="430"/>
    <n v="3820"/>
  </r>
  <r>
    <x v="430"/>
    <n v="3830"/>
  </r>
  <r>
    <x v="430"/>
    <n v="3870"/>
  </r>
  <r>
    <x v="430"/>
    <n v="3895"/>
  </r>
  <r>
    <x v="430"/>
    <n v="3970"/>
  </r>
  <r>
    <x v="430"/>
    <n v="4015"/>
  </r>
  <r>
    <x v="430"/>
    <n v="4020"/>
  </r>
  <r>
    <x v="430"/>
    <n v="4125"/>
  </r>
  <r>
    <x v="430"/>
    <n v="4130"/>
  </r>
  <r>
    <x v="430"/>
    <n v="4265"/>
  </r>
  <r>
    <x v="430"/>
    <n v="4270"/>
  </r>
  <r>
    <x v="430"/>
    <n v="4290"/>
  </r>
  <r>
    <x v="430"/>
    <n v="4365"/>
  </r>
  <r>
    <x v="430"/>
    <n v="4375"/>
  </r>
  <r>
    <x v="430"/>
    <n v="8880"/>
  </r>
  <r>
    <x v="430"/>
    <n v="4445"/>
  </r>
  <r>
    <x v="430"/>
    <n v="4480"/>
  </r>
  <r>
    <x v="430"/>
    <n v="4495"/>
  </r>
  <r>
    <x v="430"/>
    <n v="4500"/>
  </r>
  <r>
    <x v="430"/>
    <n v="4530"/>
  </r>
  <r>
    <x v="430"/>
    <n v="4545"/>
  </r>
  <r>
    <x v="430"/>
    <n v="4550"/>
  </r>
  <r>
    <x v="430"/>
    <n v="9120"/>
  </r>
  <r>
    <x v="430"/>
    <n v="4575"/>
  </r>
  <r>
    <x v="430"/>
    <n v="4590"/>
  </r>
  <r>
    <x v="430"/>
    <n v="4600"/>
  </r>
  <r>
    <x v="430"/>
    <n v="4605"/>
  </r>
  <r>
    <x v="430"/>
    <n v="4610"/>
  </r>
  <r>
    <x v="430"/>
    <n v="4615"/>
  </r>
  <r>
    <x v="430"/>
    <n v="4627"/>
  </r>
  <r>
    <x v="430"/>
    <n v="4628"/>
  </r>
  <r>
    <x v="430"/>
    <n v="4630"/>
  </r>
  <r>
    <x v="430"/>
    <n v="4645"/>
  </r>
  <r>
    <x v="430"/>
    <n v="4685"/>
  </r>
  <r>
    <x v="430"/>
    <n v="4700"/>
  </r>
  <r>
    <x v="430"/>
    <n v="4730"/>
  </r>
  <r>
    <x v="430"/>
    <n v="4755"/>
  </r>
  <r>
    <x v="430"/>
    <n v="4760"/>
  </r>
  <r>
    <x v="430"/>
    <n v="4765"/>
  </r>
  <r>
    <x v="430"/>
    <n v="4790"/>
  </r>
  <r>
    <x v="430"/>
    <n v="4800"/>
  </r>
  <r>
    <x v="430"/>
    <n v="4840"/>
  </r>
  <r>
    <x v="430"/>
    <n v="4972"/>
  </r>
  <r>
    <x v="430"/>
    <n v="5020"/>
  </r>
  <r>
    <x v="430"/>
    <n v="5030"/>
  </r>
  <r>
    <x v="431"/>
    <n v="790"/>
  </r>
  <r>
    <x v="431"/>
    <n v="810"/>
  </r>
  <r>
    <x v="431"/>
    <n v="920"/>
  </r>
  <r>
    <x v="431"/>
    <n v="3000"/>
  </r>
  <r>
    <x v="431"/>
    <n v="2020"/>
  </r>
  <r>
    <x v="431"/>
    <n v="1110"/>
  </r>
  <r>
    <x v="431"/>
    <n v="3360"/>
  </r>
  <r>
    <x v="431"/>
    <n v="3510"/>
  </r>
  <r>
    <x v="431"/>
    <n v="14400"/>
  </r>
  <r>
    <x v="431"/>
    <n v="1230"/>
  </r>
  <r>
    <x v="431"/>
    <n v="1240"/>
  </r>
  <r>
    <x v="431"/>
    <n v="8750"/>
  </r>
  <r>
    <x v="431"/>
    <n v="6650"/>
  </r>
  <r>
    <x v="431"/>
    <n v="1450"/>
  </r>
  <r>
    <x v="431"/>
    <n v="1660"/>
  </r>
  <r>
    <x v="431"/>
    <n v="1790"/>
  </r>
  <r>
    <x v="431"/>
    <n v="1950"/>
  </r>
  <r>
    <x v="431"/>
    <n v="2000"/>
  </r>
  <r>
    <x v="431"/>
    <n v="2020"/>
  </r>
  <r>
    <x v="431"/>
    <n v="2080"/>
  </r>
  <r>
    <x v="431"/>
    <n v="2120"/>
  </r>
  <r>
    <x v="431"/>
    <n v="4460"/>
  </r>
  <r>
    <x v="431"/>
    <n v="4520"/>
  </r>
  <r>
    <x v="431"/>
    <n v="2280"/>
  </r>
  <r>
    <x v="431"/>
    <n v="4580"/>
  </r>
  <r>
    <x v="431"/>
    <n v="4600"/>
  </r>
  <r>
    <x v="431"/>
    <n v="2310"/>
  </r>
  <r>
    <x v="431"/>
    <n v="2320"/>
  </r>
  <r>
    <x v="431"/>
    <n v="2330"/>
  </r>
  <r>
    <x v="431"/>
    <n v="9400"/>
  </r>
  <r>
    <x v="431"/>
    <n v="4740"/>
  </r>
  <r>
    <x v="431"/>
    <n v="2380"/>
  </r>
  <r>
    <x v="431"/>
    <n v="2390"/>
  </r>
  <r>
    <x v="431"/>
    <n v="4800"/>
  </r>
  <r>
    <x v="431"/>
    <n v="4820"/>
  </r>
  <r>
    <x v="431"/>
    <n v="7260"/>
  </r>
  <r>
    <x v="431"/>
    <n v="4880"/>
  </r>
  <r>
    <x v="431"/>
    <n v="2450"/>
  </r>
  <r>
    <x v="431"/>
    <n v="4920"/>
  </r>
  <r>
    <x v="431"/>
    <n v="2490"/>
  </r>
  <r>
    <x v="431"/>
    <n v="2500"/>
  </r>
  <r>
    <x v="431"/>
    <n v="5100"/>
  </r>
  <r>
    <x v="431"/>
    <n v="2560"/>
  </r>
  <r>
    <x v="431"/>
    <n v="2650"/>
  </r>
  <r>
    <x v="431"/>
    <n v="5320"/>
  </r>
  <r>
    <x v="431"/>
    <n v="2670"/>
  </r>
  <r>
    <x v="431"/>
    <n v="2690"/>
  </r>
  <r>
    <x v="431"/>
    <n v="2710"/>
  </r>
  <r>
    <x v="431"/>
    <n v="2740"/>
  </r>
  <r>
    <x v="431"/>
    <n v="2760"/>
  </r>
  <r>
    <x v="431"/>
    <n v="2770"/>
  </r>
  <r>
    <x v="431"/>
    <n v="2790"/>
  </r>
  <r>
    <x v="431"/>
    <n v="2800"/>
  </r>
  <r>
    <x v="431"/>
    <n v="5660"/>
  </r>
  <r>
    <x v="431"/>
    <n v="2850"/>
  </r>
  <r>
    <x v="431"/>
    <n v="5740"/>
  </r>
  <r>
    <x v="431"/>
    <n v="8640"/>
  </r>
  <r>
    <x v="431"/>
    <n v="2890"/>
  </r>
  <r>
    <x v="431"/>
    <n v="2900"/>
  </r>
  <r>
    <x v="431"/>
    <n v="5860"/>
  </r>
  <r>
    <x v="431"/>
    <n v="2940"/>
  </r>
  <r>
    <x v="431"/>
    <n v="2950"/>
  </r>
  <r>
    <x v="431"/>
    <n v="2990"/>
  </r>
  <r>
    <x v="431"/>
    <n v="3010"/>
  </r>
  <r>
    <x v="431"/>
    <n v="6080"/>
  </r>
  <r>
    <x v="431"/>
    <n v="9180"/>
  </r>
  <r>
    <x v="431"/>
    <n v="3080"/>
  </r>
  <r>
    <x v="431"/>
    <n v="6180"/>
  </r>
  <r>
    <x v="431"/>
    <n v="12400"/>
  </r>
  <r>
    <x v="431"/>
    <n v="3120"/>
  </r>
  <r>
    <x v="431"/>
    <n v="3130"/>
  </r>
  <r>
    <x v="431"/>
    <n v="9420"/>
  </r>
  <r>
    <x v="431"/>
    <n v="3150"/>
  </r>
  <r>
    <x v="431"/>
    <n v="9480"/>
  </r>
  <r>
    <x v="431"/>
    <n v="6340"/>
  </r>
  <r>
    <x v="431"/>
    <n v="6360"/>
  </r>
  <r>
    <x v="431"/>
    <n v="31900"/>
  </r>
  <r>
    <x v="431"/>
    <n v="22400"/>
  </r>
  <r>
    <x v="431"/>
    <n v="6420"/>
  </r>
  <r>
    <x v="431"/>
    <n v="9690"/>
  </r>
  <r>
    <x v="431"/>
    <n v="6480"/>
  </r>
  <r>
    <x v="431"/>
    <n v="22750"/>
  </r>
  <r>
    <x v="431"/>
    <n v="6520"/>
  </r>
  <r>
    <x v="431"/>
    <n v="3265"/>
  </r>
  <r>
    <x v="431"/>
    <n v="6540"/>
  </r>
  <r>
    <x v="431"/>
    <n v="6560"/>
  </r>
  <r>
    <x v="431"/>
    <n v="16450"/>
  </r>
  <r>
    <x v="431"/>
    <n v="9930"/>
  </r>
  <r>
    <x v="431"/>
    <n v="3320"/>
  </r>
  <r>
    <x v="431"/>
    <n v="3325"/>
  </r>
  <r>
    <x v="431"/>
    <n v="6660"/>
  </r>
  <r>
    <x v="431"/>
    <n v="13360"/>
  </r>
  <r>
    <x v="431"/>
    <n v="36850"/>
  </r>
  <r>
    <x v="431"/>
    <n v="3360"/>
  </r>
  <r>
    <x v="431"/>
    <n v="16850"/>
  </r>
  <r>
    <x v="431"/>
    <n v="13520"/>
  </r>
  <r>
    <x v="431"/>
    <n v="6780"/>
  </r>
  <r>
    <x v="431"/>
    <n v="10200"/>
  </r>
  <r>
    <x v="431"/>
    <n v="3420"/>
  </r>
  <r>
    <x v="431"/>
    <n v="3430"/>
  </r>
  <r>
    <x v="431"/>
    <n v="6880"/>
  </r>
  <r>
    <x v="431"/>
    <n v="10350"/>
  </r>
  <r>
    <x v="431"/>
    <n v="3470"/>
  </r>
  <r>
    <x v="431"/>
    <n v="3500"/>
  </r>
  <r>
    <x v="431"/>
    <n v="3510"/>
  </r>
  <r>
    <x v="431"/>
    <n v="3520"/>
  </r>
  <r>
    <x v="431"/>
    <n v="3530"/>
  </r>
  <r>
    <x v="431"/>
    <n v="3550"/>
  </r>
  <r>
    <x v="431"/>
    <n v="3590"/>
  </r>
  <r>
    <x v="431"/>
    <n v="3600"/>
  </r>
  <r>
    <x v="431"/>
    <n v="3620"/>
  </r>
  <r>
    <x v="431"/>
    <n v="3650"/>
  </r>
  <r>
    <x v="432"/>
    <n v="650"/>
  </r>
  <r>
    <x v="432"/>
    <n v="1240"/>
  </r>
  <r>
    <x v="432"/>
    <n v="3400"/>
  </r>
  <r>
    <x v="432"/>
    <n v="2610"/>
  </r>
  <r>
    <x v="432"/>
    <n v="2670"/>
  </r>
  <r>
    <x v="432"/>
    <n v="3110"/>
  </r>
  <r>
    <x v="432"/>
    <n v="3170"/>
  </r>
  <r>
    <x v="432"/>
    <n v="3210"/>
  </r>
  <r>
    <x v="432"/>
    <n v="3360"/>
  </r>
  <r>
    <x v="432"/>
    <n v="3520"/>
  </r>
  <r>
    <x v="432"/>
    <n v="3630"/>
  </r>
  <r>
    <x v="432"/>
    <n v="3730"/>
  </r>
  <r>
    <x v="432"/>
    <n v="3830"/>
  </r>
  <r>
    <x v="432"/>
    <n v="3880"/>
  </r>
  <r>
    <x v="432"/>
    <n v="3935"/>
  </r>
  <r>
    <x v="432"/>
    <n v="4080"/>
  </r>
  <r>
    <x v="432"/>
    <n v="4090"/>
  </r>
  <r>
    <x v="432"/>
    <n v="4100"/>
  </r>
  <r>
    <x v="432"/>
    <n v="8260"/>
  </r>
  <r>
    <x v="432"/>
    <n v="4135"/>
  </r>
  <r>
    <x v="432"/>
    <n v="4315"/>
  </r>
  <r>
    <x v="432"/>
    <n v="4320"/>
  </r>
  <r>
    <x v="432"/>
    <n v="4370"/>
  </r>
  <r>
    <x v="432"/>
    <n v="4400"/>
  </r>
  <r>
    <x v="432"/>
    <n v="4440"/>
  </r>
  <r>
    <x v="432"/>
    <n v="4460"/>
  </r>
  <r>
    <x v="432"/>
    <n v="4530"/>
  </r>
  <r>
    <x v="432"/>
    <n v="4630"/>
  </r>
  <r>
    <x v="432"/>
    <n v="4640"/>
  </r>
  <r>
    <x v="432"/>
    <n v="4690"/>
  </r>
  <r>
    <x v="432"/>
    <n v="4705"/>
  </r>
  <r>
    <x v="432"/>
    <n v="4840"/>
  </r>
  <r>
    <x v="432"/>
    <n v="5070"/>
  </r>
  <r>
    <x v="432"/>
    <n v="5200"/>
  </r>
  <r>
    <x v="432"/>
    <n v="5390"/>
  </r>
  <r>
    <x v="433"/>
    <n v="60"/>
  </r>
  <r>
    <x v="433"/>
    <n v="240"/>
  </r>
  <r>
    <x v="433"/>
    <n v="250"/>
  </r>
  <r>
    <x v="433"/>
    <n v="520"/>
  </r>
  <r>
    <x v="433"/>
    <n v="270"/>
  </r>
  <r>
    <x v="433"/>
    <n v="275"/>
  </r>
  <r>
    <x v="433"/>
    <n v="560"/>
  </r>
  <r>
    <x v="433"/>
    <n v="285"/>
  </r>
  <r>
    <x v="433"/>
    <n v="287"/>
  </r>
  <r>
    <x v="433"/>
    <n v="1160"/>
  </r>
  <r>
    <x v="433"/>
    <n v="1800"/>
  </r>
  <r>
    <x v="433"/>
    <n v="610"/>
  </r>
  <r>
    <x v="433"/>
    <n v="315"/>
  </r>
  <r>
    <x v="433"/>
    <n v="320"/>
  </r>
  <r>
    <x v="433"/>
    <n v="340"/>
  </r>
  <r>
    <x v="433"/>
    <n v="345"/>
  </r>
  <r>
    <x v="433"/>
    <n v="700"/>
  </r>
  <r>
    <x v="433"/>
    <n v="710"/>
  </r>
  <r>
    <x v="433"/>
    <n v="1800"/>
  </r>
  <r>
    <x v="433"/>
    <n v="1095"/>
  </r>
  <r>
    <x v="433"/>
    <n v="370"/>
  </r>
  <r>
    <x v="433"/>
    <n v="750"/>
  </r>
  <r>
    <x v="433"/>
    <n v="760"/>
  </r>
  <r>
    <x v="433"/>
    <n v="1155"/>
  </r>
  <r>
    <x v="433"/>
    <n v="1170"/>
  </r>
  <r>
    <x v="433"/>
    <n v="395"/>
  </r>
  <r>
    <x v="433"/>
    <n v="4000"/>
  </r>
  <r>
    <x v="433"/>
    <n v="810"/>
  </r>
  <r>
    <x v="433"/>
    <n v="415"/>
  </r>
  <r>
    <x v="434"/>
    <n v="2000"/>
  </r>
  <r>
    <x v="434"/>
    <n v="1000"/>
  </r>
  <r>
    <x v="434"/>
    <n v="2000"/>
  </r>
  <r>
    <x v="435"/>
    <n v="1000"/>
  </r>
  <r>
    <x v="435"/>
    <n v="616"/>
  </r>
  <r>
    <x v="435"/>
    <n v="1000"/>
  </r>
  <r>
    <x v="435"/>
    <n v="3000"/>
  </r>
  <r>
    <x v="435"/>
    <n v="2064"/>
  </r>
  <r>
    <x v="435"/>
    <n v="3000"/>
  </r>
  <r>
    <x v="436"/>
    <n v="300"/>
  </r>
  <r>
    <x v="436"/>
    <n v="1150"/>
  </r>
  <r>
    <x v="436"/>
    <n v="1320"/>
  </r>
  <r>
    <x v="436"/>
    <n v="1330"/>
  </r>
  <r>
    <x v="436"/>
    <n v="1430"/>
  </r>
  <r>
    <x v="436"/>
    <n v="1710"/>
  </r>
  <r>
    <x v="436"/>
    <n v="2300"/>
  </r>
  <r>
    <x v="436"/>
    <n v="2340"/>
  </r>
  <r>
    <x v="436"/>
    <n v="7980"/>
  </r>
  <r>
    <x v="436"/>
    <n v="3170"/>
  </r>
  <r>
    <x v="436"/>
    <n v="3270"/>
  </r>
  <r>
    <x v="436"/>
    <n v="3280"/>
  </r>
  <r>
    <x v="436"/>
    <n v="3340"/>
  </r>
  <r>
    <x v="436"/>
    <n v="3350"/>
  </r>
  <r>
    <x v="436"/>
    <n v="6820"/>
  </r>
  <r>
    <x v="436"/>
    <n v="3430"/>
  </r>
  <r>
    <x v="436"/>
    <n v="3540"/>
  </r>
  <r>
    <x v="436"/>
    <n v="3590"/>
  </r>
  <r>
    <x v="436"/>
    <n v="3680"/>
  </r>
  <r>
    <x v="436"/>
    <n v="3700"/>
  </r>
  <r>
    <x v="436"/>
    <n v="4970"/>
  </r>
  <r>
    <x v="437"/>
    <n v="800"/>
  </r>
  <r>
    <x v="438"/>
    <n v="174"/>
  </r>
  <r>
    <x v="438"/>
    <n v="2470"/>
  </r>
  <r>
    <x v="438"/>
    <n v="2590"/>
  </r>
  <r>
    <x v="438"/>
    <n v="3090"/>
  </r>
  <r>
    <x v="438"/>
    <n v="4060"/>
  </r>
  <r>
    <x v="439"/>
    <n v="26"/>
  </r>
  <r>
    <x v="439"/>
    <n v="45"/>
  </r>
  <r>
    <x v="439"/>
    <n v="110"/>
  </r>
  <r>
    <x v="439"/>
    <n v="80"/>
  </r>
  <r>
    <x v="439"/>
    <n v="143"/>
  </r>
  <r>
    <x v="439"/>
    <n v="155"/>
  </r>
  <r>
    <x v="439"/>
    <n v="190"/>
  </r>
  <r>
    <x v="439"/>
    <n v="880"/>
  </r>
  <r>
    <x v="440"/>
    <n v="18"/>
  </r>
  <r>
    <x v="440"/>
    <n v="40"/>
  </r>
  <r>
    <x v="440"/>
    <n v="70"/>
  </r>
  <r>
    <x v="440"/>
    <n v="320"/>
  </r>
  <r>
    <x v="440"/>
    <n v="170"/>
  </r>
  <r>
    <x v="440"/>
    <n v="95"/>
  </r>
  <r>
    <x v="440"/>
    <n v="220"/>
  </r>
  <r>
    <x v="440"/>
    <n v="120"/>
  </r>
  <r>
    <x v="440"/>
    <n v="135"/>
  </r>
  <r>
    <x v="440"/>
    <n v="137"/>
  </r>
  <r>
    <x v="440"/>
    <n v="640"/>
  </r>
  <r>
    <x v="440"/>
    <n v="330"/>
  </r>
  <r>
    <x v="440"/>
    <n v="170"/>
  </r>
  <r>
    <x v="440"/>
    <n v="180"/>
  </r>
  <r>
    <x v="440"/>
    <n v="185"/>
  </r>
  <r>
    <x v="440"/>
    <n v="195"/>
  </r>
  <r>
    <x v="440"/>
    <n v="200"/>
  </r>
  <r>
    <x v="440"/>
    <n v="215"/>
  </r>
  <r>
    <x v="440"/>
    <n v="3740"/>
  </r>
  <r>
    <x v="441"/>
    <n v="355"/>
  </r>
  <r>
    <x v="441"/>
    <n v="1160"/>
  </r>
  <r>
    <x v="441"/>
    <n v="1475"/>
  </r>
  <r>
    <x v="441"/>
    <n v="1770"/>
  </r>
  <r>
    <x v="441"/>
    <n v="1965"/>
  </r>
  <r>
    <x v="441"/>
    <n v="2210"/>
  </r>
  <r>
    <x v="441"/>
    <n v="2260"/>
  </r>
  <r>
    <x v="442"/>
    <n v="200"/>
  </r>
  <r>
    <x v="442"/>
    <n v="320"/>
  </r>
  <r>
    <x v="442"/>
    <n v="444"/>
  </r>
  <r>
    <x v="442"/>
    <n v="1020"/>
  </r>
  <r>
    <x v="442"/>
    <n v="1260"/>
  </r>
  <r>
    <x v="442"/>
    <n v="1275"/>
  </r>
  <r>
    <x v="442"/>
    <n v="1317"/>
  </r>
  <r>
    <x v="442"/>
    <n v="1370"/>
  </r>
  <r>
    <x v="442"/>
    <n v="1504"/>
  </r>
  <r>
    <x v="442"/>
    <n v="1604"/>
  </r>
  <r>
    <x v="442"/>
    <n v="1620"/>
  </r>
  <r>
    <x v="442"/>
    <n v="1625"/>
  </r>
  <r>
    <x v="442"/>
    <n v="1670"/>
  </r>
  <r>
    <x v="442"/>
    <n v="1835"/>
  </r>
  <r>
    <x v="442"/>
    <n v="1845"/>
  </r>
  <r>
    <x v="442"/>
    <n v="1850"/>
  </r>
  <r>
    <x v="442"/>
    <n v="1856"/>
  </r>
  <r>
    <x v="442"/>
    <n v="1880"/>
  </r>
  <r>
    <x v="442"/>
    <n v="1892"/>
  </r>
  <r>
    <x v="442"/>
    <n v="1920"/>
  </r>
  <r>
    <x v="442"/>
    <n v="1930"/>
  </r>
  <r>
    <x v="442"/>
    <n v="1945"/>
  </r>
  <r>
    <x v="442"/>
    <n v="1960"/>
  </r>
  <r>
    <x v="442"/>
    <n v="1982"/>
  </r>
  <r>
    <x v="442"/>
    <n v="2009"/>
  </r>
  <r>
    <x v="442"/>
    <n v="2180"/>
  </r>
  <r>
    <x v="442"/>
    <n v="2212"/>
  </r>
  <r>
    <x v="442"/>
    <n v="2255"/>
  </r>
  <r>
    <x v="442"/>
    <n v="2345"/>
  </r>
  <r>
    <x v="442"/>
    <n v="2405"/>
  </r>
  <r>
    <x v="442"/>
    <n v="2490"/>
  </r>
  <r>
    <x v="442"/>
    <n v="2633"/>
  </r>
  <r>
    <x v="442"/>
    <n v="3395"/>
  </r>
  <r>
    <x v="443"/>
    <n v="19"/>
  </r>
  <r>
    <x v="443"/>
    <n v="1610"/>
  </r>
  <r>
    <x v="443"/>
    <n v="1695"/>
  </r>
  <r>
    <x v="443"/>
    <n v="1705"/>
  </r>
  <r>
    <x v="443"/>
    <n v="3500"/>
  </r>
  <r>
    <x v="443"/>
    <n v="1755"/>
  </r>
  <r>
    <x v="443"/>
    <n v="1780"/>
  </r>
  <r>
    <x v="443"/>
    <n v="1785"/>
  </r>
  <r>
    <x v="443"/>
    <n v="1795"/>
  </r>
  <r>
    <x v="443"/>
    <n v="1820"/>
  </r>
  <r>
    <x v="443"/>
    <n v="1840"/>
  </r>
  <r>
    <x v="443"/>
    <n v="1880"/>
  </r>
  <r>
    <x v="443"/>
    <n v="3790"/>
  </r>
  <r>
    <x v="443"/>
    <n v="1900"/>
  </r>
  <r>
    <x v="443"/>
    <n v="1910"/>
  </r>
  <r>
    <x v="443"/>
    <n v="1930"/>
  </r>
  <r>
    <x v="443"/>
    <n v="1940"/>
  </r>
  <r>
    <x v="443"/>
    <n v="1950"/>
  </r>
  <r>
    <x v="443"/>
    <n v="1960"/>
  </r>
  <r>
    <x v="443"/>
    <n v="1970"/>
  </r>
  <r>
    <x v="443"/>
    <n v="1980"/>
  </r>
  <r>
    <x v="443"/>
    <n v="1995"/>
  </r>
  <r>
    <x v="443"/>
    <n v="2005"/>
  </r>
  <r>
    <x v="443"/>
    <n v="2020"/>
  </r>
  <r>
    <x v="443"/>
    <n v="2070"/>
  </r>
  <r>
    <x v="443"/>
    <n v="2090"/>
  </r>
  <r>
    <x v="443"/>
    <n v="2220"/>
  </r>
  <r>
    <x v="443"/>
    <n v="2235"/>
  </r>
  <r>
    <x v="443"/>
    <n v="2335"/>
  </r>
  <r>
    <x v="443"/>
    <n v="2375"/>
  </r>
  <r>
    <x v="443"/>
    <n v="2485"/>
  </r>
  <r>
    <x v="443"/>
    <n v="2510"/>
  </r>
  <r>
    <x v="443"/>
    <n v="2535"/>
  </r>
  <r>
    <x v="443"/>
    <n v="2550"/>
  </r>
  <r>
    <x v="443"/>
    <n v="2555"/>
  </r>
  <r>
    <x v="443"/>
    <n v="2650"/>
  </r>
  <r>
    <x v="443"/>
    <n v="2665"/>
  </r>
  <r>
    <x v="443"/>
    <n v="2690"/>
  </r>
  <r>
    <x v="443"/>
    <n v="2705"/>
  </r>
  <r>
    <x v="443"/>
    <n v="2940"/>
  </r>
  <r>
    <x v="443"/>
    <n v="3788"/>
  </r>
  <r>
    <x v="444"/>
    <n v="905"/>
  </r>
  <r>
    <x v="444"/>
    <n v="1255"/>
  </r>
  <r>
    <x v="444"/>
    <n v="1760"/>
  </r>
  <r>
    <x v="444"/>
    <n v="1860"/>
  </r>
  <r>
    <x v="444"/>
    <n v="2125"/>
  </r>
  <r>
    <x v="444"/>
    <n v="2445"/>
  </r>
  <r>
    <x v="444"/>
    <n v="5070"/>
  </r>
  <r>
    <x v="444"/>
    <n v="2590"/>
  </r>
  <r>
    <x v="444"/>
    <n v="2640"/>
  </r>
  <r>
    <x v="444"/>
    <n v="2890"/>
  </r>
  <r>
    <x v="445"/>
    <n v="300"/>
  </r>
  <r>
    <x v="445"/>
    <n v="540"/>
  </r>
  <r>
    <x v="445"/>
    <n v="1590"/>
  </r>
  <r>
    <x v="445"/>
    <n v="1790"/>
  </r>
  <r>
    <x v="445"/>
    <n v="2490"/>
  </r>
  <r>
    <x v="446"/>
    <n v="75"/>
  </r>
  <r>
    <x v="446"/>
    <n v="265"/>
  </r>
  <r>
    <x v="446"/>
    <n v="540"/>
  </r>
  <r>
    <x v="446"/>
    <n v="725"/>
  </r>
  <r>
    <x v="446"/>
    <n v="840"/>
  </r>
  <r>
    <x v="446"/>
    <n v="950"/>
  </r>
  <r>
    <x v="446"/>
    <n v="1200"/>
  </r>
  <r>
    <x v="446"/>
    <n v="1649"/>
  </r>
  <r>
    <x v="446"/>
    <n v="2000"/>
  </r>
  <r>
    <x v="446"/>
    <n v="2340"/>
  </r>
  <r>
    <x v="446"/>
    <n v="2410"/>
  </r>
  <r>
    <x v="446"/>
    <n v="3100"/>
  </r>
  <r>
    <x v="447"/>
    <n v="430"/>
  </r>
  <r>
    <x v="447"/>
    <n v="600"/>
  </r>
  <r>
    <x v="447"/>
    <n v="730"/>
  </r>
  <r>
    <x v="447"/>
    <n v="840"/>
  </r>
  <r>
    <x v="447"/>
    <n v="895"/>
  </r>
  <r>
    <x v="447"/>
    <n v="1100"/>
  </r>
  <r>
    <x v="447"/>
    <n v="1200"/>
  </r>
  <r>
    <x v="447"/>
    <n v="1612"/>
  </r>
  <r>
    <x v="447"/>
    <n v="1650"/>
  </r>
  <r>
    <x v="447"/>
    <n v="2300"/>
  </r>
  <r>
    <x v="447"/>
    <n v="2390"/>
  </r>
  <r>
    <x v="448"/>
    <n v="235"/>
  </r>
  <r>
    <x v="448"/>
    <n v="1110"/>
  </r>
  <r>
    <x v="448"/>
    <n v="1265"/>
  </r>
  <r>
    <x v="448"/>
    <n v="1445"/>
  </r>
  <r>
    <x v="448"/>
    <n v="1500"/>
  </r>
  <r>
    <x v="448"/>
    <n v="1600"/>
  </r>
  <r>
    <x v="448"/>
    <n v="1622"/>
  </r>
  <r>
    <x v="448"/>
    <n v="2316"/>
  </r>
  <r>
    <x v="448"/>
    <n v="2367"/>
  </r>
  <r>
    <x v="448"/>
    <n v="2385"/>
  </r>
  <r>
    <x v="448"/>
    <n v="2395"/>
  </r>
  <r>
    <x v="448"/>
    <n v="2430"/>
  </r>
  <r>
    <x v="448"/>
    <n v="2600"/>
  </r>
  <r>
    <x v="448"/>
    <n v="2635"/>
  </r>
  <r>
    <x v="448"/>
    <n v="2727"/>
  </r>
  <r>
    <x v="448"/>
    <n v="3000"/>
  </r>
  <r>
    <x v="448"/>
    <n v="3030"/>
  </r>
  <r>
    <x v="448"/>
    <n v="3145"/>
  </r>
  <r>
    <x v="448"/>
    <n v="3146"/>
  </r>
  <r>
    <x v="448"/>
    <n v="3178"/>
  </r>
  <r>
    <x v="448"/>
    <n v="3189"/>
  </r>
  <r>
    <x v="449"/>
    <n v="700"/>
  </r>
  <r>
    <x v="449"/>
    <n v="900"/>
  </r>
  <r>
    <x v="449"/>
    <n v="1020"/>
  </r>
  <r>
    <x v="449"/>
    <n v="1350"/>
  </r>
  <r>
    <x v="449"/>
    <n v="2500"/>
  </r>
  <r>
    <x v="449"/>
    <n v="2570"/>
  </r>
  <r>
    <x v="449"/>
    <n v="2640"/>
  </r>
  <r>
    <x v="449"/>
    <n v="2714"/>
  </r>
  <r>
    <x v="449"/>
    <n v="3700"/>
  </r>
  <r>
    <x v="450"/>
    <n v="1280"/>
  </r>
  <r>
    <x v="451"/>
    <n v="360"/>
  </r>
  <r>
    <x v="451"/>
    <n v="680"/>
  </r>
  <r>
    <x v="451"/>
    <n v="1600"/>
  </r>
  <r>
    <x v="451"/>
    <n v="1540"/>
  </r>
  <r>
    <x v="451"/>
    <n v="1550"/>
  </r>
  <r>
    <x v="451"/>
    <n v="1870"/>
  </r>
  <r>
    <x v="451"/>
    <n v="2170"/>
  </r>
  <r>
    <x v="451"/>
    <n v="2290"/>
  </r>
  <r>
    <x v="451"/>
    <n v="4640"/>
  </r>
  <r>
    <x v="451"/>
    <n v="2460"/>
  </r>
  <r>
    <x v="452"/>
    <n v="180"/>
  </r>
  <r>
    <x v="452"/>
    <n v="187"/>
  </r>
  <r>
    <x v="452"/>
    <n v="270"/>
  </r>
  <r>
    <x v="452"/>
    <n v="300"/>
  </r>
  <r>
    <x v="452"/>
    <n v="470"/>
  </r>
  <r>
    <x v="452"/>
    <n v="540"/>
  </r>
  <r>
    <x v="452"/>
    <n v="550"/>
  </r>
  <r>
    <x v="452"/>
    <n v="630"/>
  </r>
  <r>
    <x v="452"/>
    <n v="800"/>
  </r>
  <r>
    <x v="452"/>
    <n v="820"/>
  </r>
  <r>
    <x v="452"/>
    <n v="895"/>
  </r>
  <r>
    <x v="452"/>
    <n v="1050"/>
  </r>
  <r>
    <x v="452"/>
    <n v="1270"/>
  </r>
  <r>
    <x v="452"/>
    <n v="1280"/>
  </r>
  <r>
    <x v="452"/>
    <n v="1520"/>
  </r>
  <r>
    <x v="452"/>
    <n v="1600"/>
  </r>
  <r>
    <x v="452"/>
    <n v="1630"/>
  </r>
  <r>
    <x v="452"/>
    <n v="1700"/>
  </r>
  <r>
    <x v="452"/>
    <n v="1895"/>
  </r>
  <r>
    <x v="452"/>
    <n v="2160"/>
  </r>
  <r>
    <x v="452"/>
    <n v="6900"/>
  </r>
  <r>
    <x v="452"/>
    <n v="2345"/>
  </r>
  <r>
    <x v="452"/>
    <n v="2450"/>
  </r>
  <r>
    <x v="453"/>
    <n v="1100"/>
  </r>
  <r>
    <x v="453"/>
    <n v="12400"/>
  </r>
  <r>
    <x v="453"/>
    <n v="3200"/>
  </r>
  <r>
    <x v="454"/>
    <n v="3600"/>
  </r>
  <r>
    <x v="454"/>
    <n v="2100"/>
  </r>
  <r>
    <x v="454"/>
    <n v="2200"/>
  </r>
  <r>
    <x v="454"/>
    <n v="3000"/>
  </r>
  <r>
    <x v="454"/>
    <n v="21700"/>
  </r>
  <r>
    <x v="454"/>
    <n v="6600"/>
  </r>
  <r>
    <x v="455"/>
    <n v="955"/>
  </r>
  <r>
    <x v="455"/>
    <n v="1140"/>
  </r>
  <r>
    <x v="455"/>
    <n v="1290"/>
  </r>
  <r>
    <x v="455"/>
    <n v="1834"/>
  </r>
  <r>
    <x v="455"/>
    <n v="1879"/>
  </r>
  <r>
    <x v="455"/>
    <n v="2435"/>
  </r>
  <r>
    <x v="455"/>
    <n v="2690"/>
  </r>
  <r>
    <x v="455"/>
    <n v="2864"/>
  </r>
  <r>
    <x v="455"/>
    <n v="2943"/>
  </r>
  <r>
    <x v="455"/>
    <n v="3015"/>
  </r>
  <r>
    <x v="455"/>
    <n v="3075"/>
  </r>
  <r>
    <x v="455"/>
    <n v="3230"/>
  </r>
  <r>
    <x v="455"/>
    <n v="3390"/>
  </r>
  <r>
    <x v="455"/>
    <n v="3465"/>
  </r>
  <r>
    <x v="455"/>
    <n v="3530"/>
  </r>
  <r>
    <x v="455"/>
    <n v="3665"/>
  </r>
  <r>
    <x v="455"/>
    <n v="3921"/>
  </r>
  <r>
    <x v="455"/>
    <n v="4052"/>
  </r>
  <r>
    <x v="455"/>
    <n v="4061"/>
  </r>
  <r>
    <x v="455"/>
    <n v="4182"/>
  </r>
  <r>
    <x v="455"/>
    <n v="4273"/>
  </r>
  <r>
    <x v="455"/>
    <n v="4290"/>
  </r>
  <r>
    <x v="455"/>
    <n v="4380"/>
  </r>
  <r>
    <x v="456"/>
    <n v="600"/>
  </r>
  <r>
    <x v="456"/>
    <n v="330"/>
  </r>
  <r>
    <x v="456"/>
    <n v="1400"/>
  </r>
  <r>
    <x v="456"/>
    <n v="370"/>
  </r>
  <r>
    <x v="456"/>
    <n v="520"/>
  </r>
  <r>
    <x v="456"/>
    <n v="600"/>
  </r>
  <r>
    <x v="456"/>
    <n v="680"/>
  </r>
  <r>
    <x v="456"/>
    <n v="700"/>
  </r>
  <r>
    <x v="456"/>
    <n v="820"/>
  </r>
  <r>
    <x v="456"/>
    <n v="1648"/>
  </r>
  <r>
    <x v="456"/>
    <n v="3360"/>
  </r>
  <r>
    <x v="456"/>
    <n v="2550"/>
  </r>
  <r>
    <x v="456"/>
    <n v="860"/>
  </r>
  <r>
    <x v="456"/>
    <n v="870"/>
  </r>
  <r>
    <x v="456"/>
    <n v="880"/>
  </r>
  <r>
    <x v="456"/>
    <n v="4500"/>
  </r>
  <r>
    <x v="456"/>
    <n v="1860"/>
  </r>
  <r>
    <x v="456"/>
    <n v="1880"/>
  </r>
  <r>
    <x v="456"/>
    <n v="945"/>
  </r>
  <r>
    <x v="456"/>
    <n v="19950"/>
  </r>
  <r>
    <x v="456"/>
    <n v="3880"/>
  </r>
  <r>
    <x v="456"/>
    <n v="17640"/>
  </r>
  <r>
    <x v="456"/>
    <n v="7880"/>
  </r>
  <r>
    <x v="456"/>
    <n v="8892"/>
  </r>
  <r>
    <x v="456"/>
    <n v="1000"/>
  </r>
  <r>
    <x v="456"/>
    <n v="1005"/>
  </r>
  <r>
    <x v="456"/>
    <n v="1050"/>
  </r>
  <r>
    <x v="456"/>
    <n v="1150"/>
  </r>
  <r>
    <x v="456"/>
    <n v="1160"/>
  </r>
  <r>
    <x v="456"/>
    <n v="1190"/>
  </r>
  <r>
    <x v="456"/>
    <n v="1230"/>
  </r>
  <r>
    <x v="456"/>
    <n v="1290"/>
  </r>
  <r>
    <x v="456"/>
    <n v="1300"/>
  </r>
  <r>
    <x v="456"/>
    <n v="1310"/>
  </r>
  <r>
    <x v="456"/>
    <n v="1380"/>
  </r>
  <r>
    <x v="456"/>
    <n v="1390"/>
  </r>
  <r>
    <x v="456"/>
    <n v="2800"/>
  </r>
  <r>
    <x v="456"/>
    <n v="1420"/>
  </r>
  <r>
    <x v="456"/>
    <n v="1440"/>
  </r>
  <r>
    <x v="456"/>
    <n v="1460"/>
  </r>
  <r>
    <x v="456"/>
    <n v="1510"/>
  </r>
  <r>
    <x v="456"/>
    <n v="1520"/>
  </r>
  <r>
    <x v="456"/>
    <n v="3100"/>
  </r>
  <r>
    <x v="456"/>
    <n v="1561"/>
  </r>
  <r>
    <x v="456"/>
    <n v="1570"/>
  </r>
  <r>
    <x v="456"/>
    <n v="1590"/>
  </r>
  <r>
    <x v="456"/>
    <n v="1610"/>
  </r>
  <r>
    <x v="456"/>
    <n v="1620"/>
  </r>
  <r>
    <x v="456"/>
    <n v="6600"/>
  </r>
  <r>
    <x v="456"/>
    <n v="1660"/>
  </r>
  <r>
    <x v="456"/>
    <n v="1680"/>
  </r>
  <r>
    <x v="456"/>
    <n v="1700"/>
  </r>
  <r>
    <x v="456"/>
    <n v="1705"/>
  </r>
  <r>
    <x v="456"/>
    <n v="1720"/>
  </r>
  <r>
    <x v="456"/>
    <n v="1730"/>
  </r>
  <r>
    <x v="456"/>
    <n v="1740"/>
  </r>
  <r>
    <x v="456"/>
    <n v="5250"/>
  </r>
  <r>
    <x v="456"/>
    <n v="5280"/>
  </r>
  <r>
    <x v="456"/>
    <n v="1770"/>
  </r>
  <r>
    <x v="456"/>
    <n v="5340"/>
  </r>
  <r>
    <x v="456"/>
    <n v="1790"/>
  </r>
  <r>
    <x v="456"/>
    <n v="1800"/>
  </r>
  <r>
    <x v="456"/>
    <n v="1805"/>
  </r>
  <r>
    <x v="456"/>
    <n v="5430"/>
  </r>
  <r>
    <x v="456"/>
    <n v="1860"/>
  </r>
  <r>
    <x v="456"/>
    <n v="3730"/>
  </r>
  <r>
    <x v="456"/>
    <n v="1875"/>
  </r>
  <r>
    <x v="456"/>
    <n v="11400"/>
  </r>
  <r>
    <x v="456"/>
    <n v="1905"/>
  </r>
  <r>
    <x v="456"/>
    <n v="1910"/>
  </r>
  <r>
    <x v="456"/>
    <n v="1920"/>
  </r>
  <r>
    <x v="456"/>
    <n v="3860"/>
  </r>
  <r>
    <x v="456"/>
    <n v="5820"/>
  </r>
  <r>
    <x v="456"/>
    <n v="17550"/>
  </r>
  <r>
    <x v="456"/>
    <n v="3920"/>
  </r>
  <r>
    <x v="456"/>
    <n v="41370"/>
  </r>
  <r>
    <x v="456"/>
    <n v="9875"/>
  </r>
  <r>
    <x v="456"/>
    <n v="13839"/>
  </r>
  <r>
    <x v="456"/>
    <n v="1980"/>
  </r>
  <r>
    <x v="456"/>
    <n v="2020"/>
  </r>
  <r>
    <x v="456"/>
    <n v="2030"/>
  </r>
  <r>
    <x v="456"/>
    <n v="2050"/>
  </r>
  <r>
    <x v="456"/>
    <n v="2080"/>
  </r>
  <r>
    <x v="456"/>
    <n v="4200"/>
  </r>
  <r>
    <x v="456"/>
    <n v="4260"/>
  </r>
  <r>
    <x v="456"/>
    <n v="2140"/>
  </r>
  <r>
    <x v="456"/>
    <n v="2150"/>
  </r>
  <r>
    <x v="456"/>
    <n v="4320"/>
  </r>
  <r>
    <x v="456"/>
    <n v="2170"/>
  </r>
  <r>
    <x v="456"/>
    <n v="6570"/>
  </r>
  <r>
    <x v="456"/>
    <n v="11000"/>
  </r>
  <r>
    <x v="456"/>
    <n v="6630"/>
  </r>
  <r>
    <x v="456"/>
    <n v="6660"/>
  </r>
  <r>
    <x v="456"/>
    <n v="8920"/>
  </r>
  <r>
    <x v="456"/>
    <n v="4480"/>
  </r>
  <r>
    <x v="456"/>
    <n v="13500"/>
  </r>
  <r>
    <x v="456"/>
    <n v="4520"/>
  </r>
  <r>
    <x v="456"/>
    <n v="2265"/>
  </r>
  <r>
    <x v="456"/>
    <n v="6870"/>
  </r>
  <r>
    <x v="456"/>
    <n v="6900"/>
  </r>
  <r>
    <x v="456"/>
    <n v="4620"/>
  </r>
  <r>
    <x v="456"/>
    <n v="6960"/>
  </r>
  <r>
    <x v="456"/>
    <n v="4660"/>
  </r>
  <r>
    <x v="456"/>
    <n v="4700"/>
  </r>
  <r>
    <x v="456"/>
    <n v="2360"/>
  </r>
  <r>
    <x v="456"/>
    <n v="9480"/>
  </r>
  <r>
    <x v="456"/>
    <n v="4760"/>
  </r>
  <r>
    <x v="456"/>
    <n v="2385"/>
  </r>
  <r>
    <x v="456"/>
    <n v="7170"/>
  </r>
  <r>
    <x v="456"/>
    <n v="33600"/>
  </r>
  <r>
    <x v="456"/>
    <n v="7230"/>
  </r>
  <r>
    <x v="456"/>
    <n v="2415"/>
  </r>
  <r>
    <x v="456"/>
    <n v="9680"/>
  </r>
  <r>
    <x v="456"/>
    <n v="7290"/>
  </r>
  <r>
    <x v="456"/>
    <n v="7305"/>
  </r>
  <r>
    <x v="456"/>
    <n v="2440"/>
  </r>
  <r>
    <x v="456"/>
    <n v="22050"/>
  </r>
  <r>
    <x v="456"/>
    <n v="22140"/>
  </r>
  <r>
    <x v="456"/>
    <n v="2469"/>
  </r>
  <r>
    <x v="456"/>
    <n v="32110"/>
  </r>
  <r>
    <x v="456"/>
    <n v="14880"/>
  </r>
  <r>
    <x v="456"/>
    <n v="4970"/>
  </r>
  <r>
    <x v="456"/>
    <n v="42500"/>
  </r>
  <r>
    <x v="456"/>
    <n v="2505"/>
  </r>
  <r>
    <x v="456"/>
    <n v="5020"/>
  </r>
  <r>
    <x v="456"/>
    <n v="30240"/>
  </r>
  <r>
    <x v="456"/>
    <n v="2525"/>
  </r>
  <r>
    <x v="456"/>
    <n v="2530"/>
  </r>
  <r>
    <x v="456"/>
    <n v="5080"/>
  </r>
  <r>
    <x v="456"/>
    <n v="22950"/>
  </r>
  <r>
    <x v="456"/>
    <n v="15360"/>
  </r>
  <r>
    <x v="456"/>
    <n v="10280"/>
  </r>
  <r>
    <x v="456"/>
    <n v="10320"/>
  </r>
  <r>
    <x v="456"/>
    <n v="18130"/>
  </r>
  <r>
    <x v="456"/>
    <n v="41600"/>
  </r>
  <r>
    <x v="456"/>
    <n v="7830"/>
  </r>
  <r>
    <x v="456"/>
    <n v="15720"/>
  </r>
  <r>
    <x v="456"/>
    <n v="18410"/>
  </r>
  <r>
    <x v="456"/>
    <n v="23760"/>
  </r>
  <r>
    <x v="456"/>
    <n v="29150"/>
  </r>
  <r>
    <x v="456"/>
    <n v="13300"/>
  </r>
  <r>
    <x v="456"/>
    <n v="16020"/>
  </r>
  <r>
    <x v="456"/>
    <n v="16080"/>
  </r>
  <r>
    <x v="456"/>
    <n v="10760"/>
  </r>
  <r>
    <x v="456"/>
    <n v="35100"/>
  </r>
  <r>
    <x v="456"/>
    <n v="32520"/>
  </r>
  <r>
    <x v="456"/>
    <n v="16320"/>
  </r>
  <r>
    <x v="456"/>
    <n v="2725"/>
  </r>
  <r>
    <x v="456"/>
    <n v="13650"/>
  </r>
  <r>
    <x v="456"/>
    <n v="2735"/>
  </r>
  <r>
    <x v="456"/>
    <n v="8220"/>
  </r>
  <r>
    <x v="456"/>
    <n v="13750"/>
  </r>
  <r>
    <x v="456"/>
    <n v="2755"/>
  </r>
  <r>
    <x v="456"/>
    <n v="13800"/>
  </r>
  <r>
    <x v="456"/>
    <n v="19390"/>
  </r>
  <r>
    <x v="456"/>
    <n v="5550"/>
  </r>
  <r>
    <x v="456"/>
    <n v="13900"/>
  </r>
  <r>
    <x v="456"/>
    <n v="8370"/>
  </r>
  <r>
    <x v="456"/>
    <n v="42000"/>
  </r>
  <r>
    <x v="456"/>
    <n v="2805"/>
  </r>
  <r>
    <x v="456"/>
    <n v="11240"/>
  </r>
  <r>
    <x v="456"/>
    <n v="8460"/>
  </r>
  <r>
    <x v="456"/>
    <n v="2825"/>
  </r>
  <r>
    <x v="456"/>
    <n v="16980"/>
  </r>
  <r>
    <x v="456"/>
    <n v="5670"/>
  </r>
  <r>
    <x v="456"/>
    <n v="14200"/>
  </r>
  <r>
    <x v="456"/>
    <n v="19950"/>
  </r>
  <r>
    <x v="456"/>
    <n v="5720"/>
  </r>
  <r>
    <x v="456"/>
    <n v="2865"/>
  </r>
  <r>
    <x v="456"/>
    <n v="11480"/>
  </r>
  <r>
    <x v="456"/>
    <n v="2875"/>
  </r>
  <r>
    <x v="456"/>
    <n v="11520"/>
  </r>
  <r>
    <x v="456"/>
    <n v="14450"/>
  </r>
  <r>
    <x v="456"/>
    <n v="14500"/>
  </r>
  <r>
    <x v="456"/>
    <n v="8730"/>
  </r>
  <r>
    <x v="456"/>
    <n v="5840"/>
  </r>
  <r>
    <x v="456"/>
    <n v="2925"/>
  </r>
  <r>
    <x v="456"/>
    <n v="5860"/>
  </r>
  <r>
    <x v="456"/>
    <n v="2940"/>
  </r>
  <r>
    <x v="456"/>
    <n v="2945"/>
  </r>
  <r>
    <x v="456"/>
    <n v="11800"/>
  </r>
  <r>
    <x v="456"/>
    <n v="14800"/>
  </r>
  <r>
    <x v="456"/>
    <n v="3145"/>
  </r>
  <r>
    <x v="456"/>
    <n v="3297"/>
  </r>
  <r>
    <x v="456"/>
    <n v="3337"/>
  </r>
  <r>
    <x v="456"/>
    <n v="4110"/>
  </r>
  <r>
    <x v="456"/>
    <n v="12600"/>
  </r>
  <r>
    <x v="456"/>
    <n v="4290"/>
  </r>
  <r>
    <x v="457"/>
    <n v="120"/>
  </r>
  <r>
    <x v="457"/>
    <n v="780"/>
  </r>
  <r>
    <x v="457"/>
    <n v="420"/>
  </r>
  <r>
    <x v="457"/>
    <n v="700"/>
  </r>
  <r>
    <x v="457"/>
    <n v="860"/>
  </r>
  <r>
    <x v="457"/>
    <n v="2700"/>
  </r>
  <r>
    <x v="457"/>
    <n v="950"/>
  </r>
  <r>
    <x v="457"/>
    <n v="1400"/>
  </r>
  <r>
    <x v="457"/>
    <n v="1580"/>
  </r>
  <r>
    <x v="457"/>
    <n v="1700"/>
  </r>
  <r>
    <x v="457"/>
    <n v="1800"/>
  </r>
  <r>
    <x v="457"/>
    <n v="1900"/>
  </r>
  <r>
    <x v="457"/>
    <n v="1950"/>
  </r>
  <r>
    <x v="457"/>
    <n v="2020"/>
  </r>
  <r>
    <x v="457"/>
    <n v="2060"/>
  </r>
  <r>
    <x v="457"/>
    <n v="2100"/>
  </r>
  <r>
    <x v="457"/>
    <n v="6750"/>
  </r>
  <r>
    <x v="457"/>
    <n v="4700"/>
  </r>
  <r>
    <x v="457"/>
    <n v="4800"/>
  </r>
  <r>
    <x v="457"/>
    <n v="2450"/>
  </r>
  <r>
    <x v="457"/>
    <n v="4940"/>
  </r>
  <r>
    <x v="457"/>
    <n v="2510"/>
  </r>
  <r>
    <x v="457"/>
    <n v="2550"/>
  </r>
  <r>
    <x v="457"/>
    <n v="2630"/>
  </r>
  <r>
    <x v="457"/>
    <n v="2650"/>
  </r>
  <r>
    <x v="457"/>
    <n v="2660"/>
  </r>
  <r>
    <x v="457"/>
    <n v="2680"/>
  </r>
  <r>
    <x v="457"/>
    <n v="5440"/>
  </r>
  <r>
    <x v="457"/>
    <n v="2740"/>
  </r>
  <r>
    <x v="457"/>
    <n v="2760"/>
  </r>
  <r>
    <x v="457"/>
    <n v="2790"/>
  </r>
  <r>
    <x v="458"/>
    <n v="260"/>
  </r>
  <r>
    <x v="458"/>
    <n v="310"/>
  </r>
  <r>
    <x v="458"/>
    <n v="760"/>
  </r>
  <r>
    <x v="458"/>
    <n v="450"/>
  </r>
  <r>
    <x v="458"/>
    <n v="750"/>
  </r>
  <r>
    <x v="458"/>
    <n v="1600"/>
  </r>
  <r>
    <x v="458"/>
    <n v="850"/>
  </r>
  <r>
    <x v="458"/>
    <n v="900"/>
  </r>
  <r>
    <x v="458"/>
    <n v="910"/>
  </r>
  <r>
    <x v="458"/>
    <n v="920"/>
  </r>
  <r>
    <x v="458"/>
    <n v="950"/>
  </r>
  <r>
    <x v="458"/>
    <n v="970"/>
  </r>
  <r>
    <x v="458"/>
    <n v="1000"/>
  </r>
  <r>
    <x v="458"/>
    <n v="1070"/>
  </r>
  <r>
    <x v="458"/>
    <n v="1100"/>
  </r>
  <r>
    <x v="458"/>
    <n v="1400"/>
  </r>
  <r>
    <x v="458"/>
    <n v="1543"/>
  </r>
  <r>
    <x v="458"/>
    <n v="1600"/>
  </r>
  <r>
    <x v="458"/>
    <n v="1650"/>
  </r>
  <r>
    <x v="458"/>
    <n v="1680"/>
  </r>
  <r>
    <x v="458"/>
    <n v="1700"/>
  </r>
  <r>
    <x v="458"/>
    <n v="1710"/>
  </r>
  <r>
    <x v="458"/>
    <n v="1790"/>
  </r>
  <r>
    <x v="458"/>
    <n v="1810"/>
  </r>
  <r>
    <x v="458"/>
    <n v="1890"/>
  </r>
  <r>
    <x v="458"/>
    <n v="1900"/>
  </r>
  <r>
    <x v="458"/>
    <n v="1950"/>
  </r>
  <r>
    <x v="458"/>
    <n v="1980"/>
  </r>
  <r>
    <x v="458"/>
    <n v="2030"/>
  </r>
  <r>
    <x v="458"/>
    <n v="2150"/>
  </r>
  <r>
    <x v="458"/>
    <n v="2210"/>
  </r>
  <r>
    <x v="458"/>
    <n v="2250"/>
  </r>
  <r>
    <x v="458"/>
    <n v="2300"/>
  </r>
  <r>
    <x v="458"/>
    <n v="4660"/>
  </r>
  <r>
    <x v="458"/>
    <n v="2350"/>
  </r>
  <r>
    <x v="458"/>
    <n v="4900"/>
  </r>
  <r>
    <x v="458"/>
    <n v="2470"/>
  </r>
  <r>
    <x v="458"/>
    <n v="2480"/>
  </r>
  <r>
    <x v="458"/>
    <n v="2490"/>
  </r>
  <r>
    <x v="458"/>
    <n v="2500"/>
  </r>
  <r>
    <x v="458"/>
    <n v="5020"/>
  </r>
  <r>
    <x v="458"/>
    <n v="2530"/>
  </r>
  <r>
    <x v="458"/>
    <n v="10200"/>
  </r>
  <r>
    <x v="458"/>
    <n v="5120"/>
  </r>
  <r>
    <x v="458"/>
    <n v="2580"/>
  </r>
  <r>
    <x v="458"/>
    <n v="2590"/>
  </r>
  <r>
    <x v="458"/>
    <n v="13000"/>
  </r>
  <r>
    <x v="458"/>
    <n v="2620"/>
  </r>
  <r>
    <x v="458"/>
    <n v="2630"/>
  </r>
  <r>
    <x v="458"/>
    <n v="5280"/>
  </r>
  <r>
    <x v="458"/>
    <n v="2650"/>
  </r>
  <r>
    <x v="458"/>
    <n v="2700"/>
  </r>
  <r>
    <x v="458"/>
    <n v="2720"/>
  </r>
  <r>
    <x v="459"/>
    <n v="330"/>
  </r>
  <r>
    <x v="459"/>
    <n v="850"/>
  </r>
  <r>
    <x v="459"/>
    <n v="880"/>
  </r>
  <r>
    <x v="459"/>
    <n v="2700"/>
  </r>
  <r>
    <x v="459"/>
    <n v="910"/>
  </r>
  <r>
    <x v="459"/>
    <n v="930"/>
  </r>
  <r>
    <x v="459"/>
    <n v="940"/>
  </r>
  <r>
    <x v="459"/>
    <n v="14250"/>
  </r>
  <r>
    <x v="459"/>
    <n v="1000"/>
  </r>
  <r>
    <x v="459"/>
    <n v="3500"/>
  </r>
  <r>
    <x v="459"/>
    <n v="1760"/>
  </r>
  <r>
    <x v="459"/>
    <n v="1770"/>
  </r>
  <r>
    <x v="459"/>
    <n v="7200"/>
  </r>
  <r>
    <x v="459"/>
    <n v="1830"/>
  </r>
  <r>
    <x v="459"/>
    <n v="7400"/>
  </r>
  <r>
    <x v="459"/>
    <n v="1860"/>
  </r>
  <r>
    <x v="459"/>
    <n v="1890"/>
  </r>
  <r>
    <x v="459"/>
    <n v="3800"/>
  </r>
  <r>
    <x v="459"/>
    <n v="5850"/>
  </r>
  <r>
    <x v="459"/>
    <n v="1960"/>
  </r>
  <r>
    <x v="459"/>
    <n v="2000"/>
  </r>
  <r>
    <x v="459"/>
    <n v="4400"/>
  </r>
  <r>
    <x v="459"/>
    <n v="2230"/>
  </r>
  <r>
    <x v="459"/>
    <n v="4500"/>
  </r>
  <r>
    <x v="459"/>
    <n v="2260"/>
  </r>
  <r>
    <x v="459"/>
    <n v="18400"/>
  </r>
  <r>
    <x v="459"/>
    <n v="14100"/>
  </r>
  <r>
    <x v="459"/>
    <n v="7080"/>
  </r>
  <r>
    <x v="459"/>
    <n v="2375"/>
  </r>
  <r>
    <x v="459"/>
    <n v="2380"/>
  </r>
  <r>
    <x v="459"/>
    <n v="4780"/>
  </r>
  <r>
    <x v="459"/>
    <n v="2400"/>
  </r>
  <r>
    <x v="459"/>
    <n v="2410"/>
  </r>
  <r>
    <x v="459"/>
    <n v="4840"/>
  </r>
  <r>
    <x v="459"/>
    <n v="2440"/>
  </r>
  <r>
    <x v="459"/>
    <n v="2450"/>
  </r>
  <r>
    <x v="459"/>
    <n v="2480"/>
  </r>
  <r>
    <x v="459"/>
    <n v="2490"/>
  </r>
  <r>
    <x v="459"/>
    <n v="12500"/>
  </r>
  <r>
    <x v="459"/>
    <n v="2510"/>
  </r>
  <r>
    <x v="459"/>
    <n v="5040"/>
  </r>
  <r>
    <x v="459"/>
    <n v="2540"/>
  </r>
  <r>
    <x v="459"/>
    <n v="30600"/>
  </r>
  <r>
    <x v="459"/>
    <n v="2560"/>
  </r>
  <r>
    <x v="459"/>
    <n v="5140"/>
  </r>
  <r>
    <x v="459"/>
    <n v="10320"/>
  </r>
  <r>
    <x v="459"/>
    <n v="13000"/>
  </r>
  <r>
    <x v="459"/>
    <n v="7830"/>
  </r>
  <r>
    <x v="459"/>
    <n v="20960"/>
  </r>
  <r>
    <x v="459"/>
    <n v="15840"/>
  </r>
  <r>
    <x v="459"/>
    <n v="13250"/>
  </r>
  <r>
    <x v="459"/>
    <n v="2670"/>
  </r>
  <r>
    <x v="459"/>
    <n v="2680"/>
  </r>
  <r>
    <x v="459"/>
    <n v="18900"/>
  </r>
  <r>
    <x v="459"/>
    <n v="2800"/>
  </r>
  <r>
    <x v="459"/>
    <n v="3250"/>
  </r>
  <r>
    <x v="460"/>
    <n v="220"/>
  </r>
  <r>
    <x v="460"/>
    <n v="380"/>
  </r>
  <r>
    <x v="460"/>
    <n v="800"/>
  </r>
  <r>
    <x v="460"/>
    <n v="1520"/>
  </r>
  <r>
    <x v="460"/>
    <n v="1950"/>
  </r>
  <r>
    <x v="461"/>
    <n v="200"/>
  </r>
  <r>
    <x v="461"/>
    <n v="310"/>
  </r>
  <r>
    <x v="461"/>
    <n v="440"/>
  </r>
  <r>
    <x v="461"/>
    <n v="2700"/>
  </r>
  <r>
    <x v="461"/>
    <n v="1380"/>
  </r>
  <r>
    <x v="461"/>
    <n v="480"/>
  </r>
  <r>
    <x v="461"/>
    <n v="1500"/>
  </r>
  <r>
    <x v="461"/>
    <n v="510"/>
  </r>
  <r>
    <x v="461"/>
    <n v="530"/>
  </r>
  <r>
    <x v="461"/>
    <n v="1100"/>
  </r>
  <r>
    <x v="461"/>
    <n v="575"/>
  </r>
  <r>
    <x v="461"/>
    <n v="580"/>
  </r>
  <r>
    <x v="461"/>
    <n v="750"/>
  </r>
  <r>
    <x v="461"/>
    <n v="780"/>
  </r>
  <r>
    <x v="461"/>
    <n v="795"/>
  </r>
  <r>
    <x v="461"/>
    <n v="860"/>
  </r>
  <r>
    <x v="461"/>
    <n v="1780"/>
  </r>
  <r>
    <x v="461"/>
    <n v="3600"/>
  </r>
  <r>
    <x v="461"/>
    <n v="920"/>
  </r>
  <r>
    <x v="461"/>
    <n v="950"/>
  </r>
  <r>
    <x v="461"/>
    <n v="965"/>
  </r>
  <r>
    <x v="461"/>
    <n v="1940"/>
  </r>
  <r>
    <x v="461"/>
    <n v="1960"/>
  </r>
  <r>
    <x v="461"/>
    <n v="995"/>
  </r>
  <r>
    <x v="461"/>
    <n v="1000"/>
  </r>
  <r>
    <x v="461"/>
    <n v="3060"/>
  </r>
  <r>
    <x v="461"/>
    <n v="1030"/>
  </r>
  <r>
    <x v="461"/>
    <n v="1040"/>
  </r>
  <r>
    <x v="461"/>
    <n v="4200"/>
  </r>
  <r>
    <x v="461"/>
    <n v="1060"/>
  </r>
  <r>
    <x v="461"/>
    <n v="2140"/>
  </r>
  <r>
    <x v="461"/>
    <n v="1090"/>
  </r>
  <r>
    <x v="461"/>
    <n v="2200"/>
  </r>
  <r>
    <x v="461"/>
    <n v="1105"/>
  </r>
  <r>
    <x v="461"/>
    <n v="1120"/>
  </r>
  <r>
    <x v="461"/>
    <n v="2300"/>
  </r>
  <r>
    <x v="461"/>
    <n v="1160"/>
  </r>
  <r>
    <x v="461"/>
    <n v="2340"/>
  </r>
  <r>
    <x v="461"/>
    <n v="1200"/>
  </r>
  <r>
    <x v="461"/>
    <n v="1205"/>
  </r>
  <r>
    <x v="461"/>
    <n v="2420"/>
  </r>
  <r>
    <x v="461"/>
    <n v="1240"/>
  </r>
  <r>
    <x v="461"/>
    <n v="1245"/>
  </r>
  <r>
    <x v="461"/>
    <n v="6250"/>
  </r>
  <r>
    <x v="461"/>
    <n v="1275"/>
  </r>
  <r>
    <x v="461"/>
    <n v="1280"/>
  </r>
  <r>
    <x v="461"/>
    <n v="1290"/>
  </r>
  <r>
    <x v="461"/>
    <n v="1300"/>
  </r>
  <r>
    <x v="461"/>
    <n v="1310"/>
  </r>
  <r>
    <x v="461"/>
    <n v="1320"/>
  </r>
  <r>
    <x v="461"/>
    <n v="1330"/>
  </r>
  <r>
    <x v="461"/>
    <n v="1335"/>
  </r>
  <r>
    <x v="461"/>
    <n v="2680"/>
  </r>
  <r>
    <x v="461"/>
    <n v="2700"/>
  </r>
  <r>
    <x v="461"/>
    <n v="1360"/>
  </r>
  <r>
    <x v="461"/>
    <n v="1370"/>
  </r>
  <r>
    <x v="461"/>
    <n v="1380"/>
  </r>
  <r>
    <x v="461"/>
    <n v="1390"/>
  </r>
  <r>
    <x v="461"/>
    <n v="8400"/>
  </r>
  <r>
    <x v="461"/>
    <n v="1410"/>
  </r>
  <r>
    <x v="461"/>
    <n v="1415"/>
  </r>
  <r>
    <x v="461"/>
    <n v="1425"/>
  </r>
  <r>
    <x v="461"/>
    <n v="1430"/>
  </r>
  <r>
    <x v="461"/>
    <n v="1450"/>
  </r>
  <r>
    <x v="461"/>
    <n v="2940"/>
  </r>
  <r>
    <x v="461"/>
    <n v="6000"/>
  </r>
  <r>
    <x v="461"/>
    <n v="1600"/>
  </r>
  <r>
    <x v="461"/>
    <n v="1620"/>
  </r>
  <r>
    <x v="462"/>
    <n v="100"/>
  </r>
  <r>
    <x v="462"/>
    <n v="200"/>
  </r>
  <r>
    <x v="462"/>
    <n v="300"/>
  </r>
  <r>
    <x v="462"/>
    <n v="660"/>
  </r>
  <r>
    <x v="462"/>
    <n v="400"/>
  </r>
  <r>
    <x v="462"/>
    <n v="460"/>
  </r>
  <r>
    <x v="462"/>
    <n v="720"/>
  </r>
  <r>
    <x v="462"/>
    <n v="1500"/>
  </r>
  <r>
    <x v="462"/>
    <n v="800"/>
  </r>
  <r>
    <x v="462"/>
    <n v="840"/>
  </r>
  <r>
    <x v="462"/>
    <n v="850"/>
  </r>
  <r>
    <x v="462"/>
    <n v="860"/>
  </r>
  <r>
    <x v="462"/>
    <n v="890"/>
  </r>
  <r>
    <x v="462"/>
    <n v="910"/>
  </r>
  <r>
    <x v="462"/>
    <n v="950"/>
  </r>
  <r>
    <x v="462"/>
    <n v="1335"/>
  </r>
  <r>
    <x v="462"/>
    <n v="1410"/>
  </r>
  <r>
    <x v="462"/>
    <n v="1500"/>
  </r>
  <r>
    <x v="462"/>
    <n v="1545"/>
  </r>
  <r>
    <x v="462"/>
    <n v="1550"/>
  </r>
  <r>
    <x v="462"/>
    <n v="1570"/>
  </r>
  <r>
    <x v="462"/>
    <n v="1600"/>
  </r>
  <r>
    <x v="462"/>
    <n v="1605"/>
  </r>
  <r>
    <x v="462"/>
    <n v="1665"/>
  </r>
  <r>
    <x v="462"/>
    <n v="1675"/>
  </r>
  <r>
    <x v="462"/>
    <n v="1680"/>
  </r>
  <r>
    <x v="462"/>
    <n v="1720"/>
  </r>
  <r>
    <x v="462"/>
    <n v="1795"/>
  </r>
  <r>
    <x v="462"/>
    <n v="1825"/>
  </r>
  <r>
    <x v="462"/>
    <n v="1830"/>
  </r>
  <r>
    <x v="462"/>
    <n v="1850"/>
  </r>
  <r>
    <x v="462"/>
    <n v="1870"/>
  </r>
  <r>
    <x v="462"/>
    <n v="1875"/>
  </r>
  <r>
    <x v="462"/>
    <n v="1890"/>
  </r>
  <r>
    <x v="462"/>
    <n v="3800"/>
  </r>
  <r>
    <x v="462"/>
    <n v="1920"/>
  </r>
  <r>
    <x v="462"/>
    <n v="1940"/>
  </r>
  <r>
    <x v="462"/>
    <n v="1960"/>
  </r>
  <r>
    <x v="462"/>
    <n v="1965"/>
  </r>
  <r>
    <x v="462"/>
    <n v="1990"/>
  </r>
  <r>
    <x v="462"/>
    <n v="4000"/>
  </r>
  <r>
    <x v="462"/>
    <n v="2050"/>
  </r>
  <r>
    <x v="462"/>
    <n v="2060"/>
  </r>
  <r>
    <x v="462"/>
    <n v="2065"/>
  </r>
  <r>
    <x v="462"/>
    <n v="4180"/>
  </r>
  <r>
    <x v="462"/>
    <n v="2095"/>
  </r>
  <r>
    <x v="462"/>
    <n v="2100"/>
  </r>
  <r>
    <x v="462"/>
    <n v="2125"/>
  </r>
  <r>
    <x v="462"/>
    <n v="2140"/>
  </r>
  <r>
    <x v="462"/>
    <n v="2160"/>
  </r>
  <r>
    <x v="462"/>
    <n v="6600"/>
  </r>
  <r>
    <x v="462"/>
    <n v="4440"/>
  </r>
  <r>
    <x v="462"/>
    <n v="2240"/>
  </r>
  <r>
    <x v="462"/>
    <n v="2250"/>
  </r>
  <r>
    <x v="462"/>
    <n v="4520"/>
  </r>
  <r>
    <x v="462"/>
    <n v="2290"/>
  </r>
  <r>
    <x v="462"/>
    <n v="2320"/>
  </r>
  <r>
    <x v="462"/>
    <n v="2350"/>
  </r>
  <r>
    <x v="462"/>
    <n v="2390"/>
  </r>
  <r>
    <x v="463"/>
    <n v="900"/>
  </r>
  <r>
    <x v="463"/>
    <n v="1000"/>
  </r>
  <r>
    <x v="463"/>
    <n v="1020"/>
  </r>
  <r>
    <x v="463"/>
    <n v="1180"/>
  </r>
  <r>
    <x v="463"/>
    <n v="1350"/>
  </r>
  <r>
    <x v="463"/>
    <n v="1450"/>
  </r>
  <r>
    <x v="463"/>
    <n v="1780"/>
  </r>
  <r>
    <x v="463"/>
    <n v="1810"/>
  </r>
  <r>
    <x v="463"/>
    <n v="1920"/>
  </r>
  <r>
    <x v="463"/>
    <n v="2040"/>
  </r>
  <r>
    <x v="463"/>
    <n v="2100"/>
  </r>
  <r>
    <x v="463"/>
    <n v="2600"/>
  </r>
  <r>
    <x v="464"/>
    <n v="100"/>
  </r>
  <r>
    <x v="464"/>
    <n v="330"/>
  </r>
  <r>
    <x v="464"/>
    <n v="1200"/>
  </r>
  <r>
    <x v="464"/>
    <n v="540"/>
  </r>
  <r>
    <x v="464"/>
    <n v="720"/>
  </r>
  <r>
    <x v="464"/>
    <n v="900"/>
  </r>
  <r>
    <x v="464"/>
    <n v="1035"/>
  </r>
  <r>
    <x v="464"/>
    <n v="1080"/>
  </r>
  <r>
    <x v="464"/>
    <n v="3600"/>
  </r>
  <r>
    <x v="464"/>
    <n v="1550"/>
  </r>
  <r>
    <x v="464"/>
    <n v="1950"/>
  </r>
  <r>
    <x v="464"/>
    <n v="1990"/>
  </r>
  <r>
    <x v="464"/>
    <n v="2120"/>
  </r>
  <r>
    <x v="464"/>
    <n v="2200"/>
  </r>
  <r>
    <x v="464"/>
    <n v="2223"/>
  </r>
  <r>
    <x v="464"/>
    <n v="2385"/>
  </r>
  <r>
    <x v="464"/>
    <n v="2400"/>
  </r>
  <r>
    <x v="464"/>
    <n v="2440"/>
  </r>
  <r>
    <x v="464"/>
    <n v="2500"/>
  </r>
  <r>
    <x v="464"/>
    <n v="2550"/>
  </r>
  <r>
    <x v="464"/>
    <n v="2560"/>
  </r>
  <r>
    <x v="464"/>
    <n v="2575"/>
  </r>
  <r>
    <x v="464"/>
    <n v="2600"/>
  </r>
  <r>
    <x v="464"/>
    <n v="2630"/>
  </r>
  <r>
    <x v="464"/>
    <n v="2635"/>
  </r>
  <r>
    <x v="464"/>
    <n v="2650"/>
  </r>
  <r>
    <x v="464"/>
    <n v="2700"/>
  </r>
  <r>
    <x v="464"/>
    <n v="2760"/>
  </r>
  <r>
    <x v="464"/>
    <n v="5680"/>
  </r>
  <r>
    <x v="464"/>
    <n v="2910"/>
  </r>
  <r>
    <x v="464"/>
    <n v="2950"/>
  </r>
  <r>
    <x v="464"/>
    <n v="6200"/>
  </r>
  <r>
    <x v="464"/>
    <n v="3105"/>
  </r>
  <r>
    <x v="464"/>
    <n v="3110"/>
  </r>
  <r>
    <x v="464"/>
    <n v="3410"/>
  </r>
  <r>
    <x v="464"/>
    <n v="3430"/>
  </r>
  <r>
    <x v="464"/>
    <n v="3505"/>
  </r>
  <r>
    <x v="464"/>
    <n v="3610"/>
  </r>
  <r>
    <x v="464"/>
    <n v="4070"/>
  </r>
  <r>
    <x v="465"/>
    <n v="1080"/>
  </r>
  <r>
    <x v="465"/>
    <n v="720"/>
  </r>
  <r>
    <x v="465"/>
    <n v="1100"/>
  </r>
  <r>
    <x v="465"/>
    <n v="2400"/>
  </r>
  <r>
    <x v="465"/>
    <n v="1420"/>
  </r>
  <r>
    <x v="465"/>
    <n v="1900"/>
  </r>
  <r>
    <x v="465"/>
    <n v="1990"/>
  </r>
  <r>
    <x v="465"/>
    <n v="2100"/>
  </r>
  <r>
    <x v="465"/>
    <n v="2110"/>
  </r>
  <r>
    <x v="465"/>
    <n v="2200"/>
  </r>
  <r>
    <x v="465"/>
    <n v="2310"/>
  </r>
  <r>
    <x v="465"/>
    <n v="2340"/>
  </r>
  <r>
    <x v="465"/>
    <n v="2900"/>
  </r>
  <r>
    <x v="465"/>
    <n v="3020"/>
  </r>
  <r>
    <x v="465"/>
    <n v="3410"/>
  </r>
  <r>
    <x v="465"/>
    <n v="3620"/>
  </r>
  <r>
    <x v="466"/>
    <n v="200"/>
  </r>
  <r>
    <x v="466"/>
    <n v="430"/>
  </r>
  <r>
    <x v="466"/>
    <n v="450"/>
  </r>
  <r>
    <x v="466"/>
    <n v="455"/>
  </r>
  <r>
    <x v="466"/>
    <n v="1000"/>
  </r>
  <r>
    <x v="466"/>
    <n v="525"/>
  </r>
  <r>
    <x v="466"/>
    <n v="895"/>
  </r>
  <r>
    <x v="466"/>
    <n v="920"/>
  </r>
  <r>
    <x v="466"/>
    <n v="930"/>
  </r>
  <r>
    <x v="466"/>
    <n v="970"/>
  </r>
  <r>
    <x v="466"/>
    <n v="975"/>
  </r>
  <r>
    <x v="466"/>
    <n v="1000"/>
  </r>
  <r>
    <x v="466"/>
    <n v="1010"/>
  </r>
  <r>
    <x v="466"/>
    <n v="2070"/>
  </r>
  <r>
    <x v="466"/>
    <n v="2100"/>
  </r>
  <r>
    <x v="466"/>
    <n v="1090"/>
  </r>
  <r>
    <x v="466"/>
    <n v="1115"/>
  </r>
  <r>
    <x v="466"/>
    <n v="1130"/>
  </r>
  <r>
    <x v="466"/>
    <n v="1155"/>
  </r>
  <r>
    <x v="466"/>
    <n v="1165"/>
  </r>
  <r>
    <x v="466"/>
    <n v="1175"/>
  </r>
  <r>
    <x v="466"/>
    <n v="1180"/>
  </r>
  <r>
    <x v="466"/>
    <n v="1235"/>
  </r>
  <r>
    <x v="466"/>
    <n v="2480"/>
  </r>
  <r>
    <x v="466"/>
    <n v="1245"/>
  </r>
  <r>
    <x v="466"/>
    <n v="3750"/>
  </r>
  <r>
    <x v="466"/>
    <n v="1270"/>
  </r>
  <r>
    <x v="466"/>
    <n v="3840"/>
  </r>
  <r>
    <x v="466"/>
    <n v="1325"/>
  </r>
  <r>
    <x v="467"/>
    <n v="190"/>
  </r>
  <r>
    <x v="467"/>
    <n v="1050"/>
  </r>
  <r>
    <x v="467"/>
    <n v="1250"/>
  </r>
  <r>
    <x v="468"/>
    <n v="400"/>
  </r>
  <r>
    <x v="468"/>
    <n v="540"/>
  </r>
  <r>
    <x v="468"/>
    <n v="2360"/>
  </r>
  <r>
    <x v="468"/>
    <n v="2650"/>
  </r>
  <r>
    <x v="468"/>
    <n v="2660"/>
  </r>
  <r>
    <x v="468"/>
    <n v="2770"/>
  </r>
  <r>
    <x v="468"/>
    <n v="2920"/>
  </r>
  <r>
    <x v="468"/>
    <n v="2950"/>
  </r>
  <r>
    <x v="468"/>
    <n v="3020"/>
  </r>
  <r>
    <x v="468"/>
    <n v="3170"/>
  </r>
  <r>
    <x v="468"/>
    <n v="3260"/>
  </r>
  <r>
    <x v="469"/>
    <n v="715"/>
  </r>
  <r>
    <x v="469"/>
    <n v="2020"/>
  </r>
  <r>
    <x v="469"/>
    <n v="3020"/>
  </r>
  <r>
    <x v="469"/>
    <n v="3080"/>
  </r>
  <r>
    <x v="469"/>
    <n v="3170"/>
  </r>
  <r>
    <x v="470"/>
    <n v="200"/>
  </r>
  <r>
    <x v="470"/>
    <n v="420"/>
  </r>
  <r>
    <x v="470"/>
    <n v="550"/>
  </r>
  <r>
    <x v="470"/>
    <n v="1540"/>
  </r>
  <r>
    <x v="470"/>
    <n v="1760"/>
  </r>
  <r>
    <x v="470"/>
    <n v="1840"/>
  </r>
  <r>
    <x v="471"/>
    <n v="1395"/>
  </r>
  <r>
    <x v="471"/>
    <n v="2625"/>
  </r>
  <r>
    <x v="471"/>
    <n v="2670"/>
  </r>
  <r>
    <x v="471"/>
    <n v="2905"/>
  </r>
  <r>
    <x v="471"/>
    <n v="2990"/>
  </r>
  <r>
    <x v="471"/>
    <n v="3025"/>
  </r>
  <r>
    <x v="471"/>
    <n v="3090"/>
  </r>
  <r>
    <x v="471"/>
    <n v="3220"/>
  </r>
  <r>
    <x v="471"/>
    <n v="3290"/>
  </r>
  <r>
    <x v="471"/>
    <n v="3300"/>
  </r>
  <r>
    <x v="471"/>
    <n v="3315"/>
  </r>
  <r>
    <x v="471"/>
    <n v="3575"/>
  </r>
  <r>
    <x v="471"/>
    <n v="3785"/>
  </r>
  <r>
    <x v="471"/>
    <n v="3935"/>
  </r>
  <r>
    <x v="471"/>
    <n v="4005"/>
  </r>
  <r>
    <x v="471"/>
    <n v="4090"/>
  </r>
  <r>
    <x v="471"/>
    <n v="4130"/>
  </r>
  <r>
    <x v="471"/>
    <n v="4150"/>
  </r>
  <r>
    <x v="471"/>
    <n v="4370"/>
  </r>
  <r>
    <x v="471"/>
    <n v="4440"/>
  </r>
  <r>
    <x v="471"/>
    <n v="4455"/>
  </r>
  <r>
    <x v="471"/>
    <n v="4540"/>
  </r>
  <r>
    <x v="471"/>
    <n v="4795"/>
  </r>
  <r>
    <x v="472"/>
    <n v="540"/>
  </r>
  <r>
    <x v="472"/>
    <n v="1600"/>
  </r>
  <r>
    <x v="472"/>
    <n v="2275"/>
  </r>
  <r>
    <x v="472"/>
    <n v="2970"/>
  </r>
  <r>
    <x v="472"/>
    <n v="3800"/>
  </r>
  <r>
    <x v="472"/>
    <n v="4210"/>
  </r>
  <r>
    <x v="472"/>
    <n v="4320"/>
  </r>
  <r>
    <x v="473"/>
    <n v="720"/>
  </r>
  <r>
    <x v="473"/>
    <n v="1500"/>
  </r>
  <r>
    <x v="474"/>
    <n v="222"/>
  </r>
  <r>
    <x v="474"/>
    <n v="720"/>
  </r>
  <r>
    <x v="474"/>
    <n v="750"/>
  </r>
  <r>
    <x v="474"/>
    <n v="1140"/>
  </r>
  <r>
    <x v="474"/>
    <n v="1790"/>
  </r>
  <r>
    <x v="474"/>
    <n v="3290"/>
  </r>
  <r>
    <x v="474"/>
    <n v="4110"/>
  </r>
  <r>
    <x v="474"/>
    <n v="4260"/>
  </r>
  <r>
    <x v="475"/>
    <n v="510"/>
  </r>
  <r>
    <x v="475"/>
    <n v="745"/>
  </r>
  <r>
    <x v="475"/>
    <n v="1922"/>
  </r>
  <r>
    <x v="475"/>
    <n v="3227"/>
  </r>
  <r>
    <x v="476"/>
    <n v="275"/>
  </r>
  <r>
    <x v="476"/>
    <n v="450"/>
  </r>
  <r>
    <x v="476"/>
    <n v="1300"/>
  </r>
  <r>
    <x v="477"/>
    <n v="800"/>
  </r>
  <r>
    <x v="477"/>
    <n v="1250"/>
  </r>
  <r>
    <x v="477"/>
    <n v="2100"/>
  </r>
  <r>
    <x v="477"/>
    <n v="25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n v="19970"/>
  </r>
  <r>
    <x v="1"/>
    <n v="46000"/>
  </r>
  <r>
    <x v="2"/>
    <n v="1400"/>
  </r>
  <r>
    <x v="3"/>
    <n v="6000"/>
  </r>
  <r>
    <x v="4"/>
    <n v="1180"/>
  </r>
  <r>
    <x v="5"/>
    <n v="3200"/>
  </r>
  <r>
    <x v="6"/>
    <n v="20000"/>
  </r>
  <r>
    <x v="6"/>
    <n v="37000"/>
  </r>
  <r>
    <x v="1"/>
    <n v="102500"/>
  </r>
  <r>
    <x v="7"/>
    <n v="24500"/>
  </r>
  <r>
    <x v="8"/>
    <n v="24000"/>
  </r>
  <r>
    <x v="7"/>
    <n v="8000"/>
  </r>
  <r>
    <x v="9"/>
    <n v="46000"/>
  </r>
  <r>
    <x v="10"/>
    <n v="50"/>
  </r>
  <r>
    <x v="10"/>
    <n v="1764"/>
  </r>
  <r>
    <x v="11"/>
    <n v="940"/>
  </r>
  <r>
    <x v="12"/>
    <n v="10595"/>
  </r>
  <r>
    <x v="13"/>
    <n v="715"/>
  </r>
  <r>
    <x v="14"/>
    <n v="70000"/>
  </r>
  <r>
    <x v="15"/>
    <n v="70000"/>
  </r>
  <r>
    <x v="16"/>
    <n v="20000"/>
  </r>
  <r>
    <x v="17"/>
    <n v="20000"/>
  </r>
  <r>
    <x v="9"/>
    <n v="18000"/>
  </r>
  <r>
    <x v="6"/>
    <n v="1500"/>
  </r>
  <r>
    <x v="1"/>
    <n v="122500"/>
  </r>
  <r>
    <x v="8"/>
    <n v="46000"/>
  </r>
  <r>
    <x v="7"/>
    <n v="29000"/>
  </r>
  <r>
    <x v="2"/>
    <n v="25600"/>
  </r>
  <r>
    <x v="18"/>
    <n v="27000"/>
  </r>
  <r>
    <x v="3"/>
    <n v="24000"/>
  </r>
  <r>
    <x v="19"/>
    <n v="84000"/>
  </r>
  <r>
    <x v="20"/>
    <n v="64000"/>
  </r>
  <r>
    <x v="21"/>
    <n v="90000"/>
  </r>
  <r>
    <x v="6"/>
    <n v="34500"/>
  </r>
  <r>
    <x v="0"/>
    <n v="200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5">
  <r>
    <x v="0"/>
    <n v="37"/>
  </r>
  <r>
    <x v="1"/>
    <n v="4"/>
  </r>
  <r>
    <x v="1"/>
    <n v="6"/>
  </r>
  <r>
    <x v="1"/>
    <n v="14"/>
  </r>
  <r>
    <x v="1"/>
    <n v="15"/>
  </r>
  <r>
    <x v="1"/>
    <n v="17"/>
  </r>
  <r>
    <x v="1"/>
    <n v="7"/>
  </r>
  <r>
    <x v="1"/>
    <n v="2"/>
  </r>
  <r>
    <x v="1"/>
    <n v="4"/>
  </r>
  <r>
    <x v="1"/>
    <n v="8"/>
  </r>
  <r>
    <x v="1"/>
    <n v="2"/>
  </r>
  <r>
    <x v="1"/>
    <n v="12"/>
  </r>
  <r>
    <x v="1"/>
    <n v="12"/>
  </r>
  <r>
    <x v="1"/>
    <n v="9"/>
  </r>
  <r>
    <x v="2"/>
    <n v="26"/>
  </r>
  <r>
    <x v="1"/>
    <n v="10"/>
  </r>
  <r>
    <x v="1"/>
    <n v="8"/>
  </r>
  <r>
    <x v="3"/>
    <n v="18"/>
  </r>
  <r>
    <x v="3"/>
    <n v="43"/>
  </r>
  <r>
    <x v="3"/>
    <n v="11"/>
  </r>
  <r>
    <x v="1"/>
    <n v="2"/>
  </r>
  <r>
    <x v="1"/>
    <n v="16"/>
  </r>
  <r>
    <x v="1"/>
    <n v="14"/>
  </r>
  <r>
    <x v="1"/>
    <n v="4"/>
  </r>
  <r>
    <x v="1"/>
    <n v="21"/>
  </r>
  <r>
    <x v="1"/>
    <n v="1"/>
  </r>
  <r>
    <x v="4"/>
    <n v="147"/>
  </r>
  <r>
    <x v="5"/>
    <n v="16"/>
  </r>
  <r>
    <x v="5"/>
    <n v="2"/>
  </r>
  <r>
    <x v="6"/>
    <n v="3"/>
  </r>
  <r>
    <x v="5"/>
    <n v="2"/>
  </r>
  <r>
    <x v="5"/>
    <n v="3"/>
  </r>
  <r>
    <x v="5"/>
    <n v="2"/>
  </r>
  <r>
    <x v="5"/>
    <n v="25"/>
  </r>
  <r>
    <x v="7"/>
    <n v="13"/>
  </r>
  <r>
    <x v="8"/>
    <n v="278"/>
  </r>
  <r>
    <x v="9"/>
    <n v="1208"/>
  </r>
  <r>
    <x v="7"/>
    <n v="37"/>
  </r>
  <r>
    <x v="8"/>
    <n v="317"/>
  </r>
  <r>
    <x v="9"/>
    <n v="1432"/>
  </r>
  <r>
    <x v="10"/>
    <n v="6"/>
  </r>
  <r>
    <x v="11"/>
    <n v="2"/>
  </r>
  <r>
    <x v="12"/>
    <n v="7"/>
  </r>
  <r>
    <x v="13"/>
    <n v="6"/>
  </r>
  <r>
    <x v="4"/>
    <n v="12"/>
  </r>
  <r>
    <x v="8"/>
    <n v="45"/>
  </r>
  <r>
    <x v="9"/>
    <n v="313"/>
  </r>
  <r>
    <x v="14"/>
    <n v="7"/>
  </r>
  <r>
    <x v="15"/>
    <n v="2"/>
  </r>
  <r>
    <x v="16"/>
    <n v="10"/>
  </r>
  <r>
    <x v="16"/>
    <n v="3"/>
  </r>
  <r>
    <x v="17"/>
    <n v="7"/>
  </r>
  <r>
    <x v="18"/>
    <n v="5"/>
  </r>
  <r>
    <x v="19"/>
    <n v="5"/>
  </r>
  <r>
    <x v="20"/>
    <n v="2"/>
  </r>
  <r>
    <x v="3"/>
    <n v="27"/>
  </r>
  <r>
    <x v="1"/>
    <n v="3"/>
  </r>
  <r>
    <x v="21"/>
    <n v="34"/>
  </r>
  <r>
    <x v="22"/>
    <n v="2"/>
  </r>
  <r>
    <x v="4"/>
    <n v="16"/>
  </r>
  <r>
    <x v="23"/>
    <n v="4"/>
  </r>
  <r>
    <x v="24"/>
    <n v="2"/>
  </r>
  <r>
    <x v="25"/>
    <n v="6"/>
  </r>
  <r>
    <x v="25"/>
    <n v="6"/>
  </r>
  <r>
    <x v="14"/>
    <n v="2"/>
  </r>
  <r>
    <x v="14"/>
    <n v="2"/>
  </r>
  <r>
    <x v="26"/>
    <n v="2"/>
  </r>
  <r>
    <x v="26"/>
    <n v="17"/>
  </r>
  <r>
    <x v="26"/>
    <n v="1"/>
  </r>
  <r>
    <x v="27"/>
    <n v="70"/>
  </r>
  <r>
    <x v="27"/>
    <n v="33"/>
  </r>
  <r>
    <x v="28"/>
    <n v="6"/>
  </r>
  <r>
    <x v="29"/>
    <n v="19"/>
  </r>
  <r>
    <x v="30"/>
    <n v="2"/>
  </r>
  <r>
    <x v="31"/>
    <n v="1"/>
  </r>
  <r>
    <x v="32"/>
    <n v="15"/>
  </r>
  <r>
    <x v="33"/>
    <n v="1"/>
  </r>
  <r>
    <x v="34"/>
    <n v="3"/>
  </r>
  <r>
    <x v="35"/>
    <n v="4"/>
  </r>
  <r>
    <x v="36"/>
    <n v="16"/>
  </r>
  <r>
    <x v="3"/>
    <n v="13"/>
  </r>
  <r>
    <x v="3"/>
    <n v="3"/>
  </r>
  <r>
    <x v="1"/>
    <n v="10"/>
  </r>
  <r>
    <x v="1"/>
    <n v="2"/>
  </r>
  <r>
    <x v="37"/>
    <n v="5"/>
  </r>
  <r>
    <x v="38"/>
    <n v="3"/>
  </r>
  <r>
    <x v="39"/>
    <n v="1"/>
  </r>
  <r>
    <x v="39"/>
    <n v="2"/>
  </r>
  <r>
    <x v="40"/>
    <n v="1"/>
  </r>
  <r>
    <x v="41"/>
    <n v="2"/>
  </r>
  <r>
    <x v="42"/>
    <n v="12"/>
  </r>
  <r>
    <x v="42"/>
    <n v="11"/>
  </r>
  <r>
    <x v="42"/>
    <n v="2"/>
  </r>
  <r>
    <x v="42"/>
    <n v="8"/>
  </r>
  <r>
    <x v="42"/>
    <n v="5"/>
  </r>
  <r>
    <x v="42"/>
    <n v="2"/>
  </r>
  <r>
    <x v="42"/>
    <n v="2"/>
  </r>
  <r>
    <x v="42"/>
    <n v="6"/>
  </r>
  <r>
    <x v="42"/>
    <n v="1"/>
  </r>
  <r>
    <x v="42"/>
    <n v="3"/>
  </r>
  <r>
    <x v="42"/>
    <n v="2"/>
  </r>
  <r>
    <x v="42"/>
    <n v="11"/>
  </r>
  <r>
    <x v="42"/>
    <n v="8"/>
  </r>
  <r>
    <x v="42"/>
    <n v="5"/>
  </r>
  <r>
    <x v="42"/>
    <n v="9"/>
  </r>
  <r>
    <x v="42"/>
    <n v="9"/>
  </r>
  <r>
    <x v="42"/>
    <n v="2"/>
  </r>
  <r>
    <x v="42"/>
    <n v="2"/>
  </r>
  <r>
    <x v="42"/>
    <n v="20"/>
  </r>
  <r>
    <x v="21"/>
    <n v="5"/>
  </r>
  <r>
    <x v="43"/>
    <n v="51"/>
  </r>
  <r>
    <x v="21"/>
    <n v="5"/>
  </r>
  <r>
    <x v="44"/>
    <n v="5"/>
  </r>
  <r>
    <x v="44"/>
    <n v="2"/>
  </r>
  <r>
    <x v="45"/>
    <n v="7"/>
  </r>
  <r>
    <x v="42"/>
    <n v="6"/>
  </r>
  <r>
    <x v="5"/>
    <n v="2"/>
  </r>
  <r>
    <x v="46"/>
    <n v="6"/>
  </r>
  <r>
    <x v="21"/>
    <n v="2"/>
  </r>
  <r>
    <x v="43"/>
    <n v="11"/>
  </r>
  <r>
    <x v="47"/>
    <n v="2"/>
  </r>
  <r>
    <x v="48"/>
    <n v="4"/>
  </r>
  <r>
    <x v="49"/>
    <n v="20"/>
  </r>
  <r>
    <x v="50"/>
    <n v="1"/>
  </r>
  <r>
    <x v="3"/>
    <n v="27"/>
  </r>
  <r>
    <x v="51"/>
    <n v="13"/>
  </r>
  <r>
    <x v="1"/>
    <n v="9"/>
  </r>
  <r>
    <x v="3"/>
    <n v="10"/>
  </r>
  <r>
    <x v="51"/>
    <n v="4"/>
  </r>
  <r>
    <x v="3"/>
    <n v="13"/>
  </r>
  <r>
    <x v="1"/>
    <n v="4"/>
  </r>
  <r>
    <x v="1"/>
    <n v="10"/>
  </r>
  <r>
    <x v="3"/>
    <n v="8"/>
  </r>
  <r>
    <x v="3"/>
    <n v="10"/>
  </r>
  <r>
    <x v="3"/>
    <n v="18"/>
  </r>
  <r>
    <x v="1"/>
    <n v="6"/>
  </r>
  <r>
    <x v="2"/>
    <n v="3"/>
  </r>
  <r>
    <x v="1"/>
    <n v="5"/>
  </r>
  <r>
    <x v="1"/>
    <n v="5"/>
  </r>
  <r>
    <x v="3"/>
    <n v="17"/>
  </r>
  <r>
    <x v="37"/>
    <n v="5"/>
  </r>
  <r>
    <x v="42"/>
    <n v="4"/>
  </r>
  <r>
    <x v="42"/>
    <n v="7"/>
  </r>
  <r>
    <x v="42"/>
    <n v="4"/>
  </r>
  <r>
    <x v="42"/>
    <n v="10"/>
  </r>
  <r>
    <x v="42"/>
    <n v="13"/>
  </r>
  <r>
    <x v="42"/>
    <n v="2"/>
  </r>
  <r>
    <x v="42"/>
    <n v="6"/>
  </r>
  <r>
    <x v="42"/>
    <n v="4"/>
  </r>
  <r>
    <x v="42"/>
    <n v="5"/>
  </r>
  <r>
    <x v="42"/>
    <n v="1"/>
  </r>
  <r>
    <x v="42"/>
    <n v="1"/>
  </r>
  <r>
    <x v="42"/>
    <n v="1"/>
  </r>
  <r>
    <x v="42"/>
    <n v="13"/>
  </r>
  <r>
    <x v="42"/>
    <n v="2"/>
  </r>
  <r>
    <x v="42"/>
    <n v="8"/>
  </r>
  <r>
    <x v="42"/>
    <n v="7"/>
  </r>
  <r>
    <x v="42"/>
    <n v="8"/>
  </r>
  <r>
    <x v="42"/>
    <n v="7"/>
  </r>
  <r>
    <x v="42"/>
    <n v="30"/>
  </r>
  <r>
    <x v="21"/>
    <n v="36"/>
  </r>
  <r>
    <x v="21"/>
    <n v="15"/>
  </r>
  <r>
    <x v="43"/>
    <n v="9"/>
  </r>
  <r>
    <x v="52"/>
    <n v="3"/>
  </r>
  <r>
    <x v="53"/>
    <n v="2"/>
  </r>
  <r>
    <x v="54"/>
    <n v="5"/>
  </r>
  <r>
    <x v="55"/>
    <n v="10"/>
  </r>
  <r>
    <x v="55"/>
    <n v="2"/>
  </r>
  <r>
    <x v="56"/>
    <n v="8"/>
  </r>
  <r>
    <x v="45"/>
    <n v="3"/>
  </r>
  <r>
    <x v="18"/>
    <n v="2"/>
  </r>
  <r>
    <x v="57"/>
    <n v="2"/>
  </r>
  <r>
    <x v="18"/>
    <n v="17"/>
  </r>
  <r>
    <x v="18"/>
    <n v="2"/>
  </r>
  <r>
    <x v="58"/>
    <n v="2"/>
  </r>
  <r>
    <x v="59"/>
    <n v="2"/>
  </r>
  <r>
    <x v="60"/>
    <n v="4"/>
  </r>
  <r>
    <x v="21"/>
    <n v="3"/>
  </r>
  <r>
    <x v="21"/>
    <n v="5"/>
  </r>
  <r>
    <x v="21"/>
    <n v="1"/>
  </r>
  <r>
    <x v="36"/>
    <n v="2"/>
  </r>
  <r>
    <x v="61"/>
    <n v="5"/>
  </r>
  <r>
    <x v="21"/>
    <n v="1"/>
  </r>
  <r>
    <x v="62"/>
    <n v="5"/>
  </r>
  <r>
    <x v="63"/>
    <n v="2"/>
  </r>
  <r>
    <x v="39"/>
    <n v="2"/>
  </r>
  <r>
    <x v="39"/>
    <n v="3"/>
  </r>
  <r>
    <x v="39"/>
    <n v="3"/>
  </r>
  <r>
    <x v="51"/>
    <n v="1"/>
  </r>
  <r>
    <x v="61"/>
    <n v="7"/>
  </r>
  <r>
    <x v="64"/>
    <n v="6"/>
  </r>
  <r>
    <x v="43"/>
    <n v="4"/>
  </r>
  <r>
    <x v="43"/>
    <n v="10"/>
  </r>
  <r>
    <x v="60"/>
    <n v="13"/>
  </r>
  <r>
    <x v="60"/>
    <n v="4"/>
  </r>
  <r>
    <x v="1"/>
    <n v="1"/>
  </r>
  <r>
    <x v="65"/>
    <n v="1"/>
  </r>
  <r>
    <x v="36"/>
    <n v="4"/>
  </r>
  <r>
    <x v="36"/>
    <n v="9"/>
  </r>
  <r>
    <x v="36"/>
    <n v="2"/>
  </r>
  <r>
    <x v="1"/>
    <n v="2"/>
  </r>
  <r>
    <x v="1"/>
    <n v="1"/>
  </r>
  <r>
    <x v="1"/>
    <n v="3"/>
  </r>
  <r>
    <x v="1"/>
    <n v="1"/>
  </r>
  <r>
    <x v="1"/>
    <n v="2"/>
  </r>
  <r>
    <x v="3"/>
    <n v="1"/>
  </r>
  <r>
    <x v="3"/>
    <n v="1"/>
  </r>
  <r>
    <x v="66"/>
    <n v="5"/>
  </r>
  <r>
    <x v="66"/>
    <n v="4"/>
  </r>
  <r>
    <x v="66"/>
    <n v="4"/>
  </r>
  <r>
    <x v="66"/>
    <n v="10"/>
  </r>
  <r>
    <x v="1"/>
    <n v="2"/>
  </r>
  <r>
    <x v="1"/>
    <n v="3"/>
  </r>
  <r>
    <x v="36"/>
    <n v="21"/>
  </r>
  <r>
    <x v="67"/>
    <n v="10"/>
  </r>
  <r>
    <x v="68"/>
    <n v="31"/>
  </r>
  <r>
    <x v="8"/>
    <n v="784"/>
  </r>
  <r>
    <x v="9"/>
    <n v="1302"/>
  </r>
  <r>
    <x v="7"/>
    <n v="18"/>
  </r>
  <r>
    <x v="7"/>
    <n v="17"/>
  </r>
  <r>
    <x v="69"/>
    <n v="5"/>
  </r>
  <r>
    <x v="70"/>
    <n v="1"/>
  </r>
  <r>
    <x v="71"/>
    <n v="3"/>
  </r>
  <r>
    <x v="10"/>
    <n v="1"/>
  </r>
  <r>
    <x v="72"/>
    <n v="1"/>
  </r>
  <r>
    <x v="68"/>
    <n v="15"/>
  </r>
  <r>
    <x v="10"/>
    <n v="5"/>
  </r>
  <r>
    <x v="69"/>
    <n v="3"/>
  </r>
  <r>
    <x v="8"/>
    <n v="1"/>
  </r>
  <r>
    <x v="4"/>
    <n v="25"/>
  </r>
  <r>
    <x v="73"/>
    <n v="8"/>
  </r>
  <r>
    <x v="74"/>
    <n v="1"/>
  </r>
  <r>
    <x v="73"/>
    <n v="2"/>
  </r>
  <r>
    <x v="75"/>
    <n v="3"/>
  </r>
  <r>
    <x v="76"/>
    <n v="10"/>
  </r>
  <r>
    <x v="20"/>
    <n v="8"/>
  </r>
  <r>
    <x v="73"/>
    <n v="12"/>
  </r>
  <r>
    <x v="77"/>
    <n v="8"/>
  </r>
  <r>
    <x v="14"/>
    <n v="2"/>
  </r>
  <r>
    <x v="5"/>
    <n v="12"/>
  </r>
  <r>
    <x v="5"/>
    <n v="2"/>
  </r>
  <r>
    <x v="78"/>
    <n v="15"/>
  </r>
  <r>
    <x v="78"/>
    <n v="5"/>
  </r>
  <r>
    <x v="78"/>
    <n v="5"/>
  </r>
  <r>
    <x v="78"/>
    <n v="5"/>
  </r>
  <r>
    <x v="51"/>
    <n v="3"/>
  </r>
  <r>
    <x v="61"/>
    <n v="3"/>
  </r>
  <r>
    <x v="61"/>
    <n v="4"/>
  </r>
  <r>
    <x v="4"/>
    <n v="8"/>
  </r>
  <r>
    <x v="1"/>
    <n v="20"/>
  </r>
  <r>
    <x v="3"/>
    <n v="8"/>
  </r>
  <r>
    <x v="3"/>
    <n v="1"/>
  </r>
  <r>
    <x v="51"/>
    <n v="6"/>
  </r>
  <r>
    <x v="51"/>
    <n v="2"/>
  </r>
  <r>
    <x v="43"/>
    <n v="3"/>
  </r>
  <r>
    <x v="1"/>
    <n v="1"/>
  </r>
  <r>
    <x v="1"/>
    <n v="3"/>
  </r>
  <r>
    <x v="1"/>
    <n v="1"/>
  </r>
  <r>
    <x v="3"/>
    <n v="1"/>
  </r>
  <r>
    <x v="3"/>
    <n v="1"/>
  </r>
  <r>
    <x v="78"/>
    <n v="3"/>
  </r>
  <r>
    <x v="78"/>
    <n v="1"/>
  </r>
  <r>
    <x v="79"/>
    <n v="10"/>
  </r>
  <r>
    <x v="80"/>
    <n v="6"/>
  </r>
  <r>
    <x v="80"/>
    <n v="2"/>
  </r>
  <r>
    <x v="81"/>
    <n v="7"/>
  </r>
  <r>
    <x v="82"/>
    <n v="8"/>
  </r>
  <r>
    <x v="65"/>
    <n v="6"/>
  </r>
  <r>
    <x v="83"/>
    <n v="25"/>
  </r>
  <r>
    <x v="21"/>
    <n v="3"/>
  </r>
  <r>
    <x v="43"/>
    <n v="2"/>
  </r>
  <r>
    <x v="43"/>
    <n v="2"/>
  </r>
  <r>
    <x v="43"/>
    <n v="1"/>
  </r>
  <r>
    <x v="43"/>
    <n v="3"/>
  </r>
  <r>
    <x v="84"/>
    <n v="5"/>
  </r>
  <r>
    <x v="39"/>
    <n v="1"/>
  </r>
  <r>
    <x v="39"/>
    <n v="2"/>
  </r>
  <r>
    <x v="39"/>
    <n v="1"/>
  </r>
  <r>
    <x v="85"/>
    <n v="2"/>
  </r>
  <r>
    <x v="61"/>
    <n v="5"/>
  </r>
  <r>
    <x v="61"/>
    <n v="3"/>
  </r>
  <r>
    <x v="4"/>
    <n v="30"/>
  </r>
  <r>
    <x v="0"/>
    <n v="70"/>
  </r>
  <r>
    <x v="3"/>
    <n v="1"/>
  </r>
  <r>
    <x v="3"/>
    <n v="3"/>
  </r>
  <r>
    <x v="3"/>
    <n v="2"/>
  </r>
  <r>
    <x v="60"/>
    <n v="44"/>
  </r>
  <r>
    <x v="3"/>
    <n v="1"/>
  </r>
  <r>
    <x v="1"/>
    <n v="2"/>
  </r>
  <r>
    <x v="1"/>
    <n v="3"/>
  </r>
  <r>
    <x v="1"/>
    <n v="2"/>
  </r>
  <r>
    <x v="1"/>
    <n v="5"/>
  </r>
  <r>
    <x v="1"/>
    <n v="1"/>
  </r>
  <r>
    <x v="1"/>
    <n v="28"/>
  </r>
  <r>
    <x v="3"/>
    <n v="15"/>
  </r>
  <r>
    <x v="3"/>
    <n v="3"/>
  </r>
  <r>
    <x v="3"/>
    <n v="11"/>
  </r>
  <r>
    <x v="1"/>
    <n v="2"/>
  </r>
  <r>
    <x v="3"/>
    <n v="3"/>
  </r>
  <r>
    <x v="3"/>
    <n v="5"/>
  </r>
  <r>
    <x v="3"/>
    <n v="66"/>
  </r>
  <r>
    <x v="1"/>
    <n v="11"/>
  </r>
  <r>
    <x v="1"/>
    <n v="8"/>
  </r>
  <r>
    <x v="1"/>
    <n v="6"/>
  </r>
  <r>
    <x v="39"/>
    <n v="35"/>
  </r>
  <r>
    <x v="69"/>
    <n v="2"/>
  </r>
  <r>
    <x v="86"/>
    <n v="3"/>
  </r>
  <r>
    <x v="87"/>
    <n v="2"/>
  </r>
  <r>
    <x v="87"/>
    <n v="2"/>
  </r>
  <r>
    <x v="57"/>
    <n v="1"/>
  </r>
  <r>
    <x v="57"/>
    <n v="6"/>
  </r>
  <r>
    <x v="57"/>
    <n v="3"/>
  </r>
  <r>
    <x v="78"/>
    <n v="1"/>
  </r>
  <r>
    <x v="42"/>
    <n v="14"/>
  </r>
  <r>
    <x v="42"/>
    <n v="4"/>
  </r>
  <r>
    <x v="42"/>
    <n v="8"/>
  </r>
  <r>
    <x v="42"/>
    <n v="9"/>
  </r>
  <r>
    <x v="42"/>
    <n v="9"/>
  </r>
  <r>
    <x v="42"/>
    <n v="4"/>
  </r>
  <r>
    <x v="88"/>
    <n v="11"/>
  </r>
  <r>
    <x v="42"/>
    <n v="3"/>
  </r>
  <r>
    <x v="42"/>
    <n v="9"/>
  </r>
  <r>
    <x v="42"/>
    <n v="4"/>
  </r>
  <r>
    <x v="8"/>
    <n v="1"/>
  </r>
  <r>
    <x v="69"/>
    <n v="1"/>
  </r>
  <r>
    <x v="69"/>
    <n v="1"/>
  </r>
  <r>
    <x v="42"/>
    <n v="6"/>
  </r>
  <r>
    <x v="42"/>
    <n v="2"/>
  </r>
  <r>
    <x v="42"/>
    <n v="5"/>
  </r>
  <r>
    <x v="42"/>
    <n v="69"/>
  </r>
  <r>
    <x v="21"/>
    <n v="16"/>
  </r>
  <r>
    <x v="43"/>
    <n v="12"/>
  </r>
  <r>
    <x v="36"/>
    <n v="14"/>
  </r>
  <r>
    <x v="3"/>
    <n v="2"/>
  </r>
  <r>
    <x v="3"/>
    <n v="2"/>
  </r>
  <r>
    <x v="1"/>
    <n v="9"/>
  </r>
  <r>
    <x v="1"/>
    <n v="1"/>
  </r>
  <r>
    <x v="42"/>
    <n v="7"/>
  </r>
  <r>
    <x v="42"/>
    <n v="5"/>
  </r>
  <r>
    <x v="42"/>
    <n v="8"/>
  </r>
  <r>
    <x v="42"/>
    <n v="11"/>
  </r>
  <r>
    <x v="89"/>
    <n v="7"/>
  </r>
  <r>
    <x v="90"/>
    <n v="4"/>
  </r>
  <r>
    <x v="45"/>
    <n v="13"/>
  </r>
  <r>
    <x v="14"/>
    <n v="3"/>
  </r>
  <r>
    <x v="91"/>
    <n v="6"/>
  </r>
  <r>
    <x v="30"/>
    <n v="2"/>
  </r>
  <r>
    <x v="20"/>
    <n v="5"/>
  </r>
  <r>
    <x v="20"/>
    <n v="5"/>
  </r>
  <r>
    <x v="92"/>
    <n v="2"/>
  </r>
  <r>
    <x v="20"/>
    <n v="4"/>
  </r>
  <r>
    <x v="19"/>
    <n v="8"/>
  </r>
  <r>
    <x v="4"/>
    <n v="30"/>
  </r>
  <r>
    <x v="14"/>
    <n v="4"/>
  </r>
  <r>
    <x v="53"/>
    <n v="11"/>
  </r>
  <r>
    <x v="93"/>
    <n v="3"/>
  </r>
  <r>
    <x v="94"/>
    <n v="4"/>
  </r>
  <r>
    <x v="73"/>
    <n v="1"/>
  </r>
  <r>
    <x v="93"/>
    <n v="2"/>
  </r>
  <r>
    <x v="20"/>
    <n v="2"/>
  </r>
  <r>
    <x v="21"/>
    <n v="15"/>
  </r>
  <r>
    <x v="1"/>
    <n v="1"/>
  </r>
  <r>
    <x v="8"/>
    <n v="314"/>
  </r>
  <r>
    <x v="9"/>
    <n v="1178"/>
  </r>
  <r>
    <x v="95"/>
    <n v="1"/>
  </r>
  <r>
    <x v="5"/>
    <n v="4"/>
  </r>
  <r>
    <x v="5"/>
    <n v="2"/>
  </r>
  <r>
    <x v="5"/>
    <n v="11"/>
  </r>
  <r>
    <x v="5"/>
    <n v="5"/>
  </r>
  <r>
    <x v="5"/>
    <n v="2"/>
  </r>
  <r>
    <x v="7"/>
    <n v="533"/>
  </r>
  <r>
    <x v="69"/>
    <n v="13"/>
  </r>
  <r>
    <x v="39"/>
    <n v="6"/>
  </r>
  <r>
    <x v="69"/>
    <n v="1"/>
  </r>
  <r>
    <x v="96"/>
    <n v="8"/>
  </r>
  <r>
    <x v="44"/>
    <n v="27"/>
  </r>
  <r>
    <x v="60"/>
    <n v="46"/>
  </r>
  <r>
    <x v="3"/>
    <n v="21"/>
  </r>
  <r>
    <x v="1"/>
    <n v="4"/>
  </r>
  <r>
    <x v="1"/>
    <n v="7"/>
  </r>
  <r>
    <x v="1"/>
    <n v="7"/>
  </r>
  <r>
    <x v="1"/>
    <n v="3"/>
  </r>
  <r>
    <x v="1"/>
    <n v="1"/>
  </r>
  <r>
    <x v="1"/>
    <n v="2"/>
  </r>
  <r>
    <x v="1"/>
    <n v="4"/>
  </r>
  <r>
    <x v="3"/>
    <n v="12"/>
  </r>
  <r>
    <x v="1"/>
    <n v="2"/>
  </r>
  <r>
    <x v="51"/>
    <n v="1"/>
  </r>
  <r>
    <x v="1"/>
    <n v="4"/>
  </r>
  <r>
    <x v="1"/>
    <n v="2"/>
  </r>
  <r>
    <x v="1"/>
    <n v="7"/>
  </r>
  <r>
    <x v="78"/>
    <n v="8"/>
  </r>
  <r>
    <x v="9"/>
    <n v="320"/>
  </r>
  <r>
    <x v="9"/>
    <n v="224"/>
  </r>
  <r>
    <x v="42"/>
    <n v="7"/>
  </r>
  <r>
    <x v="42"/>
    <n v="5"/>
  </r>
  <r>
    <x v="42"/>
    <n v="6"/>
  </r>
  <r>
    <x v="42"/>
    <n v="2"/>
  </r>
  <r>
    <x v="42"/>
    <n v="7"/>
  </r>
  <r>
    <x v="42"/>
    <n v="4"/>
  </r>
  <r>
    <x v="42"/>
    <n v="4"/>
  </r>
  <r>
    <x v="42"/>
    <n v="10"/>
  </r>
  <r>
    <x v="42"/>
    <n v="4"/>
  </r>
  <r>
    <x v="42"/>
    <n v="5"/>
  </r>
  <r>
    <x v="37"/>
    <n v="8"/>
  </r>
  <r>
    <x v="97"/>
    <n v="5"/>
  </r>
  <r>
    <x v="11"/>
    <n v="31"/>
  </r>
  <r>
    <x v="42"/>
    <n v="3"/>
  </r>
  <r>
    <x v="42"/>
    <n v="1"/>
  </r>
  <r>
    <x v="42"/>
    <n v="1"/>
  </r>
  <r>
    <x v="42"/>
    <n v="2"/>
  </r>
  <r>
    <x v="42"/>
    <n v="2"/>
  </r>
  <r>
    <x v="42"/>
    <n v="17"/>
  </r>
  <r>
    <x v="37"/>
    <n v="1"/>
  </r>
  <r>
    <x v="37"/>
    <n v="1"/>
  </r>
  <r>
    <x v="8"/>
    <n v="2"/>
  </r>
  <r>
    <x v="42"/>
    <n v="8"/>
  </r>
  <r>
    <x v="42"/>
    <n v="7"/>
  </r>
  <r>
    <x v="42"/>
    <n v="9"/>
  </r>
  <r>
    <x v="42"/>
    <n v="7"/>
  </r>
  <r>
    <x v="98"/>
    <n v="3"/>
  </r>
  <r>
    <x v="99"/>
    <n v="3"/>
  </r>
  <r>
    <x v="21"/>
    <n v="109"/>
  </r>
  <r>
    <x v="45"/>
    <n v="9"/>
  </r>
  <r>
    <x v="10"/>
    <n v="2"/>
  </r>
  <r>
    <x v="10"/>
    <n v="1"/>
  </r>
  <r>
    <x v="100"/>
    <n v="1"/>
  </r>
  <r>
    <x v="8"/>
    <n v="1"/>
  </r>
  <r>
    <x v="8"/>
    <n v="2"/>
  </r>
  <r>
    <x v="8"/>
    <n v="1"/>
  </r>
  <r>
    <x v="101"/>
    <n v="11"/>
  </r>
  <r>
    <x v="102"/>
    <n v="7"/>
  </r>
  <r>
    <x v="43"/>
    <n v="29"/>
  </r>
  <r>
    <x v="21"/>
    <n v="10"/>
  </r>
  <r>
    <x v="103"/>
    <n v="1"/>
  </r>
  <r>
    <x v="103"/>
    <n v="1"/>
  </r>
  <r>
    <x v="97"/>
    <n v="5"/>
  </r>
  <r>
    <x v="104"/>
    <n v="1"/>
  </r>
  <r>
    <x v="3"/>
    <n v="1"/>
  </r>
  <r>
    <x v="83"/>
    <n v="1"/>
  </r>
  <r>
    <x v="83"/>
    <n v="1"/>
  </r>
  <r>
    <x v="83"/>
    <n v="1"/>
  </r>
  <r>
    <x v="104"/>
    <n v="1"/>
  </r>
  <r>
    <x v="3"/>
    <n v="17"/>
  </r>
  <r>
    <x v="1"/>
    <n v="2"/>
  </r>
  <r>
    <x v="43"/>
    <n v="8"/>
  </r>
  <r>
    <x v="4"/>
    <n v="26"/>
  </r>
  <r>
    <x v="105"/>
    <n v="2"/>
  </r>
  <r>
    <x v="73"/>
    <n v="10"/>
  </r>
  <r>
    <x v="55"/>
    <n v="10"/>
  </r>
  <r>
    <x v="14"/>
    <n v="2"/>
  </r>
  <r>
    <x v="20"/>
    <n v="2"/>
  </r>
  <r>
    <x v="14"/>
    <n v="7"/>
  </r>
  <r>
    <x v="5"/>
    <n v="1"/>
  </r>
  <r>
    <x v="5"/>
    <n v="2"/>
  </r>
  <r>
    <x v="5"/>
    <n v="1"/>
  </r>
  <r>
    <x v="5"/>
    <n v="1"/>
  </r>
  <r>
    <x v="12"/>
    <n v="5"/>
  </r>
  <r>
    <x v="106"/>
    <n v="11"/>
  </r>
  <r>
    <x v="12"/>
    <n v="16"/>
  </r>
  <r>
    <x v="12"/>
    <n v="2"/>
  </r>
  <r>
    <x v="107"/>
    <n v="20"/>
  </r>
  <r>
    <x v="108"/>
    <n v="1"/>
  </r>
  <r>
    <x v="10"/>
    <n v="3"/>
  </r>
  <r>
    <x v="84"/>
    <n v="9"/>
  </r>
  <r>
    <x v="11"/>
    <n v="93"/>
  </r>
  <r>
    <x v="11"/>
    <n v="2"/>
  </r>
  <r>
    <x v="8"/>
    <n v="313"/>
  </r>
  <r>
    <x v="9"/>
    <n v="1832"/>
  </r>
  <r>
    <x v="7"/>
    <n v="99"/>
  </r>
  <r>
    <x v="7"/>
    <n v="27"/>
  </r>
  <r>
    <x v="11"/>
    <n v="2"/>
  </r>
  <r>
    <x v="3"/>
    <n v="2"/>
  </r>
  <r>
    <x v="65"/>
    <n v="1"/>
  </r>
  <r>
    <x v="83"/>
    <n v="2"/>
  </r>
  <r>
    <x v="83"/>
    <n v="2"/>
  </r>
  <r>
    <x v="83"/>
    <n v="1"/>
  </r>
  <r>
    <x v="83"/>
    <n v="1"/>
  </r>
  <r>
    <x v="79"/>
    <n v="1"/>
  </r>
  <r>
    <x v="80"/>
    <n v="6"/>
  </r>
  <r>
    <x v="80"/>
    <n v="2"/>
  </r>
  <r>
    <x v="14"/>
    <n v="25"/>
  </r>
  <r>
    <x v="82"/>
    <n v="5"/>
  </r>
  <r>
    <x v="51"/>
    <n v="3"/>
  </r>
  <r>
    <x v="51"/>
    <n v="5"/>
  </r>
  <r>
    <x v="65"/>
    <n v="8"/>
  </r>
  <r>
    <x v="65"/>
    <n v="3"/>
  </r>
  <r>
    <x v="84"/>
    <n v="5"/>
  </r>
  <r>
    <x v="109"/>
    <n v="5"/>
  </r>
  <r>
    <x v="63"/>
    <n v="1"/>
  </r>
  <r>
    <x v="43"/>
    <n v="4"/>
  </r>
  <r>
    <x v="43"/>
    <n v="1"/>
  </r>
  <r>
    <x v="43"/>
    <n v="2"/>
  </r>
  <r>
    <x v="51"/>
    <n v="2"/>
  </r>
  <r>
    <x v="83"/>
    <n v="1"/>
  </r>
  <r>
    <x v="1"/>
    <n v="2"/>
  </r>
  <r>
    <x v="85"/>
    <n v="1"/>
  </r>
  <r>
    <x v="110"/>
    <n v="25"/>
  </r>
  <r>
    <x v="111"/>
    <n v="410"/>
  </r>
  <r>
    <x v="21"/>
    <n v="9"/>
  </r>
  <r>
    <x v="9"/>
    <n v="150"/>
  </r>
  <r>
    <x v="112"/>
    <n v="30"/>
  </r>
  <r>
    <x v="42"/>
    <n v="21"/>
  </r>
  <r>
    <x v="42"/>
    <n v="3"/>
  </r>
  <r>
    <x v="42"/>
    <n v="4"/>
  </r>
  <r>
    <x v="42"/>
    <n v="4"/>
  </r>
  <r>
    <x v="42"/>
    <n v="8"/>
  </r>
  <r>
    <x v="42"/>
    <n v="8"/>
  </r>
  <r>
    <x v="42"/>
    <n v="7"/>
  </r>
  <r>
    <x v="42"/>
    <n v="8"/>
  </r>
  <r>
    <x v="42"/>
    <n v="5"/>
  </r>
  <r>
    <x v="42"/>
    <n v="3"/>
  </r>
  <r>
    <x v="42"/>
    <n v="8"/>
  </r>
  <r>
    <x v="42"/>
    <n v="1"/>
  </r>
  <r>
    <x v="42"/>
    <n v="12"/>
  </r>
  <r>
    <x v="42"/>
    <n v="3"/>
  </r>
  <r>
    <x v="42"/>
    <n v="314"/>
  </r>
  <r>
    <x v="8"/>
    <n v="3"/>
  </r>
  <r>
    <x v="8"/>
    <n v="2"/>
  </r>
  <r>
    <x v="8"/>
    <n v="1"/>
  </r>
  <r>
    <x v="8"/>
    <n v="2"/>
  </r>
  <r>
    <x v="21"/>
    <n v="49"/>
  </r>
  <r>
    <x v="43"/>
    <n v="4"/>
  </r>
  <r>
    <x v="113"/>
    <n v="3"/>
  </r>
  <r>
    <x v="114"/>
    <n v="1"/>
  </r>
  <r>
    <x v="37"/>
    <n v="3"/>
  </r>
  <r>
    <x v="115"/>
    <n v="60"/>
  </r>
  <r>
    <x v="115"/>
    <n v="8"/>
  </r>
  <r>
    <x v="115"/>
    <n v="63"/>
  </r>
  <r>
    <x v="116"/>
    <n v="9"/>
  </r>
  <r>
    <x v="117"/>
    <n v="2"/>
  </r>
  <r>
    <x v="118"/>
    <n v="2"/>
  </r>
  <r>
    <x v="82"/>
    <n v="3"/>
  </r>
  <r>
    <x v="119"/>
    <n v="3"/>
  </r>
  <r>
    <x v="75"/>
    <n v="1"/>
  </r>
  <r>
    <x v="120"/>
    <n v="8"/>
  </r>
  <r>
    <x v="73"/>
    <n v="21"/>
  </r>
  <r>
    <x v="26"/>
    <n v="21"/>
  </r>
  <r>
    <x v="26"/>
    <n v="47"/>
  </r>
  <r>
    <x v="94"/>
    <n v="5"/>
  </r>
  <r>
    <x v="93"/>
    <n v="7"/>
  </r>
  <r>
    <x v="98"/>
    <n v="1"/>
  </r>
  <r>
    <x v="55"/>
    <n v="6"/>
  </r>
  <r>
    <x v="55"/>
    <n v="7"/>
  </r>
  <r>
    <x v="12"/>
    <n v="34"/>
  </r>
  <r>
    <x v="12"/>
    <n v="4"/>
  </r>
  <r>
    <x v="121"/>
    <n v="3"/>
  </r>
  <r>
    <x v="69"/>
    <n v="2"/>
  </r>
  <r>
    <x v="69"/>
    <n v="10"/>
  </r>
  <r>
    <x v="39"/>
    <n v="1"/>
  </r>
  <r>
    <x v="80"/>
    <n v="5"/>
  </r>
  <r>
    <x v="89"/>
    <n v="6"/>
  </r>
  <r>
    <x v="19"/>
    <n v="2"/>
  </r>
  <r>
    <x v="19"/>
    <n v="2"/>
  </r>
  <r>
    <x v="122"/>
    <n v="1"/>
  </r>
  <r>
    <x v="123"/>
    <n v="4"/>
  </r>
  <r>
    <x v="75"/>
    <n v="3"/>
  </r>
  <r>
    <x v="75"/>
    <n v="3"/>
  </r>
  <r>
    <x v="75"/>
    <n v="1"/>
  </r>
  <r>
    <x v="124"/>
    <n v="13"/>
  </r>
  <r>
    <x v="125"/>
    <n v="3"/>
  </r>
  <r>
    <x v="51"/>
    <n v="5"/>
  </r>
  <r>
    <x v="83"/>
    <n v="3"/>
  </r>
  <r>
    <x v="51"/>
    <n v="2"/>
  </r>
  <r>
    <x v="3"/>
    <n v="12"/>
  </r>
  <r>
    <x v="3"/>
    <n v="1"/>
  </r>
  <r>
    <x v="2"/>
    <n v="3"/>
  </r>
  <r>
    <x v="51"/>
    <n v="2"/>
  </r>
  <r>
    <x v="1"/>
    <n v="5"/>
  </r>
  <r>
    <x v="3"/>
    <n v="5"/>
  </r>
  <r>
    <x v="51"/>
    <n v="6"/>
  </r>
  <r>
    <x v="3"/>
    <n v="4"/>
  </r>
  <r>
    <x v="1"/>
    <n v="2"/>
  </r>
  <r>
    <x v="3"/>
    <n v="5"/>
  </r>
  <r>
    <x v="1"/>
    <n v="3"/>
  </r>
  <r>
    <x v="1"/>
    <n v="1"/>
  </r>
  <r>
    <x v="3"/>
    <n v="6"/>
  </r>
  <r>
    <x v="51"/>
    <n v="7"/>
  </r>
  <r>
    <x v="51"/>
    <n v="1"/>
  </r>
  <r>
    <x v="3"/>
    <n v="12"/>
  </r>
  <r>
    <x v="1"/>
    <n v="1"/>
  </r>
  <r>
    <x v="1"/>
    <n v="4"/>
  </r>
  <r>
    <x v="1"/>
    <n v="1"/>
  </r>
  <r>
    <x v="51"/>
    <n v="4"/>
  </r>
  <r>
    <x v="10"/>
    <n v="8"/>
  </r>
  <r>
    <x v="126"/>
    <n v="175"/>
  </r>
  <r>
    <x v="102"/>
    <n v="7"/>
  </r>
  <r>
    <x v="4"/>
    <n v="15"/>
  </r>
  <r>
    <x v="42"/>
    <n v="5"/>
  </r>
  <r>
    <x v="42"/>
    <n v="3"/>
  </r>
  <r>
    <x v="42"/>
    <n v="3"/>
  </r>
  <r>
    <x v="42"/>
    <n v="6"/>
  </r>
  <r>
    <x v="42"/>
    <n v="6"/>
  </r>
  <r>
    <x v="78"/>
    <n v="1"/>
  </r>
  <r>
    <x v="127"/>
    <n v="54"/>
  </r>
  <r>
    <x v="128"/>
    <n v="3"/>
  </r>
  <r>
    <x v="5"/>
    <n v="2"/>
  </r>
  <r>
    <x v="5"/>
    <n v="2"/>
  </r>
  <r>
    <x v="8"/>
    <n v="478"/>
  </r>
  <r>
    <x v="9"/>
    <n v="1336"/>
  </r>
  <r>
    <x v="7"/>
    <n v="36"/>
  </r>
  <r>
    <x v="7"/>
    <n v="41"/>
  </r>
  <r>
    <x v="51"/>
    <n v="3"/>
  </r>
  <r>
    <x v="51"/>
    <n v="5"/>
  </r>
  <r>
    <x v="83"/>
    <n v="1"/>
  </r>
  <r>
    <x v="80"/>
    <n v="4"/>
  </r>
  <r>
    <x v="80"/>
    <n v="2"/>
  </r>
  <r>
    <x v="66"/>
    <n v="10"/>
  </r>
  <r>
    <x v="14"/>
    <n v="1"/>
  </r>
  <r>
    <x v="129"/>
    <n v="1"/>
  </r>
  <r>
    <x v="130"/>
    <n v="10"/>
  </r>
  <r>
    <x v="63"/>
    <n v="1"/>
  </r>
  <r>
    <x v="63"/>
    <n v="4"/>
  </r>
  <r>
    <x v="63"/>
    <n v="10"/>
  </r>
  <r>
    <x v="63"/>
    <n v="2"/>
  </r>
  <r>
    <x v="43"/>
    <n v="3"/>
  </r>
  <r>
    <x v="21"/>
    <n v="1"/>
  </r>
  <r>
    <x v="1"/>
    <n v="2"/>
  </r>
  <r>
    <x v="1"/>
    <n v="25"/>
  </r>
  <r>
    <x v="84"/>
    <n v="5"/>
  </r>
  <r>
    <x v="61"/>
    <n v="6"/>
  </r>
  <r>
    <x v="61"/>
    <n v="1"/>
  </r>
  <r>
    <x v="79"/>
    <n v="15"/>
  </r>
  <r>
    <x v="83"/>
    <n v="6"/>
  </r>
  <r>
    <x v="83"/>
    <n v="3"/>
  </r>
  <r>
    <x v="2"/>
    <n v="27"/>
  </r>
  <r>
    <x v="65"/>
    <n v="4"/>
  </r>
  <r>
    <x v="83"/>
    <n v="3"/>
  </r>
  <r>
    <x v="65"/>
    <n v="18"/>
  </r>
  <r>
    <x v="51"/>
    <n v="2"/>
  </r>
  <r>
    <x v="51"/>
    <n v="4"/>
  </r>
  <r>
    <x v="51"/>
    <n v="5"/>
  </r>
  <r>
    <x v="51"/>
    <n v="1"/>
  </r>
  <r>
    <x v="51"/>
    <n v="3"/>
  </r>
  <r>
    <x v="83"/>
    <n v="2"/>
  </r>
  <r>
    <x v="65"/>
    <n v="9"/>
  </r>
  <r>
    <x v="65"/>
    <n v="2"/>
  </r>
  <r>
    <x v="51"/>
    <n v="3"/>
  </r>
  <r>
    <x v="83"/>
    <n v="4"/>
  </r>
  <r>
    <x v="83"/>
    <n v="3"/>
  </r>
  <r>
    <x v="83"/>
    <n v="3"/>
  </r>
  <r>
    <x v="83"/>
    <n v="2"/>
  </r>
  <r>
    <x v="51"/>
    <n v="1"/>
  </r>
  <r>
    <x v="65"/>
    <n v="6"/>
  </r>
  <r>
    <x v="2"/>
    <n v="6"/>
  </r>
  <r>
    <x v="52"/>
    <n v="2"/>
  </r>
  <r>
    <x v="131"/>
    <n v="1"/>
  </r>
  <r>
    <x v="32"/>
    <n v="7"/>
  </r>
  <r>
    <x v="132"/>
    <n v="2"/>
  </r>
  <r>
    <x v="39"/>
    <n v="46"/>
  </r>
  <r>
    <x v="115"/>
    <n v="40"/>
  </r>
  <r>
    <x v="20"/>
    <n v="1"/>
  </r>
  <r>
    <x v="133"/>
    <n v="1"/>
  </r>
  <r>
    <x v="134"/>
    <n v="1"/>
  </r>
  <r>
    <x v="53"/>
    <n v="4"/>
  </r>
  <r>
    <x v="53"/>
    <n v="10"/>
  </r>
  <r>
    <x v="120"/>
    <n v="6"/>
  </r>
  <r>
    <x v="135"/>
    <n v="2"/>
  </r>
  <r>
    <x v="136"/>
    <n v="2"/>
  </r>
  <r>
    <x v="136"/>
    <n v="40"/>
  </r>
  <r>
    <x v="73"/>
    <n v="9"/>
  </r>
  <r>
    <x v="52"/>
    <n v="1"/>
  </r>
  <r>
    <x v="55"/>
    <n v="4"/>
  </r>
  <r>
    <x v="73"/>
    <n v="2"/>
  </r>
  <r>
    <x v="19"/>
    <n v="2"/>
  </r>
  <r>
    <x v="137"/>
    <n v="1"/>
  </r>
  <r>
    <x v="15"/>
    <n v="1"/>
  </r>
  <r>
    <x v="70"/>
    <n v="6"/>
  </r>
  <r>
    <x v="10"/>
    <n v="2"/>
  </r>
  <r>
    <x v="85"/>
    <n v="10"/>
  </r>
  <r>
    <x v="106"/>
    <n v="46"/>
  </r>
  <r>
    <x v="10"/>
    <n v="4"/>
  </r>
  <r>
    <x v="5"/>
    <n v="2"/>
  </r>
  <r>
    <x v="5"/>
    <n v="1"/>
  </r>
  <r>
    <x v="28"/>
    <n v="2"/>
  </r>
  <r>
    <x v="69"/>
    <n v="1"/>
  </r>
  <r>
    <x v="138"/>
    <n v="1"/>
  </r>
  <r>
    <x v="8"/>
    <n v="1093"/>
  </r>
  <r>
    <x v="7"/>
    <n v="20"/>
  </r>
  <r>
    <x v="7"/>
    <n v="19"/>
  </r>
  <r>
    <x v="43"/>
    <n v="10"/>
  </r>
  <r>
    <x v="3"/>
    <n v="2"/>
  </r>
  <r>
    <x v="51"/>
    <n v="1"/>
  </r>
  <r>
    <x v="4"/>
    <n v="19"/>
  </r>
  <r>
    <x v="95"/>
    <n v="6"/>
  </r>
  <r>
    <x v="95"/>
    <n v="2"/>
  </r>
  <r>
    <x v="139"/>
    <n v="10"/>
  </r>
  <r>
    <x v="54"/>
    <n v="7"/>
  </r>
  <r>
    <x v="17"/>
    <n v="7"/>
  </r>
  <r>
    <x v="89"/>
    <n v="11"/>
  </r>
  <r>
    <x v="102"/>
    <n v="16"/>
  </r>
  <r>
    <x v="102"/>
    <n v="2"/>
  </r>
  <r>
    <x v="7"/>
    <n v="36"/>
  </r>
  <r>
    <x v="9"/>
    <n v="160"/>
  </r>
  <r>
    <x v="8"/>
    <n v="66"/>
  </r>
  <r>
    <x v="5"/>
    <n v="3"/>
  </r>
  <r>
    <x v="5"/>
    <n v="1"/>
  </r>
  <r>
    <x v="5"/>
    <n v="2"/>
  </r>
  <r>
    <x v="42"/>
    <n v="7"/>
  </r>
  <r>
    <x v="43"/>
    <n v="8"/>
  </r>
  <r>
    <x v="41"/>
    <n v="3"/>
  </r>
  <r>
    <x v="42"/>
    <n v="8"/>
  </r>
  <r>
    <x v="14"/>
    <n v="4"/>
  </r>
  <r>
    <x v="140"/>
    <n v="1"/>
  </r>
  <r>
    <x v="82"/>
    <n v="3"/>
  </r>
  <r>
    <x v="4"/>
    <n v="42"/>
  </r>
  <r>
    <x v="20"/>
    <n v="12"/>
  </r>
  <r>
    <x v="75"/>
    <n v="5"/>
  </r>
  <r>
    <x v="141"/>
    <n v="21"/>
  </r>
  <r>
    <x v="119"/>
    <n v="1"/>
  </r>
  <r>
    <x v="119"/>
    <n v="38"/>
  </r>
  <r>
    <x v="55"/>
    <n v="7"/>
  </r>
  <r>
    <x v="142"/>
    <n v="13"/>
  </r>
  <r>
    <x v="5"/>
    <n v="13"/>
  </r>
  <r>
    <x v="5"/>
    <n v="2"/>
  </r>
  <r>
    <x v="5"/>
    <n v="2"/>
  </r>
  <r>
    <x v="5"/>
    <n v="2"/>
  </r>
  <r>
    <x v="8"/>
    <n v="157"/>
  </r>
  <r>
    <x v="9"/>
    <n v="849"/>
  </r>
  <r>
    <x v="7"/>
    <n v="27"/>
  </r>
  <r>
    <x v="43"/>
    <n v="11"/>
  </r>
  <r>
    <x v="1"/>
    <n v="3"/>
  </r>
  <r>
    <x v="1"/>
    <n v="2"/>
  </r>
  <r>
    <x v="42"/>
    <n v="4"/>
  </r>
  <r>
    <x v="42"/>
    <n v="9"/>
  </r>
  <r>
    <x v="42"/>
    <n v="11"/>
  </r>
  <r>
    <x v="42"/>
    <n v="11"/>
  </r>
  <r>
    <x v="42"/>
    <n v="4"/>
  </r>
  <r>
    <x v="42"/>
    <n v="5"/>
  </r>
  <r>
    <x v="42"/>
    <n v="11"/>
  </r>
  <r>
    <x v="42"/>
    <n v="12"/>
  </r>
  <r>
    <x v="42"/>
    <n v="3"/>
  </r>
  <r>
    <x v="42"/>
    <n v="6"/>
  </r>
  <r>
    <x v="42"/>
    <n v="4"/>
  </r>
  <r>
    <x v="42"/>
    <n v="1"/>
  </r>
  <r>
    <x v="42"/>
    <n v="8"/>
  </r>
  <r>
    <x v="42"/>
    <n v="7"/>
  </r>
  <r>
    <x v="42"/>
    <n v="8"/>
  </r>
  <r>
    <x v="42"/>
    <n v="7"/>
  </r>
  <r>
    <x v="42"/>
    <n v="8"/>
  </r>
  <r>
    <x v="42"/>
    <n v="8"/>
  </r>
  <r>
    <x v="42"/>
    <n v="2"/>
  </r>
  <r>
    <x v="42"/>
    <n v="14"/>
  </r>
  <r>
    <x v="42"/>
    <n v="4"/>
  </r>
  <r>
    <x v="42"/>
    <n v="8"/>
  </r>
  <r>
    <x v="42"/>
    <n v="8"/>
  </r>
  <r>
    <x v="9"/>
    <n v="182"/>
  </r>
  <r>
    <x v="9"/>
    <n v="269"/>
  </r>
  <r>
    <x v="42"/>
    <n v="12"/>
  </r>
  <r>
    <x v="42"/>
    <n v="11"/>
  </r>
  <r>
    <x v="42"/>
    <n v="11"/>
  </r>
  <r>
    <x v="42"/>
    <n v="7"/>
  </r>
  <r>
    <x v="42"/>
    <n v="20"/>
  </r>
  <r>
    <x v="42"/>
    <n v="10"/>
  </r>
  <r>
    <x v="42"/>
    <n v="5"/>
  </r>
  <r>
    <x v="42"/>
    <n v="6"/>
  </r>
  <r>
    <x v="42"/>
    <n v="25"/>
  </r>
  <r>
    <x v="42"/>
    <n v="2"/>
  </r>
  <r>
    <x v="42"/>
    <n v="8"/>
  </r>
  <r>
    <x v="42"/>
    <n v="8"/>
  </r>
  <r>
    <x v="43"/>
    <n v="15"/>
  </r>
  <r>
    <x v="45"/>
    <n v="12"/>
  </r>
  <r>
    <x v="143"/>
    <n v="4"/>
  </r>
  <r>
    <x v="143"/>
    <n v="2"/>
  </r>
  <r>
    <x v="36"/>
    <n v="8"/>
  </r>
  <r>
    <x v="21"/>
    <n v="32"/>
  </r>
  <r>
    <x v="43"/>
    <n v="4"/>
  </r>
  <r>
    <x v="28"/>
    <n v="8"/>
  </r>
  <r>
    <x v="20"/>
    <n v="3"/>
  </r>
  <r>
    <x v="137"/>
    <n v="6"/>
  </r>
  <r>
    <x v="144"/>
    <n v="4"/>
  </r>
  <r>
    <x v="145"/>
    <n v="6"/>
  </r>
  <r>
    <x v="4"/>
    <n v="28"/>
  </r>
  <r>
    <x v="146"/>
    <n v="6"/>
  </r>
  <r>
    <x v="3"/>
    <n v="2"/>
  </r>
  <r>
    <x v="3"/>
    <n v="1"/>
  </r>
  <r>
    <x v="3"/>
    <n v="3"/>
  </r>
  <r>
    <x v="3"/>
    <n v="4"/>
  </r>
  <r>
    <x v="3"/>
    <n v="3"/>
  </r>
  <r>
    <x v="3"/>
    <n v="3"/>
  </r>
  <r>
    <x v="147"/>
    <n v="1"/>
  </r>
  <r>
    <x v="148"/>
    <n v="3"/>
  </r>
  <r>
    <x v="148"/>
    <n v="2"/>
  </r>
  <r>
    <x v="148"/>
    <n v="5"/>
  </r>
  <r>
    <x v="136"/>
    <n v="24"/>
  </r>
  <r>
    <x v="136"/>
    <n v="5"/>
  </r>
  <r>
    <x v="3"/>
    <n v="17"/>
  </r>
  <r>
    <x v="3"/>
    <n v="1"/>
  </r>
  <r>
    <x v="83"/>
    <n v="3"/>
  </r>
  <r>
    <x v="1"/>
    <n v="3"/>
  </r>
  <r>
    <x v="1"/>
    <n v="3"/>
  </r>
  <r>
    <x v="1"/>
    <n v="3"/>
  </r>
  <r>
    <x v="51"/>
    <n v="8"/>
  </r>
  <r>
    <x v="9"/>
    <n v="1437"/>
  </r>
  <r>
    <x v="51"/>
    <n v="2"/>
  </r>
  <r>
    <x v="51"/>
    <n v="1"/>
  </r>
  <r>
    <x v="1"/>
    <n v="1"/>
  </r>
  <r>
    <x v="1"/>
    <n v="3"/>
  </r>
  <r>
    <x v="1"/>
    <n v="6"/>
  </r>
  <r>
    <x v="1"/>
    <n v="2"/>
  </r>
  <r>
    <x v="3"/>
    <n v="1"/>
  </r>
  <r>
    <x v="3"/>
    <n v="1"/>
  </r>
  <r>
    <x v="3"/>
    <n v="1"/>
  </r>
  <r>
    <x v="3"/>
    <n v="2"/>
  </r>
  <r>
    <x v="43"/>
    <n v="1"/>
  </r>
  <r>
    <x v="43"/>
    <n v="3"/>
  </r>
  <r>
    <x v="43"/>
    <n v="2"/>
  </r>
  <r>
    <x v="43"/>
    <n v="2"/>
  </r>
  <r>
    <x v="43"/>
    <n v="1"/>
  </r>
  <r>
    <x v="36"/>
    <n v="2"/>
  </r>
  <r>
    <x v="21"/>
    <n v="2"/>
  </r>
  <r>
    <x v="109"/>
    <n v="2"/>
  </r>
  <r>
    <x v="1"/>
    <n v="1"/>
  </r>
  <r>
    <x v="1"/>
    <n v="5"/>
  </r>
  <r>
    <x v="1"/>
    <n v="1"/>
  </r>
  <r>
    <x v="1"/>
    <n v="1"/>
  </r>
  <r>
    <x v="1"/>
    <n v="1"/>
  </r>
  <r>
    <x v="1"/>
    <n v="2"/>
  </r>
  <r>
    <x v="66"/>
    <n v="4"/>
  </r>
  <r>
    <x v="66"/>
    <n v="19"/>
  </r>
  <r>
    <x v="66"/>
    <n v="2"/>
  </r>
  <r>
    <x v="14"/>
    <n v="16"/>
  </r>
  <r>
    <x v="14"/>
    <n v="12"/>
  </r>
  <r>
    <x v="82"/>
    <n v="6"/>
  </r>
  <r>
    <x v="82"/>
    <n v="35"/>
  </r>
  <r>
    <x v="3"/>
    <n v="2"/>
  </r>
  <r>
    <x v="34"/>
    <n v="3"/>
  </r>
  <r>
    <x v="149"/>
    <n v="9"/>
  </r>
  <r>
    <x v="150"/>
    <n v="5"/>
  </r>
  <r>
    <x v="65"/>
    <n v="1"/>
  </r>
  <r>
    <x v="1"/>
    <n v="2"/>
  </r>
  <r>
    <x v="83"/>
    <n v="1"/>
  </r>
  <r>
    <x v="3"/>
    <n v="2"/>
  </r>
  <r>
    <x v="133"/>
    <n v="10"/>
  </r>
  <r>
    <x v="19"/>
    <n v="9"/>
  </r>
  <r>
    <x v="108"/>
    <n v="1"/>
  </r>
  <r>
    <x v="108"/>
    <n v="4"/>
  </r>
  <r>
    <x v="83"/>
    <n v="2"/>
  </r>
  <r>
    <x v="3"/>
    <n v="2"/>
  </r>
  <r>
    <x v="134"/>
    <n v="4"/>
  </r>
  <r>
    <x v="150"/>
    <n v="3"/>
  </r>
  <r>
    <x v="150"/>
    <n v="2"/>
  </r>
  <r>
    <x v="66"/>
    <n v="10"/>
  </r>
  <r>
    <x v="66"/>
    <n v="2"/>
  </r>
  <r>
    <x v="66"/>
    <n v="29"/>
  </r>
  <r>
    <x v="66"/>
    <n v="5"/>
  </r>
  <r>
    <x v="89"/>
    <n v="1"/>
  </r>
  <r>
    <x v="43"/>
    <n v="1"/>
  </r>
  <r>
    <x v="43"/>
    <n v="2"/>
  </r>
  <r>
    <x v="151"/>
    <n v="3"/>
  </r>
  <r>
    <x v="151"/>
    <n v="1"/>
  </r>
  <r>
    <x v="78"/>
    <n v="1"/>
  </r>
  <r>
    <x v="78"/>
    <n v="2"/>
  </r>
  <r>
    <x v="43"/>
    <n v="3"/>
  </r>
  <r>
    <x v="43"/>
    <n v="3"/>
  </r>
  <r>
    <x v="21"/>
    <n v="2"/>
  </r>
  <r>
    <x v="21"/>
    <n v="3"/>
  </r>
  <r>
    <x v="60"/>
    <n v="1"/>
  </r>
  <r>
    <x v="60"/>
    <n v="2"/>
  </r>
  <r>
    <x v="1"/>
    <n v="1"/>
  </r>
  <r>
    <x v="1"/>
    <n v="3"/>
  </r>
  <r>
    <x v="4"/>
    <n v="10"/>
  </r>
  <r>
    <x v="21"/>
    <n v="3"/>
  </r>
  <r>
    <x v="19"/>
    <n v="1"/>
  </r>
  <r>
    <x v="21"/>
    <n v="2"/>
  </r>
  <r>
    <x v="21"/>
    <n v="1"/>
  </r>
  <r>
    <x v="21"/>
    <n v="2"/>
  </r>
  <r>
    <x v="43"/>
    <n v="3"/>
  </r>
  <r>
    <x v="36"/>
    <n v="2"/>
  </r>
  <r>
    <x v="36"/>
    <n v="2"/>
  </r>
  <r>
    <x v="1"/>
    <n v="3"/>
  </r>
  <r>
    <x v="1"/>
    <n v="3"/>
  </r>
  <r>
    <x v="1"/>
    <n v="2"/>
  </r>
  <r>
    <x v="61"/>
    <n v="3"/>
  </r>
  <r>
    <x v="4"/>
    <n v="2"/>
  </r>
  <r>
    <x v="1"/>
    <n v="1"/>
  </r>
  <r>
    <x v="1"/>
    <n v="2"/>
  </r>
  <r>
    <x v="1"/>
    <n v="1"/>
  </r>
  <r>
    <x v="1"/>
    <n v="1"/>
  </r>
  <r>
    <x v="3"/>
    <n v="8"/>
  </r>
  <r>
    <x v="3"/>
    <n v="9"/>
  </r>
  <r>
    <x v="152"/>
    <n v="222"/>
  </r>
  <r>
    <x v="152"/>
    <n v="300"/>
  </r>
  <r>
    <x v="116"/>
    <n v="180"/>
  </r>
  <r>
    <x v="83"/>
    <n v="2"/>
  </r>
  <r>
    <x v="83"/>
    <n v="2"/>
  </r>
  <r>
    <x v="51"/>
    <n v="3"/>
  </r>
  <r>
    <x v="51"/>
    <n v="1"/>
  </r>
  <r>
    <x v="51"/>
    <n v="3"/>
  </r>
  <r>
    <x v="51"/>
    <n v="1"/>
  </r>
  <r>
    <x v="1"/>
    <n v="1"/>
  </r>
  <r>
    <x v="83"/>
    <n v="2"/>
  </r>
  <r>
    <x v="1"/>
    <n v="2"/>
  </r>
  <r>
    <x v="1"/>
    <n v="1"/>
  </r>
  <r>
    <x v="1"/>
    <n v="2"/>
  </r>
  <r>
    <x v="1"/>
    <n v="1"/>
  </r>
  <r>
    <x v="65"/>
    <n v="4"/>
  </r>
  <r>
    <x v="65"/>
    <n v="1"/>
  </r>
  <r>
    <x v="65"/>
    <n v="3"/>
  </r>
  <r>
    <x v="153"/>
    <n v="14"/>
  </r>
  <r>
    <x v="154"/>
    <n v="1"/>
  </r>
  <r>
    <x v="155"/>
    <n v="2"/>
  </r>
  <r>
    <x v="1"/>
    <n v="2"/>
  </r>
  <r>
    <x v="1"/>
    <n v="4"/>
  </r>
  <r>
    <x v="1"/>
    <n v="4"/>
  </r>
  <r>
    <x v="3"/>
    <n v="33"/>
  </r>
  <r>
    <x v="51"/>
    <n v="6"/>
  </r>
  <r>
    <x v="1"/>
    <n v="9"/>
  </r>
  <r>
    <x v="1"/>
    <n v="6"/>
  </r>
  <r>
    <x v="1"/>
    <n v="1"/>
  </r>
  <r>
    <x v="1"/>
    <n v="1"/>
  </r>
  <r>
    <x v="1"/>
    <n v="1"/>
  </r>
  <r>
    <x v="3"/>
    <n v="2"/>
  </r>
  <r>
    <x v="3"/>
    <n v="3"/>
  </r>
  <r>
    <x v="3"/>
    <n v="1"/>
  </r>
  <r>
    <x v="3"/>
    <n v="4"/>
  </r>
  <r>
    <x v="43"/>
    <n v="1"/>
  </r>
  <r>
    <x v="19"/>
    <n v="1"/>
  </r>
  <r>
    <x v="19"/>
    <n v="1"/>
  </r>
  <r>
    <x v="1"/>
    <n v="4"/>
  </r>
  <r>
    <x v="1"/>
    <n v="2"/>
  </r>
  <r>
    <x v="1"/>
    <n v="1"/>
  </r>
  <r>
    <x v="60"/>
    <n v="3"/>
  </r>
  <r>
    <x v="60"/>
    <n v="3"/>
  </r>
  <r>
    <x v="4"/>
    <n v="10"/>
  </r>
  <r>
    <x v="90"/>
    <n v="15"/>
  </r>
  <r>
    <x v="14"/>
    <n v="3"/>
  </r>
  <r>
    <x v="120"/>
    <n v="5"/>
  </r>
  <r>
    <x v="78"/>
    <n v="1"/>
  </r>
  <r>
    <x v="78"/>
    <n v="3"/>
  </r>
  <r>
    <x v="51"/>
    <n v="4"/>
  </r>
  <r>
    <x v="51"/>
    <n v="2"/>
  </r>
  <r>
    <x v="51"/>
    <n v="2"/>
  </r>
  <r>
    <x v="21"/>
    <n v="50"/>
  </r>
  <r>
    <x v="45"/>
    <n v="7"/>
  </r>
  <r>
    <x v="89"/>
    <n v="6"/>
  </r>
  <r>
    <x v="42"/>
    <n v="3"/>
  </r>
  <r>
    <x v="42"/>
    <n v="5"/>
  </r>
  <r>
    <x v="42"/>
    <n v="9"/>
  </r>
  <r>
    <x v="42"/>
    <n v="4"/>
  </r>
  <r>
    <x v="42"/>
    <n v="10"/>
  </r>
  <r>
    <x v="42"/>
    <n v="12"/>
  </r>
  <r>
    <x v="42"/>
    <n v="10"/>
  </r>
  <r>
    <x v="42"/>
    <n v="12"/>
  </r>
  <r>
    <x v="42"/>
    <n v="16"/>
  </r>
  <r>
    <x v="42"/>
    <n v="11"/>
  </r>
  <r>
    <x v="42"/>
    <n v="6"/>
  </r>
  <r>
    <x v="42"/>
    <n v="7"/>
  </r>
  <r>
    <x v="42"/>
    <n v="12"/>
  </r>
  <r>
    <x v="42"/>
    <n v="8"/>
  </r>
  <r>
    <x v="42"/>
    <n v="7"/>
  </r>
  <r>
    <x v="69"/>
    <n v="1"/>
  </r>
  <r>
    <x v="69"/>
    <n v="2"/>
  </r>
  <r>
    <x v="78"/>
    <n v="6"/>
  </r>
  <r>
    <x v="42"/>
    <n v="7"/>
  </r>
  <r>
    <x v="42"/>
    <n v="10"/>
  </r>
  <r>
    <x v="42"/>
    <n v="12"/>
  </r>
  <r>
    <x v="19"/>
    <n v="1"/>
  </r>
  <r>
    <x v="123"/>
    <n v="2"/>
  </r>
  <r>
    <x v="156"/>
    <n v="12"/>
  </r>
  <r>
    <x v="73"/>
    <n v="3"/>
  </r>
  <r>
    <x v="157"/>
    <n v="9"/>
  </r>
  <r>
    <x v="10"/>
    <n v="6"/>
  </r>
  <r>
    <x v="69"/>
    <n v="2"/>
  </r>
  <r>
    <x v="42"/>
    <n v="43"/>
  </r>
  <r>
    <x v="42"/>
    <n v="6"/>
  </r>
  <r>
    <x v="42"/>
    <n v="2"/>
  </r>
  <r>
    <x v="42"/>
    <n v="13"/>
  </r>
  <r>
    <x v="8"/>
    <n v="1"/>
  </r>
  <r>
    <x v="8"/>
    <n v="1"/>
  </r>
  <r>
    <x v="8"/>
    <n v="3"/>
  </r>
  <r>
    <x v="92"/>
    <n v="6"/>
  </r>
  <r>
    <x v="92"/>
    <n v="8"/>
  </r>
  <r>
    <x v="70"/>
    <n v="130"/>
  </r>
  <r>
    <x v="158"/>
    <n v="250"/>
  </r>
  <r>
    <x v="28"/>
    <n v="210"/>
  </r>
  <r>
    <x v="112"/>
    <n v="3"/>
  </r>
  <r>
    <x v="45"/>
    <n v="18"/>
  </r>
  <r>
    <x v="89"/>
    <n v="35"/>
  </r>
  <r>
    <x v="115"/>
    <n v="81"/>
  </r>
  <r>
    <x v="115"/>
    <n v="120"/>
  </r>
  <r>
    <x v="92"/>
    <n v="24"/>
  </r>
  <r>
    <x v="92"/>
    <n v="8"/>
  </r>
  <r>
    <x v="92"/>
    <n v="15"/>
  </r>
  <r>
    <x v="115"/>
    <n v="8"/>
  </r>
  <r>
    <x v="5"/>
    <n v="7"/>
  </r>
  <r>
    <x v="5"/>
    <n v="1"/>
  </r>
  <r>
    <x v="159"/>
    <n v="24"/>
  </r>
  <r>
    <x v="70"/>
    <n v="3"/>
  </r>
  <r>
    <x v="106"/>
    <n v="2"/>
  </r>
  <r>
    <x v="160"/>
    <n v="1"/>
  </r>
  <r>
    <x v="161"/>
    <n v="1"/>
  </r>
  <r>
    <x v="21"/>
    <n v="44"/>
  </r>
  <r>
    <x v="1"/>
    <n v="2"/>
  </r>
  <r>
    <x v="2"/>
    <n v="4"/>
  </r>
  <r>
    <x v="36"/>
    <n v="7"/>
  </r>
  <r>
    <x v="43"/>
    <n v="7"/>
  </r>
  <r>
    <x v="21"/>
    <n v="7"/>
  </r>
  <r>
    <x v="3"/>
    <n v="140"/>
  </r>
  <r>
    <x v="3"/>
    <n v="148"/>
  </r>
  <r>
    <x v="8"/>
    <n v="308"/>
  </r>
  <r>
    <x v="7"/>
    <n v="34"/>
  </r>
  <r>
    <x v="9"/>
    <n v="2506"/>
  </r>
  <r>
    <x v="21"/>
    <n v="46"/>
  </r>
  <r>
    <x v="1"/>
    <n v="2"/>
  </r>
  <r>
    <x v="1"/>
    <n v="1"/>
  </r>
  <r>
    <x v="8"/>
    <n v="322"/>
  </r>
  <r>
    <x v="7"/>
    <n v="66"/>
  </r>
  <r>
    <x v="9"/>
    <n v="1883"/>
  </r>
  <r>
    <x v="82"/>
    <n v="2"/>
  </r>
  <r>
    <x v="162"/>
    <n v="8"/>
  </r>
  <r>
    <x v="162"/>
    <n v="3"/>
  </r>
  <r>
    <x v="160"/>
    <n v="6"/>
  </r>
  <r>
    <x v="73"/>
    <n v="9"/>
  </r>
  <r>
    <x v="63"/>
    <n v="2"/>
  </r>
  <r>
    <x v="142"/>
    <n v="9"/>
  </r>
  <r>
    <x v="29"/>
    <n v="1"/>
  </r>
  <r>
    <x v="29"/>
    <n v="2"/>
  </r>
  <r>
    <x v="4"/>
    <n v="26"/>
  </r>
  <r>
    <x v="14"/>
    <n v="7"/>
  </r>
  <r>
    <x v="149"/>
    <n v="1"/>
  </r>
  <r>
    <x v="19"/>
    <n v="3"/>
  </r>
  <r>
    <x v="4"/>
    <n v="36"/>
  </r>
  <r>
    <x v="163"/>
    <n v="3"/>
  </r>
  <r>
    <x v="164"/>
    <n v="1"/>
  </r>
  <r>
    <x v="165"/>
    <n v="1"/>
  </r>
  <r>
    <x v="166"/>
    <n v="13"/>
  </r>
  <r>
    <x v="97"/>
    <n v="8"/>
  </r>
  <r>
    <x v="167"/>
    <n v="19"/>
  </r>
  <r>
    <x v="66"/>
    <n v="6"/>
  </r>
  <r>
    <x v="66"/>
    <n v="1"/>
  </r>
  <r>
    <x v="71"/>
    <n v="2"/>
  </r>
  <r>
    <x v="168"/>
    <n v="5"/>
  </r>
  <r>
    <x v="169"/>
    <n v="2"/>
  </r>
  <r>
    <x v="71"/>
    <n v="9"/>
  </r>
  <r>
    <x v="9"/>
    <n v="183"/>
  </r>
  <r>
    <x v="42"/>
    <n v="4"/>
  </r>
  <r>
    <x v="42"/>
    <n v="2"/>
  </r>
  <r>
    <x v="42"/>
    <n v="1"/>
  </r>
  <r>
    <x v="42"/>
    <n v="11"/>
  </r>
  <r>
    <x v="42"/>
    <n v="4"/>
  </r>
  <r>
    <x v="42"/>
    <n v="12"/>
  </r>
  <r>
    <x v="42"/>
    <n v="14"/>
  </r>
  <r>
    <x v="42"/>
    <n v="19"/>
  </r>
  <r>
    <x v="42"/>
    <n v="4"/>
  </r>
  <r>
    <x v="42"/>
    <n v="7"/>
  </r>
  <r>
    <x v="42"/>
    <n v="3"/>
  </r>
  <r>
    <x v="42"/>
    <n v="4"/>
  </r>
  <r>
    <x v="42"/>
    <n v="5"/>
  </r>
  <r>
    <x v="42"/>
    <n v="9"/>
  </r>
  <r>
    <x v="42"/>
    <n v="7"/>
  </r>
  <r>
    <x v="42"/>
    <n v="18"/>
  </r>
  <r>
    <x v="42"/>
    <n v="11"/>
  </r>
  <r>
    <x v="42"/>
    <n v="12"/>
  </r>
  <r>
    <x v="8"/>
    <n v="1"/>
  </r>
  <r>
    <x v="8"/>
    <n v="3"/>
  </r>
  <r>
    <x v="8"/>
    <n v="3"/>
  </r>
  <r>
    <x v="8"/>
    <n v="1"/>
  </r>
  <r>
    <x v="143"/>
    <n v="22"/>
  </r>
  <r>
    <x v="143"/>
    <n v="2"/>
  </r>
  <r>
    <x v="143"/>
    <n v="1"/>
  </r>
  <r>
    <x v="143"/>
    <n v="5"/>
  </r>
  <r>
    <x v="170"/>
    <n v="40"/>
  </r>
  <r>
    <x v="36"/>
    <n v="10"/>
  </r>
  <r>
    <x v="43"/>
    <n v="3"/>
  </r>
  <r>
    <x v="21"/>
    <n v="13"/>
  </r>
  <r>
    <x v="21"/>
    <n v="42"/>
  </r>
  <r>
    <x v="69"/>
    <n v="12"/>
  </r>
  <r>
    <x v="171"/>
    <n v="1"/>
  </r>
  <r>
    <x v="56"/>
    <n v="2"/>
  </r>
  <r>
    <x v="135"/>
    <n v="1"/>
  </r>
  <r>
    <x v="49"/>
    <n v="5"/>
  </r>
  <r>
    <x v="73"/>
    <n v="2"/>
  </r>
  <r>
    <x v="31"/>
    <n v="1"/>
  </r>
  <r>
    <x v="129"/>
    <n v="1"/>
  </r>
  <r>
    <x v="20"/>
    <n v="4"/>
  </r>
  <r>
    <x v="167"/>
    <n v="5"/>
  </r>
  <r>
    <x v="69"/>
    <n v="3"/>
  </r>
  <r>
    <x v="172"/>
    <n v="2"/>
  </r>
  <r>
    <x v="172"/>
    <n v="1"/>
  </r>
  <r>
    <x v="5"/>
    <n v="3"/>
  </r>
  <r>
    <x v="5"/>
    <n v="2"/>
  </r>
  <r>
    <x v="5"/>
    <n v="1"/>
  </r>
  <r>
    <x v="5"/>
    <n v="1"/>
  </r>
  <r>
    <x v="5"/>
    <n v="2"/>
  </r>
  <r>
    <x v="5"/>
    <n v="1"/>
  </r>
  <r>
    <x v="76"/>
    <n v="23"/>
  </r>
  <r>
    <x v="75"/>
    <n v="12"/>
  </r>
  <r>
    <x v="42"/>
    <n v="7"/>
  </r>
  <r>
    <x v="42"/>
    <n v="11"/>
  </r>
  <r>
    <x v="42"/>
    <n v="3"/>
  </r>
  <r>
    <x v="42"/>
    <n v="8"/>
  </r>
  <r>
    <x v="42"/>
    <n v="7"/>
  </r>
  <r>
    <x v="42"/>
    <n v="11"/>
  </r>
  <r>
    <x v="42"/>
    <n v="10"/>
  </r>
  <r>
    <x v="42"/>
    <n v="9"/>
  </r>
  <r>
    <x v="42"/>
    <n v="11"/>
  </r>
  <r>
    <x v="42"/>
    <n v="8"/>
  </r>
  <r>
    <x v="42"/>
    <n v="2"/>
  </r>
  <r>
    <x v="42"/>
    <n v="24"/>
  </r>
  <r>
    <x v="42"/>
    <n v="13"/>
  </r>
  <r>
    <x v="42"/>
    <n v="7"/>
  </r>
  <r>
    <x v="42"/>
    <n v="5"/>
  </r>
  <r>
    <x v="42"/>
    <n v="8"/>
  </r>
  <r>
    <x v="42"/>
    <n v="37"/>
  </r>
  <r>
    <x v="64"/>
    <n v="1"/>
  </r>
  <r>
    <x v="55"/>
    <n v="4"/>
  </r>
  <r>
    <x v="163"/>
    <n v="1"/>
  </r>
  <r>
    <x v="173"/>
    <n v="2"/>
  </r>
  <r>
    <x v="173"/>
    <n v="29"/>
  </r>
  <r>
    <x v="174"/>
    <n v="1"/>
  </r>
  <r>
    <x v="36"/>
    <n v="11"/>
  </r>
  <r>
    <x v="43"/>
    <n v="18"/>
  </r>
  <r>
    <x v="3"/>
    <n v="8"/>
  </r>
  <r>
    <x v="89"/>
    <n v="39"/>
  </r>
  <r>
    <x v="89"/>
    <n v="2"/>
  </r>
  <r>
    <x v="8"/>
    <n v="2"/>
  </r>
  <r>
    <x v="8"/>
    <n v="3"/>
  </r>
  <r>
    <x v="92"/>
    <n v="46"/>
  </r>
  <r>
    <x v="92"/>
    <n v="1"/>
  </r>
  <r>
    <x v="92"/>
    <n v="24"/>
  </r>
  <r>
    <x v="69"/>
    <n v="1"/>
  </r>
  <r>
    <x v="69"/>
    <n v="11"/>
  </r>
  <r>
    <x v="175"/>
    <n v="1"/>
  </r>
  <r>
    <x v="18"/>
    <n v="3"/>
  </r>
  <r>
    <x v="106"/>
    <n v="6"/>
  </r>
  <r>
    <x v="106"/>
    <n v="16"/>
  </r>
  <r>
    <x v="176"/>
    <n v="9"/>
  </r>
  <r>
    <x v="176"/>
    <n v="12"/>
  </r>
  <r>
    <x v="176"/>
    <n v="11"/>
  </r>
  <r>
    <x v="1"/>
    <n v="2"/>
  </r>
  <r>
    <x v="1"/>
    <n v="1"/>
  </r>
  <r>
    <x v="1"/>
    <n v="1"/>
  </r>
  <r>
    <x v="42"/>
    <n v="11"/>
  </r>
  <r>
    <x v="1"/>
    <n v="2"/>
  </r>
  <r>
    <x v="177"/>
    <n v="25"/>
  </r>
  <r>
    <x v="10"/>
    <n v="5"/>
  </r>
  <r>
    <x v="21"/>
    <n v="5"/>
  </r>
  <r>
    <x v="51"/>
    <n v="3"/>
  </r>
  <r>
    <x v="51"/>
    <n v="9"/>
  </r>
  <r>
    <x v="1"/>
    <n v="8"/>
  </r>
  <r>
    <x v="73"/>
    <n v="36"/>
  </r>
  <r>
    <x v="178"/>
    <n v="4"/>
  </r>
  <r>
    <x v="160"/>
    <n v="1"/>
  </r>
  <r>
    <x v="179"/>
    <n v="2"/>
  </r>
  <r>
    <x v="180"/>
    <n v="16"/>
  </r>
  <r>
    <x v="55"/>
    <n v="4"/>
  </r>
  <r>
    <x v="181"/>
    <n v="1"/>
  </r>
  <r>
    <x v="133"/>
    <n v="5"/>
  </r>
  <r>
    <x v="142"/>
    <n v="8"/>
  </r>
  <r>
    <x v="4"/>
    <n v="21"/>
  </r>
  <r>
    <x v="4"/>
    <n v="3"/>
  </r>
  <r>
    <x v="8"/>
    <n v="476"/>
  </r>
  <r>
    <x v="7"/>
    <n v="67"/>
  </r>
  <r>
    <x v="7"/>
    <n v="9"/>
  </r>
  <r>
    <x v="9"/>
    <n v="3062"/>
  </r>
  <r>
    <x v="5"/>
    <n v="2"/>
  </r>
  <r>
    <x v="5"/>
    <n v="3"/>
  </r>
  <r>
    <x v="5"/>
    <n v="4"/>
  </r>
  <r>
    <x v="5"/>
    <n v="2"/>
  </r>
  <r>
    <x v="5"/>
    <n v="13"/>
  </r>
  <r>
    <x v="5"/>
    <n v="2"/>
  </r>
  <r>
    <x v="182"/>
    <n v="9"/>
  </r>
  <r>
    <x v="183"/>
    <n v="2"/>
  </r>
  <r>
    <x v="175"/>
    <n v="1"/>
  </r>
  <r>
    <x v="1"/>
    <n v="5"/>
  </r>
  <r>
    <x v="3"/>
    <n v="8"/>
  </r>
  <r>
    <x v="120"/>
    <n v="1"/>
  </r>
  <r>
    <x v="120"/>
    <n v="2"/>
  </r>
  <r>
    <x v="90"/>
    <n v="1"/>
  </r>
  <r>
    <x v="3"/>
    <n v="9"/>
  </r>
  <r>
    <x v="1"/>
    <n v="8"/>
  </r>
  <r>
    <x v="1"/>
    <n v="1"/>
  </r>
  <r>
    <x v="3"/>
    <n v="16"/>
  </r>
  <r>
    <x v="3"/>
    <n v="31"/>
  </r>
  <r>
    <x v="3"/>
    <n v="47"/>
  </r>
  <r>
    <x v="51"/>
    <n v="3"/>
  </r>
  <r>
    <x v="1"/>
    <n v="7"/>
  </r>
  <r>
    <x v="3"/>
    <n v="11"/>
  </r>
  <r>
    <x v="3"/>
    <n v="13"/>
  </r>
  <r>
    <x v="3"/>
    <n v="1"/>
  </r>
  <r>
    <x v="1"/>
    <n v="1"/>
  </r>
  <r>
    <x v="3"/>
    <n v="3"/>
  </r>
  <r>
    <x v="3"/>
    <n v="12"/>
  </r>
  <r>
    <x v="133"/>
    <n v="6"/>
  </r>
  <r>
    <x v="1"/>
    <n v="2"/>
  </r>
  <r>
    <x v="1"/>
    <n v="2"/>
  </r>
  <r>
    <x v="1"/>
    <n v="2"/>
  </r>
  <r>
    <x v="1"/>
    <n v="1"/>
  </r>
  <r>
    <x v="1"/>
    <n v="3"/>
  </r>
  <r>
    <x v="1"/>
    <n v="1"/>
  </r>
  <r>
    <x v="1"/>
    <n v="1"/>
  </r>
  <r>
    <x v="3"/>
    <n v="2"/>
  </r>
  <r>
    <x v="108"/>
    <n v="25"/>
  </r>
  <r>
    <x v="150"/>
    <n v="7"/>
  </r>
  <r>
    <x v="3"/>
    <n v="8"/>
  </r>
  <r>
    <x v="3"/>
    <n v="5"/>
  </r>
  <r>
    <x v="1"/>
    <n v="13"/>
  </r>
  <r>
    <x v="60"/>
    <n v="8"/>
  </r>
  <r>
    <x v="3"/>
    <n v="1"/>
  </r>
  <r>
    <x v="1"/>
    <n v="1"/>
  </r>
  <r>
    <x v="80"/>
    <n v="20"/>
  </r>
  <r>
    <x v="80"/>
    <n v="15"/>
  </r>
  <r>
    <x v="14"/>
    <n v="5"/>
  </r>
  <r>
    <x v="14"/>
    <n v="20"/>
  </r>
  <r>
    <x v="14"/>
    <n v="30"/>
  </r>
  <r>
    <x v="14"/>
    <n v="10"/>
  </r>
  <r>
    <x v="82"/>
    <n v="6"/>
  </r>
  <r>
    <x v="21"/>
    <n v="1"/>
  </r>
  <r>
    <x v="184"/>
    <n v="1"/>
  </r>
  <r>
    <x v="43"/>
    <n v="1"/>
  </r>
  <r>
    <x v="151"/>
    <n v="3"/>
  </r>
  <r>
    <x v="151"/>
    <n v="2"/>
  </r>
  <r>
    <x v="151"/>
    <n v="2"/>
  </r>
  <r>
    <x v="1"/>
    <n v="5"/>
  </r>
  <r>
    <x v="1"/>
    <n v="5"/>
  </r>
  <r>
    <x v="1"/>
    <n v="5"/>
  </r>
  <r>
    <x v="1"/>
    <n v="1"/>
  </r>
  <r>
    <x v="1"/>
    <n v="1"/>
  </r>
  <r>
    <x v="69"/>
    <n v="1"/>
  </r>
  <r>
    <x v="69"/>
    <n v="6"/>
  </r>
  <r>
    <x v="42"/>
    <n v="59"/>
  </r>
  <r>
    <x v="185"/>
    <n v="5"/>
  </r>
  <r>
    <x v="186"/>
    <n v="11"/>
  </r>
  <r>
    <x v="73"/>
    <n v="60"/>
  </r>
  <r>
    <x v="3"/>
    <n v="2"/>
  </r>
  <r>
    <x v="3"/>
    <n v="1"/>
  </r>
  <r>
    <x v="3"/>
    <n v="1"/>
  </r>
  <r>
    <x v="1"/>
    <n v="1"/>
  </r>
  <r>
    <x v="1"/>
    <n v="3"/>
  </r>
  <r>
    <x v="1"/>
    <n v="2"/>
  </r>
  <r>
    <x v="1"/>
    <n v="3"/>
  </r>
  <r>
    <x v="1"/>
    <n v="1"/>
  </r>
  <r>
    <x v="51"/>
    <n v="2"/>
  </r>
  <r>
    <x v="51"/>
    <n v="3"/>
  </r>
  <r>
    <x v="80"/>
    <n v="15"/>
  </r>
  <r>
    <x v="14"/>
    <n v="9"/>
  </r>
  <r>
    <x v="14"/>
    <n v="20"/>
  </r>
  <r>
    <x v="82"/>
    <n v="5"/>
  </r>
  <r>
    <x v="1"/>
    <n v="1"/>
  </r>
  <r>
    <x v="187"/>
    <n v="2"/>
  </r>
  <r>
    <x v="43"/>
    <n v="2"/>
  </r>
  <r>
    <x v="43"/>
    <n v="3"/>
  </r>
  <r>
    <x v="60"/>
    <n v="3"/>
  </r>
  <r>
    <x v="60"/>
    <n v="2"/>
  </r>
  <r>
    <x v="1"/>
    <n v="1"/>
  </r>
  <r>
    <x v="1"/>
    <n v="1"/>
  </r>
  <r>
    <x v="39"/>
    <n v="5"/>
  </r>
  <r>
    <x v="39"/>
    <n v="5"/>
  </r>
  <r>
    <x v="4"/>
    <n v="5"/>
  </r>
  <r>
    <x v="60"/>
    <n v="1"/>
  </r>
  <r>
    <x v="1"/>
    <n v="2"/>
  </r>
  <r>
    <x v="1"/>
    <n v="1"/>
  </r>
  <r>
    <x v="1"/>
    <n v="2"/>
  </r>
  <r>
    <x v="1"/>
    <n v="3"/>
  </r>
  <r>
    <x v="1"/>
    <n v="3"/>
  </r>
  <r>
    <x v="1"/>
    <n v="1"/>
  </r>
  <r>
    <x v="51"/>
    <n v="3"/>
  </r>
  <r>
    <x v="3"/>
    <n v="5"/>
  </r>
  <r>
    <x v="1"/>
    <n v="6"/>
  </r>
  <r>
    <x v="42"/>
    <n v="9"/>
  </r>
  <r>
    <x v="42"/>
    <n v="19"/>
  </r>
  <r>
    <x v="42"/>
    <n v="7"/>
  </r>
  <r>
    <x v="42"/>
    <n v="3"/>
  </r>
  <r>
    <x v="42"/>
    <n v="5"/>
  </r>
  <r>
    <x v="42"/>
    <n v="8"/>
  </r>
  <r>
    <x v="42"/>
    <n v="9"/>
  </r>
  <r>
    <x v="42"/>
    <n v="10"/>
  </r>
  <r>
    <x v="42"/>
    <n v="10"/>
  </r>
  <r>
    <x v="188"/>
    <n v="1"/>
  </r>
  <r>
    <x v="188"/>
    <n v="6"/>
  </r>
  <r>
    <x v="8"/>
    <n v="616"/>
  </r>
  <r>
    <x v="7"/>
    <n v="43"/>
  </r>
  <r>
    <x v="9"/>
    <n v="1424"/>
  </r>
  <r>
    <x v="5"/>
    <n v="3"/>
  </r>
  <r>
    <x v="5"/>
    <n v="12"/>
  </r>
  <r>
    <x v="5"/>
    <n v="2"/>
  </r>
  <r>
    <x v="5"/>
    <n v="2"/>
  </r>
  <r>
    <x v="188"/>
    <n v="1"/>
  </r>
  <r>
    <x v="189"/>
    <n v="1"/>
  </r>
  <r>
    <x v="190"/>
    <n v="1"/>
  </r>
  <r>
    <x v="175"/>
    <n v="1"/>
  </r>
  <r>
    <x v="191"/>
    <n v="1"/>
  </r>
  <r>
    <x v="36"/>
    <n v="27"/>
  </r>
  <r>
    <x v="43"/>
    <n v="9"/>
  </r>
  <r>
    <x v="1"/>
    <n v="1"/>
  </r>
  <r>
    <x v="1"/>
    <n v="2"/>
  </r>
  <r>
    <x v="51"/>
    <n v="3"/>
  </r>
  <r>
    <x v="123"/>
    <n v="1"/>
  </r>
  <r>
    <x v="35"/>
    <n v="1"/>
  </r>
  <r>
    <x v="55"/>
    <n v="1"/>
  </r>
  <r>
    <x v="106"/>
    <n v="11"/>
  </r>
  <r>
    <x v="192"/>
    <n v="21"/>
  </r>
  <r>
    <x v="118"/>
    <n v="5"/>
  </r>
  <r>
    <x v="73"/>
    <n v="2"/>
  </r>
  <r>
    <x v="193"/>
    <n v="9"/>
  </r>
  <r>
    <x v="194"/>
    <n v="7"/>
  </r>
  <r>
    <x v="195"/>
    <n v="6"/>
  </r>
  <r>
    <x v="73"/>
    <n v="14"/>
  </r>
  <r>
    <x v="120"/>
    <n v="4"/>
  </r>
  <r>
    <x v="23"/>
    <n v="3"/>
  </r>
  <r>
    <x v="196"/>
    <n v="4"/>
  </r>
  <r>
    <x v="42"/>
    <n v="8"/>
  </r>
  <r>
    <x v="42"/>
    <n v="11"/>
  </r>
  <r>
    <x v="42"/>
    <n v="7"/>
  </r>
  <r>
    <x v="42"/>
    <n v="13"/>
  </r>
  <r>
    <x v="42"/>
    <n v="8"/>
  </r>
  <r>
    <x v="197"/>
    <n v="2"/>
  </r>
  <r>
    <x v="198"/>
    <n v="1"/>
  </r>
  <r>
    <x v="198"/>
    <n v="2"/>
  </r>
  <r>
    <x v="92"/>
    <n v="7"/>
  </r>
  <r>
    <x v="199"/>
    <n v="10"/>
  </r>
  <r>
    <x v="10"/>
    <n v="7"/>
  </r>
  <r>
    <x v="85"/>
    <n v="3"/>
  </r>
  <r>
    <x v="135"/>
    <n v="4"/>
  </r>
  <r>
    <x v="10"/>
    <n v="6"/>
  </r>
  <r>
    <x v="36"/>
    <n v="5"/>
  </r>
  <r>
    <x v="43"/>
    <n v="4"/>
  </r>
  <r>
    <x v="89"/>
    <n v="9"/>
  </r>
  <r>
    <x v="89"/>
    <n v="6"/>
  </r>
  <r>
    <x v="42"/>
    <n v="64"/>
  </r>
  <r>
    <x v="42"/>
    <n v="37"/>
  </r>
  <r>
    <x v="8"/>
    <n v="2"/>
  </r>
  <r>
    <x v="8"/>
    <n v="1"/>
  </r>
  <r>
    <x v="42"/>
    <n v="12"/>
  </r>
  <r>
    <x v="42"/>
    <n v="18"/>
  </r>
  <r>
    <x v="42"/>
    <n v="9"/>
  </r>
  <r>
    <x v="42"/>
    <n v="2"/>
  </r>
  <r>
    <x v="67"/>
    <n v="3"/>
  </r>
  <r>
    <x v="67"/>
    <n v="1"/>
  </r>
  <r>
    <x v="42"/>
    <n v="14"/>
  </r>
  <r>
    <x v="42"/>
    <n v="9"/>
  </r>
  <r>
    <x v="42"/>
    <n v="13"/>
  </r>
  <r>
    <x v="42"/>
    <n v="10"/>
  </r>
  <r>
    <x v="108"/>
    <n v="9"/>
  </r>
  <r>
    <x v="108"/>
    <n v="35"/>
  </r>
  <r>
    <x v="1"/>
    <n v="3"/>
  </r>
  <r>
    <x v="1"/>
    <n v="1"/>
  </r>
  <r>
    <x v="3"/>
    <n v="1"/>
  </r>
  <r>
    <x v="3"/>
    <n v="1"/>
  </r>
  <r>
    <x v="51"/>
    <n v="1"/>
  </r>
  <r>
    <x v="200"/>
    <n v="12"/>
  </r>
  <r>
    <x v="1"/>
    <n v="1"/>
  </r>
  <r>
    <x v="1"/>
    <n v="2"/>
  </r>
  <r>
    <x v="1"/>
    <n v="1"/>
  </r>
  <r>
    <x v="51"/>
    <n v="1"/>
  </r>
  <r>
    <x v="1"/>
    <n v="6"/>
  </r>
  <r>
    <x v="1"/>
    <n v="2"/>
  </r>
  <r>
    <x v="83"/>
    <n v="4"/>
  </r>
  <r>
    <x v="1"/>
    <n v="7"/>
  </r>
  <r>
    <x v="1"/>
    <n v="6"/>
  </r>
  <r>
    <x v="3"/>
    <n v="4"/>
  </r>
  <r>
    <x v="3"/>
    <n v="4"/>
  </r>
  <r>
    <x v="3"/>
    <n v="1"/>
  </r>
  <r>
    <x v="1"/>
    <n v="1"/>
  </r>
  <r>
    <x v="1"/>
    <n v="2"/>
  </r>
  <r>
    <x v="1"/>
    <n v="3"/>
  </r>
  <r>
    <x v="83"/>
    <n v="3"/>
  </r>
  <r>
    <x v="43"/>
    <n v="220"/>
  </r>
  <r>
    <x v="3"/>
    <n v="7"/>
  </r>
  <r>
    <x v="3"/>
    <n v="1"/>
  </r>
  <r>
    <x v="60"/>
    <n v="9"/>
  </r>
  <r>
    <x v="1"/>
    <n v="3"/>
  </r>
  <r>
    <x v="82"/>
    <n v="4"/>
  </r>
  <r>
    <x v="120"/>
    <n v="1"/>
  </r>
  <r>
    <x v="120"/>
    <n v="2"/>
  </r>
  <r>
    <x v="201"/>
    <n v="1"/>
  </r>
  <r>
    <x v="201"/>
    <n v="2"/>
  </r>
  <r>
    <x v="3"/>
    <n v="4"/>
  </r>
  <r>
    <x v="2"/>
    <n v="4"/>
  </r>
  <r>
    <x v="51"/>
    <n v="2"/>
  </r>
  <r>
    <x v="82"/>
    <n v="4"/>
  </r>
  <r>
    <x v="42"/>
    <n v="3"/>
  </r>
  <r>
    <x v="42"/>
    <n v="2"/>
  </r>
  <r>
    <x v="42"/>
    <n v="7"/>
  </r>
  <r>
    <x v="42"/>
    <n v="13"/>
  </r>
  <r>
    <x v="42"/>
    <n v="7"/>
  </r>
  <r>
    <x v="115"/>
    <n v="34"/>
  </r>
  <r>
    <x v="115"/>
    <n v="44"/>
  </r>
  <r>
    <x v="37"/>
    <n v="1"/>
  </r>
  <r>
    <x v="9"/>
    <n v="28"/>
  </r>
  <r>
    <x v="9"/>
    <n v="28"/>
  </r>
  <r>
    <x v="8"/>
    <n v="1"/>
  </r>
  <r>
    <x v="8"/>
    <n v="1"/>
  </r>
  <r>
    <x v="8"/>
    <n v="2"/>
  </r>
  <r>
    <x v="8"/>
    <n v="1"/>
  </r>
  <r>
    <x v="42"/>
    <n v="9"/>
  </r>
  <r>
    <x v="42"/>
    <n v="6"/>
  </r>
  <r>
    <x v="42"/>
    <n v="5"/>
  </r>
  <r>
    <x v="42"/>
    <n v="10"/>
  </r>
  <r>
    <x v="42"/>
    <n v="8"/>
  </r>
  <r>
    <x v="42"/>
    <n v="11"/>
  </r>
  <r>
    <x v="42"/>
    <n v="11"/>
  </r>
  <r>
    <x v="42"/>
    <n v="41"/>
  </r>
  <r>
    <x v="42"/>
    <n v="74"/>
  </r>
  <r>
    <x v="42"/>
    <n v="6"/>
  </r>
  <r>
    <x v="42"/>
    <n v="9"/>
  </r>
  <r>
    <x v="42"/>
    <n v="10"/>
  </r>
  <r>
    <x v="42"/>
    <n v="8"/>
  </r>
  <r>
    <x v="42"/>
    <n v="2"/>
  </r>
  <r>
    <x v="42"/>
    <n v="8"/>
  </r>
  <r>
    <x v="42"/>
    <n v="4"/>
  </r>
  <r>
    <x v="42"/>
    <n v="7"/>
  </r>
  <r>
    <x v="42"/>
    <n v="6"/>
  </r>
  <r>
    <x v="42"/>
    <n v="6"/>
  </r>
  <r>
    <x v="42"/>
    <n v="3"/>
  </r>
  <r>
    <x v="42"/>
    <n v="10"/>
  </r>
  <r>
    <x v="42"/>
    <n v="15"/>
  </r>
  <r>
    <x v="42"/>
    <n v="207"/>
  </r>
  <r>
    <x v="42"/>
    <n v="8"/>
  </r>
  <r>
    <x v="9"/>
    <n v="883"/>
  </r>
  <r>
    <x v="8"/>
    <n v="397"/>
  </r>
  <r>
    <x v="7"/>
    <n v="556"/>
  </r>
  <r>
    <x v="5"/>
    <n v="2"/>
  </r>
  <r>
    <x v="9"/>
    <n v="726"/>
  </r>
  <r>
    <x v="8"/>
    <n v="216"/>
  </r>
  <r>
    <x v="7"/>
    <n v="32"/>
  </r>
  <r>
    <x v="5"/>
    <n v="2"/>
  </r>
  <r>
    <x v="5"/>
    <n v="2"/>
  </r>
  <r>
    <x v="5"/>
    <n v="8"/>
  </r>
  <r>
    <x v="5"/>
    <n v="2"/>
  </r>
  <r>
    <x v="42"/>
    <n v="107"/>
  </r>
  <r>
    <x v="42"/>
    <n v="50"/>
  </r>
  <r>
    <x v="42"/>
    <n v="28"/>
  </r>
  <r>
    <x v="42"/>
    <n v="17"/>
  </r>
  <r>
    <x v="42"/>
    <n v="10"/>
  </r>
  <r>
    <x v="42"/>
    <n v="6"/>
  </r>
  <r>
    <x v="42"/>
    <n v="23"/>
  </r>
  <r>
    <x v="42"/>
    <n v="11"/>
  </r>
  <r>
    <x v="42"/>
    <n v="11"/>
  </r>
  <r>
    <x v="42"/>
    <n v="5"/>
  </r>
  <r>
    <x v="42"/>
    <n v="7"/>
  </r>
  <r>
    <x v="42"/>
    <n v="12"/>
  </r>
  <r>
    <x v="42"/>
    <n v="2"/>
  </r>
  <r>
    <x v="42"/>
    <n v="6"/>
  </r>
  <r>
    <x v="42"/>
    <n v="4"/>
  </r>
  <r>
    <x v="42"/>
    <n v="8"/>
  </r>
  <r>
    <x v="42"/>
    <n v="8"/>
  </r>
  <r>
    <x v="42"/>
    <n v="25"/>
  </r>
  <r>
    <x v="73"/>
    <n v="53"/>
  </r>
  <r>
    <x v="73"/>
    <n v="4"/>
  </r>
  <r>
    <x v="34"/>
    <n v="1"/>
  </r>
  <r>
    <x v="64"/>
    <n v="3"/>
  </r>
  <r>
    <x v="202"/>
    <n v="5"/>
  </r>
  <r>
    <x v="193"/>
    <n v="19"/>
  </r>
  <r>
    <x v="203"/>
    <n v="2"/>
  </r>
  <r>
    <x v="124"/>
    <n v="9"/>
  </r>
  <r>
    <x v="124"/>
    <n v="7"/>
  </r>
  <r>
    <x v="128"/>
    <n v="1"/>
  </r>
  <r>
    <x v="128"/>
    <n v="1"/>
  </r>
  <r>
    <x v="45"/>
    <n v="7"/>
  </r>
  <r>
    <x v="204"/>
    <n v="2"/>
  </r>
  <r>
    <x v="173"/>
    <n v="22"/>
  </r>
  <r>
    <x v="66"/>
    <n v="1"/>
  </r>
  <r>
    <x v="205"/>
    <n v="1"/>
  </r>
  <r>
    <x v="86"/>
    <n v="5"/>
  </r>
  <r>
    <x v="106"/>
    <n v="10"/>
  </r>
  <r>
    <x v="35"/>
    <n v="2"/>
  </r>
  <r>
    <x v="137"/>
    <n v="10"/>
  </r>
  <r>
    <x v="96"/>
    <n v="2"/>
  </r>
  <r>
    <x v="128"/>
    <n v="9"/>
  </r>
  <r>
    <x v="128"/>
    <n v="1"/>
  </r>
  <r>
    <x v="192"/>
    <n v="10"/>
  </r>
  <r>
    <x v="15"/>
    <n v="5"/>
  </r>
  <r>
    <x v="15"/>
    <n v="3"/>
  </r>
  <r>
    <x v="52"/>
    <n v="2"/>
  </r>
  <r>
    <x v="52"/>
    <n v="3"/>
  </r>
  <r>
    <x v="119"/>
    <n v="11"/>
  </r>
  <r>
    <x v="89"/>
    <n v="15"/>
  </r>
  <r>
    <x v="8"/>
    <n v="1"/>
  </r>
  <r>
    <x v="8"/>
    <n v="1"/>
  </r>
  <r>
    <x v="8"/>
    <n v="2"/>
  </r>
  <r>
    <x v="46"/>
    <n v="3"/>
  </r>
  <r>
    <x v="206"/>
    <n v="1"/>
  </r>
  <r>
    <x v="38"/>
    <n v="1"/>
  </r>
  <r>
    <x v="61"/>
    <n v="9"/>
  </r>
  <r>
    <x v="26"/>
    <n v="5"/>
  </r>
  <r>
    <x v="119"/>
    <n v="8"/>
  </r>
  <r>
    <x v="207"/>
    <n v="6"/>
  </r>
  <r>
    <x v="39"/>
    <n v="1"/>
  </r>
  <r>
    <x v="71"/>
    <n v="7"/>
  </r>
  <r>
    <x v="71"/>
    <n v="1"/>
  </r>
  <r>
    <x v="43"/>
    <n v="26"/>
  </r>
  <r>
    <x v="36"/>
    <n v="1"/>
  </r>
  <r>
    <x v="71"/>
    <n v="36"/>
  </r>
  <r>
    <x v="11"/>
    <n v="140"/>
  </r>
  <r>
    <x v="208"/>
    <n v="2"/>
  </r>
  <r>
    <x v="3"/>
    <n v="2"/>
  </r>
  <r>
    <x v="3"/>
    <n v="3"/>
  </r>
  <r>
    <x v="60"/>
    <n v="5"/>
  </r>
  <r>
    <x v="60"/>
    <n v="3"/>
  </r>
  <r>
    <x v="60"/>
    <n v="5"/>
  </r>
  <r>
    <x v="2"/>
    <n v="30"/>
  </r>
  <r>
    <x v="36"/>
    <n v="2"/>
  </r>
  <r>
    <x v="21"/>
    <n v="1"/>
  </r>
  <r>
    <x v="43"/>
    <n v="1"/>
  </r>
  <r>
    <x v="39"/>
    <n v="5"/>
  </r>
  <r>
    <x v="39"/>
    <n v="2"/>
  </r>
  <r>
    <x v="39"/>
    <n v="3"/>
  </r>
  <r>
    <x v="201"/>
    <n v="5"/>
  </r>
  <r>
    <x v="201"/>
    <n v="16"/>
  </r>
  <r>
    <x v="201"/>
    <n v="10"/>
  </r>
  <r>
    <x v="4"/>
    <n v="3"/>
  </r>
  <r>
    <x v="31"/>
    <n v="3"/>
  </r>
  <r>
    <x v="60"/>
    <n v="1"/>
  </r>
  <r>
    <x v="60"/>
    <n v="1"/>
  </r>
  <r>
    <x v="3"/>
    <n v="1"/>
  </r>
  <r>
    <x v="1"/>
    <n v="1"/>
  </r>
  <r>
    <x v="1"/>
    <n v="1"/>
  </r>
  <r>
    <x v="60"/>
    <n v="2"/>
  </r>
  <r>
    <x v="3"/>
    <n v="4"/>
  </r>
  <r>
    <x v="3"/>
    <n v="1"/>
  </r>
  <r>
    <x v="3"/>
    <n v="2"/>
  </r>
  <r>
    <x v="43"/>
    <n v="1"/>
  </r>
  <r>
    <x v="36"/>
    <n v="1"/>
  </r>
  <r>
    <x v="36"/>
    <n v="2"/>
  </r>
  <r>
    <x v="36"/>
    <n v="3"/>
  </r>
  <r>
    <x v="43"/>
    <n v="3"/>
  </r>
  <r>
    <x v="209"/>
    <n v="5"/>
  </r>
  <r>
    <x v="39"/>
    <n v="15"/>
  </r>
  <r>
    <x v="210"/>
    <n v="286"/>
  </r>
  <r>
    <x v="187"/>
    <n v="1"/>
  </r>
  <r>
    <x v="128"/>
    <n v="2"/>
  </r>
  <r>
    <x v="128"/>
    <n v="3"/>
  </r>
  <r>
    <x v="211"/>
    <n v="1"/>
  </r>
  <r>
    <x v="98"/>
    <n v="1"/>
  </r>
  <r>
    <x v="212"/>
    <n v="1"/>
  </r>
  <r>
    <x v="213"/>
    <n v="1"/>
  </r>
  <r>
    <x v="214"/>
    <n v="6"/>
  </r>
  <r>
    <x v="215"/>
    <n v="1"/>
  </r>
  <r>
    <x v="216"/>
    <n v="1"/>
  </r>
  <r>
    <x v="36"/>
    <n v="10"/>
  </r>
  <r>
    <x v="43"/>
    <n v="5"/>
  </r>
  <r>
    <x v="89"/>
    <n v="11"/>
  </r>
  <r>
    <x v="89"/>
    <n v="2"/>
  </r>
  <r>
    <x v="67"/>
    <n v="30"/>
  </r>
  <r>
    <x v="56"/>
    <n v="8"/>
  </r>
  <r>
    <x v="29"/>
    <n v="8"/>
  </r>
  <r>
    <x v="55"/>
    <n v="4"/>
  </r>
  <r>
    <x v="96"/>
    <n v="3"/>
  </r>
  <r>
    <x v="217"/>
    <n v="1"/>
  </r>
  <r>
    <x v="106"/>
    <n v="2"/>
  </r>
  <r>
    <x v="106"/>
    <n v="4"/>
  </r>
  <r>
    <x v="218"/>
    <n v="3"/>
  </r>
  <r>
    <x v="85"/>
    <n v="3"/>
  </r>
  <r>
    <x v="79"/>
    <n v="4"/>
  </r>
  <r>
    <x v="79"/>
    <n v="1"/>
  </r>
  <r>
    <x v="186"/>
    <n v="1"/>
  </r>
  <r>
    <x v="18"/>
    <n v="1"/>
  </r>
  <r>
    <x v="43"/>
    <n v="65"/>
  </r>
  <r>
    <x v="1"/>
    <n v="1"/>
  </r>
  <r>
    <x v="51"/>
    <n v="3"/>
  </r>
  <r>
    <x v="51"/>
    <n v="2"/>
  </r>
  <r>
    <x v="43"/>
    <n v="9"/>
  </r>
  <r>
    <x v="21"/>
    <n v="8"/>
  </r>
  <r>
    <x v="21"/>
    <n v="13"/>
  </r>
  <r>
    <x v="51"/>
    <n v="1"/>
  </r>
  <r>
    <x v="3"/>
    <n v="2"/>
  </r>
  <r>
    <x v="8"/>
    <n v="430"/>
  </r>
  <r>
    <x v="7"/>
    <n v="1057"/>
  </r>
  <r>
    <x v="9"/>
    <n v="1078"/>
  </r>
  <r>
    <x v="36"/>
    <n v="8"/>
  </r>
  <r>
    <x v="21"/>
    <n v="1"/>
  </r>
  <r>
    <x v="43"/>
    <n v="31"/>
  </r>
  <r>
    <x v="114"/>
    <n v="4"/>
  </r>
  <r>
    <x v="219"/>
    <n v="13"/>
  </r>
  <r>
    <x v="219"/>
    <n v="1"/>
  </r>
  <r>
    <x v="79"/>
    <n v="1"/>
  </r>
  <r>
    <x v="220"/>
    <n v="8"/>
  </r>
  <r>
    <x v="186"/>
    <n v="2"/>
  </r>
  <r>
    <x v="186"/>
    <n v="5"/>
  </r>
  <r>
    <x v="221"/>
    <n v="7"/>
  </r>
  <r>
    <x v="222"/>
    <n v="4"/>
  </r>
  <r>
    <x v="223"/>
    <n v="18"/>
  </r>
  <r>
    <x v="201"/>
    <n v="27"/>
  </r>
  <r>
    <x v="224"/>
    <n v="6"/>
  </r>
  <r>
    <x v="202"/>
    <n v="10"/>
  </r>
  <r>
    <x v="225"/>
    <n v="5"/>
  </r>
  <r>
    <x v="226"/>
    <n v="11"/>
  </r>
  <r>
    <x v="82"/>
    <n v="1"/>
  </r>
  <r>
    <x v="55"/>
    <n v="10"/>
  </r>
  <r>
    <x v="43"/>
    <n v="4"/>
  </r>
  <r>
    <x v="43"/>
    <n v="3"/>
  </r>
  <r>
    <x v="227"/>
    <n v="1"/>
  </r>
  <r>
    <x v="39"/>
    <n v="1"/>
  </r>
  <r>
    <x v="192"/>
    <n v="2"/>
  </r>
  <r>
    <x v="43"/>
    <n v="3"/>
  </r>
  <r>
    <x v="228"/>
    <n v="14"/>
  </r>
  <r>
    <x v="229"/>
    <n v="380"/>
  </r>
  <r>
    <x v="1"/>
    <n v="4"/>
  </r>
  <r>
    <x v="3"/>
    <n v="2"/>
  </r>
  <r>
    <x v="60"/>
    <n v="14"/>
  </r>
  <r>
    <x v="60"/>
    <n v="3"/>
  </r>
  <r>
    <x v="51"/>
    <n v="3"/>
  </r>
  <r>
    <x v="3"/>
    <n v="3"/>
  </r>
  <r>
    <x v="1"/>
    <n v="4"/>
  </r>
  <r>
    <x v="3"/>
    <n v="11"/>
  </r>
  <r>
    <x v="3"/>
    <n v="7"/>
  </r>
  <r>
    <x v="3"/>
    <n v="25"/>
  </r>
  <r>
    <x v="1"/>
    <n v="1"/>
  </r>
  <r>
    <x v="3"/>
    <n v="6"/>
  </r>
  <r>
    <x v="65"/>
    <n v="5"/>
  </r>
  <r>
    <x v="1"/>
    <n v="3"/>
  </r>
  <r>
    <x v="1"/>
    <n v="5"/>
  </r>
  <r>
    <x v="1"/>
    <n v="5"/>
  </r>
  <r>
    <x v="3"/>
    <n v="11"/>
  </r>
  <r>
    <x v="1"/>
    <n v="2"/>
  </r>
  <r>
    <x v="60"/>
    <n v="12"/>
  </r>
  <r>
    <x v="1"/>
    <n v="1"/>
  </r>
  <r>
    <x v="60"/>
    <n v="3"/>
  </r>
  <r>
    <x v="60"/>
    <n v="6"/>
  </r>
  <r>
    <x v="1"/>
    <n v="6"/>
  </r>
  <r>
    <x v="1"/>
    <n v="2"/>
  </r>
  <r>
    <x v="3"/>
    <n v="6"/>
  </r>
  <r>
    <x v="3"/>
    <n v="2"/>
  </r>
  <r>
    <x v="4"/>
    <n v="6"/>
  </r>
  <r>
    <x v="3"/>
    <n v="1"/>
  </r>
  <r>
    <x v="1"/>
    <n v="1"/>
  </r>
  <r>
    <x v="43"/>
    <n v="2"/>
  </r>
  <r>
    <x v="43"/>
    <n v="3"/>
  </r>
  <r>
    <x v="43"/>
    <n v="2"/>
  </r>
  <r>
    <x v="36"/>
    <n v="2"/>
  </r>
  <r>
    <x v="230"/>
    <n v="3"/>
  </r>
  <r>
    <x v="230"/>
    <n v="5"/>
  </r>
  <r>
    <x v="1"/>
    <n v="5"/>
  </r>
  <r>
    <x v="1"/>
    <n v="2"/>
  </r>
  <r>
    <x v="1"/>
    <n v="3"/>
  </r>
  <r>
    <x v="31"/>
    <n v="3"/>
  </r>
  <r>
    <x v="231"/>
    <n v="10"/>
  </r>
  <r>
    <x v="123"/>
    <n v="2"/>
  </r>
  <r>
    <x v="80"/>
    <n v="5"/>
  </r>
  <r>
    <x v="80"/>
    <n v="5"/>
  </r>
  <r>
    <x v="14"/>
    <n v="4"/>
  </r>
  <r>
    <x v="82"/>
    <n v="50"/>
  </r>
  <r>
    <x v="82"/>
    <n v="6"/>
  </r>
  <r>
    <x v="42"/>
    <n v="3"/>
  </r>
  <r>
    <x v="42"/>
    <n v="2"/>
  </r>
  <r>
    <x v="42"/>
    <n v="7"/>
  </r>
  <r>
    <x v="42"/>
    <n v="13"/>
  </r>
  <r>
    <x v="42"/>
    <n v="7"/>
  </r>
  <r>
    <x v="92"/>
    <n v="3"/>
  </r>
  <r>
    <x v="42"/>
    <n v="8"/>
  </r>
  <r>
    <x v="42"/>
    <n v="8"/>
  </r>
  <r>
    <x v="42"/>
    <n v="9"/>
  </r>
  <r>
    <x v="42"/>
    <n v="8"/>
  </r>
  <r>
    <x v="42"/>
    <n v="5"/>
  </r>
  <r>
    <x v="42"/>
    <n v="5"/>
  </r>
  <r>
    <x v="42"/>
    <n v="7"/>
  </r>
  <r>
    <x v="42"/>
    <n v="10"/>
  </r>
  <r>
    <x v="42"/>
    <n v="21"/>
  </r>
  <r>
    <x v="42"/>
    <n v="14"/>
  </r>
  <r>
    <x v="42"/>
    <n v="17"/>
  </r>
  <r>
    <x v="42"/>
    <n v="7"/>
  </r>
  <r>
    <x v="42"/>
    <n v="10"/>
  </r>
  <r>
    <x v="42"/>
    <n v="11"/>
  </r>
  <r>
    <x v="42"/>
    <n v="5"/>
  </r>
  <r>
    <x v="42"/>
    <n v="7"/>
  </r>
  <r>
    <x v="42"/>
    <n v="11"/>
  </r>
  <r>
    <x v="42"/>
    <n v="8"/>
  </r>
  <r>
    <x v="42"/>
    <n v="16"/>
  </r>
  <r>
    <x v="42"/>
    <n v="13"/>
  </r>
  <r>
    <x v="42"/>
    <n v="16"/>
  </r>
  <r>
    <x v="42"/>
    <n v="2"/>
  </r>
  <r>
    <x v="42"/>
    <n v="9"/>
  </r>
  <r>
    <x v="42"/>
    <n v="10"/>
  </r>
  <r>
    <x v="42"/>
    <n v="5"/>
  </r>
  <r>
    <x v="42"/>
    <n v="10"/>
  </r>
  <r>
    <x v="42"/>
    <n v="34"/>
  </r>
  <r>
    <x v="9"/>
    <n v="82"/>
  </r>
  <r>
    <x v="137"/>
    <n v="11"/>
  </r>
  <r>
    <x v="180"/>
    <n v="10"/>
  </r>
  <r>
    <x v="180"/>
    <n v="5"/>
  </r>
  <r>
    <x v="73"/>
    <n v="12"/>
  </r>
  <r>
    <x v="232"/>
    <n v="6"/>
  </r>
  <r>
    <x v="233"/>
    <n v="1"/>
  </r>
  <r>
    <x v="84"/>
    <n v="2"/>
  </r>
  <r>
    <x v="234"/>
    <n v="2"/>
  </r>
  <r>
    <x v="86"/>
    <n v="3"/>
  </r>
  <r>
    <x v="235"/>
    <n v="1"/>
  </r>
  <r>
    <x v="236"/>
    <n v="3"/>
  </r>
  <r>
    <x v="36"/>
    <n v="8"/>
  </r>
  <r>
    <x v="43"/>
    <n v="14"/>
  </r>
  <r>
    <x v="150"/>
    <n v="1"/>
  </r>
  <r>
    <x v="1"/>
    <n v="1"/>
  </r>
  <r>
    <x v="1"/>
    <n v="3"/>
  </r>
  <r>
    <x v="5"/>
    <n v="2"/>
  </r>
  <r>
    <x v="5"/>
    <n v="1"/>
  </r>
  <r>
    <x v="5"/>
    <n v="1"/>
  </r>
  <r>
    <x v="70"/>
    <n v="8"/>
  </r>
  <r>
    <x v="237"/>
    <n v="4"/>
  </r>
  <r>
    <x v="7"/>
    <n v="40"/>
  </r>
  <r>
    <x v="9"/>
    <n v="954"/>
  </r>
  <r>
    <x v="8"/>
    <n v="624"/>
  </r>
  <r>
    <x v="73"/>
    <n v="1"/>
  </r>
  <r>
    <x v="123"/>
    <n v="1"/>
  </r>
  <r>
    <x v="20"/>
    <n v="1"/>
  </r>
  <r>
    <x v="20"/>
    <n v="4"/>
  </r>
  <r>
    <x v="238"/>
    <n v="2"/>
  </r>
  <r>
    <x v="45"/>
    <n v="17"/>
  </r>
  <r>
    <x v="135"/>
    <n v="2"/>
  </r>
  <r>
    <x v="64"/>
    <n v="1"/>
  </r>
  <r>
    <x v="64"/>
    <n v="2"/>
  </r>
  <r>
    <x v="124"/>
    <n v="1"/>
  </r>
  <r>
    <x v="124"/>
    <n v="5"/>
  </r>
  <r>
    <x v="71"/>
    <n v="7"/>
  </r>
  <r>
    <x v="86"/>
    <n v="1"/>
  </r>
  <r>
    <x v="135"/>
    <n v="1"/>
  </r>
  <r>
    <x v="228"/>
    <n v="2"/>
  </r>
  <r>
    <x v="239"/>
    <n v="1"/>
  </r>
  <r>
    <x v="218"/>
    <n v="1"/>
  </r>
  <r>
    <x v="10"/>
    <n v="2"/>
  </r>
  <r>
    <x v="240"/>
    <n v="2"/>
  </r>
  <r>
    <x v="57"/>
    <n v="7"/>
  </r>
  <r>
    <x v="36"/>
    <n v="2"/>
  </r>
  <r>
    <x v="1"/>
    <n v="4"/>
  </r>
  <r>
    <x v="1"/>
    <n v="3"/>
  </r>
  <r>
    <x v="1"/>
    <n v="1"/>
  </r>
  <r>
    <x v="3"/>
    <n v="1"/>
  </r>
  <r>
    <x v="188"/>
    <n v="30"/>
  </r>
  <r>
    <x v="50"/>
    <n v="3"/>
  </r>
  <r>
    <x v="21"/>
    <n v="5"/>
  </r>
  <r>
    <x v="95"/>
    <n v="4"/>
  </r>
  <r>
    <x v="241"/>
    <n v="4"/>
  </r>
  <r>
    <x v="3"/>
    <n v="16"/>
  </r>
  <r>
    <x v="60"/>
    <n v="15"/>
  </r>
  <r>
    <x v="60"/>
    <n v="6"/>
  </r>
  <r>
    <x v="3"/>
    <n v="2"/>
  </r>
  <r>
    <x v="1"/>
    <n v="2"/>
  </r>
  <r>
    <x v="223"/>
    <n v="126"/>
  </r>
  <r>
    <x v="3"/>
    <n v="1"/>
  </r>
  <r>
    <x v="3"/>
    <n v="2"/>
  </r>
  <r>
    <x v="3"/>
    <n v="1"/>
  </r>
  <r>
    <x v="3"/>
    <n v="5"/>
  </r>
  <r>
    <x v="3"/>
    <n v="1"/>
  </r>
  <r>
    <x v="3"/>
    <n v="2"/>
  </r>
  <r>
    <x v="60"/>
    <n v="15"/>
  </r>
  <r>
    <x v="1"/>
    <n v="4"/>
  </r>
  <r>
    <x v="1"/>
    <n v="4"/>
  </r>
  <r>
    <x v="1"/>
    <n v="3"/>
  </r>
  <r>
    <x v="1"/>
    <n v="1"/>
  </r>
  <r>
    <x v="3"/>
    <n v="2"/>
  </r>
  <r>
    <x v="60"/>
    <n v="3"/>
  </r>
  <r>
    <x v="60"/>
    <n v="7"/>
  </r>
  <r>
    <x v="60"/>
    <n v="10"/>
  </r>
  <r>
    <x v="60"/>
    <n v="8"/>
  </r>
  <r>
    <x v="1"/>
    <n v="3"/>
  </r>
  <r>
    <x v="1"/>
    <n v="1"/>
  </r>
  <r>
    <x v="1"/>
    <n v="2"/>
  </r>
  <r>
    <x v="1"/>
    <n v="3"/>
  </r>
  <r>
    <x v="1"/>
    <n v="1"/>
  </r>
  <r>
    <x v="1"/>
    <n v="1"/>
  </r>
  <r>
    <x v="2"/>
    <n v="1"/>
  </r>
  <r>
    <x v="36"/>
    <n v="3"/>
  </r>
  <r>
    <x v="36"/>
    <n v="2"/>
  </r>
  <r>
    <x v="14"/>
    <n v="4"/>
  </r>
  <r>
    <x v="82"/>
    <n v="130"/>
  </r>
  <r>
    <x v="242"/>
    <n v="14"/>
  </r>
  <r>
    <x v="45"/>
    <n v="18"/>
  </r>
  <r>
    <x v="89"/>
    <n v="9"/>
  </r>
  <r>
    <x v="124"/>
    <n v="9"/>
  </r>
  <r>
    <x v="177"/>
    <n v="4"/>
  </r>
  <r>
    <x v="243"/>
    <n v="1"/>
  </r>
  <r>
    <x v="8"/>
    <n v="3"/>
  </r>
  <r>
    <x v="43"/>
    <n v="150"/>
  </r>
  <r>
    <x v="14"/>
    <n v="13"/>
  </r>
  <r>
    <x v="141"/>
    <n v="23"/>
  </r>
  <r>
    <x v="183"/>
    <n v="28"/>
  </r>
  <r>
    <x v="111"/>
    <n v="65"/>
  </r>
  <r>
    <x v="244"/>
    <n v="1"/>
  </r>
  <r>
    <x v="36"/>
    <n v="9"/>
  </r>
  <r>
    <x v="21"/>
    <n v="111"/>
  </r>
  <r>
    <x v="95"/>
    <n v="3"/>
  </r>
  <r>
    <x v="245"/>
    <n v="1"/>
  </r>
  <r>
    <x v="3"/>
    <n v="6"/>
  </r>
  <r>
    <x v="83"/>
    <n v="1"/>
  </r>
  <r>
    <x v="83"/>
    <n v="1"/>
  </r>
  <r>
    <x v="69"/>
    <n v="36"/>
  </r>
  <r>
    <x v="85"/>
    <n v="1"/>
  </r>
  <r>
    <x v="246"/>
    <n v="1"/>
  </r>
  <r>
    <x v="135"/>
    <n v="8"/>
  </r>
  <r>
    <x v="135"/>
    <n v="3"/>
  </r>
  <r>
    <x v="243"/>
    <n v="3"/>
  </r>
  <r>
    <x v="243"/>
    <n v="2"/>
  </r>
  <r>
    <x v="3"/>
    <n v="3"/>
  </r>
  <r>
    <x v="2"/>
    <n v="3"/>
  </r>
  <r>
    <x v="1"/>
    <n v="2"/>
  </r>
  <r>
    <x v="36"/>
    <n v="9"/>
  </r>
  <r>
    <x v="8"/>
    <n v="233"/>
  </r>
  <r>
    <x v="9"/>
    <n v="1171"/>
  </r>
  <r>
    <x v="7"/>
    <n v="22"/>
  </r>
  <r>
    <x v="10"/>
    <n v="10"/>
  </r>
  <r>
    <x v="247"/>
    <n v="62"/>
  </r>
  <r>
    <x v="66"/>
    <n v="1"/>
  </r>
  <r>
    <x v="248"/>
    <n v="8"/>
  </r>
  <r>
    <x v="73"/>
    <n v="1"/>
  </r>
  <r>
    <x v="73"/>
    <n v="2"/>
  </r>
  <r>
    <x v="73"/>
    <n v="7"/>
  </r>
  <r>
    <x v="82"/>
    <n v="2"/>
  </r>
  <r>
    <x v="120"/>
    <n v="2"/>
  </r>
  <r>
    <x v="55"/>
    <n v="13"/>
  </r>
  <r>
    <x v="108"/>
    <n v="9"/>
  </r>
  <r>
    <x v="5"/>
    <n v="2"/>
  </r>
  <r>
    <x v="5"/>
    <n v="3"/>
  </r>
  <r>
    <x v="5"/>
    <n v="2"/>
  </r>
  <r>
    <x v="92"/>
    <n v="1"/>
  </r>
  <r>
    <x v="92"/>
    <n v="2"/>
  </r>
  <r>
    <x v="92"/>
    <n v="2"/>
  </r>
  <r>
    <x v="128"/>
    <n v="10"/>
  </r>
  <r>
    <x v="128"/>
    <n v="1"/>
  </r>
  <r>
    <x v="128"/>
    <n v="1"/>
  </r>
  <r>
    <x v="128"/>
    <n v="1"/>
  </r>
  <r>
    <x v="249"/>
    <n v="472"/>
  </r>
  <r>
    <x v="42"/>
    <n v="2"/>
  </r>
  <r>
    <x v="42"/>
    <n v="5"/>
  </r>
  <r>
    <x v="42"/>
    <n v="6"/>
  </r>
  <r>
    <x v="42"/>
    <n v="2"/>
  </r>
  <r>
    <x v="42"/>
    <n v="1"/>
  </r>
  <r>
    <x v="42"/>
    <n v="2"/>
  </r>
  <r>
    <x v="42"/>
    <n v="10"/>
  </r>
  <r>
    <x v="42"/>
    <n v="5"/>
  </r>
  <r>
    <x v="42"/>
    <n v="6"/>
  </r>
  <r>
    <x v="42"/>
    <n v="5"/>
  </r>
  <r>
    <x v="107"/>
    <n v="22"/>
  </r>
  <r>
    <x v="183"/>
    <n v="27"/>
  </r>
  <r>
    <x v="42"/>
    <n v="11"/>
  </r>
  <r>
    <x v="42"/>
    <n v="12"/>
  </r>
  <r>
    <x v="42"/>
    <n v="11"/>
  </r>
  <r>
    <x v="42"/>
    <n v="17"/>
  </r>
  <r>
    <x v="115"/>
    <n v="18"/>
  </r>
  <r>
    <x v="250"/>
    <n v="4"/>
  </r>
  <r>
    <x v="250"/>
    <n v="8"/>
  </r>
  <r>
    <x v="31"/>
    <n v="1"/>
  </r>
  <r>
    <x v="16"/>
    <n v="2"/>
  </r>
  <r>
    <x v="35"/>
    <n v="3"/>
  </r>
  <r>
    <x v="64"/>
    <n v="2"/>
  </r>
  <r>
    <x v="249"/>
    <n v="5"/>
  </r>
  <r>
    <x v="249"/>
    <n v="1"/>
  </r>
  <r>
    <x v="67"/>
    <n v="4"/>
  </r>
  <r>
    <x v="67"/>
    <n v="1"/>
  </r>
  <r>
    <x v="99"/>
    <n v="3"/>
  </r>
  <r>
    <x v="42"/>
    <n v="2"/>
  </r>
  <r>
    <x v="42"/>
    <n v="9"/>
  </r>
  <r>
    <x v="42"/>
    <n v="5"/>
  </r>
  <r>
    <x v="42"/>
    <n v="10"/>
  </r>
  <r>
    <x v="42"/>
    <n v="7"/>
  </r>
  <r>
    <x v="42"/>
    <n v="4"/>
  </r>
  <r>
    <x v="42"/>
    <n v="11"/>
  </r>
  <r>
    <x v="42"/>
    <n v="17"/>
  </r>
  <r>
    <x v="42"/>
    <n v="9"/>
  </r>
  <r>
    <x v="42"/>
    <n v="12"/>
  </r>
  <r>
    <x v="42"/>
    <n v="8"/>
  </r>
  <r>
    <x v="42"/>
    <n v="7"/>
  </r>
  <r>
    <x v="42"/>
    <n v="9"/>
  </r>
  <r>
    <x v="43"/>
    <n v="81"/>
  </r>
  <r>
    <x v="36"/>
    <n v="6"/>
  </r>
  <r>
    <x v="43"/>
    <n v="12"/>
  </r>
  <r>
    <x v="150"/>
    <n v="1"/>
  </r>
  <r>
    <x v="3"/>
    <n v="1"/>
  </r>
  <r>
    <x v="1"/>
    <n v="1"/>
  </r>
  <r>
    <x v="65"/>
    <n v="10"/>
  </r>
  <r>
    <x v="1"/>
    <n v="2"/>
  </r>
  <r>
    <x v="3"/>
    <n v="16"/>
  </r>
  <r>
    <x v="3"/>
    <n v="5"/>
  </r>
  <r>
    <x v="3"/>
    <n v="2"/>
  </r>
  <r>
    <x v="3"/>
    <n v="16"/>
  </r>
  <r>
    <x v="3"/>
    <n v="18"/>
  </r>
  <r>
    <x v="3"/>
    <n v="21"/>
  </r>
  <r>
    <x v="60"/>
    <n v="14"/>
  </r>
  <r>
    <x v="1"/>
    <n v="2"/>
  </r>
  <r>
    <x v="1"/>
    <n v="8"/>
  </r>
  <r>
    <x v="3"/>
    <n v="1"/>
  </r>
  <r>
    <x v="60"/>
    <n v="2"/>
  </r>
  <r>
    <x v="1"/>
    <n v="2"/>
  </r>
  <r>
    <x v="1"/>
    <n v="2"/>
  </r>
  <r>
    <x v="3"/>
    <n v="17"/>
  </r>
  <r>
    <x v="1"/>
    <n v="2"/>
  </r>
  <r>
    <x v="3"/>
    <n v="30"/>
  </r>
  <r>
    <x v="3"/>
    <n v="10"/>
  </r>
  <r>
    <x v="3"/>
    <n v="1"/>
  </r>
  <r>
    <x v="3"/>
    <n v="1"/>
  </r>
  <r>
    <x v="3"/>
    <n v="1"/>
  </r>
  <r>
    <x v="1"/>
    <n v="1"/>
  </r>
  <r>
    <x v="1"/>
    <n v="1"/>
  </r>
  <r>
    <x v="1"/>
    <n v="2"/>
  </r>
  <r>
    <x v="1"/>
    <n v="1"/>
  </r>
  <r>
    <x v="3"/>
    <n v="1"/>
  </r>
  <r>
    <x v="3"/>
    <n v="4"/>
  </r>
  <r>
    <x v="3"/>
    <n v="6"/>
  </r>
  <r>
    <x v="3"/>
    <n v="4"/>
  </r>
  <r>
    <x v="3"/>
    <n v="3"/>
  </r>
  <r>
    <x v="3"/>
    <n v="1"/>
  </r>
  <r>
    <x v="3"/>
    <n v="1"/>
  </r>
  <r>
    <x v="3"/>
    <n v="4"/>
  </r>
  <r>
    <x v="3"/>
    <n v="1"/>
  </r>
  <r>
    <x v="63"/>
    <n v="3"/>
  </r>
  <r>
    <x v="43"/>
    <n v="1"/>
  </r>
  <r>
    <x v="43"/>
    <n v="6"/>
  </r>
  <r>
    <x v="43"/>
    <n v="4"/>
  </r>
  <r>
    <x v="60"/>
    <n v="2"/>
  </r>
  <r>
    <x v="21"/>
    <n v="2"/>
  </r>
  <r>
    <x v="21"/>
    <n v="3"/>
  </r>
  <r>
    <x v="1"/>
    <n v="6"/>
  </r>
  <r>
    <x v="150"/>
    <n v="5"/>
  </r>
  <r>
    <x v="150"/>
    <n v="3"/>
  </r>
  <r>
    <x v="79"/>
    <n v="25"/>
  </r>
  <r>
    <x v="66"/>
    <n v="5"/>
  </r>
  <r>
    <x v="81"/>
    <n v="4"/>
  </r>
  <r>
    <x v="81"/>
    <n v="5"/>
  </r>
  <r>
    <x v="82"/>
    <n v="4"/>
  </r>
  <r>
    <x v="8"/>
    <n v="292"/>
  </r>
  <r>
    <x v="9"/>
    <n v="1152"/>
  </r>
  <r>
    <x v="7"/>
    <n v="177"/>
  </r>
  <r>
    <x v="29"/>
    <n v="10"/>
  </r>
  <r>
    <x v="160"/>
    <n v="1"/>
  </r>
  <r>
    <x v="82"/>
    <n v="5"/>
  </r>
  <r>
    <x v="14"/>
    <n v="3"/>
  </r>
  <r>
    <x v="150"/>
    <n v="1"/>
  </r>
  <r>
    <x v="22"/>
    <n v="2"/>
  </r>
  <r>
    <x v="70"/>
    <n v="1"/>
  </r>
  <r>
    <x v="85"/>
    <n v="1"/>
  </r>
  <r>
    <x v="69"/>
    <n v="29"/>
  </r>
  <r>
    <x v="251"/>
    <n v="3"/>
  </r>
  <r>
    <x v="183"/>
    <n v="3"/>
  </r>
  <r>
    <x v="183"/>
    <n v="26"/>
  </r>
  <r>
    <x v="69"/>
    <n v="1"/>
  </r>
  <r>
    <x v="69"/>
    <n v="16"/>
  </r>
  <r>
    <x v="43"/>
    <n v="2"/>
  </r>
  <r>
    <x v="60"/>
    <n v="3"/>
  </r>
  <r>
    <x v="175"/>
    <n v="2"/>
  </r>
  <r>
    <x v="243"/>
    <n v="3"/>
  </r>
  <r>
    <x v="112"/>
    <n v="2"/>
  </r>
  <r>
    <x v="23"/>
    <n v="3"/>
  </r>
  <r>
    <x v="23"/>
    <n v="2"/>
  </r>
  <r>
    <x v="23"/>
    <n v="1"/>
  </r>
  <r>
    <x v="173"/>
    <n v="4"/>
  </r>
  <r>
    <x v="208"/>
    <n v="2"/>
  </r>
  <r>
    <x v="208"/>
    <n v="1"/>
  </r>
  <r>
    <x v="107"/>
    <n v="4"/>
  </r>
  <r>
    <x v="107"/>
    <n v="2"/>
  </r>
  <r>
    <x v="28"/>
    <n v="200"/>
  </r>
  <r>
    <x v="158"/>
    <n v="150"/>
  </r>
  <r>
    <x v="42"/>
    <n v="320"/>
  </r>
  <r>
    <x v="5"/>
    <n v="2"/>
  </r>
  <r>
    <x v="5"/>
    <n v="1"/>
  </r>
  <r>
    <x v="70"/>
    <n v="7"/>
  </r>
  <r>
    <x v="192"/>
    <n v="11"/>
  </r>
  <r>
    <x v="67"/>
    <n v="5"/>
  </r>
  <r>
    <x v="252"/>
    <n v="4"/>
  </r>
  <r>
    <x v="92"/>
    <n v="5"/>
  </r>
  <r>
    <x v="198"/>
    <n v="80"/>
  </r>
  <r>
    <x v="253"/>
    <n v="2"/>
  </r>
  <r>
    <x v="232"/>
    <n v="4"/>
  </r>
  <r>
    <x v="231"/>
    <n v="1"/>
  </r>
  <r>
    <x v="37"/>
    <n v="2"/>
  </r>
  <r>
    <x v="9"/>
    <n v="920"/>
  </r>
  <r>
    <x v="45"/>
    <n v="21"/>
  </r>
  <r>
    <x v="42"/>
    <n v="12"/>
  </r>
  <r>
    <x v="42"/>
    <n v="8"/>
  </r>
  <r>
    <x v="42"/>
    <n v="11"/>
  </r>
  <r>
    <x v="42"/>
    <n v="45"/>
  </r>
  <r>
    <x v="42"/>
    <n v="21"/>
  </r>
  <r>
    <x v="42"/>
    <n v="8"/>
  </r>
  <r>
    <x v="42"/>
    <n v="15"/>
  </r>
  <r>
    <x v="42"/>
    <n v="15"/>
  </r>
  <r>
    <x v="42"/>
    <n v="7"/>
  </r>
  <r>
    <x v="42"/>
    <n v="3"/>
  </r>
  <r>
    <x v="42"/>
    <n v="14"/>
  </r>
  <r>
    <x v="42"/>
    <n v="5"/>
  </r>
  <r>
    <x v="42"/>
    <n v="3"/>
  </r>
  <r>
    <x v="42"/>
    <n v="4"/>
  </r>
  <r>
    <x v="42"/>
    <n v="1"/>
  </r>
  <r>
    <x v="42"/>
    <n v="4"/>
  </r>
  <r>
    <x v="42"/>
    <n v="3"/>
  </r>
  <r>
    <x v="180"/>
    <n v="5"/>
  </r>
  <r>
    <x v="180"/>
    <n v="4"/>
  </r>
  <r>
    <x v="180"/>
    <n v="22"/>
  </r>
  <r>
    <x v="253"/>
    <n v="1"/>
  </r>
  <r>
    <x v="199"/>
    <n v="3"/>
  </r>
  <r>
    <x v="254"/>
    <n v="2"/>
  </r>
  <r>
    <x v="255"/>
    <n v="1"/>
  </r>
  <r>
    <x v="56"/>
    <n v="1"/>
  </r>
  <r>
    <x v="1"/>
    <n v="3"/>
  </r>
  <r>
    <x v="3"/>
    <n v="12"/>
  </r>
  <r>
    <x v="1"/>
    <n v="1"/>
  </r>
  <r>
    <x v="1"/>
    <n v="2"/>
  </r>
  <r>
    <x v="1"/>
    <n v="3"/>
  </r>
  <r>
    <x v="3"/>
    <n v="4"/>
  </r>
  <r>
    <x v="1"/>
    <n v="4"/>
  </r>
  <r>
    <x v="3"/>
    <n v="17"/>
  </r>
  <r>
    <x v="3"/>
    <n v="3"/>
  </r>
  <r>
    <x v="3"/>
    <n v="17"/>
  </r>
  <r>
    <x v="3"/>
    <n v="5"/>
  </r>
  <r>
    <x v="60"/>
    <n v="11"/>
  </r>
  <r>
    <x v="3"/>
    <n v="4"/>
  </r>
  <r>
    <x v="1"/>
    <n v="1"/>
  </r>
  <r>
    <x v="1"/>
    <n v="1"/>
  </r>
  <r>
    <x v="1"/>
    <n v="1"/>
  </r>
  <r>
    <x v="65"/>
    <n v="4"/>
  </r>
  <r>
    <x v="60"/>
    <n v="13"/>
  </r>
  <r>
    <x v="3"/>
    <n v="4"/>
  </r>
  <r>
    <x v="1"/>
    <n v="3"/>
  </r>
  <r>
    <x v="43"/>
    <n v="3"/>
  </r>
  <r>
    <x v="43"/>
    <n v="5"/>
  </r>
  <r>
    <x v="43"/>
    <n v="2"/>
  </r>
  <r>
    <x v="63"/>
    <n v="1"/>
  </r>
  <r>
    <x v="83"/>
    <n v="3"/>
  </r>
  <r>
    <x v="83"/>
    <n v="4"/>
  </r>
  <r>
    <x v="65"/>
    <n v="3"/>
  </r>
  <r>
    <x v="1"/>
    <n v="2"/>
  </r>
  <r>
    <x v="1"/>
    <n v="1"/>
  </r>
  <r>
    <x v="150"/>
    <n v="7"/>
  </r>
  <r>
    <x v="150"/>
    <n v="4"/>
  </r>
  <r>
    <x v="150"/>
    <n v="6"/>
  </r>
  <r>
    <x v="3"/>
    <n v="1"/>
  </r>
  <r>
    <x v="3"/>
    <n v="3"/>
  </r>
  <r>
    <x v="3"/>
    <n v="3"/>
  </r>
  <r>
    <x v="3"/>
    <n v="4"/>
  </r>
  <r>
    <x v="3"/>
    <n v="6"/>
  </r>
  <r>
    <x v="3"/>
    <n v="2"/>
  </r>
  <r>
    <x v="3"/>
    <n v="2"/>
  </r>
  <r>
    <x v="3"/>
    <n v="1"/>
  </r>
  <r>
    <x v="83"/>
    <n v="2"/>
  </r>
  <r>
    <x v="51"/>
    <n v="1"/>
  </r>
  <r>
    <x v="43"/>
    <n v="2"/>
  </r>
  <r>
    <x v="43"/>
    <n v="2"/>
  </r>
  <r>
    <x v="43"/>
    <n v="1"/>
  </r>
  <r>
    <x v="43"/>
    <n v="2"/>
  </r>
  <r>
    <x v="43"/>
    <n v="1"/>
  </r>
  <r>
    <x v="43"/>
    <n v="2"/>
  </r>
  <r>
    <x v="43"/>
    <n v="2"/>
  </r>
  <r>
    <x v="37"/>
    <n v="1"/>
  </r>
  <r>
    <x v="37"/>
    <n v="5"/>
  </r>
  <r>
    <x v="37"/>
    <n v="1"/>
  </r>
  <r>
    <x v="251"/>
    <n v="63"/>
  </r>
  <r>
    <x v="75"/>
    <n v="1"/>
  </r>
  <r>
    <x v="256"/>
    <n v="1"/>
  </r>
  <r>
    <x v="257"/>
    <n v="1"/>
  </r>
  <r>
    <x v="160"/>
    <n v="1"/>
  </r>
  <r>
    <x v="258"/>
    <n v="17"/>
  </r>
  <r>
    <x v="259"/>
    <n v="2"/>
  </r>
  <r>
    <x v="42"/>
    <n v="14"/>
  </r>
  <r>
    <x v="42"/>
    <n v="15"/>
  </r>
  <r>
    <x v="42"/>
    <n v="11"/>
  </r>
  <r>
    <x v="42"/>
    <n v="8"/>
  </r>
  <r>
    <x v="42"/>
    <n v="9"/>
  </r>
  <r>
    <x v="42"/>
    <n v="8"/>
  </r>
  <r>
    <x v="42"/>
    <n v="7"/>
  </r>
  <r>
    <x v="42"/>
    <n v="5"/>
  </r>
  <r>
    <x v="42"/>
    <n v="11"/>
  </r>
  <r>
    <x v="42"/>
    <n v="2"/>
  </r>
  <r>
    <x v="42"/>
    <n v="5"/>
  </r>
  <r>
    <x v="42"/>
    <n v="7"/>
  </r>
  <r>
    <x v="42"/>
    <n v="1"/>
  </r>
  <r>
    <x v="21"/>
    <n v="3"/>
  </r>
  <r>
    <x v="43"/>
    <n v="6"/>
  </r>
  <r>
    <x v="260"/>
    <n v="1"/>
  </r>
  <r>
    <x v="199"/>
    <n v="8"/>
  </r>
  <r>
    <x v="231"/>
    <n v="3"/>
  </r>
  <r>
    <x v="19"/>
    <n v="4"/>
  </r>
  <r>
    <x v="19"/>
    <n v="1"/>
  </r>
  <r>
    <x v="8"/>
    <n v="212"/>
  </r>
  <r>
    <x v="9"/>
    <n v="1345"/>
  </r>
  <r>
    <x v="7"/>
    <n v="7"/>
  </r>
  <r>
    <x v="4"/>
    <n v="25"/>
  </r>
  <r>
    <x v="5"/>
    <n v="2"/>
  </r>
  <r>
    <x v="89"/>
    <n v="5"/>
  </r>
  <r>
    <x v="1"/>
    <n v="3"/>
  </r>
  <r>
    <x v="1"/>
    <n v="2"/>
  </r>
  <r>
    <x v="3"/>
    <n v="1"/>
  </r>
  <r>
    <x v="43"/>
    <n v="2"/>
  </r>
  <r>
    <x v="45"/>
    <n v="6"/>
  </r>
  <r>
    <x v="89"/>
    <n v="6"/>
  </r>
  <r>
    <x v="82"/>
    <n v="4"/>
  </r>
  <r>
    <x v="19"/>
    <n v="1"/>
  </r>
  <r>
    <x v="232"/>
    <n v="3"/>
  </r>
  <r>
    <x v="261"/>
    <n v="4"/>
  </r>
  <r>
    <x v="156"/>
    <n v="13"/>
  </r>
  <r>
    <x v="123"/>
    <n v="2"/>
  </r>
  <r>
    <x v="35"/>
    <n v="10"/>
  </r>
  <r>
    <x v="135"/>
    <n v="1"/>
  </r>
  <r>
    <x v="262"/>
    <n v="8"/>
  </r>
  <r>
    <x v="135"/>
    <n v="5"/>
  </r>
  <r>
    <x v="69"/>
    <n v="1"/>
  </r>
  <r>
    <x v="192"/>
    <n v="13"/>
  </r>
  <r>
    <x v="39"/>
    <n v="89"/>
  </r>
  <r>
    <x v="232"/>
    <n v="72"/>
  </r>
  <r>
    <x v="43"/>
    <n v="360"/>
  </r>
  <r>
    <x v="263"/>
    <n v="5"/>
  </r>
  <r>
    <x v="263"/>
    <n v="1"/>
  </r>
  <r>
    <x v="263"/>
    <n v="1"/>
  </r>
  <r>
    <x v="168"/>
    <n v="7"/>
  </r>
  <r>
    <x v="168"/>
    <n v="1"/>
  </r>
  <r>
    <x v="264"/>
    <n v="4"/>
  </r>
  <r>
    <x v="264"/>
    <n v="66"/>
  </r>
  <r>
    <x v="115"/>
    <n v="590"/>
  </r>
  <r>
    <x v="115"/>
    <n v="478"/>
  </r>
  <r>
    <x v="115"/>
    <n v="674"/>
  </r>
  <r>
    <x v="121"/>
    <n v="5"/>
  </r>
  <r>
    <x v="121"/>
    <n v="5"/>
  </r>
  <r>
    <x v="265"/>
    <n v="3"/>
  </r>
  <r>
    <x v="10"/>
    <n v="3"/>
  </r>
  <r>
    <x v="10"/>
    <n v="8"/>
  </r>
  <r>
    <x v="78"/>
    <n v="1"/>
  </r>
  <r>
    <x v="13"/>
    <n v="1"/>
  </r>
  <r>
    <x v="266"/>
    <n v="1"/>
  </r>
  <r>
    <x v="4"/>
    <n v="14"/>
  </r>
  <r>
    <x v="4"/>
    <n v="4"/>
  </r>
  <r>
    <x v="39"/>
    <n v="1"/>
  </r>
  <r>
    <x v="150"/>
    <n v="3"/>
  </r>
  <r>
    <x v="92"/>
    <n v="6"/>
  </r>
  <r>
    <x v="267"/>
    <n v="7"/>
  </r>
  <r>
    <x v="217"/>
    <n v="163"/>
  </r>
  <r>
    <x v="268"/>
    <n v="195"/>
  </r>
  <r>
    <x v="251"/>
    <n v="385"/>
  </r>
  <r>
    <x v="115"/>
    <n v="102"/>
  </r>
  <r>
    <x v="115"/>
    <n v="115"/>
  </r>
  <r>
    <x v="115"/>
    <n v="595"/>
  </r>
  <r>
    <x v="115"/>
    <n v="350"/>
  </r>
  <r>
    <x v="115"/>
    <n v="236"/>
  </r>
  <r>
    <x v="269"/>
    <n v="220"/>
  </r>
  <r>
    <x v="270"/>
    <n v="29"/>
  </r>
  <r>
    <x v="270"/>
    <n v="20"/>
  </r>
  <r>
    <x v="270"/>
    <n v="26"/>
  </r>
  <r>
    <x v="270"/>
    <n v="6"/>
  </r>
  <r>
    <x v="1"/>
    <n v="4"/>
  </r>
  <r>
    <x v="1"/>
    <n v="1"/>
  </r>
  <r>
    <x v="1"/>
    <n v="2"/>
  </r>
  <r>
    <x v="51"/>
    <n v="2"/>
  </r>
  <r>
    <x v="3"/>
    <n v="23"/>
  </r>
  <r>
    <x v="1"/>
    <n v="1"/>
  </r>
  <r>
    <x v="2"/>
    <n v="8"/>
  </r>
  <r>
    <x v="2"/>
    <n v="29"/>
  </r>
  <r>
    <x v="51"/>
    <n v="6"/>
  </r>
  <r>
    <x v="3"/>
    <n v="57"/>
  </r>
  <r>
    <x v="3"/>
    <n v="15"/>
  </r>
  <r>
    <x v="60"/>
    <n v="5"/>
  </r>
  <r>
    <x v="1"/>
    <n v="1"/>
  </r>
  <r>
    <x v="51"/>
    <n v="9"/>
  </r>
  <r>
    <x v="51"/>
    <n v="2"/>
  </r>
  <r>
    <x v="51"/>
    <n v="5"/>
  </r>
  <r>
    <x v="3"/>
    <n v="12"/>
  </r>
  <r>
    <x v="3"/>
    <n v="1"/>
  </r>
  <r>
    <x v="3"/>
    <n v="4"/>
  </r>
  <r>
    <x v="3"/>
    <n v="1"/>
  </r>
  <r>
    <x v="65"/>
    <n v="2"/>
  </r>
  <r>
    <x v="2"/>
    <n v="11"/>
  </r>
  <r>
    <x v="2"/>
    <n v="5"/>
  </r>
  <r>
    <x v="3"/>
    <n v="42"/>
  </r>
  <r>
    <x v="1"/>
    <n v="7"/>
  </r>
  <r>
    <x v="3"/>
    <n v="21"/>
  </r>
  <r>
    <x v="2"/>
    <n v="9"/>
  </r>
  <r>
    <x v="2"/>
    <n v="10"/>
  </r>
  <r>
    <x v="2"/>
    <n v="11"/>
  </r>
  <r>
    <x v="51"/>
    <n v="1"/>
  </r>
  <r>
    <x v="3"/>
    <n v="30"/>
  </r>
  <r>
    <x v="65"/>
    <n v="3"/>
  </r>
  <r>
    <x v="2"/>
    <n v="20"/>
  </r>
  <r>
    <x v="51"/>
    <n v="6"/>
  </r>
  <r>
    <x v="51"/>
    <n v="8"/>
  </r>
  <r>
    <x v="3"/>
    <n v="10"/>
  </r>
  <r>
    <x v="3"/>
    <n v="1"/>
  </r>
  <r>
    <x v="3"/>
    <n v="8"/>
  </r>
  <r>
    <x v="83"/>
    <n v="3"/>
  </r>
  <r>
    <x v="83"/>
    <n v="16"/>
  </r>
  <r>
    <x v="83"/>
    <n v="20"/>
  </r>
  <r>
    <x v="1"/>
    <n v="1"/>
  </r>
  <r>
    <x v="51"/>
    <n v="1"/>
  </r>
  <r>
    <x v="51"/>
    <n v="2"/>
  </r>
  <r>
    <x v="65"/>
    <n v="2"/>
  </r>
  <r>
    <x v="21"/>
    <n v="10"/>
  </r>
  <r>
    <x v="66"/>
    <n v="9"/>
  </r>
  <r>
    <x v="66"/>
    <n v="5"/>
  </r>
  <r>
    <x v="66"/>
    <n v="4"/>
  </r>
  <r>
    <x v="51"/>
    <n v="1"/>
  </r>
  <r>
    <x v="83"/>
    <n v="6"/>
  </r>
  <r>
    <x v="83"/>
    <n v="10"/>
  </r>
  <r>
    <x v="83"/>
    <n v="2"/>
  </r>
  <r>
    <x v="83"/>
    <n v="2"/>
  </r>
  <r>
    <x v="83"/>
    <n v="18"/>
  </r>
  <r>
    <x v="83"/>
    <n v="1"/>
  </r>
  <r>
    <x v="83"/>
    <n v="3"/>
  </r>
  <r>
    <x v="83"/>
    <n v="2"/>
  </r>
  <r>
    <x v="43"/>
    <n v="1"/>
  </r>
  <r>
    <x v="43"/>
    <n v="1"/>
  </r>
  <r>
    <x v="43"/>
    <n v="1"/>
  </r>
  <r>
    <x v="43"/>
    <n v="9"/>
  </r>
  <r>
    <x v="51"/>
    <n v="2"/>
  </r>
  <r>
    <x v="51"/>
    <n v="1"/>
  </r>
  <r>
    <x v="83"/>
    <n v="2"/>
  </r>
  <r>
    <x v="65"/>
    <n v="4"/>
  </r>
  <r>
    <x v="65"/>
    <n v="2"/>
  </r>
  <r>
    <x v="19"/>
    <n v="2"/>
  </r>
  <r>
    <x v="19"/>
    <n v="3"/>
  </r>
  <r>
    <x v="43"/>
    <n v="3"/>
  </r>
  <r>
    <x v="43"/>
    <n v="1"/>
  </r>
  <r>
    <x v="43"/>
    <n v="2"/>
  </r>
  <r>
    <x v="43"/>
    <n v="1"/>
  </r>
  <r>
    <x v="43"/>
    <n v="3"/>
  </r>
  <r>
    <x v="43"/>
    <n v="2"/>
  </r>
  <r>
    <x v="150"/>
    <n v="7"/>
  </r>
  <r>
    <x v="150"/>
    <n v="5"/>
  </r>
  <r>
    <x v="150"/>
    <n v="3"/>
  </r>
  <r>
    <x v="150"/>
    <n v="7"/>
  </r>
  <r>
    <x v="150"/>
    <n v="5"/>
  </r>
  <r>
    <x v="150"/>
    <n v="4"/>
  </r>
  <r>
    <x v="150"/>
    <n v="8"/>
  </r>
  <r>
    <x v="150"/>
    <n v="3"/>
  </r>
  <r>
    <x v="150"/>
    <n v="5"/>
  </r>
  <r>
    <x v="1"/>
    <n v="2"/>
  </r>
  <r>
    <x v="1"/>
    <n v="1"/>
  </r>
  <r>
    <x v="51"/>
    <n v="2"/>
  </r>
  <r>
    <x v="51"/>
    <n v="1"/>
  </r>
  <r>
    <x v="51"/>
    <n v="2"/>
  </r>
  <r>
    <x v="3"/>
    <n v="1"/>
  </r>
  <r>
    <x v="19"/>
    <n v="1"/>
  </r>
  <r>
    <x v="19"/>
    <n v="1"/>
  </r>
  <r>
    <x v="95"/>
    <n v="4"/>
  </r>
  <r>
    <x v="190"/>
    <n v="1"/>
  </r>
  <r>
    <x v="38"/>
    <n v="6"/>
  </r>
  <r>
    <x v="12"/>
    <n v="4"/>
  </r>
  <r>
    <x v="97"/>
    <n v="4"/>
  </r>
  <r>
    <x v="97"/>
    <n v="4"/>
  </r>
  <r>
    <x v="56"/>
    <n v="16"/>
  </r>
  <r>
    <x v="42"/>
    <n v="2"/>
  </r>
  <r>
    <x v="42"/>
    <n v="10"/>
  </r>
  <r>
    <x v="42"/>
    <n v="4"/>
  </r>
  <r>
    <x v="42"/>
    <n v="5"/>
  </r>
  <r>
    <x v="42"/>
    <n v="11"/>
  </r>
  <r>
    <x v="42"/>
    <n v="7"/>
  </r>
  <r>
    <x v="42"/>
    <n v="7"/>
  </r>
  <r>
    <x v="129"/>
    <n v="1"/>
  </r>
  <r>
    <x v="271"/>
    <n v="13"/>
  </r>
  <r>
    <x v="120"/>
    <n v="2"/>
  </r>
  <r>
    <x v="97"/>
    <n v="12"/>
  </r>
  <r>
    <x v="272"/>
    <n v="11"/>
  </r>
  <r>
    <x v="43"/>
    <n v="16"/>
  </r>
  <r>
    <x v="42"/>
    <n v="9"/>
  </r>
  <r>
    <x v="42"/>
    <n v="7"/>
  </r>
  <r>
    <x v="42"/>
    <n v="6"/>
  </r>
  <r>
    <x v="42"/>
    <n v="12"/>
  </r>
  <r>
    <x v="42"/>
    <n v="5"/>
  </r>
  <r>
    <x v="42"/>
    <n v="7"/>
  </r>
  <r>
    <x v="42"/>
    <n v="15"/>
  </r>
  <r>
    <x v="42"/>
    <n v="7"/>
  </r>
  <r>
    <x v="42"/>
    <n v="32"/>
  </r>
  <r>
    <x v="42"/>
    <n v="15"/>
  </r>
  <r>
    <x v="42"/>
    <n v="6"/>
  </r>
  <r>
    <x v="115"/>
    <n v="1"/>
  </r>
  <r>
    <x v="115"/>
    <n v="3"/>
  </r>
  <r>
    <x v="115"/>
    <n v="7"/>
  </r>
  <r>
    <x v="115"/>
    <n v="11"/>
  </r>
  <r>
    <x v="115"/>
    <n v="7"/>
  </r>
  <r>
    <x v="111"/>
    <n v="6"/>
  </r>
  <r>
    <x v="53"/>
    <n v="2"/>
  </r>
  <r>
    <x v="53"/>
    <n v="5"/>
  </r>
  <r>
    <x v="17"/>
    <n v="1"/>
  </r>
  <r>
    <x v="273"/>
    <n v="2"/>
  </r>
  <r>
    <x v="273"/>
    <n v="1"/>
  </r>
  <r>
    <x v="270"/>
    <n v="6"/>
  </r>
  <r>
    <x v="199"/>
    <n v="4"/>
  </r>
  <r>
    <x v="231"/>
    <n v="7"/>
  </r>
  <r>
    <x v="274"/>
    <n v="1"/>
  </r>
  <r>
    <x v="274"/>
    <n v="1"/>
  </r>
  <r>
    <x v="254"/>
    <n v="4"/>
  </r>
  <r>
    <x v="107"/>
    <n v="8"/>
  </r>
  <r>
    <x v="192"/>
    <n v="5"/>
  </r>
  <r>
    <x v="10"/>
    <n v="3"/>
  </r>
  <r>
    <x v="67"/>
    <n v="1"/>
  </r>
  <r>
    <x v="170"/>
    <n v="1"/>
  </r>
  <r>
    <x v="42"/>
    <n v="12"/>
  </r>
  <r>
    <x v="42"/>
    <n v="9"/>
  </r>
  <r>
    <x v="42"/>
    <n v="7"/>
  </r>
  <r>
    <x v="8"/>
    <n v="1"/>
  </r>
  <r>
    <x v="8"/>
    <n v="1"/>
  </r>
  <r>
    <x v="42"/>
    <n v="21"/>
  </r>
  <r>
    <x v="45"/>
    <n v="8"/>
  </r>
  <r>
    <x v="89"/>
    <n v="41"/>
  </r>
  <r>
    <x v="42"/>
    <n v="8"/>
  </r>
  <r>
    <x v="42"/>
    <n v="10"/>
  </r>
  <r>
    <x v="42"/>
    <n v="4"/>
  </r>
  <r>
    <x v="42"/>
    <n v="7"/>
  </r>
  <r>
    <x v="42"/>
    <n v="11"/>
  </r>
  <r>
    <x v="275"/>
    <n v="7"/>
  </r>
  <r>
    <x v="275"/>
    <n v="4"/>
  </r>
  <r>
    <x v="37"/>
    <n v="2"/>
  </r>
  <r>
    <x v="37"/>
    <n v="5"/>
  </r>
  <r>
    <x v="115"/>
    <n v="3"/>
  </r>
  <r>
    <x v="115"/>
    <n v="6"/>
  </r>
  <r>
    <x v="92"/>
    <n v="2"/>
  </r>
  <r>
    <x v="115"/>
    <n v="1"/>
  </r>
  <r>
    <x v="115"/>
    <n v="1"/>
  </r>
  <r>
    <x v="115"/>
    <n v="1"/>
  </r>
  <r>
    <x v="115"/>
    <n v="5"/>
  </r>
  <r>
    <x v="115"/>
    <n v="11"/>
  </r>
  <r>
    <x v="115"/>
    <n v="2"/>
  </r>
  <r>
    <x v="115"/>
    <n v="1"/>
  </r>
  <r>
    <x v="276"/>
    <n v="97"/>
  </r>
  <r>
    <x v="5"/>
    <n v="2"/>
  </r>
  <r>
    <x v="4"/>
    <n v="14"/>
  </r>
  <r>
    <x v="277"/>
    <n v="7"/>
  </r>
  <r>
    <x v="277"/>
    <n v="2"/>
  </r>
  <r>
    <x v="147"/>
    <n v="1"/>
  </r>
  <r>
    <x v="21"/>
    <n v="6"/>
  </r>
  <r>
    <x v="105"/>
    <n v="35"/>
  </r>
  <r>
    <x v="8"/>
    <n v="12"/>
  </r>
  <r>
    <x v="9"/>
    <n v="417"/>
  </r>
  <r>
    <x v="250"/>
    <n v="18"/>
  </r>
  <r>
    <x v="142"/>
    <n v="3"/>
  </r>
  <r>
    <x v="16"/>
    <n v="5"/>
  </r>
  <r>
    <x v="69"/>
    <n v="3"/>
  </r>
  <r>
    <x v="84"/>
    <n v="10"/>
  </r>
  <r>
    <x v="73"/>
    <n v="12"/>
  </r>
  <r>
    <x v="82"/>
    <n v="4"/>
  </r>
  <r>
    <x v="278"/>
    <n v="14"/>
  </r>
  <r>
    <x v="73"/>
    <n v="5"/>
  </r>
  <r>
    <x v="78"/>
    <n v="3"/>
  </r>
  <r>
    <x v="150"/>
    <n v="3"/>
  </r>
  <r>
    <x v="28"/>
    <n v="2"/>
  </r>
  <r>
    <x v="115"/>
    <n v="11"/>
  </r>
  <r>
    <x v="115"/>
    <n v="2"/>
  </r>
  <r>
    <x v="150"/>
    <n v="5"/>
  </r>
  <r>
    <x v="5"/>
    <n v="3"/>
  </r>
  <r>
    <x v="5"/>
    <n v="2"/>
  </r>
  <r>
    <x v="5"/>
    <n v="1"/>
  </r>
  <r>
    <x v="20"/>
    <n v="15"/>
  </r>
  <r>
    <x v="14"/>
    <n v="1"/>
  </r>
  <r>
    <x v="4"/>
    <n v="38"/>
  </r>
  <r>
    <x v="111"/>
    <n v="80"/>
  </r>
  <r>
    <x v="105"/>
    <n v="50"/>
  </r>
  <r>
    <x v="67"/>
    <n v="6"/>
  </r>
  <r>
    <x v="43"/>
    <n v="20"/>
  </r>
  <r>
    <x v="42"/>
    <n v="20"/>
  </r>
  <r>
    <x v="5"/>
    <n v="2"/>
  </r>
  <r>
    <x v="5"/>
    <n v="2"/>
  </r>
  <r>
    <x v="5"/>
    <n v="3"/>
  </r>
  <r>
    <x v="69"/>
    <n v="1"/>
  </r>
  <r>
    <x v="69"/>
    <n v="2"/>
  </r>
  <r>
    <x v="78"/>
    <n v="100"/>
  </r>
  <r>
    <x v="14"/>
    <n v="13"/>
  </r>
  <r>
    <x v="53"/>
    <n v="5"/>
  </r>
  <r>
    <x v="4"/>
    <n v="36"/>
  </r>
  <r>
    <x v="21"/>
    <n v="9"/>
  </r>
  <r>
    <x v="3"/>
    <n v="1"/>
  </r>
  <r>
    <x v="1"/>
    <n v="2"/>
  </r>
  <r>
    <x v="150"/>
    <n v="1"/>
  </r>
  <r>
    <x v="9"/>
    <n v="1184"/>
  </r>
  <r>
    <x v="8"/>
    <n v="130"/>
  </r>
  <r>
    <x v="7"/>
    <n v="17"/>
  </r>
  <r>
    <x v="51"/>
    <n v="3"/>
  </r>
  <r>
    <x v="1"/>
    <n v="2"/>
  </r>
  <r>
    <x v="1"/>
    <n v="2"/>
  </r>
  <r>
    <x v="10"/>
    <n v="1"/>
  </r>
  <r>
    <x v="150"/>
    <n v="5"/>
  </r>
  <r>
    <x v="115"/>
    <n v="23"/>
  </r>
  <r>
    <x v="115"/>
    <n v="6"/>
  </r>
  <r>
    <x v="150"/>
    <n v="1"/>
  </r>
  <r>
    <x v="8"/>
    <n v="378"/>
  </r>
  <r>
    <x v="9"/>
    <n v="1026"/>
  </r>
  <r>
    <x v="7"/>
    <n v="20"/>
  </r>
  <r>
    <x v="36"/>
    <n v="6"/>
  </r>
  <r>
    <x v="10"/>
    <n v="9"/>
  </r>
  <r>
    <x v="135"/>
    <n v="4"/>
  </r>
  <r>
    <x v="43"/>
    <n v="9"/>
  </r>
  <r>
    <x v="132"/>
    <n v="5"/>
  </r>
  <r>
    <x v="132"/>
    <n v="10"/>
  </r>
  <r>
    <x v="279"/>
    <n v="1"/>
  </r>
  <r>
    <x v="29"/>
    <n v="6"/>
  </r>
  <r>
    <x v="124"/>
    <n v="7"/>
  </r>
  <r>
    <x v="23"/>
    <n v="1"/>
  </r>
  <r>
    <x v="23"/>
    <n v="11"/>
  </r>
  <r>
    <x v="3"/>
    <n v="63"/>
  </r>
  <r>
    <x v="3"/>
    <n v="15"/>
  </r>
  <r>
    <x v="3"/>
    <n v="12"/>
  </r>
  <r>
    <x v="51"/>
    <n v="2"/>
  </r>
  <r>
    <x v="3"/>
    <n v="59"/>
  </r>
  <r>
    <x v="3"/>
    <n v="41"/>
  </r>
  <r>
    <x v="3"/>
    <n v="10"/>
  </r>
  <r>
    <x v="51"/>
    <n v="5"/>
  </r>
  <r>
    <x v="3"/>
    <n v="7"/>
  </r>
  <r>
    <x v="1"/>
    <n v="1"/>
  </r>
  <r>
    <x v="1"/>
    <n v="1"/>
  </r>
  <r>
    <x v="1"/>
    <n v="10"/>
  </r>
  <r>
    <x v="83"/>
    <n v="5"/>
  </r>
  <r>
    <x v="175"/>
    <n v="6"/>
  </r>
  <r>
    <x v="131"/>
    <n v="2"/>
  </r>
  <r>
    <x v="0"/>
    <n v="4"/>
  </r>
  <r>
    <x v="280"/>
    <n v="4"/>
  </r>
  <r>
    <x v="73"/>
    <n v="7"/>
  </r>
  <r>
    <x v="276"/>
    <n v="1"/>
  </r>
  <r>
    <x v="276"/>
    <n v="6"/>
  </r>
  <r>
    <x v="142"/>
    <n v="1"/>
  </r>
  <r>
    <x v="281"/>
    <n v="1"/>
  </r>
  <r>
    <x v="281"/>
    <n v="5"/>
  </r>
  <r>
    <x v="282"/>
    <n v="1"/>
  </r>
  <r>
    <x v="282"/>
    <n v="8"/>
  </r>
  <r>
    <x v="67"/>
    <n v="5"/>
  </r>
  <r>
    <x v="66"/>
    <n v="3"/>
  </r>
  <r>
    <x v="66"/>
    <n v="5"/>
  </r>
  <r>
    <x v="85"/>
    <n v="5"/>
  </r>
  <r>
    <x v="85"/>
    <n v="1"/>
  </r>
  <r>
    <x v="42"/>
    <n v="10"/>
  </r>
  <r>
    <x v="42"/>
    <n v="9"/>
  </r>
  <r>
    <x v="42"/>
    <n v="8"/>
  </r>
  <r>
    <x v="42"/>
    <n v="7"/>
  </r>
  <r>
    <x v="42"/>
    <n v="8"/>
  </r>
  <r>
    <x v="42"/>
    <n v="11"/>
  </r>
  <r>
    <x v="42"/>
    <n v="16"/>
  </r>
  <r>
    <x v="42"/>
    <n v="9"/>
  </r>
  <r>
    <x v="42"/>
    <n v="18"/>
  </r>
  <r>
    <x v="42"/>
    <n v="4"/>
  </r>
  <r>
    <x v="42"/>
    <n v="2"/>
  </r>
  <r>
    <x v="42"/>
    <n v="8"/>
  </r>
  <r>
    <x v="42"/>
    <n v="1"/>
  </r>
  <r>
    <x v="42"/>
    <n v="6"/>
  </r>
  <r>
    <x v="42"/>
    <n v="8"/>
  </r>
  <r>
    <x v="42"/>
    <n v="3"/>
  </r>
  <r>
    <x v="42"/>
    <n v="2"/>
  </r>
  <r>
    <x v="42"/>
    <n v="4"/>
  </r>
  <r>
    <x v="42"/>
    <n v="2"/>
  </r>
  <r>
    <x v="42"/>
    <n v="1"/>
  </r>
  <r>
    <x v="115"/>
    <n v="8"/>
  </r>
  <r>
    <x v="37"/>
    <n v="2"/>
  </r>
  <r>
    <x v="37"/>
    <n v="2"/>
  </r>
  <r>
    <x v="92"/>
    <n v="16"/>
  </r>
  <r>
    <x v="43"/>
    <n v="35"/>
  </r>
  <r>
    <x v="36"/>
    <n v="8"/>
  </r>
  <r>
    <x v="3"/>
    <n v="2"/>
  </r>
  <r>
    <x v="83"/>
    <n v="1"/>
  </r>
  <r>
    <x v="83"/>
    <n v="1"/>
  </r>
  <r>
    <x v="183"/>
    <n v="3"/>
  </r>
  <r>
    <x v="44"/>
    <n v="1"/>
  </r>
  <r>
    <x v="135"/>
    <n v="11"/>
  </r>
  <r>
    <x v="163"/>
    <n v="5"/>
  </r>
  <r>
    <x v="85"/>
    <n v="1"/>
  </r>
  <r>
    <x v="283"/>
    <n v="2"/>
  </r>
  <r>
    <x v="115"/>
    <n v="708"/>
  </r>
  <r>
    <x v="138"/>
    <n v="44"/>
  </r>
  <r>
    <x v="45"/>
    <n v="4"/>
  </r>
  <r>
    <x v="89"/>
    <n v="11"/>
  </r>
  <r>
    <x v="124"/>
    <n v="6"/>
  </r>
  <r>
    <x v="284"/>
    <n v="11"/>
  </r>
  <r>
    <x v="284"/>
    <n v="14"/>
  </r>
  <r>
    <x v="285"/>
    <n v="4"/>
  </r>
  <r>
    <x v="187"/>
    <n v="4"/>
  </r>
  <r>
    <x v="286"/>
    <n v="302"/>
  </r>
  <r>
    <x v="112"/>
    <n v="2"/>
  </r>
  <r>
    <x v="192"/>
    <n v="2"/>
  </r>
  <r>
    <x v="5"/>
    <n v="40"/>
  </r>
  <r>
    <x v="5"/>
    <n v="1"/>
  </r>
  <r>
    <x v="5"/>
    <n v="6"/>
  </r>
  <r>
    <x v="5"/>
    <n v="1"/>
  </r>
  <r>
    <x v="5"/>
    <n v="1"/>
  </r>
  <r>
    <x v="5"/>
    <n v="2"/>
  </r>
  <r>
    <x v="5"/>
    <n v="1"/>
  </r>
  <r>
    <x v="8"/>
    <n v="668"/>
  </r>
  <r>
    <x v="9"/>
    <n v="1306"/>
  </r>
  <r>
    <x v="127"/>
    <n v="22"/>
  </r>
  <r>
    <x v="8"/>
    <n v="1"/>
  </r>
  <r>
    <x v="8"/>
    <n v="2"/>
  </r>
  <r>
    <x v="8"/>
    <n v="1"/>
  </r>
  <r>
    <x v="8"/>
    <n v="3"/>
  </r>
  <r>
    <x v="5"/>
    <n v="1"/>
  </r>
  <r>
    <x v="5"/>
    <n v="2"/>
  </r>
  <r>
    <x v="287"/>
    <n v="1"/>
  </r>
  <r>
    <x v="287"/>
    <n v="2"/>
  </r>
  <r>
    <x v="201"/>
    <n v="12"/>
  </r>
  <r>
    <x v="201"/>
    <n v="5"/>
  </r>
  <r>
    <x v="166"/>
    <n v="2"/>
  </r>
  <r>
    <x v="218"/>
    <n v="3"/>
  </r>
  <r>
    <x v="288"/>
    <n v="1"/>
  </r>
  <r>
    <x v="95"/>
    <n v="1"/>
  </r>
  <r>
    <x v="115"/>
    <n v="152"/>
  </r>
  <r>
    <x v="115"/>
    <n v="471"/>
  </r>
  <r>
    <x v="115"/>
    <n v="538"/>
  </r>
  <r>
    <x v="115"/>
    <n v="710"/>
  </r>
  <r>
    <x v="115"/>
    <n v="618"/>
  </r>
  <r>
    <x v="101"/>
    <n v="1"/>
  </r>
  <r>
    <x v="101"/>
    <n v="1"/>
  </r>
  <r>
    <x v="101"/>
    <n v="2"/>
  </r>
  <r>
    <x v="217"/>
    <n v="1"/>
  </r>
  <r>
    <x v="192"/>
    <n v="2"/>
  </r>
  <r>
    <x v="97"/>
    <n v="1"/>
  </r>
  <r>
    <x v="18"/>
    <n v="33"/>
  </r>
  <r>
    <x v="1"/>
    <n v="1"/>
  </r>
  <r>
    <x v="1"/>
    <n v="1"/>
  </r>
  <r>
    <x v="289"/>
    <n v="9"/>
  </r>
  <r>
    <x v="209"/>
    <n v="1"/>
  </r>
  <r>
    <x v="63"/>
    <n v="1"/>
  </r>
  <r>
    <x v="19"/>
    <n v="2"/>
  </r>
  <r>
    <x v="21"/>
    <n v="2"/>
  </r>
  <r>
    <x v="43"/>
    <n v="4"/>
  </r>
  <r>
    <x v="43"/>
    <n v="2"/>
  </r>
  <r>
    <x v="43"/>
    <n v="2"/>
  </r>
  <r>
    <x v="43"/>
    <n v="1"/>
  </r>
  <r>
    <x v="43"/>
    <n v="1"/>
  </r>
  <r>
    <x v="43"/>
    <n v="2"/>
  </r>
  <r>
    <x v="51"/>
    <n v="2"/>
  </r>
  <r>
    <x v="39"/>
    <n v="3"/>
  </r>
  <r>
    <x v="1"/>
    <n v="4"/>
  </r>
  <r>
    <x v="3"/>
    <n v="5"/>
  </r>
  <r>
    <x v="3"/>
    <n v="5"/>
  </r>
  <r>
    <x v="3"/>
    <n v="1"/>
  </r>
  <r>
    <x v="65"/>
    <n v="5"/>
  </r>
  <r>
    <x v="290"/>
    <n v="6"/>
  </r>
  <r>
    <x v="51"/>
    <n v="4"/>
  </r>
  <r>
    <x v="51"/>
    <n v="5"/>
  </r>
  <r>
    <x v="51"/>
    <n v="1"/>
  </r>
  <r>
    <x v="51"/>
    <n v="3"/>
  </r>
  <r>
    <x v="51"/>
    <n v="2"/>
  </r>
  <r>
    <x v="51"/>
    <n v="3"/>
  </r>
  <r>
    <x v="51"/>
    <n v="1"/>
  </r>
  <r>
    <x v="1"/>
    <n v="1"/>
  </r>
  <r>
    <x v="1"/>
    <n v="1"/>
  </r>
  <r>
    <x v="3"/>
    <n v="4"/>
  </r>
  <r>
    <x v="117"/>
    <n v="18"/>
  </r>
  <r>
    <x v="150"/>
    <n v="4"/>
  </r>
  <r>
    <x v="150"/>
    <n v="7"/>
  </r>
  <r>
    <x v="150"/>
    <n v="11"/>
  </r>
  <r>
    <x v="150"/>
    <n v="5"/>
  </r>
  <r>
    <x v="150"/>
    <n v="7"/>
  </r>
  <r>
    <x v="66"/>
    <n v="5"/>
  </r>
  <r>
    <x v="66"/>
    <n v="4"/>
  </r>
  <r>
    <x v="3"/>
    <n v="1"/>
  </r>
  <r>
    <x v="180"/>
    <n v="15"/>
  </r>
  <r>
    <x v="291"/>
    <n v="16"/>
  </r>
  <r>
    <x v="4"/>
    <n v="27"/>
  </r>
  <r>
    <x v="10"/>
    <n v="6"/>
  </r>
  <r>
    <x v="111"/>
    <n v="130"/>
  </r>
  <r>
    <x v="51"/>
    <n v="3"/>
  </r>
  <r>
    <x v="51"/>
    <n v="4"/>
  </r>
  <r>
    <x v="51"/>
    <n v="4"/>
  </r>
  <r>
    <x v="51"/>
    <n v="2"/>
  </r>
  <r>
    <x v="51"/>
    <n v="3"/>
  </r>
  <r>
    <x v="1"/>
    <n v="1"/>
  </r>
  <r>
    <x v="51"/>
    <n v="1"/>
  </r>
  <r>
    <x v="83"/>
    <n v="44"/>
  </r>
  <r>
    <x v="19"/>
    <n v="10"/>
  </r>
  <r>
    <x v="150"/>
    <n v="7"/>
  </r>
  <r>
    <x v="150"/>
    <n v="9"/>
  </r>
  <r>
    <x v="150"/>
    <n v="2"/>
  </r>
  <r>
    <x v="150"/>
    <n v="5"/>
  </r>
  <r>
    <x v="43"/>
    <n v="2"/>
  </r>
  <r>
    <x v="43"/>
    <n v="3"/>
  </r>
  <r>
    <x v="21"/>
    <n v="2"/>
  </r>
  <r>
    <x v="43"/>
    <n v="1"/>
  </r>
  <r>
    <x v="51"/>
    <n v="3"/>
  </r>
  <r>
    <x v="4"/>
    <n v="9"/>
  </r>
  <r>
    <x v="292"/>
    <n v="3"/>
  </r>
  <r>
    <x v="3"/>
    <n v="2"/>
  </r>
  <r>
    <x v="83"/>
    <n v="3"/>
  </r>
  <r>
    <x v="65"/>
    <n v="6"/>
  </r>
  <r>
    <x v="65"/>
    <n v="2"/>
  </r>
  <r>
    <x v="65"/>
    <n v="4"/>
  </r>
  <r>
    <x v="65"/>
    <n v="7"/>
  </r>
  <r>
    <x v="65"/>
    <n v="7"/>
  </r>
  <r>
    <x v="65"/>
    <n v="9"/>
  </r>
  <r>
    <x v="1"/>
    <n v="1"/>
  </r>
  <r>
    <x v="66"/>
    <n v="10"/>
  </r>
  <r>
    <x v="66"/>
    <n v="5"/>
  </r>
  <r>
    <x v="66"/>
    <n v="20"/>
  </r>
  <r>
    <x v="3"/>
    <n v="1"/>
  </r>
  <r>
    <x v="3"/>
    <n v="1"/>
  </r>
  <r>
    <x v="3"/>
    <n v="1"/>
  </r>
  <r>
    <x v="3"/>
    <n v="2"/>
  </r>
  <r>
    <x v="1"/>
    <n v="1"/>
  </r>
  <r>
    <x v="83"/>
    <n v="9"/>
  </r>
  <r>
    <x v="83"/>
    <n v="2"/>
  </r>
  <r>
    <x v="83"/>
    <n v="3"/>
  </r>
  <r>
    <x v="65"/>
    <n v="3"/>
  </r>
  <r>
    <x v="109"/>
    <n v="16"/>
  </r>
  <r>
    <x v="258"/>
    <n v="1"/>
  </r>
  <r>
    <x v="140"/>
    <n v="20"/>
  </r>
  <r>
    <x v="203"/>
    <n v="4"/>
  </r>
  <r>
    <x v="50"/>
    <n v="6"/>
  </r>
  <r>
    <x v="293"/>
    <n v="4"/>
  </r>
  <r>
    <x v="10"/>
    <n v="5"/>
  </r>
  <r>
    <x v="294"/>
    <n v="1"/>
  </r>
  <r>
    <x v="5"/>
    <n v="1"/>
  </r>
  <r>
    <x v="5"/>
    <n v="2"/>
  </r>
  <r>
    <x v="6"/>
    <n v="1"/>
  </r>
  <r>
    <x v="101"/>
    <n v="3"/>
  </r>
  <r>
    <x v="101"/>
    <n v="2"/>
  </r>
  <r>
    <x v="18"/>
    <n v="2"/>
  </r>
  <r>
    <x v="57"/>
    <n v="17"/>
  </r>
  <r>
    <x v="8"/>
    <n v="870"/>
  </r>
  <r>
    <x v="7"/>
    <n v="1"/>
  </r>
  <r>
    <x v="9"/>
    <n v="2066"/>
  </r>
  <r>
    <x v="282"/>
    <n v="36"/>
  </r>
  <r>
    <x v="95"/>
    <n v="7"/>
  </r>
  <r>
    <x v="95"/>
    <n v="3"/>
  </r>
  <r>
    <x v="95"/>
    <n v="2"/>
  </r>
  <r>
    <x v="95"/>
    <n v="18"/>
  </r>
  <r>
    <x v="183"/>
    <n v="1"/>
  </r>
  <r>
    <x v="183"/>
    <n v="7"/>
  </r>
  <r>
    <x v="86"/>
    <n v="3"/>
  </r>
  <r>
    <x v="295"/>
    <n v="1"/>
  </r>
  <r>
    <x v="26"/>
    <n v="3"/>
  </r>
  <r>
    <x v="180"/>
    <n v="2"/>
  </r>
  <r>
    <x v="180"/>
    <n v="2"/>
  </r>
  <r>
    <x v="296"/>
    <n v="2"/>
  </r>
  <r>
    <x v="296"/>
    <n v="17"/>
  </r>
  <r>
    <x v="297"/>
    <n v="7"/>
  </r>
  <r>
    <x v="56"/>
    <n v="7"/>
  </r>
  <r>
    <x v="56"/>
    <n v="1"/>
  </r>
  <r>
    <x v="56"/>
    <n v="1"/>
  </r>
  <r>
    <x v="244"/>
    <n v="5"/>
  </r>
  <r>
    <x v="42"/>
    <n v="10"/>
  </r>
  <r>
    <x v="42"/>
    <n v="7"/>
  </r>
  <r>
    <x v="42"/>
    <n v="8"/>
  </r>
  <r>
    <x v="42"/>
    <n v="12"/>
  </r>
  <r>
    <x v="42"/>
    <n v="4"/>
  </r>
  <r>
    <x v="42"/>
    <n v="5"/>
  </r>
  <r>
    <x v="42"/>
    <n v="5"/>
  </r>
  <r>
    <x v="28"/>
    <n v="200"/>
  </r>
  <r>
    <x v="158"/>
    <n v="150"/>
  </r>
  <r>
    <x v="298"/>
    <n v="2"/>
  </r>
  <r>
    <x v="134"/>
    <n v="1"/>
  </r>
  <r>
    <x v="8"/>
    <n v="2"/>
  </r>
  <r>
    <x v="115"/>
    <n v="1"/>
  </r>
  <r>
    <x v="115"/>
    <n v="18"/>
  </r>
  <r>
    <x v="115"/>
    <n v="14"/>
  </r>
  <r>
    <x v="115"/>
    <n v="12"/>
  </r>
  <r>
    <x v="115"/>
    <n v="13"/>
  </r>
  <r>
    <x v="115"/>
    <n v="3"/>
  </r>
  <r>
    <x v="115"/>
    <n v="4"/>
  </r>
  <r>
    <x v="115"/>
    <n v="1"/>
  </r>
  <r>
    <x v="115"/>
    <n v="16"/>
  </r>
  <r>
    <x v="115"/>
    <n v="2"/>
  </r>
  <r>
    <x v="115"/>
    <n v="1"/>
  </r>
  <r>
    <x v="42"/>
    <n v="6"/>
  </r>
  <r>
    <x v="42"/>
    <n v="7"/>
  </r>
  <r>
    <x v="42"/>
    <n v="12"/>
  </r>
  <r>
    <x v="42"/>
    <n v="21"/>
  </r>
  <r>
    <x v="42"/>
    <n v="10"/>
  </r>
  <r>
    <x v="42"/>
    <n v="11"/>
  </r>
  <r>
    <x v="143"/>
    <n v="13"/>
  </r>
  <r>
    <x v="143"/>
    <n v="7"/>
  </r>
  <r>
    <x v="143"/>
    <n v="5"/>
  </r>
  <r>
    <x v="90"/>
    <n v="18"/>
  </r>
  <r>
    <x v="45"/>
    <n v="8"/>
  </r>
  <r>
    <x v="89"/>
    <n v="24"/>
  </r>
  <r>
    <x v="42"/>
    <n v="7"/>
  </r>
  <r>
    <x v="299"/>
    <n v="6"/>
  </r>
  <r>
    <x v="299"/>
    <n v="7"/>
  </r>
  <r>
    <x v="300"/>
    <n v="6"/>
  </r>
  <r>
    <x v="301"/>
    <n v="1"/>
  </r>
  <r>
    <x v="156"/>
    <n v="4"/>
  </r>
  <r>
    <x v="226"/>
    <n v="7"/>
  </r>
  <r>
    <x v="4"/>
    <n v="37"/>
  </r>
  <r>
    <x v="142"/>
    <n v="21"/>
  </r>
  <r>
    <x v="14"/>
    <n v="2"/>
  </r>
  <r>
    <x v="14"/>
    <n v="13"/>
  </r>
  <r>
    <x v="105"/>
    <n v="6"/>
  </r>
  <r>
    <x v="175"/>
    <n v="1"/>
  </r>
  <r>
    <x v="302"/>
    <n v="9"/>
  </r>
  <r>
    <x v="303"/>
    <n v="2"/>
  </r>
  <r>
    <x v="304"/>
    <n v="2"/>
  </r>
  <r>
    <x v="15"/>
    <n v="1"/>
  </r>
  <r>
    <x v="82"/>
    <n v="3"/>
  </r>
  <r>
    <x v="34"/>
    <n v="1"/>
  </r>
  <r>
    <x v="19"/>
    <n v="1"/>
  </r>
  <r>
    <x v="76"/>
    <n v="3"/>
  </r>
  <r>
    <x v="22"/>
    <n v="5"/>
  </r>
  <r>
    <x v="305"/>
    <n v="9"/>
  </r>
  <r>
    <x v="306"/>
    <n v="1"/>
  </r>
  <r>
    <x v="283"/>
    <n v="5"/>
  </r>
  <r>
    <x v="307"/>
    <n v="37"/>
  </r>
  <r>
    <x v="307"/>
    <n v="66"/>
  </r>
  <r>
    <x v="39"/>
    <n v="115"/>
  </r>
  <r>
    <x v="39"/>
    <n v="22"/>
  </r>
  <r>
    <x v="3"/>
    <n v="1"/>
  </r>
  <r>
    <x v="19"/>
    <n v="2"/>
  </r>
  <r>
    <x v="150"/>
    <n v="7"/>
  </r>
  <r>
    <x v="150"/>
    <n v="9"/>
  </r>
  <r>
    <x v="1"/>
    <n v="6"/>
  </r>
  <r>
    <x v="83"/>
    <n v="55"/>
  </r>
  <r>
    <x v="1"/>
    <n v="1"/>
  </r>
  <r>
    <x v="65"/>
    <n v="65"/>
  </r>
  <r>
    <x v="83"/>
    <n v="50"/>
  </r>
  <r>
    <x v="83"/>
    <n v="105"/>
  </r>
  <r>
    <x v="1"/>
    <n v="37"/>
  </r>
  <r>
    <x v="65"/>
    <n v="31"/>
  </r>
  <r>
    <x v="2"/>
    <n v="7"/>
  </r>
  <r>
    <x v="289"/>
    <n v="3"/>
  </r>
  <r>
    <x v="21"/>
    <n v="3"/>
  </r>
  <r>
    <x v="21"/>
    <n v="1"/>
  </r>
  <r>
    <x v="43"/>
    <n v="1"/>
  </r>
  <r>
    <x v="43"/>
    <n v="5"/>
  </r>
  <r>
    <x v="43"/>
    <n v="1"/>
  </r>
  <r>
    <x v="1"/>
    <n v="3"/>
  </r>
  <r>
    <x v="39"/>
    <n v="10"/>
  </r>
  <r>
    <x v="39"/>
    <n v="5"/>
  </r>
  <r>
    <x v="3"/>
    <n v="1"/>
  </r>
  <r>
    <x v="3"/>
    <n v="15"/>
  </r>
  <r>
    <x v="65"/>
    <n v="6"/>
  </r>
  <r>
    <x v="1"/>
    <n v="2"/>
  </r>
  <r>
    <x v="66"/>
    <n v="5"/>
  </r>
  <r>
    <x v="155"/>
    <n v="1"/>
  </r>
  <r>
    <x v="83"/>
    <n v="1"/>
  </r>
  <r>
    <x v="1"/>
    <n v="2"/>
  </r>
  <r>
    <x v="1"/>
    <n v="1"/>
  </r>
  <r>
    <x v="1"/>
    <n v="1"/>
  </r>
  <r>
    <x v="1"/>
    <n v="3"/>
  </r>
  <r>
    <x v="115"/>
    <n v="1"/>
  </r>
  <r>
    <x v="115"/>
    <n v="1"/>
  </r>
  <r>
    <x v="115"/>
    <n v="3"/>
  </r>
  <r>
    <x v="115"/>
    <n v="4"/>
  </r>
  <r>
    <x v="92"/>
    <n v="7"/>
  </r>
  <r>
    <x v="42"/>
    <n v="5"/>
  </r>
  <r>
    <x v="228"/>
    <n v="12"/>
  </r>
  <r>
    <x v="282"/>
    <n v="16"/>
  </r>
  <r>
    <x v="45"/>
    <n v="8"/>
  </r>
  <r>
    <x v="45"/>
    <n v="13"/>
  </r>
  <r>
    <x v="9"/>
    <n v="1"/>
  </r>
  <r>
    <x v="8"/>
    <n v="9"/>
  </r>
  <r>
    <x v="8"/>
    <n v="5"/>
  </r>
  <r>
    <x v="8"/>
    <n v="2"/>
  </r>
  <r>
    <x v="42"/>
    <n v="9"/>
  </r>
  <r>
    <x v="42"/>
    <n v="12"/>
  </r>
  <r>
    <x v="42"/>
    <n v="7"/>
  </r>
  <r>
    <x v="42"/>
    <n v="4"/>
  </r>
  <r>
    <x v="42"/>
    <n v="11"/>
  </r>
  <r>
    <x v="42"/>
    <n v="8"/>
  </r>
  <r>
    <x v="42"/>
    <n v="5"/>
  </r>
  <r>
    <x v="42"/>
    <n v="11"/>
  </r>
  <r>
    <x v="42"/>
    <n v="9"/>
  </r>
  <r>
    <x v="42"/>
    <n v="2"/>
  </r>
  <r>
    <x v="42"/>
    <n v="18"/>
  </r>
  <r>
    <x v="42"/>
    <n v="8"/>
  </r>
  <r>
    <x v="306"/>
    <n v="3"/>
  </r>
  <r>
    <x v="36"/>
    <n v="4"/>
  </r>
  <r>
    <x v="43"/>
    <n v="4"/>
  </r>
  <r>
    <x v="308"/>
    <n v="1"/>
  </r>
  <r>
    <x v="308"/>
    <n v="1"/>
  </r>
  <r>
    <x v="3"/>
    <n v="1"/>
  </r>
  <r>
    <x v="3"/>
    <n v="1"/>
  </r>
  <r>
    <x v="167"/>
    <n v="3"/>
  </r>
  <r>
    <x v="135"/>
    <n v="10"/>
  </r>
  <r>
    <x v="98"/>
    <n v="1"/>
  </r>
  <r>
    <x v="18"/>
    <n v="5"/>
  </r>
  <r>
    <x v="18"/>
    <n v="1"/>
  </r>
  <r>
    <x v="18"/>
    <n v="3"/>
  </r>
  <r>
    <x v="18"/>
    <n v="70"/>
  </r>
  <r>
    <x v="264"/>
    <n v="2"/>
  </r>
  <r>
    <x v="14"/>
    <n v="6"/>
  </r>
  <r>
    <x v="14"/>
    <n v="2"/>
  </r>
  <r>
    <x v="14"/>
    <n v="38"/>
  </r>
  <r>
    <x v="14"/>
    <n v="3"/>
  </r>
  <r>
    <x v="73"/>
    <n v="8"/>
  </r>
  <r>
    <x v="309"/>
    <n v="6"/>
  </r>
  <r>
    <x v="1"/>
    <n v="1"/>
  </r>
  <r>
    <x v="3"/>
    <n v="1"/>
  </r>
  <r>
    <x v="43"/>
    <n v="6"/>
  </r>
  <r>
    <x v="63"/>
    <n v="1"/>
  </r>
  <r>
    <x v="156"/>
    <n v="3"/>
  </r>
  <r>
    <x v="161"/>
    <n v="1"/>
  </r>
  <r>
    <x v="301"/>
    <n v="1"/>
  </r>
  <r>
    <x v="14"/>
    <n v="6"/>
  </r>
  <r>
    <x v="310"/>
    <n v="2"/>
  </r>
  <r>
    <x v="4"/>
    <n v="25"/>
  </r>
  <r>
    <x v="10"/>
    <n v="1"/>
  </r>
  <r>
    <x v="10"/>
    <n v="5"/>
  </r>
  <r>
    <x v="311"/>
    <n v="1"/>
  </r>
  <r>
    <x v="265"/>
    <n v="2"/>
  </r>
  <r>
    <x v="70"/>
    <n v="3"/>
  </r>
  <r>
    <x v="312"/>
    <n v="32"/>
  </r>
  <r>
    <x v="299"/>
    <n v="8"/>
  </r>
  <r>
    <x v="207"/>
    <n v="18"/>
  </r>
  <r>
    <x v="183"/>
    <n v="6"/>
  </r>
  <r>
    <x v="183"/>
    <n v="11"/>
  </r>
  <r>
    <x v="124"/>
    <n v="5"/>
  </r>
  <r>
    <x v="85"/>
    <n v="10"/>
  </r>
  <r>
    <x v="85"/>
    <n v="2"/>
  </r>
  <r>
    <x v="313"/>
    <n v="8"/>
  </r>
  <r>
    <x v="313"/>
    <n v="4"/>
  </r>
  <r>
    <x v="314"/>
    <n v="1"/>
  </r>
  <r>
    <x v="235"/>
    <n v="1"/>
  </r>
  <r>
    <x v="286"/>
    <n v="7"/>
  </r>
  <r>
    <x v="315"/>
    <n v="2"/>
  </r>
  <r>
    <x v="316"/>
    <n v="5"/>
  </r>
  <r>
    <x v="196"/>
    <n v="5"/>
  </r>
  <r>
    <x v="282"/>
    <n v="5"/>
  </r>
  <r>
    <x v="19"/>
    <n v="6"/>
  </r>
  <r>
    <x v="250"/>
    <n v="7"/>
  </r>
  <r>
    <x v="317"/>
    <n v="27"/>
  </r>
  <r>
    <x v="297"/>
    <n v="42"/>
  </r>
  <r>
    <x v="318"/>
    <n v="18"/>
  </r>
  <r>
    <x v="8"/>
    <n v="408"/>
  </r>
  <r>
    <x v="7"/>
    <n v="57"/>
  </r>
  <r>
    <x v="9"/>
    <n v="720"/>
  </r>
  <r>
    <x v="3"/>
    <n v="3"/>
  </r>
  <r>
    <x v="1"/>
    <n v="5"/>
  </r>
  <r>
    <x v="43"/>
    <n v="8"/>
  </r>
  <r>
    <x v="37"/>
    <n v="1"/>
  </r>
  <r>
    <x v="43"/>
    <n v="12"/>
  </r>
  <r>
    <x v="1"/>
    <n v="1"/>
  </r>
  <r>
    <x v="1"/>
    <n v="1"/>
  </r>
  <r>
    <x v="51"/>
    <n v="1"/>
  </r>
  <r>
    <x v="51"/>
    <n v="2"/>
  </r>
  <r>
    <x v="51"/>
    <n v="3"/>
  </r>
  <r>
    <x v="3"/>
    <n v="3"/>
  </r>
  <r>
    <x v="3"/>
    <n v="4"/>
  </r>
  <r>
    <x v="3"/>
    <n v="4"/>
  </r>
  <r>
    <x v="3"/>
    <n v="5"/>
  </r>
  <r>
    <x v="1"/>
    <n v="2"/>
  </r>
  <r>
    <x v="1"/>
    <n v="3"/>
  </r>
  <r>
    <x v="83"/>
    <n v="75"/>
  </r>
  <r>
    <x v="65"/>
    <n v="34"/>
  </r>
  <r>
    <x v="65"/>
    <n v="25"/>
  </r>
  <r>
    <x v="1"/>
    <n v="23"/>
  </r>
  <r>
    <x v="1"/>
    <n v="2"/>
  </r>
  <r>
    <x v="1"/>
    <n v="8"/>
  </r>
  <r>
    <x v="83"/>
    <n v="48"/>
  </r>
  <r>
    <x v="65"/>
    <n v="27"/>
  </r>
  <r>
    <x v="65"/>
    <n v="25"/>
  </r>
  <r>
    <x v="1"/>
    <n v="8"/>
  </r>
  <r>
    <x v="1"/>
    <n v="11"/>
  </r>
  <r>
    <x v="1"/>
    <n v="13"/>
  </r>
  <r>
    <x v="1"/>
    <n v="4"/>
  </r>
  <r>
    <x v="65"/>
    <n v="2"/>
  </r>
  <r>
    <x v="65"/>
    <n v="4"/>
  </r>
  <r>
    <x v="65"/>
    <n v="2"/>
  </r>
  <r>
    <x v="150"/>
    <n v="2"/>
  </r>
  <r>
    <x v="150"/>
    <n v="3"/>
  </r>
  <r>
    <x v="289"/>
    <n v="9"/>
  </r>
  <r>
    <x v="289"/>
    <n v="8"/>
  </r>
  <r>
    <x v="43"/>
    <n v="1"/>
  </r>
  <r>
    <x v="43"/>
    <n v="1"/>
  </r>
  <r>
    <x v="43"/>
    <n v="2"/>
  </r>
  <r>
    <x v="21"/>
    <n v="1"/>
  </r>
  <r>
    <x v="66"/>
    <n v="20"/>
  </r>
  <r>
    <x v="66"/>
    <n v="5"/>
  </r>
  <r>
    <x v="66"/>
    <n v="2"/>
  </r>
  <r>
    <x v="1"/>
    <n v="5"/>
  </r>
  <r>
    <x v="1"/>
    <n v="2"/>
  </r>
  <r>
    <x v="1"/>
    <n v="3"/>
  </r>
  <r>
    <x v="3"/>
    <n v="1"/>
  </r>
  <r>
    <x v="51"/>
    <n v="4"/>
  </r>
  <r>
    <x v="17"/>
    <n v="3"/>
  </r>
  <r>
    <x v="73"/>
    <n v="4"/>
  </r>
  <r>
    <x v="1"/>
    <n v="1"/>
  </r>
  <r>
    <x v="1"/>
    <n v="1"/>
  </r>
  <r>
    <x v="51"/>
    <n v="1"/>
  </r>
  <r>
    <x v="5"/>
    <n v="1"/>
  </r>
  <r>
    <x v="5"/>
    <n v="2"/>
  </r>
  <r>
    <x v="319"/>
    <n v="11"/>
  </r>
  <r>
    <x v="300"/>
    <n v="13"/>
  </r>
  <r>
    <x v="93"/>
    <n v="6"/>
  </r>
  <r>
    <x v="20"/>
    <n v="2"/>
  </r>
  <r>
    <x v="320"/>
    <n v="3"/>
  </r>
  <r>
    <x v="316"/>
    <n v="9"/>
  </r>
  <r>
    <x v="317"/>
    <n v="6"/>
  </r>
  <r>
    <x v="301"/>
    <n v="3"/>
  </r>
  <r>
    <x v="178"/>
    <n v="1"/>
  </r>
  <r>
    <x v="4"/>
    <n v="22"/>
  </r>
  <r>
    <x v="14"/>
    <n v="11"/>
  </r>
  <r>
    <x v="14"/>
    <n v="14"/>
  </r>
  <r>
    <x v="321"/>
    <n v="5"/>
  </r>
  <r>
    <x v="148"/>
    <n v="2"/>
  </r>
  <r>
    <x v="67"/>
    <n v="4"/>
  </r>
  <r>
    <x v="248"/>
    <n v="1"/>
  </r>
  <r>
    <x v="148"/>
    <n v="1"/>
  </r>
  <r>
    <x v="322"/>
    <n v="1"/>
  </r>
  <r>
    <x v="8"/>
    <n v="1622"/>
  </r>
  <r>
    <x v="7"/>
    <n v="202"/>
  </r>
  <r>
    <x v="9"/>
    <n v="2024"/>
  </r>
  <r>
    <x v="228"/>
    <n v="2"/>
  </r>
  <r>
    <x v="187"/>
    <n v="5"/>
  </r>
  <r>
    <x v="323"/>
    <n v="1"/>
  </r>
  <r>
    <x v="10"/>
    <n v="2"/>
  </r>
  <r>
    <x v="10"/>
    <n v="1"/>
  </r>
  <r>
    <x v="0"/>
    <n v="1"/>
  </r>
  <r>
    <x v="111"/>
    <n v="4"/>
  </r>
  <r>
    <x v="314"/>
    <n v="3"/>
  </r>
  <r>
    <x v="45"/>
    <n v="8"/>
  </r>
  <r>
    <x v="90"/>
    <n v="30"/>
  </r>
  <r>
    <x v="324"/>
    <n v="1"/>
  </r>
  <r>
    <x v="324"/>
    <n v="7"/>
  </r>
  <r>
    <x v="324"/>
    <n v="8"/>
  </r>
  <r>
    <x v="325"/>
    <n v="3"/>
  </r>
  <r>
    <x v="67"/>
    <n v="1"/>
  </r>
  <r>
    <x v="43"/>
    <n v="34"/>
  </r>
  <r>
    <x v="60"/>
    <n v="1"/>
  </r>
  <r>
    <x v="60"/>
    <n v="1"/>
  </r>
  <r>
    <x v="60"/>
    <n v="1"/>
  </r>
  <r>
    <x v="115"/>
    <n v="1"/>
  </r>
  <r>
    <x v="115"/>
    <n v="1"/>
  </r>
  <r>
    <x v="115"/>
    <n v="4"/>
  </r>
  <r>
    <x v="115"/>
    <n v="2"/>
  </r>
  <r>
    <x v="115"/>
    <n v="1"/>
  </r>
  <r>
    <x v="115"/>
    <n v="5"/>
  </r>
  <r>
    <x v="115"/>
    <n v="3"/>
  </r>
  <r>
    <x v="115"/>
    <n v="3"/>
  </r>
  <r>
    <x v="115"/>
    <n v="2"/>
  </r>
  <r>
    <x v="115"/>
    <n v="1"/>
  </r>
  <r>
    <x v="92"/>
    <n v="1"/>
  </r>
  <r>
    <x v="37"/>
    <n v="4"/>
  </r>
  <r>
    <x v="37"/>
    <n v="4"/>
  </r>
  <r>
    <x v="8"/>
    <n v="1"/>
  </r>
  <r>
    <x v="8"/>
    <n v="2"/>
  </r>
  <r>
    <x v="326"/>
    <n v="6"/>
  </r>
  <r>
    <x v="306"/>
    <n v="3"/>
  </r>
  <r>
    <x v="306"/>
    <n v="2"/>
  </r>
  <r>
    <x v="327"/>
    <n v="6"/>
  </r>
  <r>
    <x v="43"/>
    <n v="7"/>
  </r>
  <r>
    <x v="62"/>
    <n v="6"/>
  </r>
  <r>
    <x v="217"/>
    <n v="1"/>
  </r>
  <r>
    <x v="69"/>
    <n v="1"/>
  </r>
  <r>
    <x v="42"/>
    <n v="27"/>
  </r>
  <r>
    <x v="42"/>
    <n v="9"/>
  </r>
  <r>
    <x v="42"/>
    <n v="13"/>
  </r>
  <r>
    <x v="42"/>
    <n v="11"/>
  </r>
  <r>
    <x v="42"/>
    <n v="10"/>
  </r>
  <r>
    <x v="286"/>
    <n v="52"/>
  </r>
  <r>
    <x v="66"/>
    <n v="3"/>
  </r>
  <r>
    <x v="69"/>
    <n v="1"/>
  </r>
  <r>
    <x v="69"/>
    <n v="1"/>
  </r>
  <r>
    <x v="69"/>
    <n v="2"/>
  </r>
  <r>
    <x v="99"/>
    <n v="6"/>
  </r>
  <r>
    <x v="53"/>
    <n v="5"/>
  </r>
  <r>
    <x v="14"/>
    <n v="12"/>
  </r>
  <r>
    <x v="328"/>
    <n v="7"/>
  </r>
  <r>
    <x v="64"/>
    <n v="3"/>
  </r>
  <r>
    <x v="144"/>
    <n v="4"/>
  </r>
  <r>
    <x v="226"/>
    <n v="5"/>
  </r>
  <r>
    <x v="20"/>
    <n v="1"/>
  </r>
  <r>
    <x v="291"/>
    <n v="2"/>
  </r>
  <r>
    <x v="82"/>
    <n v="2"/>
  </r>
  <r>
    <x v="82"/>
    <n v="1"/>
  </r>
  <r>
    <x v="120"/>
    <n v="3"/>
  </r>
  <r>
    <x v="117"/>
    <n v="2"/>
  </r>
  <r>
    <x v="42"/>
    <n v="20"/>
  </r>
  <r>
    <x v="42"/>
    <n v="11"/>
  </r>
  <r>
    <x v="42"/>
    <n v="31"/>
  </r>
  <r>
    <x v="42"/>
    <n v="22"/>
  </r>
  <r>
    <x v="42"/>
    <n v="21"/>
  </r>
  <r>
    <x v="42"/>
    <n v="22"/>
  </r>
  <r>
    <x v="42"/>
    <n v="9"/>
  </r>
  <r>
    <x v="42"/>
    <n v="20"/>
  </r>
  <r>
    <x v="42"/>
    <n v="20"/>
  </r>
  <r>
    <x v="274"/>
    <n v="6"/>
  </r>
  <r>
    <x v="329"/>
    <n v="1"/>
  </r>
  <r>
    <x v="93"/>
    <n v="5"/>
  </r>
  <r>
    <x v="98"/>
    <n v="2"/>
  </r>
  <r>
    <x v="46"/>
    <n v="4"/>
  </r>
  <r>
    <x v="180"/>
    <n v="12"/>
  </r>
  <r>
    <x v="51"/>
    <n v="50"/>
  </r>
  <r>
    <x v="330"/>
    <n v="7"/>
  </r>
  <r>
    <x v="316"/>
    <n v="175"/>
  </r>
  <r>
    <x v="115"/>
    <n v="26"/>
  </r>
  <r>
    <x v="115"/>
    <n v="30"/>
  </r>
  <r>
    <x v="40"/>
    <n v="100"/>
  </r>
  <r>
    <x v="243"/>
    <n v="17"/>
  </r>
  <r>
    <x v="243"/>
    <n v="12"/>
  </r>
  <r>
    <x v="331"/>
    <n v="17"/>
  </r>
  <r>
    <x v="20"/>
    <n v="1"/>
  </r>
  <r>
    <x v="20"/>
    <n v="1"/>
  </r>
  <r>
    <x v="20"/>
    <n v="5"/>
  </r>
  <r>
    <x v="66"/>
    <n v="2"/>
  </r>
  <r>
    <x v="66"/>
    <n v="1"/>
  </r>
  <r>
    <x v="254"/>
    <n v="1"/>
  </r>
  <r>
    <x v="254"/>
    <n v="1"/>
  </r>
  <r>
    <x v="43"/>
    <n v="51"/>
  </r>
  <r>
    <x v="21"/>
    <n v="5"/>
  </r>
  <r>
    <x v="36"/>
    <n v="7"/>
  </r>
  <r>
    <x v="42"/>
    <n v="32"/>
  </r>
  <r>
    <x v="42"/>
    <n v="7"/>
  </r>
  <r>
    <x v="42"/>
    <n v="6"/>
  </r>
  <r>
    <x v="42"/>
    <n v="11"/>
  </r>
  <r>
    <x v="42"/>
    <n v="10"/>
  </r>
  <r>
    <x v="42"/>
    <n v="11"/>
  </r>
  <r>
    <x v="42"/>
    <n v="12"/>
  </r>
  <r>
    <x v="42"/>
    <n v="38"/>
  </r>
  <r>
    <x v="42"/>
    <n v="30"/>
  </r>
  <r>
    <x v="42"/>
    <n v="20"/>
  </r>
  <r>
    <x v="42"/>
    <n v="18"/>
  </r>
  <r>
    <x v="42"/>
    <n v="19"/>
  </r>
  <r>
    <x v="42"/>
    <n v="18"/>
  </r>
  <r>
    <x v="42"/>
    <n v="9"/>
  </r>
  <r>
    <x v="42"/>
    <n v="13"/>
  </r>
  <r>
    <x v="42"/>
    <n v="9"/>
  </r>
  <r>
    <x v="42"/>
    <n v="5"/>
  </r>
  <r>
    <x v="143"/>
    <n v="1"/>
  </r>
  <r>
    <x v="8"/>
    <n v="3"/>
  </r>
  <r>
    <x v="8"/>
    <n v="7"/>
  </r>
  <r>
    <x v="37"/>
    <n v="3"/>
  </r>
  <r>
    <x v="37"/>
    <n v="1"/>
  </r>
  <r>
    <x v="37"/>
    <n v="3"/>
  </r>
  <r>
    <x v="115"/>
    <n v="28"/>
  </r>
  <r>
    <x v="115"/>
    <n v="2"/>
  </r>
  <r>
    <x v="115"/>
    <n v="6"/>
  </r>
  <r>
    <x v="115"/>
    <n v="7"/>
  </r>
  <r>
    <x v="115"/>
    <n v="13"/>
  </r>
  <r>
    <x v="115"/>
    <n v="29"/>
  </r>
  <r>
    <x v="71"/>
    <n v="7"/>
  </r>
  <r>
    <x v="50"/>
    <n v="2"/>
  </r>
  <r>
    <x v="258"/>
    <n v="7"/>
  </r>
  <r>
    <x v="258"/>
    <n v="6"/>
  </r>
  <r>
    <x v="315"/>
    <n v="1"/>
  </r>
  <r>
    <x v="306"/>
    <n v="1"/>
  </r>
  <r>
    <x v="50"/>
    <n v="2"/>
  </r>
  <r>
    <x v="105"/>
    <n v="139"/>
  </r>
  <r>
    <x v="302"/>
    <n v="47"/>
  </r>
  <r>
    <x v="16"/>
    <n v="7"/>
  </r>
  <r>
    <x v="199"/>
    <n v="18"/>
  </r>
  <r>
    <x v="142"/>
    <n v="11"/>
  </r>
  <r>
    <x v="332"/>
    <n v="140"/>
  </r>
  <r>
    <x v="14"/>
    <n v="3"/>
  </r>
  <r>
    <x v="19"/>
    <n v="5"/>
  </r>
  <r>
    <x v="42"/>
    <n v="10"/>
  </r>
  <r>
    <x v="42"/>
    <n v="41"/>
  </r>
  <r>
    <x v="42"/>
    <n v="27"/>
  </r>
  <r>
    <x v="42"/>
    <n v="11"/>
  </r>
  <r>
    <x v="42"/>
    <n v="5"/>
  </r>
  <r>
    <x v="42"/>
    <n v="9"/>
  </r>
  <r>
    <x v="42"/>
    <n v="3"/>
  </r>
  <r>
    <x v="42"/>
    <n v="14"/>
  </r>
  <r>
    <x v="42"/>
    <n v="117"/>
  </r>
  <r>
    <x v="42"/>
    <n v="18"/>
  </r>
  <r>
    <x v="42"/>
    <n v="10"/>
  </r>
  <r>
    <x v="42"/>
    <n v="9"/>
  </r>
  <r>
    <x v="42"/>
    <n v="12"/>
  </r>
  <r>
    <x v="42"/>
    <n v="6"/>
  </r>
  <r>
    <x v="42"/>
    <n v="5"/>
  </r>
  <r>
    <x v="42"/>
    <n v="8"/>
  </r>
  <r>
    <x v="42"/>
    <n v="11"/>
  </r>
  <r>
    <x v="42"/>
    <n v="14"/>
  </r>
  <r>
    <x v="42"/>
    <n v="8"/>
  </r>
  <r>
    <x v="42"/>
    <n v="18"/>
  </r>
  <r>
    <x v="42"/>
    <n v="5"/>
  </r>
  <r>
    <x v="42"/>
    <n v="8"/>
  </r>
  <r>
    <x v="42"/>
    <n v="5"/>
  </r>
  <r>
    <x v="42"/>
    <n v="4"/>
  </r>
  <r>
    <x v="42"/>
    <n v="15"/>
  </r>
  <r>
    <x v="42"/>
    <n v="11"/>
  </r>
  <r>
    <x v="42"/>
    <n v="17"/>
  </r>
  <r>
    <x v="42"/>
    <n v="14"/>
  </r>
  <r>
    <x v="42"/>
    <n v="2"/>
  </r>
  <r>
    <x v="163"/>
    <n v="13"/>
  </r>
  <r>
    <x v="165"/>
    <n v="21"/>
  </r>
  <r>
    <x v="143"/>
    <n v="5"/>
  </r>
  <r>
    <x v="143"/>
    <n v="8"/>
  </r>
  <r>
    <x v="143"/>
    <n v="2"/>
  </r>
  <r>
    <x v="143"/>
    <n v="5"/>
  </r>
  <r>
    <x v="143"/>
    <n v="3"/>
  </r>
  <r>
    <x v="143"/>
    <n v="4"/>
  </r>
  <r>
    <x v="143"/>
    <n v="4"/>
  </r>
  <r>
    <x v="143"/>
    <n v="13"/>
  </r>
  <r>
    <x v="43"/>
    <n v="16"/>
  </r>
  <r>
    <x v="21"/>
    <n v="6"/>
  </r>
  <r>
    <x v="3"/>
    <n v="1"/>
  </r>
  <r>
    <x v="3"/>
    <n v="2"/>
  </r>
  <r>
    <x v="45"/>
    <n v="7"/>
  </r>
  <r>
    <x v="45"/>
    <n v="1"/>
  </r>
  <r>
    <x v="138"/>
    <n v="5"/>
  </r>
  <r>
    <x v="333"/>
    <n v="32"/>
  </r>
  <r>
    <x v="37"/>
    <n v="7"/>
  </r>
  <r>
    <x v="37"/>
    <n v="1"/>
  </r>
  <r>
    <x v="37"/>
    <n v="2"/>
  </r>
  <r>
    <x v="8"/>
    <n v="9"/>
  </r>
  <r>
    <x v="8"/>
    <n v="7"/>
  </r>
  <r>
    <x v="8"/>
    <n v="1"/>
  </r>
  <r>
    <x v="96"/>
    <n v="3"/>
  </r>
  <r>
    <x v="96"/>
    <n v="2"/>
  </r>
  <r>
    <x v="306"/>
    <n v="1"/>
  </r>
  <r>
    <x v="306"/>
    <n v="1"/>
  </r>
  <r>
    <x v="4"/>
    <n v="3"/>
  </r>
  <r>
    <x v="334"/>
    <n v="2"/>
  </r>
  <r>
    <x v="234"/>
    <n v="12"/>
  </r>
  <r>
    <x v="8"/>
    <n v="64"/>
  </r>
  <r>
    <x v="9"/>
    <n v="817"/>
  </r>
  <r>
    <x v="7"/>
    <n v="5"/>
  </r>
  <r>
    <x v="8"/>
    <n v="945"/>
  </r>
  <r>
    <x v="9"/>
    <n v="1544"/>
  </r>
  <r>
    <x v="7"/>
    <n v="566"/>
  </r>
  <r>
    <x v="43"/>
    <n v="4"/>
  </r>
  <r>
    <x v="43"/>
    <n v="8"/>
  </r>
  <r>
    <x v="51"/>
    <n v="4"/>
  </r>
  <r>
    <x v="51"/>
    <n v="1"/>
  </r>
  <r>
    <x v="195"/>
    <n v="4"/>
  </r>
  <r>
    <x v="276"/>
    <n v="1"/>
  </r>
  <r>
    <x v="14"/>
    <n v="1"/>
  </r>
  <r>
    <x v="71"/>
    <n v="2"/>
  </r>
  <r>
    <x v="71"/>
    <n v="14"/>
  </r>
  <r>
    <x v="335"/>
    <n v="6"/>
  </r>
  <r>
    <x v="12"/>
    <n v="11"/>
  </r>
  <r>
    <x v="12"/>
    <n v="7"/>
  </r>
  <r>
    <x v="12"/>
    <n v="5"/>
  </r>
  <r>
    <x v="12"/>
    <n v="6"/>
  </r>
  <r>
    <x v="12"/>
    <n v="3"/>
  </r>
  <r>
    <x v="70"/>
    <n v="1"/>
  </r>
  <r>
    <x v="71"/>
    <n v="8"/>
  </r>
  <r>
    <x v="71"/>
    <n v="1"/>
  </r>
  <r>
    <x v="4"/>
    <n v="56"/>
  </r>
  <r>
    <x v="321"/>
    <n v="6"/>
  </r>
  <r>
    <x v="321"/>
    <n v="2"/>
  </r>
  <r>
    <x v="41"/>
    <n v="3"/>
  </r>
  <r>
    <x v="319"/>
    <n v="15"/>
  </r>
  <r>
    <x v="309"/>
    <n v="8"/>
  </r>
  <r>
    <x v="336"/>
    <n v="2"/>
  </r>
  <r>
    <x v="14"/>
    <n v="5"/>
  </r>
  <r>
    <x v="5"/>
    <n v="1"/>
  </r>
  <r>
    <x v="5"/>
    <n v="2"/>
  </r>
  <r>
    <x v="43"/>
    <n v="5"/>
  </r>
  <r>
    <x v="1"/>
    <n v="1"/>
  </r>
  <r>
    <x v="2"/>
    <n v="3"/>
  </r>
  <r>
    <x v="143"/>
    <n v="9"/>
  </r>
  <r>
    <x v="143"/>
    <n v="10"/>
  </r>
  <r>
    <x v="143"/>
    <n v="5"/>
  </r>
  <r>
    <x v="192"/>
    <n v="3"/>
  </r>
  <r>
    <x v="4"/>
    <n v="39"/>
  </r>
  <r>
    <x v="337"/>
    <n v="4"/>
  </r>
  <r>
    <x v="107"/>
    <n v="2"/>
  </r>
  <r>
    <x v="338"/>
    <n v="2"/>
  </r>
  <r>
    <x v="325"/>
    <n v="17"/>
  </r>
  <r>
    <x v="234"/>
    <n v="6"/>
  </r>
  <r>
    <x v="146"/>
    <n v="2"/>
  </r>
  <r>
    <x v="8"/>
    <n v="238"/>
  </r>
  <r>
    <x v="8"/>
    <n v="1068"/>
  </r>
  <r>
    <x v="339"/>
    <n v="10"/>
  </r>
  <r>
    <x v="26"/>
    <n v="2"/>
  </r>
  <r>
    <x v="20"/>
    <n v="1"/>
  </r>
  <r>
    <x v="296"/>
    <n v="12"/>
  </r>
  <r>
    <x v="281"/>
    <n v="35"/>
  </r>
  <r>
    <x v="340"/>
    <n v="27"/>
  </r>
  <r>
    <x v="282"/>
    <n v="4"/>
  </r>
  <r>
    <x v="297"/>
    <n v="11"/>
  </r>
  <r>
    <x v="1"/>
    <n v="19"/>
  </r>
  <r>
    <x v="3"/>
    <n v="23"/>
  </r>
  <r>
    <x v="1"/>
    <n v="9"/>
  </r>
  <r>
    <x v="1"/>
    <n v="13"/>
  </r>
  <r>
    <x v="1"/>
    <n v="1"/>
  </r>
  <r>
    <x v="1"/>
    <n v="1"/>
  </r>
  <r>
    <x v="51"/>
    <n v="4"/>
  </r>
  <r>
    <x v="1"/>
    <n v="23"/>
  </r>
  <r>
    <x v="3"/>
    <n v="33"/>
  </r>
  <r>
    <x v="1"/>
    <n v="17"/>
  </r>
  <r>
    <x v="1"/>
    <n v="19"/>
  </r>
  <r>
    <x v="83"/>
    <n v="29"/>
  </r>
  <r>
    <x v="1"/>
    <n v="10"/>
  </r>
  <r>
    <x v="3"/>
    <n v="62"/>
  </r>
  <r>
    <x v="1"/>
    <n v="7"/>
  </r>
  <r>
    <x v="3"/>
    <n v="37"/>
  </r>
  <r>
    <x v="3"/>
    <n v="28"/>
  </r>
  <r>
    <x v="3"/>
    <n v="25"/>
  </r>
  <r>
    <x v="65"/>
    <n v="28"/>
  </r>
  <r>
    <x v="2"/>
    <n v="2"/>
  </r>
  <r>
    <x v="1"/>
    <n v="1"/>
  </r>
  <r>
    <x v="1"/>
    <n v="12"/>
  </r>
  <r>
    <x v="1"/>
    <n v="20"/>
  </r>
  <r>
    <x v="3"/>
    <n v="71"/>
  </r>
  <r>
    <x v="65"/>
    <n v="41"/>
  </r>
  <r>
    <x v="341"/>
    <n v="46"/>
  </r>
  <r>
    <x v="228"/>
    <n v="4"/>
  </r>
  <r>
    <x v="342"/>
    <n v="1"/>
  </r>
  <r>
    <x v="343"/>
    <n v="2"/>
  </r>
  <r>
    <x v="40"/>
    <n v="118"/>
  </r>
  <r>
    <x v="40"/>
    <n v="2"/>
  </r>
  <r>
    <x v="1"/>
    <n v="5"/>
  </r>
  <r>
    <x v="51"/>
    <n v="11"/>
  </r>
  <r>
    <x v="3"/>
    <n v="23"/>
  </r>
  <r>
    <x v="3"/>
    <n v="62"/>
  </r>
  <r>
    <x v="1"/>
    <n v="23"/>
  </r>
  <r>
    <x v="1"/>
    <n v="8"/>
  </r>
  <r>
    <x v="65"/>
    <n v="72"/>
  </r>
  <r>
    <x v="65"/>
    <n v="71"/>
  </r>
  <r>
    <x v="1"/>
    <n v="13"/>
  </r>
  <r>
    <x v="3"/>
    <n v="57"/>
  </r>
  <r>
    <x v="1"/>
    <n v="4"/>
  </r>
  <r>
    <x v="1"/>
    <n v="3"/>
  </r>
  <r>
    <x v="1"/>
    <n v="1"/>
  </r>
  <r>
    <x v="21"/>
    <n v="1"/>
  </r>
  <r>
    <x v="21"/>
    <n v="2"/>
  </r>
  <r>
    <x v="21"/>
    <n v="1"/>
  </r>
  <r>
    <x v="43"/>
    <n v="1"/>
  </r>
  <r>
    <x v="1"/>
    <n v="3"/>
  </r>
  <r>
    <x v="51"/>
    <n v="4"/>
  </r>
  <r>
    <x v="1"/>
    <n v="3"/>
  </r>
  <r>
    <x v="3"/>
    <n v="4"/>
  </r>
  <r>
    <x v="51"/>
    <n v="5"/>
  </r>
  <r>
    <x v="51"/>
    <n v="1"/>
  </r>
  <r>
    <x v="82"/>
    <n v="20"/>
  </r>
  <r>
    <x v="66"/>
    <n v="10"/>
  </r>
  <r>
    <x v="3"/>
    <n v="7"/>
  </r>
  <r>
    <x v="3"/>
    <n v="1"/>
  </r>
  <r>
    <x v="1"/>
    <n v="1"/>
  </r>
  <r>
    <x v="51"/>
    <n v="2"/>
  </r>
  <r>
    <x v="3"/>
    <n v="6"/>
  </r>
  <r>
    <x v="3"/>
    <n v="3"/>
  </r>
  <r>
    <x v="3"/>
    <n v="2"/>
  </r>
  <r>
    <x v="3"/>
    <n v="2"/>
  </r>
  <r>
    <x v="3"/>
    <n v="1"/>
  </r>
  <r>
    <x v="3"/>
    <n v="13"/>
  </r>
  <r>
    <x v="3"/>
    <n v="2"/>
  </r>
  <r>
    <x v="3"/>
    <n v="2"/>
  </r>
  <r>
    <x v="3"/>
    <n v="2"/>
  </r>
  <r>
    <x v="289"/>
    <n v="2"/>
  </r>
  <r>
    <x v="289"/>
    <n v="1"/>
  </r>
  <r>
    <x v="43"/>
    <n v="2"/>
  </r>
  <r>
    <x v="3"/>
    <n v="2"/>
  </r>
  <r>
    <x v="3"/>
    <n v="1"/>
  </r>
  <r>
    <x v="3"/>
    <n v="2"/>
  </r>
  <r>
    <x v="3"/>
    <n v="2"/>
  </r>
  <r>
    <x v="36"/>
    <n v="3"/>
  </r>
  <r>
    <x v="43"/>
    <n v="2"/>
  </r>
  <r>
    <x v="30"/>
    <n v="1"/>
  </r>
  <r>
    <x v="39"/>
    <n v="1"/>
  </r>
  <r>
    <x v="65"/>
    <n v="2"/>
  </r>
  <r>
    <x v="65"/>
    <n v="2"/>
  </r>
  <r>
    <x v="83"/>
    <n v="1"/>
  </r>
  <r>
    <x v="2"/>
    <n v="1"/>
  </r>
  <r>
    <x v="3"/>
    <n v="4"/>
  </r>
  <r>
    <x v="3"/>
    <n v="8"/>
  </r>
  <r>
    <x v="3"/>
    <n v="9"/>
  </r>
  <r>
    <x v="3"/>
    <n v="5"/>
  </r>
  <r>
    <x v="3"/>
    <n v="6"/>
  </r>
  <r>
    <x v="3"/>
    <n v="2"/>
  </r>
  <r>
    <x v="30"/>
    <n v="3"/>
  </r>
  <r>
    <x v="231"/>
    <n v="56"/>
  </r>
  <r>
    <x v="9"/>
    <n v="1500"/>
  </r>
  <r>
    <x v="69"/>
    <n v="1880"/>
  </r>
  <r>
    <x v="124"/>
    <n v="1890"/>
  </r>
  <r>
    <x v="238"/>
    <n v="1480"/>
  </r>
  <r>
    <x v="3"/>
    <n v="860"/>
  </r>
  <r>
    <x v="44"/>
    <n v="1805"/>
  </r>
  <r>
    <x v="44"/>
    <n v="1665"/>
  </r>
  <r>
    <x v="12"/>
    <n v="650"/>
  </r>
  <r>
    <x v="330"/>
    <n v="110"/>
  </r>
  <r>
    <x v="246"/>
    <n v="310"/>
  </r>
  <r>
    <x v="246"/>
    <n v="1250"/>
  </r>
  <r>
    <x v="344"/>
    <n v="640"/>
  </r>
  <r>
    <x v="345"/>
    <n v="880"/>
  </r>
  <r>
    <x v="90"/>
    <n v="1564"/>
  </r>
  <r>
    <x v="42"/>
    <n v="2469"/>
  </r>
  <r>
    <x v="345"/>
    <n v="880"/>
  </r>
  <r>
    <x v="345"/>
    <n v="530"/>
  </r>
  <r>
    <x v="344"/>
    <n v="640"/>
  </r>
  <r>
    <x v="84"/>
    <n v="720"/>
  </r>
  <r>
    <x v="100"/>
    <n v="4"/>
  </r>
  <r>
    <x v="346"/>
    <n v="940"/>
  </r>
  <r>
    <x v="6"/>
    <n v="1550"/>
  </r>
  <r>
    <x v="347"/>
    <n v="2400"/>
  </r>
  <r>
    <x v="185"/>
    <n v="2170"/>
  </r>
  <r>
    <x v="97"/>
    <n v="1420"/>
  </r>
  <r>
    <x v="39"/>
    <n v="1295"/>
  </r>
  <r>
    <x v="42"/>
    <n v="1400"/>
  </r>
  <r>
    <x v="42"/>
    <n v="1400"/>
  </r>
  <r>
    <x v="42"/>
    <n v="1400"/>
  </r>
  <r>
    <x v="42"/>
    <n v="1400"/>
  </r>
  <r>
    <x v="42"/>
    <n v="1400"/>
  </r>
  <r>
    <x v="348"/>
    <n v="760"/>
  </r>
  <r>
    <x v="349"/>
    <n v="830"/>
  </r>
  <r>
    <x v="350"/>
    <n v="680"/>
  </r>
  <r>
    <x v="42"/>
    <n v="1320"/>
  </r>
  <r>
    <x v="42"/>
    <n v="1360"/>
  </r>
  <r>
    <x v="43"/>
    <n v="1300"/>
  </r>
  <r>
    <x v="8"/>
    <n v="1250"/>
  </r>
  <r>
    <x v="8"/>
    <n v="1250"/>
  </r>
  <r>
    <x v="11"/>
    <n v="800"/>
  </r>
  <r>
    <x v="239"/>
    <n v="337"/>
  </r>
  <r>
    <x v="239"/>
    <n v="230"/>
  </r>
  <r>
    <x v="1"/>
    <n v="1938"/>
  </r>
  <r>
    <x v="26"/>
    <n v="100"/>
  </r>
  <r>
    <x v="122"/>
    <n v="572"/>
  </r>
  <r>
    <x v="183"/>
    <n v="2510"/>
  </r>
  <r>
    <x v="210"/>
    <n v="4400"/>
  </r>
  <r>
    <x v="351"/>
    <n v="700"/>
  </r>
  <r>
    <x v="61"/>
    <n v="200"/>
  </r>
  <r>
    <x v="351"/>
    <n v="1130"/>
  </r>
  <r>
    <x v="352"/>
    <n v="390"/>
  </r>
  <r>
    <x v="353"/>
    <n v="580"/>
  </r>
  <r>
    <x v="354"/>
    <n v="550"/>
  </r>
  <r>
    <x v="11"/>
    <n v="1350"/>
  </r>
  <r>
    <x v="350"/>
    <n v="1470"/>
  </r>
  <r>
    <x v="355"/>
    <n v="900"/>
  </r>
  <r>
    <x v="232"/>
    <n v="150"/>
  </r>
  <r>
    <x v="210"/>
    <n v="690"/>
  </r>
  <r>
    <x v="155"/>
    <n v="460"/>
  </r>
  <r>
    <x v="350"/>
    <n v="876"/>
  </r>
  <r>
    <x v="115"/>
    <n v="460"/>
  </r>
  <r>
    <x v="356"/>
    <n v="350"/>
  </r>
  <r>
    <x v="357"/>
    <n v="800"/>
  </r>
  <r>
    <x v="357"/>
    <n v="1800"/>
  </r>
  <r>
    <x v="358"/>
    <n v="550"/>
  </r>
  <r>
    <x v="330"/>
    <n v="370"/>
  </r>
  <r>
    <x v="359"/>
    <n v="650"/>
  </r>
  <r>
    <x v="357"/>
    <n v="760"/>
  </r>
  <r>
    <x v="324"/>
    <n v="700"/>
  </r>
  <r>
    <x v="95"/>
    <n v="650"/>
  </r>
  <r>
    <x v="157"/>
    <n v="860"/>
  </r>
  <r>
    <x v="360"/>
    <n v="520"/>
  </r>
  <r>
    <x v="9"/>
    <n v="1000"/>
  </r>
  <r>
    <x v="100"/>
    <n v="3930"/>
  </r>
  <r>
    <x v="1"/>
    <n v="270"/>
  </r>
  <r>
    <x v="69"/>
    <n v="517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48">
  <r>
    <x v="0"/>
    <n v="100"/>
    <x v="0"/>
  </r>
  <r>
    <x v="0"/>
    <n v="100"/>
    <x v="0"/>
  </r>
  <r>
    <x v="1"/>
    <n v="5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5"/>
    <n v="50"/>
    <x v="0"/>
  </r>
  <r>
    <x v="5"/>
    <n v="50"/>
    <x v="0"/>
  </r>
  <r>
    <x v="6"/>
    <n v="50"/>
    <x v="0"/>
  </r>
  <r>
    <x v="6"/>
    <n v="5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8"/>
    <n v="50"/>
    <x v="0"/>
  </r>
  <r>
    <x v="8"/>
    <n v="50"/>
    <x v="0"/>
  </r>
  <r>
    <x v="8"/>
    <n v="50"/>
    <x v="0"/>
  </r>
  <r>
    <x v="8"/>
    <n v="5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2"/>
    <n v="4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7"/>
    <n v="40"/>
    <x v="0"/>
  </r>
  <r>
    <x v="9"/>
    <n v="5"/>
    <x v="0"/>
  </r>
  <r>
    <x v="9"/>
    <n v="995"/>
    <x v="0"/>
  </r>
  <r>
    <x v="9"/>
    <n v="5"/>
    <x v="0"/>
  </r>
  <r>
    <x v="9"/>
    <n v="995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250"/>
    <x v="0"/>
  </r>
  <r>
    <x v="10"/>
    <n v="6"/>
    <x v="0"/>
  </r>
  <r>
    <x v="10"/>
    <n v="54"/>
    <x v="0"/>
  </r>
  <r>
    <x v="10"/>
    <n v="160"/>
    <x v="0"/>
  </r>
  <r>
    <x v="10"/>
    <n v="40"/>
    <x v="0"/>
  </r>
  <r>
    <x v="11"/>
    <n v="77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50"/>
    <x v="0"/>
  </r>
  <r>
    <x v="11"/>
    <n v="24"/>
    <x v="0"/>
  </r>
  <r>
    <x v="12"/>
    <n v="5"/>
    <x v="0"/>
  </r>
  <r>
    <x v="12"/>
    <n v="40"/>
    <x v="0"/>
  </r>
  <r>
    <x v="12"/>
    <n v="3"/>
    <x v="0"/>
  </r>
  <r>
    <x v="13"/>
    <n v="500"/>
    <x v="0"/>
  </r>
  <r>
    <x v="13"/>
    <n v="300"/>
    <x v="0"/>
  </r>
  <r>
    <x v="14"/>
    <n v="2000"/>
    <x v="0"/>
  </r>
  <r>
    <x v="15"/>
    <n v="250"/>
    <x v="0"/>
  </r>
  <r>
    <x v="15"/>
    <n v="250"/>
    <x v="0"/>
  </r>
  <r>
    <x v="15"/>
    <n v="250"/>
    <x v="0"/>
  </r>
  <r>
    <x v="15"/>
    <n v="250"/>
    <x v="0"/>
  </r>
  <r>
    <x v="15"/>
    <n v="250"/>
    <x v="0"/>
  </r>
  <r>
    <x v="16"/>
    <n v="500"/>
    <x v="0"/>
  </r>
  <r>
    <x v="16"/>
    <n v="500"/>
    <x v="0"/>
  </r>
  <r>
    <x v="16"/>
    <n v="300"/>
    <x v="0"/>
  </r>
  <r>
    <x v="17"/>
    <n v="106"/>
    <x v="0"/>
  </r>
  <r>
    <x v="18"/>
    <n v="500"/>
    <x v="0"/>
  </r>
  <r>
    <x v="18"/>
    <n v="300"/>
    <x v="0"/>
  </r>
  <r>
    <x v="18"/>
    <n v="42"/>
    <x v="0"/>
  </r>
  <r>
    <x v="18"/>
    <n v="500"/>
    <x v="0"/>
  </r>
  <r>
    <x v="18"/>
    <n v="500"/>
    <x v="0"/>
  </r>
  <r>
    <x v="18"/>
    <n v="500"/>
    <x v="0"/>
  </r>
  <r>
    <x v="18"/>
    <n v="200"/>
    <x v="0"/>
  </r>
  <r>
    <x v="19"/>
    <n v="1000"/>
    <x v="0"/>
  </r>
  <r>
    <x v="20"/>
    <n v="2000"/>
    <x v="0"/>
  </r>
  <r>
    <x v="20"/>
    <n v="2000"/>
    <x v="0"/>
  </r>
  <r>
    <x v="20"/>
    <n v="2000"/>
    <x v="0"/>
  </r>
  <r>
    <x v="20"/>
    <n v="2000"/>
    <x v="0"/>
  </r>
  <r>
    <x v="20"/>
    <n v="2000"/>
    <x v="0"/>
  </r>
  <r>
    <x v="20"/>
    <n v="2000"/>
    <x v="0"/>
  </r>
  <r>
    <x v="20"/>
    <n v="2000"/>
    <x v="0"/>
  </r>
  <r>
    <x v="20"/>
    <n v="2000"/>
    <x v="0"/>
  </r>
  <r>
    <x v="21"/>
    <n v="200"/>
    <x v="0"/>
  </r>
  <r>
    <x v="21"/>
    <n v="200"/>
    <x v="0"/>
  </r>
  <r>
    <x v="21"/>
    <n v="200"/>
    <x v="0"/>
  </r>
  <r>
    <x v="21"/>
    <n v="200"/>
    <x v="0"/>
  </r>
  <r>
    <x v="21"/>
    <n v="200"/>
    <x v="0"/>
  </r>
  <r>
    <x v="22"/>
    <n v="200"/>
    <x v="0"/>
  </r>
  <r>
    <x v="22"/>
    <n v="200"/>
    <x v="0"/>
  </r>
  <r>
    <x v="23"/>
    <n v="1000"/>
    <x v="0"/>
  </r>
  <r>
    <x v="24"/>
    <n v="1000"/>
    <x v="0"/>
  </r>
  <r>
    <x v="24"/>
    <n v="1000"/>
    <x v="0"/>
  </r>
  <r>
    <x v="24"/>
    <n v="1000"/>
    <x v="0"/>
  </r>
  <r>
    <x v="24"/>
    <n v="1000"/>
    <x v="0"/>
  </r>
  <r>
    <x v="24"/>
    <n v="1000"/>
    <x v="0"/>
  </r>
  <r>
    <x v="24"/>
    <n v="1000"/>
    <x v="0"/>
  </r>
  <r>
    <x v="24"/>
    <n v="1000"/>
    <x v="0"/>
  </r>
  <r>
    <x v="25"/>
    <n v="1000"/>
    <x v="0"/>
  </r>
  <r>
    <x v="26"/>
    <n v="500"/>
    <x v="0"/>
  </r>
  <r>
    <x v="26"/>
    <n v="500"/>
    <x v="0"/>
  </r>
  <r>
    <x v="27"/>
    <n v="250"/>
    <x v="0"/>
  </r>
  <r>
    <x v="27"/>
    <n v="250"/>
    <x v="0"/>
  </r>
  <r>
    <x v="27"/>
    <n v="250"/>
    <x v="0"/>
  </r>
  <r>
    <x v="27"/>
    <n v="250"/>
    <x v="0"/>
  </r>
  <r>
    <x v="28"/>
    <n v="2000"/>
    <x v="0"/>
  </r>
  <r>
    <x v="29"/>
    <n v="500"/>
    <x v="0"/>
  </r>
  <r>
    <x v="29"/>
    <n v="500"/>
    <x v="0"/>
  </r>
  <r>
    <x v="29"/>
    <n v="500"/>
    <x v="0"/>
  </r>
  <r>
    <x v="29"/>
    <n v="500"/>
    <x v="0"/>
  </r>
  <r>
    <x v="29"/>
    <n v="500"/>
    <x v="0"/>
  </r>
  <r>
    <x v="29"/>
    <n v="500"/>
    <x v="0"/>
  </r>
  <r>
    <x v="30"/>
    <n v="200"/>
    <x v="0"/>
  </r>
  <r>
    <x v="30"/>
    <n v="200"/>
    <x v="0"/>
  </r>
  <r>
    <x v="30"/>
    <n v="200"/>
    <x v="0"/>
  </r>
  <r>
    <x v="30"/>
    <n v="200"/>
    <x v="0"/>
  </r>
  <r>
    <x v="30"/>
    <n v="200"/>
    <x v="0"/>
  </r>
  <r>
    <x v="31"/>
    <n v="1000"/>
    <x v="0"/>
  </r>
  <r>
    <x v="32"/>
    <n v="1000"/>
    <x v="0"/>
  </r>
  <r>
    <x v="33"/>
    <n v="500"/>
    <x v="0"/>
  </r>
  <r>
    <x v="33"/>
    <n v="500"/>
    <x v="0"/>
  </r>
  <r>
    <x v="33"/>
    <n v="300"/>
    <x v="0"/>
  </r>
  <r>
    <x v="34"/>
    <n v="250"/>
    <x v="0"/>
  </r>
  <r>
    <x v="35"/>
    <n v="2000"/>
    <x v="0"/>
  </r>
  <r>
    <x v="35"/>
    <n v="2000"/>
    <x v="0"/>
  </r>
  <r>
    <x v="36"/>
    <n v="500"/>
    <x v="0"/>
  </r>
  <r>
    <x v="36"/>
    <n v="500"/>
    <x v="0"/>
  </r>
  <r>
    <x v="36"/>
    <n v="500"/>
    <x v="0"/>
  </r>
  <r>
    <x v="36"/>
    <n v="500"/>
    <x v="0"/>
  </r>
  <r>
    <x v="36"/>
    <n v="500"/>
    <x v="0"/>
  </r>
  <r>
    <x v="36"/>
    <n v="500"/>
    <x v="0"/>
  </r>
  <r>
    <x v="37"/>
    <n v="1000"/>
    <x v="0"/>
  </r>
  <r>
    <x v="37"/>
    <n v="1000"/>
    <x v="0"/>
  </r>
  <r>
    <x v="37"/>
    <n v="1000"/>
    <x v="0"/>
  </r>
  <r>
    <x v="37"/>
    <n v="1000"/>
    <x v="0"/>
  </r>
  <r>
    <x v="38"/>
    <n v="500"/>
    <x v="0"/>
  </r>
  <r>
    <x v="38"/>
    <n v="500"/>
    <x v="0"/>
  </r>
  <r>
    <x v="38"/>
    <n v="500"/>
    <x v="0"/>
  </r>
  <r>
    <x v="38"/>
    <n v="500"/>
    <x v="0"/>
  </r>
  <r>
    <x v="38"/>
    <n v="500"/>
    <x v="0"/>
  </r>
  <r>
    <x v="38"/>
    <n v="500"/>
    <x v="0"/>
  </r>
  <r>
    <x v="39"/>
    <n v="1000"/>
    <x v="0"/>
  </r>
  <r>
    <x v="39"/>
    <n v="1000"/>
    <x v="0"/>
  </r>
  <r>
    <x v="40"/>
    <n v="500"/>
    <x v="0"/>
  </r>
  <r>
    <x v="40"/>
    <n v="300"/>
    <x v="0"/>
  </r>
  <r>
    <x v="41"/>
    <n v="1000"/>
    <x v="0"/>
  </r>
  <r>
    <x v="41"/>
    <n v="1000"/>
    <x v="0"/>
  </r>
  <r>
    <x v="42"/>
    <n v="1000"/>
    <x v="0"/>
  </r>
  <r>
    <x v="42"/>
    <n v="1000"/>
    <x v="0"/>
  </r>
  <r>
    <x v="43"/>
    <n v="250"/>
    <x v="0"/>
  </r>
  <r>
    <x v="43"/>
    <n v="250"/>
    <x v="0"/>
  </r>
  <r>
    <x v="43"/>
    <n v="250"/>
    <x v="0"/>
  </r>
  <r>
    <x v="44"/>
    <n v="320"/>
    <x v="0"/>
  </r>
  <r>
    <x v="45"/>
    <n v="500"/>
    <x v="0"/>
  </r>
  <r>
    <x v="45"/>
    <n v="500"/>
    <x v="0"/>
  </r>
  <r>
    <x v="46"/>
    <n v="160"/>
    <x v="0"/>
  </r>
  <r>
    <x v="47"/>
    <n v="2000"/>
    <x v="0"/>
  </r>
  <r>
    <x v="48"/>
    <n v="500"/>
    <x v="0"/>
  </r>
  <r>
    <x v="49"/>
    <n v="500"/>
    <x v="0"/>
  </r>
  <r>
    <x v="49"/>
    <n v="500"/>
    <x v="0"/>
  </r>
  <r>
    <x v="50"/>
    <n v="250"/>
    <x v="0"/>
  </r>
  <r>
    <x v="51"/>
    <n v="200"/>
    <x v="0"/>
  </r>
  <r>
    <x v="47"/>
    <n v="2000"/>
    <x v="0"/>
  </r>
  <r>
    <x v="49"/>
    <n v="500"/>
    <x v="0"/>
  </r>
  <r>
    <x v="52"/>
    <n v="1000"/>
    <x v="0"/>
  </r>
  <r>
    <x v="53"/>
    <n v="1000"/>
    <x v="0"/>
  </r>
  <r>
    <x v="53"/>
    <n v="1000"/>
    <x v="0"/>
  </r>
  <r>
    <x v="45"/>
    <n v="500"/>
    <x v="0"/>
  </r>
  <r>
    <x v="54"/>
    <n v="200"/>
    <x v="0"/>
  </r>
  <r>
    <x v="55"/>
    <n v="2000"/>
    <x v="0"/>
  </r>
  <r>
    <x v="55"/>
    <n v="2000"/>
    <x v="0"/>
  </r>
  <r>
    <x v="56"/>
    <n v="200"/>
    <x v="0"/>
  </r>
  <r>
    <x v="54"/>
    <n v="26"/>
    <x v="0"/>
  </r>
  <r>
    <x v="44"/>
    <n v="1000"/>
    <x v="0"/>
  </r>
  <r>
    <x v="57"/>
    <n v="1000"/>
    <x v="0"/>
  </r>
  <r>
    <x v="57"/>
    <n v="1000"/>
    <x v="0"/>
  </r>
  <r>
    <x v="47"/>
    <n v="2000"/>
    <x v="0"/>
  </r>
  <r>
    <x v="47"/>
    <n v="2000"/>
    <x v="0"/>
  </r>
  <r>
    <x v="47"/>
    <n v="2000"/>
    <x v="0"/>
  </r>
  <r>
    <x v="49"/>
    <n v="500"/>
    <x v="0"/>
  </r>
  <r>
    <x v="58"/>
    <n v="500"/>
    <x v="0"/>
  </r>
  <r>
    <x v="58"/>
    <n v="500"/>
    <x v="0"/>
  </r>
  <r>
    <x v="58"/>
    <n v="500"/>
    <x v="0"/>
  </r>
  <r>
    <x v="58"/>
    <n v="500"/>
    <x v="0"/>
  </r>
  <r>
    <x v="59"/>
    <n v="1000"/>
    <x v="0"/>
  </r>
  <r>
    <x v="59"/>
    <n v="1000"/>
    <x v="0"/>
  </r>
  <r>
    <x v="59"/>
    <n v="1000"/>
    <x v="0"/>
  </r>
  <r>
    <x v="59"/>
    <n v="1000"/>
    <x v="0"/>
  </r>
  <r>
    <x v="60"/>
    <n v="2000"/>
    <x v="0"/>
  </r>
  <r>
    <x v="60"/>
    <n v="2000"/>
    <x v="0"/>
  </r>
  <r>
    <x v="60"/>
    <n v="2000"/>
    <x v="0"/>
  </r>
  <r>
    <x v="61"/>
    <n v="2000"/>
    <x v="0"/>
  </r>
  <r>
    <x v="61"/>
    <n v="2000"/>
    <x v="0"/>
  </r>
  <r>
    <x v="57"/>
    <n v="1000"/>
    <x v="0"/>
  </r>
  <r>
    <x v="62"/>
    <n v="1000"/>
    <x v="0"/>
  </r>
  <r>
    <x v="62"/>
    <n v="2000"/>
    <x v="0"/>
  </r>
  <r>
    <x v="63"/>
    <n v="200"/>
    <x v="0"/>
  </r>
  <r>
    <x v="64"/>
    <n v="500"/>
    <x v="0"/>
  </r>
  <r>
    <x v="64"/>
    <n v="500"/>
    <x v="0"/>
  </r>
  <r>
    <x v="63"/>
    <n v="200"/>
    <x v="0"/>
  </r>
  <r>
    <x v="64"/>
    <n v="500"/>
    <x v="0"/>
  </r>
  <r>
    <x v="64"/>
    <n v="500"/>
    <x v="0"/>
  </r>
  <r>
    <x v="65"/>
    <n v="200"/>
    <x v="0"/>
  </r>
  <r>
    <x v="65"/>
    <n v="200"/>
    <x v="0"/>
  </r>
  <r>
    <x v="48"/>
    <n v="500"/>
    <x v="0"/>
  </r>
  <r>
    <x v="48"/>
    <n v="500"/>
    <x v="0"/>
  </r>
  <r>
    <x v="66"/>
    <n v="200"/>
    <x v="0"/>
  </r>
  <r>
    <x v="67"/>
    <n v="281"/>
    <x v="0"/>
  </r>
  <r>
    <x v="65"/>
    <n v="200"/>
    <x v="0"/>
  </r>
  <r>
    <x v="65"/>
    <n v="200"/>
    <x v="0"/>
  </r>
  <r>
    <x v="65"/>
    <n v="200"/>
    <x v="0"/>
  </r>
  <r>
    <x v="65"/>
    <n v="200"/>
    <x v="0"/>
  </r>
  <r>
    <x v="67"/>
    <n v="500"/>
    <x v="0"/>
  </r>
  <r>
    <x v="67"/>
    <n v="500"/>
    <x v="0"/>
  </r>
  <r>
    <x v="67"/>
    <n v="500"/>
    <x v="0"/>
  </r>
  <r>
    <x v="67"/>
    <n v="500"/>
    <x v="0"/>
  </r>
  <r>
    <x v="67"/>
    <n v="500"/>
    <x v="0"/>
  </r>
  <r>
    <x v="68"/>
    <n v="250"/>
    <x v="0"/>
  </r>
  <r>
    <x v="68"/>
    <n v="250"/>
    <x v="0"/>
  </r>
  <r>
    <x v="69"/>
    <n v="1000"/>
    <x v="0"/>
  </r>
  <r>
    <x v="68"/>
    <n v="250"/>
    <x v="0"/>
  </r>
  <r>
    <x v="68"/>
    <n v="250"/>
    <x v="0"/>
  </r>
  <r>
    <x v="68"/>
    <n v="250"/>
    <x v="0"/>
  </r>
  <r>
    <x v="69"/>
    <n v="1000"/>
    <x v="0"/>
  </r>
  <r>
    <x v="68"/>
    <n v="250"/>
    <x v="0"/>
  </r>
  <r>
    <x v="70"/>
    <n v="1000"/>
    <x v="0"/>
  </r>
  <r>
    <x v="70"/>
    <n v="1000"/>
    <x v="0"/>
  </r>
  <r>
    <x v="70"/>
    <n v="1000"/>
    <x v="0"/>
  </r>
  <r>
    <x v="68"/>
    <n v="250"/>
    <x v="0"/>
  </r>
  <r>
    <x v="68"/>
    <n v="250"/>
    <x v="0"/>
  </r>
  <r>
    <x v="68"/>
    <n v="250"/>
    <x v="0"/>
  </r>
  <r>
    <x v="68"/>
    <n v="250"/>
    <x v="0"/>
  </r>
  <r>
    <x v="68"/>
    <n v="250"/>
    <x v="0"/>
  </r>
  <r>
    <x v="68"/>
    <n v="250"/>
    <x v="0"/>
  </r>
  <r>
    <x v="71"/>
    <n v="100"/>
    <x v="0"/>
  </r>
  <r>
    <x v="72"/>
    <n v="94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2"/>
    <n v="250"/>
    <x v="0"/>
  </r>
  <r>
    <x v="73"/>
    <n v="900"/>
    <x v="0"/>
  </r>
  <r>
    <x v="74"/>
    <n v="446"/>
    <x v="0"/>
  </r>
  <r>
    <x v="75"/>
    <n v="184"/>
    <x v="0"/>
  </r>
  <r>
    <x v="76"/>
    <n v="135"/>
    <x v="0"/>
  </r>
  <r>
    <x v="77"/>
    <n v="70"/>
    <x v="0"/>
  </r>
  <r>
    <x v="78"/>
    <n v="500"/>
    <x v="0"/>
  </r>
  <r>
    <x v="78"/>
    <n v="500"/>
    <x v="0"/>
  </r>
  <r>
    <x v="79"/>
    <n v="500"/>
    <x v="0"/>
  </r>
  <r>
    <x v="80"/>
    <n v="500"/>
    <x v="0"/>
  </r>
  <r>
    <x v="81"/>
    <n v="44"/>
    <x v="0"/>
  </r>
  <r>
    <x v="82"/>
    <n v="250"/>
    <x v="0"/>
  </r>
  <r>
    <x v="82"/>
    <n v="250"/>
    <x v="0"/>
  </r>
  <r>
    <x v="82"/>
    <n v="250"/>
    <x v="0"/>
  </r>
  <r>
    <x v="82"/>
    <n v="250"/>
    <x v="0"/>
  </r>
  <r>
    <x v="82"/>
    <n v="250"/>
    <x v="0"/>
  </r>
  <r>
    <x v="82"/>
    <n v="250"/>
    <x v="0"/>
  </r>
  <r>
    <x v="82"/>
    <n v="250"/>
    <x v="0"/>
  </r>
  <r>
    <x v="82"/>
    <n v="250"/>
    <x v="0"/>
  </r>
  <r>
    <x v="83"/>
    <n v="1000"/>
    <x v="0"/>
  </r>
  <r>
    <x v="83"/>
    <n v="1000"/>
    <x v="0"/>
  </r>
  <r>
    <x v="83"/>
    <n v="1000"/>
    <x v="0"/>
  </r>
  <r>
    <x v="84"/>
    <n v="300"/>
    <x v="0"/>
  </r>
  <r>
    <x v="85"/>
    <n v="15"/>
    <x v="0"/>
  </r>
  <r>
    <x v="86"/>
    <n v="802"/>
    <x v="0"/>
  </r>
  <r>
    <x v="87"/>
    <n v="1000"/>
    <x v="0"/>
  </r>
  <r>
    <x v="88"/>
    <n v="2000"/>
    <x v="0"/>
  </r>
  <r>
    <x v="85"/>
    <n v="4"/>
    <x v="0"/>
  </r>
  <r>
    <x v="89"/>
    <n v="500"/>
    <x v="0"/>
  </r>
  <r>
    <x v="89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0"/>
    <n v="500"/>
    <x v="0"/>
  </r>
  <r>
    <x v="91"/>
    <n v="48"/>
    <x v="0"/>
  </r>
  <r>
    <x v="92"/>
    <n v="84"/>
    <x v="0"/>
  </r>
  <r>
    <x v="90"/>
    <n v="94"/>
    <x v="0"/>
  </r>
  <r>
    <x v="75"/>
    <n v="1000"/>
    <x v="0"/>
  </r>
  <r>
    <x v="92"/>
    <n v="250"/>
    <x v="0"/>
  </r>
  <r>
    <x v="92"/>
    <n v="250"/>
    <x v="0"/>
  </r>
  <r>
    <x v="92"/>
    <n v="250"/>
    <x v="0"/>
  </r>
  <r>
    <x v="93"/>
    <n v="25"/>
    <x v="0"/>
  </r>
  <r>
    <x v="93"/>
    <n v="25"/>
    <x v="0"/>
  </r>
  <r>
    <x v="93"/>
    <n v="25"/>
    <x v="0"/>
  </r>
  <r>
    <x v="93"/>
    <n v="25"/>
    <x v="0"/>
  </r>
  <r>
    <x v="94"/>
    <n v="200"/>
    <x v="0"/>
  </r>
  <r>
    <x v="94"/>
    <n v="200"/>
    <x v="0"/>
  </r>
  <r>
    <x v="95"/>
    <n v="250"/>
    <x v="0"/>
  </r>
  <r>
    <x v="96"/>
    <n v="100"/>
    <x v="0"/>
  </r>
  <r>
    <x v="97"/>
    <n v="50"/>
    <x v="0"/>
  </r>
  <r>
    <x v="97"/>
    <n v="50"/>
    <x v="0"/>
  </r>
  <r>
    <x v="97"/>
    <n v="50"/>
    <x v="0"/>
  </r>
  <r>
    <x v="98"/>
    <n v="200"/>
    <x v="0"/>
  </r>
  <r>
    <x v="99"/>
    <n v="1000"/>
    <x v="0"/>
  </r>
  <r>
    <x v="99"/>
    <n v="1000"/>
    <x v="0"/>
  </r>
  <r>
    <x v="100"/>
    <n v="1000"/>
    <x v="0"/>
  </r>
  <r>
    <x v="100"/>
    <n v="1000"/>
    <x v="0"/>
  </r>
  <r>
    <x v="100"/>
    <n v="1000"/>
    <x v="0"/>
  </r>
  <r>
    <x v="100"/>
    <n v="1000"/>
    <x v="0"/>
  </r>
  <r>
    <x v="100"/>
    <n v="1000"/>
    <x v="0"/>
  </r>
  <r>
    <x v="100"/>
    <n v="1000"/>
    <x v="0"/>
  </r>
  <r>
    <x v="100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1"/>
    <n v="1000"/>
    <x v="0"/>
  </r>
  <r>
    <x v="102"/>
    <n v="1000"/>
    <x v="0"/>
  </r>
  <r>
    <x v="102"/>
    <n v="1000"/>
    <x v="0"/>
  </r>
  <r>
    <x v="103"/>
    <n v="80"/>
    <x v="0"/>
  </r>
  <r>
    <x v="103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4"/>
    <n v="100"/>
    <x v="0"/>
  </r>
  <r>
    <x v="105"/>
    <n v="2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8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5"/>
    <n v="50"/>
    <x v="0"/>
  </r>
  <r>
    <x v="6"/>
    <n v="50"/>
    <x v="0"/>
  </r>
  <r>
    <x v="6"/>
    <n v="50"/>
    <x v="0"/>
  </r>
  <r>
    <x v="6"/>
    <n v="50"/>
    <x v="0"/>
  </r>
  <r>
    <x v="6"/>
    <n v="2"/>
    <x v="0"/>
  </r>
  <r>
    <x v="6"/>
    <n v="2"/>
    <x v="0"/>
  </r>
  <r>
    <x v="6"/>
    <n v="2"/>
    <x v="0"/>
  </r>
  <r>
    <x v="6"/>
    <n v="2"/>
    <x v="0"/>
  </r>
  <r>
    <x v="6"/>
    <n v="2"/>
    <x v="0"/>
  </r>
  <r>
    <x v="6"/>
    <n v="2"/>
    <x v="0"/>
  </r>
  <r>
    <x v="108"/>
    <n v="200"/>
    <x v="0"/>
  </r>
  <r>
    <x v="108"/>
    <n v="200"/>
    <x v="0"/>
  </r>
  <r>
    <x v="108"/>
    <n v="200"/>
    <x v="0"/>
  </r>
  <r>
    <x v="108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09"/>
    <n v="200"/>
    <x v="0"/>
  </r>
  <r>
    <x v="110"/>
    <n v="40"/>
    <x v="0"/>
  </r>
  <r>
    <x v="110"/>
    <n v="40"/>
    <x v="0"/>
  </r>
  <r>
    <x v="110"/>
    <n v="40"/>
    <x v="0"/>
  </r>
  <r>
    <x v="110"/>
    <n v="40"/>
    <x v="0"/>
  </r>
  <r>
    <x v="110"/>
    <n v="40"/>
    <x v="0"/>
  </r>
  <r>
    <x v="110"/>
    <n v="2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1"/>
    <n v="4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2"/>
    <n v="33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3"/>
    <n v="210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4"/>
    <n v="25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5"/>
    <n v="100"/>
    <x v="0"/>
  </r>
  <r>
    <x v="116"/>
    <n v="1000"/>
    <x v="0"/>
  </r>
  <r>
    <x v="116"/>
    <n v="1000"/>
    <x v="0"/>
  </r>
  <r>
    <x v="116"/>
    <n v="10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7"/>
    <n v="100"/>
    <x v="0"/>
  </r>
  <r>
    <x v="118"/>
    <n v="1000"/>
    <x v="0"/>
  </r>
  <r>
    <x v="118"/>
    <n v="10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19"/>
    <n v="200"/>
    <x v="0"/>
  </r>
  <r>
    <x v="120"/>
    <n v="250"/>
    <x v="0"/>
  </r>
  <r>
    <x v="120"/>
    <n v="250"/>
    <x v="0"/>
  </r>
  <r>
    <x v="121"/>
    <n v="128"/>
    <x v="0"/>
  </r>
  <r>
    <x v="121"/>
    <n v="200"/>
    <x v="0"/>
  </r>
  <r>
    <x v="121"/>
    <n v="200"/>
    <x v="0"/>
  </r>
  <r>
    <x v="122"/>
    <n v="20"/>
    <x v="0"/>
  </r>
  <r>
    <x v="122"/>
    <n v="20"/>
    <x v="0"/>
  </r>
  <r>
    <x v="98"/>
    <n v="200"/>
    <x v="0"/>
  </r>
  <r>
    <x v="98"/>
    <n v="200"/>
    <x v="0"/>
  </r>
  <r>
    <x v="98"/>
    <n v="200"/>
    <x v="0"/>
  </r>
  <r>
    <x v="97"/>
    <n v="50"/>
    <x v="0"/>
  </r>
  <r>
    <x v="123"/>
    <n v="100"/>
    <x v="0"/>
  </r>
  <r>
    <x v="123"/>
    <n v="100"/>
    <x v="0"/>
  </r>
  <r>
    <x v="123"/>
    <n v="100"/>
    <x v="0"/>
  </r>
  <r>
    <x v="123"/>
    <n v="100"/>
    <x v="0"/>
  </r>
  <r>
    <x v="123"/>
    <n v="100"/>
    <x v="0"/>
  </r>
  <r>
    <x v="123"/>
    <n v="100"/>
    <x v="0"/>
  </r>
  <r>
    <x v="124"/>
    <n v="100"/>
    <x v="0"/>
  </r>
  <r>
    <x v="124"/>
    <n v="100"/>
    <x v="0"/>
  </r>
  <r>
    <x v="124"/>
    <n v="100"/>
    <x v="0"/>
  </r>
  <r>
    <x v="124"/>
    <n v="100"/>
    <x v="0"/>
  </r>
  <r>
    <x v="125"/>
    <n v="50"/>
    <x v="0"/>
  </r>
  <r>
    <x v="126"/>
    <n v="100"/>
    <x v="0"/>
  </r>
  <r>
    <x v="127"/>
    <n v="200"/>
    <x v="0"/>
  </r>
  <r>
    <x v="127"/>
    <n v="200"/>
    <x v="0"/>
  </r>
  <r>
    <x v="127"/>
    <n v="200"/>
    <x v="0"/>
  </r>
  <r>
    <x v="128"/>
    <n v="200"/>
    <x v="0"/>
  </r>
  <r>
    <x v="128"/>
    <n v="200"/>
    <x v="0"/>
  </r>
  <r>
    <x v="128"/>
    <n v="200"/>
    <x v="0"/>
  </r>
  <r>
    <x v="129"/>
    <n v="200"/>
    <x v="0"/>
  </r>
  <r>
    <x v="129"/>
    <n v="200"/>
    <x v="0"/>
  </r>
  <r>
    <x v="130"/>
    <n v="200"/>
    <x v="0"/>
  </r>
  <r>
    <x v="130"/>
    <n v="200"/>
    <x v="0"/>
  </r>
  <r>
    <x v="130"/>
    <n v="200"/>
    <x v="0"/>
  </r>
  <r>
    <x v="130"/>
    <n v="200"/>
    <x v="0"/>
  </r>
  <r>
    <x v="130"/>
    <n v="200"/>
    <x v="0"/>
  </r>
  <r>
    <x v="130"/>
    <n v="200"/>
    <x v="0"/>
  </r>
  <r>
    <x v="131"/>
    <n v="150"/>
    <x v="0"/>
  </r>
  <r>
    <x v="131"/>
    <n v="150"/>
    <x v="0"/>
  </r>
  <r>
    <x v="131"/>
    <n v="150"/>
    <x v="0"/>
  </r>
  <r>
    <x v="132"/>
    <n v="200"/>
    <x v="0"/>
  </r>
  <r>
    <x v="133"/>
    <n v="1000"/>
    <x v="0"/>
  </r>
  <r>
    <x v="133"/>
    <n v="1000"/>
    <x v="0"/>
  </r>
  <r>
    <x v="133"/>
    <n v="1000"/>
    <x v="0"/>
  </r>
  <r>
    <x v="134"/>
    <n v="100"/>
    <x v="0"/>
  </r>
  <r>
    <x v="134"/>
    <n v="200"/>
    <x v="0"/>
  </r>
  <r>
    <x v="134"/>
    <n v="200"/>
    <x v="0"/>
  </r>
  <r>
    <x v="134"/>
    <n v="200"/>
    <x v="0"/>
  </r>
  <r>
    <x v="134"/>
    <n v="200"/>
    <x v="0"/>
  </r>
  <r>
    <x v="135"/>
    <n v="200"/>
    <x v="0"/>
  </r>
  <r>
    <x v="135"/>
    <n v="200"/>
    <x v="0"/>
  </r>
  <r>
    <x v="135"/>
    <n v="200"/>
    <x v="0"/>
  </r>
  <r>
    <x v="136"/>
    <n v="250"/>
    <x v="0"/>
  </r>
  <r>
    <x v="136"/>
    <n v="250"/>
    <x v="0"/>
  </r>
  <r>
    <x v="136"/>
    <n v="250"/>
    <x v="0"/>
  </r>
  <r>
    <x v="136"/>
    <n v="250"/>
    <x v="0"/>
  </r>
  <r>
    <x v="136"/>
    <n v="250"/>
    <x v="0"/>
  </r>
  <r>
    <x v="137"/>
    <n v="30"/>
    <x v="0"/>
  </r>
  <r>
    <x v="137"/>
    <n v="30"/>
    <x v="0"/>
  </r>
  <r>
    <x v="137"/>
    <n v="30"/>
    <x v="0"/>
  </r>
  <r>
    <x v="137"/>
    <n v="30"/>
    <x v="0"/>
  </r>
  <r>
    <x v="138"/>
    <n v="100"/>
    <x v="0"/>
  </r>
  <r>
    <x v="138"/>
    <n v="100"/>
    <x v="0"/>
  </r>
  <r>
    <x v="138"/>
    <n v="100"/>
    <x v="0"/>
  </r>
  <r>
    <x v="138"/>
    <n v="100"/>
    <x v="0"/>
  </r>
  <r>
    <x v="138"/>
    <n v="100"/>
    <x v="0"/>
  </r>
  <r>
    <x v="138"/>
    <n v="100"/>
    <x v="0"/>
  </r>
  <r>
    <x v="138"/>
    <n v="100"/>
    <x v="0"/>
  </r>
  <r>
    <x v="139"/>
    <n v="150"/>
    <x v="0"/>
  </r>
  <r>
    <x v="139"/>
    <n v="150"/>
    <x v="0"/>
  </r>
  <r>
    <x v="139"/>
    <n v="150"/>
    <x v="0"/>
  </r>
  <r>
    <x v="139"/>
    <n v="150"/>
    <x v="0"/>
  </r>
  <r>
    <x v="140"/>
    <n v="200"/>
    <x v="0"/>
  </r>
  <r>
    <x v="140"/>
    <n v="200"/>
    <x v="0"/>
  </r>
  <r>
    <x v="140"/>
    <n v="100"/>
    <x v="0"/>
  </r>
  <r>
    <x v="141"/>
    <n v="100"/>
    <x v="0"/>
  </r>
  <r>
    <x v="141"/>
    <n v="100"/>
    <x v="0"/>
  </r>
  <r>
    <x v="141"/>
    <n v="100"/>
    <x v="0"/>
  </r>
  <r>
    <x v="141"/>
    <n v="100"/>
    <x v="0"/>
  </r>
  <r>
    <x v="141"/>
    <n v="100"/>
    <x v="0"/>
  </r>
  <r>
    <x v="142"/>
    <n v="45"/>
    <x v="0"/>
  </r>
  <r>
    <x v="55"/>
    <n v="60"/>
    <x v="0"/>
  </r>
  <r>
    <x v="143"/>
    <n v="4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5"/>
    <n v="70"/>
    <x v="0"/>
  </r>
  <r>
    <x v="146"/>
    <n v="900"/>
    <x v="0"/>
  </r>
  <r>
    <x v="147"/>
    <n v="290"/>
    <x v="0"/>
  </r>
  <r>
    <x v="148"/>
    <n v="100"/>
    <x v="0"/>
  </r>
  <r>
    <x v="148"/>
    <n v="100"/>
    <x v="0"/>
  </r>
  <r>
    <x v="148"/>
    <n v="100"/>
    <x v="0"/>
  </r>
  <r>
    <x v="56"/>
    <n v="50"/>
    <x v="0"/>
  </r>
  <r>
    <x v="47"/>
    <n v="1700"/>
    <x v="0"/>
  </r>
  <r>
    <x v="149"/>
    <n v="773"/>
    <x v="0"/>
  </r>
  <r>
    <x v="150"/>
    <n v="34"/>
    <x v="0"/>
  </r>
  <r>
    <x v="151"/>
    <n v="163"/>
    <x v="0"/>
  </r>
  <r>
    <x v="152"/>
    <n v="48"/>
    <x v="0"/>
  </r>
  <r>
    <x v="54"/>
    <n v="74"/>
    <x v="0"/>
  </r>
  <r>
    <x v="153"/>
    <n v="2000"/>
    <x v="0"/>
  </r>
  <r>
    <x v="153"/>
    <n v="880"/>
    <x v="0"/>
  </r>
  <r>
    <x v="154"/>
    <n v="1005"/>
    <x v="0"/>
  </r>
  <r>
    <x v="155"/>
    <n v="1000"/>
    <x v="0"/>
  </r>
  <r>
    <x v="51"/>
    <n v="200"/>
    <x v="0"/>
  </r>
  <r>
    <x v="148"/>
    <n v="100"/>
    <x v="0"/>
  </r>
  <r>
    <x v="151"/>
    <n v="37"/>
    <x v="0"/>
  </r>
  <r>
    <x v="48"/>
    <n v="100"/>
    <x v="0"/>
  </r>
  <r>
    <x v="48"/>
    <n v="500"/>
    <x v="0"/>
  </r>
  <r>
    <x v="48"/>
    <n v="500"/>
    <x v="0"/>
  </r>
  <r>
    <x v="151"/>
    <n v="119"/>
    <x v="0"/>
  </r>
  <r>
    <x v="156"/>
    <n v="250"/>
    <x v="0"/>
  </r>
  <r>
    <x v="157"/>
    <n v="500"/>
    <x v="0"/>
  </r>
  <r>
    <x v="51"/>
    <n v="500"/>
    <x v="0"/>
  </r>
  <r>
    <x v="51"/>
    <n v="500"/>
    <x v="0"/>
  </r>
  <r>
    <x v="158"/>
    <n v="500"/>
    <x v="0"/>
  </r>
  <r>
    <x v="53"/>
    <n v="1000"/>
    <x v="0"/>
  </r>
  <r>
    <x v="159"/>
    <n v="300"/>
    <x v="0"/>
  </r>
  <r>
    <x v="160"/>
    <n v="1000"/>
    <x v="0"/>
  </r>
  <r>
    <x v="161"/>
    <n v="1000"/>
    <x v="0"/>
  </r>
  <r>
    <x v="161"/>
    <n v="1000"/>
    <x v="0"/>
  </r>
  <r>
    <x v="162"/>
    <n v="100"/>
    <x v="0"/>
  </r>
  <r>
    <x v="162"/>
    <n v="100"/>
    <x v="0"/>
  </r>
  <r>
    <x v="163"/>
    <n v="55"/>
    <x v="0"/>
  </r>
  <r>
    <x v="163"/>
    <n v="100"/>
    <x v="0"/>
  </r>
  <r>
    <x v="163"/>
    <n v="100"/>
    <x v="0"/>
  </r>
  <r>
    <x v="163"/>
    <n v="100"/>
    <x v="0"/>
  </r>
  <r>
    <x v="163"/>
    <n v="100"/>
    <x v="0"/>
  </r>
  <r>
    <x v="163"/>
    <n v="100"/>
    <x v="0"/>
  </r>
  <r>
    <x v="164"/>
    <n v="100"/>
    <x v="0"/>
  </r>
  <r>
    <x v="164"/>
    <n v="87"/>
    <x v="0"/>
  </r>
  <r>
    <x v="164"/>
    <n v="100"/>
    <x v="0"/>
  </r>
  <r>
    <x v="164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2"/>
    <n v="10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6"/>
    <n v="100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67"/>
    <n v="25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07"/>
    <n v="200"/>
    <x v="0"/>
  </r>
  <r>
    <x v="168"/>
    <n v="250"/>
    <x v="0"/>
  </r>
  <r>
    <x v="168"/>
    <n v="250"/>
    <x v="0"/>
  </r>
  <r>
    <x v="168"/>
    <n v="250"/>
    <x v="0"/>
  </r>
  <r>
    <x v="169"/>
    <n v="200"/>
    <x v="0"/>
  </r>
  <r>
    <x v="169"/>
    <n v="200"/>
    <x v="0"/>
  </r>
  <r>
    <x v="169"/>
    <n v="200"/>
    <x v="0"/>
  </r>
  <r>
    <x v="169"/>
    <n v="2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0"/>
    <n v="100"/>
    <x v="0"/>
  </r>
  <r>
    <x v="171"/>
    <n v="100"/>
    <x v="0"/>
  </r>
  <r>
    <x v="171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06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72"/>
    <n v="100"/>
    <x v="0"/>
  </r>
  <r>
    <x v="106"/>
    <n v="100"/>
    <x v="0"/>
  </r>
  <r>
    <x v="106"/>
    <n v="100"/>
    <x v="0"/>
  </r>
  <r>
    <x v="106"/>
    <n v="100"/>
    <x v="0"/>
  </r>
  <r>
    <x v="173"/>
    <n v="200"/>
    <x v="0"/>
  </r>
  <r>
    <x v="173"/>
    <n v="200"/>
    <x v="0"/>
  </r>
  <r>
    <x v="173"/>
    <n v="200"/>
    <x v="0"/>
  </r>
  <r>
    <x v="174"/>
    <n v="200"/>
    <x v="0"/>
  </r>
  <r>
    <x v="174"/>
    <n v="200"/>
    <x v="0"/>
  </r>
  <r>
    <x v="174"/>
    <n v="200"/>
    <x v="0"/>
  </r>
  <r>
    <x v="175"/>
    <n v="50"/>
    <x v="0"/>
  </r>
  <r>
    <x v="175"/>
    <n v="50"/>
    <x v="0"/>
  </r>
  <r>
    <x v="175"/>
    <n v="50"/>
    <x v="0"/>
  </r>
  <r>
    <x v="176"/>
    <n v="150"/>
    <x v="0"/>
  </r>
  <r>
    <x v="176"/>
    <n v="150"/>
    <x v="0"/>
  </r>
  <r>
    <x v="176"/>
    <n v="150"/>
    <x v="0"/>
  </r>
  <r>
    <x v="176"/>
    <n v="150"/>
    <x v="0"/>
  </r>
  <r>
    <x v="177"/>
    <n v="200"/>
    <x v="0"/>
  </r>
  <r>
    <x v="177"/>
    <n v="200"/>
    <x v="0"/>
  </r>
  <r>
    <x v="177"/>
    <n v="200"/>
    <x v="0"/>
  </r>
  <r>
    <x v="178"/>
    <n v="250"/>
    <x v="0"/>
  </r>
  <r>
    <x v="179"/>
    <n v="200"/>
    <x v="0"/>
  </r>
  <r>
    <x v="180"/>
    <n v="200"/>
    <x v="0"/>
  </r>
  <r>
    <x v="180"/>
    <n v="200"/>
    <x v="0"/>
  </r>
  <r>
    <x v="180"/>
    <n v="200"/>
    <x v="0"/>
  </r>
  <r>
    <x v="181"/>
    <n v="200"/>
    <x v="0"/>
  </r>
  <r>
    <x v="182"/>
    <n v="200"/>
    <x v="0"/>
  </r>
  <r>
    <x v="182"/>
    <n v="65"/>
    <x v="0"/>
  </r>
  <r>
    <x v="183"/>
    <n v="74"/>
    <x v="0"/>
  </r>
  <r>
    <x v="184"/>
    <n v="200"/>
    <x v="0"/>
  </r>
  <r>
    <x v="184"/>
    <n v="148"/>
    <x v="0"/>
  </r>
  <r>
    <x v="185"/>
    <n v="50"/>
    <x v="0"/>
  </r>
  <r>
    <x v="186"/>
    <n v="100"/>
    <x v="0"/>
  </r>
  <r>
    <x v="186"/>
    <n v="100"/>
    <x v="0"/>
  </r>
  <r>
    <x v="186"/>
    <n v="100"/>
    <x v="0"/>
  </r>
  <r>
    <x v="186"/>
    <n v="100"/>
    <x v="0"/>
  </r>
  <r>
    <x v="186"/>
    <n v="100"/>
    <x v="0"/>
  </r>
  <r>
    <x v="187"/>
    <n v="200"/>
    <x v="0"/>
  </r>
  <r>
    <x v="187"/>
    <n v="105"/>
    <x v="0"/>
  </r>
  <r>
    <x v="177"/>
    <n v="200"/>
    <x v="0"/>
  </r>
  <r>
    <x v="177"/>
    <n v="135"/>
    <x v="0"/>
  </r>
  <r>
    <x v="188"/>
    <n v="200"/>
    <x v="0"/>
  </r>
  <r>
    <x v="188"/>
    <n v="200"/>
    <x v="0"/>
  </r>
  <r>
    <x v="188"/>
    <n v="200"/>
    <x v="0"/>
  </r>
  <r>
    <x v="188"/>
    <n v="200"/>
    <x v="0"/>
  </r>
  <r>
    <x v="189"/>
    <n v="100"/>
    <x v="0"/>
  </r>
  <r>
    <x v="171"/>
    <n v="100"/>
    <x v="0"/>
  </r>
  <r>
    <x v="190"/>
    <n v="100"/>
    <x v="0"/>
  </r>
  <r>
    <x v="191"/>
    <n v="160"/>
    <x v="0"/>
  </r>
  <r>
    <x v="191"/>
    <n v="200"/>
    <x v="0"/>
  </r>
  <r>
    <x v="191"/>
    <n v="200"/>
    <x v="0"/>
  </r>
  <r>
    <x v="192"/>
    <n v="51"/>
    <x v="0"/>
  </r>
  <r>
    <x v="125"/>
    <n v="50"/>
    <x v="0"/>
  </r>
  <r>
    <x v="193"/>
    <n v="100"/>
    <x v="0"/>
  </r>
  <r>
    <x v="193"/>
    <n v="100"/>
    <x v="0"/>
  </r>
  <r>
    <x v="194"/>
    <n v="100"/>
    <x v="0"/>
  </r>
  <r>
    <x v="194"/>
    <n v="100"/>
    <x v="0"/>
  </r>
  <r>
    <x v="172"/>
    <n v="100"/>
    <x v="0"/>
  </r>
  <r>
    <x v="172"/>
    <n v="100"/>
    <x v="0"/>
  </r>
  <r>
    <x v="172"/>
    <n v="100"/>
    <x v="0"/>
  </r>
  <r>
    <x v="195"/>
    <n v="60"/>
    <x v="0"/>
  </r>
  <r>
    <x v="196"/>
    <n v="100"/>
    <x v="0"/>
  </r>
  <r>
    <x v="196"/>
    <n v="100"/>
    <x v="0"/>
  </r>
  <r>
    <x v="196"/>
    <n v="100"/>
    <x v="0"/>
  </r>
  <r>
    <x v="196"/>
    <n v="100"/>
    <x v="0"/>
  </r>
  <r>
    <x v="197"/>
    <n v="250"/>
    <x v="0"/>
  </r>
  <r>
    <x v="197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72"/>
    <n v="100"/>
    <x v="0"/>
  </r>
  <r>
    <x v="135"/>
    <n v="200"/>
    <x v="0"/>
  </r>
  <r>
    <x v="135"/>
    <n v="200"/>
    <x v="0"/>
  </r>
  <r>
    <x v="135"/>
    <n v="200"/>
    <x v="0"/>
  </r>
  <r>
    <x v="135"/>
    <n v="200"/>
    <x v="0"/>
  </r>
  <r>
    <x v="135"/>
    <n v="200"/>
    <x v="0"/>
  </r>
  <r>
    <x v="135"/>
    <n v="200"/>
    <x v="0"/>
  </r>
  <r>
    <x v="135"/>
    <n v="200"/>
    <x v="0"/>
  </r>
  <r>
    <x v="199"/>
    <n v="100"/>
    <x v="0"/>
  </r>
  <r>
    <x v="199"/>
    <n v="100"/>
    <x v="0"/>
  </r>
  <r>
    <x v="199"/>
    <n v="100"/>
    <x v="0"/>
  </r>
  <r>
    <x v="199"/>
    <n v="100"/>
    <x v="0"/>
  </r>
  <r>
    <x v="199"/>
    <n v="100"/>
    <x v="0"/>
  </r>
  <r>
    <x v="199"/>
    <n v="100"/>
    <x v="0"/>
  </r>
  <r>
    <x v="200"/>
    <n v="200"/>
    <x v="0"/>
  </r>
  <r>
    <x v="201"/>
    <n v="200"/>
    <x v="0"/>
  </r>
  <r>
    <x v="201"/>
    <n v="200"/>
    <x v="0"/>
  </r>
  <r>
    <x v="202"/>
    <n v="200"/>
    <x v="0"/>
  </r>
  <r>
    <x v="202"/>
    <n v="200"/>
    <x v="0"/>
  </r>
  <r>
    <x v="202"/>
    <n v="200"/>
    <x v="0"/>
  </r>
  <r>
    <x v="202"/>
    <n v="200"/>
    <x v="0"/>
  </r>
  <r>
    <x v="202"/>
    <n v="200"/>
    <x v="0"/>
  </r>
  <r>
    <x v="202"/>
    <n v="200"/>
    <x v="0"/>
  </r>
  <r>
    <x v="202"/>
    <n v="19"/>
    <x v="0"/>
  </r>
  <r>
    <x v="203"/>
    <n v="200"/>
    <x v="0"/>
  </r>
  <r>
    <x v="203"/>
    <n v="200"/>
    <x v="0"/>
  </r>
  <r>
    <x v="203"/>
    <n v="200"/>
    <x v="0"/>
  </r>
  <r>
    <x v="204"/>
    <n v="200"/>
    <x v="0"/>
  </r>
  <r>
    <x v="203"/>
    <n v="200"/>
    <x v="0"/>
  </r>
  <r>
    <x v="204"/>
    <n v="200"/>
    <x v="0"/>
  </r>
  <r>
    <x v="204"/>
    <n v="200"/>
    <x v="0"/>
  </r>
  <r>
    <x v="205"/>
    <n v="200"/>
    <x v="0"/>
  </r>
  <r>
    <x v="205"/>
    <n v="200"/>
    <x v="0"/>
  </r>
  <r>
    <x v="206"/>
    <n v="60"/>
    <x v="0"/>
  </r>
  <r>
    <x v="207"/>
    <n v="200"/>
    <x v="0"/>
  </r>
  <r>
    <x v="207"/>
    <n v="200"/>
    <x v="0"/>
  </r>
  <r>
    <x v="208"/>
    <n v="200"/>
    <x v="0"/>
  </r>
  <r>
    <x v="208"/>
    <n v="200"/>
    <x v="0"/>
  </r>
  <r>
    <x v="209"/>
    <n v="100"/>
    <x v="0"/>
  </r>
  <r>
    <x v="180"/>
    <n v="200"/>
    <x v="0"/>
  </r>
  <r>
    <x v="210"/>
    <n v="80"/>
    <x v="0"/>
  </r>
  <r>
    <x v="123"/>
    <n v="100"/>
    <x v="0"/>
  </r>
  <r>
    <x v="123"/>
    <n v="100"/>
    <x v="0"/>
  </r>
  <r>
    <x v="132"/>
    <n v="200"/>
    <x v="0"/>
  </r>
  <r>
    <x v="132"/>
    <n v="200"/>
    <x v="0"/>
  </r>
  <r>
    <x v="132"/>
    <n v="200"/>
    <x v="0"/>
  </r>
  <r>
    <x v="211"/>
    <n v="76"/>
    <x v="0"/>
  </r>
  <r>
    <x v="212"/>
    <n v="200"/>
    <x v="0"/>
  </r>
  <r>
    <x v="202"/>
    <n v="200"/>
    <x v="0"/>
  </r>
  <r>
    <x v="202"/>
    <n v="200"/>
    <x v="0"/>
  </r>
  <r>
    <x v="213"/>
    <n v="200"/>
    <x v="0"/>
  </r>
  <r>
    <x v="213"/>
    <n v="200"/>
    <x v="0"/>
  </r>
  <r>
    <x v="213"/>
    <n v="200"/>
    <x v="0"/>
  </r>
  <r>
    <x v="213"/>
    <n v="200"/>
    <x v="0"/>
  </r>
  <r>
    <x v="214"/>
    <n v="129"/>
    <x v="0"/>
  </r>
  <r>
    <x v="215"/>
    <n v="200"/>
    <x v="0"/>
  </r>
  <r>
    <x v="216"/>
    <n v="200"/>
    <x v="0"/>
  </r>
  <r>
    <x v="217"/>
    <n v="200"/>
    <x v="0"/>
  </r>
  <r>
    <x v="217"/>
    <n v="200"/>
    <x v="0"/>
  </r>
  <r>
    <x v="217"/>
    <n v="200"/>
    <x v="0"/>
  </r>
  <r>
    <x v="183"/>
    <n v="200"/>
    <x v="0"/>
  </r>
  <r>
    <x v="124"/>
    <n v="100"/>
    <x v="0"/>
  </r>
  <r>
    <x v="124"/>
    <n v="100"/>
    <x v="0"/>
  </r>
  <r>
    <x v="124"/>
    <n v="100"/>
    <x v="0"/>
  </r>
  <r>
    <x v="218"/>
    <n v="100"/>
    <x v="0"/>
  </r>
  <r>
    <x v="219"/>
    <n v="200"/>
    <x v="0"/>
  </r>
  <r>
    <x v="219"/>
    <n v="200"/>
    <x v="0"/>
  </r>
  <r>
    <x v="219"/>
    <n v="200"/>
    <x v="0"/>
  </r>
  <r>
    <x v="219"/>
    <n v="200"/>
    <x v="0"/>
  </r>
  <r>
    <x v="220"/>
    <n v="200"/>
    <x v="0"/>
  </r>
  <r>
    <x v="174"/>
    <n v="200"/>
    <x v="0"/>
  </r>
  <r>
    <x v="221"/>
    <n v="200"/>
    <x v="0"/>
  </r>
  <r>
    <x v="221"/>
    <n v="200"/>
    <x v="0"/>
  </r>
  <r>
    <x v="222"/>
    <n v="200"/>
    <x v="0"/>
  </r>
  <r>
    <x v="223"/>
    <n v="200"/>
    <x v="0"/>
  </r>
  <r>
    <x v="223"/>
    <n v="200"/>
    <x v="0"/>
  </r>
  <r>
    <x v="223"/>
    <n v="200"/>
    <x v="0"/>
  </r>
  <r>
    <x v="223"/>
    <n v="200"/>
    <x v="0"/>
  </r>
  <r>
    <x v="224"/>
    <n v="107"/>
    <x v="0"/>
  </r>
  <r>
    <x v="225"/>
    <n v="200"/>
    <x v="0"/>
  </r>
  <r>
    <x v="226"/>
    <n v="30"/>
    <x v="0"/>
  </r>
  <r>
    <x v="194"/>
    <n v="3"/>
    <x v="0"/>
  </r>
  <r>
    <x v="194"/>
    <n v="1"/>
    <x v="0"/>
  </r>
  <r>
    <x v="227"/>
    <n v="1000"/>
    <x v="0"/>
  </r>
  <r>
    <x v="227"/>
    <n v="1000"/>
    <x v="0"/>
  </r>
  <r>
    <x v="227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8"/>
    <n v="1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29"/>
    <n v="20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0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1"/>
    <n v="1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2"/>
    <n v="500"/>
    <x v="0"/>
  </r>
  <r>
    <x v="233"/>
    <n v="200"/>
    <x v="0"/>
  </r>
  <r>
    <x v="234"/>
    <n v="1000"/>
    <x v="0"/>
  </r>
  <r>
    <x v="234"/>
    <n v="1000"/>
    <x v="0"/>
  </r>
  <r>
    <x v="235"/>
    <n v="30"/>
    <x v="0"/>
  </r>
  <r>
    <x v="236"/>
    <n v="500"/>
    <x v="0"/>
  </r>
  <r>
    <x v="236"/>
    <n v="500"/>
    <x v="0"/>
  </r>
  <r>
    <x v="236"/>
    <n v="500"/>
    <x v="0"/>
  </r>
  <r>
    <x v="236"/>
    <n v="500"/>
    <x v="0"/>
  </r>
  <r>
    <x v="236"/>
    <n v="10"/>
    <x v="0"/>
  </r>
  <r>
    <x v="236"/>
    <n v="500"/>
    <x v="0"/>
  </r>
  <r>
    <x v="236"/>
    <n v="500"/>
    <x v="0"/>
  </r>
  <r>
    <x v="236"/>
    <n v="500"/>
    <x v="0"/>
  </r>
  <r>
    <x v="236"/>
    <n v="500"/>
    <x v="0"/>
  </r>
  <r>
    <x v="237"/>
    <n v="1000"/>
    <x v="0"/>
  </r>
  <r>
    <x v="237"/>
    <n v="1000"/>
    <x v="0"/>
  </r>
  <r>
    <x v="237"/>
    <n v="1000"/>
    <x v="0"/>
  </r>
  <r>
    <x v="237"/>
    <n v="1000"/>
    <x v="0"/>
  </r>
  <r>
    <x v="237"/>
    <n v="456"/>
    <x v="0"/>
  </r>
  <r>
    <x v="238"/>
    <n v="500"/>
    <x v="0"/>
  </r>
  <r>
    <x v="238"/>
    <n v="500"/>
    <x v="0"/>
  </r>
  <r>
    <x v="238"/>
    <n v="2"/>
    <x v="0"/>
  </r>
  <r>
    <x v="238"/>
    <n v="500"/>
    <x v="0"/>
  </r>
  <r>
    <x v="238"/>
    <n v="500"/>
    <x v="0"/>
  </r>
  <r>
    <x v="238"/>
    <n v="500"/>
    <x v="0"/>
  </r>
  <r>
    <x v="239"/>
    <n v="10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0"/>
    <n v="200"/>
    <x v="0"/>
  </r>
  <r>
    <x v="241"/>
    <n v="1000"/>
    <x v="0"/>
  </r>
  <r>
    <x v="241"/>
    <n v="1000"/>
    <x v="0"/>
  </r>
  <r>
    <x v="241"/>
    <n v="200"/>
    <x v="0"/>
  </r>
  <r>
    <x v="241"/>
    <n v="450"/>
    <x v="0"/>
  </r>
  <r>
    <x v="242"/>
    <n v="100"/>
    <x v="0"/>
  </r>
  <r>
    <x v="242"/>
    <n v="100"/>
    <x v="0"/>
  </r>
  <r>
    <x v="243"/>
    <n v="100"/>
    <x v="0"/>
  </r>
  <r>
    <x v="243"/>
    <n v="300"/>
    <x v="0"/>
  </r>
  <r>
    <x v="243"/>
    <n v="500"/>
    <x v="0"/>
  </r>
  <r>
    <x v="243"/>
    <n v="50"/>
    <x v="0"/>
  </r>
  <r>
    <x v="244"/>
    <n v="300"/>
    <x v="0"/>
  </r>
  <r>
    <x v="244"/>
    <n v="3"/>
    <x v="0"/>
  </r>
  <r>
    <x v="244"/>
    <n v="100"/>
    <x v="0"/>
  </r>
  <r>
    <x v="244"/>
    <n v="500"/>
    <x v="0"/>
  </r>
  <r>
    <x v="245"/>
    <n v="500"/>
    <x v="0"/>
  </r>
  <r>
    <x v="245"/>
    <n v="500"/>
    <x v="0"/>
  </r>
  <r>
    <x v="245"/>
    <n v="500"/>
    <x v="0"/>
  </r>
  <r>
    <x v="245"/>
    <n v="5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1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6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7"/>
    <n v="2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8"/>
    <n v="1000"/>
    <x v="0"/>
  </r>
  <r>
    <x v="249"/>
    <n v="1000"/>
    <x v="0"/>
  </r>
  <r>
    <x v="249"/>
    <n v="1000"/>
    <x v="0"/>
  </r>
  <r>
    <x v="249"/>
    <n v="100"/>
    <x v="0"/>
  </r>
  <r>
    <x v="249"/>
    <n v="1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0"/>
    <n v="200"/>
    <x v="0"/>
  </r>
  <r>
    <x v="251"/>
    <n v="1000"/>
    <x v="0"/>
  </r>
  <r>
    <x v="251"/>
    <n v="1000"/>
    <x v="0"/>
  </r>
  <r>
    <x v="252"/>
    <n v="6"/>
    <x v="0"/>
  </r>
  <r>
    <x v="253"/>
    <n v="200"/>
    <x v="0"/>
  </r>
  <r>
    <x v="253"/>
    <n v="200"/>
    <x v="0"/>
  </r>
  <r>
    <x v="253"/>
    <n v="200"/>
    <x v="0"/>
  </r>
  <r>
    <x v="253"/>
    <n v="200"/>
    <x v="0"/>
  </r>
  <r>
    <x v="253"/>
    <n v="200"/>
    <x v="0"/>
  </r>
  <r>
    <x v="254"/>
    <n v="500"/>
    <x v="0"/>
  </r>
  <r>
    <x v="254"/>
    <n v="500"/>
    <x v="0"/>
  </r>
  <r>
    <x v="254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1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5"/>
    <n v="500"/>
    <x v="0"/>
  </r>
  <r>
    <x v="256"/>
    <n v="1"/>
    <x v="0"/>
  </r>
  <r>
    <x v="256"/>
    <n v="500"/>
    <x v="0"/>
  </r>
  <r>
    <x v="256"/>
    <n v="500"/>
    <x v="0"/>
  </r>
  <r>
    <x v="256"/>
    <n v="500"/>
    <x v="0"/>
  </r>
  <r>
    <x v="256"/>
    <n v="500"/>
    <x v="0"/>
  </r>
  <r>
    <x v="256"/>
    <n v="500"/>
    <x v="0"/>
  </r>
  <r>
    <x v="256"/>
    <n v="500"/>
    <x v="0"/>
  </r>
  <r>
    <x v="124"/>
    <n v="100"/>
    <x v="0"/>
  </r>
  <r>
    <x v="124"/>
    <n v="100"/>
    <x v="0"/>
  </r>
  <r>
    <x v="124"/>
    <n v="100"/>
    <x v="0"/>
  </r>
  <r>
    <x v="257"/>
    <n v="37"/>
    <x v="0"/>
  </r>
  <r>
    <x v="258"/>
    <n v="200"/>
    <x v="0"/>
  </r>
  <r>
    <x v="258"/>
    <n v="200"/>
    <x v="0"/>
  </r>
  <r>
    <x v="258"/>
    <n v="200"/>
    <x v="0"/>
  </r>
  <r>
    <x v="135"/>
    <n v="200"/>
    <x v="0"/>
  </r>
  <r>
    <x v="259"/>
    <n v="31"/>
    <x v="0"/>
  </r>
  <r>
    <x v="190"/>
    <n v="200"/>
    <x v="0"/>
  </r>
  <r>
    <x v="260"/>
    <n v="250"/>
    <x v="0"/>
  </r>
  <r>
    <x v="260"/>
    <n v="250"/>
    <x v="0"/>
  </r>
  <r>
    <x v="260"/>
    <n v="250"/>
    <x v="0"/>
  </r>
  <r>
    <x v="260"/>
    <n v="250"/>
    <x v="0"/>
  </r>
  <r>
    <x v="181"/>
    <n v="200"/>
    <x v="0"/>
  </r>
  <r>
    <x v="261"/>
    <n v="200"/>
    <x v="0"/>
  </r>
  <r>
    <x v="94"/>
    <n v="200"/>
    <x v="0"/>
  </r>
  <r>
    <x v="94"/>
    <n v="200"/>
    <x v="0"/>
  </r>
  <r>
    <x v="204"/>
    <n v="200"/>
    <x v="0"/>
  </r>
  <r>
    <x v="94"/>
    <n v="200"/>
    <x v="0"/>
  </r>
  <r>
    <x v="94"/>
    <n v="200"/>
    <x v="0"/>
  </r>
  <r>
    <x v="94"/>
    <n v="200"/>
    <x v="0"/>
  </r>
  <r>
    <x v="94"/>
    <n v="200"/>
    <x v="0"/>
  </r>
  <r>
    <x v="94"/>
    <n v="200"/>
    <x v="0"/>
  </r>
  <r>
    <x v="262"/>
    <n v="200"/>
    <x v="0"/>
  </r>
  <r>
    <x v="262"/>
    <n v="200"/>
    <x v="0"/>
  </r>
  <r>
    <x v="262"/>
    <n v="200"/>
    <x v="0"/>
  </r>
  <r>
    <x v="262"/>
    <n v="200"/>
    <x v="0"/>
  </r>
  <r>
    <x v="262"/>
    <n v="200"/>
    <x v="0"/>
  </r>
  <r>
    <x v="193"/>
    <n v="100"/>
    <x v="0"/>
  </r>
  <r>
    <x v="193"/>
    <n v="100"/>
    <x v="0"/>
  </r>
  <r>
    <x v="203"/>
    <n v="200"/>
    <x v="0"/>
  </r>
  <r>
    <x v="95"/>
    <n v="25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193"/>
    <n v="100"/>
    <x v="0"/>
  </r>
  <r>
    <x v="193"/>
    <n v="100"/>
    <x v="0"/>
  </r>
  <r>
    <x v="193"/>
    <n v="100"/>
    <x v="0"/>
  </r>
  <r>
    <x v="193"/>
    <n v="100"/>
    <x v="0"/>
  </r>
  <r>
    <x v="193"/>
    <n v="100"/>
    <x v="0"/>
  </r>
  <r>
    <x v="263"/>
    <n v="200"/>
    <x v="0"/>
  </r>
  <r>
    <x v="263"/>
    <n v="200"/>
    <x v="0"/>
  </r>
  <r>
    <x v="263"/>
    <n v="200"/>
    <x v="0"/>
  </r>
  <r>
    <x v="263"/>
    <n v="200"/>
    <x v="0"/>
  </r>
  <r>
    <x v="179"/>
    <n v="200"/>
    <x v="0"/>
  </r>
  <r>
    <x v="179"/>
    <n v="200"/>
    <x v="0"/>
  </r>
  <r>
    <x v="264"/>
    <n v="200"/>
    <x v="0"/>
  </r>
  <r>
    <x v="264"/>
    <n v="200"/>
    <x v="0"/>
  </r>
  <r>
    <x v="98"/>
    <n v="200"/>
    <x v="0"/>
  </r>
  <r>
    <x v="98"/>
    <n v="200"/>
    <x v="0"/>
  </r>
  <r>
    <x v="98"/>
    <n v="200"/>
    <x v="0"/>
  </r>
  <r>
    <x v="265"/>
    <n v="200"/>
    <x v="0"/>
  </r>
  <r>
    <x v="265"/>
    <n v="200"/>
    <x v="0"/>
  </r>
  <r>
    <x v="266"/>
    <n v="200"/>
    <x v="0"/>
  </r>
  <r>
    <x v="267"/>
    <n v="250"/>
    <x v="0"/>
  </r>
  <r>
    <x v="267"/>
    <n v="250"/>
    <x v="0"/>
  </r>
  <r>
    <x v="267"/>
    <n v="250"/>
    <x v="0"/>
  </r>
  <r>
    <x v="267"/>
    <n v="250"/>
    <x v="0"/>
  </r>
  <r>
    <x v="267"/>
    <n v="250"/>
    <x v="0"/>
  </r>
  <r>
    <x v="268"/>
    <n v="200"/>
    <x v="0"/>
  </r>
  <r>
    <x v="268"/>
    <n v="200"/>
    <x v="0"/>
  </r>
  <r>
    <x v="268"/>
    <n v="200"/>
    <x v="0"/>
  </r>
  <r>
    <x v="268"/>
    <n v="200"/>
    <x v="0"/>
  </r>
  <r>
    <x v="268"/>
    <n v="20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198"/>
    <n v="250"/>
    <x v="0"/>
  </r>
  <r>
    <x v="269"/>
    <n v="200"/>
    <x v="0"/>
  </r>
  <r>
    <x v="269"/>
    <n v="200"/>
    <x v="0"/>
  </r>
  <r>
    <x v="269"/>
    <n v="200"/>
    <x v="0"/>
  </r>
  <r>
    <x v="269"/>
    <n v="200"/>
    <x v="0"/>
  </r>
  <r>
    <x v="269"/>
    <n v="200"/>
    <x v="0"/>
  </r>
  <r>
    <x v="269"/>
    <n v="200"/>
    <x v="0"/>
  </r>
  <r>
    <x v="269"/>
    <n v="200"/>
    <x v="0"/>
  </r>
  <r>
    <x v="269"/>
    <n v="200"/>
    <x v="0"/>
  </r>
  <r>
    <x v="269"/>
    <n v="100"/>
    <x v="0"/>
  </r>
  <r>
    <x v="270"/>
    <n v="200"/>
    <x v="0"/>
  </r>
  <r>
    <x v="270"/>
    <n v="200"/>
    <x v="0"/>
  </r>
  <r>
    <x v="270"/>
    <n v="200"/>
    <x v="0"/>
  </r>
  <r>
    <x v="270"/>
    <n v="200"/>
    <x v="0"/>
  </r>
  <r>
    <x v="95"/>
    <n v="250"/>
    <x v="0"/>
  </r>
  <r>
    <x v="271"/>
    <n v="250"/>
    <x v="0"/>
  </r>
  <r>
    <x v="272"/>
    <n v="500"/>
    <x v="0"/>
  </r>
  <r>
    <x v="272"/>
    <n v="500"/>
    <x v="0"/>
  </r>
  <r>
    <x v="273"/>
    <n v="200"/>
    <x v="0"/>
  </r>
  <r>
    <x v="171"/>
    <n v="100"/>
    <x v="0"/>
  </r>
  <r>
    <x v="189"/>
    <n v="200"/>
    <x v="0"/>
  </r>
  <r>
    <x v="274"/>
    <n v="200"/>
    <x v="0"/>
  </r>
  <r>
    <x v="209"/>
    <n v="100"/>
    <x v="0"/>
  </r>
  <r>
    <x v="275"/>
    <n v="200"/>
    <x v="0"/>
  </r>
  <r>
    <x v="275"/>
    <n v="200"/>
    <x v="0"/>
  </r>
  <r>
    <x v="276"/>
    <n v="100"/>
    <x v="0"/>
  </r>
  <r>
    <x v="276"/>
    <n v="20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218"/>
    <n v="250"/>
    <x v="0"/>
  </r>
  <r>
    <x v="277"/>
    <n v="250"/>
    <x v="0"/>
  </r>
  <r>
    <x v="277"/>
    <n v="250"/>
    <x v="0"/>
  </r>
  <r>
    <x v="277"/>
    <n v="250"/>
    <x v="0"/>
  </r>
  <r>
    <x v="278"/>
    <n v="21"/>
    <x v="0"/>
  </r>
  <r>
    <x v="279"/>
    <n v="1000"/>
    <x v="0"/>
  </r>
  <r>
    <x v="280"/>
    <n v="500"/>
    <x v="0"/>
  </r>
  <r>
    <x v="280"/>
    <n v="500"/>
    <x v="0"/>
  </r>
  <r>
    <x v="281"/>
    <n v="500"/>
    <x v="0"/>
  </r>
  <r>
    <x v="282"/>
    <n v="35"/>
    <x v="0"/>
  </r>
  <r>
    <x v="283"/>
    <n v="500"/>
    <x v="0"/>
  </r>
  <r>
    <x v="284"/>
    <n v="1000"/>
    <x v="0"/>
  </r>
  <r>
    <x v="284"/>
    <n v="2000"/>
    <x v="0"/>
  </r>
  <r>
    <x v="284"/>
    <n v="2000"/>
    <x v="0"/>
  </r>
  <r>
    <x v="285"/>
    <n v="200"/>
    <x v="0"/>
  </r>
  <r>
    <x v="285"/>
    <n v="200"/>
    <x v="0"/>
  </r>
  <r>
    <x v="285"/>
    <n v="2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6"/>
    <n v="1000"/>
    <x v="0"/>
  </r>
  <r>
    <x v="287"/>
    <n v="1000"/>
    <x v="0"/>
  </r>
  <r>
    <x v="287"/>
    <n v="1000"/>
    <x v="0"/>
  </r>
  <r>
    <x v="287"/>
    <n v="1000"/>
    <x v="0"/>
  </r>
  <r>
    <x v="287"/>
    <n v="1000"/>
    <x v="0"/>
  </r>
  <r>
    <x v="287"/>
    <n v="1000"/>
    <x v="0"/>
  </r>
  <r>
    <x v="288"/>
    <n v="500"/>
    <x v="0"/>
  </r>
  <r>
    <x v="288"/>
    <n v="500"/>
    <x v="0"/>
  </r>
  <r>
    <x v="288"/>
    <n v="500"/>
    <x v="0"/>
  </r>
  <r>
    <x v="288"/>
    <n v="500"/>
    <x v="0"/>
  </r>
  <r>
    <x v="289"/>
    <n v="500"/>
    <x v="0"/>
  </r>
  <r>
    <x v="290"/>
    <n v="1000"/>
    <x v="0"/>
  </r>
  <r>
    <x v="291"/>
    <n v="1000"/>
    <x v="0"/>
  </r>
  <r>
    <x v="291"/>
    <n v="1000"/>
    <x v="0"/>
  </r>
  <r>
    <x v="31"/>
    <n v="1000"/>
    <x v="0"/>
  </r>
  <r>
    <x v="292"/>
    <n v="500"/>
    <x v="0"/>
  </r>
  <r>
    <x v="293"/>
    <n v="1000"/>
    <x v="0"/>
  </r>
  <r>
    <x v="294"/>
    <n v="500"/>
    <x v="0"/>
  </r>
  <r>
    <x v="294"/>
    <n v="500"/>
    <x v="0"/>
  </r>
  <r>
    <x v="294"/>
    <n v="500"/>
    <x v="0"/>
  </r>
  <r>
    <x v="295"/>
    <n v="250"/>
    <x v="0"/>
  </r>
  <r>
    <x v="295"/>
    <n v="250"/>
    <x v="0"/>
  </r>
  <r>
    <x v="295"/>
    <n v="250"/>
    <x v="0"/>
  </r>
  <r>
    <x v="295"/>
    <n v="250"/>
    <x v="0"/>
  </r>
  <r>
    <x v="295"/>
    <n v="250"/>
    <x v="0"/>
  </r>
  <r>
    <x v="295"/>
    <n v="250"/>
    <x v="0"/>
  </r>
  <r>
    <x v="295"/>
    <n v="250"/>
    <x v="0"/>
  </r>
  <r>
    <x v="294"/>
    <n v="500"/>
    <x v="0"/>
  </r>
  <r>
    <x v="294"/>
    <n v="500"/>
    <x v="0"/>
  </r>
  <r>
    <x v="294"/>
    <n v="500"/>
    <x v="0"/>
  </r>
  <r>
    <x v="295"/>
    <n v="250"/>
    <x v="0"/>
  </r>
  <r>
    <x v="296"/>
    <n v="2000"/>
    <x v="0"/>
  </r>
  <r>
    <x v="288"/>
    <n v="500"/>
    <x v="0"/>
  </r>
  <r>
    <x v="288"/>
    <n v="500"/>
    <x v="0"/>
  </r>
  <r>
    <x v="288"/>
    <n v="500"/>
    <x v="0"/>
  </r>
  <r>
    <x v="288"/>
    <n v="500"/>
    <x v="0"/>
  </r>
  <r>
    <x v="288"/>
    <n v="500"/>
    <x v="0"/>
  </r>
  <r>
    <x v="288"/>
    <n v="5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7"/>
    <n v="1000"/>
    <x v="0"/>
  </r>
  <r>
    <x v="295"/>
    <n v="250"/>
    <x v="0"/>
  </r>
  <r>
    <x v="295"/>
    <n v="250"/>
    <x v="0"/>
  </r>
  <r>
    <x v="295"/>
    <n v="250"/>
    <x v="0"/>
  </r>
  <r>
    <x v="295"/>
    <n v="25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8"/>
    <n v="1000"/>
    <x v="0"/>
  </r>
  <r>
    <x v="299"/>
    <n v="500"/>
    <x v="0"/>
  </r>
  <r>
    <x v="299"/>
    <n v="500"/>
    <x v="0"/>
  </r>
  <r>
    <x v="299"/>
    <n v="500"/>
    <x v="0"/>
  </r>
  <r>
    <x v="299"/>
    <n v="500"/>
    <x v="0"/>
  </r>
  <r>
    <x v="299"/>
    <n v="500"/>
    <x v="0"/>
  </r>
  <r>
    <x v="299"/>
    <n v="500"/>
    <x v="0"/>
  </r>
  <r>
    <x v="299"/>
    <n v="500"/>
    <x v="0"/>
  </r>
  <r>
    <x v="299"/>
    <n v="5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0"/>
    <n v="2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1"/>
    <n v="500"/>
    <x v="0"/>
  </r>
  <r>
    <x v="302"/>
    <n v="16"/>
    <x v="0"/>
  </r>
  <r>
    <x v="302"/>
    <n v="16"/>
    <x v="0"/>
  </r>
  <r>
    <x v="302"/>
    <n v="500"/>
    <x v="0"/>
  </r>
  <r>
    <x v="302"/>
    <n v="500"/>
    <x v="0"/>
  </r>
  <r>
    <x v="303"/>
    <n v="1000"/>
    <x v="0"/>
  </r>
  <r>
    <x v="304"/>
    <n v="515"/>
    <x v="0"/>
  </r>
  <r>
    <x v="305"/>
    <n v="98"/>
    <x v="0"/>
  </r>
  <r>
    <x v="306"/>
    <n v="1000"/>
    <x v="0"/>
  </r>
  <r>
    <x v="306"/>
    <n v="1000"/>
    <x v="0"/>
  </r>
  <r>
    <x v="306"/>
    <n v="1000"/>
    <x v="0"/>
  </r>
  <r>
    <x v="306"/>
    <n v="1000"/>
    <x v="0"/>
  </r>
  <r>
    <x v="306"/>
    <n v="1000"/>
    <x v="0"/>
  </r>
  <r>
    <x v="306"/>
    <n v="1000"/>
    <x v="0"/>
  </r>
  <r>
    <x v="306"/>
    <n v="1000"/>
    <x v="0"/>
  </r>
  <r>
    <x v="306"/>
    <n v="1000"/>
    <x v="0"/>
  </r>
  <r>
    <x v="307"/>
    <n v="1000"/>
    <x v="0"/>
  </r>
  <r>
    <x v="307"/>
    <n v="1000"/>
    <x v="0"/>
  </r>
  <r>
    <x v="307"/>
    <n v="1000"/>
    <x v="0"/>
  </r>
  <r>
    <x v="307"/>
    <n v="1000"/>
    <x v="0"/>
  </r>
  <r>
    <x v="307"/>
    <n v="1000"/>
    <x v="0"/>
  </r>
  <r>
    <x v="307"/>
    <n v="1000"/>
    <x v="0"/>
  </r>
  <r>
    <x v="307"/>
    <n v="1000"/>
    <x v="0"/>
  </r>
  <r>
    <x v="308"/>
    <n v="1000"/>
    <x v="0"/>
  </r>
  <r>
    <x v="308"/>
    <n v="1000"/>
    <x v="0"/>
  </r>
  <r>
    <x v="308"/>
    <n v="1000"/>
    <x v="0"/>
  </r>
  <r>
    <x v="309"/>
    <n v="500"/>
    <x v="0"/>
  </r>
  <r>
    <x v="310"/>
    <n v="2000"/>
    <x v="0"/>
  </r>
  <r>
    <x v="310"/>
    <n v="2000"/>
    <x v="0"/>
  </r>
  <r>
    <x v="311"/>
    <n v="500"/>
    <x v="0"/>
  </r>
  <r>
    <x v="311"/>
    <n v="500"/>
    <x v="0"/>
  </r>
  <r>
    <x v="311"/>
    <n v="500"/>
    <x v="0"/>
  </r>
  <r>
    <x v="75"/>
    <n v="100"/>
    <x v="0"/>
  </r>
  <r>
    <x v="312"/>
    <n v="10"/>
    <x v="0"/>
  </r>
  <r>
    <x v="313"/>
    <n v="100"/>
    <x v="0"/>
  </r>
  <r>
    <x v="313"/>
    <n v="100"/>
    <x v="0"/>
  </r>
  <r>
    <x v="313"/>
    <n v="100"/>
    <x v="0"/>
  </r>
  <r>
    <x v="313"/>
    <n v="100"/>
    <x v="0"/>
  </r>
  <r>
    <x v="313"/>
    <n v="100"/>
    <x v="0"/>
  </r>
  <r>
    <x v="313"/>
    <n v="100"/>
    <x v="0"/>
  </r>
  <r>
    <x v="313"/>
    <n v="100"/>
    <x v="0"/>
  </r>
  <r>
    <x v="313"/>
    <n v="100"/>
    <x v="0"/>
  </r>
  <r>
    <x v="313"/>
    <n v="10"/>
    <x v="0"/>
  </r>
  <r>
    <x v="313"/>
    <n v="100"/>
    <x v="0"/>
  </r>
  <r>
    <x v="313"/>
    <n v="100"/>
    <x v="0"/>
  </r>
  <r>
    <x v="313"/>
    <n v="100"/>
    <x v="0"/>
  </r>
  <r>
    <x v="314"/>
    <n v="500"/>
    <x v="0"/>
  </r>
  <r>
    <x v="315"/>
    <n v="100"/>
    <x v="0"/>
  </r>
  <r>
    <x v="316"/>
    <n v="500"/>
    <x v="0"/>
  </r>
  <r>
    <x v="316"/>
    <n v="500"/>
    <x v="0"/>
  </r>
  <r>
    <x v="317"/>
    <n v="3"/>
    <x v="0"/>
  </r>
  <r>
    <x v="318"/>
    <n v="6"/>
    <x v="0"/>
  </r>
  <r>
    <x v="319"/>
    <n v="100"/>
    <x v="0"/>
  </r>
  <r>
    <x v="320"/>
    <n v="1000"/>
    <x v="0"/>
  </r>
  <r>
    <x v="320"/>
    <n v="1000"/>
    <x v="0"/>
  </r>
  <r>
    <x v="320"/>
    <n v="1000"/>
    <x v="0"/>
  </r>
  <r>
    <x v="321"/>
    <n v="1000"/>
    <x v="0"/>
  </r>
  <r>
    <x v="321"/>
    <n v="1000"/>
    <x v="0"/>
  </r>
  <r>
    <x v="321"/>
    <n v="1000"/>
    <x v="0"/>
  </r>
  <r>
    <x v="321"/>
    <n v="1000"/>
    <x v="0"/>
  </r>
  <r>
    <x v="321"/>
    <n v="1000"/>
    <x v="0"/>
  </r>
  <r>
    <x v="322"/>
    <n v="500"/>
    <x v="0"/>
  </r>
  <r>
    <x v="322"/>
    <n v="500"/>
    <x v="0"/>
  </r>
  <r>
    <x v="322"/>
    <n v="500"/>
    <x v="0"/>
  </r>
  <r>
    <x v="322"/>
    <n v="500"/>
    <x v="0"/>
  </r>
  <r>
    <x v="323"/>
    <n v="500"/>
    <x v="0"/>
  </r>
  <r>
    <x v="323"/>
    <n v="500"/>
    <x v="0"/>
  </r>
  <r>
    <x v="323"/>
    <n v="500"/>
    <x v="0"/>
  </r>
  <r>
    <x v="323"/>
    <n v="500"/>
    <x v="0"/>
  </r>
  <r>
    <x v="324"/>
    <n v="500"/>
    <x v="0"/>
  </r>
  <r>
    <x v="324"/>
    <n v="500"/>
    <x v="0"/>
  </r>
  <r>
    <x v="324"/>
    <n v="500"/>
    <x v="0"/>
  </r>
  <r>
    <x v="324"/>
    <n v="500"/>
    <x v="0"/>
  </r>
  <r>
    <x v="324"/>
    <n v="500"/>
    <x v="0"/>
  </r>
  <r>
    <x v="324"/>
    <n v="500"/>
    <x v="0"/>
  </r>
  <r>
    <x v="324"/>
    <n v="500"/>
    <x v="0"/>
  </r>
  <r>
    <x v="324"/>
    <n v="500"/>
    <x v="0"/>
  </r>
  <r>
    <x v="325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6"/>
    <n v="500"/>
    <x v="0"/>
  </r>
  <r>
    <x v="327"/>
    <n v="500"/>
    <x v="0"/>
  </r>
  <r>
    <x v="327"/>
    <n v="500"/>
    <x v="0"/>
  </r>
  <r>
    <x v="327"/>
    <n v="500"/>
    <x v="0"/>
  </r>
  <r>
    <x v="327"/>
    <n v="500"/>
    <x v="0"/>
  </r>
  <r>
    <x v="328"/>
    <n v="1000"/>
    <x v="0"/>
  </r>
  <r>
    <x v="328"/>
    <n v="1000"/>
    <x v="0"/>
  </r>
  <r>
    <x v="329"/>
    <n v="500"/>
    <x v="0"/>
  </r>
  <r>
    <x v="329"/>
    <n v="500"/>
    <x v="0"/>
  </r>
  <r>
    <x v="330"/>
    <n v="2000"/>
    <x v="0"/>
  </r>
  <r>
    <x v="252"/>
    <n v="15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152"/>
    <n v="1"/>
    <x v="0"/>
  </r>
  <r>
    <x v="331"/>
    <n v="500"/>
    <x v="0"/>
  </r>
  <r>
    <x v="309"/>
    <n v="500"/>
    <x v="0"/>
  </r>
  <r>
    <x v="332"/>
    <n v="500"/>
    <x v="0"/>
  </r>
  <r>
    <x v="333"/>
    <n v="1000"/>
    <x v="0"/>
  </r>
  <r>
    <x v="334"/>
    <n v="500"/>
    <x v="0"/>
  </r>
  <r>
    <x v="334"/>
    <n v="500"/>
    <x v="0"/>
  </r>
  <r>
    <x v="335"/>
    <n v="500"/>
    <x v="0"/>
  </r>
  <r>
    <x v="335"/>
    <n v="500"/>
    <x v="0"/>
  </r>
  <r>
    <x v="336"/>
    <n v="1000"/>
    <x v="0"/>
  </r>
  <r>
    <x v="337"/>
    <n v="1000"/>
    <x v="0"/>
  </r>
  <r>
    <x v="338"/>
    <n v="500"/>
    <x v="0"/>
  </r>
  <r>
    <x v="338"/>
    <n v="500"/>
    <x v="0"/>
  </r>
  <r>
    <x v="339"/>
    <n v="500"/>
    <x v="0"/>
  </r>
  <r>
    <x v="339"/>
    <n v="500"/>
    <x v="0"/>
  </r>
  <r>
    <x v="73"/>
    <n v="1000"/>
    <x v="0"/>
  </r>
  <r>
    <x v="73"/>
    <n v="1000"/>
    <x v="0"/>
  </r>
  <r>
    <x v="73"/>
    <n v="1000"/>
    <x v="0"/>
  </r>
  <r>
    <x v="340"/>
    <n v="1500"/>
    <x v="0"/>
  </r>
  <r>
    <x v="341"/>
    <n v="1000"/>
    <x v="0"/>
  </r>
  <r>
    <x v="342"/>
    <n v="500"/>
    <x v="0"/>
  </r>
  <r>
    <x v="342"/>
    <n v="500"/>
    <x v="0"/>
  </r>
  <r>
    <x v="343"/>
    <n v="500"/>
    <x v="0"/>
  </r>
  <r>
    <x v="343"/>
    <n v="500"/>
    <x v="0"/>
  </r>
  <r>
    <x v="344"/>
    <n v="500"/>
    <x v="0"/>
  </r>
  <r>
    <x v="344"/>
    <n v="500"/>
    <x v="0"/>
  </r>
  <r>
    <x v="344"/>
    <n v="500"/>
    <x v="0"/>
  </r>
  <r>
    <x v="345"/>
    <n v="1000"/>
    <x v="0"/>
  </r>
  <r>
    <x v="345"/>
    <n v="1000"/>
    <x v="0"/>
  </r>
  <r>
    <x v="345"/>
    <n v="1000"/>
    <x v="0"/>
  </r>
  <r>
    <x v="345"/>
    <n v="1000"/>
    <x v="0"/>
  </r>
  <r>
    <x v="346"/>
    <n v="1000"/>
    <x v="0"/>
  </r>
  <r>
    <x v="346"/>
    <n v="1000"/>
    <x v="0"/>
  </r>
  <r>
    <x v="346"/>
    <n v="1000"/>
    <x v="0"/>
  </r>
  <r>
    <x v="346"/>
    <n v="1000"/>
    <x v="0"/>
  </r>
  <r>
    <x v="347"/>
    <n v="250"/>
    <x v="0"/>
  </r>
  <r>
    <x v="347"/>
    <n v="250"/>
    <x v="0"/>
  </r>
  <r>
    <x v="347"/>
    <n v="250"/>
    <x v="0"/>
  </r>
  <r>
    <x v="348"/>
    <n v="500"/>
    <x v="0"/>
  </r>
  <r>
    <x v="349"/>
    <n v="500"/>
    <x v="0"/>
  </r>
  <r>
    <x v="349"/>
    <n v="500"/>
    <x v="0"/>
  </r>
  <r>
    <x v="350"/>
    <n v="500"/>
    <x v="0"/>
  </r>
  <r>
    <x v="350"/>
    <n v="5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63"/>
    <n v="200"/>
    <x v="0"/>
  </r>
  <r>
    <x v="351"/>
    <n v="500"/>
    <x v="0"/>
  </r>
  <r>
    <x v="352"/>
    <n v="500"/>
    <x v="0"/>
  </r>
  <r>
    <x v="353"/>
    <n v="1000"/>
    <x v="0"/>
  </r>
  <r>
    <x v="354"/>
    <n v="1000"/>
    <x v="0"/>
  </r>
  <r>
    <x v="355"/>
    <n v="10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6"/>
    <n v="200"/>
    <x v="0"/>
  </r>
  <r>
    <x v="357"/>
    <n v="1000"/>
    <x v="0"/>
  </r>
  <r>
    <x v="357"/>
    <n v="1000"/>
    <x v="0"/>
  </r>
  <r>
    <x v="358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59"/>
    <n v="1000"/>
    <x v="0"/>
  </r>
  <r>
    <x v="360"/>
    <n v="200"/>
    <x v="0"/>
  </r>
  <r>
    <x v="361"/>
    <n v="500"/>
    <x v="0"/>
  </r>
  <r>
    <x v="361"/>
    <n v="500"/>
    <x v="0"/>
  </r>
  <r>
    <x v="362"/>
    <n v="1000"/>
    <x v="0"/>
  </r>
  <r>
    <x v="363"/>
    <n v="2000"/>
    <x v="0"/>
  </r>
  <r>
    <x v="364"/>
    <n v="1000"/>
    <x v="0"/>
  </r>
  <r>
    <x v="364"/>
    <n v="1000"/>
    <x v="0"/>
  </r>
  <r>
    <x v="364"/>
    <n v="1000"/>
    <x v="0"/>
  </r>
  <r>
    <x v="364"/>
    <n v="1000"/>
    <x v="0"/>
  </r>
  <r>
    <x v="364"/>
    <n v="1000"/>
    <x v="0"/>
  </r>
  <r>
    <x v="364"/>
    <n v="1000"/>
    <x v="0"/>
  </r>
  <r>
    <x v="365"/>
    <n v="1000"/>
    <x v="0"/>
  </r>
  <r>
    <x v="366"/>
    <n v="1000"/>
    <x v="0"/>
  </r>
  <r>
    <x v="367"/>
    <n v="1000"/>
    <x v="0"/>
  </r>
  <r>
    <x v="368"/>
    <n v="1000"/>
    <x v="0"/>
  </r>
  <r>
    <x v="369"/>
    <n v="250"/>
    <x v="0"/>
  </r>
  <r>
    <x v="370"/>
    <n v="500"/>
    <x v="0"/>
  </r>
  <r>
    <x v="370"/>
    <n v="500"/>
    <x v="0"/>
  </r>
  <r>
    <x v="167"/>
    <n v="250"/>
    <x v="0"/>
  </r>
  <r>
    <x v="167"/>
    <n v="250"/>
    <x v="0"/>
  </r>
  <r>
    <x v="167"/>
    <n v="50"/>
    <x v="0"/>
  </r>
  <r>
    <x v="371"/>
    <n v="1000"/>
    <x v="0"/>
  </r>
  <r>
    <x v="372"/>
    <n v="1000"/>
    <x v="0"/>
  </r>
  <r>
    <x v="373"/>
    <n v="1000"/>
    <x v="0"/>
  </r>
  <r>
    <x v="373"/>
    <n v="1000"/>
    <x v="0"/>
  </r>
  <r>
    <x v="374"/>
    <n v="1000"/>
    <x v="0"/>
  </r>
  <r>
    <x v="375"/>
    <n v="500"/>
    <x v="0"/>
  </r>
  <r>
    <x v="376"/>
    <n v="1000"/>
    <x v="0"/>
  </r>
  <r>
    <x v="377"/>
    <n v="1000"/>
    <x v="0"/>
  </r>
  <r>
    <x v="377"/>
    <n v="1000"/>
    <x v="0"/>
  </r>
  <r>
    <x v="377"/>
    <n v="1000"/>
    <x v="0"/>
  </r>
  <r>
    <x v="378"/>
    <n v="1000"/>
    <x v="0"/>
  </r>
  <r>
    <x v="379"/>
    <n v="500"/>
    <x v="0"/>
  </r>
  <r>
    <x v="379"/>
    <n v="500"/>
    <x v="0"/>
  </r>
  <r>
    <x v="379"/>
    <n v="500"/>
    <x v="0"/>
  </r>
  <r>
    <x v="379"/>
    <n v="500"/>
    <x v="0"/>
  </r>
  <r>
    <x v="380"/>
    <n v="250"/>
    <x v="0"/>
  </r>
  <r>
    <x v="380"/>
    <n v="250"/>
    <x v="0"/>
  </r>
  <r>
    <x v="381"/>
    <n v="1000"/>
    <x v="0"/>
  </r>
  <r>
    <x v="381"/>
    <n v="169"/>
    <x v="0"/>
  </r>
  <r>
    <x v="382"/>
    <n v="1000"/>
    <x v="0"/>
  </r>
  <r>
    <x v="383"/>
    <n v="100"/>
    <x v="0"/>
  </r>
  <r>
    <x v="383"/>
    <n v="137"/>
    <x v="0"/>
  </r>
  <r>
    <x v="383"/>
    <n v="2000"/>
    <x v="0"/>
  </r>
  <r>
    <x v="384"/>
    <n v="500"/>
    <x v="0"/>
  </r>
  <r>
    <x v="384"/>
    <n v="500"/>
    <x v="0"/>
  </r>
  <r>
    <x v="384"/>
    <n v="500"/>
    <x v="0"/>
  </r>
  <r>
    <x v="384"/>
    <n v="500"/>
    <x v="0"/>
  </r>
  <r>
    <x v="384"/>
    <n v="500"/>
    <x v="0"/>
  </r>
  <r>
    <x v="384"/>
    <n v="500"/>
    <x v="0"/>
  </r>
  <r>
    <x v="385"/>
    <n v="100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3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40"/>
    <x v="0"/>
  </r>
  <r>
    <x v="4"/>
    <n v="6"/>
    <x v="0"/>
  </r>
  <r>
    <x v="281"/>
    <n v="1000"/>
    <x v="0"/>
  </r>
  <r>
    <x v="386"/>
    <n v="50"/>
    <x v="0"/>
  </r>
  <r>
    <x v="387"/>
    <n v="1000"/>
    <x v="0"/>
  </r>
  <r>
    <x v="387"/>
    <n v="1000"/>
    <x v="0"/>
  </r>
  <r>
    <x v="279"/>
    <n v="500"/>
    <x v="0"/>
  </r>
  <r>
    <x v="388"/>
    <n v="500"/>
    <x v="0"/>
  </r>
  <r>
    <x v="388"/>
    <n v="500"/>
    <x v="0"/>
  </r>
  <r>
    <x v="388"/>
    <n v="500"/>
    <x v="0"/>
  </r>
  <r>
    <x v="388"/>
    <n v="500"/>
    <x v="0"/>
  </r>
  <r>
    <x v="389"/>
    <n v="2000"/>
    <x v="0"/>
  </r>
  <r>
    <x v="390"/>
    <n v="1000"/>
    <x v="0"/>
  </r>
  <r>
    <x v="391"/>
    <n v="1000"/>
    <x v="0"/>
  </r>
  <r>
    <x v="391"/>
    <n v="1000"/>
    <x v="0"/>
  </r>
  <r>
    <x v="391"/>
    <n v="1000"/>
    <x v="0"/>
  </r>
  <r>
    <x v="391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2"/>
    <n v="1000"/>
    <x v="0"/>
  </r>
  <r>
    <x v="393"/>
    <n v="60"/>
    <x v="0"/>
  </r>
  <r>
    <x v="394"/>
    <n v="500"/>
    <x v="0"/>
  </r>
  <r>
    <x v="394"/>
    <n v="500"/>
    <x v="0"/>
  </r>
  <r>
    <x v="394"/>
    <n v="500"/>
    <x v="0"/>
  </r>
  <r>
    <x v="394"/>
    <n v="500"/>
    <x v="0"/>
  </r>
  <r>
    <x v="394"/>
    <n v="500"/>
    <x v="0"/>
  </r>
  <r>
    <x v="394"/>
    <n v="5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5"/>
    <n v="200"/>
    <x v="0"/>
  </r>
  <r>
    <x v="396"/>
    <n v="100"/>
    <x v="0"/>
  </r>
  <r>
    <x v="250"/>
    <n v="200"/>
    <x v="0"/>
  </r>
  <r>
    <x v="250"/>
    <n v="200"/>
    <x v="0"/>
  </r>
  <r>
    <x v="397"/>
    <n v="500"/>
    <x v="0"/>
  </r>
  <r>
    <x v="397"/>
    <n v="500"/>
    <x v="0"/>
  </r>
  <r>
    <x v="397"/>
    <n v="500"/>
    <x v="0"/>
  </r>
  <r>
    <x v="398"/>
    <n v="339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399"/>
    <n v="5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0"/>
    <n v="100"/>
    <x v="0"/>
  </r>
  <r>
    <x v="401"/>
    <n v="5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2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3"/>
    <n v="100"/>
    <x v="0"/>
  </r>
  <r>
    <x v="404"/>
    <n v="100"/>
    <x v="0"/>
  </r>
  <r>
    <x v="404"/>
    <n v="100"/>
    <x v="0"/>
  </r>
  <r>
    <x v="404"/>
    <n v="100"/>
    <x v="0"/>
  </r>
  <r>
    <x v="404"/>
    <n v="100"/>
    <x v="0"/>
  </r>
  <r>
    <x v="405"/>
    <n v="1000"/>
    <x v="0"/>
  </r>
  <r>
    <x v="406"/>
    <n v="500"/>
    <x v="0"/>
  </r>
  <r>
    <x v="406"/>
    <n v="500"/>
    <x v="0"/>
  </r>
  <r>
    <x v="406"/>
    <n v="500"/>
    <x v="0"/>
  </r>
  <r>
    <x v="406"/>
    <n v="500"/>
    <x v="0"/>
  </r>
  <r>
    <x v="406"/>
    <n v="500"/>
    <x v="0"/>
  </r>
  <r>
    <x v="406"/>
    <n v="500"/>
    <x v="0"/>
  </r>
  <r>
    <x v="406"/>
    <n v="500"/>
    <x v="0"/>
  </r>
  <r>
    <x v="407"/>
    <n v="1000"/>
    <x v="0"/>
  </r>
  <r>
    <x v="407"/>
    <n v="1000"/>
    <x v="0"/>
  </r>
  <r>
    <x v="407"/>
    <n v="1000"/>
    <x v="0"/>
  </r>
  <r>
    <x v="407"/>
    <n v="1000"/>
    <x v="0"/>
  </r>
  <r>
    <x v="407"/>
    <n v="10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8"/>
    <n v="5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409"/>
    <n v="1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252"/>
    <n v="500"/>
    <x v="0"/>
  </r>
  <r>
    <x v="410"/>
    <n v="1000"/>
    <x v="0"/>
  </r>
  <r>
    <x v="410"/>
    <n v="1000"/>
    <x v="0"/>
  </r>
  <r>
    <x v="410"/>
    <n v="1000"/>
    <x v="0"/>
  </r>
  <r>
    <x v="410"/>
    <n v="1000"/>
    <x v="0"/>
  </r>
  <r>
    <x v="410"/>
    <n v="1000"/>
    <x v="0"/>
  </r>
  <r>
    <x v="410"/>
    <n v="1000"/>
    <x v="0"/>
  </r>
  <r>
    <x v="410"/>
    <n v="1000"/>
    <x v="0"/>
  </r>
  <r>
    <x v="410"/>
    <n v="1000"/>
    <x v="0"/>
  </r>
  <r>
    <x v="251"/>
    <n v="1000"/>
    <x v="0"/>
  </r>
  <r>
    <x v="251"/>
    <n v="1000"/>
    <x v="0"/>
  </r>
  <r>
    <x v="411"/>
    <n v="1000"/>
    <x v="0"/>
  </r>
  <r>
    <x v="411"/>
    <n v="1000"/>
    <x v="0"/>
  </r>
  <r>
    <x v="412"/>
    <n v="407"/>
    <x v="0"/>
  </r>
  <r>
    <x v="412"/>
    <n v="500"/>
    <x v="0"/>
  </r>
  <r>
    <x v="412"/>
    <n v="500"/>
    <x v="0"/>
  </r>
  <r>
    <x v="413"/>
    <n v="250"/>
    <x v="0"/>
  </r>
  <r>
    <x v="413"/>
    <n v="250"/>
    <x v="0"/>
  </r>
  <r>
    <x v="413"/>
    <n v="250"/>
    <x v="0"/>
  </r>
  <r>
    <x v="413"/>
    <n v="250"/>
    <x v="0"/>
  </r>
  <r>
    <x v="413"/>
    <n v="250"/>
    <x v="0"/>
  </r>
  <r>
    <x v="414"/>
    <n v="100"/>
    <x v="0"/>
  </r>
  <r>
    <x v="414"/>
    <n v="100"/>
    <x v="0"/>
  </r>
  <r>
    <x v="414"/>
    <n v="100"/>
    <x v="0"/>
  </r>
  <r>
    <x v="414"/>
    <n v="100"/>
    <x v="0"/>
  </r>
  <r>
    <x v="415"/>
    <n v="250"/>
    <x v="0"/>
  </r>
  <r>
    <x v="415"/>
    <n v="250"/>
    <x v="0"/>
  </r>
  <r>
    <x v="415"/>
    <n v="250"/>
    <x v="0"/>
  </r>
  <r>
    <x v="415"/>
    <n v="250"/>
    <x v="0"/>
  </r>
  <r>
    <x v="415"/>
    <n v="250"/>
    <x v="0"/>
  </r>
  <r>
    <x v="416"/>
    <n v="500"/>
    <x v="0"/>
  </r>
  <r>
    <x v="416"/>
    <n v="500"/>
    <x v="0"/>
  </r>
  <r>
    <x v="417"/>
    <n v="500"/>
    <x v="0"/>
  </r>
  <r>
    <x v="417"/>
    <n v="50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8"/>
    <n v="10"/>
    <x v="0"/>
  </r>
  <r>
    <x v="419"/>
    <n v="250"/>
    <x v="0"/>
  </r>
  <r>
    <x v="420"/>
    <n v="2000"/>
    <x v="0"/>
  </r>
  <r>
    <x v="420"/>
    <n v="20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2"/>
    <n v="100"/>
    <x v="0"/>
  </r>
  <r>
    <x v="422"/>
    <n v="100"/>
    <x v="0"/>
  </r>
  <r>
    <x v="422"/>
    <n v="100"/>
    <x v="0"/>
  </r>
  <r>
    <x v="422"/>
    <n v="100"/>
    <x v="0"/>
  </r>
  <r>
    <x v="421"/>
    <n v="200"/>
    <x v="0"/>
  </r>
  <r>
    <x v="421"/>
    <n v="200"/>
    <x v="0"/>
  </r>
  <r>
    <x v="421"/>
    <n v="200"/>
    <x v="0"/>
  </r>
  <r>
    <x v="421"/>
    <n v="2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3"/>
    <n v="100"/>
    <x v="0"/>
  </r>
  <r>
    <x v="424"/>
    <n v="50"/>
    <x v="0"/>
  </r>
  <r>
    <x v="421"/>
    <n v="200"/>
    <x v="0"/>
  </r>
  <r>
    <x v="421"/>
    <n v="200"/>
    <x v="0"/>
  </r>
  <r>
    <x v="425"/>
    <n v="200"/>
    <x v="0"/>
  </r>
  <r>
    <x v="425"/>
    <n v="200"/>
    <x v="0"/>
  </r>
  <r>
    <x v="425"/>
    <n v="200"/>
    <x v="0"/>
  </r>
  <r>
    <x v="426"/>
    <n v="2000"/>
    <x v="0"/>
  </r>
  <r>
    <x v="427"/>
    <n v="1000"/>
    <x v="0"/>
  </r>
  <r>
    <x v="427"/>
    <n v="1000"/>
    <x v="0"/>
  </r>
  <r>
    <x v="428"/>
    <n v="500"/>
    <x v="0"/>
  </r>
  <r>
    <x v="428"/>
    <n v="500"/>
    <x v="0"/>
  </r>
  <r>
    <x v="428"/>
    <n v="500"/>
    <x v="0"/>
  </r>
  <r>
    <x v="428"/>
    <n v="500"/>
    <x v="0"/>
  </r>
  <r>
    <x v="428"/>
    <n v="500"/>
    <x v="0"/>
  </r>
  <r>
    <x v="428"/>
    <n v="500"/>
    <x v="0"/>
  </r>
  <r>
    <x v="425"/>
    <n v="200"/>
    <x v="0"/>
  </r>
  <r>
    <x v="425"/>
    <n v="200"/>
    <x v="0"/>
  </r>
  <r>
    <x v="429"/>
    <n v="5000"/>
    <x v="0"/>
  </r>
  <r>
    <x v="430"/>
    <n v="500"/>
    <x v="0"/>
  </r>
  <r>
    <x v="430"/>
    <n v="500"/>
    <x v="0"/>
  </r>
  <r>
    <x v="430"/>
    <n v="500"/>
    <x v="0"/>
  </r>
  <r>
    <x v="430"/>
    <n v="500"/>
    <x v="0"/>
  </r>
  <r>
    <x v="431"/>
    <n v="500"/>
    <x v="0"/>
  </r>
  <r>
    <x v="431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2"/>
    <n v="500"/>
    <x v="0"/>
  </r>
  <r>
    <x v="433"/>
    <n v="14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4"/>
    <n v="500"/>
    <x v="0"/>
  </r>
  <r>
    <x v="435"/>
    <n v="500"/>
    <x v="0"/>
  </r>
  <r>
    <x v="435"/>
    <n v="500"/>
    <x v="0"/>
  </r>
  <r>
    <x v="435"/>
    <n v="500"/>
    <x v="0"/>
  </r>
  <r>
    <x v="436"/>
    <n v="250"/>
    <x v="0"/>
  </r>
  <r>
    <x v="436"/>
    <n v="250"/>
    <x v="0"/>
  </r>
  <r>
    <x v="436"/>
    <n v="250"/>
    <x v="0"/>
  </r>
  <r>
    <x v="436"/>
    <n v="250"/>
    <x v="0"/>
  </r>
  <r>
    <x v="437"/>
    <n v="200"/>
    <x v="0"/>
  </r>
  <r>
    <x v="437"/>
    <n v="200"/>
    <x v="0"/>
  </r>
  <r>
    <x v="437"/>
    <n v="200"/>
    <x v="0"/>
  </r>
  <r>
    <x v="437"/>
    <n v="200"/>
    <x v="0"/>
  </r>
  <r>
    <x v="437"/>
    <n v="200"/>
    <x v="0"/>
  </r>
  <r>
    <x v="437"/>
    <n v="200"/>
    <x v="0"/>
  </r>
  <r>
    <x v="437"/>
    <n v="200"/>
    <x v="0"/>
  </r>
  <r>
    <x v="149"/>
    <n v="5000"/>
    <x v="0"/>
  </r>
  <r>
    <x v="149"/>
    <n v="5000"/>
    <x v="0"/>
  </r>
  <r>
    <x v="438"/>
    <n v="200"/>
    <x v="0"/>
  </r>
  <r>
    <x v="438"/>
    <n v="200"/>
    <x v="0"/>
  </r>
  <r>
    <x v="439"/>
    <n v="412"/>
    <x v="0"/>
  </r>
  <r>
    <x v="440"/>
    <n v="250"/>
    <x v="0"/>
  </r>
  <r>
    <x v="440"/>
    <n v="250"/>
    <x v="0"/>
  </r>
  <r>
    <x v="440"/>
    <n v="250"/>
    <x v="0"/>
  </r>
  <r>
    <x v="440"/>
    <n v="250"/>
    <x v="0"/>
  </r>
  <r>
    <x v="440"/>
    <n v="250"/>
    <x v="0"/>
  </r>
  <r>
    <x v="440"/>
    <n v="250"/>
    <x v="0"/>
  </r>
  <r>
    <x v="440"/>
    <n v="250"/>
    <x v="0"/>
  </r>
  <r>
    <x v="440"/>
    <n v="250"/>
    <x v="0"/>
  </r>
  <r>
    <x v="441"/>
    <n v="500"/>
    <x v="0"/>
  </r>
  <r>
    <x v="442"/>
    <n v="189"/>
    <x v="0"/>
  </r>
  <r>
    <x v="443"/>
    <n v="1000"/>
    <x v="0"/>
  </r>
  <r>
    <x v="443"/>
    <n v="1000"/>
    <x v="0"/>
  </r>
  <r>
    <x v="443"/>
    <n v="1000"/>
    <x v="0"/>
  </r>
  <r>
    <x v="443"/>
    <n v="1000"/>
    <x v="0"/>
  </r>
  <r>
    <x v="443"/>
    <n v="1000"/>
    <x v="0"/>
  </r>
  <r>
    <x v="443"/>
    <n v="1000"/>
    <x v="0"/>
  </r>
  <r>
    <x v="444"/>
    <n v="250"/>
    <x v="0"/>
  </r>
  <r>
    <x v="444"/>
    <n v="250"/>
    <x v="0"/>
  </r>
  <r>
    <x v="444"/>
    <n v="250"/>
    <x v="0"/>
  </r>
  <r>
    <x v="444"/>
    <n v="250"/>
    <x v="0"/>
  </r>
  <r>
    <x v="444"/>
    <n v="250"/>
    <x v="0"/>
  </r>
  <r>
    <x v="445"/>
    <n v="200"/>
    <x v="0"/>
  </r>
  <r>
    <x v="445"/>
    <n v="200"/>
    <x v="0"/>
  </r>
  <r>
    <x v="445"/>
    <n v="200"/>
    <x v="0"/>
  </r>
  <r>
    <x v="445"/>
    <n v="200"/>
    <x v="0"/>
  </r>
  <r>
    <x v="445"/>
    <n v="200"/>
    <x v="0"/>
  </r>
  <r>
    <x v="446"/>
    <n v="1000"/>
    <x v="0"/>
  </r>
  <r>
    <x v="446"/>
    <n v="1000"/>
    <x v="0"/>
  </r>
  <r>
    <x v="446"/>
    <n v="1000"/>
    <x v="0"/>
  </r>
  <r>
    <x v="446"/>
    <n v="1000"/>
    <x v="0"/>
  </r>
  <r>
    <x v="447"/>
    <n v="250"/>
    <x v="0"/>
  </r>
  <r>
    <x v="447"/>
    <n v="250"/>
    <x v="0"/>
  </r>
  <r>
    <x v="447"/>
    <n v="250"/>
    <x v="0"/>
  </r>
  <r>
    <x v="447"/>
    <n v="250"/>
    <x v="0"/>
  </r>
  <r>
    <x v="447"/>
    <n v="250"/>
    <x v="0"/>
  </r>
  <r>
    <x v="447"/>
    <n v="250"/>
    <x v="0"/>
  </r>
  <r>
    <x v="447"/>
    <n v="250"/>
    <x v="0"/>
  </r>
  <r>
    <x v="447"/>
    <n v="250"/>
    <x v="0"/>
  </r>
  <r>
    <x v="448"/>
    <n v="500"/>
    <x v="0"/>
  </r>
  <r>
    <x v="448"/>
    <n v="500"/>
    <x v="0"/>
  </r>
  <r>
    <x v="448"/>
    <n v="500"/>
    <x v="0"/>
  </r>
  <r>
    <x v="448"/>
    <n v="500"/>
    <x v="0"/>
  </r>
  <r>
    <x v="448"/>
    <n v="500"/>
    <x v="0"/>
  </r>
  <r>
    <x v="448"/>
    <n v="500"/>
    <x v="0"/>
  </r>
  <r>
    <x v="448"/>
    <n v="500"/>
    <x v="0"/>
  </r>
  <r>
    <x v="448"/>
    <n v="5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49"/>
    <n v="200"/>
    <x v="0"/>
  </r>
  <r>
    <x v="450"/>
    <n v="200"/>
    <x v="0"/>
  </r>
  <r>
    <x v="450"/>
    <n v="200"/>
    <x v="0"/>
  </r>
  <r>
    <x v="450"/>
    <n v="200"/>
    <x v="0"/>
  </r>
  <r>
    <x v="450"/>
    <n v="200"/>
    <x v="0"/>
  </r>
  <r>
    <x v="143"/>
    <n v="1000"/>
    <x v="0"/>
  </r>
  <r>
    <x v="451"/>
    <n v="50"/>
    <x v="0"/>
  </r>
  <r>
    <x v="452"/>
    <n v="100"/>
    <x v="0"/>
  </r>
  <r>
    <x v="452"/>
    <n v="100"/>
    <x v="0"/>
  </r>
  <r>
    <x v="452"/>
    <n v="100"/>
    <x v="0"/>
  </r>
  <r>
    <x v="452"/>
    <n v="100"/>
    <x v="0"/>
  </r>
  <r>
    <x v="452"/>
    <n v="100"/>
    <x v="0"/>
  </r>
  <r>
    <x v="453"/>
    <n v="400"/>
    <x v="0"/>
  </r>
  <r>
    <x v="453"/>
    <n v="400"/>
    <x v="0"/>
  </r>
  <r>
    <x v="454"/>
    <n v="100"/>
    <x v="0"/>
  </r>
  <r>
    <x v="454"/>
    <n v="100"/>
    <x v="0"/>
  </r>
  <r>
    <x v="454"/>
    <n v="100"/>
    <x v="0"/>
  </r>
  <r>
    <x v="455"/>
    <n v="25"/>
    <x v="0"/>
  </r>
  <r>
    <x v="455"/>
    <n v="100"/>
    <x v="0"/>
  </r>
  <r>
    <x v="455"/>
    <n v="100"/>
    <x v="0"/>
  </r>
  <r>
    <x v="455"/>
    <n v="100"/>
    <x v="0"/>
  </r>
  <r>
    <x v="456"/>
    <n v="50"/>
    <x v="0"/>
  </r>
  <r>
    <x v="456"/>
    <n v="50"/>
    <x v="0"/>
  </r>
  <r>
    <x v="456"/>
    <n v="50"/>
    <x v="0"/>
  </r>
  <r>
    <x v="456"/>
    <n v="50"/>
    <x v="0"/>
  </r>
  <r>
    <x v="456"/>
    <n v="50"/>
    <x v="0"/>
  </r>
  <r>
    <x v="456"/>
    <n v="50"/>
    <x v="0"/>
  </r>
  <r>
    <x v="456"/>
    <n v="50"/>
    <x v="0"/>
  </r>
  <r>
    <x v="457"/>
    <n v="5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8"/>
    <n v="10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59"/>
    <n v="500"/>
    <x v="0"/>
  </r>
  <r>
    <x v="460"/>
    <n v="1000"/>
    <x v="0"/>
  </r>
  <r>
    <x v="461"/>
    <n v="1000"/>
    <x v="0"/>
  </r>
  <r>
    <x v="461"/>
    <n v="1000"/>
    <x v="0"/>
  </r>
  <r>
    <x v="461"/>
    <n v="1000"/>
    <x v="0"/>
  </r>
  <r>
    <x v="461"/>
    <n v="1000"/>
    <x v="0"/>
  </r>
  <r>
    <x v="461"/>
    <n v="5"/>
    <x v="0"/>
  </r>
  <r>
    <x v="462"/>
    <n v="200"/>
    <x v="0"/>
  </r>
  <r>
    <x v="462"/>
    <n v="200"/>
    <x v="0"/>
  </r>
  <r>
    <x v="462"/>
    <n v="200"/>
    <x v="0"/>
  </r>
  <r>
    <x v="463"/>
    <n v="281"/>
    <x v="0"/>
  </r>
  <r>
    <x v="464"/>
    <n v="1000"/>
    <x v="0"/>
  </r>
  <r>
    <x v="465"/>
    <n v="100"/>
    <x v="0"/>
  </r>
  <r>
    <x v="466"/>
    <n v="5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7"/>
    <n v="200"/>
    <x v="0"/>
  </r>
  <r>
    <x v="468"/>
    <n v="500"/>
    <x v="0"/>
  </r>
  <r>
    <x v="469"/>
    <n v="10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0"/>
    <n v="200"/>
    <x v="0"/>
  </r>
  <r>
    <x v="471"/>
    <n v="1000"/>
    <x v="0"/>
  </r>
  <r>
    <x v="471"/>
    <n v="1000"/>
    <x v="0"/>
  </r>
  <r>
    <x v="472"/>
    <n v="100"/>
    <x v="0"/>
  </r>
  <r>
    <x v="472"/>
    <n v="100"/>
    <x v="0"/>
  </r>
  <r>
    <x v="472"/>
    <n v="100"/>
    <x v="0"/>
  </r>
  <r>
    <x v="472"/>
    <n v="100"/>
    <x v="0"/>
  </r>
  <r>
    <x v="473"/>
    <n v="400"/>
    <x v="0"/>
  </r>
  <r>
    <x v="474"/>
    <n v="500"/>
    <x v="0"/>
  </r>
  <r>
    <x v="474"/>
    <n v="5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5"/>
    <n v="100"/>
    <x v="0"/>
  </r>
  <r>
    <x v="476"/>
    <n v="250"/>
    <x v="0"/>
  </r>
  <r>
    <x v="476"/>
    <n v="250"/>
    <x v="0"/>
  </r>
  <r>
    <x v="476"/>
    <n v="250"/>
    <x v="0"/>
  </r>
  <r>
    <x v="476"/>
    <n v="250"/>
    <x v="0"/>
  </r>
  <r>
    <x v="477"/>
    <n v="100"/>
    <x v="0"/>
  </r>
  <r>
    <x v="477"/>
    <n v="100"/>
    <x v="0"/>
  </r>
  <r>
    <x v="477"/>
    <n v="100"/>
    <x v="0"/>
  </r>
  <r>
    <x v="477"/>
    <n v="100"/>
    <x v="0"/>
  </r>
  <r>
    <x v="478"/>
    <n v="1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79"/>
    <n v="200"/>
    <x v="0"/>
  </r>
  <r>
    <x v="480"/>
    <n v="500"/>
    <x v="0"/>
  </r>
  <r>
    <x v="481"/>
    <n v="250"/>
    <x v="0"/>
  </r>
  <r>
    <x v="481"/>
    <n v="250"/>
    <x v="0"/>
  </r>
  <r>
    <x v="481"/>
    <n v="250"/>
    <x v="0"/>
  </r>
  <r>
    <x v="481"/>
    <n v="25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2"/>
    <n v="200"/>
    <x v="0"/>
  </r>
  <r>
    <x v="483"/>
    <n v="200"/>
    <x v="0"/>
  </r>
  <r>
    <x v="483"/>
    <n v="200"/>
    <x v="0"/>
  </r>
  <r>
    <x v="483"/>
    <n v="200"/>
    <x v="0"/>
  </r>
  <r>
    <x v="483"/>
    <n v="200"/>
    <x v="0"/>
  </r>
  <r>
    <x v="483"/>
    <n v="200"/>
    <x v="0"/>
  </r>
  <r>
    <x v="483"/>
    <n v="200"/>
    <x v="0"/>
  </r>
  <r>
    <x v="483"/>
    <n v="200"/>
    <x v="0"/>
  </r>
  <r>
    <x v="483"/>
    <n v="20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4"/>
    <n v="250"/>
    <x v="0"/>
  </r>
  <r>
    <x v="485"/>
    <n v="1000"/>
    <x v="0"/>
  </r>
  <r>
    <x v="486"/>
    <n v="200"/>
    <x v="0"/>
  </r>
  <r>
    <x v="486"/>
    <n v="200"/>
    <x v="0"/>
  </r>
  <r>
    <x v="486"/>
    <n v="200"/>
    <x v="0"/>
  </r>
  <r>
    <x v="486"/>
    <n v="200"/>
    <x v="0"/>
  </r>
  <r>
    <x v="486"/>
    <n v="200"/>
    <x v="0"/>
  </r>
  <r>
    <x v="486"/>
    <n v="200"/>
    <x v="0"/>
  </r>
  <r>
    <x v="486"/>
    <n v="200"/>
    <x v="0"/>
  </r>
  <r>
    <x v="487"/>
    <n v="500"/>
    <x v="0"/>
  </r>
  <r>
    <x v="487"/>
    <n v="500"/>
    <x v="0"/>
  </r>
  <r>
    <x v="488"/>
    <n v="2000"/>
    <x v="0"/>
  </r>
  <r>
    <x v="488"/>
    <n v="120"/>
    <x v="0"/>
  </r>
  <r>
    <x v="489"/>
    <n v="200"/>
    <x v="0"/>
  </r>
  <r>
    <x v="489"/>
    <n v="41"/>
    <x v="0"/>
  </r>
  <r>
    <x v="489"/>
    <n v="200"/>
    <x v="0"/>
  </r>
  <r>
    <x v="489"/>
    <n v="200"/>
    <x v="0"/>
  </r>
  <r>
    <x v="490"/>
    <n v="41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1"/>
    <n v="100"/>
    <x v="0"/>
  </r>
  <r>
    <x v="492"/>
    <n v="1000"/>
    <x v="0"/>
  </r>
  <r>
    <x v="492"/>
    <n v="1000"/>
    <x v="0"/>
  </r>
  <r>
    <x v="492"/>
    <n v="1000"/>
    <x v="0"/>
  </r>
  <r>
    <x v="492"/>
    <n v="1000"/>
    <x v="0"/>
  </r>
  <r>
    <x v="492"/>
    <n v="1000"/>
    <x v="0"/>
  </r>
  <r>
    <x v="492"/>
    <n v="1000"/>
    <x v="0"/>
  </r>
  <r>
    <x v="493"/>
    <n v="3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4"/>
    <n v="500"/>
    <x v="0"/>
  </r>
  <r>
    <x v="495"/>
    <n v="1000"/>
    <x v="0"/>
  </r>
  <r>
    <x v="495"/>
    <n v="1000"/>
    <x v="0"/>
  </r>
  <r>
    <x v="495"/>
    <n v="1000"/>
    <x v="0"/>
  </r>
  <r>
    <x v="495"/>
    <n v="1000"/>
    <x v="0"/>
  </r>
  <r>
    <x v="495"/>
    <n v="1000"/>
    <x v="0"/>
  </r>
  <r>
    <x v="496"/>
    <n v="2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3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3"/>
    <x v="0"/>
  </r>
  <r>
    <x v="0"/>
    <n v="9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0"/>
    <n v="100"/>
    <x v="0"/>
  </r>
  <r>
    <x v="2"/>
    <n v="12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100"/>
    <x v="0"/>
  </r>
  <r>
    <x v="4"/>
    <n v="30"/>
    <x v="0"/>
  </r>
  <r>
    <x v="4"/>
    <n v="2"/>
    <x v="0"/>
  </r>
  <r>
    <x v="4"/>
    <n v="10"/>
    <x v="0"/>
  </r>
  <r>
    <x v="7"/>
    <n v="23"/>
    <x v="0"/>
  </r>
  <r>
    <x v="7"/>
    <n v="2"/>
    <x v="0"/>
  </r>
  <r>
    <x v="7"/>
    <n v="2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7"/>
    <n v="100"/>
    <x v="0"/>
  </r>
  <r>
    <x v="498"/>
    <n v="546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8"/>
    <n v="10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499"/>
    <n v="1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387"/>
    <n v="10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0"/>
    <n v="100"/>
    <x v="0"/>
  </r>
  <r>
    <x v="501"/>
    <n v="100"/>
    <x v="0"/>
  </r>
  <r>
    <x v="501"/>
    <n v="100"/>
    <x v="0"/>
  </r>
  <r>
    <x v="501"/>
    <n v="100"/>
    <x v="0"/>
  </r>
  <r>
    <x v="501"/>
    <n v="100"/>
    <x v="0"/>
  </r>
  <r>
    <x v="501"/>
    <n v="100"/>
    <x v="0"/>
  </r>
  <r>
    <x v="501"/>
    <n v="100"/>
    <x v="0"/>
  </r>
  <r>
    <x v="501"/>
    <n v="100"/>
    <x v="0"/>
  </r>
  <r>
    <x v="501"/>
    <n v="1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2"/>
    <n v="500"/>
    <x v="0"/>
  </r>
  <r>
    <x v="503"/>
    <n v="1000"/>
    <x v="0"/>
  </r>
  <r>
    <x v="504"/>
    <n v="50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505"/>
    <n v="2500"/>
    <x v="0"/>
  </r>
  <r>
    <x v="386"/>
    <n v="1000"/>
    <x v="0"/>
  </r>
  <r>
    <x v="386"/>
    <n v="500"/>
    <x v="0"/>
  </r>
  <r>
    <x v="506"/>
    <n v="2000"/>
    <x v="0"/>
  </r>
  <r>
    <x v="506"/>
    <n v="2000"/>
    <x v="0"/>
  </r>
  <r>
    <x v="507"/>
    <n v="500"/>
    <x v="0"/>
  </r>
  <r>
    <x v="508"/>
    <n v="500"/>
    <x v="0"/>
  </r>
  <r>
    <x v="508"/>
    <n v="200"/>
    <x v="0"/>
  </r>
  <r>
    <x v="509"/>
    <n v="200"/>
    <x v="0"/>
  </r>
  <r>
    <x v="509"/>
    <n v="200"/>
    <x v="0"/>
  </r>
  <r>
    <x v="509"/>
    <n v="200"/>
    <x v="0"/>
  </r>
  <r>
    <x v="509"/>
    <n v="200"/>
    <x v="0"/>
  </r>
  <r>
    <x v="510"/>
    <n v="500"/>
    <x v="0"/>
  </r>
  <r>
    <x v="510"/>
    <n v="500"/>
    <x v="0"/>
  </r>
  <r>
    <x v="511"/>
    <n v="500"/>
    <x v="0"/>
  </r>
  <r>
    <x v="512"/>
    <n v="200"/>
    <x v="0"/>
  </r>
  <r>
    <x v="91"/>
    <n v="50"/>
    <x v="0"/>
  </r>
  <r>
    <x v="91"/>
    <n v="47"/>
    <x v="0"/>
  </r>
  <r>
    <x v="91"/>
    <n v="49"/>
    <x v="0"/>
  </r>
  <r>
    <x v="91"/>
    <n v="50"/>
    <x v="0"/>
  </r>
  <r>
    <x v="91"/>
    <n v="50"/>
    <x v="0"/>
  </r>
  <r>
    <x v="91"/>
    <n v="50"/>
    <x v="0"/>
  </r>
  <r>
    <x v="513"/>
    <n v="500"/>
    <x v="0"/>
  </r>
  <r>
    <x v="513"/>
    <n v="500"/>
    <x v="0"/>
  </r>
  <r>
    <x v="513"/>
    <n v="500"/>
    <x v="0"/>
  </r>
  <r>
    <x v="513"/>
    <n v="500"/>
    <x v="0"/>
  </r>
  <r>
    <x v="514"/>
    <n v="1000"/>
    <x v="0"/>
  </r>
  <r>
    <x v="514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501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5"/>
    <n v="1000"/>
    <x v="0"/>
  </r>
  <r>
    <x v="516"/>
    <n v="1000"/>
    <x v="0"/>
  </r>
  <r>
    <x v="516"/>
    <n v="1000"/>
    <x v="0"/>
  </r>
  <r>
    <x v="516"/>
    <n v="1000"/>
    <x v="0"/>
  </r>
  <r>
    <x v="516"/>
    <n v="1000"/>
    <x v="0"/>
  </r>
  <r>
    <x v="516"/>
    <n v="10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7"/>
    <n v="500"/>
    <x v="0"/>
  </r>
  <r>
    <x v="518"/>
    <n v="500"/>
    <x v="0"/>
  </r>
  <r>
    <x v="518"/>
    <n v="500"/>
    <x v="0"/>
  </r>
  <r>
    <x v="518"/>
    <n v="5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19"/>
    <n v="1000"/>
    <x v="0"/>
  </r>
  <r>
    <x v="520"/>
    <n v="1000"/>
    <x v="0"/>
  </r>
  <r>
    <x v="521"/>
    <n v="2000"/>
    <x v="0"/>
  </r>
  <r>
    <x v="521"/>
    <n v="2000"/>
    <x v="0"/>
  </r>
  <r>
    <x v="521"/>
    <n v="2000"/>
    <x v="0"/>
  </r>
  <r>
    <x v="521"/>
    <n v="1000"/>
    <x v="0"/>
  </r>
  <r>
    <x v="522"/>
    <n v="1000"/>
    <x v="0"/>
  </r>
  <r>
    <x v="522"/>
    <n v="1000"/>
    <x v="0"/>
  </r>
  <r>
    <x v="522"/>
    <n v="1000"/>
    <x v="0"/>
  </r>
  <r>
    <x v="522"/>
    <n v="1000"/>
    <x v="0"/>
  </r>
  <r>
    <x v="522"/>
    <n v="1000"/>
    <x v="0"/>
  </r>
  <r>
    <x v="522"/>
    <n v="1000"/>
    <x v="0"/>
  </r>
  <r>
    <x v="522"/>
    <n v="1000"/>
    <x v="0"/>
  </r>
  <r>
    <x v="522"/>
    <n v="1000"/>
    <x v="0"/>
  </r>
  <r>
    <x v="523"/>
    <n v="7"/>
    <x v="0"/>
  </r>
  <r>
    <x v="524"/>
    <n v="50"/>
    <x v="0"/>
  </r>
  <r>
    <x v="524"/>
    <n v="5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100"/>
    <x v="0"/>
  </r>
  <r>
    <x v="525"/>
    <n v="40"/>
    <x v="0"/>
  </r>
  <r>
    <x v="526"/>
    <n v="11"/>
    <x v="0"/>
  </r>
  <r>
    <x v="527"/>
    <n v="100"/>
    <x v="0"/>
  </r>
  <r>
    <x v="527"/>
    <n v="100"/>
    <x v="0"/>
  </r>
  <r>
    <x v="526"/>
    <n v="4"/>
    <x v="0"/>
  </r>
  <r>
    <x v="526"/>
    <n v="1"/>
    <x v="0"/>
  </r>
  <r>
    <x v="1"/>
    <n v="100"/>
    <x v="0"/>
  </r>
  <r>
    <x v="1"/>
    <n v="100"/>
    <x v="0"/>
  </r>
  <r>
    <x v="1"/>
    <n v="100"/>
    <x v="0"/>
  </r>
  <r>
    <x v="1"/>
    <n v="100"/>
    <x v="0"/>
  </r>
  <r>
    <x v="1"/>
    <n v="100"/>
    <x v="0"/>
  </r>
  <r>
    <x v="1"/>
    <n v="100"/>
    <x v="0"/>
  </r>
  <r>
    <x v="1"/>
    <n v="100"/>
    <x v="0"/>
  </r>
  <r>
    <x v="1"/>
    <n v="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8"/>
    <n v="25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29"/>
    <n v="500"/>
    <x v="0"/>
  </r>
  <r>
    <x v="530"/>
    <n v="25"/>
    <x v="0"/>
  </r>
  <r>
    <x v="531"/>
    <n v="1000"/>
    <x v="0"/>
  </r>
  <r>
    <x v="531"/>
    <n v="1000"/>
    <x v="0"/>
  </r>
  <r>
    <x v="531"/>
    <n v="1000"/>
    <x v="0"/>
  </r>
  <r>
    <x v="531"/>
    <n v="1000"/>
    <x v="0"/>
  </r>
  <r>
    <x v="531"/>
    <n v="1000"/>
    <x v="0"/>
  </r>
  <r>
    <x v="531"/>
    <n v="1000"/>
    <x v="0"/>
  </r>
  <r>
    <x v="531"/>
    <n v="1000"/>
    <x v="0"/>
  </r>
  <r>
    <x v="531"/>
    <n v="1000"/>
    <x v="0"/>
  </r>
  <r>
    <x v="532"/>
    <n v="1000"/>
    <x v="0"/>
  </r>
  <r>
    <x v="532"/>
    <n v="1000"/>
    <x v="0"/>
  </r>
  <r>
    <x v="532"/>
    <n v="1000"/>
    <x v="0"/>
  </r>
  <r>
    <x v="532"/>
    <n v="1000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0"/>
    <n v="25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3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4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5"/>
    <n v="1000"/>
    <x v="0"/>
  </r>
  <r>
    <x v="536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7"/>
    <n v="10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538"/>
    <n v="50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165"/>
    <n v="50"/>
    <x v="0"/>
  </r>
  <r>
    <x v="539"/>
    <n v="1000"/>
    <x v="0"/>
  </r>
  <r>
    <x v="539"/>
    <n v="1000"/>
    <x v="0"/>
  </r>
  <r>
    <x v="539"/>
    <n v="1000"/>
    <x v="0"/>
  </r>
  <r>
    <x v="540"/>
    <n v="25"/>
    <x v="0"/>
  </r>
  <r>
    <x v="540"/>
    <n v="25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1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42"/>
    <n v="100"/>
    <x v="0"/>
  </r>
  <r>
    <x v="515"/>
    <n v="15000"/>
    <x v="0"/>
  </r>
  <r>
    <x v="93"/>
    <n v="25"/>
    <x v="0"/>
  </r>
  <r>
    <x v="543"/>
    <n v="8910"/>
    <x v="0"/>
  </r>
  <r>
    <x v="544"/>
    <n v="3960"/>
    <x v="0"/>
  </r>
  <r>
    <x v="545"/>
    <n v="10440"/>
    <x v="0"/>
  </r>
  <r>
    <x v="545"/>
    <n v="21600"/>
    <x v="0"/>
  </r>
  <r>
    <x v="545"/>
    <n v="19350"/>
    <x v="0"/>
  </r>
  <r>
    <x v="545"/>
    <n v="8640"/>
    <x v="0"/>
  </r>
  <r>
    <x v="545"/>
    <n v="11160"/>
    <x v="0"/>
  </r>
  <r>
    <x v="546"/>
    <n v="880"/>
    <x v="0"/>
  </r>
  <r>
    <x v="547"/>
    <n v="34"/>
    <x v="0"/>
  </r>
  <r>
    <x v="7"/>
    <n v="13280"/>
    <x v="0"/>
  </r>
  <r>
    <x v="543"/>
    <n v="9600"/>
    <x v="0"/>
  </r>
  <r>
    <x v="548"/>
    <n v="400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144"/>
    <n v="40"/>
    <x v="0"/>
  </r>
  <r>
    <x v="267"/>
    <n v="250"/>
    <x v="0"/>
  </r>
  <r>
    <x v="267"/>
    <n v="250"/>
    <x v="0"/>
  </r>
  <r>
    <x v="549"/>
    <n v="200"/>
    <x v="0"/>
  </r>
  <r>
    <x v="549"/>
    <n v="200"/>
    <x v="0"/>
  </r>
  <r>
    <x v="550"/>
    <n v="50"/>
    <x v="0"/>
  </r>
  <r>
    <x v="551"/>
    <n v="100"/>
    <x v="0"/>
  </r>
  <r>
    <x v="551"/>
    <n v="100"/>
    <x v="0"/>
  </r>
  <r>
    <x v="551"/>
    <n v="100"/>
    <x v="0"/>
  </r>
  <r>
    <x v="204"/>
    <n v="200"/>
    <x v="0"/>
  </r>
  <r>
    <x v="204"/>
    <n v="200"/>
    <x v="0"/>
  </r>
  <r>
    <x v="95"/>
    <n v="250"/>
    <x v="0"/>
  </r>
  <r>
    <x v="95"/>
    <n v="250"/>
    <x v="0"/>
  </r>
  <r>
    <x v="95"/>
    <n v="250"/>
    <x v="0"/>
  </r>
  <r>
    <x v="95"/>
    <n v="100"/>
    <x v="0"/>
  </r>
  <r>
    <x v="95"/>
    <n v="250"/>
    <x v="0"/>
  </r>
  <r>
    <x v="95"/>
    <n v="250"/>
    <x v="0"/>
  </r>
  <r>
    <x v="552"/>
    <n v="50"/>
    <x v="0"/>
  </r>
  <r>
    <x v="552"/>
    <n v="50"/>
    <x v="0"/>
  </r>
  <r>
    <x v="552"/>
    <n v="50"/>
    <x v="0"/>
  </r>
  <r>
    <x v="552"/>
    <n v="50"/>
    <x v="0"/>
  </r>
  <r>
    <x v="552"/>
    <n v="50"/>
    <x v="0"/>
  </r>
  <r>
    <x v="552"/>
    <n v="50"/>
    <x v="0"/>
  </r>
  <r>
    <x v="552"/>
    <n v="50"/>
    <x v="0"/>
  </r>
  <r>
    <x v="552"/>
    <n v="50"/>
    <x v="0"/>
  </r>
  <r>
    <x v="553"/>
    <n v="40"/>
    <x v="0"/>
  </r>
  <r>
    <x v="553"/>
    <n v="40"/>
    <x v="0"/>
  </r>
  <r>
    <x v="553"/>
    <n v="40"/>
    <x v="0"/>
  </r>
  <r>
    <x v="552"/>
    <n v="50"/>
    <x v="0"/>
  </r>
  <r>
    <x v="552"/>
    <n v="50"/>
    <x v="0"/>
  </r>
  <r>
    <x v="552"/>
    <n v="50"/>
    <x v="0"/>
  </r>
  <r>
    <x v="144"/>
    <n v="40"/>
    <x v="0"/>
  </r>
  <r>
    <x v="554"/>
    <n v="50"/>
    <x v="0"/>
  </r>
  <r>
    <x v="555"/>
    <n v="29"/>
    <x v="0"/>
  </r>
  <r>
    <x v="556"/>
    <n v="100"/>
    <x v="0"/>
  </r>
  <r>
    <x v="554"/>
    <n v="20"/>
    <x v="0"/>
  </r>
  <r>
    <x v="557"/>
    <n v="400"/>
    <x v="1"/>
  </r>
  <r>
    <x v="557"/>
    <n v="350"/>
    <x v="1"/>
  </r>
  <r>
    <x v="116"/>
    <n v="270"/>
    <x v="1"/>
  </r>
  <r>
    <x v="557"/>
    <n v="75"/>
    <x v="1"/>
  </r>
  <r>
    <x v="498"/>
    <n v="2120"/>
    <x v="1"/>
  </r>
  <r>
    <x v="498"/>
    <n v="1150"/>
    <x v="1"/>
  </r>
  <r>
    <x v="498"/>
    <n v="2300"/>
    <x v="1"/>
  </r>
  <r>
    <x v="498"/>
    <n v="570"/>
    <x v="1"/>
  </r>
  <r>
    <x v="498"/>
    <n v="360"/>
    <x v="1"/>
  </r>
  <r>
    <x v="100"/>
    <n v="1000"/>
    <x v="1"/>
  </r>
  <r>
    <x v="116"/>
    <n v="852"/>
    <x v="1"/>
  </r>
  <r>
    <x v="557"/>
    <n v="725"/>
    <x v="1"/>
  </r>
  <r>
    <x v="557"/>
    <n v="899"/>
    <x v="1"/>
  </r>
  <r>
    <x v="116"/>
    <n v="490"/>
    <x v="1"/>
  </r>
  <r>
    <x v="100"/>
    <n v="374"/>
    <x v="1"/>
  </r>
  <r>
    <x v="100"/>
    <n v="167"/>
    <x v="1"/>
  </r>
  <r>
    <x v="558"/>
    <n v="670"/>
    <x v="1"/>
  </r>
  <r>
    <x v="0"/>
    <n v="1400"/>
    <x v="1"/>
  </r>
  <r>
    <x v="558"/>
    <n v="1720"/>
    <x v="1"/>
  </r>
  <r>
    <x v="559"/>
    <n v="625"/>
    <x v="1"/>
  </r>
  <r>
    <x v="119"/>
    <n v="1807"/>
    <x v="1"/>
  </r>
  <r>
    <x v="119"/>
    <n v="1805"/>
    <x v="1"/>
  </r>
  <r>
    <x v="119"/>
    <n v="1806"/>
    <x v="1"/>
  </r>
  <r>
    <x v="119"/>
    <n v="413"/>
    <x v="1"/>
  </r>
  <r>
    <x v="0"/>
    <n v="1020"/>
    <x v="1"/>
  </r>
  <r>
    <x v="359"/>
    <n v="1230"/>
    <x v="1"/>
  </r>
  <r>
    <x v="558"/>
    <n v="1020"/>
    <x v="1"/>
  </r>
  <r>
    <x v="101"/>
    <n v="19"/>
    <x v="1"/>
  </r>
  <r>
    <x v="457"/>
    <n v="330"/>
    <x v="1"/>
  </r>
  <r>
    <x v="560"/>
    <n v="150"/>
    <x v="1"/>
  </r>
  <r>
    <x v="252"/>
    <n v="1000"/>
    <x v="1"/>
  </r>
  <r>
    <x v="160"/>
    <n v="360"/>
    <x v="1"/>
  </r>
  <r>
    <x v="252"/>
    <n v="2908"/>
    <x v="1"/>
  </r>
  <r>
    <x v="105"/>
    <n v="320"/>
    <x v="1"/>
  </r>
  <r>
    <x v="252"/>
    <n v="2880"/>
    <x v="2"/>
  </r>
  <r>
    <x v="504"/>
    <n v="1100"/>
    <x v="2"/>
  </r>
  <r>
    <x v="504"/>
    <n v="1100"/>
    <x v="2"/>
  </r>
  <r>
    <x v="504"/>
    <n v="850"/>
    <x v="2"/>
  </r>
  <r>
    <x v="105"/>
    <n v="200"/>
    <x v="1"/>
  </r>
  <r>
    <x v="101"/>
    <n v="868"/>
    <x v="3"/>
  </r>
  <r>
    <x v="101"/>
    <n v="948"/>
    <x v="3"/>
  </r>
  <r>
    <x v="101"/>
    <n v="680"/>
    <x v="3"/>
  </r>
  <r>
    <x v="101"/>
    <n v="137"/>
    <x v="3"/>
  </r>
  <r>
    <x v="101"/>
    <n v="144"/>
    <x v="3"/>
  </r>
  <r>
    <x v="100"/>
    <n v="196"/>
    <x v="3"/>
  </r>
  <r>
    <x v="100"/>
    <n v="192"/>
    <x v="3"/>
  </r>
  <r>
    <x v="100"/>
    <n v="731"/>
    <x v="3"/>
  </r>
  <r>
    <x v="100"/>
    <n v="245"/>
    <x v="3"/>
  </r>
  <r>
    <x v="100"/>
    <n v="380"/>
    <x v="3"/>
  </r>
  <r>
    <x v="100"/>
    <n v="474"/>
    <x v="3"/>
  </r>
  <r>
    <x v="102"/>
    <n v="970"/>
    <x v="3"/>
  </r>
  <r>
    <x v="102"/>
    <n v="223"/>
    <x v="3"/>
  </r>
  <r>
    <x v="102"/>
    <n v="785"/>
    <x v="3"/>
  </r>
  <r>
    <x v="544"/>
    <n v="800"/>
    <x v="3"/>
  </r>
  <r>
    <x v="544"/>
    <n v="950"/>
    <x v="3"/>
  </r>
  <r>
    <x v="544"/>
    <n v="1260"/>
    <x v="3"/>
  </r>
  <r>
    <x v="544"/>
    <n v="1280"/>
    <x v="3"/>
  </r>
  <r>
    <x v="544"/>
    <n v="1280"/>
    <x v="3"/>
  </r>
  <r>
    <x v="544"/>
    <n v="250"/>
    <x v="3"/>
  </r>
  <r>
    <x v="544"/>
    <n v="1150"/>
    <x v="3"/>
  </r>
  <r>
    <x v="544"/>
    <n v="1300"/>
    <x v="3"/>
  </r>
  <r>
    <x v="544"/>
    <n v="1300"/>
    <x v="3"/>
  </r>
  <r>
    <x v="544"/>
    <n v="830"/>
    <x v="3"/>
  </r>
  <r>
    <x v="544"/>
    <n v="970"/>
    <x v="3"/>
  </r>
  <r>
    <x v="544"/>
    <n v="890"/>
    <x v="3"/>
  </r>
  <r>
    <x v="544"/>
    <n v="980"/>
    <x v="3"/>
  </r>
  <r>
    <x v="544"/>
    <n v="910"/>
    <x v="3"/>
  </r>
  <r>
    <x v="544"/>
    <n v="1000"/>
    <x v="3"/>
  </r>
  <r>
    <x v="544"/>
    <n v="1230"/>
    <x v="3"/>
  </r>
  <r>
    <x v="544"/>
    <n v="1250"/>
    <x v="3"/>
  </r>
  <r>
    <x v="561"/>
    <n v="320"/>
    <x v="3"/>
  </r>
  <r>
    <x v="302"/>
    <n v="230"/>
    <x v="3"/>
  </r>
  <r>
    <x v="302"/>
    <n v="865"/>
    <x v="3"/>
  </r>
  <r>
    <x v="302"/>
    <n v="490"/>
    <x v="3"/>
  </r>
  <r>
    <x v="562"/>
    <n v="450"/>
    <x v="3"/>
  </r>
  <r>
    <x v="562"/>
    <n v="250"/>
    <x v="3"/>
  </r>
  <r>
    <x v="494"/>
    <n v="520"/>
    <x v="3"/>
  </r>
  <r>
    <x v="494"/>
    <n v="3140"/>
    <x v="3"/>
  </r>
  <r>
    <x v="498"/>
    <n v="375"/>
    <x v="3"/>
  </r>
  <r>
    <x v="498"/>
    <n v="1800"/>
    <x v="3"/>
  </r>
  <r>
    <x v="498"/>
    <n v="260"/>
    <x v="3"/>
  </r>
  <r>
    <x v="498"/>
    <n v="1590"/>
    <x v="3"/>
  </r>
  <r>
    <x v="498"/>
    <n v="350"/>
    <x v="3"/>
  </r>
  <r>
    <x v="498"/>
    <n v="580"/>
    <x v="3"/>
  </r>
  <r>
    <x v="302"/>
    <n v="350"/>
    <x v="3"/>
  </r>
  <r>
    <x v="498"/>
    <n v="2500"/>
    <x v="3"/>
  </r>
  <r>
    <x v="498"/>
    <n v="400"/>
    <x v="3"/>
  </r>
  <r>
    <x v="498"/>
    <n v="2000"/>
    <x v="3"/>
  </r>
  <r>
    <x v="11"/>
    <n v="1670"/>
    <x v="3"/>
  </r>
  <r>
    <x v="11"/>
    <n v="1855"/>
    <x v="3"/>
  </r>
  <r>
    <x v="11"/>
    <n v="1460"/>
    <x v="3"/>
  </r>
  <r>
    <x v="494"/>
    <n v="2064"/>
    <x v="3"/>
  </r>
  <r>
    <x v="494"/>
    <n v="1927"/>
    <x v="3"/>
  </r>
  <r>
    <x v="538"/>
    <n v="1595"/>
    <x v="4"/>
  </r>
  <r>
    <x v="538"/>
    <n v="1322"/>
    <x v="4"/>
  </r>
  <r>
    <x v="538"/>
    <n v="1443"/>
    <x v="4"/>
  </r>
  <r>
    <x v="538"/>
    <n v="460"/>
    <x v="4"/>
  </r>
  <r>
    <x v="538"/>
    <n v="410"/>
    <x v="4"/>
  </r>
  <r>
    <x v="538"/>
    <n v="194"/>
    <x v="4"/>
  </r>
  <r>
    <x v="563"/>
    <n v="1000"/>
    <x v="4"/>
  </r>
  <r>
    <x v="563"/>
    <n v="820"/>
    <x v="4"/>
  </r>
  <r>
    <x v="563"/>
    <n v="687"/>
    <x v="4"/>
  </r>
  <r>
    <x v="563"/>
    <n v="1269"/>
    <x v="4"/>
  </r>
  <r>
    <x v="563"/>
    <n v="1196"/>
    <x v="4"/>
  </r>
  <r>
    <x v="563"/>
    <n v="1106"/>
    <x v="4"/>
  </r>
  <r>
    <x v="563"/>
    <n v="865"/>
    <x v="4"/>
  </r>
  <r>
    <x v="563"/>
    <n v="1184"/>
    <x v="4"/>
  </r>
  <r>
    <x v="563"/>
    <n v="1104"/>
    <x v="4"/>
  </r>
  <r>
    <x v="563"/>
    <n v="2624"/>
    <x v="4"/>
  </r>
  <r>
    <x v="563"/>
    <n v="1438"/>
    <x v="4"/>
  </r>
  <r>
    <x v="563"/>
    <n v="1062"/>
    <x v="4"/>
  </r>
  <r>
    <x v="563"/>
    <n v="1277"/>
    <x v="4"/>
  </r>
  <r>
    <x v="287"/>
    <n v="1683"/>
    <x v="4"/>
  </r>
  <r>
    <x v="449"/>
    <n v="210"/>
    <x v="4"/>
  </r>
  <r>
    <x v="564"/>
    <n v="222"/>
    <x v="4"/>
  </r>
  <r>
    <x v="565"/>
    <n v="629"/>
    <x v="4"/>
  </r>
  <r>
    <x v="325"/>
    <n v="765"/>
    <x v="4"/>
  </r>
  <r>
    <x v="566"/>
    <n v="1153"/>
    <x v="4"/>
  </r>
  <r>
    <x v="562"/>
    <n v="267"/>
    <x v="4"/>
  </r>
  <r>
    <x v="567"/>
    <n v="200"/>
    <x v="4"/>
  </r>
  <r>
    <x v="568"/>
    <n v="1646"/>
    <x v="4"/>
  </r>
  <r>
    <x v="560"/>
    <n v="367"/>
    <x v="4"/>
  </r>
  <r>
    <x v="32"/>
    <n v="1967"/>
    <x v="4"/>
  </r>
  <r>
    <x v="466"/>
    <n v="515"/>
    <x v="4"/>
  </r>
  <r>
    <x v="569"/>
    <n v="839"/>
    <x v="4"/>
  </r>
  <r>
    <x v="325"/>
    <n v="762"/>
    <x v="4"/>
  </r>
  <r>
    <x v="287"/>
    <n v="1548"/>
    <x v="4"/>
  </r>
  <r>
    <x v="284"/>
    <n v="1477"/>
    <x v="4"/>
  </r>
  <r>
    <x v="284"/>
    <n v="370"/>
    <x v="4"/>
  </r>
  <r>
    <x v="425"/>
    <n v="786"/>
    <x v="4"/>
  </r>
  <r>
    <x v="452"/>
    <n v="565"/>
    <x v="4"/>
  </r>
  <r>
    <x v="452"/>
    <n v="500"/>
    <x v="4"/>
  </r>
  <r>
    <x v="570"/>
    <n v="647"/>
    <x v="4"/>
  </r>
  <r>
    <x v="7"/>
    <n v="2000"/>
    <x v="3"/>
  </r>
  <r>
    <x v="7"/>
    <n v="1000"/>
    <x v="3"/>
  </r>
  <r>
    <x v="7"/>
    <n v="611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133"/>
    <n v="1100"/>
    <x v="3"/>
  </r>
  <r>
    <x v="133"/>
    <n v="1200"/>
    <x v="3"/>
  </r>
  <r>
    <x v="133"/>
    <n v="1200"/>
    <x v="3"/>
  </r>
  <r>
    <x v="65"/>
    <n v="450"/>
    <x v="3"/>
  </r>
  <r>
    <x v="65"/>
    <n v="500"/>
    <x v="3"/>
  </r>
  <r>
    <x v="540"/>
    <n v="20"/>
    <x v="3"/>
  </r>
  <r>
    <x v="540"/>
    <n v="108"/>
    <x v="3"/>
  </r>
  <r>
    <x v="571"/>
    <n v="650"/>
    <x v="3"/>
  </r>
  <r>
    <x v="540"/>
    <n v="79"/>
    <x v="3"/>
  </r>
  <r>
    <x v="402"/>
    <n v="650"/>
    <x v="3"/>
  </r>
  <r>
    <x v="402"/>
    <n v="800"/>
    <x v="3"/>
  </r>
  <r>
    <x v="505"/>
    <n v="1200"/>
    <x v="3"/>
  </r>
  <r>
    <x v="505"/>
    <n v="1200"/>
    <x v="3"/>
  </r>
  <r>
    <x v="505"/>
    <n v="1240"/>
    <x v="3"/>
  </r>
  <r>
    <x v="505"/>
    <n v="1120"/>
    <x v="3"/>
  </r>
  <r>
    <x v="505"/>
    <n v="1170"/>
    <x v="3"/>
  </r>
  <r>
    <x v="505"/>
    <n v="1200"/>
    <x v="3"/>
  </r>
  <r>
    <x v="505"/>
    <n v="1200"/>
    <x v="3"/>
  </r>
  <r>
    <x v="505"/>
    <n v="1200"/>
    <x v="3"/>
  </r>
  <r>
    <x v="504"/>
    <n v="1112"/>
    <x v="3"/>
  </r>
  <r>
    <x v="504"/>
    <n v="1112"/>
    <x v="3"/>
  </r>
  <r>
    <x v="504"/>
    <n v="1000"/>
    <x v="3"/>
  </r>
  <r>
    <x v="504"/>
    <n v="1130"/>
    <x v="3"/>
  </r>
  <r>
    <x v="504"/>
    <n v="1130"/>
    <x v="3"/>
  </r>
  <r>
    <x v="504"/>
    <n v="1130"/>
    <x v="3"/>
  </r>
  <r>
    <x v="504"/>
    <n v="1000"/>
    <x v="3"/>
  </r>
  <r>
    <x v="504"/>
    <n v="1050"/>
    <x v="3"/>
  </r>
  <r>
    <x v="504"/>
    <n v="400"/>
    <x v="3"/>
  </r>
  <r>
    <x v="504"/>
    <n v="1100"/>
    <x v="3"/>
  </r>
  <r>
    <x v="504"/>
    <n v="1150"/>
    <x v="3"/>
  </r>
  <r>
    <x v="504"/>
    <n v="1120"/>
    <x v="3"/>
  </r>
  <r>
    <x v="572"/>
    <n v="524"/>
    <x v="3"/>
  </r>
  <r>
    <x v="250"/>
    <n v="469"/>
    <x v="3"/>
  </r>
  <r>
    <x v="400"/>
    <n v="50"/>
    <x v="3"/>
  </r>
  <r>
    <x v="178"/>
    <n v="2110"/>
    <x v="3"/>
  </r>
  <r>
    <x v="8"/>
    <n v="487"/>
    <x v="3"/>
  </r>
  <r>
    <x v="8"/>
    <n v="490"/>
    <x v="3"/>
  </r>
  <r>
    <x v="8"/>
    <n v="489"/>
    <x v="3"/>
  </r>
  <r>
    <x v="8"/>
    <n v="407"/>
    <x v="3"/>
  </r>
  <r>
    <x v="311"/>
    <n v="9336"/>
    <x v="3"/>
  </r>
  <r>
    <x v="311"/>
    <n v="4718"/>
    <x v="3"/>
  </r>
  <r>
    <x v="5"/>
    <n v="500"/>
    <x v="3"/>
  </r>
  <r>
    <x v="5"/>
    <n v="501"/>
    <x v="3"/>
  </r>
  <r>
    <x v="5"/>
    <n v="501"/>
    <x v="3"/>
  </r>
  <r>
    <x v="5"/>
    <n v="504"/>
    <x v="3"/>
  </r>
  <r>
    <x v="5"/>
    <n v="497"/>
    <x v="3"/>
  </r>
  <r>
    <x v="5"/>
    <n v="545"/>
    <x v="3"/>
  </r>
  <r>
    <x v="573"/>
    <n v="113"/>
    <x v="3"/>
  </r>
  <r>
    <x v="400"/>
    <n v="121"/>
    <x v="3"/>
  </r>
  <r>
    <x v="400"/>
    <n v="450"/>
    <x v="3"/>
  </r>
  <r>
    <x v="193"/>
    <n v="113"/>
    <x v="3"/>
  </r>
  <r>
    <x v="172"/>
    <n v="189"/>
    <x v="3"/>
  </r>
  <r>
    <x v="172"/>
    <n v="237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5"/>
    <n v="498"/>
    <x v="3"/>
  </r>
  <r>
    <x v="11"/>
    <n v="1596"/>
    <x v="3"/>
  </r>
  <r>
    <x v="11"/>
    <n v="747"/>
    <x v="3"/>
  </r>
  <r>
    <x v="11"/>
    <n v="866"/>
    <x v="3"/>
  </r>
  <r>
    <x v="11"/>
    <n v="755"/>
    <x v="3"/>
  </r>
  <r>
    <x v="574"/>
    <n v="515"/>
    <x v="5"/>
  </r>
  <r>
    <x v="504"/>
    <n v="12204"/>
    <x v="5"/>
  </r>
  <r>
    <x v="505"/>
    <n v="8036"/>
    <x v="5"/>
  </r>
  <r>
    <x v="114"/>
    <n v="3049"/>
    <x v="5"/>
  </r>
  <r>
    <x v="538"/>
    <n v="897"/>
    <x v="5"/>
  </r>
  <r>
    <x v="117"/>
    <n v="70"/>
    <x v="5"/>
  </r>
  <r>
    <x v="541"/>
    <n v="279"/>
    <x v="5"/>
  </r>
  <r>
    <x v="575"/>
    <n v="1305"/>
    <x v="5"/>
  </r>
  <r>
    <x v="576"/>
    <n v="125"/>
    <x v="5"/>
  </r>
  <r>
    <x v="542"/>
    <n v="69"/>
    <x v="5"/>
  </r>
  <r>
    <x v="11"/>
    <n v="185"/>
    <x v="5"/>
  </r>
  <r>
    <x v="357"/>
    <n v="678"/>
    <x v="5"/>
  </r>
  <r>
    <x v="90"/>
    <n v="525"/>
    <x v="5"/>
  </r>
  <r>
    <x v="534"/>
    <n v="452"/>
    <x v="5"/>
  </r>
  <r>
    <x v="577"/>
    <n v="230"/>
    <x v="5"/>
  </r>
  <r>
    <x v="533"/>
    <n v="1032"/>
    <x v="5"/>
  </r>
  <r>
    <x v="495"/>
    <n v="562"/>
    <x v="5"/>
  </r>
  <r>
    <x v="539"/>
    <n v="388"/>
    <x v="5"/>
  </r>
  <r>
    <x v="252"/>
    <n v="1931"/>
    <x v="5"/>
  </r>
  <r>
    <x v="161"/>
    <n v="354"/>
    <x v="5"/>
  </r>
  <r>
    <x v="62"/>
    <n v="129"/>
    <x v="5"/>
  </r>
  <r>
    <x v="363"/>
    <n v="170"/>
    <x v="5"/>
  </r>
  <r>
    <x v="558"/>
    <n v="87"/>
    <x v="5"/>
  </r>
  <r>
    <x v="160"/>
    <n v="115"/>
    <x v="5"/>
  </r>
  <r>
    <x v="343"/>
    <n v="32"/>
    <x v="5"/>
  </r>
  <r>
    <x v="578"/>
    <n v="55"/>
    <x v="5"/>
  </r>
  <r>
    <x v="149"/>
    <n v="414"/>
    <x v="5"/>
  </r>
  <r>
    <x v="429"/>
    <n v="243"/>
    <x v="5"/>
  </r>
  <r>
    <x v="579"/>
    <n v="60"/>
    <x v="5"/>
  </r>
  <r>
    <x v="515"/>
    <n v="48"/>
    <x v="5"/>
  </r>
  <r>
    <x v="580"/>
    <n v="40"/>
    <x v="5"/>
  </r>
  <r>
    <x v="61"/>
    <n v="96"/>
    <x v="5"/>
  </r>
  <r>
    <x v="67"/>
    <n v="16"/>
    <x v="5"/>
  </r>
  <r>
    <x v="52"/>
    <n v="13"/>
    <x v="5"/>
  </r>
  <r>
    <x v="581"/>
    <n v="20"/>
    <x v="5"/>
  </r>
  <r>
    <x v="582"/>
    <n v="20"/>
    <x v="5"/>
  </r>
  <r>
    <x v="52"/>
    <n v="23"/>
    <x v="5"/>
  </r>
  <r>
    <x v="284"/>
    <n v="47"/>
    <x v="5"/>
  </r>
  <r>
    <x v="151"/>
    <n v="2"/>
    <x v="6"/>
  </r>
  <r>
    <x v="171"/>
    <n v="24"/>
    <x v="6"/>
  </r>
  <r>
    <x v="583"/>
    <n v="277"/>
    <x v="6"/>
  </r>
  <r>
    <x v="351"/>
    <n v="5"/>
    <x v="6"/>
  </r>
  <r>
    <x v="441"/>
    <n v="7"/>
    <x v="6"/>
  </r>
  <r>
    <x v="441"/>
    <n v="24"/>
    <x v="6"/>
  </r>
  <r>
    <x v="584"/>
    <n v="39"/>
    <x v="6"/>
  </r>
  <r>
    <x v="441"/>
    <n v="65"/>
    <x v="6"/>
  </r>
  <r>
    <x v="54"/>
    <n v="61"/>
    <x v="6"/>
  </r>
  <r>
    <x v="585"/>
    <n v="153"/>
    <x v="6"/>
  </r>
  <r>
    <x v="570"/>
    <n v="395"/>
    <x v="6"/>
  </r>
  <r>
    <x v="456"/>
    <n v="159"/>
    <x v="6"/>
  </r>
  <r>
    <x v="586"/>
    <n v="33"/>
    <x v="6"/>
  </r>
  <r>
    <x v="137"/>
    <n v="20"/>
    <x v="6"/>
  </r>
  <r>
    <x v="261"/>
    <n v="136"/>
    <x v="6"/>
  </r>
  <r>
    <x v="125"/>
    <n v="48"/>
    <x v="6"/>
  </r>
  <r>
    <x v="587"/>
    <n v="488"/>
    <x v="3"/>
  </r>
  <r>
    <x v="441"/>
    <n v="167"/>
    <x v="3"/>
  </r>
  <r>
    <x v="441"/>
    <n v="282"/>
    <x v="3"/>
  </r>
  <r>
    <x v="54"/>
    <n v="640"/>
    <x v="3"/>
  </r>
  <r>
    <x v="54"/>
    <n v="236"/>
    <x v="3"/>
  </r>
  <r>
    <x v="151"/>
    <n v="159"/>
    <x v="3"/>
  </r>
  <r>
    <x v="588"/>
    <n v="496"/>
    <x v="3"/>
  </r>
  <r>
    <x v="589"/>
    <n v="802"/>
    <x v="3"/>
  </r>
  <r>
    <x v="351"/>
    <n v="635"/>
    <x v="3"/>
  </r>
  <r>
    <x v="589"/>
    <n v="118"/>
    <x v="3"/>
  </r>
  <r>
    <x v="590"/>
    <n v="74"/>
    <x v="3"/>
  </r>
  <r>
    <x v="150"/>
    <n v="570"/>
    <x v="3"/>
  </r>
  <r>
    <x v="455"/>
    <n v="214"/>
    <x v="6"/>
  </r>
  <r>
    <x v="123"/>
    <n v="119"/>
    <x v="3"/>
  </r>
  <r>
    <x v="171"/>
    <n v="155"/>
    <x v="3"/>
  </r>
  <r>
    <x v="125"/>
    <n v="150"/>
    <x v="3"/>
  </r>
  <r>
    <x v="275"/>
    <n v="190"/>
    <x v="3"/>
  </r>
  <r>
    <x v="275"/>
    <n v="91"/>
    <x v="3"/>
  </r>
  <r>
    <x v="591"/>
    <n v="259"/>
    <x v="3"/>
  </r>
  <r>
    <x v="592"/>
    <n v="219"/>
    <x v="3"/>
  </r>
  <r>
    <x v="593"/>
    <n v="307"/>
    <x v="3"/>
  </r>
  <r>
    <x v="593"/>
    <n v="227"/>
    <x v="3"/>
  </r>
  <r>
    <x v="591"/>
    <n v="450"/>
    <x v="3"/>
  </r>
  <r>
    <x v="592"/>
    <n v="142"/>
    <x v="3"/>
  </r>
  <r>
    <x v="583"/>
    <n v="54"/>
    <x v="4"/>
  </r>
  <r>
    <x v="151"/>
    <n v="30"/>
    <x v="4"/>
  </r>
  <r>
    <x v="497"/>
    <n v="532"/>
    <x v="4"/>
  </r>
  <r>
    <x v="147"/>
    <n v="300"/>
    <x v="4"/>
  </r>
  <r>
    <x v="515"/>
    <n v="2209"/>
    <x v="4"/>
  </r>
  <r>
    <x v="594"/>
    <n v="440"/>
    <x v="4"/>
  </r>
  <r>
    <x v="444"/>
    <n v="198"/>
    <x v="4"/>
  </r>
  <r>
    <x v="444"/>
    <n v="830"/>
    <x v="4"/>
  </r>
  <r>
    <x v="595"/>
    <n v="2026"/>
    <x v="4"/>
  </r>
  <r>
    <x v="596"/>
    <n v="491"/>
    <x v="4"/>
  </r>
  <r>
    <x v="596"/>
    <n v="500"/>
    <x v="4"/>
  </r>
  <r>
    <x v="63"/>
    <n v="150"/>
    <x v="4"/>
  </r>
  <r>
    <x v="597"/>
    <n v="250"/>
    <x v="4"/>
  </r>
  <r>
    <x v="255"/>
    <n v="771"/>
    <x v="4"/>
  </r>
  <r>
    <x v="598"/>
    <n v="160"/>
    <x v="4"/>
  </r>
  <r>
    <x v="599"/>
    <n v="426"/>
    <x v="4"/>
  </r>
  <r>
    <x v="325"/>
    <n v="630"/>
    <x v="4"/>
  </r>
  <r>
    <x v="498"/>
    <n v="7773"/>
    <x v="4"/>
  </r>
  <r>
    <x v="498"/>
    <n v="3768"/>
    <x v="4"/>
  </r>
  <r>
    <x v="498"/>
    <n v="1739"/>
    <x v="4"/>
  </r>
  <r>
    <x v="117"/>
    <n v="750"/>
    <x v="4"/>
  </r>
  <r>
    <x v="117"/>
    <n v="550"/>
    <x v="4"/>
  </r>
  <r>
    <x v="117"/>
    <n v="688"/>
    <x v="4"/>
  </r>
  <r>
    <x v="117"/>
    <n v="730"/>
    <x v="4"/>
  </r>
  <r>
    <x v="117"/>
    <n v="439"/>
    <x v="4"/>
  </r>
  <r>
    <x v="117"/>
    <n v="700"/>
    <x v="4"/>
  </r>
  <r>
    <x v="117"/>
    <n v="488"/>
    <x v="4"/>
  </r>
  <r>
    <x v="117"/>
    <n v="220"/>
    <x v="4"/>
  </r>
  <r>
    <x v="117"/>
    <n v="602"/>
    <x v="4"/>
  </r>
  <r>
    <x v="117"/>
    <n v="560"/>
    <x v="4"/>
  </r>
  <r>
    <x v="117"/>
    <n v="410"/>
    <x v="4"/>
  </r>
  <r>
    <x v="117"/>
    <n v="690"/>
    <x v="4"/>
  </r>
  <r>
    <x v="117"/>
    <n v="517"/>
    <x v="4"/>
  </r>
  <r>
    <x v="117"/>
    <n v="683"/>
    <x v="4"/>
  </r>
  <r>
    <x v="117"/>
    <n v="740"/>
    <x v="4"/>
  </r>
  <r>
    <x v="117"/>
    <n v="690"/>
    <x v="4"/>
  </r>
  <r>
    <x v="117"/>
    <n v="540"/>
    <x v="4"/>
  </r>
  <r>
    <x v="117"/>
    <n v="787"/>
    <x v="4"/>
  </r>
  <r>
    <x v="117"/>
    <n v="605"/>
    <x v="4"/>
  </r>
  <r>
    <x v="117"/>
    <n v="646"/>
    <x v="4"/>
  </r>
  <r>
    <x v="11"/>
    <n v="520"/>
    <x v="3"/>
  </r>
  <r>
    <x v="494"/>
    <n v="2430"/>
    <x v="3"/>
  </r>
  <r>
    <x v="544"/>
    <n v="1300"/>
    <x v="3"/>
  </r>
  <r>
    <x v="544"/>
    <n v="1340"/>
    <x v="3"/>
  </r>
  <r>
    <x v="545"/>
    <n v="950"/>
    <x v="3"/>
  </r>
  <r>
    <x v="543"/>
    <n v="900"/>
    <x v="3"/>
  </r>
  <r>
    <x v="107"/>
    <n v="370"/>
    <x v="3"/>
  </r>
  <r>
    <x v="107"/>
    <n v="300"/>
    <x v="3"/>
  </r>
  <r>
    <x v="107"/>
    <n v="370"/>
    <x v="3"/>
  </r>
  <r>
    <x v="498"/>
    <n v="367"/>
    <x v="3"/>
  </r>
  <r>
    <x v="498"/>
    <n v="1035"/>
    <x v="3"/>
  </r>
  <r>
    <x v="5"/>
    <n v="388"/>
    <x v="3"/>
  </r>
  <r>
    <x v="5"/>
    <n v="116"/>
    <x v="3"/>
  </r>
  <r>
    <x v="5"/>
    <n v="501"/>
    <x v="3"/>
  </r>
  <r>
    <x v="5"/>
    <n v="500"/>
    <x v="3"/>
  </r>
  <r>
    <x v="5"/>
    <n v="501"/>
    <x v="3"/>
  </r>
  <r>
    <x v="5"/>
    <n v="498"/>
    <x v="3"/>
  </r>
  <r>
    <x v="5"/>
    <n v="500"/>
    <x v="3"/>
  </r>
  <r>
    <x v="570"/>
    <n v="2226"/>
    <x v="3"/>
  </r>
  <r>
    <x v="600"/>
    <n v="3725"/>
    <x v="3"/>
  </r>
  <r>
    <x v="570"/>
    <n v="3981"/>
    <x v="3"/>
  </r>
  <r>
    <x v="544"/>
    <n v="1150"/>
    <x v="3"/>
  </r>
  <r>
    <x v="101"/>
    <n v="219"/>
    <x v="3"/>
  </r>
  <r>
    <x v="100"/>
    <n v="225"/>
    <x v="3"/>
  </r>
  <r>
    <x v="100"/>
    <n v="328"/>
    <x v="3"/>
  </r>
  <r>
    <x v="100"/>
    <n v="718"/>
    <x v="3"/>
  </r>
  <r>
    <x v="101"/>
    <n v="685"/>
    <x v="3"/>
  </r>
  <r>
    <x v="116"/>
    <n v="534"/>
    <x v="3"/>
  </r>
  <r>
    <x v="101"/>
    <n v="648"/>
    <x v="3"/>
  </r>
  <r>
    <x v="102"/>
    <n v="113"/>
    <x v="3"/>
  </r>
  <r>
    <x v="101"/>
    <n v="147"/>
    <x v="3"/>
  </r>
  <r>
    <x v="101"/>
    <n v="162"/>
    <x v="3"/>
  </r>
  <r>
    <x v="101"/>
    <n v="200"/>
    <x v="3"/>
  </r>
  <r>
    <x v="101"/>
    <n v="127"/>
    <x v="3"/>
  </r>
  <r>
    <x v="101"/>
    <n v="120"/>
    <x v="3"/>
  </r>
  <r>
    <x v="102"/>
    <n v="175"/>
    <x v="3"/>
  </r>
  <r>
    <x v="100"/>
    <n v="736"/>
    <x v="3"/>
  </r>
  <r>
    <x v="102"/>
    <n v="312"/>
    <x v="3"/>
  </r>
  <r>
    <x v="101"/>
    <n v="450"/>
    <x v="3"/>
  </r>
  <r>
    <x v="102"/>
    <n v="316"/>
    <x v="3"/>
  </r>
  <r>
    <x v="435"/>
    <n v="1240"/>
    <x v="4"/>
  </r>
  <r>
    <x v="435"/>
    <n v="2560"/>
    <x v="4"/>
  </r>
  <r>
    <x v="58"/>
    <n v="820"/>
    <x v="4"/>
  </r>
  <r>
    <x v="240"/>
    <n v="964"/>
    <x v="4"/>
  </r>
  <r>
    <x v="403"/>
    <n v="500"/>
    <x v="4"/>
  </r>
  <r>
    <x v="547"/>
    <n v="720"/>
    <x v="4"/>
  </r>
  <r>
    <x v="601"/>
    <n v="600"/>
    <x v="4"/>
  </r>
  <r>
    <x v="403"/>
    <n v="470"/>
    <x v="4"/>
  </r>
  <r>
    <x v="601"/>
    <n v="200"/>
    <x v="4"/>
  </r>
  <r>
    <x v="148"/>
    <n v="740"/>
    <x v="4"/>
  </r>
  <r>
    <x v="425"/>
    <n v="1000"/>
    <x v="4"/>
  </r>
  <r>
    <x v="160"/>
    <n v="216"/>
    <x v="4"/>
  </r>
  <r>
    <x v="490"/>
    <n v="330"/>
    <x v="4"/>
  </r>
  <r>
    <x v="425"/>
    <n v="500"/>
    <x v="4"/>
  </r>
  <r>
    <x v="494"/>
    <n v="3100"/>
    <x v="4"/>
  </r>
  <r>
    <x v="425"/>
    <n v="850"/>
    <x v="4"/>
  </r>
  <r>
    <x v="442"/>
    <n v="430"/>
    <x v="4"/>
  </r>
  <r>
    <x v="442"/>
    <n v="500"/>
    <x v="4"/>
  </r>
  <r>
    <x v="602"/>
    <n v="160"/>
    <x v="4"/>
  </r>
  <r>
    <x v="602"/>
    <n v="180"/>
    <x v="4"/>
  </r>
  <r>
    <x v="603"/>
    <n v="50"/>
    <x v="4"/>
  </r>
  <r>
    <x v="603"/>
    <n v="180"/>
    <x v="4"/>
  </r>
  <r>
    <x v="126"/>
    <n v="200"/>
    <x v="4"/>
  </r>
  <r>
    <x v="259"/>
    <n v="175"/>
    <x v="4"/>
  </r>
  <r>
    <x v="129"/>
    <n v="172"/>
    <x v="4"/>
  </r>
  <r>
    <x v="604"/>
    <n v="178"/>
    <x v="4"/>
  </r>
  <r>
    <x v="602"/>
    <n v="180"/>
    <x v="4"/>
  </r>
  <r>
    <x v="602"/>
    <n v="218"/>
    <x v="4"/>
  </r>
  <r>
    <x v="117"/>
    <n v="8488"/>
    <x v="5"/>
  </r>
  <r>
    <x v="104"/>
    <n v="448"/>
    <x v="5"/>
  </r>
  <r>
    <x v="104"/>
    <n v="543"/>
    <x v="5"/>
  </r>
  <r>
    <x v="104"/>
    <n v="73"/>
    <x v="5"/>
  </r>
  <r>
    <x v="117"/>
    <n v="60"/>
    <x v="5"/>
  </r>
  <r>
    <x v="117"/>
    <n v="8"/>
    <x v="5"/>
  </r>
  <r>
    <x v="115"/>
    <n v="430"/>
    <x v="5"/>
  </r>
  <r>
    <x v="533"/>
    <n v="557"/>
    <x v="5"/>
  </r>
  <r>
    <x v="357"/>
    <n v="60"/>
    <x v="5"/>
  </r>
  <r>
    <x v="605"/>
    <n v="819"/>
    <x v="5"/>
  </r>
  <r>
    <x v="11"/>
    <n v="422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605"/>
    <n v="2000"/>
    <x v="3"/>
  </r>
  <r>
    <x v="250"/>
    <n v="1289"/>
    <x v="3"/>
  </r>
  <r>
    <x v="311"/>
    <n v="2087"/>
    <x v="3"/>
  </r>
  <r>
    <x v="311"/>
    <n v="2530"/>
    <x v="3"/>
  </r>
  <r>
    <x v="311"/>
    <n v="2270"/>
    <x v="3"/>
  </r>
  <r>
    <x v="605"/>
    <n v="2000"/>
    <x v="3"/>
  </r>
  <r>
    <x v="605"/>
    <n v="2000"/>
    <x v="3"/>
  </r>
  <r>
    <x v="311"/>
    <n v="2818"/>
    <x v="3"/>
  </r>
  <r>
    <x v="311"/>
    <n v="3007"/>
    <x v="3"/>
  </r>
  <r>
    <x v="311"/>
    <n v="3046"/>
    <x v="3"/>
  </r>
  <r>
    <x v="472"/>
    <n v="80"/>
    <x v="3"/>
  </r>
  <r>
    <x v="472"/>
    <n v="133"/>
    <x v="6"/>
  </r>
  <r>
    <x v="48"/>
    <n v="2830"/>
    <x v="7"/>
  </r>
  <r>
    <x v="606"/>
    <n v="1450"/>
    <x v="7"/>
  </r>
  <r>
    <x v="68"/>
    <n v="811"/>
    <x v="7"/>
  </r>
  <r>
    <x v="45"/>
    <n v="1364"/>
    <x v="7"/>
  </r>
  <r>
    <x v="607"/>
    <n v="387"/>
    <x v="7"/>
  </r>
  <r>
    <x v="608"/>
    <n v="434"/>
    <x v="7"/>
  </r>
  <r>
    <x v="609"/>
    <n v="536"/>
    <x v="7"/>
  </r>
  <r>
    <x v="610"/>
    <n v="398"/>
    <x v="7"/>
  </r>
  <r>
    <x v="611"/>
    <n v="340"/>
    <x v="7"/>
  </r>
  <r>
    <x v="612"/>
    <n v="200"/>
    <x v="7"/>
  </r>
  <r>
    <x v="53"/>
    <n v="319"/>
    <x v="7"/>
  </r>
  <r>
    <x v="613"/>
    <n v="341"/>
    <x v="7"/>
  </r>
  <r>
    <x v="53"/>
    <n v="141"/>
    <x v="7"/>
  </r>
  <r>
    <x v="67"/>
    <n v="123"/>
    <x v="7"/>
  </r>
  <r>
    <x v="601"/>
    <n v="142"/>
    <x v="7"/>
  </r>
  <r>
    <x v="614"/>
    <n v="571"/>
    <x v="7"/>
  </r>
  <r>
    <x v="614"/>
    <n v="254"/>
    <x v="7"/>
  </r>
  <r>
    <x v="615"/>
    <n v="170"/>
    <x v="7"/>
  </r>
  <r>
    <x v="157"/>
    <n v="81"/>
    <x v="7"/>
  </r>
  <r>
    <x v="61"/>
    <n v="13"/>
    <x v="7"/>
  </r>
  <r>
    <x v="62"/>
    <n v="10"/>
    <x v="7"/>
  </r>
  <r>
    <x v="51"/>
    <n v="18"/>
    <x v="7"/>
  </r>
  <r>
    <x v="616"/>
    <n v="18"/>
    <x v="7"/>
  </r>
  <r>
    <x v="617"/>
    <n v="7"/>
    <x v="7"/>
  </r>
  <r>
    <x v="610"/>
    <n v="4"/>
    <x v="7"/>
  </r>
  <r>
    <x v="618"/>
    <n v="24"/>
    <x v="7"/>
  </r>
  <r>
    <x v="619"/>
    <n v="4"/>
    <x v="7"/>
  </r>
  <r>
    <x v="620"/>
    <n v="15"/>
    <x v="7"/>
  </r>
  <r>
    <x v="621"/>
    <n v="34"/>
    <x v="7"/>
  </r>
  <r>
    <x v="48"/>
    <n v="35"/>
    <x v="7"/>
  </r>
  <r>
    <x v="220"/>
    <n v="67"/>
    <x v="7"/>
  </r>
  <r>
    <x v="622"/>
    <n v="114"/>
    <x v="7"/>
  </r>
  <r>
    <x v="179"/>
    <n v="27"/>
    <x v="7"/>
  </r>
  <r>
    <x v="611"/>
    <n v="1402"/>
    <x v="7"/>
  </r>
  <r>
    <x v="607"/>
    <n v="591"/>
    <x v="7"/>
  </r>
  <r>
    <x v="113"/>
    <n v="63000"/>
    <x v="0"/>
  </r>
  <r>
    <x v="183"/>
    <n v="1"/>
    <x v="7"/>
  </r>
  <r>
    <x v="623"/>
    <n v="22"/>
    <x v="7"/>
  </r>
  <r>
    <x v="144"/>
    <n v="24"/>
    <x v="7"/>
  </r>
  <r>
    <x v="555"/>
    <n v="2"/>
    <x v="7"/>
  </r>
  <r>
    <x v="624"/>
    <n v="16"/>
    <x v="7"/>
  </r>
  <r>
    <x v="623"/>
    <n v="43"/>
    <x v="7"/>
  </r>
  <r>
    <x v="553"/>
    <n v="41"/>
    <x v="7"/>
  </r>
  <r>
    <x v="552"/>
    <n v="14"/>
    <x v="7"/>
  </r>
  <r>
    <x v="553"/>
    <n v="14"/>
    <x v="7"/>
  </r>
  <r>
    <x v="625"/>
    <n v="30"/>
    <x v="7"/>
  </r>
  <r>
    <x v="626"/>
    <n v="59"/>
    <x v="7"/>
  </r>
  <r>
    <x v="211"/>
    <n v="78"/>
    <x v="7"/>
  </r>
  <r>
    <x v="181"/>
    <n v="290"/>
    <x v="7"/>
  </r>
  <r>
    <x v="605"/>
    <n v="15"/>
    <x v="7"/>
  </r>
  <r>
    <x v="605"/>
    <n v="5710"/>
    <x v="7"/>
  </r>
  <r>
    <x v="605"/>
    <n v="7556"/>
    <x v="7"/>
  </r>
  <r>
    <x v="627"/>
    <n v="600"/>
    <x v="7"/>
  </r>
  <r>
    <x v="579"/>
    <n v="34"/>
    <x v="7"/>
  </r>
  <r>
    <x v="502"/>
    <n v="90"/>
    <x v="7"/>
  </r>
  <r>
    <x v="628"/>
    <n v="15"/>
    <x v="7"/>
  </r>
  <r>
    <x v="438"/>
    <n v="21"/>
    <x v="7"/>
  </r>
  <r>
    <x v="348"/>
    <n v="8"/>
    <x v="7"/>
  </r>
  <r>
    <x v="629"/>
    <n v="3"/>
    <x v="7"/>
  </r>
  <r>
    <x v="630"/>
    <n v="6"/>
    <x v="7"/>
  </r>
  <r>
    <x v="12"/>
    <n v="37"/>
    <x v="7"/>
  </r>
  <r>
    <x v="102"/>
    <n v="16"/>
    <x v="7"/>
  </r>
  <r>
    <x v="172"/>
    <n v="8"/>
    <x v="7"/>
  </r>
  <r>
    <x v="6"/>
    <n v="3"/>
    <x v="7"/>
  </r>
  <r>
    <x v="104"/>
    <n v="152"/>
    <x v="5"/>
  </r>
  <r>
    <x v="104"/>
    <n v="965"/>
    <x v="7"/>
  </r>
  <r>
    <x v="104"/>
    <n v="1764"/>
    <x v="1"/>
  </r>
  <r>
    <x v="104"/>
    <n v="2550"/>
    <x v="1"/>
  </r>
  <r>
    <x v="172"/>
    <n v="202"/>
    <x v="7"/>
  </r>
  <r>
    <x v="190"/>
    <n v="22"/>
    <x v="7"/>
  </r>
  <r>
    <x v="631"/>
    <n v="210"/>
    <x v="7"/>
  </r>
  <r>
    <x v="190"/>
    <n v="125"/>
    <x v="7"/>
  </r>
  <r>
    <x v="190"/>
    <n v="137"/>
    <x v="7"/>
  </r>
  <r>
    <x v="190"/>
    <n v="49"/>
    <x v="7"/>
  </r>
  <r>
    <x v="219"/>
    <n v="82"/>
    <x v="7"/>
  </r>
  <r>
    <x v="541"/>
    <n v="351"/>
    <x v="7"/>
  </r>
  <r>
    <x v="631"/>
    <n v="114"/>
    <x v="4"/>
  </r>
  <r>
    <x v="632"/>
    <n v="82"/>
    <x v="4"/>
  </r>
  <r>
    <x v="633"/>
    <n v="48"/>
    <x v="4"/>
  </r>
  <r>
    <x v="223"/>
    <n v="70"/>
    <x v="4"/>
  </r>
  <r>
    <x v="212"/>
    <n v="45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287"/>
    <n v="1130"/>
    <x v="4"/>
  </r>
  <r>
    <x v="445"/>
    <n v="123"/>
    <x v="4"/>
  </r>
  <r>
    <x v="56"/>
    <n v="233"/>
    <x v="4"/>
  </r>
  <r>
    <x v="634"/>
    <n v="125"/>
    <x v="4"/>
  </r>
  <r>
    <x v="380"/>
    <n v="490"/>
    <x v="4"/>
  </r>
  <r>
    <x v="635"/>
    <n v="560"/>
    <x v="4"/>
  </r>
  <r>
    <x v="440"/>
    <n v="210"/>
    <x v="4"/>
  </r>
  <r>
    <x v="542"/>
    <n v="1108"/>
    <x v="4"/>
  </r>
  <r>
    <x v="542"/>
    <n v="1100"/>
    <x v="4"/>
  </r>
  <r>
    <x v="542"/>
    <n v="1100"/>
    <x v="4"/>
  </r>
  <r>
    <x v="542"/>
    <n v="1100"/>
    <x v="4"/>
  </r>
  <r>
    <x v="542"/>
    <n v="1100"/>
    <x v="4"/>
  </r>
  <r>
    <x v="542"/>
    <n v="1100"/>
    <x v="4"/>
  </r>
  <r>
    <x v="188"/>
    <n v="9"/>
    <x v="4"/>
  </r>
  <r>
    <x v="181"/>
    <n v="90"/>
    <x v="4"/>
  </r>
  <r>
    <x v="636"/>
    <n v="20"/>
    <x v="4"/>
  </r>
  <r>
    <x v="186"/>
    <n v="42"/>
    <x v="4"/>
  </r>
  <r>
    <x v="107"/>
    <n v="173"/>
    <x v="4"/>
  </r>
  <r>
    <x v="172"/>
    <n v="146"/>
    <x v="4"/>
  </r>
  <r>
    <x v="106"/>
    <n v="177"/>
    <x v="4"/>
  </r>
  <r>
    <x v="637"/>
    <n v="1255"/>
    <x v="4"/>
  </r>
  <r>
    <x v="542"/>
    <n v="1000"/>
    <x v="4"/>
  </r>
  <r>
    <x v="542"/>
    <n v="911"/>
    <x v="4"/>
  </r>
  <r>
    <x v="542"/>
    <n v="1107"/>
    <x v="4"/>
  </r>
  <r>
    <x v="542"/>
    <n v="1100"/>
    <x v="4"/>
  </r>
  <r>
    <x v="273"/>
    <n v="180"/>
    <x v="4"/>
  </r>
  <r>
    <x v="264"/>
    <n v="270"/>
    <x v="3"/>
  </r>
  <r>
    <x v="283"/>
    <n v="230"/>
    <x v="3"/>
  </r>
  <r>
    <x v="283"/>
    <n v="680"/>
    <x v="3"/>
  </r>
  <r>
    <x v="283"/>
    <n v="1700"/>
    <x v="3"/>
  </r>
  <r>
    <x v="283"/>
    <n v="1860"/>
    <x v="3"/>
  </r>
  <r>
    <x v="432"/>
    <n v="860"/>
    <x v="3"/>
  </r>
  <r>
    <x v="432"/>
    <n v="1430"/>
    <x v="3"/>
  </r>
  <r>
    <x v="43"/>
    <n v="1000"/>
    <x v="3"/>
  </r>
  <r>
    <x v="43"/>
    <n v="970"/>
    <x v="3"/>
  </r>
  <r>
    <x v="589"/>
    <n v="460"/>
    <x v="3"/>
  </r>
  <r>
    <x v="638"/>
    <n v="2470"/>
    <x v="3"/>
  </r>
  <r>
    <x v="636"/>
    <n v="550"/>
    <x v="3"/>
  </r>
  <r>
    <x v="638"/>
    <n v="2160"/>
    <x v="3"/>
  </r>
  <r>
    <x v="636"/>
    <n v="600"/>
    <x v="3"/>
  </r>
  <r>
    <x v="638"/>
    <n v="1000"/>
    <x v="3"/>
  </r>
  <r>
    <x v="638"/>
    <n v="1485"/>
    <x v="3"/>
  </r>
  <r>
    <x v="636"/>
    <n v="550"/>
    <x v="3"/>
  </r>
  <r>
    <x v="636"/>
    <n v="550"/>
    <x v="3"/>
  </r>
  <r>
    <x v="639"/>
    <n v="285"/>
    <x v="3"/>
  </r>
  <r>
    <x v="639"/>
    <n v="330"/>
    <x v="3"/>
  </r>
  <r>
    <x v="640"/>
    <n v="250"/>
    <x v="3"/>
  </r>
  <r>
    <x v="640"/>
    <n v="250"/>
    <x v="3"/>
  </r>
  <r>
    <x v="640"/>
    <n v="140"/>
    <x v="3"/>
  </r>
  <r>
    <x v="638"/>
    <n v="600"/>
    <x v="3"/>
  </r>
  <r>
    <x v="54"/>
    <n v="200"/>
    <x v="3"/>
  </r>
  <r>
    <x v="472"/>
    <n v="140"/>
    <x v="3"/>
  </r>
  <r>
    <x v="583"/>
    <n v="140"/>
    <x v="3"/>
  </r>
  <r>
    <x v="640"/>
    <n v="200"/>
    <x v="3"/>
  </r>
  <r>
    <x v="156"/>
    <n v="300"/>
    <x v="3"/>
  </r>
  <r>
    <x v="151"/>
    <n v="100"/>
    <x v="3"/>
  </r>
  <r>
    <x v="641"/>
    <n v="180"/>
    <x v="3"/>
  </r>
  <r>
    <x v="585"/>
    <n v="380"/>
    <x v="3"/>
  </r>
  <r>
    <x v="43"/>
    <n v="500"/>
    <x v="3"/>
  </r>
  <r>
    <x v="640"/>
    <n v="350"/>
    <x v="3"/>
  </r>
  <r>
    <x v="43"/>
    <n v="740"/>
    <x v="3"/>
  </r>
  <r>
    <x v="600"/>
    <n v="1280"/>
    <x v="3"/>
  </r>
  <r>
    <x v="640"/>
    <n v="350"/>
    <x v="3"/>
  </r>
  <r>
    <x v="641"/>
    <n v="410"/>
    <x v="3"/>
  </r>
  <r>
    <x v="641"/>
    <n v="200"/>
    <x v="3"/>
  </r>
  <r>
    <x v="641"/>
    <n v="70"/>
    <x v="3"/>
  </r>
  <r>
    <x v="163"/>
    <n v="525"/>
    <x v="3"/>
  </r>
  <r>
    <x v="163"/>
    <n v="550"/>
    <x v="3"/>
  </r>
  <r>
    <x v="474"/>
    <n v="1310"/>
    <x v="3"/>
  </r>
  <r>
    <x v="640"/>
    <n v="280"/>
    <x v="3"/>
  </r>
  <r>
    <x v="474"/>
    <n v="940"/>
    <x v="3"/>
  </r>
  <r>
    <x v="642"/>
    <n v="240"/>
    <x v="3"/>
  </r>
  <r>
    <x v="643"/>
    <n v="240"/>
    <x v="3"/>
  </r>
  <r>
    <x v="640"/>
    <n v="70"/>
    <x v="3"/>
  </r>
  <r>
    <x v="600"/>
    <n v="370"/>
    <x v="3"/>
  </r>
  <r>
    <x v="640"/>
    <n v="340"/>
    <x v="3"/>
  </r>
  <r>
    <x v="644"/>
    <n v="550"/>
    <x v="3"/>
  </r>
  <r>
    <x v="640"/>
    <n v="250"/>
    <x v="3"/>
  </r>
  <r>
    <x v="640"/>
    <n v="350"/>
    <x v="3"/>
  </r>
  <r>
    <x v="170"/>
    <n v="300"/>
    <x v="3"/>
  </r>
  <r>
    <x v="558"/>
    <n v="580"/>
    <x v="3"/>
  </r>
  <r>
    <x v="558"/>
    <n v="500"/>
    <x v="3"/>
  </r>
  <r>
    <x v="558"/>
    <n v="470"/>
    <x v="3"/>
  </r>
  <r>
    <x v="170"/>
    <n v="90"/>
    <x v="3"/>
  </r>
  <r>
    <x v="558"/>
    <n v="290"/>
    <x v="3"/>
  </r>
  <r>
    <x v="558"/>
    <n v="830"/>
    <x v="3"/>
  </r>
  <r>
    <x v="558"/>
    <n v="400"/>
    <x v="3"/>
  </r>
  <r>
    <x v="558"/>
    <n v="425"/>
    <x v="3"/>
  </r>
  <r>
    <x v="558"/>
    <n v="1500"/>
    <x v="3"/>
  </r>
  <r>
    <x v="558"/>
    <n v="1920"/>
    <x v="3"/>
  </r>
  <r>
    <x v="558"/>
    <n v="1700"/>
    <x v="3"/>
  </r>
  <r>
    <x v="273"/>
    <n v="100"/>
    <x v="3"/>
  </r>
  <r>
    <x v="273"/>
    <n v="200"/>
    <x v="3"/>
  </r>
  <r>
    <x v="636"/>
    <n v="350"/>
    <x v="3"/>
  </r>
  <r>
    <x v="636"/>
    <n v="450"/>
    <x v="3"/>
  </r>
  <r>
    <x v="639"/>
    <n v="270"/>
    <x v="3"/>
  </r>
  <r>
    <x v="558"/>
    <n v="1170"/>
    <x v="3"/>
  </r>
  <r>
    <x v="558"/>
    <n v="1050"/>
    <x v="3"/>
  </r>
  <r>
    <x v="639"/>
    <n v="200"/>
    <x v="3"/>
  </r>
  <r>
    <x v="558"/>
    <n v="390"/>
    <x v="3"/>
  </r>
  <r>
    <x v="639"/>
    <n v="280"/>
    <x v="3"/>
  </r>
  <r>
    <x v="605"/>
    <n v="1000"/>
    <x v="3"/>
  </r>
  <r>
    <x v="605"/>
    <n v="1070"/>
    <x v="3"/>
  </r>
  <r>
    <x v="605"/>
    <n v="850"/>
    <x v="3"/>
  </r>
  <r>
    <x v="605"/>
    <n v="1044"/>
    <x v="3"/>
  </r>
  <r>
    <x v="605"/>
    <n v="760"/>
    <x v="3"/>
  </r>
  <r>
    <x v="605"/>
    <n v="950"/>
    <x v="3"/>
  </r>
  <r>
    <x v="605"/>
    <n v="1040"/>
    <x v="3"/>
  </r>
  <r>
    <x v="605"/>
    <n v="846"/>
    <x v="3"/>
  </r>
  <r>
    <x v="387"/>
    <n v="1600"/>
    <x v="3"/>
  </r>
  <r>
    <x v="645"/>
    <n v="780"/>
    <x v="3"/>
  </r>
  <r>
    <x v="645"/>
    <n v="340"/>
    <x v="3"/>
  </r>
  <r>
    <x v="636"/>
    <n v="530"/>
    <x v="3"/>
  </r>
  <r>
    <x v="636"/>
    <n v="550"/>
    <x v="3"/>
  </r>
  <r>
    <x v="636"/>
    <n v="530"/>
    <x v="3"/>
  </r>
  <r>
    <x v="636"/>
    <n v="500"/>
    <x v="3"/>
  </r>
  <r>
    <x v="550"/>
    <n v="70"/>
    <x v="3"/>
  </r>
  <r>
    <x v="550"/>
    <n v="130"/>
    <x v="3"/>
  </r>
  <r>
    <x v="550"/>
    <n v="130"/>
    <x v="3"/>
  </r>
  <r>
    <x v="558"/>
    <n v="305"/>
    <x v="3"/>
  </r>
  <r>
    <x v="558"/>
    <n v="210"/>
    <x v="3"/>
  </r>
  <r>
    <x v="558"/>
    <n v="680"/>
    <x v="3"/>
  </r>
  <r>
    <x v="558"/>
    <n v="385"/>
    <x v="3"/>
  </r>
  <r>
    <x v="558"/>
    <n v="575"/>
    <x v="3"/>
  </r>
  <r>
    <x v="558"/>
    <n v="230"/>
    <x v="3"/>
  </r>
  <r>
    <x v="558"/>
    <n v="500"/>
    <x v="3"/>
  </r>
  <r>
    <x v="640"/>
    <n v="250"/>
    <x v="3"/>
  </r>
  <r>
    <x v="558"/>
    <n v="350"/>
    <x v="3"/>
  </r>
  <r>
    <x v="558"/>
    <n v="200"/>
    <x v="3"/>
  </r>
  <r>
    <x v="558"/>
    <n v="400"/>
    <x v="3"/>
  </r>
  <r>
    <x v="605"/>
    <n v="900"/>
    <x v="3"/>
  </r>
  <r>
    <x v="605"/>
    <n v="1020"/>
    <x v="3"/>
  </r>
  <r>
    <x v="170"/>
    <n v="460"/>
    <x v="3"/>
  </r>
  <r>
    <x v="605"/>
    <n v="769"/>
    <x v="3"/>
  </r>
  <r>
    <x v="605"/>
    <n v="675"/>
    <x v="3"/>
  </r>
  <r>
    <x v="605"/>
    <n v="726"/>
    <x v="3"/>
  </r>
  <r>
    <x v="605"/>
    <n v="850"/>
    <x v="3"/>
  </r>
  <r>
    <x v="605"/>
    <n v="806"/>
    <x v="3"/>
  </r>
  <r>
    <x v="605"/>
    <n v="850"/>
    <x v="3"/>
  </r>
  <r>
    <x v="636"/>
    <n v="500"/>
    <x v="3"/>
  </r>
  <r>
    <x v="605"/>
    <n v="640"/>
    <x v="3"/>
  </r>
  <r>
    <x v="605"/>
    <n v="920"/>
    <x v="3"/>
  </r>
  <r>
    <x v="605"/>
    <n v="940"/>
    <x v="3"/>
  </r>
  <r>
    <x v="605"/>
    <n v="990"/>
    <x v="3"/>
  </r>
  <r>
    <x v="636"/>
    <n v="500"/>
    <x v="3"/>
  </r>
  <r>
    <x v="605"/>
    <n v="920"/>
    <x v="3"/>
  </r>
  <r>
    <x v="605"/>
    <n v="829"/>
    <x v="3"/>
  </r>
  <r>
    <x v="588"/>
    <n v="1500"/>
    <x v="3"/>
  </r>
  <r>
    <x v="636"/>
    <n v="550"/>
    <x v="3"/>
  </r>
  <r>
    <x v="547"/>
    <n v="560"/>
    <x v="3"/>
  </r>
  <r>
    <x v="547"/>
    <n v="600"/>
    <x v="3"/>
  </r>
  <r>
    <x v="547"/>
    <n v="640"/>
    <x v="3"/>
  </r>
  <r>
    <x v="103"/>
    <n v="180"/>
    <x v="3"/>
  </r>
  <r>
    <x v="103"/>
    <n v="110"/>
    <x v="3"/>
  </r>
  <r>
    <x v="103"/>
    <n v="200"/>
    <x v="3"/>
  </r>
  <r>
    <x v="273"/>
    <n v="180"/>
    <x v="3"/>
  </r>
  <r>
    <x v="603"/>
    <n v="225"/>
    <x v="3"/>
  </r>
  <r>
    <x v="646"/>
    <n v="200"/>
    <x v="3"/>
  </r>
  <r>
    <x v="259"/>
    <n v="180"/>
    <x v="3"/>
  </r>
  <r>
    <x v="387"/>
    <n v="700"/>
    <x v="3"/>
  </r>
  <r>
    <x v="387"/>
    <n v="500"/>
    <x v="3"/>
  </r>
  <r>
    <x v="605"/>
    <n v="800"/>
    <x v="3"/>
  </r>
  <r>
    <x v="605"/>
    <n v="869"/>
    <x v="3"/>
  </r>
  <r>
    <x v="605"/>
    <n v="869"/>
    <x v="3"/>
  </r>
  <r>
    <x v="605"/>
    <n v="910"/>
    <x v="3"/>
  </r>
  <r>
    <x v="125"/>
    <n v="110"/>
    <x v="3"/>
  </r>
  <r>
    <x v="307"/>
    <n v="300"/>
    <x v="3"/>
  </r>
  <r>
    <x v="307"/>
    <n v="1195"/>
    <x v="3"/>
  </r>
  <r>
    <x v="307"/>
    <n v="640"/>
    <x v="3"/>
  </r>
  <r>
    <x v="307"/>
    <n v="2000"/>
    <x v="3"/>
  </r>
  <r>
    <x v="307"/>
    <n v="300"/>
    <x v="3"/>
  </r>
  <r>
    <x v="636"/>
    <n v="350"/>
    <x v="3"/>
  </r>
  <r>
    <x v="307"/>
    <n v="2520"/>
    <x v="3"/>
  </r>
  <r>
    <x v="307"/>
    <n v="2075"/>
    <x v="3"/>
  </r>
  <r>
    <x v="636"/>
    <n v="350"/>
    <x v="3"/>
  </r>
  <r>
    <x v="164"/>
    <n v="330"/>
    <x v="3"/>
  </r>
  <r>
    <x v="387"/>
    <n v="395"/>
    <x v="3"/>
  </r>
  <r>
    <x v="636"/>
    <n v="350"/>
    <x v="3"/>
  </r>
  <r>
    <x v="387"/>
    <n v="1850"/>
    <x v="3"/>
  </r>
  <r>
    <x v="387"/>
    <n v="1800"/>
    <x v="3"/>
  </r>
  <r>
    <x v="636"/>
    <n v="530"/>
    <x v="3"/>
  </r>
  <r>
    <x v="387"/>
    <n v="390"/>
    <x v="3"/>
  </r>
  <r>
    <x v="387"/>
    <n v="500"/>
    <x v="3"/>
  </r>
  <r>
    <x v="387"/>
    <n v="650"/>
    <x v="3"/>
  </r>
  <r>
    <x v="636"/>
    <n v="500"/>
    <x v="3"/>
  </r>
  <r>
    <x v="387"/>
    <n v="500"/>
    <x v="3"/>
  </r>
  <r>
    <x v="636"/>
    <n v="550"/>
    <x v="3"/>
  </r>
  <r>
    <x v="125"/>
    <n v="200"/>
    <x v="3"/>
  </r>
  <r>
    <x v="125"/>
    <n v="200"/>
    <x v="3"/>
  </r>
  <r>
    <x v="300"/>
    <n v="1110"/>
    <x v="3"/>
  </r>
  <r>
    <x v="300"/>
    <n v="1180"/>
    <x v="3"/>
  </r>
  <r>
    <x v="300"/>
    <n v="1080"/>
    <x v="3"/>
  </r>
  <r>
    <x v="636"/>
    <n v="530"/>
    <x v="3"/>
  </r>
  <r>
    <x v="300"/>
    <n v="890"/>
    <x v="3"/>
  </r>
  <r>
    <x v="300"/>
    <n v="500"/>
    <x v="3"/>
  </r>
  <r>
    <x v="636"/>
    <n v="530"/>
    <x v="3"/>
  </r>
  <r>
    <x v="300"/>
    <n v="1250"/>
    <x v="3"/>
  </r>
  <r>
    <x v="636"/>
    <n v="530"/>
    <x v="3"/>
  </r>
  <r>
    <x v="636"/>
    <n v="550"/>
    <x v="3"/>
  </r>
  <r>
    <x v="636"/>
    <n v="350"/>
    <x v="3"/>
  </r>
  <r>
    <x v="636"/>
    <n v="350"/>
    <x v="3"/>
  </r>
  <r>
    <x v="300"/>
    <n v="750"/>
    <x v="3"/>
  </r>
  <r>
    <x v="300"/>
    <n v="1240"/>
    <x v="3"/>
  </r>
  <r>
    <x v="300"/>
    <n v="1250"/>
    <x v="3"/>
  </r>
  <r>
    <x v="636"/>
    <n v="500"/>
    <x v="3"/>
  </r>
  <r>
    <x v="435"/>
    <n v="3170"/>
    <x v="3"/>
  </r>
  <r>
    <x v="636"/>
    <n v="350"/>
    <x v="3"/>
  </r>
  <r>
    <x v="435"/>
    <n v="1500"/>
    <x v="3"/>
  </r>
  <r>
    <x v="435"/>
    <n v="840"/>
    <x v="3"/>
  </r>
  <r>
    <x v="435"/>
    <n v="1200"/>
    <x v="3"/>
  </r>
  <r>
    <x v="636"/>
    <n v="350"/>
    <x v="3"/>
  </r>
  <r>
    <x v="300"/>
    <n v="1250"/>
    <x v="3"/>
  </r>
  <r>
    <x v="300"/>
    <n v="1210"/>
    <x v="3"/>
  </r>
  <r>
    <x v="300"/>
    <n v="890"/>
    <x v="3"/>
  </r>
  <r>
    <x v="636"/>
    <n v="350"/>
    <x v="3"/>
  </r>
  <r>
    <x v="300"/>
    <n v="1370"/>
    <x v="3"/>
  </r>
  <r>
    <x v="377"/>
    <n v="1960"/>
    <x v="3"/>
  </r>
  <r>
    <x v="636"/>
    <n v="550"/>
    <x v="3"/>
  </r>
  <r>
    <x v="377"/>
    <n v="650"/>
    <x v="3"/>
  </r>
  <r>
    <x v="377"/>
    <n v="2330"/>
    <x v="3"/>
  </r>
  <r>
    <x v="636"/>
    <n v="150"/>
    <x v="3"/>
  </r>
  <r>
    <x v="377"/>
    <n v="1865"/>
    <x v="3"/>
  </r>
  <r>
    <x v="377"/>
    <n v="1850"/>
    <x v="3"/>
  </r>
  <r>
    <x v="377"/>
    <n v="2130"/>
    <x v="3"/>
  </r>
  <r>
    <x v="636"/>
    <n v="550"/>
    <x v="3"/>
  </r>
  <r>
    <x v="377"/>
    <n v="2200"/>
    <x v="3"/>
  </r>
  <r>
    <x v="377"/>
    <n v="1516"/>
    <x v="3"/>
  </r>
  <r>
    <x v="377"/>
    <n v="2110"/>
    <x v="3"/>
  </r>
  <r>
    <x v="125"/>
    <n v="200"/>
    <x v="3"/>
  </r>
  <r>
    <x v="636"/>
    <n v="330"/>
    <x v="3"/>
  </r>
  <r>
    <x v="636"/>
    <n v="550"/>
    <x v="3"/>
  </r>
  <r>
    <x v="636"/>
    <n v="550"/>
    <x v="3"/>
  </r>
  <r>
    <x v="636"/>
    <n v="70"/>
    <x v="3"/>
  </r>
  <r>
    <x v="250"/>
    <n v="962"/>
    <x v="3"/>
  </r>
  <r>
    <x v="499"/>
    <n v="130"/>
    <x v="3"/>
  </r>
  <r>
    <x v="452"/>
    <n v="470"/>
    <x v="3"/>
  </r>
  <r>
    <x v="276"/>
    <n v="420"/>
    <x v="3"/>
  </r>
  <r>
    <x v="588"/>
    <n v="725"/>
    <x v="3"/>
  </r>
  <r>
    <x v="647"/>
    <n v="130"/>
    <x v="3"/>
  </r>
  <r>
    <x v="647"/>
    <n v="110"/>
    <x v="3"/>
  </r>
  <r>
    <x v="647"/>
    <n v="150"/>
    <x v="3"/>
  </r>
  <r>
    <x v="636"/>
    <n v="500"/>
    <x v="3"/>
  </r>
  <r>
    <x v="647"/>
    <n v="905"/>
    <x v="3"/>
  </r>
  <r>
    <x v="636"/>
    <n v="350"/>
    <x v="3"/>
  </r>
  <r>
    <x v="636"/>
    <n v="350"/>
    <x v="3"/>
  </r>
  <r>
    <x v="619"/>
    <n v="470"/>
    <x v="3"/>
  </r>
  <r>
    <x v="589"/>
    <n v="570"/>
    <x v="3"/>
  </r>
  <r>
    <x v="589"/>
    <n v="1470"/>
    <x v="3"/>
  </r>
  <r>
    <x v="300"/>
    <n v="1230"/>
    <x v="3"/>
  </r>
  <r>
    <x v="300"/>
    <n v="1280"/>
    <x v="3"/>
  </r>
  <r>
    <x v="300"/>
    <n v="1010"/>
    <x v="3"/>
  </r>
  <r>
    <x v="467"/>
    <n v="600"/>
    <x v="3"/>
  </r>
  <r>
    <x v="467"/>
    <n v="920"/>
    <x v="3"/>
  </r>
  <r>
    <x v="126"/>
    <n v="160"/>
    <x v="3"/>
  </r>
  <r>
    <x v="467"/>
    <n v="730"/>
    <x v="3"/>
  </r>
  <r>
    <x v="467"/>
    <n v="240"/>
    <x v="3"/>
  </r>
  <r>
    <x v="467"/>
    <n v="310"/>
    <x v="3"/>
  </r>
  <r>
    <x v="274"/>
    <n v="300"/>
    <x v="3"/>
  </r>
  <r>
    <x v="300"/>
    <n v="1230"/>
    <x v="3"/>
  </r>
  <r>
    <x v="300"/>
    <n v="1040"/>
    <x v="3"/>
  </r>
  <r>
    <x v="274"/>
    <n v="400"/>
    <x v="3"/>
  </r>
  <r>
    <x v="274"/>
    <n v="380"/>
    <x v="3"/>
  </r>
  <r>
    <x v="170"/>
    <n v="550"/>
    <x v="3"/>
  </r>
  <r>
    <x v="170"/>
    <n v="450"/>
    <x v="3"/>
  </r>
  <r>
    <x v="400"/>
    <n v="600"/>
    <x v="3"/>
  </r>
  <r>
    <x v="400"/>
    <n v="690"/>
    <x v="3"/>
  </r>
  <r>
    <x v="284"/>
    <n v="1390"/>
    <x v="3"/>
  </r>
  <r>
    <x v="284"/>
    <n v="1040"/>
    <x v="3"/>
  </r>
  <r>
    <x v="400"/>
    <n v="646"/>
    <x v="3"/>
  </r>
  <r>
    <x v="284"/>
    <n v="1290"/>
    <x v="3"/>
  </r>
  <r>
    <x v="284"/>
    <n v="1500"/>
    <x v="3"/>
  </r>
  <r>
    <x v="284"/>
    <n v="500"/>
    <x v="3"/>
  </r>
  <r>
    <x v="400"/>
    <n v="630"/>
    <x v="3"/>
  </r>
  <r>
    <x v="284"/>
    <n v="1130"/>
    <x v="3"/>
  </r>
  <r>
    <x v="284"/>
    <n v="2520"/>
    <x v="3"/>
  </r>
  <r>
    <x v="490"/>
    <n v="270"/>
    <x v="3"/>
  </r>
  <r>
    <x v="400"/>
    <n v="656"/>
    <x v="3"/>
  </r>
  <r>
    <x v="490"/>
    <n v="250"/>
    <x v="3"/>
  </r>
  <r>
    <x v="203"/>
    <n v="850"/>
    <x v="3"/>
  </r>
  <r>
    <x v="58"/>
    <n v="560"/>
    <x v="3"/>
  </r>
  <r>
    <x v="58"/>
    <n v="650"/>
    <x v="3"/>
  </r>
  <r>
    <x v="400"/>
    <n v="650"/>
    <x v="3"/>
  </r>
  <r>
    <x v="400"/>
    <n v="630"/>
    <x v="3"/>
  </r>
  <r>
    <x v="400"/>
    <n v="690"/>
    <x v="3"/>
  </r>
  <r>
    <x v="400"/>
    <n v="726"/>
    <x v="3"/>
  </r>
  <r>
    <x v="540"/>
    <n v="25"/>
    <x v="3"/>
  </r>
  <r>
    <x v="540"/>
    <n v="34"/>
    <x v="3"/>
  </r>
  <r>
    <x v="540"/>
    <n v="80"/>
    <x v="3"/>
  </r>
  <r>
    <x v="540"/>
    <n v="80"/>
    <x v="3"/>
  </r>
  <r>
    <x v="540"/>
    <n v="85"/>
    <x v="3"/>
  </r>
  <r>
    <x v="494"/>
    <n v="2340"/>
    <x v="3"/>
  </r>
  <r>
    <x v="540"/>
    <n v="80"/>
    <x v="3"/>
  </r>
  <r>
    <x v="315"/>
    <n v="610"/>
    <x v="3"/>
  </r>
  <r>
    <x v="119"/>
    <n v="830"/>
    <x v="3"/>
  </r>
  <r>
    <x v="315"/>
    <n v="500"/>
    <x v="3"/>
  </r>
  <r>
    <x v="119"/>
    <n v="1500"/>
    <x v="3"/>
  </r>
  <r>
    <x v="315"/>
    <n v="330"/>
    <x v="3"/>
  </r>
  <r>
    <x v="119"/>
    <n v="1500"/>
    <x v="3"/>
  </r>
  <r>
    <x v="119"/>
    <n v="980"/>
    <x v="3"/>
  </r>
  <r>
    <x v="648"/>
    <n v="410"/>
    <x v="3"/>
  </r>
  <r>
    <x v="642"/>
    <n v="360"/>
    <x v="3"/>
  </r>
  <r>
    <x v="642"/>
    <n v="210"/>
    <x v="3"/>
  </r>
  <r>
    <x v="119"/>
    <n v="780"/>
    <x v="3"/>
  </r>
  <r>
    <x v="601"/>
    <n v="660"/>
    <x v="3"/>
  </r>
  <r>
    <x v="119"/>
    <n v="1500"/>
    <x v="3"/>
  </r>
  <r>
    <x v="494"/>
    <n v="2053"/>
    <x v="3"/>
  </r>
  <r>
    <x v="251"/>
    <n v="1500"/>
    <x v="3"/>
  </r>
  <r>
    <x v="432"/>
    <n v="2630"/>
    <x v="3"/>
  </r>
  <r>
    <x v="494"/>
    <n v="2925"/>
    <x v="3"/>
  </r>
  <r>
    <x v="601"/>
    <n v="870"/>
    <x v="3"/>
  </r>
  <r>
    <x v="421"/>
    <n v="860"/>
    <x v="3"/>
  </r>
  <r>
    <x v="421"/>
    <n v="940"/>
    <x v="3"/>
  </r>
  <r>
    <x v="452"/>
    <n v="1050"/>
    <x v="3"/>
  </r>
  <r>
    <x v="452"/>
    <n v="980"/>
    <x v="3"/>
  </r>
  <r>
    <x v="452"/>
    <n v="1100"/>
    <x v="3"/>
  </r>
  <r>
    <x v="152"/>
    <n v="800"/>
    <x v="3"/>
  </r>
  <r>
    <x v="152"/>
    <n v="700"/>
    <x v="3"/>
  </r>
  <r>
    <x v="152"/>
    <n v="300"/>
    <x v="3"/>
  </r>
  <r>
    <x v="490"/>
    <n v="250"/>
    <x v="3"/>
  </r>
  <r>
    <x v="251"/>
    <n v="1230"/>
    <x v="3"/>
  </r>
  <r>
    <x v="251"/>
    <n v="1450"/>
    <x v="3"/>
  </r>
  <r>
    <x v="251"/>
    <n v="200"/>
    <x v="3"/>
  </r>
  <r>
    <x v="152"/>
    <n v="400"/>
    <x v="3"/>
  </r>
  <r>
    <x v="251"/>
    <n v="350"/>
    <x v="3"/>
  </r>
  <r>
    <x v="649"/>
    <n v="530"/>
    <x v="3"/>
  </r>
  <r>
    <x v="540"/>
    <n v="110"/>
    <x v="3"/>
  </r>
  <r>
    <x v="649"/>
    <n v="880"/>
    <x v="3"/>
  </r>
  <r>
    <x v="540"/>
    <n v="110"/>
    <x v="3"/>
  </r>
  <r>
    <x v="649"/>
    <n v="800"/>
    <x v="3"/>
  </r>
  <r>
    <x v="540"/>
    <n v="60"/>
    <x v="3"/>
  </r>
  <r>
    <x v="649"/>
    <n v="300"/>
    <x v="3"/>
  </r>
  <r>
    <x v="251"/>
    <n v="880"/>
    <x v="3"/>
  </r>
  <r>
    <x v="518"/>
    <n v="630"/>
    <x v="3"/>
  </r>
  <r>
    <x v="518"/>
    <n v="620"/>
    <x v="3"/>
  </r>
  <r>
    <x v="518"/>
    <n v="650"/>
    <x v="3"/>
  </r>
  <r>
    <x v="203"/>
    <n v="500"/>
    <x v="3"/>
  </r>
  <r>
    <x v="164"/>
    <n v="500"/>
    <x v="3"/>
  </r>
  <r>
    <x v="164"/>
    <n v="250"/>
    <x v="3"/>
  </r>
  <r>
    <x v="164"/>
    <n v="340"/>
    <x v="3"/>
  </r>
  <r>
    <x v="425"/>
    <n v="560"/>
    <x v="3"/>
  </r>
  <r>
    <x v="558"/>
    <n v="1140"/>
    <x v="3"/>
  </r>
  <r>
    <x v="558"/>
    <n v="1655"/>
    <x v="3"/>
  </r>
  <r>
    <x v="558"/>
    <n v="1550"/>
    <x v="3"/>
  </r>
  <r>
    <x v="558"/>
    <n v="890"/>
    <x v="3"/>
  </r>
  <r>
    <x v="558"/>
    <n v="1655"/>
    <x v="3"/>
  </r>
  <r>
    <x v="58"/>
    <n v="300"/>
    <x v="3"/>
  </r>
  <r>
    <x v="119"/>
    <n v="375"/>
    <x v="3"/>
  </r>
  <r>
    <x v="558"/>
    <n v="1925"/>
    <x v="3"/>
  </r>
  <r>
    <x v="558"/>
    <n v="1950"/>
    <x v="3"/>
  </r>
  <r>
    <x v="558"/>
    <n v="1550"/>
    <x v="3"/>
  </r>
  <r>
    <x v="119"/>
    <n v="1800"/>
    <x v="3"/>
  </r>
  <r>
    <x v="558"/>
    <n v="1500"/>
    <x v="3"/>
  </r>
  <r>
    <x v="558"/>
    <n v="1050"/>
    <x v="3"/>
  </r>
  <r>
    <x v="119"/>
    <n v="1800"/>
    <x v="3"/>
  </r>
  <r>
    <x v="119"/>
    <n v="720"/>
    <x v="3"/>
  </r>
  <r>
    <x v="119"/>
    <n v="2500"/>
    <x v="3"/>
  </r>
  <r>
    <x v="58"/>
    <n v="125"/>
    <x v="3"/>
  </r>
  <r>
    <x v="119"/>
    <n v="2700"/>
    <x v="3"/>
  </r>
  <r>
    <x v="119"/>
    <n v="1722"/>
    <x v="3"/>
  </r>
  <r>
    <x v="119"/>
    <n v="1800"/>
    <x v="3"/>
  </r>
  <r>
    <x v="119"/>
    <n v="1800"/>
    <x v="3"/>
  </r>
  <r>
    <x v="558"/>
    <n v="1795"/>
    <x v="3"/>
  </r>
  <r>
    <x v="119"/>
    <n v="1800"/>
    <x v="3"/>
  </r>
  <r>
    <x v="119"/>
    <n v="1800"/>
    <x v="3"/>
  </r>
  <r>
    <x v="119"/>
    <n v="820"/>
    <x v="3"/>
  </r>
  <r>
    <x v="110"/>
    <n v="89"/>
    <x v="3"/>
  </r>
  <r>
    <x v="558"/>
    <n v="1850"/>
    <x v="3"/>
  </r>
  <r>
    <x v="110"/>
    <n v="110"/>
    <x v="3"/>
  </r>
  <r>
    <x v="284"/>
    <n v="1640"/>
    <x v="3"/>
  </r>
  <r>
    <x v="284"/>
    <n v="400"/>
    <x v="3"/>
  </r>
  <r>
    <x v="284"/>
    <n v="1715"/>
    <x v="3"/>
  </r>
  <r>
    <x v="164"/>
    <n v="500"/>
    <x v="3"/>
  </r>
  <r>
    <x v="119"/>
    <n v="1690"/>
    <x v="3"/>
  </r>
  <r>
    <x v="119"/>
    <n v="2680"/>
    <x v="3"/>
  </r>
  <r>
    <x v="558"/>
    <n v="1510"/>
    <x v="3"/>
  </r>
  <r>
    <x v="284"/>
    <n v="1900"/>
    <x v="3"/>
  </r>
  <r>
    <x v="387"/>
    <n v="2330"/>
    <x v="3"/>
  </r>
  <r>
    <x v="119"/>
    <n v="2800"/>
    <x v="3"/>
  </r>
  <r>
    <x v="558"/>
    <n v="1580"/>
    <x v="3"/>
  </r>
  <r>
    <x v="558"/>
    <n v="1900"/>
    <x v="3"/>
  </r>
  <r>
    <x v="558"/>
    <n v="1600"/>
    <x v="3"/>
  </r>
  <r>
    <x v="558"/>
    <n v="1095"/>
    <x v="3"/>
  </r>
  <r>
    <x v="119"/>
    <n v="2410"/>
    <x v="3"/>
  </r>
  <r>
    <x v="119"/>
    <n v="2650"/>
    <x v="3"/>
  </r>
  <r>
    <x v="558"/>
    <n v="1614"/>
    <x v="3"/>
  </r>
  <r>
    <x v="284"/>
    <n v="860"/>
    <x v="3"/>
  </r>
  <r>
    <x v="558"/>
    <n v="1755"/>
    <x v="3"/>
  </r>
  <r>
    <x v="284"/>
    <n v="2200"/>
    <x v="3"/>
  </r>
  <r>
    <x v="119"/>
    <n v="820"/>
    <x v="3"/>
  </r>
  <r>
    <x v="119"/>
    <n v="705"/>
    <x v="3"/>
  </r>
  <r>
    <x v="119"/>
    <n v="1770"/>
    <x v="3"/>
  </r>
  <r>
    <x v="119"/>
    <n v="1807"/>
    <x v="3"/>
  </r>
  <r>
    <x v="119"/>
    <n v="932"/>
    <x v="3"/>
  </r>
  <r>
    <x v="251"/>
    <n v="1056"/>
    <x v="3"/>
  </r>
  <r>
    <x v="650"/>
    <n v="330"/>
    <x v="3"/>
  </r>
  <r>
    <x v="119"/>
    <n v="924"/>
    <x v="3"/>
  </r>
  <r>
    <x v="650"/>
    <n v="395"/>
    <x v="3"/>
  </r>
  <r>
    <x v="119"/>
    <n v="917"/>
    <x v="3"/>
  </r>
  <r>
    <x v="119"/>
    <n v="1800"/>
    <x v="3"/>
  </r>
  <r>
    <x v="558"/>
    <n v="1730"/>
    <x v="3"/>
  </r>
  <r>
    <x v="558"/>
    <n v="1865"/>
    <x v="3"/>
  </r>
  <r>
    <x v="558"/>
    <n v="680"/>
    <x v="3"/>
  </r>
  <r>
    <x v="558"/>
    <n v="1500"/>
    <x v="3"/>
  </r>
  <r>
    <x v="119"/>
    <n v="1804"/>
    <x v="3"/>
  </r>
  <r>
    <x v="558"/>
    <n v="1635"/>
    <x v="3"/>
  </r>
  <r>
    <x v="558"/>
    <n v="1170"/>
    <x v="3"/>
  </r>
  <r>
    <x v="558"/>
    <n v="632"/>
    <x v="3"/>
  </r>
  <r>
    <x v="119"/>
    <n v="1806"/>
    <x v="3"/>
  </r>
  <r>
    <x v="558"/>
    <n v="2565"/>
    <x v="3"/>
  </r>
  <r>
    <x v="119"/>
    <n v="1803"/>
    <x v="3"/>
  </r>
  <r>
    <x v="558"/>
    <n v="365"/>
    <x v="3"/>
  </r>
  <r>
    <x v="119"/>
    <n v="1800"/>
    <x v="3"/>
  </r>
  <r>
    <x v="119"/>
    <n v="1820"/>
    <x v="3"/>
  </r>
  <r>
    <x v="119"/>
    <n v="1820"/>
    <x v="3"/>
  </r>
  <r>
    <x v="651"/>
    <n v="100"/>
    <x v="3"/>
  </r>
  <r>
    <x v="635"/>
    <n v="550"/>
    <x v="3"/>
  </r>
  <r>
    <x v="129"/>
    <n v="169"/>
    <x v="3"/>
  </r>
  <r>
    <x v="652"/>
    <n v="150"/>
    <x v="3"/>
  </r>
  <r>
    <x v="558"/>
    <n v="1380"/>
    <x v="3"/>
  </r>
  <r>
    <x v="558"/>
    <n v="1700"/>
    <x v="3"/>
  </r>
  <r>
    <x v="558"/>
    <n v="1600"/>
    <x v="3"/>
  </r>
  <r>
    <x v="558"/>
    <n v="1600"/>
    <x v="3"/>
  </r>
  <r>
    <x v="558"/>
    <n v="710"/>
    <x v="3"/>
  </r>
  <r>
    <x v="119"/>
    <n v="2730"/>
    <x v="3"/>
  </r>
  <r>
    <x v="455"/>
    <n v="120"/>
    <x v="3"/>
  </r>
  <r>
    <x v="284"/>
    <n v="2270"/>
    <x v="3"/>
  </r>
  <r>
    <x v="284"/>
    <n v="1960"/>
    <x v="3"/>
  </r>
  <r>
    <x v="284"/>
    <n v="1000"/>
    <x v="3"/>
  </r>
  <r>
    <x v="635"/>
    <n v="930"/>
    <x v="3"/>
  </r>
  <r>
    <x v="635"/>
    <n v="820"/>
    <x v="3"/>
  </r>
  <r>
    <x v="387"/>
    <n v="1760"/>
    <x v="3"/>
  </r>
  <r>
    <x v="558"/>
    <n v="1500"/>
    <x v="3"/>
  </r>
  <r>
    <x v="558"/>
    <n v="550"/>
    <x v="3"/>
  </r>
  <r>
    <x v="635"/>
    <n v="850"/>
    <x v="3"/>
  </r>
  <r>
    <x v="387"/>
    <n v="2050"/>
    <x v="3"/>
  </r>
  <r>
    <x v="558"/>
    <n v="250"/>
    <x v="3"/>
  </r>
  <r>
    <x v="11"/>
    <n v="1127"/>
    <x v="3"/>
  </r>
  <r>
    <x v="11"/>
    <n v="931"/>
    <x v="3"/>
  </r>
  <r>
    <x v="119"/>
    <n v="2700"/>
    <x v="3"/>
  </r>
  <r>
    <x v="11"/>
    <n v="1733"/>
    <x v="3"/>
  </r>
  <r>
    <x v="119"/>
    <n v="2620"/>
    <x v="3"/>
  </r>
  <r>
    <x v="119"/>
    <n v="660"/>
    <x v="3"/>
  </r>
  <r>
    <x v="284"/>
    <n v="500"/>
    <x v="3"/>
  </r>
  <r>
    <x v="46"/>
    <n v="190"/>
    <x v="3"/>
  </r>
  <r>
    <x v="119"/>
    <n v="2780"/>
    <x v="3"/>
  </r>
  <r>
    <x v="444"/>
    <n v="1220"/>
    <x v="3"/>
  </r>
  <r>
    <x v="119"/>
    <n v="2700"/>
    <x v="3"/>
  </r>
  <r>
    <x v="46"/>
    <n v="260"/>
    <x v="3"/>
  </r>
  <r>
    <x v="156"/>
    <n v="600"/>
    <x v="3"/>
  </r>
  <r>
    <x v="119"/>
    <n v="2000"/>
    <x v="3"/>
  </r>
  <r>
    <x v="119"/>
    <n v="1800"/>
    <x v="3"/>
  </r>
  <r>
    <x v="119"/>
    <n v="1800"/>
    <x v="3"/>
  </r>
  <r>
    <x v="119"/>
    <n v="1800"/>
    <x v="3"/>
  </r>
  <r>
    <x v="307"/>
    <n v="2000"/>
    <x v="3"/>
  </r>
  <r>
    <x v="635"/>
    <n v="301"/>
    <x v="3"/>
  </r>
  <r>
    <x v="119"/>
    <n v="1935"/>
    <x v="3"/>
  </r>
  <r>
    <x v="119"/>
    <n v="1800"/>
    <x v="3"/>
  </r>
  <r>
    <x v="119"/>
    <n v="1135"/>
    <x v="3"/>
  </r>
  <r>
    <x v="119"/>
    <n v="2745"/>
    <x v="3"/>
  </r>
  <r>
    <x v="284"/>
    <n v="1750"/>
    <x v="3"/>
  </r>
  <r>
    <x v="127"/>
    <n v="150"/>
    <x v="3"/>
  </r>
  <r>
    <x v="284"/>
    <n v="2860"/>
    <x v="3"/>
  </r>
  <r>
    <x v="635"/>
    <n v="410"/>
    <x v="3"/>
  </r>
  <r>
    <x v="58"/>
    <n v="2235"/>
    <x v="3"/>
  </r>
  <r>
    <x v="251"/>
    <n v="1770"/>
    <x v="3"/>
  </r>
  <r>
    <x v="11"/>
    <n v="1989"/>
    <x v="3"/>
  </r>
  <r>
    <x v="58"/>
    <n v="1620"/>
    <x v="3"/>
  </r>
  <r>
    <x v="11"/>
    <n v="1739"/>
    <x v="3"/>
  </r>
  <r>
    <x v="58"/>
    <n v="500"/>
    <x v="3"/>
  </r>
  <r>
    <x v="635"/>
    <n v="1310"/>
    <x v="3"/>
  </r>
  <r>
    <x v="204"/>
    <n v="250"/>
    <x v="3"/>
  </r>
  <r>
    <x v="635"/>
    <n v="670"/>
    <x v="3"/>
  </r>
  <r>
    <x v="204"/>
    <n v="50"/>
    <x v="3"/>
  </r>
  <r>
    <x v="635"/>
    <n v="1050"/>
    <x v="3"/>
  </r>
  <r>
    <x v="635"/>
    <n v="2000"/>
    <x v="3"/>
  </r>
  <r>
    <x v="474"/>
    <n v="1380"/>
    <x v="3"/>
  </r>
  <r>
    <x v="635"/>
    <n v="990"/>
    <x v="3"/>
  </r>
  <r>
    <x v="635"/>
    <n v="850"/>
    <x v="3"/>
  </r>
  <r>
    <x v="251"/>
    <n v="1045"/>
    <x v="3"/>
  </r>
  <r>
    <x v="251"/>
    <n v="290"/>
    <x v="3"/>
  </r>
  <r>
    <x v="601"/>
    <n v="740"/>
    <x v="3"/>
  </r>
  <r>
    <x v="494"/>
    <n v="1800"/>
    <x v="3"/>
  </r>
  <r>
    <x v="645"/>
    <n v="90"/>
    <x v="3"/>
  </r>
  <r>
    <x v="645"/>
    <n v="300"/>
    <x v="3"/>
  </r>
  <r>
    <x v="123"/>
    <n v="290"/>
    <x v="3"/>
  </r>
  <r>
    <x v="123"/>
    <n v="90"/>
    <x v="3"/>
  </r>
  <r>
    <x v="186"/>
    <n v="180"/>
    <x v="3"/>
  </r>
  <r>
    <x v="186"/>
    <n v="180"/>
    <x v="3"/>
  </r>
  <r>
    <x v="107"/>
    <n v="310"/>
    <x v="3"/>
  </r>
  <r>
    <x v="107"/>
    <n v="300"/>
    <x v="3"/>
  </r>
  <r>
    <x v="107"/>
    <n v="300"/>
    <x v="3"/>
  </r>
  <r>
    <x v="107"/>
    <n v="300"/>
    <x v="3"/>
  </r>
  <r>
    <x v="107"/>
    <n v="320"/>
    <x v="3"/>
  </r>
  <r>
    <x v="186"/>
    <n v="280"/>
    <x v="3"/>
  </r>
  <r>
    <x v="107"/>
    <n v="300"/>
    <x v="3"/>
  </r>
  <r>
    <x v="107"/>
    <n v="300"/>
    <x v="3"/>
  </r>
  <r>
    <x v="653"/>
    <n v="25"/>
    <x v="3"/>
  </r>
  <r>
    <x v="654"/>
    <n v="135"/>
    <x v="3"/>
  </r>
  <r>
    <x v="123"/>
    <n v="310"/>
    <x v="3"/>
  </r>
  <r>
    <x v="123"/>
    <n v="230"/>
    <x v="3"/>
  </r>
  <r>
    <x v="107"/>
    <n v="400"/>
    <x v="3"/>
  </r>
  <r>
    <x v="107"/>
    <n v="350"/>
    <x v="3"/>
  </r>
  <r>
    <x v="499"/>
    <n v="600"/>
    <x v="3"/>
  </r>
  <r>
    <x v="499"/>
    <n v="600"/>
    <x v="3"/>
  </r>
  <r>
    <x v="499"/>
    <n v="800"/>
    <x v="3"/>
  </r>
  <r>
    <x v="499"/>
    <n v="850"/>
    <x v="3"/>
  </r>
  <r>
    <x v="6"/>
    <n v="500"/>
    <x v="3"/>
  </r>
  <r>
    <x v="6"/>
    <n v="320"/>
    <x v="3"/>
  </r>
  <r>
    <x v="499"/>
    <n v="850"/>
    <x v="3"/>
  </r>
  <r>
    <x v="499"/>
    <n v="750"/>
    <x v="3"/>
  </r>
  <r>
    <x v="655"/>
    <n v="2000"/>
    <x v="3"/>
  </r>
  <r>
    <x v="655"/>
    <n v="2000"/>
    <x v="3"/>
  </r>
  <r>
    <x v="655"/>
    <n v="1627"/>
    <x v="3"/>
  </r>
  <r>
    <x v="655"/>
    <n v="2000"/>
    <x v="3"/>
  </r>
  <r>
    <x v="499"/>
    <n v="850"/>
    <x v="3"/>
  </r>
  <r>
    <x v="499"/>
    <n v="850"/>
    <x v="3"/>
  </r>
  <r>
    <x v="499"/>
    <n v="650"/>
    <x v="3"/>
  </r>
  <r>
    <x v="544"/>
    <n v="1280"/>
    <x v="3"/>
  </r>
  <r>
    <x v="544"/>
    <n v="1300"/>
    <x v="3"/>
  </r>
  <r>
    <x v="544"/>
    <n v="1300"/>
    <x v="3"/>
  </r>
  <r>
    <x v="544"/>
    <n v="800"/>
    <x v="3"/>
  </r>
  <r>
    <x v="544"/>
    <n v="1330"/>
    <x v="3"/>
  </r>
  <r>
    <x v="545"/>
    <n v="960"/>
    <x v="3"/>
  </r>
  <r>
    <x v="544"/>
    <n v="1300"/>
    <x v="3"/>
  </r>
  <r>
    <x v="545"/>
    <n v="960"/>
    <x v="3"/>
  </r>
  <r>
    <x v="544"/>
    <n v="800"/>
    <x v="3"/>
  </r>
  <r>
    <x v="626"/>
    <n v="100"/>
    <x v="3"/>
  </r>
  <r>
    <x v="626"/>
    <n v="230"/>
    <x v="3"/>
  </r>
  <r>
    <x v="499"/>
    <n v="650"/>
    <x v="3"/>
  </r>
  <r>
    <x v="499"/>
    <n v="850"/>
    <x v="3"/>
  </r>
  <r>
    <x v="452"/>
    <n v="450"/>
    <x v="3"/>
  </r>
  <r>
    <x v="656"/>
    <n v="150"/>
    <x v="3"/>
  </r>
  <r>
    <x v="656"/>
    <n v="300"/>
    <x v="3"/>
  </r>
  <r>
    <x v="656"/>
    <n v="400"/>
    <x v="3"/>
  </r>
  <r>
    <x v="656"/>
    <n v="470"/>
    <x v="3"/>
  </r>
  <r>
    <x v="656"/>
    <n v="450"/>
    <x v="3"/>
  </r>
  <r>
    <x v="656"/>
    <n v="450"/>
    <x v="3"/>
  </r>
  <r>
    <x v="646"/>
    <n v="265"/>
    <x v="3"/>
  </r>
  <r>
    <x v="656"/>
    <n v="450"/>
    <x v="3"/>
  </r>
  <r>
    <x v="656"/>
    <n v="400"/>
    <x v="3"/>
  </r>
  <r>
    <x v="651"/>
    <n v="170"/>
    <x v="3"/>
  </r>
  <r>
    <x v="640"/>
    <n v="315"/>
    <x v="3"/>
  </r>
  <r>
    <x v="119"/>
    <n v="1800"/>
    <x v="3"/>
  </r>
  <r>
    <x v="119"/>
    <n v="1800"/>
    <x v="3"/>
  </r>
  <r>
    <x v="119"/>
    <n v="1840"/>
    <x v="3"/>
  </r>
  <r>
    <x v="119"/>
    <n v="1800"/>
    <x v="3"/>
  </r>
  <r>
    <x v="101"/>
    <n v="980"/>
    <x v="3"/>
  </r>
  <r>
    <x v="101"/>
    <n v="940"/>
    <x v="3"/>
  </r>
  <r>
    <x v="119"/>
    <n v="1800"/>
    <x v="3"/>
  </r>
  <r>
    <x v="101"/>
    <n v="871"/>
    <x v="3"/>
  </r>
  <r>
    <x v="119"/>
    <n v="1800"/>
    <x v="3"/>
  </r>
  <r>
    <x v="170"/>
    <n v="540"/>
    <x v="3"/>
  </r>
  <r>
    <x v="119"/>
    <n v="1820"/>
    <x v="3"/>
  </r>
  <r>
    <x v="387"/>
    <n v="2130"/>
    <x v="3"/>
  </r>
  <r>
    <x v="387"/>
    <n v="2150"/>
    <x v="3"/>
  </r>
  <r>
    <x v="387"/>
    <n v="2170"/>
    <x v="3"/>
  </r>
  <r>
    <x v="494"/>
    <n v="2284"/>
    <x v="3"/>
  </r>
  <r>
    <x v="494"/>
    <n v="3050"/>
    <x v="3"/>
  </r>
  <r>
    <x v="119"/>
    <n v="1800"/>
    <x v="3"/>
  </r>
  <r>
    <x v="119"/>
    <n v="1840"/>
    <x v="3"/>
  </r>
  <r>
    <x v="119"/>
    <n v="979"/>
    <x v="3"/>
  </r>
  <r>
    <x v="119"/>
    <n v="1800"/>
    <x v="3"/>
  </r>
  <r>
    <x v="119"/>
    <n v="2350"/>
    <x v="3"/>
  </r>
  <r>
    <x v="119"/>
    <n v="1800"/>
    <x v="3"/>
  </r>
  <r>
    <x v="119"/>
    <n v="2700"/>
    <x v="3"/>
  </r>
  <r>
    <x v="119"/>
    <n v="2600"/>
    <x v="3"/>
  </r>
  <r>
    <x v="119"/>
    <n v="2650"/>
    <x v="3"/>
  </r>
  <r>
    <x v="119"/>
    <n v="1800"/>
    <x v="3"/>
  </r>
  <r>
    <x v="119"/>
    <n v="1000"/>
    <x v="3"/>
  </r>
  <r>
    <x v="119"/>
    <n v="1806"/>
    <x v="3"/>
  </r>
  <r>
    <x v="119"/>
    <n v="2735"/>
    <x v="3"/>
  </r>
  <r>
    <x v="119"/>
    <n v="1804"/>
    <x v="3"/>
  </r>
  <r>
    <x v="119"/>
    <n v="1808"/>
    <x v="3"/>
  </r>
  <r>
    <x v="494"/>
    <n v="3026"/>
    <x v="3"/>
  </r>
  <r>
    <x v="494"/>
    <n v="2574"/>
    <x v="3"/>
  </r>
  <r>
    <x v="494"/>
    <n v="671"/>
    <x v="3"/>
  </r>
  <r>
    <x v="494"/>
    <n v="146"/>
    <x v="3"/>
  </r>
  <r>
    <x v="494"/>
    <n v="2375"/>
    <x v="3"/>
  </r>
  <r>
    <x v="494"/>
    <n v="334"/>
    <x v="3"/>
  </r>
  <r>
    <x v="494"/>
    <n v="1500"/>
    <x v="3"/>
  </r>
  <r>
    <x v="494"/>
    <n v="3001"/>
    <x v="3"/>
  </r>
  <r>
    <x v="494"/>
    <n v="642"/>
    <x v="3"/>
  </r>
  <r>
    <x v="494"/>
    <n v="735"/>
    <x v="3"/>
  </r>
  <r>
    <x v="605"/>
    <n v="770"/>
    <x v="3"/>
  </r>
  <r>
    <x v="494"/>
    <n v="959"/>
    <x v="3"/>
  </r>
  <r>
    <x v="494"/>
    <n v="422"/>
    <x v="3"/>
  </r>
  <r>
    <x v="605"/>
    <n v="750"/>
    <x v="3"/>
  </r>
  <r>
    <x v="605"/>
    <n v="940"/>
    <x v="3"/>
  </r>
  <r>
    <x v="605"/>
    <n v="710"/>
    <x v="3"/>
  </r>
  <r>
    <x v="605"/>
    <n v="405"/>
    <x v="3"/>
  </r>
  <r>
    <x v="605"/>
    <n v="700"/>
    <x v="3"/>
  </r>
  <r>
    <x v="11"/>
    <n v="1740"/>
    <x v="3"/>
  </r>
  <r>
    <x v="499"/>
    <n v="650"/>
    <x v="3"/>
  </r>
  <r>
    <x v="11"/>
    <n v="791"/>
    <x v="3"/>
  </r>
  <r>
    <x v="11"/>
    <n v="405"/>
    <x v="3"/>
  </r>
  <r>
    <x v="11"/>
    <n v="805"/>
    <x v="3"/>
  </r>
  <r>
    <x v="11"/>
    <n v="912"/>
    <x v="3"/>
  </r>
  <r>
    <x v="452"/>
    <n v="500"/>
    <x v="3"/>
  </r>
  <r>
    <x v="11"/>
    <n v="1392"/>
    <x v="3"/>
  </r>
  <r>
    <x v="11"/>
    <n v="866"/>
    <x v="3"/>
  </r>
  <r>
    <x v="11"/>
    <n v="1586"/>
    <x v="3"/>
  </r>
  <r>
    <x v="11"/>
    <n v="1746"/>
    <x v="3"/>
  </r>
  <r>
    <x v="11"/>
    <n v="1134"/>
    <x v="3"/>
  </r>
  <r>
    <x v="11"/>
    <n v="1605"/>
    <x v="3"/>
  </r>
  <r>
    <x v="119"/>
    <n v="1800"/>
    <x v="3"/>
  </r>
  <r>
    <x v="11"/>
    <n v="1059"/>
    <x v="3"/>
  </r>
  <r>
    <x v="11"/>
    <n v="1023"/>
    <x v="3"/>
  </r>
  <r>
    <x v="119"/>
    <n v="1800"/>
    <x v="3"/>
  </r>
  <r>
    <x v="119"/>
    <n v="1800"/>
    <x v="3"/>
  </r>
  <r>
    <x v="119"/>
    <n v="1807"/>
    <x v="3"/>
  </r>
  <r>
    <x v="119"/>
    <n v="1880"/>
    <x v="3"/>
  </r>
  <r>
    <x v="119"/>
    <n v="1960"/>
    <x v="3"/>
  </r>
  <r>
    <x v="401"/>
    <n v="1742"/>
    <x v="3"/>
  </r>
  <r>
    <x v="401"/>
    <n v="599"/>
    <x v="3"/>
  </r>
  <r>
    <x v="401"/>
    <n v="1740"/>
    <x v="3"/>
  </r>
  <r>
    <x v="401"/>
    <n v="660"/>
    <x v="3"/>
  </r>
  <r>
    <x v="211"/>
    <n v="400"/>
    <x v="3"/>
  </r>
  <r>
    <x v="401"/>
    <n v="1795"/>
    <x v="3"/>
  </r>
  <r>
    <x v="401"/>
    <n v="1393"/>
    <x v="3"/>
  </r>
  <r>
    <x v="401"/>
    <n v="1726"/>
    <x v="3"/>
  </r>
  <r>
    <x v="401"/>
    <n v="475"/>
    <x v="3"/>
  </r>
  <r>
    <x v="211"/>
    <n v="1100"/>
    <x v="3"/>
  </r>
  <r>
    <x v="122"/>
    <n v="80"/>
    <x v="3"/>
  </r>
  <r>
    <x v="203"/>
    <n v="1350"/>
    <x v="3"/>
  </r>
  <r>
    <x v="122"/>
    <n v="80"/>
    <x v="3"/>
  </r>
  <r>
    <x v="211"/>
    <n v="1500"/>
    <x v="3"/>
  </r>
  <r>
    <x v="122"/>
    <n v="51"/>
    <x v="3"/>
  </r>
  <r>
    <x v="129"/>
    <n v="170"/>
    <x v="3"/>
  </r>
  <r>
    <x v="652"/>
    <n v="170"/>
    <x v="3"/>
  </r>
  <r>
    <x v="635"/>
    <n v="990"/>
    <x v="3"/>
  </r>
  <r>
    <x v="635"/>
    <n v="950"/>
    <x v="3"/>
  </r>
  <r>
    <x v="635"/>
    <n v="850"/>
    <x v="3"/>
  </r>
  <r>
    <x v="11"/>
    <n v="1343"/>
    <x v="3"/>
  </r>
  <r>
    <x v="119"/>
    <n v="900"/>
    <x v="3"/>
  </r>
  <r>
    <x v="119"/>
    <n v="900"/>
    <x v="3"/>
  </r>
  <r>
    <x v="119"/>
    <n v="900"/>
    <x v="3"/>
  </r>
  <r>
    <x v="119"/>
    <n v="1800"/>
    <x v="3"/>
  </r>
  <r>
    <x v="119"/>
    <n v="1800"/>
    <x v="3"/>
  </r>
  <r>
    <x v="119"/>
    <n v="1800"/>
    <x v="3"/>
  </r>
  <r>
    <x v="119"/>
    <n v="1850"/>
    <x v="3"/>
  </r>
  <r>
    <x v="119"/>
    <n v="2700"/>
    <x v="3"/>
  </r>
  <r>
    <x v="119"/>
    <n v="2575"/>
    <x v="3"/>
  </r>
  <r>
    <x v="119"/>
    <n v="1302"/>
    <x v="3"/>
  </r>
  <r>
    <x v="119"/>
    <n v="750"/>
    <x v="3"/>
  </r>
  <r>
    <x v="119"/>
    <n v="2570"/>
    <x v="3"/>
  </r>
  <r>
    <x v="171"/>
    <n v="52"/>
    <x v="3"/>
  </r>
  <r>
    <x v="171"/>
    <n v="35"/>
    <x v="3"/>
  </r>
  <r>
    <x v="119"/>
    <n v="1830"/>
    <x v="3"/>
  </r>
  <r>
    <x v="119"/>
    <n v="2180"/>
    <x v="3"/>
  </r>
  <r>
    <x v="119"/>
    <n v="2700"/>
    <x v="3"/>
  </r>
  <r>
    <x v="119"/>
    <n v="2730"/>
    <x v="3"/>
  </r>
  <r>
    <x v="553"/>
    <n v="200"/>
    <x v="3"/>
  </r>
  <r>
    <x v="119"/>
    <n v="2270"/>
    <x v="3"/>
  </r>
  <r>
    <x v="119"/>
    <n v="2755"/>
    <x v="3"/>
  </r>
  <r>
    <x v="119"/>
    <n v="1723"/>
    <x v="3"/>
  </r>
  <r>
    <x v="119"/>
    <n v="1728"/>
    <x v="3"/>
  </r>
  <r>
    <x v="204"/>
    <n v="600"/>
    <x v="3"/>
  </r>
  <r>
    <x v="204"/>
    <n v="680"/>
    <x v="3"/>
  </r>
  <r>
    <x v="204"/>
    <n v="715"/>
    <x v="3"/>
  </r>
  <r>
    <x v="593"/>
    <n v="45"/>
    <x v="3"/>
  </r>
  <r>
    <x v="119"/>
    <n v="835"/>
    <x v="3"/>
  </r>
  <r>
    <x v="119"/>
    <n v="880"/>
    <x v="3"/>
  </r>
  <r>
    <x v="119"/>
    <n v="2707"/>
    <x v="3"/>
  </r>
  <r>
    <x v="119"/>
    <n v="1865"/>
    <x v="3"/>
  </r>
  <r>
    <x v="119"/>
    <n v="1820"/>
    <x v="3"/>
  </r>
  <r>
    <x v="119"/>
    <n v="2325"/>
    <x v="3"/>
  </r>
  <r>
    <x v="119"/>
    <n v="2345"/>
    <x v="3"/>
  </r>
  <r>
    <x v="119"/>
    <n v="2555"/>
    <x v="3"/>
  </r>
  <r>
    <x v="119"/>
    <n v="2620"/>
    <x v="3"/>
  </r>
  <r>
    <x v="119"/>
    <n v="2205"/>
    <x v="3"/>
  </r>
  <r>
    <x v="119"/>
    <n v="780"/>
    <x v="3"/>
  </r>
  <r>
    <x v="119"/>
    <n v="1805"/>
    <x v="3"/>
  </r>
  <r>
    <x v="119"/>
    <n v="1800"/>
    <x v="3"/>
  </r>
  <r>
    <x v="11"/>
    <n v="1938"/>
    <x v="3"/>
  </r>
  <r>
    <x v="11"/>
    <n v="1513"/>
    <x v="3"/>
  </r>
  <r>
    <x v="11"/>
    <n v="1473"/>
    <x v="3"/>
  </r>
  <r>
    <x v="11"/>
    <n v="825"/>
    <x v="3"/>
  </r>
  <r>
    <x v="165"/>
    <n v="450"/>
    <x v="3"/>
  </r>
  <r>
    <x v="165"/>
    <n v="480"/>
    <x v="3"/>
  </r>
  <r>
    <x v="165"/>
    <n v="300"/>
    <x v="3"/>
  </r>
  <r>
    <x v="165"/>
    <n v="450"/>
    <x v="3"/>
  </r>
  <r>
    <x v="165"/>
    <n v="180"/>
    <x v="3"/>
  </r>
  <r>
    <x v="165"/>
    <n v="378"/>
    <x v="3"/>
  </r>
  <r>
    <x v="165"/>
    <n v="428"/>
    <x v="3"/>
  </r>
  <r>
    <x v="446"/>
    <n v="192"/>
    <x v="7"/>
  </r>
  <r>
    <x v="649"/>
    <n v="201"/>
    <x v="7"/>
  </r>
  <r>
    <x v="588"/>
    <n v="170"/>
    <x v="7"/>
  </r>
  <r>
    <x v="589"/>
    <n v="593"/>
    <x v="7"/>
  </r>
  <r>
    <x v="30"/>
    <n v="695"/>
    <x v="7"/>
  </r>
  <r>
    <x v="27"/>
    <n v="3981"/>
    <x v="7"/>
  </r>
  <r>
    <x v="599"/>
    <n v="2895"/>
    <x v="7"/>
  </r>
  <r>
    <x v="441"/>
    <n v="1129"/>
    <x v="7"/>
  </r>
  <r>
    <x v="344"/>
    <n v="126"/>
    <x v="7"/>
  </r>
  <r>
    <x v="293"/>
    <n v="13688"/>
    <x v="7"/>
  </r>
  <r>
    <x v="294"/>
    <n v="11230"/>
    <x v="7"/>
  </r>
  <r>
    <x v="149"/>
    <n v="11547"/>
    <x v="7"/>
  </r>
  <r>
    <x v="436"/>
    <n v="2276"/>
    <x v="7"/>
  </r>
  <r>
    <x v="345"/>
    <n v="4924"/>
    <x v="7"/>
  </r>
  <r>
    <x v="657"/>
    <n v="7202"/>
    <x v="7"/>
  </r>
  <r>
    <x v="658"/>
    <n v="427"/>
    <x v="7"/>
  </r>
  <r>
    <x v="296"/>
    <n v="4614"/>
    <x v="7"/>
  </r>
  <r>
    <x v="429"/>
    <n v="313"/>
    <x v="7"/>
  </r>
  <r>
    <x v="427"/>
    <n v="627"/>
    <x v="7"/>
  </r>
  <r>
    <x v="424"/>
    <n v="74"/>
    <x v="7"/>
  </r>
  <r>
    <x v="422"/>
    <n v="68"/>
    <x v="7"/>
  </r>
  <r>
    <x v="451"/>
    <n v="20"/>
    <x v="7"/>
  </r>
  <r>
    <x v="659"/>
    <n v="918"/>
    <x v="7"/>
  </r>
  <r>
    <x v="346"/>
    <n v="197"/>
    <x v="7"/>
  </r>
  <r>
    <x v="26"/>
    <n v="2299"/>
    <x v="7"/>
  </r>
  <r>
    <x v="660"/>
    <n v="2078"/>
    <x v="7"/>
  </r>
  <r>
    <x v="661"/>
    <n v="423"/>
    <x v="7"/>
  </r>
  <r>
    <x v="341"/>
    <n v="1133"/>
    <x v="7"/>
  </r>
  <r>
    <x v="662"/>
    <n v="582"/>
    <x v="7"/>
  </r>
  <r>
    <x v="663"/>
    <n v="1042"/>
    <x v="7"/>
  </r>
  <r>
    <x v="664"/>
    <n v="5709"/>
    <x v="7"/>
  </r>
  <r>
    <x v="444"/>
    <n v="59"/>
    <x v="7"/>
  </r>
  <r>
    <x v="437"/>
    <n v="2158"/>
    <x v="7"/>
  </r>
  <r>
    <x v="340"/>
    <n v="35"/>
    <x v="7"/>
  </r>
  <r>
    <x v="288"/>
    <n v="668"/>
    <x v="7"/>
  </r>
  <r>
    <x v="287"/>
    <n v="8243"/>
    <x v="7"/>
  </r>
  <r>
    <x v="635"/>
    <n v="51"/>
    <x v="7"/>
  </r>
  <r>
    <x v="286"/>
    <n v="16156"/>
    <x v="7"/>
  </r>
  <r>
    <x v="240"/>
    <n v="38"/>
    <x v="7"/>
  </r>
  <r>
    <x v="665"/>
    <n v="4394"/>
    <x v="7"/>
  </r>
  <r>
    <x v="435"/>
    <n v="443"/>
    <x v="7"/>
  </r>
  <r>
    <x v="432"/>
    <n v="330"/>
    <x v="7"/>
  </r>
  <r>
    <x v="666"/>
    <n v="1588"/>
    <x v="7"/>
  </r>
  <r>
    <x v="73"/>
    <n v="10293"/>
    <x v="7"/>
  </r>
  <r>
    <x v="667"/>
    <n v="577"/>
    <x v="7"/>
  </r>
  <r>
    <x v="404"/>
    <n v="176"/>
    <x v="7"/>
  </r>
  <r>
    <x v="403"/>
    <n v="2029"/>
    <x v="7"/>
  </r>
  <r>
    <x v="402"/>
    <n v="518"/>
    <x v="7"/>
  </r>
  <r>
    <x v="668"/>
    <n v="1232"/>
    <x v="7"/>
  </r>
  <r>
    <x v="36"/>
    <n v="6860"/>
    <x v="7"/>
  </r>
  <r>
    <x v="301"/>
    <n v="6309"/>
    <x v="7"/>
  </r>
  <r>
    <x v="401"/>
    <n v="20"/>
    <x v="7"/>
  </r>
  <r>
    <x v="396"/>
    <n v="309"/>
    <x v="7"/>
  </r>
  <r>
    <x v="250"/>
    <n v="80"/>
    <x v="7"/>
  </r>
  <r>
    <x v="119"/>
    <n v="113"/>
    <x v="7"/>
  </r>
  <r>
    <x v="669"/>
    <n v="4377"/>
    <x v="7"/>
  </r>
  <r>
    <x v="249"/>
    <n v="1507"/>
    <x v="7"/>
  </r>
  <r>
    <x v="328"/>
    <n v="2652"/>
    <x v="7"/>
  </r>
  <r>
    <x v="515"/>
    <n v="6818"/>
    <x v="7"/>
  </r>
  <r>
    <x v="516"/>
    <n v="7198"/>
    <x v="7"/>
  </r>
  <r>
    <x v="327"/>
    <n v="5695"/>
    <x v="7"/>
  </r>
  <r>
    <x v="248"/>
    <n v="940"/>
    <x v="7"/>
  </r>
  <r>
    <x v="247"/>
    <n v="9737"/>
    <x v="7"/>
  </r>
  <r>
    <x v="246"/>
    <n v="7306"/>
    <x v="7"/>
  </r>
  <r>
    <x v="37"/>
    <n v="7132"/>
    <x v="7"/>
  </r>
  <r>
    <x v="322"/>
    <n v="261"/>
    <x v="7"/>
  </r>
  <r>
    <x v="323"/>
    <n v="523"/>
    <x v="7"/>
  </r>
  <r>
    <x v="670"/>
    <n v="7630"/>
    <x v="7"/>
  </r>
  <r>
    <x v="324"/>
    <n v="5188"/>
    <x v="7"/>
  </r>
  <r>
    <x v="397"/>
    <n v="129"/>
    <x v="7"/>
  </r>
  <r>
    <x v="671"/>
    <n v="456"/>
    <x v="7"/>
  </r>
  <r>
    <x v="245"/>
    <n v="7377"/>
    <x v="7"/>
  </r>
  <r>
    <x v="325"/>
    <n v="252"/>
    <x v="7"/>
  </r>
  <r>
    <x v="326"/>
    <n v="6877"/>
    <x v="7"/>
  </r>
  <r>
    <x v="38"/>
    <n v="5318"/>
    <x v="7"/>
  </r>
  <r>
    <x v="39"/>
    <n v="3120"/>
    <x v="7"/>
  </r>
  <r>
    <x v="321"/>
    <n v="2463"/>
    <x v="7"/>
  </r>
  <r>
    <x v="244"/>
    <n v="126"/>
    <x v="7"/>
  </r>
  <r>
    <x v="672"/>
    <n v="69"/>
    <x v="7"/>
  </r>
  <r>
    <x v="673"/>
    <n v="1426"/>
    <x v="7"/>
  </r>
  <r>
    <x v="674"/>
    <n v="2085"/>
    <x v="7"/>
  </r>
  <r>
    <x v="243"/>
    <n v="237"/>
    <x v="7"/>
  </r>
  <r>
    <x v="675"/>
    <n v="1326"/>
    <x v="7"/>
  </r>
  <r>
    <x v="676"/>
    <n v="1780"/>
    <x v="7"/>
  </r>
  <r>
    <x v="677"/>
    <n v="2645"/>
    <x v="7"/>
  </r>
  <r>
    <x v="678"/>
    <n v="3530"/>
    <x v="7"/>
  </r>
  <r>
    <x v="679"/>
    <n v="2465"/>
    <x v="7"/>
  </r>
  <r>
    <x v="680"/>
    <n v="161"/>
    <x v="7"/>
  </r>
  <r>
    <x v="320"/>
    <n v="11494"/>
    <x v="7"/>
  </r>
  <r>
    <x v="352"/>
    <n v="364"/>
    <x v="7"/>
  </r>
  <r>
    <x v="681"/>
    <n v="1292"/>
    <x v="7"/>
  </r>
  <r>
    <x v="682"/>
    <n v="598"/>
    <x v="7"/>
  </r>
  <r>
    <x v="683"/>
    <n v="860"/>
    <x v="7"/>
  </r>
  <r>
    <x v="420"/>
    <n v="1868"/>
    <x v="7"/>
  </r>
  <r>
    <x v="498"/>
    <n v="4451"/>
    <x v="7"/>
  </r>
  <r>
    <x v="684"/>
    <n v="405"/>
    <x v="7"/>
  </r>
  <r>
    <x v="42"/>
    <n v="640"/>
    <x v="7"/>
  </r>
  <r>
    <x v="685"/>
    <n v="4890"/>
    <x v="7"/>
  </r>
  <r>
    <x v="302"/>
    <n v="2717"/>
    <x v="7"/>
  </r>
  <r>
    <x v="254"/>
    <n v="15439"/>
    <x v="7"/>
  </r>
  <r>
    <x v="255"/>
    <n v="1140"/>
    <x v="7"/>
  </r>
  <r>
    <x v="303"/>
    <n v="3899"/>
    <x v="7"/>
  </r>
  <r>
    <x v="637"/>
    <n v="5654"/>
    <x v="7"/>
  </r>
  <r>
    <x v="306"/>
    <n v="1444"/>
    <x v="7"/>
  </r>
  <r>
    <x v="41"/>
    <n v="193"/>
    <x v="7"/>
  </r>
  <r>
    <x v="40"/>
    <n v="19"/>
    <x v="7"/>
  </r>
  <r>
    <x v="419"/>
    <n v="153"/>
    <x v="7"/>
  </r>
  <r>
    <x v="256"/>
    <n v="234"/>
    <x v="7"/>
  </r>
  <r>
    <x v="686"/>
    <n v="845"/>
    <x v="7"/>
  </r>
  <r>
    <x v="687"/>
    <n v="4132"/>
    <x v="7"/>
  </r>
  <r>
    <x v="416"/>
    <n v="68"/>
    <x v="7"/>
  </r>
  <r>
    <x v="312"/>
    <n v="2255"/>
    <x v="7"/>
  </r>
  <r>
    <x v="415"/>
    <n v="110"/>
    <x v="7"/>
  </r>
  <r>
    <x v="414"/>
    <n v="103"/>
    <x v="7"/>
  </r>
  <r>
    <x v="34"/>
    <n v="212"/>
    <x v="7"/>
  </r>
  <r>
    <x v="688"/>
    <n v="78"/>
    <x v="7"/>
  </r>
  <r>
    <x v="413"/>
    <n v="325"/>
    <x v="7"/>
  </r>
  <r>
    <x v="330"/>
    <n v="1229"/>
    <x v="7"/>
  </r>
  <r>
    <x v="406"/>
    <n v="1324"/>
    <x v="7"/>
  </r>
  <r>
    <x v="407"/>
    <n v="5496"/>
    <x v="7"/>
  </r>
  <r>
    <x v="408"/>
    <n v="8328"/>
    <x v="7"/>
  </r>
  <r>
    <x v="35"/>
    <n v="3156"/>
    <x v="7"/>
  </r>
  <r>
    <x v="409"/>
    <n v="193"/>
    <x v="7"/>
  </r>
  <r>
    <x v="252"/>
    <n v="445"/>
    <x v="7"/>
  </r>
  <r>
    <x v="152"/>
    <n v="334"/>
    <x v="7"/>
  </r>
  <r>
    <x v="331"/>
    <n v="2734"/>
    <x v="7"/>
  </r>
  <r>
    <x v="307"/>
    <n v="212"/>
    <x v="7"/>
  </r>
  <r>
    <x v="308"/>
    <n v="12771"/>
    <x v="7"/>
  </r>
  <r>
    <x v="410"/>
    <n v="660"/>
    <x v="7"/>
  </r>
  <r>
    <x v="309"/>
    <n v="2313"/>
    <x v="7"/>
  </r>
  <r>
    <x v="689"/>
    <n v="2417"/>
    <x v="7"/>
  </r>
  <r>
    <x v="251"/>
    <n v="1056"/>
    <x v="7"/>
  </r>
  <r>
    <x v="690"/>
    <n v="598"/>
    <x v="7"/>
  </r>
  <r>
    <x v="411"/>
    <n v="827"/>
    <x v="7"/>
  </r>
  <r>
    <x v="568"/>
    <n v="614"/>
    <x v="7"/>
  </r>
  <r>
    <x v="405"/>
    <n v="646"/>
    <x v="7"/>
  </r>
  <r>
    <x v="102"/>
    <n v="2653"/>
    <x v="7"/>
  </r>
  <r>
    <x v="101"/>
    <n v="8385"/>
    <x v="7"/>
  </r>
  <r>
    <x v="100"/>
    <n v="1871"/>
    <x v="7"/>
  </r>
  <r>
    <x v="116"/>
    <n v="1200"/>
    <x v="7"/>
  </r>
  <r>
    <x v="691"/>
    <n v="483"/>
    <x v="7"/>
  </r>
  <r>
    <x v="118"/>
    <n v="2498"/>
    <x v="7"/>
  </r>
  <r>
    <x v="99"/>
    <n v="6385"/>
    <x v="7"/>
  </r>
  <r>
    <x v="557"/>
    <n v="4249"/>
    <x v="7"/>
  </r>
  <r>
    <x v="113"/>
    <n v="2100"/>
    <x v="7"/>
  </r>
  <r>
    <x v="504"/>
    <n v="18889"/>
    <x v="7"/>
  </r>
  <r>
    <x v="505"/>
    <n v="58517"/>
    <x v="7"/>
  </r>
  <r>
    <x v="113"/>
    <n v="173012"/>
    <x v="7"/>
  </r>
  <r>
    <x v="502"/>
    <n v="12246"/>
    <x v="7"/>
  </r>
  <r>
    <x v="605"/>
    <n v="19410"/>
    <x v="7"/>
  </r>
  <r>
    <x v="605"/>
    <n v="32170"/>
    <x v="7"/>
  </r>
  <r>
    <x v="483"/>
    <n v="970"/>
    <x v="7"/>
  </r>
  <r>
    <x v="692"/>
    <n v="10763"/>
    <x v="7"/>
  </r>
  <r>
    <x v="358"/>
    <n v="1047"/>
    <x v="7"/>
  </r>
  <r>
    <x v="482"/>
    <n v="2881"/>
    <x v="7"/>
  </r>
  <r>
    <x v="472"/>
    <n v="50"/>
    <x v="7"/>
  </r>
  <r>
    <x v="693"/>
    <n v="1543"/>
    <x v="7"/>
  </r>
  <r>
    <x v="473"/>
    <n v="86"/>
    <x v="7"/>
  </r>
  <r>
    <x v="474"/>
    <n v="153"/>
    <x v="7"/>
  </r>
  <r>
    <x v="475"/>
    <n v="56"/>
    <x v="7"/>
  </r>
  <r>
    <x v="476"/>
    <n v="479"/>
    <x v="7"/>
  </r>
  <r>
    <x v="283"/>
    <n v="1065"/>
    <x v="7"/>
  </r>
  <r>
    <x v="284"/>
    <n v="10633"/>
    <x v="7"/>
  </r>
  <r>
    <x v="694"/>
    <n v="2931"/>
    <x v="7"/>
  </r>
  <r>
    <x v="477"/>
    <n v="45"/>
    <x v="7"/>
  </r>
  <r>
    <x v="478"/>
    <n v="135"/>
    <x v="7"/>
  </r>
  <r>
    <x v="695"/>
    <n v="75"/>
    <x v="7"/>
  </r>
  <r>
    <x v="479"/>
    <n v="133"/>
    <x v="7"/>
  </r>
  <r>
    <x v="19"/>
    <n v="2871"/>
    <x v="7"/>
  </r>
  <r>
    <x v="383"/>
    <n v="30"/>
    <x v="7"/>
  </r>
  <r>
    <x v="480"/>
    <n v="131"/>
    <x v="7"/>
  </r>
  <r>
    <x v="384"/>
    <n v="23"/>
    <x v="7"/>
  </r>
  <r>
    <x v="696"/>
    <n v="691"/>
    <x v="7"/>
  </r>
  <r>
    <x v="481"/>
    <n v="2105"/>
    <x v="7"/>
  </r>
  <r>
    <x v="471"/>
    <n v="6939"/>
    <x v="7"/>
  </r>
  <r>
    <x v="697"/>
    <n v="2309"/>
    <x v="7"/>
  </r>
  <r>
    <x v="470"/>
    <n v="153"/>
    <x v="7"/>
  </r>
  <r>
    <x v="698"/>
    <n v="1430"/>
    <x v="7"/>
  </r>
  <r>
    <x v="469"/>
    <n v="841"/>
    <x v="7"/>
  </r>
  <r>
    <x v="699"/>
    <n v="2202"/>
    <x v="7"/>
  </r>
  <r>
    <x v="634"/>
    <n v="1994"/>
    <x v="7"/>
  </r>
  <r>
    <x v="700"/>
    <n v="1092"/>
    <x v="7"/>
  </r>
  <r>
    <x v="468"/>
    <n v="341"/>
    <x v="7"/>
  </r>
  <r>
    <x v="467"/>
    <n v="3344"/>
    <x v="7"/>
  </r>
  <r>
    <x v="701"/>
    <n v="171"/>
    <x v="7"/>
  </r>
  <r>
    <x v="241"/>
    <n v="2010"/>
    <x v="7"/>
  </r>
  <r>
    <x v="702"/>
    <n v="4161"/>
    <x v="7"/>
  </r>
  <r>
    <x v="703"/>
    <n v="343"/>
    <x v="7"/>
  </r>
  <r>
    <x v="511"/>
    <n v="32"/>
    <x v="7"/>
  </r>
  <r>
    <x v="242"/>
    <n v="120"/>
    <x v="7"/>
  </r>
  <r>
    <x v="704"/>
    <n v="642"/>
    <x v="7"/>
  </r>
  <r>
    <x v="705"/>
    <n v="1071"/>
    <x v="7"/>
  </r>
  <r>
    <x v="706"/>
    <n v="1038"/>
    <x v="7"/>
  </r>
  <r>
    <x v="707"/>
    <n v="889"/>
    <x v="7"/>
  </r>
  <r>
    <x v="708"/>
    <n v="21"/>
    <x v="7"/>
  </r>
  <r>
    <x v="466"/>
    <n v="601"/>
    <x v="7"/>
  </r>
  <r>
    <x v="709"/>
    <n v="3889"/>
    <x v="7"/>
  </r>
  <r>
    <x v="314"/>
    <n v="2272"/>
    <x v="7"/>
  </r>
  <r>
    <x v="710"/>
    <n v="237"/>
    <x v="7"/>
  </r>
  <r>
    <x v="355"/>
    <n v="5400"/>
    <x v="7"/>
  </r>
  <r>
    <x v="648"/>
    <n v="258"/>
    <x v="7"/>
  </r>
  <r>
    <x v="315"/>
    <n v="1628"/>
    <x v="7"/>
  </r>
  <r>
    <x v="711"/>
    <n v="922"/>
    <x v="7"/>
  </r>
  <r>
    <x v="712"/>
    <n v="223"/>
    <x v="7"/>
  </r>
  <r>
    <x v="713"/>
    <n v="1962"/>
    <x v="7"/>
  </r>
  <r>
    <x v="78"/>
    <n v="1922"/>
    <x v="7"/>
  </r>
  <r>
    <x v="15"/>
    <n v="191"/>
    <x v="7"/>
  </r>
  <r>
    <x v="714"/>
    <n v="928"/>
    <x v="7"/>
  </r>
  <r>
    <x v="715"/>
    <n v="909"/>
    <x v="7"/>
  </r>
  <r>
    <x v="234"/>
    <n v="139"/>
    <x v="7"/>
  </r>
  <r>
    <x v="313"/>
    <n v="7"/>
    <x v="7"/>
  </r>
  <r>
    <x v="233"/>
    <n v="1169"/>
    <x v="7"/>
  </r>
  <r>
    <x v="716"/>
    <n v="179"/>
    <x v="7"/>
  </r>
  <r>
    <x v="596"/>
    <n v="2643"/>
    <x v="7"/>
  </r>
  <r>
    <x v="717"/>
    <n v="6015"/>
    <x v="7"/>
  </r>
  <r>
    <x v="718"/>
    <n v="6416"/>
    <x v="7"/>
  </r>
  <r>
    <x v="719"/>
    <n v="967"/>
    <x v="7"/>
  </r>
  <r>
    <x v="577"/>
    <n v="1375"/>
    <x v="7"/>
  </r>
  <r>
    <x v="253"/>
    <n v="263"/>
    <x v="7"/>
  </r>
  <r>
    <x v="57"/>
    <n v="411"/>
    <x v="7"/>
  </r>
  <r>
    <x v="62"/>
    <n v="3069"/>
    <x v="7"/>
  </r>
  <r>
    <x v="162"/>
    <n v="239"/>
    <x v="7"/>
  </r>
  <r>
    <x v="43"/>
    <n v="455"/>
    <x v="7"/>
  </r>
  <r>
    <x v="613"/>
    <n v="668"/>
    <x v="7"/>
  </r>
  <r>
    <x v="310"/>
    <n v="1400"/>
    <x v="7"/>
  </r>
  <r>
    <x v="720"/>
    <n v="666"/>
    <x v="7"/>
  </r>
  <r>
    <x v="54"/>
    <n v="462"/>
    <x v="7"/>
  </r>
  <r>
    <x v="150"/>
    <n v="211"/>
    <x v="7"/>
  </r>
  <r>
    <x v="151"/>
    <n v="340"/>
    <x v="7"/>
  </r>
  <r>
    <x v="72"/>
    <n v="973"/>
    <x v="7"/>
  </r>
  <r>
    <x v="608"/>
    <n v="890"/>
    <x v="7"/>
  </r>
  <r>
    <x v="721"/>
    <n v="335"/>
    <x v="7"/>
  </r>
  <r>
    <x v="583"/>
    <n v="532"/>
    <x v="7"/>
  </r>
  <r>
    <x v="578"/>
    <n v="400"/>
    <x v="7"/>
  </r>
  <r>
    <x v="562"/>
    <n v="1381"/>
    <x v="7"/>
  </r>
  <r>
    <x v="722"/>
    <n v="2005"/>
    <x v="7"/>
  </r>
  <r>
    <x v="147"/>
    <n v="361"/>
    <x v="7"/>
  </r>
  <r>
    <x v="56"/>
    <n v="1935"/>
    <x v="7"/>
  </r>
  <r>
    <x v="567"/>
    <n v="318"/>
    <x v="7"/>
  </r>
  <r>
    <x v="61"/>
    <n v="185"/>
    <x v="7"/>
  </r>
  <r>
    <x v="148"/>
    <n v="35"/>
    <x v="7"/>
  </r>
  <r>
    <x v="79"/>
    <n v="172"/>
    <x v="7"/>
  </r>
  <r>
    <x v="723"/>
    <n v="97"/>
    <x v="7"/>
  </r>
  <r>
    <x v="75"/>
    <n v="1183"/>
    <x v="7"/>
  </r>
  <r>
    <x v="417"/>
    <n v="612"/>
    <x v="7"/>
  </r>
  <r>
    <x v="724"/>
    <n v="61"/>
    <x v="7"/>
  </r>
  <r>
    <x v="725"/>
    <n v="3102"/>
    <x v="7"/>
  </r>
  <r>
    <x v="726"/>
    <n v="951"/>
    <x v="7"/>
  </r>
  <r>
    <x v="727"/>
    <n v="1019"/>
    <x v="7"/>
  </r>
  <r>
    <x v="728"/>
    <n v="288"/>
    <x v="7"/>
  </r>
  <r>
    <x v="729"/>
    <n v="5430"/>
    <x v="7"/>
  </r>
  <r>
    <x v="730"/>
    <n v="193"/>
    <x v="7"/>
  </r>
  <r>
    <x v="513"/>
    <n v="1175"/>
    <x v="7"/>
  </r>
  <r>
    <x v="731"/>
    <n v="2408"/>
    <x v="7"/>
  </r>
  <r>
    <x v="510"/>
    <n v="344"/>
    <x v="7"/>
  </r>
  <r>
    <x v="732"/>
    <n v="21"/>
    <x v="7"/>
  </r>
  <r>
    <x v="733"/>
    <n v="615"/>
    <x v="7"/>
  </r>
  <r>
    <x v="734"/>
    <n v="813"/>
    <x v="7"/>
  </r>
  <r>
    <x v="735"/>
    <n v="1683"/>
    <x v="7"/>
  </r>
  <r>
    <x v="736"/>
    <n v="464"/>
    <x v="7"/>
  </r>
  <r>
    <x v="737"/>
    <n v="1682"/>
    <x v="7"/>
  </r>
  <r>
    <x v="77"/>
    <n v="777"/>
    <x v="7"/>
  </r>
  <r>
    <x v="738"/>
    <n v="1578"/>
    <x v="7"/>
  </r>
  <r>
    <x v="739"/>
    <n v="355"/>
    <x v="7"/>
  </r>
  <r>
    <x v="508"/>
    <n v="1152"/>
    <x v="7"/>
  </r>
  <r>
    <x v="740"/>
    <n v="1890"/>
    <x v="7"/>
  </r>
  <r>
    <x v="507"/>
    <n v="172"/>
    <x v="7"/>
  </r>
  <r>
    <x v="741"/>
    <n v="2491"/>
    <x v="7"/>
  </r>
  <r>
    <x v="153"/>
    <n v="1534"/>
    <x v="7"/>
  </r>
  <r>
    <x v="655"/>
    <n v="134"/>
    <x v="7"/>
  </r>
  <r>
    <x v="532"/>
    <n v="3093"/>
    <x v="7"/>
  </r>
  <r>
    <x v="531"/>
    <n v="3333"/>
    <x v="7"/>
  </r>
  <r>
    <x v="548"/>
    <n v="3720"/>
    <x v="7"/>
  </r>
  <r>
    <x v="439"/>
    <n v="1935"/>
    <x v="7"/>
  </r>
  <r>
    <x v="742"/>
    <n v="3560"/>
    <x v="7"/>
  </r>
  <r>
    <x v="83"/>
    <n v="208"/>
    <x v="7"/>
  </r>
  <r>
    <x v="574"/>
    <n v="903"/>
    <x v="7"/>
  </r>
  <r>
    <x v="743"/>
    <n v="360"/>
    <x v="7"/>
  </r>
  <r>
    <x v="744"/>
    <n v="214"/>
    <x v="7"/>
  </r>
  <r>
    <x v="745"/>
    <n v="72"/>
    <x v="7"/>
  </r>
  <r>
    <x v="746"/>
    <n v="4276"/>
    <x v="7"/>
  </r>
  <r>
    <x v="463"/>
    <n v="93"/>
    <x v="7"/>
  </r>
  <r>
    <x v="747"/>
    <n v="464"/>
    <x v="7"/>
  </r>
  <r>
    <x v="748"/>
    <n v="176"/>
    <x v="7"/>
  </r>
  <r>
    <x v="339"/>
    <n v="259"/>
    <x v="7"/>
  </r>
  <r>
    <x v="86"/>
    <n v="121"/>
    <x v="7"/>
  </r>
  <r>
    <x v="533"/>
    <n v="48227"/>
    <x v="7"/>
  </r>
  <r>
    <x v="534"/>
    <n v="52123"/>
    <x v="7"/>
  </r>
  <r>
    <x v="535"/>
    <n v="43313"/>
    <x v="7"/>
  </r>
  <r>
    <x v="749"/>
    <n v="41735"/>
    <x v="7"/>
  </r>
  <r>
    <x v="528"/>
    <n v="3286"/>
    <x v="7"/>
  </r>
  <r>
    <x v="114"/>
    <n v="1361"/>
    <x v="7"/>
  </r>
  <r>
    <x v="242"/>
    <n v="1861"/>
    <x v="7"/>
  </r>
  <r>
    <x v="421"/>
    <n v="4894"/>
    <x v="7"/>
  </r>
  <r>
    <x v="165"/>
    <n v="966"/>
    <x v="7"/>
  </r>
  <r>
    <x v="620"/>
    <n v="2101"/>
    <x v="7"/>
  </r>
  <r>
    <x v="53"/>
    <n v="361"/>
    <x v="7"/>
  </r>
  <r>
    <x v="115"/>
    <n v="19931"/>
    <x v="7"/>
  </r>
  <r>
    <x v="115"/>
    <n v="18722"/>
    <x v="7"/>
  </r>
  <r>
    <x v="115"/>
    <n v="19973"/>
    <x v="7"/>
  </r>
  <r>
    <x v="115"/>
    <n v="20359"/>
    <x v="7"/>
  </r>
  <r>
    <x v="115"/>
    <n v="19396"/>
    <x v="7"/>
  </r>
  <r>
    <x v="115"/>
    <n v="8318"/>
    <x v="7"/>
  </r>
  <r>
    <x v="750"/>
    <n v="1726"/>
    <x v="7"/>
  </r>
  <r>
    <x v="522"/>
    <n v="47164"/>
    <x v="7"/>
  </r>
  <r>
    <x v="751"/>
    <n v="982"/>
    <x v="7"/>
  </r>
  <r>
    <x v="752"/>
    <n v="88101"/>
    <x v="7"/>
  </r>
  <r>
    <x v="572"/>
    <n v="15"/>
    <x v="7"/>
  </r>
  <r>
    <x v="753"/>
    <n v="5137"/>
    <x v="7"/>
  </r>
  <r>
    <x v="499"/>
    <n v="137"/>
    <x v="7"/>
  </r>
  <r>
    <x v="311"/>
    <n v="347"/>
    <x v="7"/>
  </r>
  <r>
    <x v="387"/>
    <n v="27225"/>
    <x v="7"/>
  </r>
  <r>
    <x v="518"/>
    <n v="1703"/>
    <x v="7"/>
  </r>
  <r>
    <x v="558"/>
    <n v="25812"/>
    <x v="7"/>
  </r>
  <r>
    <x v="521"/>
    <n v="60382"/>
    <x v="7"/>
  </r>
  <r>
    <x v="546"/>
    <n v="14"/>
    <x v="7"/>
  </r>
  <r>
    <x v="754"/>
    <n v="286"/>
    <x v="7"/>
  </r>
  <r>
    <x v="9"/>
    <n v="1443"/>
    <x v="7"/>
  </r>
  <r>
    <x v="9"/>
    <n v="1033"/>
    <x v="7"/>
  </r>
  <r>
    <x v="570"/>
    <n v="4193"/>
    <x v="7"/>
  </r>
  <r>
    <x v="7"/>
    <n v="55836"/>
    <x v="7"/>
  </r>
  <r>
    <x v="9"/>
    <n v="53680"/>
    <x v="7"/>
  </r>
  <r>
    <x v="6"/>
    <n v="961"/>
    <x v="7"/>
  </r>
  <r>
    <x v="8"/>
    <n v="3080"/>
    <x v="7"/>
  </r>
  <r>
    <x v="755"/>
    <n v="932"/>
    <x v="7"/>
  </r>
  <r>
    <x v="105"/>
    <n v="5454"/>
    <x v="7"/>
  </r>
  <r>
    <x v="105"/>
    <n v="4049"/>
    <x v="7"/>
  </r>
  <r>
    <x v="499"/>
    <n v="1584"/>
    <x v="7"/>
  </r>
  <r>
    <x v="756"/>
    <n v="2246"/>
    <x v="7"/>
  </r>
  <r>
    <x v="757"/>
    <n v="1713"/>
    <x v="7"/>
  </r>
  <r>
    <x v="105"/>
    <n v="3873"/>
    <x v="7"/>
  </r>
  <r>
    <x v="756"/>
    <n v="4688"/>
    <x v="7"/>
  </r>
  <r>
    <x v="5"/>
    <n v="2482"/>
    <x v="7"/>
  </r>
  <r>
    <x v="758"/>
    <n v="2726"/>
    <x v="7"/>
  </r>
  <r>
    <x v="759"/>
    <n v="380"/>
    <x v="7"/>
  </r>
  <r>
    <x v="760"/>
    <n v="1782"/>
    <x v="7"/>
  </r>
  <r>
    <x v="353"/>
    <n v="2859"/>
    <x v="7"/>
  </r>
  <r>
    <x v="399"/>
    <n v="434"/>
    <x v="7"/>
  </r>
  <r>
    <x v="761"/>
    <n v="1569"/>
    <x v="7"/>
  </r>
  <r>
    <x v="762"/>
    <n v="2208"/>
    <x v="7"/>
  </r>
  <r>
    <x v="81"/>
    <n v="2077"/>
    <x v="7"/>
  </r>
  <r>
    <x v="763"/>
    <n v="2354"/>
    <x v="7"/>
  </r>
  <r>
    <x v="764"/>
    <n v="4160"/>
    <x v="7"/>
  </r>
  <r>
    <x v="765"/>
    <n v="1994"/>
    <x v="7"/>
  </r>
  <r>
    <x v="236"/>
    <n v="7297"/>
    <x v="7"/>
  </r>
  <r>
    <x v="237"/>
    <n v="801"/>
    <x v="7"/>
  </r>
  <r>
    <x v="238"/>
    <n v="4916"/>
    <x v="7"/>
  </r>
  <r>
    <x v="560"/>
    <n v="823"/>
    <x v="7"/>
  </r>
  <r>
    <x v="766"/>
    <n v="321"/>
    <x v="7"/>
  </r>
  <r>
    <x v="354"/>
    <n v="763"/>
    <x v="7"/>
  </r>
  <r>
    <x v="767"/>
    <n v="405"/>
    <x v="7"/>
  </r>
  <r>
    <x v="768"/>
    <n v="83"/>
    <x v="7"/>
  </r>
  <r>
    <x v="239"/>
    <n v="1753"/>
    <x v="7"/>
  </r>
  <r>
    <x v="769"/>
    <n v="6914"/>
    <x v="7"/>
  </r>
  <r>
    <x v="519"/>
    <n v="4138"/>
    <x v="7"/>
  </r>
  <r>
    <x v="300"/>
    <n v="5413"/>
    <x v="7"/>
  </r>
  <r>
    <x v="400"/>
    <n v="89"/>
    <x v="7"/>
  </r>
  <r>
    <x v="395"/>
    <n v="710"/>
    <x v="7"/>
  </r>
  <r>
    <x v="394"/>
    <n v="334"/>
    <x v="7"/>
  </r>
  <r>
    <x v="393"/>
    <n v="41"/>
    <x v="7"/>
  </r>
  <r>
    <x v="299"/>
    <n v="9874"/>
    <x v="7"/>
  </r>
  <r>
    <x v="298"/>
    <n v="30361"/>
    <x v="7"/>
  </r>
  <r>
    <x v="392"/>
    <n v="1196"/>
    <x v="7"/>
  </r>
  <r>
    <x v="391"/>
    <n v="4252"/>
    <x v="7"/>
  </r>
  <r>
    <x v="390"/>
    <n v="120"/>
    <x v="7"/>
  </r>
  <r>
    <x v="389"/>
    <n v="2789"/>
    <x v="7"/>
  </r>
  <r>
    <x v="388"/>
    <n v="36"/>
    <x v="7"/>
  </r>
  <r>
    <x v="166"/>
    <n v="5630"/>
    <x v="7"/>
  </r>
  <r>
    <x v="295"/>
    <n v="171"/>
    <x v="7"/>
  </r>
  <r>
    <x v="460"/>
    <n v="977"/>
    <x v="7"/>
  </r>
  <r>
    <x v="459"/>
    <n v="10873"/>
    <x v="7"/>
  </r>
  <r>
    <x v="297"/>
    <n v="823"/>
    <x v="7"/>
  </r>
  <r>
    <x v="289"/>
    <n v="3806"/>
    <x v="7"/>
  </r>
  <r>
    <x v="458"/>
    <n v="7688"/>
    <x v="7"/>
  </r>
  <r>
    <x v="351"/>
    <n v="527"/>
    <x v="7"/>
  </r>
  <r>
    <x v="643"/>
    <n v="181"/>
    <x v="7"/>
  </r>
  <r>
    <x v="290"/>
    <n v="5902"/>
    <x v="7"/>
  </r>
  <r>
    <x v="63"/>
    <n v="1231"/>
    <x v="7"/>
  </r>
  <r>
    <x v="64"/>
    <n v="33"/>
    <x v="7"/>
  </r>
  <r>
    <x v="520"/>
    <n v="2560"/>
    <x v="7"/>
  </r>
  <r>
    <x v="770"/>
    <n v="2394"/>
    <x v="7"/>
  </r>
  <r>
    <x v="585"/>
    <n v="178"/>
    <x v="7"/>
  </r>
  <r>
    <x v="771"/>
    <n v="1691"/>
    <x v="7"/>
  </r>
  <r>
    <x v="584"/>
    <n v="3132"/>
    <x v="7"/>
  </r>
  <r>
    <x v="772"/>
    <n v="776"/>
    <x v="7"/>
  </r>
  <r>
    <x v="32"/>
    <n v="294"/>
    <x v="7"/>
  </r>
  <r>
    <x v="773"/>
    <n v="1332"/>
    <x v="7"/>
  </r>
  <r>
    <x v="774"/>
    <n v="1074"/>
    <x v="7"/>
  </r>
  <r>
    <x v="291"/>
    <n v="2625"/>
    <x v="7"/>
  </r>
  <r>
    <x v="31"/>
    <n v="3507"/>
    <x v="7"/>
  </r>
  <r>
    <x v="457"/>
    <n v="3"/>
    <x v="7"/>
  </r>
  <r>
    <x v="775"/>
    <n v="2704"/>
    <x v="7"/>
  </r>
  <r>
    <x v="776"/>
    <n v="617"/>
    <x v="7"/>
  </r>
  <r>
    <x v="777"/>
    <n v="158"/>
    <x v="7"/>
  </r>
  <r>
    <x v="514"/>
    <n v="2825"/>
    <x v="7"/>
  </r>
  <r>
    <x v="28"/>
    <n v="267"/>
    <x v="7"/>
  </r>
  <r>
    <x v="778"/>
    <n v="3898"/>
    <x v="7"/>
  </r>
  <r>
    <x v="29"/>
    <n v="607"/>
    <x v="7"/>
  </r>
  <r>
    <x v="779"/>
    <n v="541"/>
    <x v="7"/>
  </r>
  <r>
    <x v="456"/>
    <n v="68"/>
    <x v="7"/>
  </r>
  <r>
    <x v="780"/>
    <n v="681"/>
    <x v="7"/>
  </r>
  <r>
    <x v="455"/>
    <n v="36"/>
    <x v="7"/>
  </r>
  <r>
    <x v="350"/>
    <n v="2221"/>
    <x v="7"/>
  </r>
  <r>
    <x v="349"/>
    <n v="1460"/>
    <x v="7"/>
  </r>
  <r>
    <x v="781"/>
    <n v="360"/>
    <x v="7"/>
  </r>
  <r>
    <x v="348"/>
    <n v="636"/>
    <x v="7"/>
  </r>
  <r>
    <x v="782"/>
    <n v="1147"/>
    <x v="7"/>
  </r>
  <r>
    <x v="783"/>
    <n v="598"/>
    <x v="7"/>
  </r>
  <r>
    <x v="784"/>
    <n v="478"/>
    <x v="7"/>
  </r>
  <r>
    <x v="785"/>
    <n v="285"/>
    <x v="7"/>
  </r>
  <r>
    <x v="292"/>
    <n v="3491"/>
    <x v="7"/>
  </r>
  <r>
    <x v="786"/>
    <n v="905"/>
    <x v="7"/>
  </r>
  <r>
    <x v="787"/>
    <n v="324"/>
    <x v="7"/>
  </r>
  <r>
    <x v="347"/>
    <n v="1110"/>
    <x v="7"/>
  </r>
  <r>
    <x v="788"/>
    <n v="1580"/>
    <x v="7"/>
  </r>
  <r>
    <x v="789"/>
    <n v="227"/>
    <x v="7"/>
  </r>
  <r>
    <x v="790"/>
    <n v="1337"/>
    <x v="7"/>
  </r>
  <r>
    <x v="454"/>
    <n v="35"/>
    <x v="7"/>
  </r>
  <r>
    <x v="645"/>
    <n v="299"/>
    <x v="7"/>
  </r>
  <r>
    <x v="453"/>
    <n v="267"/>
    <x v="7"/>
  </r>
  <r>
    <x v="342"/>
    <n v="463"/>
    <x v="7"/>
  </r>
  <r>
    <x v="69"/>
    <n v="675"/>
    <x v="7"/>
  </r>
  <r>
    <x v="791"/>
    <n v="702"/>
    <x v="7"/>
  </r>
  <r>
    <x v="343"/>
    <n v="896"/>
    <x v="7"/>
  </r>
  <r>
    <x v="792"/>
    <n v="170"/>
    <x v="7"/>
  </r>
  <r>
    <x v="447"/>
    <n v="4139"/>
    <x v="7"/>
  </r>
  <r>
    <x v="793"/>
    <n v="1778"/>
    <x v="7"/>
  </r>
  <r>
    <x v="794"/>
    <n v="4050"/>
    <x v="7"/>
  </r>
  <r>
    <x v="367"/>
    <n v="2976"/>
    <x v="7"/>
  </r>
  <r>
    <x v="368"/>
    <n v="3514"/>
    <x v="7"/>
  </r>
  <r>
    <x v="369"/>
    <n v="2148"/>
    <x v="7"/>
  </r>
  <r>
    <x v="795"/>
    <n v="2333"/>
    <x v="7"/>
  </r>
  <r>
    <x v="587"/>
    <n v="141"/>
    <x v="7"/>
  </r>
  <r>
    <x v="496"/>
    <n v="536"/>
    <x v="7"/>
  </r>
  <r>
    <x v="70"/>
    <n v="7406"/>
    <x v="7"/>
  </r>
  <r>
    <x v="796"/>
    <n v="212"/>
    <x v="7"/>
  </r>
  <r>
    <x v="489"/>
    <n v="263"/>
    <x v="7"/>
  </r>
  <r>
    <x v="285"/>
    <n v="1856"/>
    <x v="7"/>
  </r>
  <r>
    <x v="488"/>
    <n v="1433"/>
    <x v="7"/>
  </r>
  <r>
    <x v="487"/>
    <n v="348"/>
    <x v="7"/>
  </r>
  <r>
    <x v="797"/>
    <n v="167"/>
    <x v="7"/>
  </r>
  <r>
    <x v="360"/>
    <n v="112"/>
    <x v="7"/>
  </r>
  <r>
    <x v="21"/>
    <n v="150"/>
    <x v="7"/>
  </r>
  <r>
    <x v="356"/>
    <n v="2017"/>
    <x v="7"/>
  </r>
  <r>
    <x v="359"/>
    <n v="25233"/>
    <x v="7"/>
  </r>
  <r>
    <x v="597"/>
    <n v="716"/>
    <x v="7"/>
  </r>
  <r>
    <x v="594"/>
    <n v="924"/>
    <x v="7"/>
  </r>
  <r>
    <x v="798"/>
    <n v="5730"/>
    <x v="7"/>
  </r>
  <r>
    <x v="799"/>
    <n v="3667"/>
    <x v="7"/>
  </r>
  <r>
    <x v="800"/>
    <n v="3482"/>
    <x v="7"/>
  </r>
  <r>
    <x v="801"/>
    <n v="6849"/>
    <x v="7"/>
  </r>
  <r>
    <x v="802"/>
    <n v="36"/>
    <x v="7"/>
  </r>
  <r>
    <x v="803"/>
    <n v="3409"/>
    <x v="7"/>
  </r>
  <r>
    <x v="278"/>
    <n v="2073"/>
    <x v="7"/>
  </r>
  <r>
    <x v="566"/>
    <n v="3670"/>
    <x v="7"/>
  </r>
  <r>
    <x v="279"/>
    <n v="2823"/>
    <x v="7"/>
  </r>
  <r>
    <x v="486"/>
    <n v="97"/>
    <x v="7"/>
  </r>
  <r>
    <x v="804"/>
    <n v="1886"/>
    <x v="7"/>
  </r>
  <r>
    <x v="280"/>
    <n v="2208"/>
    <x v="7"/>
  </r>
  <r>
    <x v="281"/>
    <n v="615"/>
    <x v="7"/>
  </r>
  <r>
    <x v="805"/>
    <n v="3702"/>
    <x v="7"/>
  </r>
  <r>
    <x v="154"/>
    <n v="1198"/>
    <x v="7"/>
  </r>
  <r>
    <x v="22"/>
    <n v="354"/>
    <x v="7"/>
  </r>
  <r>
    <x v="806"/>
    <n v="1669"/>
    <x v="7"/>
  </r>
  <r>
    <x v="807"/>
    <n v="3221"/>
    <x v="7"/>
  </r>
  <r>
    <x v="485"/>
    <n v="477"/>
    <x v="7"/>
  </r>
  <r>
    <x v="484"/>
    <n v="32"/>
    <x v="7"/>
  </r>
  <r>
    <x v="23"/>
    <n v="2447"/>
    <x v="7"/>
  </r>
  <r>
    <x v="808"/>
    <n v="560"/>
    <x v="7"/>
  </r>
  <r>
    <x v="809"/>
    <n v="516"/>
    <x v="7"/>
  </r>
  <r>
    <x v="810"/>
    <n v="2142"/>
    <x v="7"/>
  </r>
  <r>
    <x v="282"/>
    <n v="7326"/>
    <x v="7"/>
  </r>
  <r>
    <x v="811"/>
    <n v="2439"/>
    <x v="7"/>
  </r>
  <r>
    <x v="812"/>
    <n v="955"/>
    <x v="7"/>
  </r>
  <r>
    <x v="813"/>
    <n v="471"/>
    <x v="7"/>
  </r>
  <r>
    <x v="159"/>
    <n v="40"/>
    <x v="7"/>
  </r>
  <r>
    <x v="814"/>
    <n v="791"/>
    <x v="7"/>
  </r>
  <r>
    <x v="815"/>
    <n v="2523"/>
    <x v="7"/>
  </r>
  <r>
    <x v="512"/>
    <n v="3735"/>
    <x v="7"/>
  </r>
  <r>
    <x v="816"/>
    <n v="246"/>
    <x v="7"/>
  </r>
  <r>
    <x v="71"/>
    <n v="1909"/>
    <x v="7"/>
  </r>
  <r>
    <x v="817"/>
    <n v="1087"/>
    <x v="7"/>
  </r>
  <r>
    <x v="818"/>
    <n v="1129"/>
    <x v="7"/>
  </r>
  <r>
    <x v="819"/>
    <n v="1779"/>
    <x v="7"/>
  </r>
  <r>
    <x v="465"/>
    <n v="341"/>
    <x v="7"/>
  </r>
  <r>
    <x v="820"/>
    <n v="998"/>
    <x v="7"/>
  </r>
  <r>
    <x v="644"/>
    <n v="6942"/>
    <x v="7"/>
  </r>
  <r>
    <x v="464"/>
    <n v="1993"/>
    <x v="7"/>
  </r>
  <r>
    <x v="235"/>
    <n v="1031"/>
    <x v="7"/>
  </r>
  <r>
    <x v="821"/>
    <n v="2776"/>
    <x v="7"/>
  </r>
  <r>
    <x v="18"/>
    <n v="46"/>
    <x v="7"/>
  </r>
  <r>
    <x v="822"/>
    <n v="112"/>
    <x v="7"/>
  </r>
  <r>
    <x v="823"/>
    <n v="503"/>
    <x v="7"/>
  </r>
  <r>
    <x v="824"/>
    <n v="35"/>
    <x v="7"/>
  </r>
  <r>
    <x v="825"/>
    <n v="1320"/>
    <x v="7"/>
  </r>
  <r>
    <x v="17"/>
    <n v="312"/>
    <x v="7"/>
  </r>
  <r>
    <x v="16"/>
    <n v="180"/>
    <x v="7"/>
  </r>
  <r>
    <x v="146"/>
    <n v="831"/>
    <x v="7"/>
  </r>
  <r>
    <x v="462"/>
    <n v="1283"/>
    <x v="7"/>
  </r>
  <r>
    <x v="826"/>
    <n v="2096"/>
    <x v="7"/>
  </r>
  <r>
    <x v="827"/>
    <n v="979"/>
    <x v="7"/>
  </r>
  <r>
    <x v="828"/>
    <n v="182"/>
    <x v="7"/>
  </r>
  <r>
    <x v="829"/>
    <n v="1397"/>
    <x v="7"/>
  </r>
  <r>
    <x v="461"/>
    <n v="1297"/>
    <x v="7"/>
  </r>
  <r>
    <x v="317"/>
    <n v="404"/>
    <x v="7"/>
  </r>
  <r>
    <x v="830"/>
    <n v="2275"/>
    <x v="7"/>
  </r>
  <r>
    <x v="13"/>
    <n v="335"/>
    <x v="7"/>
  </r>
  <r>
    <x v="831"/>
    <n v="1507"/>
    <x v="7"/>
  </r>
  <r>
    <x v="385"/>
    <n v="204"/>
    <x v="7"/>
  </r>
  <r>
    <x v="318"/>
    <n v="264"/>
    <x v="7"/>
  </r>
  <r>
    <x v="319"/>
    <n v="136"/>
    <x v="7"/>
  </r>
  <r>
    <x v="832"/>
    <n v="193"/>
    <x v="7"/>
  </r>
  <r>
    <x v="833"/>
    <n v="139"/>
    <x v="7"/>
  </r>
  <r>
    <x v="834"/>
    <n v="3973"/>
    <x v="7"/>
  </r>
  <r>
    <x v="835"/>
    <n v="637"/>
    <x v="7"/>
  </r>
  <r>
    <x v="14"/>
    <n v="3700"/>
    <x v="7"/>
  </r>
  <r>
    <x v="836"/>
    <n v="2741"/>
    <x v="7"/>
  </r>
  <r>
    <x v="837"/>
    <n v="400"/>
    <x v="7"/>
  </r>
  <r>
    <x v="838"/>
    <n v="4344"/>
    <x v="7"/>
  </r>
  <r>
    <x v="316"/>
    <n v="74"/>
    <x v="7"/>
  </r>
  <r>
    <x v="839"/>
    <n v="1543"/>
    <x v="7"/>
  </r>
  <r>
    <x v="840"/>
    <n v="1723"/>
    <x v="7"/>
  </r>
  <r>
    <x v="630"/>
    <n v="495"/>
    <x v="7"/>
  </r>
  <r>
    <x v="332"/>
    <n v="1278"/>
    <x v="7"/>
  </r>
  <r>
    <x v="841"/>
    <n v="2818"/>
    <x v="7"/>
  </r>
  <r>
    <x v="842"/>
    <n v="21"/>
    <x v="7"/>
  </r>
  <r>
    <x v="843"/>
    <n v="7950"/>
    <x v="7"/>
  </r>
  <r>
    <x v="333"/>
    <n v="5710"/>
    <x v="7"/>
  </r>
  <r>
    <x v="334"/>
    <n v="150"/>
    <x v="7"/>
  </r>
  <r>
    <x v="844"/>
    <n v="1434"/>
    <x v="7"/>
  </r>
  <r>
    <x v="335"/>
    <n v="4106"/>
    <x v="7"/>
  </r>
  <r>
    <x v="426"/>
    <n v="228"/>
    <x v="7"/>
  </r>
  <r>
    <x v="423"/>
    <n v="64"/>
    <x v="7"/>
  </r>
  <r>
    <x v="336"/>
    <n v="2466"/>
    <x v="7"/>
  </r>
  <r>
    <x v="25"/>
    <n v="2932"/>
    <x v="7"/>
  </r>
  <r>
    <x v="337"/>
    <n v="2950"/>
    <x v="7"/>
  </r>
  <r>
    <x v="338"/>
    <n v="6880"/>
    <x v="7"/>
  </r>
  <r>
    <x v="845"/>
    <n v="528"/>
    <x v="7"/>
  </r>
  <r>
    <x v="143"/>
    <n v="4138"/>
    <x v="7"/>
  </r>
  <r>
    <x v="375"/>
    <n v="383"/>
    <x v="7"/>
  </r>
  <r>
    <x v="376"/>
    <n v="1625"/>
    <x v="7"/>
  </r>
  <r>
    <x v="846"/>
    <n v="1109"/>
    <x v="7"/>
  </r>
  <r>
    <x v="847"/>
    <n v="662"/>
    <x v="7"/>
  </r>
  <r>
    <x v="848"/>
    <n v="2613"/>
    <x v="7"/>
  </r>
  <r>
    <x v="849"/>
    <n v="52"/>
    <x v="7"/>
  </r>
  <r>
    <x v="850"/>
    <n v="376"/>
    <x v="7"/>
  </r>
  <r>
    <x v="443"/>
    <n v="1485"/>
    <x v="7"/>
  </r>
  <r>
    <x v="590"/>
    <n v="619"/>
    <x v="7"/>
  </r>
  <r>
    <x v="377"/>
    <n v="10633"/>
    <x v="7"/>
  </r>
  <r>
    <x v="851"/>
    <n v="1761"/>
    <x v="7"/>
  </r>
  <r>
    <x v="852"/>
    <n v="1072"/>
    <x v="7"/>
  </r>
  <r>
    <x v="378"/>
    <n v="583"/>
    <x v="7"/>
  </r>
  <r>
    <x v="853"/>
    <n v="2086"/>
    <x v="7"/>
  </r>
  <r>
    <x v="379"/>
    <n v="1749"/>
    <x v="7"/>
  </r>
  <r>
    <x v="434"/>
    <n v="3460"/>
    <x v="7"/>
  </r>
  <r>
    <x v="431"/>
    <n v="4792"/>
    <x v="7"/>
  </r>
  <r>
    <x v="425"/>
    <n v="509"/>
    <x v="7"/>
  </r>
  <r>
    <x v="854"/>
    <n v="3847"/>
    <x v="7"/>
  </r>
  <r>
    <x v="855"/>
    <n v="85"/>
    <x v="7"/>
  </r>
  <r>
    <x v="856"/>
    <n v="1052"/>
    <x v="7"/>
  </r>
  <r>
    <x v="857"/>
    <n v="1396"/>
    <x v="7"/>
  </r>
  <r>
    <x v="581"/>
    <n v="570"/>
    <x v="7"/>
  </r>
  <r>
    <x v="858"/>
    <n v="2455"/>
    <x v="7"/>
  </r>
  <r>
    <x v="859"/>
    <n v="3510"/>
    <x v="7"/>
  </r>
  <r>
    <x v="380"/>
    <n v="141"/>
    <x v="7"/>
  </r>
  <r>
    <x v="450"/>
    <n v="56"/>
    <x v="7"/>
  </r>
  <r>
    <x v="449"/>
    <n v="143"/>
    <x v="7"/>
  </r>
  <r>
    <x v="448"/>
    <n v="1775"/>
    <x v="7"/>
  </r>
  <r>
    <x v="438"/>
    <n v="2602"/>
    <x v="7"/>
  </r>
  <r>
    <x v="860"/>
    <n v="1014"/>
    <x v="7"/>
  </r>
  <r>
    <x v="430"/>
    <n v="3379"/>
    <x v="7"/>
  </r>
  <r>
    <x v="428"/>
    <n v="3520"/>
    <x v="7"/>
  </r>
  <r>
    <x v="565"/>
    <n v="803"/>
    <x v="7"/>
  </r>
  <r>
    <x v="421"/>
    <n v="99"/>
    <x v="7"/>
  </r>
  <r>
    <x v="490"/>
    <n v="2325"/>
    <x v="7"/>
  </r>
  <r>
    <x v="24"/>
    <n v="18063"/>
    <x v="7"/>
  </r>
  <r>
    <x v="861"/>
    <n v="8496"/>
    <x v="7"/>
  </r>
  <r>
    <x v="491"/>
    <n v="86"/>
    <x v="7"/>
  </r>
  <r>
    <x v="382"/>
    <n v="2885"/>
    <x v="7"/>
  </r>
  <r>
    <x v="862"/>
    <n v="5618"/>
    <x v="7"/>
  </r>
  <r>
    <x v="374"/>
    <n v="3377"/>
    <x v="7"/>
  </r>
  <r>
    <x v="373"/>
    <n v="317"/>
    <x v="7"/>
  </r>
  <r>
    <x v="372"/>
    <n v="8230"/>
    <x v="7"/>
  </r>
  <r>
    <x v="863"/>
    <n v="4144"/>
    <x v="7"/>
  </r>
  <r>
    <x v="371"/>
    <n v="4654"/>
    <x v="7"/>
  </r>
  <r>
    <x v="864"/>
    <n v="3627"/>
    <x v="7"/>
  </r>
  <r>
    <x v="865"/>
    <n v="3265"/>
    <x v="7"/>
  </r>
  <r>
    <x v="866"/>
    <n v="5798"/>
    <x v="7"/>
  </r>
  <r>
    <x v="867"/>
    <n v="952"/>
    <x v="7"/>
  </r>
  <r>
    <x v="569"/>
    <n v="831"/>
    <x v="7"/>
  </r>
  <r>
    <x v="492"/>
    <n v="929"/>
    <x v="7"/>
  </r>
  <r>
    <x v="868"/>
    <n v="960"/>
    <x v="7"/>
  </r>
  <r>
    <x v="869"/>
    <n v="156"/>
    <x v="7"/>
  </r>
  <r>
    <x v="870"/>
    <n v="605"/>
    <x v="7"/>
  </r>
  <r>
    <x v="493"/>
    <n v="81"/>
    <x v="7"/>
  </r>
  <r>
    <x v="20"/>
    <n v="28733"/>
    <x v="7"/>
  </r>
  <r>
    <x v="638"/>
    <n v="69"/>
    <x v="7"/>
  </r>
  <r>
    <x v="167"/>
    <n v="3195"/>
    <x v="7"/>
  </r>
  <r>
    <x v="165"/>
    <n v="810"/>
    <x v="7"/>
  </r>
  <r>
    <x v="370"/>
    <n v="2584"/>
    <x v="7"/>
  </r>
  <r>
    <x v="361"/>
    <n v="3593"/>
    <x v="7"/>
  </r>
  <r>
    <x v="362"/>
    <n v="4111"/>
    <x v="7"/>
  </r>
  <r>
    <x v="871"/>
    <n v="1384"/>
    <x v="7"/>
  </r>
  <r>
    <x v="494"/>
    <n v="18"/>
    <x v="7"/>
  </r>
  <r>
    <x v="872"/>
    <n v="3208"/>
    <x v="7"/>
  </r>
  <r>
    <x v="495"/>
    <n v="3093"/>
    <x v="7"/>
  </r>
  <r>
    <x v="363"/>
    <n v="17178"/>
    <x v="7"/>
  </r>
  <r>
    <x v="364"/>
    <n v="14660"/>
    <x v="7"/>
  </r>
  <r>
    <x v="365"/>
    <n v="3451"/>
    <x v="7"/>
  </r>
  <r>
    <x v="366"/>
    <n v="3051"/>
    <x v="7"/>
  </r>
  <r>
    <x v="873"/>
    <n v="9009"/>
    <x v="7"/>
  </r>
  <r>
    <x v="564"/>
    <n v="338"/>
    <x v="7"/>
  </r>
  <r>
    <x v="45"/>
    <n v="231"/>
    <x v="7"/>
  </r>
  <r>
    <x v="49"/>
    <n v="49"/>
    <x v="7"/>
  </r>
  <r>
    <x v="48"/>
    <n v="358"/>
    <x v="7"/>
  </r>
  <r>
    <x v="158"/>
    <n v="1621"/>
    <x v="7"/>
  </r>
  <r>
    <x v="874"/>
    <n v="9499"/>
    <x v="7"/>
  </r>
  <r>
    <x v="80"/>
    <n v="8839"/>
    <x v="7"/>
  </r>
  <r>
    <x v="875"/>
    <n v="140"/>
    <x v="7"/>
  </r>
  <r>
    <x v="47"/>
    <n v="39329"/>
    <x v="7"/>
  </r>
  <r>
    <x v="876"/>
    <n v="1805"/>
    <x v="7"/>
  </r>
  <r>
    <x v="877"/>
    <n v="3695"/>
    <x v="7"/>
  </r>
  <r>
    <x v="619"/>
    <n v="56"/>
    <x v="7"/>
  </r>
  <r>
    <x v="878"/>
    <n v="1720"/>
    <x v="7"/>
  </r>
  <r>
    <x v="641"/>
    <n v="539"/>
    <x v="7"/>
  </r>
  <r>
    <x v="642"/>
    <n v="332"/>
    <x v="7"/>
  </r>
  <r>
    <x v="879"/>
    <n v="2147"/>
    <x v="7"/>
  </r>
  <r>
    <x v="145"/>
    <n v="126"/>
    <x v="7"/>
  </r>
  <r>
    <x v="880"/>
    <n v="3902"/>
    <x v="7"/>
  </r>
  <r>
    <x v="58"/>
    <n v="661"/>
    <x v="7"/>
  </r>
  <r>
    <x v="89"/>
    <n v="6164"/>
    <x v="7"/>
  </r>
  <r>
    <x v="881"/>
    <n v="5065"/>
    <x v="7"/>
  </r>
  <r>
    <x v="88"/>
    <n v="8482"/>
    <x v="7"/>
  </r>
  <r>
    <x v="157"/>
    <n v="548"/>
    <x v="7"/>
  </r>
  <r>
    <x v="882"/>
    <n v="126"/>
    <x v="7"/>
  </r>
  <r>
    <x v="883"/>
    <n v="646"/>
    <x v="7"/>
  </r>
  <r>
    <x v="50"/>
    <n v="1434"/>
    <x v="7"/>
  </r>
  <r>
    <x v="44"/>
    <n v="750"/>
    <x v="7"/>
  </r>
  <r>
    <x v="160"/>
    <n v="794"/>
    <x v="7"/>
  </r>
  <r>
    <x v="52"/>
    <n v="2505"/>
    <x v="7"/>
  </r>
  <r>
    <x v="51"/>
    <n v="803"/>
    <x v="7"/>
  </r>
  <r>
    <x v="82"/>
    <n v="4190"/>
    <x v="7"/>
  </r>
  <r>
    <x v="884"/>
    <n v="1450"/>
    <x v="7"/>
  </r>
  <r>
    <x v="885"/>
    <n v="163"/>
    <x v="7"/>
  </r>
  <r>
    <x v="55"/>
    <n v="2674"/>
    <x v="7"/>
  </r>
  <r>
    <x v="59"/>
    <n v="2316"/>
    <x v="7"/>
  </r>
  <r>
    <x v="60"/>
    <n v="2511"/>
    <x v="7"/>
  </r>
  <r>
    <x v="66"/>
    <n v="10299"/>
    <x v="7"/>
  </r>
  <r>
    <x v="886"/>
    <n v="2221"/>
    <x v="7"/>
  </r>
  <r>
    <x v="580"/>
    <n v="2653"/>
    <x v="7"/>
  </r>
  <r>
    <x v="501"/>
    <n v="15"/>
    <x v="7"/>
  </r>
  <r>
    <x v="500"/>
    <n v="89"/>
    <x v="7"/>
  </r>
  <r>
    <x v="497"/>
    <n v="7191"/>
    <x v="7"/>
  </r>
  <r>
    <x v="628"/>
    <n v="4628"/>
    <x v="7"/>
  </r>
  <r>
    <x v="576"/>
    <n v="17"/>
    <x v="7"/>
  </r>
  <r>
    <x v="579"/>
    <n v="8871"/>
    <x v="7"/>
  </r>
  <r>
    <x v="582"/>
    <n v="21027"/>
    <x v="7"/>
  </r>
  <r>
    <x v="503"/>
    <n v="2513"/>
    <x v="7"/>
  </r>
  <r>
    <x v="523"/>
    <n v="7321"/>
    <x v="7"/>
  </r>
  <r>
    <x v="231"/>
    <n v="824"/>
    <x v="7"/>
  </r>
  <r>
    <x v="537"/>
    <n v="7900"/>
    <x v="7"/>
  </r>
  <r>
    <x v="541"/>
    <n v="189"/>
    <x v="7"/>
  </r>
  <r>
    <x v="539"/>
    <n v="9547"/>
    <x v="7"/>
  </r>
  <r>
    <x v="530"/>
    <n v="30"/>
    <x v="7"/>
  </r>
  <r>
    <x v="1"/>
    <n v="3786"/>
    <x v="7"/>
  </r>
  <r>
    <x v="0"/>
    <n v="3736"/>
    <x v="7"/>
  </r>
  <r>
    <x v="887"/>
    <n v="98"/>
    <x v="7"/>
  </r>
  <r>
    <x v="2"/>
    <n v="1781"/>
    <x v="7"/>
  </r>
  <r>
    <x v="542"/>
    <n v="194"/>
    <x v="7"/>
  </r>
  <r>
    <x v="540"/>
    <n v="136"/>
    <x v="7"/>
  </r>
  <r>
    <x v="4"/>
    <n v="17126"/>
    <x v="7"/>
  </r>
  <r>
    <x v="133"/>
    <n v="17555"/>
    <x v="7"/>
  </r>
  <r>
    <x v="65"/>
    <n v="6750"/>
    <x v="7"/>
  </r>
  <r>
    <x v="227"/>
    <n v="753"/>
    <x v="7"/>
  </r>
  <r>
    <x v="228"/>
    <n v="14611"/>
    <x v="7"/>
  </r>
  <r>
    <x v="12"/>
    <n v="209"/>
    <x v="7"/>
  </r>
  <r>
    <x v="888"/>
    <n v="254"/>
    <x v="7"/>
  </r>
  <r>
    <x v="386"/>
    <n v="3696"/>
    <x v="7"/>
  </r>
  <r>
    <x v="889"/>
    <n v="5121"/>
    <x v="7"/>
  </r>
  <r>
    <x v="229"/>
    <n v="134576"/>
    <x v="7"/>
  </r>
  <r>
    <x v="890"/>
    <n v="4485"/>
    <x v="7"/>
  </r>
  <r>
    <x v="536"/>
    <n v="9132"/>
    <x v="7"/>
  </r>
  <r>
    <x v="575"/>
    <n v="7348"/>
    <x v="7"/>
  </r>
  <r>
    <x v="595"/>
    <n v="732"/>
    <x v="7"/>
  </r>
  <r>
    <x v="891"/>
    <n v="4021"/>
    <x v="7"/>
  </r>
  <r>
    <x v="892"/>
    <n v="3606"/>
    <x v="7"/>
  </r>
  <r>
    <x v="357"/>
    <n v="886"/>
    <x v="7"/>
  </r>
  <r>
    <x v="893"/>
    <n v="146"/>
    <x v="7"/>
  </r>
  <r>
    <x v="894"/>
    <n v="3788"/>
    <x v="7"/>
  </r>
  <r>
    <x v="113"/>
    <n v="6090"/>
    <x v="7"/>
  </r>
  <r>
    <x v="529"/>
    <n v="16221"/>
    <x v="7"/>
  </r>
  <r>
    <x v="497"/>
    <n v="1887"/>
    <x v="7"/>
  </r>
  <r>
    <x v="301"/>
    <n v="3644"/>
    <x v="7"/>
  </r>
  <r>
    <x v="288"/>
    <n v="9236"/>
    <x v="7"/>
  </r>
  <r>
    <x v="519"/>
    <n v="10350"/>
    <x v="7"/>
  </r>
  <r>
    <x v="606"/>
    <n v="4397"/>
    <x v="7"/>
  </r>
  <r>
    <x v="596"/>
    <n v="1388"/>
    <x v="7"/>
  </r>
  <r>
    <x v="288"/>
    <n v="44105"/>
    <x v="7"/>
  </r>
  <r>
    <x v="449"/>
    <n v="1097"/>
    <x v="7"/>
  </r>
  <r>
    <x v="302"/>
    <n v="3314"/>
    <x v="7"/>
  </r>
  <r>
    <x v="299"/>
    <n v="6901"/>
    <x v="7"/>
  </r>
  <r>
    <x v="301"/>
    <n v="21496"/>
    <x v="7"/>
  </r>
  <r>
    <x v="294"/>
    <n v="10416"/>
    <x v="7"/>
  </r>
  <r>
    <x v="637"/>
    <n v="1444"/>
    <x v="7"/>
  </r>
  <r>
    <x v="528"/>
    <n v="235"/>
    <x v="7"/>
  </r>
  <r>
    <x v="895"/>
    <n v="823"/>
    <x v="7"/>
  </r>
  <r>
    <x v="36"/>
    <n v="7868"/>
    <x v="7"/>
  </r>
  <r>
    <x v="701"/>
    <n v="401"/>
    <x v="7"/>
  </r>
  <r>
    <x v="617"/>
    <n v="4803"/>
    <x v="7"/>
  </r>
  <r>
    <x v="294"/>
    <n v="8354"/>
    <x v="7"/>
  </r>
  <r>
    <x v="356"/>
    <n v="1550"/>
    <x v="7"/>
  </r>
  <r>
    <x v="616"/>
    <n v="4544"/>
    <x v="7"/>
  </r>
  <r>
    <x v="403"/>
    <n v="682"/>
    <x v="7"/>
  </r>
  <r>
    <x v="324"/>
    <n v="6984"/>
    <x v="7"/>
  </r>
  <r>
    <x v="529"/>
    <n v="4789"/>
    <x v="7"/>
  </r>
  <r>
    <x v="610"/>
    <n v="5735"/>
    <x v="7"/>
  </r>
  <r>
    <x v="607"/>
    <n v="571"/>
    <x v="7"/>
  </r>
  <r>
    <x v="878"/>
    <n v="495"/>
    <x v="7"/>
  </r>
  <r>
    <x v="338"/>
    <n v="9804"/>
    <x v="7"/>
  </r>
  <r>
    <x v="286"/>
    <n v="7520"/>
    <x v="7"/>
  </r>
  <r>
    <x v="596"/>
    <n v="3170"/>
    <x v="7"/>
  </r>
  <r>
    <x v="459"/>
    <n v="2678"/>
    <x v="7"/>
  </r>
  <r>
    <x v="253"/>
    <n v="8093"/>
    <x v="7"/>
  </r>
  <r>
    <x v="238"/>
    <n v="4451"/>
    <x v="7"/>
  </r>
  <r>
    <x v="403"/>
    <n v="9948"/>
    <x v="7"/>
  </r>
  <r>
    <x v="257"/>
    <n v="390"/>
    <x v="7"/>
  </r>
  <r>
    <x v="111"/>
    <n v="1440"/>
    <x v="7"/>
  </r>
  <r>
    <x v="142"/>
    <n v="56"/>
    <x v="7"/>
  </r>
  <r>
    <x v="175"/>
    <n v="710"/>
    <x v="7"/>
  </r>
  <r>
    <x v="134"/>
    <n v="14"/>
    <x v="7"/>
  </r>
  <r>
    <x v="260"/>
    <n v="16"/>
    <x v="7"/>
  </r>
  <r>
    <x v="98"/>
    <n v="23"/>
    <x v="7"/>
  </r>
  <r>
    <x v="132"/>
    <n v="35"/>
    <x v="7"/>
  </r>
  <r>
    <x v="207"/>
    <n v="770"/>
    <x v="7"/>
  </r>
  <r>
    <x v="98"/>
    <n v="470"/>
    <x v="7"/>
  </r>
  <r>
    <x v="672"/>
    <n v="865"/>
    <x v="7"/>
  </r>
  <r>
    <x v="672"/>
    <n v="530"/>
    <x v="7"/>
  </r>
  <r>
    <x v="672"/>
    <n v="2040"/>
    <x v="7"/>
  </r>
  <r>
    <x v="69"/>
    <n v="1590"/>
    <x v="7"/>
  </r>
  <r>
    <x v="875"/>
    <n v="620"/>
    <x v="7"/>
  </r>
  <r>
    <x v="69"/>
    <n v="1180"/>
    <x v="7"/>
  </r>
  <r>
    <x v="132"/>
    <n v="302"/>
    <x v="7"/>
  </r>
  <r>
    <x v="132"/>
    <n v="340"/>
    <x v="7"/>
  </r>
  <r>
    <x v="632"/>
    <n v="480"/>
    <x v="7"/>
  </r>
  <r>
    <x v="111"/>
    <n v="580"/>
    <x v="7"/>
  </r>
  <r>
    <x v="111"/>
    <n v="470"/>
    <x v="7"/>
  </r>
  <r>
    <x v="111"/>
    <n v="770"/>
    <x v="7"/>
  </r>
  <r>
    <x v="175"/>
    <n v="450"/>
    <x v="7"/>
  </r>
  <r>
    <x v="262"/>
    <n v="370"/>
    <x v="7"/>
  </r>
  <r>
    <x v="896"/>
    <n v="80"/>
    <x v="7"/>
  </r>
  <r>
    <x v="550"/>
    <n v="190"/>
    <x v="7"/>
  </r>
  <r>
    <x v="550"/>
    <n v="180"/>
    <x v="7"/>
  </r>
  <r>
    <x v="550"/>
    <n v="200"/>
    <x v="7"/>
  </r>
  <r>
    <x v="897"/>
    <n v="189"/>
    <x v="7"/>
  </r>
  <r>
    <x v="322"/>
    <n v="1320"/>
    <x v="7"/>
  </r>
  <r>
    <x v="295"/>
    <n v="1182"/>
    <x v="7"/>
  </r>
  <r>
    <x v="547"/>
    <n v="800"/>
    <x v="7"/>
  </r>
  <r>
    <x v="214"/>
    <n v="430"/>
    <x v="7"/>
  </r>
  <r>
    <x v="138"/>
    <n v="270"/>
    <x v="7"/>
  </r>
  <r>
    <x v="107"/>
    <n v="370"/>
    <x v="7"/>
  </r>
  <r>
    <x v="467"/>
    <n v="650"/>
    <x v="7"/>
  </r>
  <r>
    <x v="467"/>
    <n v="600"/>
    <x v="7"/>
  </r>
  <r>
    <x v="467"/>
    <n v="700"/>
    <x v="7"/>
  </r>
  <r>
    <x v="611"/>
    <n v="1770"/>
    <x v="7"/>
  </r>
  <r>
    <x v="611"/>
    <n v="1560"/>
    <x v="7"/>
  </r>
  <r>
    <x v="324"/>
    <n v="1780"/>
    <x v="7"/>
  </r>
  <r>
    <x v="53"/>
    <n v="490"/>
    <x v="7"/>
  </r>
  <r>
    <x v="191"/>
    <n v="300"/>
    <x v="7"/>
  </r>
  <r>
    <x v="183"/>
    <n v="240"/>
    <x v="7"/>
  </r>
  <r>
    <x v="639"/>
    <n v="240"/>
    <x v="7"/>
  </r>
  <r>
    <x v="639"/>
    <n v="210"/>
    <x v="7"/>
  </r>
  <r>
    <x v="547"/>
    <n v="920"/>
    <x v="7"/>
  </r>
  <r>
    <x v="547"/>
    <n v="280"/>
    <x v="7"/>
  </r>
  <r>
    <x v="651"/>
    <n v="275"/>
    <x v="7"/>
  </r>
  <r>
    <x v="651"/>
    <n v="65"/>
    <x v="7"/>
  </r>
  <r>
    <x v="129"/>
    <n v="220"/>
    <x v="7"/>
  </r>
  <r>
    <x v="129"/>
    <n v="222"/>
    <x v="7"/>
  </r>
  <r>
    <x v="898"/>
    <n v="215"/>
    <x v="7"/>
  </r>
  <r>
    <x v="214"/>
    <n v="280"/>
    <x v="7"/>
  </r>
  <r>
    <x v="550"/>
    <n v="390"/>
    <x v="7"/>
  </r>
  <r>
    <x v="169"/>
    <n v="609"/>
    <x v="7"/>
  </r>
  <r>
    <x v="189"/>
    <n v="405"/>
    <x v="7"/>
  </r>
  <r>
    <x v="343"/>
    <n v="3000"/>
    <x v="7"/>
  </r>
  <r>
    <x v="898"/>
    <n v="600"/>
    <x v="7"/>
  </r>
  <r>
    <x v="141"/>
    <n v="39"/>
    <x v="7"/>
  </r>
  <r>
    <x v="189"/>
    <n v="285"/>
    <x v="7"/>
  </r>
  <r>
    <x v="138"/>
    <n v="330"/>
    <x v="7"/>
  </r>
  <r>
    <x v="129"/>
    <n v="230"/>
    <x v="7"/>
  </r>
  <r>
    <x v="652"/>
    <n v="149"/>
    <x v="7"/>
  </r>
  <r>
    <x v="652"/>
    <n v="240"/>
    <x v="7"/>
  </r>
  <r>
    <x v="898"/>
    <n v="160"/>
    <x v="7"/>
  </r>
  <r>
    <x v="129"/>
    <n v="325"/>
    <x v="7"/>
  </r>
  <r>
    <x v="898"/>
    <n v="570"/>
    <x v="7"/>
  </r>
  <r>
    <x v="896"/>
    <n v="390"/>
    <x v="7"/>
  </r>
  <r>
    <x v="138"/>
    <n v="500"/>
    <x v="7"/>
  </r>
  <r>
    <x v="547"/>
    <n v="900"/>
    <x v="7"/>
  </r>
  <r>
    <x v="191"/>
    <n v="540"/>
    <x v="7"/>
  </r>
  <r>
    <x v="603"/>
    <n v="100"/>
    <x v="7"/>
  </r>
  <r>
    <x v="547"/>
    <n v="400"/>
    <x v="7"/>
  </r>
  <r>
    <x v="475"/>
    <n v="500"/>
    <x v="7"/>
  </r>
  <r>
    <x v="208"/>
    <n v="290"/>
    <x v="7"/>
  </r>
  <r>
    <x v="258"/>
    <n v="890"/>
    <x v="7"/>
  </r>
  <r>
    <x v="170"/>
    <n v="600"/>
    <x v="7"/>
  </r>
  <r>
    <x v="170"/>
    <n v="342"/>
    <x v="7"/>
  </r>
  <r>
    <x v="170"/>
    <n v="342"/>
    <x v="7"/>
  </r>
  <r>
    <x v="106"/>
    <n v="200"/>
    <x v="7"/>
  </r>
  <r>
    <x v="106"/>
    <n v="500"/>
    <x v="7"/>
  </r>
  <r>
    <x v="106"/>
    <n v="800"/>
    <x v="7"/>
  </r>
  <r>
    <x v="899"/>
    <n v="450"/>
    <x v="7"/>
  </r>
  <r>
    <x v="899"/>
    <n v="437"/>
    <x v="7"/>
  </r>
  <r>
    <x v="106"/>
    <n v="800"/>
    <x v="7"/>
  </r>
  <r>
    <x v="106"/>
    <n v="175"/>
    <x v="7"/>
  </r>
  <r>
    <x v="193"/>
    <n v="111"/>
    <x v="7"/>
  </r>
  <r>
    <x v="900"/>
    <n v="20"/>
    <x v="7"/>
  </r>
  <r>
    <x v="640"/>
    <n v="350"/>
    <x v="7"/>
  </r>
  <r>
    <x v="93"/>
    <n v="166"/>
    <x v="7"/>
  </r>
  <r>
    <x v="194"/>
    <n v="550"/>
    <x v="7"/>
  </r>
  <r>
    <x v="194"/>
    <n v="640"/>
    <x v="7"/>
  </r>
  <r>
    <x v="899"/>
    <n v="315"/>
    <x v="7"/>
  </r>
  <r>
    <x v="93"/>
    <n v="145"/>
    <x v="7"/>
  </r>
  <r>
    <x v="172"/>
    <n v="198"/>
    <x v="7"/>
  </r>
  <r>
    <x v="106"/>
    <n v="500"/>
    <x v="7"/>
  </r>
  <r>
    <x v="899"/>
    <n v="204"/>
    <x v="7"/>
  </r>
  <r>
    <x v="110"/>
    <n v="75"/>
    <x v="7"/>
  </r>
  <r>
    <x v="172"/>
    <n v="650"/>
    <x v="7"/>
  </r>
  <r>
    <x v="193"/>
    <n v="546"/>
    <x v="7"/>
  </r>
  <r>
    <x v="106"/>
    <n v="356"/>
    <x v="7"/>
  </r>
  <r>
    <x v="640"/>
    <n v="288"/>
    <x v="7"/>
  </r>
  <r>
    <x v="170"/>
    <n v="520"/>
    <x v="7"/>
  </r>
  <r>
    <x v="170"/>
    <n v="377"/>
    <x v="7"/>
  </r>
  <r>
    <x v="170"/>
    <n v="109"/>
    <x v="7"/>
  </r>
  <r>
    <x v="106"/>
    <n v="500"/>
    <x v="7"/>
  </r>
  <r>
    <x v="106"/>
    <n v="350"/>
    <x v="7"/>
  </r>
  <r>
    <x v="900"/>
    <n v="45"/>
    <x v="7"/>
  </r>
  <r>
    <x v="172"/>
    <n v="200"/>
    <x v="7"/>
  </r>
  <r>
    <x v="172"/>
    <n v="500"/>
    <x v="7"/>
  </r>
  <r>
    <x v="901"/>
    <n v="64"/>
    <x v="7"/>
  </r>
  <r>
    <x v="556"/>
    <n v="139"/>
    <x v="7"/>
  </r>
  <r>
    <x v="144"/>
    <n v="89"/>
    <x v="7"/>
  </r>
  <r>
    <x v="625"/>
    <n v="26"/>
    <x v="7"/>
  </r>
  <r>
    <x v="625"/>
    <n v="64"/>
    <x v="7"/>
  </r>
  <r>
    <x v="902"/>
    <n v="169"/>
    <x v="7"/>
  </r>
  <r>
    <x v="902"/>
    <n v="181"/>
    <x v="7"/>
  </r>
  <r>
    <x v="144"/>
    <n v="101"/>
    <x v="7"/>
  </r>
  <r>
    <x v="901"/>
    <n v="99"/>
    <x v="7"/>
  </r>
  <r>
    <x v="903"/>
    <n v="74"/>
    <x v="7"/>
  </r>
  <r>
    <x v="904"/>
    <n v="116"/>
    <x v="7"/>
  </r>
  <r>
    <x v="144"/>
    <n v="90"/>
    <x v="7"/>
  </r>
  <r>
    <x v="554"/>
    <n v="179"/>
    <x v="7"/>
  </r>
  <r>
    <x v="905"/>
    <n v="100"/>
    <x v="7"/>
  </r>
  <r>
    <x v="906"/>
    <n v="100"/>
    <x v="7"/>
  </r>
  <r>
    <x v="900"/>
    <n v="81"/>
    <x v="7"/>
  </r>
  <r>
    <x v="900"/>
    <n v="300"/>
    <x v="7"/>
  </r>
  <r>
    <x v="900"/>
    <n v="400"/>
    <x v="7"/>
  </r>
  <r>
    <x v="172"/>
    <n v="605"/>
    <x v="7"/>
  </r>
  <r>
    <x v="93"/>
    <n v="75"/>
    <x v="7"/>
  </r>
  <r>
    <x v="640"/>
    <n v="91"/>
    <x v="7"/>
  </r>
  <r>
    <x v="907"/>
    <n v="43"/>
    <x v="7"/>
  </r>
  <r>
    <x v="900"/>
    <n v="125"/>
    <x v="7"/>
  </r>
  <r>
    <x v="908"/>
    <n v="495"/>
    <x v="7"/>
  </r>
  <r>
    <x v="106"/>
    <n v="800"/>
    <x v="7"/>
  </r>
  <r>
    <x v="106"/>
    <n v="800"/>
    <x v="7"/>
  </r>
  <r>
    <x v="122"/>
    <n v="13"/>
    <x v="7"/>
  </r>
  <r>
    <x v="122"/>
    <n v="64"/>
    <x v="7"/>
  </r>
  <r>
    <x v="908"/>
    <n v="209"/>
    <x v="7"/>
  </r>
  <r>
    <x v="908"/>
    <n v="219"/>
    <x v="7"/>
  </r>
  <r>
    <x v="170"/>
    <n v="660"/>
    <x v="7"/>
  </r>
  <r>
    <x v="106"/>
    <n v="818"/>
    <x v="7"/>
  </r>
  <r>
    <x v="106"/>
    <n v="700"/>
    <x v="7"/>
  </r>
  <r>
    <x v="106"/>
    <n v="800"/>
    <x v="7"/>
  </r>
  <r>
    <x v="106"/>
    <n v="500"/>
    <x v="7"/>
  </r>
  <r>
    <x v="170"/>
    <n v="356"/>
    <x v="7"/>
  </r>
  <r>
    <x v="170"/>
    <n v="673"/>
    <x v="7"/>
  </r>
  <r>
    <x v="170"/>
    <n v="252"/>
    <x v="7"/>
  </r>
  <r>
    <x v="170"/>
    <n v="710"/>
    <x v="7"/>
  </r>
  <r>
    <x v="170"/>
    <n v="650"/>
    <x v="7"/>
  </r>
  <r>
    <x v="170"/>
    <n v="650"/>
    <x v="7"/>
  </r>
  <r>
    <x v="106"/>
    <n v="417"/>
    <x v="7"/>
  </r>
  <r>
    <x v="908"/>
    <n v="288"/>
    <x v="7"/>
  </r>
  <r>
    <x v="172"/>
    <n v="520"/>
    <x v="7"/>
  </r>
  <r>
    <x v="172"/>
    <n v="560"/>
    <x v="7"/>
  </r>
  <r>
    <x v="172"/>
    <n v="175"/>
    <x v="7"/>
  </r>
  <r>
    <x v="172"/>
    <n v="350"/>
    <x v="7"/>
  </r>
  <r>
    <x v="172"/>
    <n v="629"/>
    <x v="7"/>
  </r>
  <r>
    <x v="172"/>
    <n v="322"/>
    <x v="7"/>
  </r>
  <r>
    <x v="172"/>
    <n v="520"/>
    <x v="7"/>
  </r>
  <r>
    <x v="172"/>
    <n v="650"/>
    <x v="7"/>
  </r>
  <r>
    <x v="172"/>
    <n v="589"/>
    <x v="7"/>
  </r>
  <r>
    <x v="106"/>
    <n v="300"/>
    <x v="7"/>
  </r>
  <r>
    <x v="106"/>
    <n v="300"/>
    <x v="7"/>
  </r>
  <r>
    <x v="106"/>
    <n v="200"/>
    <x v="7"/>
  </r>
  <r>
    <x v="106"/>
    <n v="798"/>
    <x v="7"/>
  </r>
  <r>
    <x v="106"/>
    <n v="812"/>
    <x v="7"/>
  </r>
  <r>
    <x v="172"/>
    <n v="561"/>
    <x v="7"/>
  </r>
  <r>
    <x v="172"/>
    <n v="625"/>
    <x v="7"/>
  </r>
  <r>
    <x v="106"/>
    <n v="800"/>
    <x v="7"/>
  </r>
  <r>
    <x v="106"/>
    <n v="800"/>
    <x v="7"/>
  </r>
  <r>
    <x v="172"/>
    <n v="550"/>
    <x v="7"/>
  </r>
  <r>
    <x v="172"/>
    <n v="520"/>
    <x v="7"/>
  </r>
  <r>
    <x v="106"/>
    <n v="806"/>
    <x v="7"/>
  </r>
  <r>
    <x v="909"/>
    <n v="55"/>
    <x v="7"/>
  </r>
  <r>
    <x v="909"/>
    <n v="35"/>
    <x v="7"/>
  </r>
  <r>
    <x v="909"/>
    <n v="45"/>
    <x v="7"/>
  </r>
  <r>
    <x v="910"/>
    <n v="120"/>
    <x v="7"/>
  </r>
  <r>
    <x v="910"/>
    <n v="48"/>
    <x v="7"/>
  </r>
  <r>
    <x v="910"/>
    <n v="33"/>
    <x v="7"/>
  </r>
  <r>
    <x v="654"/>
    <n v="402"/>
    <x v="7"/>
  </r>
  <r>
    <x v="654"/>
    <n v="112"/>
    <x v="7"/>
  </r>
  <r>
    <x v="545"/>
    <n v="1510"/>
    <x v="7"/>
  </r>
  <r>
    <x v="545"/>
    <n v="1362"/>
    <x v="7"/>
  </r>
  <r>
    <x v="545"/>
    <n v="313"/>
    <x v="7"/>
  </r>
  <r>
    <x v="545"/>
    <n v="1023"/>
    <x v="7"/>
  </r>
  <r>
    <x v="545"/>
    <n v="312"/>
    <x v="7"/>
  </r>
  <r>
    <x v="545"/>
    <n v="1005"/>
    <x v="7"/>
  </r>
  <r>
    <x v="545"/>
    <n v="1261"/>
    <x v="7"/>
  </r>
  <r>
    <x v="545"/>
    <n v="1155"/>
    <x v="7"/>
  </r>
  <r>
    <x v="545"/>
    <n v="1268"/>
    <x v="7"/>
  </r>
  <r>
    <x v="545"/>
    <n v="1226"/>
    <x v="7"/>
  </r>
  <r>
    <x v="911"/>
    <n v="226"/>
    <x v="7"/>
  </r>
  <r>
    <x v="911"/>
    <n v="320"/>
    <x v="7"/>
  </r>
  <r>
    <x v="911"/>
    <n v="994"/>
    <x v="7"/>
  </r>
  <r>
    <x v="545"/>
    <n v="347"/>
    <x v="7"/>
  </r>
  <r>
    <x v="545"/>
    <n v="246"/>
    <x v="7"/>
  </r>
  <r>
    <x v="545"/>
    <n v="1297"/>
    <x v="7"/>
  </r>
  <r>
    <x v="545"/>
    <n v="1196"/>
    <x v="7"/>
  </r>
  <r>
    <x v="545"/>
    <n v="150"/>
    <x v="7"/>
  </r>
  <r>
    <x v="545"/>
    <n v="225"/>
    <x v="7"/>
  </r>
  <r>
    <x v="545"/>
    <n v="241"/>
    <x v="7"/>
  </r>
  <r>
    <x v="544"/>
    <n v="1158"/>
    <x v="7"/>
  </r>
  <r>
    <x v="543"/>
    <n v="230"/>
    <x v="7"/>
  </r>
  <r>
    <x v="543"/>
    <n v="138"/>
    <x v="7"/>
  </r>
  <r>
    <x v="543"/>
    <n v="427"/>
    <x v="7"/>
  </r>
  <r>
    <x v="543"/>
    <n v="1086"/>
    <x v="7"/>
  </r>
  <r>
    <x v="543"/>
    <n v="1332"/>
    <x v="7"/>
  </r>
  <r>
    <x v="544"/>
    <n v="1240"/>
    <x v="7"/>
  </r>
  <r>
    <x v="544"/>
    <n v="1016"/>
    <x v="7"/>
  </r>
  <r>
    <x v="544"/>
    <n v="861"/>
    <x v="7"/>
  </r>
  <r>
    <x v="544"/>
    <n v="1300"/>
    <x v="7"/>
  </r>
  <r>
    <x v="544"/>
    <n v="1100"/>
    <x v="7"/>
  </r>
  <r>
    <x v="544"/>
    <n v="1195"/>
    <x v="7"/>
  </r>
  <r>
    <x v="544"/>
    <n v="1076"/>
    <x v="7"/>
  </r>
  <r>
    <x v="545"/>
    <n v="1353"/>
    <x v="7"/>
  </r>
  <r>
    <x v="545"/>
    <n v="1345"/>
    <x v="7"/>
  </r>
  <r>
    <x v="545"/>
    <n v="1237"/>
    <x v="7"/>
  </r>
  <r>
    <x v="545"/>
    <n v="887"/>
    <x v="7"/>
  </r>
  <r>
    <x v="545"/>
    <n v="1100"/>
    <x v="7"/>
  </r>
  <r>
    <x v="545"/>
    <n v="1047"/>
    <x v="7"/>
  </r>
  <r>
    <x v="545"/>
    <n v="1342"/>
    <x v="7"/>
  </r>
  <r>
    <x v="545"/>
    <n v="934"/>
    <x v="7"/>
  </r>
  <r>
    <x v="545"/>
    <n v="1143"/>
    <x v="7"/>
  </r>
  <r>
    <x v="545"/>
    <n v="1152"/>
    <x v="7"/>
  </r>
  <r>
    <x v="545"/>
    <n v="1038"/>
    <x v="7"/>
  </r>
  <r>
    <x v="545"/>
    <n v="495"/>
    <x v="7"/>
  </r>
  <r>
    <x v="545"/>
    <n v="579"/>
    <x v="7"/>
  </r>
  <r>
    <x v="545"/>
    <n v="1160"/>
    <x v="7"/>
  </r>
  <r>
    <x v="545"/>
    <n v="1271"/>
    <x v="7"/>
  </r>
  <r>
    <x v="545"/>
    <n v="959"/>
    <x v="7"/>
  </r>
  <r>
    <x v="545"/>
    <n v="1398"/>
    <x v="7"/>
  </r>
  <r>
    <x v="545"/>
    <n v="1225"/>
    <x v="7"/>
  </r>
  <r>
    <x v="545"/>
    <n v="988"/>
    <x v="7"/>
  </r>
  <r>
    <x v="545"/>
    <n v="1405"/>
    <x v="7"/>
  </r>
  <r>
    <x v="545"/>
    <n v="1253"/>
    <x v="7"/>
  </r>
  <r>
    <x v="545"/>
    <n v="949"/>
    <x v="7"/>
  </r>
  <r>
    <x v="545"/>
    <n v="1158"/>
    <x v="7"/>
  </r>
  <r>
    <x v="545"/>
    <n v="1175"/>
    <x v="7"/>
  </r>
  <r>
    <x v="545"/>
    <n v="1218"/>
    <x v="7"/>
  </r>
  <r>
    <x v="545"/>
    <n v="939"/>
    <x v="7"/>
  </r>
  <r>
    <x v="545"/>
    <n v="836"/>
    <x v="7"/>
  </r>
  <r>
    <x v="545"/>
    <n v="1336"/>
    <x v="7"/>
  </r>
  <r>
    <x v="545"/>
    <n v="1364"/>
    <x v="7"/>
  </r>
  <r>
    <x v="545"/>
    <n v="994"/>
    <x v="7"/>
  </r>
  <r>
    <x v="545"/>
    <n v="1296"/>
    <x v="7"/>
  </r>
  <r>
    <x v="543"/>
    <n v="39"/>
    <x v="7"/>
  </r>
  <r>
    <x v="545"/>
    <n v="828"/>
    <x v="7"/>
  </r>
  <r>
    <x v="911"/>
    <n v="1217"/>
    <x v="7"/>
  </r>
  <r>
    <x v="544"/>
    <n v="1120"/>
    <x v="7"/>
  </r>
  <r>
    <x v="170"/>
    <n v="492"/>
    <x v="7"/>
  </r>
  <r>
    <x v="172"/>
    <n v="199"/>
    <x v="7"/>
  </r>
  <r>
    <x v="172"/>
    <n v="292"/>
    <x v="7"/>
  </r>
  <r>
    <x v="172"/>
    <n v="530"/>
    <x v="7"/>
  </r>
  <r>
    <x v="172"/>
    <n v="672"/>
    <x v="7"/>
  </r>
  <r>
    <x v="170"/>
    <n v="60"/>
    <x v="7"/>
  </r>
  <r>
    <x v="106"/>
    <n v="307"/>
    <x v="7"/>
  </r>
  <r>
    <x v="170"/>
    <n v="150"/>
    <x v="7"/>
  </r>
  <r>
    <x v="899"/>
    <n v="427"/>
    <x v="7"/>
  </r>
  <r>
    <x v="640"/>
    <n v="72"/>
    <x v="7"/>
  </r>
  <r>
    <x v="93"/>
    <n v="145"/>
    <x v="7"/>
  </r>
  <r>
    <x v="172"/>
    <n v="605"/>
    <x v="7"/>
  </r>
  <r>
    <x v="172"/>
    <n v="630"/>
    <x v="7"/>
  </r>
  <r>
    <x v="106"/>
    <n v="800"/>
    <x v="7"/>
  </r>
  <r>
    <x v="194"/>
    <n v="225"/>
    <x v="7"/>
  </r>
  <r>
    <x v="194"/>
    <n v="172"/>
    <x v="7"/>
  </r>
  <r>
    <x v="106"/>
    <n v="150"/>
    <x v="7"/>
  </r>
  <r>
    <x v="106"/>
    <n v="200"/>
    <x v="7"/>
  </r>
  <r>
    <x v="172"/>
    <n v="570"/>
    <x v="7"/>
  </r>
  <r>
    <x v="106"/>
    <n v="436"/>
    <x v="7"/>
  </r>
  <r>
    <x v="170"/>
    <n v="470"/>
    <x v="7"/>
  </r>
  <r>
    <x v="170"/>
    <n v="700"/>
    <x v="7"/>
  </r>
  <r>
    <x v="172"/>
    <n v="231"/>
    <x v="7"/>
  </r>
  <r>
    <x v="172"/>
    <n v="900"/>
    <x v="7"/>
  </r>
  <r>
    <x v="172"/>
    <n v="570"/>
    <x v="7"/>
  </r>
  <r>
    <x v="172"/>
    <n v="647"/>
    <x v="7"/>
  </r>
  <r>
    <x v="172"/>
    <n v="374"/>
    <x v="7"/>
  </r>
  <r>
    <x v="172"/>
    <n v="630"/>
    <x v="7"/>
  </r>
  <r>
    <x v="172"/>
    <n v="314"/>
    <x v="7"/>
  </r>
  <r>
    <x v="172"/>
    <n v="722"/>
    <x v="7"/>
  </r>
  <r>
    <x v="93"/>
    <n v="200"/>
    <x v="7"/>
  </r>
  <r>
    <x v="550"/>
    <n v="276"/>
    <x v="7"/>
  </r>
  <r>
    <x v="125"/>
    <n v="135"/>
    <x v="7"/>
  </r>
  <r>
    <x v="130"/>
    <n v="460"/>
    <x v="7"/>
  </r>
  <r>
    <x v="912"/>
    <n v="96"/>
    <x v="7"/>
  </r>
  <r>
    <x v="639"/>
    <n v="430"/>
    <x v="7"/>
  </r>
  <r>
    <x v="138"/>
    <n v="540"/>
    <x v="7"/>
  </r>
  <r>
    <x v="190"/>
    <n v="67"/>
    <x v="7"/>
  </r>
  <r>
    <x v="125"/>
    <n v="71"/>
    <x v="7"/>
  </r>
  <r>
    <x v="913"/>
    <n v="26"/>
    <x v="7"/>
  </r>
  <r>
    <x v="913"/>
    <n v="91"/>
    <x v="7"/>
  </r>
  <r>
    <x v="914"/>
    <n v="58"/>
    <x v="7"/>
  </r>
  <r>
    <x v="135"/>
    <n v="201"/>
    <x v="7"/>
  </r>
  <r>
    <x v="189"/>
    <n v="24"/>
    <x v="7"/>
  </r>
  <r>
    <x v="171"/>
    <n v="63"/>
    <x v="7"/>
  </r>
  <r>
    <x v="199"/>
    <n v="210"/>
    <x v="7"/>
  </r>
  <r>
    <x v="199"/>
    <n v="68"/>
    <x v="7"/>
  </r>
  <r>
    <x v="915"/>
    <n v="712"/>
    <x v="7"/>
  </r>
  <r>
    <x v="274"/>
    <n v="188"/>
    <x v="7"/>
  </r>
  <r>
    <x v="273"/>
    <n v="188"/>
    <x v="7"/>
  </r>
  <r>
    <x v="916"/>
    <n v="299"/>
    <x v="7"/>
  </r>
  <r>
    <x v="212"/>
    <n v="163"/>
    <x v="7"/>
  </r>
  <r>
    <x v="653"/>
    <n v="70"/>
    <x v="7"/>
  </r>
  <r>
    <x v="218"/>
    <n v="490"/>
    <x v="7"/>
  </r>
  <r>
    <x v="103"/>
    <n v="315"/>
    <x v="7"/>
  </r>
  <r>
    <x v="103"/>
    <n v="591"/>
    <x v="7"/>
  </r>
  <r>
    <x v="103"/>
    <n v="107"/>
    <x v="7"/>
  </r>
  <r>
    <x v="916"/>
    <n v="321"/>
    <x v="7"/>
  </r>
  <r>
    <x v="169"/>
    <n v="176"/>
    <x v="7"/>
  </r>
  <r>
    <x v="111"/>
    <n v="77"/>
    <x v="7"/>
  </r>
  <r>
    <x v="917"/>
    <n v="174"/>
    <x v="7"/>
  </r>
  <r>
    <x v="140"/>
    <n v="176"/>
    <x v="7"/>
  </r>
  <r>
    <x v="267"/>
    <n v="208"/>
    <x v="7"/>
  </r>
  <r>
    <x v="632"/>
    <n v="299"/>
    <x v="7"/>
  </r>
  <r>
    <x v="917"/>
    <n v="301"/>
    <x v="7"/>
  </r>
  <r>
    <x v="422"/>
    <n v="309"/>
    <x v="7"/>
  </r>
  <r>
    <x v="917"/>
    <n v="208"/>
    <x v="7"/>
  </r>
  <r>
    <x v="111"/>
    <n v="245"/>
    <x v="7"/>
  </r>
  <r>
    <x v="268"/>
    <n v="1150"/>
    <x v="7"/>
  </r>
  <r>
    <x v="199"/>
    <n v="199"/>
    <x v="7"/>
  </r>
  <r>
    <x v="134"/>
    <n v="226"/>
    <x v="7"/>
  </r>
  <r>
    <x v="134"/>
    <n v="198"/>
    <x v="7"/>
  </r>
  <r>
    <x v="656"/>
    <n v="31"/>
    <x v="7"/>
  </r>
  <r>
    <x v="652"/>
    <n v="32"/>
    <x v="7"/>
  </r>
  <r>
    <x v="103"/>
    <n v="155"/>
    <x v="7"/>
  </r>
  <r>
    <x v="175"/>
    <n v="555"/>
    <x v="7"/>
  </r>
  <r>
    <x v="639"/>
    <n v="540"/>
    <x v="7"/>
  </r>
  <r>
    <x v="138"/>
    <n v="320"/>
    <x v="7"/>
  </r>
  <r>
    <x v="141"/>
    <n v="441"/>
    <x v="7"/>
  </r>
  <r>
    <x v="111"/>
    <n v="190"/>
    <x v="7"/>
  </r>
  <r>
    <x v="265"/>
    <n v="328"/>
    <x v="7"/>
  </r>
  <r>
    <x v="188"/>
    <n v="186"/>
    <x v="7"/>
  </r>
  <r>
    <x v="141"/>
    <n v="481"/>
    <x v="7"/>
  </r>
  <r>
    <x v="97"/>
    <n v="170"/>
    <x v="7"/>
  </r>
  <r>
    <x v="263"/>
    <n v="128"/>
    <x v="7"/>
  </r>
  <r>
    <x v="125"/>
    <n v="91"/>
    <x v="7"/>
  </r>
  <r>
    <x v="586"/>
    <n v="59"/>
    <x v="7"/>
  </r>
  <r>
    <x v="586"/>
    <n v="28"/>
    <x v="7"/>
  </r>
  <r>
    <x v="586"/>
    <n v="100"/>
    <x v="7"/>
  </r>
  <r>
    <x v="186"/>
    <n v="358"/>
    <x v="7"/>
  </r>
  <r>
    <x v="918"/>
    <n v="174"/>
    <x v="7"/>
  </r>
  <r>
    <x v="135"/>
    <n v="249"/>
    <x v="7"/>
  </r>
  <r>
    <x v="919"/>
    <n v="35"/>
    <x v="7"/>
  </r>
  <r>
    <x v="586"/>
    <n v="80"/>
    <x v="7"/>
  </r>
  <r>
    <x v="124"/>
    <n v="299"/>
    <x v="7"/>
  </r>
  <r>
    <x v="123"/>
    <n v="150"/>
    <x v="7"/>
  </r>
  <r>
    <x v="206"/>
    <n v="164"/>
    <x v="7"/>
  </r>
  <r>
    <x v="602"/>
    <n v="27"/>
    <x v="7"/>
  </r>
  <r>
    <x v="472"/>
    <n v="235"/>
    <x v="7"/>
  </r>
  <r>
    <x v="912"/>
    <n v="204"/>
    <x v="7"/>
  </r>
  <r>
    <x v="591"/>
    <n v="100"/>
    <x v="7"/>
  </r>
  <r>
    <x v="174"/>
    <n v="22"/>
    <x v="7"/>
  </r>
  <r>
    <x v="204"/>
    <n v="22"/>
    <x v="7"/>
  </r>
  <r>
    <x v="551"/>
    <n v="43"/>
    <x v="7"/>
  </r>
  <r>
    <x v="219"/>
    <n v="553"/>
    <x v="7"/>
  </r>
  <r>
    <x v="917"/>
    <n v="336"/>
    <x v="7"/>
  </r>
  <r>
    <x v="268"/>
    <n v="254"/>
    <x v="7"/>
  </r>
  <r>
    <x v="917"/>
    <n v="205"/>
    <x v="7"/>
  </r>
  <r>
    <x v="916"/>
    <n v="330"/>
    <x v="7"/>
  </r>
  <r>
    <x v="176"/>
    <n v="174"/>
    <x v="7"/>
  </r>
  <r>
    <x v="218"/>
    <n v="505"/>
    <x v="7"/>
  </r>
  <r>
    <x v="916"/>
    <n v="255"/>
    <x v="7"/>
  </r>
  <r>
    <x v="916"/>
    <n v="40"/>
    <x v="7"/>
  </r>
  <r>
    <x v="268"/>
    <n v="225"/>
    <x v="7"/>
  </r>
  <r>
    <x v="916"/>
    <n v="330"/>
    <x v="7"/>
  </r>
  <r>
    <x v="103"/>
    <n v="179"/>
    <x v="7"/>
  </r>
  <r>
    <x v="199"/>
    <n v="359"/>
    <x v="7"/>
  </r>
  <r>
    <x v="195"/>
    <n v="161"/>
    <x v="7"/>
  </r>
  <r>
    <x v="265"/>
    <n v="260"/>
    <x v="7"/>
  </r>
  <r>
    <x v="626"/>
    <n v="65"/>
    <x v="7"/>
  </r>
  <r>
    <x v="276"/>
    <n v="15"/>
    <x v="7"/>
  </r>
  <r>
    <x v="139"/>
    <n v="590"/>
    <x v="7"/>
  </r>
  <r>
    <x v="97"/>
    <n v="69"/>
    <x v="7"/>
  </r>
  <r>
    <x v="260"/>
    <n v="178"/>
    <x v="7"/>
  </r>
  <r>
    <x v="276"/>
    <n v="32"/>
    <x v="7"/>
  </r>
  <r>
    <x v="916"/>
    <n v="324"/>
    <x v="7"/>
  </r>
  <r>
    <x v="138"/>
    <n v="78"/>
    <x v="7"/>
  </r>
  <r>
    <x v="111"/>
    <n v="317"/>
    <x v="7"/>
  </r>
  <r>
    <x v="108"/>
    <n v="563"/>
    <x v="7"/>
  </r>
  <r>
    <x v="262"/>
    <n v="889"/>
    <x v="7"/>
  </r>
  <r>
    <x v="103"/>
    <n v="215"/>
    <x v="7"/>
  </r>
  <r>
    <x v="103"/>
    <n v="334"/>
    <x v="7"/>
  </r>
  <r>
    <x v="134"/>
    <n v="870"/>
    <x v="7"/>
  </r>
  <r>
    <x v="103"/>
    <n v="361"/>
    <x v="7"/>
  </r>
  <r>
    <x v="103"/>
    <n v="46"/>
    <x v="7"/>
  </r>
  <r>
    <x v="103"/>
    <n v="381"/>
    <x v="7"/>
  </r>
  <r>
    <x v="103"/>
    <n v="200"/>
    <x v="7"/>
  </r>
  <r>
    <x v="135"/>
    <n v="651"/>
    <x v="7"/>
  </r>
  <r>
    <x v="916"/>
    <n v="265"/>
    <x v="7"/>
  </r>
  <r>
    <x v="626"/>
    <n v="296"/>
    <x v="7"/>
  </r>
  <r>
    <x v="916"/>
    <n v="352"/>
    <x v="7"/>
  </r>
  <r>
    <x v="639"/>
    <n v="135"/>
    <x v="7"/>
  </r>
  <r>
    <x v="174"/>
    <n v="76"/>
    <x v="7"/>
  </r>
  <r>
    <x v="103"/>
    <n v="159"/>
    <x v="7"/>
  </r>
  <r>
    <x v="274"/>
    <n v="349"/>
    <x v="7"/>
  </r>
  <r>
    <x v="218"/>
    <n v="188"/>
    <x v="7"/>
  </r>
  <r>
    <x v="276"/>
    <n v="77"/>
    <x v="7"/>
  </r>
  <r>
    <x v="276"/>
    <n v="84"/>
    <x v="7"/>
  </r>
  <r>
    <x v="176"/>
    <n v="433"/>
    <x v="7"/>
  </r>
  <r>
    <x v="915"/>
    <n v="247"/>
    <x v="7"/>
  </r>
  <r>
    <x v="920"/>
    <n v="80"/>
    <x v="7"/>
  </r>
  <r>
    <x v="97"/>
    <n v="50"/>
    <x v="7"/>
  </r>
  <r>
    <x v="209"/>
    <n v="49"/>
    <x v="7"/>
  </r>
  <r>
    <x v="913"/>
    <n v="113"/>
    <x v="7"/>
  </r>
  <r>
    <x v="108"/>
    <n v="109"/>
    <x v="7"/>
  </r>
  <r>
    <x v="213"/>
    <n v="435"/>
    <x v="7"/>
  </r>
  <r>
    <x v="109"/>
    <n v="539"/>
    <x v="7"/>
  </r>
  <r>
    <x v="917"/>
    <n v="467"/>
    <x v="7"/>
  </r>
  <r>
    <x v="97"/>
    <n v="357"/>
    <x v="7"/>
  </r>
  <r>
    <x v="898"/>
    <n v="26"/>
    <x v="7"/>
  </r>
  <r>
    <x v="260"/>
    <n v="18"/>
    <x v="7"/>
  </r>
  <r>
    <x v="603"/>
    <n v="17"/>
    <x v="7"/>
  </r>
  <r>
    <x v="921"/>
    <n v="11"/>
    <x v="7"/>
  </r>
  <r>
    <x v="128"/>
    <n v="16"/>
    <x v="7"/>
  </r>
  <r>
    <x v="98"/>
    <n v="27"/>
    <x v="7"/>
  </r>
  <r>
    <x v="97"/>
    <n v="425"/>
    <x v="7"/>
  </r>
  <r>
    <x v="922"/>
    <n v="185"/>
    <x v="7"/>
  </r>
  <r>
    <x v="916"/>
    <n v="75"/>
    <x v="7"/>
  </r>
  <r>
    <x v="923"/>
    <n v="130"/>
    <x v="7"/>
  </r>
  <r>
    <x v="185"/>
    <n v="108"/>
    <x v="7"/>
  </r>
  <r>
    <x v="141"/>
    <n v="91"/>
    <x v="7"/>
  </r>
  <r>
    <x v="203"/>
    <n v="212"/>
    <x v="7"/>
  </r>
  <r>
    <x v="632"/>
    <n v="251"/>
    <x v="7"/>
  </r>
  <r>
    <x v="632"/>
    <n v="64"/>
    <x v="7"/>
  </r>
  <r>
    <x v="276"/>
    <n v="73"/>
    <x v="7"/>
  </r>
  <r>
    <x v="184"/>
    <n v="56"/>
    <x v="7"/>
  </r>
  <r>
    <x v="142"/>
    <n v="658"/>
    <x v="7"/>
  </r>
  <r>
    <x v="169"/>
    <n v="467"/>
    <x v="7"/>
  </r>
  <r>
    <x v="262"/>
    <n v="151"/>
    <x v="7"/>
  </r>
  <r>
    <x v="98"/>
    <n v="524"/>
    <x v="7"/>
  </r>
  <r>
    <x v="173"/>
    <n v="169"/>
    <x v="7"/>
  </r>
  <r>
    <x v="138"/>
    <n v="159"/>
    <x v="7"/>
  </r>
  <r>
    <x v="130"/>
    <n v="258"/>
    <x v="7"/>
  </r>
  <r>
    <x v="258"/>
    <n v="30"/>
    <x v="7"/>
  </r>
  <r>
    <x v="111"/>
    <n v="528"/>
    <x v="7"/>
  </r>
  <r>
    <x v="917"/>
    <n v="119"/>
    <x v="7"/>
  </r>
  <r>
    <x v="124"/>
    <n v="36"/>
    <x v="7"/>
  </r>
  <r>
    <x v="124"/>
    <n v="729"/>
    <x v="7"/>
  </r>
  <r>
    <x v="103"/>
    <n v="275"/>
    <x v="7"/>
  </r>
  <r>
    <x v="199"/>
    <n v="323"/>
    <x v="7"/>
  </r>
  <r>
    <x v="551"/>
    <n v="489"/>
    <x v="7"/>
  </r>
  <r>
    <x v="199"/>
    <n v="292"/>
    <x v="7"/>
  </r>
  <r>
    <x v="916"/>
    <n v="280"/>
    <x v="7"/>
  </r>
  <r>
    <x v="917"/>
    <n v="152"/>
    <x v="7"/>
  </r>
  <r>
    <x v="202"/>
    <n v="783"/>
    <x v="7"/>
  </r>
  <r>
    <x v="916"/>
    <n v="249"/>
    <x v="7"/>
  </r>
  <r>
    <x v="176"/>
    <n v="293"/>
    <x v="7"/>
  </r>
  <r>
    <x v="103"/>
    <n v="305"/>
    <x v="7"/>
  </r>
  <r>
    <x v="175"/>
    <n v="431"/>
    <x v="7"/>
  </r>
  <r>
    <x v="103"/>
    <n v="209"/>
    <x v="7"/>
  </r>
  <r>
    <x v="103"/>
    <n v="236"/>
    <x v="7"/>
  </r>
  <r>
    <x v="103"/>
    <n v="236"/>
    <x v="7"/>
  </r>
  <r>
    <x v="103"/>
    <n v="327"/>
    <x v="7"/>
  </r>
  <r>
    <x v="270"/>
    <n v="335"/>
    <x v="7"/>
  </r>
  <r>
    <x v="917"/>
    <n v="200"/>
    <x v="7"/>
  </r>
  <r>
    <x v="626"/>
    <n v="93"/>
    <x v="7"/>
  </r>
  <r>
    <x v="94"/>
    <n v="1053"/>
    <x v="7"/>
  </r>
  <r>
    <x v="140"/>
    <n v="187"/>
    <x v="7"/>
  </r>
  <r>
    <x v="632"/>
    <n v="349"/>
    <x v="7"/>
  </r>
  <r>
    <x v="111"/>
    <n v="1122"/>
    <x v="7"/>
  </r>
  <r>
    <x v="678"/>
    <n v="340"/>
    <x v="7"/>
  </r>
  <r>
    <x v="178"/>
    <n v="92"/>
    <x v="7"/>
  </r>
  <r>
    <x v="277"/>
    <n v="297"/>
    <x v="7"/>
  </r>
  <r>
    <x v="208"/>
    <n v="136"/>
    <x v="7"/>
  </r>
  <r>
    <x v="136"/>
    <n v="436"/>
    <x v="7"/>
  </r>
  <r>
    <x v="136"/>
    <n v="500"/>
    <x v="7"/>
  </r>
  <r>
    <x v="179"/>
    <n v="97"/>
    <x v="7"/>
  </r>
  <r>
    <x v="632"/>
    <n v="189"/>
    <x v="7"/>
  </r>
  <r>
    <x v="226"/>
    <n v="405"/>
    <x v="7"/>
  </r>
  <r>
    <x v="216"/>
    <n v="241"/>
    <x v="7"/>
  </r>
  <r>
    <x v="131"/>
    <n v="249"/>
    <x v="7"/>
  </r>
  <r>
    <x v="97"/>
    <n v="171"/>
    <x v="7"/>
  </r>
  <r>
    <x v="632"/>
    <n v="557"/>
    <x v="7"/>
  </r>
  <r>
    <x v="632"/>
    <n v="380"/>
    <x v="7"/>
  </r>
  <r>
    <x v="632"/>
    <n v="112"/>
    <x v="7"/>
  </r>
  <r>
    <x v="124"/>
    <n v="44"/>
    <x v="7"/>
  </r>
  <r>
    <x v="265"/>
    <n v="197"/>
    <x v="7"/>
  </r>
  <r>
    <x v="211"/>
    <n v="195"/>
    <x v="7"/>
  </r>
  <r>
    <x v="207"/>
    <n v="257"/>
    <x v="7"/>
  </r>
  <r>
    <x v="156"/>
    <n v="1352"/>
    <x v="7"/>
  </r>
  <r>
    <x v="924"/>
    <n v="481"/>
    <x v="7"/>
  </r>
  <r>
    <x v="295"/>
    <n v="1034"/>
    <x v="7"/>
  </r>
  <r>
    <x v="295"/>
    <n v="1300"/>
    <x v="7"/>
  </r>
  <r>
    <x v="69"/>
    <n v="1395"/>
    <x v="7"/>
  </r>
  <r>
    <x v="69"/>
    <n v="4990"/>
    <x v="7"/>
  </r>
  <r>
    <x v="227"/>
    <n v="1102"/>
    <x v="7"/>
  </r>
  <r>
    <x v="64"/>
    <n v="1670"/>
    <x v="7"/>
  </r>
  <r>
    <x v="925"/>
    <n v="2360"/>
    <x v="7"/>
  </r>
  <r>
    <x v="457"/>
    <n v="348"/>
    <x v="7"/>
  </r>
  <r>
    <x v="457"/>
    <n v="303"/>
    <x v="7"/>
  </r>
  <r>
    <x v="402"/>
    <n v="1039"/>
    <x v="7"/>
  </r>
  <r>
    <x v="402"/>
    <n v="1022"/>
    <x v="7"/>
  </r>
  <r>
    <x v="136"/>
    <n v="215"/>
    <x v="7"/>
  </r>
  <r>
    <x v="400"/>
    <n v="459"/>
    <x v="7"/>
  </r>
  <r>
    <x v="173"/>
    <n v="183"/>
    <x v="7"/>
  </r>
  <r>
    <x v="875"/>
    <n v="488"/>
    <x v="7"/>
  </r>
  <r>
    <x v="445"/>
    <n v="537"/>
    <x v="7"/>
  </r>
  <r>
    <x v="295"/>
    <n v="1581"/>
    <x v="7"/>
  </r>
  <r>
    <x v="295"/>
    <n v="1368"/>
    <x v="7"/>
  </r>
  <r>
    <x v="445"/>
    <n v="650"/>
    <x v="7"/>
  </r>
  <r>
    <x v="491"/>
    <n v="276"/>
    <x v="7"/>
  </r>
  <r>
    <x v="295"/>
    <n v="1380"/>
    <x v="7"/>
  </r>
  <r>
    <x v="295"/>
    <n v="1470"/>
    <x v="7"/>
  </r>
  <r>
    <x v="402"/>
    <n v="1050"/>
    <x v="7"/>
  </r>
  <r>
    <x v="402"/>
    <n v="734"/>
    <x v="7"/>
  </r>
  <r>
    <x v="402"/>
    <n v="1007"/>
    <x v="7"/>
  </r>
  <r>
    <x v="571"/>
    <n v="160"/>
    <x v="7"/>
  </r>
  <r>
    <x v="571"/>
    <n v="550"/>
    <x v="7"/>
  </r>
  <r>
    <x v="402"/>
    <n v="1002"/>
    <x v="7"/>
  </r>
  <r>
    <x v="418"/>
    <n v="143"/>
    <x v="7"/>
  </r>
  <r>
    <x v="619"/>
    <n v="768"/>
    <x v="7"/>
  </r>
  <r>
    <x v="547"/>
    <n v="536"/>
    <x v="7"/>
  </r>
  <r>
    <x v="400"/>
    <n v="497"/>
    <x v="7"/>
  </r>
  <r>
    <x v="295"/>
    <n v="1614"/>
    <x v="7"/>
  </r>
  <r>
    <x v="295"/>
    <n v="1528"/>
    <x v="7"/>
  </r>
  <r>
    <x v="835"/>
    <n v="376"/>
    <x v="7"/>
  </r>
  <r>
    <x v="164"/>
    <n v="588"/>
    <x v="7"/>
  </r>
  <r>
    <x v="668"/>
    <n v="3988"/>
    <x v="7"/>
  </r>
  <r>
    <x v="835"/>
    <n v="321"/>
    <x v="7"/>
  </r>
  <r>
    <x v="763"/>
    <n v="1338"/>
    <x v="7"/>
  </r>
  <r>
    <x v="400"/>
    <n v="460"/>
    <x v="7"/>
  </r>
  <r>
    <x v="400"/>
    <n v="662"/>
    <x v="7"/>
  </r>
  <r>
    <x v="295"/>
    <n v="1017"/>
    <x v="7"/>
  </r>
  <r>
    <x v="11"/>
    <n v="2944"/>
    <x v="7"/>
  </r>
  <r>
    <x v="530"/>
    <n v="21"/>
    <x v="7"/>
  </r>
  <r>
    <x v="530"/>
    <n v="57"/>
    <x v="7"/>
  </r>
  <r>
    <x v="530"/>
    <n v="114"/>
    <x v="7"/>
  </r>
  <r>
    <x v="530"/>
    <n v="110"/>
    <x v="7"/>
  </r>
  <r>
    <x v="530"/>
    <n v="106"/>
    <x v="7"/>
  </r>
  <r>
    <x v="395"/>
    <n v="2000"/>
    <x v="7"/>
  </r>
  <r>
    <x v="395"/>
    <n v="2000"/>
    <x v="7"/>
  </r>
  <r>
    <x v="695"/>
    <n v="1111"/>
    <x v="7"/>
  </r>
  <r>
    <x v="926"/>
    <n v="75"/>
    <x v="7"/>
  </r>
  <r>
    <x v="926"/>
    <n v="496"/>
    <x v="7"/>
  </r>
  <r>
    <x v="440"/>
    <n v="761"/>
    <x v="7"/>
  </r>
  <r>
    <x v="452"/>
    <n v="452"/>
    <x v="7"/>
  </r>
  <r>
    <x v="540"/>
    <n v="110"/>
    <x v="7"/>
  </r>
  <r>
    <x v="540"/>
    <n v="128"/>
    <x v="7"/>
  </r>
  <r>
    <x v="540"/>
    <n v="25"/>
    <x v="7"/>
  </r>
  <r>
    <x v="540"/>
    <n v="20"/>
    <x v="7"/>
  </r>
  <r>
    <x v="540"/>
    <n v="110"/>
    <x v="7"/>
  </r>
  <r>
    <x v="540"/>
    <n v="108"/>
    <x v="7"/>
  </r>
  <r>
    <x v="540"/>
    <n v="34"/>
    <x v="7"/>
  </r>
  <r>
    <x v="540"/>
    <n v="106"/>
    <x v="7"/>
  </r>
  <r>
    <x v="540"/>
    <n v="110"/>
    <x v="7"/>
  </r>
  <r>
    <x v="540"/>
    <n v="18"/>
    <x v="7"/>
  </r>
  <r>
    <x v="540"/>
    <n v="20"/>
    <x v="7"/>
  </r>
  <r>
    <x v="136"/>
    <n v="673"/>
    <x v="7"/>
  </r>
  <r>
    <x v="402"/>
    <n v="479"/>
    <x v="7"/>
  </r>
  <r>
    <x v="400"/>
    <n v="284"/>
    <x v="7"/>
  </r>
  <r>
    <x v="402"/>
    <n v="1217"/>
    <x v="7"/>
  </r>
  <r>
    <x v="136"/>
    <n v="494"/>
    <x v="7"/>
  </r>
  <r>
    <x v="227"/>
    <n v="2470"/>
    <x v="7"/>
  </r>
  <r>
    <x v="542"/>
    <n v="915"/>
    <x v="7"/>
  </r>
  <r>
    <x v="542"/>
    <n v="1000"/>
    <x v="7"/>
  </r>
  <r>
    <x v="542"/>
    <n v="900"/>
    <x v="7"/>
  </r>
  <r>
    <x v="574"/>
    <n v="7825"/>
    <x v="7"/>
  </r>
  <r>
    <x v="541"/>
    <n v="1098"/>
    <x v="7"/>
  </r>
  <r>
    <x v="541"/>
    <n v="1097"/>
    <x v="7"/>
  </r>
  <r>
    <x v="541"/>
    <n v="916"/>
    <x v="7"/>
  </r>
  <r>
    <x v="541"/>
    <n v="1091"/>
    <x v="7"/>
  </r>
  <r>
    <x v="227"/>
    <n v="2790"/>
    <x v="8"/>
  </r>
  <r>
    <x v="11"/>
    <n v="11018"/>
    <x v="8"/>
  </r>
  <r>
    <x v="498"/>
    <n v="19875"/>
    <x v="8"/>
  </r>
  <r>
    <x v="42"/>
    <n v="5908"/>
    <x v="8"/>
  </r>
  <r>
    <x v="685"/>
    <n v="4480"/>
    <x v="8"/>
  </r>
  <r>
    <x v="255"/>
    <n v="2930"/>
    <x v="8"/>
  </r>
  <r>
    <x v="688"/>
    <n v="1260"/>
    <x v="8"/>
  </r>
  <r>
    <x v="330"/>
    <n v="12870"/>
    <x v="8"/>
  </r>
  <r>
    <x v="593"/>
    <n v="370"/>
    <x v="8"/>
  </r>
  <r>
    <x v="252"/>
    <n v="17640"/>
    <x v="8"/>
  </r>
  <r>
    <x v="410"/>
    <n v="5838"/>
    <x v="8"/>
  </r>
  <r>
    <x v="251"/>
    <n v="4930"/>
    <x v="8"/>
  </r>
  <r>
    <x v="652"/>
    <n v="440"/>
    <x v="8"/>
  </r>
  <r>
    <x v="403"/>
    <n v="1440"/>
    <x v="8"/>
  </r>
  <r>
    <x v="547"/>
    <n v="1290"/>
    <x v="8"/>
  </r>
  <r>
    <x v="636"/>
    <n v="2150"/>
    <x v="8"/>
  </r>
  <r>
    <x v="36"/>
    <n v="1290"/>
    <x v="8"/>
  </r>
  <r>
    <x v="119"/>
    <n v="12589"/>
    <x v="8"/>
  </r>
  <r>
    <x v="515"/>
    <n v="9366"/>
    <x v="8"/>
  </r>
  <r>
    <x v="247"/>
    <n v="7210"/>
    <x v="8"/>
  </r>
  <r>
    <x v="246"/>
    <n v="11400"/>
    <x v="8"/>
  </r>
  <r>
    <x v="322"/>
    <n v="7000"/>
    <x v="8"/>
  </r>
  <r>
    <x v="323"/>
    <n v="3410"/>
    <x v="8"/>
  </r>
  <r>
    <x v="324"/>
    <n v="7080"/>
    <x v="8"/>
  </r>
  <r>
    <x v="138"/>
    <n v="970"/>
    <x v="8"/>
  </r>
  <r>
    <x v="326"/>
    <n v="7060"/>
    <x v="8"/>
  </r>
  <r>
    <x v="672"/>
    <n v="610"/>
    <x v="8"/>
  </r>
  <r>
    <x v="678"/>
    <n v="275"/>
    <x v="8"/>
  </r>
  <r>
    <x v="680"/>
    <n v="3960"/>
    <x v="8"/>
  </r>
  <r>
    <x v="639"/>
    <n v="278"/>
    <x v="8"/>
  </r>
  <r>
    <x v="300"/>
    <n v="8030"/>
    <x v="8"/>
  </r>
  <r>
    <x v="395"/>
    <n v="8000"/>
    <x v="8"/>
  </r>
  <r>
    <x v="394"/>
    <n v="29550"/>
    <x v="8"/>
  </r>
  <r>
    <x v="393"/>
    <n v="24000"/>
    <x v="8"/>
  </r>
  <r>
    <x v="295"/>
    <n v="5462"/>
    <x v="8"/>
  </r>
  <r>
    <x v="585"/>
    <n v="700"/>
    <x v="8"/>
  </r>
  <r>
    <x v="126"/>
    <n v="447"/>
    <x v="8"/>
  </r>
  <r>
    <x v="292"/>
    <n v="1870"/>
    <x v="8"/>
  </r>
  <r>
    <x v="129"/>
    <n v="831"/>
    <x v="8"/>
  </r>
  <r>
    <x v="442"/>
    <n v="520"/>
    <x v="8"/>
  </r>
  <r>
    <x v="588"/>
    <n v="480"/>
    <x v="8"/>
  </r>
  <r>
    <x v="592"/>
    <n v="130"/>
    <x v="8"/>
  </r>
  <r>
    <x v="170"/>
    <n v="2200"/>
    <x v="8"/>
  </r>
  <r>
    <x v="149"/>
    <n v="4870"/>
    <x v="8"/>
  </r>
  <r>
    <x v="345"/>
    <n v="3905"/>
    <x v="8"/>
  </r>
  <r>
    <x v="660"/>
    <n v="11325"/>
    <x v="8"/>
  </r>
  <r>
    <x v="287"/>
    <n v="20115"/>
    <x v="8"/>
  </r>
  <r>
    <x v="635"/>
    <n v="9670"/>
    <x v="8"/>
  </r>
  <r>
    <x v="240"/>
    <n v="6567"/>
    <x v="8"/>
  </r>
  <r>
    <x v="338"/>
    <n v="9220"/>
    <x v="8"/>
  </r>
  <r>
    <x v="425"/>
    <n v="1500"/>
    <x v="8"/>
  </r>
  <r>
    <x v="629"/>
    <n v="2190"/>
    <x v="8"/>
  </r>
  <r>
    <x v="854"/>
    <n v="1450"/>
    <x v="8"/>
  </r>
  <r>
    <x v="855"/>
    <n v="1703"/>
    <x v="8"/>
  </r>
  <r>
    <x v="856"/>
    <n v="910"/>
    <x v="8"/>
  </r>
  <r>
    <x v="858"/>
    <n v="1440"/>
    <x v="8"/>
  </r>
  <r>
    <x v="553"/>
    <n v="202"/>
    <x v="8"/>
  </r>
  <r>
    <x v="438"/>
    <n v="550"/>
    <x v="8"/>
  </r>
  <r>
    <x v="927"/>
    <n v="14020"/>
    <x v="8"/>
  </r>
  <r>
    <x v="433"/>
    <n v="730"/>
    <x v="8"/>
  </r>
  <r>
    <x v="381"/>
    <n v="4930"/>
    <x v="8"/>
  </r>
  <r>
    <x v="860"/>
    <n v="3270"/>
    <x v="8"/>
  </r>
  <r>
    <x v="430"/>
    <n v="550"/>
    <x v="8"/>
  </r>
  <r>
    <x v="565"/>
    <n v="3340"/>
    <x v="8"/>
  </r>
  <r>
    <x v="490"/>
    <n v="3160"/>
    <x v="8"/>
  </r>
  <r>
    <x v="107"/>
    <n v="4716"/>
    <x v="8"/>
  </r>
  <r>
    <x v="902"/>
    <n v="98"/>
    <x v="8"/>
  </r>
  <r>
    <x v="928"/>
    <n v="442"/>
    <x v="8"/>
  </r>
  <r>
    <x v="569"/>
    <n v="3155"/>
    <x v="8"/>
  </r>
  <r>
    <x v="20"/>
    <n v="10149"/>
    <x v="8"/>
  </r>
  <r>
    <x v="871"/>
    <n v="420"/>
    <x v="8"/>
  </r>
  <r>
    <x v="494"/>
    <n v="12429"/>
    <x v="8"/>
  </r>
  <r>
    <x v="364"/>
    <n v="1015"/>
    <x v="8"/>
  </r>
  <r>
    <x v="796"/>
    <n v="8190"/>
    <x v="8"/>
  </r>
  <r>
    <x v="603"/>
    <n v="100"/>
    <x v="8"/>
  </r>
  <r>
    <x v="488"/>
    <n v="380"/>
    <x v="8"/>
  </r>
  <r>
    <x v="360"/>
    <n v="450"/>
    <x v="8"/>
  </r>
  <r>
    <x v="21"/>
    <n v="4090"/>
    <x v="8"/>
  </r>
  <r>
    <x v="359"/>
    <n v="3275"/>
    <x v="8"/>
  </r>
  <r>
    <x v="731"/>
    <n v="2005"/>
    <x v="8"/>
  </r>
  <r>
    <x v="810"/>
    <n v="1050"/>
    <x v="8"/>
  </r>
  <r>
    <x v="472"/>
    <n v="162"/>
    <x v="8"/>
  </r>
  <r>
    <x v="284"/>
    <n v="5600"/>
    <x v="8"/>
  </r>
  <r>
    <x v="602"/>
    <n v="170"/>
    <x v="8"/>
  </r>
  <r>
    <x v="912"/>
    <n v="200"/>
    <x v="8"/>
  </r>
  <r>
    <x v="696"/>
    <n v="1150"/>
    <x v="8"/>
  </r>
  <r>
    <x v="470"/>
    <n v="340"/>
    <x v="8"/>
  </r>
  <r>
    <x v="468"/>
    <n v="4110"/>
    <x v="8"/>
  </r>
  <r>
    <x v="467"/>
    <n v="3000"/>
    <x v="8"/>
  </r>
  <r>
    <x v="656"/>
    <n v="950"/>
    <x v="8"/>
  </r>
  <r>
    <x v="130"/>
    <n v="1200"/>
    <x v="8"/>
  </r>
  <r>
    <x v="259"/>
    <n v="295"/>
    <x v="8"/>
  </r>
  <r>
    <x v="314"/>
    <n v="920"/>
    <x v="8"/>
  </r>
  <r>
    <x v="233"/>
    <n v="1690"/>
    <x v="8"/>
  </r>
  <r>
    <x v="716"/>
    <n v="1297"/>
    <x v="8"/>
  </r>
  <r>
    <x v="596"/>
    <n v="5090"/>
    <x v="8"/>
  </r>
  <r>
    <x v="62"/>
    <n v="2400"/>
    <x v="8"/>
  </r>
  <r>
    <x v="161"/>
    <n v="370"/>
    <x v="8"/>
  </r>
  <r>
    <x v="206"/>
    <n v="615"/>
    <x v="8"/>
  </r>
  <r>
    <x v="150"/>
    <n v="831"/>
    <x v="8"/>
  </r>
  <r>
    <x v="72"/>
    <n v="380"/>
    <x v="8"/>
  </r>
  <r>
    <x v="608"/>
    <n v="1695"/>
    <x v="8"/>
  </r>
  <r>
    <x v="721"/>
    <n v="3534"/>
    <x v="8"/>
  </r>
  <r>
    <x v="583"/>
    <n v="630"/>
    <x v="8"/>
  </r>
  <r>
    <x v="722"/>
    <n v="524"/>
    <x v="8"/>
  </r>
  <r>
    <x v="929"/>
    <n v="3280"/>
    <x v="8"/>
  </r>
  <r>
    <x v="274"/>
    <n v="700"/>
    <x v="8"/>
  </r>
  <r>
    <x v="61"/>
    <n v="1430"/>
    <x v="8"/>
  </r>
  <r>
    <x v="148"/>
    <n v="300"/>
    <x v="8"/>
  </r>
  <r>
    <x v="191"/>
    <n v="400"/>
    <x v="8"/>
  </r>
  <r>
    <x v="204"/>
    <n v="550"/>
    <x v="8"/>
  </r>
  <r>
    <x v="53"/>
    <n v="2150"/>
    <x v="8"/>
  </r>
  <r>
    <x v="80"/>
    <n v="2000"/>
    <x v="8"/>
  </r>
  <r>
    <x v="875"/>
    <n v="260"/>
    <x v="8"/>
  </r>
  <r>
    <x v="878"/>
    <n v="394"/>
    <x v="8"/>
  </r>
  <r>
    <x v="641"/>
    <n v="420"/>
    <x v="8"/>
  </r>
  <r>
    <x v="879"/>
    <n v="630"/>
    <x v="8"/>
  </r>
  <r>
    <x v="617"/>
    <n v="160"/>
    <x v="8"/>
  </r>
  <r>
    <x v="183"/>
    <n v="500"/>
    <x v="8"/>
  </r>
  <r>
    <x v="607"/>
    <n v="890"/>
    <x v="8"/>
  </r>
  <r>
    <x v="930"/>
    <n v="5330"/>
    <x v="8"/>
  </r>
  <r>
    <x v="611"/>
    <n v="1130"/>
    <x v="8"/>
  </r>
  <r>
    <x v="882"/>
    <n v="3620"/>
    <x v="8"/>
  </r>
  <r>
    <x v="160"/>
    <n v="1370"/>
    <x v="8"/>
  </r>
  <r>
    <x v="52"/>
    <n v="690"/>
    <x v="8"/>
  </r>
  <r>
    <x v="60"/>
    <n v="2930"/>
    <x v="8"/>
  </r>
  <r>
    <x v="127"/>
    <n v="368"/>
    <x v="8"/>
  </r>
  <r>
    <x v="117"/>
    <n v="21317"/>
    <x v="9"/>
  </r>
  <r>
    <x v="114"/>
    <n v="90000"/>
    <x v="9"/>
  </r>
  <r>
    <x v="538"/>
    <n v="11765"/>
    <x v="9"/>
  </r>
  <r>
    <x v="104"/>
    <n v="2000"/>
    <x v="10"/>
  </r>
  <r>
    <x v="605"/>
    <n v="70816"/>
    <x v="10"/>
  </r>
  <r>
    <x v="628"/>
    <n v="4551"/>
    <x v="11"/>
  </r>
  <r>
    <x v="595"/>
    <n v="3503"/>
    <x v="11"/>
  </r>
  <r>
    <x v="931"/>
    <n v="463"/>
    <x v="1"/>
  </r>
  <r>
    <x v="578"/>
    <n v="520"/>
    <x v="1"/>
  </r>
  <r>
    <x v="534"/>
    <n v="101"/>
    <x v="1"/>
  </r>
  <r>
    <x v="535"/>
    <n v="500"/>
    <x v="1"/>
  </r>
  <r>
    <x v="533"/>
    <n v="1550"/>
    <x v="1"/>
  </r>
  <r>
    <x v="535"/>
    <n v="860"/>
    <x v="1"/>
  </r>
  <r>
    <x v="534"/>
    <n v="470"/>
    <x v="1"/>
  </r>
  <r>
    <x v="534"/>
    <n v="500"/>
    <x v="1"/>
  </r>
  <r>
    <x v="523"/>
    <n v="420"/>
    <x v="1"/>
  </r>
  <r>
    <x v="203"/>
    <n v="1000"/>
    <x v="1"/>
  </r>
  <r>
    <x v="523"/>
    <n v="1010"/>
    <x v="1"/>
  </r>
  <r>
    <x v="324"/>
    <n v="1780"/>
    <x v="2"/>
  </r>
  <r>
    <x v="117"/>
    <n v="650"/>
    <x v="4"/>
  </r>
  <r>
    <x v="117"/>
    <n v="622"/>
    <x v="4"/>
  </r>
  <r>
    <x v="117"/>
    <n v="470"/>
    <x v="4"/>
  </r>
  <r>
    <x v="117"/>
    <n v="760"/>
    <x v="4"/>
  </r>
  <r>
    <x v="117"/>
    <n v="624"/>
    <x v="4"/>
  </r>
  <r>
    <x v="117"/>
    <n v="632"/>
    <x v="4"/>
  </r>
  <r>
    <x v="117"/>
    <n v="506"/>
    <x v="4"/>
  </r>
  <r>
    <x v="117"/>
    <n v="510"/>
    <x v="4"/>
  </r>
  <r>
    <x v="117"/>
    <n v="530"/>
    <x v="4"/>
  </r>
  <r>
    <x v="117"/>
    <n v="435"/>
    <x v="4"/>
  </r>
  <r>
    <x v="117"/>
    <n v="460"/>
    <x v="4"/>
  </r>
  <r>
    <x v="117"/>
    <n v="450"/>
    <x v="4"/>
  </r>
  <r>
    <x v="117"/>
    <n v="465"/>
    <x v="4"/>
  </r>
  <r>
    <x v="117"/>
    <n v="480"/>
    <x v="4"/>
  </r>
  <r>
    <x v="117"/>
    <n v="500"/>
    <x v="4"/>
  </r>
  <r>
    <x v="117"/>
    <n v="550"/>
    <x v="4"/>
  </r>
  <r>
    <x v="117"/>
    <n v="450"/>
    <x v="4"/>
  </r>
  <r>
    <x v="117"/>
    <n v="480"/>
    <x v="4"/>
  </r>
  <r>
    <x v="117"/>
    <n v="480"/>
    <x v="4"/>
  </r>
  <r>
    <x v="117"/>
    <n v="500"/>
    <x v="4"/>
  </r>
  <r>
    <x v="117"/>
    <n v="460"/>
    <x v="4"/>
  </r>
  <r>
    <x v="628"/>
    <n v="322"/>
    <x v="4"/>
  </r>
  <r>
    <x v="753"/>
    <n v="444"/>
    <x v="4"/>
  </r>
  <r>
    <x v="439"/>
    <n v="368"/>
    <x v="4"/>
  </r>
  <r>
    <x v="253"/>
    <n v="506"/>
    <x v="4"/>
  </r>
  <r>
    <x v="932"/>
    <n v="380"/>
    <x v="4"/>
  </r>
  <r>
    <x v="563"/>
    <n v="900"/>
    <x v="4"/>
  </r>
  <r>
    <x v="563"/>
    <n v="450"/>
    <x v="4"/>
  </r>
  <r>
    <x v="563"/>
    <n v="1020"/>
    <x v="4"/>
  </r>
  <r>
    <x v="563"/>
    <n v="550"/>
    <x v="4"/>
  </r>
  <r>
    <x v="708"/>
    <n v="600"/>
    <x v="4"/>
  </r>
  <r>
    <x v="648"/>
    <n v="300"/>
    <x v="4"/>
  </r>
  <r>
    <x v="32"/>
    <n v="850"/>
    <x v="4"/>
  </r>
  <r>
    <x v="635"/>
    <n v="170"/>
    <x v="4"/>
  </r>
  <r>
    <x v="635"/>
    <n v="2530"/>
    <x v="4"/>
  </r>
  <r>
    <x v="460"/>
    <n v="80"/>
    <x v="4"/>
  </r>
  <r>
    <x v="31"/>
    <n v="352"/>
    <x v="4"/>
  </r>
  <r>
    <x v="751"/>
    <n v="650"/>
    <x v="4"/>
  </r>
  <r>
    <x v="603"/>
    <n v="225"/>
    <x v="4"/>
  </r>
  <r>
    <x v="542"/>
    <n v="1109"/>
    <x v="4"/>
  </r>
  <r>
    <x v="276"/>
    <n v="229"/>
    <x v="3"/>
  </r>
  <r>
    <x v="912"/>
    <n v="291"/>
    <x v="3"/>
  </r>
  <r>
    <x v="188"/>
    <n v="499"/>
    <x v="3"/>
  </r>
  <r>
    <x v="912"/>
    <n v="225"/>
    <x v="3"/>
  </r>
  <r>
    <x v="126"/>
    <n v="303"/>
    <x v="3"/>
  </r>
  <r>
    <x v="190"/>
    <n v="74"/>
    <x v="3"/>
  </r>
  <r>
    <x v="190"/>
    <n v="129"/>
    <x v="3"/>
  </r>
  <r>
    <x v="209"/>
    <n v="690"/>
    <x v="3"/>
  </r>
  <r>
    <x v="266"/>
    <n v="185"/>
    <x v="3"/>
  </r>
  <r>
    <x v="455"/>
    <n v="150"/>
    <x v="3"/>
  </r>
  <r>
    <x v="123"/>
    <n v="224"/>
    <x v="3"/>
  </r>
  <r>
    <x v="455"/>
    <n v="389"/>
    <x v="3"/>
  </r>
  <r>
    <x v="264"/>
    <n v="356"/>
    <x v="3"/>
  </r>
  <r>
    <x v="137"/>
    <n v="490"/>
    <x v="3"/>
  </r>
  <r>
    <x v="523"/>
    <n v="715"/>
    <x v="3"/>
  </r>
  <r>
    <x v="587"/>
    <n v="236"/>
    <x v="3"/>
  </r>
  <r>
    <x v="421"/>
    <n v="824"/>
    <x v="3"/>
  </r>
  <r>
    <x v="852"/>
    <n v="394"/>
    <x v="3"/>
  </r>
  <r>
    <x v="845"/>
    <n v="574"/>
    <x v="3"/>
  </r>
  <r>
    <x v="852"/>
    <n v="548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0"/>
    <x v="3"/>
  </r>
  <r>
    <x v="7"/>
    <n v="2001"/>
    <x v="3"/>
  </r>
  <r>
    <x v="7"/>
    <n v="2002"/>
    <x v="3"/>
  </r>
  <r>
    <x v="533"/>
    <n v="2000"/>
    <x v="3"/>
  </r>
  <r>
    <x v="582"/>
    <n v="850"/>
    <x v="3"/>
  </r>
  <r>
    <x v="535"/>
    <n v="2000"/>
    <x v="3"/>
  </r>
  <r>
    <x v="534"/>
    <n v="1980"/>
    <x v="3"/>
  </r>
  <r>
    <x v="534"/>
    <n v="1990"/>
    <x v="3"/>
  </r>
  <r>
    <x v="534"/>
    <n v="1670"/>
    <x v="3"/>
  </r>
  <r>
    <x v="535"/>
    <n v="500"/>
    <x v="3"/>
  </r>
  <r>
    <x v="535"/>
    <n v="600"/>
    <x v="3"/>
  </r>
  <r>
    <x v="533"/>
    <n v="1000"/>
    <x v="3"/>
  </r>
  <r>
    <x v="533"/>
    <n v="2160"/>
    <x v="3"/>
  </r>
  <r>
    <x v="533"/>
    <n v="500"/>
    <x v="3"/>
  </r>
  <r>
    <x v="533"/>
    <n v="1900"/>
    <x v="3"/>
  </r>
  <r>
    <x v="535"/>
    <n v="2100"/>
    <x v="3"/>
  </r>
  <r>
    <x v="534"/>
    <n v="1740"/>
    <x v="3"/>
  </r>
  <r>
    <x v="534"/>
    <n v="1750"/>
    <x v="3"/>
  </r>
  <r>
    <x v="535"/>
    <n v="1980"/>
    <x v="3"/>
  </r>
  <r>
    <x v="535"/>
    <n v="2160"/>
    <x v="3"/>
  </r>
  <r>
    <x v="535"/>
    <n v="400"/>
    <x v="3"/>
  </r>
  <r>
    <x v="533"/>
    <n v="800"/>
    <x v="3"/>
  </r>
  <r>
    <x v="533"/>
    <n v="1900"/>
    <x v="3"/>
  </r>
  <r>
    <x v="535"/>
    <n v="1800"/>
    <x v="3"/>
  </r>
  <r>
    <x v="533"/>
    <n v="2160"/>
    <x v="3"/>
  </r>
  <r>
    <x v="534"/>
    <n v="1980"/>
    <x v="3"/>
  </r>
  <r>
    <x v="535"/>
    <n v="1740"/>
    <x v="3"/>
  </r>
  <r>
    <x v="504"/>
    <n v="1141"/>
    <x v="3"/>
  </r>
  <r>
    <x v="504"/>
    <n v="893"/>
    <x v="3"/>
  </r>
  <r>
    <x v="504"/>
    <n v="976"/>
    <x v="3"/>
  </r>
  <r>
    <x v="579"/>
    <n v="1922"/>
    <x v="3"/>
  </r>
  <r>
    <x v="579"/>
    <n v="1039"/>
    <x v="3"/>
  </r>
  <r>
    <x v="579"/>
    <n v="826"/>
    <x v="3"/>
  </r>
  <r>
    <x v="579"/>
    <n v="625"/>
    <x v="3"/>
  </r>
  <r>
    <x v="579"/>
    <n v="671"/>
    <x v="3"/>
  </r>
  <r>
    <x v="605"/>
    <n v="332"/>
    <x v="3"/>
  </r>
  <r>
    <x v="605"/>
    <n v="1606"/>
    <x v="3"/>
  </r>
  <r>
    <x v="605"/>
    <n v="2536"/>
    <x v="3"/>
  </r>
  <r>
    <x v="627"/>
    <n v="1389"/>
    <x v="3"/>
  </r>
  <r>
    <x v="605"/>
    <n v="1717"/>
    <x v="3"/>
  </r>
  <r>
    <x v="605"/>
    <n v="784"/>
    <x v="3"/>
  </r>
  <r>
    <x v="627"/>
    <n v="1398"/>
    <x v="3"/>
  </r>
  <r>
    <x v="535"/>
    <n v="2401"/>
    <x v="3"/>
  </r>
  <r>
    <x v="629"/>
    <n v="436"/>
    <x v="4"/>
  </r>
  <r>
    <x v="359"/>
    <n v="952"/>
    <x v="4"/>
  </r>
  <r>
    <x v="629"/>
    <n v="644"/>
    <x v="4"/>
  </r>
  <r>
    <x v="877"/>
    <n v="740"/>
    <x v="4"/>
  </r>
  <r>
    <x v="877"/>
    <n v="827"/>
    <x v="4"/>
  </r>
  <r>
    <x v="391"/>
    <n v="870"/>
    <x v="4"/>
  </r>
  <r>
    <x v="877"/>
    <n v="893"/>
    <x v="4"/>
  </r>
  <r>
    <x v="391"/>
    <n v="1030"/>
    <x v="4"/>
  </r>
  <r>
    <x v="391"/>
    <n v="863"/>
    <x v="4"/>
  </r>
  <r>
    <x v="391"/>
    <n v="834"/>
    <x v="4"/>
  </r>
  <r>
    <x v="391"/>
    <n v="1030"/>
    <x v="4"/>
  </r>
  <r>
    <x v="845"/>
    <n v="425"/>
    <x v="7"/>
  </r>
  <r>
    <x v="523"/>
    <n v="1330"/>
    <x v="7"/>
  </r>
  <r>
    <x v="542"/>
    <n v="900"/>
    <x v="4"/>
  </r>
  <r>
    <x v="9"/>
    <n v="3674"/>
    <x v="6"/>
  </r>
  <r>
    <x v="9"/>
    <n v="1820"/>
    <x v="6"/>
  </r>
  <r>
    <x v="9"/>
    <n v="2871"/>
    <x v="6"/>
  </r>
  <r>
    <x v="9"/>
    <n v="6634"/>
    <x v="6"/>
  </r>
  <r>
    <x v="9"/>
    <n v="4409"/>
    <x v="6"/>
  </r>
  <r>
    <x v="9"/>
    <n v="6729"/>
    <x v="6"/>
  </r>
  <r>
    <x v="9"/>
    <n v="3100"/>
    <x v="6"/>
  </r>
  <r>
    <x v="9"/>
    <n v="4490"/>
    <x v="6"/>
  </r>
  <r>
    <x v="9"/>
    <n v="3196"/>
    <x v="6"/>
  </r>
  <r>
    <x v="9"/>
    <n v="3260"/>
    <x v="6"/>
  </r>
  <r>
    <x v="9"/>
    <n v="2900"/>
    <x v="6"/>
  </r>
  <r>
    <x v="9"/>
    <n v="3199"/>
    <x v="6"/>
  </r>
  <r>
    <x v="9"/>
    <n v="3883"/>
    <x v="6"/>
  </r>
  <r>
    <x v="9"/>
    <n v="5537"/>
    <x v="6"/>
  </r>
  <r>
    <x v="9"/>
    <n v="3669"/>
    <x v="6"/>
  </r>
  <r>
    <x v="9"/>
    <n v="11885"/>
    <x v="6"/>
  </r>
  <r>
    <x v="9"/>
    <n v="4230"/>
    <x v="6"/>
  </r>
  <r>
    <x v="9"/>
    <n v="5647"/>
    <x v="6"/>
  </r>
  <r>
    <x v="9"/>
    <n v="4240"/>
    <x v="6"/>
  </r>
  <r>
    <x v="9"/>
    <n v="4769"/>
    <x v="6"/>
  </r>
  <r>
    <x v="9"/>
    <n v="5704"/>
    <x v="6"/>
  </r>
  <r>
    <x v="395"/>
    <n v="442"/>
    <x v="3"/>
  </r>
  <r>
    <x v="391"/>
    <n v="4502"/>
    <x v="6"/>
  </r>
  <r>
    <x v="536"/>
    <n v="269"/>
    <x v="6"/>
  </r>
  <r>
    <x v="395"/>
    <n v="200"/>
    <x v="6"/>
  </r>
  <r>
    <x v="545"/>
    <n v="820"/>
    <x v="6"/>
  </r>
  <r>
    <x v="544"/>
    <n v="405"/>
    <x v="6"/>
  </r>
  <r>
    <x v="545"/>
    <n v="837"/>
    <x v="6"/>
  </r>
  <r>
    <x v="545"/>
    <n v="680"/>
    <x v="6"/>
  </r>
  <r>
    <x v="545"/>
    <n v="571"/>
    <x v="6"/>
  </r>
  <r>
    <x v="583"/>
    <n v="160"/>
    <x v="6"/>
  </r>
  <r>
    <x v="54"/>
    <n v="385"/>
    <x v="6"/>
  </r>
  <r>
    <x v="583"/>
    <n v="226"/>
    <x v="6"/>
  </r>
  <r>
    <x v="151"/>
    <n v="246"/>
    <x v="6"/>
  </r>
  <r>
    <x v="302"/>
    <n v="189"/>
    <x v="6"/>
  </r>
  <r>
    <x v="125"/>
    <n v="206"/>
    <x v="3"/>
  </r>
  <r>
    <x v="451"/>
    <n v="75"/>
    <x v="6"/>
  </r>
  <r>
    <x v="5"/>
    <n v="17"/>
    <x v="6"/>
  </r>
  <r>
    <x v="424"/>
    <n v="167"/>
    <x v="6"/>
  </r>
  <r>
    <x v="98"/>
    <n v="12"/>
    <x v="6"/>
  </r>
  <r>
    <x v="261"/>
    <n v="20"/>
    <x v="6"/>
  </r>
  <r>
    <x v="111"/>
    <n v="22"/>
    <x v="6"/>
  </r>
  <r>
    <x v="134"/>
    <n v="223"/>
    <x v="6"/>
  </r>
  <r>
    <x v="214"/>
    <n v="23"/>
    <x v="6"/>
  </r>
  <r>
    <x v="131"/>
    <n v="20"/>
    <x v="6"/>
  </r>
  <r>
    <x v="107"/>
    <n v="158"/>
    <x v="6"/>
  </r>
  <r>
    <x v="205"/>
    <n v="18"/>
    <x v="3"/>
  </r>
  <r>
    <x v="635"/>
    <n v="240"/>
    <x v="6"/>
  </r>
  <r>
    <x v="645"/>
    <n v="192"/>
    <x v="6"/>
  </r>
  <r>
    <x v="122"/>
    <n v="7"/>
    <x v="6"/>
  </r>
  <r>
    <x v="653"/>
    <n v="9"/>
    <x v="6"/>
  </r>
  <r>
    <x v="196"/>
    <n v="45"/>
    <x v="6"/>
  </r>
  <r>
    <x v="922"/>
    <n v="41"/>
    <x v="6"/>
  </r>
  <r>
    <x v="425"/>
    <n v="200"/>
    <x v="3"/>
  </r>
  <r>
    <x v="211"/>
    <n v="230"/>
    <x v="3"/>
  </r>
  <r>
    <x v="467"/>
    <n v="800"/>
    <x v="0"/>
  </r>
  <r>
    <x v="395"/>
    <n v="1400"/>
    <x v="0"/>
  </r>
  <r>
    <x v="587"/>
    <n v="500"/>
    <x v="0"/>
  </r>
  <r>
    <x v="50"/>
    <n v="5000"/>
    <x v="0"/>
  </r>
  <r>
    <x v="686"/>
    <n v="1000"/>
    <x v="0"/>
  </r>
  <r>
    <x v="246"/>
    <n v="2000"/>
    <x v="0"/>
  </r>
  <r>
    <x v="2"/>
    <n v="3120"/>
    <x v="0"/>
  </r>
  <r>
    <x v="56"/>
    <n v="1250"/>
    <x v="0"/>
  </r>
  <r>
    <x v="11"/>
    <n v="1250"/>
    <x v="0"/>
  </r>
  <r>
    <x v="230"/>
    <n v="2000"/>
    <x v="0"/>
  </r>
  <r>
    <x v="232"/>
    <n v="2000"/>
    <x v="0"/>
  </r>
  <r>
    <x v="558"/>
    <n v="1500"/>
    <x v="0"/>
  </r>
  <r>
    <x v="490"/>
    <n v="1000"/>
    <x v="0"/>
  </r>
  <r>
    <x v="421"/>
    <n v="1600"/>
    <x v="0"/>
  </r>
  <r>
    <x v="407"/>
    <n v="5000"/>
    <x v="0"/>
  </r>
  <r>
    <x v="2"/>
    <n v="1600"/>
    <x v="0"/>
  </r>
  <r>
    <x v="101"/>
    <n v="5000"/>
    <x v="0"/>
  </r>
  <r>
    <x v="5"/>
    <n v="500"/>
    <x v="0"/>
  </r>
  <r>
    <x v="543"/>
    <n v="400"/>
    <x v="0"/>
  </r>
  <r>
    <x v="544"/>
    <n v="5400"/>
    <x v="0"/>
  </r>
  <r>
    <x v="543"/>
    <n v="1260"/>
    <x v="0"/>
  </r>
  <r>
    <x v="161"/>
    <n v="4191"/>
    <x v="7"/>
  </r>
  <r>
    <x v="391"/>
    <n v="1000"/>
    <x v="7"/>
  </r>
  <r>
    <x v="59"/>
    <n v="1000"/>
    <x v="7"/>
  </r>
  <r>
    <x v="11"/>
    <n v="111"/>
    <x v="7"/>
  </r>
  <r>
    <x v="930"/>
    <n v="495"/>
    <x v="7"/>
  </r>
  <r>
    <x v="933"/>
    <n v="870"/>
    <x v="7"/>
  </r>
  <r>
    <x v="545"/>
    <n v="44"/>
    <x v="7"/>
  </r>
  <r>
    <x v="180"/>
    <n v="457"/>
    <x v="7"/>
  </r>
  <r>
    <x v="194"/>
    <n v="78"/>
    <x v="7"/>
  </r>
  <r>
    <x v="630"/>
    <n v="500"/>
    <x v="0"/>
  </r>
  <r>
    <x v="112"/>
    <n v="26400"/>
    <x v="0"/>
  </r>
  <r>
    <x v="12"/>
    <n v="4000"/>
    <x v="0"/>
  </r>
  <r>
    <x v="929"/>
    <n v="310"/>
    <x v="7"/>
  </r>
  <r>
    <x v="629"/>
    <n v="875"/>
    <x v="0"/>
  </r>
  <r>
    <x v="6"/>
    <n v="200"/>
    <x v="7"/>
  </r>
  <r>
    <x v="504"/>
    <n v="70000"/>
    <x v="0"/>
  </r>
  <r>
    <x v="505"/>
    <n v="47500"/>
    <x v="0"/>
  </r>
  <r>
    <x v="502"/>
    <n v="8000"/>
    <x v="7"/>
  </r>
  <r>
    <x v="348"/>
    <n v="500"/>
    <x v="0"/>
  </r>
  <r>
    <x v="934"/>
    <n v="78"/>
    <x v="7"/>
  </r>
  <r>
    <x v="935"/>
    <n v="105"/>
    <x v="7"/>
  </r>
  <r>
    <x v="936"/>
    <n v="57"/>
    <x v="7"/>
  </r>
  <r>
    <x v="727"/>
    <n v="246"/>
    <x v="7"/>
  </r>
  <r>
    <x v="10"/>
    <n v="118"/>
    <x v="7"/>
  </r>
  <r>
    <x v="937"/>
    <n v="701"/>
    <x v="7"/>
  </r>
  <r>
    <x v="153"/>
    <n v="13"/>
    <x v="7"/>
  </r>
  <r>
    <x v="92"/>
    <n v="232"/>
    <x v="7"/>
  </r>
  <r>
    <x v="938"/>
    <n v="45"/>
    <x v="7"/>
  </r>
  <r>
    <x v="939"/>
    <n v="21"/>
    <x v="7"/>
  </r>
  <r>
    <x v="203"/>
    <n v="11"/>
    <x v="7"/>
  </r>
  <r>
    <x v="940"/>
    <n v="146"/>
    <x v="7"/>
  </r>
  <r>
    <x v="563"/>
    <n v="30"/>
    <x v="7"/>
  </r>
  <r>
    <x v="33"/>
    <n v="107"/>
    <x v="7"/>
  </r>
  <r>
    <x v="76"/>
    <n v="579"/>
    <x v="7"/>
  </r>
  <r>
    <x v="941"/>
    <n v="50"/>
    <x v="7"/>
  </r>
  <r>
    <x v="942"/>
    <n v="2"/>
    <x v="7"/>
  </r>
  <r>
    <x v="188"/>
    <n v="5"/>
    <x v="7"/>
  </r>
  <r>
    <x v="180"/>
    <n v="5"/>
    <x v="7"/>
  </r>
  <r>
    <x v="551"/>
    <n v="5"/>
    <x v="7"/>
  </r>
  <r>
    <x v="171"/>
    <n v="5"/>
    <x v="7"/>
  </r>
  <r>
    <x v="187"/>
    <n v="5"/>
    <x v="7"/>
  </r>
  <r>
    <x v="174"/>
    <n v="5"/>
    <x v="7"/>
  </r>
  <r>
    <x v="204"/>
    <n v="34"/>
    <x v="7"/>
  </r>
  <r>
    <x v="550"/>
    <n v="6"/>
    <x v="7"/>
  </r>
  <r>
    <x v="184"/>
    <n v="5"/>
    <x v="7"/>
  </r>
  <r>
    <x v="191"/>
    <n v="5"/>
    <x v="7"/>
  </r>
  <r>
    <x v="207"/>
    <n v="5"/>
    <x v="7"/>
  </r>
  <r>
    <x v="211"/>
    <n v="3"/>
    <x v="7"/>
  </r>
  <r>
    <x v="274"/>
    <n v="3"/>
    <x v="7"/>
  </r>
  <r>
    <x v="263"/>
    <n v="2"/>
    <x v="7"/>
  </r>
  <r>
    <x v="162"/>
    <n v="13"/>
    <x v="7"/>
  </r>
  <r>
    <x v="646"/>
    <n v="3"/>
    <x v="7"/>
  </r>
  <r>
    <x v="264"/>
    <n v="2"/>
    <x v="7"/>
  </r>
  <r>
    <x v="619"/>
    <n v="6"/>
    <x v="7"/>
  </r>
  <r>
    <x v="218"/>
    <n v="150"/>
    <x v="7"/>
  </r>
  <r>
    <x v="95"/>
    <n v="15"/>
    <x v="7"/>
  </r>
  <r>
    <x v="173"/>
    <n v="78"/>
    <x v="7"/>
  </r>
  <r>
    <x v="193"/>
    <n v="30"/>
    <x v="7"/>
  </r>
  <r>
    <x v="913"/>
    <n v="65"/>
    <x v="7"/>
  </r>
  <r>
    <x v="316"/>
    <n v="13"/>
    <x v="5"/>
  </r>
  <r>
    <x v="228"/>
    <n v="25"/>
    <x v="5"/>
  </r>
  <r>
    <x v="44"/>
    <n v="12"/>
    <x v="5"/>
  </r>
  <r>
    <x v="8"/>
    <n v="8"/>
    <x v="5"/>
  </r>
  <r>
    <x v="5"/>
    <n v="33"/>
    <x v="5"/>
  </r>
  <r>
    <x v="105"/>
    <n v="41"/>
    <x v="5"/>
  </r>
  <r>
    <x v="757"/>
    <n v="60"/>
    <x v="5"/>
  </r>
  <r>
    <x v="900"/>
    <n v="53"/>
    <x v="5"/>
  </r>
  <r>
    <x v="176"/>
    <n v="85"/>
    <x v="5"/>
  </r>
  <r>
    <x v="908"/>
    <n v="5"/>
    <x v="5"/>
  </r>
  <r>
    <x v="177"/>
    <n v="58"/>
    <x v="5"/>
  </r>
  <r>
    <x v="169"/>
    <n v="16"/>
    <x v="5"/>
  </r>
  <r>
    <x v="106"/>
    <n v="30"/>
    <x v="5"/>
  </r>
  <r>
    <x v="107"/>
    <n v="63"/>
    <x v="5"/>
  </r>
  <r>
    <x v="211"/>
    <n v="24"/>
    <x v="5"/>
  </r>
  <r>
    <x v="172"/>
    <n v="6"/>
    <x v="5"/>
  </r>
  <r>
    <x v="122"/>
    <n v="12"/>
    <x v="5"/>
  </r>
  <r>
    <x v="605"/>
    <n v="1240"/>
    <x v="5"/>
  </r>
  <r>
    <x v="605"/>
    <n v="3238"/>
    <x v="5"/>
  </r>
  <r>
    <x v="190"/>
    <n v="80"/>
    <x v="5"/>
  </r>
  <r>
    <x v="535"/>
    <n v="3561"/>
    <x v="5"/>
  </r>
  <r>
    <x v="116"/>
    <n v="22"/>
    <x v="5"/>
  </r>
  <r>
    <x v="118"/>
    <n v="103"/>
    <x v="5"/>
  </r>
  <r>
    <x v="101"/>
    <n v="120"/>
    <x v="5"/>
  </r>
  <r>
    <x v="100"/>
    <n v="353"/>
    <x v="5"/>
  </r>
  <r>
    <x v="105"/>
    <n v="36"/>
    <x v="5"/>
  </r>
  <r>
    <x v="65"/>
    <n v="1637"/>
    <x v="5"/>
  </r>
  <r>
    <x v="118"/>
    <n v="11"/>
    <x v="5"/>
  </r>
  <r>
    <x v="99"/>
    <n v="9"/>
    <x v="5"/>
  </r>
  <r>
    <x v="557"/>
    <n v="49"/>
    <x v="5"/>
  </r>
  <r>
    <x v="100"/>
    <n v="382"/>
    <x v="5"/>
  </r>
  <r>
    <x v="757"/>
    <n v="21"/>
    <x v="5"/>
  </r>
  <r>
    <x v="756"/>
    <n v="5"/>
    <x v="5"/>
  </r>
  <r>
    <x v="116"/>
    <n v="95"/>
    <x v="5"/>
  </r>
  <r>
    <x v="101"/>
    <n v="179"/>
    <x v="5"/>
  </r>
  <r>
    <x v="102"/>
    <n v="117"/>
    <x v="5"/>
  </r>
  <r>
    <x v="605"/>
    <n v="12000"/>
    <x v="5"/>
  </r>
  <r>
    <x v="605"/>
    <n v="1615"/>
    <x v="5"/>
  </r>
  <r>
    <x v="222"/>
    <n v="118"/>
    <x v="7"/>
  </r>
  <r>
    <x v="221"/>
    <n v="85"/>
    <x v="7"/>
  </r>
  <r>
    <x v="220"/>
    <n v="19"/>
    <x v="7"/>
  </r>
  <r>
    <x v="631"/>
    <n v="20"/>
    <x v="7"/>
  </r>
  <r>
    <x v="270"/>
    <n v="165"/>
    <x v="7"/>
  </r>
  <r>
    <x v="225"/>
    <n v="31"/>
    <x v="7"/>
  </r>
  <r>
    <x v="277"/>
    <n v="76"/>
    <x v="7"/>
  </r>
  <r>
    <x v="257"/>
    <n v="5"/>
    <x v="7"/>
  </r>
  <r>
    <x v="923"/>
    <n v="24"/>
    <x v="7"/>
  </r>
  <r>
    <x v="943"/>
    <n v="6"/>
    <x v="7"/>
  </r>
  <r>
    <x v="197"/>
    <n v="207"/>
    <x v="7"/>
  </r>
  <r>
    <x v="915"/>
    <n v="76"/>
    <x v="7"/>
  </r>
  <r>
    <x v="897"/>
    <n v="7"/>
    <x v="7"/>
  </r>
  <r>
    <x v="207"/>
    <n v="36"/>
    <x v="7"/>
  </r>
  <r>
    <x v="177"/>
    <n v="114"/>
    <x v="7"/>
  </r>
  <r>
    <x v="223"/>
    <n v="86"/>
    <x v="7"/>
  </r>
  <r>
    <x v="128"/>
    <n v="36"/>
    <x v="7"/>
  </r>
  <r>
    <x v="137"/>
    <n v="7"/>
    <x v="7"/>
  </r>
  <r>
    <x v="94"/>
    <n v="190"/>
    <x v="7"/>
  </r>
  <r>
    <x v="921"/>
    <n v="24"/>
    <x v="7"/>
  </r>
  <r>
    <x v="212"/>
    <n v="8"/>
    <x v="7"/>
  </r>
  <r>
    <x v="96"/>
    <n v="16"/>
    <x v="7"/>
  </r>
  <r>
    <x v="224"/>
    <n v="2"/>
    <x v="7"/>
  </r>
  <r>
    <x v="944"/>
    <n v="49"/>
    <x v="7"/>
  </r>
  <r>
    <x v="196"/>
    <n v="35"/>
    <x v="7"/>
  </r>
  <r>
    <x v="265"/>
    <n v="9"/>
    <x v="7"/>
  </r>
  <r>
    <x v="632"/>
    <n v="82"/>
    <x v="7"/>
  </r>
  <r>
    <x v="141"/>
    <n v="118"/>
    <x v="7"/>
  </r>
  <r>
    <x v="271"/>
    <n v="84"/>
    <x v="7"/>
  </r>
  <r>
    <x v="914"/>
    <n v="30"/>
    <x v="7"/>
  </r>
  <r>
    <x v="913"/>
    <n v="52"/>
    <x v="7"/>
  </r>
  <r>
    <x v="203"/>
    <n v="18"/>
    <x v="7"/>
  </r>
  <r>
    <x v="272"/>
    <n v="72"/>
    <x v="7"/>
  </r>
  <r>
    <x v="654"/>
    <n v="21"/>
    <x v="7"/>
  </r>
  <r>
    <x v="204"/>
    <n v="42"/>
    <x v="7"/>
  </r>
  <r>
    <x v="209"/>
    <n v="29"/>
    <x v="7"/>
  </r>
  <r>
    <x v="918"/>
    <n v="143"/>
    <x v="7"/>
  </r>
  <r>
    <x v="177"/>
    <n v="5"/>
    <x v="7"/>
  </r>
  <r>
    <x v="273"/>
    <n v="73"/>
    <x v="7"/>
  </r>
  <r>
    <x v="189"/>
    <n v="3"/>
    <x v="7"/>
  </r>
  <r>
    <x v="314"/>
    <n v="140"/>
    <x v="1"/>
  </r>
  <r>
    <x v="152"/>
    <n v="200"/>
    <x v="1"/>
  </r>
  <r>
    <x v="117"/>
    <n v="500"/>
    <x v="1"/>
  </r>
  <r>
    <x v="276"/>
    <n v="74"/>
    <x v="1"/>
  </r>
  <r>
    <x v="276"/>
    <n v="120"/>
    <x v="1"/>
  </r>
  <r>
    <x v="100"/>
    <n v="287"/>
    <x v="3"/>
  </r>
  <r>
    <x v="100"/>
    <n v="156"/>
    <x v="3"/>
  </r>
  <r>
    <x v="100"/>
    <n v="189"/>
    <x v="3"/>
  </r>
  <r>
    <x v="100"/>
    <n v="133"/>
    <x v="3"/>
  </r>
  <r>
    <x v="100"/>
    <n v="113"/>
    <x v="3"/>
  </r>
  <r>
    <x v="100"/>
    <n v="990"/>
    <x v="3"/>
  </r>
  <r>
    <x v="100"/>
    <n v="415"/>
    <x v="3"/>
  </r>
  <r>
    <x v="102"/>
    <n v="691"/>
    <x v="3"/>
  </r>
  <r>
    <x v="102"/>
    <n v="348"/>
    <x v="3"/>
  </r>
  <r>
    <x v="102"/>
    <n v="258"/>
    <x v="3"/>
  </r>
  <r>
    <x v="100"/>
    <n v="87"/>
    <x v="3"/>
  </r>
  <r>
    <x v="101"/>
    <n v="278"/>
    <x v="3"/>
  </r>
  <r>
    <x v="101"/>
    <n v="926"/>
    <x v="3"/>
  </r>
  <r>
    <x v="101"/>
    <n v="903"/>
    <x v="3"/>
  </r>
  <r>
    <x v="101"/>
    <n v="740"/>
    <x v="3"/>
  </r>
  <r>
    <x v="100"/>
    <n v="459"/>
    <x v="3"/>
  </r>
  <r>
    <x v="100"/>
    <n v="140"/>
    <x v="3"/>
  </r>
  <r>
    <x v="102"/>
    <n v="1100"/>
    <x v="3"/>
  </r>
  <r>
    <x v="102"/>
    <n v="680"/>
    <x v="3"/>
  </r>
  <r>
    <x v="102"/>
    <n v="841"/>
    <x v="3"/>
  </r>
  <r>
    <x v="102"/>
    <n v="295"/>
    <x v="3"/>
  </r>
  <r>
    <x v="118"/>
    <n v="275"/>
    <x v="3"/>
  </r>
  <r>
    <x v="118"/>
    <n v="385"/>
    <x v="3"/>
  </r>
  <r>
    <x v="99"/>
    <n v="355"/>
    <x v="3"/>
  </r>
  <r>
    <x v="118"/>
    <n v="540"/>
    <x v="3"/>
  </r>
  <r>
    <x v="118"/>
    <n v="785"/>
    <x v="3"/>
  </r>
  <r>
    <x v="118"/>
    <n v="1008"/>
    <x v="3"/>
  </r>
  <r>
    <x v="118"/>
    <n v="930"/>
    <x v="3"/>
  </r>
  <r>
    <x v="116"/>
    <n v="840"/>
    <x v="3"/>
  </r>
  <r>
    <x v="116"/>
    <n v="894"/>
    <x v="3"/>
  </r>
  <r>
    <x v="543"/>
    <n v="1024"/>
    <x v="3"/>
  </r>
  <r>
    <x v="545"/>
    <n v="1000"/>
    <x v="3"/>
  </r>
  <r>
    <x v="545"/>
    <n v="950"/>
    <x v="3"/>
  </r>
  <r>
    <x v="545"/>
    <n v="950"/>
    <x v="3"/>
  </r>
  <r>
    <x v="545"/>
    <n v="950"/>
    <x v="3"/>
  </r>
  <r>
    <x v="543"/>
    <n v="950"/>
    <x v="3"/>
  </r>
  <r>
    <x v="544"/>
    <n v="1300"/>
    <x v="3"/>
  </r>
  <r>
    <x v="544"/>
    <n v="800"/>
    <x v="3"/>
  </r>
  <r>
    <x v="544"/>
    <n v="800"/>
    <x v="3"/>
  </r>
  <r>
    <x v="544"/>
    <n v="900"/>
    <x v="3"/>
  </r>
  <r>
    <x v="127"/>
    <n v="162"/>
    <x v="4"/>
  </r>
  <r>
    <x v="127"/>
    <n v="53"/>
    <x v="4"/>
  </r>
  <r>
    <x v="127"/>
    <n v="90"/>
    <x v="4"/>
  </r>
  <r>
    <x v="127"/>
    <n v="87"/>
    <x v="4"/>
  </r>
  <r>
    <x v="127"/>
    <n v="50"/>
    <x v="4"/>
  </r>
  <r>
    <x v="138"/>
    <n v="300"/>
    <x v="4"/>
  </r>
  <r>
    <x v="138"/>
    <n v="330"/>
    <x v="4"/>
  </r>
  <r>
    <x v="591"/>
    <n v="188"/>
    <x v="4"/>
  </r>
  <r>
    <x v="591"/>
    <n v="195"/>
    <x v="4"/>
  </r>
  <r>
    <x v="591"/>
    <n v="170"/>
    <x v="4"/>
  </r>
  <r>
    <x v="896"/>
    <n v="190"/>
    <x v="4"/>
  </r>
  <r>
    <x v="896"/>
    <n v="250"/>
    <x v="4"/>
  </r>
  <r>
    <x v="896"/>
    <n v="497"/>
    <x v="4"/>
  </r>
  <r>
    <x v="125"/>
    <n v="195"/>
    <x v="4"/>
  </r>
  <r>
    <x v="170"/>
    <n v="700"/>
    <x v="4"/>
  </r>
  <r>
    <x v="104"/>
    <n v="500"/>
    <x v="4"/>
  </r>
  <r>
    <x v="104"/>
    <n v="500"/>
    <x v="4"/>
  </r>
  <r>
    <x v="104"/>
    <n v="500"/>
    <x v="4"/>
  </r>
  <r>
    <x v="893"/>
    <n v="700"/>
    <x v="4"/>
  </r>
  <r>
    <x v="893"/>
    <n v="300"/>
    <x v="4"/>
  </r>
  <r>
    <x v="893"/>
    <n v="229"/>
    <x v="4"/>
  </r>
  <r>
    <x v="893"/>
    <n v="1230"/>
    <x v="4"/>
  </r>
  <r>
    <x v="918"/>
    <n v="265"/>
    <x v="4"/>
  </r>
  <r>
    <x v="104"/>
    <n v="500"/>
    <x v="4"/>
  </r>
  <r>
    <x v="130"/>
    <n v="150"/>
    <x v="4"/>
  </r>
  <r>
    <x v="170"/>
    <n v="698"/>
    <x v="4"/>
  </r>
  <r>
    <x v="636"/>
    <n v="502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7"/>
    <n v="2000"/>
    <x v="4"/>
  </r>
  <r>
    <x v="119"/>
    <n v="1000"/>
    <x v="4"/>
  </r>
  <r>
    <x v="119"/>
    <n v="1000"/>
    <x v="4"/>
  </r>
  <r>
    <x v="119"/>
    <n v="813"/>
    <x v="4"/>
  </r>
  <r>
    <x v="6"/>
    <n v="158"/>
    <x v="4"/>
  </r>
  <r>
    <x v="117"/>
    <n v="800"/>
    <x v="5"/>
  </r>
  <r>
    <x v="117"/>
    <n v="600"/>
    <x v="5"/>
  </r>
  <r>
    <x v="117"/>
    <n v="600"/>
    <x v="5"/>
  </r>
  <r>
    <x v="117"/>
    <n v="650"/>
    <x v="5"/>
  </r>
  <r>
    <x v="117"/>
    <n v="720"/>
    <x v="5"/>
  </r>
  <r>
    <x v="117"/>
    <n v="785"/>
    <x v="5"/>
  </r>
  <r>
    <x v="117"/>
    <n v="800"/>
    <x v="5"/>
  </r>
  <r>
    <x v="117"/>
    <n v="750"/>
    <x v="5"/>
  </r>
  <r>
    <x v="117"/>
    <n v="520"/>
    <x v="5"/>
  </r>
  <r>
    <x v="117"/>
    <n v="340"/>
    <x v="5"/>
  </r>
  <r>
    <x v="117"/>
    <n v="715"/>
    <x v="5"/>
  </r>
  <r>
    <x v="117"/>
    <n v="750"/>
    <x v="5"/>
  </r>
  <r>
    <x v="9"/>
    <n v="485"/>
    <x v="4"/>
  </r>
  <r>
    <x v="117"/>
    <n v="526"/>
    <x v="5"/>
  </r>
  <r>
    <x v="117"/>
    <n v="593"/>
    <x v="5"/>
  </r>
  <r>
    <x v="117"/>
    <n v="418"/>
    <x v="5"/>
  </r>
  <r>
    <x v="117"/>
    <n v="76"/>
    <x v="5"/>
  </r>
  <r>
    <x v="117"/>
    <n v="148"/>
    <x v="5"/>
  </r>
  <r>
    <x v="117"/>
    <n v="700"/>
    <x v="5"/>
  </r>
  <r>
    <x v="117"/>
    <n v="695"/>
    <x v="5"/>
  </r>
  <r>
    <x v="117"/>
    <n v="700"/>
    <x v="5"/>
  </r>
  <r>
    <x v="117"/>
    <n v="420"/>
    <x v="5"/>
  </r>
  <r>
    <x v="117"/>
    <n v="700"/>
    <x v="5"/>
  </r>
  <r>
    <x v="117"/>
    <n v="800"/>
    <x v="5"/>
  </r>
  <r>
    <x v="117"/>
    <n v="700"/>
    <x v="5"/>
  </r>
  <r>
    <x v="117"/>
    <n v="750"/>
    <x v="5"/>
  </r>
  <r>
    <x v="117"/>
    <n v="550"/>
    <x v="5"/>
  </r>
  <r>
    <x v="627"/>
    <n v="546"/>
    <x v="5"/>
  </r>
  <r>
    <x v="502"/>
    <n v="530"/>
    <x v="6"/>
  </r>
  <r>
    <x v="524"/>
    <n v="51"/>
    <x v="5"/>
  </r>
  <r>
    <x v="755"/>
    <n v="194"/>
    <x v="5"/>
  </r>
  <r>
    <x v="104"/>
    <n v="208"/>
    <x v="5"/>
  </r>
  <r>
    <x v="104"/>
    <n v="129"/>
    <x v="5"/>
  </r>
  <r>
    <x v="117"/>
    <n v="1064"/>
    <x v="5"/>
  </r>
  <r>
    <x v="100"/>
    <n v="144"/>
    <x v="3"/>
  </r>
  <r>
    <x v="101"/>
    <n v="302"/>
    <x v="3"/>
  </r>
  <r>
    <x v="101"/>
    <n v="206"/>
    <x v="3"/>
  </r>
  <r>
    <x v="557"/>
    <n v="267"/>
    <x v="3"/>
  </r>
  <r>
    <x v="100"/>
    <n v="59"/>
    <x v="3"/>
  </r>
  <r>
    <x v="100"/>
    <n v="230"/>
    <x v="3"/>
  </r>
  <r>
    <x v="102"/>
    <n v="240"/>
    <x v="3"/>
  </r>
  <r>
    <x v="100"/>
    <n v="988"/>
    <x v="3"/>
  </r>
  <r>
    <x v="101"/>
    <n v="808"/>
    <x v="3"/>
  </r>
  <r>
    <x v="101"/>
    <n v="385"/>
    <x v="3"/>
  </r>
  <r>
    <x v="101"/>
    <n v="967"/>
    <x v="3"/>
  </r>
  <r>
    <x v="101"/>
    <n v="518"/>
    <x v="3"/>
  </r>
  <r>
    <x v="100"/>
    <n v="289"/>
    <x v="3"/>
  </r>
  <r>
    <x v="100"/>
    <n v="993"/>
    <x v="3"/>
  </r>
  <r>
    <x v="100"/>
    <n v="837"/>
    <x v="3"/>
  </r>
  <r>
    <x v="101"/>
    <n v="993"/>
    <x v="3"/>
  </r>
  <r>
    <x v="101"/>
    <n v="890"/>
    <x v="3"/>
  </r>
  <r>
    <x v="101"/>
    <n v="587"/>
    <x v="3"/>
  </r>
  <r>
    <x v="101"/>
    <n v="644"/>
    <x v="3"/>
  </r>
  <r>
    <x v="102"/>
    <n v="229"/>
    <x v="3"/>
  </r>
  <r>
    <x v="100"/>
    <n v="997"/>
    <x v="3"/>
  </r>
  <r>
    <x v="100"/>
    <n v="865"/>
    <x v="3"/>
  </r>
  <r>
    <x v="100"/>
    <n v="340"/>
    <x v="3"/>
  </r>
  <r>
    <x v="100"/>
    <n v="688"/>
    <x v="3"/>
  </r>
  <r>
    <x v="100"/>
    <n v="627"/>
    <x v="3"/>
  </r>
  <r>
    <x v="100"/>
    <n v="451"/>
    <x v="3"/>
  </r>
  <r>
    <x v="100"/>
    <n v="895"/>
    <x v="3"/>
  </r>
  <r>
    <x v="100"/>
    <n v="506"/>
    <x v="3"/>
  </r>
  <r>
    <x v="101"/>
    <n v="363"/>
    <x v="3"/>
  </r>
  <r>
    <x v="101"/>
    <n v="505"/>
    <x v="3"/>
  </r>
  <r>
    <x v="101"/>
    <n v="951"/>
    <x v="3"/>
  </r>
  <r>
    <x v="101"/>
    <n v="959"/>
    <x v="3"/>
  </r>
  <r>
    <x v="100"/>
    <n v="597"/>
    <x v="3"/>
  </r>
  <r>
    <x v="102"/>
    <n v="548"/>
    <x v="3"/>
  </r>
  <r>
    <x v="100"/>
    <n v="328"/>
    <x v="3"/>
  </r>
  <r>
    <x v="102"/>
    <n v="973"/>
    <x v="3"/>
  </r>
  <r>
    <x v="100"/>
    <n v="192"/>
    <x v="3"/>
  </r>
  <r>
    <x v="100"/>
    <n v="779"/>
    <x v="3"/>
  </r>
  <r>
    <x v="100"/>
    <n v="1010"/>
    <x v="3"/>
  </r>
  <r>
    <x v="100"/>
    <n v="172"/>
    <x v="3"/>
  </r>
  <r>
    <x v="172"/>
    <n v="444"/>
    <x v="3"/>
  </r>
  <r>
    <x v="640"/>
    <n v="423"/>
    <x v="3"/>
  </r>
  <r>
    <x v="640"/>
    <n v="295"/>
    <x v="3"/>
  </r>
  <r>
    <x v="640"/>
    <n v="215"/>
    <x v="3"/>
  </r>
  <r>
    <x v="640"/>
    <n v="321"/>
    <x v="3"/>
  </r>
  <r>
    <x v="640"/>
    <n v="250"/>
    <x v="3"/>
  </r>
  <r>
    <x v="640"/>
    <n v="210"/>
    <x v="3"/>
  </r>
  <r>
    <x v="640"/>
    <n v="205"/>
    <x v="3"/>
  </r>
  <r>
    <x v="106"/>
    <n v="410"/>
    <x v="3"/>
  </r>
  <r>
    <x v="640"/>
    <n v="370"/>
    <x v="3"/>
  </r>
  <r>
    <x v="640"/>
    <n v="308"/>
    <x v="3"/>
  </r>
  <r>
    <x v="106"/>
    <n v="767"/>
    <x v="3"/>
  </r>
  <r>
    <x v="106"/>
    <n v="457"/>
    <x v="3"/>
  </r>
  <r>
    <x v="106"/>
    <n v="200"/>
    <x v="3"/>
  </r>
  <r>
    <x v="640"/>
    <n v="600"/>
    <x v="3"/>
  </r>
  <r>
    <x v="640"/>
    <n v="201"/>
    <x v="3"/>
  </r>
  <r>
    <x v="106"/>
    <n v="736"/>
    <x v="3"/>
  </r>
  <r>
    <x v="194"/>
    <n v="462"/>
    <x v="3"/>
  </r>
  <r>
    <x v="908"/>
    <n v="548"/>
    <x v="3"/>
  </r>
  <r>
    <x v="908"/>
    <n v="344"/>
    <x v="3"/>
  </r>
  <r>
    <x v="172"/>
    <n v="711"/>
    <x v="3"/>
  </r>
  <r>
    <x v="640"/>
    <n v="513"/>
    <x v="3"/>
  </r>
  <r>
    <x v="193"/>
    <n v="138"/>
    <x v="3"/>
  </r>
  <r>
    <x v="193"/>
    <n v="462"/>
    <x v="3"/>
  </r>
  <r>
    <x v="106"/>
    <n v="583"/>
    <x v="3"/>
  </r>
  <r>
    <x v="250"/>
    <n v="1795"/>
    <x v="3"/>
  </r>
  <r>
    <x v="93"/>
    <n v="43"/>
    <x v="3"/>
  </r>
  <r>
    <x v="945"/>
    <n v="1101"/>
    <x v="3"/>
  </r>
  <r>
    <x v="640"/>
    <n v="635"/>
    <x v="3"/>
  </r>
  <r>
    <x v="193"/>
    <n v="358"/>
    <x v="3"/>
  </r>
  <r>
    <x v="193"/>
    <n v="438"/>
    <x v="3"/>
  </r>
  <r>
    <x v="640"/>
    <n v="59"/>
    <x v="7"/>
  </r>
  <r>
    <x v="593"/>
    <n v="199"/>
    <x v="7"/>
  </r>
  <r>
    <x v="651"/>
    <n v="185"/>
    <x v="7"/>
  </r>
  <r>
    <x v="136"/>
    <n v="178"/>
    <x v="7"/>
  </r>
  <r>
    <x v="260"/>
    <n v="215"/>
    <x v="7"/>
  </r>
  <r>
    <x v="267"/>
    <n v="122"/>
    <x v="7"/>
  </r>
  <r>
    <x v="198"/>
    <n v="150"/>
    <x v="7"/>
  </r>
  <r>
    <x v="108"/>
    <n v="46"/>
    <x v="7"/>
  </r>
  <r>
    <x v="132"/>
    <n v="56"/>
    <x v="7"/>
  </r>
  <r>
    <x v="172"/>
    <n v="72"/>
    <x v="7"/>
  </r>
  <r>
    <x v="93"/>
    <n v="8"/>
    <x v="7"/>
  </r>
  <r>
    <x v="131"/>
    <n v="29"/>
    <x v="7"/>
  </r>
  <r>
    <x v="571"/>
    <n v="190"/>
    <x v="7"/>
  </r>
  <r>
    <x v="168"/>
    <n v="27"/>
    <x v="7"/>
  </r>
  <r>
    <x v="215"/>
    <n v="46"/>
    <x v="7"/>
  </r>
  <r>
    <x v="636"/>
    <n v="134"/>
    <x v="7"/>
  </r>
  <r>
    <x v="110"/>
    <n v="37"/>
    <x v="7"/>
  </r>
  <r>
    <x v="134"/>
    <n v="166"/>
    <x v="7"/>
  </r>
  <r>
    <x v="140"/>
    <n v="28"/>
    <x v="7"/>
  </r>
  <r>
    <x v="199"/>
    <n v="45"/>
    <x v="7"/>
  </r>
  <r>
    <x v="138"/>
    <n v="44"/>
    <x v="7"/>
  </r>
  <r>
    <x v="945"/>
    <n v="79"/>
    <x v="7"/>
  </r>
  <r>
    <x v="194"/>
    <n v="44"/>
    <x v="7"/>
  </r>
  <r>
    <x v="193"/>
    <n v="81"/>
    <x v="7"/>
  </r>
  <r>
    <x v="899"/>
    <n v="123"/>
    <x v="7"/>
  </r>
  <r>
    <x v="103"/>
    <n v="84"/>
    <x v="7"/>
  </r>
  <r>
    <x v="917"/>
    <n v="63"/>
    <x v="7"/>
  </r>
  <r>
    <x v="268"/>
    <n v="82"/>
    <x v="7"/>
  </r>
  <r>
    <x v="122"/>
    <n v="2"/>
    <x v="7"/>
  </r>
  <r>
    <x v="639"/>
    <n v="103"/>
    <x v="7"/>
  </r>
  <r>
    <x v="226"/>
    <n v="100"/>
    <x v="7"/>
  </r>
  <r>
    <x v="98"/>
    <n v="50"/>
    <x v="7"/>
  </r>
  <r>
    <x v="97"/>
    <n v="60"/>
    <x v="7"/>
  </r>
  <r>
    <x v="124"/>
    <n v="27"/>
    <x v="7"/>
  </r>
  <r>
    <x v="125"/>
    <n v="39"/>
    <x v="7"/>
  </r>
  <r>
    <x v="261"/>
    <n v="186"/>
    <x v="7"/>
  </r>
  <r>
    <x v="126"/>
    <n v="41"/>
    <x v="7"/>
  </r>
  <r>
    <x v="127"/>
    <n v="176"/>
    <x v="7"/>
  </r>
  <r>
    <x v="129"/>
    <n v="176"/>
    <x v="7"/>
  </r>
  <r>
    <x v="181"/>
    <n v="125"/>
    <x v="7"/>
  </r>
  <r>
    <x v="586"/>
    <n v="48"/>
    <x v="7"/>
  </r>
  <r>
    <x v="202"/>
    <n v="10"/>
    <x v="7"/>
  </r>
  <r>
    <x v="205"/>
    <n v="69"/>
    <x v="7"/>
  </r>
  <r>
    <x v="201"/>
    <n v="91"/>
    <x v="7"/>
  </r>
  <r>
    <x v="592"/>
    <n v="32"/>
    <x v="7"/>
  </r>
  <r>
    <x v="170"/>
    <n v="124"/>
    <x v="7"/>
  </r>
  <r>
    <x v="179"/>
    <n v="8"/>
    <x v="7"/>
  </r>
  <r>
    <x v="647"/>
    <n v="52"/>
    <x v="7"/>
  </r>
  <r>
    <x v="186"/>
    <n v="15"/>
    <x v="7"/>
  </r>
  <r>
    <x v="549"/>
    <n v="57"/>
    <x v="7"/>
  </r>
  <r>
    <x v="900"/>
    <n v="27"/>
    <x v="7"/>
  </r>
  <r>
    <x v="898"/>
    <n v="135"/>
    <x v="7"/>
  </r>
  <r>
    <x v="217"/>
    <n v="110"/>
    <x v="7"/>
  </r>
  <r>
    <x v="107"/>
    <n v="34"/>
    <x v="7"/>
  </r>
  <r>
    <x v="120"/>
    <n v="185"/>
    <x v="7"/>
  </r>
  <r>
    <x v="121"/>
    <n v="119"/>
    <x v="7"/>
  </r>
  <r>
    <x v="603"/>
    <n v="304"/>
    <x v="7"/>
  </r>
  <r>
    <x v="123"/>
    <n v="140"/>
    <x v="7"/>
  </r>
  <r>
    <x v="909"/>
    <n v="22"/>
    <x v="7"/>
  </r>
  <r>
    <x v="213"/>
    <n v="143"/>
    <x v="7"/>
  </r>
  <r>
    <x v="109"/>
    <n v="30"/>
    <x v="7"/>
  </r>
  <r>
    <x v="910"/>
    <n v="26"/>
    <x v="7"/>
  </r>
  <r>
    <x v="200"/>
    <n v="190"/>
    <x v="7"/>
  </r>
  <r>
    <x v="216"/>
    <n v="187"/>
    <x v="7"/>
  </r>
  <r>
    <x v="591"/>
    <n v="4"/>
    <x v="7"/>
  </r>
  <r>
    <x v="602"/>
    <n v="60"/>
    <x v="7"/>
  </r>
  <r>
    <x v="912"/>
    <n v="21"/>
    <x v="7"/>
  </r>
  <r>
    <x v="946"/>
    <n v="69"/>
    <x v="7"/>
  </r>
  <r>
    <x v="656"/>
    <n v="144"/>
    <x v="7"/>
  </r>
  <r>
    <x v="130"/>
    <n v="232"/>
    <x v="7"/>
  </r>
  <r>
    <x v="919"/>
    <n v="44"/>
    <x v="7"/>
  </r>
  <r>
    <x v="653"/>
    <n v="71"/>
    <x v="7"/>
  </r>
  <r>
    <x v="633"/>
    <n v="45"/>
    <x v="7"/>
  </r>
  <r>
    <x v="192"/>
    <n v="78"/>
    <x v="7"/>
  </r>
  <r>
    <x v="920"/>
    <n v="11"/>
    <x v="7"/>
  </r>
  <r>
    <x v="622"/>
    <n v="8"/>
    <x v="7"/>
  </r>
  <r>
    <x v="947"/>
    <n v="22"/>
    <x v="7"/>
  </r>
  <r>
    <x v="269"/>
    <n v="89"/>
    <x v="7"/>
  </r>
  <r>
    <x v="139"/>
    <n v="7"/>
    <x v="7"/>
  </r>
  <r>
    <x v="195"/>
    <n v="17"/>
    <x v="7"/>
  </r>
  <r>
    <x v="438"/>
    <n v="2000"/>
    <x v="0"/>
  </r>
  <r>
    <x v="628"/>
    <n v="2000"/>
    <x v="0"/>
  </r>
  <r>
    <x v="172"/>
    <n v="400"/>
    <x v="0"/>
  </r>
  <r>
    <x v="172"/>
    <n v="900"/>
    <x v="7"/>
  </r>
  <r>
    <x v="592"/>
    <n v="200"/>
    <x v="0"/>
  </r>
  <r>
    <x v="273"/>
    <n v="120"/>
    <x v="7"/>
  </r>
  <r>
    <x v="219"/>
    <n v="600"/>
    <x v="7"/>
  </r>
  <r>
    <x v="916"/>
    <n v="240"/>
    <x v="7"/>
  </r>
  <r>
    <x v="579"/>
    <n v="2000"/>
    <x v="7"/>
  </r>
  <r>
    <x v="732"/>
    <n v="690"/>
    <x v="7"/>
  </r>
  <r>
    <x v="178"/>
    <n v="2"/>
    <x v="7"/>
  </r>
  <r>
    <x v="190"/>
    <n v="14"/>
    <x v="7"/>
  </r>
  <r>
    <x v="264"/>
    <n v="2"/>
    <x v="7"/>
  </r>
  <r>
    <x v="103"/>
    <n v="197"/>
    <x v="7"/>
  </r>
  <r>
    <x v="391"/>
    <n v="570"/>
    <x v="7"/>
  </r>
  <r>
    <x v="305"/>
    <n v="87"/>
    <x v="7"/>
  </r>
  <r>
    <x v="614"/>
    <n v="8"/>
    <x v="7"/>
  </r>
  <r>
    <x v="460"/>
    <n v="20"/>
    <x v="7"/>
  </r>
  <r>
    <x v="173"/>
    <n v="3"/>
    <x v="7"/>
  </r>
  <r>
    <x v="160"/>
    <n v="4"/>
    <x v="5"/>
  </r>
  <r>
    <x v="163"/>
    <n v="4"/>
    <x v="7"/>
  </r>
  <r>
    <x v="53"/>
    <n v="10"/>
    <x v="7"/>
  </r>
  <r>
    <x v="948"/>
    <n v="124"/>
    <x v="12"/>
  </r>
  <r>
    <x v="949"/>
    <n v="167"/>
    <x v="12"/>
  </r>
  <r>
    <x v="950"/>
    <n v="151"/>
    <x v="12"/>
  </r>
  <r>
    <x v="951"/>
    <n v="157"/>
    <x v="12"/>
  </r>
  <r>
    <x v="952"/>
    <n v="146"/>
    <x v="12"/>
  </r>
  <r>
    <x v="953"/>
    <n v="39"/>
    <x v="12"/>
  </r>
  <r>
    <x v="954"/>
    <n v="79"/>
    <x v="12"/>
  </r>
  <r>
    <x v="955"/>
    <n v="53"/>
    <x v="12"/>
  </r>
  <r>
    <x v="956"/>
    <n v="72"/>
    <x v="12"/>
  </r>
  <r>
    <x v="957"/>
    <n v="79"/>
    <x v="12"/>
  </r>
  <r>
    <x v="147"/>
    <n v="217"/>
    <x v="12"/>
  </r>
  <r>
    <x v="83"/>
    <n v="261"/>
    <x v="12"/>
  </r>
  <r>
    <x v="574"/>
    <n v="175"/>
    <x v="12"/>
  </r>
  <r>
    <x v="958"/>
    <n v="288"/>
    <x v="12"/>
  </r>
  <r>
    <x v="930"/>
    <n v="427"/>
    <x v="12"/>
  </r>
  <r>
    <x v="611"/>
    <n v="427"/>
    <x v="12"/>
  </r>
  <r>
    <x v="933"/>
    <n v="182"/>
    <x v="12"/>
  </r>
  <r>
    <x v="607"/>
    <n v="141"/>
    <x v="12"/>
  </r>
  <r>
    <x v="959"/>
    <n v="13"/>
    <x v="12"/>
  </r>
  <r>
    <x v="960"/>
    <n v="7050"/>
    <x v="12"/>
  </r>
  <r>
    <x v="949"/>
    <n v="135"/>
    <x v="12"/>
  </r>
  <r>
    <x v="961"/>
    <n v="102"/>
    <x v="12"/>
  </r>
  <r>
    <x v="962"/>
    <n v="132"/>
    <x v="12"/>
  </r>
  <r>
    <x v="640"/>
    <n v="700"/>
    <x v="12"/>
  </r>
  <r>
    <x v="963"/>
    <n v="122"/>
    <x v="12"/>
  </r>
  <r>
    <x v="964"/>
    <n v="109"/>
    <x v="12"/>
  </r>
  <r>
    <x v="965"/>
    <n v="119"/>
    <x v="12"/>
  </r>
  <r>
    <x v="206"/>
    <n v="139"/>
    <x v="12"/>
  </r>
  <r>
    <x v="966"/>
    <n v="102"/>
    <x v="12"/>
  </r>
  <r>
    <x v="963"/>
    <n v="162"/>
    <x v="12"/>
  </r>
  <r>
    <x v="967"/>
    <n v="308"/>
    <x v="12"/>
  </r>
  <r>
    <x v="968"/>
    <n v="412"/>
    <x v="12"/>
  </r>
  <r>
    <x v="966"/>
    <n v="207"/>
    <x v="12"/>
  </r>
  <r>
    <x v="969"/>
    <n v="155"/>
    <x v="12"/>
  </r>
  <r>
    <x v="961"/>
    <n v="194"/>
    <x v="12"/>
  </r>
  <r>
    <x v="970"/>
    <n v="299"/>
    <x v="12"/>
  </r>
  <r>
    <x v="967"/>
    <n v="179"/>
    <x v="12"/>
  </r>
  <r>
    <x v="971"/>
    <n v="154"/>
    <x v="12"/>
  </r>
  <r>
    <x v="972"/>
    <n v="157"/>
    <x v="12"/>
  </r>
  <r>
    <x v="968"/>
    <n v="244"/>
    <x v="12"/>
  </r>
  <r>
    <x v="969"/>
    <n v="133"/>
    <x v="12"/>
  </r>
  <r>
    <x v="973"/>
    <n v="247"/>
    <x v="12"/>
  </r>
  <r>
    <x v="974"/>
    <n v="7646"/>
    <x v="12"/>
  </r>
  <r>
    <x v="975"/>
    <n v="236"/>
    <x v="12"/>
  </r>
  <r>
    <x v="976"/>
    <n v="578"/>
    <x v="12"/>
  </r>
  <r>
    <x v="618"/>
    <n v="24"/>
    <x v="12"/>
  </r>
  <r>
    <x v="977"/>
    <n v="276"/>
    <x v="12"/>
  </r>
  <r>
    <x v="978"/>
    <n v="433"/>
    <x v="12"/>
  </r>
  <r>
    <x v="979"/>
    <n v="215"/>
    <x v="12"/>
  </r>
  <r>
    <x v="980"/>
    <n v="489"/>
    <x v="12"/>
  </r>
  <r>
    <x v="981"/>
    <n v="274"/>
    <x v="12"/>
  </r>
  <r>
    <x v="981"/>
    <n v="226"/>
    <x v="12"/>
  </r>
  <r>
    <x v="982"/>
    <n v="250"/>
    <x v="12"/>
  </r>
  <r>
    <x v="983"/>
    <n v="80"/>
    <x v="12"/>
  </r>
  <r>
    <x v="640"/>
    <n v="7"/>
    <x v="12"/>
  </r>
  <r>
    <x v="984"/>
    <n v="155"/>
    <x v="12"/>
  </r>
  <r>
    <x v="985"/>
    <n v="690"/>
    <x v="12"/>
  </r>
  <r>
    <x v="986"/>
    <n v="160"/>
    <x v="12"/>
  </r>
  <r>
    <x v="987"/>
    <n v="70"/>
    <x v="12"/>
  </r>
  <r>
    <x v="988"/>
    <n v="144"/>
    <x v="12"/>
  </r>
  <r>
    <x v="989"/>
    <n v="314"/>
    <x v="12"/>
  </r>
  <r>
    <x v="990"/>
    <n v="250"/>
    <x v="12"/>
  </r>
  <r>
    <x v="991"/>
    <n v="185"/>
    <x v="12"/>
  </r>
  <r>
    <x v="992"/>
    <n v="143"/>
    <x v="12"/>
  </r>
  <r>
    <x v="993"/>
    <n v="694"/>
    <x v="12"/>
  </r>
  <r>
    <x v="994"/>
    <n v="690"/>
    <x v="12"/>
  </r>
  <r>
    <x v="995"/>
    <n v="545"/>
    <x v="12"/>
  </r>
  <r>
    <x v="996"/>
    <n v="316"/>
    <x v="12"/>
  </r>
  <r>
    <x v="997"/>
    <n v="170"/>
    <x v="12"/>
  </r>
  <r>
    <x v="998"/>
    <n v="606"/>
    <x v="12"/>
  </r>
  <r>
    <x v="999"/>
    <n v="34"/>
    <x v="12"/>
  </r>
  <r>
    <x v="1000"/>
    <n v="110"/>
    <x v="12"/>
  </r>
  <r>
    <x v="1001"/>
    <n v="95"/>
    <x v="12"/>
  </r>
  <r>
    <x v="1002"/>
    <n v="485"/>
    <x v="12"/>
  </r>
  <r>
    <x v="1003"/>
    <n v="553"/>
    <x v="12"/>
  </r>
  <r>
    <x v="1004"/>
    <n v="476"/>
    <x v="12"/>
  </r>
  <r>
    <x v="1005"/>
    <n v="590"/>
    <x v="12"/>
  </r>
  <r>
    <x v="1006"/>
    <n v="676"/>
    <x v="12"/>
  </r>
  <r>
    <x v="1007"/>
    <n v="550"/>
    <x v="12"/>
  </r>
  <r>
    <x v="1008"/>
    <n v="491"/>
    <x v="12"/>
  </r>
  <r>
    <x v="79"/>
    <n v="579"/>
    <x v="12"/>
  </r>
  <r>
    <x v="885"/>
    <n v="230"/>
    <x v="12"/>
  </r>
  <r>
    <x v="1009"/>
    <n v="199"/>
    <x v="12"/>
  </r>
  <r>
    <x v="1010"/>
    <n v="48"/>
    <x v="12"/>
  </r>
  <r>
    <x v="1011"/>
    <n v="422"/>
    <x v="12"/>
  </r>
  <r>
    <x v="1012"/>
    <n v="837"/>
    <x v="12"/>
  </r>
  <r>
    <x v="1013"/>
    <n v="1350"/>
    <x v="12"/>
  </r>
  <r>
    <x v="1014"/>
    <n v="14"/>
    <x v="12"/>
  </r>
  <r>
    <x v="1015"/>
    <n v="270"/>
    <x v="12"/>
  </r>
  <r>
    <x v="103"/>
    <n v="142"/>
    <x v="12"/>
  </r>
  <r>
    <x v="1016"/>
    <n v="1300"/>
    <x v="13"/>
  </r>
  <r>
    <x v="115"/>
    <n v="16800"/>
    <x v="13"/>
  </r>
  <r>
    <x v="115"/>
    <n v="16800"/>
    <x v="13"/>
  </r>
  <r>
    <x v="605"/>
    <n v="126000"/>
    <x v="13"/>
  </r>
  <r>
    <x v="668"/>
    <n v="63000"/>
    <x v="13"/>
  </r>
  <r>
    <x v="605"/>
    <n v="90000"/>
    <x v="13"/>
  </r>
  <r>
    <x v="528"/>
    <n v="7000"/>
    <x v="13"/>
  </r>
  <r>
    <x v="1017"/>
    <n v="2106"/>
    <x v="13"/>
  </r>
  <r>
    <x v="1018"/>
    <n v="382"/>
    <x v="13"/>
  </r>
  <r>
    <x v="92"/>
    <n v="7000"/>
    <x v="13"/>
  </r>
  <r>
    <x v="1019"/>
    <n v="1615"/>
    <x v="13"/>
  </r>
  <r>
    <x v="1020"/>
    <n v="250"/>
    <x v="13"/>
  </r>
  <r>
    <x v="1020"/>
    <n v="174"/>
    <x v="13"/>
  </r>
  <r>
    <x v="764"/>
    <n v="862"/>
    <x v="13"/>
  </r>
  <r>
    <x v="1021"/>
    <n v="50"/>
    <x v="13"/>
  </r>
  <r>
    <x v="1021"/>
    <n v="255"/>
    <x v="13"/>
  </r>
  <r>
    <x v="1022"/>
    <n v="1000"/>
    <x v="13"/>
  </r>
  <r>
    <x v="1022"/>
    <n v="50"/>
    <x v="13"/>
  </r>
  <r>
    <x v="1023"/>
    <n v="71"/>
    <x v="13"/>
  </r>
  <r>
    <x v="846"/>
    <n v="1000"/>
    <x v="13"/>
  </r>
  <r>
    <x v="1024"/>
    <n v="2000"/>
    <x v="13"/>
  </r>
  <r>
    <x v="1024"/>
    <n v="100"/>
    <x v="13"/>
  </r>
  <r>
    <x v="1025"/>
    <n v="2000"/>
    <x v="13"/>
  </r>
  <r>
    <x v="1025"/>
    <n v="236"/>
    <x v="13"/>
  </r>
  <r>
    <x v="1026"/>
    <n v="880"/>
    <x v="13"/>
  </r>
  <r>
    <x v="1026"/>
    <n v="180"/>
    <x v="13"/>
  </r>
  <r>
    <x v="1027"/>
    <n v="2200"/>
    <x v="13"/>
  </r>
  <r>
    <x v="1027"/>
    <n v="8"/>
    <x v="13"/>
  </r>
  <r>
    <x v="1028"/>
    <n v="2800"/>
    <x v="13"/>
  </r>
  <r>
    <x v="941"/>
    <n v="2000"/>
    <x v="13"/>
  </r>
  <r>
    <x v="1029"/>
    <n v="4000"/>
    <x v="13"/>
  </r>
  <r>
    <x v="1030"/>
    <n v="2333"/>
    <x v="13"/>
  </r>
  <r>
    <x v="1031"/>
    <n v="1990"/>
    <x v="13"/>
  </r>
  <r>
    <x v="934"/>
    <n v="996"/>
    <x v="13"/>
  </r>
  <r>
    <x v="1032"/>
    <n v="3134"/>
    <x v="13"/>
  </r>
  <r>
    <x v="84"/>
    <n v="30"/>
    <x v="13"/>
  </r>
  <r>
    <x v="754"/>
    <n v="76"/>
    <x v="13"/>
  </r>
  <r>
    <x v="235"/>
    <n v="371"/>
    <x v="13"/>
  </r>
  <r>
    <x v="529"/>
    <n v="36000"/>
    <x v="13"/>
  </r>
  <r>
    <x v="288"/>
    <n v="64000"/>
    <x v="13"/>
  </r>
  <r>
    <x v="668"/>
    <n v="21000"/>
    <x v="13"/>
  </r>
  <r>
    <x v="528"/>
    <n v="22000"/>
    <x v="13"/>
  </r>
  <r>
    <x v="605"/>
    <n v="32500"/>
    <x v="13"/>
  </r>
  <r>
    <x v="529"/>
    <n v="49500"/>
    <x v="13"/>
  </r>
  <r>
    <x v="529"/>
    <n v="7500"/>
    <x v="13"/>
  </r>
  <r>
    <x v="343"/>
    <n v="200"/>
    <x v="13"/>
  </r>
  <r>
    <x v="605"/>
    <n v="85000"/>
    <x v="13"/>
  </r>
  <r>
    <x v="115"/>
    <n v="14400"/>
    <x v="13"/>
  </r>
  <r>
    <x v="7"/>
    <n v="18000"/>
    <x v="13"/>
  </r>
  <r>
    <x v="1033"/>
    <n v="1547"/>
    <x v="13"/>
  </r>
  <r>
    <x v="1033"/>
    <n v="200"/>
    <x v="13"/>
  </r>
  <r>
    <x v="1034"/>
    <n v="827"/>
    <x v="13"/>
  </r>
  <r>
    <x v="106"/>
    <n v="3000"/>
    <x v="14"/>
  </r>
  <r>
    <x v="415"/>
    <n v="500"/>
    <x v="14"/>
  </r>
  <r>
    <x v="414"/>
    <n v="100"/>
    <x v="14"/>
  </r>
  <r>
    <x v="406"/>
    <n v="1000"/>
    <x v="14"/>
  </r>
  <r>
    <x v="408"/>
    <n v="1000"/>
    <x v="14"/>
  </r>
  <r>
    <x v="593"/>
    <n v="400"/>
    <x v="14"/>
  </r>
  <r>
    <x v="409"/>
    <n v="200"/>
    <x v="14"/>
  </r>
  <r>
    <x v="651"/>
    <n v="250"/>
    <x v="14"/>
  </r>
  <r>
    <x v="252"/>
    <n v="3500"/>
    <x v="14"/>
  </r>
  <r>
    <x v="152"/>
    <n v="250"/>
    <x v="14"/>
  </r>
  <r>
    <x v="136"/>
    <n v="250"/>
    <x v="14"/>
  </r>
  <r>
    <x v="135"/>
    <n v="200"/>
    <x v="14"/>
  </r>
  <r>
    <x v="251"/>
    <n v="3000"/>
    <x v="14"/>
  </r>
  <r>
    <x v="172"/>
    <n v="1600"/>
    <x v="14"/>
  </r>
  <r>
    <x v="411"/>
    <n v="1000"/>
    <x v="14"/>
  </r>
  <r>
    <x v="93"/>
    <n v="75"/>
    <x v="14"/>
  </r>
  <r>
    <x v="652"/>
    <n v="320"/>
    <x v="14"/>
  </r>
  <r>
    <x v="168"/>
    <n v="50"/>
    <x v="14"/>
  </r>
  <r>
    <x v="547"/>
    <n v="2400"/>
    <x v="14"/>
  </r>
  <r>
    <x v="402"/>
    <n v="1600"/>
    <x v="14"/>
  </r>
  <r>
    <x v="250"/>
    <n v="200"/>
    <x v="14"/>
  </r>
  <r>
    <x v="119"/>
    <n v="3200"/>
    <x v="14"/>
  </r>
  <r>
    <x v="515"/>
    <n v="15000"/>
    <x v="14"/>
  </r>
  <r>
    <x v="248"/>
    <n v="3000"/>
    <x v="14"/>
  </r>
  <r>
    <x v="247"/>
    <n v="8000"/>
    <x v="14"/>
  </r>
  <r>
    <x v="246"/>
    <n v="4000"/>
    <x v="14"/>
  </r>
  <r>
    <x v="193"/>
    <n v="100"/>
    <x v="14"/>
  </r>
  <r>
    <x v="399"/>
    <n v="2000"/>
    <x v="14"/>
  </r>
  <r>
    <x v="300"/>
    <n v="3000"/>
    <x v="14"/>
  </r>
  <r>
    <x v="400"/>
    <n v="1400"/>
    <x v="14"/>
  </r>
  <r>
    <x v="395"/>
    <n v="2000"/>
    <x v="14"/>
  </r>
  <r>
    <x v="394"/>
    <n v="1500"/>
    <x v="14"/>
  </r>
  <r>
    <x v="392"/>
    <n v="3000"/>
    <x v="14"/>
  </r>
  <r>
    <x v="391"/>
    <n v="1000"/>
    <x v="14"/>
  </r>
  <r>
    <x v="389"/>
    <n v="2000"/>
    <x v="14"/>
  </r>
  <r>
    <x v="460"/>
    <n v="565"/>
    <x v="14"/>
  </r>
  <r>
    <x v="98"/>
    <n v="400"/>
    <x v="14"/>
  </r>
  <r>
    <x v="97"/>
    <n v="50"/>
    <x v="14"/>
  </r>
  <r>
    <x v="124"/>
    <n v="100"/>
    <x v="14"/>
  </r>
  <r>
    <x v="125"/>
    <n v="50"/>
    <x v="14"/>
  </r>
  <r>
    <x v="126"/>
    <n v="100"/>
    <x v="14"/>
  </r>
  <r>
    <x v="455"/>
    <n v="100"/>
    <x v="14"/>
  </r>
  <r>
    <x v="452"/>
    <n v="100"/>
    <x v="14"/>
  </r>
  <r>
    <x v="129"/>
    <n v="200"/>
    <x v="14"/>
  </r>
  <r>
    <x v="447"/>
    <n v="2000"/>
    <x v="14"/>
  </r>
  <r>
    <x v="170"/>
    <n v="2400"/>
    <x v="14"/>
  </r>
  <r>
    <x v="149"/>
    <n v="5000"/>
    <x v="14"/>
  </r>
  <r>
    <x v="429"/>
    <n v="200"/>
    <x v="14"/>
  </r>
  <r>
    <x v="424"/>
    <n v="50"/>
    <x v="14"/>
  </r>
  <r>
    <x v="422"/>
    <n v="100"/>
    <x v="14"/>
  </r>
  <r>
    <x v="635"/>
    <n v="3000"/>
    <x v="14"/>
  </r>
  <r>
    <x v="240"/>
    <n v="1800"/>
    <x v="14"/>
  </r>
  <r>
    <x v="435"/>
    <n v="500"/>
    <x v="14"/>
  </r>
  <r>
    <x v="432"/>
    <n v="500"/>
    <x v="14"/>
  </r>
  <r>
    <x v="144"/>
    <n v="120"/>
    <x v="14"/>
  </r>
  <r>
    <x v="425"/>
    <n v="200"/>
    <x v="14"/>
  </r>
  <r>
    <x v="629"/>
    <n v="875"/>
    <x v="14"/>
  </r>
  <r>
    <x v="449"/>
    <n v="200"/>
    <x v="14"/>
  </r>
  <r>
    <x v="438"/>
    <n v="400"/>
    <x v="14"/>
  </r>
  <r>
    <x v="927"/>
    <n v="670"/>
    <x v="14"/>
  </r>
  <r>
    <x v="433"/>
    <n v="140"/>
    <x v="14"/>
  </r>
  <r>
    <x v="898"/>
    <n v="200"/>
    <x v="14"/>
  </r>
  <r>
    <x v="421"/>
    <n v="1800"/>
    <x v="14"/>
  </r>
  <r>
    <x v="490"/>
    <n v="1883"/>
    <x v="14"/>
  </r>
  <r>
    <x v="107"/>
    <n v="3000"/>
    <x v="14"/>
  </r>
  <r>
    <x v="928"/>
    <n v="60"/>
    <x v="14"/>
  </r>
  <r>
    <x v="552"/>
    <n v="50"/>
    <x v="14"/>
  </r>
  <r>
    <x v="554"/>
    <n v="50"/>
    <x v="14"/>
  </r>
  <r>
    <x v="492"/>
    <n v="727"/>
    <x v="14"/>
  </r>
  <r>
    <x v="494"/>
    <n v="7000"/>
    <x v="14"/>
  </r>
  <r>
    <x v="587"/>
    <n v="250"/>
    <x v="14"/>
  </r>
  <r>
    <x v="908"/>
    <n v="160"/>
    <x v="14"/>
  </r>
  <r>
    <x v="802"/>
    <n v="36"/>
    <x v="14"/>
  </r>
  <r>
    <x v="482"/>
    <n v="200"/>
    <x v="14"/>
  </r>
  <r>
    <x v="472"/>
    <n v="100"/>
    <x v="14"/>
  </r>
  <r>
    <x v="475"/>
    <n v="100"/>
    <x v="14"/>
  </r>
  <r>
    <x v="476"/>
    <n v="250"/>
    <x v="14"/>
  </r>
  <r>
    <x v="284"/>
    <n v="5000"/>
    <x v="14"/>
  </r>
  <r>
    <x v="478"/>
    <n v="100"/>
    <x v="14"/>
  </r>
  <r>
    <x v="602"/>
    <n v="100"/>
    <x v="14"/>
  </r>
  <r>
    <x v="275"/>
    <n v="200"/>
    <x v="14"/>
  </r>
  <r>
    <x v="470"/>
    <n v="200"/>
    <x v="14"/>
  </r>
  <r>
    <x v="468"/>
    <n v="500"/>
    <x v="14"/>
  </r>
  <r>
    <x v="467"/>
    <n v="1000"/>
    <x v="14"/>
  </r>
  <r>
    <x v="656"/>
    <n v="800"/>
    <x v="14"/>
  </r>
  <r>
    <x v="701"/>
    <n v="40"/>
    <x v="14"/>
  </r>
  <r>
    <x v="259"/>
    <n v="31"/>
    <x v="14"/>
  </r>
  <r>
    <x v="465"/>
    <n v="100"/>
    <x v="14"/>
  </r>
  <r>
    <x v="316"/>
    <n v="500"/>
    <x v="14"/>
  </r>
  <r>
    <x v="162"/>
    <n v="200"/>
    <x v="14"/>
  </r>
  <r>
    <x v="206"/>
    <n v="100"/>
    <x v="14"/>
  </r>
  <r>
    <x v="187"/>
    <n v="200"/>
    <x v="14"/>
  </r>
  <r>
    <x v="54"/>
    <n v="274"/>
    <x v="14"/>
  </r>
  <r>
    <x v="151"/>
    <n v="200"/>
    <x v="14"/>
  </r>
  <r>
    <x v="72"/>
    <n v="2000"/>
    <x v="14"/>
  </r>
  <r>
    <x v="583"/>
    <n v="300"/>
    <x v="14"/>
  </r>
  <r>
    <x v="929"/>
    <n v="250"/>
    <x v="14"/>
  </r>
  <r>
    <x v="148"/>
    <n v="100"/>
    <x v="14"/>
  </r>
  <r>
    <x v="277"/>
    <n v="250"/>
    <x v="14"/>
  </r>
  <r>
    <x v="276"/>
    <n v="200"/>
    <x v="14"/>
  </r>
  <r>
    <x v="184"/>
    <n v="200"/>
    <x v="14"/>
  </r>
  <r>
    <x v="211"/>
    <n v="76"/>
    <x v="14"/>
  </r>
  <r>
    <x v="204"/>
    <n v="200"/>
    <x v="14"/>
  </r>
  <r>
    <x v="48"/>
    <n v="500"/>
    <x v="14"/>
  </r>
  <r>
    <x v="171"/>
    <n v="100"/>
    <x v="14"/>
  </r>
  <r>
    <x v="877"/>
    <n v="60"/>
    <x v="14"/>
  </r>
  <r>
    <x v="188"/>
    <n v="100"/>
    <x v="14"/>
  </r>
  <r>
    <x v="178"/>
    <n v="250"/>
    <x v="14"/>
  </r>
  <r>
    <x v="145"/>
    <n v="20"/>
    <x v="14"/>
  </r>
  <r>
    <x v="918"/>
    <n v="20"/>
    <x v="14"/>
  </r>
  <r>
    <x v="607"/>
    <n v="500"/>
    <x v="14"/>
  </r>
  <r>
    <x v="930"/>
    <n v="300"/>
    <x v="14"/>
  </r>
  <r>
    <x v="611"/>
    <n v="500"/>
    <x v="14"/>
  </r>
  <r>
    <x v="933"/>
    <n v="500"/>
    <x v="14"/>
  </r>
  <r>
    <x v="157"/>
    <n v="20"/>
    <x v="14"/>
  </r>
  <r>
    <x v="882"/>
    <n v="20"/>
    <x v="14"/>
  </r>
  <r>
    <x v="44"/>
    <n v="320"/>
    <x v="14"/>
  </r>
  <r>
    <x v="55"/>
    <n v="2000"/>
    <x v="14"/>
  </r>
  <r>
    <x v="59"/>
    <n v="1000"/>
    <x v="14"/>
  </r>
  <r>
    <x v="60"/>
    <n v="2000"/>
    <x v="14"/>
  </r>
  <r>
    <x v="7"/>
    <n v="3360"/>
    <x v="14"/>
  </r>
  <r>
    <x v="8"/>
    <n v="200"/>
    <x v="14"/>
  </r>
  <r>
    <x v="5"/>
    <n v="500"/>
    <x v="14"/>
  </r>
  <r>
    <x v="6"/>
    <n v="100"/>
    <x v="14"/>
  </r>
  <r>
    <x v="1"/>
    <n v="50"/>
    <x v="14"/>
  </r>
  <r>
    <x v="0"/>
    <n v="200"/>
    <x v="14"/>
  </r>
  <r>
    <x v="2"/>
    <n v="1760"/>
    <x v="14"/>
  </r>
  <r>
    <x v="4"/>
    <n v="1200"/>
    <x v="14"/>
  </r>
  <r>
    <x v="3"/>
    <n v="1400"/>
    <x v="14"/>
  </r>
  <r>
    <x v="543"/>
    <n v="3600"/>
    <x v="14"/>
  </r>
  <r>
    <x v="544"/>
    <n v="3150"/>
    <x v="14"/>
  </r>
  <r>
    <x v="545"/>
    <n v="9000"/>
    <x v="14"/>
  </r>
  <r>
    <x v="576"/>
    <n v="5334"/>
    <x v="7"/>
  </r>
  <r>
    <x v="497"/>
    <n v="26248"/>
    <x v="7"/>
  </r>
  <r>
    <x v="115"/>
    <n v="19584"/>
    <x v="7"/>
  </r>
  <r>
    <x v="115"/>
    <n v="11571"/>
    <x v="7"/>
  </r>
  <r>
    <x v="115"/>
    <n v="20095"/>
    <x v="7"/>
  </r>
  <r>
    <x v="117"/>
    <n v="9077"/>
    <x v="7"/>
  </r>
  <r>
    <x v="563"/>
    <n v="1198"/>
    <x v="7"/>
  </r>
  <r>
    <x v="538"/>
    <n v="8658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U1039" firstHeaderRow="1" firstDataRow="2" firstDataCol="1"/>
  <pivotFields count="3">
    <pivotField axis="axisRow" showAll="0">
      <items count="1036">
        <item x="604"/>
        <item x="682"/>
        <item x="683"/>
        <item x="420"/>
        <item x="90"/>
        <item x="580"/>
        <item x="983"/>
        <item x="1000"/>
        <item x="1001"/>
        <item x="996"/>
        <item x="1007"/>
        <item x="1009"/>
        <item x="998"/>
        <item x="1008"/>
        <item x="990"/>
        <item x="498"/>
        <item x="894"/>
        <item x="1017"/>
        <item x="142"/>
        <item x="141"/>
        <item x="684"/>
        <item x="311"/>
        <item x="559"/>
        <item x="86"/>
        <item x="106"/>
        <item x="650"/>
        <item x="932"/>
        <item x="42"/>
        <item x="685"/>
        <item x="302"/>
        <item x="254"/>
        <item x="640"/>
        <item x="570"/>
        <item x="111"/>
        <item x="255"/>
        <item x="303"/>
        <item x="637"/>
        <item x="304"/>
        <item x="561"/>
        <item x="305"/>
        <item x="306"/>
        <item x="1018"/>
        <item x="41"/>
        <item x="40"/>
        <item x="92"/>
        <item x="723"/>
        <item x="419"/>
        <item x="256"/>
        <item x="418"/>
        <item x="74"/>
        <item x="939"/>
        <item x="727"/>
        <item x="75"/>
        <item x="621"/>
        <item x="937"/>
        <item x="417"/>
        <item x="724"/>
        <item x="1019"/>
        <item x="686"/>
        <item x="687"/>
        <item x="416"/>
        <item x="312"/>
        <item x="415"/>
        <item x="414"/>
        <item x="34"/>
        <item x="688"/>
        <item x="413"/>
        <item x="330"/>
        <item x="406"/>
        <item x="407"/>
        <item x="408"/>
        <item x="593"/>
        <item x="35"/>
        <item x="409"/>
        <item x="651"/>
        <item x="252"/>
        <item x="152"/>
        <item x="331"/>
        <item x="307"/>
        <item x="308"/>
        <item x="136"/>
        <item x="1020"/>
        <item x="260"/>
        <item x="410"/>
        <item x="135"/>
        <item x="267"/>
        <item x="198"/>
        <item x="309"/>
        <item x="689"/>
        <item x="108"/>
        <item x="132"/>
        <item x="251"/>
        <item x="690"/>
        <item x="172"/>
        <item x="411"/>
        <item x="412"/>
        <item x="1016"/>
        <item x="568"/>
        <item x="93"/>
        <item x="896"/>
        <item x="131"/>
        <item x="176"/>
        <item x="652"/>
        <item x="571"/>
        <item x="168"/>
        <item x="197"/>
        <item x="915"/>
        <item x="272"/>
        <item x="271"/>
        <item x="329"/>
        <item x="405"/>
        <item x="215"/>
        <item x="404"/>
        <item x="403"/>
        <item x="547"/>
        <item x="402"/>
        <item x="636"/>
        <item x="668"/>
        <item x="36"/>
        <item x="301"/>
        <item x="401"/>
        <item x="396"/>
        <item x="250"/>
        <item x="119"/>
        <item x="669"/>
        <item x="249"/>
        <item x="328"/>
        <item x="515"/>
        <item x="110"/>
        <item x="134"/>
        <item x="516"/>
        <item x="140"/>
        <item x="327"/>
        <item x="248"/>
        <item x="247"/>
        <item x="246"/>
        <item x="37"/>
        <item x="322"/>
        <item x="323"/>
        <item x="670"/>
        <item x="199"/>
        <item x="324"/>
        <item x="398"/>
        <item x="397"/>
        <item x="671"/>
        <item x="245"/>
        <item x="138"/>
        <item x="945"/>
        <item x="194"/>
        <item x="193"/>
        <item x="325"/>
        <item x="626"/>
        <item x="195"/>
        <item x="899"/>
        <item x="326"/>
        <item x="38"/>
        <item x="39"/>
        <item x="321"/>
        <item x="244"/>
        <item x="672"/>
        <item x="673"/>
        <item x="674"/>
        <item x="103"/>
        <item x="243"/>
        <item x="917"/>
        <item x="725"/>
        <item x="675"/>
        <item x="676"/>
        <item x="677"/>
        <item x="678"/>
        <item x="943"/>
        <item x="679"/>
        <item x="680"/>
        <item x="320"/>
        <item x="352"/>
        <item x="268"/>
        <item x="681"/>
        <item x="758"/>
        <item x="759"/>
        <item x="760"/>
        <item x="353"/>
        <item x="726"/>
        <item x="399"/>
        <item x="761"/>
        <item x="762"/>
        <item x="942"/>
        <item x="81"/>
        <item x="763"/>
        <item x="122"/>
        <item x="139"/>
        <item x="764"/>
        <item x="639"/>
        <item x="765"/>
        <item x="897"/>
        <item x="236"/>
        <item x="237"/>
        <item x="238"/>
        <item x="921"/>
        <item x="96"/>
        <item x="907"/>
        <item x="560"/>
        <item x="137"/>
        <item x="631"/>
        <item x="766"/>
        <item x="33"/>
        <item x="226"/>
        <item x="354"/>
        <item x="767"/>
        <item x="768"/>
        <item x="239"/>
        <item x="769"/>
        <item x="519"/>
        <item x="728"/>
        <item x="300"/>
        <item x="400"/>
        <item x="395"/>
        <item x="394"/>
        <item x="393"/>
        <item x="299"/>
        <item x="298"/>
        <item x="1021"/>
        <item x="938"/>
        <item x="392"/>
        <item x="391"/>
        <item x="390"/>
        <item x="389"/>
        <item x="388"/>
        <item x="166"/>
        <item x="295"/>
        <item x="460"/>
        <item x="459"/>
        <item x="895"/>
        <item x="297"/>
        <item x="730"/>
        <item x="289"/>
        <item x="458"/>
        <item x="944"/>
        <item x="729"/>
        <item x="351"/>
        <item x="643"/>
        <item x="290"/>
        <item x="63"/>
        <item x="64"/>
        <item x="520"/>
        <item x="770"/>
        <item x="585"/>
        <item x="771"/>
        <item x="584"/>
        <item x="98"/>
        <item x="772"/>
        <item x="32"/>
        <item x="773"/>
        <item x="774"/>
        <item x="291"/>
        <item x="97"/>
        <item x="124"/>
        <item x="125"/>
        <item x="31"/>
        <item x="457"/>
        <item x="261"/>
        <item x="775"/>
        <item x="776"/>
        <item x="777"/>
        <item x="514"/>
        <item x="28"/>
        <item x="778"/>
        <item x="126"/>
        <item x="127"/>
        <item x="29"/>
        <item x="779"/>
        <item x="456"/>
        <item x="780"/>
        <item x="455"/>
        <item x="350"/>
        <item x="349"/>
        <item x="781"/>
        <item x="348"/>
        <item x="782"/>
        <item x="783"/>
        <item x="784"/>
        <item x="785"/>
        <item x="292"/>
        <item x="786"/>
        <item x="787"/>
        <item x="347"/>
        <item x="788"/>
        <item x="789"/>
        <item x="790"/>
        <item x="454"/>
        <item x="645"/>
        <item x="453"/>
        <item x="342"/>
        <item x="452"/>
        <item x="129"/>
        <item x="69"/>
        <item x="791"/>
        <item x="222"/>
        <item x="181"/>
        <item x="586"/>
        <item x="202"/>
        <item x="343"/>
        <item x="792"/>
        <item x="447"/>
        <item x="205"/>
        <item x="214"/>
        <item x="446"/>
        <item x="442"/>
        <item x="649"/>
        <item x="588"/>
        <item x="589"/>
        <item x="30"/>
        <item x="27"/>
        <item x="599"/>
        <item x="441"/>
        <item x="344"/>
        <item x="293"/>
        <item x="201"/>
        <item x="592"/>
        <item x="170"/>
        <item x="294"/>
        <item x="179"/>
        <item x="149"/>
        <item x="436"/>
        <item x="345"/>
        <item x="657"/>
        <item x="658"/>
        <item x="1022"/>
        <item x="296"/>
        <item x="429"/>
        <item x="427"/>
        <item x="424"/>
        <item x="422"/>
        <item x="451"/>
        <item x="659"/>
        <item x="346"/>
        <item x="647"/>
        <item x="26"/>
        <item x="660"/>
        <item x="661"/>
        <item x="445"/>
        <item x="341"/>
        <item x="662"/>
        <item x="663"/>
        <item x="664"/>
        <item x="444"/>
        <item x="440"/>
        <item x="437"/>
        <item x="340"/>
        <item x="922"/>
        <item x="196"/>
        <item x="288"/>
        <item x="287"/>
        <item x="635"/>
        <item x="286"/>
        <item x="240"/>
        <item x="665"/>
        <item x="435"/>
        <item x="432"/>
        <item x="666"/>
        <item x="935"/>
        <item x="73"/>
        <item x="667"/>
        <item x="839"/>
        <item x="747"/>
        <item x="1023"/>
        <item x="840"/>
        <item x="748"/>
        <item x="630"/>
        <item x="936"/>
        <item x="339"/>
        <item x="743"/>
        <item x="744"/>
        <item x="332"/>
        <item x="841"/>
        <item x="842"/>
        <item x="843"/>
        <item x="333"/>
        <item x="334"/>
        <item x="844"/>
        <item x="335"/>
        <item x="426"/>
        <item x="423"/>
        <item x="336"/>
        <item x="25"/>
        <item x="337"/>
        <item x="338"/>
        <item x="845"/>
        <item x="143"/>
        <item x="375"/>
        <item x="156"/>
        <item x="376"/>
        <item x="846"/>
        <item x="847"/>
        <item x="848"/>
        <item x="849"/>
        <item x="850"/>
        <item x="443"/>
        <item x="439"/>
        <item x="590"/>
        <item x="377"/>
        <item x="573"/>
        <item x="851"/>
        <item x="852"/>
        <item x="378"/>
        <item x="853"/>
        <item x="1024"/>
        <item x="379"/>
        <item x="434"/>
        <item x="144"/>
        <item x="431"/>
        <item x="425"/>
        <item x="629"/>
        <item x="854"/>
        <item x="855"/>
        <item x="856"/>
        <item x="857"/>
        <item x="581"/>
        <item x="858"/>
        <item x="859"/>
        <item x="553"/>
        <item x="186"/>
        <item x="549"/>
        <item x="380"/>
        <item x="450"/>
        <item x="449"/>
        <item x="448"/>
        <item x="438"/>
        <item x="927"/>
        <item x="433"/>
        <item x="900"/>
        <item x="381"/>
        <item x="860"/>
        <item x="898"/>
        <item x="217"/>
        <item x="430"/>
        <item x="428"/>
        <item x="565"/>
        <item x="421"/>
        <item x="490"/>
        <item x="107"/>
        <item x="24"/>
        <item x="120"/>
        <item x="861"/>
        <item x="491"/>
        <item x="382"/>
        <item x="862"/>
        <item x="374"/>
        <item x="373"/>
        <item x="372"/>
        <item x="863"/>
        <item x="371"/>
        <item x="121"/>
        <item x="864"/>
        <item x="865"/>
        <item x="866"/>
        <item x="867"/>
        <item x="902"/>
        <item x="928"/>
        <item x="552"/>
        <item x="554"/>
        <item x="569"/>
        <item x="492"/>
        <item x="868"/>
        <item x="869"/>
        <item x="870"/>
        <item x="493"/>
        <item x="20"/>
        <item x="638"/>
        <item x="167"/>
        <item x="165"/>
        <item x="370"/>
        <item x="361"/>
        <item x="362"/>
        <item x="871"/>
        <item x="494"/>
        <item x="872"/>
        <item x="495"/>
        <item x="363"/>
        <item x="364"/>
        <item x="365"/>
        <item x="366"/>
        <item x="873"/>
        <item x="793"/>
        <item x="794"/>
        <item x="367"/>
        <item x="368"/>
        <item x="369"/>
        <item x="513"/>
        <item x="1025"/>
        <item x="795"/>
        <item x="587"/>
        <item x="496"/>
        <item x="70"/>
        <item x="796"/>
        <item x="1026"/>
        <item x="603"/>
        <item x="489"/>
        <item x="285"/>
        <item x="123"/>
        <item x="488"/>
        <item x="487"/>
        <item x="797"/>
        <item x="908"/>
        <item x="360"/>
        <item x="21"/>
        <item x="356"/>
        <item x="909"/>
        <item x="76"/>
        <item x="359"/>
        <item x="597"/>
        <item x="731"/>
        <item x="614"/>
        <item x="594"/>
        <item x="798"/>
        <item x="799"/>
        <item x="800"/>
        <item x="801"/>
        <item x="802"/>
        <item x="803"/>
        <item x="278"/>
        <item x="566"/>
        <item x="279"/>
        <item x="486"/>
        <item x="804"/>
        <item x="280"/>
        <item x="281"/>
        <item x="805"/>
        <item x="154"/>
        <item x="22"/>
        <item x="806"/>
        <item x="807"/>
        <item x="485"/>
        <item x="484"/>
        <item x="23"/>
        <item x="808"/>
        <item x="809"/>
        <item x="810"/>
        <item x="282"/>
        <item x="811"/>
        <item x="812"/>
        <item x="182"/>
        <item x="213"/>
        <item x="483"/>
        <item x="692"/>
        <item x="358"/>
        <item x="482"/>
        <item x="109"/>
        <item x="472"/>
        <item x="693"/>
        <item x="473"/>
        <item x="474"/>
        <item x="475"/>
        <item x="476"/>
        <item x="283"/>
        <item x="284"/>
        <item x="694"/>
        <item x="477"/>
        <item x="478"/>
        <item x="695"/>
        <item x="479"/>
        <item x="19"/>
        <item x="910"/>
        <item x="383"/>
        <item x="480"/>
        <item x="384"/>
        <item x="200"/>
        <item x="216"/>
        <item x="591"/>
        <item x="602"/>
        <item x="912"/>
        <item x="275"/>
        <item x="696"/>
        <item x="481"/>
        <item x="471"/>
        <item x="697"/>
        <item x="470"/>
        <item x="698"/>
        <item x="745"/>
        <item x="931"/>
        <item x="469"/>
        <item x="946"/>
        <item x="699"/>
        <item x="634"/>
        <item x="700"/>
        <item x="468"/>
        <item x="467"/>
        <item x="656"/>
        <item x="130"/>
        <item x="701"/>
        <item x="241"/>
        <item x="919"/>
        <item x="653"/>
        <item x="510"/>
        <item x="633"/>
        <item x="702"/>
        <item x="210"/>
        <item x="703"/>
        <item x="511"/>
        <item x="242"/>
        <item x="704"/>
        <item x="705"/>
        <item x="706"/>
        <item x="732"/>
        <item x="707"/>
        <item x="708"/>
        <item x="466"/>
        <item x="733"/>
        <item x="709"/>
        <item x="813"/>
        <item x="159"/>
        <item x="814"/>
        <item x="259"/>
        <item x="192"/>
        <item x="815"/>
        <item x="734"/>
        <item x="746"/>
        <item x="735"/>
        <item x="512"/>
        <item x="816"/>
        <item x="71"/>
        <item x="221"/>
        <item x="920"/>
        <item x="817"/>
        <item x="818"/>
        <item x="819"/>
        <item x="465"/>
        <item x="820"/>
        <item x="644"/>
        <item x="464"/>
        <item x="235"/>
        <item x="821"/>
        <item x="463"/>
        <item x="18"/>
        <item x="822"/>
        <item x="823"/>
        <item x="824"/>
        <item x="825"/>
        <item x="17"/>
        <item x="87"/>
        <item x="940"/>
        <item x="16"/>
        <item x="622"/>
        <item x="146"/>
        <item x="91"/>
        <item x="736"/>
        <item x="462"/>
        <item x="826"/>
        <item x="737"/>
        <item x="980"/>
        <item x="77"/>
        <item x="947"/>
        <item x="269"/>
        <item x="923"/>
        <item x="509"/>
        <item x="827"/>
        <item x="828"/>
        <item x="829"/>
        <item x="461"/>
        <item x="317"/>
        <item x="830"/>
        <item x="13"/>
        <item x="738"/>
        <item x="831"/>
        <item x="385"/>
        <item x="624"/>
        <item x="318"/>
        <item x="225"/>
        <item x="319"/>
        <item x="224"/>
        <item x="832"/>
        <item x="833"/>
        <item x="834"/>
        <item x="835"/>
        <item x="14"/>
        <item x="185"/>
        <item x="925"/>
        <item x="836"/>
        <item x="837"/>
        <item x="838"/>
        <item x="270"/>
        <item x="316"/>
        <item x="314"/>
        <item x="710"/>
        <item x="355"/>
        <item x="648"/>
        <item x="315"/>
        <item x="739"/>
        <item x="508"/>
        <item x="711"/>
        <item x="740"/>
        <item x="712"/>
        <item x="507"/>
        <item x="741"/>
        <item x="506"/>
        <item x="981"/>
        <item x="924"/>
        <item x="713"/>
        <item x="78"/>
        <item x="15"/>
        <item x="955"/>
        <item x="956"/>
        <item x="623"/>
        <item x="128"/>
        <item x="714"/>
        <item x="715"/>
        <item x="234"/>
        <item x="313"/>
        <item x="233"/>
        <item x="716"/>
        <item x="596"/>
        <item x="212"/>
        <item x="717"/>
        <item x="718"/>
        <item x="600"/>
        <item x="719"/>
        <item x="577"/>
        <item x="982"/>
        <item x="253"/>
        <item x="632"/>
        <item x="954"/>
        <item x="218"/>
        <item x="95"/>
        <item x="57"/>
        <item x="959"/>
        <item x="62"/>
        <item x="161"/>
        <item x="162"/>
        <item x="43"/>
        <item x="613"/>
        <item x="310"/>
        <item x="957"/>
        <item x="555"/>
        <item x="951"/>
        <item x="209"/>
        <item x="966"/>
        <item x="952"/>
        <item x="646"/>
        <item x="258"/>
        <item x="720"/>
        <item x="163"/>
        <item x="206"/>
        <item x="187"/>
        <item x="54"/>
        <item x="150"/>
        <item x="151"/>
        <item x="72"/>
        <item x="608"/>
        <item x="721"/>
        <item x="583"/>
        <item x="578"/>
        <item x="264"/>
        <item x="562"/>
        <item x="722"/>
        <item x="67"/>
        <item x="68"/>
        <item x="257"/>
        <item x="929"/>
        <item x="147"/>
        <item x="551"/>
        <item x="969"/>
        <item x="274"/>
        <item x="262"/>
        <item x="56"/>
        <item x="567"/>
        <item x="61"/>
        <item x="963"/>
        <item x="190"/>
        <item x="965"/>
        <item x="273"/>
        <item x="148"/>
        <item x="962"/>
        <item x="180"/>
        <item x="174"/>
        <item x="967"/>
        <item x="177"/>
        <item x="968"/>
        <item x="277"/>
        <item x="976"/>
        <item x="79"/>
        <item x="564"/>
        <item x="972"/>
        <item x="550"/>
        <item x="175"/>
        <item x="169"/>
        <item x="207"/>
        <item x="191"/>
        <item x="276"/>
        <item x="184"/>
        <item x="45"/>
        <item x="970"/>
        <item x="949"/>
        <item x="173"/>
        <item x="211"/>
        <item x="204"/>
        <item x="203"/>
        <item x="53"/>
        <item x="601"/>
        <item x="49"/>
        <item x="48"/>
        <item x="618"/>
        <item x="158"/>
        <item x="974"/>
        <item x="874"/>
        <item x="960"/>
        <item x="80"/>
        <item x="189"/>
        <item x="971"/>
        <item x="208"/>
        <item x="964"/>
        <item x="948"/>
        <item x="171"/>
        <item x="875"/>
        <item x="47"/>
        <item x="46"/>
        <item x="876"/>
        <item x="985"/>
        <item x="877"/>
        <item x="263"/>
        <item x="619"/>
        <item x="188"/>
        <item x="164"/>
        <item x="178"/>
        <item x="878"/>
        <item x="641"/>
        <item x="642"/>
        <item x="879"/>
        <item x="617"/>
        <item x="612"/>
        <item x="975"/>
        <item x="978"/>
        <item x="606"/>
        <item x="950"/>
        <item x="220"/>
        <item x="977"/>
        <item x="145"/>
        <item x="620"/>
        <item x="918"/>
        <item x="266"/>
        <item x="880"/>
        <item x="926"/>
        <item x="973"/>
        <item x="598"/>
        <item x="901"/>
        <item x="223"/>
        <item x="94"/>
        <item x="625"/>
        <item x="265"/>
        <item x="958"/>
        <item x="556"/>
        <item x="219"/>
        <item x="183"/>
        <item x="58"/>
        <item x="153"/>
        <item x="904"/>
        <item x="155"/>
        <item x="616"/>
        <item x="89"/>
        <item x="881"/>
        <item x="88"/>
        <item x="916"/>
        <item x="903"/>
        <item x="961"/>
        <item x="615"/>
        <item x="607"/>
        <item x="930"/>
        <item x="611"/>
        <item x="933"/>
        <item x="157"/>
        <item x="882"/>
        <item x="883"/>
        <item x="50"/>
        <item x="999"/>
        <item x="991"/>
        <item x="610"/>
        <item x="1012"/>
        <item x="44"/>
        <item x="160"/>
        <item x="52"/>
        <item x="51"/>
        <item x="913"/>
        <item x="914"/>
        <item x="82"/>
        <item x="1013"/>
        <item x="1003"/>
        <item x="1006"/>
        <item x="997"/>
        <item x="1002"/>
        <item x="995"/>
        <item x="994"/>
        <item x="992"/>
        <item x="987"/>
        <item x="986"/>
        <item x="884"/>
        <item x="989"/>
        <item x="885"/>
        <item x="979"/>
        <item x="993"/>
        <item x="1004"/>
        <item x="1005"/>
        <item x="55"/>
        <item x="59"/>
        <item x="60"/>
        <item x="66"/>
        <item x="984"/>
        <item x="886"/>
        <item x="609"/>
        <item x="905"/>
        <item x="906"/>
        <item x="988"/>
        <item x="1011"/>
        <item x="1014"/>
        <item x="1015"/>
        <item x="1010"/>
        <item x="655"/>
        <item x="501"/>
        <item x="500"/>
        <item x="497"/>
        <item x="628"/>
        <item x="576"/>
        <item x="533"/>
        <item x="534"/>
        <item x="535"/>
        <item x="532"/>
        <item x="531"/>
        <item x="548"/>
        <item x="749"/>
        <item x="529"/>
        <item x="528"/>
        <item x="579"/>
        <item x="582"/>
        <item x="503"/>
        <item x="1027"/>
        <item x="499"/>
        <item x="522"/>
        <item x="521"/>
        <item x="7"/>
        <item x="504"/>
        <item x="105"/>
        <item x="756"/>
        <item x="757"/>
        <item x="502"/>
        <item x="558"/>
        <item x="505"/>
        <item x="546"/>
        <item x="1028"/>
        <item x="387"/>
        <item x="104"/>
        <item x="753"/>
        <item x="755"/>
        <item x="572"/>
        <item x="8"/>
        <item x="5"/>
        <item x="230"/>
        <item x="523"/>
        <item x="231"/>
        <item x="6"/>
        <item x="539"/>
        <item x="941"/>
        <item x="1029"/>
        <item x="84"/>
        <item x="530"/>
        <item x="540"/>
        <item x="99"/>
        <item x="691"/>
        <item x="100"/>
        <item x="101"/>
        <item x="102"/>
        <item x="1030"/>
        <item x="118"/>
        <item x="557"/>
        <item x="116"/>
        <item x="232"/>
        <item x="1"/>
        <item x="517"/>
        <item x="0"/>
        <item x="887"/>
        <item x="2"/>
        <item x="527"/>
        <item x="526"/>
        <item x="1031"/>
        <item x="525"/>
        <item x="524"/>
        <item x="518"/>
        <item x="541"/>
        <item x="542"/>
        <item x="4"/>
        <item x="3"/>
        <item x="752"/>
        <item x="9"/>
        <item x="113"/>
        <item x="112"/>
        <item x="543"/>
        <item x="544"/>
        <item x="545"/>
        <item x="911"/>
        <item x="605"/>
        <item x="627"/>
        <item x="117"/>
        <item x="115"/>
        <item x="114"/>
        <item x="538"/>
        <item x="563"/>
        <item x="537"/>
        <item x="133"/>
        <item x="65"/>
        <item x="742"/>
        <item x="953"/>
        <item x="754"/>
        <item x="751"/>
        <item x="227"/>
        <item x="83"/>
        <item x="574"/>
        <item x="1034"/>
        <item x="1033"/>
        <item x="654"/>
        <item x="228"/>
        <item x="12"/>
        <item x="934"/>
        <item x="1032"/>
        <item x="85"/>
        <item x="888"/>
        <item x="386"/>
        <item x="10"/>
        <item x="889"/>
        <item x="11"/>
        <item x="229"/>
        <item x="890"/>
        <item x="536"/>
        <item x="893"/>
        <item x="575"/>
        <item x="357"/>
        <item x="595"/>
        <item x="750"/>
        <item x="891"/>
        <item x="892"/>
        <item t="default"/>
      </items>
    </pivotField>
    <pivotField dataField="1" showAll="0"/>
    <pivotField axis="axisCol" showAll="0">
      <items count="16">
        <item x="12"/>
        <item x="8"/>
        <item x="9"/>
        <item x="10"/>
        <item x="11"/>
        <item x="1"/>
        <item x="13"/>
        <item x="3"/>
        <item x="7"/>
        <item x="4"/>
        <item x="2"/>
        <item x="6"/>
        <item x="5"/>
        <item x="0"/>
        <item x="14"/>
        <item t="default"/>
      </items>
    </pivotField>
  </pivotFields>
  <rowFields count="1">
    <field x="0"/>
  </rowFields>
  <rowItems count="10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 t="grand">
      <x/>
    </i>
  </rowItems>
  <colFields count="1">
    <field x="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D481" firstHeaderRow="1" firstDataRow="1" firstDataCol="1"/>
  <pivotFields count="2">
    <pivotField axis="axisRow" showAll="0">
      <items count="4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t="default"/>
      </items>
    </pivotField>
    <pivotField dataField="1" showAll="0"/>
  </pivotFields>
  <rowFields count="1">
    <field x="0"/>
  </rowFields>
  <rowItems count="4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 t="grand">
      <x/>
    </i>
  </rowItems>
  <colItems count="1">
    <i/>
  </colItems>
  <dataFields count="1">
    <dataField name="Sum of Receive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364" firstHeaderRow="1" firstDataRow="1" firstDataCol="1"/>
  <pivotFields count="2">
    <pivotField axis="axisRow" showAll="0">
      <items count="362">
        <item x="39"/>
        <item x="29"/>
        <item x="120"/>
        <item x="332"/>
        <item x="81"/>
        <item x="14"/>
        <item x="312"/>
        <item x="218"/>
        <item x="187"/>
        <item x="151"/>
        <item x="328"/>
        <item x="119"/>
        <item x="221"/>
        <item x="24"/>
        <item x="222"/>
        <item x="342"/>
        <item x="68"/>
        <item x="175"/>
        <item x="334"/>
        <item x="272"/>
        <item x="243"/>
        <item x="134"/>
        <item x="347"/>
        <item x="34"/>
        <item x="100"/>
        <item x="48"/>
        <item x="178"/>
        <item x="162"/>
        <item x="11"/>
        <item x="54"/>
        <item x="133"/>
        <item x="129"/>
        <item x="183"/>
        <item x="20"/>
        <item x="313"/>
        <item x="75"/>
        <item x="256"/>
        <item x="122"/>
        <item x="33"/>
        <item x="131"/>
        <item x="12"/>
        <item x="98"/>
        <item x="96"/>
        <item x="73"/>
        <item x="56"/>
        <item x="167"/>
        <item x="97"/>
        <item x="335"/>
        <item x="79"/>
        <item x="80"/>
        <item x="69"/>
        <item x="322"/>
        <item x="315"/>
        <item x="64"/>
        <item x="141"/>
        <item x="26"/>
        <item x="126"/>
        <item x="57"/>
        <item x="307"/>
        <item x="18"/>
        <item x="299"/>
        <item x="169"/>
        <item x="142"/>
        <item x="144"/>
        <item x="53"/>
        <item x="360"/>
        <item x="257"/>
        <item x="99"/>
        <item x="264"/>
        <item x="353"/>
        <item x="173"/>
        <item x="172"/>
        <item x="55"/>
        <item x="74"/>
        <item x="344"/>
        <item x="182"/>
        <item x="110"/>
        <item x="203"/>
        <item x="145"/>
        <item x="292"/>
        <item x="160"/>
        <item x="180"/>
        <item x="139"/>
        <item x="77"/>
        <item x="25"/>
        <item x="157"/>
        <item x="71"/>
        <item x="117"/>
        <item x="61"/>
        <item x="135"/>
        <item x="86"/>
        <item x="286"/>
        <item x="176"/>
        <item x="72"/>
        <item x="106"/>
        <item x="13"/>
        <item x="70"/>
        <item x="27"/>
        <item x="23"/>
        <item x="104"/>
        <item x="284"/>
        <item x="118"/>
        <item x="103"/>
        <item x="32"/>
        <item x="225"/>
        <item x="280"/>
        <item x="247"/>
        <item x="239"/>
        <item x="136"/>
        <item x="248"/>
        <item x="148"/>
        <item x="260"/>
        <item x="146"/>
        <item x="267"/>
        <item x="274"/>
        <item x="31"/>
        <item x="156"/>
        <item x="154"/>
        <item x="224"/>
        <item x="263"/>
        <item x="132"/>
        <item x="226"/>
        <item x="84"/>
        <item x="345"/>
        <item x="88"/>
        <item x="121"/>
        <item x="275"/>
        <item x="47"/>
        <item x="166"/>
        <item x="202"/>
        <item x="329"/>
        <item x="82"/>
        <item x="124"/>
        <item x="194"/>
        <item x="242"/>
        <item x="192"/>
        <item x="58"/>
        <item x="348"/>
        <item x="326"/>
        <item x="359"/>
        <item x="116"/>
        <item x="38"/>
        <item x="213"/>
        <item x="290"/>
        <item x="205"/>
        <item x="207"/>
        <item x="314"/>
        <item x="41"/>
        <item x="165"/>
        <item x="66"/>
        <item x="147"/>
        <item x="288"/>
        <item x="211"/>
        <item x="130"/>
        <item x="112"/>
        <item x="153"/>
        <item x="235"/>
        <item x="219"/>
        <item x="87"/>
        <item x="201"/>
        <item x="137"/>
        <item x="155"/>
        <item x="357"/>
        <item x="295"/>
        <item x="52"/>
        <item x="109"/>
        <item x="76"/>
        <item x="254"/>
        <item x="220"/>
        <item x="337"/>
        <item x="261"/>
        <item x="123"/>
        <item x="125"/>
        <item x="354"/>
        <item x="258"/>
        <item x="19"/>
        <item x="44"/>
        <item x="15"/>
        <item x="358"/>
        <item x="111"/>
        <item x="78"/>
        <item x="346"/>
        <item x="107"/>
        <item x="206"/>
        <item x="351"/>
        <item x="85"/>
        <item x="321"/>
        <item x="200"/>
        <item x="223"/>
        <item x="49"/>
        <item x="230"/>
        <item x="234"/>
        <item x="227"/>
        <item x="249"/>
        <item x="67"/>
        <item x="179"/>
        <item x="244"/>
        <item x="163"/>
        <item x="30"/>
        <item x="62"/>
        <item x="35"/>
        <item x="185"/>
        <item x="152"/>
        <item x="171"/>
        <item x="161"/>
        <item x="277"/>
        <item x="189"/>
        <item x="339"/>
        <item x="193"/>
        <item x="298"/>
        <item x="174"/>
        <item x="40"/>
        <item x="212"/>
        <item x="330"/>
        <item x="250"/>
        <item x="93"/>
        <item x="17"/>
        <item x="352"/>
        <item x="349"/>
        <item x="59"/>
        <item x="197"/>
        <item x="0"/>
        <item x="50"/>
        <item x="149"/>
        <item x="63"/>
        <item x="320"/>
        <item x="216"/>
        <item x="336"/>
        <item x="237"/>
        <item x="311"/>
        <item x="355"/>
        <item x="214"/>
        <item x="6"/>
        <item x="91"/>
        <item x="46"/>
        <item x="271"/>
        <item x="327"/>
        <item x="10"/>
        <item x="170"/>
        <item x="285"/>
        <item x="94"/>
        <item x="279"/>
        <item x="262"/>
        <item x="186"/>
        <item x="287"/>
        <item x="304"/>
        <item x="316"/>
        <item x="303"/>
        <item x="255"/>
        <item x="233"/>
        <item x="319"/>
        <item x="318"/>
        <item x="251"/>
        <item x="356"/>
        <item x="217"/>
        <item x="323"/>
        <item x="209"/>
        <item x="269"/>
        <item x="268"/>
        <item x="273"/>
        <item x="164"/>
        <item x="253"/>
        <item x="309"/>
        <item x="276"/>
        <item x="281"/>
        <item x="338"/>
        <item x="191"/>
        <item x="291"/>
        <item x="232"/>
        <item x="252"/>
        <item x="340"/>
        <item x="199"/>
        <item x="282"/>
        <item x="270"/>
        <item x="297"/>
        <item x="296"/>
        <item x="317"/>
        <item x="301"/>
        <item x="341"/>
        <item x="196"/>
        <item x="302"/>
        <item x="231"/>
        <item x="259"/>
        <item x="305"/>
        <item x="266"/>
        <item x="236"/>
        <item x="215"/>
        <item x="195"/>
        <item x="331"/>
        <item x="265"/>
        <item x="208"/>
        <item x="16"/>
        <item x="300"/>
        <item x="283"/>
        <item x="293"/>
        <item x="140"/>
        <item x="190"/>
        <item x="240"/>
        <item x="278"/>
        <item x="306"/>
        <item x="181"/>
        <item x="324"/>
        <item x="325"/>
        <item x="294"/>
        <item x="246"/>
        <item x="350"/>
        <item x="228"/>
        <item x="310"/>
        <item x="159"/>
        <item x="101"/>
        <item x="188"/>
        <item x="127"/>
        <item x="102"/>
        <item x="308"/>
        <item x="204"/>
        <item x="9"/>
        <item x="95"/>
        <item x="245"/>
        <item x="143"/>
        <item x="128"/>
        <item x="8"/>
        <item x="210"/>
        <item x="5"/>
        <item x="90"/>
        <item x="229"/>
        <item x="289"/>
        <item x="108"/>
        <item x="60"/>
        <item x="3"/>
        <item x="1"/>
        <item x="51"/>
        <item x="2"/>
        <item x="83"/>
        <item x="65"/>
        <item x="138"/>
        <item x="333"/>
        <item x="45"/>
        <item x="198"/>
        <item x="89"/>
        <item x="28"/>
        <item x="22"/>
        <item x="238"/>
        <item x="42"/>
        <item x="36"/>
        <item x="21"/>
        <item x="43"/>
        <item x="184"/>
        <item x="7"/>
        <item x="115"/>
        <item x="92"/>
        <item x="150"/>
        <item x="37"/>
        <item x="105"/>
        <item x="113"/>
        <item x="241"/>
        <item x="158"/>
        <item x="4"/>
        <item x="343"/>
        <item x="114"/>
        <item x="177"/>
        <item x="168"/>
        <item t="default"/>
      </items>
    </pivotField>
    <pivotField dataField="1" showAll="0"/>
  </pivotFields>
  <rowFields count="1">
    <field x="0"/>
  </rowFields>
  <rowItems count="3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 t="grand">
      <x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D25" firstHeaderRow="1" firstDataRow="1" firstDataCol="1"/>
  <pivotFields count="2">
    <pivotField axis="axisRow" showAll="0">
      <items count="23">
        <item x="10"/>
        <item x="17"/>
        <item x="19"/>
        <item x="12"/>
        <item x="13"/>
        <item x="2"/>
        <item x="18"/>
        <item x="3"/>
        <item x="4"/>
        <item x="5"/>
        <item x="20"/>
        <item x="11"/>
        <item x="0"/>
        <item x="8"/>
        <item x="6"/>
        <item x="7"/>
        <item x="14"/>
        <item x="15"/>
        <item x="9"/>
        <item x="16"/>
        <item x="1"/>
        <item x="21"/>
        <item t="default"/>
      </items>
    </pivotField>
    <pivotField dataField="1" showAl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Sum of Quanti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526"/>
  <sheetViews>
    <sheetView workbookViewId="0">
      <selection activeCell="B2" sqref="B2"/>
    </sheetView>
  </sheetViews>
  <sheetFormatPr defaultRowHeight="14.5" x14ac:dyDescent="0.35"/>
  <cols>
    <col min="2" max="2" width="5" style="6" bestFit="1" customWidth="1"/>
    <col min="3" max="3" width="25.1796875" bestFit="1" customWidth="1"/>
    <col min="4" max="4" width="51.26953125" bestFit="1" customWidth="1"/>
    <col min="5" max="5" width="12.7265625" bestFit="1" customWidth="1"/>
    <col min="6" max="6" width="26" bestFit="1" customWidth="1"/>
  </cols>
  <sheetData>
    <row r="2" spans="2:6" x14ac:dyDescent="0.35">
      <c r="B2" s="12" t="s">
        <v>7102</v>
      </c>
      <c r="C2" s="13" t="s">
        <v>1066</v>
      </c>
      <c r="D2" s="13" t="s">
        <v>8259</v>
      </c>
      <c r="E2" s="13" t="s">
        <v>8260</v>
      </c>
      <c r="F2" s="13" t="s">
        <v>8788</v>
      </c>
    </row>
    <row r="3" spans="2:6" x14ac:dyDescent="0.35">
      <c r="B3" s="76">
        <v>1</v>
      </c>
      <c r="C3" s="76" t="s">
        <v>11033</v>
      </c>
      <c r="D3" s="76" t="s">
        <v>11034</v>
      </c>
      <c r="E3" s="76" t="s">
        <v>11035</v>
      </c>
      <c r="F3" s="76"/>
    </row>
    <row r="4" spans="2:6" x14ac:dyDescent="0.35">
      <c r="B4" s="76">
        <v>2</v>
      </c>
      <c r="C4" s="76" t="s">
        <v>11036</v>
      </c>
      <c r="D4" s="76" t="s">
        <v>11037</v>
      </c>
      <c r="E4" s="76" t="s">
        <v>11038</v>
      </c>
      <c r="F4" s="76"/>
    </row>
    <row r="5" spans="2:6" x14ac:dyDescent="0.35">
      <c r="B5" s="76">
        <v>3</v>
      </c>
      <c r="C5" s="76" t="s">
        <v>11039</v>
      </c>
      <c r="D5" s="76" t="s">
        <v>11040</v>
      </c>
      <c r="E5" s="76" t="s">
        <v>11041</v>
      </c>
      <c r="F5" s="76"/>
    </row>
    <row r="6" spans="2:6" x14ac:dyDescent="0.35">
      <c r="B6" s="76">
        <v>4</v>
      </c>
      <c r="C6" s="76" t="s">
        <v>527</v>
      </c>
      <c r="D6" s="76" t="s">
        <v>2758</v>
      </c>
      <c r="E6" s="76" t="s">
        <v>2757</v>
      </c>
      <c r="F6" s="76"/>
    </row>
    <row r="7" spans="2:6" x14ac:dyDescent="0.35">
      <c r="B7" s="76">
        <v>5</v>
      </c>
      <c r="C7" s="76" t="s">
        <v>1279</v>
      </c>
      <c r="D7" s="76" t="s">
        <v>1280</v>
      </c>
      <c r="E7" s="76" t="s">
        <v>2759</v>
      </c>
      <c r="F7" s="76"/>
    </row>
    <row r="8" spans="2:6" x14ac:dyDescent="0.35">
      <c r="B8" s="76">
        <v>6</v>
      </c>
      <c r="C8" s="76" t="s">
        <v>8789</v>
      </c>
      <c r="D8" s="76" t="s">
        <v>8790</v>
      </c>
      <c r="E8" s="76" t="s">
        <v>2760</v>
      </c>
      <c r="F8" s="76"/>
    </row>
    <row r="9" spans="2:6" x14ac:dyDescent="0.35">
      <c r="B9" s="76">
        <v>7</v>
      </c>
      <c r="C9" s="76" t="s">
        <v>2762</v>
      </c>
      <c r="D9" s="76" t="s">
        <v>2763</v>
      </c>
      <c r="E9" s="76" t="s">
        <v>2761</v>
      </c>
      <c r="F9" s="76"/>
    </row>
    <row r="10" spans="2:6" x14ac:dyDescent="0.35">
      <c r="B10" s="76">
        <v>8</v>
      </c>
      <c r="C10" s="76" t="s">
        <v>2765</v>
      </c>
      <c r="D10" s="76" t="s">
        <v>2758</v>
      </c>
      <c r="E10" s="76" t="s">
        <v>2764</v>
      </c>
      <c r="F10" s="76"/>
    </row>
    <row r="11" spans="2:6" x14ac:dyDescent="0.35">
      <c r="B11" s="76">
        <v>9</v>
      </c>
      <c r="C11" s="76" t="s">
        <v>2767</v>
      </c>
      <c r="D11" s="76" t="s">
        <v>1280</v>
      </c>
      <c r="E11" s="76" t="s">
        <v>2766</v>
      </c>
      <c r="F11" s="76"/>
    </row>
    <row r="12" spans="2:6" x14ac:dyDescent="0.35">
      <c r="B12" s="76">
        <v>10</v>
      </c>
      <c r="C12" s="76" t="s">
        <v>8791</v>
      </c>
      <c r="D12" s="76" t="s">
        <v>8790</v>
      </c>
      <c r="E12" s="76" t="s">
        <v>2768</v>
      </c>
      <c r="F12" s="76"/>
    </row>
    <row r="13" spans="2:6" x14ac:dyDescent="0.35">
      <c r="B13" s="76">
        <v>11</v>
      </c>
      <c r="C13" s="76" t="s">
        <v>478</v>
      </c>
      <c r="D13" s="76" t="s">
        <v>2408</v>
      </c>
      <c r="E13" s="76" t="s">
        <v>2769</v>
      </c>
      <c r="F13" s="76"/>
    </row>
    <row r="14" spans="2:6" x14ac:dyDescent="0.35">
      <c r="B14" s="76">
        <v>12</v>
      </c>
      <c r="C14" s="76" t="s">
        <v>1732</v>
      </c>
      <c r="D14" s="76" t="s">
        <v>1733</v>
      </c>
      <c r="E14" s="76" t="s">
        <v>2770</v>
      </c>
      <c r="F14" s="76"/>
    </row>
    <row r="15" spans="2:6" x14ac:dyDescent="0.35">
      <c r="B15" s="76">
        <v>13</v>
      </c>
      <c r="C15" s="76" t="s">
        <v>534</v>
      </c>
      <c r="D15" s="76" t="s">
        <v>8792</v>
      </c>
      <c r="E15" s="76" t="s">
        <v>1400</v>
      </c>
      <c r="F15" s="76"/>
    </row>
    <row r="16" spans="2:6" x14ac:dyDescent="0.35">
      <c r="B16" s="76">
        <v>14</v>
      </c>
      <c r="C16" s="76" t="s">
        <v>2771</v>
      </c>
      <c r="D16" s="76" t="s">
        <v>1356</v>
      </c>
      <c r="E16" s="76" t="s">
        <v>1355</v>
      </c>
      <c r="F16" s="76"/>
    </row>
    <row r="17" spans="2:6" x14ac:dyDescent="0.35">
      <c r="B17" s="76">
        <v>15</v>
      </c>
      <c r="C17" s="76" t="s">
        <v>2772</v>
      </c>
      <c r="D17" s="76" t="s">
        <v>1088</v>
      </c>
      <c r="E17" s="76" t="s">
        <v>1087</v>
      </c>
      <c r="F17" s="76"/>
    </row>
    <row r="18" spans="2:6" x14ac:dyDescent="0.35">
      <c r="B18" s="76">
        <v>16</v>
      </c>
      <c r="C18" s="76" t="s">
        <v>479</v>
      </c>
      <c r="D18" s="76" t="s">
        <v>2387</v>
      </c>
      <c r="E18" s="76" t="s">
        <v>2773</v>
      </c>
      <c r="F18" s="76"/>
    </row>
    <row r="19" spans="2:6" x14ac:dyDescent="0.35">
      <c r="B19" s="76">
        <v>17</v>
      </c>
      <c r="C19" s="76" t="s">
        <v>573</v>
      </c>
      <c r="D19" s="76" t="s">
        <v>8793</v>
      </c>
      <c r="E19" s="76" t="s">
        <v>2774</v>
      </c>
      <c r="F19" s="76"/>
    </row>
    <row r="20" spans="2:6" x14ac:dyDescent="0.35">
      <c r="B20" s="76">
        <v>18</v>
      </c>
      <c r="C20" s="76" t="s">
        <v>11625</v>
      </c>
      <c r="D20" s="76" t="s">
        <v>6107</v>
      </c>
      <c r="E20" s="76" t="s">
        <v>11626</v>
      </c>
      <c r="F20" s="76"/>
    </row>
    <row r="21" spans="2:6" x14ac:dyDescent="0.35">
      <c r="B21" s="76">
        <v>19</v>
      </c>
      <c r="C21" s="76" t="s">
        <v>444</v>
      </c>
      <c r="D21" s="76" t="s">
        <v>2776</v>
      </c>
      <c r="E21" s="76" t="s">
        <v>2775</v>
      </c>
      <c r="F21" s="76"/>
    </row>
    <row r="22" spans="2:6" x14ac:dyDescent="0.35">
      <c r="B22" s="76">
        <v>20</v>
      </c>
      <c r="C22" s="76" t="s">
        <v>591</v>
      </c>
      <c r="D22" s="76" t="s">
        <v>8794</v>
      </c>
      <c r="E22" s="76" t="s">
        <v>2777</v>
      </c>
      <c r="F22" s="76"/>
    </row>
    <row r="23" spans="2:6" x14ac:dyDescent="0.35">
      <c r="B23" s="76">
        <v>21</v>
      </c>
      <c r="C23" s="76" t="s">
        <v>11627</v>
      </c>
      <c r="D23" s="76" t="s">
        <v>11628</v>
      </c>
      <c r="E23" s="76" t="s">
        <v>11629</v>
      </c>
      <c r="F23" s="76"/>
    </row>
    <row r="24" spans="2:6" x14ac:dyDescent="0.35">
      <c r="B24" s="76">
        <v>22</v>
      </c>
      <c r="C24" s="76" t="s">
        <v>7185</v>
      </c>
      <c r="D24" s="76" t="s">
        <v>2718</v>
      </c>
      <c r="E24" s="76" t="s">
        <v>7186</v>
      </c>
      <c r="F24" s="76"/>
    </row>
    <row r="25" spans="2:6" x14ac:dyDescent="0.35">
      <c r="B25" s="76">
        <v>23</v>
      </c>
      <c r="C25" s="76" t="s">
        <v>8795</v>
      </c>
      <c r="D25" s="76" t="s">
        <v>8796</v>
      </c>
      <c r="E25" s="76" t="s">
        <v>7187</v>
      </c>
      <c r="F25" s="76"/>
    </row>
    <row r="26" spans="2:6" x14ac:dyDescent="0.35">
      <c r="B26" s="76">
        <v>24</v>
      </c>
      <c r="C26" s="76" t="s">
        <v>11630</v>
      </c>
      <c r="D26" s="76" t="s">
        <v>11631</v>
      </c>
      <c r="E26" s="76" t="s">
        <v>11632</v>
      </c>
      <c r="F26" s="76"/>
    </row>
    <row r="27" spans="2:6" x14ac:dyDescent="0.35">
      <c r="B27" s="76">
        <v>25</v>
      </c>
      <c r="C27" s="76" t="s">
        <v>10913</v>
      </c>
      <c r="D27" s="76" t="s">
        <v>2718</v>
      </c>
      <c r="E27" s="76" t="s">
        <v>10916</v>
      </c>
      <c r="F27" s="76"/>
    </row>
    <row r="28" spans="2:6" x14ac:dyDescent="0.35">
      <c r="B28" s="76">
        <v>26</v>
      </c>
      <c r="C28" s="76" t="s">
        <v>10917</v>
      </c>
      <c r="D28" s="76" t="s">
        <v>8796</v>
      </c>
      <c r="E28" s="76" t="s">
        <v>10918</v>
      </c>
      <c r="F28" s="76"/>
    </row>
    <row r="29" spans="2:6" x14ac:dyDescent="0.35">
      <c r="B29" s="76">
        <v>27</v>
      </c>
      <c r="C29" s="76" t="s">
        <v>11633</v>
      </c>
      <c r="D29" s="76" t="s">
        <v>11631</v>
      </c>
      <c r="E29" s="76" t="s">
        <v>11634</v>
      </c>
      <c r="F29" s="76"/>
    </row>
    <row r="30" spans="2:6" x14ac:dyDescent="0.35">
      <c r="B30" s="76">
        <v>28</v>
      </c>
      <c r="C30" s="76" t="s">
        <v>10914</v>
      </c>
      <c r="D30" s="76" t="s">
        <v>2718</v>
      </c>
      <c r="E30" s="76" t="s">
        <v>10919</v>
      </c>
      <c r="F30" s="76"/>
    </row>
    <row r="31" spans="2:6" x14ac:dyDescent="0.35">
      <c r="B31" s="76">
        <v>29</v>
      </c>
      <c r="C31" s="76" t="s">
        <v>10920</v>
      </c>
      <c r="D31" s="76" t="s">
        <v>8796</v>
      </c>
      <c r="E31" s="76" t="s">
        <v>10921</v>
      </c>
      <c r="F31" s="76"/>
    </row>
    <row r="32" spans="2:6" x14ac:dyDescent="0.35">
      <c r="B32" s="76">
        <v>30</v>
      </c>
      <c r="C32" s="76" t="s">
        <v>11635</v>
      </c>
      <c r="D32" s="76" t="s">
        <v>11631</v>
      </c>
      <c r="E32" s="76" t="s">
        <v>11636</v>
      </c>
      <c r="F32" s="76"/>
    </row>
    <row r="33" spans="2:6" x14ac:dyDescent="0.35">
      <c r="B33" s="76">
        <v>31</v>
      </c>
      <c r="C33" s="76" t="s">
        <v>642</v>
      </c>
      <c r="D33" s="76" t="s">
        <v>7859</v>
      </c>
      <c r="E33" s="76"/>
      <c r="F33" s="76"/>
    </row>
    <row r="34" spans="2:6" x14ac:dyDescent="0.35">
      <c r="B34" s="76">
        <v>32</v>
      </c>
      <c r="C34" s="76" t="s">
        <v>643</v>
      </c>
      <c r="D34" s="76" t="s">
        <v>6525</v>
      </c>
      <c r="E34" s="76"/>
      <c r="F34" s="76"/>
    </row>
    <row r="35" spans="2:6" x14ac:dyDescent="0.35">
      <c r="B35" s="76">
        <v>33</v>
      </c>
      <c r="C35" s="76" t="s">
        <v>644</v>
      </c>
      <c r="D35" s="76" t="s">
        <v>7860</v>
      </c>
      <c r="E35" s="76"/>
      <c r="F35" s="76"/>
    </row>
    <row r="36" spans="2:6" x14ac:dyDescent="0.35">
      <c r="B36" s="76">
        <v>34</v>
      </c>
      <c r="C36" s="76" t="s">
        <v>645</v>
      </c>
      <c r="D36" s="76" t="s">
        <v>7861</v>
      </c>
      <c r="E36" s="76"/>
      <c r="F36" s="76"/>
    </row>
    <row r="37" spans="2:6" x14ac:dyDescent="0.35">
      <c r="B37" s="76">
        <v>35</v>
      </c>
      <c r="C37" s="76" t="s">
        <v>445</v>
      </c>
      <c r="D37" s="76" t="s">
        <v>2387</v>
      </c>
      <c r="E37" s="76" t="s">
        <v>2778</v>
      </c>
      <c r="F37" s="76"/>
    </row>
    <row r="38" spans="2:6" x14ac:dyDescent="0.35">
      <c r="B38" s="76">
        <v>36</v>
      </c>
      <c r="C38" s="76" t="s">
        <v>8797</v>
      </c>
      <c r="D38" s="76" t="s">
        <v>8793</v>
      </c>
      <c r="E38" s="76" t="s">
        <v>2779</v>
      </c>
      <c r="F38" s="76"/>
    </row>
    <row r="39" spans="2:6" x14ac:dyDescent="0.35">
      <c r="B39" s="76">
        <v>37</v>
      </c>
      <c r="C39" s="76" t="s">
        <v>11637</v>
      </c>
      <c r="D39" s="76" t="s">
        <v>6107</v>
      </c>
      <c r="E39" s="76" t="s">
        <v>11638</v>
      </c>
      <c r="F39" s="76"/>
    </row>
    <row r="40" spans="2:6" x14ac:dyDescent="0.35">
      <c r="B40" s="76">
        <v>38</v>
      </c>
      <c r="C40" s="76" t="s">
        <v>646</v>
      </c>
      <c r="D40" s="76" t="s">
        <v>2728</v>
      </c>
      <c r="E40" s="76" t="s">
        <v>2780</v>
      </c>
      <c r="F40" s="76"/>
    </row>
    <row r="41" spans="2:6" x14ac:dyDescent="0.35">
      <c r="B41" s="76">
        <v>39</v>
      </c>
      <c r="C41" s="76" t="s">
        <v>8798</v>
      </c>
      <c r="D41" s="76" t="s">
        <v>8799</v>
      </c>
      <c r="E41" s="76" t="s">
        <v>2781</v>
      </c>
      <c r="F41" s="76"/>
    </row>
    <row r="42" spans="2:6" x14ac:dyDescent="0.35">
      <c r="B42" s="76">
        <v>40</v>
      </c>
      <c r="C42" s="76" t="s">
        <v>11639</v>
      </c>
      <c r="D42" s="76" t="s">
        <v>11640</v>
      </c>
      <c r="E42" s="76" t="s">
        <v>11641</v>
      </c>
      <c r="F42" s="76"/>
    </row>
    <row r="43" spans="2:6" x14ac:dyDescent="0.35">
      <c r="B43" s="76">
        <v>41</v>
      </c>
      <c r="C43" s="76" t="s">
        <v>446</v>
      </c>
      <c r="D43" s="76" t="s">
        <v>2783</v>
      </c>
      <c r="E43" s="76" t="s">
        <v>2782</v>
      </c>
      <c r="F43" s="76"/>
    </row>
    <row r="44" spans="2:6" x14ac:dyDescent="0.35">
      <c r="B44" s="76">
        <v>42</v>
      </c>
      <c r="C44" s="76" t="s">
        <v>8800</v>
      </c>
      <c r="D44" s="76" t="s">
        <v>8801</v>
      </c>
      <c r="E44" s="76" t="s">
        <v>2784</v>
      </c>
      <c r="F44" s="76"/>
    </row>
    <row r="45" spans="2:6" x14ac:dyDescent="0.35">
      <c r="B45" s="76">
        <v>43</v>
      </c>
      <c r="C45" s="76" t="s">
        <v>2786</v>
      </c>
      <c r="D45" s="76" t="s">
        <v>2787</v>
      </c>
      <c r="E45" s="76" t="s">
        <v>2785</v>
      </c>
      <c r="F45" s="76"/>
    </row>
    <row r="46" spans="2:6" x14ac:dyDescent="0.35">
      <c r="B46" s="76">
        <v>44</v>
      </c>
      <c r="C46" s="76" t="s">
        <v>1324</v>
      </c>
      <c r="D46" s="76" t="s">
        <v>1325</v>
      </c>
      <c r="E46" s="76" t="s">
        <v>2788</v>
      </c>
      <c r="F46" s="76"/>
    </row>
    <row r="47" spans="2:6" x14ac:dyDescent="0.35">
      <c r="B47" s="76">
        <v>45</v>
      </c>
      <c r="C47" s="76" t="s">
        <v>2790</v>
      </c>
      <c r="D47" s="76" t="s">
        <v>2791</v>
      </c>
      <c r="E47" s="76" t="s">
        <v>2789</v>
      </c>
      <c r="F47" s="76"/>
    </row>
    <row r="48" spans="2:6" x14ac:dyDescent="0.35">
      <c r="B48" s="76">
        <v>46</v>
      </c>
      <c r="C48" s="76" t="s">
        <v>647</v>
      </c>
      <c r="D48" s="76" t="s">
        <v>2783</v>
      </c>
      <c r="E48" s="76" t="s">
        <v>2792</v>
      </c>
      <c r="F48" s="76"/>
    </row>
    <row r="49" spans="2:6" x14ac:dyDescent="0.35">
      <c r="B49" s="76">
        <v>47</v>
      </c>
      <c r="C49" s="76" t="s">
        <v>8802</v>
      </c>
      <c r="D49" s="76" t="s">
        <v>8803</v>
      </c>
      <c r="E49" s="76" t="s">
        <v>2793</v>
      </c>
      <c r="F49" s="76"/>
    </row>
    <row r="50" spans="2:6" x14ac:dyDescent="0.35">
      <c r="B50" s="76">
        <v>48</v>
      </c>
      <c r="C50" s="76" t="s">
        <v>2795</v>
      </c>
      <c r="D50" s="76" t="s">
        <v>2796</v>
      </c>
      <c r="E50" s="76" t="s">
        <v>2794</v>
      </c>
      <c r="F50" s="76"/>
    </row>
    <row r="51" spans="2:6" x14ac:dyDescent="0.35">
      <c r="B51" s="76">
        <v>49</v>
      </c>
      <c r="C51" s="76" t="s">
        <v>2154</v>
      </c>
      <c r="D51" s="76" t="s">
        <v>1912</v>
      </c>
      <c r="E51" s="76" t="s">
        <v>2797</v>
      </c>
      <c r="F51" s="76"/>
    </row>
    <row r="52" spans="2:6" x14ac:dyDescent="0.35">
      <c r="B52" s="76">
        <v>50</v>
      </c>
      <c r="C52" s="76" t="s">
        <v>2799</v>
      </c>
      <c r="D52" s="76" t="s">
        <v>2800</v>
      </c>
      <c r="E52" s="76" t="s">
        <v>2798</v>
      </c>
      <c r="F52" s="76"/>
    </row>
    <row r="53" spans="2:6" x14ac:dyDescent="0.35">
      <c r="B53" s="76">
        <v>51</v>
      </c>
      <c r="C53" s="76" t="s">
        <v>447</v>
      </c>
      <c r="D53" s="76" t="s">
        <v>2802</v>
      </c>
      <c r="E53" s="76" t="s">
        <v>2801</v>
      </c>
      <c r="F53" s="76"/>
    </row>
    <row r="54" spans="2:6" x14ac:dyDescent="0.35">
      <c r="B54" s="76">
        <v>52</v>
      </c>
      <c r="C54" s="76" t="s">
        <v>8804</v>
      </c>
      <c r="D54" s="76" t="s">
        <v>8803</v>
      </c>
      <c r="E54" s="76" t="s">
        <v>2803</v>
      </c>
      <c r="F54" s="76"/>
    </row>
    <row r="55" spans="2:6" x14ac:dyDescent="0.35">
      <c r="B55" s="76">
        <v>53</v>
      </c>
      <c r="C55" s="76" t="s">
        <v>2805</v>
      </c>
      <c r="D55" s="76" t="s">
        <v>2796</v>
      </c>
      <c r="E55" s="76" t="s">
        <v>2804</v>
      </c>
      <c r="F55" s="76"/>
    </row>
    <row r="56" spans="2:6" x14ac:dyDescent="0.35">
      <c r="B56" s="76">
        <v>54</v>
      </c>
      <c r="C56" s="76" t="s">
        <v>1911</v>
      </c>
      <c r="D56" s="76" t="s">
        <v>1912</v>
      </c>
      <c r="E56" s="76" t="s">
        <v>2806</v>
      </c>
      <c r="F56" s="76"/>
    </row>
    <row r="57" spans="2:6" x14ac:dyDescent="0.35">
      <c r="B57" s="76">
        <v>55</v>
      </c>
      <c r="C57" s="76" t="s">
        <v>2808</v>
      </c>
      <c r="D57" s="76" t="s">
        <v>2800</v>
      </c>
      <c r="E57" s="76" t="s">
        <v>2807</v>
      </c>
      <c r="F57" s="76"/>
    </row>
    <row r="58" spans="2:6" x14ac:dyDescent="0.35">
      <c r="B58" s="76">
        <v>56</v>
      </c>
      <c r="C58" s="76" t="s">
        <v>648</v>
      </c>
      <c r="D58" s="76" t="s">
        <v>2802</v>
      </c>
      <c r="E58" s="76" t="s">
        <v>2809</v>
      </c>
      <c r="F58" s="76"/>
    </row>
    <row r="59" spans="2:6" x14ac:dyDescent="0.35">
      <c r="B59" s="76">
        <v>57</v>
      </c>
      <c r="C59" s="76" t="s">
        <v>8805</v>
      </c>
      <c r="D59" s="76" t="s">
        <v>8803</v>
      </c>
      <c r="E59" s="76" t="s">
        <v>2810</v>
      </c>
      <c r="F59" s="76"/>
    </row>
    <row r="60" spans="2:6" x14ac:dyDescent="0.35">
      <c r="B60" s="76">
        <v>58</v>
      </c>
      <c r="C60" s="76" t="s">
        <v>2812</v>
      </c>
      <c r="D60" s="76" t="s">
        <v>2796</v>
      </c>
      <c r="E60" s="76" t="s">
        <v>2811</v>
      </c>
      <c r="F60" s="76"/>
    </row>
    <row r="61" spans="2:6" x14ac:dyDescent="0.35">
      <c r="B61" s="76">
        <v>59</v>
      </c>
      <c r="C61" s="76" t="s">
        <v>2814</v>
      </c>
      <c r="D61" s="76" t="s">
        <v>1912</v>
      </c>
      <c r="E61" s="76" t="s">
        <v>2813</v>
      </c>
      <c r="F61" s="76"/>
    </row>
    <row r="62" spans="2:6" x14ac:dyDescent="0.35">
      <c r="B62" s="76">
        <v>60</v>
      </c>
      <c r="C62" s="76" t="s">
        <v>2816</v>
      </c>
      <c r="D62" s="76" t="s">
        <v>2800</v>
      </c>
      <c r="E62" s="76" t="s">
        <v>2815</v>
      </c>
      <c r="F62" s="76"/>
    </row>
    <row r="63" spans="2:6" x14ac:dyDescent="0.35">
      <c r="B63" s="76">
        <v>61</v>
      </c>
      <c r="C63" s="76" t="s">
        <v>2818</v>
      </c>
      <c r="D63" s="76" t="s">
        <v>2819</v>
      </c>
      <c r="E63" s="76" t="s">
        <v>2817</v>
      </c>
      <c r="F63" s="76"/>
    </row>
    <row r="64" spans="2:6" x14ac:dyDescent="0.35">
      <c r="B64" s="76">
        <v>62</v>
      </c>
      <c r="C64" s="76" t="s">
        <v>2821</v>
      </c>
      <c r="D64" s="76" t="s">
        <v>2822</v>
      </c>
      <c r="E64" s="76" t="s">
        <v>2820</v>
      </c>
      <c r="F64" s="76"/>
    </row>
    <row r="65" spans="2:6" x14ac:dyDescent="0.35">
      <c r="B65" s="76">
        <v>63</v>
      </c>
      <c r="C65" s="76" t="s">
        <v>8806</v>
      </c>
      <c r="D65" s="76" t="s">
        <v>8807</v>
      </c>
      <c r="E65" s="76" t="s">
        <v>2823</v>
      </c>
      <c r="F65" s="76"/>
    </row>
    <row r="66" spans="2:6" x14ac:dyDescent="0.35">
      <c r="B66" s="76">
        <v>64</v>
      </c>
      <c r="C66" s="76" t="s">
        <v>353</v>
      </c>
      <c r="D66" s="76" t="s">
        <v>2415</v>
      </c>
      <c r="E66" s="76" t="s">
        <v>2824</v>
      </c>
      <c r="F66" s="76"/>
    </row>
    <row r="67" spans="2:6" x14ac:dyDescent="0.35">
      <c r="B67" s="76">
        <v>65</v>
      </c>
      <c r="C67" s="76" t="s">
        <v>1509</v>
      </c>
      <c r="D67" s="76" t="s">
        <v>1510</v>
      </c>
      <c r="E67" s="76" t="s">
        <v>2825</v>
      </c>
      <c r="F67" s="76"/>
    </row>
    <row r="68" spans="2:6" x14ac:dyDescent="0.35">
      <c r="B68" s="76">
        <v>66</v>
      </c>
      <c r="C68" s="76" t="s">
        <v>551</v>
      </c>
      <c r="D68" s="76" t="s">
        <v>8808</v>
      </c>
      <c r="E68" s="76" t="s">
        <v>2826</v>
      </c>
      <c r="F68" s="76"/>
    </row>
    <row r="69" spans="2:6" x14ac:dyDescent="0.35">
      <c r="B69" s="76">
        <v>67</v>
      </c>
      <c r="C69" s="76" t="s">
        <v>2828</v>
      </c>
      <c r="D69" s="76" t="s">
        <v>2829</v>
      </c>
      <c r="E69" s="76" t="s">
        <v>2827</v>
      </c>
      <c r="F69" s="76"/>
    </row>
    <row r="70" spans="2:6" x14ac:dyDescent="0.35">
      <c r="B70" s="76">
        <v>68</v>
      </c>
      <c r="C70" s="76" t="s">
        <v>649</v>
      </c>
      <c r="D70" s="76" t="s">
        <v>7862</v>
      </c>
      <c r="E70" s="76"/>
      <c r="F70" s="76"/>
    </row>
    <row r="71" spans="2:6" x14ac:dyDescent="0.35">
      <c r="B71" s="76">
        <v>69</v>
      </c>
      <c r="C71" s="76" t="s">
        <v>354</v>
      </c>
      <c r="D71" s="76" t="s">
        <v>2424</v>
      </c>
      <c r="E71" s="76" t="s">
        <v>2830</v>
      </c>
      <c r="F71" s="76"/>
    </row>
    <row r="72" spans="2:6" x14ac:dyDescent="0.35">
      <c r="B72" s="76">
        <v>70</v>
      </c>
      <c r="C72" s="76" t="s">
        <v>1532</v>
      </c>
      <c r="D72" s="76" t="s">
        <v>1533</v>
      </c>
      <c r="E72" s="76" t="s">
        <v>2831</v>
      </c>
      <c r="F72" s="76"/>
    </row>
    <row r="73" spans="2:6" x14ac:dyDescent="0.35">
      <c r="B73" s="76">
        <v>71</v>
      </c>
      <c r="C73" s="76" t="s">
        <v>17</v>
      </c>
      <c r="D73" s="76" t="s">
        <v>8809</v>
      </c>
      <c r="E73" s="76" t="s">
        <v>2832</v>
      </c>
      <c r="F73" s="76"/>
    </row>
    <row r="74" spans="2:6" x14ac:dyDescent="0.35">
      <c r="B74" s="76">
        <v>72</v>
      </c>
      <c r="C74" s="76" t="s">
        <v>2833</v>
      </c>
      <c r="D74" s="76" t="s">
        <v>1155</v>
      </c>
      <c r="E74" s="76" t="s">
        <v>1154</v>
      </c>
      <c r="F74" s="76"/>
    </row>
    <row r="75" spans="2:6" x14ac:dyDescent="0.35">
      <c r="B75" s="76">
        <v>73</v>
      </c>
      <c r="C75" s="76" t="s">
        <v>2835</v>
      </c>
      <c r="D75" s="76" t="s">
        <v>2836</v>
      </c>
      <c r="E75" s="76" t="s">
        <v>2834</v>
      </c>
      <c r="F75" s="76"/>
    </row>
    <row r="76" spans="2:6" x14ac:dyDescent="0.35">
      <c r="B76" s="76">
        <v>74</v>
      </c>
      <c r="C76" s="76" t="s">
        <v>2838</v>
      </c>
      <c r="D76" s="76" t="s">
        <v>2839</v>
      </c>
      <c r="E76" s="76" t="s">
        <v>2837</v>
      </c>
      <c r="F76" s="76"/>
    </row>
    <row r="77" spans="2:6" x14ac:dyDescent="0.35">
      <c r="B77" s="76">
        <v>75</v>
      </c>
      <c r="C77" s="76" t="s">
        <v>8810</v>
      </c>
      <c r="D77" s="76" t="s">
        <v>8811</v>
      </c>
      <c r="E77" s="76" t="s">
        <v>2840</v>
      </c>
      <c r="F77" s="76"/>
    </row>
    <row r="78" spans="2:6" x14ac:dyDescent="0.35">
      <c r="B78" s="76">
        <v>76</v>
      </c>
      <c r="C78" s="76" t="s">
        <v>2842</v>
      </c>
      <c r="D78" s="76" t="s">
        <v>2843</v>
      </c>
      <c r="E78" s="76" t="s">
        <v>2841</v>
      </c>
      <c r="F78" s="76"/>
    </row>
    <row r="79" spans="2:6" x14ac:dyDescent="0.35">
      <c r="B79" s="76">
        <v>77</v>
      </c>
      <c r="C79" s="76" t="s">
        <v>2845</v>
      </c>
      <c r="D79" s="76" t="s">
        <v>2846</v>
      </c>
      <c r="E79" s="76" t="s">
        <v>2844</v>
      </c>
      <c r="F79" s="76"/>
    </row>
    <row r="80" spans="2:6" x14ac:dyDescent="0.35">
      <c r="B80" s="76">
        <v>78</v>
      </c>
      <c r="C80" s="76" t="s">
        <v>2848</v>
      </c>
      <c r="D80" s="76" t="s">
        <v>2849</v>
      </c>
      <c r="E80" s="76" t="s">
        <v>2847</v>
      </c>
      <c r="F80" s="76"/>
    </row>
    <row r="81" spans="2:6" x14ac:dyDescent="0.35">
      <c r="B81" s="76">
        <v>79</v>
      </c>
      <c r="C81" s="76" t="s">
        <v>2851</v>
      </c>
      <c r="D81" s="76" t="s">
        <v>2852</v>
      </c>
      <c r="E81" s="76" t="s">
        <v>2850</v>
      </c>
      <c r="F81" s="76"/>
    </row>
    <row r="82" spans="2:6" x14ac:dyDescent="0.35">
      <c r="B82" s="76">
        <v>80</v>
      </c>
      <c r="C82" s="76" t="s">
        <v>8812</v>
      </c>
      <c r="D82" s="76" t="s">
        <v>8813</v>
      </c>
      <c r="E82" s="76" t="s">
        <v>2853</v>
      </c>
      <c r="F82" s="76"/>
    </row>
    <row r="83" spans="2:6" x14ac:dyDescent="0.35">
      <c r="B83" s="76">
        <v>81</v>
      </c>
      <c r="C83" s="76" t="s">
        <v>2855</v>
      </c>
      <c r="D83" s="76" t="s">
        <v>2856</v>
      </c>
      <c r="E83" s="76" t="s">
        <v>2854</v>
      </c>
      <c r="F83" s="76"/>
    </row>
    <row r="84" spans="2:6" x14ac:dyDescent="0.35">
      <c r="B84" s="76">
        <v>82</v>
      </c>
      <c r="C84" s="76" t="s">
        <v>11642</v>
      </c>
      <c r="D84" s="76" t="s">
        <v>11643</v>
      </c>
      <c r="E84" s="76" t="s">
        <v>11644</v>
      </c>
      <c r="F84" s="76"/>
    </row>
    <row r="85" spans="2:6" x14ac:dyDescent="0.35">
      <c r="B85" s="76">
        <v>83</v>
      </c>
      <c r="C85" s="76" t="s">
        <v>650</v>
      </c>
      <c r="D85" s="76" t="s">
        <v>7863</v>
      </c>
      <c r="E85" s="76"/>
      <c r="F85" s="76"/>
    </row>
    <row r="86" spans="2:6" x14ac:dyDescent="0.35">
      <c r="B86" s="76">
        <v>84</v>
      </c>
      <c r="C86" s="76" t="s">
        <v>651</v>
      </c>
      <c r="D86" s="76" t="s">
        <v>7864</v>
      </c>
      <c r="E86" s="76"/>
      <c r="F86" s="76"/>
    </row>
    <row r="87" spans="2:6" x14ac:dyDescent="0.35">
      <c r="B87" s="76">
        <v>85</v>
      </c>
      <c r="C87" s="76" t="s">
        <v>652</v>
      </c>
      <c r="D87" s="76" t="s">
        <v>7865</v>
      </c>
      <c r="E87" s="76"/>
      <c r="F87" s="76"/>
    </row>
    <row r="88" spans="2:6" x14ac:dyDescent="0.35">
      <c r="B88" s="76">
        <v>86</v>
      </c>
      <c r="C88" s="76" t="s">
        <v>653</v>
      </c>
      <c r="D88" s="76" t="s">
        <v>7866</v>
      </c>
      <c r="E88" s="76"/>
      <c r="F88" s="76"/>
    </row>
    <row r="89" spans="2:6" x14ac:dyDescent="0.35">
      <c r="B89" s="76">
        <v>87</v>
      </c>
      <c r="C89" s="76" t="s">
        <v>654</v>
      </c>
      <c r="D89" s="76" t="s">
        <v>2858</v>
      </c>
      <c r="E89" s="76" t="s">
        <v>2857</v>
      </c>
      <c r="F89" s="76"/>
    </row>
    <row r="90" spans="2:6" x14ac:dyDescent="0.35">
      <c r="B90" s="76">
        <v>88</v>
      </c>
      <c r="C90" s="76" t="s">
        <v>2860</v>
      </c>
      <c r="D90" s="76" t="s">
        <v>2861</v>
      </c>
      <c r="E90" s="76" t="s">
        <v>2859</v>
      </c>
      <c r="F90" s="76"/>
    </row>
    <row r="91" spans="2:6" x14ac:dyDescent="0.35">
      <c r="B91" s="76">
        <v>89</v>
      </c>
      <c r="C91" s="76" t="s">
        <v>655</v>
      </c>
      <c r="D91" s="76" t="s">
        <v>7867</v>
      </c>
      <c r="E91" s="76"/>
      <c r="F91" s="76"/>
    </row>
    <row r="92" spans="2:6" x14ac:dyDescent="0.35">
      <c r="B92" s="76">
        <v>90</v>
      </c>
      <c r="C92" s="76" t="s">
        <v>7929</v>
      </c>
      <c r="D92" s="76" t="s">
        <v>7930</v>
      </c>
      <c r="E92" s="76"/>
      <c r="F92" s="76"/>
    </row>
    <row r="93" spans="2:6" x14ac:dyDescent="0.35">
      <c r="B93" s="76">
        <v>91</v>
      </c>
      <c r="C93" s="76" t="s">
        <v>8814</v>
      </c>
      <c r="D93" s="76" t="s">
        <v>8815</v>
      </c>
      <c r="E93" s="76"/>
      <c r="F93" s="76"/>
    </row>
    <row r="94" spans="2:6" x14ac:dyDescent="0.35">
      <c r="B94" s="76">
        <v>92</v>
      </c>
      <c r="C94" s="76" t="s">
        <v>656</v>
      </c>
      <c r="D94" s="76" t="s">
        <v>7868</v>
      </c>
      <c r="E94" s="76"/>
      <c r="F94" s="76"/>
    </row>
    <row r="95" spans="2:6" x14ac:dyDescent="0.35">
      <c r="B95" s="76">
        <v>93</v>
      </c>
      <c r="C95" s="76" t="s">
        <v>355</v>
      </c>
      <c r="D95" s="76" t="s">
        <v>2863</v>
      </c>
      <c r="E95" s="76" t="s">
        <v>2862</v>
      </c>
      <c r="F95" s="76"/>
    </row>
    <row r="96" spans="2:6" x14ac:dyDescent="0.35">
      <c r="B96" s="76">
        <v>94</v>
      </c>
      <c r="C96" s="76" t="s">
        <v>2110</v>
      </c>
      <c r="D96" s="76" t="s">
        <v>2111</v>
      </c>
      <c r="E96" s="76" t="s">
        <v>2864</v>
      </c>
      <c r="F96" s="76"/>
    </row>
    <row r="97" spans="2:6" x14ac:dyDescent="0.35">
      <c r="B97" s="76">
        <v>95</v>
      </c>
      <c r="C97" s="76" t="s">
        <v>8816</v>
      </c>
      <c r="D97" s="76" t="s">
        <v>8817</v>
      </c>
      <c r="E97" s="76" t="s">
        <v>2865</v>
      </c>
      <c r="F97" s="76"/>
    </row>
    <row r="98" spans="2:6" x14ac:dyDescent="0.35">
      <c r="B98" s="76">
        <v>96</v>
      </c>
      <c r="C98" s="76" t="s">
        <v>11645</v>
      </c>
      <c r="D98" s="76" t="s">
        <v>11646</v>
      </c>
      <c r="E98" s="76" t="s">
        <v>11647</v>
      </c>
      <c r="F98" s="76"/>
    </row>
    <row r="99" spans="2:6" x14ac:dyDescent="0.35">
      <c r="B99" s="76">
        <v>97</v>
      </c>
      <c r="C99" s="76" t="s">
        <v>2867</v>
      </c>
      <c r="D99" s="76" t="s">
        <v>2868</v>
      </c>
      <c r="E99" s="76" t="s">
        <v>2866</v>
      </c>
      <c r="F99" s="76"/>
    </row>
    <row r="100" spans="2:6" x14ac:dyDescent="0.35">
      <c r="B100" s="76">
        <v>98</v>
      </c>
      <c r="C100" s="76" t="s">
        <v>2870</v>
      </c>
      <c r="D100" s="76" t="s">
        <v>2871</v>
      </c>
      <c r="E100" s="76" t="s">
        <v>2869</v>
      </c>
      <c r="F100" s="76"/>
    </row>
    <row r="101" spans="2:6" x14ac:dyDescent="0.35">
      <c r="B101" s="76">
        <v>99</v>
      </c>
      <c r="C101" s="76" t="s">
        <v>8818</v>
      </c>
      <c r="D101" s="76" t="s">
        <v>8819</v>
      </c>
      <c r="E101" s="76" t="s">
        <v>2872</v>
      </c>
      <c r="F101" s="76"/>
    </row>
    <row r="102" spans="2:6" x14ac:dyDescent="0.35">
      <c r="B102" s="76">
        <v>100</v>
      </c>
      <c r="C102" s="76" t="s">
        <v>11648</v>
      </c>
      <c r="D102" s="76" t="s">
        <v>11649</v>
      </c>
      <c r="E102" s="76" t="s">
        <v>11650</v>
      </c>
      <c r="F102" s="76"/>
    </row>
    <row r="103" spans="2:6" x14ac:dyDescent="0.35">
      <c r="B103" s="76">
        <v>101</v>
      </c>
      <c r="C103" s="76" t="s">
        <v>2874</v>
      </c>
      <c r="D103" s="76" t="s">
        <v>2875</v>
      </c>
      <c r="E103" s="76" t="s">
        <v>2873</v>
      </c>
      <c r="F103" s="76"/>
    </row>
    <row r="104" spans="2:6" x14ac:dyDescent="0.35">
      <c r="B104" s="76">
        <v>102</v>
      </c>
      <c r="C104" s="76" t="s">
        <v>2877</v>
      </c>
      <c r="D104" s="76" t="s">
        <v>2878</v>
      </c>
      <c r="E104" s="76" t="s">
        <v>2876</v>
      </c>
      <c r="F104" s="76"/>
    </row>
    <row r="105" spans="2:6" x14ac:dyDescent="0.35">
      <c r="B105" s="76">
        <v>103</v>
      </c>
      <c r="C105" s="76" t="s">
        <v>8820</v>
      </c>
      <c r="D105" s="76" t="s">
        <v>8821</v>
      </c>
      <c r="E105" s="76" t="s">
        <v>2879</v>
      </c>
      <c r="F105" s="76"/>
    </row>
    <row r="106" spans="2:6" x14ac:dyDescent="0.35">
      <c r="B106" s="76">
        <v>104</v>
      </c>
      <c r="C106" s="76" t="s">
        <v>2881</v>
      </c>
      <c r="D106" s="76" t="s">
        <v>2882</v>
      </c>
      <c r="E106" s="76" t="s">
        <v>2880</v>
      </c>
      <c r="F106" s="76"/>
    </row>
    <row r="107" spans="2:6" x14ac:dyDescent="0.35">
      <c r="B107" s="76">
        <v>105</v>
      </c>
      <c r="C107" s="76" t="s">
        <v>2884</v>
      </c>
      <c r="D107" s="76" t="s">
        <v>2366</v>
      </c>
      <c r="E107" s="76" t="s">
        <v>2883</v>
      </c>
      <c r="F107" s="76"/>
    </row>
    <row r="108" spans="2:6" x14ac:dyDescent="0.35">
      <c r="B108" s="76">
        <v>106</v>
      </c>
      <c r="C108" s="76" t="s">
        <v>2886</v>
      </c>
      <c r="D108" s="76" t="s">
        <v>2887</v>
      </c>
      <c r="E108" s="76" t="s">
        <v>2885</v>
      </c>
      <c r="F108" s="76"/>
    </row>
    <row r="109" spans="2:6" x14ac:dyDescent="0.35">
      <c r="B109" s="76">
        <v>107</v>
      </c>
      <c r="C109" s="76" t="s">
        <v>448</v>
      </c>
      <c r="D109" s="76" t="s">
        <v>2889</v>
      </c>
      <c r="E109" s="76" t="s">
        <v>2888</v>
      </c>
      <c r="F109" s="76"/>
    </row>
    <row r="110" spans="2:6" x14ac:dyDescent="0.35">
      <c r="B110" s="76">
        <v>108</v>
      </c>
      <c r="C110" s="76" t="s">
        <v>8822</v>
      </c>
      <c r="D110" s="76" t="s">
        <v>8823</v>
      </c>
      <c r="E110" s="76" t="s">
        <v>2890</v>
      </c>
      <c r="F110" s="76"/>
    </row>
    <row r="111" spans="2:6" x14ac:dyDescent="0.35">
      <c r="B111" s="76">
        <v>109</v>
      </c>
      <c r="C111" s="76" t="s">
        <v>2892</v>
      </c>
      <c r="D111" s="76" t="s">
        <v>2893</v>
      </c>
      <c r="E111" s="76" t="s">
        <v>2891</v>
      </c>
      <c r="F111" s="76"/>
    </row>
    <row r="112" spans="2:6" x14ac:dyDescent="0.35">
      <c r="B112" s="76">
        <v>110</v>
      </c>
      <c r="C112" s="76" t="s">
        <v>1786</v>
      </c>
      <c r="D112" s="76" t="s">
        <v>1787</v>
      </c>
      <c r="E112" s="76" t="s">
        <v>2894</v>
      </c>
      <c r="F112" s="76"/>
    </row>
    <row r="113" spans="2:6" x14ac:dyDescent="0.35">
      <c r="B113" s="76">
        <v>111</v>
      </c>
      <c r="C113" s="76" t="s">
        <v>2896</v>
      </c>
      <c r="D113" s="76" t="s">
        <v>2897</v>
      </c>
      <c r="E113" s="76" t="s">
        <v>2895</v>
      </c>
      <c r="F113" s="76"/>
    </row>
    <row r="114" spans="2:6" x14ac:dyDescent="0.35">
      <c r="B114" s="76">
        <v>112</v>
      </c>
      <c r="C114" s="76" t="s">
        <v>657</v>
      </c>
      <c r="D114" s="76" t="s">
        <v>2875</v>
      </c>
      <c r="E114" s="76" t="s">
        <v>2898</v>
      </c>
      <c r="F114" s="76"/>
    </row>
    <row r="115" spans="2:6" x14ac:dyDescent="0.35">
      <c r="B115" s="76">
        <v>113</v>
      </c>
      <c r="C115" s="76" t="s">
        <v>8824</v>
      </c>
      <c r="D115" s="76" t="s">
        <v>8821</v>
      </c>
      <c r="E115" s="76" t="s">
        <v>2899</v>
      </c>
      <c r="F115" s="76"/>
    </row>
    <row r="116" spans="2:6" x14ac:dyDescent="0.35">
      <c r="B116" s="76">
        <v>114</v>
      </c>
      <c r="C116" s="76" t="s">
        <v>2901</v>
      </c>
      <c r="D116" s="76" t="s">
        <v>2882</v>
      </c>
      <c r="E116" s="76" t="s">
        <v>2900</v>
      </c>
      <c r="F116" s="76"/>
    </row>
    <row r="117" spans="2:6" x14ac:dyDescent="0.35">
      <c r="B117" s="76">
        <v>115</v>
      </c>
      <c r="C117" s="76" t="s">
        <v>2365</v>
      </c>
      <c r="D117" s="76" t="s">
        <v>2366</v>
      </c>
      <c r="E117" s="76" t="s">
        <v>2902</v>
      </c>
      <c r="F117" s="76"/>
    </row>
    <row r="118" spans="2:6" x14ac:dyDescent="0.35">
      <c r="B118" s="76">
        <v>116</v>
      </c>
      <c r="C118" s="76" t="s">
        <v>2904</v>
      </c>
      <c r="D118" s="76" t="s">
        <v>2887</v>
      </c>
      <c r="E118" s="76" t="s">
        <v>2903</v>
      </c>
      <c r="F118" s="76"/>
    </row>
    <row r="119" spans="2:6" x14ac:dyDescent="0.35">
      <c r="B119" s="76">
        <v>117</v>
      </c>
      <c r="C119" s="76" t="s">
        <v>658</v>
      </c>
      <c r="D119" s="76" t="s">
        <v>7869</v>
      </c>
      <c r="E119" s="76"/>
      <c r="F119" s="76"/>
    </row>
    <row r="120" spans="2:6" x14ac:dyDescent="0.35">
      <c r="B120" s="76">
        <v>118</v>
      </c>
      <c r="C120" s="76" t="s">
        <v>659</v>
      </c>
      <c r="D120" s="76" t="s">
        <v>7870</v>
      </c>
      <c r="E120" s="76"/>
      <c r="F120" s="76"/>
    </row>
    <row r="121" spans="2:6" x14ac:dyDescent="0.35">
      <c r="B121" s="76">
        <v>119</v>
      </c>
      <c r="C121" s="76" t="s">
        <v>2906</v>
      </c>
      <c r="D121" s="76" t="s">
        <v>2907</v>
      </c>
      <c r="E121" s="76" t="s">
        <v>2905</v>
      </c>
      <c r="F121" s="76"/>
    </row>
    <row r="122" spans="2:6" x14ac:dyDescent="0.35">
      <c r="B122" s="76">
        <v>120</v>
      </c>
      <c r="C122" s="76" t="s">
        <v>2909</v>
      </c>
      <c r="D122" s="76" t="s">
        <v>2910</v>
      </c>
      <c r="E122" s="76" t="s">
        <v>2908</v>
      </c>
      <c r="F122" s="76"/>
    </row>
    <row r="123" spans="2:6" x14ac:dyDescent="0.35">
      <c r="B123" s="76">
        <v>121</v>
      </c>
      <c r="C123" s="76" t="s">
        <v>8825</v>
      </c>
      <c r="D123" s="76" t="s">
        <v>8826</v>
      </c>
      <c r="E123" s="76" t="s">
        <v>2911</v>
      </c>
      <c r="F123" s="76"/>
    </row>
    <row r="124" spans="2:6" x14ac:dyDescent="0.35">
      <c r="B124" s="76">
        <v>122</v>
      </c>
      <c r="C124" s="76" t="s">
        <v>2913</v>
      </c>
      <c r="D124" s="76" t="s">
        <v>2914</v>
      </c>
      <c r="E124" s="76" t="s">
        <v>2912</v>
      </c>
      <c r="F124" s="76"/>
    </row>
    <row r="125" spans="2:6" x14ac:dyDescent="0.35">
      <c r="B125" s="76">
        <v>123</v>
      </c>
      <c r="C125" s="76" t="s">
        <v>2916</v>
      </c>
      <c r="D125" s="76" t="s">
        <v>2917</v>
      </c>
      <c r="E125" s="76" t="s">
        <v>2915</v>
      </c>
      <c r="F125" s="76"/>
    </row>
    <row r="126" spans="2:6" x14ac:dyDescent="0.35">
      <c r="B126" s="76">
        <v>124</v>
      </c>
      <c r="C126" s="76" t="s">
        <v>2919</v>
      </c>
      <c r="D126" s="76" t="s">
        <v>2920</v>
      </c>
      <c r="E126" s="76" t="s">
        <v>2918</v>
      </c>
      <c r="F126" s="76"/>
    </row>
    <row r="127" spans="2:6" x14ac:dyDescent="0.35">
      <c r="B127" s="76">
        <v>125</v>
      </c>
      <c r="C127" s="76" t="s">
        <v>8827</v>
      </c>
      <c r="D127" s="76" t="s">
        <v>8828</v>
      </c>
      <c r="E127" s="76" t="s">
        <v>2921</v>
      </c>
      <c r="F127" s="76"/>
    </row>
    <row r="128" spans="2:6" x14ac:dyDescent="0.35">
      <c r="B128" s="76">
        <v>126</v>
      </c>
      <c r="C128" s="76" t="s">
        <v>2923</v>
      </c>
      <c r="D128" s="76" t="s">
        <v>2924</v>
      </c>
      <c r="E128" s="76" t="s">
        <v>2922</v>
      </c>
      <c r="F128" s="76"/>
    </row>
    <row r="129" spans="2:6" x14ac:dyDescent="0.35">
      <c r="B129" s="76">
        <v>127</v>
      </c>
      <c r="C129" s="76" t="s">
        <v>11651</v>
      </c>
      <c r="D129" s="76" t="s">
        <v>12932</v>
      </c>
      <c r="E129" s="76" t="s">
        <v>11652</v>
      </c>
      <c r="F129" s="76"/>
    </row>
    <row r="130" spans="2:6" x14ac:dyDescent="0.35">
      <c r="B130" s="76">
        <v>128</v>
      </c>
      <c r="C130" s="76" t="s">
        <v>660</v>
      </c>
      <c r="D130" s="76" t="s">
        <v>2926</v>
      </c>
      <c r="E130" s="76" t="s">
        <v>2925</v>
      </c>
      <c r="F130" s="76"/>
    </row>
    <row r="131" spans="2:6" x14ac:dyDescent="0.35">
      <c r="B131" s="76">
        <v>129</v>
      </c>
      <c r="C131" s="76" t="s">
        <v>2928</v>
      </c>
      <c r="D131" s="76" t="s">
        <v>2929</v>
      </c>
      <c r="E131" s="76" t="s">
        <v>2927</v>
      </c>
      <c r="F131" s="76"/>
    </row>
    <row r="132" spans="2:6" x14ac:dyDescent="0.35">
      <c r="B132" s="76">
        <v>130</v>
      </c>
      <c r="C132" s="76" t="s">
        <v>8829</v>
      </c>
      <c r="D132" s="76" t="s">
        <v>8830</v>
      </c>
      <c r="E132" s="76" t="s">
        <v>2930</v>
      </c>
      <c r="F132" s="76"/>
    </row>
    <row r="133" spans="2:6" x14ac:dyDescent="0.35">
      <c r="B133" s="76">
        <v>131</v>
      </c>
      <c r="C133" s="76" t="s">
        <v>661</v>
      </c>
      <c r="D133" s="76" t="s">
        <v>7871</v>
      </c>
      <c r="E133" s="76"/>
      <c r="F133" s="76"/>
    </row>
    <row r="134" spans="2:6" x14ac:dyDescent="0.35">
      <c r="B134" s="76">
        <v>132</v>
      </c>
      <c r="C134" s="76" t="s">
        <v>2932</v>
      </c>
      <c r="D134" s="76" t="s">
        <v>2933</v>
      </c>
      <c r="E134" s="76" t="s">
        <v>2931</v>
      </c>
      <c r="F134" s="76"/>
    </row>
    <row r="135" spans="2:6" x14ac:dyDescent="0.35">
      <c r="B135" s="76">
        <v>133</v>
      </c>
      <c r="C135" s="76" t="s">
        <v>2935</v>
      </c>
      <c r="D135" s="76" t="s">
        <v>2936</v>
      </c>
      <c r="E135" s="76" t="s">
        <v>2934</v>
      </c>
      <c r="F135" s="76"/>
    </row>
    <row r="136" spans="2:6" x14ac:dyDescent="0.35">
      <c r="B136" s="76">
        <v>134</v>
      </c>
      <c r="C136" s="76" t="s">
        <v>662</v>
      </c>
      <c r="D136" s="76" t="s">
        <v>1017</v>
      </c>
      <c r="E136" s="76" t="s">
        <v>2937</v>
      </c>
      <c r="F136" s="76"/>
    </row>
    <row r="137" spans="2:6" x14ac:dyDescent="0.35">
      <c r="B137" s="76">
        <v>135</v>
      </c>
      <c r="C137" s="76" t="s">
        <v>2939</v>
      </c>
      <c r="D137" s="76" t="s">
        <v>2940</v>
      </c>
      <c r="E137" s="76" t="s">
        <v>2938</v>
      </c>
      <c r="F137" s="76"/>
    </row>
    <row r="138" spans="2:6" x14ac:dyDescent="0.35">
      <c r="B138" s="76">
        <v>136</v>
      </c>
      <c r="C138" s="76" t="s">
        <v>8831</v>
      </c>
      <c r="D138" s="76" t="s">
        <v>8832</v>
      </c>
      <c r="E138" s="76" t="s">
        <v>2941</v>
      </c>
      <c r="F138" s="76"/>
    </row>
    <row r="139" spans="2:6" x14ac:dyDescent="0.35">
      <c r="B139" s="76">
        <v>137</v>
      </c>
      <c r="C139" s="76" t="s">
        <v>2942</v>
      </c>
      <c r="D139" s="76" t="s">
        <v>1689</v>
      </c>
      <c r="E139" s="76" t="s">
        <v>1688</v>
      </c>
      <c r="F139" s="76"/>
    </row>
    <row r="140" spans="2:6" x14ac:dyDescent="0.35">
      <c r="B140" s="76">
        <v>138</v>
      </c>
      <c r="C140" s="76" t="s">
        <v>2209</v>
      </c>
      <c r="D140" s="76" t="s">
        <v>2210</v>
      </c>
      <c r="E140" s="76" t="s">
        <v>2943</v>
      </c>
      <c r="F140" s="76"/>
    </row>
    <row r="141" spans="2:6" x14ac:dyDescent="0.35">
      <c r="B141" s="76">
        <v>139</v>
      </c>
      <c r="C141" s="76" t="s">
        <v>663</v>
      </c>
      <c r="D141" s="76" t="s">
        <v>7872</v>
      </c>
      <c r="E141" s="76"/>
      <c r="F141" s="76"/>
    </row>
    <row r="142" spans="2:6" x14ac:dyDescent="0.35">
      <c r="B142" s="76">
        <v>140</v>
      </c>
      <c r="C142" s="76" t="s">
        <v>664</v>
      </c>
      <c r="D142" s="76" t="s">
        <v>7873</v>
      </c>
      <c r="E142" s="76"/>
      <c r="F142" s="76"/>
    </row>
    <row r="143" spans="2:6" x14ac:dyDescent="0.35">
      <c r="B143" s="76">
        <v>141</v>
      </c>
      <c r="C143" s="76" t="s">
        <v>665</v>
      </c>
      <c r="D143" s="76" t="s">
        <v>7874</v>
      </c>
      <c r="E143" s="76"/>
      <c r="F143" s="76"/>
    </row>
    <row r="144" spans="2:6" x14ac:dyDescent="0.35">
      <c r="B144" s="76">
        <v>142</v>
      </c>
      <c r="C144" s="76" t="s">
        <v>2945</v>
      </c>
      <c r="D144" s="76" t="s">
        <v>2946</v>
      </c>
      <c r="E144" s="76" t="s">
        <v>2944</v>
      </c>
      <c r="F144" s="76"/>
    </row>
    <row r="145" spans="2:6" x14ac:dyDescent="0.35">
      <c r="B145" s="76">
        <v>143</v>
      </c>
      <c r="C145" s="76" t="s">
        <v>2948</v>
      </c>
      <c r="D145" s="76" t="s">
        <v>2949</v>
      </c>
      <c r="E145" s="76" t="s">
        <v>2947</v>
      </c>
      <c r="F145" s="76"/>
    </row>
    <row r="146" spans="2:6" x14ac:dyDescent="0.35">
      <c r="B146" s="76">
        <v>144</v>
      </c>
      <c r="C146" s="76" t="s">
        <v>8833</v>
      </c>
      <c r="D146" s="76" t="s">
        <v>8834</v>
      </c>
      <c r="E146" s="76" t="s">
        <v>7938</v>
      </c>
      <c r="F146" s="76"/>
    </row>
    <row r="147" spans="2:6" x14ac:dyDescent="0.35">
      <c r="B147" s="76">
        <v>145</v>
      </c>
      <c r="C147" s="76" t="s">
        <v>666</v>
      </c>
      <c r="D147" s="76" t="s">
        <v>7875</v>
      </c>
      <c r="E147" s="76"/>
      <c r="F147" s="76"/>
    </row>
    <row r="148" spans="2:6" x14ac:dyDescent="0.35">
      <c r="B148" s="76">
        <v>146</v>
      </c>
      <c r="C148" s="76" t="s">
        <v>667</v>
      </c>
      <c r="D148" s="76" t="s">
        <v>7876</v>
      </c>
      <c r="E148" s="76"/>
      <c r="F148" s="76"/>
    </row>
    <row r="149" spans="2:6" x14ac:dyDescent="0.35">
      <c r="B149" s="76">
        <v>147</v>
      </c>
      <c r="C149" s="76" t="s">
        <v>668</v>
      </c>
      <c r="D149" s="76" t="s">
        <v>7876</v>
      </c>
      <c r="E149" s="76"/>
      <c r="F149" s="76"/>
    </row>
    <row r="150" spans="2:6" x14ac:dyDescent="0.35">
      <c r="B150" s="76">
        <v>148</v>
      </c>
      <c r="C150" s="76" t="s">
        <v>669</v>
      </c>
      <c r="D150" s="76" t="s">
        <v>7877</v>
      </c>
      <c r="E150" s="76"/>
      <c r="F150" s="76"/>
    </row>
    <row r="151" spans="2:6" x14ac:dyDescent="0.35">
      <c r="B151" s="76">
        <v>149</v>
      </c>
      <c r="C151" s="76" t="s">
        <v>670</v>
      </c>
      <c r="D151" s="76" t="s">
        <v>7878</v>
      </c>
      <c r="E151" s="76"/>
      <c r="F151" s="76"/>
    </row>
    <row r="152" spans="2:6" x14ac:dyDescent="0.35">
      <c r="B152" s="76">
        <v>150</v>
      </c>
      <c r="C152" s="76" t="s">
        <v>671</v>
      </c>
      <c r="D152" s="76" t="s">
        <v>2951</v>
      </c>
      <c r="E152" s="76" t="s">
        <v>2950</v>
      </c>
      <c r="F152" s="76"/>
    </row>
    <row r="153" spans="2:6" x14ac:dyDescent="0.35">
      <c r="B153" s="76">
        <v>151</v>
      </c>
      <c r="C153" s="76" t="s">
        <v>8835</v>
      </c>
      <c r="D153" s="76" t="s">
        <v>8836</v>
      </c>
      <c r="E153" s="76" t="s">
        <v>1076</v>
      </c>
      <c r="F153" s="76"/>
    </row>
    <row r="154" spans="2:6" x14ac:dyDescent="0.35">
      <c r="B154" s="76">
        <v>152</v>
      </c>
      <c r="C154" s="76" t="s">
        <v>2367</v>
      </c>
      <c r="D154" s="76" t="s">
        <v>2368</v>
      </c>
      <c r="E154" s="76" t="s">
        <v>2952</v>
      </c>
      <c r="F154" s="76"/>
    </row>
    <row r="155" spans="2:6" x14ac:dyDescent="0.35">
      <c r="B155" s="76">
        <v>153</v>
      </c>
      <c r="C155" s="76" t="s">
        <v>2954</v>
      </c>
      <c r="D155" s="76" t="s">
        <v>2955</v>
      </c>
      <c r="E155" s="76" t="s">
        <v>2953</v>
      </c>
      <c r="F155" s="76"/>
    </row>
    <row r="156" spans="2:6" x14ac:dyDescent="0.35">
      <c r="B156" s="76">
        <v>154</v>
      </c>
      <c r="C156" s="76" t="s">
        <v>210</v>
      </c>
      <c r="D156" s="76" t="s">
        <v>2631</v>
      </c>
      <c r="E156" s="76" t="s">
        <v>2956</v>
      </c>
      <c r="F156" s="76"/>
    </row>
    <row r="157" spans="2:6" x14ac:dyDescent="0.35">
      <c r="B157" s="76">
        <v>155</v>
      </c>
      <c r="C157" s="76" t="s">
        <v>2958</v>
      </c>
      <c r="D157" s="76" t="s">
        <v>2959</v>
      </c>
      <c r="E157" s="76" t="s">
        <v>2957</v>
      </c>
      <c r="F157" s="76"/>
    </row>
    <row r="158" spans="2:6" x14ac:dyDescent="0.35">
      <c r="B158" s="76">
        <v>156</v>
      </c>
      <c r="C158" s="76" t="s">
        <v>2961</v>
      </c>
      <c r="D158" s="76" t="s">
        <v>8837</v>
      </c>
      <c r="E158" s="76" t="s">
        <v>2960</v>
      </c>
      <c r="F158" s="76"/>
    </row>
    <row r="159" spans="2:6" x14ac:dyDescent="0.35">
      <c r="B159" s="76">
        <v>157</v>
      </c>
      <c r="C159" s="76" t="s">
        <v>2963</v>
      </c>
      <c r="D159" s="76" t="s">
        <v>2964</v>
      </c>
      <c r="E159" s="76" t="s">
        <v>2962</v>
      </c>
      <c r="F159" s="76"/>
    </row>
    <row r="160" spans="2:6" x14ac:dyDescent="0.35">
      <c r="B160" s="76">
        <v>158</v>
      </c>
      <c r="C160" s="76" t="s">
        <v>2229</v>
      </c>
      <c r="D160" s="76" t="s">
        <v>2230</v>
      </c>
      <c r="E160" s="76" t="s">
        <v>2965</v>
      </c>
      <c r="F160" s="76"/>
    </row>
    <row r="161" spans="2:6" x14ac:dyDescent="0.35">
      <c r="B161" s="76">
        <v>159</v>
      </c>
      <c r="C161" s="76">
        <v>105778501</v>
      </c>
      <c r="D161" s="76" t="s">
        <v>2509</v>
      </c>
      <c r="E161" s="76" t="s">
        <v>2966</v>
      </c>
      <c r="F161" s="76"/>
    </row>
    <row r="162" spans="2:6" x14ac:dyDescent="0.35">
      <c r="B162" s="76">
        <v>160</v>
      </c>
      <c r="C162" s="76" t="s">
        <v>1412</v>
      </c>
      <c r="D162" s="76" t="s">
        <v>1413</v>
      </c>
      <c r="E162" s="76" t="s">
        <v>2967</v>
      </c>
      <c r="F162" s="76"/>
    </row>
    <row r="163" spans="2:6" x14ac:dyDescent="0.35">
      <c r="B163" s="76">
        <v>161</v>
      </c>
      <c r="C163" s="76" t="s">
        <v>8838</v>
      </c>
      <c r="D163" s="76" t="s">
        <v>8839</v>
      </c>
      <c r="E163" s="76" t="s">
        <v>1144</v>
      </c>
      <c r="F163" s="76"/>
    </row>
    <row r="164" spans="2:6" x14ac:dyDescent="0.35">
      <c r="B164" s="76">
        <v>162</v>
      </c>
      <c r="C164" s="76" t="s">
        <v>2969</v>
      </c>
      <c r="D164" s="76" t="s">
        <v>2970</v>
      </c>
      <c r="E164" s="76" t="s">
        <v>2968</v>
      </c>
      <c r="F164" s="76"/>
    </row>
    <row r="165" spans="2:6" x14ac:dyDescent="0.35">
      <c r="B165" s="76">
        <v>163</v>
      </c>
      <c r="C165" s="76" t="s">
        <v>2972</v>
      </c>
      <c r="D165" s="76" t="s">
        <v>2973</v>
      </c>
      <c r="E165" s="76" t="s">
        <v>2971</v>
      </c>
      <c r="F165" s="76"/>
    </row>
    <row r="166" spans="2:6" x14ac:dyDescent="0.35">
      <c r="B166" s="76">
        <v>164</v>
      </c>
      <c r="C166" s="76" t="s">
        <v>2975</v>
      </c>
      <c r="D166" s="76" t="s">
        <v>2973</v>
      </c>
      <c r="E166" s="76" t="s">
        <v>2974</v>
      </c>
      <c r="F166" s="76"/>
    </row>
    <row r="167" spans="2:6" x14ac:dyDescent="0.35">
      <c r="B167" s="76">
        <v>165</v>
      </c>
      <c r="C167" s="76" t="s">
        <v>8840</v>
      </c>
      <c r="D167" s="76" t="s">
        <v>8841</v>
      </c>
      <c r="E167" s="76" t="s">
        <v>2976</v>
      </c>
      <c r="F167" s="76"/>
    </row>
    <row r="168" spans="2:6" x14ac:dyDescent="0.35">
      <c r="B168" s="76">
        <v>166</v>
      </c>
      <c r="C168" s="76" t="s">
        <v>8842</v>
      </c>
      <c r="D168" s="76" t="s">
        <v>8841</v>
      </c>
      <c r="E168" s="76" t="s">
        <v>2977</v>
      </c>
      <c r="F168" s="76"/>
    </row>
    <row r="169" spans="2:6" x14ac:dyDescent="0.35">
      <c r="B169" s="76">
        <v>167</v>
      </c>
      <c r="C169" s="76" t="s">
        <v>2979</v>
      </c>
      <c r="D169" s="76" t="s">
        <v>2980</v>
      </c>
      <c r="E169" s="76" t="s">
        <v>2978</v>
      </c>
      <c r="F169" s="76"/>
    </row>
    <row r="170" spans="2:6" x14ac:dyDescent="0.35">
      <c r="B170" s="76">
        <v>168</v>
      </c>
      <c r="C170" s="76" t="s">
        <v>2982</v>
      </c>
      <c r="D170" s="76" t="s">
        <v>2980</v>
      </c>
      <c r="E170" s="76" t="s">
        <v>2981</v>
      </c>
      <c r="F170" s="76"/>
    </row>
    <row r="171" spans="2:6" x14ac:dyDescent="0.35">
      <c r="B171" s="76">
        <v>169</v>
      </c>
      <c r="C171" s="76" t="s">
        <v>11653</v>
      </c>
      <c r="D171" s="76" t="s">
        <v>11654</v>
      </c>
      <c r="E171" s="76" t="s">
        <v>11655</v>
      </c>
      <c r="F171" s="76"/>
    </row>
    <row r="172" spans="2:6" x14ac:dyDescent="0.35">
      <c r="B172" s="76">
        <v>170</v>
      </c>
      <c r="C172" s="76" t="s">
        <v>11656</v>
      </c>
      <c r="D172" s="76" t="s">
        <v>11654</v>
      </c>
      <c r="E172" s="76"/>
      <c r="F172" s="76"/>
    </row>
    <row r="173" spans="2:6" x14ac:dyDescent="0.35">
      <c r="B173" s="76">
        <v>171</v>
      </c>
      <c r="C173" s="76" t="s">
        <v>2984</v>
      </c>
      <c r="D173" s="76" t="s">
        <v>2970</v>
      </c>
      <c r="E173" s="76" t="s">
        <v>2983</v>
      </c>
      <c r="F173" s="76"/>
    </row>
    <row r="174" spans="2:6" x14ac:dyDescent="0.35">
      <c r="B174" s="76">
        <v>172</v>
      </c>
      <c r="C174" s="76" t="s">
        <v>2986</v>
      </c>
      <c r="D174" s="76" t="s">
        <v>2973</v>
      </c>
      <c r="E174" s="76" t="s">
        <v>2985</v>
      </c>
      <c r="F174" s="76"/>
    </row>
    <row r="175" spans="2:6" x14ac:dyDescent="0.35">
      <c r="B175" s="76">
        <v>173</v>
      </c>
      <c r="C175" s="76" t="s">
        <v>8843</v>
      </c>
      <c r="D175" s="76" t="s">
        <v>8841</v>
      </c>
      <c r="E175" s="76" t="s">
        <v>2987</v>
      </c>
      <c r="F175" s="76"/>
    </row>
    <row r="176" spans="2:6" x14ac:dyDescent="0.35">
      <c r="B176" s="76">
        <v>174</v>
      </c>
      <c r="C176" s="76" t="s">
        <v>2989</v>
      </c>
      <c r="D176" s="76" t="s">
        <v>2980</v>
      </c>
      <c r="E176" s="76" t="s">
        <v>2988</v>
      </c>
      <c r="F176" s="76"/>
    </row>
    <row r="177" spans="2:6" x14ac:dyDescent="0.35">
      <c r="B177" s="76">
        <v>175</v>
      </c>
      <c r="C177" s="76" t="s">
        <v>11657</v>
      </c>
      <c r="D177" s="76" t="s">
        <v>11654</v>
      </c>
      <c r="E177" s="76" t="s">
        <v>11658</v>
      </c>
      <c r="F177" s="76"/>
    </row>
    <row r="178" spans="2:6" x14ac:dyDescent="0.35">
      <c r="B178" s="76">
        <v>176</v>
      </c>
      <c r="C178" s="76" t="s">
        <v>672</v>
      </c>
      <c r="D178" s="76" t="s">
        <v>7879</v>
      </c>
      <c r="E178" s="76"/>
      <c r="F178" s="76"/>
    </row>
    <row r="179" spans="2:6" x14ac:dyDescent="0.35">
      <c r="B179" s="76">
        <v>177</v>
      </c>
      <c r="C179" s="76" t="s">
        <v>673</v>
      </c>
      <c r="D179" s="76" t="s">
        <v>2444</v>
      </c>
      <c r="E179" s="76" t="s">
        <v>2990</v>
      </c>
      <c r="F179" s="76"/>
    </row>
    <row r="180" spans="2:6" x14ac:dyDescent="0.35">
      <c r="B180" s="76">
        <v>178</v>
      </c>
      <c r="C180" s="76" t="s">
        <v>2992</v>
      </c>
      <c r="D180" s="76" t="s">
        <v>1436</v>
      </c>
      <c r="E180" s="76" t="s">
        <v>2991</v>
      </c>
      <c r="F180" s="76"/>
    </row>
    <row r="181" spans="2:6" x14ac:dyDescent="0.35">
      <c r="B181" s="76">
        <v>179</v>
      </c>
      <c r="C181" s="76" t="s">
        <v>8844</v>
      </c>
      <c r="D181" s="76" t="s">
        <v>8845</v>
      </c>
      <c r="E181" s="76" t="s">
        <v>2993</v>
      </c>
      <c r="F181" s="76"/>
    </row>
    <row r="182" spans="2:6" x14ac:dyDescent="0.35">
      <c r="B182" s="76">
        <v>180</v>
      </c>
      <c r="C182" s="76" t="s">
        <v>2995</v>
      </c>
      <c r="D182" s="76" t="s">
        <v>2996</v>
      </c>
      <c r="E182" s="76" t="s">
        <v>2994</v>
      </c>
      <c r="F182" s="76"/>
    </row>
    <row r="183" spans="2:6" x14ac:dyDescent="0.35">
      <c r="B183" s="76">
        <v>181</v>
      </c>
      <c r="C183" s="76" t="s">
        <v>2998</v>
      </c>
      <c r="D183" s="76" t="s">
        <v>2436</v>
      </c>
      <c r="E183" s="76" t="s">
        <v>2997</v>
      </c>
      <c r="F183" s="76"/>
    </row>
    <row r="184" spans="2:6" x14ac:dyDescent="0.35">
      <c r="B184" s="76">
        <v>182</v>
      </c>
      <c r="C184" s="76" t="s">
        <v>3000</v>
      </c>
      <c r="D184" s="76" t="s">
        <v>1275</v>
      </c>
      <c r="E184" s="76" t="s">
        <v>2999</v>
      </c>
      <c r="F184" s="76"/>
    </row>
    <row r="185" spans="2:6" x14ac:dyDescent="0.35">
      <c r="B185" s="76">
        <v>183</v>
      </c>
      <c r="C185" s="76" t="s">
        <v>8846</v>
      </c>
      <c r="D185" s="76" t="s">
        <v>8847</v>
      </c>
      <c r="E185" s="76" t="s">
        <v>3001</v>
      </c>
      <c r="F185" s="76"/>
    </row>
    <row r="186" spans="2:6" x14ac:dyDescent="0.35">
      <c r="B186" s="76">
        <v>184</v>
      </c>
      <c r="C186" s="76" t="s">
        <v>3003</v>
      </c>
      <c r="D186" s="76" t="s">
        <v>1153</v>
      </c>
      <c r="E186" s="76" t="s">
        <v>3002</v>
      </c>
      <c r="F186" s="76"/>
    </row>
    <row r="187" spans="2:6" x14ac:dyDescent="0.35">
      <c r="B187" s="76">
        <v>185</v>
      </c>
      <c r="C187" s="76" t="s">
        <v>11659</v>
      </c>
      <c r="D187" s="76" t="s">
        <v>12933</v>
      </c>
      <c r="E187" s="76" t="s">
        <v>11660</v>
      </c>
      <c r="F187" s="76"/>
    </row>
    <row r="188" spans="2:6" x14ac:dyDescent="0.35">
      <c r="B188" s="76">
        <v>186</v>
      </c>
      <c r="C188" s="76" t="s">
        <v>3005</v>
      </c>
      <c r="D188" s="76" t="s">
        <v>3006</v>
      </c>
      <c r="E188" s="76" t="s">
        <v>3004</v>
      </c>
      <c r="F188" s="76"/>
    </row>
    <row r="189" spans="2:6" x14ac:dyDescent="0.35">
      <c r="B189" s="76">
        <v>187</v>
      </c>
      <c r="C189" s="76" t="s">
        <v>3008</v>
      </c>
      <c r="D189" s="76" t="s">
        <v>3009</v>
      </c>
      <c r="E189" s="76" t="s">
        <v>3007</v>
      </c>
      <c r="F189" s="76"/>
    </row>
    <row r="190" spans="2:6" x14ac:dyDescent="0.35">
      <c r="B190" s="76">
        <v>188</v>
      </c>
      <c r="C190" s="76" t="s">
        <v>8848</v>
      </c>
      <c r="D190" s="76" t="s">
        <v>8849</v>
      </c>
      <c r="E190" s="76" t="s">
        <v>3010</v>
      </c>
      <c r="F190" s="76"/>
    </row>
    <row r="191" spans="2:6" x14ac:dyDescent="0.35">
      <c r="B191" s="76">
        <v>189</v>
      </c>
      <c r="C191" s="76" t="s">
        <v>3012</v>
      </c>
      <c r="D191" s="76" t="s">
        <v>3013</v>
      </c>
      <c r="E191" s="76" t="s">
        <v>3011</v>
      </c>
      <c r="F191" s="76"/>
    </row>
    <row r="192" spans="2:6" x14ac:dyDescent="0.35">
      <c r="B192" s="76">
        <v>190</v>
      </c>
      <c r="C192" s="76" t="s">
        <v>674</v>
      </c>
      <c r="D192" s="76" t="s">
        <v>3015</v>
      </c>
      <c r="E192" s="76" t="s">
        <v>3014</v>
      </c>
      <c r="F192" s="76"/>
    </row>
    <row r="193" spans="2:6" x14ac:dyDescent="0.35">
      <c r="B193" s="76">
        <v>191</v>
      </c>
      <c r="C193" s="76" t="s">
        <v>3017</v>
      </c>
      <c r="D193" s="76" t="s">
        <v>3018</v>
      </c>
      <c r="E193" s="76" t="s">
        <v>3016</v>
      </c>
      <c r="F193" s="76"/>
    </row>
    <row r="194" spans="2:6" x14ac:dyDescent="0.35">
      <c r="B194" s="76">
        <v>192</v>
      </c>
      <c r="C194" s="76" t="s">
        <v>8850</v>
      </c>
      <c r="D194" s="76" t="s">
        <v>8851</v>
      </c>
      <c r="E194" s="76" t="s">
        <v>3019</v>
      </c>
      <c r="F194" s="76"/>
    </row>
    <row r="195" spans="2:6" x14ac:dyDescent="0.35">
      <c r="B195" s="76">
        <v>193</v>
      </c>
      <c r="C195" s="76" t="s">
        <v>3021</v>
      </c>
      <c r="D195" s="76" t="s">
        <v>3022</v>
      </c>
      <c r="E195" s="76" t="s">
        <v>3020</v>
      </c>
      <c r="F195" s="76"/>
    </row>
    <row r="196" spans="2:6" x14ac:dyDescent="0.35">
      <c r="B196" s="76">
        <v>194</v>
      </c>
      <c r="C196" s="76" t="s">
        <v>3024</v>
      </c>
      <c r="D196" s="76" t="s">
        <v>3025</v>
      </c>
      <c r="E196" s="76" t="s">
        <v>3023</v>
      </c>
      <c r="F196" s="76"/>
    </row>
    <row r="197" spans="2:6" x14ac:dyDescent="0.35">
      <c r="B197" s="76">
        <v>195</v>
      </c>
      <c r="C197" s="76" t="s">
        <v>3027</v>
      </c>
      <c r="D197" s="76" t="s">
        <v>3028</v>
      </c>
      <c r="E197" s="76" t="s">
        <v>3026</v>
      </c>
      <c r="F197" s="76"/>
    </row>
    <row r="198" spans="2:6" x14ac:dyDescent="0.35">
      <c r="B198" s="76">
        <v>196</v>
      </c>
      <c r="C198" s="76" t="s">
        <v>8852</v>
      </c>
      <c r="D198" s="76" t="s">
        <v>8853</v>
      </c>
      <c r="E198" s="76" t="s">
        <v>3029</v>
      </c>
      <c r="F198" s="76"/>
    </row>
    <row r="199" spans="2:6" x14ac:dyDescent="0.35">
      <c r="B199" s="76">
        <v>197</v>
      </c>
      <c r="C199" s="76" t="s">
        <v>675</v>
      </c>
      <c r="D199" s="76" t="s">
        <v>7880</v>
      </c>
      <c r="E199" s="76"/>
      <c r="F199" s="76"/>
    </row>
    <row r="200" spans="2:6" x14ac:dyDescent="0.35">
      <c r="B200" s="76">
        <v>198</v>
      </c>
      <c r="C200" s="76" t="s">
        <v>676</v>
      </c>
      <c r="D200" s="76" t="s">
        <v>7881</v>
      </c>
      <c r="E200" s="76"/>
      <c r="F200" s="76"/>
    </row>
    <row r="201" spans="2:6" x14ac:dyDescent="0.35">
      <c r="B201" s="76">
        <v>199</v>
      </c>
      <c r="C201" s="76" t="s">
        <v>677</v>
      </c>
      <c r="D201" s="76" t="s">
        <v>7882</v>
      </c>
      <c r="E201" s="76"/>
      <c r="F201" s="76"/>
    </row>
    <row r="202" spans="2:6" x14ac:dyDescent="0.35">
      <c r="B202" s="76">
        <v>200</v>
      </c>
      <c r="C202" s="76" t="s">
        <v>678</v>
      </c>
      <c r="D202" s="76" t="s">
        <v>3031</v>
      </c>
      <c r="E202" s="76" t="s">
        <v>3030</v>
      </c>
      <c r="F202" s="76"/>
    </row>
    <row r="203" spans="2:6" x14ac:dyDescent="0.35">
      <c r="B203" s="76">
        <v>201</v>
      </c>
      <c r="C203" s="76" t="s">
        <v>3033</v>
      </c>
      <c r="D203" s="76" t="s">
        <v>3034</v>
      </c>
      <c r="E203" s="76" t="s">
        <v>3032</v>
      </c>
      <c r="F203" s="76"/>
    </row>
    <row r="204" spans="2:6" x14ac:dyDescent="0.35">
      <c r="B204" s="76">
        <v>202</v>
      </c>
      <c r="C204" s="76" t="s">
        <v>8854</v>
      </c>
      <c r="D204" s="76" t="s">
        <v>8855</v>
      </c>
      <c r="E204" s="76" t="s">
        <v>3035</v>
      </c>
      <c r="F204" s="76"/>
    </row>
    <row r="205" spans="2:6" x14ac:dyDescent="0.35">
      <c r="B205" s="76">
        <v>203</v>
      </c>
      <c r="C205" s="76" t="s">
        <v>216</v>
      </c>
      <c r="D205" s="76" t="s">
        <v>2511</v>
      </c>
      <c r="E205" s="76" t="s">
        <v>3036</v>
      </c>
      <c r="F205" s="76"/>
    </row>
    <row r="206" spans="2:6" x14ac:dyDescent="0.35">
      <c r="B206" s="76">
        <v>204</v>
      </c>
      <c r="C206" s="76" t="s">
        <v>533</v>
      </c>
      <c r="D206" s="76" t="s">
        <v>8856</v>
      </c>
      <c r="E206" s="76" t="s">
        <v>1398</v>
      </c>
      <c r="F206" s="76"/>
    </row>
    <row r="207" spans="2:6" x14ac:dyDescent="0.35">
      <c r="B207" s="76">
        <v>205</v>
      </c>
      <c r="C207" s="76" t="s">
        <v>11661</v>
      </c>
      <c r="D207" s="76" t="s">
        <v>11662</v>
      </c>
      <c r="E207" s="76" t="s">
        <v>11663</v>
      </c>
      <c r="F207" s="76"/>
    </row>
    <row r="208" spans="2:6" x14ac:dyDescent="0.35">
      <c r="B208" s="76">
        <v>206</v>
      </c>
      <c r="C208" s="76" t="s">
        <v>11664</v>
      </c>
      <c r="D208" s="76" t="s">
        <v>11665</v>
      </c>
      <c r="E208" s="76"/>
      <c r="F208" s="76"/>
    </row>
    <row r="209" spans="2:6" x14ac:dyDescent="0.35">
      <c r="B209" s="76">
        <v>207</v>
      </c>
      <c r="C209" s="76" t="s">
        <v>51</v>
      </c>
      <c r="D209" s="76" t="s">
        <v>2416</v>
      </c>
      <c r="E209" s="76" t="s">
        <v>3037</v>
      </c>
      <c r="F209" s="76"/>
    </row>
    <row r="210" spans="2:6" x14ac:dyDescent="0.35">
      <c r="B210" s="76">
        <v>208</v>
      </c>
      <c r="C210" s="76" t="s">
        <v>19</v>
      </c>
      <c r="D210" s="76" t="s">
        <v>1297</v>
      </c>
      <c r="E210" s="76" t="s">
        <v>3038</v>
      </c>
      <c r="F210" s="76"/>
    </row>
    <row r="211" spans="2:6" x14ac:dyDescent="0.35">
      <c r="B211" s="76">
        <v>209</v>
      </c>
      <c r="C211" s="76" t="s">
        <v>550</v>
      </c>
      <c r="D211" s="76" t="s">
        <v>8857</v>
      </c>
      <c r="E211" s="76" t="s">
        <v>1344</v>
      </c>
      <c r="F211" s="76"/>
    </row>
    <row r="212" spans="2:6" x14ac:dyDescent="0.35">
      <c r="B212" s="76">
        <v>210</v>
      </c>
      <c r="C212" s="76" t="s">
        <v>20</v>
      </c>
      <c r="D212" s="76" t="s">
        <v>1129</v>
      </c>
      <c r="E212" s="76" t="s">
        <v>1128</v>
      </c>
      <c r="F212" s="76"/>
    </row>
    <row r="213" spans="2:6" x14ac:dyDescent="0.35">
      <c r="B213" s="76">
        <v>211</v>
      </c>
      <c r="C213" s="76" t="s">
        <v>11666</v>
      </c>
      <c r="D213" s="76" t="s">
        <v>11665</v>
      </c>
      <c r="E213" s="76" t="s">
        <v>11667</v>
      </c>
      <c r="F213" s="76"/>
    </row>
    <row r="214" spans="2:6" x14ac:dyDescent="0.35">
      <c r="B214" s="76">
        <v>212</v>
      </c>
      <c r="C214" s="76">
        <v>110985801</v>
      </c>
      <c r="D214" s="76" t="s">
        <v>3040</v>
      </c>
      <c r="E214" s="76" t="s">
        <v>3039</v>
      </c>
      <c r="F214" s="76"/>
    </row>
    <row r="215" spans="2:6" x14ac:dyDescent="0.35">
      <c r="B215" s="76">
        <v>213</v>
      </c>
      <c r="C215" s="76" t="s">
        <v>1930</v>
      </c>
      <c r="D215" s="76" t="s">
        <v>1931</v>
      </c>
      <c r="E215" s="76" t="s">
        <v>3041</v>
      </c>
      <c r="F215" s="76"/>
    </row>
    <row r="216" spans="2:6" x14ac:dyDescent="0.35">
      <c r="B216" s="76">
        <v>214</v>
      </c>
      <c r="C216" s="76" t="s">
        <v>8858</v>
      </c>
      <c r="D216" s="76" t="s">
        <v>8859</v>
      </c>
      <c r="E216" s="76" t="s">
        <v>3042</v>
      </c>
      <c r="F216" s="76"/>
    </row>
    <row r="217" spans="2:6" x14ac:dyDescent="0.35">
      <c r="B217" s="76">
        <v>215</v>
      </c>
      <c r="C217" s="76">
        <v>110986901</v>
      </c>
      <c r="D217" s="76" t="s">
        <v>2612</v>
      </c>
      <c r="E217" s="76" t="s">
        <v>3043</v>
      </c>
      <c r="F217" s="76"/>
    </row>
    <row r="218" spans="2:6" x14ac:dyDescent="0.35">
      <c r="B218" s="76">
        <v>216</v>
      </c>
      <c r="C218" s="76" t="s">
        <v>2282</v>
      </c>
      <c r="D218" s="76" t="s">
        <v>2283</v>
      </c>
      <c r="E218" s="76" t="s">
        <v>3044</v>
      </c>
      <c r="F218" s="76"/>
    </row>
    <row r="219" spans="2:6" x14ac:dyDescent="0.35">
      <c r="B219" s="76">
        <v>217</v>
      </c>
      <c r="C219" s="76" t="s">
        <v>8860</v>
      </c>
      <c r="D219" s="76" t="s">
        <v>8861</v>
      </c>
      <c r="E219" s="76" t="s">
        <v>3045</v>
      </c>
      <c r="F219" s="76"/>
    </row>
    <row r="220" spans="2:6" x14ac:dyDescent="0.35">
      <c r="B220" s="76">
        <v>218</v>
      </c>
      <c r="C220" s="76" t="s">
        <v>679</v>
      </c>
      <c r="D220" s="76" t="s">
        <v>3047</v>
      </c>
      <c r="E220" s="76" t="s">
        <v>3046</v>
      </c>
      <c r="F220" s="76"/>
    </row>
    <row r="221" spans="2:6" x14ac:dyDescent="0.35">
      <c r="B221" s="76">
        <v>219</v>
      </c>
      <c r="C221" s="76" t="s">
        <v>8862</v>
      </c>
      <c r="D221" s="76" t="s">
        <v>8863</v>
      </c>
      <c r="E221" s="76" t="s">
        <v>3048</v>
      </c>
      <c r="F221" s="76"/>
    </row>
    <row r="222" spans="2:6" x14ac:dyDescent="0.35">
      <c r="B222" s="76">
        <v>220</v>
      </c>
      <c r="C222" s="76" t="s">
        <v>2201</v>
      </c>
      <c r="D222" s="76" t="s">
        <v>2202</v>
      </c>
      <c r="E222" s="76" t="s">
        <v>3049</v>
      </c>
      <c r="F222" s="76"/>
    </row>
    <row r="223" spans="2:6" x14ac:dyDescent="0.35">
      <c r="B223" s="76">
        <v>221</v>
      </c>
      <c r="C223" s="76" t="s">
        <v>3051</v>
      </c>
      <c r="D223" s="76" t="s">
        <v>3052</v>
      </c>
      <c r="E223" s="76" t="s">
        <v>3050</v>
      </c>
      <c r="F223" s="76"/>
    </row>
    <row r="224" spans="2:6" x14ac:dyDescent="0.35">
      <c r="B224" s="76">
        <v>222</v>
      </c>
      <c r="C224" s="76" t="s">
        <v>8864</v>
      </c>
      <c r="D224" s="76" t="s">
        <v>8865</v>
      </c>
      <c r="E224" s="76" t="s">
        <v>3053</v>
      </c>
      <c r="F224" s="76"/>
    </row>
    <row r="225" spans="2:6" x14ac:dyDescent="0.35">
      <c r="B225" s="76">
        <v>223</v>
      </c>
      <c r="C225" s="76" t="s">
        <v>3055</v>
      </c>
      <c r="D225" s="76" t="s">
        <v>3056</v>
      </c>
      <c r="E225" s="76" t="s">
        <v>3054</v>
      </c>
      <c r="F225" s="76"/>
    </row>
    <row r="226" spans="2:6" x14ac:dyDescent="0.35">
      <c r="B226" s="76">
        <v>224</v>
      </c>
      <c r="C226" s="76" t="s">
        <v>3058</v>
      </c>
      <c r="D226" s="76" t="s">
        <v>2500</v>
      </c>
      <c r="E226" s="76" t="s">
        <v>3057</v>
      </c>
      <c r="F226" s="76"/>
    </row>
    <row r="227" spans="2:6" x14ac:dyDescent="0.35">
      <c r="B227" s="76">
        <v>225</v>
      </c>
      <c r="C227" s="76" t="s">
        <v>8866</v>
      </c>
      <c r="D227" s="76" t="s">
        <v>8867</v>
      </c>
      <c r="E227" s="76" t="s">
        <v>3059</v>
      </c>
      <c r="F227" s="76"/>
    </row>
    <row r="228" spans="2:6" x14ac:dyDescent="0.35">
      <c r="B228" s="76">
        <v>226</v>
      </c>
      <c r="C228" s="76" t="s">
        <v>11668</v>
      </c>
      <c r="D228" s="76" t="s">
        <v>1292</v>
      </c>
      <c r="E228" s="76" t="s">
        <v>11669</v>
      </c>
      <c r="F228" s="76"/>
    </row>
    <row r="229" spans="2:6" x14ac:dyDescent="0.35">
      <c r="B229" s="76">
        <v>227</v>
      </c>
      <c r="C229" s="76" t="s">
        <v>449</v>
      </c>
      <c r="D229" s="76" t="s">
        <v>3061</v>
      </c>
      <c r="E229" s="76" t="s">
        <v>3060</v>
      </c>
      <c r="F229" s="76"/>
    </row>
    <row r="230" spans="2:6" x14ac:dyDescent="0.35">
      <c r="B230" s="76">
        <v>228</v>
      </c>
      <c r="C230" s="76" t="s">
        <v>8868</v>
      </c>
      <c r="D230" s="76" t="s">
        <v>8869</v>
      </c>
      <c r="E230" s="76" t="s">
        <v>3062</v>
      </c>
      <c r="F230" s="76"/>
    </row>
    <row r="231" spans="2:6" x14ac:dyDescent="0.35">
      <c r="B231" s="76">
        <v>229</v>
      </c>
      <c r="C231" s="76" t="s">
        <v>11670</v>
      </c>
      <c r="D231" s="76" t="s">
        <v>11671</v>
      </c>
      <c r="E231" s="76" t="s">
        <v>11672</v>
      </c>
      <c r="F231" s="76"/>
    </row>
    <row r="232" spans="2:6" x14ac:dyDescent="0.35">
      <c r="B232" s="76">
        <v>230</v>
      </c>
      <c r="C232" s="76" t="s">
        <v>315</v>
      </c>
      <c r="D232" s="76" t="s">
        <v>1018</v>
      </c>
      <c r="E232" s="76" t="s">
        <v>3063</v>
      </c>
      <c r="F232" s="76"/>
    </row>
    <row r="233" spans="2:6" x14ac:dyDescent="0.35">
      <c r="B233" s="76">
        <v>231</v>
      </c>
      <c r="C233" s="76" t="s">
        <v>2323</v>
      </c>
      <c r="D233" s="76" t="s">
        <v>2324</v>
      </c>
      <c r="E233" s="76" t="s">
        <v>3064</v>
      </c>
      <c r="F233" s="76"/>
    </row>
    <row r="234" spans="2:6" x14ac:dyDescent="0.35">
      <c r="B234" s="76">
        <v>232</v>
      </c>
      <c r="C234" s="76" t="s">
        <v>8870</v>
      </c>
      <c r="D234" s="76" t="s">
        <v>8871</v>
      </c>
      <c r="E234" s="76" t="s">
        <v>1151</v>
      </c>
      <c r="F234" s="76"/>
    </row>
    <row r="235" spans="2:6" x14ac:dyDescent="0.35">
      <c r="B235" s="76">
        <v>233</v>
      </c>
      <c r="C235" s="76" t="s">
        <v>680</v>
      </c>
      <c r="D235" s="76" t="s">
        <v>6525</v>
      </c>
      <c r="E235" s="76"/>
      <c r="F235" s="76"/>
    </row>
    <row r="236" spans="2:6" x14ac:dyDescent="0.35">
      <c r="B236" s="76">
        <v>234</v>
      </c>
      <c r="C236" s="76" t="s">
        <v>681</v>
      </c>
      <c r="D236" s="76" t="s">
        <v>7883</v>
      </c>
      <c r="E236" s="76"/>
      <c r="F236" s="76"/>
    </row>
    <row r="237" spans="2:6" x14ac:dyDescent="0.35">
      <c r="B237" s="76">
        <v>235</v>
      </c>
      <c r="C237" s="76" t="s">
        <v>682</v>
      </c>
      <c r="D237" s="76" t="s">
        <v>7861</v>
      </c>
      <c r="E237" s="76"/>
      <c r="F237" s="76"/>
    </row>
    <row r="238" spans="2:6" x14ac:dyDescent="0.35">
      <c r="B238" s="76">
        <v>236</v>
      </c>
      <c r="C238" s="76" t="s">
        <v>683</v>
      </c>
      <c r="D238" s="76" t="s">
        <v>7862</v>
      </c>
      <c r="E238" s="76"/>
      <c r="F238" s="76"/>
    </row>
    <row r="239" spans="2:6" x14ac:dyDescent="0.35">
      <c r="B239" s="76">
        <v>237</v>
      </c>
      <c r="C239" s="76" t="s">
        <v>684</v>
      </c>
      <c r="D239" s="76" t="s">
        <v>3066</v>
      </c>
      <c r="E239" s="76" t="s">
        <v>3065</v>
      </c>
      <c r="F239" s="76"/>
    </row>
    <row r="240" spans="2:6" x14ac:dyDescent="0.35">
      <c r="B240" s="76">
        <v>238</v>
      </c>
      <c r="C240" s="76" t="s">
        <v>3068</v>
      </c>
      <c r="D240" s="76" t="s">
        <v>3069</v>
      </c>
      <c r="E240" s="76" t="s">
        <v>3067</v>
      </c>
      <c r="F240" s="76"/>
    </row>
    <row r="241" spans="2:6" x14ac:dyDescent="0.35">
      <c r="B241" s="76">
        <v>239</v>
      </c>
      <c r="C241" s="76" t="s">
        <v>26</v>
      </c>
      <c r="D241" s="76" t="s">
        <v>1019</v>
      </c>
      <c r="E241" s="76" t="s">
        <v>3070</v>
      </c>
      <c r="F241" s="76"/>
    </row>
    <row r="242" spans="2:6" x14ac:dyDescent="0.35">
      <c r="B242" s="76">
        <v>240</v>
      </c>
      <c r="C242" s="76" t="s">
        <v>1849</v>
      </c>
      <c r="D242" s="76" t="s">
        <v>1850</v>
      </c>
      <c r="E242" s="76" t="s">
        <v>3071</v>
      </c>
      <c r="F242" s="76"/>
    </row>
    <row r="243" spans="2:6" x14ac:dyDescent="0.35">
      <c r="B243" s="76">
        <v>241</v>
      </c>
      <c r="C243" s="76" t="s">
        <v>8872</v>
      </c>
      <c r="D243" s="76" t="s">
        <v>8873</v>
      </c>
      <c r="E243" s="76" t="s">
        <v>1147</v>
      </c>
      <c r="F243" s="76"/>
    </row>
    <row r="244" spans="2:6" x14ac:dyDescent="0.35">
      <c r="B244" s="76">
        <v>242</v>
      </c>
      <c r="C244" s="76" t="s">
        <v>685</v>
      </c>
      <c r="D244" s="76" t="s">
        <v>7884</v>
      </c>
      <c r="E244" s="76"/>
      <c r="F244" s="76"/>
    </row>
    <row r="245" spans="2:6" x14ac:dyDescent="0.35">
      <c r="B245" s="76">
        <v>243</v>
      </c>
      <c r="C245" s="76" t="s">
        <v>217</v>
      </c>
      <c r="D245" s="76" t="s">
        <v>1020</v>
      </c>
      <c r="E245" s="76" t="s">
        <v>3072</v>
      </c>
      <c r="F245" s="76"/>
    </row>
    <row r="246" spans="2:6" x14ac:dyDescent="0.35">
      <c r="B246" s="76">
        <v>244</v>
      </c>
      <c r="C246" s="76" t="s">
        <v>1851</v>
      </c>
      <c r="D246" s="76" t="s">
        <v>1852</v>
      </c>
      <c r="E246" s="76" t="s">
        <v>3073</v>
      </c>
      <c r="F246" s="76"/>
    </row>
    <row r="247" spans="2:6" x14ac:dyDescent="0.35">
      <c r="B247" s="76">
        <v>245</v>
      </c>
      <c r="C247" s="76" t="s">
        <v>8874</v>
      </c>
      <c r="D247" s="76" t="s">
        <v>8875</v>
      </c>
      <c r="E247" s="76" t="s">
        <v>3074</v>
      </c>
      <c r="F247" s="76"/>
    </row>
    <row r="248" spans="2:6" x14ac:dyDescent="0.35">
      <c r="B248" s="76">
        <v>246</v>
      </c>
      <c r="C248" s="76" t="s">
        <v>316</v>
      </c>
      <c r="D248" s="76" t="s">
        <v>2722</v>
      </c>
      <c r="E248" s="76" t="s">
        <v>3075</v>
      </c>
      <c r="F248" s="76"/>
    </row>
    <row r="249" spans="2:6" x14ac:dyDescent="0.35">
      <c r="B249" s="76">
        <v>247</v>
      </c>
      <c r="C249" s="76" t="s">
        <v>1736</v>
      </c>
      <c r="D249" s="76" t="s">
        <v>1737</v>
      </c>
      <c r="E249" s="76" t="s">
        <v>3076</v>
      </c>
      <c r="F249" s="76"/>
    </row>
    <row r="250" spans="2:6" x14ac:dyDescent="0.35">
      <c r="B250" s="76">
        <v>248</v>
      </c>
      <c r="C250" s="76" t="s">
        <v>32</v>
      </c>
      <c r="D250" s="76" t="s">
        <v>8876</v>
      </c>
      <c r="E250" s="76" t="s">
        <v>3077</v>
      </c>
      <c r="F250" s="76"/>
    </row>
    <row r="251" spans="2:6" x14ac:dyDescent="0.35">
      <c r="B251" s="76">
        <v>249</v>
      </c>
      <c r="C251" s="76" t="s">
        <v>3078</v>
      </c>
      <c r="D251" s="76" t="s">
        <v>1173</v>
      </c>
      <c r="E251" s="76" t="s">
        <v>1172</v>
      </c>
      <c r="F251" s="76"/>
    </row>
    <row r="252" spans="2:6" x14ac:dyDescent="0.35">
      <c r="B252" s="76">
        <v>250</v>
      </c>
      <c r="C252" s="76" t="s">
        <v>317</v>
      </c>
      <c r="D252" s="76" t="s">
        <v>3080</v>
      </c>
      <c r="E252" s="76" t="s">
        <v>3079</v>
      </c>
      <c r="F252" s="76"/>
    </row>
    <row r="253" spans="2:6" x14ac:dyDescent="0.35">
      <c r="B253" s="76">
        <v>251</v>
      </c>
      <c r="C253" s="76" t="s">
        <v>3082</v>
      </c>
      <c r="D253" s="76" t="s">
        <v>3083</v>
      </c>
      <c r="E253" s="76" t="s">
        <v>3081</v>
      </c>
      <c r="F253" s="76"/>
    </row>
    <row r="254" spans="2:6" x14ac:dyDescent="0.35">
      <c r="B254" s="76">
        <v>252</v>
      </c>
      <c r="C254" s="76" t="s">
        <v>8877</v>
      </c>
      <c r="D254" s="76" t="s">
        <v>8878</v>
      </c>
      <c r="E254" s="76" t="s">
        <v>3084</v>
      </c>
      <c r="F254" s="76"/>
    </row>
    <row r="255" spans="2:6" x14ac:dyDescent="0.35">
      <c r="B255" s="76">
        <v>253</v>
      </c>
      <c r="C255" s="76" t="s">
        <v>3086</v>
      </c>
      <c r="D255" s="76" t="s">
        <v>3087</v>
      </c>
      <c r="E255" s="76" t="s">
        <v>3085</v>
      </c>
      <c r="F255" s="76"/>
    </row>
    <row r="256" spans="2:6" x14ac:dyDescent="0.35">
      <c r="B256" s="76">
        <v>254</v>
      </c>
      <c r="C256" s="76" t="s">
        <v>3089</v>
      </c>
      <c r="D256" s="76" t="s">
        <v>3090</v>
      </c>
      <c r="E256" s="76" t="s">
        <v>3088</v>
      </c>
      <c r="F256" s="76"/>
    </row>
    <row r="257" spans="2:6" x14ac:dyDescent="0.35">
      <c r="B257" s="76">
        <v>255</v>
      </c>
      <c r="C257" s="76" t="s">
        <v>686</v>
      </c>
      <c r="D257" s="76" t="s">
        <v>3092</v>
      </c>
      <c r="E257" s="76" t="s">
        <v>3091</v>
      </c>
      <c r="F257" s="76"/>
    </row>
    <row r="258" spans="2:6" x14ac:dyDescent="0.35">
      <c r="B258" s="76">
        <v>256</v>
      </c>
      <c r="C258" s="76" t="s">
        <v>3094</v>
      </c>
      <c r="D258" s="76" t="s">
        <v>3095</v>
      </c>
      <c r="E258" s="76" t="s">
        <v>3093</v>
      </c>
      <c r="F258" s="76"/>
    </row>
    <row r="259" spans="2:6" x14ac:dyDescent="0.35">
      <c r="B259" s="76">
        <v>257</v>
      </c>
      <c r="C259" s="76" t="s">
        <v>8879</v>
      </c>
      <c r="D259" s="76" t="s">
        <v>8880</v>
      </c>
      <c r="E259" s="76" t="s">
        <v>3096</v>
      </c>
      <c r="F259" s="76"/>
    </row>
    <row r="260" spans="2:6" x14ac:dyDescent="0.35">
      <c r="B260" s="76">
        <v>258</v>
      </c>
      <c r="C260" s="76" t="s">
        <v>3098</v>
      </c>
      <c r="D260" s="76" t="s">
        <v>3099</v>
      </c>
      <c r="E260" s="76" t="s">
        <v>3097</v>
      </c>
      <c r="F260" s="76"/>
    </row>
    <row r="261" spans="2:6" x14ac:dyDescent="0.35">
      <c r="B261" s="76">
        <v>259</v>
      </c>
      <c r="C261" s="76" t="s">
        <v>3101</v>
      </c>
      <c r="D261" s="76" t="s">
        <v>3102</v>
      </c>
      <c r="E261" s="76" t="s">
        <v>3100</v>
      </c>
      <c r="F261" s="76"/>
    </row>
    <row r="262" spans="2:6" x14ac:dyDescent="0.35">
      <c r="B262" s="76">
        <v>260</v>
      </c>
      <c r="C262" s="76" t="s">
        <v>687</v>
      </c>
      <c r="D262" s="76" t="s">
        <v>7885</v>
      </c>
      <c r="E262" s="76"/>
      <c r="F262" s="76"/>
    </row>
    <row r="263" spans="2:6" x14ac:dyDescent="0.35">
      <c r="B263" s="76">
        <v>261</v>
      </c>
      <c r="C263" s="76" t="s">
        <v>688</v>
      </c>
      <c r="D263" s="76" t="s">
        <v>7886</v>
      </c>
      <c r="E263" s="76"/>
      <c r="F263" s="76"/>
    </row>
    <row r="264" spans="2:6" x14ac:dyDescent="0.35">
      <c r="B264" s="76">
        <v>262</v>
      </c>
      <c r="C264" s="76" t="s">
        <v>689</v>
      </c>
      <c r="D264" s="76" t="s">
        <v>7886</v>
      </c>
      <c r="E264" s="76"/>
      <c r="F264" s="76"/>
    </row>
    <row r="265" spans="2:6" x14ac:dyDescent="0.35">
      <c r="B265" s="76">
        <v>263</v>
      </c>
      <c r="C265" s="76" t="s">
        <v>690</v>
      </c>
      <c r="D265" s="76" t="s">
        <v>7887</v>
      </c>
      <c r="E265" s="76"/>
      <c r="F265" s="76"/>
    </row>
    <row r="266" spans="2:6" x14ac:dyDescent="0.35">
      <c r="B266" s="76">
        <v>264</v>
      </c>
      <c r="C266" s="76" t="s">
        <v>691</v>
      </c>
      <c r="D266" s="76" t="s">
        <v>3104</v>
      </c>
      <c r="E266" s="76" t="s">
        <v>3103</v>
      </c>
      <c r="F266" s="76"/>
    </row>
    <row r="267" spans="2:6" x14ac:dyDescent="0.35">
      <c r="B267" s="76">
        <v>265</v>
      </c>
      <c r="C267" s="76" t="s">
        <v>3106</v>
      </c>
      <c r="D267" s="76" t="s">
        <v>3107</v>
      </c>
      <c r="E267" s="76" t="s">
        <v>3105</v>
      </c>
      <c r="F267" s="76"/>
    </row>
    <row r="268" spans="2:6" x14ac:dyDescent="0.35">
      <c r="B268" s="76">
        <v>266</v>
      </c>
      <c r="C268" s="76" t="s">
        <v>692</v>
      </c>
      <c r="D268" s="76" t="s">
        <v>3109</v>
      </c>
      <c r="E268" s="76" t="s">
        <v>3108</v>
      </c>
      <c r="F268" s="76"/>
    </row>
    <row r="269" spans="2:6" x14ac:dyDescent="0.35">
      <c r="B269" s="76">
        <v>267</v>
      </c>
      <c r="C269" s="76" t="s">
        <v>3111</v>
      </c>
      <c r="D269" s="76" t="s">
        <v>3112</v>
      </c>
      <c r="E269" s="76" t="s">
        <v>3110</v>
      </c>
      <c r="F269" s="76"/>
    </row>
    <row r="270" spans="2:6" x14ac:dyDescent="0.35">
      <c r="B270" s="76">
        <v>268</v>
      </c>
      <c r="C270" s="76" t="s">
        <v>411</v>
      </c>
      <c r="D270" s="76" t="s">
        <v>2551</v>
      </c>
      <c r="E270" s="76" t="s">
        <v>3113</v>
      </c>
      <c r="F270" s="76"/>
    </row>
    <row r="271" spans="2:6" x14ac:dyDescent="0.35">
      <c r="B271" s="76">
        <v>269</v>
      </c>
      <c r="C271" s="76" t="s">
        <v>3115</v>
      </c>
      <c r="D271" s="76" t="s">
        <v>3116</v>
      </c>
      <c r="E271" s="76" t="s">
        <v>3114</v>
      </c>
      <c r="F271" s="76"/>
    </row>
    <row r="272" spans="2:6" x14ac:dyDescent="0.35">
      <c r="B272" s="76">
        <v>270</v>
      </c>
      <c r="C272" s="76" t="s">
        <v>48</v>
      </c>
      <c r="D272" s="76" t="s">
        <v>8881</v>
      </c>
      <c r="E272" s="76" t="s">
        <v>3117</v>
      </c>
      <c r="F272" s="76"/>
    </row>
    <row r="273" spans="2:6" x14ac:dyDescent="0.35">
      <c r="B273" s="76">
        <v>271</v>
      </c>
      <c r="C273" s="76" t="s">
        <v>3119</v>
      </c>
      <c r="D273" s="76" t="s">
        <v>3120</v>
      </c>
      <c r="E273" s="76" t="s">
        <v>3118</v>
      </c>
      <c r="F273" s="76"/>
    </row>
    <row r="274" spans="2:6" x14ac:dyDescent="0.35">
      <c r="B274" s="76">
        <v>272</v>
      </c>
      <c r="C274" s="76" t="s">
        <v>3122</v>
      </c>
      <c r="D274" s="76" t="s">
        <v>3123</v>
      </c>
      <c r="E274" s="76" t="s">
        <v>3121</v>
      </c>
      <c r="F274" s="76"/>
    </row>
    <row r="275" spans="2:6" x14ac:dyDescent="0.35">
      <c r="B275" s="76">
        <v>273</v>
      </c>
      <c r="C275" s="76" t="s">
        <v>693</v>
      </c>
      <c r="D275" s="76" t="s">
        <v>7888</v>
      </c>
      <c r="E275" s="76"/>
      <c r="F275" s="76"/>
    </row>
    <row r="276" spans="2:6" x14ac:dyDescent="0.35">
      <c r="B276" s="76">
        <v>274</v>
      </c>
      <c r="C276" s="76" t="s">
        <v>412</v>
      </c>
      <c r="D276" s="76" t="s">
        <v>2466</v>
      </c>
      <c r="E276" s="76" t="s">
        <v>3124</v>
      </c>
      <c r="F276" s="76"/>
    </row>
    <row r="277" spans="2:6" x14ac:dyDescent="0.35">
      <c r="B277" s="76">
        <v>275</v>
      </c>
      <c r="C277" s="76" t="s">
        <v>1272</v>
      </c>
      <c r="D277" s="76" t="s">
        <v>1273</v>
      </c>
      <c r="E277" s="76" t="s">
        <v>3125</v>
      </c>
      <c r="F277" s="76"/>
    </row>
    <row r="278" spans="2:6" x14ac:dyDescent="0.35">
      <c r="B278" s="76">
        <v>276</v>
      </c>
      <c r="C278" s="76" t="s">
        <v>8882</v>
      </c>
      <c r="D278" s="76" t="s">
        <v>8883</v>
      </c>
      <c r="E278" s="76" t="s">
        <v>3126</v>
      </c>
      <c r="F278" s="76"/>
    </row>
    <row r="279" spans="2:6" x14ac:dyDescent="0.35">
      <c r="B279" s="76">
        <v>277</v>
      </c>
      <c r="C279" s="76" t="s">
        <v>1163</v>
      </c>
      <c r="D279" s="76" t="s">
        <v>1123</v>
      </c>
      <c r="E279" s="76" t="s">
        <v>1122</v>
      </c>
      <c r="F279" s="76"/>
    </row>
    <row r="280" spans="2:6" x14ac:dyDescent="0.35">
      <c r="B280" s="76">
        <v>278</v>
      </c>
      <c r="C280" s="76" t="s">
        <v>11673</v>
      </c>
      <c r="D280" s="76" t="s">
        <v>11430</v>
      </c>
      <c r="E280" s="76" t="s">
        <v>11674</v>
      </c>
      <c r="F280" s="76"/>
    </row>
    <row r="281" spans="2:6" x14ac:dyDescent="0.35">
      <c r="B281" s="76">
        <v>279</v>
      </c>
      <c r="C281" s="76" t="s">
        <v>11421</v>
      </c>
      <c r="D281" s="76" t="s">
        <v>2466</v>
      </c>
      <c r="E281" s="76" t="s">
        <v>11422</v>
      </c>
      <c r="F281" s="76"/>
    </row>
    <row r="282" spans="2:6" x14ac:dyDescent="0.35">
      <c r="B282" s="76">
        <v>280</v>
      </c>
      <c r="C282" s="76" t="s">
        <v>11423</v>
      </c>
      <c r="D282" s="76" t="s">
        <v>1273</v>
      </c>
      <c r="E282" s="76" t="s">
        <v>11424</v>
      </c>
      <c r="F282" s="76"/>
    </row>
    <row r="283" spans="2:6" x14ac:dyDescent="0.35">
      <c r="B283" s="76">
        <v>281</v>
      </c>
      <c r="C283" s="76" t="s">
        <v>11425</v>
      </c>
      <c r="D283" s="76" t="s">
        <v>8883</v>
      </c>
      <c r="E283" s="76" t="s">
        <v>11426</v>
      </c>
      <c r="F283" s="76"/>
    </row>
    <row r="284" spans="2:6" x14ac:dyDescent="0.35">
      <c r="B284" s="76">
        <v>282</v>
      </c>
      <c r="C284" s="76" t="s">
        <v>11427</v>
      </c>
      <c r="D284" s="76" t="s">
        <v>1123</v>
      </c>
      <c r="E284" s="76" t="s">
        <v>11428</v>
      </c>
      <c r="F284" s="76"/>
    </row>
    <row r="285" spans="2:6" x14ac:dyDescent="0.35">
      <c r="B285" s="76">
        <v>283</v>
      </c>
      <c r="C285" s="76" t="s">
        <v>11429</v>
      </c>
      <c r="D285" s="76" t="s">
        <v>11430</v>
      </c>
      <c r="E285" s="76" t="s">
        <v>11431</v>
      </c>
      <c r="F285" s="76"/>
    </row>
    <row r="286" spans="2:6" x14ac:dyDescent="0.35">
      <c r="B286" s="76">
        <v>284</v>
      </c>
      <c r="C286" s="76" t="s">
        <v>211</v>
      </c>
      <c r="D286" s="76" t="s">
        <v>1017</v>
      </c>
      <c r="E286" s="76" t="s">
        <v>3127</v>
      </c>
      <c r="F286" s="76"/>
    </row>
    <row r="287" spans="2:6" x14ac:dyDescent="0.35">
      <c r="B287" s="76">
        <v>285</v>
      </c>
      <c r="C287" s="76" t="s">
        <v>3129</v>
      </c>
      <c r="D287" s="76" t="s">
        <v>2940</v>
      </c>
      <c r="E287" s="76" t="s">
        <v>3128</v>
      </c>
      <c r="F287" s="76"/>
    </row>
    <row r="288" spans="2:6" x14ac:dyDescent="0.35">
      <c r="B288" s="76">
        <v>286</v>
      </c>
      <c r="C288" s="76" t="s">
        <v>8884</v>
      </c>
      <c r="D288" s="76" t="s">
        <v>8832</v>
      </c>
      <c r="E288" s="76" t="s">
        <v>1208</v>
      </c>
      <c r="F288" s="76"/>
    </row>
    <row r="289" spans="2:6" x14ac:dyDescent="0.35">
      <c r="B289" s="76">
        <v>287</v>
      </c>
      <c r="C289" s="76" t="s">
        <v>3131</v>
      </c>
      <c r="D289" s="76" t="s">
        <v>1689</v>
      </c>
      <c r="E289" s="76" t="s">
        <v>3130</v>
      </c>
      <c r="F289" s="76"/>
    </row>
    <row r="290" spans="2:6" x14ac:dyDescent="0.35">
      <c r="B290" s="76">
        <v>288</v>
      </c>
      <c r="C290" s="76" t="s">
        <v>2213</v>
      </c>
      <c r="D290" s="76" t="s">
        <v>2210</v>
      </c>
      <c r="E290" s="76" t="s">
        <v>3132</v>
      </c>
      <c r="F290" s="76"/>
    </row>
    <row r="291" spans="2:6" x14ac:dyDescent="0.35">
      <c r="B291" s="76">
        <v>289</v>
      </c>
      <c r="C291" s="76" t="s">
        <v>11675</v>
      </c>
      <c r="D291" s="76" t="s">
        <v>2210</v>
      </c>
      <c r="E291" s="76"/>
      <c r="F291" s="76"/>
    </row>
    <row r="292" spans="2:6" x14ac:dyDescent="0.35">
      <c r="B292" s="76">
        <v>290</v>
      </c>
      <c r="C292" s="76" t="s">
        <v>6957</v>
      </c>
      <c r="D292" s="76" t="s">
        <v>1017</v>
      </c>
      <c r="E292" s="76" t="s">
        <v>6958</v>
      </c>
      <c r="F292" s="76"/>
    </row>
    <row r="293" spans="2:6" x14ac:dyDescent="0.35">
      <c r="B293" s="76">
        <v>291</v>
      </c>
      <c r="C293" s="76" t="s">
        <v>6959</v>
      </c>
      <c r="D293" s="76" t="s">
        <v>2940</v>
      </c>
      <c r="E293" s="76" t="s">
        <v>6960</v>
      </c>
      <c r="F293" s="76"/>
    </row>
    <row r="294" spans="2:6" x14ac:dyDescent="0.35">
      <c r="B294" s="76">
        <v>292</v>
      </c>
      <c r="C294" s="76" t="s">
        <v>8885</v>
      </c>
      <c r="D294" s="76" t="s">
        <v>8832</v>
      </c>
      <c r="E294" s="76" t="s">
        <v>6961</v>
      </c>
      <c r="F294" s="76"/>
    </row>
    <row r="295" spans="2:6" x14ac:dyDescent="0.35">
      <c r="B295" s="76">
        <v>293</v>
      </c>
      <c r="C295" s="76" t="s">
        <v>6962</v>
      </c>
      <c r="D295" s="76" t="s">
        <v>1689</v>
      </c>
      <c r="E295" s="76" t="s">
        <v>6963</v>
      </c>
      <c r="F295" s="76"/>
    </row>
    <row r="296" spans="2:6" x14ac:dyDescent="0.35">
      <c r="B296" s="76">
        <v>294</v>
      </c>
      <c r="C296" s="76" t="s">
        <v>413</v>
      </c>
      <c r="D296" s="76" t="s">
        <v>2467</v>
      </c>
      <c r="E296" s="76" t="s">
        <v>3133</v>
      </c>
      <c r="F296" s="76"/>
    </row>
    <row r="297" spans="2:6" x14ac:dyDescent="0.35">
      <c r="B297" s="76">
        <v>295</v>
      </c>
      <c r="C297" s="76" t="s">
        <v>1505</v>
      </c>
      <c r="D297" s="76" t="s">
        <v>1506</v>
      </c>
      <c r="E297" s="76" t="s">
        <v>3134</v>
      </c>
      <c r="F297" s="76"/>
    </row>
    <row r="298" spans="2:6" x14ac:dyDescent="0.35">
      <c r="B298" s="76">
        <v>296</v>
      </c>
      <c r="C298" s="76" t="s">
        <v>8886</v>
      </c>
      <c r="D298" s="76" t="s">
        <v>8887</v>
      </c>
      <c r="E298" s="76" t="s">
        <v>3135</v>
      </c>
      <c r="F298" s="76"/>
    </row>
    <row r="299" spans="2:6" x14ac:dyDescent="0.35">
      <c r="B299" s="76">
        <v>297</v>
      </c>
      <c r="C299" s="76" t="s">
        <v>414</v>
      </c>
      <c r="D299" s="76" t="s">
        <v>2550</v>
      </c>
      <c r="E299" s="76" t="s">
        <v>3136</v>
      </c>
      <c r="F299" s="76"/>
    </row>
    <row r="300" spans="2:6" x14ac:dyDescent="0.35">
      <c r="B300" s="76">
        <v>298</v>
      </c>
      <c r="C300" s="76" t="s">
        <v>2325</v>
      </c>
      <c r="D300" s="76" t="s">
        <v>2326</v>
      </c>
      <c r="E300" s="76" t="s">
        <v>3137</v>
      </c>
      <c r="F300" s="76"/>
    </row>
    <row r="301" spans="2:6" x14ac:dyDescent="0.35">
      <c r="B301" s="76">
        <v>299</v>
      </c>
      <c r="C301" s="76" t="s">
        <v>8888</v>
      </c>
      <c r="D301" s="76" t="s">
        <v>8889</v>
      </c>
      <c r="E301" s="76" t="s">
        <v>1114</v>
      </c>
      <c r="F301" s="76"/>
    </row>
    <row r="302" spans="2:6" x14ac:dyDescent="0.35">
      <c r="B302" s="76">
        <v>300</v>
      </c>
      <c r="C302" s="76" t="s">
        <v>3139</v>
      </c>
      <c r="D302" s="76" t="s">
        <v>3140</v>
      </c>
      <c r="E302" s="76" t="s">
        <v>3138</v>
      </c>
      <c r="F302" s="76"/>
    </row>
    <row r="303" spans="2:6" x14ac:dyDescent="0.35">
      <c r="B303" s="76">
        <v>301</v>
      </c>
      <c r="C303" s="76" t="s">
        <v>8890</v>
      </c>
      <c r="D303" s="76" t="s">
        <v>8891</v>
      </c>
      <c r="E303" s="76" t="s">
        <v>3141</v>
      </c>
      <c r="F303" s="76"/>
    </row>
    <row r="304" spans="2:6" x14ac:dyDescent="0.35">
      <c r="B304" s="76">
        <v>302</v>
      </c>
      <c r="C304" s="76" t="s">
        <v>11676</v>
      </c>
      <c r="D304" s="76" t="s">
        <v>11677</v>
      </c>
      <c r="E304" s="76" t="s">
        <v>11678</v>
      </c>
      <c r="F304" s="76"/>
    </row>
    <row r="305" spans="2:6" x14ac:dyDescent="0.35">
      <c r="B305" s="76">
        <v>303</v>
      </c>
      <c r="C305" s="76" t="s">
        <v>694</v>
      </c>
      <c r="D305" s="76" t="s">
        <v>3143</v>
      </c>
      <c r="E305" s="76" t="s">
        <v>3142</v>
      </c>
      <c r="F305" s="76"/>
    </row>
    <row r="306" spans="2:6" x14ac:dyDescent="0.35">
      <c r="B306" s="76">
        <v>304</v>
      </c>
      <c r="C306" s="76" t="s">
        <v>3145</v>
      </c>
      <c r="D306" s="76" t="s">
        <v>3146</v>
      </c>
      <c r="E306" s="76" t="s">
        <v>3144</v>
      </c>
      <c r="F306" s="76"/>
    </row>
    <row r="307" spans="2:6" x14ac:dyDescent="0.35">
      <c r="B307" s="76">
        <v>305</v>
      </c>
      <c r="C307" s="76" t="s">
        <v>695</v>
      </c>
      <c r="D307" s="76" t="s">
        <v>7889</v>
      </c>
      <c r="E307" s="76"/>
      <c r="F307" s="76"/>
    </row>
    <row r="308" spans="2:6" x14ac:dyDescent="0.35">
      <c r="B308" s="76">
        <v>306</v>
      </c>
      <c r="C308" s="76" t="s">
        <v>696</v>
      </c>
      <c r="D308" s="76" t="s">
        <v>7890</v>
      </c>
      <c r="E308" s="76"/>
      <c r="F308" s="76"/>
    </row>
    <row r="309" spans="2:6" x14ac:dyDescent="0.35">
      <c r="B309" s="76">
        <v>307</v>
      </c>
      <c r="C309" s="76" t="s">
        <v>697</v>
      </c>
      <c r="D309" s="76" t="s">
        <v>3148</v>
      </c>
      <c r="E309" s="76" t="s">
        <v>3147</v>
      </c>
      <c r="F309" s="76"/>
    </row>
    <row r="310" spans="2:6" x14ac:dyDescent="0.35">
      <c r="B310" s="76">
        <v>308</v>
      </c>
      <c r="C310" s="76" t="s">
        <v>3150</v>
      </c>
      <c r="D310" s="76" t="s">
        <v>3151</v>
      </c>
      <c r="E310" s="76" t="s">
        <v>3149</v>
      </c>
      <c r="F310" s="76"/>
    </row>
    <row r="311" spans="2:6" x14ac:dyDescent="0.35">
      <c r="B311" s="76">
        <v>309</v>
      </c>
      <c r="C311" s="76" t="s">
        <v>698</v>
      </c>
      <c r="D311" s="76" t="s">
        <v>7891</v>
      </c>
      <c r="E311" s="76"/>
      <c r="F311" s="76"/>
    </row>
    <row r="312" spans="2:6" x14ac:dyDescent="0.35">
      <c r="B312" s="76">
        <v>310</v>
      </c>
      <c r="C312" s="76" t="s">
        <v>699</v>
      </c>
      <c r="D312" s="76" t="s">
        <v>7892</v>
      </c>
      <c r="E312" s="76"/>
      <c r="F312" s="76"/>
    </row>
    <row r="313" spans="2:6" x14ac:dyDescent="0.35">
      <c r="B313" s="76">
        <v>311</v>
      </c>
      <c r="C313" s="76" t="s">
        <v>700</v>
      </c>
      <c r="D313" s="76" t="s">
        <v>7893</v>
      </c>
      <c r="E313" s="76"/>
      <c r="F313" s="76"/>
    </row>
    <row r="314" spans="2:6" x14ac:dyDescent="0.35">
      <c r="B314" s="76">
        <v>312</v>
      </c>
      <c r="C314" s="76" t="s">
        <v>318</v>
      </c>
      <c r="D314" s="76" t="s">
        <v>1021</v>
      </c>
      <c r="E314" s="76" t="s">
        <v>3152</v>
      </c>
      <c r="F314" s="76"/>
    </row>
    <row r="315" spans="2:6" x14ac:dyDescent="0.35">
      <c r="B315" s="76">
        <v>313</v>
      </c>
      <c r="C315" s="76" t="s">
        <v>2327</v>
      </c>
      <c r="D315" s="76" t="s">
        <v>2328</v>
      </c>
      <c r="E315" s="76" t="s">
        <v>3153</v>
      </c>
      <c r="F315" s="76"/>
    </row>
    <row r="316" spans="2:6" x14ac:dyDescent="0.35">
      <c r="B316" s="76">
        <v>314</v>
      </c>
      <c r="C316" s="76" t="s">
        <v>8892</v>
      </c>
      <c r="D316" s="76" t="s">
        <v>8893</v>
      </c>
      <c r="E316" s="76" t="s">
        <v>3154</v>
      </c>
      <c r="F316" s="76"/>
    </row>
    <row r="317" spans="2:6" x14ac:dyDescent="0.35">
      <c r="B317" s="76">
        <v>315</v>
      </c>
      <c r="C317" s="76">
        <v>128645501</v>
      </c>
      <c r="D317" s="76" t="s">
        <v>3156</v>
      </c>
      <c r="E317" s="76" t="s">
        <v>3155</v>
      </c>
      <c r="F317" s="76"/>
    </row>
    <row r="318" spans="2:6" x14ac:dyDescent="0.35">
      <c r="B318" s="76">
        <v>316</v>
      </c>
      <c r="C318" s="76" t="s">
        <v>3158</v>
      </c>
      <c r="D318" s="76" t="s">
        <v>3159</v>
      </c>
      <c r="E318" s="76" t="s">
        <v>3157</v>
      </c>
      <c r="F318" s="76"/>
    </row>
    <row r="319" spans="2:6" x14ac:dyDescent="0.35">
      <c r="B319" s="76">
        <v>317</v>
      </c>
      <c r="C319" s="76" t="s">
        <v>8894</v>
      </c>
      <c r="D319" s="76" t="s">
        <v>8895</v>
      </c>
      <c r="E319" s="76" t="s">
        <v>3160</v>
      </c>
      <c r="F319" s="76"/>
    </row>
    <row r="320" spans="2:6" x14ac:dyDescent="0.35">
      <c r="B320" s="76">
        <v>318</v>
      </c>
      <c r="C320" s="76" t="s">
        <v>11679</v>
      </c>
      <c r="D320" s="76" t="s">
        <v>11680</v>
      </c>
      <c r="E320" s="76" t="s">
        <v>11681</v>
      </c>
      <c r="F320" s="76"/>
    </row>
    <row r="321" spans="2:6" x14ac:dyDescent="0.35">
      <c r="B321" s="76">
        <v>319</v>
      </c>
      <c r="C321" s="76" t="s">
        <v>3161</v>
      </c>
      <c r="D321" s="76" t="s">
        <v>1646</v>
      </c>
      <c r="E321" s="76" t="s">
        <v>1645</v>
      </c>
      <c r="F321" s="76"/>
    </row>
    <row r="322" spans="2:6" x14ac:dyDescent="0.35">
      <c r="B322" s="76">
        <v>320</v>
      </c>
      <c r="C322" s="76" t="s">
        <v>3163</v>
      </c>
      <c r="D322" s="76" t="s">
        <v>3164</v>
      </c>
      <c r="E322" s="76" t="s">
        <v>3162</v>
      </c>
      <c r="F322" s="76"/>
    </row>
    <row r="323" spans="2:6" x14ac:dyDescent="0.35">
      <c r="B323" s="76">
        <v>321</v>
      </c>
      <c r="C323" s="76" t="s">
        <v>3166</v>
      </c>
      <c r="D323" s="76" t="s">
        <v>3167</v>
      </c>
      <c r="E323" s="76" t="s">
        <v>3165</v>
      </c>
      <c r="F323" s="76"/>
    </row>
    <row r="324" spans="2:6" x14ac:dyDescent="0.35">
      <c r="B324" s="76">
        <v>322</v>
      </c>
      <c r="C324" s="76" t="s">
        <v>8896</v>
      </c>
      <c r="D324" s="76" t="s">
        <v>8897</v>
      </c>
      <c r="E324" s="76" t="s">
        <v>3168</v>
      </c>
      <c r="F324" s="76"/>
    </row>
    <row r="325" spans="2:6" x14ac:dyDescent="0.35">
      <c r="B325" s="76">
        <v>323</v>
      </c>
      <c r="C325" s="76" t="s">
        <v>701</v>
      </c>
      <c r="D325" s="76" t="s">
        <v>1022</v>
      </c>
      <c r="E325" s="76"/>
      <c r="F325" s="76"/>
    </row>
    <row r="326" spans="2:6" x14ac:dyDescent="0.35">
      <c r="B326" s="76">
        <v>324</v>
      </c>
      <c r="C326" s="76" t="s">
        <v>702</v>
      </c>
      <c r="D326" s="76" t="s">
        <v>1022</v>
      </c>
      <c r="E326" s="76" t="s">
        <v>3169</v>
      </c>
      <c r="F326" s="76"/>
    </row>
    <row r="327" spans="2:6" x14ac:dyDescent="0.35">
      <c r="B327" s="76">
        <v>325</v>
      </c>
      <c r="C327" s="76" t="s">
        <v>1853</v>
      </c>
      <c r="D327" s="76" t="s">
        <v>1854</v>
      </c>
      <c r="E327" s="76" t="s">
        <v>3170</v>
      </c>
      <c r="F327" s="76"/>
    </row>
    <row r="328" spans="2:6" x14ac:dyDescent="0.35">
      <c r="B328" s="76">
        <v>326</v>
      </c>
      <c r="C328" s="76" t="s">
        <v>8898</v>
      </c>
      <c r="D328" s="76" t="s">
        <v>8899</v>
      </c>
      <c r="E328" s="76" t="s">
        <v>3171</v>
      </c>
      <c r="F328" s="76"/>
    </row>
    <row r="329" spans="2:6" x14ac:dyDescent="0.35">
      <c r="B329" s="76">
        <v>327</v>
      </c>
      <c r="C329" s="76" t="s">
        <v>703</v>
      </c>
      <c r="D329" s="76" t="s">
        <v>1023</v>
      </c>
      <c r="E329" s="76"/>
      <c r="F329" s="76"/>
    </row>
    <row r="330" spans="2:6" x14ac:dyDescent="0.35">
      <c r="B330" s="76">
        <v>328</v>
      </c>
      <c r="C330" s="76" t="s">
        <v>218</v>
      </c>
      <c r="D330" s="76" t="s">
        <v>1023</v>
      </c>
      <c r="E330" s="76" t="s">
        <v>3172</v>
      </c>
      <c r="F330" s="76"/>
    </row>
    <row r="331" spans="2:6" x14ac:dyDescent="0.35">
      <c r="B331" s="76">
        <v>329</v>
      </c>
      <c r="C331" s="76" t="s">
        <v>1797</v>
      </c>
      <c r="D331" s="76" t="s">
        <v>1798</v>
      </c>
      <c r="E331" s="76" t="s">
        <v>3173</v>
      </c>
      <c r="F331" s="76"/>
    </row>
    <row r="332" spans="2:6" x14ac:dyDescent="0.35">
      <c r="B332" s="76">
        <v>330</v>
      </c>
      <c r="C332" s="76" t="s">
        <v>8900</v>
      </c>
      <c r="D332" s="76" t="s">
        <v>8901</v>
      </c>
      <c r="E332" s="76" t="s">
        <v>3174</v>
      </c>
      <c r="F332" s="76"/>
    </row>
    <row r="333" spans="2:6" x14ac:dyDescent="0.35">
      <c r="B333" s="76">
        <v>331</v>
      </c>
      <c r="C333" s="76" t="s">
        <v>704</v>
      </c>
      <c r="D333" s="76" t="s">
        <v>1024</v>
      </c>
      <c r="E333" s="76"/>
      <c r="F333" s="76"/>
    </row>
    <row r="334" spans="2:6" x14ac:dyDescent="0.35">
      <c r="B334" s="76">
        <v>332</v>
      </c>
      <c r="C334" s="76" t="s">
        <v>219</v>
      </c>
      <c r="D334" s="76" t="s">
        <v>1024</v>
      </c>
      <c r="E334" s="76" t="s">
        <v>3175</v>
      </c>
      <c r="F334" s="76"/>
    </row>
    <row r="335" spans="2:6" x14ac:dyDescent="0.35">
      <c r="B335" s="76">
        <v>333</v>
      </c>
      <c r="C335" s="76" t="s">
        <v>2112</v>
      </c>
      <c r="D335" s="76" t="s">
        <v>1405</v>
      </c>
      <c r="E335" s="76" t="s">
        <v>1404</v>
      </c>
      <c r="F335" s="76"/>
    </row>
    <row r="336" spans="2:6" x14ac:dyDescent="0.35">
      <c r="B336" s="76">
        <v>334</v>
      </c>
      <c r="C336" s="76" t="s">
        <v>539</v>
      </c>
      <c r="D336" s="76" t="s">
        <v>8902</v>
      </c>
      <c r="E336" s="76" t="s">
        <v>1544</v>
      </c>
      <c r="F336" s="76"/>
    </row>
    <row r="337" spans="2:6" x14ac:dyDescent="0.35">
      <c r="B337" s="76">
        <v>335</v>
      </c>
      <c r="C337" s="76" t="s">
        <v>705</v>
      </c>
      <c r="D337" s="76" t="s">
        <v>2473</v>
      </c>
      <c r="E337" s="76"/>
      <c r="F337" s="76"/>
    </row>
    <row r="338" spans="2:6" x14ac:dyDescent="0.35">
      <c r="B338" s="76">
        <v>336</v>
      </c>
      <c r="C338" s="76" t="s">
        <v>319</v>
      </c>
      <c r="D338" s="76" t="s">
        <v>2473</v>
      </c>
      <c r="E338" s="76" t="s">
        <v>3176</v>
      </c>
      <c r="F338" s="76"/>
    </row>
    <row r="339" spans="2:6" x14ac:dyDescent="0.35">
      <c r="B339" s="76">
        <v>337</v>
      </c>
      <c r="C339" s="76" t="s">
        <v>1511</v>
      </c>
      <c r="D339" s="76" t="s">
        <v>1512</v>
      </c>
      <c r="E339" s="76" t="s">
        <v>3177</v>
      </c>
      <c r="F339" s="76"/>
    </row>
    <row r="340" spans="2:6" x14ac:dyDescent="0.35">
      <c r="B340" s="76">
        <v>338</v>
      </c>
      <c r="C340" s="76" t="s">
        <v>8903</v>
      </c>
      <c r="D340" s="76" t="s">
        <v>8904</v>
      </c>
      <c r="E340" s="76" t="s">
        <v>1339</v>
      </c>
      <c r="F340" s="76"/>
    </row>
    <row r="341" spans="2:6" x14ac:dyDescent="0.35">
      <c r="B341" s="76">
        <v>339</v>
      </c>
      <c r="C341" s="76" t="s">
        <v>706</v>
      </c>
      <c r="D341" s="76" t="s">
        <v>7894</v>
      </c>
      <c r="E341" s="76"/>
      <c r="F341" s="76"/>
    </row>
    <row r="342" spans="2:6" x14ac:dyDescent="0.35">
      <c r="B342" s="76">
        <v>340</v>
      </c>
      <c r="C342" s="76" t="s">
        <v>320</v>
      </c>
      <c r="D342" s="76" t="s">
        <v>1025</v>
      </c>
      <c r="E342" s="76" t="s">
        <v>3178</v>
      </c>
      <c r="F342" s="76"/>
    </row>
    <row r="343" spans="2:6" x14ac:dyDescent="0.35">
      <c r="B343" s="76">
        <v>341</v>
      </c>
      <c r="C343" s="76" t="s">
        <v>2335</v>
      </c>
      <c r="D343" s="76" t="s">
        <v>2336</v>
      </c>
      <c r="E343" s="76" t="s">
        <v>3179</v>
      </c>
      <c r="F343" s="76"/>
    </row>
    <row r="344" spans="2:6" x14ac:dyDescent="0.35">
      <c r="B344" s="76">
        <v>342</v>
      </c>
      <c r="C344" s="76" t="s">
        <v>8905</v>
      </c>
      <c r="D344" s="76" t="s">
        <v>8906</v>
      </c>
      <c r="E344" s="76" t="s">
        <v>1651</v>
      </c>
      <c r="F344" s="76"/>
    </row>
    <row r="345" spans="2:6" x14ac:dyDescent="0.35">
      <c r="B345" s="76">
        <v>343</v>
      </c>
      <c r="C345" s="76" t="s">
        <v>321</v>
      </c>
      <c r="D345" s="76" t="s">
        <v>2528</v>
      </c>
      <c r="E345" s="76" t="s">
        <v>3180</v>
      </c>
      <c r="F345" s="76"/>
    </row>
    <row r="346" spans="2:6" x14ac:dyDescent="0.35">
      <c r="B346" s="76">
        <v>344</v>
      </c>
      <c r="C346" s="76" t="s">
        <v>2333</v>
      </c>
      <c r="D346" s="76" t="s">
        <v>2334</v>
      </c>
      <c r="E346" s="76" t="s">
        <v>3181</v>
      </c>
      <c r="F346" s="76"/>
    </row>
    <row r="347" spans="2:6" x14ac:dyDescent="0.35">
      <c r="B347" s="76">
        <v>345</v>
      </c>
      <c r="C347" s="76" t="s">
        <v>8907</v>
      </c>
      <c r="D347" s="76" t="s">
        <v>8908</v>
      </c>
      <c r="E347" s="76" t="s">
        <v>3182</v>
      </c>
      <c r="F347" s="76"/>
    </row>
    <row r="348" spans="2:6" x14ac:dyDescent="0.35">
      <c r="B348" s="76">
        <v>346</v>
      </c>
      <c r="C348" s="76" t="s">
        <v>3184</v>
      </c>
      <c r="D348" s="76" t="s">
        <v>3185</v>
      </c>
      <c r="E348" s="76" t="s">
        <v>3183</v>
      </c>
      <c r="F348" s="76"/>
    </row>
    <row r="349" spans="2:6" x14ac:dyDescent="0.35">
      <c r="B349" s="76">
        <v>347</v>
      </c>
      <c r="C349" s="76" t="s">
        <v>3186</v>
      </c>
      <c r="D349" s="76" t="s">
        <v>1245</v>
      </c>
      <c r="E349" s="76" t="s">
        <v>1244</v>
      </c>
      <c r="F349" s="76"/>
    </row>
    <row r="350" spans="2:6" x14ac:dyDescent="0.35">
      <c r="B350" s="76">
        <v>348</v>
      </c>
      <c r="C350" s="76" t="s">
        <v>322</v>
      </c>
      <c r="D350" s="76" t="s">
        <v>2529</v>
      </c>
      <c r="E350" s="76" t="s">
        <v>3187</v>
      </c>
      <c r="F350" s="76"/>
    </row>
    <row r="351" spans="2:6" x14ac:dyDescent="0.35">
      <c r="B351" s="76">
        <v>349</v>
      </c>
      <c r="C351" s="76" t="s">
        <v>2331</v>
      </c>
      <c r="D351" s="76" t="s">
        <v>2332</v>
      </c>
      <c r="E351" s="76" t="s">
        <v>3188</v>
      </c>
      <c r="F351" s="76"/>
    </row>
    <row r="352" spans="2:6" x14ac:dyDescent="0.35">
      <c r="B352" s="76">
        <v>350</v>
      </c>
      <c r="C352" s="76" t="s">
        <v>8909</v>
      </c>
      <c r="D352" s="76" t="s">
        <v>8910</v>
      </c>
      <c r="E352" s="76" t="s">
        <v>3189</v>
      </c>
      <c r="F352" s="76"/>
    </row>
    <row r="353" spans="2:6" x14ac:dyDescent="0.35">
      <c r="B353" s="76">
        <v>351</v>
      </c>
      <c r="C353" s="76" t="s">
        <v>3191</v>
      </c>
      <c r="D353" s="76" t="s">
        <v>3192</v>
      </c>
      <c r="E353" s="76" t="s">
        <v>3190</v>
      </c>
      <c r="F353" s="76"/>
    </row>
    <row r="354" spans="2:6" x14ac:dyDescent="0.35">
      <c r="B354" s="76">
        <v>352</v>
      </c>
      <c r="C354" s="76" t="s">
        <v>3193</v>
      </c>
      <c r="D354" s="76" t="s">
        <v>1546</v>
      </c>
      <c r="E354" s="76" t="s">
        <v>1545</v>
      </c>
      <c r="F354" s="76"/>
    </row>
    <row r="355" spans="2:6" x14ac:dyDescent="0.35">
      <c r="B355" s="76">
        <v>353</v>
      </c>
      <c r="C355" s="76" t="s">
        <v>323</v>
      </c>
      <c r="D355" s="76" t="s">
        <v>2530</v>
      </c>
      <c r="E355" s="76" t="s">
        <v>3194</v>
      </c>
      <c r="F355" s="76"/>
    </row>
    <row r="356" spans="2:6" x14ac:dyDescent="0.35">
      <c r="B356" s="76">
        <v>354</v>
      </c>
      <c r="C356" s="76" t="s">
        <v>2329</v>
      </c>
      <c r="D356" s="76" t="s">
        <v>2330</v>
      </c>
      <c r="E356" s="76" t="s">
        <v>3195</v>
      </c>
      <c r="F356" s="76"/>
    </row>
    <row r="357" spans="2:6" x14ac:dyDescent="0.35">
      <c r="B357" s="76">
        <v>355</v>
      </c>
      <c r="C357" s="76" t="s">
        <v>8911</v>
      </c>
      <c r="D357" s="76" t="s">
        <v>8912</v>
      </c>
      <c r="E357" s="76" t="s">
        <v>3196</v>
      </c>
      <c r="F357" s="76"/>
    </row>
    <row r="358" spans="2:6" x14ac:dyDescent="0.35">
      <c r="B358" s="76">
        <v>356</v>
      </c>
      <c r="C358" s="76" t="s">
        <v>3198</v>
      </c>
      <c r="D358" s="76" t="s">
        <v>3199</v>
      </c>
      <c r="E358" s="76" t="s">
        <v>3197</v>
      </c>
      <c r="F358" s="76"/>
    </row>
    <row r="359" spans="2:6" x14ac:dyDescent="0.35">
      <c r="B359" s="76">
        <v>357</v>
      </c>
      <c r="C359" s="76" t="s">
        <v>3201</v>
      </c>
      <c r="D359" s="76" t="s">
        <v>3202</v>
      </c>
      <c r="E359" s="76" t="s">
        <v>3200</v>
      </c>
      <c r="F359" s="76"/>
    </row>
    <row r="360" spans="2:6" x14ac:dyDescent="0.35">
      <c r="B360" s="76">
        <v>358</v>
      </c>
      <c r="C360" s="76" t="s">
        <v>707</v>
      </c>
      <c r="D360" s="76" t="s">
        <v>1026</v>
      </c>
      <c r="E360" s="76"/>
      <c r="F360" s="76"/>
    </row>
    <row r="361" spans="2:6" x14ac:dyDescent="0.35">
      <c r="B361" s="76">
        <v>359</v>
      </c>
      <c r="C361" s="76" t="s">
        <v>708</v>
      </c>
      <c r="D361" s="76" t="s">
        <v>1026</v>
      </c>
      <c r="E361" s="76" t="s">
        <v>3203</v>
      </c>
      <c r="F361" s="76"/>
    </row>
    <row r="362" spans="2:6" x14ac:dyDescent="0.35">
      <c r="B362" s="76">
        <v>360</v>
      </c>
      <c r="C362" s="76" t="s">
        <v>3205</v>
      </c>
      <c r="D362" s="76" t="s">
        <v>3206</v>
      </c>
      <c r="E362" s="76" t="s">
        <v>3204</v>
      </c>
      <c r="F362" s="76"/>
    </row>
    <row r="363" spans="2:6" x14ac:dyDescent="0.35">
      <c r="B363" s="76">
        <v>361</v>
      </c>
      <c r="C363" s="76" t="s">
        <v>8913</v>
      </c>
      <c r="D363" s="76" t="s">
        <v>8914</v>
      </c>
      <c r="E363" s="76" t="s">
        <v>3207</v>
      </c>
      <c r="F363" s="76"/>
    </row>
    <row r="364" spans="2:6" x14ac:dyDescent="0.35">
      <c r="B364" s="76">
        <v>362</v>
      </c>
      <c r="C364" s="76" t="s">
        <v>709</v>
      </c>
      <c r="D364" s="76" t="s">
        <v>1027</v>
      </c>
      <c r="E364" s="76" t="s">
        <v>3208</v>
      </c>
      <c r="F364" s="76"/>
    </row>
    <row r="365" spans="2:6" x14ac:dyDescent="0.35">
      <c r="B365" s="76">
        <v>363</v>
      </c>
      <c r="C365" s="76" t="s">
        <v>3210</v>
      </c>
      <c r="D365" s="76" t="s">
        <v>3211</v>
      </c>
      <c r="E365" s="76" t="s">
        <v>3209</v>
      </c>
      <c r="F365" s="76"/>
    </row>
    <row r="366" spans="2:6" x14ac:dyDescent="0.35">
      <c r="B366" s="76">
        <v>364</v>
      </c>
      <c r="C366" s="76" t="s">
        <v>3213</v>
      </c>
      <c r="D366" s="76" t="s">
        <v>3211</v>
      </c>
      <c r="E366" s="76" t="s">
        <v>3212</v>
      </c>
      <c r="F366" s="76"/>
    </row>
    <row r="367" spans="2:6" x14ac:dyDescent="0.35">
      <c r="B367" s="76">
        <v>365</v>
      </c>
      <c r="C367" s="76" t="s">
        <v>8915</v>
      </c>
      <c r="D367" s="76" t="s">
        <v>8916</v>
      </c>
      <c r="E367" s="76" t="s">
        <v>3214</v>
      </c>
      <c r="F367" s="76"/>
    </row>
    <row r="368" spans="2:6" x14ac:dyDescent="0.35">
      <c r="B368" s="76">
        <v>366</v>
      </c>
      <c r="C368" s="76" t="s">
        <v>8917</v>
      </c>
      <c r="D368" s="76" t="s">
        <v>8916</v>
      </c>
      <c r="E368" s="76" t="s">
        <v>3215</v>
      </c>
      <c r="F368" s="76"/>
    </row>
    <row r="369" spans="2:6" x14ac:dyDescent="0.35">
      <c r="B369" s="76">
        <v>367</v>
      </c>
      <c r="C369" s="76" t="s">
        <v>710</v>
      </c>
      <c r="D369" s="76" t="s">
        <v>7895</v>
      </c>
      <c r="E369" s="76"/>
      <c r="F369" s="76"/>
    </row>
    <row r="370" spans="2:6" x14ac:dyDescent="0.35">
      <c r="B370" s="76">
        <v>368</v>
      </c>
      <c r="C370" s="76" t="s">
        <v>711</v>
      </c>
      <c r="D370" s="76" t="s">
        <v>1028</v>
      </c>
      <c r="E370" s="76"/>
      <c r="F370" s="76"/>
    </row>
    <row r="371" spans="2:6" x14ac:dyDescent="0.35">
      <c r="B371" s="76">
        <v>369</v>
      </c>
      <c r="C371" s="76" t="s">
        <v>712</v>
      </c>
      <c r="D371" s="76" t="s">
        <v>7896</v>
      </c>
      <c r="E371" s="76"/>
      <c r="F371" s="76"/>
    </row>
    <row r="372" spans="2:6" x14ac:dyDescent="0.35">
      <c r="B372" s="76">
        <v>370</v>
      </c>
      <c r="C372" s="76" t="s">
        <v>713</v>
      </c>
      <c r="D372" s="76" t="s">
        <v>1029</v>
      </c>
      <c r="E372" s="76"/>
      <c r="F372" s="76"/>
    </row>
    <row r="373" spans="2:6" x14ac:dyDescent="0.35">
      <c r="B373" s="76">
        <v>371</v>
      </c>
      <c r="C373" s="76" t="s">
        <v>324</v>
      </c>
      <c r="D373" s="76" t="s">
        <v>1029</v>
      </c>
      <c r="E373" s="76" t="s">
        <v>3216</v>
      </c>
      <c r="F373" s="76"/>
    </row>
    <row r="374" spans="2:6" x14ac:dyDescent="0.35">
      <c r="B374" s="76">
        <v>372</v>
      </c>
      <c r="C374" s="76" t="s">
        <v>1746</v>
      </c>
      <c r="D374" s="76" t="s">
        <v>1747</v>
      </c>
      <c r="E374" s="76" t="s">
        <v>3217</v>
      </c>
      <c r="F374" s="76"/>
    </row>
    <row r="375" spans="2:6" x14ac:dyDescent="0.35">
      <c r="B375" s="76">
        <v>373</v>
      </c>
      <c r="C375" s="76" t="s">
        <v>8918</v>
      </c>
      <c r="D375" s="76" t="s">
        <v>8919</v>
      </c>
      <c r="E375" s="76" t="s">
        <v>3218</v>
      </c>
      <c r="F375" s="76"/>
    </row>
    <row r="376" spans="2:6" x14ac:dyDescent="0.35">
      <c r="B376" s="76">
        <v>374</v>
      </c>
      <c r="C376" s="76" t="s">
        <v>3220</v>
      </c>
      <c r="D376" s="76" t="s">
        <v>3221</v>
      </c>
      <c r="E376" s="76" t="s">
        <v>3219</v>
      </c>
      <c r="F376" s="76"/>
    </row>
    <row r="377" spans="2:6" x14ac:dyDescent="0.35">
      <c r="B377" s="76">
        <v>375</v>
      </c>
      <c r="C377" s="76" t="s">
        <v>3223</v>
      </c>
      <c r="D377" s="76" t="s">
        <v>3224</v>
      </c>
      <c r="E377" s="76" t="s">
        <v>3222</v>
      </c>
      <c r="F377" s="76"/>
    </row>
    <row r="378" spans="2:6" x14ac:dyDescent="0.35">
      <c r="B378" s="76">
        <v>376</v>
      </c>
      <c r="C378" s="76" t="s">
        <v>8920</v>
      </c>
      <c r="D378" s="76" t="s">
        <v>8921</v>
      </c>
      <c r="E378" s="76" t="s">
        <v>3225</v>
      </c>
      <c r="F378" s="76"/>
    </row>
    <row r="379" spans="2:6" x14ac:dyDescent="0.35">
      <c r="B379" s="76">
        <v>377</v>
      </c>
      <c r="C379" s="76" t="s">
        <v>3227</v>
      </c>
      <c r="D379" s="76" t="s">
        <v>3228</v>
      </c>
      <c r="E379" s="76" t="s">
        <v>3226</v>
      </c>
      <c r="F379" s="76"/>
    </row>
    <row r="380" spans="2:6" x14ac:dyDescent="0.35">
      <c r="B380" s="76">
        <v>378</v>
      </c>
      <c r="C380" s="76" t="s">
        <v>3230</v>
      </c>
      <c r="D380" s="76" t="s">
        <v>3224</v>
      </c>
      <c r="E380" s="76" t="s">
        <v>3229</v>
      </c>
      <c r="F380" s="76"/>
    </row>
    <row r="381" spans="2:6" x14ac:dyDescent="0.35">
      <c r="B381" s="76">
        <v>379</v>
      </c>
      <c r="C381" s="76" t="s">
        <v>8922</v>
      </c>
      <c r="D381" s="76" t="s">
        <v>8921</v>
      </c>
      <c r="E381" s="76" t="s">
        <v>3231</v>
      </c>
      <c r="F381" s="76"/>
    </row>
    <row r="382" spans="2:6" x14ac:dyDescent="0.35">
      <c r="B382" s="76">
        <v>380</v>
      </c>
      <c r="C382" s="76" t="s">
        <v>3233</v>
      </c>
      <c r="D382" s="76" t="s">
        <v>3228</v>
      </c>
      <c r="E382" s="76" t="s">
        <v>3232</v>
      </c>
      <c r="F382" s="76"/>
    </row>
    <row r="383" spans="2:6" x14ac:dyDescent="0.35">
      <c r="B383" s="76">
        <v>381</v>
      </c>
      <c r="C383" s="76" t="s">
        <v>3235</v>
      </c>
      <c r="D383" s="76" t="s">
        <v>3236</v>
      </c>
      <c r="E383" s="76" t="s">
        <v>3234</v>
      </c>
      <c r="F383" s="76"/>
    </row>
    <row r="384" spans="2:6" x14ac:dyDescent="0.35">
      <c r="B384" s="76">
        <v>382</v>
      </c>
      <c r="C384" s="76" t="s">
        <v>3238</v>
      </c>
      <c r="D384" s="76" t="s">
        <v>3239</v>
      </c>
      <c r="E384" s="76" t="s">
        <v>3237</v>
      </c>
      <c r="F384" s="76"/>
    </row>
    <row r="385" spans="2:6" x14ac:dyDescent="0.35">
      <c r="B385" s="76">
        <v>383</v>
      </c>
      <c r="C385" s="76" t="s">
        <v>8923</v>
      </c>
      <c r="D385" s="76" t="s">
        <v>8924</v>
      </c>
      <c r="E385" s="76" t="s">
        <v>3240</v>
      </c>
      <c r="F385" s="76"/>
    </row>
    <row r="386" spans="2:6" x14ac:dyDescent="0.35">
      <c r="B386" s="76">
        <v>384</v>
      </c>
      <c r="C386" s="76" t="s">
        <v>3242</v>
      </c>
      <c r="D386" s="76" t="s">
        <v>3243</v>
      </c>
      <c r="E386" s="76" t="s">
        <v>3241</v>
      </c>
      <c r="F386" s="76"/>
    </row>
    <row r="387" spans="2:6" x14ac:dyDescent="0.35">
      <c r="B387" s="76">
        <v>385</v>
      </c>
      <c r="C387" s="76" t="s">
        <v>3245</v>
      </c>
      <c r="D387" s="76" t="s">
        <v>3239</v>
      </c>
      <c r="E387" s="76" t="s">
        <v>3244</v>
      </c>
      <c r="F387" s="76"/>
    </row>
    <row r="388" spans="2:6" x14ac:dyDescent="0.35">
      <c r="B388" s="76">
        <v>386</v>
      </c>
      <c r="C388" s="76" t="s">
        <v>8925</v>
      </c>
      <c r="D388" s="76" t="s">
        <v>8924</v>
      </c>
      <c r="E388" s="76" t="s">
        <v>3246</v>
      </c>
      <c r="F388" s="76"/>
    </row>
    <row r="389" spans="2:6" x14ac:dyDescent="0.35">
      <c r="B389" s="76">
        <v>387</v>
      </c>
      <c r="C389" s="76" t="s">
        <v>3248</v>
      </c>
      <c r="D389" s="76" t="s">
        <v>3243</v>
      </c>
      <c r="E389" s="76" t="s">
        <v>3247</v>
      </c>
      <c r="F389" s="76"/>
    </row>
    <row r="390" spans="2:6" x14ac:dyDescent="0.35">
      <c r="B390" s="76">
        <v>388</v>
      </c>
      <c r="C390" s="76" t="s">
        <v>3250</v>
      </c>
      <c r="D390" s="76" t="s">
        <v>3251</v>
      </c>
      <c r="E390" s="76" t="s">
        <v>3249</v>
      </c>
      <c r="F390" s="76"/>
    </row>
    <row r="391" spans="2:6" x14ac:dyDescent="0.35">
      <c r="B391" s="76">
        <v>389</v>
      </c>
      <c r="C391" s="76" t="s">
        <v>3253</v>
      </c>
      <c r="D391" s="76" t="s">
        <v>3254</v>
      </c>
      <c r="E391" s="76" t="s">
        <v>3252</v>
      </c>
      <c r="F391" s="76"/>
    </row>
    <row r="392" spans="2:6" x14ac:dyDescent="0.35">
      <c r="B392" s="76">
        <v>390</v>
      </c>
      <c r="C392" s="76" t="s">
        <v>714</v>
      </c>
      <c r="D392" s="76" t="s">
        <v>1030</v>
      </c>
      <c r="E392" s="76"/>
      <c r="F392" s="76"/>
    </row>
    <row r="393" spans="2:6" x14ac:dyDescent="0.35">
      <c r="B393" s="76">
        <v>391</v>
      </c>
      <c r="C393" s="76" t="s">
        <v>715</v>
      </c>
      <c r="D393" s="76" t="s">
        <v>1031</v>
      </c>
      <c r="E393" s="76" t="s">
        <v>3255</v>
      </c>
      <c r="F393" s="76"/>
    </row>
    <row r="394" spans="2:6" x14ac:dyDescent="0.35">
      <c r="B394" s="76">
        <v>392</v>
      </c>
      <c r="C394" s="76" t="s">
        <v>2003</v>
      </c>
      <c r="D394" s="76" t="s">
        <v>2004</v>
      </c>
      <c r="E394" s="76" t="s">
        <v>3256</v>
      </c>
      <c r="F394" s="76"/>
    </row>
    <row r="395" spans="2:6" x14ac:dyDescent="0.35">
      <c r="B395" s="76">
        <v>393</v>
      </c>
      <c r="C395" s="76" t="s">
        <v>8926</v>
      </c>
      <c r="D395" s="76" t="s">
        <v>8927</v>
      </c>
      <c r="E395" s="76" t="s">
        <v>3257</v>
      </c>
      <c r="F395" s="76"/>
    </row>
    <row r="396" spans="2:6" x14ac:dyDescent="0.35">
      <c r="B396" s="76">
        <v>394</v>
      </c>
      <c r="C396" s="76" t="s">
        <v>716</v>
      </c>
      <c r="D396" s="76" t="s">
        <v>3259</v>
      </c>
      <c r="E396" s="76" t="s">
        <v>3258</v>
      </c>
      <c r="F396" s="76"/>
    </row>
    <row r="397" spans="2:6" x14ac:dyDescent="0.35">
      <c r="B397" s="76">
        <v>395</v>
      </c>
      <c r="C397" s="76" t="s">
        <v>3261</v>
      </c>
      <c r="D397" s="76" t="s">
        <v>3262</v>
      </c>
      <c r="E397" s="76" t="s">
        <v>3260</v>
      </c>
      <c r="F397" s="76"/>
    </row>
    <row r="398" spans="2:6" x14ac:dyDescent="0.35">
      <c r="B398" s="76">
        <v>396</v>
      </c>
      <c r="C398" s="76" t="s">
        <v>6964</v>
      </c>
      <c r="D398" s="76" t="s">
        <v>6965</v>
      </c>
      <c r="E398" s="76" t="s">
        <v>6966</v>
      </c>
      <c r="F398" s="76"/>
    </row>
    <row r="399" spans="2:6" x14ac:dyDescent="0.35">
      <c r="B399" s="76">
        <v>397</v>
      </c>
      <c r="C399" s="76" t="s">
        <v>717</v>
      </c>
      <c r="D399" s="76" t="s">
        <v>3259</v>
      </c>
      <c r="E399" s="76" t="s">
        <v>3263</v>
      </c>
      <c r="F399" s="76"/>
    </row>
    <row r="400" spans="2:6" x14ac:dyDescent="0.35">
      <c r="B400" s="76">
        <v>398</v>
      </c>
      <c r="C400" s="76" t="s">
        <v>3265</v>
      </c>
      <c r="D400" s="76" t="s">
        <v>3266</v>
      </c>
      <c r="E400" s="76" t="s">
        <v>3264</v>
      </c>
      <c r="F400" s="76"/>
    </row>
    <row r="401" spans="2:6" x14ac:dyDescent="0.35">
      <c r="B401" s="76">
        <v>399</v>
      </c>
      <c r="C401" s="76" t="s">
        <v>8928</v>
      </c>
      <c r="D401" s="76" t="s">
        <v>8929</v>
      </c>
      <c r="E401" s="76" t="s">
        <v>3267</v>
      </c>
      <c r="F401" s="76"/>
    </row>
    <row r="402" spans="2:6" x14ac:dyDescent="0.35">
      <c r="B402" s="76">
        <v>400</v>
      </c>
      <c r="C402" s="76" t="s">
        <v>3269</v>
      </c>
      <c r="D402" s="76" t="s">
        <v>3270</v>
      </c>
      <c r="E402" s="76" t="s">
        <v>3268</v>
      </c>
      <c r="F402" s="76"/>
    </row>
    <row r="403" spans="2:6" x14ac:dyDescent="0.35">
      <c r="B403" s="76">
        <v>401</v>
      </c>
      <c r="C403" s="76" t="s">
        <v>3272</v>
      </c>
      <c r="D403" s="76" t="s">
        <v>2414</v>
      </c>
      <c r="E403" s="76" t="s">
        <v>3271</v>
      </c>
      <c r="F403" s="76"/>
    </row>
    <row r="404" spans="2:6" x14ac:dyDescent="0.35">
      <c r="B404" s="76">
        <v>402</v>
      </c>
      <c r="C404" s="76" t="s">
        <v>3274</v>
      </c>
      <c r="D404" s="76" t="s">
        <v>1516</v>
      </c>
      <c r="E404" s="76" t="s">
        <v>3273</v>
      </c>
      <c r="F404" s="76"/>
    </row>
    <row r="405" spans="2:6" x14ac:dyDescent="0.35">
      <c r="B405" s="76">
        <v>403</v>
      </c>
      <c r="C405" s="76" t="s">
        <v>8930</v>
      </c>
      <c r="D405" s="76" t="s">
        <v>8931</v>
      </c>
      <c r="E405" s="76" t="s">
        <v>3275</v>
      </c>
      <c r="F405" s="76"/>
    </row>
    <row r="406" spans="2:6" x14ac:dyDescent="0.35">
      <c r="B406" s="76">
        <v>404</v>
      </c>
      <c r="C406" s="76" t="s">
        <v>8932</v>
      </c>
      <c r="D406" s="76" t="s">
        <v>8931</v>
      </c>
      <c r="E406" s="76" t="s">
        <v>3276</v>
      </c>
      <c r="F406" s="76"/>
    </row>
    <row r="407" spans="2:6" x14ac:dyDescent="0.35">
      <c r="B407" s="76">
        <v>405</v>
      </c>
      <c r="C407" s="76" t="s">
        <v>3278</v>
      </c>
      <c r="D407" s="76" t="s">
        <v>3279</v>
      </c>
      <c r="E407" s="76" t="s">
        <v>3277</v>
      </c>
      <c r="F407" s="76"/>
    </row>
    <row r="408" spans="2:6" x14ac:dyDescent="0.35">
      <c r="B408" s="76">
        <v>406</v>
      </c>
      <c r="C408" s="76" t="s">
        <v>3281</v>
      </c>
      <c r="D408" s="76" t="s">
        <v>3279</v>
      </c>
      <c r="E408" s="76" t="s">
        <v>3280</v>
      </c>
      <c r="F408" s="76"/>
    </row>
    <row r="409" spans="2:6" x14ac:dyDescent="0.35">
      <c r="B409" s="76">
        <v>407</v>
      </c>
      <c r="C409" s="76" t="s">
        <v>3283</v>
      </c>
      <c r="D409" s="76" t="s">
        <v>2424</v>
      </c>
      <c r="E409" s="76" t="s">
        <v>3282</v>
      </c>
      <c r="F409" s="76"/>
    </row>
    <row r="410" spans="2:6" x14ac:dyDescent="0.35">
      <c r="B410" s="76">
        <v>408</v>
      </c>
      <c r="C410" s="76" t="s">
        <v>3285</v>
      </c>
      <c r="D410" s="76" t="s">
        <v>3286</v>
      </c>
      <c r="E410" s="76" t="s">
        <v>3284</v>
      </c>
      <c r="F410" s="76"/>
    </row>
    <row r="411" spans="2:6" x14ac:dyDescent="0.35">
      <c r="B411" s="76">
        <v>409</v>
      </c>
      <c r="C411" s="76" t="s">
        <v>8933</v>
      </c>
      <c r="D411" s="76" t="s">
        <v>8934</v>
      </c>
      <c r="E411" s="76" t="s">
        <v>3287</v>
      </c>
      <c r="F411" s="76"/>
    </row>
    <row r="412" spans="2:6" x14ac:dyDescent="0.35">
      <c r="B412" s="76">
        <v>410</v>
      </c>
      <c r="C412" s="76" t="s">
        <v>3289</v>
      </c>
      <c r="D412" s="76" t="s">
        <v>3290</v>
      </c>
      <c r="E412" s="76" t="s">
        <v>3288</v>
      </c>
      <c r="F412" s="76"/>
    </row>
    <row r="413" spans="2:6" x14ac:dyDescent="0.35">
      <c r="B413" s="76">
        <v>411</v>
      </c>
      <c r="C413" s="76" t="s">
        <v>718</v>
      </c>
      <c r="D413" s="76" t="s">
        <v>7897</v>
      </c>
      <c r="E413" s="76"/>
      <c r="F413" s="76"/>
    </row>
    <row r="414" spans="2:6" x14ac:dyDescent="0.35">
      <c r="B414" s="76">
        <v>412</v>
      </c>
      <c r="C414" s="76" t="s">
        <v>3292</v>
      </c>
      <c r="D414" s="76" t="s">
        <v>3293</v>
      </c>
      <c r="E414" s="76" t="s">
        <v>3291</v>
      </c>
      <c r="F414" s="76"/>
    </row>
    <row r="415" spans="2:6" x14ac:dyDescent="0.35">
      <c r="B415" s="76">
        <v>413</v>
      </c>
      <c r="C415" s="76" t="s">
        <v>3295</v>
      </c>
      <c r="D415" s="76" t="s">
        <v>3296</v>
      </c>
      <c r="E415" s="76" t="s">
        <v>3294</v>
      </c>
      <c r="F415" s="76"/>
    </row>
    <row r="416" spans="2:6" x14ac:dyDescent="0.35">
      <c r="B416" s="76">
        <v>414</v>
      </c>
      <c r="C416" s="76" t="s">
        <v>8935</v>
      </c>
      <c r="D416" s="76" t="s">
        <v>8936</v>
      </c>
      <c r="E416" s="76" t="s">
        <v>3297</v>
      </c>
      <c r="F416" s="76"/>
    </row>
    <row r="417" spans="2:6" x14ac:dyDescent="0.35">
      <c r="B417" s="76">
        <v>415</v>
      </c>
      <c r="C417" s="76" t="s">
        <v>3299</v>
      </c>
      <c r="D417" s="76" t="s">
        <v>3300</v>
      </c>
      <c r="E417" s="76" t="s">
        <v>3298</v>
      </c>
      <c r="F417" s="76"/>
    </row>
    <row r="418" spans="2:6" x14ac:dyDescent="0.35">
      <c r="B418" s="76">
        <v>416</v>
      </c>
      <c r="C418" s="76" t="s">
        <v>3302</v>
      </c>
      <c r="D418" s="76" t="s">
        <v>3303</v>
      </c>
      <c r="E418" s="76" t="s">
        <v>3301</v>
      </c>
      <c r="F418" s="76"/>
    </row>
    <row r="419" spans="2:6" x14ac:dyDescent="0.35">
      <c r="B419" s="76">
        <v>417</v>
      </c>
      <c r="C419" s="76" t="s">
        <v>8937</v>
      </c>
      <c r="D419" s="76" t="s">
        <v>8938</v>
      </c>
      <c r="E419" s="76" t="s">
        <v>3304</v>
      </c>
      <c r="F419" s="76"/>
    </row>
    <row r="420" spans="2:6" x14ac:dyDescent="0.35">
      <c r="B420" s="76">
        <v>418</v>
      </c>
      <c r="C420" s="76" t="s">
        <v>3306</v>
      </c>
      <c r="D420" s="76" t="s">
        <v>3307</v>
      </c>
      <c r="E420" s="76" t="s">
        <v>3305</v>
      </c>
      <c r="F420" s="76"/>
    </row>
    <row r="421" spans="2:6" x14ac:dyDescent="0.35">
      <c r="B421" s="76">
        <v>419</v>
      </c>
      <c r="C421" s="76" t="s">
        <v>719</v>
      </c>
      <c r="D421" s="76" t="s">
        <v>1030</v>
      </c>
      <c r="E421" s="76" t="s">
        <v>3308</v>
      </c>
      <c r="F421" s="76"/>
    </row>
    <row r="422" spans="2:6" x14ac:dyDescent="0.35">
      <c r="B422" s="76">
        <v>420</v>
      </c>
      <c r="C422" s="76" t="s">
        <v>3310</v>
      </c>
      <c r="D422" s="76" t="s">
        <v>3311</v>
      </c>
      <c r="E422" s="76" t="s">
        <v>3309</v>
      </c>
      <c r="F422" s="76"/>
    </row>
    <row r="423" spans="2:6" x14ac:dyDescent="0.35">
      <c r="B423" s="76">
        <v>421</v>
      </c>
      <c r="C423" s="76" t="s">
        <v>8939</v>
      </c>
      <c r="D423" s="76" t="s">
        <v>3313</v>
      </c>
      <c r="E423" s="76" t="s">
        <v>3312</v>
      </c>
      <c r="F423" s="76"/>
    </row>
    <row r="424" spans="2:6" x14ac:dyDescent="0.35">
      <c r="B424" s="76">
        <v>422</v>
      </c>
      <c r="C424" s="76" t="s">
        <v>3315</v>
      </c>
      <c r="D424" s="76" t="s">
        <v>3313</v>
      </c>
      <c r="E424" s="76" t="s">
        <v>3314</v>
      </c>
      <c r="F424" s="76"/>
    </row>
    <row r="425" spans="2:6" x14ac:dyDescent="0.35">
      <c r="B425" s="76">
        <v>423</v>
      </c>
      <c r="C425" s="76" t="s">
        <v>11682</v>
      </c>
      <c r="D425" s="76" t="s">
        <v>11683</v>
      </c>
      <c r="E425" s="76" t="s">
        <v>11684</v>
      </c>
      <c r="F425" s="76"/>
    </row>
    <row r="426" spans="2:6" x14ac:dyDescent="0.35">
      <c r="B426" s="76">
        <v>424</v>
      </c>
      <c r="C426" s="76" t="s">
        <v>7898</v>
      </c>
      <c r="D426" s="76" t="s">
        <v>1032</v>
      </c>
      <c r="E426" s="76"/>
      <c r="F426" s="76"/>
    </row>
    <row r="427" spans="2:6" x14ac:dyDescent="0.35">
      <c r="B427" s="76">
        <v>425</v>
      </c>
      <c r="C427" s="76" t="s">
        <v>720</v>
      </c>
      <c r="D427" s="76" t="s">
        <v>1032</v>
      </c>
      <c r="E427" s="76" t="s">
        <v>3316</v>
      </c>
      <c r="F427" s="76"/>
    </row>
    <row r="428" spans="2:6" x14ac:dyDescent="0.35">
      <c r="B428" s="76">
        <v>426</v>
      </c>
      <c r="C428" s="76" t="s">
        <v>3318</v>
      </c>
      <c r="D428" s="76" t="s">
        <v>3319</v>
      </c>
      <c r="E428" s="76" t="s">
        <v>3317</v>
      </c>
      <c r="F428" s="76"/>
    </row>
    <row r="429" spans="2:6" x14ac:dyDescent="0.35">
      <c r="B429" s="76">
        <v>427</v>
      </c>
      <c r="C429" s="76" t="s">
        <v>8940</v>
      </c>
      <c r="D429" s="76" t="s">
        <v>8941</v>
      </c>
      <c r="E429" s="76" t="s">
        <v>3320</v>
      </c>
      <c r="F429" s="76"/>
    </row>
    <row r="430" spans="2:6" x14ac:dyDescent="0.35">
      <c r="B430" s="76">
        <v>428</v>
      </c>
      <c r="C430" s="76" t="s">
        <v>721</v>
      </c>
      <c r="D430" s="76" t="s">
        <v>7899</v>
      </c>
      <c r="E430" s="76"/>
      <c r="F430" s="76"/>
    </row>
    <row r="431" spans="2:6" x14ac:dyDescent="0.35">
      <c r="B431" s="76">
        <v>429</v>
      </c>
      <c r="C431" s="76" t="s">
        <v>722</v>
      </c>
      <c r="D431" s="76" t="s">
        <v>1034</v>
      </c>
      <c r="E431" s="76" t="s">
        <v>3321</v>
      </c>
      <c r="F431" s="76"/>
    </row>
    <row r="432" spans="2:6" x14ac:dyDescent="0.35">
      <c r="B432" s="76">
        <v>430</v>
      </c>
      <c r="C432" s="76" t="s">
        <v>3323</v>
      </c>
      <c r="D432" s="76" t="s">
        <v>3324</v>
      </c>
      <c r="E432" s="76" t="s">
        <v>3322</v>
      </c>
      <c r="F432" s="76"/>
    </row>
    <row r="433" spans="2:6" x14ac:dyDescent="0.35">
      <c r="B433" s="76">
        <v>431</v>
      </c>
      <c r="C433" s="76" t="s">
        <v>8942</v>
      </c>
      <c r="D433" s="76" t="s">
        <v>8943</v>
      </c>
      <c r="E433" s="76" t="s">
        <v>3325</v>
      </c>
      <c r="F433" s="76"/>
    </row>
    <row r="434" spans="2:6" x14ac:dyDescent="0.35">
      <c r="B434" s="76">
        <v>432</v>
      </c>
      <c r="C434" s="76" t="s">
        <v>11685</v>
      </c>
      <c r="D434" s="76" t="s">
        <v>11686</v>
      </c>
      <c r="E434" s="76"/>
      <c r="F434" s="76"/>
    </row>
    <row r="435" spans="2:6" x14ac:dyDescent="0.35">
      <c r="B435" s="76">
        <v>433</v>
      </c>
      <c r="C435" s="76" t="s">
        <v>3327</v>
      </c>
      <c r="D435" s="76" t="s">
        <v>3328</v>
      </c>
      <c r="E435" s="76" t="s">
        <v>3326</v>
      </c>
      <c r="F435" s="76"/>
    </row>
    <row r="436" spans="2:6" x14ac:dyDescent="0.35">
      <c r="B436" s="76">
        <v>434</v>
      </c>
      <c r="C436" s="76" t="s">
        <v>7603</v>
      </c>
      <c r="D436" s="76" t="s">
        <v>7604</v>
      </c>
      <c r="E436" s="76" t="s">
        <v>7605</v>
      </c>
      <c r="F436" s="76"/>
    </row>
    <row r="437" spans="2:6" x14ac:dyDescent="0.35">
      <c r="B437" s="76">
        <v>435</v>
      </c>
      <c r="C437" s="76" t="s">
        <v>7606</v>
      </c>
      <c r="D437" s="76" t="s">
        <v>7608</v>
      </c>
      <c r="E437" s="76" t="s">
        <v>7607</v>
      </c>
      <c r="F437" s="76"/>
    </row>
    <row r="438" spans="2:6" x14ac:dyDescent="0.35">
      <c r="B438" s="76">
        <v>436</v>
      </c>
      <c r="C438" s="76" t="s">
        <v>8944</v>
      </c>
      <c r="D438" s="76" t="s">
        <v>8945</v>
      </c>
      <c r="E438" s="76" t="s">
        <v>7609</v>
      </c>
      <c r="F438" s="76"/>
    </row>
    <row r="439" spans="2:6" x14ac:dyDescent="0.35">
      <c r="B439" s="76">
        <v>437</v>
      </c>
      <c r="C439" s="76" t="s">
        <v>7610</v>
      </c>
      <c r="D439" s="76" t="s">
        <v>7611</v>
      </c>
      <c r="E439" s="76" t="s">
        <v>7612</v>
      </c>
      <c r="F439" s="76"/>
    </row>
    <row r="440" spans="2:6" x14ac:dyDescent="0.35">
      <c r="B440" s="76">
        <v>438</v>
      </c>
      <c r="C440" s="76" t="s">
        <v>7613</v>
      </c>
      <c r="D440" s="76" t="s">
        <v>7614</v>
      </c>
      <c r="E440" s="76" t="s">
        <v>7615</v>
      </c>
      <c r="F440" s="76"/>
    </row>
    <row r="441" spans="2:6" x14ac:dyDescent="0.35">
      <c r="B441" s="76">
        <v>439</v>
      </c>
      <c r="C441" s="76" t="s">
        <v>8946</v>
      </c>
      <c r="D441" s="76" t="s">
        <v>8947</v>
      </c>
      <c r="E441" s="76" t="s">
        <v>7616</v>
      </c>
      <c r="F441" s="76"/>
    </row>
    <row r="442" spans="2:6" x14ac:dyDescent="0.35">
      <c r="B442" s="76">
        <v>440</v>
      </c>
      <c r="C442" s="76" t="s">
        <v>52</v>
      </c>
      <c r="D442" s="76" t="s">
        <v>2716</v>
      </c>
      <c r="E442" s="76" t="s">
        <v>3329</v>
      </c>
      <c r="F442" s="76"/>
    </row>
    <row r="443" spans="2:6" x14ac:dyDescent="0.35">
      <c r="B443" s="76">
        <v>441</v>
      </c>
      <c r="C443" s="76" t="s">
        <v>1710</v>
      </c>
      <c r="D443" s="76" t="s">
        <v>1711</v>
      </c>
      <c r="E443" s="76" t="s">
        <v>3330</v>
      </c>
      <c r="F443" s="76"/>
    </row>
    <row r="444" spans="2:6" x14ac:dyDescent="0.35">
      <c r="B444" s="76">
        <v>442</v>
      </c>
      <c r="C444" s="76" t="s">
        <v>8948</v>
      </c>
      <c r="D444" s="76" t="s">
        <v>8949</v>
      </c>
      <c r="E444" s="76" t="s">
        <v>1198</v>
      </c>
      <c r="F444" s="76"/>
    </row>
    <row r="445" spans="2:6" x14ac:dyDescent="0.35">
      <c r="B445" s="76">
        <v>443</v>
      </c>
      <c r="C445" s="76" t="s">
        <v>325</v>
      </c>
      <c r="D445" s="76" t="s">
        <v>2460</v>
      </c>
      <c r="E445" s="76" t="s">
        <v>3331</v>
      </c>
      <c r="F445" s="76"/>
    </row>
    <row r="446" spans="2:6" x14ac:dyDescent="0.35">
      <c r="B446" s="76">
        <v>444</v>
      </c>
      <c r="C446" s="76" t="s">
        <v>1604</v>
      </c>
      <c r="D446" s="76" t="s">
        <v>1605</v>
      </c>
      <c r="E446" s="76" t="s">
        <v>3332</v>
      </c>
      <c r="F446" s="76"/>
    </row>
    <row r="447" spans="2:6" x14ac:dyDescent="0.35">
      <c r="B447" s="76">
        <v>445</v>
      </c>
      <c r="C447" s="76" t="s">
        <v>8950</v>
      </c>
      <c r="D447" s="76" t="s">
        <v>8951</v>
      </c>
      <c r="E447" s="76" t="s">
        <v>3333</v>
      </c>
      <c r="F447" s="76"/>
    </row>
    <row r="448" spans="2:6" x14ac:dyDescent="0.35">
      <c r="B448" s="76">
        <v>446</v>
      </c>
      <c r="C448" s="76" t="s">
        <v>3335</v>
      </c>
      <c r="D448" s="76" t="s">
        <v>3336</v>
      </c>
      <c r="E448" s="76" t="s">
        <v>3334</v>
      </c>
      <c r="F448" s="76"/>
    </row>
    <row r="449" spans="2:6" x14ac:dyDescent="0.35">
      <c r="B449" s="76">
        <v>447</v>
      </c>
      <c r="C449" s="76" t="s">
        <v>11687</v>
      </c>
      <c r="D449" s="76" t="s">
        <v>11688</v>
      </c>
      <c r="E449" s="76" t="s">
        <v>11689</v>
      </c>
      <c r="F449" s="76"/>
    </row>
    <row r="450" spans="2:6" x14ac:dyDescent="0.35">
      <c r="B450" s="76">
        <v>448</v>
      </c>
      <c r="C450" s="76" t="s">
        <v>723</v>
      </c>
      <c r="D450" s="76" t="s">
        <v>1035</v>
      </c>
      <c r="E450" s="76"/>
      <c r="F450" s="76"/>
    </row>
    <row r="451" spans="2:6" x14ac:dyDescent="0.35">
      <c r="B451" s="76">
        <v>449</v>
      </c>
      <c r="C451" s="76" t="s">
        <v>615</v>
      </c>
      <c r="D451" s="76" t="s">
        <v>1035</v>
      </c>
      <c r="E451" s="76" t="s">
        <v>3337</v>
      </c>
      <c r="F451" s="76"/>
    </row>
    <row r="452" spans="2:6" x14ac:dyDescent="0.35">
      <c r="B452" s="76">
        <v>450</v>
      </c>
      <c r="C452" s="76" t="s">
        <v>2113</v>
      </c>
      <c r="D452" s="76" t="s">
        <v>2114</v>
      </c>
      <c r="E452" s="76" t="s">
        <v>3338</v>
      </c>
      <c r="F452" s="76"/>
    </row>
    <row r="453" spans="2:6" x14ac:dyDescent="0.35">
      <c r="B453" s="76">
        <v>451</v>
      </c>
      <c r="C453" s="76" t="s">
        <v>8952</v>
      </c>
      <c r="D453" s="76" t="s">
        <v>8953</v>
      </c>
      <c r="E453" s="76" t="s">
        <v>1424</v>
      </c>
      <c r="F453" s="76"/>
    </row>
    <row r="454" spans="2:6" x14ac:dyDescent="0.35">
      <c r="B454" s="76">
        <v>452</v>
      </c>
      <c r="C454" s="76" t="s">
        <v>11690</v>
      </c>
      <c r="D454" s="76" t="s">
        <v>11691</v>
      </c>
      <c r="E454" s="76" t="s">
        <v>11692</v>
      </c>
      <c r="F454" s="76"/>
    </row>
    <row r="455" spans="2:6" x14ac:dyDescent="0.35">
      <c r="B455" s="76">
        <v>453</v>
      </c>
      <c r="C455" s="76" t="s">
        <v>3339</v>
      </c>
      <c r="D455" s="76" t="s">
        <v>1648</v>
      </c>
      <c r="E455" s="76" t="s">
        <v>1647</v>
      </c>
      <c r="F455" s="76"/>
    </row>
    <row r="456" spans="2:6" x14ac:dyDescent="0.35">
      <c r="B456" s="76">
        <v>454</v>
      </c>
      <c r="C456" s="76" t="s">
        <v>3341</v>
      </c>
      <c r="D456" s="76" t="s">
        <v>3342</v>
      </c>
      <c r="E456" s="76" t="s">
        <v>3340</v>
      </c>
      <c r="F456" s="76"/>
    </row>
    <row r="457" spans="2:6" x14ac:dyDescent="0.35">
      <c r="B457" s="76">
        <v>455</v>
      </c>
      <c r="C457" s="76" t="s">
        <v>3344</v>
      </c>
      <c r="D457" s="76" t="s">
        <v>3345</v>
      </c>
      <c r="E457" s="76" t="s">
        <v>3343</v>
      </c>
      <c r="F457" s="76"/>
    </row>
    <row r="458" spans="2:6" x14ac:dyDescent="0.35">
      <c r="B458" s="76">
        <v>456</v>
      </c>
      <c r="C458" s="76" t="s">
        <v>8954</v>
      </c>
      <c r="D458" s="76" t="s">
        <v>8955</v>
      </c>
      <c r="E458" s="76" t="s">
        <v>3346</v>
      </c>
      <c r="F458" s="76"/>
    </row>
    <row r="459" spans="2:6" x14ac:dyDescent="0.35">
      <c r="B459" s="76">
        <v>457</v>
      </c>
      <c r="C459" s="76" t="s">
        <v>11693</v>
      </c>
      <c r="D459" s="76" t="s">
        <v>11694</v>
      </c>
      <c r="E459" s="76" t="s">
        <v>11695</v>
      </c>
      <c r="F459" s="76"/>
    </row>
    <row r="460" spans="2:6" x14ac:dyDescent="0.35">
      <c r="B460" s="76">
        <v>458</v>
      </c>
      <c r="C460" s="76" t="s">
        <v>3348</v>
      </c>
      <c r="D460" s="76" t="s">
        <v>3349</v>
      </c>
      <c r="E460" s="76" t="s">
        <v>3347</v>
      </c>
      <c r="F460" s="76"/>
    </row>
    <row r="461" spans="2:6" x14ac:dyDescent="0.35">
      <c r="B461" s="76">
        <v>459</v>
      </c>
      <c r="C461" s="76" t="s">
        <v>724</v>
      </c>
      <c r="D461" s="76" t="s">
        <v>3351</v>
      </c>
      <c r="E461" s="76" t="s">
        <v>3350</v>
      </c>
      <c r="F461" s="76"/>
    </row>
    <row r="462" spans="2:6" x14ac:dyDescent="0.35">
      <c r="B462" s="76">
        <v>460</v>
      </c>
      <c r="C462" s="76" t="s">
        <v>8956</v>
      </c>
      <c r="D462" s="76" t="s">
        <v>8957</v>
      </c>
      <c r="E462" s="76" t="s">
        <v>3352</v>
      </c>
      <c r="F462" s="76"/>
    </row>
    <row r="463" spans="2:6" x14ac:dyDescent="0.35">
      <c r="B463" s="76">
        <v>461</v>
      </c>
      <c r="C463" s="76" t="s">
        <v>11696</v>
      </c>
      <c r="D463" s="76" t="s">
        <v>11697</v>
      </c>
      <c r="E463" s="76" t="s">
        <v>11698</v>
      </c>
      <c r="F463" s="76"/>
    </row>
    <row r="464" spans="2:6" x14ac:dyDescent="0.35">
      <c r="B464" s="76">
        <v>462</v>
      </c>
      <c r="C464" s="76" t="s">
        <v>725</v>
      </c>
      <c r="D464" s="76" t="s">
        <v>3354</v>
      </c>
      <c r="E464" s="76" t="s">
        <v>3353</v>
      </c>
      <c r="F464" s="76"/>
    </row>
    <row r="465" spans="2:6" x14ac:dyDescent="0.35">
      <c r="B465" s="76">
        <v>463</v>
      </c>
      <c r="C465" s="76" t="s">
        <v>3356</v>
      </c>
      <c r="D465" s="76" t="s">
        <v>3357</v>
      </c>
      <c r="E465" s="76" t="s">
        <v>3355</v>
      </c>
      <c r="F465" s="76"/>
    </row>
    <row r="466" spans="2:6" x14ac:dyDescent="0.35">
      <c r="B466" s="76">
        <v>464</v>
      </c>
      <c r="C466" s="76" t="s">
        <v>8958</v>
      </c>
      <c r="D466" s="76" t="s">
        <v>8959</v>
      </c>
      <c r="E466" s="76" t="s">
        <v>3358</v>
      </c>
      <c r="F466" s="76"/>
    </row>
    <row r="467" spans="2:6" x14ac:dyDescent="0.35">
      <c r="B467" s="76">
        <v>465</v>
      </c>
      <c r="C467" s="76" t="s">
        <v>726</v>
      </c>
      <c r="D467" s="76" t="s">
        <v>3360</v>
      </c>
      <c r="E467" s="76" t="s">
        <v>3359</v>
      </c>
      <c r="F467" s="76"/>
    </row>
    <row r="468" spans="2:6" x14ac:dyDescent="0.35">
      <c r="B468" s="76">
        <v>466</v>
      </c>
      <c r="C468" s="76" t="s">
        <v>3362</v>
      </c>
      <c r="D468" s="76" t="s">
        <v>3363</v>
      </c>
      <c r="E468" s="76" t="s">
        <v>3361</v>
      </c>
      <c r="F468" s="76"/>
    </row>
    <row r="469" spans="2:6" x14ac:dyDescent="0.35">
      <c r="B469" s="76">
        <v>467</v>
      </c>
      <c r="C469" s="76" t="s">
        <v>8960</v>
      </c>
      <c r="D469" s="76" t="s">
        <v>8961</v>
      </c>
      <c r="E469" s="76" t="s">
        <v>3364</v>
      </c>
      <c r="F469" s="76"/>
    </row>
    <row r="470" spans="2:6" x14ac:dyDescent="0.35">
      <c r="B470" s="76">
        <v>468</v>
      </c>
      <c r="C470" s="76" t="s">
        <v>3366</v>
      </c>
      <c r="D470" s="76" t="s">
        <v>3367</v>
      </c>
      <c r="E470" s="76" t="s">
        <v>3365</v>
      </c>
      <c r="F470" s="76"/>
    </row>
    <row r="471" spans="2:6" x14ac:dyDescent="0.35">
      <c r="B471" s="76">
        <v>469</v>
      </c>
      <c r="C471" s="76" t="s">
        <v>3369</v>
      </c>
      <c r="D471" s="76" t="s">
        <v>3370</v>
      </c>
      <c r="E471" s="76" t="s">
        <v>3368</v>
      </c>
      <c r="F471" s="76"/>
    </row>
    <row r="472" spans="2:6" x14ac:dyDescent="0.35">
      <c r="B472" s="76">
        <v>470</v>
      </c>
      <c r="C472" s="76" t="s">
        <v>8962</v>
      </c>
      <c r="D472" s="76" t="s">
        <v>8963</v>
      </c>
      <c r="E472" s="76" t="s">
        <v>3371</v>
      </c>
      <c r="F472" s="76"/>
    </row>
    <row r="473" spans="2:6" x14ac:dyDescent="0.35">
      <c r="B473" s="76">
        <v>471</v>
      </c>
      <c r="C473" s="76">
        <v>155547901</v>
      </c>
      <c r="D473" s="76" t="s">
        <v>2599</v>
      </c>
      <c r="E473" s="76" t="s">
        <v>3372</v>
      </c>
      <c r="F473" s="76"/>
    </row>
    <row r="474" spans="2:6" x14ac:dyDescent="0.35">
      <c r="B474" s="76">
        <v>472</v>
      </c>
      <c r="C474" s="76" t="s">
        <v>2005</v>
      </c>
      <c r="D474" s="76" t="s">
        <v>2006</v>
      </c>
      <c r="E474" s="76" t="s">
        <v>3373</v>
      </c>
      <c r="F474" s="76"/>
    </row>
    <row r="475" spans="2:6" x14ac:dyDescent="0.35">
      <c r="B475" s="76">
        <v>473</v>
      </c>
      <c r="C475" s="76" t="s">
        <v>8964</v>
      </c>
      <c r="D475" s="76" t="s">
        <v>8965</v>
      </c>
      <c r="E475" s="76" t="s">
        <v>3374</v>
      </c>
      <c r="F475" s="76"/>
    </row>
    <row r="476" spans="2:6" x14ac:dyDescent="0.35">
      <c r="B476" s="76">
        <v>474</v>
      </c>
      <c r="C476" s="76" t="s">
        <v>11699</v>
      </c>
      <c r="D476" s="76" t="s">
        <v>11700</v>
      </c>
      <c r="E476" s="76" t="s">
        <v>11701</v>
      </c>
      <c r="F476" s="76"/>
    </row>
    <row r="477" spans="2:6" x14ac:dyDescent="0.35">
      <c r="B477" s="76">
        <v>475</v>
      </c>
      <c r="C477" s="76" t="s">
        <v>11702</v>
      </c>
      <c r="D477" s="76" t="s">
        <v>11703</v>
      </c>
      <c r="E477" s="76" t="s">
        <v>11704</v>
      </c>
      <c r="F477" s="76"/>
    </row>
    <row r="478" spans="2:6" x14ac:dyDescent="0.35">
      <c r="B478" s="76">
        <v>476</v>
      </c>
      <c r="C478" s="76" t="s">
        <v>3375</v>
      </c>
      <c r="D478" s="76" t="s">
        <v>1213</v>
      </c>
      <c r="E478" s="76" t="s">
        <v>1212</v>
      </c>
      <c r="F478" s="76"/>
    </row>
    <row r="479" spans="2:6" x14ac:dyDescent="0.35">
      <c r="B479" s="76">
        <v>477</v>
      </c>
      <c r="C479" s="76" t="s">
        <v>3377</v>
      </c>
      <c r="D479" s="76" t="s">
        <v>3378</v>
      </c>
      <c r="E479" s="76" t="s">
        <v>3376</v>
      </c>
      <c r="F479" s="76"/>
    </row>
    <row r="480" spans="2:6" x14ac:dyDescent="0.35">
      <c r="B480" s="76">
        <v>478</v>
      </c>
      <c r="C480" s="76" t="s">
        <v>3380</v>
      </c>
      <c r="D480" s="76" t="s">
        <v>3381</v>
      </c>
      <c r="E480" s="76" t="s">
        <v>3379</v>
      </c>
      <c r="F480" s="76"/>
    </row>
    <row r="481" spans="2:6" x14ac:dyDescent="0.35">
      <c r="B481" s="76">
        <v>479</v>
      </c>
      <c r="C481" s="76" t="s">
        <v>8966</v>
      </c>
      <c r="D481" s="76" t="s">
        <v>8967</v>
      </c>
      <c r="E481" s="76" t="s">
        <v>3382</v>
      </c>
      <c r="F481" s="76"/>
    </row>
    <row r="482" spans="2:6" x14ac:dyDescent="0.35">
      <c r="B482" s="76">
        <v>480</v>
      </c>
      <c r="C482" s="76" t="s">
        <v>727</v>
      </c>
      <c r="D482" s="76" t="s">
        <v>3384</v>
      </c>
      <c r="E482" s="76" t="s">
        <v>3383</v>
      </c>
      <c r="F482" s="76"/>
    </row>
    <row r="483" spans="2:6" x14ac:dyDescent="0.35">
      <c r="B483" s="76">
        <v>481</v>
      </c>
      <c r="C483" s="76" t="s">
        <v>3386</v>
      </c>
      <c r="D483" s="76" t="s">
        <v>3387</v>
      </c>
      <c r="E483" s="76" t="s">
        <v>3385</v>
      </c>
      <c r="F483" s="76"/>
    </row>
    <row r="484" spans="2:6" x14ac:dyDescent="0.35">
      <c r="B484" s="76">
        <v>482</v>
      </c>
      <c r="C484" s="76" t="s">
        <v>3389</v>
      </c>
      <c r="D484" s="76" t="s">
        <v>3390</v>
      </c>
      <c r="E484" s="76" t="s">
        <v>3388</v>
      </c>
      <c r="F484" s="76"/>
    </row>
    <row r="485" spans="2:6" x14ac:dyDescent="0.35">
      <c r="B485" s="76">
        <v>483</v>
      </c>
      <c r="C485" s="76" t="s">
        <v>8968</v>
      </c>
      <c r="D485" s="76" t="s">
        <v>8969</v>
      </c>
      <c r="E485" s="76" t="s">
        <v>3391</v>
      </c>
      <c r="F485" s="76"/>
    </row>
    <row r="486" spans="2:6" x14ac:dyDescent="0.35">
      <c r="B486" s="76">
        <v>484</v>
      </c>
      <c r="C486" s="76" t="s">
        <v>728</v>
      </c>
      <c r="D486" s="76" t="s">
        <v>3393</v>
      </c>
      <c r="E486" s="76" t="s">
        <v>3392</v>
      </c>
      <c r="F486" s="76"/>
    </row>
    <row r="487" spans="2:6" x14ac:dyDescent="0.35">
      <c r="B487" s="76">
        <v>485</v>
      </c>
      <c r="C487" s="76" t="s">
        <v>2054</v>
      </c>
      <c r="D487" s="76" t="s">
        <v>2055</v>
      </c>
      <c r="E487" s="76" t="s">
        <v>3394</v>
      </c>
      <c r="F487" s="76"/>
    </row>
    <row r="488" spans="2:6" x14ac:dyDescent="0.35">
      <c r="B488" s="76">
        <v>486</v>
      </c>
      <c r="C488" s="76" t="s">
        <v>8970</v>
      </c>
      <c r="D488" s="76" t="s">
        <v>8971</v>
      </c>
      <c r="E488" s="76" t="s">
        <v>3395</v>
      </c>
      <c r="F488" s="76"/>
    </row>
    <row r="489" spans="2:6" x14ac:dyDescent="0.35">
      <c r="B489" s="76">
        <v>487</v>
      </c>
      <c r="C489" s="76" t="s">
        <v>3397</v>
      </c>
      <c r="D489" s="76" t="s">
        <v>3398</v>
      </c>
      <c r="E489" s="76" t="s">
        <v>3396</v>
      </c>
      <c r="F489" s="76"/>
    </row>
    <row r="490" spans="2:6" x14ac:dyDescent="0.35">
      <c r="B490" s="76">
        <v>488</v>
      </c>
      <c r="C490" s="76" t="s">
        <v>53</v>
      </c>
      <c r="D490" s="76" t="s">
        <v>2406</v>
      </c>
      <c r="E490" s="76" t="s">
        <v>3399</v>
      </c>
      <c r="F490" s="76"/>
    </row>
    <row r="491" spans="2:6" x14ac:dyDescent="0.35">
      <c r="B491" s="76">
        <v>489</v>
      </c>
      <c r="C491" s="76" t="s">
        <v>1726</v>
      </c>
      <c r="D491" s="76" t="s">
        <v>1727</v>
      </c>
      <c r="E491" s="76" t="s">
        <v>3400</v>
      </c>
      <c r="F491" s="76"/>
    </row>
    <row r="492" spans="2:6" x14ac:dyDescent="0.35">
      <c r="B492" s="76">
        <v>490</v>
      </c>
      <c r="C492" s="76" t="s">
        <v>8972</v>
      </c>
      <c r="D492" s="76" t="s">
        <v>8973</v>
      </c>
      <c r="E492" s="76" t="s">
        <v>3401</v>
      </c>
      <c r="F492" s="76"/>
    </row>
    <row r="493" spans="2:6" x14ac:dyDescent="0.35">
      <c r="B493" s="76">
        <v>491</v>
      </c>
      <c r="C493" s="76" t="s">
        <v>11705</v>
      </c>
      <c r="D493" s="76" t="s">
        <v>12934</v>
      </c>
      <c r="E493" s="76" t="s">
        <v>11706</v>
      </c>
      <c r="F493" s="76"/>
    </row>
    <row r="494" spans="2:6" x14ac:dyDescent="0.35">
      <c r="B494" s="76">
        <v>492</v>
      </c>
      <c r="C494" s="76" t="s">
        <v>3403</v>
      </c>
      <c r="D494" s="76" t="s">
        <v>3404</v>
      </c>
      <c r="E494" s="76" t="s">
        <v>3402</v>
      </c>
      <c r="F494" s="76"/>
    </row>
    <row r="495" spans="2:6" x14ac:dyDescent="0.35">
      <c r="B495" s="76">
        <v>493</v>
      </c>
      <c r="C495" s="76" t="s">
        <v>6437</v>
      </c>
      <c r="D495" s="76" t="s">
        <v>6808</v>
      </c>
      <c r="E495" s="76" t="s">
        <v>6809</v>
      </c>
      <c r="F495" s="76"/>
    </row>
    <row r="496" spans="2:6" x14ac:dyDescent="0.35">
      <c r="B496" s="76">
        <v>494</v>
      </c>
      <c r="C496" s="76" t="s">
        <v>6810</v>
      </c>
      <c r="D496" s="76" t="s">
        <v>6811</v>
      </c>
      <c r="E496" s="76" t="s">
        <v>6812</v>
      </c>
      <c r="F496" s="76"/>
    </row>
    <row r="497" spans="2:6" x14ac:dyDescent="0.35">
      <c r="B497" s="76">
        <v>495</v>
      </c>
      <c r="C497" s="76" t="s">
        <v>8974</v>
      </c>
      <c r="D497" s="76" t="s">
        <v>8975</v>
      </c>
      <c r="E497" s="76" t="s">
        <v>6813</v>
      </c>
      <c r="F497" s="76"/>
    </row>
    <row r="498" spans="2:6" x14ac:dyDescent="0.35">
      <c r="B498" s="76">
        <v>496</v>
      </c>
      <c r="C498" s="76" t="s">
        <v>6814</v>
      </c>
      <c r="D498" s="76" t="s">
        <v>6815</v>
      </c>
      <c r="E498" s="76" t="s">
        <v>6816</v>
      </c>
      <c r="F498" s="76"/>
    </row>
    <row r="499" spans="2:6" x14ac:dyDescent="0.35">
      <c r="B499" s="76">
        <v>497</v>
      </c>
      <c r="C499" s="76" t="s">
        <v>326</v>
      </c>
      <c r="D499" s="76" t="s">
        <v>2532</v>
      </c>
      <c r="E499" s="76" t="s">
        <v>3405</v>
      </c>
      <c r="F499" s="76"/>
    </row>
    <row r="500" spans="2:6" x14ac:dyDescent="0.35">
      <c r="B500" s="76">
        <v>498</v>
      </c>
      <c r="C500" s="76" t="s">
        <v>2337</v>
      </c>
      <c r="D500" s="76" t="s">
        <v>2338</v>
      </c>
      <c r="E500" s="76" t="s">
        <v>3406</v>
      </c>
      <c r="F500" s="76"/>
    </row>
    <row r="501" spans="2:6" x14ac:dyDescent="0.35">
      <c r="B501" s="76">
        <v>499</v>
      </c>
      <c r="C501" s="76" t="s">
        <v>8976</v>
      </c>
      <c r="D501" s="76" t="s">
        <v>8977</v>
      </c>
      <c r="E501" s="76" t="s">
        <v>1139</v>
      </c>
      <c r="F501" s="76"/>
    </row>
    <row r="502" spans="2:6" x14ac:dyDescent="0.35">
      <c r="B502" s="76">
        <v>500</v>
      </c>
      <c r="C502" s="76" t="s">
        <v>327</v>
      </c>
      <c r="D502" s="76" t="s">
        <v>1036</v>
      </c>
      <c r="E502" s="76" t="s">
        <v>3407</v>
      </c>
      <c r="F502" s="76"/>
    </row>
    <row r="503" spans="2:6" x14ac:dyDescent="0.35">
      <c r="B503" s="76">
        <v>501</v>
      </c>
      <c r="C503" s="76" t="s">
        <v>2339</v>
      </c>
      <c r="D503" s="76" t="s">
        <v>2340</v>
      </c>
      <c r="E503" s="76" t="s">
        <v>3408</v>
      </c>
      <c r="F503" s="76"/>
    </row>
    <row r="504" spans="2:6" x14ac:dyDescent="0.35">
      <c r="B504" s="76">
        <v>502</v>
      </c>
      <c r="C504" s="76" t="s">
        <v>8978</v>
      </c>
      <c r="D504" s="76" t="s">
        <v>8979</v>
      </c>
      <c r="E504" s="76" t="s">
        <v>1149</v>
      </c>
      <c r="F504" s="76"/>
    </row>
    <row r="505" spans="2:6" x14ac:dyDescent="0.35">
      <c r="B505" s="76">
        <v>503</v>
      </c>
      <c r="C505" s="76" t="s">
        <v>328</v>
      </c>
      <c r="D505" s="76" t="s">
        <v>2723</v>
      </c>
      <c r="E505" s="76" t="s">
        <v>3409</v>
      </c>
      <c r="F505" s="76"/>
    </row>
    <row r="506" spans="2:6" x14ac:dyDescent="0.35">
      <c r="B506" s="76">
        <v>504</v>
      </c>
      <c r="C506" s="76" t="s">
        <v>1565</v>
      </c>
      <c r="D506" s="76" t="s">
        <v>1566</v>
      </c>
      <c r="E506" s="76" t="s">
        <v>3410</v>
      </c>
      <c r="F506" s="76"/>
    </row>
    <row r="507" spans="2:6" x14ac:dyDescent="0.35">
      <c r="B507" s="76">
        <v>505</v>
      </c>
      <c r="C507" s="76" t="s">
        <v>8980</v>
      </c>
      <c r="D507" s="76" t="s">
        <v>8981</v>
      </c>
      <c r="E507" s="76" t="s">
        <v>1136</v>
      </c>
      <c r="F507" s="76"/>
    </row>
    <row r="508" spans="2:6" x14ac:dyDescent="0.35">
      <c r="B508" s="76">
        <v>506</v>
      </c>
      <c r="C508" s="76" t="s">
        <v>329</v>
      </c>
      <c r="D508" s="76" t="s">
        <v>2533</v>
      </c>
      <c r="E508" s="76" t="s">
        <v>3411</v>
      </c>
      <c r="F508" s="76"/>
    </row>
    <row r="509" spans="2:6" x14ac:dyDescent="0.35">
      <c r="B509" s="76">
        <v>507</v>
      </c>
      <c r="C509" s="76" t="s">
        <v>1453</v>
      </c>
      <c r="D509" s="76" t="s">
        <v>1454</v>
      </c>
      <c r="E509" s="76" t="s">
        <v>3412</v>
      </c>
      <c r="F509" s="76"/>
    </row>
    <row r="510" spans="2:6" x14ac:dyDescent="0.35">
      <c r="B510" s="76">
        <v>508</v>
      </c>
      <c r="C510" s="76" t="s">
        <v>8982</v>
      </c>
      <c r="D510" s="76" t="s">
        <v>8983</v>
      </c>
      <c r="E510" s="76" t="s">
        <v>3413</v>
      </c>
      <c r="F510" s="76"/>
    </row>
    <row r="511" spans="2:6" x14ac:dyDescent="0.35">
      <c r="B511" s="76">
        <v>509</v>
      </c>
      <c r="C511" s="76" t="s">
        <v>330</v>
      </c>
      <c r="D511" s="76" t="s">
        <v>2534</v>
      </c>
      <c r="E511" s="76" t="s">
        <v>3414</v>
      </c>
      <c r="F511" s="76"/>
    </row>
    <row r="512" spans="2:6" x14ac:dyDescent="0.35">
      <c r="B512" s="76">
        <v>510</v>
      </c>
      <c r="C512" s="76" t="s">
        <v>1790</v>
      </c>
      <c r="D512" s="76" t="s">
        <v>1791</v>
      </c>
      <c r="E512" s="76" t="s">
        <v>3415</v>
      </c>
      <c r="F512" s="76"/>
    </row>
    <row r="513" spans="2:6" x14ac:dyDescent="0.35">
      <c r="B513" s="76">
        <v>511</v>
      </c>
      <c r="C513" s="76" t="s">
        <v>8984</v>
      </c>
      <c r="D513" s="76" t="s">
        <v>8985</v>
      </c>
      <c r="E513" s="76" t="s">
        <v>1195</v>
      </c>
      <c r="F513" s="76"/>
    </row>
    <row r="514" spans="2:6" x14ac:dyDescent="0.35">
      <c r="B514" s="76">
        <v>512</v>
      </c>
      <c r="C514" s="76" t="s">
        <v>220</v>
      </c>
      <c r="D514" s="76" t="s">
        <v>2535</v>
      </c>
      <c r="E514" s="76" t="s">
        <v>3416</v>
      </c>
      <c r="F514" s="76"/>
    </row>
    <row r="515" spans="2:6" x14ac:dyDescent="0.35">
      <c r="B515" s="76">
        <v>513</v>
      </c>
      <c r="C515" s="76" t="s">
        <v>1708</v>
      </c>
      <c r="D515" s="76" t="s">
        <v>1709</v>
      </c>
      <c r="E515" s="76" t="s">
        <v>3417</v>
      </c>
      <c r="F515" s="76"/>
    </row>
    <row r="516" spans="2:6" x14ac:dyDescent="0.35">
      <c r="B516" s="76">
        <v>514</v>
      </c>
      <c r="C516" s="76" t="s">
        <v>8986</v>
      </c>
      <c r="D516" s="76" t="s">
        <v>8987</v>
      </c>
      <c r="E516" s="76" t="s">
        <v>1225</v>
      </c>
      <c r="F516" s="76"/>
    </row>
    <row r="517" spans="2:6" x14ac:dyDescent="0.35">
      <c r="B517" s="76">
        <v>515</v>
      </c>
      <c r="C517" s="76" t="s">
        <v>3418</v>
      </c>
      <c r="D517" s="76" t="s">
        <v>1685</v>
      </c>
      <c r="E517" s="76" t="s">
        <v>1684</v>
      </c>
      <c r="F517" s="76"/>
    </row>
    <row r="518" spans="2:6" x14ac:dyDescent="0.35">
      <c r="B518" s="76">
        <v>516</v>
      </c>
      <c r="C518" s="76" t="s">
        <v>365</v>
      </c>
      <c r="D518" s="76" t="s">
        <v>1037</v>
      </c>
      <c r="E518" s="76" t="s">
        <v>3419</v>
      </c>
      <c r="F518" s="76"/>
    </row>
    <row r="519" spans="2:6" x14ac:dyDescent="0.35">
      <c r="B519" s="76">
        <v>517</v>
      </c>
      <c r="C519" s="76" t="s">
        <v>1260</v>
      </c>
      <c r="D519" s="76" t="s">
        <v>1261</v>
      </c>
      <c r="E519" s="76" t="s">
        <v>3420</v>
      </c>
      <c r="F519" s="76"/>
    </row>
    <row r="520" spans="2:6" x14ac:dyDescent="0.35">
      <c r="B520" s="76">
        <v>518</v>
      </c>
      <c r="C520" s="76" t="s">
        <v>8988</v>
      </c>
      <c r="D520" s="76" t="s">
        <v>8989</v>
      </c>
      <c r="E520" s="76" t="s">
        <v>1095</v>
      </c>
      <c r="F520" s="76"/>
    </row>
    <row r="521" spans="2:6" x14ac:dyDescent="0.35">
      <c r="B521" s="76">
        <v>519</v>
      </c>
      <c r="C521" s="76" t="s">
        <v>729</v>
      </c>
      <c r="D521" s="76" t="s">
        <v>1038</v>
      </c>
      <c r="E521" s="76"/>
      <c r="F521" s="76"/>
    </row>
    <row r="522" spans="2:6" x14ac:dyDescent="0.35">
      <c r="B522" s="76">
        <v>520</v>
      </c>
      <c r="C522" s="76" t="s">
        <v>366</v>
      </c>
      <c r="D522" s="76" t="s">
        <v>1038</v>
      </c>
      <c r="E522" s="76" t="s">
        <v>3421</v>
      </c>
      <c r="F522" s="76"/>
    </row>
    <row r="523" spans="2:6" x14ac:dyDescent="0.35">
      <c r="B523" s="76">
        <v>521</v>
      </c>
      <c r="C523" s="76" t="s">
        <v>1567</v>
      </c>
      <c r="D523" s="76" t="s">
        <v>1568</v>
      </c>
      <c r="E523" s="76" t="s">
        <v>3422</v>
      </c>
      <c r="F523" s="76"/>
    </row>
    <row r="524" spans="2:6" x14ac:dyDescent="0.35">
      <c r="B524" s="76">
        <v>522</v>
      </c>
      <c r="C524" s="76" t="s">
        <v>8990</v>
      </c>
      <c r="D524" s="76" t="s">
        <v>8991</v>
      </c>
      <c r="E524" s="76" t="s">
        <v>1205</v>
      </c>
      <c r="F524" s="76"/>
    </row>
    <row r="525" spans="2:6" x14ac:dyDescent="0.35">
      <c r="B525" s="76">
        <v>523</v>
      </c>
      <c r="C525" s="76" t="s">
        <v>367</v>
      </c>
      <c r="D525" s="76" t="s">
        <v>3424</v>
      </c>
      <c r="E525" s="76" t="s">
        <v>3423</v>
      </c>
      <c r="F525" s="76"/>
    </row>
    <row r="526" spans="2:6" x14ac:dyDescent="0.35">
      <c r="B526" s="76">
        <v>524</v>
      </c>
      <c r="C526" s="76" t="s">
        <v>1788</v>
      </c>
      <c r="D526" s="76" t="s">
        <v>1789</v>
      </c>
      <c r="E526" s="76" t="s">
        <v>3425</v>
      </c>
      <c r="F526" s="76"/>
    </row>
    <row r="527" spans="2:6" x14ac:dyDescent="0.35">
      <c r="B527" s="76">
        <v>525</v>
      </c>
      <c r="C527" s="76" t="s">
        <v>8992</v>
      </c>
      <c r="D527" s="76" t="s">
        <v>8993</v>
      </c>
      <c r="E527" s="76" t="s">
        <v>1181</v>
      </c>
      <c r="F527" s="76"/>
    </row>
    <row r="528" spans="2:6" x14ac:dyDescent="0.35">
      <c r="B528" s="76">
        <v>526</v>
      </c>
      <c r="C528" s="76" t="s">
        <v>730</v>
      </c>
      <c r="D528" s="76" t="s">
        <v>2492</v>
      </c>
      <c r="E528" s="76"/>
      <c r="F528" s="76"/>
    </row>
    <row r="529" spans="2:6" x14ac:dyDescent="0.35">
      <c r="B529" s="76">
        <v>527</v>
      </c>
      <c r="C529" s="76" t="s">
        <v>368</v>
      </c>
      <c r="D529" s="76" t="s">
        <v>2492</v>
      </c>
      <c r="E529" s="76" t="s">
        <v>3426</v>
      </c>
      <c r="F529" s="76"/>
    </row>
    <row r="530" spans="2:6" x14ac:dyDescent="0.35">
      <c r="B530" s="76">
        <v>528</v>
      </c>
      <c r="C530" s="76" t="s">
        <v>1855</v>
      </c>
      <c r="D530" s="76" t="s">
        <v>1856</v>
      </c>
      <c r="E530" s="76" t="s">
        <v>3427</v>
      </c>
      <c r="F530" s="76"/>
    </row>
    <row r="531" spans="2:6" x14ac:dyDescent="0.35">
      <c r="B531" s="76">
        <v>529</v>
      </c>
      <c r="C531" s="76" t="s">
        <v>8994</v>
      </c>
      <c r="D531" s="76" t="s">
        <v>8995</v>
      </c>
      <c r="E531" s="76" t="s">
        <v>3428</v>
      </c>
      <c r="F531" s="76"/>
    </row>
    <row r="532" spans="2:6" x14ac:dyDescent="0.35">
      <c r="B532" s="76">
        <v>530</v>
      </c>
      <c r="C532" s="76" t="s">
        <v>731</v>
      </c>
      <c r="D532" s="76" t="s">
        <v>1039</v>
      </c>
      <c r="E532" s="76"/>
      <c r="F532" s="76"/>
    </row>
    <row r="533" spans="2:6" x14ac:dyDescent="0.35">
      <c r="B533" s="76">
        <v>531</v>
      </c>
      <c r="C533" s="76" t="s">
        <v>369</v>
      </c>
      <c r="D533" s="76" t="s">
        <v>1039</v>
      </c>
      <c r="E533" s="76" t="s">
        <v>3429</v>
      </c>
      <c r="F533" s="76"/>
    </row>
    <row r="534" spans="2:6" x14ac:dyDescent="0.35">
      <c r="B534" s="76">
        <v>532</v>
      </c>
      <c r="C534" s="76" t="s">
        <v>1774</v>
      </c>
      <c r="D534" s="76" t="s">
        <v>1775</v>
      </c>
      <c r="E534" s="76" t="s">
        <v>3430</v>
      </c>
      <c r="F534" s="76"/>
    </row>
    <row r="535" spans="2:6" x14ac:dyDescent="0.35">
      <c r="B535" s="76">
        <v>533</v>
      </c>
      <c r="C535" s="76" t="s">
        <v>8996</v>
      </c>
      <c r="D535" s="76" t="s">
        <v>8997</v>
      </c>
      <c r="E535" s="76" t="s">
        <v>1140</v>
      </c>
      <c r="F535" s="76"/>
    </row>
    <row r="536" spans="2:6" x14ac:dyDescent="0.35">
      <c r="B536" s="76">
        <v>534</v>
      </c>
      <c r="C536" s="76" t="s">
        <v>732</v>
      </c>
      <c r="D536" s="76" t="s">
        <v>1040</v>
      </c>
      <c r="E536" s="76"/>
      <c r="F536" s="76"/>
    </row>
    <row r="537" spans="2:6" x14ac:dyDescent="0.35">
      <c r="B537" s="76">
        <v>535</v>
      </c>
      <c r="C537" s="76" t="s">
        <v>370</v>
      </c>
      <c r="D537" s="76" t="s">
        <v>1040</v>
      </c>
      <c r="E537" s="76" t="s">
        <v>3431</v>
      </c>
      <c r="F537" s="76"/>
    </row>
    <row r="538" spans="2:6" x14ac:dyDescent="0.35">
      <c r="B538" s="76">
        <v>536</v>
      </c>
      <c r="C538" s="76" t="s">
        <v>1780</v>
      </c>
      <c r="D538" s="76" t="s">
        <v>1781</v>
      </c>
      <c r="E538" s="76" t="s">
        <v>3432</v>
      </c>
      <c r="F538" s="76"/>
    </row>
    <row r="539" spans="2:6" x14ac:dyDescent="0.35">
      <c r="B539" s="76">
        <v>537</v>
      </c>
      <c r="C539" s="76" t="s">
        <v>8998</v>
      </c>
      <c r="D539" s="76" t="s">
        <v>8999</v>
      </c>
      <c r="E539" s="76" t="s">
        <v>1113</v>
      </c>
      <c r="F539" s="76"/>
    </row>
    <row r="540" spans="2:6" x14ac:dyDescent="0.35">
      <c r="B540" s="76">
        <v>538</v>
      </c>
      <c r="C540" s="76" t="s">
        <v>54</v>
      </c>
      <c r="D540" s="76" t="s">
        <v>2717</v>
      </c>
      <c r="E540" s="76" t="s">
        <v>3433</v>
      </c>
      <c r="F540" s="76"/>
    </row>
    <row r="541" spans="2:6" x14ac:dyDescent="0.35">
      <c r="B541" s="76">
        <v>539</v>
      </c>
      <c r="C541" s="76" t="s">
        <v>28</v>
      </c>
      <c r="D541" s="76" t="s">
        <v>9000</v>
      </c>
      <c r="E541" s="76" t="s">
        <v>3434</v>
      </c>
      <c r="F541" s="76"/>
    </row>
    <row r="542" spans="2:6" x14ac:dyDescent="0.35">
      <c r="B542" s="76">
        <v>540</v>
      </c>
      <c r="C542" s="76" t="s">
        <v>11707</v>
      </c>
      <c r="D542" s="76" t="s">
        <v>11708</v>
      </c>
      <c r="E542" s="76" t="s">
        <v>11709</v>
      </c>
      <c r="F542" s="76"/>
    </row>
    <row r="543" spans="2:6" x14ac:dyDescent="0.35">
      <c r="B543" s="76">
        <v>541</v>
      </c>
      <c r="C543" s="76" t="s">
        <v>733</v>
      </c>
      <c r="D543" s="76" t="s">
        <v>1041</v>
      </c>
      <c r="E543" s="76"/>
      <c r="F543" s="76"/>
    </row>
    <row r="544" spans="2:6" x14ac:dyDescent="0.35">
      <c r="B544" s="76">
        <v>542</v>
      </c>
      <c r="C544" s="76" t="s">
        <v>371</v>
      </c>
      <c r="D544" s="76" t="s">
        <v>1041</v>
      </c>
      <c r="E544" s="76" t="s">
        <v>3435</v>
      </c>
      <c r="F544" s="76"/>
    </row>
    <row r="545" spans="2:6" x14ac:dyDescent="0.35">
      <c r="B545" s="76">
        <v>543</v>
      </c>
      <c r="C545" s="76" t="s">
        <v>1266</v>
      </c>
      <c r="D545" s="76" t="s">
        <v>1267</v>
      </c>
      <c r="E545" s="76" t="s">
        <v>3436</v>
      </c>
      <c r="F545" s="76"/>
    </row>
    <row r="546" spans="2:6" x14ac:dyDescent="0.35">
      <c r="B546" s="76">
        <v>544</v>
      </c>
      <c r="C546" s="76" t="s">
        <v>9001</v>
      </c>
      <c r="D546" s="76" t="s">
        <v>9002</v>
      </c>
      <c r="E546" s="76" t="s">
        <v>1232</v>
      </c>
      <c r="F546" s="76"/>
    </row>
    <row r="547" spans="2:6" x14ac:dyDescent="0.35">
      <c r="B547" s="76">
        <v>545</v>
      </c>
      <c r="C547" s="76" t="s">
        <v>3437</v>
      </c>
      <c r="D547" s="76" t="s">
        <v>1190</v>
      </c>
      <c r="E547" s="76" t="s">
        <v>1189</v>
      </c>
      <c r="F547" s="76"/>
    </row>
    <row r="548" spans="2:6" x14ac:dyDescent="0.35">
      <c r="B548" s="76">
        <v>546</v>
      </c>
      <c r="C548" s="76" t="s">
        <v>734</v>
      </c>
      <c r="D548" s="76" t="s">
        <v>3439</v>
      </c>
      <c r="E548" s="76" t="s">
        <v>3438</v>
      </c>
      <c r="F548" s="76"/>
    </row>
    <row r="549" spans="2:6" x14ac:dyDescent="0.35">
      <c r="B549" s="76">
        <v>547</v>
      </c>
      <c r="C549" s="76" t="s">
        <v>3441</v>
      </c>
      <c r="D549" s="76" t="s">
        <v>3442</v>
      </c>
      <c r="E549" s="76" t="s">
        <v>3440</v>
      </c>
      <c r="F549" s="76"/>
    </row>
    <row r="550" spans="2:6" x14ac:dyDescent="0.35">
      <c r="B550" s="76">
        <v>548</v>
      </c>
      <c r="C550" s="76" t="s">
        <v>9003</v>
      </c>
      <c r="D550" s="76" t="s">
        <v>9004</v>
      </c>
      <c r="E550" s="76" t="s">
        <v>3443</v>
      </c>
      <c r="F550" s="76"/>
    </row>
    <row r="551" spans="2:6" x14ac:dyDescent="0.35">
      <c r="B551" s="76">
        <v>549</v>
      </c>
      <c r="C551" s="76" t="s">
        <v>735</v>
      </c>
      <c r="D551" s="76" t="s">
        <v>1042</v>
      </c>
      <c r="E551" s="76"/>
      <c r="F551" s="76"/>
    </row>
    <row r="552" spans="2:6" x14ac:dyDescent="0.35">
      <c r="B552" s="76">
        <v>550</v>
      </c>
      <c r="C552" s="76" t="s">
        <v>331</v>
      </c>
      <c r="D552" s="76" t="s">
        <v>1042</v>
      </c>
      <c r="E552" s="76" t="s">
        <v>3444</v>
      </c>
      <c r="F552" s="76"/>
    </row>
    <row r="553" spans="2:6" x14ac:dyDescent="0.35">
      <c r="B553" s="76">
        <v>551</v>
      </c>
      <c r="C553" s="76" t="s">
        <v>1569</v>
      </c>
      <c r="D553" s="76" t="s">
        <v>1570</v>
      </c>
      <c r="E553" s="76" t="s">
        <v>3445</v>
      </c>
      <c r="F553" s="76"/>
    </row>
    <row r="554" spans="2:6" x14ac:dyDescent="0.35">
      <c r="B554" s="76">
        <v>552</v>
      </c>
      <c r="C554" s="76" t="s">
        <v>9005</v>
      </c>
      <c r="D554" s="76" t="s">
        <v>9006</v>
      </c>
      <c r="E554" s="76" t="s">
        <v>1362</v>
      </c>
      <c r="F554" s="76"/>
    </row>
    <row r="555" spans="2:6" x14ac:dyDescent="0.35">
      <c r="B555" s="76">
        <v>553</v>
      </c>
      <c r="C555" s="76" t="s">
        <v>736</v>
      </c>
      <c r="D555" s="76" t="s">
        <v>1043</v>
      </c>
      <c r="E555" s="76"/>
      <c r="F555" s="76"/>
    </row>
    <row r="556" spans="2:6" x14ac:dyDescent="0.35">
      <c r="B556" s="76">
        <v>554</v>
      </c>
      <c r="C556" s="76" t="s">
        <v>221</v>
      </c>
      <c r="D556" s="76" t="s">
        <v>1043</v>
      </c>
      <c r="E556" s="76" t="s">
        <v>3446</v>
      </c>
      <c r="F556" s="76"/>
    </row>
    <row r="557" spans="2:6" x14ac:dyDescent="0.35">
      <c r="B557" s="76">
        <v>555</v>
      </c>
      <c r="C557" s="76" t="s">
        <v>1932</v>
      </c>
      <c r="D557" s="76" t="s">
        <v>1933</v>
      </c>
      <c r="E557" s="76" t="s">
        <v>3447</v>
      </c>
      <c r="F557" s="76"/>
    </row>
    <row r="558" spans="2:6" x14ac:dyDescent="0.35">
      <c r="B558" s="76">
        <v>556</v>
      </c>
      <c r="C558" s="76" t="s">
        <v>9007</v>
      </c>
      <c r="D558" s="76" t="s">
        <v>9008</v>
      </c>
      <c r="E558" s="76" t="s">
        <v>1150</v>
      </c>
      <c r="F558" s="76"/>
    </row>
    <row r="559" spans="2:6" x14ac:dyDescent="0.35">
      <c r="B559" s="76">
        <v>557</v>
      </c>
      <c r="C559" s="76" t="s">
        <v>737</v>
      </c>
      <c r="D559" s="76" t="s">
        <v>3449</v>
      </c>
      <c r="E559" s="76" t="s">
        <v>3448</v>
      </c>
      <c r="F559" s="76"/>
    </row>
    <row r="560" spans="2:6" x14ac:dyDescent="0.35">
      <c r="B560" s="76">
        <v>558</v>
      </c>
      <c r="C560" s="76" t="s">
        <v>3451</v>
      </c>
      <c r="D560" s="76" t="s">
        <v>3452</v>
      </c>
      <c r="E560" s="76" t="s">
        <v>3450</v>
      </c>
      <c r="F560" s="76"/>
    </row>
    <row r="561" spans="2:6" x14ac:dyDescent="0.35">
      <c r="B561" s="76">
        <v>559</v>
      </c>
      <c r="C561" s="76" t="s">
        <v>222</v>
      </c>
      <c r="D561" s="76" t="s">
        <v>1044</v>
      </c>
      <c r="E561" s="76" t="s">
        <v>3453</v>
      </c>
      <c r="F561" s="76"/>
    </row>
    <row r="562" spans="2:6" x14ac:dyDescent="0.35">
      <c r="B562" s="76">
        <v>560</v>
      </c>
      <c r="C562" s="76" t="s">
        <v>2115</v>
      </c>
      <c r="D562" s="76" t="s">
        <v>2116</v>
      </c>
      <c r="E562" s="76" t="s">
        <v>3454</v>
      </c>
      <c r="F562" s="76"/>
    </row>
    <row r="563" spans="2:6" x14ac:dyDescent="0.35">
      <c r="B563" s="76">
        <v>561</v>
      </c>
      <c r="C563" s="76" t="s">
        <v>9009</v>
      </c>
      <c r="D563" s="76" t="s">
        <v>9010</v>
      </c>
      <c r="E563" s="76" t="s">
        <v>3455</v>
      </c>
      <c r="F563" s="76"/>
    </row>
    <row r="564" spans="2:6" x14ac:dyDescent="0.35">
      <c r="B564" s="76">
        <v>562</v>
      </c>
      <c r="C564" s="76" t="s">
        <v>55</v>
      </c>
      <c r="D564" s="76" t="s">
        <v>2600</v>
      </c>
      <c r="E564" s="76" t="s">
        <v>3456</v>
      </c>
      <c r="F564" s="76"/>
    </row>
    <row r="565" spans="2:6" x14ac:dyDescent="0.35">
      <c r="B565" s="76">
        <v>563</v>
      </c>
      <c r="C565" s="76" t="s">
        <v>2010</v>
      </c>
      <c r="D565" s="76" t="s">
        <v>2011</v>
      </c>
      <c r="E565" s="76" t="s">
        <v>3457</v>
      </c>
      <c r="F565" s="76"/>
    </row>
    <row r="566" spans="2:6" x14ac:dyDescent="0.35">
      <c r="B566" s="76">
        <v>564</v>
      </c>
      <c r="C566" s="76" t="s">
        <v>9011</v>
      </c>
      <c r="D566" s="76" t="s">
        <v>9012</v>
      </c>
      <c r="E566" s="76" t="s">
        <v>3458</v>
      </c>
      <c r="F566" s="76"/>
    </row>
    <row r="567" spans="2:6" x14ac:dyDescent="0.35">
      <c r="B567" s="76">
        <v>565</v>
      </c>
      <c r="C567" s="76" t="s">
        <v>738</v>
      </c>
      <c r="D567" s="76" t="s">
        <v>7900</v>
      </c>
      <c r="E567" s="76" t="s">
        <v>7901</v>
      </c>
      <c r="F567" s="76"/>
    </row>
    <row r="568" spans="2:6" x14ac:dyDescent="0.35">
      <c r="B568" s="76">
        <v>566</v>
      </c>
      <c r="C568" s="76" t="s">
        <v>223</v>
      </c>
      <c r="D568" s="76" t="s">
        <v>1045</v>
      </c>
      <c r="E568" s="76" t="s">
        <v>3459</v>
      </c>
      <c r="F568" s="76"/>
    </row>
    <row r="569" spans="2:6" x14ac:dyDescent="0.35">
      <c r="B569" s="76">
        <v>567</v>
      </c>
      <c r="C569" s="76" t="s">
        <v>1799</v>
      </c>
      <c r="D569" s="76" t="s">
        <v>1800</v>
      </c>
      <c r="E569" s="76" t="s">
        <v>3460</v>
      </c>
      <c r="F569" s="76"/>
    </row>
    <row r="570" spans="2:6" x14ac:dyDescent="0.35">
      <c r="B570" s="76">
        <v>568</v>
      </c>
      <c r="C570" s="76" t="s">
        <v>9013</v>
      </c>
      <c r="D570" s="76" t="s">
        <v>9014</v>
      </c>
      <c r="E570" s="76" t="s">
        <v>3461</v>
      </c>
      <c r="F570" s="76"/>
    </row>
    <row r="571" spans="2:6" x14ac:dyDescent="0.35">
      <c r="B571" s="76">
        <v>569</v>
      </c>
      <c r="C571" s="76" t="s">
        <v>56</v>
      </c>
      <c r="D571" s="76" t="s">
        <v>2601</v>
      </c>
      <c r="E571" s="76" t="s">
        <v>3462</v>
      </c>
      <c r="F571" s="76"/>
    </row>
    <row r="572" spans="2:6" x14ac:dyDescent="0.35">
      <c r="B572" s="76">
        <v>570</v>
      </c>
      <c r="C572" s="76" t="s">
        <v>46</v>
      </c>
      <c r="D572" s="76" t="s">
        <v>9015</v>
      </c>
      <c r="E572" s="76" t="s">
        <v>3463</v>
      </c>
      <c r="F572" s="76"/>
    </row>
    <row r="573" spans="2:6" x14ac:dyDescent="0.35">
      <c r="B573" s="76">
        <v>571</v>
      </c>
      <c r="C573" s="76" t="s">
        <v>11710</v>
      </c>
      <c r="D573" s="76" t="s">
        <v>11711</v>
      </c>
      <c r="E573" s="76" t="s">
        <v>11712</v>
      </c>
      <c r="F573" s="76"/>
    </row>
    <row r="574" spans="2:6" x14ac:dyDescent="0.35">
      <c r="B574" s="76">
        <v>572</v>
      </c>
      <c r="C574" s="76" t="s">
        <v>57</v>
      </c>
      <c r="D574" s="76" t="s">
        <v>2602</v>
      </c>
      <c r="E574" s="76" t="s">
        <v>3464</v>
      </c>
      <c r="F574" s="76"/>
    </row>
    <row r="575" spans="2:6" x14ac:dyDescent="0.35">
      <c r="B575" s="76">
        <v>573</v>
      </c>
      <c r="C575" s="76" t="s">
        <v>2009</v>
      </c>
      <c r="D575" s="76" t="s">
        <v>9016</v>
      </c>
      <c r="E575" s="76" t="s">
        <v>3465</v>
      </c>
      <c r="F575" s="76"/>
    </row>
    <row r="576" spans="2:6" x14ac:dyDescent="0.35">
      <c r="B576" s="76">
        <v>574</v>
      </c>
      <c r="C576" s="76" t="s">
        <v>11713</v>
      </c>
      <c r="D576" s="76" t="s">
        <v>11714</v>
      </c>
      <c r="E576" s="76" t="s">
        <v>11715</v>
      </c>
      <c r="F576" s="76"/>
    </row>
    <row r="577" spans="2:6" x14ac:dyDescent="0.35">
      <c r="B577" s="76">
        <v>575</v>
      </c>
      <c r="C577" s="76" t="s">
        <v>739</v>
      </c>
      <c r="D577" s="76" t="s">
        <v>1046</v>
      </c>
      <c r="E577" s="76"/>
      <c r="F577" s="76"/>
    </row>
    <row r="578" spans="2:6" x14ac:dyDescent="0.35">
      <c r="B578" s="76">
        <v>576</v>
      </c>
      <c r="C578" s="76" t="s">
        <v>372</v>
      </c>
      <c r="D578" s="76" t="s">
        <v>1046</v>
      </c>
      <c r="E578" s="76" t="s">
        <v>3466</v>
      </c>
      <c r="F578" s="76"/>
    </row>
    <row r="579" spans="2:6" x14ac:dyDescent="0.35">
      <c r="B579" s="76">
        <v>577</v>
      </c>
      <c r="C579" s="76" t="s">
        <v>1281</v>
      </c>
      <c r="D579" s="76" t="s">
        <v>1282</v>
      </c>
      <c r="E579" s="76" t="s">
        <v>3467</v>
      </c>
      <c r="F579" s="76"/>
    </row>
    <row r="580" spans="2:6" x14ac:dyDescent="0.35">
      <c r="B580" s="76">
        <v>578</v>
      </c>
      <c r="C580" s="76" t="s">
        <v>9017</v>
      </c>
      <c r="D580" s="76" t="s">
        <v>9018</v>
      </c>
      <c r="E580" s="76" t="s">
        <v>1240</v>
      </c>
      <c r="F580" s="76"/>
    </row>
    <row r="581" spans="2:6" x14ac:dyDescent="0.35">
      <c r="B581" s="76">
        <v>579</v>
      </c>
      <c r="C581" s="76" t="s">
        <v>373</v>
      </c>
      <c r="D581" s="76" t="s">
        <v>3469</v>
      </c>
      <c r="E581" s="76" t="s">
        <v>3468</v>
      </c>
      <c r="F581" s="76"/>
    </row>
    <row r="582" spans="2:6" x14ac:dyDescent="0.35">
      <c r="B582" s="76">
        <v>580</v>
      </c>
      <c r="C582" s="76" t="s">
        <v>1182</v>
      </c>
      <c r="D582" s="76" t="s">
        <v>1183</v>
      </c>
      <c r="E582" s="76" t="s">
        <v>3470</v>
      </c>
      <c r="F582" s="76"/>
    </row>
    <row r="583" spans="2:6" x14ac:dyDescent="0.35">
      <c r="B583" s="76">
        <v>581</v>
      </c>
      <c r="C583" s="76" t="s">
        <v>9019</v>
      </c>
      <c r="D583" s="76" t="s">
        <v>9020</v>
      </c>
      <c r="E583" s="76" t="s">
        <v>1206</v>
      </c>
      <c r="F583" s="76"/>
    </row>
    <row r="584" spans="2:6" x14ac:dyDescent="0.35">
      <c r="B584" s="76">
        <v>582</v>
      </c>
      <c r="C584" s="76" t="s">
        <v>58</v>
      </c>
      <c r="D584" s="76" t="s">
        <v>2603</v>
      </c>
      <c r="E584" s="76" t="s">
        <v>3471</v>
      </c>
      <c r="F584" s="76"/>
    </row>
    <row r="585" spans="2:6" x14ac:dyDescent="0.35">
      <c r="B585" s="76">
        <v>583</v>
      </c>
      <c r="C585" s="76" t="s">
        <v>2007</v>
      </c>
      <c r="D585" s="76" t="s">
        <v>2008</v>
      </c>
      <c r="E585" s="76" t="s">
        <v>3472</v>
      </c>
      <c r="F585" s="76"/>
    </row>
    <row r="586" spans="2:6" x14ac:dyDescent="0.35">
      <c r="B586" s="76">
        <v>584</v>
      </c>
      <c r="C586" s="76" t="s">
        <v>9021</v>
      </c>
      <c r="D586" s="76" t="s">
        <v>9022</v>
      </c>
      <c r="E586" s="76" t="s">
        <v>3473</v>
      </c>
      <c r="F586" s="76"/>
    </row>
    <row r="587" spans="2:6" x14ac:dyDescent="0.35">
      <c r="B587" s="76">
        <v>585</v>
      </c>
      <c r="C587" s="76" t="s">
        <v>59</v>
      </c>
      <c r="D587" s="76" t="s">
        <v>2604</v>
      </c>
      <c r="E587" s="76" t="s">
        <v>3474</v>
      </c>
      <c r="F587" s="76"/>
    </row>
    <row r="588" spans="2:6" x14ac:dyDescent="0.35">
      <c r="B588" s="76">
        <v>586</v>
      </c>
      <c r="C588" s="76" t="s">
        <v>2286</v>
      </c>
      <c r="D588" s="76" t="s">
        <v>2287</v>
      </c>
      <c r="E588" s="76" t="s">
        <v>3475</v>
      </c>
      <c r="F588" s="76"/>
    </row>
    <row r="589" spans="2:6" x14ac:dyDescent="0.35">
      <c r="B589" s="76">
        <v>587</v>
      </c>
      <c r="C589" s="76" t="s">
        <v>9023</v>
      </c>
      <c r="D589" s="76" t="s">
        <v>9024</v>
      </c>
      <c r="E589" s="76" t="s">
        <v>3476</v>
      </c>
      <c r="F589" s="76"/>
    </row>
    <row r="590" spans="2:6" x14ac:dyDescent="0.35">
      <c r="B590" s="76">
        <v>588</v>
      </c>
      <c r="C590" s="76" t="s">
        <v>11716</v>
      </c>
      <c r="D590" s="76" t="s">
        <v>12935</v>
      </c>
      <c r="E590" s="76" t="s">
        <v>11717</v>
      </c>
      <c r="F590" s="76"/>
    </row>
    <row r="591" spans="2:6" x14ac:dyDescent="0.35">
      <c r="B591" s="76">
        <v>589</v>
      </c>
      <c r="C591" s="76" t="s">
        <v>3477</v>
      </c>
      <c r="D591" s="76" t="s">
        <v>1248</v>
      </c>
      <c r="E591" s="76" t="s">
        <v>1247</v>
      </c>
      <c r="F591" s="76"/>
    </row>
    <row r="592" spans="2:6" x14ac:dyDescent="0.35">
      <c r="B592" s="76">
        <v>590</v>
      </c>
      <c r="C592" s="76" t="s">
        <v>60</v>
      </c>
      <c r="D592" s="76" t="s">
        <v>2605</v>
      </c>
      <c r="E592" s="76" t="s">
        <v>3478</v>
      </c>
      <c r="F592" s="76"/>
    </row>
    <row r="593" spans="2:6" x14ac:dyDescent="0.35">
      <c r="B593" s="76">
        <v>591</v>
      </c>
      <c r="C593" s="76" t="s">
        <v>2284</v>
      </c>
      <c r="D593" s="76" t="s">
        <v>2285</v>
      </c>
      <c r="E593" s="76" t="s">
        <v>3479</v>
      </c>
      <c r="F593" s="76"/>
    </row>
    <row r="594" spans="2:6" x14ac:dyDescent="0.35">
      <c r="B594" s="76">
        <v>592</v>
      </c>
      <c r="C594" s="76" t="s">
        <v>9025</v>
      </c>
      <c r="D594" s="76" t="s">
        <v>9026</v>
      </c>
      <c r="E594" s="76" t="s">
        <v>3480</v>
      </c>
      <c r="F594" s="76"/>
    </row>
    <row r="595" spans="2:6" x14ac:dyDescent="0.35">
      <c r="B595" s="76">
        <v>593</v>
      </c>
      <c r="C595" s="76" t="s">
        <v>61</v>
      </c>
      <c r="D595" s="76" t="s">
        <v>3482</v>
      </c>
      <c r="E595" s="76" t="s">
        <v>3481</v>
      </c>
      <c r="F595" s="76"/>
    </row>
    <row r="596" spans="2:6" x14ac:dyDescent="0.35">
      <c r="B596" s="76">
        <v>594</v>
      </c>
      <c r="C596" s="76" t="s">
        <v>2012</v>
      </c>
      <c r="D596" s="76" t="s">
        <v>2013</v>
      </c>
      <c r="E596" s="76" t="s">
        <v>3483</v>
      </c>
      <c r="F596" s="76"/>
    </row>
    <row r="597" spans="2:6" x14ac:dyDescent="0.35">
      <c r="B597" s="76">
        <v>595</v>
      </c>
      <c r="C597" s="76" t="s">
        <v>9027</v>
      </c>
      <c r="D597" s="76" t="s">
        <v>9028</v>
      </c>
      <c r="E597" s="76" t="s">
        <v>3484</v>
      </c>
      <c r="F597" s="76"/>
    </row>
    <row r="598" spans="2:6" x14ac:dyDescent="0.35">
      <c r="B598" s="76">
        <v>596</v>
      </c>
      <c r="C598" s="76" t="s">
        <v>62</v>
      </c>
      <c r="D598" s="76" t="s">
        <v>2606</v>
      </c>
      <c r="E598" s="76" t="s">
        <v>3485</v>
      </c>
      <c r="F598" s="76"/>
    </row>
    <row r="599" spans="2:6" x14ac:dyDescent="0.35">
      <c r="B599" s="76">
        <v>597</v>
      </c>
      <c r="C599" s="76" t="s">
        <v>2014</v>
      </c>
      <c r="D599" s="76" t="s">
        <v>2015</v>
      </c>
      <c r="E599" s="76" t="s">
        <v>3486</v>
      </c>
      <c r="F599" s="76"/>
    </row>
    <row r="600" spans="2:6" x14ac:dyDescent="0.35">
      <c r="B600" s="76">
        <v>598</v>
      </c>
      <c r="C600" s="76" t="s">
        <v>9029</v>
      </c>
      <c r="D600" s="76" t="s">
        <v>9030</v>
      </c>
      <c r="E600" s="76" t="s">
        <v>3487</v>
      </c>
      <c r="F600" s="76"/>
    </row>
    <row r="601" spans="2:6" x14ac:dyDescent="0.35">
      <c r="B601" s="76">
        <v>599</v>
      </c>
      <c r="C601" s="76" t="s">
        <v>63</v>
      </c>
      <c r="D601" s="76" t="s">
        <v>2434</v>
      </c>
      <c r="E601" s="76" t="s">
        <v>3488</v>
      </c>
      <c r="F601" s="76"/>
    </row>
    <row r="602" spans="2:6" x14ac:dyDescent="0.35">
      <c r="B602" s="76">
        <v>600</v>
      </c>
      <c r="C602" s="76" t="s">
        <v>1602</v>
      </c>
      <c r="D602" s="76" t="s">
        <v>1603</v>
      </c>
      <c r="E602" s="76" t="s">
        <v>3489</v>
      </c>
      <c r="F602" s="76"/>
    </row>
    <row r="603" spans="2:6" x14ac:dyDescent="0.35">
      <c r="B603" s="76">
        <v>601</v>
      </c>
      <c r="C603" s="76" t="s">
        <v>9031</v>
      </c>
      <c r="D603" s="76" t="s">
        <v>9032</v>
      </c>
      <c r="E603" s="76" t="s">
        <v>1372</v>
      </c>
      <c r="F603" s="76"/>
    </row>
    <row r="604" spans="2:6" x14ac:dyDescent="0.35">
      <c r="B604" s="76">
        <v>602</v>
      </c>
      <c r="C604" s="76" t="s">
        <v>3491</v>
      </c>
      <c r="D604" s="76" t="s">
        <v>3492</v>
      </c>
      <c r="E604" s="76" t="s">
        <v>3490</v>
      </c>
      <c r="F604" s="76"/>
    </row>
    <row r="605" spans="2:6" x14ac:dyDescent="0.35">
      <c r="B605" s="76">
        <v>603</v>
      </c>
      <c r="C605" s="76" t="s">
        <v>11718</v>
      </c>
      <c r="D605" s="76" t="s">
        <v>12936</v>
      </c>
      <c r="E605" s="76" t="s">
        <v>11719</v>
      </c>
      <c r="F605" s="76"/>
    </row>
    <row r="606" spans="2:6" x14ac:dyDescent="0.35">
      <c r="B606" s="76">
        <v>604</v>
      </c>
      <c r="C606" s="76" t="s">
        <v>740</v>
      </c>
      <c r="D606" s="76" t="s">
        <v>7902</v>
      </c>
      <c r="E606" s="76"/>
      <c r="F606" s="76"/>
    </row>
    <row r="607" spans="2:6" x14ac:dyDescent="0.35">
      <c r="B607" s="76">
        <v>605</v>
      </c>
      <c r="C607" s="76" t="s">
        <v>374</v>
      </c>
      <c r="D607" s="76" t="s">
        <v>1047</v>
      </c>
      <c r="E607" s="76" t="s">
        <v>3493</v>
      </c>
      <c r="F607" s="76"/>
    </row>
    <row r="608" spans="2:6" x14ac:dyDescent="0.35">
      <c r="B608" s="76">
        <v>606</v>
      </c>
      <c r="C608" s="76" t="s">
        <v>1857</v>
      </c>
      <c r="D608" s="76" t="s">
        <v>1858</v>
      </c>
      <c r="E608" s="76" t="s">
        <v>3494</v>
      </c>
      <c r="F608" s="76"/>
    </row>
    <row r="609" spans="2:6" x14ac:dyDescent="0.35">
      <c r="B609" s="76">
        <v>607</v>
      </c>
      <c r="C609" s="76" t="s">
        <v>9033</v>
      </c>
      <c r="D609" s="76" t="s">
        <v>9034</v>
      </c>
      <c r="E609" s="76" t="s">
        <v>1643</v>
      </c>
      <c r="F609" s="76"/>
    </row>
    <row r="610" spans="2:6" x14ac:dyDescent="0.35">
      <c r="B610" s="76">
        <v>608</v>
      </c>
      <c r="C610" s="76" t="s">
        <v>64</v>
      </c>
      <c r="D610" s="76" t="s">
        <v>2607</v>
      </c>
      <c r="E610" s="76" t="s">
        <v>3495</v>
      </c>
      <c r="F610" s="76"/>
    </row>
    <row r="611" spans="2:6" x14ac:dyDescent="0.35">
      <c r="B611" s="76">
        <v>609</v>
      </c>
      <c r="C611" s="76" t="s">
        <v>570</v>
      </c>
      <c r="D611" s="76" t="s">
        <v>9035</v>
      </c>
      <c r="E611" s="76" t="s">
        <v>3496</v>
      </c>
      <c r="F611" s="76"/>
    </row>
    <row r="612" spans="2:6" x14ac:dyDescent="0.35">
      <c r="B612" s="76">
        <v>610</v>
      </c>
      <c r="C612" s="76" t="s">
        <v>11720</v>
      </c>
      <c r="D612" s="76" t="s">
        <v>11721</v>
      </c>
      <c r="E612" s="76" t="s">
        <v>11722</v>
      </c>
      <c r="F612" s="76"/>
    </row>
    <row r="613" spans="2:6" x14ac:dyDescent="0.35">
      <c r="B613" s="76">
        <v>611</v>
      </c>
      <c r="C613" s="76" t="s">
        <v>65</v>
      </c>
      <c r="D613" s="76" t="s">
        <v>7241</v>
      </c>
      <c r="E613" s="76" t="s">
        <v>3497</v>
      </c>
      <c r="F613" s="76"/>
    </row>
    <row r="614" spans="2:6" x14ac:dyDescent="0.35">
      <c r="B614" s="76">
        <v>612</v>
      </c>
      <c r="C614" s="76" t="s">
        <v>1575</v>
      </c>
      <c r="D614" s="76" t="s">
        <v>1576</v>
      </c>
      <c r="E614" s="76" t="s">
        <v>3498</v>
      </c>
      <c r="F614" s="76"/>
    </row>
    <row r="615" spans="2:6" x14ac:dyDescent="0.35">
      <c r="B615" s="76">
        <v>613</v>
      </c>
      <c r="C615" s="76" t="s">
        <v>9036</v>
      </c>
      <c r="D615" s="76" t="s">
        <v>9037</v>
      </c>
      <c r="E615" s="76" t="s">
        <v>3499</v>
      </c>
      <c r="F615" s="76"/>
    </row>
    <row r="616" spans="2:6" x14ac:dyDescent="0.35">
      <c r="B616" s="76">
        <v>614</v>
      </c>
      <c r="C616" s="76" t="s">
        <v>3501</v>
      </c>
      <c r="D616" s="76" t="s">
        <v>3502</v>
      </c>
      <c r="E616" s="76" t="s">
        <v>3500</v>
      </c>
      <c r="F616" s="76"/>
    </row>
    <row r="617" spans="2:6" x14ac:dyDescent="0.35">
      <c r="B617" s="76">
        <v>615</v>
      </c>
      <c r="C617" s="76" t="s">
        <v>66</v>
      </c>
      <c r="D617" s="76" t="s">
        <v>1048</v>
      </c>
      <c r="E617" s="76" t="s">
        <v>3503</v>
      </c>
      <c r="F617" s="76"/>
    </row>
    <row r="618" spans="2:6" x14ac:dyDescent="0.35">
      <c r="B618" s="76">
        <v>616</v>
      </c>
      <c r="C618" s="76" t="s">
        <v>1776</v>
      </c>
      <c r="D618" s="76" t="s">
        <v>1777</v>
      </c>
      <c r="E618" s="76" t="s">
        <v>3504</v>
      </c>
      <c r="F618" s="76"/>
    </row>
    <row r="619" spans="2:6" x14ac:dyDescent="0.35">
      <c r="B619" s="76">
        <v>617</v>
      </c>
      <c r="C619" s="76" t="s">
        <v>9038</v>
      </c>
      <c r="D619" s="76" t="s">
        <v>9039</v>
      </c>
      <c r="E619" s="76" t="s">
        <v>1111</v>
      </c>
      <c r="F619" s="76"/>
    </row>
    <row r="620" spans="2:6" x14ac:dyDescent="0.35">
      <c r="B620" s="76">
        <v>618</v>
      </c>
      <c r="C620" s="76" t="s">
        <v>67</v>
      </c>
      <c r="D620" s="76" t="s">
        <v>2609</v>
      </c>
      <c r="E620" s="76" t="s">
        <v>3506</v>
      </c>
      <c r="F620" s="76"/>
    </row>
    <row r="621" spans="2:6" x14ac:dyDescent="0.35">
      <c r="B621" s="76">
        <v>619</v>
      </c>
      <c r="C621" s="76" t="s">
        <v>2016</v>
      </c>
      <c r="D621" s="76" t="s">
        <v>1257</v>
      </c>
      <c r="E621" s="76" t="s">
        <v>3507</v>
      </c>
      <c r="F621" s="76"/>
    </row>
    <row r="622" spans="2:6" x14ac:dyDescent="0.35">
      <c r="B622" s="76">
        <v>620</v>
      </c>
      <c r="C622" s="76" t="s">
        <v>9040</v>
      </c>
      <c r="D622" s="76" t="s">
        <v>9041</v>
      </c>
      <c r="E622" s="76" t="s">
        <v>3508</v>
      </c>
      <c r="F622" s="76"/>
    </row>
    <row r="623" spans="2:6" x14ac:dyDescent="0.35">
      <c r="B623" s="76">
        <v>621</v>
      </c>
      <c r="C623" s="76" t="s">
        <v>3510</v>
      </c>
      <c r="D623" s="76" t="s">
        <v>3505</v>
      </c>
      <c r="E623" s="76" t="s">
        <v>3509</v>
      </c>
      <c r="F623" s="76"/>
    </row>
    <row r="624" spans="2:6" x14ac:dyDescent="0.35">
      <c r="B624" s="76">
        <v>622</v>
      </c>
      <c r="C624" s="76" t="s">
        <v>741</v>
      </c>
      <c r="D624" s="76" t="s">
        <v>7903</v>
      </c>
      <c r="E624" s="76" t="s">
        <v>7904</v>
      </c>
      <c r="F624" s="76"/>
    </row>
    <row r="625" spans="2:6" x14ac:dyDescent="0.35">
      <c r="B625" s="76">
        <v>623</v>
      </c>
      <c r="C625" s="76" t="s">
        <v>224</v>
      </c>
      <c r="D625" s="76" t="s">
        <v>1049</v>
      </c>
      <c r="E625" s="76" t="s">
        <v>3511</v>
      </c>
      <c r="F625" s="76"/>
    </row>
    <row r="626" spans="2:6" x14ac:dyDescent="0.35">
      <c r="B626" s="76">
        <v>624</v>
      </c>
      <c r="C626" s="76" t="s">
        <v>1801</v>
      </c>
      <c r="D626" s="76" t="s">
        <v>1802</v>
      </c>
      <c r="E626" s="76" t="s">
        <v>3512</v>
      </c>
      <c r="F626" s="76"/>
    </row>
    <row r="627" spans="2:6" x14ac:dyDescent="0.35">
      <c r="B627" s="76">
        <v>625</v>
      </c>
      <c r="C627" s="76" t="s">
        <v>3514</v>
      </c>
      <c r="D627" s="76" t="s">
        <v>9042</v>
      </c>
      <c r="E627" s="76" t="s">
        <v>3513</v>
      </c>
      <c r="F627" s="76"/>
    </row>
    <row r="628" spans="2:6" x14ac:dyDescent="0.35">
      <c r="B628" s="76">
        <v>626</v>
      </c>
      <c r="C628" s="76" t="s">
        <v>68</v>
      </c>
      <c r="D628" s="76" t="s">
        <v>2608</v>
      </c>
      <c r="E628" s="76" t="s">
        <v>3515</v>
      </c>
      <c r="F628" s="76"/>
    </row>
    <row r="629" spans="2:6" x14ac:dyDescent="0.35">
      <c r="B629" s="76">
        <v>627</v>
      </c>
      <c r="C629" s="76" t="s">
        <v>2017</v>
      </c>
      <c r="D629" s="76" t="s">
        <v>2018</v>
      </c>
      <c r="E629" s="76" t="s">
        <v>3516</v>
      </c>
      <c r="F629" s="76"/>
    </row>
    <row r="630" spans="2:6" x14ac:dyDescent="0.35">
      <c r="B630" s="76">
        <v>628</v>
      </c>
      <c r="C630" s="76" t="s">
        <v>9043</v>
      </c>
      <c r="D630" s="76" t="s">
        <v>9044</v>
      </c>
      <c r="E630" s="76" t="s">
        <v>1656</v>
      </c>
      <c r="F630" s="76"/>
    </row>
    <row r="631" spans="2:6" x14ac:dyDescent="0.35">
      <c r="B631" s="76">
        <v>629</v>
      </c>
      <c r="C631" s="76" t="s">
        <v>3518</v>
      </c>
      <c r="D631" s="76" t="s">
        <v>3519</v>
      </c>
      <c r="E631" s="76" t="s">
        <v>3517</v>
      </c>
      <c r="F631" s="76"/>
    </row>
    <row r="632" spans="2:6" x14ac:dyDescent="0.35">
      <c r="B632" s="76">
        <v>630</v>
      </c>
      <c r="C632" s="76" t="s">
        <v>69</v>
      </c>
      <c r="D632" s="76" t="s">
        <v>2610</v>
      </c>
      <c r="E632" s="76" t="s">
        <v>3520</v>
      </c>
      <c r="F632" s="76"/>
    </row>
    <row r="633" spans="2:6" x14ac:dyDescent="0.35">
      <c r="B633" s="76">
        <v>631</v>
      </c>
      <c r="C633" s="76" t="s">
        <v>2023</v>
      </c>
      <c r="D633" s="76" t="s">
        <v>2024</v>
      </c>
      <c r="E633" s="76" t="s">
        <v>3521</v>
      </c>
      <c r="F633" s="76"/>
    </row>
    <row r="634" spans="2:6" x14ac:dyDescent="0.35">
      <c r="B634" s="76">
        <v>632</v>
      </c>
      <c r="C634" s="76" t="s">
        <v>9045</v>
      </c>
      <c r="D634" s="76" t="s">
        <v>9046</v>
      </c>
      <c r="E634" s="76" t="s">
        <v>3522</v>
      </c>
      <c r="F634" s="76"/>
    </row>
    <row r="635" spans="2:6" x14ac:dyDescent="0.35">
      <c r="B635" s="76">
        <v>633</v>
      </c>
      <c r="C635" s="76" t="s">
        <v>70</v>
      </c>
      <c r="D635" s="76" t="s">
        <v>2426</v>
      </c>
      <c r="E635" s="76" t="s">
        <v>3523</v>
      </c>
      <c r="F635" s="76"/>
    </row>
    <row r="636" spans="2:6" x14ac:dyDescent="0.35">
      <c r="B636" s="76">
        <v>634</v>
      </c>
      <c r="C636" s="76" t="s">
        <v>586</v>
      </c>
      <c r="D636" s="76" t="s">
        <v>9047</v>
      </c>
      <c r="E636" s="76" t="s">
        <v>3524</v>
      </c>
      <c r="F636" s="76"/>
    </row>
    <row r="637" spans="2:6" x14ac:dyDescent="0.35">
      <c r="B637" s="76">
        <v>635</v>
      </c>
      <c r="C637" s="76" t="s">
        <v>11723</v>
      </c>
      <c r="D637" s="76" t="s">
        <v>11724</v>
      </c>
      <c r="E637" s="76" t="s">
        <v>11725</v>
      </c>
      <c r="F637" s="76"/>
    </row>
    <row r="638" spans="2:6" x14ac:dyDescent="0.35">
      <c r="B638" s="76">
        <v>636</v>
      </c>
      <c r="C638" s="76" t="s">
        <v>71</v>
      </c>
      <c r="D638" s="76" t="s">
        <v>2435</v>
      </c>
      <c r="E638" s="76" t="s">
        <v>3525</v>
      </c>
      <c r="F638" s="76"/>
    </row>
    <row r="639" spans="2:6" x14ac:dyDescent="0.35">
      <c r="B639" s="76">
        <v>637</v>
      </c>
      <c r="C639" s="76" t="s">
        <v>9048</v>
      </c>
      <c r="D639" s="76" t="s">
        <v>9049</v>
      </c>
      <c r="E639" s="76" t="s">
        <v>3526</v>
      </c>
      <c r="F639" s="76"/>
    </row>
    <row r="640" spans="2:6" x14ac:dyDescent="0.35">
      <c r="B640" s="76">
        <v>638</v>
      </c>
      <c r="C640" s="76" t="s">
        <v>9</v>
      </c>
      <c r="D640" s="76" t="s">
        <v>1329</v>
      </c>
      <c r="E640" s="76" t="s">
        <v>3527</v>
      </c>
      <c r="F640" s="76"/>
    </row>
    <row r="641" spans="2:6" x14ac:dyDescent="0.35">
      <c r="B641" s="76">
        <v>639</v>
      </c>
      <c r="C641" s="76" t="s">
        <v>72</v>
      </c>
      <c r="D641" s="76" t="s">
        <v>2431</v>
      </c>
      <c r="E641" s="76" t="s">
        <v>3528</v>
      </c>
      <c r="F641" s="76"/>
    </row>
    <row r="642" spans="2:6" x14ac:dyDescent="0.35">
      <c r="B642" s="76">
        <v>640</v>
      </c>
      <c r="C642" s="76" t="s">
        <v>1523</v>
      </c>
      <c r="D642" s="76" t="s">
        <v>1500</v>
      </c>
      <c r="E642" s="76" t="s">
        <v>3529</v>
      </c>
      <c r="F642" s="76"/>
    </row>
    <row r="643" spans="2:6" x14ac:dyDescent="0.35">
      <c r="B643" s="76">
        <v>641</v>
      </c>
      <c r="C643" s="76" t="s">
        <v>9050</v>
      </c>
      <c r="D643" s="76" t="s">
        <v>9051</v>
      </c>
      <c r="E643" s="76" t="s">
        <v>3530</v>
      </c>
      <c r="F643" s="76"/>
    </row>
    <row r="644" spans="2:6" x14ac:dyDescent="0.35">
      <c r="B644" s="76">
        <v>642</v>
      </c>
      <c r="C644" s="76" t="s">
        <v>3531</v>
      </c>
      <c r="D644" s="76" t="s">
        <v>1672</v>
      </c>
      <c r="E644" s="76" t="s">
        <v>1671</v>
      </c>
      <c r="F644" s="76"/>
    </row>
    <row r="645" spans="2:6" x14ac:dyDescent="0.35">
      <c r="B645" s="76">
        <v>643</v>
      </c>
      <c r="C645" s="76" t="s">
        <v>742</v>
      </c>
      <c r="D645" s="76" t="s">
        <v>1050</v>
      </c>
      <c r="E645" s="76"/>
      <c r="F645" s="76"/>
    </row>
    <row r="646" spans="2:6" x14ac:dyDescent="0.35">
      <c r="B646" s="76">
        <v>644</v>
      </c>
      <c r="C646" s="76" t="s">
        <v>73</v>
      </c>
      <c r="D646" s="76" t="s">
        <v>1050</v>
      </c>
      <c r="E646" s="76" t="s">
        <v>3532</v>
      </c>
      <c r="F646" s="76"/>
    </row>
    <row r="647" spans="2:6" x14ac:dyDescent="0.35">
      <c r="B647" s="76">
        <v>645</v>
      </c>
      <c r="C647" s="76" t="s">
        <v>2021</v>
      </c>
      <c r="D647" s="76" t="s">
        <v>2022</v>
      </c>
      <c r="E647" s="76" t="s">
        <v>3533</v>
      </c>
      <c r="F647" s="76"/>
    </row>
    <row r="648" spans="2:6" x14ac:dyDescent="0.35">
      <c r="B648" s="76">
        <v>646</v>
      </c>
      <c r="C648" s="76" t="s">
        <v>566</v>
      </c>
      <c r="D648" s="76" t="s">
        <v>9052</v>
      </c>
      <c r="E648" s="76" t="s">
        <v>1686</v>
      </c>
      <c r="F648" s="76"/>
    </row>
    <row r="649" spans="2:6" x14ac:dyDescent="0.35">
      <c r="B649" s="76">
        <v>647</v>
      </c>
      <c r="C649" s="76" t="s">
        <v>3535</v>
      </c>
      <c r="D649" s="76" t="s">
        <v>2429</v>
      </c>
      <c r="E649" s="76" t="s">
        <v>3534</v>
      </c>
      <c r="F649" s="76"/>
    </row>
    <row r="650" spans="2:6" x14ac:dyDescent="0.35">
      <c r="B650" s="76">
        <v>648</v>
      </c>
      <c r="C650" s="76" t="s">
        <v>11726</v>
      </c>
      <c r="D650" s="76" t="s">
        <v>11727</v>
      </c>
      <c r="E650" s="76"/>
      <c r="F650" s="76"/>
    </row>
    <row r="651" spans="2:6" x14ac:dyDescent="0.35">
      <c r="B651" s="76">
        <v>649</v>
      </c>
      <c r="C651" s="76" t="s">
        <v>74</v>
      </c>
      <c r="D651" s="76" t="s">
        <v>2429</v>
      </c>
      <c r="E651" s="76" t="s">
        <v>3537</v>
      </c>
      <c r="F651" s="76"/>
    </row>
    <row r="652" spans="2:6" x14ac:dyDescent="0.35">
      <c r="B652" s="76">
        <v>650</v>
      </c>
      <c r="C652" s="76" t="s">
        <v>1593</v>
      </c>
      <c r="D652" s="76" t="s">
        <v>1594</v>
      </c>
      <c r="E652" s="76" t="s">
        <v>3538</v>
      </c>
      <c r="F652" s="76"/>
    </row>
    <row r="653" spans="2:6" x14ac:dyDescent="0.35">
      <c r="B653" s="76">
        <v>651</v>
      </c>
      <c r="C653" s="76" t="s">
        <v>9053</v>
      </c>
      <c r="D653" s="76" t="s">
        <v>9054</v>
      </c>
      <c r="E653" s="76" t="s">
        <v>3539</v>
      </c>
      <c r="F653" s="76"/>
    </row>
    <row r="654" spans="2:6" x14ac:dyDescent="0.35">
      <c r="B654" s="76">
        <v>652</v>
      </c>
      <c r="C654" s="76" t="s">
        <v>21</v>
      </c>
      <c r="D654" s="76" t="s">
        <v>3536</v>
      </c>
      <c r="E654" s="76" t="s">
        <v>3540</v>
      </c>
      <c r="F654" s="76"/>
    </row>
    <row r="655" spans="2:6" x14ac:dyDescent="0.35">
      <c r="B655" s="76">
        <v>653</v>
      </c>
      <c r="C655" s="76" t="s">
        <v>11728</v>
      </c>
      <c r="D655" s="76" t="s">
        <v>11727</v>
      </c>
      <c r="E655" s="76" t="s">
        <v>11729</v>
      </c>
      <c r="F655" s="76"/>
    </row>
    <row r="656" spans="2:6" x14ac:dyDescent="0.35">
      <c r="B656" s="76">
        <v>654</v>
      </c>
      <c r="C656" s="76" t="s">
        <v>6801</v>
      </c>
      <c r="D656" s="76" t="s">
        <v>2429</v>
      </c>
      <c r="E656" s="76" t="s">
        <v>6817</v>
      </c>
      <c r="F656" s="76"/>
    </row>
    <row r="657" spans="2:6" x14ac:dyDescent="0.35">
      <c r="B657" s="76">
        <v>655</v>
      </c>
      <c r="C657" s="76" t="s">
        <v>6818</v>
      </c>
      <c r="D657" s="76" t="s">
        <v>1594</v>
      </c>
      <c r="E657" s="76" t="s">
        <v>6819</v>
      </c>
      <c r="F657" s="76"/>
    </row>
    <row r="658" spans="2:6" x14ac:dyDescent="0.35">
      <c r="B658" s="76">
        <v>656</v>
      </c>
      <c r="C658" s="76" t="s">
        <v>9055</v>
      </c>
      <c r="D658" s="76" t="s">
        <v>9054</v>
      </c>
      <c r="E658" s="76" t="s">
        <v>6820</v>
      </c>
      <c r="F658" s="76"/>
    </row>
    <row r="659" spans="2:6" x14ac:dyDescent="0.35">
      <c r="B659" s="76">
        <v>657</v>
      </c>
      <c r="C659" s="76" t="s">
        <v>6821</v>
      </c>
      <c r="D659" s="76" t="s">
        <v>3536</v>
      </c>
      <c r="E659" s="76" t="s">
        <v>6822</v>
      </c>
      <c r="F659" s="76"/>
    </row>
    <row r="660" spans="2:6" x14ac:dyDescent="0.35">
      <c r="B660" s="76">
        <v>658</v>
      </c>
      <c r="C660" s="76" t="s">
        <v>11730</v>
      </c>
      <c r="D660" s="76" t="s">
        <v>11727</v>
      </c>
      <c r="E660" s="76" t="s">
        <v>11731</v>
      </c>
      <c r="F660" s="76"/>
    </row>
    <row r="661" spans="2:6" x14ac:dyDescent="0.35">
      <c r="B661" s="76">
        <v>659</v>
      </c>
      <c r="C661" s="76" t="s">
        <v>75</v>
      </c>
      <c r="D661" s="76" t="s">
        <v>2437</v>
      </c>
      <c r="E661" s="76" t="s">
        <v>3541</v>
      </c>
      <c r="F661" s="76"/>
    </row>
    <row r="662" spans="2:6" x14ac:dyDescent="0.35">
      <c r="B662" s="76">
        <v>660</v>
      </c>
      <c r="C662" s="76" t="s">
        <v>606</v>
      </c>
      <c r="D662" s="76" t="s">
        <v>9056</v>
      </c>
      <c r="E662" s="76" t="s">
        <v>3542</v>
      </c>
      <c r="F662" s="76"/>
    </row>
    <row r="663" spans="2:6" x14ac:dyDescent="0.35">
      <c r="B663" s="76">
        <v>661</v>
      </c>
      <c r="C663" s="76" t="s">
        <v>11732</v>
      </c>
      <c r="D663" s="76" t="s">
        <v>11733</v>
      </c>
      <c r="E663" s="76" t="s">
        <v>11734</v>
      </c>
      <c r="F663" s="76"/>
    </row>
    <row r="664" spans="2:6" x14ac:dyDescent="0.35">
      <c r="B664" s="76">
        <v>662</v>
      </c>
      <c r="C664" s="76" t="s">
        <v>76</v>
      </c>
      <c r="D664" s="76" t="s">
        <v>2427</v>
      </c>
      <c r="E664" s="76" t="s">
        <v>3543</v>
      </c>
      <c r="F664" s="76"/>
    </row>
    <row r="665" spans="2:6" x14ac:dyDescent="0.35">
      <c r="B665" s="76">
        <v>663</v>
      </c>
      <c r="C665" s="76" t="s">
        <v>9057</v>
      </c>
      <c r="D665" s="76" t="s">
        <v>9058</v>
      </c>
      <c r="E665" s="76" t="s">
        <v>3544</v>
      </c>
      <c r="F665" s="76"/>
    </row>
    <row r="666" spans="2:6" x14ac:dyDescent="0.35">
      <c r="B666" s="76">
        <v>664</v>
      </c>
      <c r="C666" s="76" t="s">
        <v>1441</v>
      </c>
      <c r="D666" s="76" t="s">
        <v>7928</v>
      </c>
      <c r="E666" s="76" t="s">
        <v>3545</v>
      </c>
      <c r="F666" s="76"/>
    </row>
    <row r="667" spans="2:6" x14ac:dyDescent="0.35">
      <c r="B667" s="76">
        <v>665</v>
      </c>
      <c r="C667" s="76" t="s">
        <v>743</v>
      </c>
      <c r="D667" s="76" t="s">
        <v>1051</v>
      </c>
      <c r="E667" s="76"/>
      <c r="F667" s="76"/>
    </row>
    <row r="668" spans="2:6" x14ac:dyDescent="0.35">
      <c r="B668" s="76">
        <v>666</v>
      </c>
      <c r="C668" s="76" t="s">
        <v>225</v>
      </c>
      <c r="D668" s="76" t="s">
        <v>1051</v>
      </c>
      <c r="E668" s="76" t="s">
        <v>3546</v>
      </c>
      <c r="F668" s="76"/>
    </row>
    <row r="669" spans="2:6" x14ac:dyDescent="0.35">
      <c r="B669" s="76">
        <v>667</v>
      </c>
      <c r="C669" s="76" t="s">
        <v>1803</v>
      </c>
      <c r="D669" s="76" t="s">
        <v>1804</v>
      </c>
      <c r="E669" s="76" t="s">
        <v>3547</v>
      </c>
      <c r="F669" s="76"/>
    </row>
    <row r="670" spans="2:6" x14ac:dyDescent="0.35">
      <c r="B670" s="76">
        <v>668</v>
      </c>
      <c r="C670" s="76" t="s">
        <v>9059</v>
      </c>
      <c r="D670" s="76" t="s">
        <v>9060</v>
      </c>
      <c r="E670" s="76" t="s">
        <v>3548</v>
      </c>
      <c r="F670" s="76"/>
    </row>
    <row r="671" spans="2:6" x14ac:dyDescent="0.35">
      <c r="B671" s="76">
        <v>669</v>
      </c>
      <c r="C671" s="76" t="s">
        <v>77</v>
      </c>
      <c r="D671" s="76" t="s">
        <v>2616</v>
      </c>
      <c r="E671" s="76" t="s">
        <v>3549</v>
      </c>
      <c r="F671" s="76"/>
    </row>
    <row r="672" spans="2:6" x14ac:dyDescent="0.35">
      <c r="B672" s="76">
        <v>670</v>
      </c>
      <c r="C672" s="76" t="s">
        <v>558</v>
      </c>
      <c r="D672" s="76" t="s">
        <v>9061</v>
      </c>
      <c r="E672" s="76" t="s">
        <v>3550</v>
      </c>
      <c r="F672" s="76"/>
    </row>
    <row r="673" spans="2:6" x14ac:dyDescent="0.35">
      <c r="B673" s="76">
        <v>671</v>
      </c>
      <c r="C673" s="76" t="s">
        <v>11735</v>
      </c>
      <c r="D673" s="76" t="s">
        <v>11736</v>
      </c>
      <c r="E673" s="76" t="s">
        <v>11737</v>
      </c>
      <c r="F673" s="76"/>
    </row>
    <row r="674" spans="2:6" x14ac:dyDescent="0.35">
      <c r="B674" s="76">
        <v>672</v>
      </c>
      <c r="C674" s="76" t="s">
        <v>3552</v>
      </c>
      <c r="D674" s="76" t="s">
        <v>2970</v>
      </c>
      <c r="E674" s="76" t="s">
        <v>3551</v>
      </c>
      <c r="F674" s="76"/>
    </row>
    <row r="675" spans="2:6" x14ac:dyDescent="0.35">
      <c r="B675" s="76">
        <v>673</v>
      </c>
      <c r="C675" s="76" t="s">
        <v>3554</v>
      </c>
      <c r="D675" s="76" t="s">
        <v>2973</v>
      </c>
      <c r="E675" s="76" t="s">
        <v>3553</v>
      </c>
      <c r="F675" s="76"/>
    </row>
    <row r="676" spans="2:6" x14ac:dyDescent="0.35">
      <c r="B676" s="76">
        <v>674</v>
      </c>
      <c r="C676" s="76" t="s">
        <v>9062</v>
      </c>
      <c r="D676" s="76" t="s">
        <v>8841</v>
      </c>
      <c r="E676" s="76" t="s">
        <v>3555</v>
      </c>
      <c r="F676" s="76"/>
    </row>
    <row r="677" spans="2:6" x14ac:dyDescent="0.35">
      <c r="B677" s="76">
        <v>675</v>
      </c>
      <c r="C677" s="76" t="s">
        <v>3557</v>
      </c>
      <c r="D677" s="76" t="s">
        <v>2980</v>
      </c>
      <c r="E677" s="76" t="s">
        <v>3556</v>
      </c>
      <c r="F677" s="76"/>
    </row>
    <row r="678" spans="2:6" x14ac:dyDescent="0.35">
      <c r="B678" s="76">
        <v>676</v>
      </c>
      <c r="C678" s="76" t="s">
        <v>11738</v>
      </c>
      <c r="D678" s="76" t="s">
        <v>11654</v>
      </c>
      <c r="E678" s="76" t="s">
        <v>11739</v>
      </c>
      <c r="F678" s="76"/>
    </row>
    <row r="679" spans="2:6" x14ac:dyDescent="0.35">
      <c r="B679" s="76">
        <v>677</v>
      </c>
      <c r="C679" s="76" t="s">
        <v>78</v>
      </c>
      <c r="D679" s="76" t="s">
        <v>2443</v>
      </c>
      <c r="E679" s="76" t="s">
        <v>3558</v>
      </c>
      <c r="F679" s="76"/>
    </row>
    <row r="680" spans="2:6" x14ac:dyDescent="0.35">
      <c r="B680" s="76">
        <v>678</v>
      </c>
      <c r="C680" s="76" t="s">
        <v>1483</v>
      </c>
      <c r="D680" s="76" t="s">
        <v>1484</v>
      </c>
      <c r="E680" s="76" t="s">
        <v>3559</v>
      </c>
      <c r="F680" s="76"/>
    </row>
    <row r="681" spans="2:6" x14ac:dyDescent="0.35">
      <c r="B681" s="76">
        <v>679</v>
      </c>
      <c r="C681" s="76" t="s">
        <v>9063</v>
      </c>
      <c r="D681" s="76" t="s">
        <v>9064</v>
      </c>
      <c r="E681" s="76" t="s">
        <v>3560</v>
      </c>
      <c r="F681" s="76"/>
    </row>
    <row r="682" spans="2:6" x14ac:dyDescent="0.35">
      <c r="B682" s="76">
        <v>680</v>
      </c>
      <c r="C682" s="76" t="s">
        <v>3562</v>
      </c>
      <c r="D682" s="76" t="s">
        <v>1665</v>
      </c>
      <c r="E682" s="76" t="s">
        <v>3561</v>
      </c>
      <c r="F682" s="76"/>
    </row>
    <row r="683" spans="2:6" x14ac:dyDescent="0.35">
      <c r="B683" s="76">
        <v>681</v>
      </c>
      <c r="C683" s="76" t="s">
        <v>79</v>
      </c>
      <c r="D683" s="76" t="s">
        <v>2430</v>
      </c>
      <c r="E683" s="76" t="s">
        <v>3563</v>
      </c>
      <c r="F683" s="76"/>
    </row>
    <row r="684" spans="2:6" x14ac:dyDescent="0.35">
      <c r="B684" s="76">
        <v>682</v>
      </c>
      <c r="C684" s="76" t="s">
        <v>1577</v>
      </c>
      <c r="D684" s="76" t="s">
        <v>1488</v>
      </c>
      <c r="E684" s="76" t="s">
        <v>3564</v>
      </c>
      <c r="F684" s="76"/>
    </row>
    <row r="685" spans="2:6" x14ac:dyDescent="0.35">
      <c r="B685" s="76">
        <v>683</v>
      </c>
      <c r="C685" s="76" t="s">
        <v>9065</v>
      </c>
      <c r="D685" s="76" t="s">
        <v>9066</v>
      </c>
      <c r="E685" s="76" t="s">
        <v>3565</v>
      </c>
      <c r="F685" s="76"/>
    </row>
    <row r="686" spans="2:6" x14ac:dyDescent="0.35">
      <c r="B686" s="76">
        <v>684</v>
      </c>
      <c r="C686" s="76" t="s">
        <v>3566</v>
      </c>
      <c r="D686" s="76" t="s">
        <v>1667</v>
      </c>
      <c r="E686" s="76" t="s">
        <v>1669</v>
      </c>
      <c r="F686" s="76"/>
    </row>
    <row r="687" spans="2:6" x14ac:dyDescent="0.35">
      <c r="B687" s="76">
        <v>685</v>
      </c>
      <c r="C687" s="76" t="s">
        <v>80</v>
      </c>
      <c r="D687" s="76" t="s">
        <v>2611</v>
      </c>
      <c r="E687" s="76" t="s">
        <v>3567</v>
      </c>
      <c r="F687" s="76"/>
    </row>
    <row r="688" spans="2:6" x14ac:dyDescent="0.35">
      <c r="B688" s="76">
        <v>686</v>
      </c>
      <c r="C688" s="76" t="s">
        <v>1749</v>
      </c>
      <c r="D688" s="76" t="s">
        <v>1750</v>
      </c>
      <c r="E688" s="76" t="s">
        <v>3568</v>
      </c>
      <c r="F688" s="76"/>
    </row>
    <row r="689" spans="2:6" x14ac:dyDescent="0.35">
      <c r="B689" s="76">
        <v>687</v>
      </c>
      <c r="C689" s="76" t="s">
        <v>9067</v>
      </c>
      <c r="D689" s="76" t="s">
        <v>9068</v>
      </c>
      <c r="E689" s="76" t="s">
        <v>1098</v>
      </c>
      <c r="F689" s="76"/>
    </row>
    <row r="690" spans="2:6" x14ac:dyDescent="0.35">
      <c r="B690" s="76">
        <v>688</v>
      </c>
      <c r="C690" s="76" t="s">
        <v>7786</v>
      </c>
      <c r="D690" s="76" t="s">
        <v>2611</v>
      </c>
      <c r="E690" s="76" t="s">
        <v>7787</v>
      </c>
      <c r="F690" s="76"/>
    </row>
    <row r="691" spans="2:6" x14ac:dyDescent="0.35">
      <c r="B691" s="76">
        <v>689</v>
      </c>
      <c r="C691" s="76" t="s">
        <v>7788</v>
      </c>
      <c r="D691" s="76" t="s">
        <v>1750</v>
      </c>
      <c r="E691" s="76" t="s">
        <v>7789</v>
      </c>
      <c r="F691" s="76"/>
    </row>
    <row r="692" spans="2:6" x14ac:dyDescent="0.35">
      <c r="B692" s="76">
        <v>690</v>
      </c>
      <c r="C692" s="76" t="s">
        <v>9069</v>
      </c>
      <c r="D692" s="76" t="s">
        <v>9068</v>
      </c>
      <c r="E692" s="76" t="s">
        <v>7790</v>
      </c>
      <c r="F692" s="76"/>
    </row>
    <row r="693" spans="2:6" x14ac:dyDescent="0.35">
      <c r="B693" s="76">
        <v>691</v>
      </c>
      <c r="C693" s="76" t="s">
        <v>7791</v>
      </c>
      <c r="D693" s="76" t="s">
        <v>7792</v>
      </c>
      <c r="E693" s="76" t="s">
        <v>7793</v>
      </c>
      <c r="F693" s="76"/>
    </row>
    <row r="694" spans="2:6" x14ac:dyDescent="0.35">
      <c r="B694" s="76">
        <v>692</v>
      </c>
      <c r="C694" s="76" t="s">
        <v>744</v>
      </c>
      <c r="D694" s="76" t="s">
        <v>1052</v>
      </c>
      <c r="E694" s="76"/>
      <c r="F694" s="76"/>
    </row>
    <row r="695" spans="2:6" x14ac:dyDescent="0.35">
      <c r="B695" s="76">
        <v>693</v>
      </c>
      <c r="C695" s="76" t="s">
        <v>81</v>
      </c>
      <c r="D695" s="76" t="s">
        <v>1052</v>
      </c>
      <c r="E695" s="76" t="s">
        <v>3569</v>
      </c>
      <c r="F695" s="76"/>
    </row>
    <row r="696" spans="2:6" x14ac:dyDescent="0.35">
      <c r="B696" s="76">
        <v>694</v>
      </c>
      <c r="C696" s="76" t="s">
        <v>1696</v>
      </c>
      <c r="D696" s="76" t="s">
        <v>1697</v>
      </c>
      <c r="E696" s="76" t="s">
        <v>3570</v>
      </c>
      <c r="F696" s="76"/>
    </row>
    <row r="697" spans="2:6" x14ac:dyDescent="0.35">
      <c r="B697" s="76">
        <v>695</v>
      </c>
      <c r="C697" s="76" t="s">
        <v>3572</v>
      </c>
      <c r="D697" s="76" t="s">
        <v>9070</v>
      </c>
      <c r="E697" s="76" t="s">
        <v>3571</v>
      </c>
      <c r="F697" s="76"/>
    </row>
    <row r="698" spans="2:6" x14ac:dyDescent="0.35">
      <c r="B698" s="76">
        <v>696</v>
      </c>
      <c r="C698" s="76" t="s">
        <v>82</v>
      </c>
      <c r="D698" s="76" t="s">
        <v>2470</v>
      </c>
      <c r="E698" s="76" t="s">
        <v>3573</v>
      </c>
      <c r="F698" s="76"/>
    </row>
    <row r="699" spans="2:6" x14ac:dyDescent="0.35">
      <c r="B699" s="76">
        <v>697</v>
      </c>
      <c r="C699" s="76" t="s">
        <v>1300</v>
      </c>
      <c r="D699" s="76" t="s">
        <v>1301</v>
      </c>
      <c r="E699" s="76" t="s">
        <v>3574</v>
      </c>
      <c r="F699" s="76"/>
    </row>
    <row r="700" spans="2:6" x14ac:dyDescent="0.35">
      <c r="B700" s="76">
        <v>698</v>
      </c>
      <c r="C700" s="76" t="s">
        <v>9071</v>
      </c>
      <c r="D700" s="76" t="s">
        <v>9072</v>
      </c>
      <c r="E700" s="76" t="s">
        <v>1220</v>
      </c>
      <c r="F700" s="76"/>
    </row>
    <row r="701" spans="2:6" x14ac:dyDescent="0.35">
      <c r="B701" s="76">
        <v>699</v>
      </c>
      <c r="C701" s="76" t="s">
        <v>3575</v>
      </c>
      <c r="D701" s="76" t="s">
        <v>1116</v>
      </c>
      <c r="E701" s="76" t="s">
        <v>1115</v>
      </c>
      <c r="F701" s="76"/>
    </row>
    <row r="702" spans="2:6" x14ac:dyDescent="0.35">
      <c r="B702" s="76">
        <v>700</v>
      </c>
      <c r="C702" s="76" t="s">
        <v>11740</v>
      </c>
      <c r="D702" s="76" t="s">
        <v>11741</v>
      </c>
      <c r="E702" s="76" t="s">
        <v>11742</v>
      </c>
      <c r="F702" s="76"/>
    </row>
    <row r="703" spans="2:6" x14ac:dyDescent="0.35">
      <c r="B703" s="76">
        <v>701</v>
      </c>
      <c r="C703" s="76" t="s">
        <v>83</v>
      </c>
      <c r="D703" s="76" t="s">
        <v>2741</v>
      </c>
      <c r="E703" s="76" t="s">
        <v>3576</v>
      </c>
      <c r="F703" s="76"/>
    </row>
    <row r="704" spans="2:6" x14ac:dyDescent="0.35">
      <c r="B704" s="76">
        <v>702</v>
      </c>
      <c r="C704" s="76" t="s">
        <v>3578</v>
      </c>
      <c r="D704" s="76" t="s">
        <v>3579</v>
      </c>
      <c r="E704" s="76" t="s">
        <v>3577</v>
      </c>
      <c r="F704" s="76"/>
    </row>
    <row r="705" spans="2:6" x14ac:dyDescent="0.35">
      <c r="B705" s="76">
        <v>703</v>
      </c>
      <c r="C705" s="76" t="s">
        <v>9073</v>
      </c>
      <c r="D705" s="76" t="s">
        <v>9074</v>
      </c>
      <c r="E705" s="76" t="s">
        <v>3580</v>
      </c>
      <c r="F705" s="76"/>
    </row>
    <row r="706" spans="2:6" x14ac:dyDescent="0.35">
      <c r="B706" s="76">
        <v>704</v>
      </c>
      <c r="C706" s="76" t="s">
        <v>84</v>
      </c>
      <c r="D706" s="76" t="s">
        <v>2595</v>
      </c>
      <c r="E706" s="76" t="s">
        <v>3581</v>
      </c>
      <c r="F706" s="76"/>
    </row>
    <row r="707" spans="2:6" x14ac:dyDescent="0.35">
      <c r="B707" s="76">
        <v>705</v>
      </c>
      <c r="C707" s="76" t="s">
        <v>2231</v>
      </c>
      <c r="D707" s="76" t="s">
        <v>2232</v>
      </c>
      <c r="E707" s="76" t="s">
        <v>3582</v>
      </c>
      <c r="F707" s="76"/>
    </row>
    <row r="708" spans="2:6" x14ac:dyDescent="0.35">
      <c r="B708" s="76">
        <v>706</v>
      </c>
      <c r="C708" s="76" t="s">
        <v>9075</v>
      </c>
      <c r="D708" s="76" t="s">
        <v>9076</v>
      </c>
      <c r="E708" s="76" t="s">
        <v>3583</v>
      </c>
      <c r="F708" s="76"/>
    </row>
    <row r="709" spans="2:6" x14ac:dyDescent="0.35">
      <c r="B709" s="76">
        <v>707</v>
      </c>
      <c r="C709" s="76" t="s">
        <v>745</v>
      </c>
      <c r="D709" s="76" t="s">
        <v>2715</v>
      </c>
      <c r="E709" s="76" t="s">
        <v>3584</v>
      </c>
      <c r="F709" s="76"/>
    </row>
    <row r="710" spans="2:6" x14ac:dyDescent="0.35">
      <c r="B710" s="76">
        <v>708</v>
      </c>
      <c r="C710" s="76" t="s">
        <v>3586</v>
      </c>
      <c r="D710" s="76" t="s">
        <v>1407</v>
      </c>
      <c r="E710" s="76" t="s">
        <v>3585</v>
      </c>
      <c r="F710" s="76"/>
    </row>
    <row r="711" spans="2:6" x14ac:dyDescent="0.35">
      <c r="B711" s="76">
        <v>709</v>
      </c>
      <c r="C711" s="76" t="s">
        <v>9077</v>
      </c>
      <c r="D711" s="76" t="s">
        <v>9078</v>
      </c>
      <c r="E711" s="76" t="s">
        <v>3587</v>
      </c>
      <c r="F711" s="76"/>
    </row>
    <row r="712" spans="2:6" x14ac:dyDescent="0.35">
      <c r="B712" s="76">
        <v>710</v>
      </c>
      <c r="C712" s="76" t="s">
        <v>3589</v>
      </c>
      <c r="D712" s="76" t="s">
        <v>1097</v>
      </c>
      <c r="E712" s="76" t="s">
        <v>3588</v>
      </c>
      <c r="F712" s="76"/>
    </row>
    <row r="713" spans="2:6" x14ac:dyDescent="0.35">
      <c r="B713" s="76">
        <v>711</v>
      </c>
      <c r="C713" s="76" t="s">
        <v>746</v>
      </c>
      <c r="D713" s="76" t="s">
        <v>6097</v>
      </c>
      <c r="E713" s="76"/>
      <c r="F713" s="76"/>
    </row>
    <row r="714" spans="2:6" x14ac:dyDescent="0.35">
      <c r="B714" s="76">
        <v>712</v>
      </c>
      <c r="C714" s="76" t="s">
        <v>226</v>
      </c>
      <c r="D714" s="76" t="s">
        <v>1054</v>
      </c>
      <c r="E714" s="76" t="s">
        <v>3590</v>
      </c>
      <c r="F714" s="76"/>
    </row>
    <row r="715" spans="2:6" x14ac:dyDescent="0.35">
      <c r="B715" s="76">
        <v>713</v>
      </c>
      <c r="C715" s="76" t="s">
        <v>2019</v>
      </c>
      <c r="D715" s="76" t="s">
        <v>2020</v>
      </c>
      <c r="E715" s="76" t="s">
        <v>3591</v>
      </c>
      <c r="F715" s="76"/>
    </row>
    <row r="716" spans="2:6" x14ac:dyDescent="0.35">
      <c r="B716" s="76">
        <v>714</v>
      </c>
      <c r="C716" s="76" t="s">
        <v>9079</v>
      </c>
      <c r="D716" s="76" t="s">
        <v>9080</v>
      </c>
      <c r="E716" s="76" t="s">
        <v>3592</v>
      </c>
      <c r="F716" s="76"/>
    </row>
    <row r="717" spans="2:6" x14ac:dyDescent="0.35">
      <c r="B717" s="76">
        <v>715</v>
      </c>
      <c r="C717" s="76" t="s">
        <v>11743</v>
      </c>
      <c r="D717" s="76" t="s">
        <v>11744</v>
      </c>
      <c r="E717" s="76" t="s">
        <v>11745</v>
      </c>
      <c r="F717" s="76"/>
    </row>
    <row r="718" spans="2:6" x14ac:dyDescent="0.35">
      <c r="B718" s="76">
        <v>716</v>
      </c>
      <c r="C718" s="76" t="s">
        <v>3594</v>
      </c>
      <c r="D718" s="76" t="s">
        <v>3595</v>
      </c>
      <c r="E718" s="76" t="s">
        <v>3593</v>
      </c>
      <c r="F718" s="76"/>
    </row>
    <row r="719" spans="2:6" x14ac:dyDescent="0.35">
      <c r="B719" s="76">
        <v>717</v>
      </c>
      <c r="C719" s="76" t="s">
        <v>85</v>
      </c>
      <c r="D719" s="76" t="s">
        <v>2438</v>
      </c>
      <c r="E719" s="76" t="s">
        <v>3596</v>
      </c>
      <c r="F719" s="76"/>
    </row>
    <row r="720" spans="2:6" x14ac:dyDescent="0.35">
      <c r="B720" s="76">
        <v>718</v>
      </c>
      <c r="C720" s="76" t="s">
        <v>1519</v>
      </c>
      <c r="D720" s="76" t="s">
        <v>1520</v>
      </c>
      <c r="E720" s="76" t="s">
        <v>3597</v>
      </c>
      <c r="F720" s="76"/>
    </row>
    <row r="721" spans="2:6" x14ac:dyDescent="0.35">
      <c r="B721" s="76">
        <v>719</v>
      </c>
      <c r="C721" s="76" t="s">
        <v>9081</v>
      </c>
      <c r="D721" s="76" t="s">
        <v>9082</v>
      </c>
      <c r="E721" s="76" t="s">
        <v>3598</v>
      </c>
      <c r="F721" s="76"/>
    </row>
    <row r="722" spans="2:6" x14ac:dyDescent="0.35">
      <c r="B722" s="76">
        <v>720</v>
      </c>
      <c r="C722" s="76" t="s">
        <v>3599</v>
      </c>
      <c r="D722" s="76" t="s">
        <v>1125</v>
      </c>
      <c r="E722" s="76" t="s">
        <v>1124</v>
      </c>
      <c r="F722" s="76"/>
    </row>
    <row r="723" spans="2:6" x14ac:dyDescent="0.35">
      <c r="B723" s="76">
        <v>721</v>
      </c>
      <c r="C723" s="76" t="s">
        <v>11746</v>
      </c>
      <c r="D723" s="76" t="s">
        <v>11747</v>
      </c>
      <c r="E723" s="76" t="s">
        <v>11748</v>
      </c>
      <c r="F723" s="76"/>
    </row>
    <row r="724" spans="2:6" x14ac:dyDescent="0.35">
      <c r="B724" s="76">
        <v>722</v>
      </c>
      <c r="C724" s="76" t="s">
        <v>86</v>
      </c>
      <c r="D724" s="76" t="s">
        <v>2750</v>
      </c>
      <c r="E724" s="76" t="s">
        <v>3600</v>
      </c>
      <c r="F724" s="76"/>
    </row>
    <row r="725" spans="2:6" x14ac:dyDescent="0.35">
      <c r="B725" s="76">
        <v>723</v>
      </c>
      <c r="C725" s="76" t="s">
        <v>3602</v>
      </c>
      <c r="D725" s="76" t="s">
        <v>3603</v>
      </c>
      <c r="E725" s="76" t="s">
        <v>3601</v>
      </c>
      <c r="F725" s="76"/>
    </row>
    <row r="726" spans="2:6" x14ac:dyDescent="0.35">
      <c r="B726" s="76">
        <v>724</v>
      </c>
      <c r="C726" s="76" t="s">
        <v>583</v>
      </c>
      <c r="D726" s="76" t="s">
        <v>9083</v>
      </c>
      <c r="E726" s="76" t="s">
        <v>1121</v>
      </c>
      <c r="F726" s="76"/>
    </row>
    <row r="727" spans="2:6" x14ac:dyDescent="0.35">
      <c r="B727" s="76">
        <v>725</v>
      </c>
      <c r="C727" s="76" t="s">
        <v>87</v>
      </c>
      <c r="D727" s="76" t="s">
        <v>2443</v>
      </c>
      <c r="E727" s="76" t="s">
        <v>3604</v>
      </c>
      <c r="F727" s="76"/>
    </row>
    <row r="728" spans="2:6" x14ac:dyDescent="0.35">
      <c r="B728" s="76">
        <v>726</v>
      </c>
      <c r="C728" s="76" t="s">
        <v>1584</v>
      </c>
      <c r="D728" s="76" t="s">
        <v>1484</v>
      </c>
      <c r="E728" s="76" t="s">
        <v>3605</v>
      </c>
      <c r="F728" s="76"/>
    </row>
    <row r="729" spans="2:6" x14ac:dyDescent="0.35">
      <c r="B729" s="76">
        <v>727</v>
      </c>
      <c r="C729" s="76" t="s">
        <v>9084</v>
      </c>
      <c r="D729" s="76" t="s">
        <v>9064</v>
      </c>
      <c r="E729" s="76" t="s">
        <v>1370</v>
      </c>
      <c r="F729" s="76"/>
    </row>
    <row r="730" spans="2:6" x14ac:dyDescent="0.35">
      <c r="B730" s="76">
        <v>728</v>
      </c>
      <c r="C730" s="76" t="s">
        <v>3606</v>
      </c>
      <c r="D730" s="76" t="s">
        <v>1665</v>
      </c>
      <c r="E730" s="76" t="s">
        <v>1664</v>
      </c>
      <c r="F730" s="76"/>
    </row>
    <row r="731" spans="2:6" x14ac:dyDescent="0.35">
      <c r="B731" s="76">
        <v>729</v>
      </c>
      <c r="C731" s="76" t="s">
        <v>88</v>
      </c>
      <c r="D731" s="76" t="s">
        <v>2430</v>
      </c>
      <c r="E731" s="76" t="s">
        <v>3607</v>
      </c>
      <c r="F731" s="76"/>
    </row>
    <row r="732" spans="2:6" x14ac:dyDescent="0.35">
      <c r="B732" s="76">
        <v>730</v>
      </c>
      <c r="C732" s="76" t="s">
        <v>1487</v>
      </c>
      <c r="D732" s="76" t="s">
        <v>1488</v>
      </c>
      <c r="E732" s="76" t="s">
        <v>3608</v>
      </c>
      <c r="F732" s="76"/>
    </row>
    <row r="733" spans="2:6" x14ac:dyDescent="0.35">
      <c r="B733" s="76">
        <v>731</v>
      </c>
      <c r="C733" s="76" t="s">
        <v>9085</v>
      </c>
      <c r="D733" s="76" t="s">
        <v>9066</v>
      </c>
      <c r="E733" s="76" t="s">
        <v>1373</v>
      </c>
      <c r="F733" s="76"/>
    </row>
    <row r="734" spans="2:6" x14ac:dyDescent="0.35">
      <c r="B734" s="76">
        <v>732</v>
      </c>
      <c r="C734" s="76" t="s">
        <v>3609</v>
      </c>
      <c r="D734" s="76" t="s">
        <v>1667</v>
      </c>
      <c r="E734" s="76" t="s">
        <v>1666</v>
      </c>
      <c r="F734" s="76"/>
    </row>
    <row r="735" spans="2:6" x14ac:dyDescent="0.35">
      <c r="B735" s="76">
        <v>733</v>
      </c>
      <c r="C735" s="76" t="s">
        <v>89</v>
      </c>
      <c r="D735" s="76" t="s">
        <v>2748</v>
      </c>
      <c r="E735" s="76" t="s">
        <v>3610</v>
      </c>
      <c r="F735" s="76"/>
    </row>
    <row r="736" spans="2:6" x14ac:dyDescent="0.35">
      <c r="B736" s="76">
        <v>734</v>
      </c>
      <c r="C736" s="76" t="s">
        <v>3612</v>
      </c>
      <c r="D736" s="76" t="s">
        <v>3613</v>
      </c>
      <c r="E736" s="76" t="s">
        <v>3611</v>
      </c>
      <c r="F736" s="76"/>
    </row>
    <row r="737" spans="2:6" x14ac:dyDescent="0.35">
      <c r="B737" s="76">
        <v>735</v>
      </c>
      <c r="C737" s="76" t="s">
        <v>9086</v>
      </c>
      <c r="D737" s="76" t="s">
        <v>9087</v>
      </c>
      <c r="E737" s="76" t="s">
        <v>1642</v>
      </c>
      <c r="F737" s="76"/>
    </row>
    <row r="738" spans="2:6" x14ac:dyDescent="0.35">
      <c r="B738" s="76">
        <v>736</v>
      </c>
      <c r="C738" s="76" t="s">
        <v>3615</v>
      </c>
      <c r="D738" s="76" t="s">
        <v>3616</v>
      </c>
      <c r="E738" s="76" t="s">
        <v>3614</v>
      </c>
      <c r="F738" s="76"/>
    </row>
    <row r="739" spans="2:6" x14ac:dyDescent="0.35">
      <c r="B739" s="76">
        <v>737</v>
      </c>
      <c r="C739" s="76" t="s">
        <v>90</v>
      </c>
      <c r="D739" s="76" t="s">
        <v>2426</v>
      </c>
      <c r="E739" s="76" t="s">
        <v>3617</v>
      </c>
      <c r="F739" s="76"/>
    </row>
    <row r="740" spans="2:6" x14ac:dyDescent="0.35">
      <c r="B740" s="76">
        <v>738</v>
      </c>
      <c r="C740" s="76" t="s">
        <v>584</v>
      </c>
      <c r="D740" s="76" t="s">
        <v>9047</v>
      </c>
      <c r="E740" s="76" t="s">
        <v>3618</v>
      </c>
      <c r="F740" s="76"/>
    </row>
    <row r="741" spans="2:6" x14ac:dyDescent="0.35">
      <c r="B741" s="76">
        <v>739</v>
      </c>
      <c r="C741" s="76" t="s">
        <v>11749</v>
      </c>
      <c r="D741" s="76" t="s">
        <v>11724</v>
      </c>
      <c r="E741" s="76" t="s">
        <v>11750</v>
      </c>
      <c r="F741" s="76"/>
    </row>
    <row r="742" spans="2:6" x14ac:dyDescent="0.35">
      <c r="B742" s="76">
        <v>740</v>
      </c>
      <c r="C742" s="76" t="s">
        <v>91</v>
      </c>
      <c r="D742" s="76" t="s">
        <v>2435</v>
      </c>
      <c r="E742" s="76" t="s">
        <v>3619</v>
      </c>
      <c r="F742" s="76"/>
    </row>
    <row r="743" spans="2:6" x14ac:dyDescent="0.35">
      <c r="B743" s="76">
        <v>741</v>
      </c>
      <c r="C743" s="76" t="s">
        <v>9088</v>
      </c>
      <c r="D743" s="76" t="s">
        <v>9049</v>
      </c>
      <c r="E743" s="76" t="s">
        <v>1224</v>
      </c>
      <c r="F743" s="76"/>
    </row>
    <row r="744" spans="2:6" x14ac:dyDescent="0.35">
      <c r="B744" s="76">
        <v>742</v>
      </c>
      <c r="C744" s="76" t="s">
        <v>1595</v>
      </c>
      <c r="D744" s="76" t="s">
        <v>1329</v>
      </c>
      <c r="E744" s="76" t="s">
        <v>1328</v>
      </c>
      <c r="F744" s="76"/>
    </row>
    <row r="745" spans="2:6" x14ac:dyDescent="0.35">
      <c r="B745" s="76">
        <v>743</v>
      </c>
      <c r="C745" s="76" t="s">
        <v>92</v>
      </c>
      <c r="D745" s="76" t="s">
        <v>2431</v>
      </c>
      <c r="E745" s="76" t="s">
        <v>3620</v>
      </c>
      <c r="F745" s="76"/>
    </row>
    <row r="746" spans="2:6" x14ac:dyDescent="0.35">
      <c r="B746" s="76">
        <v>744</v>
      </c>
      <c r="C746" s="76" t="s">
        <v>1499</v>
      </c>
      <c r="D746" s="76" t="s">
        <v>1500</v>
      </c>
      <c r="E746" s="76" t="s">
        <v>3621</v>
      </c>
      <c r="F746" s="76"/>
    </row>
    <row r="747" spans="2:6" x14ac:dyDescent="0.35">
      <c r="B747" s="76">
        <v>745</v>
      </c>
      <c r="C747" s="76" t="s">
        <v>9089</v>
      </c>
      <c r="D747" s="76" t="s">
        <v>9051</v>
      </c>
      <c r="E747" s="76" t="s">
        <v>1641</v>
      </c>
      <c r="F747" s="76"/>
    </row>
    <row r="748" spans="2:6" x14ac:dyDescent="0.35">
      <c r="B748" s="76">
        <v>746</v>
      </c>
      <c r="C748" s="76" t="s">
        <v>3623</v>
      </c>
      <c r="D748" s="76" t="s">
        <v>1672</v>
      </c>
      <c r="E748" s="76" t="s">
        <v>3622</v>
      </c>
      <c r="F748" s="76"/>
    </row>
    <row r="749" spans="2:6" x14ac:dyDescent="0.35">
      <c r="B749" s="76">
        <v>747</v>
      </c>
      <c r="C749" s="76" t="s">
        <v>93</v>
      </c>
      <c r="D749" s="76" t="s">
        <v>2429</v>
      </c>
      <c r="E749" s="76" t="s">
        <v>3624</v>
      </c>
      <c r="F749" s="76"/>
    </row>
    <row r="750" spans="2:6" x14ac:dyDescent="0.35">
      <c r="B750" s="76">
        <v>748</v>
      </c>
      <c r="C750" s="76" t="s">
        <v>3626</v>
      </c>
      <c r="D750" s="76" t="s">
        <v>1594</v>
      </c>
      <c r="E750" s="76" t="s">
        <v>3625</v>
      </c>
      <c r="F750" s="76"/>
    </row>
    <row r="751" spans="2:6" x14ac:dyDescent="0.35">
      <c r="B751" s="76">
        <v>749</v>
      </c>
      <c r="C751" s="76" t="s">
        <v>9090</v>
      </c>
      <c r="D751" s="76" t="s">
        <v>9054</v>
      </c>
      <c r="E751" s="76" t="s">
        <v>3627</v>
      </c>
      <c r="F751" s="76"/>
    </row>
    <row r="752" spans="2:6" x14ac:dyDescent="0.35">
      <c r="B752" s="76">
        <v>750</v>
      </c>
      <c r="C752" s="76" t="s">
        <v>3629</v>
      </c>
      <c r="D752" s="76" t="s">
        <v>3536</v>
      </c>
      <c r="E752" s="76" t="s">
        <v>3628</v>
      </c>
      <c r="F752" s="76"/>
    </row>
    <row r="753" spans="2:6" x14ac:dyDescent="0.35">
      <c r="B753" s="76">
        <v>751</v>
      </c>
      <c r="C753" s="76" t="s">
        <v>11751</v>
      </c>
      <c r="D753" s="76" t="s">
        <v>11727</v>
      </c>
      <c r="E753" s="76" t="s">
        <v>11752</v>
      </c>
      <c r="F753" s="76"/>
    </row>
    <row r="754" spans="2:6" x14ac:dyDescent="0.35">
      <c r="B754" s="76">
        <v>752</v>
      </c>
      <c r="C754" s="76" t="s">
        <v>94</v>
      </c>
      <c r="D754" s="76" t="s">
        <v>2437</v>
      </c>
      <c r="E754" s="76" t="s">
        <v>3630</v>
      </c>
      <c r="F754" s="76"/>
    </row>
    <row r="755" spans="2:6" x14ac:dyDescent="0.35">
      <c r="B755" s="76">
        <v>753</v>
      </c>
      <c r="C755" s="76" t="s">
        <v>1608</v>
      </c>
      <c r="D755" s="76" t="s">
        <v>9056</v>
      </c>
      <c r="E755" s="76" t="s">
        <v>3631</v>
      </c>
      <c r="F755" s="76"/>
    </row>
    <row r="756" spans="2:6" x14ac:dyDescent="0.35">
      <c r="B756" s="76">
        <v>754</v>
      </c>
      <c r="C756" s="76" t="s">
        <v>11753</v>
      </c>
      <c r="D756" s="76" t="s">
        <v>11733</v>
      </c>
      <c r="E756" s="76" t="s">
        <v>11754</v>
      </c>
      <c r="F756" s="76"/>
    </row>
    <row r="757" spans="2:6" x14ac:dyDescent="0.35">
      <c r="B757" s="76">
        <v>755</v>
      </c>
      <c r="C757" s="76" t="s">
        <v>95</v>
      </c>
      <c r="D757" s="76" t="s">
        <v>3633</v>
      </c>
      <c r="E757" s="76" t="s">
        <v>3632</v>
      </c>
      <c r="F757" s="76"/>
    </row>
    <row r="758" spans="2:6" x14ac:dyDescent="0.35">
      <c r="B758" s="76">
        <v>756</v>
      </c>
      <c r="C758" s="76" t="s">
        <v>9091</v>
      </c>
      <c r="D758" s="76" t="s">
        <v>9092</v>
      </c>
      <c r="E758" s="76" t="s">
        <v>3634</v>
      </c>
      <c r="F758" s="76"/>
    </row>
    <row r="759" spans="2:6" x14ac:dyDescent="0.35">
      <c r="B759" s="76">
        <v>757</v>
      </c>
      <c r="C759" s="76" t="s">
        <v>1476</v>
      </c>
      <c r="D759" s="76" t="s">
        <v>1477</v>
      </c>
      <c r="E759" s="76" t="s">
        <v>3635</v>
      </c>
      <c r="F759" s="76"/>
    </row>
    <row r="760" spans="2:6" x14ac:dyDescent="0.35">
      <c r="B760" s="76">
        <v>758</v>
      </c>
      <c r="C760" s="76" t="s">
        <v>747</v>
      </c>
      <c r="D760" s="76" t="s">
        <v>7905</v>
      </c>
      <c r="E760" s="76" t="s">
        <v>7939</v>
      </c>
      <c r="F760" s="76"/>
    </row>
    <row r="761" spans="2:6" x14ac:dyDescent="0.35">
      <c r="B761" s="76">
        <v>759</v>
      </c>
      <c r="C761" s="76" t="s">
        <v>7940</v>
      </c>
      <c r="D761" s="76" t="s">
        <v>2026</v>
      </c>
      <c r="E761" s="76" t="s">
        <v>7941</v>
      </c>
      <c r="F761" s="76"/>
    </row>
    <row r="762" spans="2:6" x14ac:dyDescent="0.35">
      <c r="B762" s="76">
        <v>760</v>
      </c>
      <c r="C762" s="76" t="s">
        <v>9093</v>
      </c>
      <c r="D762" s="76" t="s">
        <v>9094</v>
      </c>
      <c r="E762" s="76" t="s">
        <v>7942</v>
      </c>
      <c r="F762" s="76"/>
    </row>
    <row r="763" spans="2:6" x14ac:dyDescent="0.35">
      <c r="B763" s="76">
        <v>761</v>
      </c>
      <c r="C763" s="76" t="s">
        <v>7943</v>
      </c>
      <c r="D763" s="76" t="s">
        <v>3641</v>
      </c>
      <c r="E763" s="76" t="s">
        <v>7944</v>
      </c>
      <c r="F763" s="76"/>
    </row>
    <row r="764" spans="2:6" x14ac:dyDescent="0.35">
      <c r="B764" s="76">
        <v>762</v>
      </c>
      <c r="C764" s="76" t="s">
        <v>748</v>
      </c>
      <c r="D764" s="76" t="s">
        <v>1055</v>
      </c>
      <c r="E764" s="76" t="s">
        <v>3636</v>
      </c>
      <c r="F764" s="76"/>
    </row>
    <row r="765" spans="2:6" x14ac:dyDescent="0.35">
      <c r="B765" s="76">
        <v>763</v>
      </c>
      <c r="C765" s="76" t="s">
        <v>2025</v>
      </c>
      <c r="D765" s="76" t="s">
        <v>2026</v>
      </c>
      <c r="E765" s="76" t="s">
        <v>3637</v>
      </c>
      <c r="F765" s="76"/>
    </row>
    <row r="766" spans="2:6" x14ac:dyDescent="0.35">
      <c r="B766" s="76">
        <v>764</v>
      </c>
      <c r="C766" s="76" t="s">
        <v>9095</v>
      </c>
      <c r="D766" s="76" t="s">
        <v>9094</v>
      </c>
      <c r="E766" s="76" t="s">
        <v>3638</v>
      </c>
      <c r="F766" s="76"/>
    </row>
    <row r="767" spans="2:6" x14ac:dyDescent="0.35">
      <c r="B767" s="76">
        <v>765</v>
      </c>
      <c r="C767" s="76" t="s">
        <v>3640</v>
      </c>
      <c r="D767" s="76" t="s">
        <v>3641</v>
      </c>
      <c r="E767" s="76" t="s">
        <v>3639</v>
      </c>
      <c r="F767" s="76"/>
    </row>
    <row r="768" spans="2:6" x14ac:dyDescent="0.35">
      <c r="B768" s="76">
        <v>766</v>
      </c>
      <c r="C768" s="76" t="s">
        <v>7617</v>
      </c>
      <c r="D768" s="76" t="s">
        <v>7618</v>
      </c>
      <c r="E768" s="76" t="s">
        <v>7619</v>
      </c>
      <c r="F768" s="76"/>
    </row>
    <row r="769" spans="2:6" x14ac:dyDescent="0.35">
      <c r="B769" s="76">
        <v>767</v>
      </c>
      <c r="C769" s="76" t="s">
        <v>7620</v>
      </c>
      <c r="D769" s="76" t="s">
        <v>7621</v>
      </c>
      <c r="E769" s="76" t="s">
        <v>7622</v>
      </c>
      <c r="F769" s="76"/>
    </row>
    <row r="770" spans="2:6" x14ac:dyDescent="0.35">
      <c r="B770" s="76">
        <v>768</v>
      </c>
      <c r="C770" s="76" t="s">
        <v>9096</v>
      </c>
      <c r="D770" s="76" t="s">
        <v>9097</v>
      </c>
      <c r="E770" s="76" t="s">
        <v>7623</v>
      </c>
      <c r="F770" s="76"/>
    </row>
    <row r="771" spans="2:6" x14ac:dyDescent="0.35">
      <c r="B771" s="76">
        <v>769</v>
      </c>
      <c r="C771" s="76" t="s">
        <v>7624</v>
      </c>
      <c r="D771" s="76" t="s">
        <v>7625</v>
      </c>
      <c r="E771" s="76" t="s">
        <v>7626</v>
      </c>
      <c r="F771" s="76"/>
    </row>
    <row r="772" spans="2:6" x14ac:dyDescent="0.35">
      <c r="B772" s="76">
        <v>770</v>
      </c>
      <c r="C772" s="76" t="s">
        <v>7627</v>
      </c>
      <c r="D772" s="76" t="s">
        <v>7628</v>
      </c>
      <c r="E772" s="76" t="s">
        <v>7629</v>
      </c>
      <c r="F772" s="76"/>
    </row>
    <row r="773" spans="2:6" x14ac:dyDescent="0.35">
      <c r="B773" s="76">
        <v>771</v>
      </c>
      <c r="C773" s="76" t="s">
        <v>9098</v>
      </c>
      <c r="D773" s="76" t="s">
        <v>9099</v>
      </c>
      <c r="E773" s="76" t="s">
        <v>7630</v>
      </c>
      <c r="F773" s="76"/>
    </row>
    <row r="774" spans="2:6" x14ac:dyDescent="0.35">
      <c r="B774" s="76">
        <v>772</v>
      </c>
      <c r="C774" s="76" t="s">
        <v>7631</v>
      </c>
      <c r="D774" s="76" t="s">
        <v>7632</v>
      </c>
      <c r="E774" s="76" t="s">
        <v>7633</v>
      </c>
      <c r="F774" s="76"/>
    </row>
    <row r="775" spans="2:6" x14ac:dyDescent="0.35">
      <c r="B775" s="76">
        <v>773</v>
      </c>
      <c r="C775" s="76" t="s">
        <v>7634</v>
      </c>
      <c r="D775" s="76" t="s">
        <v>7635</v>
      </c>
      <c r="E775" s="76" t="s">
        <v>7636</v>
      </c>
      <c r="F775" s="76"/>
    </row>
    <row r="776" spans="2:6" x14ac:dyDescent="0.35">
      <c r="B776" s="76">
        <v>774</v>
      </c>
      <c r="C776" s="76" t="s">
        <v>9100</v>
      </c>
      <c r="D776" s="76" t="s">
        <v>9101</v>
      </c>
      <c r="E776" s="76" t="s">
        <v>7637</v>
      </c>
      <c r="F776" s="76"/>
    </row>
    <row r="777" spans="2:6" x14ac:dyDescent="0.35">
      <c r="B777" s="76">
        <v>775</v>
      </c>
      <c r="C777" s="76" t="s">
        <v>96</v>
      </c>
      <c r="D777" s="76" t="s">
        <v>2410</v>
      </c>
      <c r="E777" s="76" t="s">
        <v>3642</v>
      </c>
      <c r="F777" s="76"/>
    </row>
    <row r="778" spans="2:6" x14ac:dyDescent="0.35">
      <c r="B778" s="76">
        <v>776</v>
      </c>
      <c r="C778" s="76" t="s">
        <v>1703</v>
      </c>
      <c r="D778" s="76" t="s">
        <v>1704</v>
      </c>
      <c r="E778" s="76" t="s">
        <v>3643</v>
      </c>
      <c r="F778" s="76"/>
    </row>
    <row r="779" spans="2:6" x14ac:dyDescent="0.35">
      <c r="B779" s="76">
        <v>777</v>
      </c>
      <c r="C779" s="76" t="s">
        <v>9102</v>
      </c>
      <c r="D779" s="76" t="s">
        <v>9103</v>
      </c>
      <c r="E779" s="76" t="s">
        <v>3644</v>
      </c>
      <c r="F779" s="76"/>
    </row>
    <row r="780" spans="2:6" x14ac:dyDescent="0.35">
      <c r="B780" s="76">
        <v>778</v>
      </c>
      <c r="C780" s="76" t="s">
        <v>6438</v>
      </c>
      <c r="D780" s="76" t="s">
        <v>2410</v>
      </c>
      <c r="E780" s="76" t="s">
        <v>6451</v>
      </c>
      <c r="F780" s="76"/>
    </row>
    <row r="781" spans="2:6" x14ac:dyDescent="0.35">
      <c r="B781" s="76">
        <v>779</v>
      </c>
      <c r="C781" s="76" t="s">
        <v>6452</v>
      </c>
      <c r="D781" s="76" t="s">
        <v>1704</v>
      </c>
      <c r="E781" s="76" t="s">
        <v>6453</v>
      </c>
      <c r="F781" s="76"/>
    </row>
    <row r="782" spans="2:6" x14ac:dyDescent="0.35">
      <c r="B782" s="76">
        <v>780</v>
      </c>
      <c r="C782" s="76" t="s">
        <v>6454</v>
      </c>
      <c r="D782" s="76" t="s">
        <v>9103</v>
      </c>
      <c r="E782" s="76" t="s">
        <v>6455</v>
      </c>
      <c r="F782" s="76"/>
    </row>
    <row r="783" spans="2:6" x14ac:dyDescent="0.35">
      <c r="B783" s="76">
        <v>781</v>
      </c>
      <c r="C783" s="76" t="s">
        <v>97</v>
      </c>
      <c r="D783" s="76" t="s">
        <v>2614</v>
      </c>
      <c r="E783" s="76" t="s">
        <v>3645</v>
      </c>
      <c r="F783" s="76"/>
    </row>
    <row r="784" spans="2:6" x14ac:dyDescent="0.35">
      <c r="B784" s="76">
        <v>782</v>
      </c>
      <c r="C784" s="76" t="s">
        <v>1716</v>
      </c>
      <c r="D784" s="76" t="s">
        <v>1717</v>
      </c>
      <c r="E784" s="76" t="s">
        <v>3646</v>
      </c>
      <c r="F784" s="76"/>
    </row>
    <row r="785" spans="2:6" x14ac:dyDescent="0.35">
      <c r="B785" s="76">
        <v>783</v>
      </c>
      <c r="C785" s="76" t="s">
        <v>9104</v>
      </c>
      <c r="D785" s="76" t="s">
        <v>9105</v>
      </c>
      <c r="E785" s="76" t="s">
        <v>3647</v>
      </c>
      <c r="F785" s="76"/>
    </row>
    <row r="786" spans="2:6" x14ac:dyDescent="0.35">
      <c r="B786" s="76">
        <v>784</v>
      </c>
      <c r="C786" s="76" t="s">
        <v>3648</v>
      </c>
      <c r="D786" s="76" t="s">
        <v>1162</v>
      </c>
      <c r="E786" s="76" t="s">
        <v>1161</v>
      </c>
      <c r="F786" s="76"/>
    </row>
    <row r="787" spans="2:6" x14ac:dyDescent="0.35">
      <c r="B787" s="76">
        <v>785</v>
      </c>
      <c r="C787" s="76" t="s">
        <v>98</v>
      </c>
      <c r="D787" s="76" t="s">
        <v>1256</v>
      </c>
      <c r="E787" s="76" t="s">
        <v>3649</v>
      </c>
      <c r="F787" s="76"/>
    </row>
    <row r="788" spans="2:6" x14ac:dyDescent="0.35">
      <c r="B788" s="76">
        <v>786</v>
      </c>
      <c r="C788" s="76" t="s">
        <v>29</v>
      </c>
      <c r="D788" s="76" t="s">
        <v>9106</v>
      </c>
      <c r="E788" s="76" t="s">
        <v>3650</v>
      </c>
      <c r="F788" s="76"/>
    </row>
    <row r="789" spans="2:6" x14ac:dyDescent="0.35">
      <c r="B789" s="76">
        <v>787</v>
      </c>
      <c r="C789" s="76" t="s">
        <v>11755</v>
      </c>
      <c r="D789" s="76" t="s">
        <v>11756</v>
      </c>
      <c r="E789" s="76" t="s">
        <v>11757</v>
      </c>
      <c r="F789" s="76"/>
    </row>
    <row r="790" spans="2:6" x14ac:dyDescent="0.35">
      <c r="B790" s="76">
        <v>788</v>
      </c>
      <c r="C790" s="76" t="s">
        <v>99</v>
      </c>
      <c r="D790" s="76" t="s">
        <v>2433</v>
      </c>
      <c r="E790" s="76" t="s">
        <v>3651</v>
      </c>
      <c r="F790" s="76"/>
    </row>
    <row r="791" spans="2:6" x14ac:dyDescent="0.35">
      <c r="B791" s="76">
        <v>789</v>
      </c>
      <c r="C791" s="76" t="s">
        <v>1530</v>
      </c>
      <c r="D791" s="76" t="s">
        <v>1531</v>
      </c>
      <c r="E791" s="76" t="s">
        <v>3652</v>
      </c>
      <c r="F791" s="76"/>
    </row>
    <row r="792" spans="2:6" x14ac:dyDescent="0.35">
      <c r="B792" s="76">
        <v>790</v>
      </c>
      <c r="C792" s="76" t="s">
        <v>9107</v>
      </c>
      <c r="D792" s="76" t="s">
        <v>9108</v>
      </c>
      <c r="E792" s="76" t="s">
        <v>1216</v>
      </c>
      <c r="F792" s="76"/>
    </row>
    <row r="793" spans="2:6" x14ac:dyDescent="0.35">
      <c r="B793" s="76">
        <v>791</v>
      </c>
      <c r="C793" s="76" t="s">
        <v>3653</v>
      </c>
      <c r="D793" s="76" t="s">
        <v>1120</v>
      </c>
      <c r="E793" s="76" t="s">
        <v>1119</v>
      </c>
      <c r="F793" s="76"/>
    </row>
    <row r="794" spans="2:6" x14ac:dyDescent="0.35">
      <c r="B794" s="76">
        <v>792</v>
      </c>
      <c r="C794" s="76" t="s">
        <v>375</v>
      </c>
      <c r="D794" s="76" t="s">
        <v>2481</v>
      </c>
      <c r="E794" s="76" t="s">
        <v>3654</v>
      </c>
      <c r="F794" s="76"/>
    </row>
    <row r="795" spans="2:6" x14ac:dyDescent="0.35">
      <c r="B795" s="76">
        <v>793</v>
      </c>
      <c r="C795" s="76" t="s">
        <v>1714</v>
      </c>
      <c r="D795" s="76" t="s">
        <v>1715</v>
      </c>
      <c r="E795" s="76" t="s">
        <v>3655</v>
      </c>
      <c r="F795" s="76"/>
    </row>
    <row r="796" spans="2:6" x14ac:dyDescent="0.35">
      <c r="B796" s="76">
        <v>794</v>
      </c>
      <c r="C796" s="76" t="s">
        <v>39</v>
      </c>
      <c r="D796" s="76" t="s">
        <v>9109</v>
      </c>
      <c r="E796" s="76" t="s">
        <v>1170</v>
      </c>
      <c r="F796" s="76"/>
    </row>
    <row r="797" spans="2:6" x14ac:dyDescent="0.35">
      <c r="B797" s="76">
        <v>795</v>
      </c>
      <c r="C797" s="76" t="s">
        <v>332</v>
      </c>
      <c r="D797" s="76" t="s">
        <v>3657</v>
      </c>
      <c r="E797" s="76" t="s">
        <v>3656</v>
      </c>
      <c r="F797" s="76"/>
    </row>
    <row r="798" spans="2:6" x14ac:dyDescent="0.35">
      <c r="B798" s="76">
        <v>796</v>
      </c>
      <c r="C798" s="76" t="s">
        <v>1755</v>
      </c>
      <c r="D798" s="76" t="s">
        <v>1756</v>
      </c>
      <c r="E798" s="76" t="s">
        <v>3658</v>
      </c>
      <c r="F798" s="76"/>
    </row>
    <row r="799" spans="2:6" x14ac:dyDescent="0.35">
      <c r="B799" s="76">
        <v>797</v>
      </c>
      <c r="C799" s="76" t="s">
        <v>9110</v>
      </c>
      <c r="D799" s="76" t="s">
        <v>9111</v>
      </c>
      <c r="E799" s="76" t="s">
        <v>1683</v>
      </c>
      <c r="F799" s="76"/>
    </row>
    <row r="800" spans="2:6" x14ac:dyDescent="0.35">
      <c r="B800" s="76">
        <v>798</v>
      </c>
      <c r="C800" s="76" t="s">
        <v>333</v>
      </c>
      <c r="D800" s="76" t="s">
        <v>2541</v>
      </c>
      <c r="E800" s="76" t="s">
        <v>3659</v>
      </c>
      <c r="F800" s="76"/>
    </row>
    <row r="801" spans="2:6" x14ac:dyDescent="0.35">
      <c r="B801" s="76">
        <v>799</v>
      </c>
      <c r="C801" s="76" t="s">
        <v>1730</v>
      </c>
      <c r="D801" s="76" t="s">
        <v>1731</v>
      </c>
      <c r="E801" s="76" t="s">
        <v>3660</v>
      </c>
      <c r="F801" s="76"/>
    </row>
    <row r="802" spans="2:6" x14ac:dyDescent="0.35">
      <c r="B802" s="76">
        <v>800</v>
      </c>
      <c r="C802" s="76" t="s">
        <v>31</v>
      </c>
      <c r="D802" s="76" t="s">
        <v>9112</v>
      </c>
      <c r="E802" s="76" t="s">
        <v>3661</v>
      </c>
      <c r="F802" s="76"/>
    </row>
    <row r="803" spans="2:6" x14ac:dyDescent="0.35">
      <c r="B803" s="76">
        <v>801</v>
      </c>
      <c r="C803" s="76" t="s">
        <v>100</v>
      </c>
      <c r="D803" s="76" t="s">
        <v>2411</v>
      </c>
      <c r="E803" s="76" t="s">
        <v>3662</v>
      </c>
      <c r="F803" s="76"/>
    </row>
    <row r="804" spans="2:6" x14ac:dyDescent="0.35">
      <c r="B804" s="76">
        <v>802</v>
      </c>
      <c r="C804" s="76" t="s">
        <v>1457</v>
      </c>
      <c r="D804" s="76" t="s">
        <v>1458</v>
      </c>
      <c r="E804" s="76" t="s">
        <v>3663</v>
      </c>
      <c r="F804" s="76"/>
    </row>
    <row r="805" spans="2:6" x14ac:dyDescent="0.35">
      <c r="B805" s="76">
        <v>803</v>
      </c>
      <c r="C805" s="76" t="s">
        <v>9113</v>
      </c>
      <c r="D805" s="76" t="s">
        <v>9114</v>
      </c>
      <c r="E805" s="76" t="s">
        <v>1078</v>
      </c>
      <c r="F805" s="76"/>
    </row>
    <row r="806" spans="2:6" x14ac:dyDescent="0.35">
      <c r="B806" s="76">
        <v>804</v>
      </c>
      <c r="C806" s="76" t="s">
        <v>3664</v>
      </c>
      <c r="D806" s="76" t="s">
        <v>1185</v>
      </c>
      <c r="E806" s="76" t="s">
        <v>1184</v>
      </c>
      <c r="F806" s="76"/>
    </row>
    <row r="807" spans="2:6" x14ac:dyDescent="0.35">
      <c r="B807" s="76">
        <v>805</v>
      </c>
      <c r="C807" s="76" t="s">
        <v>101</v>
      </c>
      <c r="D807" s="76" t="s">
        <v>2715</v>
      </c>
      <c r="E807" s="76" t="s">
        <v>3665</v>
      </c>
      <c r="F807" s="76"/>
    </row>
    <row r="808" spans="2:6" x14ac:dyDescent="0.35">
      <c r="B808" s="76">
        <v>806</v>
      </c>
      <c r="C808" s="76" t="s">
        <v>2035</v>
      </c>
      <c r="D808" s="76" t="s">
        <v>1407</v>
      </c>
      <c r="E808" s="76" t="s">
        <v>1406</v>
      </c>
      <c r="F808" s="76"/>
    </row>
    <row r="809" spans="2:6" x14ac:dyDescent="0.35">
      <c r="B809" s="76">
        <v>807</v>
      </c>
      <c r="C809" s="76" t="s">
        <v>543</v>
      </c>
      <c r="D809" s="76" t="s">
        <v>9078</v>
      </c>
      <c r="E809" s="76" t="s">
        <v>1223</v>
      </c>
      <c r="F809" s="76"/>
    </row>
    <row r="810" spans="2:6" x14ac:dyDescent="0.35">
      <c r="B810" s="76">
        <v>808</v>
      </c>
      <c r="C810" s="76" t="s">
        <v>3666</v>
      </c>
      <c r="D810" s="76" t="s">
        <v>1097</v>
      </c>
      <c r="E810" s="76" t="s">
        <v>1096</v>
      </c>
      <c r="F810" s="76"/>
    </row>
    <row r="811" spans="2:6" x14ac:dyDescent="0.35">
      <c r="B811" s="76">
        <v>809</v>
      </c>
      <c r="C811" s="76" t="s">
        <v>749</v>
      </c>
      <c r="D811" s="76" t="s">
        <v>3668</v>
      </c>
      <c r="E811" s="76" t="s">
        <v>3667</v>
      </c>
      <c r="F811" s="76"/>
    </row>
    <row r="812" spans="2:6" x14ac:dyDescent="0.35">
      <c r="B812" s="76">
        <v>810</v>
      </c>
      <c r="C812" s="76" t="s">
        <v>3670</v>
      </c>
      <c r="D812" s="76" t="s">
        <v>3671</v>
      </c>
      <c r="E812" s="76" t="s">
        <v>3669</v>
      </c>
      <c r="F812" s="76"/>
    </row>
    <row r="813" spans="2:6" x14ac:dyDescent="0.35">
      <c r="B813" s="76">
        <v>811</v>
      </c>
      <c r="C813" s="76" t="s">
        <v>9115</v>
      </c>
      <c r="D813" s="76" t="s">
        <v>9116</v>
      </c>
      <c r="E813" s="76" t="s">
        <v>3672</v>
      </c>
      <c r="F813" s="76"/>
    </row>
    <row r="814" spans="2:6" x14ac:dyDescent="0.35">
      <c r="B814" s="76">
        <v>812</v>
      </c>
      <c r="C814" s="76" t="s">
        <v>11758</v>
      </c>
      <c r="D814" s="76" t="s">
        <v>11759</v>
      </c>
      <c r="E814" s="76" t="s">
        <v>11760</v>
      </c>
      <c r="F814" s="76"/>
    </row>
    <row r="815" spans="2:6" x14ac:dyDescent="0.35">
      <c r="B815" s="76">
        <v>813</v>
      </c>
      <c r="C815" s="76" t="s">
        <v>3674</v>
      </c>
      <c r="D815" s="76" t="s">
        <v>3675</v>
      </c>
      <c r="E815" s="76" t="s">
        <v>3673</v>
      </c>
      <c r="F815" s="76"/>
    </row>
    <row r="816" spans="2:6" x14ac:dyDescent="0.35">
      <c r="B816" s="76">
        <v>814</v>
      </c>
      <c r="C816" s="76" t="s">
        <v>102</v>
      </c>
      <c r="D816" s="76" t="s">
        <v>1033</v>
      </c>
      <c r="E816" s="76" t="s">
        <v>3676</v>
      </c>
      <c r="F816" s="76"/>
    </row>
    <row r="817" spans="2:6" x14ac:dyDescent="0.35">
      <c r="B817" s="76">
        <v>815</v>
      </c>
      <c r="C817" s="76" t="s">
        <v>2341</v>
      </c>
      <c r="D817" s="76" t="s">
        <v>2342</v>
      </c>
      <c r="E817" s="76" t="s">
        <v>3677</v>
      </c>
      <c r="F817" s="76"/>
    </row>
    <row r="818" spans="2:6" x14ac:dyDescent="0.35">
      <c r="B818" s="76">
        <v>816</v>
      </c>
      <c r="C818" s="76" t="s">
        <v>9117</v>
      </c>
      <c r="D818" s="76" t="s">
        <v>9118</v>
      </c>
      <c r="E818" s="76" t="s">
        <v>1352</v>
      </c>
      <c r="F818" s="76"/>
    </row>
    <row r="819" spans="2:6" x14ac:dyDescent="0.35">
      <c r="B819" s="76">
        <v>817</v>
      </c>
      <c r="C819" s="76" t="s">
        <v>3679</v>
      </c>
      <c r="D819" s="76" t="s">
        <v>1366</v>
      </c>
      <c r="E819" s="76" t="s">
        <v>3678</v>
      </c>
      <c r="F819" s="76"/>
    </row>
    <row r="820" spans="2:6" x14ac:dyDescent="0.35">
      <c r="B820" s="76">
        <v>818</v>
      </c>
      <c r="C820" s="76" t="s">
        <v>11761</v>
      </c>
      <c r="D820" s="76" t="s">
        <v>11762</v>
      </c>
      <c r="E820" s="76" t="s">
        <v>11763</v>
      </c>
      <c r="F820" s="76"/>
    </row>
    <row r="821" spans="2:6" x14ac:dyDescent="0.35">
      <c r="B821" s="76">
        <v>819</v>
      </c>
      <c r="C821" s="76" t="s">
        <v>103</v>
      </c>
      <c r="D821" s="76" t="s">
        <v>2613</v>
      </c>
      <c r="E821" s="76" t="s">
        <v>3680</v>
      </c>
      <c r="F821" s="76"/>
    </row>
    <row r="822" spans="2:6" x14ac:dyDescent="0.35">
      <c r="B822" s="76">
        <v>820</v>
      </c>
      <c r="C822" s="76" t="s">
        <v>1738</v>
      </c>
      <c r="D822" s="76" t="s">
        <v>1725</v>
      </c>
      <c r="E822" s="76" t="s">
        <v>3681</v>
      </c>
      <c r="F822" s="76"/>
    </row>
    <row r="823" spans="2:6" x14ac:dyDescent="0.35">
      <c r="B823" s="76">
        <v>821</v>
      </c>
      <c r="C823" s="76" t="s">
        <v>9119</v>
      </c>
      <c r="D823" s="76" t="s">
        <v>9120</v>
      </c>
      <c r="E823" s="76" t="s">
        <v>1659</v>
      </c>
      <c r="F823" s="76"/>
    </row>
    <row r="824" spans="2:6" x14ac:dyDescent="0.35">
      <c r="B824" s="76">
        <v>822</v>
      </c>
      <c r="C824" s="76" t="s">
        <v>3682</v>
      </c>
      <c r="D824" s="76" t="s">
        <v>1682</v>
      </c>
      <c r="E824" s="76" t="s">
        <v>1681</v>
      </c>
      <c r="F824" s="76"/>
    </row>
    <row r="825" spans="2:6" x14ac:dyDescent="0.35">
      <c r="B825" s="76">
        <v>823</v>
      </c>
      <c r="C825" s="76" t="s">
        <v>11764</v>
      </c>
      <c r="D825" s="76" t="s">
        <v>11765</v>
      </c>
      <c r="E825" s="76" t="s">
        <v>11766</v>
      </c>
      <c r="F825" s="76"/>
    </row>
    <row r="826" spans="2:6" x14ac:dyDescent="0.35">
      <c r="B826" s="76">
        <v>824</v>
      </c>
      <c r="C826" s="76" t="s">
        <v>415</v>
      </c>
      <c r="D826" s="76" t="s">
        <v>3684</v>
      </c>
      <c r="E826" s="76" t="s">
        <v>3683</v>
      </c>
      <c r="F826" s="76"/>
    </row>
    <row r="827" spans="2:6" x14ac:dyDescent="0.35">
      <c r="B827" s="76">
        <v>825</v>
      </c>
      <c r="C827" s="76" t="s">
        <v>2117</v>
      </c>
      <c r="D827" s="76" t="s">
        <v>2118</v>
      </c>
      <c r="E827" s="76" t="s">
        <v>3685</v>
      </c>
      <c r="F827" s="76"/>
    </row>
    <row r="828" spans="2:6" x14ac:dyDescent="0.35">
      <c r="B828" s="76">
        <v>826</v>
      </c>
      <c r="C828" s="76" t="s">
        <v>9121</v>
      </c>
      <c r="D828" s="76" t="s">
        <v>9122</v>
      </c>
      <c r="E828" s="76" t="s">
        <v>3686</v>
      </c>
      <c r="F828" s="76"/>
    </row>
    <row r="829" spans="2:6" x14ac:dyDescent="0.35">
      <c r="B829" s="76">
        <v>827</v>
      </c>
      <c r="C829" s="76" t="s">
        <v>416</v>
      </c>
      <c r="D829" s="76" t="s">
        <v>2729</v>
      </c>
      <c r="E829" s="76" t="s">
        <v>3687</v>
      </c>
      <c r="F829" s="76"/>
    </row>
    <row r="830" spans="2:6" x14ac:dyDescent="0.35">
      <c r="B830" s="76">
        <v>828</v>
      </c>
      <c r="C830" s="76" t="s">
        <v>2233</v>
      </c>
      <c r="D830" s="76" t="s">
        <v>2234</v>
      </c>
      <c r="E830" s="76" t="s">
        <v>3688</v>
      </c>
      <c r="F830" s="76"/>
    </row>
    <row r="831" spans="2:6" x14ac:dyDescent="0.35">
      <c r="B831" s="76">
        <v>829</v>
      </c>
      <c r="C831" s="76" t="s">
        <v>9123</v>
      </c>
      <c r="D831" s="76" t="s">
        <v>9124</v>
      </c>
      <c r="E831" s="76" t="s">
        <v>3689</v>
      </c>
      <c r="F831" s="76"/>
    </row>
    <row r="832" spans="2:6" x14ac:dyDescent="0.35">
      <c r="B832" s="76">
        <v>830</v>
      </c>
      <c r="C832" s="76" t="s">
        <v>227</v>
      </c>
      <c r="D832" s="76" t="s">
        <v>2503</v>
      </c>
      <c r="E832" s="76" t="s">
        <v>3690</v>
      </c>
      <c r="F832" s="76"/>
    </row>
    <row r="833" spans="2:6" x14ac:dyDescent="0.35">
      <c r="B833" s="76">
        <v>831</v>
      </c>
      <c r="C833" s="76" t="s">
        <v>2155</v>
      </c>
      <c r="D833" s="76" t="s">
        <v>2156</v>
      </c>
      <c r="E833" s="76" t="s">
        <v>3691</v>
      </c>
      <c r="F833" s="76"/>
    </row>
    <row r="834" spans="2:6" x14ac:dyDescent="0.35">
      <c r="B834" s="76">
        <v>832</v>
      </c>
      <c r="C834" s="76" t="s">
        <v>600</v>
      </c>
      <c r="D834" s="76" t="s">
        <v>9125</v>
      </c>
      <c r="E834" s="76" t="s">
        <v>3692</v>
      </c>
      <c r="F834" s="76"/>
    </row>
    <row r="835" spans="2:6" x14ac:dyDescent="0.35">
      <c r="B835" s="76">
        <v>833</v>
      </c>
      <c r="C835" s="76" t="s">
        <v>750</v>
      </c>
      <c r="D835" s="76" t="s">
        <v>2556</v>
      </c>
      <c r="E835" s="76" t="s">
        <v>3693</v>
      </c>
      <c r="F835" s="76"/>
    </row>
    <row r="836" spans="2:6" x14ac:dyDescent="0.35">
      <c r="B836" s="76">
        <v>834</v>
      </c>
      <c r="C836" s="76" t="s">
        <v>2343</v>
      </c>
      <c r="D836" s="76" t="s">
        <v>2344</v>
      </c>
      <c r="E836" s="76" t="s">
        <v>3694</v>
      </c>
      <c r="F836" s="76"/>
    </row>
    <row r="837" spans="2:6" x14ac:dyDescent="0.35">
      <c r="B837" s="76">
        <v>835</v>
      </c>
      <c r="C837" s="76" t="s">
        <v>9126</v>
      </c>
      <c r="D837" s="76" t="s">
        <v>9127</v>
      </c>
      <c r="E837" s="76" t="s">
        <v>3695</v>
      </c>
      <c r="F837" s="76"/>
    </row>
    <row r="838" spans="2:6" x14ac:dyDescent="0.35">
      <c r="B838" s="76">
        <v>836</v>
      </c>
      <c r="C838" s="76" t="s">
        <v>11767</v>
      </c>
      <c r="D838" s="76" t="s">
        <v>12937</v>
      </c>
      <c r="E838" s="76" t="s">
        <v>11768</v>
      </c>
      <c r="F838" s="76"/>
    </row>
    <row r="839" spans="2:6" x14ac:dyDescent="0.35">
      <c r="B839" s="76">
        <v>837</v>
      </c>
      <c r="C839" s="76" t="s">
        <v>3697</v>
      </c>
      <c r="D839" s="76" t="s">
        <v>3698</v>
      </c>
      <c r="E839" s="76" t="s">
        <v>3696</v>
      </c>
      <c r="F839" s="76"/>
    </row>
    <row r="840" spans="2:6" x14ac:dyDescent="0.35">
      <c r="B840" s="76">
        <v>838</v>
      </c>
      <c r="C840" s="76" t="s">
        <v>417</v>
      </c>
      <c r="D840" s="76" t="s">
        <v>2468</v>
      </c>
      <c r="E840" s="76" t="s">
        <v>3699</v>
      </c>
      <c r="F840" s="76"/>
    </row>
    <row r="841" spans="2:6" x14ac:dyDescent="0.35">
      <c r="B841" s="76">
        <v>839</v>
      </c>
      <c r="C841" s="76" t="s">
        <v>1298</v>
      </c>
      <c r="D841" s="76" t="s">
        <v>1299</v>
      </c>
      <c r="E841" s="76" t="s">
        <v>3700</v>
      </c>
      <c r="F841" s="76"/>
    </row>
    <row r="842" spans="2:6" x14ac:dyDescent="0.35">
      <c r="B842" s="76">
        <v>840</v>
      </c>
      <c r="C842" s="76" t="s">
        <v>9128</v>
      </c>
      <c r="D842" s="76" t="s">
        <v>9129</v>
      </c>
      <c r="E842" s="76" t="s">
        <v>1367</v>
      </c>
      <c r="F842" s="76"/>
    </row>
    <row r="843" spans="2:6" x14ac:dyDescent="0.35">
      <c r="B843" s="76">
        <v>841</v>
      </c>
      <c r="C843" s="76" t="s">
        <v>3701</v>
      </c>
      <c r="D843" s="76" t="s">
        <v>1338</v>
      </c>
      <c r="E843" s="76" t="s">
        <v>1668</v>
      </c>
      <c r="F843" s="76"/>
    </row>
    <row r="844" spans="2:6" x14ac:dyDescent="0.35">
      <c r="B844" s="76">
        <v>842</v>
      </c>
      <c r="C844" s="76" t="s">
        <v>11769</v>
      </c>
      <c r="D844" s="76" t="s">
        <v>12938</v>
      </c>
      <c r="E844" s="76" t="s">
        <v>11770</v>
      </c>
      <c r="F844" s="76"/>
    </row>
    <row r="845" spans="2:6" x14ac:dyDescent="0.35">
      <c r="B845" s="76">
        <v>843</v>
      </c>
      <c r="C845" s="76" t="s">
        <v>418</v>
      </c>
      <c r="D845" s="76" t="s">
        <v>2418</v>
      </c>
      <c r="E845" s="76" t="s">
        <v>3702</v>
      </c>
      <c r="F845" s="76"/>
    </row>
    <row r="846" spans="2:6" x14ac:dyDescent="0.35">
      <c r="B846" s="76">
        <v>844</v>
      </c>
      <c r="C846" s="76" t="s">
        <v>1501</v>
      </c>
      <c r="D846" s="76" t="s">
        <v>1502</v>
      </c>
      <c r="E846" s="76" t="s">
        <v>3703</v>
      </c>
      <c r="F846" s="76"/>
    </row>
    <row r="847" spans="2:6" x14ac:dyDescent="0.35">
      <c r="B847" s="76">
        <v>845</v>
      </c>
      <c r="C847" s="76" t="s">
        <v>9130</v>
      </c>
      <c r="D847" s="76" t="s">
        <v>9131</v>
      </c>
      <c r="E847" s="76" t="s">
        <v>3704</v>
      </c>
      <c r="F847" s="76"/>
    </row>
    <row r="848" spans="2:6" x14ac:dyDescent="0.35">
      <c r="B848" s="76">
        <v>846</v>
      </c>
      <c r="C848" s="76" t="s">
        <v>751</v>
      </c>
      <c r="D848" s="76" t="s">
        <v>2555</v>
      </c>
      <c r="E848" s="76" t="s">
        <v>3705</v>
      </c>
      <c r="F848" s="76"/>
    </row>
    <row r="849" spans="2:6" x14ac:dyDescent="0.35">
      <c r="B849" s="76">
        <v>847</v>
      </c>
      <c r="C849" s="76" t="s">
        <v>2345</v>
      </c>
      <c r="D849" s="76" t="s">
        <v>2346</v>
      </c>
      <c r="E849" s="76" t="s">
        <v>3706</v>
      </c>
      <c r="F849" s="76"/>
    </row>
    <row r="850" spans="2:6" x14ac:dyDescent="0.35">
      <c r="B850" s="76">
        <v>848</v>
      </c>
      <c r="C850" s="76" t="s">
        <v>9132</v>
      </c>
      <c r="D850" s="76" t="s">
        <v>9133</v>
      </c>
      <c r="E850" s="76" t="s">
        <v>3707</v>
      </c>
      <c r="F850" s="76"/>
    </row>
    <row r="851" spans="2:6" x14ac:dyDescent="0.35">
      <c r="B851" s="76">
        <v>849</v>
      </c>
      <c r="C851" s="76" t="s">
        <v>11771</v>
      </c>
      <c r="D851" s="76" t="s">
        <v>11772</v>
      </c>
      <c r="E851" s="76" t="s">
        <v>11773</v>
      </c>
      <c r="F851" s="76"/>
    </row>
    <row r="852" spans="2:6" x14ac:dyDescent="0.35">
      <c r="B852" s="76">
        <v>850</v>
      </c>
      <c r="C852" s="76" t="s">
        <v>3709</v>
      </c>
      <c r="D852" s="76" t="s">
        <v>3710</v>
      </c>
      <c r="E852" s="76" t="s">
        <v>3708</v>
      </c>
      <c r="F852" s="76"/>
    </row>
    <row r="853" spans="2:6" x14ac:dyDescent="0.35">
      <c r="B853" s="76">
        <v>851</v>
      </c>
      <c r="C853" s="76" t="s">
        <v>212</v>
      </c>
      <c r="D853" s="76" t="s">
        <v>2458</v>
      </c>
      <c r="E853" s="76" t="s">
        <v>3711</v>
      </c>
      <c r="F853" s="76"/>
    </row>
    <row r="854" spans="2:6" x14ac:dyDescent="0.35">
      <c r="B854" s="76">
        <v>852</v>
      </c>
      <c r="C854" s="76" t="s">
        <v>1615</v>
      </c>
      <c r="D854" s="76" t="s">
        <v>1616</v>
      </c>
      <c r="E854" s="76" t="s">
        <v>3712</v>
      </c>
      <c r="F854" s="76"/>
    </row>
    <row r="855" spans="2:6" x14ac:dyDescent="0.35">
      <c r="B855" s="76">
        <v>853</v>
      </c>
      <c r="C855" s="76" t="s">
        <v>611</v>
      </c>
      <c r="D855" s="76" t="s">
        <v>9134</v>
      </c>
      <c r="E855" s="76" t="s">
        <v>1670</v>
      </c>
      <c r="F855" s="76"/>
    </row>
    <row r="856" spans="2:6" x14ac:dyDescent="0.35">
      <c r="B856" s="76">
        <v>854</v>
      </c>
      <c r="C856" s="76" t="s">
        <v>228</v>
      </c>
      <c r="D856" s="76" t="s">
        <v>1057</v>
      </c>
      <c r="E856" s="76" t="s">
        <v>3713</v>
      </c>
      <c r="F856" s="76"/>
    </row>
    <row r="857" spans="2:6" x14ac:dyDescent="0.35">
      <c r="B857" s="76">
        <v>855</v>
      </c>
      <c r="C857" s="76" t="s">
        <v>1748</v>
      </c>
      <c r="D857" s="76" t="s">
        <v>1290</v>
      </c>
      <c r="E857" s="76" t="s">
        <v>3714</v>
      </c>
      <c r="F857" s="76"/>
    </row>
    <row r="858" spans="2:6" x14ac:dyDescent="0.35">
      <c r="B858" s="76">
        <v>856</v>
      </c>
      <c r="C858" s="76" t="s">
        <v>9135</v>
      </c>
      <c r="D858" s="76" t="s">
        <v>9136</v>
      </c>
      <c r="E858" s="76" t="s">
        <v>1110</v>
      </c>
      <c r="F858" s="76"/>
    </row>
    <row r="859" spans="2:6" x14ac:dyDescent="0.35">
      <c r="B859" s="76">
        <v>857</v>
      </c>
      <c r="C859" s="76" t="s">
        <v>419</v>
      </c>
      <c r="D859" s="76" t="s">
        <v>2553</v>
      </c>
      <c r="E859" s="76" t="s">
        <v>3715</v>
      </c>
      <c r="F859" s="76"/>
    </row>
    <row r="860" spans="2:6" x14ac:dyDescent="0.35">
      <c r="B860" s="76">
        <v>858</v>
      </c>
      <c r="C860" s="76" t="s">
        <v>1416</v>
      </c>
      <c r="D860" s="76" t="s">
        <v>1417</v>
      </c>
      <c r="E860" s="76" t="s">
        <v>3716</v>
      </c>
      <c r="F860" s="76"/>
    </row>
    <row r="861" spans="2:6" x14ac:dyDescent="0.35">
      <c r="B861" s="76">
        <v>859</v>
      </c>
      <c r="C861" s="76" t="s">
        <v>535</v>
      </c>
      <c r="D861" s="76" t="s">
        <v>9137</v>
      </c>
      <c r="E861" s="76" t="s">
        <v>1378</v>
      </c>
      <c r="F861" s="76"/>
    </row>
    <row r="862" spans="2:6" x14ac:dyDescent="0.35">
      <c r="B862" s="76">
        <v>860</v>
      </c>
      <c r="C862" s="76" t="s">
        <v>11774</v>
      </c>
      <c r="D862" s="76" t="s">
        <v>12939</v>
      </c>
      <c r="E862" s="76" t="s">
        <v>11775</v>
      </c>
      <c r="F862" s="76"/>
    </row>
    <row r="863" spans="2:6" x14ac:dyDescent="0.35">
      <c r="B863" s="76">
        <v>861</v>
      </c>
      <c r="C863" s="76" t="s">
        <v>3717</v>
      </c>
      <c r="D863" s="76" t="s">
        <v>1102</v>
      </c>
      <c r="E863" s="76" t="s">
        <v>1101</v>
      </c>
      <c r="F863" s="76"/>
    </row>
    <row r="864" spans="2:6" x14ac:dyDescent="0.35">
      <c r="B864" s="76">
        <v>862</v>
      </c>
      <c r="C864" s="76" t="s">
        <v>420</v>
      </c>
      <c r="D864" s="76" t="s">
        <v>2672</v>
      </c>
      <c r="E864" s="76" t="s">
        <v>3718</v>
      </c>
      <c r="F864" s="76"/>
    </row>
    <row r="865" spans="2:6" x14ac:dyDescent="0.35">
      <c r="B865" s="76">
        <v>863</v>
      </c>
      <c r="C865" s="76" t="s">
        <v>1312</v>
      </c>
      <c r="D865" s="76" t="s">
        <v>1313</v>
      </c>
      <c r="E865" s="76" t="s">
        <v>3719</v>
      </c>
      <c r="F865" s="76"/>
    </row>
    <row r="866" spans="2:6" x14ac:dyDescent="0.35">
      <c r="B866" s="76">
        <v>864</v>
      </c>
      <c r="C866" s="76" t="s">
        <v>531</v>
      </c>
      <c r="D866" s="76" t="s">
        <v>9138</v>
      </c>
      <c r="E866" s="76" t="s">
        <v>1380</v>
      </c>
      <c r="F866" s="76"/>
    </row>
    <row r="867" spans="2:6" x14ac:dyDescent="0.35">
      <c r="B867" s="76">
        <v>865</v>
      </c>
      <c r="C867" s="76" t="s">
        <v>11776</v>
      </c>
      <c r="D867" s="76" t="s">
        <v>12940</v>
      </c>
      <c r="E867" s="76" t="s">
        <v>11777</v>
      </c>
      <c r="F867" s="76"/>
    </row>
    <row r="868" spans="2:6" x14ac:dyDescent="0.35">
      <c r="B868" s="76">
        <v>866</v>
      </c>
      <c r="C868" s="76" t="s">
        <v>3720</v>
      </c>
      <c r="D868" s="76" t="s">
        <v>1104</v>
      </c>
      <c r="E868" s="76" t="s">
        <v>1103</v>
      </c>
      <c r="F868" s="76"/>
    </row>
    <row r="869" spans="2:6" x14ac:dyDescent="0.35">
      <c r="B869" s="76">
        <v>867</v>
      </c>
      <c r="C869" s="76" t="s">
        <v>421</v>
      </c>
      <c r="D869" s="76" t="s">
        <v>1056</v>
      </c>
      <c r="E869" s="76" t="s">
        <v>3721</v>
      </c>
      <c r="F869" s="76"/>
    </row>
    <row r="870" spans="2:6" x14ac:dyDescent="0.35">
      <c r="B870" s="76">
        <v>868</v>
      </c>
      <c r="C870" s="76" t="s">
        <v>2347</v>
      </c>
      <c r="D870" s="76" t="s">
        <v>2348</v>
      </c>
      <c r="E870" s="76" t="s">
        <v>3722</v>
      </c>
      <c r="F870" s="76"/>
    </row>
    <row r="871" spans="2:6" x14ac:dyDescent="0.35">
      <c r="B871" s="76">
        <v>869</v>
      </c>
      <c r="C871" s="76" t="s">
        <v>40</v>
      </c>
      <c r="D871" s="76" t="s">
        <v>9139</v>
      </c>
      <c r="E871" s="76" t="s">
        <v>3723</v>
      </c>
      <c r="F871" s="76"/>
    </row>
    <row r="872" spans="2:6" x14ac:dyDescent="0.35">
      <c r="B872" s="76">
        <v>870</v>
      </c>
      <c r="C872" s="76" t="s">
        <v>376</v>
      </c>
      <c r="D872" s="76" t="s">
        <v>3725</v>
      </c>
      <c r="E872" s="76" t="s">
        <v>3724</v>
      </c>
      <c r="F872" s="76"/>
    </row>
    <row r="873" spans="2:6" x14ac:dyDescent="0.35">
      <c r="B873" s="76">
        <v>871</v>
      </c>
      <c r="C873" s="76" t="s">
        <v>1414</v>
      </c>
      <c r="D873" s="76" t="s">
        <v>1415</v>
      </c>
      <c r="E873" s="76" t="s">
        <v>3726</v>
      </c>
      <c r="F873" s="76"/>
    </row>
    <row r="874" spans="2:6" x14ac:dyDescent="0.35">
      <c r="B874" s="76">
        <v>872</v>
      </c>
      <c r="C874" s="76" t="s">
        <v>547</v>
      </c>
      <c r="D874" s="76" t="s">
        <v>9140</v>
      </c>
      <c r="E874" s="76" t="s">
        <v>1100</v>
      </c>
      <c r="F874" s="76"/>
    </row>
    <row r="875" spans="2:6" x14ac:dyDescent="0.35">
      <c r="B875" s="76">
        <v>873</v>
      </c>
      <c r="C875" s="76" t="s">
        <v>752</v>
      </c>
      <c r="D875" s="76" t="s">
        <v>1057</v>
      </c>
      <c r="E875" s="76" t="s">
        <v>3727</v>
      </c>
      <c r="F875" s="76"/>
    </row>
    <row r="876" spans="2:6" x14ac:dyDescent="0.35">
      <c r="B876" s="76">
        <v>874</v>
      </c>
      <c r="C876" s="76" t="s">
        <v>1741</v>
      </c>
      <c r="D876" s="76" t="s">
        <v>1290</v>
      </c>
      <c r="E876" s="76" t="s">
        <v>3728</v>
      </c>
      <c r="F876" s="76"/>
    </row>
    <row r="877" spans="2:6" x14ac:dyDescent="0.35">
      <c r="B877" s="76">
        <v>875</v>
      </c>
      <c r="C877" s="76" t="s">
        <v>3730</v>
      </c>
      <c r="D877" s="76" t="s">
        <v>9136</v>
      </c>
      <c r="E877" s="76" t="s">
        <v>3729</v>
      </c>
      <c r="F877" s="76"/>
    </row>
    <row r="878" spans="2:6" x14ac:dyDescent="0.35">
      <c r="B878" s="76">
        <v>876</v>
      </c>
      <c r="C878" s="76" t="s">
        <v>3732</v>
      </c>
      <c r="D878" s="76" t="s">
        <v>3733</v>
      </c>
      <c r="E878" s="76" t="s">
        <v>3731</v>
      </c>
      <c r="F878" s="76"/>
    </row>
    <row r="879" spans="2:6" x14ac:dyDescent="0.35">
      <c r="B879" s="76">
        <v>877</v>
      </c>
      <c r="C879" s="76" t="s">
        <v>3735</v>
      </c>
      <c r="D879" s="76" t="s">
        <v>3733</v>
      </c>
      <c r="E879" s="76" t="s">
        <v>3734</v>
      </c>
      <c r="F879" s="76"/>
    </row>
    <row r="880" spans="2:6" x14ac:dyDescent="0.35">
      <c r="B880" s="76">
        <v>878</v>
      </c>
      <c r="C880" s="76" t="s">
        <v>9141</v>
      </c>
      <c r="D880" s="76" t="s">
        <v>9142</v>
      </c>
      <c r="E880" s="76" t="s">
        <v>1236</v>
      </c>
      <c r="F880" s="76"/>
    </row>
    <row r="881" spans="2:6" x14ac:dyDescent="0.35">
      <c r="B881" s="76">
        <v>879</v>
      </c>
      <c r="C881" s="76" t="s">
        <v>753</v>
      </c>
      <c r="D881" s="76" t="s">
        <v>9143</v>
      </c>
      <c r="E881" s="76" t="s">
        <v>3736</v>
      </c>
      <c r="F881" s="76"/>
    </row>
    <row r="882" spans="2:6" x14ac:dyDescent="0.35">
      <c r="B882" s="76">
        <v>880</v>
      </c>
      <c r="C882" s="76" t="s">
        <v>3738</v>
      </c>
      <c r="D882" s="76" t="s">
        <v>3739</v>
      </c>
      <c r="E882" s="76" t="s">
        <v>3737</v>
      </c>
      <c r="F882" s="76"/>
    </row>
    <row r="883" spans="2:6" x14ac:dyDescent="0.35">
      <c r="B883" s="76">
        <v>881</v>
      </c>
      <c r="C883" s="76" t="s">
        <v>9144</v>
      </c>
      <c r="D883" s="76" t="s">
        <v>9143</v>
      </c>
      <c r="E883" s="76" t="s">
        <v>3740</v>
      </c>
      <c r="F883" s="76"/>
    </row>
    <row r="884" spans="2:6" x14ac:dyDescent="0.35">
      <c r="B884" s="76">
        <v>882</v>
      </c>
      <c r="C884" s="76" t="s">
        <v>3742</v>
      </c>
      <c r="D884" s="76" t="s">
        <v>9145</v>
      </c>
      <c r="E884" s="76" t="s">
        <v>3741</v>
      </c>
      <c r="F884" s="76"/>
    </row>
    <row r="885" spans="2:6" x14ac:dyDescent="0.35">
      <c r="B885" s="76">
        <v>883</v>
      </c>
      <c r="C885" s="76" t="s">
        <v>3744</v>
      </c>
      <c r="D885" s="76" t="s">
        <v>3745</v>
      </c>
      <c r="E885" s="76" t="s">
        <v>3743</v>
      </c>
      <c r="F885" s="76"/>
    </row>
    <row r="886" spans="2:6" x14ac:dyDescent="0.35">
      <c r="B886" s="76">
        <v>884</v>
      </c>
      <c r="C886" s="76" t="s">
        <v>9146</v>
      </c>
      <c r="D886" s="76" t="s">
        <v>9145</v>
      </c>
      <c r="E886" s="76" t="s">
        <v>3746</v>
      </c>
      <c r="F886" s="76"/>
    </row>
    <row r="887" spans="2:6" x14ac:dyDescent="0.35">
      <c r="B887" s="76">
        <v>885</v>
      </c>
      <c r="C887" s="76" t="s">
        <v>3748</v>
      </c>
      <c r="D887" s="76" t="s">
        <v>9147</v>
      </c>
      <c r="E887" s="76" t="s">
        <v>3747</v>
      </c>
      <c r="F887" s="76"/>
    </row>
    <row r="888" spans="2:6" x14ac:dyDescent="0.35">
      <c r="B888" s="76">
        <v>886</v>
      </c>
      <c r="C888" s="76" t="s">
        <v>3750</v>
      </c>
      <c r="D888" s="76" t="s">
        <v>3751</v>
      </c>
      <c r="E888" s="76" t="s">
        <v>3749</v>
      </c>
      <c r="F888" s="76"/>
    </row>
    <row r="889" spans="2:6" x14ac:dyDescent="0.35">
      <c r="B889" s="76">
        <v>887</v>
      </c>
      <c r="C889" s="76" t="s">
        <v>9148</v>
      </c>
      <c r="D889" s="76" t="s">
        <v>9147</v>
      </c>
      <c r="E889" s="76" t="s">
        <v>3752</v>
      </c>
      <c r="F889" s="76"/>
    </row>
    <row r="890" spans="2:6" x14ac:dyDescent="0.35">
      <c r="B890" s="76">
        <v>888</v>
      </c>
      <c r="C890" s="76" t="s">
        <v>229</v>
      </c>
      <c r="D890" s="76" t="s">
        <v>2502</v>
      </c>
      <c r="E890" s="76" t="s">
        <v>3753</v>
      </c>
      <c r="F890" s="76"/>
    </row>
    <row r="891" spans="2:6" x14ac:dyDescent="0.35">
      <c r="B891" s="76">
        <v>889</v>
      </c>
      <c r="C891" s="76" t="s">
        <v>1759</v>
      </c>
      <c r="D891" s="76" t="s">
        <v>1760</v>
      </c>
      <c r="E891" s="76" t="s">
        <v>3754</v>
      </c>
      <c r="F891" s="76"/>
    </row>
    <row r="892" spans="2:6" x14ac:dyDescent="0.35">
      <c r="B892" s="76">
        <v>890</v>
      </c>
      <c r="C892" s="76" t="s">
        <v>9149</v>
      </c>
      <c r="D892" s="76" t="s">
        <v>9150</v>
      </c>
      <c r="E892" s="76" t="s">
        <v>3755</v>
      </c>
      <c r="F892" s="76"/>
    </row>
    <row r="893" spans="2:6" x14ac:dyDescent="0.35">
      <c r="B893" s="76">
        <v>891</v>
      </c>
      <c r="C893" s="76" t="s">
        <v>104</v>
      </c>
      <c r="D893" s="76" t="s">
        <v>1058</v>
      </c>
      <c r="E893" s="76" t="s">
        <v>3756</v>
      </c>
      <c r="F893" s="76"/>
    </row>
    <row r="894" spans="2:6" x14ac:dyDescent="0.35">
      <c r="B894" s="76">
        <v>892</v>
      </c>
      <c r="C894" s="76" t="s">
        <v>2127</v>
      </c>
      <c r="D894" s="76" t="s">
        <v>2128</v>
      </c>
      <c r="E894" s="76" t="s">
        <v>3757</v>
      </c>
      <c r="F894" s="76"/>
    </row>
    <row r="895" spans="2:6" x14ac:dyDescent="0.35">
      <c r="B895" s="76">
        <v>893</v>
      </c>
      <c r="C895" s="76" t="s">
        <v>571</v>
      </c>
      <c r="D895" s="76" t="s">
        <v>9151</v>
      </c>
      <c r="E895" s="76" t="s">
        <v>3758</v>
      </c>
      <c r="F895" s="76"/>
    </row>
    <row r="896" spans="2:6" x14ac:dyDescent="0.35">
      <c r="B896" s="76">
        <v>894</v>
      </c>
      <c r="C896" s="76" t="s">
        <v>7638</v>
      </c>
      <c r="D896" s="76" t="s">
        <v>2420</v>
      </c>
      <c r="E896" s="76" t="s">
        <v>7639</v>
      </c>
      <c r="F896" s="76"/>
    </row>
    <row r="897" spans="2:6" x14ac:dyDescent="0.35">
      <c r="B897" s="76">
        <v>895</v>
      </c>
      <c r="C897" s="76" t="s">
        <v>7640</v>
      </c>
      <c r="D897" s="76" t="s">
        <v>1572</v>
      </c>
      <c r="E897" s="76" t="s">
        <v>7641</v>
      </c>
      <c r="F897" s="76"/>
    </row>
    <row r="898" spans="2:6" x14ac:dyDescent="0.35">
      <c r="B898" s="76">
        <v>896</v>
      </c>
      <c r="C898" s="76" t="s">
        <v>9152</v>
      </c>
      <c r="D898" s="76" t="s">
        <v>9153</v>
      </c>
      <c r="E898" s="76" t="s">
        <v>7642</v>
      </c>
      <c r="F898" s="76"/>
    </row>
    <row r="899" spans="2:6" x14ac:dyDescent="0.35">
      <c r="B899" s="76">
        <v>897</v>
      </c>
      <c r="C899" s="76" t="s">
        <v>7643</v>
      </c>
      <c r="D899" s="76" t="s">
        <v>1675</v>
      </c>
      <c r="E899" s="76" t="s">
        <v>7644</v>
      </c>
      <c r="F899" s="76"/>
    </row>
    <row r="900" spans="2:6" x14ac:dyDescent="0.35">
      <c r="B900" s="76">
        <v>898</v>
      </c>
      <c r="C900" s="76" t="s">
        <v>616</v>
      </c>
      <c r="D900" s="76" t="s">
        <v>1059</v>
      </c>
      <c r="E900" s="76" t="s">
        <v>3759</v>
      </c>
      <c r="F900" s="76"/>
    </row>
    <row r="901" spans="2:6" x14ac:dyDescent="0.35">
      <c r="B901" s="76">
        <v>899</v>
      </c>
      <c r="C901" s="76" t="s">
        <v>1805</v>
      </c>
      <c r="D901" s="76" t="s">
        <v>1806</v>
      </c>
      <c r="E901" s="76" t="s">
        <v>3760</v>
      </c>
      <c r="F901" s="76"/>
    </row>
    <row r="902" spans="2:6" x14ac:dyDescent="0.35">
      <c r="B902" s="76">
        <v>900</v>
      </c>
      <c r="C902" s="76" t="s">
        <v>540</v>
      </c>
      <c r="D902" s="76" t="s">
        <v>9154</v>
      </c>
      <c r="E902" s="76" t="s">
        <v>3761</v>
      </c>
      <c r="F902" s="76"/>
    </row>
    <row r="903" spans="2:6" x14ac:dyDescent="0.35">
      <c r="B903" s="76">
        <v>901</v>
      </c>
      <c r="C903" s="76" t="s">
        <v>754</v>
      </c>
      <c r="D903" s="76" t="s">
        <v>3763</v>
      </c>
      <c r="E903" s="76" t="s">
        <v>3762</v>
      </c>
      <c r="F903" s="76"/>
    </row>
    <row r="904" spans="2:6" x14ac:dyDescent="0.35">
      <c r="B904" s="76">
        <v>902</v>
      </c>
      <c r="C904" s="76" t="s">
        <v>3765</v>
      </c>
      <c r="D904" s="76" t="s">
        <v>3766</v>
      </c>
      <c r="E904" s="76" t="s">
        <v>3764</v>
      </c>
      <c r="F904" s="76"/>
    </row>
    <row r="905" spans="2:6" x14ac:dyDescent="0.35">
      <c r="B905" s="76">
        <v>903</v>
      </c>
      <c r="C905" s="76" t="s">
        <v>9155</v>
      </c>
      <c r="D905" s="76" t="s">
        <v>9156</v>
      </c>
      <c r="E905" s="76" t="s">
        <v>3767</v>
      </c>
      <c r="F905" s="76"/>
    </row>
    <row r="906" spans="2:6" x14ac:dyDescent="0.35">
      <c r="B906" s="76">
        <v>904</v>
      </c>
      <c r="C906" s="76" t="s">
        <v>3769</v>
      </c>
      <c r="D906" s="76" t="s">
        <v>9157</v>
      </c>
      <c r="E906" s="76" t="s">
        <v>3768</v>
      </c>
      <c r="F906" s="76"/>
    </row>
    <row r="907" spans="2:6" x14ac:dyDescent="0.35">
      <c r="B907" s="76">
        <v>905</v>
      </c>
      <c r="C907" s="76" t="s">
        <v>3771</v>
      </c>
      <c r="D907" s="76" t="s">
        <v>3772</v>
      </c>
      <c r="E907" s="76" t="s">
        <v>3770</v>
      </c>
      <c r="F907" s="76"/>
    </row>
    <row r="908" spans="2:6" x14ac:dyDescent="0.35">
      <c r="B908" s="76">
        <v>906</v>
      </c>
      <c r="C908" s="76" t="s">
        <v>9158</v>
      </c>
      <c r="D908" s="76" t="s">
        <v>9157</v>
      </c>
      <c r="E908" s="76" t="s">
        <v>3773</v>
      </c>
      <c r="F908" s="76"/>
    </row>
    <row r="909" spans="2:6" x14ac:dyDescent="0.35">
      <c r="B909" s="76">
        <v>907</v>
      </c>
      <c r="C909" s="76" t="s">
        <v>755</v>
      </c>
      <c r="D909" s="76" t="s">
        <v>3775</v>
      </c>
      <c r="E909" s="76" t="s">
        <v>3774</v>
      </c>
      <c r="F909" s="76"/>
    </row>
    <row r="910" spans="2:6" x14ac:dyDescent="0.35">
      <c r="B910" s="76">
        <v>908</v>
      </c>
      <c r="C910" s="76" t="s">
        <v>3777</v>
      </c>
      <c r="D910" s="76" t="s">
        <v>3778</v>
      </c>
      <c r="E910" s="76" t="s">
        <v>3776</v>
      </c>
      <c r="F910" s="76"/>
    </row>
    <row r="911" spans="2:6" x14ac:dyDescent="0.35">
      <c r="B911" s="76">
        <v>909</v>
      </c>
      <c r="C911" s="76" t="s">
        <v>9159</v>
      </c>
      <c r="D911" s="76" t="s">
        <v>9160</v>
      </c>
      <c r="E911" s="76" t="s">
        <v>3779</v>
      </c>
      <c r="F911" s="76"/>
    </row>
    <row r="912" spans="2:6" x14ac:dyDescent="0.35">
      <c r="B912" s="76">
        <v>910</v>
      </c>
      <c r="C912" s="76" t="s">
        <v>756</v>
      </c>
      <c r="D912" s="76" t="s">
        <v>2597</v>
      </c>
      <c r="E912" s="76" t="s">
        <v>3780</v>
      </c>
      <c r="F912" s="76"/>
    </row>
    <row r="913" spans="2:6" x14ac:dyDescent="0.35">
      <c r="B913" s="76">
        <v>911</v>
      </c>
      <c r="C913" s="76" t="s">
        <v>2033</v>
      </c>
      <c r="D913" s="76" t="s">
        <v>2034</v>
      </c>
      <c r="E913" s="76" t="s">
        <v>3781</v>
      </c>
      <c r="F913" s="76"/>
    </row>
    <row r="914" spans="2:6" x14ac:dyDescent="0.35">
      <c r="B914" s="76">
        <v>912</v>
      </c>
      <c r="C914" s="76" t="s">
        <v>9161</v>
      </c>
      <c r="D914" s="76" t="s">
        <v>9162</v>
      </c>
      <c r="E914" s="76" t="s">
        <v>3782</v>
      </c>
      <c r="F914" s="76"/>
    </row>
    <row r="915" spans="2:6" x14ac:dyDescent="0.35">
      <c r="B915" s="76">
        <v>913</v>
      </c>
      <c r="C915" s="76" t="s">
        <v>757</v>
      </c>
      <c r="D915" s="76" t="s">
        <v>3784</v>
      </c>
      <c r="E915" s="76" t="s">
        <v>3783</v>
      </c>
      <c r="F915" s="76"/>
    </row>
    <row r="916" spans="2:6" x14ac:dyDescent="0.35">
      <c r="B916" s="76">
        <v>914</v>
      </c>
      <c r="C916" s="76" t="s">
        <v>2031</v>
      </c>
      <c r="D916" s="76" t="s">
        <v>2032</v>
      </c>
      <c r="E916" s="76" t="s">
        <v>3785</v>
      </c>
      <c r="F916" s="76"/>
    </row>
    <row r="917" spans="2:6" x14ac:dyDescent="0.35">
      <c r="B917" s="76">
        <v>915</v>
      </c>
      <c r="C917" s="76" t="s">
        <v>9163</v>
      </c>
      <c r="D917" s="76" t="s">
        <v>9164</v>
      </c>
      <c r="E917" s="76" t="s">
        <v>3786</v>
      </c>
      <c r="F917" s="76"/>
    </row>
    <row r="918" spans="2:6" x14ac:dyDescent="0.35">
      <c r="B918" s="76">
        <v>916</v>
      </c>
      <c r="C918" s="76" t="s">
        <v>758</v>
      </c>
      <c r="D918" s="76" t="s">
        <v>2598</v>
      </c>
      <c r="E918" s="76" t="s">
        <v>3787</v>
      </c>
      <c r="F918" s="76"/>
    </row>
    <row r="919" spans="2:6" x14ac:dyDescent="0.35">
      <c r="B919" s="76">
        <v>917</v>
      </c>
      <c r="C919" s="76" t="s">
        <v>1934</v>
      </c>
      <c r="D919" s="76" t="s">
        <v>1935</v>
      </c>
      <c r="E919" s="76" t="s">
        <v>3788</v>
      </c>
      <c r="F919" s="76"/>
    </row>
    <row r="920" spans="2:6" x14ac:dyDescent="0.35">
      <c r="B920" s="76">
        <v>918</v>
      </c>
      <c r="C920" s="76" t="s">
        <v>9165</v>
      </c>
      <c r="D920" s="76" t="s">
        <v>9166</v>
      </c>
      <c r="E920" s="76" t="s">
        <v>3789</v>
      </c>
      <c r="F920" s="76"/>
    </row>
    <row r="921" spans="2:6" x14ac:dyDescent="0.35">
      <c r="B921" s="76">
        <v>919</v>
      </c>
      <c r="C921" s="76" t="s">
        <v>422</v>
      </c>
      <c r="D921" s="76" t="s">
        <v>3791</v>
      </c>
      <c r="E921" s="76" t="s">
        <v>3790</v>
      </c>
      <c r="F921" s="76"/>
    </row>
    <row r="922" spans="2:6" x14ac:dyDescent="0.35">
      <c r="B922" s="76">
        <v>920</v>
      </c>
      <c r="C922" s="76" t="s">
        <v>1757</v>
      </c>
      <c r="D922" s="76" t="s">
        <v>1758</v>
      </c>
      <c r="E922" s="76" t="s">
        <v>3792</v>
      </c>
      <c r="F922" s="76"/>
    </row>
    <row r="923" spans="2:6" x14ac:dyDescent="0.35">
      <c r="B923" s="76">
        <v>921</v>
      </c>
      <c r="C923" s="76" t="s">
        <v>9167</v>
      </c>
      <c r="D923" s="76" t="s">
        <v>9168</v>
      </c>
      <c r="E923" s="76" t="s">
        <v>1381</v>
      </c>
      <c r="F923" s="76"/>
    </row>
    <row r="924" spans="2:6" x14ac:dyDescent="0.35">
      <c r="B924" s="76">
        <v>922</v>
      </c>
      <c r="C924" s="76" t="s">
        <v>11778</v>
      </c>
      <c r="D924" s="76" t="s">
        <v>11779</v>
      </c>
      <c r="E924" s="76" t="s">
        <v>11780</v>
      </c>
      <c r="F924" s="76"/>
    </row>
    <row r="925" spans="2:6" x14ac:dyDescent="0.35">
      <c r="B925" s="76">
        <v>923</v>
      </c>
      <c r="C925" s="76" t="s">
        <v>3793</v>
      </c>
      <c r="D925" s="76" t="s">
        <v>1146</v>
      </c>
      <c r="E925" s="76" t="s">
        <v>1145</v>
      </c>
      <c r="F925" s="76"/>
    </row>
    <row r="926" spans="2:6" x14ac:dyDescent="0.35">
      <c r="B926" s="76">
        <v>924</v>
      </c>
      <c r="C926" s="76" t="s">
        <v>213</v>
      </c>
      <c r="D926" s="76" t="s">
        <v>2420</v>
      </c>
      <c r="E926" s="76" t="s">
        <v>3794</v>
      </c>
      <c r="F926" s="76"/>
    </row>
    <row r="927" spans="2:6" x14ac:dyDescent="0.35">
      <c r="B927" s="76">
        <v>925</v>
      </c>
      <c r="C927" s="76" t="s">
        <v>1571</v>
      </c>
      <c r="D927" s="76" t="s">
        <v>1572</v>
      </c>
      <c r="E927" s="76" t="s">
        <v>3795</v>
      </c>
      <c r="F927" s="76"/>
    </row>
    <row r="928" spans="2:6" x14ac:dyDescent="0.35">
      <c r="B928" s="76">
        <v>926</v>
      </c>
      <c r="C928" s="76" t="s">
        <v>9169</v>
      </c>
      <c r="D928" s="76" t="s">
        <v>9153</v>
      </c>
      <c r="E928" s="76" t="s">
        <v>1156</v>
      </c>
      <c r="F928" s="76"/>
    </row>
    <row r="929" spans="2:6" x14ac:dyDescent="0.35">
      <c r="B929" s="76">
        <v>927</v>
      </c>
      <c r="C929" s="76" t="s">
        <v>3797</v>
      </c>
      <c r="D929" s="76" t="s">
        <v>3798</v>
      </c>
      <c r="E929" s="76" t="s">
        <v>3796</v>
      </c>
      <c r="F929" s="76"/>
    </row>
    <row r="930" spans="2:6" x14ac:dyDescent="0.35">
      <c r="B930" s="76">
        <v>928</v>
      </c>
      <c r="C930" s="76" t="s">
        <v>9170</v>
      </c>
      <c r="D930" s="76" t="s">
        <v>9171</v>
      </c>
      <c r="E930" s="76" t="s">
        <v>3799</v>
      </c>
      <c r="F930" s="76"/>
    </row>
    <row r="931" spans="2:6" x14ac:dyDescent="0.35">
      <c r="B931" s="76">
        <v>929</v>
      </c>
      <c r="C931" s="76" t="s">
        <v>11781</v>
      </c>
      <c r="D931" s="76" t="s">
        <v>12941</v>
      </c>
      <c r="E931" s="76" t="s">
        <v>11782</v>
      </c>
      <c r="F931" s="76"/>
    </row>
    <row r="932" spans="2:6" x14ac:dyDescent="0.35">
      <c r="B932" s="76">
        <v>930</v>
      </c>
      <c r="C932" s="76" t="s">
        <v>759</v>
      </c>
      <c r="D932" s="76" t="s">
        <v>2445</v>
      </c>
      <c r="E932" s="76" t="s">
        <v>3800</v>
      </c>
      <c r="F932" s="76"/>
    </row>
    <row r="933" spans="2:6" x14ac:dyDescent="0.35">
      <c r="B933" s="76">
        <v>931</v>
      </c>
      <c r="C933" s="76" t="s">
        <v>1606</v>
      </c>
      <c r="D933" s="76" t="s">
        <v>1607</v>
      </c>
      <c r="E933" s="76" t="s">
        <v>3801</v>
      </c>
      <c r="F933" s="76"/>
    </row>
    <row r="934" spans="2:6" x14ac:dyDescent="0.35">
      <c r="B934" s="76">
        <v>932</v>
      </c>
      <c r="C934" s="76" t="s">
        <v>9172</v>
      </c>
      <c r="D934" s="76" t="s">
        <v>9173</v>
      </c>
      <c r="E934" s="76" t="s">
        <v>3802</v>
      </c>
      <c r="F934" s="76"/>
    </row>
    <row r="935" spans="2:6" x14ac:dyDescent="0.35">
      <c r="B935" s="76">
        <v>933</v>
      </c>
      <c r="C935" s="76" t="s">
        <v>3804</v>
      </c>
      <c r="D935" s="76" t="s">
        <v>3805</v>
      </c>
      <c r="E935" s="76" t="s">
        <v>3803</v>
      </c>
      <c r="F935" s="76"/>
    </row>
    <row r="936" spans="2:6" x14ac:dyDescent="0.35">
      <c r="B936" s="76">
        <v>934</v>
      </c>
      <c r="C936" s="76" t="s">
        <v>11783</v>
      </c>
      <c r="D936" s="76" t="s">
        <v>11784</v>
      </c>
      <c r="E936" s="76" t="s">
        <v>11785</v>
      </c>
      <c r="F936" s="76"/>
    </row>
    <row r="937" spans="2:6" x14ac:dyDescent="0.35">
      <c r="B937" s="76">
        <v>935</v>
      </c>
      <c r="C937" s="76" t="s">
        <v>760</v>
      </c>
      <c r="D937" s="76" t="s">
        <v>3807</v>
      </c>
      <c r="E937" s="76" t="s">
        <v>3806</v>
      </c>
      <c r="F937" s="76"/>
    </row>
    <row r="938" spans="2:6" x14ac:dyDescent="0.35">
      <c r="B938" s="76">
        <v>936</v>
      </c>
      <c r="C938" s="76" t="s">
        <v>3809</v>
      </c>
      <c r="D938" s="76" t="s">
        <v>3810</v>
      </c>
      <c r="E938" s="76" t="s">
        <v>3808</v>
      </c>
      <c r="F938" s="76"/>
    </row>
    <row r="939" spans="2:6" x14ac:dyDescent="0.35">
      <c r="B939" s="76">
        <v>937</v>
      </c>
      <c r="C939" s="76" t="s">
        <v>9174</v>
      </c>
      <c r="D939" s="76" t="s">
        <v>9175</v>
      </c>
      <c r="E939" s="76" t="s">
        <v>3811</v>
      </c>
      <c r="F939" s="76"/>
    </row>
    <row r="940" spans="2:6" x14ac:dyDescent="0.35">
      <c r="B940" s="76">
        <v>938</v>
      </c>
      <c r="C940" s="76" t="s">
        <v>3813</v>
      </c>
      <c r="D940" s="76" t="s">
        <v>3814</v>
      </c>
      <c r="E940" s="76" t="s">
        <v>3812</v>
      </c>
      <c r="F940" s="76"/>
    </row>
    <row r="941" spans="2:6" x14ac:dyDescent="0.35">
      <c r="B941" s="76">
        <v>939</v>
      </c>
      <c r="C941" s="76" t="s">
        <v>11786</v>
      </c>
      <c r="D941" s="76" t="s">
        <v>11787</v>
      </c>
      <c r="E941" s="76" t="s">
        <v>11788</v>
      </c>
      <c r="F941" s="76"/>
    </row>
    <row r="942" spans="2:6" x14ac:dyDescent="0.35">
      <c r="B942" s="76">
        <v>940</v>
      </c>
      <c r="C942" s="76" t="s">
        <v>105</v>
      </c>
      <c r="D942" s="76" t="s">
        <v>2468</v>
      </c>
      <c r="E942" s="76" t="s">
        <v>3815</v>
      </c>
      <c r="F942" s="76"/>
    </row>
    <row r="943" spans="2:6" x14ac:dyDescent="0.35">
      <c r="B943" s="76">
        <v>941</v>
      </c>
      <c r="C943" s="76" t="s">
        <v>1482</v>
      </c>
      <c r="D943" s="76" t="s">
        <v>1299</v>
      </c>
      <c r="E943" s="76" t="s">
        <v>3816</v>
      </c>
      <c r="F943" s="76"/>
    </row>
    <row r="944" spans="2:6" x14ac:dyDescent="0.35">
      <c r="B944" s="76">
        <v>942</v>
      </c>
      <c r="C944" s="76" t="s">
        <v>9176</v>
      </c>
      <c r="D944" s="76" t="s">
        <v>9129</v>
      </c>
      <c r="E944" s="76" t="s">
        <v>3817</v>
      </c>
      <c r="F944" s="76"/>
    </row>
    <row r="945" spans="2:6" x14ac:dyDescent="0.35">
      <c r="B945" s="76">
        <v>943</v>
      </c>
      <c r="C945" s="76" t="s">
        <v>3818</v>
      </c>
      <c r="D945" s="76" t="s">
        <v>1338</v>
      </c>
      <c r="E945" s="76" t="s">
        <v>1337</v>
      </c>
      <c r="F945" s="76"/>
    </row>
    <row r="946" spans="2:6" x14ac:dyDescent="0.35">
      <c r="B946" s="76">
        <v>944</v>
      </c>
      <c r="C946" s="76" t="s">
        <v>11789</v>
      </c>
      <c r="D946" s="76" t="s">
        <v>12938</v>
      </c>
      <c r="E946" s="76" t="s">
        <v>11790</v>
      </c>
      <c r="F946" s="76"/>
    </row>
    <row r="947" spans="2:6" x14ac:dyDescent="0.35">
      <c r="B947" s="76">
        <v>945</v>
      </c>
      <c r="C947" s="76" t="s">
        <v>230</v>
      </c>
      <c r="D947" s="76" t="s">
        <v>2507</v>
      </c>
      <c r="E947" s="76" t="s">
        <v>3819</v>
      </c>
      <c r="F947" s="76"/>
    </row>
    <row r="948" spans="2:6" x14ac:dyDescent="0.35">
      <c r="B948" s="76">
        <v>946</v>
      </c>
      <c r="C948" s="76" t="s">
        <v>1936</v>
      </c>
      <c r="D948" s="76" t="s">
        <v>1937</v>
      </c>
      <c r="E948" s="76" t="s">
        <v>3820</v>
      </c>
      <c r="F948" s="76"/>
    </row>
    <row r="949" spans="2:6" x14ac:dyDescent="0.35">
      <c r="B949" s="76">
        <v>947</v>
      </c>
      <c r="C949" s="76" t="s">
        <v>9177</v>
      </c>
      <c r="D949" s="76" t="s">
        <v>9178</v>
      </c>
      <c r="E949" s="76" t="s">
        <v>3821</v>
      </c>
      <c r="F949" s="76"/>
    </row>
    <row r="950" spans="2:6" x14ac:dyDescent="0.35">
      <c r="B950" s="76">
        <v>948</v>
      </c>
      <c r="C950" s="76" t="s">
        <v>106</v>
      </c>
      <c r="D950" s="76" t="s">
        <v>2444</v>
      </c>
      <c r="E950" s="76" t="s">
        <v>3822</v>
      </c>
      <c r="F950" s="76"/>
    </row>
    <row r="951" spans="2:6" x14ac:dyDescent="0.35">
      <c r="B951" s="76">
        <v>949</v>
      </c>
      <c r="C951" s="76" t="s">
        <v>1435</v>
      </c>
      <c r="D951" s="76" t="s">
        <v>1436</v>
      </c>
      <c r="E951" s="76" t="s">
        <v>3823</v>
      </c>
      <c r="F951" s="76"/>
    </row>
    <row r="952" spans="2:6" x14ac:dyDescent="0.35">
      <c r="B952" s="76">
        <v>950</v>
      </c>
      <c r="C952" s="76" t="s">
        <v>9179</v>
      </c>
      <c r="D952" s="76" t="s">
        <v>8845</v>
      </c>
      <c r="E952" s="76" t="s">
        <v>3824</v>
      </c>
      <c r="F952" s="76"/>
    </row>
    <row r="953" spans="2:6" x14ac:dyDescent="0.35">
      <c r="B953" s="76">
        <v>951</v>
      </c>
      <c r="C953" s="76" t="s">
        <v>3826</v>
      </c>
      <c r="D953" s="76" t="s">
        <v>2996</v>
      </c>
      <c r="E953" s="76" t="s">
        <v>3825</v>
      </c>
      <c r="F953" s="76"/>
    </row>
    <row r="954" spans="2:6" x14ac:dyDescent="0.35">
      <c r="B954" s="76">
        <v>952</v>
      </c>
      <c r="C954" s="76" t="s">
        <v>107</v>
      </c>
      <c r="D954" s="76" t="s">
        <v>2459</v>
      </c>
      <c r="E954" s="76" t="s">
        <v>3827</v>
      </c>
      <c r="F954" s="76"/>
    </row>
    <row r="955" spans="2:6" x14ac:dyDescent="0.35">
      <c r="B955" s="76">
        <v>953</v>
      </c>
      <c r="C955" s="76" t="s">
        <v>1578</v>
      </c>
      <c r="D955" s="76" t="s">
        <v>1579</v>
      </c>
      <c r="E955" s="76" t="s">
        <v>3828</v>
      </c>
      <c r="F955" s="76"/>
    </row>
    <row r="956" spans="2:6" x14ac:dyDescent="0.35">
      <c r="B956" s="76">
        <v>954</v>
      </c>
      <c r="C956" s="76" t="s">
        <v>9180</v>
      </c>
      <c r="D956" s="76" t="s">
        <v>9181</v>
      </c>
      <c r="E956" s="76" t="s">
        <v>3829</v>
      </c>
      <c r="F956" s="76"/>
    </row>
    <row r="957" spans="2:6" x14ac:dyDescent="0.35">
      <c r="B957" s="76">
        <v>955</v>
      </c>
      <c r="C957" s="76" t="s">
        <v>423</v>
      </c>
      <c r="D957" s="76" t="s">
        <v>2472</v>
      </c>
      <c r="E957" s="76" t="s">
        <v>3830</v>
      </c>
      <c r="F957" s="76"/>
    </row>
    <row r="958" spans="2:6" x14ac:dyDescent="0.35">
      <c r="B958" s="76">
        <v>956</v>
      </c>
      <c r="C958" s="76" t="s">
        <v>1496</v>
      </c>
      <c r="D958" s="76" t="s">
        <v>1463</v>
      </c>
      <c r="E958" s="76" t="s">
        <v>3831</v>
      </c>
      <c r="F958" s="76"/>
    </row>
    <row r="959" spans="2:6" x14ac:dyDescent="0.35">
      <c r="B959" s="76">
        <v>957</v>
      </c>
      <c r="C959" s="76" t="s">
        <v>9182</v>
      </c>
      <c r="D959" s="76" t="s">
        <v>9183</v>
      </c>
      <c r="E959" s="76" t="s">
        <v>3832</v>
      </c>
      <c r="F959" s="76"/>
    </row>
    <row r="960" spans="2:6" x14ac:dyDescent="0.35">
      <c r="B960" s="76">
        <v>958</v>
      </c>
      <c r="C960" s="76" t="s">
        <v>3834</v>
      </c>
      <c r="D960" s="76" t="s">
        <v>3835</v>
      </c>
      <c r="E960" s="76" t="s">
        <v>3833</v>
      </c>
      <c r="F960" s="76"/>
    </row>
    <row r="961" spans="2:6" x14ac:dyDescent="0.35">
      <c r="B961" s="76">
        <v>959</v>
      </c>
      <c r="C961" s="76" t="s">
        <v>11791</v>
      </c>
      <c r="D961" s="76" t="s">
        <v>11792</v>
      </c>
      <c r="E961" s="76" t="s">
        <v>11793</v>
      </c>
      <c r="F961" s="76"/>
    </row>
    <row r="962" spans="2:6" x14ac:dyDescent="0.35">
      <c r="B962" s="76">
        <v>960</v>
      </c>
      <c r="C962" s="76" t="s">
        <v>761</v>
      </c>
      <c r="D962" s="76" t="s">
        <v>1053</v>
      </c>
      <c r="E962" s="76" t="s">
        <v>3836</v>
      </c>
      <c r="F962" s="76"/>
    </row>
    <row r="963" spans="2:6" x14ac:dyDescent="0.35">
      <c r="B963" s="76">
        <v>961</v>
      </c>
      <c r="C963" s="76" t="s">
        <v>3838</v>
      </c>
      <c r="D963" s="76" t="s">
        <v>3839</v>
      </c>
      <c r="E963" s="76" t="s">
        <v>3837</v>
      </c>
      <c r="F963" s="76"/>
    </row>
    <row r="964" spans="2:6" x14ac:dyDescent="0.35">
      <c r="B964" s="76">
        <v>962</v>
      </c>
      <c r="C964" s="76" t="s">
        <v>9184</v>
      </c>
      <c r="D964" s="76" t="s">
        <v>9185</v>
      </c>
      <c r="E964" s="76" t="s">
        <v>3840</v>
      </c>
      <c r="F964" s="76"/>
    </row>
    <row r="965" spans="2:6" x14ac:dyDescent="0.35">
      <c r="B965" s="76">
        <v>963</v>
      </c>
      <c r="C965" s="76" t="s">
        <v>3842</v>
      </c>
      <c r="D965" s="76" t="s">
        <v>3843</v>
      </c>
      <c r="E965" s="76" t="s">
        <v>3841</v>
      </c>
      <c r="F965" s="76"/>
    </row>
    <row r="966" spans="2:6" x14ac:dyDescent="0.35">
      <c r="B966" s="76">
        <v>964</v>
      </c>
      <c r="C966" s="76" t="s">
        <v>11794</v>
      </c>
      <c r="D966" s="76" t="s">
        <v>12942</v>
      </c>
      <c r="E966" s="76" t="s">
        <v>11795</v>
      </c>
      <c r="F966" s="76"/>
    </row>
    <row r="967" spans="2:6" x14ac:dyDescent="0.35">
      <c r="B967" s="76">
        <v>965</v>
      </c>
      <c r="C967" s="76" t="s">
        <v>231</v>
      </c>
      <c r="D967" s="76" t="s">
        <v>2514</v>
      </c>
      <c r="E967" s="76" t="s">
        <v>3844</v>
      </c>
      <c r="F967" s="76"/>
    </row>
    <row r="968" spans="2:6" x14ac:dyDescent="0.35">
      <c r="B968" s="76">
        <v>966</v>
      </c>
      <c r="C968" s="76" t="s">
        <v>1948</v>
      </c>
      <c r="D968" s="76" t="s">
        <v>1949</v>
      </c>
      <c r="E968" s="76" t="s">
        <v>3845</v>
      </c>
      <c r="F968" s="76"/>
    </row>
    <row r="969" spans="2:6" x14ac:dyDescent="0.35">
      <c r="B969" s="76">
        <v>967</v>
      </c>
      <c r="C969" s="76" t="s">
        <v>9186</v>
      </c>
      <c r="D969" s="76" t="s">
        <v>9187</v>
      </c>
      <c r="E969" s="76" t="s">
        <v>3846</v>
      </c>
      <c r="F969" s="76"/>
    </row>
    <row r="970" spans="2:6" x14ac:dyDescent="0.35">
      <c r="B970" s="76">
        <v>968</v>
      </c>
      <c r="C970" s="76" t="s">
        <v>232</v>
      </c>
      <c r="D970" s="76" t="s">
        <v>3848</v>
      </c>
      <c r="E970" s="76" t="s">
        <v>3847</v>
      </c>
      <c r="F970" s="76"/>
    </row>
    <row r="971" spans="2:6" x14ac:dyDescent="0.35">
      <c r="B971" s="76">
        <v>969</v>
      </c>
      <c r="C971" s="76" t="s">
        <v>1946</v>
      </c>
      <c r="D971" s="76" t="s">
        <v>1947</v>
      </c>
      <c r="E971" s="76" t="s">
        <v>3849</v>
      </c>
      <c r="F971" s="76"/>
    </row>
    <row r="972" spans="2:6" x14ac:dyDescent="0.35">
      <c r="B972" s="76">
        <v>970</v>
      </c>
      <c r="C972" s="76" t="s">
        <v>9188</v>
      </c>
      <c r="D972" s="76" t="s">
        <v>9189</v>
      </c>
      <c r="E972" s="76" t="s">
        <v>1137</v>
      </c>
      <c r="F972" s="76"/>
    </row>
    <row r="973" spans="2:6" x14ac:dyDescent="0.35">
      <c r="B973" s="76">
        <v>971</v>
      </c>
      <c r="C973" s="76" t="s">
        <v>233</v>
      </c>
      <c r="D973" s="76" t="s">
        <v>2515</v>
      </c>
      <c r="E973" s="76" t="s">
        <v>3850</v>
      </c>
      <c r="F973" s="76"/>
    </row>
    <row r="974" spans="2:6" x14ac:dyDescent="0.35">
      <c r="B974" s="76">
        <v>972</v>
      </c>
      <c r="C974" s="76" t="s">
        <v>1807</v>
      </c>
      <c r="D974" s="76" t="s">
        <v>1808</v>
      </c>
      <c r="E974" s="76" t="s">
        <v>3851</v>
      </c>
      <c r="F974" s="76"/>
    </row>
    <row r="975" spans="2:6" x14ac:dyDescent="0.35">
      <c r="B975" s="76">
        <v>973</v>
      </c>
      <c r="C975" s="76" t="s">
        <v>9190</v>
      </c>
      <c r="D975" s="76" t="s">
        <v>9191</v>
      </c>
      <c r="E975" s="76" t="s">
        <v>3852</v>
      </c>
      <c r="F975" s="76"/>
    </row>
    <row r="976" spans="2:6" x14ac:dyDescent="0.35">
      <c r="B976" s="76">
        <v>974</v>
      </c>
      <c r="C976" s="76" t="s">
        <v>762</v>
      </c>
      <c r="D976" s="76" t="s">
        <v>2527</v>
      </c>
      <c r="E976" s="76" t="s">
        <v>3853</v>
      </c>
      <c r="F976" s="76"/>
    </row>
    <row r="977" spans="2:6" x14ac:dyDescent="0.35">
      <c r="B977" s="76">
        <v>975</v>
      </c>
      <c r="C977" s="76" t="s">
        <v>1944</v>
      </c>
      <c r="D977" s="76" t="s">
        <v>1945</v>
      </c>
      <c r="E977" s="76" t="s">
        <v>3854</v>
      </c>
      <c r="F977" s="76"/>
    </row>
    <row r="978" spans="2:6" x14ac:dyDescent="0.35">
      <c r="B978" s="76">
        <v>976</v>
      </c>
      <c r="C978" s="76" t="s">
        <v>9192</v>
      </c>
      <c r="D978" s="76" t="s">
        <v>9193</v>
      </c>
      <c r="E978" s="76" t="s">
        <v>1460</v>
      </c>
      <c r="F978" s="76"/>
    </row>
    <row r="979" spans="2:6" x14ac:dyDescent="0.35">
      <c r="B979" s="76">
        <v>977</v>
      </c>
      <c r="C979" s="76" t="s">
        <v>424</v>
      </c>
      <c r="D979" s="76" t="s">
        <v>3856</v>
      </c>
      <c r="E979" s="76" t="s">
        <v>3855</v>
      </c>
      <c r="F979" s="76"/>
    </row>
    <row r="980" spans="2:6" x14ac:dyDescent="0.35">
      <c r="B980" s="76">
        <v>978</v>
      </c>
      <c r="C980" s="76" t="s">
        <v>2163</v>
      </c>
      <c r="D980" s="76" t="s">
        <v>2164</v>
      </c>
      <c r="E980" s="76" t="s">
        <v>3857</v>
      </c>
      <c r="F980" s="76"/>
    </row>
    <row r="981" spans="2:6" x14ac:dyDescent="0.35">
      <c r="B981" s="76">
        <v>979</v>
      </c>
      <c r="C981" s="76" t="s">
        <v>9194</v>
      </c>
      <c r="D981" s="76" t="s">
        <v>9195</v>
      </c>
      <c r="E981" s="76" t="s">
        <v>3858</v>
      </c>
      <c r="F981" s="76"/>
    </row>
    <row r="982" spans="2:6" x14ac:dyDescent="0.35">
      <c r="B982" s="76">
        <v>980</v>
      </c>
      <c r="C982" s="76" t="s">
        <v>234</v>
      </c>
      <c r="D982" s="76" t="s">
        <v>1057</v>
      </c>
      <c r="E982" s="76" t="s">
        <v>3859</v>
      </c>
      <c r="F982" s="76"/>
    </row>
    <row r="983" spans="2:6" x14ac:dyDescent="0.35">
      <c r="B983" s="76">
        <v>981</v>
      </c>
      <c r="C983" s="76" t="s">
        <v>1289</v>
      </c>
      <c r="D983" s="76" t="s">
        <v>1290</v>
      </c>
      <c r="E983" s="76" t="s">
        <v>3860</v>
      </c>
      <c r="F983" s="76"/>
    </row>
    <row r="984" spans="2:6" x14ac:dyDescent="0.35">
      <c r="B984" s="76">
        <v>982</v>
      </c>
      <c r="C984" s="76" t="s">
        <v>9196</v>
      </c>
      <c r="D984" s="76" t="s">
        <v>9136</v>
      </c>
      <c r="E984" s="76" t="s">
        <v>3861</v>
      </c>
      <c r="F984" s="76"/>
    </row>
    <row r="985" spans="2:6" x14ac:dyDescent="0.35">
      <c r="B985" s="76">
        <v>983</v>
      </c>
      <c r="C985" s="76" t="s">
        <v>235</v>
      </c>
      <c r="D985" s="76" t="s">
        <v>3863</v>
      </c>
      <c r="E985" s="76" t="s">
        <v>3862</v>
      </c>
      <c r="F985" s="76"/>
    </row>
    <row r="986" spans="2:6" x14ac:dyDescent="0.35">
      <c r="B986" s="76">
        <v>984</v>
      </c>
      <c r="C986" s="76" t="s">
        <v>1942</v>
      </c>
      <c r="D986" s="76" t="s">
        <v>1943</v>
      </c>
      <c r="E986" s="76" t="s">
        <v>3864</v>
      </c>
      <c r="F986" s="76"/>
    </row>
    <row r="987" spans="2:6" x14ac:dyDescent="0.35">
      <c r="B987" s="76">
        <v>985</v>
      </c>
      <c r="C987" s="76" t="s">
        <v>9197</v>
      </c>
      <c r="D987" s="76" t="s">
        <v>9198</v>
      </c>
      <c r="E987" s="76" t="s">
        <v>3865</v>
      </c>
      <c r="F987" s="76"/>
    </row>
    <row r="988" spans="2:6" x14ac:dyDescent="0.35">
      <c r="B988" s="76">
        <v>986</v>
      </c>
      <c r="C988" s="76" t="s">
        <v>236</v>
      </c>
      <c r="D988" s="76" t="s">
        <v>3867</v>
      </c>
      <c r="E988" s="76" t="s">
        <v>3866</v>
      </c>
      <c r="F988" s="76"/>
    </row>
    <row r="989" spans="2:6" x14ac:dyDescent="0.35">
      <c r="B989" s="76">
        <v>987</v>
      </c>
      <c r="C989" s="76" t="s">
        <v>2161</v>
      </c>
      <c r="D989" s="76" t="s">
        <v>2162</v>
      </c>
      <c r="E989" s="76" t="s">
        <v>3868</v>
      </c>
      <c r="F989" s="76"/>
    </row>
    <row r="990" spans="2:6" x14ac:dyDescent="0.35">
      <c r="B990" s="76">
        <v>988</v>
      </c>
      <c r="C990" s="76" t="s">
        <v>9199</v>
      </c>
      <c r="D990" s="76" t="s">
        <v>9200</v>
      </c>
      <c r="E990" s="76" t="s">
        <v>3869</v>
      </c>
      <c r="F990" s="76"/>
    </row>
    <row r="991" spans="2:6" x14ac:dyDescent="0.35">
      <c r="B991" s="76">
        <v>989</v>
      </c>
      <c r="C991" s="76" t="s">
        <v>214</v>
      </c>
      <c r="D991" s="76" t="s">
        <v>2420</v>
      </c>
      <c r="E991" s="76" t="s">
        <v>3870</v>
      </c>
      <c r="F991" s="76"/>
    </row>
    <row r="992" spans="2:6" x14ac:dyDescent="0.35">
      <c r="B992" s="76">
        <v>990</v>
      </c>
      <c r="C992" s="76" t="s">
        <v>1690</v>
      </c>
      <c r="D992" s="76" t="s">
        <v>1572</v>
      </c>
      <c r="E992" s="76" t="s">
        <v>3871</v>
      </c>
      <c r="F992" s="76"/>
    </row>
    <row r="993" spans="2:6" x14ac:dyDescent="0.35">
      <c r="B993" s="76">
        <v>991</v>
      </c>
      <c r="C993" s="76" t="s">
        <v>9201</v>
      </c>
      <c r="D993" s="76" t="s">
        <v>9153</v>
      </c>
      <c r="E993" s="76" t="s">
        <v>1346</v>
      </c>
      <c r="F993" s="76"/>
    </row>
    <row r="994" spans="2:6" x14ac:dyDescent="0.35">
      <c r="B994" s="76">
        <v>992</v>
      </c>
      <c r="C994" s="76" t="s">
        <v>3872</v>
      </c>
      <c r="D994" s="76" t="s">
        <v>1675</v>
      </c>
      <c r="E994" s="76" t="s">
        <v>1674</v>
      </c>
      <c r="F994" s="76"/>
    </row>
    <row r="995" spans="2:6" x14ac:dyDescent="0.35">
      <c r="B995" s="76">
        <v>993</v>
      </c>
      <c r="C995" s="76" t="s">
        <v>425</v>
      </c>
      <c r="D995" s="76" t="s">
        <v>1060</v>
      </c>
      <c r="E995" s="76" t="s">
        <v>3873</v>
      </c>
      <c r="F995" s="76"/>
    </row>
    <row r="996" spans="2:6" x14ac:dyDescent="0.35">
      <c r="B996" s="76">
        <v>994</v>
      </c>
      <c r="C996" s="76" t="s">
        <v>1809</v>
      </c>
      <c r="D996" s="76" t="s">
        <v>1810</v>
      </c>
      <c r="E996" s="76" t="s">
        <v>3874</v>
      </c>
      <c r="F996" s="76"/>
    </row>
    <row r="997" spans="2:6" x14ac:dyDescent="0.35">
      <c r="B997" s="76">
        <v>995</v>
      </c>
      <c r="C997" s="76" t="s">
        <v>9202</v>
      </c>
      <c r="D997" s="76" t="s">
        <v>9203</v>
      </c>
      <c r="E997" s="76" t="s">
        <v>3875</v>
      </c>
      <c r="F997" s="76"/>
    </row>
    <row r="998" spans="2:6" x14ac:dyDescent="0.35">
      <c r="B998" s="76">
        <v>996</v>
      </c>
      <c r="C998" s="76" t="s">
        <v>215</v>
      </c>
      <c r="D998" s="76" t="s">
        <v>2420</v>
      </c>
      <c r="E998" s="76" t="s">
        <v>3876</v>
      </c>
      <c r="F998" s="76"/>
    </row>
    <row r="999" spans="2:6" x14ac:dyDescent="0.35">
      <c r="B999" s="76">
        <v>997</v>
      </c>
      <c r="C999" s="76" t="s">
        <v>1626</v>
      </c>
      <c r="D999" s="76" t="s">
        <v>1572</v>
      </c>
      <c r="E999" s="76" t="s">
        <v>3877</v>
      </c>
      <c r="F999" s="76"/>
    </row>
    <row r="1000" spans="2:6" x14ac:dyDescent="0.35">
      <c r="B1000" s="76">
        <v>998</v>
      </c>
      <c r="C1000" s="76" t="s">
        <v>9204</v>
      </c>
      <c r="D1000" s="76" t="s">
        <v>9153</v>
      </c>
      <c r="E1000" s="76" t="s">
        <v>3878</v>
      </c>
      <c r="F1000" s="76"/>
    </row>
    <row r="1001" spans="2:6" x14ac:dyDescent="0.35">
      <c r="B1001" s="76">
        <v>999</v>
      </c>
      <c r="C1001" s="76" t="s">
        <v>356</v>
      </c>
      <c r="D1001" s="76" t="s">
        <v>2670</v>
      </c>
      <c r="E1001" s="76" t="s">
        <v>3879</v>
      </c>
      <c r="F1001" s="76"/>
    </row>
    <row r="1002" spans="2:6" x14ac:dyDescent="0.35">
      <c r="B1002" s="76">
        <v>1000</v>
      </c>
      <c r="C1002" s="76" t="s">
        <v>2125</v>
      </c>
      <c r="D1002" s="76" t="s">
        <v>2126</v>
      </c>
      <c r="E1002" s="76" t="s">
        <v>3880</v>
      </c>
      <c r="F1002" s="76"/>
    </row>
    <row r="1003" spans="2:6" x14ac:dyDescent="0.35">
      <c r="B1003" s="76">
        <v>1001</v>
      </c>
      <c r="C1003" s="76" t="s">
        <v>9205</v>
      </c>
      <c r="D1003" s="76" t="s">
        <v>9206</v>
      </c>
      <c r="E1003" s="76" t="s">
        <v>3881</v>
      </c>
      <c r="F1003" s="76"/>
    </row>
    <row r="1004" spans="2:6" x14ac:dyDescent="0.35">
      <c r="B1004" s="76">
        <v>1002</v>
      </c>
      <c r="C1004" s="76" t="s">
        <v>763</v>
      </c>
      <c r="D1004" s="76" t="s">
        <v>3883</v>
      </c>
      <c r="E1004" s="76" t="s">
        <v>3882</v>
      </c>
      <c r="F1004" s="76"/>
    </row>
    <row r="1005" spans="2:6" x14ac:dyDescent="0.35">
      <c r="B1005" s="76">
        <v>1003</v>
      </c>
      <c r="C1005" s="76" t="s">
        <v>1940</v>
      </c>
      <c r="D1005" s="76" t="s">
        <v>1941</v>
      </c>
      <c r="E1005" s="76" t="s">
        <v>3884</v>
      </c>
      <c r="F1005" s="76"/>
    </row>
    <row r="1006" spans="2:6" x14ac:dyDescent="0.35">
      <c r="B1006" s="76">
        <v>1004</v>
      </c>
      <c r="C1006" s="76" t="s">
        <v>9207</v>
      </c>
      <c r="D1006" s="76" t="s">
        <v>9208</v>
      </c>
      <c r="E1006" s="76" t="s">
        <v>3885</v>
      </c>
      <c r="F1006" s="76"/>
    </row>
    <row r="1007" spans="2:6" x14ac:dyDescent="0.35">
      <c r="B1007" s="76">
        <v>1005</v>
      </c>
      <c r="C1007" s="76" t="s">
        <v>237</v>
      </c>
      <c r="D1007" s="76" t="s">
        <v>2506</v>
      </c>
      <c r="E1007" s="76" t="s">
        <v>3886</v>
      </c>
      <c r="F1007" s="76"/>
    </row>
    <row r="1008" spans="2:6" x14ac:dyDescent="0.35">
      <c r="B1008" s="76">
        <v>1006</v>
      </c>
      <c r="C1008" s="76" t="s">
        <v>1287</v>
      </c>
      <c r="D1008" s="76" t="s">
        <v>1288</v>
      </c>
      <c r="E1008" s="76" t="s">
        <v>3887</v>
      </c>
      <c r="F1008" s="76"/>
    </row>
    <row r="1009" spans="2:6" x14ac:dyDescent="0.35">
      <c r="B1009" s="76">
        <v>1007</v>
      </c>
      <c r="C1009" s="76" t="s">
        <v>9209</v>
      </c>
      <c r="D1009" s="76" t="s">
        <v>9210</v>
      </c>
      <c r="E1009" s="76" t="s">
        <v>3888</v>
      </c>
      <c r="F1009" s="76"/>
    </row>
    <row r="1010" spans="2:6" x14ac:dyDescent="0.35">
      <c r="B1010" s="76">
        <v>1008</v>
      </c>
      <c r="C1010" s="76" t="s">
        <v>764</v>
      </c>
      <c r="D1010" s="76" t="s">
        <v>2508</v>
      </c>
      <c r="E1010" s="76" t="s">
        <v>3889</v>
      </c>
      <c r="F1010" s="76"/>
    </row>
    <row r="1011" spans="2:6" x14ac:dyDescent="0.35">
      <c r="B1011" s="76">
        <v>1009</v>
      </c>
      <c r="C1011" s="76" t="s">
        <v>2159</v>
      </c>
      <c r="D1011" s="76" t="s">
        <v>2160</v>
      </c>
      <c r="E1011" s="76" t="s">
        <v>3890</v>
      </c>
      <c r="F1011" s="76"/>
    </row>
    <row r="1012" spans="2:6" x14ac:dyDescent="0.35">
      <c r="B1012" s="76">
        <v>1010</v>
      </c>
      <c r="C1012" s="76" t="s">
        <v>9211</v>
      </c>
      <c r="D1012" s="76" t="s">
        <v>9212</v>
      </c>
      <c r="E1012" s="76" t="s">
        <v>3891</v>
      </c>
      <c r="F1012" s="76"/>
    </row>
    <row r="1013" spans="2:6" x14ac:dyDescent="0.35">
      <c r="B1013" s="76">
        <v>1011</v>
      </c>
      <c r="C1013" s="76" t="s">
        <v>238</v>
      </c>
      <c r="D1013" s="76" t="s">
        <v>3893</v>
      </c>
      <c r="E1013" s="76" t="s">
        <v>3892</v>
      </c>
      <c r="F1013" s="76"/>
    </row>
    <row r="1014" spans="2:6" x14ac:dyDescent="0.35">
      <c r="B1014" s="76">
        <v>1012</v>
      </c>
      <c r="C1014" s="76" t="s">
        <v>1268</v>
      </c>
      <c r="D1014" s="76" t="s">
        <v>1269</v>
      </c>
      <c r="E1014" s="76" t="s">
        <v>3894</v>
      </c>
      <c r="F1014" s="76"/>
    </row>
    <row r="1015" spans="2:6" x14ac:dyDescent="0.35">
      <c r="B1015" s="76">
        <v>1013</v>
      </c>
      <c r="C1015" s="76" t="s">
        <v>9213</v>
      </c>
      <c r="D1015" s="76" t="s">
        <v>9214</v>
      </c>
      <c r="E1015" s="76" t="s">
        <v>3895</v>
      </c>
      <c r="F1015" s="76"/>
    </row>
    <row r="1016" spans="2:6" x14ac:dyDescent="0.35">
      <c r="B1016" s="76">
        <v>1014</v>
      </c>
      <c r="C1016" s="76" t="s">
        <v>108</v>
      </c>
      <c r="D1016" s="76" t="s">
        <v>2747</v>
      </c>
      <c r="E1016" s="76" t="s">
        <v>3896</v>
      </c>
      <c r="F1016" s="76"/>
    </row>
    <row r="1017" spans="2:6" x14ac:dyDescent="0.35">
      <c r="B1017" s="76">
        <v>1015</v>
      </c>
      <c r="C1017" s="76" t="s">
        <v>1619</v>
      </c>
      <c r="D1017" s="76" t="s">
        <v>1620</v>
      </c>
      <c r="E1017" s="76" t="s">
        <v>3897</v>
      </c>
      <c r="F1017" s="76"/>
    </row>
    <row r="1018" spans="2:6" x14ac:dyDescent="0.35">
      <c r="B1018" s="76">
        <v>1016</v>
      </c>
      <c r="C1018" s="76" t="s">
        <v>9215</v>
      </c>
      <c r="D1018" s="76" t="s">
        <v>9216</v>
      </c>
      <c r="E1018" s="76" t="s">
        <v>3898</v>
      </c>
      <c r="F1018" s="76"/>
    </row>
    <row r="1019" spans="2:6" x14ac:dyDescent="0.35">
      <c r="B1019" s="76">
        <v>1017</v>
      </c>
      <c r="C1019" s="76" t="s">
        <v>12826</v>
      </c>
      <c r="D1019" s="76" t="s">
        <v>12827</v>
      </c>
      <c r="E1019" s="76" t="s">
        <v>12828</v>
      </c>
      <c r="F1019" s="76"/>
    </row>
    <row r="1020" spans="2:6" x14ac:dyDescent="0.35">
      <c r="B1020" s="76">
        <v>1018</v>
      </c>
      <c r="C1020" s="76" t="s">
        <v>239</v>
      </c>
      <c r="D1020" s="76" t="s">
        <v>3900</v>
      </c>
      <c r="E1020" s="76" t="s">
        <v>3899</v>
      </c>
      <c r="F1020" s="76"/>
    </row>
    <row r="1021" spans="2:6" x14ac:dyDescent="0.35">
      <c r="B1021" s="76">
        <v>1019</v>
      </c>
      <c r="C1021" s="76" t="s">
        <v>2029</v>
      </c>
      <c r="D1021" s="76" t="s">
        <v>2030</v>
      </c>
      <c r="E1021" s="76" t="s">
        <v>3901</v>
      </c>
      <c r="F1021" s="76"/>
    </row>
    <row r="1022" spans="2:6" x14ac:dyDescent="0.35">
      <c r="B1022" s="76">
        <v>1020</v>
      </c>
      <c r="C1022" s="76" t="s">
        <v>9217</v>
      </c>
      <c r="D1022" s="76" t="s">
        <v>9218</v>
      </c>
      <c r="E1022" s="76" t="s">
        <v>3902</v>
      </c>
      <c r="F1022" s="76"/>
    </row>
    <row r="1023" spans="2:6" x14ac:dyDescent="0.35">
      <c r="B1023" s="76">
        <v>1021</v>
      </c>
      <c r="C1023" s="76" t="s">
        <v>240</v>
      </c>
      <c r="D1023" s="76" t="s">
        <v>2510</v>
      </c>
      <c r="E1023" s="76" t="s">
        <v>3903</v>
      </c>
      <c r="F1023" s="76"/>
    </row>
    <row r="1024" spans="2:6" x14ac:dyDescent="0.35">
      <c r="B1024" s="76">
        <v>1022</v>
      </c>
      <c r="C1024" s="76" t="s">
        <v>2157</v>
      </c>
      <c r="D1024" s="76" t="s">
        <v>2158</v>
      </c>
      <c r="E1024" s="76" t="s">
        <v>3904</v>
      </c>
      <c r="F1024" s="76"/>
    </row>
    <row r="1025" spans="2:6" x14ac:dyDescent="0.35">
      <c r="B1025" s="76">
        <v>1023</v>
      </c>
      <c r="C1025" s="76" t="s">
        <v>9219</v>
      </c>
      <c r="D1025" s="76" t="s">
        <v>9220</v>
      </c>
      <c r="E1025" s="76" t="s">
        <v>3905</v>
      </c>
      <c r="F1025" s="76"/>
    </row>
    <row r="1026" spans="2:6" x14ac:dyDescent="0.35">
      <c r="B1026" s="76">
        <v>1024</v>
      </c>
      <c r="C1026" s="76" t="s">
        <v>241</v>
      </c>
      <c r="D1026" s="76" t="s">
        <v>2517</v>
      </c>
      <c r="E1026" s="76" t="s">
        <v>3906</v>
      </c>
      <c r="F1026" s="76"/>
    </row>
    <row r="1027" spans="2:6" x14ac:dyDescent="0.35">
      <c r="B1027" s="76">
        <v>1025</v>
      </c>
      <c r="C1027" s="76" t="s">
        <v>1811</v>
      </c>
      <c r="D1027" s="76" t="s">
        <v>1812</v>
      </c>
      <c r="E1027" s="76" t="s">
        <v>3907</v>
      </c>
      <c r="F1027" s="76"/>
    </row>
    <row r="1028" spans="2:6" x14ac:dyDescent="0.35">
      <c r="B1028" s="76">
        <v>1026</v>
      </c>
      <c r="C1028" s="76" t="s">
        <v>9221</v>
      </c>
      <c r="D1028" s="76" t="s">
        <v>9222</v>
      </c>
      <c r="E1028" s="76" t="s">
        <v>3908</v>
      </c>
      <c r="F1028" s="76"/>
    </row>
    <row r="1029" spans="2:6" x14ac:dyDescent="0.35">
      <c r="B1029" s="76">
        <v>1027</v>
      </c>
      <c r="C1029" s="76" t="s">
        <v>765</v>
      </c>
      <c r="D1029" s="76" t="s">
        <v>3910</v>
      </c>
      <c r="E1029" s="76" t="s">
        <v>3909</v>
      </c>
      <c r="F1029" s="76"/>
    </row>
    <row r="1030" spans="2:6" x14ac:dyDescent="0.35">
      <c r="B1030" s="76">
        <v>1028</v>
      </c>
      <c r="C1030" s="76" t="s">
        <v>3912</v>
      </c>
      <c r="D1030" s="76" t="s">
        <v>3913</v>
      </c>
      <c r="E1030" s="76" t="s">
        <v>3911</v>
      </c>
      <c r="F1030" s="76"/>
    </row>
    <row r="1031" spans="2:6" x14ac:dyDescent="0.35">
      <c r="B1031" s="76">
        <v>1029</v>
      </c>
      <c r="C1031" s="76" t="s">
        <v>9223</v>
      </c>
      <c r="D1031" s="76" t="s">
        <v>9224</v>
      </c>
      <c r="E1031" s="76" t="s">
        <v>3914</v>
      </c>
      <c r="F1031" s="76"/>
    </row>
    <row r="1032" spans="2:6" x14ac:dyDescent="0.35">
      <c r="B1032" s="76">
        <v>1030</v>
      </c>
      <c r="C1032" s="76" t="s">
        <v>426</v>
      </c>
      <c r="D1032" s="76" t="s">
        <v>2471</v>
      </c>
      <c r="E1032" s="76" t="s">
        <v>3915</v>
      </c>
      <c r="F1032" s="76"/>
    </row>
    <row r="1033" spans="2:6" x14ac:dyDescent="0.35">
      <c r="B1033" s="76">
        <v>1031</v>
      </c>
      <c r="C1033" s="76" t="s">
        <v>1433</v>
      </c>
      <c r="D1033" s="76" t="s">
        <v>1434</v>
      </c>
      <c r="E1033" s="76" t="s">
        <v>3916</v>
      </c>
      <c r="F1033" s="76"/>
    </row>
    <row r="1034" spans="2:6" x14ac:dyDescent="0.35">
      <c r="B1034" s="76">
        <v>1032</v>
      </c>
      <c r="C1034" s="76" t="s">
        <v>9225</v>
      </c>
      <c r="D1034" s="76" t="s">
        <v>9226</v>
      </c>
      <c r="E1034" s="76" t="s">
        <v>3917</v>
      </c>
      <c r="F1034" s="76"/>
    </row>
    <row r="1035" spans="2:6" x14ac:dyDescent="0.35">
      <c r="B1035" s="76">
        <v>1033</v>
      </c>
      <c r="C1035" s="76" t="s">
        <v>3919</v>
      </c>
      <c r="D1035" s="76" t="s">
        <v>3920</v>
      </c>
      <c r="E1035" s="76" t="s">
        <v>3918</v>
      </c>
      <c r="F1035" s="76"/>
    </row>
    <row r="1036" spans="2:6" x14ac:dyDescent="0.35">
      <c r="B1036" s="76">
        <v>1034</v>
      </c>
      <c r="C1036" s="76" t="s">
        <v>766</v>
      </c>
      <c r="D1036" s="76" t="s">
        <v>3922</v>
      </c>
      <c r="E1036" s="76" t="s">
        <v>3921</v>
      </c>
      <c r="F1036" s="76"/>
    </row>
    <row r="1037" spans="2:6" x14ac:dyDescent="0.35">
      <c r="B1037" s="76">
        <v>1035</v>
      </c>
      <c r="C1037" s="76" t="s">
        <v>1938</v>
      </c>
      <c r="D1037" s="76" t="s">
        <v>1939</v>
      </c>
      <c r="E1037" s="76" t="s">
        <v>3923</v>
      </c>
      <c r="F1037" s="76"/>
    </row>
    <row r="1038" spans="2:6" x14ac:dyDescent="0.35">
      <c r="B1038" s="76">
        <v>1036</v>
      </c>
      <c r="C1038" s="76" t="s">
        <v>9227</v>
      </c>
      <c r="D1038" s="76" t="s">
        <v>9228</v>
      </c>
      <c r="E1038" s="76" t="s">
        <v>3924</v>
      </c>
      <c r="F1038" s="76"/>
    </row>
    <row r="1039" spans="2:6" x14ac:dyDescent="0.35">
      <c r="B1039" s="76">
        <v>1037</v>
      </c>
      <c r="C1039" s="76" t="s">
        <v>767</v>
      </c>
      <c r="D1039" s="76" t="s">
        <v>3926</v>
      </c>
      <c r="E1039" s="76" t="s">
        <v>3925</v>
      </c>
      <c r="F1039" s="76"/>
    </row>
    <row r="1040" spans="2:6" x14ac:dyDescent="0.35">
      <c r="B1040" s="76">
        <v>1038</v>
      </c>
      <c r="C1040" s="76" t="s">
        <v>1950</v>
      </c>
      <c r="D1040" s="76" t="s">
        <v>1951</v>
      </c>
      <c r="E1040" s="76" t="s">
        <v>3927</v>
      </c>
      <c r="F1040" s="76"/>
    </row>
    <row r="1041" spans="2:6" x14ac:dyDescent="0.35">
      <c r="B1041" s="76">
        <v>1039</v>
      </c>
      <c r="C1041" s="76" t="s">
        <v>9229</v>
      </c>
      <c r="D1041" s="76" t="s">
        <v>9230</v>
      </c>
      <c r="E1041" s="76" t="s">
        <v>3928</v>
      </c>
      <c r="F1041" s="76"/>
    </row>
    <row r="1042" spans="2:6" x14ac:dyDescent="0.35">
      <c r="B1042" s="76">
        <v>1040</v>
      </c>
      <c r="C1042" s="76" t="s">
        <v>3930</v>
      </c>
      <c r="D1042" s="76" t="s">
        <v>9231</v>
      </c>
      <c r="E1042" s="76" t="s">
        <v>3929</v>
      </c>
      <c r="F1042" s="76"/>
    </row>
    <row r="1043" spans="2:6" x14ac:dyDescent="0.35">
      <c r="B1043" s="76">
        <v>1041</v>
      </c>
      <c r="C1043" s="76" t="s">
        <v>3932</v>
      </c>
      <c r="D1043" s="76" t="s">
        <v>3933</v>
      </c>
      <c r="E1043" s="76" t="s">
        <v>3931</v>
      </c>
      <c r="F1043" s="76"/>
    </row>
    <row r="1044" spans="2:6" x14ac:dyDescent="0.35">
      <c r="B1044" s="76">
        <v>1042</v>
      </c>
      <c r="C1044" s="76" t="s">
        <v>9232</v>
      </c>
      <c r="D1044" s="76" t="s">
        <v>9231</v>
      </c>
      <c r="E1044" s="76" t="s">
        <v>3934</v>
      </c>
      <c r="F1044" s="76"/>
    </row>
    <row r="1045" spans="2:6" x14ac:dyDescent="0.35">
      <c r="B1045" s="76">
        <v>1043</v>
      </c>
      <c r="C1045" s="76" t="s">
        <v>768</v>
      </c>
      <c r="D1045" s="76" t="s">
        <v>2526</v>
      </c>
      <c r="E1045" s="76" t="s">
        <v>3935</v>
      </c>
      <c r="F1045" s="76"/>
    </row>
    <row r="1046" spans="2:6" x14ac:dyDescent="0.35">
      <c r="B1046" s="76">
        <v>1044</v>
      </c>
      <c r="C1046" s="76" t="s">
        <v>1813</v>
      </c>
      <c r="D1046" s="76" t="s">
        <v>1814</v>
      </c>
      <c r="E1046" s="76" t="s">
        <v>3936</v>
      </c>
      <c r="F1046" s="76"/>
    </row>
    <row r="1047" spans="2:6" x14ac:dyDescent="0.35">
      <c r="B1047" s="76">
        <v>1045</v>
      </c>
      <c r="C1047" s="76" t="s">
        <v>9233</v>
      </c>
      <c r="D1047" s="76" t="s">
        <v>9234</v>
      </c>
      <c r="E1047" s="76" t="s">
        <v>3937</v>
      </c>
      <c r="F1047" s="76"/>
    </row>
    <row r="1048" spans="2:6" x14ac:dyDescent="0.35">
      <c r="B1048" s="76">
        <v>1046</v>
      </c>
      <c r="C1048" s="76" t="s">
        <v>242</v>
      </c>
      <c r="D1048" s="76" t="s">
        <v>3939</v>
      </c>
      <c r="E1048" s="76" t="s">
        <v>3938</v>
      </c>
      <c r="F1048" s="76"/>
    </row>
    <row r="1049" spans="2:6" x14ac:dyDescent="0.35">
      <c r="B1049" s="76">
        <v>1047</v>
      </c>
      <c r="C1049" s="76" t="s">
        <v>2165</v>
      </c>
      <c r="D1049" s="76" t="s">
        <v>2166</v>
      </c>
      <c r="E1049" s="76" t="s">
        <v>3940</v>
      </c>
      <c r="F1049" s="76"/>
    </row>
    <row r="1050" spans="2:6" x14ac:dyDescent="0.35">
      <c r="B1050" s="76">
        <v>1048</v>
      </c>
      <c r="C1050" s="76" t="s">
        <v>9235</v>
      </c>
      <c r="D1050" s="76" t="s">
        <v>9236</v>
      </c>
      <c r="E1050" s="76" t="s">
        <v>1241</v>
      </c>
      <c r="F1050" s="76"/>
    </row>
    <row r="1051" spans="2:6" x14ac:dyDescent="0.35">
      <c r="B1051" s="76">
        <v>1049</v>
      </c>
      <c r="C1051" s="76" t="s">
        <v>243</v>
      </c>
      <c r="D1051" s="76" t="s">
        <v>2505</v>
      </c>
      <c r="E1051" s="76" t="s">
        <v>3941</v>
      </c>
      <c r="F1051" s="76"/>
    </row>
    <row r="1052" spans="2:6" x14ac:dyDescent="0.35">
      <c r="B1052" s="76">
        <v>1050</v>
      </c>
      <c r="C1052" s="76" t="s">
        <v>1815</v>
      </c>
      <c r="D1052" s="76" t="s">
        <v>1816</v>
      </c>
      <c r="E1052" s="76" t="s">
        <v>3942</v>
      </c>
      <c r="F1052" s="76"/>
    </row>
    <row r="1053" spans="2:6" x14ac:dyDescent="0.35">
      <c r="B1053" s="76">
        <v>1051</v>
      </c>
      <c r="C1053" s="76" t="s">
        <v>9237</v>
      </c>
      <c r="D1053" s="76" t="s">
        <v>9238</v>
      </c>
      <c r="E1053" s="76" t="s">
        <v>3943</v>
      </c>
      <c r="F1053" s="76"/>
    </row>
    <row r="1054" spans="2:6" x14ac:dyDescent="0.35">
      <c r="B1054" s="76">
        <v>1052</v>
      </c>
      <c r="C1054" s="76" t="s">
        <v>109</v>
      </c>
      <c r="D1054" s="76" t="s">
        <v>3945</v>
      </c>
      <c r="E1054" s="76" t="s">
        <v>3944</v>
      </c>
      <c r="F1054" s="76"/>
    </row>
    <row r="1055" spans="2:6" x14ac:dyDescent="0.35">
      <c r="B1055" s="76">
        <v>1053</v>
      </c>
      <c r="C1055" s="76" t="s">
        <v>1952</v>
      </c>
      <c r="D1055" s="76" t="s">
        <v>1953</v>
      </c>
      <c r="E1055" s="76" t="s">
        <v>3946</v>
      </c>
      <c r="F1055" s="76"/>
    </row>
    <row r="1056" spans="2:6" x14ac:dyDescent="0.35">
      <c r="B1056" s="76">
        <v>1054</v>
      </c>
      <c r="C1056" s="76" t="s">
        <v>9239</v>
      </c>
      <c r="D1056" s="76" t="s">
        <v>9240</v>
      </c>
      <c r="E1056" s="76" t="s">
        <v>3947</v>
      </c>
      <c r="F1056" s="76"/>
    </row>
    <row r="1057" spans="2:6" x14ac:dyDescent="0.35">
      <c r="B1057" s="76">
        <v>1055</v>
      </c>
      <c r="C1057" s="76" t="s">
        <v>3949</v>
      </c>
      <c r="D1057" s="76" t="s">
        <v>3950</v>
      </c>
      <c r="E1057" s="76" t="s">
        <v>3948</v>
      </c>
      <c r="F1057" s="76"/>
    </row>
    <row r="1058" spans="2:6" x14ac:dyDescent="0.35">
      <c r="B1058" s="76">
        <v>1056</v>
      </c>
      <c r="C1058" s="76" t="s">
        <v>769</v>
      </c>
      <c r="D1058" s="76" t="s">
        <v>3952</v>
      </c>
      <c r="E1058" s="76" t="s">
        <v>3951</v>
      </c>
      <c r="F1058" s="76"/>
    </row>
    <row r="1059" spans="2:6" x14ac:dyDescent="0.35">
      <c r="B1059" s="76">
        <v>1057</v>
      </c>
      <c r="C1059" s="76" t="s">
        <v>3954</v>
      </c>
      <c r="D1059" s="76" t="s">
        <v>3955</v>
      </c>
      <c r="E1059" s="76" t="s">
        <v>3953</v>
      </c>
      <c r="F1059" s="76"/>
    </row>
    <row r="1060" spans="2:6" x14ac:dyDescent="0.35">
      <c r="B1060" s="76">
        <v>1058</v>
      </c>
      <c r="C1060" s="76" t="s">
        <v>9241</v>
      </c>
      <c r="D1060" s="76" t="s">
        <v>9242</v>
      </c>
      <c r="E1060" s="76" t="s">
        <v>3956</v>
      </c>
      <c r="F1060" s="76"/>
    </row>
    <row r="1061" spans="2:6" x14ac:dyDescent="0.35">
      <c r="B1061" s="76">
        <v>1059</v>
      </c>
      <c r="C1061" s="76" t="s">
        <v>3958</v>
      </c>
      <c r="D1061" s="76" t="s">
        <v>3959</v>
      </c>
      <c r="E1061" s="76" t="s">
        <v>3957</v>
      </c>
      <c r="F1061" s="76"/>
    </row>
    <row r="1062" spans="2:6" x14ac:dyDescent="0.35">
      <c r="B1062" s="76">
        <v>1060</v>
      </c>
      <c r="C1062" s="76" t="s">
        <v>11796</v>
      </c>
      <c r="D1062" s="76" t="s">
        <v>12943</v>
      </c>
      <c r="E1062" s="76" t="s">
        <v>11797</v>
      </c>
      <c r="F1062" s="76"/>
    </row>
    <row r="1063" spans="2:6" x14ac:dyDescent="0.35">
      <c r="B1063" s="76">
        <v>1061</v>
      </c>
      <c r="C1063" s="76" t="s">
        <v>110</v>
      </c>
      <c r="D1063" s="76" t="s">
        <v>2596</v>
      </c>
      <c r="E1063" s="76" t="s">
        <v>3960</v>
      </c>
      <c r="F1063" s="76"/>
    </row>
    <row r="1064" spans="2:6" x14ac:dyDescent="0.35">
      <c r="B1064" s="76">
        <v>1062</v>
      </c>
      <c r="C1064" s="76" t="s">
        <v>2027</v>
      </c>
      <c r="D1064" s="76" t="s">
        <v>2028</v>
      </c>
      <c r="E1064" s="76" t="s">
        <v>3961</v>
      </c>
      <c r="F1064" s="76"/>
    </row>
    <row r="1065" spans="2:6" x14ac:dyDescent="0.35">
      <c r="B1065" s="76">
        <v>1063</v>
      </c>
      <c r="C1065" s="76" t="s">
        <v>597</v>
      </c>
      <c r="D1065" s="76" t="s">
        <v>9243</v>
      </c>
      <c r="E1065" s="76" t="s">
        <v>3962</v>
      </c>
      <c r="F1065" s="76"/>
    </row>
    <row r="1066" spans="2:6" x14ac:dyDescent="0.35">
      <c r="B1066" s="76">
        <v>1064</v>
      </c>
      <c r="C1066" s="76" t="s">
        <v>3964</v>
      </c>
      <c r="D1066" s="76" t="s">
        <v>3965</v>
      </c>
      <c r="E1066" s="76" t="s">
        <v>3963</v>
      </c>
      <c r="F1066" s="76"/>
    </row>
    <row r="1067" spans="2:6" x14ac:dyDescent="0.35">
      <c r="B1067" s="76">
        <v>1065</v>
      </c>
      <c r="C1067" s="76" t="s">
        <v>3967</v>
      </c>
      <c r="D1067" s="76" t="s">
        <v>3968</v>
      </c>
      <c r="E1067" s="76" t="s">
        <v>3966</v>
      </c>
      <c r="F1067" s="76"/>
    </row>
    <row r="1068" spans="2:6" x14ac:dyDescent="0.35">
      <c r="B1068" s="76">
        <v>1066</v>
      </c>
      <c r="C1068" s="76" t="s">
        <v>9244</v>
      </c>
      <c r="D1068" s="76" t="s">
        <v>9245</v>
      </c>
      <c r="E1068" s="76" t="s">
        <v>3969</v>
      </c>
      <c r="F1068" s="76"/>
    </row>
    <row r="1069" spans="2:6" x14ac:dyDescent="0.35">
      <c r="B1069" s="76">
        <v>1067</v>
      </c>
      <c r="C1069" s="76" t="s">
        <v>3971</v>
      </c>
      <c r="D1069" s="76" t="s">
        <v>3972</v>
      </c>
      <c r="E1069" s="76" t="s">
        <v>3970</v>
      </c>
      <c r="F1069" s="76"/>
    </row>
    <row r="1070" spans="2:6" x14ac:dyDescent="0.35">
      <c r="B1070" s="76">
        <v>1068</v>
      </c>
      <c r="C1070" s="76" t="s">
        <v>11798</v>
      </c>
      <c r="D1070" s="76" t="s">
        <v>12944</v>
      </c>
      <c r="E1070" s="76" t="s">
        <v>11799</v>
      </c>
      <c r="F1070" s="76"/>
    </row>
    <row r="1071" spans="2:6" x14ac:dyDescent="0.35">
      <c r="B1071" s="76">
        <v>1069</v>
      </c>
      <c r="C1071" s="76" t="s">
        <v>3974</v>
      </c>
      <c r="D1071" s="76" t="s">
        <v>3975</v>
      </c>
      <c r="E1071" s="76" t="s">
        <v>3973</v>
      </c>
      <c r="F1071" s="76"/>
    </row>
    <row r="1072" spans="2:6" x14ac:dyDescent="0.35">
      <c r="B1072" s="76">
        <v>1070</v>
      </c>
      <c r="C1072" s="76" t="s">
        <v>3977</v>
      </c>
      <c r="D1072" s="76" t="s">
        <v>3978</v>
      </c>
      <c r="E1072" s="76" t="s">
        <v>3976</v>
      </c>
      <c r="F1072" s="76"/>
    </row>
    <row r="1073" spans="2:6" x14ac:dyDescent="0.35">
      <c r="B1073" s="76">
        <v>1071</v>
      </c>
      <c r="C1073" s="76" t="s">
        <v>9246</v>
      </c>
      <c r="D1073" s="76" t="s">
        <v>9247</v>
      </c>
      <c r="E1073" s="76" t="s">
        <v>3979</v>
      </c>
      <c r="F1073" s="76"/>
    </row>
    <row r="1074" spans="2:6" x14ac:dyDescent="0.35">
      <c r="B1074" s="76">
        <v>1072</v>
      </c>
      <c r="C1074" s="76" t="s">
        <v>3981</v>
      </c>
      <c r="D1074" s="76" t="s">
        <v>3982</v>
      </c>
      <c r="E1074" s="76" t="s">
        <v>3980</v>
      </c>
      <c r="F1074" s="76"/>
    </row>
    <row r="1075" spans="2:6" x14ac:dyDescent="0.35">
      <c r="B1075" s="76">
        <v>1073</v>
      </c>
      <c r="C1075" s="76" t="s">
        <v>3984</v>
      </c>
      <c r="D1075" s="76" t="s">
        <v>2421</v>
      </c>
      <c r="E1075" s="76" t="s">
        <v>3983</v>
      </c>
      <c r="F1075" s="76"/>
    </row>
    <row r="1076" spans="2:6" x14ac:dyDescent="0.35">
      <c r="B1076" s="76">
        <v>1074</v>
      </c>
      <c r="C1076" s="76" t="s">
        <v>3986</v>
      </c>
      <c r="D1076" s="76" t="s">
        <v>1588</v>
      </c>
      <c r="E1076" s="76" t="s">
        <v>3985</v>
      </c>
      <c r="F1076" s="76"/>
    </row>
    <row r="1077" spans="2:6" x14ac:dyDescent="0.35">
      <c r="B1077" s="76">
        <v>1075</v>
      </c>
      <c r="C1077" s="76" t="s">
        <v>9248</v>
      </c>
      <c r="D1077" s="76" t="s">
        <v>9249</v>
      </c>
      <c r="E1077" s="76" t="s">
        <v>3987</v>
      </c>
      <c r="F1077" s="76"/>
    </row>
    <row r="1078" spans="2:6" x14ac:dyDescent="0.35">
      <c r="B1078" s="76">
        <v>1076</v>
      </c>
      <c r="C1078" s="76" t="s">
        <v>3989</v>
      </c>
      <c r="D1078" s="76" t="s">
        <v>3990</v>
      </c>
      <c r="E1078" s="76" t="s">
        <v>3988</v>
      </c>
      <c r="F1078" s="76"/>
    </row>
    <row r="1079" spans="2:6" x14ac:dyDescent="0.35">
      <c r="B1079" s="76">
        <v>1077</v>
      </c>
      <c r="C1079" s="76" t="s">
        <v>770</v>
      </c>
      <c r="D1079" s="76" t="s">
        <v>2652</v>
      </c>
      <c r="E1079" s="76" t="s">
        <v>3991</v>
      </c>
      <c r="F1079" s="76"/>
    </row>
    <row r="1080" spans="2:6" x14ac:dyDescent="0.35">
      <c r="B1080" s="76">
        <v>1078</v>
      </c>
      <c r="C1080" s="76" t="s">
        <v>2123</v>
      </c>
      <c r="D1080" s="76" t="s">
        <v>2124</v>
      </c>
      <c r="E1080" s="76" t="s">
        <v>3992</v>
      </c>
      <c r="F1080" s="76"/>
    </row>
    <row r="1081" spans="2:6" x14ac:dyDescent="0.35">
      <c r="B1081" s="76">
        <v>1079</v>
      </c>
      <c r="C1081" s="76" t="s">
        <v>9250</v>
      </c>
      <c r="D1081" s="76" t="s">
        <v>9251</v>
      </c>
      <c r="E1081" s="76" t="s">
        <v>3993</v>
      </c>
      <c r="F1081" s="76"/>
    </row>
    <row r="1082" spans="2:6" x14ac:dyDescent="0.35">
      <c r="B1082" s="76">
        <v>1080</v>
      </c>
      <c r="C1082" s="76" t="s">
        <v>427</v>
      </c>
      <c r="D1082" s="76" t="s">
        <v>2552</v>
      </c>
      <c r="E1082" s="76" t="s">
        <v>3994</v>
      </c>
      <c r="F1082" s="76"/>
    </row>
    <row r="1083" spans="2:6" x14ac:dyDescent="0.35">
      <c r="B1083" s="76">
        <v>1081</v>
      </c>
      <c r="C1083" s="76" t="s">
        <v>2353</v>
      </c>
      <c r="D1083" s="76" t="s">
        <v>2354</v>
      </c>
      <c r="E1083" s="76" t="s">
        <v>3995</v>
      </c>
      <c r="F1083" s="76"/>
    </row>
    <row r="1084" spans="2:6" x14ac:dyDescent="0.35">
      <c r="B1084" s="76">
        <v>1082</v>
      </c>
      <c r="C1084" s="76" t="s">
        <v>9252</v>
      </c>
      <c r="D1084" s="76" t="s">
        <v>9253</v>
      </c>
      <c r="E1084" s="76" t="s">
        <v>3996</v>
      </c>
      <c r="F1084" s="76"/>
    </row>
    <row r="1085" spans="2:6" x14ac:dyDescent="0.35">
      <c r="B1085" s="76">
        <v>1083</v>
      </c>
      <c r="C1085" s="76" t="s">
        <v>11800</v>
      </c>
      <c r="D1085" s="76" t="s">
        <v>11801</v>
      </c>
      <c r="E1085" s="76" t="s">
        <v>11802</v>
      </c>
      <c r="F1085" s="76"/>
    </row>
    <row r="1086" spans="2:6" x14ac:dyDescent="0.35">
      <c r="B1086" s="76">
        <v>1084</v>
      </c>
      <c r="C1086" s="76" t="s">
        <v>3998</v>
      </c>
      <c r="D1086" s="76" t="s">
        <v>3999</v>
      </c>
      <c r="E1086" s="76" t="s">
        <v>3997</v>
      </c>
      <c r="F1086" s="76"/>
    </row>
    <row r="1087" spans="2:6" x14ac:dyDescent="0.35">
      <c r="B1087" s="76">
        <v>1085</v>
      </c>
      <c r="C1087" s="76" t="s">
        <v>771</v>
      </c>
      <c r="D1087" s="76" t="s">
        <v>1053</v>
      </c>
      <c r="E1087" s="76" t="s">
        <v>4000</v>
      </c>
      <c r="F1087" s="76"/>
    </row>
    <row r="1088" spans="2:6" x14ac:dyDescent="0.35">
      <c r="B1088" s="76">
        <v>1086</v>
      </c>
      <c r="C1088" s="76" t="s">
        <v>4002</v>
      </c>
      <c r="D1088" s="76" t="s">
        <v>3839</v>
      </c>
      <c r="E1088" s="76" t="s">
        <v>4001</v>
      </c>
      <c r="F1088" s="76"/>
    </row>
    <row r="1089" spans="2:6" x14ac:dyDescent="0.35">
      <c r="B1089" s="76">
        <v>1087</v>
      </c>
      <c r="C1089" s="76" t="s">
        <v>9254</v>
      </c>
      <c r="D1089" s="76" t="s">
        <v>9185</v>
      </c>
      <c r="E1089" s="76" t="s">
        <v>4003</v>
      </c>
      <c r="F1089" s="76"/>
    </row>
    <row r="1090" spans="2:6" x14ac:dyDescent="0.35">
      <c r="B1090" s="76">
        <v>1088</v>
      </c>
      <c r="C1090" s="76" t="s">
        <v>4005</v>
      </c>
      <c r="D1090" s="76" t="s">
        <v>3843</v>
      </c>
      <c r="E1090" s="76" t="s">
        <v>4004</v>
      </c>
      <c r="F1090" s="76"/>
    </row>
    <row r="1091" spans="2:6" x14ac:dyDescent="0.35">
      <c r="B1091" s="76">
        <v>1089</v>
      </c>
      <c r="C1091" s="76" t="s">
        <v>11803</v>
      </c>
      <c r="D1091" s="76" t="s">
        <v>12942</v>
      </c>
      <c r="E1091" s="76" t="s">
        <v>11804</v>
      </c>
      <c r="F1091" s="76"/>
    </row>
    <row r="1092" spans="2:6" x14ac:dyDescent="0.35">
      <c r="B1092" s="76">
        <v>1090</v>
      </c>
      <c r="C1092" s="76" t="s">
        <v>4007</v>
      </c>
      <c r="D1092" s="76" t="s">
        <v>9255</v>
      </c>
      <c r="E1092" s="76" t="s">
        <v>4006</v>
      </c>
      <c r="F1092" s="76"/>
    </row>
    <row r="1093" spans="2:6" x14ac:dyDescent="0.35">
      <c r="B1093" s="76">
        <v>1091</v>
      </c>
      <c r="C1093" s="76" t="s">
        <v>4009</v>
      </c>
      <c r="D1093" s="76" t="s">
        <v>4010</v>
      </c>
      <c r="E1093" s="76" t="s">
        <v>4008</v>
      </c>
      <c r="F1093" s="76"/>
    </row>
    <row r="1094" spans="2:6" x14ac:dyDescent="0.35">
      <c r="B1094" s="76">
        <v>1092</v>
      </c>
      <c r="C1094" s="76" t="s">
        <v>9256</v>
      </c>
      <c r="D1094" s="76" t="s">
        <v>9255</v>
      </c>
      <c r="E1094" s="76" t="s">
        <v>4011</v>
      </c>
      <c r="F1094" s="76"/>
    </row>
    <row r="1095" spans="2:6" x14ac:dyDescent="0.35">
      <c r="B1095" s="76">
        <v>1093</v>
      </c>
      <c r="C1095" s="76" t="s">
        <v>772</v>
      </c>
      <c r="D1095" s="76" t="s">
        <v>4013</v>
      </c>
      <c r="E1095" s="76" t="s">
        <v>4012</v>
      </c>
      <c r="F1095" s="76"/>
    </row>
    <row r="1096" spans="2:6" x14ac:dyDescent="0.35">
      <c r="B1096" s="76">
        <v>1094</v>
      </c>
      <c r="C1096" s="76" t="s">
        <v>4015</v>
      </c>
      <c r="D1096" s="76" t="s">
        <v>4016</v>
      </c>
      <c r="E1096" s="76" t="s">
        <v>4014</v>
      </c>
      <c r="F1096" s="76"/>
    </row>
    <row r="1097" spans="2:6" x14ac:dyDescent="0.35">
      <c r="B1097" s="76">
        <v>1095</v>
      </c>
      <c r="C1097" s="76" t="s">
        <v>9257</v>
      </c>
      <c r="D1097" s="76" t="s">
        <v>9258</v>
      </c>
      <c r="E1097" s="76" t="s">
        <v>4017</v>
      </c>
      <c r="F1097" s="76"/>
    </row>
    <row r="1098" spans="2:6" x14ac:dyDescent="0.35">
      <c r="B1098" s="76">
        <v>1096</v>
      </c>
      <c r="C1098" s="76" t="s">
        <v>4019</v>
      </c>
      <c r="D1098" s="76" t="s">
        <v>4020</v>
      </c>
      <c r="E1098" s="76" t="s">
        <v>4018</v>
      </c>
      <c r="F1098" s="76"/>
    </row>
    <row r="1099" spans="2:6" x14ac:dyDescent="0.35">
      <c r="B1099" s="76">
        <v>1097</v>
      </c>
      <c r="C1099" s="76" t="s">
        <v>357</v>
      </c>
      <c r="D1099" s="76" t="s">
        <v>2653</v>
      </c>
      <c r="E1099" s="76" t="s">
        <v>4021</v>
      </c>
      <c r="F1099" s="76"/>
    </row>
    <row r="1100" spans="2:6" x14ac:dyDescent="0.35">
      <c r="B1100" s="76">
        <v>1098</v>
      </c>
      <c r="C1100" s="76" t="s">
        <v>2121</v>
      </c>
      <c r="D1100" s="76" t="s">
        <v>2122</v>
      </c>
      <c r="E1100" s="76" t="s">
        <v>4022</v>
      </c>
      <c r="F1100" s="76"/>
    </row>
    <row r="1101" spans="2:6" x14ac:dyDescent="0.35">
      <c r="B1101" s="76">
        <v>1099</v>
      </c>
      <c r="C1101" s="76" t="s">
        <v>4024</v>
      </c>
      <c r="D1101" s="76" t="s">
        <v>9259</v>
      </c>
      <c r="E1101" s="76" t="s">
        <v>4023</v>
      </c>
      <c r="F1101" s="76"/>
    </row>
    <row r="1102" spans="2:6" x14ac:dyDescent="0.35">
      <c r="B1102" s="76">
        <v>1100</v>
      </c>
      <c r="C1102" s="76" t="s">
        <v>4026</v>
      </c>
      <c r="D1102" s="76" t="s">
        <v>9260</v>
      </c>
      <c r="E1102" s="76" t="s">
        <v>4025</v>
      </c>
      <c r="F1102" s="76"/>
    </row>
    <row r="1103" spans="2:6" x14ac:dyDescent="0.35">
      <c r="B1103" s="76">
        <v>1101</v>
      </c>
      <c r="C1103" s="76" t="s">
        <v>4028</v>
      </c>
      <c r="D1103" s="76" t="s">
        <v>4029</v>
      </c>
      <c r="E1103" s="76" t="s">
        <v>4027</v>
      </c>
      <c r="F1103" s="76"/>
    </row>
    <row r="1104" spans="2:6" x14ac:dyDescent="0.35">
      <c r="B1104" s="76">
        <v>1102</v>
      </c>
      <c r="C1104" s="76" t="s">
        <v>9261</v>
      </c>
      <c r="D1104" s="76" t="s">
        <v>9260</v>
      </c>
      <c r="E1104" s="76" t="s">
        <v>4030</v>
      </c>
      <c r="F1104" s="76"/>
    </row>
    <row r="1105" spans="2:6" x14ac:dyDescent="0.35">
      <c r="B1105" s="76">
        <v>1103</v>
      </c>
      <c r="C1105" s="76" t="s">
        <v>111</v>
      </c>
      <c r="D1105" s="76" t="s">
        <v>2436</v>
      </c>
      <c r="E1105" s="76" t="s">
        <v>4031</v>
      </c>
      <c r="F1105" s="76"/>
    </row>
    <row r="1106" spans="2:6" x14ac:dyDescent="0.35">
      <c r="B1106" s="76">
        <v>1104</v>
      </c>
      <c r="C1106" s="76" t="s">
        <v>1274</v>
      </c>
      <c r="D1106" s="76" t="s">
        <v>1275</v>
      </c>
      <c r="E1106" s="76" t="s">
        <v>4032</v>
      </c>
      <c r="F1106" s="76"/>
    </row>
    <row r="1107" spans="2:6" x14ac:dyDescent="0.35">
      <c r="B1107" s="76">
        <v>1105</v>
      </c>
      <c r="C1107" s="76" t="s">
        <v>9262</v>
      </c>
      <c r="D1107" s="76" t="s">
        <v>8847</v>
      </c>
      <c r="E1107" s="76" t="s">
        <v>1215</v>
      </c>
      <c r="F1107" s="76"/>
    </row>
    <row r="1108" spans="2:6" x14ac:dyDescent="0.35">
      <c r="B1108" s="76">
        <v>1106</v>
      </c>
      <c r="C1108" s="76" t="s">
        <v>4033</v>
      </c>
      <c r="D1108" s="76" t="s">
        <v>1153</v>
      </c>
      <c r="E1108" s="76" t="s">
        <v>1152</v>
      </c>
      <c r="F1108" s="76"/>
    </row>
    <row r="1109" spans="2:6" x14ac:dyDescent="0.35">
      <c r="B1109" s="76">
        <v>1107</v>
      </c>
      <c r="C1109" s="76" t="s">
        <v>11805</v>
      </c>
      <c r="D1109" s="76" t="s">
        <v>12933</v>
      </c>
      <c r="E1109" s="76" t="s">
        <v>11806</v>
      </c>
      <c r="F1109" s="76"/>
    </row>
    <row r="1110" spans="2:6" x14ac:dyDescent="0.35">
      <c r="B1110" s="76">
        <v>1108</v>
      </c>
      <c r="C1110" s="76" t="s">
        <v>358</v>
      </c>
      <c r="D1110" s="76" t="s">
        <v>2421</v>
      </c>
      <c r="E1110" s="76" t="s">
        <v>4034</v>
      </c>
      <c r="F1110" s="76"/>
    </row>
    <row r="1111" spans="2:6" x14ac:dyDescent="0.35">
      <c r="B1111" s="76">
        <v>1109</v>
      </c>
      <c r="C1111" s="76" t="s">
        <v>1587</v>
      </c>
      <c r="D1111" s="76" t="s">
        <v>1588</v>
      </c>
      <c r="E1111" s="76" t="s">
        <v>4035</v>
      </c>
      <c r="F1111" s="76"/>
    </row>
    <row r="1112" spans="2:6" x14ac:dyDescent="0.35">
      <c r="B1112" s="76">
        <v>1110</v>
      </c>
      <c r="C1112" s="76" t="s">
        <v>4037</v>
      </c>
      <c r="D1112" s="76" t="s">
        <v>9249</v>
      </c>
      <c r="E1112" s="76" t="s">
        <v>4036</v>
      </c>
      <c r="F1112" s="76"/>
    </row>
    <row r="1113" spans="2:6" x14ac:dyDescent="0.35">
      <c r="B1113" s="76">
        <v>1111</v>
      </c>
      <c r="C1113" s="76" t="s">
        <v>4039</v>
      </c>
      <c r="D1113" s="76" t="s">
        <v>3990</v>
      </c>
      <c r="E1113" s="76" t="s">
        <v>4038</v>
      </c>
      <c r="F1113" s="76"/>
    </row>
    <row r="1114" spans="2:6" x14ac:dyDescent="0.35">
      <c r="B1114" s="76">
        <v>1112</v>
      </c>
      <c r="C1114" s="76" t="s">
        <v>4041</v>
      </c>
      <c r="D1114" s="76" t="s">
        <v>2420</v>
      </c>
      <c r="E1114" s="76" t="s">
        <v>4040</v>
      </c>
      <c r="F1114" s="76"/>
    </row>
    <row r="1115" spans="2:6" x14ac:dyDescent="0.35">
      <c r="B1115" s="76">
        <v>1113</v>
      </c>
      <c r="C1115" s="76" t="s">
        <v>4043</v>
      </c>
      <c r="D1115" s="76" t="s">
        <v>1572</v>
      </c>
      <c r="E1115" s="76" t="s">
        <v>4042</v>
      </c>
      <c r="F1115" s="76"/>
    </row>
    <row r="1116" spans="2:6" x14ac:dyDescent="0.35">
      <c r="B1116" s="76">
        <v>1114</v>
      </c>
      <c r="C1116" s="76" t="s">
        <v>9263</v>
      </c>
      <c r="D1116" s="76" t="s">
        <v>9153</v>
      </c>
      <c r="E1116" s="76" t="s">
        <v>4044</v>
      </c>
      <c r="F1116" s="76"/>
    </row>
    <row r="1117" spans="2:6" x14ac:dyDescent="0.35">
      <c r="B1117" s="76">
        <v>1115</v>
      </c>
      <c r="C1117" s="76" t="s">
        <v>4046</v>
      </c>
      <c r="D1117" s="76" t="s">
        <v>1675</v>
      </c>
      <c r="E1117" s="76" t="s">
        <v>4045</v>
      </c>
      <c r="F1117" s="76"/>
    </row>
    <row r="1118" spans="2:6" x14ac:dyDescent="0.35">
      <c r="B1118" s="76">
        <v>1116</v>
      </c>
      <c r="C1118" s="76" t="s">
        <v>773</v>
      </c>
      <c r="D1118" s="76" t="s">
        <v>9264</v>
      </c>
      <c r="E1118" s="76" t="s">
        <v>4047</v>
      </c>
      <c r="F1118" s="76"/>
    </row>
    <row r="1119" spans="2:6" x14ac:dyDescent="0.35">
      <c r="B1119" s="76">
        <v>1117</v>
      </c>
      <c r="C1119" s="76" t="s">
        <v>4049</v>
      </c>
      <c r="D1119" s="76" t="s">
        <v>4050</v>
      </c>
      <c r="E1119" s="76" t="s">
        <v>4048</v>
      </c>
      <c r="F1119" s="76"/>
    </row>
    <row r="1120" spans="2:6" x14ac:dyDescent="0.35">
      <c r="B1120" s="76">
        <v>1118</v>
      </c>
      <c r="C1120" s="76" t="s">
        <v>9265</v>
      </c>
      <c r="D1120" s="76" t="s">
        <v>9264</v>
      </c>
      <c r="E1120" s="76" t="s">
        <v>4051</v>
      </c>
      <c r="F1120" s="76"/>
    </row>
    <row r="1121" spans="2:6" x14ac:dyDescent="0.35">
      <c r="B1121" s="76">
        <v>1119</v>
      </c>
      <c r="C1121" s="76" t="s">
        <v>7645</v>
      </c>
      <c r="D1121" s="76" t="s">
        <v>2420</v>
      </c>
      <c r="E1121" s="76" t="s">
        <v>7646</v>
      </c>
      <c r="F1121" s="76"/>
    </row>
    <row r="1122" spans="2:6" x14ac:dyDescent="0.35">
      <c r="B1122" s="76">
        <v>1120</v>
      </c>
      <c r="C1122" s="76" t="s">
        <v>7647</v>
      </c>
      <c r="D1122" s="76" t="s">
        <v>1572</v>
      </c>
      <c r="E1122" s="76" t="s">
        <v>7648</v>
      </c>
      <c r="F1122" s="76"/>
    </row>
    <row r="1123" spans="2:6" x14ac:dyDescent="0.35">
      <c r="B1123" s="76">
        <v>1121</v>
      </c>
      <c r="C1123" s="76" t="s">
        <v>9266</v>
      </c>
      <c r="D1123" s="76" t="s">
        <v>9153</v>
      </c>
      <c r="E1123" s="76" t="s">
        <v>7649</v>
      </c>
      <c r="F1123" s="76"/>
    </row>
    <row r="1124" spans="2:6" x14ac:dyDescent="0.35">
      <c r="B1124" s="76">
        <v>1122</v>
      </c>
      <c r="C1124" s="76" t="s">
        <v>7650</v>
      </c>
      <c r="D1124" s="76" t="s">
        <v>1675</v>
      </c>
      <c r="E1124" s="76" t="s">
        <v>7651</v>
      </c>
      <c r="F1124" s="76"/>
    </row>
    <row r="1125" spans="2:6" x14ac:dyDescent="0.35">
      <c r="B1125" s="76">
        <v>1123</v>
      </c>
      <c r="C1125" s="76" t="s">
        <v>244</v>
      </c>
      <c r="D1125" s="76" t="s">
        <v>2516</v>
      </c>
      <c r="E1125" s="76" t="s">
        <v>4052</v>
      </c>
      <c r="F1125" s="76"/>
    </row>
    <row r="1126" spans="2:6" x14ac:dyDescent="0.35">
      <c r="B1126" s="76">
        <v>1124</v>
      </c>
      <c r="C1126" s="76" t="s">
        <v>1817</v>
      </c>
      <c r="D1126" s="76" t="s">
        <v>1818</v>
      </c>
      <c r="E1126" s="76" t="s">
        <v>4053</v>
      </c>
      <c r="F1126" s="76"/>
    </row>
    <row r="1127" spans="2:6" x14ac:dyDescent="0.35">
      <c r="B1127" s="76">
        <v>1125</v>
      </c>
      <c r="C1127" s="76" t="s">
        <v>9267</v>
      </c>
      <c r="D1127" s="76" t="s">
        <v>9268</v>
      </c>
      <c r="E1127" s="76" t="s">
        <v>4054</v>
      </c>
      <c r="F1127" s="76"/>
    </row>
    <row r="1128" spans="2:6" x14ac:dyDescent="0.35">
      <c r="B1128" s="76">
        <v>1126</v>
      </c>
      <c r="C1128" s="76" t="s">
        <v>359</v>
      </c>
      <c r="D1128" s="76" t="s">
        <v>2422</v>
      </c>
      <c r="E1128" s="76" t="s">
        <v>4055</v>
      </c>
      <c r="F1128" s="76"/>
    </row>
    <row r="1129" spans="2:6" x14ac:dyDescent="0.35">
      <c r="B1129" s="76">
        <v>1127</v>
      </c>
      <c r="C1129" s="76" t="s">
        <v>1591</v>
      </c>
      <c r="D1129" s="76" t="s">
        <v>1592</v>
      </c>
      <c r="E1129" s="76" t="s">
        <v>4056</v>
      </c>
      <c r="F1129" s="76"/>
    </row>
    <row r="1130" spans="2:6" x14ac:dyDescent="0.35">
      <c r="B1130" s="76">
        <v>1128</v>
      </c>
      <c r="C1130" s="76" t="s">
        <v>9269</v>
      </c>
      <c r="D1130" s="76" t="s">
        <v>9270</v>
      </c>
      <c r="E1130" s="76" t="s">
        <v>4057</v>
      </c>
      <c r="F1130" s="76"/>
    </row>
    <row r="1131" spans="2:6" x14ac:dyDescent="0.35">
      <c r="B1131" s="76">
        <v>1129</v>
      </c>
      <c r="C1131" s="76" t="s">
        <v>4059</v>
      </c>
      <c r="D1131" s="76" t="s">
        <v>4060</v>
      </c>
      <c r="E1131" s="76" t="s">
        <v>4058</v>
      </c>
      <c r="F1131" s="76"/>
    </row>
    <row r="1132" spans="2:6" x14ac:dyDescent="0.35">
      <c r="B1132" s="76">
        <v>1130</v>
      </c>
      <c r="C1132" s="76" t="s">
        <v>774</v>
      </c>
      <c r="D1132" s="76" t="s">
        <v>4062</v>
      </c>
      <c r="E1132" s="76" t="s">
        <v>4061</v>
      </c>
      <c r="F1132" s="76"/>
    </row>
    <row r="1133" spans="2:6" x14ac:dyDescent="0.35">
      <c r="B1133" s="76">
        <v>1131</v>
      </c>
      <c r="C1133" s="76" t="s">
        <v>4064</v>
      </c>
      <c r="D1133" s="76" t="s">
        <v>4065</v>
      </c>
      <c r="E1133" s="76" t="s">
        <v>4063</v>
      </c>
      <c r="F1133" s="76"/>
    </row>
    <row r="1134" spans="2:6" x14ac:dyDescent="0.35">
      <c r="B1134" s="76">
        <v>1132</v>
      </c>
      <c r="C1134" s="76" t="s">
        <v>9271</v>
      </c>
      <c r="D1134" s="76" t="s">
        <v>9272</v>
      </c>
      <c r="E1134" s="76" t="s">
        <v>4066</v>
      </c>
      <c r="F1134" s="76"/>
    </row>
    <row r="1135" spans="2:6" x14ac:dyDescent="0.35">
      <c r="B1135" s="76">
        <v>1133</v>
      </c>
      <c r="C1135" s="76" t="s">
        <v>4068</v>
      </c>
      <c r="D1135" s="76" t="s">
        <v>4069</v>
      </c>
      <c r="E1135" s="76" t="s">
        <v>4067</v>
      </c>
      <c r="F1135" s="76"/>
    </row>
    <row r="1136" spans="2:6" x14ac:dyDescent="0.35">
      <c r="B1136" s="76">
        <v>1134</v>
      </c>
      <c r="C1136" s="76" t="s">
        <v>428</v>
      </c>
      <c r="D1136" s="76" t="s">
        <v>2549</v>
      </c>
      <c r="E1136" s="76" t="s">
        <v>4070</v>
      </c>
      <c r="F1136" s="76"/>
    </row>
    <row r="1137" spans="2:6" x14ac:dyDescent="0.35">
      <c r="B1137" s="76">
        <v>1135</v>
      </c>
      <c r="C1137" s="76" t="s">
        <v>2351</v>
      </c>
      <c r="D1137" s="76" t="s">
        <v>2352</v>
      </c>
      <c r="E1137" s="76" t="s">
        <v>4071</v>
      </c>
      <c r="F1137" s="76"/>
    </row>
    <row r="1138" spans="2:6" x14ac:dyDescent="0.35">
      <c r="B1138" s="76">
        <v>1136</v>
      </c>
      <c r="C1138" s="76" t="s">
        <v>9273</v>
      </c>
      <c r="D1138" s="76" t="s">
        <v>9274</v>
      </c>
      <c r="E1138" s="76" t="s">
        <v>4072</v>
      </c>
      <c r="F1138" s="76"/>
    </row>
    <row r="1139" spans="2:6" x14ac:dyDescent="0.35">
      <c r="B1139" s="76">
        <v>1137</v>
      </c>
      <c r="C1139" s="76" t="s">
        <v>4074</v>
      </c>
      <c r="D1139" s="76" t="s">
        <v>4075</v>
      </c>
      <c r="E1139" s="76" t="s">
        <v>4073</v>
      </c>
      <c r="F1139" s="76"/>
    </row>
    <row r="1140" spans="2:6" x14ac:dyDescent="0.35">
      <c r="B1140" s="76">
        <v>1138</v>
      </c>
      <c r="C1140" s="76" t="s">
        <v>4077</v>
      </c>
      <c r="D1140" s="76" t="s">
        <v>4078</v>
      </c>
      <c r="E1140" s="76" t="s">
        <v>4076</v>
      </c>
      <c r="F1140" s="76"/>
    </row>
    <row r="1141" spans="2:6" x14ac:dyDescent="0.35">
      <c r="B1141" s="76">
        <v>1139</v>
      </c>
      <c r="C1141" s="76" t="s">
        <v>9275</v>
      </c>
      <c r="D1141" s="76" t="s">
        <v>9276</v>
      </c>
      <c r="E1141" s="76" t="s">
        <v>4079</v>
      </c>
      <c r="F1141" s="76"/>
    </row>
    <row r="1142" spans="2:6" x14ac:dyDescent="0.35">
      <c r="B1142" s="76">
        <v>1140</v>
      </c>
      <c r="C1142" s="76" t="s">
        <v>4081</v>
      </c>
      <c r="D1142" s="76" t="s">
        <v>4082</v>
      </c>
      <c r="E1142" s="76" t="s">
        <v>4080</v>
      </c>
      <c r="F1142" s="76"/>
    </row>
    <row r="1143" spans="2:6" x14ac:dyDescent="0.35">
      <c r="B1143" s="76">
        <v>1141</v>
      </c>
      <c r="C1143" s="76" t="s">
        <v>11807</v>
      </c>
      <c r="D1143" s="76" t="s">
        <v>11808</v>
      </c>
      <c r="E1143" s="76" t="s">
        <v>11809</v>
      </c>
      <c r="F1143" s="76"/>
    </row>
    <row r="1144" spans="2:6" x14ac:dyDescent="0.35">
      <c r="B1144" s="76">
        <v>1142</v>
      </c>
      <c r="C1144" s="76" t="s">
        <v>775</v>
      </c>
      <c r="D1144" s="76" t="s">
        <v>4084</v>
      </c>
      <c r="E1144" s="76" t="s">
        <v>4083</v>
      </c>
      <c r="F1144" s="76"/>
    </row>
    <row r="1145" spans="2:6" x14ac:dyDescent="0.35">
      <c r="B1145" s="76">
        <v>1143</v>
      </c>
      <c r="C1145" s="76" t="s">
        <v>2349</v>
      </c>
      <c r="D1145" s="76" t="s">
        <v>2350</v>
      </c>
      <c r="E1145" s="76" t="s">
        <v>4085</v>
      </c>
      <c r="F1145" s="76"/>
    </row>
    <row r="1146" spans="2:6" x14ac:dyDescent="0.35">
      <c r="B1146" s="76">
        <v>1144</v>
      </c>
      <c r="C1146" s="76" t="s">
        <v>9277</v>
      </c>
      <c r="D1146" s="76" t="s">
        <v>9278</v>
      </c>
      <c r="E1146" s="76" t="s">
        <v>4086</v>
      </c>
      <c r="F1146" s="76"/>
    </row>
    <row r="1147" spans="2:6" x14ac:dyDescent="0.35">
      <c r="B1147" s="76">
        <v>1145</v>
      </c>
      <c r="C1147" s="76" t="s">
        <v>11810</v>
      </c>
      <c r="D1147" s="76" t="s">
        <v>11811</v>
      </c>
      <c r="E1147" s="76" t="s">
        <v>11812</v>
      </c>
      <c r="F1147" s="76"/>
    </row>
    <row r="1148" spans="2:6" x14ac:dyDescent="0.35">
      <c r="B1148" s="76">
        <v>1146</v>
      </c>
      <c r="C1148" s="76" t="s">
        <v>11813</v>
      </c>
      <c r="D1148" s="76" t="s">
        <v>11814</v>
      </c>
      <c r="E1148" s="76" t="s">
        <v>11815</v>
      </c>
      <c r="F1148" s="76"/>
    </row>
    <row r="1149" spans="2:6" x14ac:dyDescent="0.35">
      <c r="B1149" s="76">
        <v>1147</v>
      </c>
      <c r="C1149" s="76" t="s">
        <v>4088</v>
      </c>
      <c r="D1149" s="76" t="s">
        <v>4089</v>
      </c>
      <c r="E1149" s="76" t="s">
        <v>4087</v>
      </c>
      <c r="F1149" s="76"/>
    </row>
    <row r="1150" spans="2:6" x14ac:dyDescent="0.35">
      <c r="B1150" s="76">
        <v>1148</v>
      </c>
      <c r="C1150" s="76" t="s">
        <v>4091</v>
      </c>
      <c r="D1150" s="76" t="s">
        <v>4092</v>
      </c>
      <c r="E1150" s="76" t="s">
        <v>4090</v>
      </c>
      <c r="F1150" s="76"/>
    </row>
    <row r="1151" spans="2:6" x14ac:dyDescent="0.35">
      <c r="B1151" s="76">
        <v>1149</v>
      </c>
      <c r="C1151" s="76" t="s">
        <v>4094</v>
      </c>
      <c r="D1151" s="76" t="s">
        <v>4095</v>
      </c>
      <c r="E1151" s="76" t="s">
        <v>4093</v>
      </c>
      <c r="F1151" s="76"/>
    </row>
    <row r="1152" spans="2:6" x14ac:dyDescent="0.35">
      <c r="B1152" s="76">
        <v>1150</v>
      </c>
      <c r="C1152" s="76" t="s">
        <v>9279</v>
      </c>
      <c r="D1152" s="76" t="s">
        <v>9280</v>
      </c>
      <c r="E1152" s="76" t="s">
        <v>4096</v>
      </c>
      <c r="F1152" s="76"/>
    </row>
    <row r="1153" spans="2:6" x14ac:dyDescent="0.35">
      <c r="B1153" s="76">
        <v>1151</v>
      </c>
      <c r="C1153" s="76" t="s">
        <v>4098</v>
      </c>
      <c r="D1153" s="76" t="s">
        <v>4099</v>
      </c>
      <c r="E1153" s="76" t="s">
        <v>4097</v>
      </c>
      <c r="F1153" s="76"/>
    </row>
    <row r="1154" spans="2:6" x14ac:dyDescent="0.35">
      <c r="B1154" s="76">
        <v>1152</v>
      </c>
      <c r="C1154" s="76" t="s">
        <v>4101</v>
      </c>
      <c r="D1154" s="76" t="s">
        <v>4102</v>
      </c>
      <c r="E1154" s="76" t="s">
        <v>4100</v>
      </c>
      <c r="F1154" s="76"/>
    </row>
    <row r="1155" spans="2:6" x14ac:dyDescent="0.35">
      <c r="B1155" s="76">
        <v>1153</v>
      </c>
      <c r="C1155" s="76" t="s">
        <v>4104</v>
      </c>
      <c r="D1155" s="76" t="s">
        <v>4105</v>
      </c>
      <c r="E1155" s="76" t="s">
        <v>4103</v>
      </c>
      <c r="F1155" s="76"/>
    </row>
    <row r="1156" spans="2:6" x14ac:dyDescent="0.35">
      <c r="B1156" s="76">
        <v>1154</v>
      </c>
      <c r="C1156" s="76" t="s">
        <v>776</v>
      </c>
      <c r="D1156" s="76" t="s">
        <v>2423</v>
      </c>
      <c r="E1156" s="76" t="s">
        <v>4106</v>
      </c>
      <c r="F1156" s="76"/>
    </row>
    <row r="1157" spans="2:6" x14ac:dyDescent="0.35">
      <c r="B1157" s="76">
        <v>1155</v>
      </c>
      <c r="C1157" s="76" t="s">
        <v>4108</v>
      </c>
      <c r="D1157" s="76" t="s">
        <v>4109</v>
      </c>
      <c r="E1157" s="76" t="s">
        <v>4107</v>
      </c>
      <c r="F1157" s="76"/>
    </row>
    <row r="1158" spans="2:6" x14ac:dyDescent="0.35">
      <c r="B1158" s="76">
        <v>1156</v>
      </c>
      <c r="C1158" s="76" t="s">
        <v>9281</v>
      </c>
      <c r="D1158" s="76" t="s">
        <v>9282</v>
      </c>
      <c r="E1158" s="76" t="s">
        <v>4110</v>
      </c>
      <c r="F1158" s="76"/>
    </row>
    <row r="1159" spans="2:6" x14ac:dyDescent="0.35">
      <c r="B1159" s="76">
        <v>1157</v>
      </c>
      <c r="C1159" s="76" t="s">
        <v>4112</v>
      </c>
      <c r="D1159" s="76" t="s">
        <v>4113</v>
      </c>
      <c r="E1159" s="76" t="s">
        <v>4111</v>
      </c>
      <c r="F1159" s="76"/>
    </row>
    <row r="1160" spans="2:6" x14ac:dyDescent="0.35">
      <c r="B1160" s="76">
        <v>1158</v>
      </c>
      <c r="C1160" s="76" t="s">
        <v>429</v>
      </c>
      <c r="D1160" s="76" t="s">
        <v>4115</v>
      </c>
      <c r="E1160" s="76" t="s">
        <v>4114</v>
      </c>
      <c r="F1160" s="76"/>
    </row>
    <row r="1161" spans="2:6" x14ac:dyDescent="0.35">
      <c r="B1161" s="76">
        <v>1159</v>
      </c>
      <c r="C1161" s="76" t="s">
        <v>2355</v>
      </c>
      <c r="D1161" s="76" t="s">
        <v>2356</v>
      </c>
      <c r="E1161" s="76" t="s">
        <v>4116</v>
      </c>
      <c r="F1161" s="76"/>
    </row>
    <row r="1162" spans="2:6" x14ac:dyDescent="0.35">
      <c r="B1162" s="76">
        <v>1160</v>
      </c>
      <c r="C1162" s="76" t="s">
        <v>9283</v>
      </c>
      <c r="D1162" s="76" t="s">
        <v>9284</v>
      </c>
      <c r="E1162" s="76" t="s">
        <v>4117</v>
      </c>
      <c r="F1162" s="76"/>
    </row>
    <row r="1163" spans="2:6" x14ac:dyDescent="0.35">
      <c r="B1163" s="76">
        <v>1161</v>
      </c>
      <c r="C1163" s="76" t="s">
        <v>360</v>
      </c>
      <c r="D1163" s="76" t="s">
        <v>2456</v>
      </c>
      <c r="E1163" s="76" t="s">
        <v>4118</v>
      </c>
      <c r="F1163" s="76"/>
    </row>
    <row r="1164" spans="2:6" x14ac:dyDescent="0.35">
      <c r="B1164" s="76">
        <v>1162</v>
      </c>
      <c r="C1164" s="76" t="s">
        <v>1517</v>
      </c>
      <c r="D1164" s="76" t="s">
        <v>1518</v>
      </c>
      <c r="E1164" s="76" t="s">
        <v>4119</v>
      </c>
      <c r="F1164" s="76"/>
    </row>
    <row r="1165" spans="2:6" x14ac:dyDescent="0.35">
      <c r="B1165" s="76">
        <v>1163</v>
      </c>
      <c r="C1165" s="76" t="s">
        <v>9285</v>
      </c>
      <c r="D1165" s="76" t="s">
        <v>9286</v>
      </c>
      <c r="E1165" s="76" t="s">
        <v>4120</v>
      </c>
      <c r="F1165" s="76"/>
    </row>
    <row r="1166" spans="2:6" x14ac:dyDescent="0.35">
      <c r="B1166" s="76">
        <v>1164</v>
      </c>
      <c r="C1166" s="76" t="s">
        <v>4122</v>
      </c>
      <c r="D1166" s="76" t="s">
        <v>4123</v>
      </c>
      <c r="E1166" s="76" t="s">
        <v>4121</v>
      </c>
      <c r="F1166" s="76"/>
    </row>
    <row r="1167" spans="2:6" x14ac:dyDescent="0.35">
      <c r="B1167" s="76">
        <v>1165</v>
      </c>
      <c r="C1167" s="76" t="s">
        <v>112</v>
      </c>
      <c r="D1167" s="76" t="s">
        <v>2432</v>
      </c>
      <c r="E1167" s="76" t="s">
        <v>4124</v>
      </c>
      <c r="F1167" s="76"/>
    </row>
    <row r="1168" spans="2:6" x14ac:dyDescent="0.35">
      <c r="B1168" s="76">
        <v>1166</v>
      </c>
      <c r="C1168" s="76" t="s">
        <v>1585</v>
      </c>
      <c r="D1168" s="76" t="s">
        <v>1586</v>
      </c>
      <c r="E1168" s="76" t="s">
        <v>4125</v>
      </c>
      <c r="F1168" s="76"/>
    </row>
    <row r="1169" spans="2:6" x14ac:dyDescent="0.35">
      <c r="B1169" s="76">
        <v>1167</v>
      </c>
      <c r="C1169" s="76" t="s">
        <v>9287</v>
      </c>
      <c r="D1169" s="76" t="s">
        <v>9288</v>
      </c>
      <c r="E1169" s="76" t="s">
        <v>4126</v>
      </c>
      <c r="F1169" s="76"/>
    </row>
    <row r="1170" spans="2:6" x14ac:dyDescent="0.35">
      <c r="B1170" s="76">
        <v>1168</v>
      </c>
      <c r="C1170" s="76" t="s">
        <v>4128</v>
      </c>
      <c r="D1170" s="76" t="s">
        <v>4129</v>
      </c>
      <c r="E1170" s="76" t="s">
        <v>4127</v>
      </c>
      <c r="F1170" s="76"/>
    </row>
    <row r="1171" spans="2:6" x14ac:dyDescent="0.35">
      <c r="B1171" s="76">
        <v>1169</v>
      </c>
      <c r="C1171" s="76" t="s">
        <v>4131</v>
      </c>
      <c r="D1171" s="76" t="s">
        <v>4132</v>
      </c>
      <c r="E1171" s="76" t="s">
        <v>4130</v>
      </c>
      <c r="F1171" s="76"/>
    </row>
    <row r="1172" spans="2:6" x14ac:dyDescent="0.35">
      <c r="B1172" s="76">
        <v>1170</v>
      </c>
      <c r="C1172" s="76" t="s">
        <v>4134</v>
      </c>
      <c r="D1172" s="76" t="s">
        <v>4135</v>
      </c>
      <c r="E1172" s="76" t="s">
        <v>4133</v>
      </c>
      <c r="F1172" s="76"/>
    </row>
    <row r="1173" spans="2:6" x14ac:dyDescent="0.35">
      <c r="B1173" s="76">
        <v>1171</v>
      </c>
      <c r="C1173" s="76" t="s">
        <v>9289</v>
      </c>
      <c r="D1173" s="76" t="s">
        <v>9290</v>
      </c>
      <c r="E1173" s="76" t="s">
        <v>4136</v>
      </c>
      <c r="F1173" s="76"/>
    </row>
    <row r="1174" spans="2:6" x14ac:dyDescent="0.35">
      <c r="B1174" s="76">
        <v>1172</v>
      </c>
      <c r="C1174" s="76" t="s">
        <v>4138</v>
      </c>
      <c r="D1174" s="76" t="s">
        <v>4139</v>
      </c>
      <c r="E1174" s="76" t="s">
        <v>4137</v>
      </c>
      <c r="F1174" s="76"/>
    </row>
    <row r="1175" spans="2:6" x14ac:dyDescent="0.35">
      <c r="B1175" s="76">
        <v>1173</v>
      </c>
      <c r="C1175" s="76" t="s">
        <v>4141</v>
      </c>
      <c r="D1175" s="76" t="s">
        <v>4142</v>
      </c>
      <c r="E1175" s="76" t="s">
        <v>4140</v>
      </c>
      <c r="F1175" s="76"/>
    </row>
    <row r="1176" spans="2:6" x14ac:dyDescent="0.35">
      <c r="B1176" s="76">
        <v>1174</v>
      </c>
      <c r="C1176" s="76" t="s">
        <v>4144</v>
      </c>
      <c r="D1176" s="76" t="s">
        <v>4145</v>
      </c>
      <c r="E1176" s="76" t="s">
        <v>4143</v>
      </c>
      <c r="F1176" s="76"/>
    </row>
    <row r="1177" spans="2:6" x14ac:dyDescent="0.35">
      <c r="B1177" s="76">
        <v>1175</v>
      </c>
      <c r="C1177" s="76" t="s">
        <v>113</v>
      </c>
      <c r="D1177" s="76" t="s">
        <v>2472</v>
      </c>
      <c r="E1177" s="76" t="s">
        <v>4146</v>
      </c>
      <c r="F1177" s="76"/>
    </row>
    <row r="1178" spans="2:6" x14ac:dyDescent="0.35">
      <c r="B1178" s="76">
        <v>1176</v>
      </c>
      <c r="C1178" s="76" t="s">
        <v>1462</v>
      </c>
      <c r="D1178" s="76" t="s">
        <v>1463</v>
      </c>
      <c r="E1178" s="76" t="s">
        <v>4147</v>
      </c>
      <c r="F1178" s="76"/>
    </row>
    <row r="1179" spans="2:6" x14ac:dyDescent="0.35">
      <c r="B1179" s="76">
        <v>1177</v>
      </c>
      <c r="C1179" s="76" t="s">
        <v>9291</v>
      </c>
      <c r="D1179" s="76" t="s">
        <v>9183</v>
      </c>
      <c r="E1179" s="76" t="s">
        <v>4148</v>
      </c>
      <c r="F1179" s="76"/>
    </row>
    <row r="1180" spans="2:6" x14ac:dyDescent="0.35">
      <c r="B1180" s="76">
        <v>1178</v>
      </c>
      <c r="C1180" s="76" t="s">
        <v>4150</v>
      </c>
      <c r="D1180" s="76" t="s">
        <v>3835</v>
      </c>
      <c r="E1180" s="76" t="s">
        <v>4149</v>
      </c>
      <c r="F1180" s="76"/>
    </row>
    <row r="1181" spans="2:6" x14ac:dyDescent="0.35">
      <c r="B1181" s="76">
        <v>1179</v>
      </c>
      <c r="C1181" s="76" t="s">
        <v>11816</v>
      </c>
      <c r="D1181" s="76" t="s">
        <v>11792</v>
      </c>
      <c r="E1181" s="76" t="s">
        <v>11817</v>
      </c>
      <c r="F1181" s="76"/>
    </row>
    <row r="1182" spans="2:6" x14ac:dyDescent="0.35">
      <c r="B1182" s="76">
        <v>1180</v>
      </c>
      <c r="C1182" s="76" t="s">
        <v>245</v>
      </c>
      <c r="D1182" s="76" t="s">
        <v>4152</v>
      </c>
      <c r="E1182" s="76" t="s">
        <v>4151</v>
      </c>
      <c r="F1182" s="76"/>
    </row>
    <row r="1183" spans="2:6" x14ac:dyDescent="0.35">
      <c r="B1183" s="76">
        <v>1181</v>
      </c>
      <c r="C1183" s="76" t="s">
        <v>1865</v>
      </c>
      <c r="D1183" s="76" t="s">
        <v>1866</v>
      </c>
      <c r="E1183" s="76" t="s">
        <v>4153</v>
      </c>
      <c r="F1183" s="76"/>
    </row>
    <row r="1184" spans="2:6" x14ac:dyDescent="0.35">
      <c r="B1184" s="76">
        <v>1182</v>
      </c>
      <c r="C1184" s="76" t="s">
        <v>9292</v>
      </c>
      <c r="D1184" s="76" t="s">
        <v>9293</v>
      </c>
      <c r="E1184" s="76" t="s">
        <v>4154</v>
      </c>
      <c r="F1184" s="76"/>
    </row>
    <row r="1185" spans="2:6" x14ac:dyDescent="0.35">
      <c r="B1185" s="76">
        <v>1183</v>
      </c>
      <c r="C1185" s="76" t="s">
        <v>777</v>
      </c>
      <c r="D1185" s="76" t="s">
        <v>4156</v>
      </c>
      <c r="E1185" s="76" t="s">
        <v>4155</v>
      </c>
      <c r="F1185" s="76"/>
    </row>
    <row r="1186" spans="2:6" x14ac:dyDescent="0.35">
      <c r="B1186" s="76">
        <v>1184</v>
      </c>
      <c r="C1186" s="76" t="s">
        <v>4158</v>
      </c>
      <c r="D1186" s="76" t="s">
        <v>4159</v>
      </c>
      <c r="E1186" s="76" t="s">
        <v>4157</v>
      </c>
      <c r="F1186" s="76"/>
    </row>
    <row r="1187" spans="2:6" x14ac:dyDescent="0.35">
      <c r="B1187" s="76">
        <v>1185</v>
      </c>
      <c r="C1187" s="76" t="s">
        <v>9294</v>
      </c>
      <c r="D1187" s="76" t="s">
        <v>9295</v>
      </c>
      <c r="E1187" s="76" t="s">
        <v>4160</v>
      </c>
      <c r="F1187" s="76"/>
    </row>
    <row r="1188" spans="2:6" x14ac:dyDescent="0.35">
      <c r="B1188" s="76">
        <v>1186</v>
      </c>
      <c r="C1188" s="76" t="s">
        <v>4162</v>
      </c>
      <c r="D1188" s="76" t="s">
        <v>4163</v>
      </c>
      <c r="E1188" s="76" t="s">
        <v>4161</v>
      </c>
      <c r="F1188" s="76"/>
    </row>
    <row r="1189" spans="2:6" x14ac:dyDescent="0.35">
      <c r="B1189" s="76">
        <v>1187</v>
      </c>
      <c r="C1189" s="76" t="s">
        <v>11818</v>
      </c>
      <c r="D1189" s="76" t="s">
        <v>11819</v>
      </c>
      <c r="E1189" s="76" t="s">
        <v>11820</v>
      </c>
      <c r="F1189" s="76"/>
    </row>
    <row r="1190" spans="2:6" x14ac:dyDescent="0.35">
      <c r="B1190" s="76">
        <v>1188</v>
      </c>
      <c r="C1190" s="76" t="s">
        <v>4165</v>
      </c>
      <c r="D1190" s="76" t="s">
        <v>9295</v>
      </c>
      <c r="E1190" s="76" t="s">
        <v>4164</v>
      </c>
      <c r="F1190" s="76"/>
    </row>
    <row r="1191" spans="2:6" x14ac:dyDescent="0.35">
      <c r="B1191" s="76">
        <v>1189</v>
      </c>
      <c r="C1191" s="76" t="s">
        <v>7652</v>
      </c>
      <c r="D1191" s="76" t="s">
        <v>7653</v>
      </c>
      <c r="E1191" s="76" t="s">
        <v>7654</v>
      </c>
      <c r="F1191" s="76"/>
    </row>
    <row r="1192" spans="2:6" x14ac:dyDescent="0.35">
      <c r="B1192" s="76">
        <v>1190</v>
      </c>
      <c r="C1192" s="76" t="s">
        <v>7655</v>
      </c>
      <c r="D1192" s="76" t="s">
        <v>7656</v>
      </c>
      <c r="E1192" s="76" t="s">
        <v>7657</v>
      </c>
      <c r="F1192" s="76"/>
    </row>
    <row r="1193" spans="2:6" x14ac:dyDescent="0.35">
      <c r="B1193" s="76">
        <v>1191</v>
      </c>
      <c r="C1193" s="76" t="s">
        <v>9296</v>
      </c>
      <c r="D1193" s="76" t="s">
        <v>9297</v>
      </c>
      <c r="E1193" s="76" t="s">
        <v>7658</v>
      </c>
      <c r="F1193" s="76"/>
    </row>
    <row r="1194" spans="2:6" x14ac:dyDescent="0.35">
      <c r="B1194" s="76">
        <v>1192</v>
      </c>
      <c r="C1194" s="76" t="s">
        <v>11821</v>
      </c>
      <c r="D1194" s="76" t="s">
        <v>12945</v>
      </c>
      <c r="E1194" s="76" t="s">
        <v>11822</v>
      </c>
      <c r="F1194" s="76"/>
    </row>
    <row r="1195" spans="2:6" x14ac:dyDescent="0.35">
      <c r="B1195" s="76">
        <v>1193</v>
      </c>
      <c r="C1195" s="76" t="s">
        <v>7659</v>
      </c>
      <c r="D1195" s="76" t="s">
        <v>7660</v>
      </c>
      <c r="E1195" s="76" t="s">
        <v>7661</v>
      </c>
      <c r="F1195" s="76"/>
    </row>
    <row r="1196" spans="2:6" x14ac:dyDescent="0.35">
      <c r="B1196" s="76">
        <v>1194</v>
      </c>
      <c r="C1196" s="76" t="s">
        <v>361</v>
      </c>
      <c r="D1196" s="76" t="s">
        <v>2468</v>
      </c>
      <c r="E1196" s="76" t="s">
        <v>4166</v>
      </c>
      <c r="F1196" s="76"/>
    </row>
    <row r="1197" spans="2:6" x14ac:dyDescent="0.35">
      <c r="B1197" s="76">
        <v>1195</v>
      </c>
      <c r="C1197" s="76" t="s">
        <v>1495</v>
      </c>
      <c r="D1197" s="76" t="s">
        <v>1299</v>
      </c>
      <c r="E1197" s="76" t="s">
        <v>4167</v>
      </c>
      <c r="F1197" s="76"/>
    </row>
    <row r="1198" spans="2:6" x14ac:dyDescent="0.35">
      <c r="B1198" s="76">
        <v>1196</v>
      </c>
      <c r="C1198" s="76" t="s">
        <v>9298</v>
      </c>
      <c r="D1198" s="76" t="s">
        <v>9129</v>
      </c>
      <c r="E1198" s="76" t="s">
        <v>1371</v>
      </c>
      <c r="F1198" s="76"/>
    </row>
    <row r="1199" spans="2:6" x14ac:dyDescent="0.35">
      <c r="B1199" s="76">
        <v>1197</v>
      </c>
      <c r="C1199" s="76" t="s">
        <v>4169</v>
      </c>
      <c r="D1199" s="76" t="s">
        <v>1338</v>
      </c>
      <c r="E1199" s="76" t="s">
        <v>4168</v>
      </c>
      <c r="F1199" s="76"/>
    </row>
    <row r="1200" spans="2:6" x14ac:dyDescent="0.35">
      <c r="B1200" s="76">
        <v>1198</v>
      </c>
      <c r="C1200" s="76" t="s">
        <v>11823</v>
      </c>
      <c r="D1200" s="76" t="s">
        <v>12938</v>
      </c>
      <c r="E1200" s="76" t="s">
        <v>11824</v>
      </c>
      <c r="F1200" s="76"/>
    </row>
    <row r="1201" spans="2:6" x14ac:dyDescent="0.35">
      <c r="B1201" s="76">
        <v>1199</v>
      </c>
      <c r="C1201" s="76" t="s">
        <v>362</v>
      </c>
      <c r="D1201" s="76" t="s">
        <v>2457</v>
      </c>
      <c r="E1201" s="76" t="s">
        <v>4170</v>
      </c>
      <c r="F1201" s="76"/>
    </row>
    <row r="1202" spans="2:6" x14ac:dyDescent="0.35">
      <c r="B1202" s="76">
        <v>1200</v>
      </c>
      <c r="C1202" s="76" t="s">
        <v>1589</v>
      </c>
      <c r="D1202" s="76" t="s">
        <v>1590</v>
      </c>
      <c r="E1202" s="76" t="s">
        <v>4171</v>
      </c>
      <c r="F1202" s="76"/>
    </row>
    <row r="1203" spans="2:6" x14ac:dyDescent="0.35">
      <c r="B1203" s="76">
        <v>1201</v>
      </c>
      <c r="C1203" s="76" t="s">
        <v>9299</v>
      </c>
      <c r="D1203" s="76" t="s">
        <v>9300</v>
      </c>
      <c r="E1203" s="76" t="s">
        <v>1673</v>
      </c>
      <c r="F1203" s="76"/>
    </row>
    <row r="1204" spans="2:6" x14ac:dyDescent="0.35">
      <c r="B1204" s="76">
        <v>1202</v>
      </c>
      <c r="C1204" s="76" t="s">
        <v>4173</v>
      </c>
      <c r="D1204" s="76" t="s">
        <v>9301</v>
      </c>
      <c r="E1204" s="76" t="s">
        <v>4172</v>
      </c>
      <c r="F1204" s="76"/>
    </row>
    <row r="1205" spans="2:6" x14ac:dyDescent="0.35">
      <c r="B1205" s="76">
        <v>1203</v>
      </c>
      <c r="C1205" s="76" t="s">
        <v>4175</v>
      </c>
      <c r="D1205" s="76" t="s">
        <v>4176</v>
      </c>
      <c r="E1205" s="76" t="s">
        <v>4174</v>
      </c>
      <c r="F1205" s="76"/>
    </row>
    <row r="1206" spans="2:6" x14ac:dyDescent="0.35">
      <c r="B1206" s="76">
        <v>1204</v>
      </c>
      <c r="C1206" s="76" t="s">
        <v>9302</v>
      </c>
      <c r="D1206" s="76" t="s">
        <v>9301</v>
      </c>
      <c r="E1206" s="76" t="s">
        <v>4177</v>
      </c>
      <c r="F1206" s="76"/>
    </row>
    <row r="1207" spans="2:6" x14ac:dyDescent="0.35">
      <c r="B1207" s="76">
        <v>1205</v>
      </c>
      <c r="C1207" s="76" t="s">
        <v>4179</v>
      </c>
      <c r="D1207" s="76" t="s">
        <v>4180</v>
      </c>
      <c r="E1207" s="76" t="s">
        <v>4178</v>
      </c>
      <c r="F1207" s="76"/>
    </row>
    <row r="1208" spans="2:6" x14ac:dyDescent="0.35">
      <c r="B1208" s="76">
        <v>1206</v>
      </c>
      <c r="C1208" s="76" t="s">
        <v>4182</v>
      </c>
      <c r="D1208" s="76" t="s">
        <v>4183</v>
      </c>
      <c r="E1208" s="76" t="s">
        <v>4181</v>
      </c>
      <c r="F1208" s="76"/>
    </row>
    <row r="1209" spans="2:6" x14ac:dyDescent="0.35">
      <c r="B1209" s="76">
        <v>1207</v>
      </c>
      <c r="C1209" s="76" t="s">
        <v>9303</v>
      </c>
      <c r="D1209" s="76" t="s">
        <v>9304</v>
      </c>
      <c r="E1209" s="76" t="s">
        <v>4184</v>
      </c>
      <c r="F1209" s="76"/>
    </row>
    <row r="1210" spans="2:6" x14ac:dyDescent="0.35">
      <c r="B1210" s="76">
        <v>1208</v>
      </c>
      <c r="C1210" s="76" t="s">
        <v>4186</v>
      </c>
      <c r="D1210" s="76" t="s">
        <v>4187</v>
      </c>
      <c r="E1210" s="76" t="s">
        <v>4185</v>
      </c>
      <c r="F1210" s="76"/>
    </row>
    <row r="1211" spans="2:6" x14ac:dyDescent="0.35">
      <c r="B1211" s="76">
        <v>1209</v>
      </c>
      <c r="C1211" s="76" t="s">
        <v>246</v>
      </c>
      <c r="D1211" s="76" t="s">
        <v>2512</v>
      </c>
      <c r="E1211" s="76" t="s">
        <v>4188</v>
      </c>
      <c r="F1211" s="76"/>
    </row>
    <row r="1212" spans="2:6" x14ac:dyDescent="0.35">
      <c r="B1212" s="76">
        <v>1210</v>
      </c>
      <c r="C1212" s="76" t="s">
        <v>4190</v>
      </c>
      <c r="D1212" s="76" t="s">
        <v>4191</v>
      </c>
      <c r="E1212" s="76" t="s">
        <v>4189</v>
      </c>
      <c r="F1212" s="76"/>
    </row>
    <row r="1213" spans="2:6" x14ac:dyDescent="0.35">
      <c r="B1213" s="76">
        <v>1211</v>
      </c>
      <c r="C1213" s="76" t="s">
        <v>9305</v>
      </c>
      <c r="D1213" s="76" t="s">
        <v>9306</v>
      </c>
      <c r="E1213" s="76" t="s">
        <v>4192</v>
      </c>
      <c r="F1213" s="76"/>
    </row>
    <row r="1214" spans="2:6" x14ac:dyDescent="0.35">
      <c r="B1214" s="76">
        <v>1212</v>
      </c>
      <c r="C1214" s="76" t="s">
        <v>778</v>
      </c>
      <c r="D1214" s="76" t="s">
        <v>2712</v>
      </c>
      <c r="E1214" s="76" t="s">
        <v>4193</v>
      </c>
      <c r="F1214" s="76"/>
    </row>
    <row r="1215" spans="2:6" x14ac:dyDescent="0.35">
      <c r="B1215" s="76">
        <v>1213</v>
      </c>
      <c r="C1215" s="76" t="s">
        <v>1863</v>
      </c>
      <c r="D1215" s="76" t="s">
        <v>1864</v>
      </c>
      <c r="E1215" s="76" t="s">
        <v>4194</v>
      </c>
      <c r="F1215" s="76"/>
    </row>
    <row r="1216" spans="2:6" x14ac:dyDescent="0.35">
      <c r="B1216" s="76">
        <v>1214</v>
      </c>
      <c r="C1216" s="76" t="s">
        <v>9307</v>
      </c>
      <c r="D1216" s="76" t="s">
        <v>9308</v>
      </c>
      <c r="E1216" s="76" t="s">
        <v>4195</v>
      </c>
      <c r="F1216" s="76"/>
    </row>
    <row r="1217" spans="2:6" x14ac:dyDescent="0.35">
      <c r="B1217" s="76">
        <v>1215</v>
      </c>
      <c r="C1217" s="76" t="s">
        <v>430</v>
      </c>
      <c r="D1217" s="76" t="s">
        <v>2469</v>
      </c>
      <c r="E1217" s="76" t="s">
        <v>4196</v>
      </c>
      <c r="F1217" s="76"/>
    </row>
    <row r="1218" spans="2:6" x14ac:dyDescent="0.35">
      <c r="B1218" s="76">
        <v>1216</v>
      </c>
      <c r="C1218" s="76" t="s">
        <v>1478</v>
      </c>
      <c r="D1218" s="76" t="s">
        <v>1479</v>
      </c>
      <c r="E1218" s="76" t="s">
        <v>4197</v>
      </c>
      <c r="F1218" s="76"/>
    </row>
    <row r="1219" spans="2:6" x14ac:dyDescent="0.35">
      <c r="B1219" s="76">
        <v>1217</v>
      </c>
      <c r="C1219" s="76" t="s">
        <v>9309</v>
      </c>
      <c r="D1219" s="76" t="s">
        <v>9310</v>
      </c>
      <c r="E1219" s="76" t="s">
        <v>4198</v>
      </c>
      <c r="F1219" s="76"/>
    </row>
    <row r="1220" spans="2:6" x14ac:dyDescent="0.35">
      <c r="B1220" s="76">
        <v>1218</v>
      </c>
      <c r="C1220" s="76" t="s">
        <v>247</v>
      </c>
      <c r="D1220" s="76" t="s">
        <v>4200</v>
      </c>
      <c r="E1220" s="76" t="s">
        <v>4199</v>
      </c>
      <c r="F1220" s="76"/>
    </row>
    <row r="1221" spans="2:6" x14ac:dyDescent="0.35">
      <c r="B1221" s="76">
        <v>1219</v>
      </c>
      <c r="C1221" s="76" t="s">
        <v>2036</v>
      </c>
      <c r="D1221" s="76" t="s">
        <v>2037</v>
      </c>
      <c r="E1221" s="76" t="s">
        <v>4201</v>
      </c>
      <c r="F1221" s="76"/>
    </row>
    <row r="1222" spans="2:6" x14ac:dyDescent="0.35">
      <c r="B1222" s="76">
        <v>1220</v>
      </c>
      <c r="C1222" s="76" t="s">
        <v>9311</v>
      </c>
      <c r="D1222" s="76" t="s">
        <v>9312</v>
      </c>
      <c r="E1222" s="76" t="s">
        <v>1188</v>
      </c>
      <c r="F1222" s="76"/>
    </row>
    <row r="1223" spans="2:6" x14ac:dyDescent="0.35">
      <c r="B1223" s="76">
        <v>1221</v>
      </c>
      <c r="C1223" s="76" t="s">
        <v>4203</v>
      </c>
      <c r="D1223" s="76" t="s">
        <v>1053</v>
      </c>
      <c r="E1223" s="76" t="s">
        <v>4202</v>
      </c>
      <c r="F1223" s="76"/>
    </row>
    <row r="1224" spans="2:6" x14ac:dyDescent="0.35">
      <c r="B1224" s="76">
        <v>1222</v>
      </c>
      <c r="C1224" s="76" t="s">
        <v>4205</v>
      </c>
      <c r="D1224" s="76" t="s">
        <v>3839</v>
      </c>
      <c r="E1224" s="76" t="s">
        <v>4204</v>
      </c>
      <c r="F1224" s="76"/>
    </row>
    <row r="1225" spans="2:6" x14ac:dyDescent="0.35">
      <c r="B1225" s="76">
        <v>1223</v>
      </c>
      <c r="C1225" s="76" t="s">
        <v>9313</v>
      </c>
      <c r="D1225" s="76" t="s">
        <v>9185</v>
      </c>
      <c r="E1225" s="76" t="s">
        <v>4206</v>
      </c>
      <c r="F1225" s="76"/>
    </row>
    <row r="1226" spans="2:6" x14ac:dyDescent="0.35">
      <c r="B1226" s="76">
        <v>1224</v>
      </c>
      <c r="C1226" s="76" t="s">
        <v>4208</v>
      </c>
      <c r="D1226" s="76" t="s">
        <v>3843</v>
      </c>
      <c r="E1226" s="76" t="s">
        <v>4207</v>
      </c>
      <c r="F1226" s="76"/>
    </row>
    <row r="1227" spans="2:6" x14ac:dyDescent="0.35">
      <c r="B1227" s="76">
        <v>1225</v>
      </c>
      <c r="C1227" s="76" t="s">
        <v>409</v>
      </c>
      <c r="D1227" s="76" t="s">
        <v>4210</v>
      </c>
      <c r="E1227" s="76" t="s">
        <v>4209</v>
      </c>
      <c r="F1227" s="76"/>
    </row>
    <row r="1228" spans="2:6" x14ac:dyDescent="0.35">
      <c r="B1228" s="76">
        <v>1226</v>
      </c>
      <c r="C1228" s="76" t="s">
        <v>2038</v>
      </c>
      <c r="D1228" s="76" t="s">
        <v>2039</v>
      </c>
      <c r="E1228" s="76" t="s">
        <v>4211</v>
      </c>
      <c r="F1228" s="76"/>
    </row>
    <row r="1229" spans="2:6" x14ac:dyDescent="0.35">
      <c r="B1229" s="76">
        <v>1227</v>
      </c>
      <c r="C1229" s="76" t="s">
        <v>9314</v>
      </c>
      <c r="D1229" s="76" t="s">
        <v>9315</v>
      </c>
      <c r="E1229" s="76" t="s">
        <v>4212</v>
      </c>
      <c r="F1229" s="76"/>
    </row>
    <row r="1230" spans="2:6" x14ac:dyDescent="0.35">
      <c r="B1230" s="76">
        <v>1228</v>
      </c>
      <c r="C1230" s="76" t="s">
        <v>248</v>
      </c>
      <c r="D1230" s="76" t="s">
        <v>2735</v>
      </c>
      <c r="E1230" s="76" t="s">
        <v>4213</v>
      </c>
      <c r="F1230" s="76"/>
    </row>
    <row r="1231" spans="2:6" x14ac:dyDescent="0.35">
      <c r="B1231" s="76">
        <v>1229</v>
      </c>
      <c r="C1231" s="76" t="s">
        <v>2357</v>
      </c>
      <c r="D1231" s="76" t="s">
        <v>2358</v>
      </c>
      <c r="E1231" s="76" t="s">
        <v>4214</v>
      </c>
      <c r="F1231" s="76"/>
    </row>
    <row r="1232" spans="2:6" x14ac:dyDescent="0.35">
      <c r="B1232" s="76">
        <v>1230</v>
      </c>
      <c r="C1232" s="76" t="s">
        <v>9316</v>
      </c>
      <c r="D1232" s="76" t="s">
        <v>9317</v>
      </c>
      <c r="E1232" s="76" t="s">
        <v>4215</v>
      </c>
      <c r="F1232" s="76"/>
    </row>
    <row r="1233" spans="2:6" x14ac:dyDescent="0.35">
      <c r="B1233" s="76">
        <v>1231</v>
      </c>
      <c r="C1233" s="76" t="s">
        <v>779</v>
      </c>
      <c r="D1233" s="76" t="s">
        <v>9318</v>
      </c>
      <c r="E1233" s="76" t="s">
        <v>4216</v>
      </c>
      <c r="F1233" s="76"/>
    </row>
    <row r="1234" spans="2:6" x14ac:dyDescent="0.35">
      <c r="B1234" s="76">
        <v>1232</v>
      </c>
      <c r="C1234" s="76" t="s">
        <v>2359</v>
      </c>
      <c r="D1234" s="76" t="s">
        <v>2360</v>
      </c>
      <c r="E1234" s="76" t="s">
        <v>4217</v>
      </c>
      <c r="F1234" s="76"/>
    </row>
    <row r="1235" spans="2:6" x14ac:dyDescent="0.35">
      <c r="B1235" s="76">
        <v>1233</v>
      </c>
      <c r="C1235" s="76" t="s">
        <v>9319</v>
      </c>
      <c r="D1235" s="76" t="s">
        <v>9318</v>
      </c>
      <c r="E1235" s="76" t="s">
        <v>4218</v>
      </c>
      <c r="F1235" s="76"/>
    </row>
    <row r="1236" spans="2:6" x14ac:dyDescent="0.35">
      <c r="B1236" s="76">
        <v>1234</v>
      </c>
      <c r="C1236" s="76" t="s">
        <v>780</v>
      </c>
      <c r="D1236" s="76" t="s">
        <v>2504</v>
      </c>
      <c r="E1236" s="76" t="s">
        <v>4219</v>
      </c>
      <c r="F1236" s="76"/>
    </row>
    <row r="1237" spans="2:6" x14ac:dyDescent="0.35">
      <c r="B1237" s="76">
        <v>1235</v>
      </c>
      <c r="C1237" s="76" t="s">
        <v>1954</v>
      </c>
      <c r="D1237" s="76" t="s">
        <v>1955</v>
      </c>
      <c r="E1237" s="76" t="s">
        <v>4220</v>
      </c>
      <c r="F1237" s="76"/>
    </row>
    <row r="1238" spans="2:6" x14ac:dyDescent="0.35">
      <c r="B1238" s="76">
        <v>1236</v>
      </c>
      <c r="C1238" s="76" t="s">
        <v>9320</v>
      </c>
      <c r="D1238" s="76" t="s">
        <v>9321</v>
      </c>
      <c r="E1238" s="76" t="s">
        <v>4221</v>
      </c>
      <c r="F1238" s="76"/>
    </row>
    <row r="1239" spans="2:6" x14ac:dyDescent="0.35">
      <c r="B1239" s="76">
        <v>1237</v>
      </c>
      <c r="C1239" s="76" t="s">
        <v>7662</v>
      </c>
      <c r="D1239" s="76" t="s">
        <v>7663</v>
      </c>
      <c r="E1239" s="76" t="s">
        <v>7664</v>
      </c>
      <c r="F1239" s="76"/>
    </row>
    <row r="1240" spans="2:6" x14ac:dyDescent="0.35">
      <c r="B1240" s="76">
        <v>1238</v>
      </c>
      <c r="C1240" s="76" t="s">
        <v>7665</v>
      </c>
      <c r="D1240" s="76" t="s">
        <v>7666</v>
      </c>
      <c r="E1240" s="76" t="s">
        <v>7667</v>
      </c>
      <c r="F1240" s="76"/>
    </row>
    <row r="1241" spans="2:6" x14ac:dyDescent="0.35">
      <c r="B1241" s="76">
        <v>1239</v>
      </c>
      <c r="C1241" s="76" t="s">
        <v>9322</v>
      </c>
      <c r="D1241" s="76" t="s">
        <v>9323</v>
      </c>
      <c r="E1241" s="76" t="s">
        <v>7668</v>
      </c>
      <c r="F1241" s="76"/>
    </row>
    <row r="1242" spans="2:6" x14ac:dyDescent="0.35">
      <c r="B1242" s="76">
        <v>1240</v>
      </c>
      <c r="C1242" s="76" t="s">
        <v>7669</v>
      </c>
      <c r="D1242" s="76" t="s">
        <v>7670</v>
      </c>
      <c r="E1242" s="76" t="s">
        <v>7671</v>
      </c>
      <c r="F1242" s="76"/>
    </row>
    <row r="1243" spans="2:6" x14ac:dyDescent="0.35">
      <c r="B1243" s="76">
        <v>1241</v>
      </c>
      <c r="C1243" s="76" t="s">
        <v>7672</v>
      </c>
      <c r="D1243" s="76" t="s">
        <v>7673</v>
      </c>
      <c r="E1243" s="76" t="s">
        <v>7674</v>
      </c>
      <c r="F1243" s="76"/>
    </row>
    <row r="1244" spans="2:6" x14ac:dyDescent="0.35">
      <c r="B1244" s="76">
        <v>1242</v>
      </c>
      <c r="C1244" s="76" t="s">
        <v>9324</v>
      </c>
      <c r="D1244" s="76" t="s">
        <v>9325</v>
      </c>
      <c r="E1244" s="76" t="s">
        <v>7675</v>
      </c>
      <c r="F1244" s="76"/>
    </row>
    <row r="1245" spans="2:6" x14ac:dyDescent="0.35">
      <c r="B1245" s="76">
        <v>1243</v>
      </c>
      <c r="C1245" s="76" t="s">
        <v>7676</v>
      </c>
      <c r="D1245" s="76" t="s">
        <v>7677</v>
      </c>
      <c r="E1245" s="76" t="s">
        <v>7678</v>
      </c>
      <c r="F1245" s="76"/>
    </row>
    <row r="1246" spans="2:6" x14ac:dyDescent="0.35">
      <c r="B1246" s="76">
        <v>1244</v>
      </c>
      <c r="C1246" s="76" t="s">
        <v>7679</v>
      </c>
      <c r="D1246" s="76" t="s">
        <v>7680</v>
      </c>
      <c r="E1246" s="76" t="s">
        <v>7681</v>
      </c>
      <c r="F1246" s="76"/>
    </row>
    <row r="1247" spans="2:6" x14ac:dyDescent="0.35">
      <c r="B1247" s="76">
        <v>1245</v>
      </c>
      <c r="C1247" s="76" t="s">
        <v>9326</v>
      </c>
      <c r="D1247" s="76" t="s">
        <v>9327</v>
      </c>
      <c r="E1247" s="76" t="s">
        <v>7682</v>
      </c>
      <c r="F1247" s="76"/>
    </row>
    <row r="1248" spans="2:6" x14ac:dyDescent="0.35">
      <c r="B1248" s="76">
        <v>1246</v>
      </c>
      <c r="C1248" s="76" t="s">
        <v>410</v>
      </c>
      <c r="D1248" s="76" t="s">
        <v>2647</v>
      </c>
      <c r="E1248" s="76" t="s">
        <v>4222</v>
      </c>
      <c r="F1248" s="76"/>
    </row>
    <row r="1249" spans="2:6" x14ac:dyDescent="0.35">
      <c r="B1249" s="76">
        <v>1247</v>
      </c>
      <c r="C1249" s="76" t="s">
        <v>1409</v>
      </c>
      <c r="D1249" s="76" t="s">
        <v>1410</v>
      </c>
      <c r="E1249" s="76" t="s">
        <v>4223</v>
      </c>
      <c r="F1249" s="76"/>
    </row>
    <row r="1250" spans="2:6" x14ac:dyDescent="0.35">
      <c r="B1250" s="76">
        <v>1248</v>
      </c>
      <c r="C1250" s="76" t="s">
        <v>9328</v>
      </c>
      <c r="D1250" s="76" t="s">
        <v>9329</v>
      </c>
      <c r="E1250" s="76" t="s">
        <v>1644</v>
      </c>
      <c r="F1250" s="76"/>
    </row>
    <row r="1251" spans="2:6" x14ac:dyDescent="0.35">
      <c r="B1251" s="76">
        <v>1249</v>
      </c>
      <c r="C1251" s="76" t="s">
        <v>249</v>
      </c>
      <c r="D1251" s="76" t="s">
        <v>4225</v>
      </c>
      <c r="E1251" s="76" t="s">
        <v>4224</v>
      </c>
      <c r="F1251" s="76"/>
    </row>
    <row r="1252" spans="2:6" x14ac:dyDescent="0.35">
      <c r="B1252" s="76">
        <v>1250</v>
      </c>
      <c r="C1252" s="76" t="s">
        <v>554</v>
      </c>
      <c r="D1252" s="76" t="s">
        <v>9330</v>
      </c>
      <c r="E1252" s="76" t="s">
        <v>4226</v>
      </c>
      <c r="F1252" s="76"/>
    </row>
    <row r="1253" spans="2:6" x14ac:dyDescent="0.35">
      <c r="B1253" s="76">
        <v>1251</v>
      </c>
      <c r="C1253" s="76" t="s">
        <v>11825</v>
      </c>
      <c r="D1253" s="76" t="s">
        <v>12946</v>
      </c>
      <c r="E1253" s="76" t="s">
        <v>11826</v>
      </c>
      <c r="F1253" s="76"/>
    </row>
    <row r="1254" spans="2:6" x14ac:dyDescent="0.35">
      <c r="B1254" s="76">
        <v>1252</v>
      </c>
      <c r="C1254" s="76" t="s">
        <v>114</v>
      </c>
      <c r="D1254" s="76" t="s">
        <v>1061</v>
      </c>
      <c r="E1254" s="76" t="s">
        <v>4227</v>
      </c>
      <c r="F1254" s="76"/>
    </row>
    <row r="1255" spans="2:6" x14ac:dyDescent="0.35">
      <c r="B1255" s="76">
        <v>1253</v>
      </c>
      <c r="C1255" s="76" t="s">
        <v>2040</v>
      </c>
      <c r="D1255" s="76" t="s">
        <v>2041</v>
      </c>
      <c r="E1255" s="76" t="s">
        <v>4228</v>
      </c>
      <c r="F1255" s="76"/>
    </row>
    <row r="1256" spans="2:6" x14ac:dyDescent="0.35">
      <c r="B1256" s="76">
        <v>1254</v>
      </c>
      <c r="C1256" s="76" t="s">
        <v>9331</v>
      </c>
      <c r="D1256" s="76" t="s">
        <v>9332</v>
      </c>
      <c r="E1256" s="76" t="s">
        <v>4229</v>
      </c>
      <c r="F1256" s="76"/>
    </row>
    <row r="1257" spans="2:6" x14ac:dyDescent="0.35">
      <c r="B1257" s="76">
        <v>1255</v>
      </c>
      <c r="C1257" s="76" t="s">
        <v>4231</v>
      </c>
      <c r="D1257" s="76" t="s">
        <v>4232</v>
      </c>
      <c r="E1257" s="76" t="s">
        <v>4230</v>
      </c>
      <c r="F1257" s="76"/>
    </row>
    <row r="1258" spans="2:6" x14ac:dyDescent="0.35">
      <c r="B1258" s="76">
        <v>1256</v>
      </c>
      <c r="C1258" s="76" t="s">
        <v>781</v>
      </c>
      <c r="D1258" s="76" t="s">
        <v>2715</v>
      </c>
      <c r="E1258" s="76" t="s">
        <v>4233</v>
      </c>
      <c r="F1258" s="76"/>
    </row>
    <row r="1259" spans="2:6" x14ac:dyDescent="0.35">
      <c r="B1259" s="76">
        <v>1257</v>
      </c>
      <c r="C1259" s="76" t="s">
        <v>4235</v>
      </c>
      <c r="D1259" s="76" t="s">
        <v>1407</v>
      </c>
      <c r="E1259" s="76" t="s">
        <v>4234</v>
      </c>
      <c r="F1259" s="76"/>
    </row>
    <row r="1260" spans="2:6" x14ac:dyDescent="0.35">
      <c r="B1260" s="76">
        <v>1258</v>
      </c>
      <c r="C1260" s="76" t="s">
        <v>9333</v>
      </c>
      <c r="D1260" s="76" t="s">
        <v>9078</v>
      </c>
      <c r="E1260" s="76" t="s">
        <v>4236</v>
      </c>
      <c r="F1260" s="76"/>
    </row>
    <row r="1261" spans="2:6" x14ac:dyDescent="0.35">
      <c r="B1261" s="76">
        <v>1259</v>
      </c>
      <c r="C1261" s="76" t="s">
        <v>4238</v>
      </c>
      <c r="D1261" s="76" t="s">
        <v>1097</v>
      </c>
      <c r="E1261" s="76" t="s">
        <v>4237</v>
      </c>
      <c r="F1261" s="76"/>
    </row>
    <row r="1262" spans="2:6" x14ac:dyDescent="0.35">
      <c r="B1262" s="76">
        <v>1260</v>
      </c>
      <c r="C1262" s="76" t="s">
        <v>115</v>
      </c>
      <c r="D1262" s="76" t="s">
        <v>2615</v>
      </c>
      <c r="E1262" s="76" t="s">
        <v>4239</v>
      </c>
      <c r="F1262" s="76"/>
    </row>
    <row r="1263" spans="2:6" x14ac:dyDescent="0.35">
      <c r="B1263" s="76">
        <v>1261</v>
      </c>
      <c r="C1263" s="76" t="s">
        <v>30</v>
      </c>
      <c r="D1263" s="76" t="s">
        <v>9334</v>
      </c>
      <c r="E1263" s="76" t="s">
        <v>4240</v>
      </c>
      <c r="F1263" s="76"/>
    </row>
    <row r="1264" spans="2:6" x14ac:dyDescent="0.35">
      <c r="B1264" s="76">
        <v>1262</v>
      </c>
      <c r="C1264" s="76" t="s">
        <v>1254</v>
      </c>
      <c r="D1264" s="76" t="s">
        <v>1255</v>
      </c>
      <c r="E1264" s="76" t="s">
        <v>4241</v>
      </c>
      <c r="F1264" s="76"/>
    </row>
    <row r="1265" spans="2:6" x14ac:dyDescent="0.35">
      <c r="B1265" s="76">
        <v>1263</v>
      </c>
      <c r="C1265" s="76" t="s">
        <v>116</v>
      </c>
      <c r="D1265" s="76" t="s">
        <v>2724</v>
      </c>
      <c r="E1265" s="76" t="s">
        <v>4242</v>
      </c>
      <c r="F1265" s="76"/>
    </row>
    <row r="1266" spans="2:6" x14ac:dyDescent="0.35">
      <c r="B1266" s="76">
        <v>1264</v>
      </c>
      <c r="C1266" s="76" t="s">
        <v>1295</v>
      </c>
      <c r="D1266" s="76" t="s">
        <v>1296</v>
      </c>
      <c r="E1266" s="76" t="s">
        <v>4243</v>
      </c>
      <c r="F1266" s="76"/>
    </row>
    <row r="1267" spans="2:6" x14ac:dyDescent="0.35">
      <c r="B1267" s="76">
        <v>1265</v>
      </c>
      <c r="C1267" s="76" t="s">
        <v>33</v>
      </c>
      <c r="D1267" s="76" t="s">
        <v>9335</v>
      </c>
      <c r="E1267" s="76" t="s">
        <v>4244</v>
      </c>
      <c r="F1267" s="76"/>
    </row>
    <row r="1268" spans="2:6" x14ac:dyDescent="0.35">
      <c r="B1268" s="76">
        <v>1266</v>
      </c>
      <c r="C1268" s="76" t="s">
        <v>4245</v>
      </c>
      <c r="D1268" s="76" t="s">
        <v>1158</v>
      </c>
      <c r="E1268" s="76" t="s">
        <v>1157</v>
      </c>
      <c r="F1268" s="76"/>
    </row>
    <row r="1269" spans="2:6" x14ac:dyDescent="0.35">
      <c r="B1269" s="76">
        <v>1267</v>
      </c>
      <c r="C1269" s="76" t="s">
        <v>117</v>
      </c>
      <c r="D1269" s="76" t="s">
        <v>2621</v>
      </c>
      <c r="E1269" s="76" t="s">
        <v>4246</v>
      </c>
      <c r="F1269" s="76"/>
    </row>
    <row r="1270" spans="2:6" x14ac:dyDescent="0.35">
      <c r="B1270" s="76">
        <v>1268</v>
      </c>
      <c r="C1270" s="76" t="s">
        <v>1698</v>
      </c>
      <c r="D1270" s="76" t="s">
        <v>1699</v>
      </c>
      <c r="E1270" s="76" t="s">
        <v>4247</v>
      </c>
      <c r="F1270" s="76"/>
    </row>
    <row r="1271" spans="2:6" x14ac:dyDescent="0.35">
      <c r="B1271" s="76">
        <v>1269</v>
      </c>
      <c r="C1271" s="76" t="s">
        <v>41</v>
      </c>
      <c r="D1271" s="76" t="s">
        <v>9336</v>
      </c>
      <c r="E1271" s="76" t="s">
        <v>4248</v>
      </c>
      <c r="F1271" s="76"/>
    </row>
    <row r="1272" spans="2:6" x14ac:dyDescent="0.35">
      <c r="B1272" s="76">
        <v>1270</v>
      </c>
      <c r="C1272" s="76" t="s">
        <v>11827</v>
      </c>
      <c r="D1272" s="76" t="s">
        <v>12947</v>
      </c>
      <c r="E1272" s="76" t="s">
        <v>11828</v>
      </c>
      <c r="F1272" s="76"/>
    </row>
    <row r="1273" spans="2:6" x14ac:dyDescent="0.35">
      <c r="B1273" s="76">
        <v>1271</v>
      </c>
      <c r="C1273" s="76" t="s">
        <v>4250</v>
      </c>
      <c r="D1273" s="76" t="s">
        <v>4251</v>
      </c>
      <c r="E1273" s="76" t="s">
        <v>4249</v>
      </c>
      <c r="F1273" s="76"/>
    </row>
    <row r="1274" spans="2:6" x14ac:dyDescent="0.35">
      <c r="B1274" s="76">
        <v>1272</v>
      </c>
      <c r="C1274" s="76" t="s">
        <v>118</v>
      </c>
      <c r="D1274" s="76" t="s">
        <v>2617</v>
      </c>
      <c r="E1274" s="76" t="s">
        <v>4252</v>
      </c>
      <c r="F1274" s="76"/>
    </row>
    <row r="1275" spans="2:6" x14ac:dyDescent="0.35">
      <c r="B1275" s="76">
        <v>1273</v>
      </c>
      <c r="C1275" s="76" t="s">
        <v>1451</v>
      </c>
      <c r="D1275" s="76" t="s">
        <v>1452</v>
      </c>
      <c r="E1275" s="76" t="s">
        <v>4253</v>
      </c>
      <c r="F1275" s="76"/>
    </row>
    <row r="1276" spans="2:6" x14ac:dyDescent="0.35">
      <c r="B1276" s="76">
        <v>1274</v>
      </c>
      <c r="C1276" s="76" t="s">
        <v>42</v>
      </c>
      <c r="D1276" s="76" t="s">
        <v>9337</v>
      </c>
      <c r="E1276" s="76" t="s">
        <v>4254</v>
      </c>
      <c r="F1276" s="76"/>
    </row>
    <row r="1277" spans="2:6" x14ac:dyDescent="0.35">
      <c r="B1277" s="76">
        <v>1275</v>
      </c>
      <c r="C1277" s="76" t="s">
        <v>11829</v>
      </c>
      <c r="D1277" s="76" t="s">
        <v>12948</v>
      </c>
      <c r="E1277" s="76" t="s">
        <v>11830</v>
      </c>
      <c r="F1277" s="76"/>
    </row>
    <row r="1278" spans="2:6" x14ac:dyDescent="0.35">
      <c r="B1278" s="76">
        <v>1276</v>
      </c>
      <c r="C1278" s="76" t="s">
        <v>4255</v>
      </c>
      <c r="D1278" s="76" t="s">
        <v>1201</v>
      </c>
      <c r="E1278" s="76" t="s">
        <v>1200</v>
      </c>
      <c r="F1278" s="76"/>
    </row>
    <row r="1279" spans="2:6" x14ac:dyDescent="0.35">
      <c r="B1279" s="76">
        <v>1277</v>
      </c>
      <c r="C1279" s="76" t="s">
        <v>334</v>
      </c>
      <c r="D1279" s="76" t="s">
        <v>2538</v>
      </c>
      <c r="E1279" s="76" t="s">
        <v>4256</v>
      </c>
      <c r="F1279" s="76"/>
    </row>
    <row r="1280" spans="2:6" x14ac:dyDescent="0.35">
      <c r="B1280" s="76">
        <v>1278</v>
      </c>
      <c r="C1280" s="76" t="s">
        <v>24</v>
      </c>
      <c r="D1280" s="76" t="s">
        <v>1763</v>
      </c>
      <c r="E1280" s="76" t="s">
        <v>4257</v>
      </c>
      <c r="F1280" s="76"/>
    </row>
    <row r="1281" spans="2:6" x14ac:dyDescent="0.35">
      <c r="B1281" s="76">
        <v>1279</v>
      </c>
      <c r="C1281" s="76" t="s">
        <v>574</v>
      </c>
      <c r="D1281" s="76" t="s">
        <v>9338</v>
      </c>
      <c r="E1281" s="76" t="s">
        <v>1143</v>
      </c>
      <c r="F1281" s="76"/>
    </row>
    <row r="1282" spans="2:6" x14ac:dyDescent="0.35">
      <c r="B1282" s="76">
        <v>1280</v>
      </c>
      <c r="C1282" s="76" t="s">
        <v>335</v>
      </c>
      <c r="D1282" s="76" t="s">
        <v>2540</v>
      </c>
      <c r="E1282" s="76" t="s">
        <v>4258</v>
      </c>
      <c r="F1282" s="76"/>
    </row>
    <row r="1283" spans="2:6" x14ac:dyDescent="0.35">
      <c r="B1283" s="76">
        <v>1281</v>
      </c>
      <c r="C1283" s="76" t="s">
        <v>1770</v>
      </c>
      <c r="D1283" s="76" t="s">
        <v>1771</v>
      </c>
      <c r="E1283" s="76" t="s">
        <v>4259</v>
      </c>
      <c r="F1283" s="76"/>
    </row>
    <row r="1284" spans="2:6" x14ac:dyDescent="0.35">
      <c r="B1284" s="76">
        <v>1282</v>
      </c>
      <c r="C1284" s="76" t="s">
        <v>9339</v>
      </c>
      <c r="D1284" s="76" t="s">
        <v>9340</v>
      </c>
      <c r="E1284" s="76" t="s">
        <v>1148</v>
      </c>
      <c r="F1284" s="76"/>
    </row>
    <row r="1285" spans="2:6" x14ac:dyDescent="0.35">
      <c r="B1285" s="76">
        <v>1283</v>
      </c>
      <c r="C1285" s="76" t="s">
        <v>782</v>
      </c>
      <c r="D1285" s="76" t="s">
        <v>4261</v>
      </c>
      <c r="E1285" s="76" t="s">
        <v>4260</v>
      </c>
      <c r="F1285" s="76"/>
    </row>
    <row r="1286" spans="2:6" x14ac:dyDescent="0.35">
      <c r="B1286" s="76">
        <v>1284</v>
      </c>
      <c r="C1286" s="76" t="s">
        <v>4263</v>
      </c>
      <c r="D1286" s="76" t="s">
        <v>4264</v>
      </c>
      <c r="E1286" s="76" t="s">
        <v>4262</v>
      </c>
      <c r="F1286" s="76"/>
    </row>
    <row r="1287" spans="2:6" x14ac:dyDescent="0.35">
      <c r="B1287" s="76">
        <v>1285</v>
      </c>
      <c r="C1287" s="76" t="s">
        <v>9341</v>
      </c>
      <c r="D1287" s="76" t="s">
        <v>9342</v>
      </c>
      <c r="E1287" s="76" t="s">
        <v>4265</v>
      </c>
      <c r="F1287" s="76"/>
    </row>
    <row r="1288" spans="2:6" x14ac:dyDescent="0.35">
      <c r="B1288" s="76">
        <v>1286</v>
      </c>
      <c r="C1288" s="76" t="s">
        <v>4267</v>
      </c>
      <c r="D1288" s="76" t="s">
        <v>4268</v>
      </c>
      <c r="E1288" s="76" t="s">
        <v>4266</v>
      </c>
      <c r="F1288" s="76"/>
    </row>
    <row r="1289" spans="2:6" x14ac:dyDescent="0.35">
      <c r="B1289" s="76">
        <v>1287</v>
      </c>
      <c r="C1289" s="76" t="s">
        <v>11831</v>
      </c>
      <c r="D1289" s="76" t="s">
        <v>11832</v>
      </c>
      <c r="E1289" s="76" t="s">
        <v>11833</v>
      </c>
      <c r="F1289" s="76"/>
    </row>
    <row r="1290" spans="2:6" x14ac:dyDescent="0.35">
      <c r="B1290" s="76">
        <v>1288</v>
      </c>
      <c r="C1290" s="76" t="s">
        <v>783</v>
      </c>
      <c r="D1290" s="76" t="s">
        <v>4270</v>
      </c>
      <c r="E1290" s="76" t="s">
        <v>4269</v>
      </c>
      <c r="F1290" s="76"/>
    </row>
    <row r="1291" spans="2:6" x14ac:dyDescent="0.35">
      <c r="B1291" s="76">
        <v>1289</v>
      </c>
      <c r="C1291" s="76" t="s">
        <v>2288</v>
      </c>
      <c r="D1291" s="76" t="s">
        <v>2289</v>
      </c>
      <c r="E1291" s="76" t="s">
        <v>4271</v>
      </c>
      <c r="F1291" s="76"/>
    </row>
    <row r="1292" spans="2:6" x14ac:dyDescent="0.35">
      <c r="B1292" s="76">
        <v>1290</v>
      </c>
      <c r="C1292" s="76" t="s">
        <v>9343</v>
      </c>
      <c r="D1292" s="76" t="s">
        <v>9344</v>
      </c>
      <c r="E1292" s="76" t="s">
        <v>4272</v>
      </c>
      <c r="F1292" s="76"/>
    </row>
    <row r="1293" spans="2:6" x14ac:dyDescent="0.35">
      <c r="B1293" s="76">
        <v>1291</v>
      </c>
      <c r="C1293" s="76" t="s">
        <v>11834</v>
      </c>
      <c r="D1293" s="76" t="s">
        <v>11835</v>
      </c>
      <c r="E1293" s="76" t="s">
        <v>11836</v>
      </c>
      <c r="F1293" s="76"/>
    </row>
    <row r="1294" spans="2:6" x14ac:dyDescent="0.35">
      <c r="B1294" s="76">
        <v>1292</v>
      </c>
      <c r="C1294" s="76" t="s">
        <v>4274</v>
      </c>
      <c r="D1294" s="76" t="s">
        <v>4275</v>
      </c>
      <c r="E1294" s="76" t="s">
        <v>4273</v>
      </c>
      <c r="F1294" s="76"/>
    </row>
    <row r="1295" spans="2:6" x14ac:dyDescent="0.35">
      <c r="B1295" s="76">
        <v>1293</v>
      </c>
      <c r="C1295" s="76" t="s">
        <v>4277</v>
      </c>
      <c r="D1295" s="76" t="s">
        <v>4278</v>
      </c>
      <c r="E1295" s="76" t="s">
        <v>4276</v>
      </c>
      <c r="F1295" s="76"/>
    </row>
    <row r="1296" spans="2:6" x14ac:dyDescent="0.35">
      <c r="B1296" s="76">
        <v>1294</v>
      </c>
      <c r="C1296" s="76" t="s">
        <v>4280</v>
      </c>
      <c r="D1296" s="76" t="s">
        <v>4281</v>
      </c>
      <c r="E1296" s="76" t="s">
        <v>4279</v>
      </c>
      <c r="F1296" s="76"/>
    </row>
    <row r="1297" spans="2:6" x14ac:dyDescent="0.35">
      <c r="B1297" s="76">
        <v>1295</v>
      </c>
      <c r="C1297" s="76" t="s">
        <v>9345</v>
      </c>
      <c r="D1297" s="76" t="s">
        <v>9346</v>
      </c>
      <c r="E1297" s="76" t="s">
        <v>4282</v>
      </c>
      <c r="F1297" s="76"/>
    </row>
    <row r="1298" spans="2:6" x14ac:dyDescent="0.35">
      <c r="B1298" s="76">
        <v>1296</v>
      </c>
      <c r="C1298" s="76" t="s">
        <v>4284</v>
      </c>
      <c r="D1298" s="76" t="s">
        <v>4285</v>
      </c>
      <c r="E1298" s="76" t="s">
        <v>4283</v>
      </c>
      <c r="F1298" s="76"/>
    </row>
    <row r="1299" spans="2:6" x14ac:dyDescent="0.35">
      <c r="B1299" s="76">
        <v>1297</v>
      </c>
      <c r="C1299" s="76" t="s">
        <v>4287</v>
      </c>
      <c r="D1299" s="76" t="s">
        <v>4288</v>
      </c>
      <c r="E1299" s="76" t="s">
        <v>4286</v>
      </c>
      <c r="F1299" s="76"/>
    </row>
    <row r="1300" spans="2:6" x14ac:dyDescent="0.35">
      <c r="B1300" s="76">
        <v>1298</v>
      </c>
      <c r="C1300" s="76" t="s">
        <v>4290</v>
      </c>
      <c r="D1300" s="76" t="s">
        <v>3286</v>
      </c>
      <c r="E1300" s="76" t="s">
        <v>4289</v>
      </c>
      <c r="F1300" s="76"/>
    </row>
    <row r="1301" spans="2:6" x14ac:dyDescent="0.35">
      <c r="B1301" s="76">
        <v>1299</v>
      </c>
      <c r="C1301" s="76" t="s">
        <v>9347</v>
      </c>
      <c r="D1301" s="76" t="s">
        <v>8934</v>
      </c>
      <c r="E1301" s="76" t="s">
        <v>4291</v>
      </c>
      <c r="F1301" s="76"/>
    </row>
    <row r="1302" spans="2:6" x14ac:dyDescent="0.35">
      <c r="B1302" s="76">
        <v>1300</v>
      </c>
      <c r="C1302" s="76" t="s">
        <v>4293</v>
      </c>
      <c r="D1302" s="76" t="s">
        <v>3290</v>
      </c>
      <c r="E1302" s="76" t="s">
        <v>4292</v>
      </c>
      <c r="F1302" s="76"/>
    </row>
    <row r="1303" spans="2:6" x14ac:dyDescent="0.35">
      <c r="B1303" s="76">
        <v>1301</v>
      </c>
      <c r="C1303" s="76" t="s">
        <v>119</v>
      </c>
      <c r="D1303" s="76" t="s">
        <v>2619</v>
      </c>
      <c r="E1303" s="76" t="s">
        <v>4294</v>
      </c>
      <c r="F1303" s="76"/>
    </row>
    <row r="1304" spans="2:6" x14ac:dyDescent="0.35">
      <c r="B1304" s="76">
        <v>1302</v>
      </c>
      <c r="C1304" s="76" t="s">
        <v>1322</v>
      </c>
      <c r="D1304" s="76" t="s">
        <v>1323</v>
      </c>
      <c r="E1304" s="76" t="s">
        <v>4295</v>
      </c>
      <c r="F1304" s="76"/>
    </row>
    <row r="1305" spans="2:6" x14ac:dyDescent="0.35">
      <c r="B1305" s="76">
        <v>1303</v>
      </c>
      <c r="C1305" s="76" t="s">
        <v>9348</v>
      </c>
      <c r="D1305" s="76" t="s">
        <v>9349</v>
      </c>
      <c r="E1305" s="76" t="s">
        <v>1421</v>
      </c>
      <c r="F1305" s="76"/>
    </row>
    <row r="1306" spans="2:6" x14ac:dyDescent="0.35">
      <c r="B1306" s="76">
        <v>1304</v>
      </c>
      <c r="C1306" s="76" t="s">
        <v>11837</v>
      </c>
      <c r="D1306" s="76" t="s">
        <v>12949</v>
      </c>
      <c r="E1306" s="76" t="s">
        <v>11838</v>
      </c>
      <c r="F1306" s="76"/>
    </row>
    <row r="1307" spans="2:6" x14ac:dyDescent="0.35">
      <c r="B1307" s="76">
        <v>1305</v>
      </c>
      <c r="C1307" s="76" t="s">
        <v>4296</v>
      </c>
      <c r="D1307" s="76" t="s">
        <v>1106</v>
      </c>
      <c r="E1307" s="76" t="s">
        <v>1105</v>
      </c>
      <c r="F1307" s="76"/>
    </row>
    <row r="1308" spans="2:6" x14ac:dyDescent="0.35">
      <c r="B1308" s="76">
        <v>1306</v>
      </c>
      <c r="C1308" s="76" t="s">
        <v>120</v>
      </c>
      <c r="D1308" s="76" t="s">
        <v>2618</v>
      </c>
      <c r="E1308" s="76" t="s">
        <v>4297</v>
      </c>
      <c r="F1308" s="76"/>
    </row>
    <row r="1309" spans="2:6" x14ac:dyDescent="0.35">
      <c r="B1309" s="76">
        <v>1307</v>
      </c>
      <c r="C1309" s="76" t="s">
        <v>1782</v>
      </c>
      <c r="D1309" s="76" t="s">
        <v>1783</v>
      </c>
      <c r="E1309" s="76" t="s">
        <v>4298</v>
      </c>
      <c r="F1309" s="76"/>
    </row>
    <row r="1310" spans="2:6" x14ac:dyDescent="0.35">
      <c r="B1310" s="76">
        <v>1308</v>
      </c>
      <c r="C1310" s="76" t="s">
        <v>9350</v>
      </c>
      <c r="D1310" s="76" t="s">
        <v>9351</v>
      </c>
      <c r="E1310" s="76" t="s">
        <v>4299</v>
      </c>
      <c r="F1310" s="76"/>
    </row>
    <row r="1311" spans="2:6" x14ac:dyDescent="0.35">
      <c r="B1311" s="76">
        <v>1309</v>
      </c>
      <c r="C1311" s="76" t="s">
        <v>11839</v>
      </c>
      <c r="D1311" s="76" t="s">
        <v>12950</v>
      </c>
      <c r="E1311" s="76" t="s">
        <v>11840</v>
      </c>
      <c r="F1311" s="76"/>
    </row>
    <row r="1312" spans="2:6" x14ac:dyDescent="0.35">
      <c r="B1312" s="76">
        <v>1310</v>
      </c>
      <c r="C1312" s="76" t="s">
        <v>4301</v>
      </c>
      <c r="D1312" s="76" t="s">
        <v>4302</v>
      </c>
      <c r="E1312" s="76" t="s">
        <v>4300</v>
      </c>
      <c r="F1312" s="76"/>
    </row>
    <row r="1313" spans="2:6" x14ac:dyDescent="0.35">
      <c r="B1313" s="76">
        <v>1311</v>
      </c>
      <c r="C1313" s="76" t="s">
        <v>121</v>
      </c>
      <c r="D1313" s="76" t="s">
        <v>2626</v>
      </c>
      <c r="E1313" s="76" t="s">
        <v>4303</v>
      </c>
      <c r="F1313" s="76"/>
    </row>
    <row r="1314" spans="2:6" x14ac:dyDescent="0.35">
      <c r="B1314" s="76">
        <v>1312</v>
      </c>
      <c r="C1314" s="76" t="s">
        <v>9352</v>
      </c>
      <c r="D1314" s="76" t="s">
        <v>9353</v>
      </c>
      <c r="E1314" s="76" t="s">
        <v>4304</v>
      </c>
      <c r="F1314" s="76"/>
    </row>
    <row r="1315" spans="2:6" x14ac:dyDescent="0.35">
      <c r="B1315" s="76">
        <v>1313</v>
      </c>
      <c r="C1315" s="76" t="s">
        <v>2057</v>
      </c>
      <c r="D1315" s="76" t="s">
        <v>2058</v>
      </c>
      <c r="E1315" s="76" t="s">
        <v>4305</v>
      </c>
      <c r="F1315" s="76"/>
    </row>
    <row r="1316" spans="2:6" x14ac:dyDescent="0.35">
      <c r="B1316" s="76">
        <v>1314</v>
      </c>
      <c r="C1316" s="76" t="s">
        <v>4307</v>
      </c>
      <c r="D1316" s="76" t="s">
        <v>4308</v>
      </c>
      <c r="E1316" s="76" t="s">
        <v>4306</v>
      </c>
      <c r="F1316" s="76"/>
    </row>
    <row r="1317" spans="2:6" x14ac:dyDescent="0.35">
      <c r="B1317" s="76">
        <v>1315</v>
      </c>
      <c r="C1317" s="76" t="s">
        <v>617</v>
      </c>
      <c r="D1317" s="76" t="s">
        <v>2625</v>
      </c>
      <c r="E1317" s="76" t="s">
        <v>4309</v>
      </c>
      <c r="F1317" s="76"/>
    </row>
    <row r="1318" spans="2:6" x14ac:dyDescent="0.35">
      <c r="B1318" s="76">
        <v>1316</v>
      </c>
      <c r="C1318" s="76" t="s">
        <v>599</v>
      </c>
      <c r="D1318" s="76" t="s">
        <v>9354</v>
      </c>
      <c r="E1318" s="76" t="s">
        <v>4310</v>
      </c>
      <c r="F1318" s="76"/>
    </row>
    <row r="1319" spans="2:6" x14ac:dyDescent="0.35">
      <c r="B1319" s="76">
        <v>1317</v>
      </c>
      <c r="C1319" s="76" t="s">
        <v>11841</v>
      </c>
      <c r="D1319" s="76" t="s">
        <v>12951</v>
      </c>
      <c r="E1319" s="76" t="s">
        <v>11842</v>
      </c>
      <c r="F1319" s="76"/>
    </row>
    <row r="1320" spans="2:6" x14ac:dyDescent="0.35">
      <c r="B1320" s="76">
        <v>1318</v>
      </c>
      <c r="C1320" s="76" t="s">
        <v>377</v>
      </c>
      <c r="D1320" s="76" t="s">
        <v>2495</v>
      </c>
      <c r="E1320" s="76" t="s">
        <v>4311</v>
      </c>
      <c r="F1320" s="76"/>
    </row>
    <row r="1321" spans="2:6" x14ac:dyDescent="0.35">
      <c r="B1321" s="76">
        <v>1319</v>
      </c>
      <c r="C1321" s="76" t="s">
        <v>1861</v>
      </c>
      <c r="D1321" s="76" t="s">
        <v>1862</v>
      </c>
      <c r="E1321" s="76" t="s">
        <v>4312</v>
      </c>
      <c r="F1321" s="76"/>
    </row>
    <row r="1322" spans="2:6" x14ac:dyDescent="0.35">
      <c r="B1322" s="76">
        <v>1320</v>
      </c>
      <c r="C1322" s="76" t="s">
        <v>9355</v>
      </c>
      <c r="D1322" s="76" t="s">
        <v>9356</v>
      </c>
      <c r="E1322" s="76" t="s">
        <v>4313</v>
      </c>
      <c r="F1322" s="76"/>
    </row>
    <row r="1323" spans="2:6" x14ac:dyDescent="0.35">
      <c r="B1323" s="76">
        <v>1321</v>
      </c>
      <c r="C1323" s="76" t="s">
        <v>250</v>
      </c>
      <c r="D1323" s="76" t="s">
        <v>4315</v>
      </c>
      <c r="E1323" s="76" t="s">
        <v>4314</v>
      </c>
      <c r="F1323" s="76"/>
    </row>
    <row r="1324" spans="2:6" x14ac:dyDescent="0.35">
      <c r="B1324" s="76">
        <v>1322</v>
      </c>
      <c r="C1324" s="76" t="s">
        <v>2169</v>
      </c>
      <c r="D1324" s="76" t="s">
        <v>2170</v>
      </c>
      <c r="E1324" s="76" t="s">
        <v>4316</v>
      </c>
      <c r="F1324" s="76"/>
    </row>
    <row r="1325" spans="2:6" x14ac:dyDescent="0.35">
      <c r="B1325" s="76">
        <v>1323</v>
      </c>
      <c r="C1325" s="76" t="s">
        <v>9357</v>
      </c>
      <c r="D1325" s="76" t="s">
        <v>9358</v>
      </c>
      <c r="E1325" s="76" t="s">
        <v>4317</v>
      </c>
      <c r="F1325" s="76"/>
    </row>
    <row r="1326" spans="2:6" x14ac:dyDescent="0.35">
      <c r="B1326" s="76">
        <v>1324</v>
      </c>
      <c r="C1326" s="76" t="s">
        <v>11843</v>
      </c>
      <c r="D1326" s="76" t="s">
        <v>12952</v>
      </c>
      <c r="E1326" s="76" t="s">
        <v>11844</v>
      </c>
      <c r="F1326" s="76"/>
    </row>
    <row r="1327" spans="2:6" x14ac:dyDescent="0.35">
      <c r="B1327" s="76">
        <v>1325</v>
      </c>
      <c r="C1327" s="76" t="s">
        <v>4319</v>
      </c>
      <c r="D1327" s="76" t="s">
        <v>4320</v>
      </c>
      <c r="E1327" s="76" t="s">
        <v>4318</v>
      </c>
      <c r="F1327" s="76"/>
    </row>
    <row r="1328" spans="2:6" x14ac:dyDescent="0.35">
      <c r="B1328" s="76">
        <v>1326</v>
      </c>
      <c r="C1328" s="76" t="s">
        <v>122</v>
      </c>
      <c r="D1328" s="76" t="s">
        <v>2627</v>
      </c>
      <c r="E1328" s="76" t="s">
        <v>4321</v>
      </c>
      <c r="F1328" s="76"/>
    </row>
    <row r="1329" spans="2:6" x14ac:dyDescent="0.35">
      <c r="B1329" s="76">
        <v>1327</v>
      </c>
      <c r="C1329" s="76" t="s">
        <v>2290</v>
      </c>
      <c r="D1329" s="76" t="s">
        <v>9359</v>
      </c>
      <c r="E1329" s="76" t="s">
        <v>4322</v>
      </c>
      <c r="F1329" s="76"/>
    </row>
    <row r="1330" spans="2:6" x14ac:dyDescent="0.35">
      <c r="B1330" s="76">
        <v>1328</v>
      </c>
      <c r="C1330" s="76" t="s">
        <v>11845</v>
      </c>
      <c r="D1330" s="76" t="s">
        <v>12953</v>
      </c>
      <c r="E1330" s="76" t="s">
        <v>11846</v>
      </c>
      <c r="F1330" s="76"/>
    </row>
    <row r="1331" spans="2:6" x14ac:dyDescent="0.35">
      <c r="B1331" s="76">
        <v>1329</v>
      </c>
      <c r="C1331" s="76" t="s">
        <v>251</v>
      </c>
      <c r="D1331" s="76" t="s">
        <v>2694</v>
      </c>
      <c r="E1331" s="76" t="s">
        <v>4323</v>
      </c>
      <c r="F1331" s="76"/>
    </row>
    <row r="1332" spans="2:6" x14ac:dyDescent="0.35">
      <c r="B1332" s="76">
        <v>1330</v>
      </c>
      <c r="C1332" s="76" t="s">
        <v>1819</v>
      </c>
      <c r="D1332" s="76" t="s">
        <v>1820</v>
      </c>
      <c r="E1332" s="76" t="s">
        <v>4324</v>
      </c>
      <c r="F1332" s="76"/>
    </row>
    <row r="1333" spans="2:6" x14ac:dyDescent="0.35">
      <c r="B1333" s="76">
        <v>1331</v>
      </c>
      <c r="C1333" s="76" t="s">
        <v>9360</v>
      </c>
      <c r="D1333" s="76" t="s">
        <v>9361</v>
      </c>
      <c r="E1333" s="76" t="s">
        <v>4325</v>
      </c>
      <c r="F1333" s="76"/>
    </row>
    <row r="1334" spans="2:6" x14ac:dyDescent="0.35">
      <c r="B1334" s="76">
        <v>1332</v>
      </c>
      <c r="C1334" s="76" t="s">
        <v>11847</v>
      </c>
      <c r="D1334" s="76" t="s">
        <v>12954</v>
      </c>
      <c r="E1334" s="76" t="s">
        <v>11848</v>
      </c>
      <c r="F1334" s="76"/>
    </row>
    <row r="1335" spans="2:6" x14ac:dyDescent="0.35">
      <c r="B1335" s="76">
        <v>1333</v>
      </c>
      <c r="C1335" s="76" t="s">
        <v>4327</v>
      </c>
      <c r="D1335" s="76" t="s">
        <v>4328</v>
      </c>
      <c r="E1335" s="76" t="s">
        <v>4326</v>
      </c>
      <c r="F1335" s="76"/>
    </row>
    <row r="1336" spans="2:6" x14ac:dyDescent="0.35">
      <c r="B1336" s="76">
        <v>1334</v>
      </c>
      <c r="C1336" s="76" t="s">
        <v>336</v>
      </c>
      <c r="D1336" s="76" t="s">
        <v>4330</v>
      </c>
      <c r="E1336" s="76" t="s">
        <v>4329</v>
      </c>
      <c r="F1336" s="76"/>
    </row>
    <row r="1337" spans="2:6" x14ac:dyDescent="0.35">
      <c r="B1337" s="76">
        <v>1335</v>
      </c>
      <c r="C1337" s="76" t="s">
        <v>2239</v>
      </c>
      <c r="D1337" s="76" t="s">
        <v>2240</v>
      </c>
      <c r="E1337" s="76" t="s">
        <v>4331</v>
      </c>
      <c r="F1337" s="76"/>
    </row>
    <row r="1338" spans="2:6" x14ac:dyDescent="0.35">
      <c r="B1338" s="76">
        <v>1336</v>
      </c>
      <c r="C1338" s="76" t="s">
        <v>9362</v>
      </c>
      <c r="D1338" s="76" t="s">
        <v>9363</v>
      </c>
      <c r="E1338" s="76" t="s">
        <v>4332</v>
      </c>
      <c r="F1338" s="76"/>
    </row>
    <row r="1339" spans="2:6" x14ac:dyDescent="0.35">
      <c r="B1339" s="76">
        <v>1337</v>
      </c>
      <c r="C1339" s="76" t="s">
        <v>11849</v>
      </c>
      <c r="D1339" s="76" t="s">
        <v>12955</v>
      </c>
      <c r="E1339" s="76" t="s">
        <v>11850</v>
      </c>
      <c r="F1339" s="76"/>
    </row>
    <row r="1340" spans="2:6" x14ac:dyDescent="0.35">
      <c r="B1340" s="76">
        <v>1338</v>
      </c>
      <c r="C1340" s="76" t="s">
        <v>4334</v>
      </c>
      <c r="D1340" s="76" t="s">
        <v>4335</v>
      </c>
      <c r="E1340" s="76" t="s">
        <v>4333</v>
      </c>
      <c r="F1340" s="76"/>
    </row>
    <row r="1341" spans="2:6" x14ac:dyDescent="0.35">
      <c r="B1341" s="76">
        <v>1339</v>
      </c>
      <c r="C1341" s="76" t="s">
        <v>337</v>
      </c>
      <c r="D1341" s="76" t="s">
        <v>2539</v>
      </c>
      <c r="E1341" s="76" t="s">
        <v>4336</v>
      </c>
      <c r="F1341" s="76"/>
    </row>
    <row r="1342" spans="2:6" x14ac:dyDescent="0.35">
      <c r="B1342" s="76">
        <v>1340</v>
      </c>
      <c r="C1342" s="76" t="s">
        <v>1270</v>
      </c>
      <c r="D1342" s="76" t="s">
        <v>1271</v>
      </c>
      <c r="E1342" s="76" t="s">
        <v>4337</v>
      </c>
      <c r="F1342" s="76"/>
    </row>
    <row r="1343" spans="2:6" x14ac:dyDescent="0.35">
      <c r="B1343" s="76">
        <v>1341</v>
      </c>
      <c r="C1343" s="76" t="s">
        <v>9364</v>
      </c>
      <c r="D1343" s="76" t="s">
        <v>9365</v>
      </c>
      <c r="E1343" s="76" t="s">
        <v>1204</v>
      </c>
      <c r="F1343" s="76"/>
    </row>
    <row r="1344" spans="2:6" x14ac:dyDescent="0.35">
      <c r="B1344" s="76">
        <v>1342</v>
      </c>
      <c r="C1344" s="76" t="s">
        <v>123</v>
      </c>
      <c r="D1344" s="76" t="s">
        <v>4339</v>
      </c>
      <c r="E1344" s="76" t="s">
        <v>4338</v>
      </c>
      <c r="F1344" s="76"/>
    </row>
    <row r="1345" spans="2:6" x14ac:dyDescent="0.35">
      <c r="B1345" s="76">
        <v>1343</v>
      </c>
      <c r="C1345" s="76" t="s">
        <v>2042</v>
      </c>
      <c r="D1345" s="76" t="s">
        <v>2043</v>
      </c>
      <c r="E1345" s="76" t="s">
        <v>4340</v>
      </c>
      <c r="F1345" s="76"/>
    </row>
    <row r="1346" spans="2:6" x14ac:dyDescent="0.35">
      <c r="B1346" s="76">
        <v>1344</v>
      </c>
      <c r="C1346" s="76" t="s">
        <v>4342</v>
      </c>
      <c r="D1346" s="76" t="s">
        <v>9366</v>
      </c>
      <c r="E1346" s="76" t="s">
        <v>4341</v>
      </c>
      <c r="F1346" s="76"/>
    </row>
    <row r="1347" spans="2:6" x14ac:dyDescent="0.35">
      <c r="B1347" s="76">
        <v>1345</v>
      </c>
      <c r="C1347" s="76" t="s">
        <v>124</v>
      </c>
      <c r="D1347" s="76" t="s">
        <v>2628</v>
      </c>
      <c r="E1347" s="76" t="s">
        <v>4343</v>
      </c>
      <c r="F1347" s="76"/>
    </row>
    <row r="1348" spans="2:6" x14ac:dyDescent="0.35">
      <c r="B1348" s="76">
        <v>1346</v>
      </c>
      <c r="C1348" s="76" t="s">
        <v>2291</v>
      </c>
      <c r="D1348" s="76" t="s">
        <v>2292</v>
      </c>
      <c r="E1348" s="76" t="s">
        <v>4344</v>
      </c>
      <c r="F1348" s="76"/>
    </row>
    <row r="1349" spans="2:6" x14ac:dyDescent="0.35">
      <c r="B1349" s="76">
        <v>1347</v>
      </c>
      <c r="C1349" s="76" t="s">
        <v>9367</v>
      </c>
      <c r="D1349" s="76" t="s">
        <v>9368</v>
      </c>
      <c r="E1349" s="76" t="s">
        <v>4345</v>
      </c>
      <c r="F1349" s="76"/>
    </row>
    <row r="1350" spans="2:6" x14ac:dyDescent="0.35">
      <c r="B1350" s="76">
        <v>1348</v>
      </c>
      <c r="C1350" s="76" t="s">
        <v>11851</v>
      </c>
      <c r="D1350" s="76" t="s">
        <v>12956</v>
      </c>
      <c r="E1350" s="76" t="s">
        <v>11852</v>
      </c>
      <c r="F1350" s="76"/>
    </row>
    <row r="1351" spans="2:6" x14ac:dyDescent="0.35">
      <c r="B1351" s="76">
        <v>1349</v>
      </c>
      <c r="C1351" s="76" t="s">
        <v>4347</v>
      </c>
      <c r="D1351" s="76" t="s">
        <v>4348</v>
      </c>
      <c r="E1351" s="76" t="s">
        <v>4346</v>
      </c>
      <c r="F1351" s="76"/>
    </row>
    <row r="1352" spans="2:6" x14ac:dyDescent="0.35">
      <c r="B1352" s="76">
        <v>1350</v>
      </c>
      <c r="C1352" s="76" t="s">
        <v>784</v>
      </c>
      <c r="D1352" s="76" t="s">
        <v>2545</v>
      </c>
      <c r="E1352" s="76" t="s">
        <v>4349</v>
      </c>
      <c r="F1352" s="76"/>
    </row>
    <row r="1353" spans="2:6" x14ac:dyDescent="0.35">
      <c r="B1353" s="76">
        <v>1351</v>
      </c>
      <c r="C1353" s="76" t="s">
        <v>2237</v>
      </c>
      <c r="D1353" s="76" t="s">
        <v>2238</v>
      </c>
      <c r="E1353" s="76" t="s">
        <v>4350</v>
      </c>
      <c r="F1353" s="76"/>
    </row>
    <row r="1354" spans="2:6" x14ac:dyDescent="0.35">
      <c r="B1354" s="76">
        <v>1352</v>
      </c>
      <c r="C1354" s="76" t="s">
        <v>9369</v>
      </c>
      <c r="D1354" s="76" t="s">
        <v>9370</v>
      </c>
      <c r="E1354" s="76" t="s">
        <v>4351</v>
      </c>
      <c r="F1354" s="76"/>
    </row>
    <row r="1355" spans="2:6" x14ac:dyDescent="0.35">
      <c r="B1355" s="76">
        <v>1353</v>
      </c>
      <c r="C1355" s="76" t="s">
        <v>11853</v>
      </c>
      <c r="D1355" s="76" t="s">
        <v>12957</v>
      </c>
      <c r="E1355" s="76" t="s">
        <v>11854</v>
      </c>
      <c r="F1355" s="76"/>
    </row>
    <row r="1356" spans="2:6" x14ac:dyDescent="0.35">
      <c r="B1356" s="76">
        <v>1354</v>
      </c>
      <c r="C1356" s="76" t="s">
        <v>4353</v>
      </c>
      <c r="D1356" s="76" t="s">
        <v>4354</v>
      </c>
      <c r="E1356" s="76" t="s">
        <v>4352</v>
      </c>
      <c r="F1356" s="76"/>
    </row>
    <row r="1357" spans="2:6" x14ac:dyDescent="0.35">
      <c r="B1357" s="76">
        <v>1355</v>
      </c>
      <c r="C1357" s="76" t="s">
        <v>338</v>
      </c>
      <c r="D1357" s="76" t="s">
        <v>4356</v>
      </c>
      <c r="E1357" s="76" t="s">
        <v>4355</v>
      </c>
      <c r="F1357" s="76"/>
    </row>
    <row r="1358" spans="2:6" x14ac:dyDescent="0.35">
      <c r="B1358" s="76">
        <v>1356</v>
      </c>
      <c r="C1358" s="76" t="s">
        <v>1761</v>
      </c>
      <c r="D1358" s="76" t="s">
        <v>1762</v>
      </c>
      <c r="E1358" s="76" t="s">
        <v>4357</v>
      </c>
      <c r="F1358" s="76"/>
    </row>
    <row r="1359" spans="2:6" x14ac:dyDescent="0.35">
      <c r="B1359" s="76">
        <v>1357</v>
      </c>
      <c r="C1359" s="76" t="s">
        <v>9371</v>
      </c>
      <c r="D1359" s="76" t="s">
        <v>9372</v>
      </c>
      <c r="E1359" s="76" t="s">
        <v>4358</v>
      </c>
      <c r="F1359" s="76"/>
    </row>
    <row r="1360" spans="2:6" x14ac:dyDescent="0.35">
      <c r="B1360" s="76">
        <v>1358</v>
      </c>
      <c r="C1360" s="76" t="s">
        <v>11855</v>
      </c>
      <c r="D1360" s="76" t="s">
        <v>12958</v>
      </c>
      <c r="E1360" s="76" t="s">
        <v>11856</v>
      </c>
      <c r="F1360" s="76"/>
    </row>
    <row r="1361" spans="2:6" x14ac:dyDescent="0.35">
      <c r="B1361" s="76">
        <v>1359</v>
      </c>
      <c r="C1361" s="76" t="s">
        <v>4360</v>
      </c>
      <c r="D1361" s="76" t="s">
        <v>4361</v>
      </c>
      <c r="E1361" s="76" t="s">
        <v>4359</v>
      </c>
      <c r="F1361" s="76"/>
    </row>
    <row r="1362" spans="2:6" x14ac:dyDescent="0.35">
      <c r="B1362" s="76">
        <v>1360</v>
      </c>
      <c r="C1362" s="76" t="s">
        <v>339</v>
      </c>
      <c r="D1362" s="76" t="s">
        <v>4363</v>
      </c>
      <c r="E1362" s="76" t="s">
        <v>4362</v>
      </c>
      <c r="F1362" s="76"/>
    </row>
    <row r="1363" spans="2:6" x14ac:dyDescent="0.35">
      <c r="B1363" s="76">
        <v>1361</v>
      </c>
      <c r="C1363" s="76" t="s">
        <v>2235</v>
      </c>
      <c r="D1363" s="76" t="s">
        <v>2236</v>
      </c>
      <c r="E1363" s="76" t="s">
        <v>4364</v>
      </c>
      <c r="F1363" s="76"/>
    </row>
    <row r="1364" spans="2:6" x14ac:dyDescent="0.35">
      <c r="B1364" s="76">
        <v>1362</v>
      </c>
      <c r="C1364" s="76" t="s">
        <v>9373</v>
      </c>
      <c r="D1364" s="76" t="s">
        <v>9374</v>
      </c>
      <c r="E1364" s="76" t="s">
        <v>1461</v>
      </c>
      <c r="F1364" s="76"/>
    </row>
    <row r="1365" spans="2:6" x14ac:dyDescent="0.35">
      <c r="B1365" s="76">
        <v>1363</v>
      </c>
      <c r="C1365" s="76" t="s">
        <v>4366</v>
      </c>
      <c r="D1365" s="76" t="s">
        <v>4367</v>
      </c>
      <c r="E1365" s="76" t="s">
        <v>4365</v>
      </c>
      <c r="F1365" s="76"/>
    </row>
    <row r="1366" spans="2:6" x14ac:dyDescent="0.35">
      <c r="B1366" s="76">
        <v>1364</v>
      </c>
      <c r="C1366" s="76" t="s">
        <v>9375</v>
      </c>
      <c r="D1366" s="76" t="s">
        <v>9376</v>
      </c>
      <c r="E1366" s="76" t="s">
        <v>4368</v>
      </c>
      <c r="F1366" s="76"/>
    </row>
    <row r="1367" spans="2:6" x14ac:dyDescent="0.35">
      <c r="B1367" s="76">
        <v>1365</v>
      </c>
      <c r="C1367" s="76" t="s">
        <v>11857</v>
      </c>
      <c r="D1367" s="76" t="s">
        <v>12959</v>
      </c>
      <c r="E1367" s="76" t="s">
        <v>11858</v>
      </c>
      <c r="F1367" s="76"/>
    </row>
    <row r="1368" spans="2:6" x14ac:dyDescent="0.35">
      <c r="B1368" s="76">
        <v>1366</v>
      </c>
      <c r="C1368" s="76" t="s">
        <v>4370</v>
      </c>
      <c r="D1368" s="76" t="s">
        <v>4371</v>
      </c>
      <c r="E1368" s="76" t="s">
        <v>4369</v>
      </c>
      <c r="F1368" s="76"/>
    </row>
    <row r="1369" spans="2:6" x14ac:dyDescent="0.35">
      <c r="B1369" s="76">
        <v>1367</v>
      </c>
      <c r="C1369" s="76" t="s">
        <v>340</v>
      </c>
      <c r="D1369" s="76" t="s">
        <v>4367</v>
      </c>
      <c r="E1369" s="76" t="s">
        <v>4372</v>
      </c>
      <c r="F1369" s="76"/>
    </row>
    <row r="1370" spans="2:6" x14ac:dyDescent="0.35">
      <c r="B1370" s="76">
        <v>1368</v>
      </c>
      <c r="C1370" s="76" t="s">
        <v>4374</v>
      </c>
      <c r="D1370" s="76" t="s">
        <v>4375</v>
      </c>
      <c r="E1370" s="76" t="s">
        <v>4373</v>
      </c>
      <c r="F1370" s="76"/>
    </row>
    <row r="1371" spans="2:6" x14ac:dyDescent="0.35">
      <c r="B1371" s="76">
        <v>1369</v>
      </c>
      <c r="C1371" s="76" t="s">
        <v>9377</v>
      </c>
      <c r="D1371" s="76" t="s">
        <v>9376</v>
      </c>
      <c r="E1371" s="76" t="s">
        <v>1635</v>
      </c>
      <c r="F1371" s="76"/>
    </row>
    <row r="1372" spans="2:6" x14ac:dyDescent="0.35">
      <c r="B1372" s="76">
        <v>1370</v>
      </c>
      <c r="C1372" s="76" t="s">
        <v>11859</v>
      </c>
      <c r="D1372" s="76" t="s">
        <v>12959</v>
      </c>
      <c r="E1372" s="76" t="s">
        <v>11860</v>
      </c>
      <c r="F1372" s="76"/>
    </row>
    <row r="1373" spans="2:6" x14ac:dyDescent="0.35">
      <c r="B1373" s="76">
        <v>1371</v>
      </c>
      <c r="C1373" s="76" t="s">
        <v>4377</v>
      </c>
      <c r="D1373" s="76" t="s">
        <v>4371</v>
      </c>
      <c r="E1373" s="76" t="s">
        <v>4376</v>
      </c>
      <c r="F1373" s="76"/>
    </row>
    <row r="1374" spans="2:6" x14ac:dyDescent="0.35">
      <c r="B1374" s="76">
        <v>1372</v>
      </c>
      <c r="C1374" s="76" t="s">
        <v>125</v>
      </c>
      <c r="D1374" s="76" t="s">
        <v>2629</v>
      </c>
      <c r="E1374" s="76" t="s">
        <v>4378</v>
      </c>
      <c r="F1374" s="76"/>
    </row>
    <row r="1375" spans="2:6" x14ac:dyDescent="0.35">
      <c r="B1375" s="76">
        <v>1373</v>
      </c>
      <c r="C1375" s="76" t="s">
        <v>2293</v>
      </c>
      <c r="D1375" s="76" t="s">
        <v>2294</v>
      </c>
      <c r="E1375" s="76" t="s">
        <v>4379</v>
      </c>
      <c r="F1375" s="76"/>
    </row>
    <row r="1376" spans="2:6" x14ac:dyDescent="0.35">
      <c r="B1376" s="76">
        <v>1374</v>
      </c>
      <c r="C1376" s="76" t="s">
        <v>9378</v>
      </c>
      <c r="D1376" s="76" t="s">
        <v>9379</v>
      </c>
      <c r="E1376" s="76" t="s">
        <v>4380</v>
      </c>
      <c r="F1376" s="76"/>
    </row>
    <row r="1377" spans="2:6" x14ac:dyDescent="0.35">
      <c r="B1377" s="76">
        <v>1375</v>
      </c>
      <c r="C1377" s="76" t="s">
        <v>11861</v>
      </c>
      <c r="D1377" s="76" t="s">
        <v>12960</v>
      </c>
      <c r="E1377" s="76" t="s">
        <v>11862</v>
      </c>
      <c r="F1377" s="76"/>
    </row>
    <row r="1378" spans="2:6" x14ac:dyDescent="0.35">
      <c r="B1378" s="76">
        <v>1376</v>
      </c>
      <c r="C1378" s="76" t="s">
        <v>4382</v>
      </c>
      <c r="D1378" s="76" t="s">
        <v>4383</v>
      </c>
      <c r="E1378" s="76" t="s">
        <v>4381</v>
      </c>
      <c r="F1378" s="76"/>
    </row>
    <row r="1379" spans="2:6" x14ac:dyDescent="0.35">
      <c r="B1379" s="76">
        <v>1377</v>
      </c>
      <c r="C1379" s="76" t="s">
        <v>126</v>
      </c>
      <c r="D1379" s="76" t="s">
        <v>2448</v>
      </c>
      <c r="E1379" s="76" t="s">
        <v>4384</v>
      </c>
      <c r="F1379" s="76"/>
    </row>
    <row r="1380" spans="2:6" x14ac:dyDescent="0.35">
      <c r="B1380" s="76">
        <v>1378</v>
      </c>
      <c r="C1380" s="76" t="s">
        <v>1521</v>
      </c>
      <c r="D1380" s="76" t="s">
        <v>1522</v>
      </c>
      <c r="E1380" s="76" t="s">
        <v>4385</v>
      </c>
      <c r="F1380" s="76"/>
    </row>
    <row r="1381" spans="2:6" x14ac:dyDescent="0.35">
      <c r="B1381" s="76">
        <v>1379</v>
      </c>
      <c r="C1381" s="76" t="s">
        <v>9380</v>
      </c>
      <c r="D1381" s="76" t="s">
        <v>9381</v>
      </c>
      <c r="E1381" s="76" t="s">
        <v>4386</v>
      </c>
      <c r="F1381" s="76"/>
    </row>
    <row r="1382" spans="2:6" x14ac:dyDescent="0.35">
      <c r="B1382" s="76">
        <v>1380</v>
      </c>
      <c r="C1382" s="76" t="s">
        <v>4388</v>
      </c>
      <c r="D1382" s="76" t="s">
        <v>4389</v>
      </c>
      <c r="E1382" s="76" t="s">
        <v>4387</v>
      </c>
      <c r="F1382" s="76"/>
    </row>
    <row r="1383" spans="2:6" x14ac:dyDescent="0.35">
      <c r="B1383" s="76">
        <v>1381</v>
      </c>
      <c r="C1383" s="76" t="s">
        <v>127</v>
      </c>
      <c r="D1383" s="76" t="s">
        <v>2630</v>
      </c>
      <c r="E1383" s="76" t="s">
        <v>4390</v>
      </c>
      <c r="F1383" s="76"/>
    </row>
    <row r="1384" spans="2:6" x14ac:dyDescent="0.35">
      <c r="B1384" s="76">
        <v>1382</v>
      </c>
      <c r="C1384" s="76" t="s">
        <v>2052</v>
      </c>
      <c r="D1384" s="76" t="s">
        <v>2053</v>
      </c>
      <c r="E1384" s="76" t="s">
        <v>4391</v>
      </c>
      <c r="F1384" s="76"/>
    </row>
    <row r="1385" spans="2:6" x14ac:dyDescent="0.35">
      <c r="B1385" s="76">
        <v>1383</v>
      </c>
      <c r="C1385" s="76" t="s">
        <v>9382</v>
      </c>
      <c r="D1385" s="76" t="s">
        <v>9383</v>
      </c>
      <c r="E1385" s="76" t="s">
        <v>4392</v>
      </c>
      <c r="F1385" s="76"/>
    </row>
    <row r="1386" spans="2:6" x14ac:dyDescent="0.35">
      <c r="B1386" s="76">
        <v>1384</v>
      </c>
      <c r="C1386" s="76" t="s">
        <v>11863</v>
      </c>
      <c r="D1386" s="76" t="s">
        <v>12961</v>
      </c>
      <c r="E1386" s="76" t="s">
        <v>11864</v>
      </c>
      <c r="F1386" s="76"/>
    </row>
    <row r="1387" spans="2:6" x14ac:dyDescent="0.35">
      <c r="B1387" s="76">
        <v>1385</v>
      </c>
      <c r="C1387" s="76" t="s">
        <v>4394</v>
      </c>
      <c r="D1387" s="76" t="s">
        <v>4395</v>
      </c>
      <c r="E1387" s="76" t="s">
        <v>4393</v>
      </c>
      <c r="F1387" s="76"/>
    </row>
    <row r="1388" spans="2:6" x14ac:dyDescent="0.35">
      <c r="B1388" s="76">
        <v>1386</v>
      </c>
      <c r="C1388" s="76" t="s">
        <v>378</v>
      </c>
      <c r="D1388" s="76" t="s">
        <v>4397</v>
      </c>
      <c r="E1388" s="76" t="s">
        <v>4396</v>
      </c>
      <c r="F1388" s="76"/>
    </row>
    <row r="1389" spans="2:6" x14ac:dyDescent="0.35">
      <c r="B1389" s="76">
        <v>1387</v>
      </c>
      <c r="C1389" s="76" t="s">
        <v>1913</v>
      </c>
      <c r="D1389" s="76" t="s">
        <v>1914</v>
      </c>
      <c r="E1389" s="76" t="s">
        <v>4398</v>
      </c>
      <c r="F1389" s="76"/>
    </row>
    <row r="1390" spans="2:6" x14ac:dyDescent="0.35">
      <c r="B1390" s="76">
        <v>1388</v>
      </c>
      <c r="C1390" s="76" t="s">
        <v>9384</v>
      </c>
      <c r="D1390" s="76" t="s">
        <v>9385</v>
      </c>
      <c r="E1390" s="76" t="s">
        <v>4399</v>
      </c>
      <c r="F1390" s="76"/>
    </row>
    <row r="1391" spans="2:6" x14ac:dyDescent="0.35">
      <c r="B1391" s="76">
        <v>1389</v>
      </c>
      <c r="C1391" s="76" t="s">
        <v>11865</v>
      </c>
      <c r="D1391" s="76" t="s">
        <v>12962</v>
      </c>
      <c r="E1391" s="76" t="s">
        <v>11866</v>
      </c>
      <c r="F1391" s="76"/>
    </row>
    <row r="1392" spans="2:6" x14ac:dyDescent="0.35">
      <c r="B1392" s="76">
        <v>1390</v>
      </c>
      <c r="C1392" s="76" t="s">
        <v>4401</v>
      </c>
      <c r="D1392" s="76" t="s">
        <v>4402</v>
      </c>
      <c r="E1392" s="76" t="s">
        <v>4400</v>
      </c>
      <c r="F1392" s="76"/>
    </row>
    <row r="1393" spans="2:6" x14ac:dyDescent="0.35">
      <c r="B1393" s="76">
        <v>1391</v>
      </c>
      <c r="C1393" s="76" t="s">
        <v>341</v>
      </c>
      <c r="D1393" s="76" t="s">
        <v>4404</v>
      </c>
      <c r="E1393" s="76" t="s">
        <v>4403</v>
      </c>
      <c r="F1393" s="76"/>
    </row>
    <row r="1394" spans="2:6" x14ac:dyDescent="0.35">
      <c r="B1394" s="76">
        <v>1392</v>
      </c>
      <c r="C1394" s="76" t="s">
        <v>2241</v>
      </c>
      <c r="D1394" s="76" t="s">
        <v>2242</v>
      </c>
      <c r="E1394" s="76" t="s">
        <v>4405</v>
      </c>
      <c r="F1394" s="76"/>
    </row>
    <row r="1395" spans="2:6" x14ac:dyDescent="0.35">
      <c r="B1395" s="76">
        <v>1393</v>
      </c>
      <c r="C1395" s="76" t="s">
        <v>9386</v>
      </c>
      <c r="D1395" s="76" t="s">
        <v>9387</v>
      </c>
      <c r="E1395" s="76" t="s">
        <v>4406</v>
      </c>
      <c r="F1395" s="76"/>
    </row>
    <row r="1396" spans="2:6" x14ac:dyDescent="0.35">
      <c r="B1396" s="76">
        <v>1394</v>
      </c>
      <c r="C1396" s="76" t="s">
        <v>11867</v>
      </c>
      <c r="D1396" s="76" t="s">
        <v>12963</v>
      </c>
      <c r="E1396" s="76" t="s">
        <v>11868</v>
      </c>
      <c r="F1396" s="76"/>
    </row>
    <row r="1397" spans="2:6" x14ac:dyDescent="0.35">
      <c r="B1397" s="76">
        <v>1395</v>
      </c>
      <c r="C1397" s="76" t="s">
        <v>4408</v>
      </c>
      <c r="D1397" s="76" t="s">
        <v>4409</v>
      </c>
      <c r="E1397" s="76" t="s">
        <v>4407</v>
      </c>
      <c r="F1397" s="76"/>
    </row>
    <row r="1398" spans="2:6" x14ac:dyDescent="0.35">
      <c r="B1398" s="76">
        <v>1396</v>
      </c>
      <c r="C1398" s="76" t="s">
        <v>128</v>
      </c>
      <c r="D1398" s="76" t="s">
        <v>2639</v>
      </c>
      <c r="E1398" s="76" t="s">
        <v>4410</v>
      </c>
      <c r="F1398" s="76"/>
    </row>
    <row r="1399" spans="2:6" x14ac:dyDescent="0.35">
      <c r="B1399" s="76">
        <v>1397</v>
      </c>
      <c r="C1399" s="76" t="s">
        <v>2050</v>
      </c>
      <c r="D1399" s="76" t="s">
        <v>2051</v>
      </c>
      <c r="E1399" s="76" t="s">
        <v>4411</v>
      </c>
      <c r="F1399" s="76"/>
    </row>
    <row r="1400" spans="2:6" x14ac:dyDescent="0.35">
      <c r="B1400" s="76">
        <v>1398</v>
      </c>
      <c r="C1400" s="76" t="s">
        <v>9388</v>
      </c>
      <c r="D1400" s="76" t="s">
        <v>9389</v>
      </c>
      <c r="E1400" s="76" t="s">
        <v>4412</v>
      </c>
      <c r="F1400" s="76"/>
    </row>
    <row r="1401" spans="2:6" x14ac:dyDescent="0.35">
      <c r="B1401" s="76">
        <v>1399</v>
      </c>
      <c r="C1401" s="76" t="s">
        <v>11869</v>
      </c>
      <c r="D1401" s="76" t="s">
        <v>12964</v>
      </c>
      <c r="E1401" s="76" t="s">
        <v>11870</v>
      </c>
      <c r="F1401" s="76"/>
    </row>
    <row r="1402" spans="2:6" x14ac:dyDescent="0.35">
      <c r="B1402" s="76">
        <v>1400</v>
      </c>
      <c r="C1402" s="76" t="s">
        <v>4414</v>
      </c>
      <c r="D1402" s="76" t="s">
        <v>4415</v>
      </c>
      <c r="E1402" s="76" t="s">
        <v>4413</v>
      </c>
      <c r="F1402" s="76"/>
    </row>
    <row r="1403" spans="2:6" x14ac:dyDescent="0.35">
      <c r="B1403" s="76">
        <v>1401</v>
      </c>
      <c r="C1403" s="76" t="s">
        <v>252</v>
      </c>
      <c r="D1403" s="76" t="s">
        <v>4417</v>
      </c>
      <c r="E1403" s="76" t="s">
        <v>4416</v>
      </c>
      <c r="F1403" s="76"/>
    </row>
    <row r="1404" spans="2:6" x14ac:dyDescent="0.35">
      <c r="B1404" s="76">
        <v>1402</v>
      </c>
      <c r="C1404" s="76" t="s">
        <v>1821</v>
      </c>
      <c r="D1404" s="76" t="s">
        <v>1822</v>
      </c>
      <c r="E1404" s="76" t="s">
        <v>4418</v>
      </c>
      <c r="F1404" s="76"/>
    </row>
    <row r="1405" spans="2:6" x14ac:dyDescent="0.35">
      <c r="B1405" s="76">
        <v>1403</v>
      </c>
      <c r="C1405" s="76" t="s">
        <v>9390</v>
      </c>
      <c r="D1405" s="76" t="s">
        <v>9391</v>
      </c>
      <c r="E1405" s="76" t="s">
        <v>1551</v>
      </c>
      <c r="F1405" s="76"/>
    </row>
    <row r="1406" spans="2:6" x14ac:dyDescent="0.35">
      <c r="B1406" s="76">
        <v>1404</v>
      </c>
      <c r="C1406" s="76" t="s">
        <v>12829</v>
      </c>
      <c r="D1406" s="76" t="s">
        <v>12965</v>
      </c>
      <c r="E1406" s="76" t="s">
        <v>12830</v>
      </c>
      <c r="F1406" s="76"/>
    </row>
    <row r="1407" spans="2:6" x14ac:dyDescent="0.35">
      <c r="B1407" s="76">
        <v>1405</v>
      </c>
      <c r="C1407" s="76" t="s">
        <v>618</v>
      </c>
      <c r="D1407" s="76" t="s">
        <v>4420</v>
      </c>
      <c r="E1407" s="76" t="s">
        <v>4419</v>
      </c>
      <c r="F1407" s="76"/>
    </row>
    <row r="1408" spans="2:6" x14ac:dyDescent="0.35">
      <c r="B1408" s="76">
        <v>1406</v>
      </c>
      <c r="C1408" s="76" t="s">
        <v>1859</v>
      </c>
      <c r="D1408" s="76" t="s">
        <v>1860</v>
      </c>
      <c r="E1408" s="76" t="s">
        <v>4421</v>
      </c>
      <c r="F1408" s="76"/>
    </row>
    <row r="1409" spans="2:6" x14ac:dyDescent="0.35">
      <c r="B1409" s="76">
        <v>1407</v>
      </c>
      <c r="C1409" s="76" t="s">
        <v>9392</v>
      </c>
      <c r="D1409" s="76" t="s">
        <v>9393</v>
      </c>
      <c r="E1409" s="76" t="s">
        <v>1633</v>
      </c>
      <c r="F1409" s="76"/>
    </row>
    <row r="1410" spans="2:6" x14ac:dyDescent="0.35">
      <c r="B1410" s="76">
        <v>1408</v>
      </c>
      <c r="C1410" s="76" t="s">
        <v>4423</v>
      </c>
      <c r="D1410" s="76" t="s">
        <v>9393</v>
      </c>
      <c r="E1410" s="76" t="s">
        <v>4422</v>
      </c>
      <c r="F1410" s="76"/>
    </row>
    <row r="1411" spans="2:6" x14ac:dyDescent="0.35">
      <c r="B1411" s="76">
        <v>1409</v>
      </c>
      <c r="C1411" s="76" t="s">
        <v>11871</v>
      </c>
      <c r="D1411" s="76" t="s">
        <v>12966</v>
      </c>
      <c r="E1411" s="76" t="s">
        <v>11872</v>
      </c>
      <c r="F1411" s="76"/>
    </row>
    <row r="1412" spans="2:6" x14ac:dyDescent="0.35">
      <c r="B1412" s="76">
        <v>1410</v>
      </c>
      <c r="C1412" s="76" t="s">
        <v>342</v>
      </c>
      <c r="D1412" s="76" t="s">
        <v>4425</v>
      </c>
      <c r="E1412" s="76" t="s">
        <v>4424</v>
      </c>
      <c r="F1412" s="76"/>
    </row>
    <row r="1413" spans="2:6" x14ac:dyDescent="0.35">
      <c r="B1413" s="76">
        <v>1411</v>
      </c>
      <c r="C1413" s="76" t="s">
        <v>2301</v>
      </c>
      <c r="D1413" s="76" t="s">
        <v>2302</v>
      </c>
      <c r="E1413" s="76" t="s">
        <v>4426</v>
      </c>
      <c r="F1413" s="76"/>
    </row>
    <row r="1414" spans="2:6" x14ac:dyDescent="0.35">
      <c r="B1414" s="76">
        <v>1412</v>
      </c>
      <c r="C1414" s="76" t="s">
        <v>9394</v>
      </c>
      <c r="D1414" s="76" t="s">
        <v>9395</v>
      </c>
      <c r="E1414" s="76" t="s">
        <v>1536</v>
      </c>
      <c r="F1414" s="76"/>
    </row>
    <row r="1415" spans="2:6" x14ac:dyDescent="0.35">
      <c r="B1415" s="76">
        <v>1413</v>
      </c>
      <c r="C1415" s="76" t="s">
        <v>253</v>
      </c>
      <c r="D1415" s="76" t="s">
        <v>4428</v>
      </c>
      <c r="E1415" s="76" t="s">
        <v>4427</v>
      </c>
      <c r="F1415" s="76"/>
    </row>
    <row r="1416" spans="2:6" x14ac:dyDescent="0.35">
      <c r="B1416" s="76">
        <v>1414</v>
      </c>
      <c r="C1416" s="76" t="s">
        <v>2167</v>
      </c>
      <c r="D1416" s="76" t="s">
        <v>2168</v>
      </c>
      <c r="E1416" s="76" t="s">
        <v>4429</v>
      </c>
      <c r="F1416" s="76"/>
    </row>
    <row r="1417" spans="2:6" x14ac:dyDescent="0.35">
      <c r="B1417" s="76">
        <v>1415</v>
      </c>
      <c r="C1417" s="76" t="s">
        <v>9396</v>
      </c>
      <c r="D1417" s="76" t="s">
        <v>9397</v>
      </c>
      <c r="E1417" s="76" t="s">
        <v>4430</v>
      </c>
      <c r="F1417" s="76"/>
    </row>
    <row r="1418" spans="2:6" x14ac:dyDescent="0.35">
      <c r="B1418" s="76">
        <v>1416</v>
      </c>
      <c r="C1418" s="76" t="s">
        <v>785</v>
      </c>
      <c r="D1418" s="76" t="s">
        <v>2650</v>
      </c>
      <c r="E1418" s="76" t="s">
        <v>4431</v>
      </c>
      <c r="F1418" s="76"/>
    </row>
    <row r="1419" spans="2:6" x14ac:dyDescent="0.35">
      <c r="B1419" s="76">
        <v>1417</v>
      </c>
      <c r="C1419" s="76" t="s">
        <v>2119</v>
      </c>
      <c r="D1419" s="76" t="s">
        <v>2120</v>
      </c>
      <c r="E1419" s="76" t="s">
        <v>4432</v>
      </c>
      <c r="F1419" s="76"/>
    </row>
    <row r="1420" spans="2:6" x14ac:dyDescent="0.35">
      <c r="B1420" s="76">
        <v>1418</v>
      </c>
      <c r="C1420" s="76" t="s">
        <v>9398</v>
      </c>
      <c r="D1420" s="76" t="s">
        <v>9399</v>
      </c>
      <c r="E1420" s="76" t="s">
        <v>4433</v>
      </c>
      <c r="F1420" s="76"/>
    </row>
    <row r="1421" spans="2:6" x14ac:dyDescent="0.35">
      <c r="B1421" s="76">
        <v>1419</v>
      </c>
      <c r="C1421" s="76" t="s">
        <v>619</v>
      </c>
      <c r="D1421" s="76" t="s">
        <v>2698</v>
      </c>
      <c r="E1421" s="76" t="s">
        <v>4434</v>
      </c>
      <c r="F1421" s="76"/>
    </row>
    <row r="1422" spans="2:6" x14ac:dyDescent="0.35">
      <c r="B1422" s="76">
        <v>1420</v>
      </c>
      <c r="C1422" s="76" t="s">
        <v>2376</v>
      </c>
      <c r="D1422" s="76" t="s">
        <v>2377</v>
      </c>
      <c r="E1422" s="76" t="s">
        <v>4435</v>
      </c>
      <c r="F1422" s="76"/>
    </row>
    <row r="1423" spans="2:6" x14ac:dyDescent="0.35">
      <c r="B1423" s="76">
        <v>1421</v>
      </c>
      <c r="C1423" s="76" t="s">
        <v>9400</v>
      </c>
      <c r="D1423" s="76" t="s">
        <v>9401</v>
      </c>
      <c r="E1423" s="76" t="s">
        <v>4436</v>
      </c>
      <c r="F1423" s="76"/>
    </row>
    <row r="1424" spans="2:6" x14ac:dyDescent="0.35">
      <c r="B1424" s="76">
        <v>1422</v>
      </c>
      <c r="C1424" s="76" t="s">
        <v>786</v>
      </c>
      <c r="D1424" s="76" t="s">
        <v>2649</v>
      </c>
      <c r="E1424" s="76" t="s">
        <v>4437</v>
      </c>
      <c r="F1424" s="76"/>
    </row>
    <row r="1425" spans="2:6" x14ac:dyDescent="0.35">
      <c r="B1425" s="76">
        <v>1423</v>
      </c>
      <c r="C1425" s="76" t="s">
        <v>2129</v>
      </c>
      <c r="D1425" s="76" t="s">
        <v>2130</v>
      </c>
      <c r="E1425" s="76" t="s">
        <v>4438</v>
      </c>
      <c r="F1425" s="76"/>
    </row>
    <row r="1426" spans="2:6" x14ac:dyDescent="0.35">
      <c r="B1426" s="76">
        <v>1424</v>
      </c>
      <c r="C1426" s="76" t="s">
        <v>9402</v>
      </c>
      <c r="D1426" s="76" t="s">
        <v>9403</v>
      </c>
      <c r="E1426" s="76" t="s">
        <v>4439</v>
      </c>
      <c r="F1426" s="76"/>
    </row>
    <row r="1427" spans="2:6" x14ac:dyDescent="0.35">
      <c r="B1427" s="76">
        <v>1425</v>
      </c>
      <c r="C1427" s="76" t="s">
        <v>787</v>
      </c>
      <c r="D1427" s="76" t="s">
        <v>2486</v>
      </c>
      <c r="E1427" s="76" t="s">
        <v>4440</v>
      </c>
      <c r="F1427" s="76"/>
    </row>
    <row r="1428" spans="2:6" x14ac:dyDescent="0.35">
      <c r="B1428" s="76">
        <v>1426</v>
      </c>
      <c r="C1428" s="76" t="s">
        <v>1867</v>
      </c>
      <c r="D1428" s="76" t="s">
        <v>1868</v>
      </c>
      <c r="E1428" s="76" t="s">
        <v>4441</v>
      </c>
      <c r="F1428" s="76"/>
    </row>
    <row r="1429" spans="2:6" x14ac:dyDescent="0.35">
      <c r="B1429" s="76">
        <v>1427</v>
      </c>
      <c r="C1429" s="76" t="s">
        <v>9404</v>
      </c>
      <c r="D1429" s="76" t="s">
        <v>9405</v>
      </c>
      <c r="E1429" s="76" t="s">
        <v>1231</v>
      </c>
      <c r="F1429" s="76"/>
    </row>
    <row r="1430" spans="2:6" x14ac:dyDescent="0.35">
      <c r="B1430" s="76">
        <v>1428</v>
      </c>
      <c r="C1430" s="76" t="s">
        <v>4443</v>
      </c>
      <c r="D1430" s="76" t="s">
        <v>4444</v>
      </c>
      <c r="E1430" s="76" t="s">
        <v>4442</v>
      </c>
      <c r="F1430" s="76"/>
    </row>
    <row r="1431" spans="2:6" x14ac:dyDescent="0.35">
      <c r="B1431" s="76">
        <v>1429</v>
      </c>
      <c r="C1431" s="76" t="s">
        <v>11873</v>
      </c>
      <c r="D1431" s="76" t="s">
        <v>12967</v>
      </c>
      <c r="E1431" s="76" t="s">
        <v>11874</v>
      </c>
      <c r="F1431" s="76"/>
    </row>
    <row r="1432" spans="2:6" x14ac:dyDescent="0.35">
      <c r="B1432" s="76">
        <v>1430</v>
      </c>
      <c r="C1432" s="76" t="s">
        <v>379</v>
      </c>
      <c r="D1432" s="76" t="s">
        <v>4446</v>
      </c>
      <c r="E1432" s="76" t="s">
        <v>4445</v>
      </c>
      <c r="F1432" s="76"/>
    </row>
    <row r="1433" spans="2:6" x14ac:dyDescent="0.35">
      <c r="B1433" s="76">
        <v>1431</v>
      </c>
      <c r="C1433" s="76" t="s">
        <v>1869</v>
      </c>
      <c r="D1433" s="76" t="s">
        <v>1870</v>
      </c>
      <c r="E1433" s="76" t="s">
        <v>4447</v>
      </c>
      <c r="F1433" s="76"/>
    </row>
    <row r="1434" spans="2:6" x14ac:dyDescent="0.35">
      <c r="B1434" s="76">
        <v>1432</v>
      </c>
      <c r="C1434" s="76" t="s">
        <v>9406</v>
      </c>
      <c r="D1434" s="76" t="s">
        <v>9407</v>
      </c>
      <c r="E1434" s="76" t="s">
        <v>4448</v>
      </c>
      <c r="F1434" s="76"/>
    </row>
    <row r="1435" spans="2:6" x14ac:dyDescent="0.35">
      <c r="B1435" s="76">
        <v>1433</v>
      </c>
      <c r="C1435" s="76" t="s">
        <v>380</v>
      </c>
      <c r="D1435" s="76" t="s">
        <v>2487</v>
      </c>
      <c r="E1435" s="76" t="s">
        <v>4449</v>
      </c>
      <c r="F1435" s="76"/>
    </row>
    <row r="1436" spans="2:6" x14ac:dyDescent="0.35">
      <c r="B1436" s="76">
        <v>1434</v>
      </c>
      <c r="C1436" s="76" t="s">
        <v>1919</v>
      </c>
      <c r="D1436" s="76" t="s">
        <v>1920</v>
      </c>
      <c r="E1436" s="76" t="s">
        <v>4450</v>
      </c>
      <c r="F1436" s="76"/>
    </row>
    <row r="1437" spans="2:6" x14ac:dyDescent="0.35">
      <c r="B1437" s="76">
        <v>1435</v>
      </c>
      <c r="C1437" s="76" t="s">
        <v>9408</v>
      </c>
      <c r="D1437" s="76" t="s">
        <v>9409</v>
      </c>
      <c r="E1437" s="76" t="s">
        <v>4451</v>
      </c>
      <c r="F1437" s="76"/>
    </row>
    <row r="1438" spans="2:6" x14ac:dyDescent="0.35">
      <c r="B1438" s="76">
        <v>1436</v>
      </c>
      <c r="C1438" s="76" t="s">
        <v>12831</v>
      </c>
      <c r="D1438" s="76" t="s">
        <v>12968</v>
      </c>
      <c r="E1438" s="76" t="s">
        <v>12832</v>
      </c>
      <c r="F1438" s="76"/>
    </row>
    <row r="1439" spans="2:6" x14ac:dyDescent="0.35">
      <c r="B1439" s="76">
        <v>1437</v>
      </c>
      <c r="C1439" s="76" t="s">
        <v>129</v>
      </c>
      <c r="D1439" s="76" t="s">
        <v>2440</v>
      </c>
      <c r="E1439" s="76" t="s">
        <v>4452</v>
      </c>
      <c r="F1439" s="76"/>
    </row>
    <row r="1440" spans="2:6" x14ac:dyDescent="0.35">
      <c r="B1440" s="76">
        <v>1438</v>
      </c>
      <c r="C1440" s="76" t="s">
        <v>1480</v>
      </c>
      <c r="D1440" s="76" t="s">
        <v>1481</v>
      </c>
      <c r="E1440" s="76" t="s">
        <v>4453</v>
      </c>
      <c r="F1440" s="76"/>
    </row>
    <row r="1441" spans="2:6" x14ac:dyDescent="0.35">
      <c r="B1441" s="76">
        <v>1439</v>
      </c>
      <c r="C1441" s="76" t="s">
        <v>9410</v>
      </c>
      <c r="D1441" s="76" t="s">
        <v>9411</v>
      </c>
      <c r="E1441" s="76" t="s">
        <v>4454</v>
      </c>
      <c r="F1441" s="76"/>
    </row>
    <row r="1442" spans="2:6" x14ac:dyDescent="0.35">
      <c r="B1442" s="76">
        <v>1440</v>
      </c>
      <c r="C1442" s="76" t="s">
        <v>788</v>
      </c>
      <c r="D1442" s="76" t="s">
        <v>2488</v>
      </c>
      <c r="E1442" s="76" t="s">
        <v>4455</v>
      </c>
      <c r="F1442" s="76"/>
    </row>
    <row r="1443" spans="2:6" x14ac:dyDescent="0.35">
      <c r="B1443" s="76">
        <v>1441</v>
      </c>
      <c r="C1443" s="76" t="s">
        <v>1871</v>
      </c>
      <c r="D1443" s="76" t="s">
        <v>1872</v>
      </c>
      <c r="E1443" s="76" t="s">
        <v>4456</v>
      </c>
      <c r="F1443" s="76"/>
    </row>
    <row r="1444" spans="2:6" x14ac:dyDescent="0.35">
      <c r="B1444" s="76">
        <v>1442</v>
      </c>
      <c r="C1444" s="76" t="s">
        <v>9412</v>
      </c>
      <c r="D1444" s="76" t="s">
        <v>9413</v>
      </c>
      <c r="E1444" s="76" t="s">
        <v>4457</v>
      </c>
      <c r="F1444" s="76"/>
    </row>
    <row r="1445" spans="2:6" x14ac:dyDescent="0.35">
      <c r="B1445" s="76">
        <v>1443</v>
      </c>
      <c r="C1445" s="76" t="s">
        <v>381</v>
      </c>
      <c r="D1445" s="76" t="s">
        <v>4459</v>
      </c>
      <c r="E1445" s="76" t="s">
        <v>4458</v>
      </c>
      <c r="F1445" s="76"/>
    </row>
    <row r="1446" spans="2:6" x14ac:dyDescent="0.35">
      <c r="B1446" s="76">
        <v>1444</v>
      </c>
      <c r="C1446" s="76" t="s">
        <v>1873</v>
      </c>
      <c r="D1446" s="76" t="s">
        <v>1874</v>
      </c>
      <c r="E1446" s="76" t="s">
        <v>4460</v>
      </c>
      <c r="F1446" s="76"/>
    </row>
    <row r="1447" spans="2:6" x14ac:dyDescent="0.35">
      <c r="B1447" s="76">
        <v>1445</v>
      </c>
      <c r="C1447" s="76" t="s">
        <v>9414</v>
      </c>
      <c r="D1447" s="76" t="s">
        <v>9415</v>
      </c>
      <c r="E1447" s="76" t="s">
        <v>4461</v>
      </c>
      <c r="F1447" s="76"/>
    </row>
    <row r="1448" spans="2:6" x14ac:dyDescent="0.35">
      <c r="B1448" s="76">
        <v>1446</v>
      </c>
      <c r="C1448" s="76" t="s">
        <v>382</v>
      </c>
      <c r="D1448" s="76" t="s">
        <v>2489</v>
      </c>
      <c r="E1448" s="76" t="s">
        <v>4462</v>
      </c>
      <c r="F1448" s="76"/>
    </row>
    <row r="1449" spans="2:6" x14ac:dyDescent="0.35">
      <c r="B1449" s="76">
        <v>1447</v>
      </c>
      <c r="C1449" s="76" t="s">
        <v>1875</v>
      </c>
      <c r="D1449" s="76" t="s">
        <v>1876</v>
      </c>
      <c r="E1449" s="76" t="s">
        <v>4463</v>
      </c>
      <c r="F1449" s="76"/>
    </row>
    <row r="1450" spans="2:6" x14ac:dyDescent="0.35">
      <c r="B1450" s="76">
        <v>1448</v>
      </c>
      <c r="C1450" s="76" t="s">
        <v>9416</v>
      </c>
      <c r="D1450" s="76" t="s">
        <v>9417</v>
      </c>
      <c r="E1450" s="76" t="s">
        <v>4464</v>
      </c>
      <c r="F1450" s="76"/>
    </row>
    <row r="1451" spans="2:6" x14ac:dyDescent="0.35">
      <c r="B1451" s="76">
        <v>1449</v>
      </c>
      <c r="C1451" s="76" t="s">
        <v>383</v>
      </c>
      <c r="D1451" s="76" t="s">
        <v>2490</v>
      </c>
      <c r="E1451" s="76" t="s">
        <v>4465</v>
      </c>
      <c r="F1451" s="76"/>
    </row>
    <row r="1452" spans="2:6" x14ac:dyDescent="0.35">
      <c r="B1452" s="76">
        <v>1450</v>
      </c>
      <c r="C1452" s="76" t="s">
        <v>1877</v>
      </c>
      <c r="D1452" s="76" t="s">
        <v>1878</v>
      </c>
      <c r="E1452" s="76" t="s">
        <v>4466</v>
      </c>
      <c r="F1452" s="76"/>
    </row>
    <row r="1453" spans="2:6" x14ac:dyDescent="0.35">
      <c r="B1453" s="76">
        <v>1451</v>
      </c>
      <c r="C1453" s="76" t="s">
        <v>4468</v>
      </c>
      <c r="D1453" s="76" t="s">
        <v>9418</v>
      </c>
      <c r="E1453" s="76" t="s">
        <v>4467</v>
      </c>
      <c r="F1453" s="76"/>
    </row>
    <row r="1454" spans="2:6" x14ac:dyDescent="0.35">
      <c r="B1454" s="76">
        <v>1452</v>
      </c>
      <c r="C1454" s="76" t="s">
        <v>789</v>
      </c>
      <c r="D1454" s="76" t="s">
        <v>4470</v>
      </c>
      <c r="E1454" s="76" t="s">
        <v>4469</v>
      </c>
      <c r="F1454" s="76"/>
    </row>
    <row r="1455" spans="2:6" x14ac:dyDescent="0.35">
      <c r="B1455" s="76">
        <v>1453</v>
      </c>
      <c r="C1455" s="76" t="s">
        <v>2243</v>
      </c>
      <c r="D1455" s="76" t="s">
        <v>2244</v>
      </c>
      <c r="E1455" s="76" t="s">
        <v>4471</v>
      </c>
      <c r="F1455" s="76"/>
    </row>
    <row r="1456" spans="2:6" x14ac:dyDescent="0.35">
      <c r="B1456" s="76">
        <v>1454</v>
      </c>
      <c r="C1456" s="76" t="s">
        <v>9419</v>
      </c>
      <c r="D1456" s="76" t="s">
        <v>9420</v>
      </c>
      <c r="E1456" s="76" t="s">
        <v>4472</v>
      </c>
      <c r="F1456" s="76"/>
    </row>
    <row r="1457" spans="2:6" x14ac:dyDescent="0.35">
      <c r="B1457" s="76">
        <v>1455</v>
      </c>
      <c r="C1457" s="76" t="s">
        <v>130</v>
      </c>
      <c r="D1457" s="76" t="s">
        <v>2442</v>
      </c>
      <c r="E1457" s="76" t="s">
        <v>4473</v>
      </c>
      <c r="F1457" s="76"/>
    </row>
    <row r="1458" spans="2:6" x14ac:dyDescent="0.35">
      <c r="B1458" s="76">
        <v>1456</v>
      </c>
      <c r="C1458" s="76" t="s">
        <v>1437</v>
      </c>
      <c r="D1458" s="76" t="s">
        <v>1438</v>
      </c>
      <c r="E1458" s="76" t="s">
        <v>4474</v>
      </c>
      <c r="F1458" s="76"/>
    </row>
    <row r="1459" spans="2:6" x14ac:dyDescent="0.35">
      <c r="B1459" s="76">
        <v>1457</v>
      </c>
      <c r="C1459" s="76" t="s">
        <v>9421</v>
      </c>
      <c r="D1459" s="76" t="s">
        <v>9422</v>
      </c>
      <c r="E1459" s="76" t="s">
        <v>4475</v>
      </c>
      <c r="F1459" s="76"/>
    </row>
    <row r="1460" spans="2:6" x14ac:dyDescent="0.35">
      <c r="B1460" s="76">
        <v>1458</v>
      </c>
      <c r="C1460" s="76" t="s">
        <v>4477</v>
      </c>
      <c r="D1460" s="76" t="s">
        <v>4478</v>
      </c>
      <c r="E1460" s="76" t="s">
        <v>4476</v>
      </c>
      <c r="F1460" s="76"/>
    </row>
    <row r="1461" spans="2:6" x14ac:dyDescent="0.35">
      <c r="B1461" s="76">
        <v>1459</v>
      </c>
      <c r="C1461" s="76" t="s">
        <v>131</v>
      </c>
      <c r="D1461" s="76" t="s">
        <v>2447</v>
      </c>
      <c r="E1461" s="76" t="s">
        <v>4479</v>
      </c>
      <c r="F1461" s="76"/>
    </row>
    <row r="1462" spans="2:6" x14ac:dyDescent="0.35">
      <c r="B1462" s="76">
        <v>1460</v>
      </c>
      <c r="C1462" s="76" t="s">
        <v>1491</v>
      </c>
      <c r="D1462" s="76" t="s">
        <v>1492</v>
      </c>
      <c r="E1462" s="76" t="s">
        <v>4480</v>
      </c>
      <c r="F1462" s="76"/>
    </row>
    <row r="1463" spans="2:6" x14ac:dyDescent="0.35">
      <c r="B1463" s="76">
        <v>1461</v>
      </c>
      <c r="C1463" s="76" t="s">
        <v>9423</v>
      </c>
      <c r="D1463" s="76" t="s">
        <v>9424</v>
      </c>
      <c r="E1463" s="76" t="s">
        <v>4481</v>
      </c>
      <c r="F1463" s="76"/>
    </row>
    <row r="1464" spans="2:6" x14ac:dyDescent="0.35">
      <c r="B1464" s="76">
        <v>1462</v>
      </c>
      <c r="C1464" s="76" t="s">
        <v>132</v>
      </c>
      <c r="D1464" s="76" t="s">
        <v>2439</v>
      </c>
      <c r="E1464" s="76" t="s">
        <v>4482</v>
      </c>
      <c r="F1464" s="76"/>
    </row>
    <row r="1465" spans="2:6" x14ac:dyDescent="0.35">
      <c r="B1465" s="76">
        <v>1463</v>
      </c>
      <c r="C1465" s="76" t="s">
        <v>1439</v>
      </c>
      <c r="D1465" s="76" t="s">
        <v>1440</v>
      </c>
      <c r="E1465" s="76" t="s">
        <v>4483</v>
      </c>
      <c r="F1465" s="76"/>
    </row>
    <row r="1466" spans="2:6" x14ac:dyDescent="0.35">
      <c r="B1466" s="76">
        <v>1464</v>
      </c>
      <c r="C1466" s="76" t="s">
        <v>9425</v>
      </c>
      <c r="D1466" s="76" t="s">
        <v>9426</v>
      </c>
      <c r="E1466" s="76" t="s">
        <v>4484</v>
      </c>
      <c r="F1466" s="76"/>
    </row>
    <row r="1467" spans="2:6" x14ac:dyDescent="0.35">
      <c r="B1467" s="76">
        <v>1465</v>
      </c>
      <c r="C1467" s="76" t="s">
        <v>4486</v>
      </c>
      <c r="D1467" s="76" t="s">
        <v>4487</v>
      </c>
      <c r="E1467" s="76" t="s">
        <v>4485</v>
      </c>
      <c r="F1467" s="76"/>
    </row>
    <row r="1468" spans="2:6" x14ac:dyDescent="0.35">
      <c r="B1468" s="76">
        <v>1466</v>
      </c>
      <c r="C1468" s="76" t="s">
        <v>11875</v>
      </c>
      <c r="D1468" s="76" t="s">
        <v>12969</v>
      </c>
      <c r="E1468" s="76" t="s">
        <v>11876</v>
      </c>
      <c r="F1468" s="76"/>
    </row>
    <row r="1469" spans="2:6" x14ac:dyDescent="0.35">
      <c r="B1469" s="76">
        <v>1467</v>
      </c>
      <c r="C1469" s="76" t="s">
        <v>384</v>
      </c>
      <c r="D1469" s="76" t="s">
        <v>4489</v>
      </c>
      <c r="E1469" s="76" t="s">
        <v>4488</v>
      </c>
      <c r="F1469" s="76"/>
    </row>
    <row r="1470" spans="2:6" x14ac:dyDescent="0.35">
      <c r="B1470" s="76">
        <v>1468</v>
      </c>
      <c r="C1470" s="76" t="s">
        <v>1917</v>
      </c>
      <c r="D1470" s="76" t="s">
        <v>1918</v>
      </c>
      <c r="E1470" s="76" t="s">
        <v>4490</v>
      </c>
      <c r="F1470" s="76"/>
    </row>
    <row r="1471" spans="2:6" x14ac:dyDescent="0.35">
      <c r="B1471" s="76">
        <v>1469</v>
      </c>
      <c r="C1471" s="76" t="s">
        <v>9427</v>
      </c>
      <c r="D1471" s="76" t="s">
        <v>9428</v>
      </c>
      <c r="E1471" s="76" t="s">
        <v>4491</v>
      </c>
      <c r="F1471" s="76"/>
    </row>
    <row r="1472" spans="2:6" x14ac:dyDescent="0.35">
      <c r="B1472" s="76">
        <v>1470</v>
      </c>
      <c r="C1472" s="76" t="s">
        <v>133</v>
      </c>
      <c r="D1472" s="76" t="s">
        <v>2638</v>
      </c>
      <c r="E1472" s="76" t="s">
        <v>4492</v>
      </c>
      <c r="F1472" s="76"/>
    </row>
    <row r="1473" spans="2:6" x14ac:dyDescent="0.35">
      <c r="B1473" s="76">
        <v>1471</v>
      </c>
      <c r="C1473" s="76" t="s">
        <v>2245</v>
      </c>
      <c r="D1473" s="76" t="s">
        <v>2246</v>
      </c>
      <c r="E1473" s="76" t="s">
        <v>4493</v>
      </c>
      <c r="F1473" s="76"/>
    </row>
    <row r="1474" spans="2:6" x14ac:dyDescent="0.35">
      <c r="B1474" s="76">
        <v>1472</v>
      </c>
      <c r="C1474" s="76" t="s">
        <v>602</v>
      </c>
      <c r="D1474" s="76" t="s">
        <v>9429</v>
      </c>
      <c r="E1474" s="76" t="s">
        <v>4494</v>
      </c>
      <c r="F1474" s="76"/>
    </row>
    <row r="1475" spans="2:6" x14ac:dyDescent="0.35">
      <c r="B1475" s="76">
        <v>1473</v>
      </c>
      <c r="C1475" s="76" t="s">
        <v>4496</v>
      </c>
      <c r="D1475" s="76" t="s">
        <v>4497</v>
      </c>
      <c r="E1475" s="76" t="s">
        <v>4495</v>
      </c>
      <c r="F1475" s="76"/>
    </row>
    <row r="1476" spans="2:6" x14ac:dyDescent="0.35">
      <c r="B1476" s="76">
        <v>1474</v>
      </c>
      <c r="C1476" s="76" t="s">
        <v>11877</v>
      </c>
      <c r="D1476" s="76" t="s">
        <v>11878</v>
      </c>
      <c r="E1476" s="76" t="s">
        <v>11879</v>
      </c>
      <c r="F1476" s="76"/>
    </row>
    <row r="1477" spans="2:6" x14ac:dyDescent="0.35">
      <c r="B1477" s="76">
        <v>1475</v>
      </c>
      <c r="C1477" s="76" t="s">
        <v>11880</v>
      </c>
      <c r="D1477" s="76" t="s">
        <v>11878</v>
      </c>
      <c r="E1477" s="76"/>
      <c r="F1477" s="76"/>
    </row>
    <row r="1478" spans="2:6" x14ac:dyDescent="0.35">
      <c r="B1478" s="76">
        <v>1476</v>
      </c>
      <c r="C1478" s="76" t="s">
        <v>134</v>
      </c>
      <c r="D1478" s="76" t="s">
        <v>2450</v>
      </c>
      <c r="E1478" s="76" t="s">
        <v>4498</v>
      </c>
      <c r="F1478" s="76"/>
    </row>
    <row r="1479" spans="2:6" x14ac:dyDescent="0.35">
      <c r="B1479" s="76">
        <v>1477</v>
      </c>
      <c r="C1479" s="76" t="s">
        <v>1580</v>
      </c>
      <c r="D1479" s="76" t="s">
        <v>1581</v>
      </c>
      <c r="E1479" s="76" t="s">
        <v>4499</v>
      </c>
      <c r="F1479" s="76"/>
    </row>
    <row r="1480" spans="2:6" x14ac:dyDescent="0.35">
      <c r="B1480" s="76">
        <v>1478</v>
      </c>
      <c r="C1480" s="76" t="s">
        <v>9430</v>
      </c>
      <c r="D1480" s="76" t="s">
        <v>9431</v>
      </c>
      <c r="E1480" s="76" t="s">
        <v>4500</v>
      </c>
      <c r="F1480" s="76"/>
    </row>
    <row r="1481" spans="2:6" x14ac:dyDescent="0.35">
      <c r="B1481" s="76">
        <v>1479</v>
      </c>
      <c r="C1481" s="76" t="s">
        <v>4502</v>
      </c>
      <c r="D1481" s="76" t="s">
        <v>4503</v>
      </c>
      <c r="E1481" s="76" t="s">
        <v>4501</v>
      </c>
      <c r="F1481" s="76"/>
    </row>
    <row r="1482" spans="2:6" x14ac:dyDescent="0.35">
      <c r="B1482" s="76">
        <v>1480</v>
      </c>
      <c r="C1482" s="76" t="s">
        <v>11881</v>
      </c>
      <c r="D1482" s="76" t="s">
        <v>12970</v>
      </c>
      <c r="E1482" s="76" t="s">
        <v>11882</v>
      </c>
      <c r="F1482" s="76"/>
    </row>
    <row r="1483" spans="2:6" x14ac:dyDescent="0.35">
      <c r="B1483" s="76">
        <v>1481</v>
      </c>
      <c r="C1483" s="76" t="s">
        <v>343</v>
      </c>
      <c r="D1483" s="76" t="s">
        <v>4505</v>
      </c>
      <c r="E1483" s="76" t="s">
        <v>4504</v>
      </c>
      <c r="F1483" s="76"/>
    </row>
    <row r="1484" spans="2:6" x14ac:dyDescent="0.35">
      <c r="B1484" s="76">
        <v>1482</v>
      </c>
      <c r="C1484" s="76" t="s">
        <v>2247</v>
      </c>
      <c r="D1484" s="76" t="s">
        <v>2248</v>
      </c>
      <c r="E1484" s="76" t="s">
        <v>4506</v>
      </c>
      <c r="F1484" s="76"/>
    </row>
    <row r="1485" spans="2:6" x14ac:dyDescent="0.35">
      <c r="B1485" s="76">
        <v>1483</v>
      </c>
      <c r="C1485" s="76" t="s">
        <v>9432</v>
      </c>
      <c r="D1485" s="76" t="s">
        <v>9433</v>
      </c>
      <c r="E1485" s="76" t="s">
        <v>4507</v>
      </c>
      <c r="F1485" s="76"/>
    </row>
    <row r="1486" spans="2:6" x14ac:dyDescent="0.35">
      <c r="B1486" s="76">
        <v>1484</v>
      </c>
      <c r="C1486" s="76" t="s">
        <v>790</v>
      </c>
      <c r="D1486" s="76" t="s">
        <v>2701</v>
      </c>
      <c r="E1486" s="76" t="s">
        <v>4508</v>
      </c>
      <c r="F1486" s="76"/>
    </row>
    <row r="1487" spans="2:6" x14ac:dyDescent="0.35">
      <c r="B1487" s="76">
        <v>1485</v>
      </c>
      <c r="C1487" s="76" t="s">
        <v>2374</v>
      </c>
      <c r="D1487" s="76" t="s">
        <v>2375</v>
      </c>
      <c r="E1487" s="76" t="s">
        <v>4509</v>
      </c>
      <c r="F1487" s="76"/>
    </row>
    <row r="1488" spans="2:6" x14ac:dyDescent="0.35">
      <c r="B1488" s="76">
        <v>1486</v>
      </c>
      <c r="C1488" s="76" t="s">
        <v>9434</v>
      </c>
      <c r="D1488" s="76" t="s">
        <v>9435</v>
      </c>
      <c r="E1488" s="76" t="s">
        <v>4510</v>
      </c>
      <c r="F1488" s="76"/>
    </row>
    <row r="1489" spans="2:6" x14ac:dyDescent="0.35">
      <c r="B1489" s="76">
        <v>1487</v>
      </c>
      <c r="C1489" s="76" t="s">
        <v>791</v>
      </c>
      <c r="D1489" s="76" t="s">
        <v>2742</v>
      </c>
      <c r="E1489" s="76" t="s">
        <v>4511</v>
      </c>
      <c r="F1489" s="76"/>
    </row>
    <row r="1490" spans="2:6" x14ac:dyDescent="0.35">
      <c r="B1490" s="76">
        <v>1488</v>
      </c>
      <c r="C1490" s="76" t="s">
        <v>4513</v>
      </c>
      <c r="D1490" s="76" t="s">
        <v>4514</v>
      </c>
      <c r="E1490" s="76" t="s">
        <v>4512</v>
      </c>
      <c r="F1490" s="76"/>
    </row>
    <row r="1491" spans="2:6" x14ac:dyDescent="0.35">
      <c r="B1491" s="76">
        <v>1489</v>
      </c>
      <c r="C1491" s="76" t="s">
        <v>9436</v>
      </c>
      <c r="D1491" s="76" t="s">
        <v>9437</v>
      </c>
      <c r="E1491" s="76" t="s">
        <v>4515</v>
      </c>
      <c r="F1491" s="76"/>
    </row>
    <row r="1492" spans="2:6" x14ac:dyDescent="0.35">
      <c r="B1492" s="76">
        <v>1490</v>
      </c>
      <c r="C1492" s="76" t="s">
        <v>620</v>
      </c>
      <c r="D1492" s="76" t="s">
        <v>2730</v>
      </c>
      <c r="E1492" s="76" t="s">
        <v>4516</v>
      </c>
      <c r="F1492" s="76"/>
    </row>
    <row r="1493" spans="2:6" x14ac:dyDescent="0.35">
      <c r="B1493" s="76">
        <v>1491</v>
      </c>
      <c r="C1493" s="76" t="s">
        <v>2372</v>
      </c>
      <c r="D1493" s="76" t="s">
        <v>2373</v>
      </c>
      <c r="E1493" s="76" t="s">
        <v>4517</v>
      </c>
      <c r="F1493" s="76"/>
    </row>
    <row r="1494" spans="2:6" x14ac:dyDescent="0.35">
      <c r="B1494" s="76">
        <v>1492</v>
      </c>
      <c r="C1494" s="76" t="s">
        <v>9438</v>
      </c>
      <c r="D1494" s="76" t="s">
        <v>9439</v>
      </c>
      <c r="E1494" s="76" t="s">
        <v>1242</v>
      </c>
      <c r="F1494" s="76"/>
    </row>
    <row r="1495" spans="2:6" x14ac:dyDescent="0.35">
      <c r="B1495" s="76">
        <v>1493</v>
      </c>
      <c r="C1495" s="76" t="s">
        <v>385</v>
      </c>
      <c r="D1495" s="76" t="s">
        <v>2493</v>
      </c>
      <c r="E1495" s="76" t="s">
        <v>4518</v>
      </c>
      <c r="F1495" s="76"/>
    </row>
    <row r="1496" spans="2:6" x14ac:dyDescent="0.35">
      <c r="B1496" s="76">
        <v>1494</v>
      </c>
      <c r="C1496" s="76" t="s">
        <v>1886</v>
      </c>
      <c r="D1496" s="76" t="s">
        <v>1887</v>
      </c>
      <c r="E1496" s="76" t="s">
        <v>4519</v>
      </c>
      <c r="F1496" s="76"/>
    </row>
    <row r="1497" spans="2:6" x14ac:dyDescent="0.35">
      <c r="B1497" s="76">
        <v>1495</v>
      </c>
      <c r="C1497" s="76" t="s">
        <v>9440</v>
      </c>
      <c r="D1497" s="76" t="s">
        <v>9441</v>
      </c>
      <c r="E1497" s="76" t="s">
        <v>4520</v>
      </c>
      <c r="F1497" s="76"/>
    </row>
    <row r="1498" spans="2:6" x14ac:dyDescent="0.35">
      <c r="B1498" s="76">
        <v>1496</v>
      </c>
      <c r="C1498" s="76" t="s">
        <v>386</v>
      </c>
      <c r="D1498" s="76" t="s">
        <v>4522</v>
      </c>
      <c r="E1498" s="76" t="s">
        <v>4521</v>
      </c>
      <c r="F1498" s="76"/>
    </row>
    <row r="1499" spans="2:6" x14ac:dyDescent="0.35">
      <c r="B1499" s="76">
        <v>1497</v>
      </c>
      <c r="C1499" s="76" t="s">
        <v>1884</v>
      </c>
      <c r="D1499" s="76" t="s">
        <v>1885</v>
      </c>
      <c r="E1499" s="76" t="s">
        <v>4523</v>
      </c>
      <c r="F1499" s="76"/>
    </row>
    <row r="1500" spans="2:6" x14ac:dyDescent="0.35">
      <c r="B1500" s="76">
        <v>1498</v>
      </c>
      <c r="C1500" s="76" t="s">
        <v>9442</v>
      </c>
      <c r="D1500" s="76" t="s">
        <v>9443</v>
      </c>
      <c r="E1500" s="76" t="s">
        <v>4524</v>
      </c>
      <c r="F1500" s="76"/>
    </row>
    <row r="1501" spans="2:6" x14ac:dyDescent="0.35">
      <c r="B1501" s="76">
        <v>1499</v>
      </c>
      <c r="C1501" s="76" t="s">
        <v>135</v>
      </c>
      <c r="D1501" s="76" t="s">
        <v>2451</v>
      </c>
      <c r="E1501" s="76" t="s">
        <v>4525</v>
      </c>
      <c r="F1501" s="76"/>
    </row>
    <row r="1502" spans="2:6" x14ac:dyDescent="0.35">
      <c r="B1502" s="76">
        <v>1500</v>
      </c>
      <c r="C1502" s="76" t="s">
        <v>1582</v>
      </c>
      <c r="D1502" s="76" t="s">
        <v>1583</v>
      </c>
      <c r="E1502" s="76" t="s">
        <v>4526</v>
      </c>
      <c r="F1502" s="76"/>
    </row>
    <row r="1503" spans="2:6" x14ac:dyDescent="0.35">
      <c r="B1503" s="76">
        <v>1501</v>
      </c>
      <c r="C1503" s="76" t="s">
        <v>9444</v>
      </c>
      <c r="D1503" s="76" t="s">
        <v>9445</v>
      </c>
      <c r="E1503" s="76" t="s">
        <v>1214</v>
      </c>
      <c r="F1503" s="76"/>
    </row>
    <row r="1504" spans="2:6" x14ac:dyDescent="0.35">
      <c r="B1504" s="76">
        <v>1502</v>
      </c>
      <c r="C1504" s="76" t="s">
        <v>4528</v>
      </c>
      <c r="D1504" s="76" t="s">
        <v>4529</v>
      </c>
      <c r="E1504" s="76" t="s">
        <v>4527</v>
      </c>
      <c r="F1504" s="76"/>
    </row>
    <row r="1505" spans="2:6" x14ac:dyDescent="0.35">
      <c r="B1505" s="76">
        <v>1503</v>
      </c>
      <c r="C1505" s="76" t="s">
        <v>11883</v>
      </c>
      <c r="D1505" s="76" t="s">
        <v>12971</v>
      </c>
      <c r="E1505" s="76" t="s">
        <v>11884</v>
      </c>
      <c r="F1505" s="76"/>
    </row>
    <row r="1506" spans="2:6" x14ac:dyDescent="0.35">
      <c r="B1506" s="76">
        <v>1504</v>
      </c>
      <c r="C1506" s="76" t="s">
        <v>136</v>
      </c>
      <c r="D1506" s="76" t="s">
        <v>2455</v>
      </c>
      <c r="E1506" s="76" t="s">
        <v>4530</v>
      </c>
      <c r="F1506" s="76"/>
    </row>
    <row r="1507" spans="2:6" x14ac:dyDescent="0.35">
      <c r="B1507" s="76">
        <v>1505</v>
      </c>
      <c r="C1507" s="76" t="s">
        <v>1624</v>
      </c>
      <c r="D1507" s="76" t="s">
        <v>1625</v>
      </c>
      <c r="E1507" s="76" t="s">
        <v>4531</v>
      </c>
      <c r="F1507" s="76"/>
    </row>
    <row r="1508" spans="2:6" x14ac:dyDescent="0.35">
      <c r="B1508" s="76">
        <v>1506</v>
      </c>
      <c r="C1508" s="76" t="s">
        <v>9446</v>
      </c>
      <c r="D1508" s="76" t="s">
        <v>9447</v>
      </c>
      <c r="E1508" s="76" t="s">
        <v>1368</v>
      </c>
      <c r="F1508" s="76"/>
    </row>
    <row r="1509" spans="2:6" x14ac:dyDescent="0.35">
      <c r="B1509" s="76">
        <v>1507</v>
      </c>
      <c r="C1509" s="76" t="s">
        <v>4533</v>
      </c>
      <c r="D1509" s="76" t="s">
        <v>4534</v>
      </c>
      <c r="E1509" s="76" t="s">
        <v>4532</v>
      </c>
      <c r="F1509" s="76"/>
    </row>
    <row r="1510" spans="2:6" x14ac:dyDescent="0.35">
      <c r="B1510" s="76">
        <v>1508</v>
      </c>
      <c r="C1510" s="76" t="s">
        <v>387</v>
      </c>
      <c r="D1510" s="76" t="s">
        <v>4536</v>
      </c>
      <c r="E1510" s="76" t="s">
        <v>4535</v>
      </c>
      <c r="F1510" s="76"/>
    </row>
    <row r="1511" spans="2:6" x14ac:dyDescent="0.35">
      <c r="B1511" s="76">
        <v>1509</v>
      </c>
      <c r="C1511" s="76" t="s">
        <v>1882</v>
      </c>
      <c r="D1511" s="76" t="s">
        <v>1883</v>
      </c>
      <c r="E1511" s="76" t="s">
        <v>4537</v>
      </c>
      <c r="F1511" s="76"/>
    </row>
    <row r="1512" spans="2:6" x14ac:dyDescent="0.35">
      <c r="B1512" s="76">
        <v>1510</v>
      </c>
      <c r="C1512" s="76" t="s">
        <v>9448</v>
      </c>
      <c r="D1512" s="76" t="s">
        <v>9449</v>
      </c>
      <c r="E1512" s="76" t="s">
        <v>4538</v>
      </c>
      <c r="F1512" s="76"/>
    </row>
    <row r="1513" spans="2:6" x14ac:dyDescent="0.35">
      <c r="B1513" s="76">
        <v>1511</v>
      </c>
      <c r="C1513" s="76" t="s">
        <v>792</v>
      </c>
      <c r="D1513" s="76" t="s">
        <v>4540</v>
      </c>
      <c r="E1513" s="76" t="s">
        <v>4539</v>
      </c>
      <c r="F1513" s="76"/>
    </row>
    <row r="1514" spans="2:6" x14ac:dyDescent="0.35">
      <c r="B1514" s="76">
        <v>1512</v>
      </c>
      <c r="C1514" s="76" t="s">
        <v>1792</v>
      </c>
      <c r="D1514" s="76" t="s">
        <v>1793</v>
      </c>
      <c r="E1514" s="76" t="s">
        <v>4541</v>
      </c>
      <c r="F1514" s="76"/>
    </row>
    <row r="1515" spans="2:6" x14ac:dyDescent="0.35">
      <c r="B1515" s="76">
        <v>1513</v>
      </c>
      <c r="C1515" s="76" t="s">
        <v>9450</v>
      </c>
      <c r="D1515" s="76" t="s">
        <v>9451</v>
      </c>
      <c r="E1515" s="76" t="s">
        <v>4542</v>
      </c>
      <c r="F1515" s="76"/>
    </row>
    <row r="1516" spans="2:6" x14ac:dyDescent="0.35">
      <c r="B1516" s="76">
        <v>1514</v>
      </c>
      <c r="C1516" s="76" t="s">
        <v>137</v>
      </c>
      <c r="D1516" s="76" t="s">
        <v>2578</v>
      </c>
      <c r="E1516" s="76" t="s">
        <v>4543</v>
      </c>
      <c r="F1516" s="76"/>
    </row>
    <row r="1517" spans="2:6" x14ac:dyDescent="0.35">
      <c r="B1517" s="76">
        <v>1515</v>
      </c>
      <c r="C1517" s="76" t="s">
        <v>2249</v>
      </c>
      <c r="D1517" s="76" t="s">
        <v>2250</v>
      </c>
      <c r="E1517" s="76" t="s">
        <v>4544</v>
      </c>
      <c r="F1517" s="76"/>
    </row>
    <row r="1518" spans="2:6" x14ac:dyDescent="0.35">
      <c r="B1518" s="76">
        <v>1516</v>
      </c>
      <c r="C1518" s="76" t="s">
        <v>9452</v>
      </c>
      <c r="D1518" s="76" t="s">
        <v>9453</v>
      </c>
      <c r="E1518" s="76" t="s">
        <v>4545</v>
      </c>
      <c r="F1518" s="76"/>
    </row>
    <row r="1519" spans="2:6" x14ac:dyDescent="0.35">
      <c r="B1519" s="76">
        <v>1517</v>
      </c>
      <c r="C1519" s="76" t="s">
        <v>1335</v>
      </c>
      <c r="D1519" s="76" t="s">
        <v>1336</v>
      </c>
      <c r="E1519" s="76" t="s">
        <v>4546</v>
      </c>
      <c r="F1519" s="76"/>
    </row>
    <row r="1520" spans="2:6" x14ac:dyDescent="0.35">
      <c r="B1520" s="76">
        <v>1518</v>
      </c>
      <c r="C1520" s="76" t="s">
        <v>11885</v>
      </c>
      <c r="D1520" s="76" t="s">
        <v>12972</v>
      </c>
      <c r="E1520" s="76" t="s">
        <v>11886</v>
      </c>
      <c r="F1520" s="76"/>
    </row>
    <row r="1521" spans="2:6" x14ac:dyDescent="0.35">
      <c r="B1521" s="76">
        <v>1519</v>
      </c>
      <c r="C1521" s="76" t="s">
        <v>793</v>
      </c>
      <c r="D1521" s="76" t="s">
        <v>2579</v>
      </c>
      <c r="E1521" s="76" t="s">
        <v>4547</v>
      </c>
      <c r="F1521" s="76"/>
    </row>
    <row r="1522" spans="2:6" x14ac:dyDescent="0.35">
      <c r="B1522" s="76">
        <v>1520</v>
      </c>
      <c r="C1522" s="76" t="s">
        <v>2251</v>
      </c>
      <c r="D1522" s="76" t="s">
        <v>2250</v>
      </c>
      <c r="E1522" s="76" t="s">
        <v>4548</v>
      </c>
      <c r="F1522" s="76"/>
    </row>
    <row r="1523" spans="2:6" x14ac:dyDescent="0.35">
      <c r="B1523" s="76">
        <v>1521</v>
      </c>
      <c r="C1523" s="76" t="s">
        <v>9454</v>
      </c>
      <c r="D1523" s="76" t="s">
        <v>9453</v>
      </c>
      <c r="E1523" s="76" t="s">
        <v>4549</v>
      </c>
      <c r="F1523" s="76"/>
    </row>
    <row r="1524" spans="2:6" x14ac:dyDescent="0.35">
      <c r="B1524" s="76">
        <v>1522</v>
      </c>
      <c r="C1524" s="76" t="s">
        <v>528</v>
      </c>
      <c r="D1524" s="76" t="s">
        <v>2623</v>
      </c>
      <c r="E1524" s="76" t="s">
        <v>4550</v>
      </c>
      <c r="F1524" s="76"/>
    </row>
    <row r="1525" spans="2:6" x14ac:dyDescent="0.35">
      <c r="B1525" s="76">
        <v>1523</v>
      </c>
      <c r="C1525" s="76" t="s">
        <v>4552</v>
      </c>
      <c r="D1525" s="76" t="s">
        <v>2300</v>
      </c>
      <c r="E1525" s="76" t="s">
        <v>4551</v>
      </c>
      <c r="F1525" s="76"/>
    </row>
    <row r="1526" spans="2:6" x14ac:dyDescent="0.35">
      <c r="B1526" s="76">
        <v>1524</v>
      </c>
      <c r="C1526" s="76" t="s">
        <v>9455</v>
      </c>
      <c r="D1526" s="76" t="s">
        <v>9456</v>
      </c>
      <c r="E1526" s="76" t="s">
        <v>4553</v>
      </c>
      <c r="F1526" s="76"/>
    </row>
    <row r="1527" spans="2:6" x14ac:dyDescent="0.35">
      <c r="B1527" s="76">
        <v>1525</v>
      </c>
      <c r="C1527" s="76" t="s">
        <v>4555</v>
      </c>
      <c r="D1527" s="76" t="s">
        <v>1354</v>
      </c>
      <c r="E1527" s="76" t="s">
        <v>4554</v>
      </c>
      <c r="F1527" s="76"/>
    </row>
    <row r="1528" spans="2:6" x14ac:dyDescent="0.35">
      <c r="B1528" s="76">
        <v>1526</v>
      </c>
      <c r="C1528" s="76" t="s">
        <v>11887</v>
      </c>
      <c r="D1528" s="76" t="s">
        <v>12973</v>
      </c>
      <c r="E1528" s="76" t="s">
        <v>11888</v>
      </c>
      <c r="F1528" s="76"/>
    </row>
    <row r="1529" spans="2:6" x14ac:dyDescent="0.35">
      <c r="B1529" s="76">
        <v>1527</v>
      </c>
      <c r="C1529" s="76" t="s">
        <v>138</v>
      </c>
      <c r="D1529" s="76" t="s">
        <v>2623</v>
      </c>
      <c r="E1529" s="76" t="s">
        <v>4556</v>
      </c>
      <c r="F1529" s="76"/>
    </row>
    <row r="1530" spans="2:6" x14ac:dyDescent="0.35">
      <c r="B1530" s="76">
        <v>1528</v>
      </c>
      <c r="C1530" s="76" t="s">
        <v>2299</v>
      </c>
      <c r="D1530" s="76" t="s">
        <v>2300</v>
      </c>
      <c r="E1530" s="76" t="s">
        <v>4557</v>
      </c>
      <c r="F1530" s="76"/>
    </row>
    <row r="1531" spans="2:6" x14ac:dyDescent="0.35">
      <c r="B1531" s="76">
        <v>1529</v>
      </c>
      <c r="C1531" s="76" t="s">
        <v>9457</v>
      </c>
      <c r="D1531" s="76" t="s">
        <v>9456</v>
      </c>
      <c r="E1531" s="76" t="s">
        <v>4558</v>
      </c>
      <c r="F1531" s="76"/>
    </row>
    <row r="1532" spans="2:6" x14ac:dyDescent="0.35">
      <c r="B1532" s="76">
        <v>1530</v>
      </c>
      <c r="C1532" s="76" t="s">
        <v>4559</v>
      </c>
      <c r="D1532" s="76" t="s">
        <v>1354</v>
      </c>
      <c r="E1532" s="76" t="s">
        <v>1353</v>
      </c>
      <c r="F1532" s="76"/>
    </row>
    <row r="1533" spans="2:6" x14ac:dyDescent="0.35">
      <c r="B1533" s="76">
        <v>1531</v>
      </c>
      <c r="C1533" s="76" t="s">
        <v>11889</v>
      </c>
      <c r="D1533" s="76" t="s">
        <v>12973</v>
      </c>
      <c r="E1533" s="76" t="s">
        <v>11890</v>
      </c>
      <c r="F1533" s="76"/>
    </row>
    <row r="1534" spans="2:6" x14ac:dyDescent="0.35">
      <c r="B1534" s="76">
        <v>1532</v>
      </c>
      <c r="C1534" s="76" t="s">
        <v>254</v>
      </c>
      <c r="D1534" s="76" t="s">
        <v>2676</v>
      </c>
      <c r="E1534" s="76" t="s">
        <v>4560</v>
      </c>
      <c r="F1534" s="76"/>
    </row>
    <row r="1535" spans="2:6" x14ac:dyDescent="0.35">
      <c r="B1535" s="76">
        <v>1533</v>
      </c>
      <c r="C1535" s="76" t="s">
        <v>567</v>
      </c>
      <c r="D1535" s="76" t="s">
        <v>9458</v>
      </c>
      <c r="E1535" s="76" t="s">
        <v>4561</v>
      </c>
      <c r="F1535" s="76"/>
    </row>
    <row r="1536" spans="2:6" x14ac:dyDescent="0.35">
      <c r="B1536" s="76">
        <v>1534</v>
      </c>
      <c r="C1536" s="76" t="s">
        <v>11891</v>
      </c>
      <c r="D1536" s="76" t="s">
        <v>12974</v>
      </c>
      <c r="E1536" s="76" t="s">
        <v>11892</v>
      </c>
      <c r="F1536" s="76"/>
    </row>
    <row r="1537" spans="2:6" x14ac:dyDescent="0.35">
      <c r="B1537" s="76">
        <v>1535</v>
      </c>
      <c r="C1537" s="76" t="s">
        <v>255</v>
      </c>
      <c r="D1537" s="76" t="s">
        <v>2697</v>
      </c>
      <c r="E1537" s="76" t="s">
        <v>4562</v>
      </c>
      <c r="F1537" s="76"/>
    </row>
    <row r="1538" spans="2:6" x14ac:dyDescent="0.35">
      <c r="B1538" s="76">
        <v>1536</v>
      </c>
      <c r="C1538" s="76" t="s">
        <v>604</v>
      </c>
      <c r="D1538" s="76" t="s">
        <v>9459</v>
      </c>
      <c r="E1538" s="76" t="s">
        <v>4563</v>
      </c>
      <c r="F1538" s="76"/>
    </row>
    <row r="1539" spans="2:6" x14ac:dyDescent="0.35">
      <c r="B1539" s="76">
        <v>1537</v>
      </c>
      <c r="C1539" s="76" t="s">
        <v>11893</v>
      </c>
      <c r="D1539" s="76" t="s">
        <v>12975</v>
      </c>
      <c r="E1539" s="76" t="s">
        <v>11894</v>
      </c>
      <c r="F1539" s="76"/>
    </row>
    <row r="1540" spans="2:6" x14ac:dyDescent="0.35">
      <c r="B1540" s="76">
        <v>1538</v>
      </c>
      <c r="C1540" s="76" t="s">
        <v>256</v>
      </c>
      <c r="D1540" s="76" t="s">
        <v>4565</v>
      </c>
      <c r="E1540" s="76" t="s">
        <v>4564</v>
      </c>
      <c r="F1540" s="76"/>
    </row>
    <row r="1541" spans="2:6" x14ac:dyDescent="0.35">
      <c r="B1541" s="76">
        <v>1539</v>
      </c>
      <c r="C1541" s="76" t="s">
        <v>607</v>
      </c>
      <c r="D1541" s="76" t="s">
        <v>9460</v>
      </c>
      <c r="E1541" s="76" t="s">
        <v>4566</v>
      </c>
      <c r="F1541" s="76"/>
    </row>
    <row r="1542" spans="2:6" x14ac:dyDescent="0.35">
      <c r="B1542" s="76">
        <v>1540</v>
      </c>
      <c r="C1542" s="76" t="s">
        <v>11895</v>
      </c>
      <c r="D1542" s="76" t="s">
        <v>12976</v>
      </c>
      <c r="E1542" s="76" t="s">
        <v>11896</v>
      </c>
      <c r="F1542" s="76"/>
    </row>
    <row r="1543" spans="2:6" x14ac:dyDescent="0.35">
      <c r="B1543" s="76">
        <v>1541</v>
      </c>
      <c r="C1543" s="76" t="s">
        <v>257</v>
      </c>
      <c r="D1543" s="76" t="s">
        <v>2733</v>
      </c>
      <c r="E1543" s="76" t="s">
        <v>4567</v>
      </c>
      <c r="F1543" s="76"/>
    </row>
    <row r="1544" spans="2:6" x14ac:dyDescent="0.35">
      <c r="B1544" s="76">
        <v>1542</v>
      </c>
      <c r="C1544" s="76" t="s">
        <v>563</v>
      </c>
      <c r="D1544" s="76" t="s">
        <v>9461</v>
      </c>
      <c r="E1544" s="76" t="s">
        <v>1374</v>
      </c>
      <c r="F1544" s="76"/>
    </row>
    <row r="1545" spans="2:6" x14ac:dyDescent="0.35">
      <c r="B1545" s="76">
        <v>1543</v>
      </c>
      <c r="C1545" s="76" t="s">
        <v>11897</v>
      </c>
      <c r="D1545" s="76" t="s">
        <v>12977</v>
      </c>
      <c r="E1545" s="76" t="s">
        <v>11898</v>
      </c>
      <c r="F1545" s="76"/>
    </row>
    <row r="1546" spans="2:6" x14ac:dyDescent="0.35">
      <c r="B1546" s="76">
        <v>1544</v>
      </c>
      <c r="C1546" s="76" t="s">
        <v>258</v>
      </c>
      <c r="D1546" s="76" t="s">
        <v>2690</v>
      </c>
      <c r="E1546" s="76" t="s">
        <v>4568</v>
      </c>
      <c r="F1546" s="76"/>
    </row>
    <row r="1547" spans="2:6" x14ac:dyDescent="0.35">
      <c r="B1547" s="76">
        <v>1545</v>
      </c>
      <c r="C1547" s="76" t="s">
        <v>576</v>
      </c>
      <c r="D1547" s="76" t="s">
        <v>9462</v>
      </c>
      <c r="E1547" s="76" t="s">
        <v>4569</v>
      </c>
      <c r="F1547" s="76"/>
    </row>
    <row r="1548" spans="2:6" x14ac:dyDescent="0.35">
      <c r="B1548" s="76">
        <v>1546</v>
      </c>
      <c r="C1548" s="76" t="s">
        <v>11899</v>
      </c>
      <c r="D1548" s="76" t="s">
        <v>12978</v>
      </c>
      <c r="E1548" s="76" t="s">
        <v>11900</v>
      </c>
      <c r="F1548" s="76"/>
    </row>
    <row r="1549" spans="2:6" x14ac:dyDescent="0.35">
      <c r="B1549" s="76">
        <v>1547</v>
      </c>
      <c r="C1549" s="76" t="s">
        <v>794</v>
      </c>
      <c r="D1549" s="76" t="s">
        <v>2755</v>
      </c>
      <c r="E1549" s="76" t="s">
        <v>4570</v>
      </c>
      <c r="F1549" s="76"/>
    </row>
    <row r="1550" spans="2:6" x14ac:dyDescent="0.35">
      <c r="B1550" s="76">
        <v>1548</v>
      </c>
      <c r="C1550" s="76" t="s">
        <v>1881</v>
      </c>
      <c r="D1550" s="76" t="s">
        <v>9463</v>
      </c>
      <c r="E1550" s="76" t="s">
        <v>4571</v>
      </c>
      <c r="F1550" s="76"/>
    </row>
    <row r="1551" spans="2:6" x14ac:dyDescent="0.35">
      <c r="B1551" s="76">
        <v>1549</v>
      </c>
      <c r="C1551" s="76" t="s">
        <v>11901</v>
      </c>
      <c r="D1551" s="76" t="s">
        <v>12979</v>
      </c>
      <c r="E1551" s="76" t="s">
        <v>11902</v>
      </c>
      <c r="F1551" s="76"/>
    </row>
    <row r="1552" spans="2:6" x14ac:dyDescent="0.35">
      <c r="B1552" s="76">
        <v>1550</v>
      </c>
      <c r="C1552" s="76" t="s">
        <v>795</v>
      </c>
      <c r="D1552" s="76" t="s">
        <v>2491</v>
      </c>
      <c r="E1552" s="76" t="s">
        <v>4572</v>
      </c>
      <c r="F1552" s="76"/>
    </row>
    <row r="1553" spans="2:6" x14ac:dyDescent="0.35">
      <c r="B1553" s="76">
        <v>1551</v>
      </c>
      <c r="C1553" s="76" t="s">
        <v>1880</v>
      </c>
      <c r="D1553" s="76" t="s">
        <v>9464</v>
      </c>
      <c r="E1553" s="76" t="s">
        <v>4573</v>
      </c>
      <c r="F1553" s="76"/>
    </row>
    <row r="1554" spans="2:6" x14ac:dyDescent="0.35">
      <c r="B1554" s="76">
        <v>1552</v>
      </c>
      <c r="C1554" s="76" t="s">
        <v>11903</v>
      </c>
      <c r="D1554" s="76" t="s">
        <v>12980</v>
      </c>
      <c r="E1554" s="76" t="s">
        <v>11904</v>
      </c>
      <c r="F1554" s="76"/>
    </row>
    <row r="1555" spans="2:6" x14ac:dyDescent="0.35">
      <c r="B1555" s="76">
        <v>1553</v>
      </c>
      <c r="C1555" s="76" t="s">
        <v>388</v>
      </c>
      <c r="D1555" s="76" t="s">
        <v>4575</v>
      </c>
      <c r="E1555" s="76" t="s">
        <v>4574</v>
      </c>
      <c r="F1555" s="76"/>
    </row>
    <row r="1556" spans="2:6" x14ac:dyDescent="0.35">
      <c r="B1556" s="76">
        <v>1554</v>
      </c>
      <c r="C1556" s="76" t="s">
        <v>4577</v>
      </c>
      <c r="D1556" s="76" t="s">
        <v>4578</v>
      </c>
      <c r="E1556" s="76" t="s">
        <v>4576</v>
      </c>
      <c r="F1556" s="76"/>
    </row>
    <row r="1557" spans="2:6" x14ac:dyDescent="0.35">
      <c r="B1557" s="76">
        <v>1555</v>
      </c>
      <c r="C1557" s="76" t="s">
        <v>1879</v>
      </c>
      <c r="D1557" s="76" t="s">
        <v>9465</v>
      </c>
      <c r="E1557" s="76" t="s">
        <v>4579</v>
      </c>
      <c r="F1557" s="76"/>
    </row>
    <row r="1558" spans="2:6" x14ac:dyDescent="0.35">
      <c r="B1558" s="76">
        <v>1556</v>
      </c>
      <c r="C1558" s="76" t="s">
        <v>11905</v>
      </c>
      <c r="D1558" s="76" t="s">
        <v>12981</v>
      </c>
      <c r="E1558" s="76" t="s">
        <v>11906</v>
      </c>
      <c r="F1558" s="76"/>
    </row>
    <row r="1559" spans="2:6" x14ac:dyDescent="0.35">
      <c r="B1559" s="76">
        <v>1557</v>
      </c>
      <c r="C1559" s="76" t="s">
        <v>4581</v>
      </c>
      <c r="D1559" s="76" t="s">
        <v>4582</v>
      </c>
      <c r="E1559" s="76" t="s">
        <v>4580</v>
      </c>
      <c r="F1559" s="76"/>
    </row>
    <row r="1560" spans="2:6" x14ac:dyDescent="0.35">
      <c r="B1560" s="76">
        <v>1558</v>
      </c>
      <c r="C1560" s="76" t="s">
        <v>344</v>
      </c>
      <c r="D1560" s="76" t="s">
        <v>4584</v>
      </c>
      <c r="E1560" s="76" t="s">
        <v>4583</v>
      </c>
      <c r="F1560" s="76"/>
    </row>
    <row r="1561" spans="2:6" x14ac:dyDescent="0.35">
      <c r="B1561" s="76">
        <v>1559</v>
      </c>
      <c r="C1561" s="76" t="s">
        <v>2297</v>
      </c>
      <c r="D1561" s="76" t="s">
        <v>2298</v>
      </c>
      <c r="E1561" s="76" t="s">
        <v>4585</v>
      </c>
      <c r="F1561" s="76"/>
    </row>
    <row r="1562" spans="2:6" x14ac:dyDescent="0.35">
      <c r="B1562" s="76">
        <v>1560</v>
      </c>
      <c r="C1562" s="76" t="s">
        <v>9466</v>
      </c>
      <c r="D1562" s="76" t="s">
        <v>9467</v>
      </c>
      <c r="E1562" s="76" t="s">
        <v>4586</v>
      </c>
      <c r="F1562" s="76"/>
    </row>
    <row r="1563" spans="2:6" x14ac:dyDescent="0.35">
      <c r="B1563" s="76">
        <v>1561</v>
      </c>
      <c r="C1563" s="76" t="s">
        <v>11907</v>
      </c>
      <c r="D1563" s="76" t="s">
        <v>12982</v>
      </c>
      <c r="E1563" s="76" t="s">
        <v>11908</v>
      </c>
      <c r="F1563" s="76"/>
    </row>
    <row r="1564" spans="2:6" x14ac:dyDescent="0.35">
      <c r="B1564" s="76">
        <v>1562</v>
      </c>
      <c r="C1564" s="76" t="s">
        <v>4588</v>
      </c>
      <c r="D1564" s="76" t="s">
        <v>4589</v>
      </c>
      <c r="E1564" s="76" t="s">
        <v>4587</v>
      </c>
      <c r="F1564" s="76"/>
    </row>
    <row r="1565" spans="2:6" x14ac:dyDescent="0.35">
      <c r="B1565" s="76">
        <v>1563</v>
      </c>
      <c r="C1565" s="76" t="s">
        <v>389</v>
      </c>
      <c r="D1565" s="76" t="s">
        <v>4591</v>
      </c>
      <c r="E1565" s="76" t="s">
        <v>4590</v>
      </c>
      <c r="F1565" s="76"/>
    </row>
    <row r="1566" spans="2:6" x14ac:dyDescent="0.35">
      <c r="B1566" s="76">
        <v>1564</v>
      </c>
      <c r="C1566" s="76" t="s">
        <v>568</v>
      </c>
      <c r="D1566" s="76" t="s">
        <v>9468</v>
      </c>
      <c r="E1566" s="76" t="s">
        <v>1634</v>
      </c>
      <c r="F1566" s="76"/>
    </row>
    <row r="1567" spans="2:6" x14ac:dyDescent="0.35">
      <c r="B1567" s="76">
        <v>1565</v>
      </c>
      <c r="C1567" s="76" t="s">
        <v>11909</v>
      </c>
      <c r="D1567" s="76" t="s">
        <v>12983</v>
      </c>
      <c r="E1567" s="76" t="s">
        <v>11910</v>
      </c>
      <c r="F1567" s="76"/>
    </row>
    <row r="1568" spans="2:6" x14ac:dyDescent="0.35">
      <c r="B1568" s="76">
        <v>1566</v>
      </c>
      <c r="C1568" s="76" t="s">
        <v>621</v>
      </c>
      <c r="D1568" s="76" t="s">
        <v>2732</v>
      </c>
      <c r="E1568" s="76" t="s">
        <v>4592</v>
      </c>
      <c r="F1568" s="76"/>
    </row>
    <row r="1569" spans="2:6" x14ac:dyDescent="0.35">
      <c r="B1569" s="76">
        <v>1567</v>
      </c>
      <c r="C1569" s="76" t="s">
        <v>581</v>
      </c>
      <c r="D1569" s="76" t="s">
        <v>9469</v>
      </c>
      <c r="E1569" s="76" t="s">
        <v>1375</v>
      </c>
      <c r="F1569" s="76"/>
    </row>
    <row r="1570" spans="2:6" x14ac:dyDescent="0.35">
      <c r="B1570" s="76">
        <v>1568</v>
      </c>
      <c r="C1570" s="76" t="s">
        <v>11911</v>
      </c>
      <c r="D1570" s="76" t="s">
        <v>12984</v>
      </c>
      <c r="E1570" s="76" t="s">
        <v>11912</v>
      </c>
      <c r="F1570" s="76"/>
    </row>
    <row r="1571" spans="2:6" x14ac:dyDescent="0.35">
      <c r="B1571" s="76">
        <v>1569</v>
      </c>
      <c r="C1571" s="76" t="s">
        <v>259</v>
      </c>
      <c r="D1571" s="76" t="s">
        <v>2675</v>
      </c>
      <c r="E1571" s="76" t="s">
        <v>4593</v>
      </c>
      <c r="F1571" s="76"/>
    </row>
    <row r="1572" spans="2:6" x14ac:dyDescent="0.35">
      <c r="B1572" s="76">
        <v>1570</v>
      </c>
      <c r="C1572" s="76" t="s">
        <v>1823</v>
      </c>
      <c r="D1572" s="76" t="s">
        <v>9470</v>
      </c>
      <c r="E1572" s="76" t="s">
        <v>4594</v>
      </c>
      <c r="F1572" s="76"/>
    </row>
    <row r="1573" spans="2:6" x14ac:dyDescent="0.35">
      <c r="B1573" s="76">
        <v>1571</v>
      </c>
      <c r="C1573" s="76" t="s">
        <v>11913</v>
      </c>
      <c r="D1573" s="76" t="s">
        <v>12985</v>
      </c>
      <c r="E1573" s="76" t="s">
        <v>11914</v>
      </c>
      <c r="F1573" s="76"/>
    </row>
    <row r="1574" spans="2:6" x14ac:dyDescent="0.35">
      <c r="B1574" s="76">
        <v>1572</v>
      </c>
      <c r="C1574" s="76" t="s">
        <v>796</v>
      </c>
      <c r="D1574" s="76" t="s">
        <v>4596</v>
      </c>
      <c r="E1574" s="76" t="s">
        <v>4595</v>
      </c>
      <c r="F1574" s="76"/>
    </row>
    <row r="1575" spans="2:6" x14ac:dyDescent="0.35">
      <c r="B1575" s="76">
        <v>1573</v>
      </c>
      <c r="C1575" s="76" t="s">
        <v>2049</v>
      </c>
      <c r="D1575" s="76" t="s">
        <v>9471</v>
      </c>
      <c r="E1575" s="76" t="s">
        <v>4597</v>
      </c>
      <c r="F1575" s="76"/>
    </row>
    <row r="1576" spans="2:6" x14ac:dyDescent="0.35">
      <c r="B1576" s="76">
        <v>1574</v>
      </c>
      <c r="C1576" s="76" t="s">
        <v>11915</v>
      </c>
      <c r="D1576" s="76" t="s">
        <v>12986</v>
      </c>
      <c r="E1576" s="76" t="s">
        <v>11916</v>
      </c>
      <c r="F1576" s="76"/>
    </row>
    <row r="1577" spans="2:6" x14ac:dyDescent="0.35">
      <c r="B1577" s="76">
        <v>1575</v>
      </c>
      <c r="C1577" s="76" t="s">
        <v>797</v>
      </c>
      <c r="D1577" s="76" t="s">
        <v>4599</v>
      </c>
      <c r="E1577" s="76" t="s">
        <v>4598</v>
      </c>
      <c r="F1577" s="76"/>
    </row>
    <row r="1578" spans="2:6" x14ac:dyDescent="0.35">
      <c r="B1578" s="76">
        <v>1576</v>
      </c>
      <c r="C1578" s="76" t="s">
        <v>2131</v>
      </c>
      <c r="D1578" s="76" t="s">
        <v>9472</v>
      </c>
      <c r="E1578" s="76" t="s">
        <v>4600</v>
      </c>
      <c r="F1578" s="76"/>
    </row>
    <row r="1579" spans="2:6" x14ac:dyDescent="0.35">
      <c r="B1579" s="76">
        <v>1577</v>
      </c>
      <c r="C1579" s="76" t="s">
        <v>11917</v>
      </c>
      <c r="D1579" s="76" t="s">
        <v>12987</v>
      </c>
      <c r="E1579" s="76" t="s">
        <v>11918</v>
      </c>
      <c r="F1579" s="76"/>
    </row>
    <row r="1580" spans="2:6" x14ac:dyDescent="0.35">
      <c r="B1580" s="76">
        <v>1578</v>
      </c>
      <c r="C1580" s="76" t="s">
        <v>260</v>
      </c>
      <c r="D1580" s="76" t="s">
        <v>2709</v>
      </c>
      <c r="E1580" s="76" t="s">
        <v>4601</v>
      </c>
      <c r="F1580" s="76"/>
    </row>
    <row r="1581" spans="2:6" x14ac:dyDescent="0.35">
      <c r="B1581" s="76">
        <v>1579</v>
      </c>
      <c r="C1581" s="76" t="s">
        <v>577</v>
      </c>
      <c r="D1581" s="76" t="s">
        <v>9473</v>
      </c>
      <c r="E1581" s="76" t="s">
        <v>4602</v>
      </c>
      <c r="F1581" s="76"/>
    </row>
    <row r="1582" spans="2:6" x14ac:dyDescent="0.35">
      <c r="B1582" s="76">
        <v>1580</v>
      </c>
      <c r="C1582" s="76" t="s">
        <v>11919</v>
      </c>
      <c r="D1582" s="76" t="s">
        <v>12988</v>
      </c>
      <c r="E1582" s="76" t="s">
        <v>11920</v>
      </c>
      <c r="F1582" s="76"/>
    </row>
    <row r="1583" spans="2:6" x14ac:dyDescent="0.35">
      <c r="B1583" s="76">
        <v>1581</v>
      </c>
      <c r="C1583" s="76" t="s">
        <v>139</v>
      </c>
      <c r="D1583" s="76" t="s">
        <v>2622</v>
      </c>
      <c r="E1583" s="76" t="s">
        <v>4603</v>
      </c>
      <c r="F1583" s="76"/>
    </row>
    <row r="1584" spans="2:6" x14ac:dyDescent="0.35">
      <c r="B1584" s="76">
        <v>1582</v>
      </c>
      <c r="C1584" s="76" t="s">
        <v>2257</v>
      </c>
      <c r="D1584" s="76" t="s">
        <v>2258</v>
      </c>
      <c r="E1584" s="76" t="s">
        <v>4604</v>
      </c>
      <c r="F1584" s="76"/>
    </row>
    <row r="1585" spans="2:6" x14ac:dyDescent="0.35">
      <c r="B1585" s="76">
        <v>1583</v>
      </c>
      <c r="C1585" s="76" t="s">
        <v>9474</v>
      </c>
      <c r="D1585" s="76" t="s">
        <v>9475</v>
      </c>
      <c r="E1585" s="76" t="s">
        <v>4605</v>
      </c>
      <c r="F1585" s="76"/>
    </row>
    <row r="1586" spans="2:6" x14ac:dyDescent="0.35">
      <c r="B1586" s="76">
        <v>1584</v>
      </c>
      <c r="C1586" s="76" t="s">
        <v>4607</v>
      </c>
      <c r="D1586" s="76" t="s">
        <v>4608</v>
      </c>
      <c r="E1586" s="76" t="s">
        <v>4606</v>
      </c>
      <c r="F1586" s="76"/>
    </row>
    <row r="1587" spans="2:6" x14ac:dyDescent="0.35">
      <c r="B1587" s="76">
        <v>1585</v>
      </c>
      <c r="C1587" s="76" t="s">
        <v>11921</v>
      </c>
      <c r="D1587" s="76" t="s">
        <v>12989</v>
      </c>
      <c r="E1587" s="76" t="s">
        <v>11922</v>
      </c>
      <c r="F1587" s="76"/>
    </row>
    <row r="1588" spans="2:6" x14ac:dyDescent="0.35">
      <c r="B1588" s="76">
        <v>1586</v>
      </c>
      <c r="C1588" s="76" t="s">
        <v>140</v>
      </c>
      <c r="D1588" s="76" t="s">
        <v>2637</v>
      </c>
      <c r="E1588" s="76" t="s">
        <v>4609</v>
      </c>
      <c r="F1588" s="76"/>
    </row>
    <row r="1589" spans="2:6" x14ac:dyDescent="0.35">
      <c r="B1589" s="76">
        <v>1587</v>
      </c>
      <c r="C1589" s="76" t="s">
        <v>1556</v>
      </c>
      <c r="D1589" s="76" t="s">
        <v>1557</v>
      </c>
      <c r="E1589" s="76" t="s">
        <v>4610</v>
      </c>
      <c r="F1589" s="76"/>
    </row>
    <row r="1590" spans="2:6" x14ac:dyDescent="0.35">
      <c r="B1590" s="76">
        <v>1588</v>
      </c>
      <c r="C1590" s="76" t="s">
        <v>9476</v>
      </c>
      <c r="D1590" s="76" t="s">
        <v>9477</v>
      </c>
      <c r="E1590" s="76" t="s">
        <v>4611</v>
      </c>
      <c r="F1590" s="76"/>
    </row>
    <row r="1591" spans="2:6" x14ac:dyDescent="0.35">
      <c r="B1591" s="76">
        <v>1589</v>
      </c>
      <c r="C1591" s="76" t="s">
        <v>4613</v>
      </c>
      <c r="D1591" s="76" t="s">
        <v>4614</v>
      </c>
      <c r="E1591" s="76" t="s">
        <v>4612</v>
      </c>
      <c r="F1591" s="76"/>
    </row>
    <row r="1592" spans="2:6" x14ac:dyDescent="0.35">
      <c r="B1592" s="76">
        <v>1590</v>
      </c>
      <c r="C1592" s="76" t="s">
        <v>11923</v>
      </c>
      <c r="D1592" s="76" t="s">
        <v>12990</v>
      </c>
      <c r="E1592" s="76" t="s">
        <v>11924</v>
      </c>
      <c r="F1592" s="76"/>
    </row>
    <row r="1593" spans="2:6" x14ac:dyDescent="0.35">
      <c r="B1593" s="76">
        <v>1591</v>
      </c>
      <c r="C1593" s="76" t="s">
        <v>4616</v>
      </c>
      <c r="D1593" s="76" t="s">
        <v>4617</v>
      </c>
      <c r="E1593" s="76" t="s">
        <v>4615</v>
      </c>
      <c r="F1593" s="76"/>
    </row>
    <row r="1594" spans="2:6" x14ac:dyDescent="0.35">
      <c r="B1594" s="76">
        <v>1592</v>
      </c>
      <c r="C1594" s="76" t="s">
        <v>141</v>
      </c>
      <c r="D1594" s="76" t="s">
        <v>4619</v>
      </c>
      <c r="E1594" s="76" t="s">
        <v>4618</v>
      </c>
      <c r="F1594" s="76"/>
    </row>
    <row r="1595" spans="2:6" x14ac:dyDescent="0.35">
      <c r="B1595" s="76">
        <v>1593</v>
      </c>
      <c r="C1595" s="76" t="s">
        <v>2171</v>
      </c>
      <c r="D1595" s="76" t="s">
        <v>9478</v>
      </c>
      <c r="E1595" s="76" t="s">
        <v>4620</v>
      </c>
      <c r="F1595" s="76"/>
    </row>
    <row r="1596" spans="2:6" x14ac:dyDescent="0.35">
      <c r="B1596" s="76">
        <v>1594</v>
      </c>
      <c r="C1596" s="76" t="s">
        <v>11925</v>
      </c>
      <c r="D1596" s="76" t="s">
        <v>12991</v>
      </c>
      <c r="E1596" s="76" t="s">
        <v>11926</v>
      </c>
      <c r="F1596" s="76"/>
    </row>
    <row r="1597" spans="2:6" x14ac:dyDescent="0.35">
      <c r="B1597" s="76">
        <v>1595</v>
      </c>
      <c r="C1597" s="76" t="s">
        <v>390</v>
      </c>
      <c r="D1597" s="76" t="s">
        <v>4622</v>
      </c>
      <c r="E1597" s="76" t="s">
        <v>4621</v>
      </c>
      <c r="F1597" s="76"/>
    </row>
    <row r="1598" spans="2:6" x14ac:dyDescent="0.35">
      <c r="B1598" s="76">
        <v>1596</v>
      </c>
      <c r="C1598" s="76" t="s">
        <v>2295</v>
      </c>
      <c r="D1598" s="76" t="s">
        <v>2296</v>
      </c>
      <c r="E1598" s="76" t="s">
        <v>4623</v>
      </c>
      <c r="F1598" s="76"/>
    </row>
    <row r="1599" spans="2:6" x14ac:dyDescent="0.35">
      <c r="B1599" s="76">
        <v>1597</v>
      </c>
      <c r="C1599" s="76" t="s">
        <v>9479</v>
      </c>
      <c r="D1599" s="76" t="s">
        <v>9480</v>
      </c>
      <c r="E1599" s="76" t="s">
        <v>4624</v>
      </c>
      <c r="F1599" s="76"/>
    </row>
    <row r="1600" spans="2:6" x14ac:dyDescent="0.35">
      <c r="B1600" s="76">
        <v>1598</v>
      </c>
      <c r="C1600" s="76" t="s">
        <v>261</v>
      </c>
      <c r="D1600" s="76" t="s">
        <v>4626</v>
      </c>
      <c r="E1600" s="76" t="s">
        <v>4625</v>
      </c>
      <c r="F1600" s="76"/>
    </row>
    <row r="1601" spans="2:6" x14ac:dyDescent="0.35">
      <c r="B1601" s="76">
        <v>1599</v>
      </c>
      <c r="C1601" s="76" t="s">
        <v>2172</v>
      </c>
      <c r="D1601" s="76" t="s">
        <v>2173</v>
      </c>
      <c r="E1601" s="76" t="s">
        <v>4627</v>
      </c>
      <c r="F1601" s="76"/>
    </row>
    <row r="1602" spans="2:6" x14ac:dyDescent="0.35">
      <c r="B1602" s="76">
        <v>1600</v>
      </c>
      <c r="C1602" s="76" t="s">
        <v>9481</v>
      </c>
      <c r="D1602" s="76" t="s">
        <v>9482</v>
      </c>
      <c r="E1602" s="76" t="s">
        <v>4628</v>
      </c>
      <c r="F1602" s="76"/>
    </row>
    <row r="1603" spans="2:6" x14ac:dyDescent="0.35">
      <c r="B1603" s="76">
        <v>1601</v>
      </c>
      <c r="C1603" s="76" t="s">
        <v>142</v>
      </c>
      <c r="D1603" s="76" t="s">
        <v>2576</v>
      </c>
      <c r="E1603" s="76" t="s">
        <v>4629</v>
      </c>
      <c r="F1603" s="76"/>
    </row>
    <row r="1604" spans="2:6" x14ac:dyDescent="0.35">
      <c r="B1604" s="76">
        <v>1602</v>
      </c>
      <c r="C1604" s="76" t="s">
        <v>2047</v>
      </c>
      <c r="D1604" s="76" t="s">
        <v>2048</v>
      </c>
      <c r="E1604" s="76" t="s">
        <v>4630</v>
      </c>
      <c r="F1604" s="76"/>
    </row>
    <row r="1605" spans="2:6" x14ac:dyDescent="0.35">
      <c r="B1605" s="76">
        <v>1603</v>
      </c>
      <c r="C1605" s="76" t="s">
        <v>9483</v>
      </c>
      <c r="D1605" s="76" t="s">
        <v>9484</v>
      </c>
      <c r="E1605" s="76" t="s">
        <v>4631</v>
      </c>
      <c r="F1605" s="76"/>
    </row>
    <row r="1606" spans="2:6" x14ac:dyDescent="0.35">
      <c r="B1606" s="76">
        <v>1604</v>
      </c>
      <c r="C1606" s="76" t="s">
        <v>4632</v>
      </c>
      <c r="D1606" s="76" t="s">
        <v>1538</v>
      </c>
      <c r="E1606" s="76" t="s">
        <v>1537</v>
      </c>
      <c r="F1606" s="76"/>
    </row>
    <row r="1607" spans="2:6" x14ac:dyDescent="0.35">
      <c r="B1607" s="76">
        <v>1605</v>
      </c>
      <c r="C1607" s="76" t="s">
        <v>143</v>
      </c>
      <c r="D1607" s="76" t="s">
        <v>2441</v>
      </c>
      <c r="E1607" s="76" t="s">
        <v>4633</v>
      </c>
      <c r="F1607" s="76"/>
    </row>
    <row r="1608" spans="2:6" x14ac:dyDescent="0.35">
      <c r="B1608" s="76">
        <v>1606</v>
      </c>
      <c r="C1608" s="76" t="s">
        <v>1526</v>
      </c>
      <c r="D1608" s="76" t="s">
        <v>1527</v>
      </c>
      <c r="E1608" s="76" t="s">
        <v>4634</v>
      </c>
      <c r="F1608" s="76"/>
    </row>
    <row r="1609" spans="2:6" x14ac:dyDescent="0.35">
      <c r="B1609" s="76">
        <v>1607</v>
      </c>
      <c r="C1609" s="76" t="s">
        <v>9485</v>
      </c>
      <c r="D1609" s="76" t="s">
        <v>9486</v>
      </c>
      <c r="E1609" s="76" t="s">
        <v>4635</v>
      </c>
      <c r="F1609" s="76"/>
    </row>
    <row r="1610" spans="2:6" x14ac:dyDescent="0.35">
      <c r="B1610" s="76">
        <v>1608</v>
      </c>
      <c r="C1610" s="76" t="s">
        <v>4637</v>
      </c>
      <c r="D1610" s="76" t="s">
        <v>4638</v>
      </c>
      <c r="E1610" s="76" t="s">
        <v>4636</v>
      </c>
      <c r="F1610" s="76"/>
    </row>
    <row r="1611" spans="2:6" x14ac:dyDescent="0.35">
      <c r="B1611" s="76">
        <v>1609</v>
      </c>
      <c r="C1611" s="76" t="s">
        <v>262</v>
      </c>
      <c r="D1611" s="76" t="s">
        <v>4640</v>
      </c>
      <c r="E1611" s="76" t="s">
        <v>4639</v>
      </c>
      <c r="F1611" s="76"/>
    </row>
    <row r="1612" spans="2:6" x14ac:dyDescent="0.35">
      <c r="B1612" s="76">
        <v>1610</v>
      </c>
      <c r="C1612" s="76" t="s">
        <v>1445</v>
      </c>
      <c r="D1612" s="76" t="s">
        <v>1446</v>
      </c>
      <c r="E1612" s="76" t="s">
        <v>4641</v>
      </c>
      <c r="F1612" s="76"/>
    </row>
    <row r="1613" spans="2:6" x14ac:dyDescent="0.35">
      <c r="B1613" s="76">
        <v>1611</v>
      </c>
      <c r="C1613" s="76" t="s">
        <v>4643</v>
      </c>
      <c r="D1613" s="76" t="s">
        <v>9487</v>
      </c>
      <c r="E1613" s="76" t="s">
        <v>4642</v>
      </c>
      <c r="F1613" s="76"/>
    </row>
    <row r="1614" spans="2:6" x14ac:dyDescent="0.35">
      <c r="B1614" s="76">
        <v>1612</v>
      </c>
      <c r="C1614" s="76" t="s">
        <v>144</v>
      </c>
      <c r="D1614" s="76" t="s">
        <v>2636</v>
      </c>
      <c r="E1614" s="76" t="s">
        <v>4644</v>
      </c>
      <c r="F1614" s="76"/>
    </row>
    <row r="1615" spans="2:6" x14ac:dyDescent="0.35">
      <c r="B1615" s="76">
        <v>1613</v>
      </c>
      <c r="C1615" s="76" t="s">
        <v>2303</v>
      </c>
      <c r="D1615" s="76" t="s">
        <v>9488</v>
      </c>
      <c r="E1615" s="76" t="s">
        <v>4645</v>
      </c>
      <c r="F1615" s="76"/>
    </row>
    <row r="1616" spans="2:6" x14ac:dyDescent="0.35">
      <c r="B1616" s="76">
        <v>1614</v>
      </c>
      <c r="C1616" s="76" t="s">
        <v>11927</v>
      </c>
      <c r="D1616" s="76" t="s">
        <v>12992</v>
      </c>
      <c r="E1616" s="76" t="s">
        <v>11928</v>
      </c>
      <c r="F1616" s="76"/>
    </row>
    <row r="1617" spans="2:6" x14ac:dyDescent="0.35">
      <c r="B1617" s="76">
        <v>1615</v>
      </c>
      <c r="C1617" s="76" t="s">
        <v>145</v>
      </c>
      <c r="D1617" s="76" t="s">
        <v>2463</v>
      </c>
      <c r="E1617" s="76" t="s">
        <v>4646</v>
      </c>
      <c r="F1617" s="76"/>
    </row>
    <row r="1618" spans="2:6" x14ac:dyDescent="0.35">
      <c r="B1618" s="76">
        <v>1616</v>
      </c>
      <c r="C1618" s="76" t="s">
        <v>1623</v>
      </c>
      <c r="D1618" s="76" t="s">
        <v>9489</v>
      </c>
      <c r="E1618" s="76" t="s">
        <v>4647</v>
      </c>
      <c r="F1618" s="76"/>
    </row>
    <row r="1619" spans="2:6" x14ac:dyDescent="0.35">
      <c r="B1619" s="76">
        <v>1617</v>
      </c>
      <c r="C1619" s="76" t="s">
        <v>11929</v>
      </c>
      <c r="D1619" s="76" t="s">
        <v>11930</v>
      </c>
      <c r="E1619" s="76" t="s">
        <v>11931</v>
      </c>
      <c r="F1619" s="76"/>
    </row>
    <row r="1620" spans="2:6" x14ac:dyDescent="0.35">
      <c r="B1620" s="76">
        <v>1618</v>
      </c>
      <c r="C1620" s="76" t="s">
        <v>146</v>
      </c>
      <c r="D1620" s="76" t="s">
        <v>4649</v>
      </c>
      <c r="E1620" s="76" t="s">
        <v>4648</v>
      </c>
      <c r="F1620" s="76"/>
    </row>
    <row r="1621" spans="2:6" x14ac:dyDescent="0.35">
      <c r="B1621" s="76">
        <v>1619</v>
      </c>
      <c r="C1621" s="76" t="s">
        <v>1739</v>
      </c>
      <c r="D1621" s="76" t="s">
        <v>1740</v>
      </c>
      <c r="E1621" s="76" t="s">
        <v>4650</v>
      </c>
      <c r="F1621" s="76"/>
    </row>
    <row r="1622" spans="2:6" x14ac:dyDescent="0.35">
      <c r="B1622" s="76">
        <v>1620</v>
      </c>
      <c r="C1622" s="76" t="s">
        <v>9490</v>
      </c>
      <c r="D1622" s="76" t="s">
        <v>9491</v>
      </c>
      <c r="E1622" s="76" t="s">
        <v>4651</v>
      </c>
      <c r="F1622" s="76"/>
    </row>
    <row r="1623" spans="2:6" x14ac:dyDescent="0.35">
      <c r="B1623" s="76">
        <v>1621</v>
      </c>
      <c r="C1623" s="76" t="s">
        <v>12833</v>
      </c>
      <c r="D1623" s="76" t="s">
        <v>12834</v>
      </c>
      <c r="E1623" s="76" t="s">
        <v>12835</v>
      </c>
      <c r="F1623" s="76"/>
    </row>
    <row r="1624" spans="2:6" x14ac:dyDescent="0.35">
      <c r="B1624" s="76">
        <v>1622</v>
      </c>
      <c r="C1624" s="76" t="s">
        <v>11932</v>
      </c>
      <c r="D1624" s="76" t="s">
        <v>11933</v>
      </c>
      <c r="E1624" s="76" t="s">
        <v>11934</v>
      </c>
      <c r="F1624" s="76"/>
    </row>
    <row r="1625" spans="2:6" x14ac:dyDescent="0.35">
      <c r="B1625" s="76">
        <v>1623</v>
      </c>
      <c r="C1625" s="76" t="s">
        <v>147</v>
      </c>
      <c r="D1625" s="76" t="s">
        <v>2454</v>
      </c>
      <c r="E1625" s="76" t="s">
        <v>4652</v>
      </c>
      <c r="F1625" s="76"/>
    </row>
    <row r="1626" spans="2:6" x14ac:dyDescent="0.35">
      <c r="B1626" s="76">
        <v>1624</v>
      </c>
      <c r="C1626" s="76" t="s">
        <v>9492</v>
      </c>
      <c r="D1626" s="76" t="s">
        <v>9493</v>
      </c>
      <c r="E1626" s="76" t="s">
        <v>4653</v>
      </c>
      <c r="F1626" s="76"/>
    </row>
    <row r="1627" spans="2:6" x14ac:dyDescent="0.35">
      <c r="B1627" s="76">
        <v>1625</v>
      </c>
      <c r="C1627" s="76" t="s">
        <v>1431</v>
      </c>
      <c r="D1627" s="76" t="s">
        <v>1432</v>
      </c>
      <c r="E1627" s="76" t="s">
        <v>4654</v>
      </c>
      <c r="F1627" s="76"/>
    </row>
    <row r="1628" spans="2:6" x14ac:dyDescent="0.35">
      <c r="B1628" s="76">
        <v>1626</v>
      </c>
      <c r="C1628" s="76" t="s">
        <v>148</v>
      </c>
      <c r="D1628" s="76" t="s">
        <v>2453</v>
      </c>
      <c r="E1628" s="76" t="s">
        <v>4655</v>
      </c>
      <c r="F1628" s="76"/>
    </row>
    <row r="1629" spans="2:6" x14ac:dyDescent="0.35">
      <c r="B1629" s="76">
        <v>1627</v>
      </c>
      <c r="C1629" s="76" t="s">
        <v>1493</v>
      </c>
      <c r="D1629" s="76" t="s">
        <v>1494</v>
      </c>
      <c r="E1629" s="76" t="s">
        <v>4656</v>
      </c>
      <c r="F1629" s="76"/>
    </row>
    <row r="1630" spans="2:6" x14ac:dyDescent="0.35">
      <c r="B1630" s="76">
        <v>1628</v>
      </c>
      <c r="C1630" s="76" t="s">
        <v>9494</v>
      </c>
      <c r="D1630" s="76" t="s">
        <v>9495</v>
      </c>
      <c r="E1630" s="76" t="s">
        <v>4657</v>
      </c>
      <c r="F1630" s="76"/>
    </row>
    <row r="1631" spans="2:6" x14ac:dyDescent="0.35">
      <c r="B1631" s="76">
        <v>1629</v>
      </c>
      <c r="C1631" s="76" t="s">
        <v>263</v>
      </c>
      <c r="D1631" s="76" t="s">
        <v>4659</v>
      </c>
      <c r="E1631" s="76" t="s">
        <v>4658</v>
      </c>
      <c r="F1631" s="76"/>
    </row>
    <row r="1632" spans="2:6" x14ac:dyDescent="0.35">
      <c r="B1632" s="76">
        <v>1630</v>
      </c>
      <c r="C1632" s="76" t="s">
        <v>1285</v>
      </c>
      <c r="D1632" s="76" t="s">
        <v>1286</v>
      </c>
      <c r="E1632" s="76" t="s">
        <v>4660</v>
      </c>
      <c r="F1632" s="76"/>
    </row>
    <row r="1633" spans="2:6" x14ac:dyDescent="0.35">
      <c r="B1633" s="76">
        <v>1631</v>
      </c>
      <c r="C1633" s="76" t="s">
        <v>579</v>
      </c>
      <c r="D1633" s="76" t="s">
        <v>9496</v>
      </c>
      <c r="E1633" s="76" t="s">
        <v>4661</v>
      </c>
      <c r="F1633" s="76"/>
    </row>
    <row r="1634" spans="2:6" x14ac:dyDescent="0.35">
      <c r="B1634" s="76">
        <v>1632</v>
      </c>
      <c r="C1634" s="76" t="s">
        <v>264</v>
      </c>
      <c r="D1634" s="76" t="s">
        <v>2524</v>
      </c>
      <c r="E1634" s="76" t="s">
        <v>4662</v>
      </c>
      <c r="F1634" s="76"/>
    </row>
    <row r="1635" spans="2:6" x14ac:dyDescent="0.35">
      <c r="B1635" s="76">
        <v>1633</v>
      </c>
      <c r="C1635" s="76" t="s">
        <v>1824</v>
      </c>
      <c r="D1635" s="76" t="s">
        <v>1825</v>
      </c>
      <c r="E1635" s="76" t="s">
        <v>4663</v>
      </c>
      <c r="F1635" s="76"/>
    </row>
    <row r="1636" spans="2:6" x14ac:dyDescent="0.35">
      <c r="B1636" s="76">
        <v>1634</v>
      </c>
      <c r="C1636" s="76" t="s">
        <v>9497</v>
      </c>
      <c r="D1636" s="76" t="s">
        <v>9498</v>
      </c>
      <c r="E1636" s="76" t="s">
        <v>4664</v>
      </c>
      <c r="F1636" s="76"/>
    </row>
    <row r="1637" spans="2:6" x14ac:dyDescent="0.35">
      <c r="B1637" s="76">
        <v>1635</v>
      </c>
      <c r="C1637" s="76" t="s">
        <v>149</v>
      </c>
      <c r="D1637" s="76" t="s">
        <v>2635</v>
      </c>
      <c r="E1637" s="76" t="s">
        <v>4665</v>
      </c>
      <c r="F1637" s="76"/>
    </row>
    <row r="1638" spans="2:6" x14ac:dyDescent="0.35">
      <c r="B1638" s="76">
        <v>1636</v>
      </c>
      <c r="C1638" s="76" t="s">
        <v>2256</v>
      </c>
      <c r="D1638" s="76" t="s">
        <v>9499</v>
      </c>
      <c r="E1638" s="76" t="s">
        <v>4666</v>
      </c>
      <c r="F1638" s="76"/>
    </row>
    <row r="1639" spans="2:6" x14ac:dyDescent="0.35">
      <c r="B1639" s="76">
        <v>1637</v>
      </c>
      <c r="C1639" s="76" t="s">
        <v>11935</v>
      </c>
      <c r="D1639" s="76" t="s">
        <v>11936</v>
      </c>
      <c r="E1639" s="76"/>
      <c r="F1639" s="76"/>
    </row>
    <row r="1640" spans="2:6" x14ac:dyDescent="0.35">
      <c r="B1640" s="76">
        <v>1638</v>
      </c>
      <c r="C1640" s="76" t="s">
        <v>150</v>
      </c>
      <c r="D1640" s="76" t="s">
        <v>2464</v>
      </c>
      <c r="E1640" s="76" t="s">
        <v>4668</v>
      </c>
      <c r="F1640" s="76"/>
    </row>
    <row r="1641" spans="2:6" x14ac:dyDescent="0.35">
      <c r="B1641" s="76">
        <v>1639</v>
      </c>
      <c r="C1641" s="76" t="s">
        <v>1503</v>
      </c>
      <c r="D1641" s="76" t="s">
        <v>1504</v>
      </c>
      <c r="E1641" s="76" t="s">
        <v>4669</v>
      </c>
      <c r="F1641" s="76"/>
    </row>
    <row r="1642" spans="2:6" x14ac:dyDescent="0.35">
      <c r="B1642" s="76">
        <v>1640</v>
      </c>
      <c r="C1642" s="76" t="s">
        <v>9500</v>
      </c>
      <c r="D1642" s="76" t="s">
        <v>9501</v>
      </c>
      <c r="E1642" s="76" t="s">
        <v>4670</v>
      </c>
      <c r="F1642" s="76"/>
    </row>
    <row r="1643" spans="2:6" x14ac:dyDescent="0.35">
      <c r="B1643" s="76">
        <v>1641</v>
      </c>
      <c r="C1643" s="76" t="s">
        <v>4672</v>
      </c>
      <c r="D1643" s="76" t="s">
        <v>4667</v>
      </c>
      <c r="E1643" s="76" t="s">
        <v>4671</v>
      </c>
      <c r="F1643" s="76"/>
    </row>
    <row r="1644" spans="2:6" x14ac:dyDescent="0.35">
      <c r="B1644" s="76">
        <v>1642</v>
      </c>
      <c r="C1644" s="76" t="s">
        <v>11937</v>
      </c>
      <c r="D1644" s="76" t="s">
        <v>12993</v>
      </c>
      <c r="E1644" s="76" t="s">
        <v>11938</v>
      </c>
      <c r="F1644" s="76"/>
    </row>
    <row r="1645" spans="2:6" x14ac:dyDescent="0.35">
      <c r="B1645" s="76">
        <v>1643</v>
      </c>
      <c r="C1645" s="76" t="s">
        <v>151</v>
      </c>
      <c r="D1645" s="76" t="s">
        <v>2419</v>
      </c>
      <c r="E1645" s="76" t="s">
        <v>4673</v>
      </c>
      <c r="F1645" s="76"/>
    </row>
    <row r="1646" spans="2:6" x14ac:dyDescent="0.35">
      <c r="B1646" s="76">
        <v>1644</v>
      </c>
      <c r="C1646" s="76" t="s">
        <v>1513</v>
      </c>
      <c r="D1646" s="76" t="s">
        <v>1514</v>
      </c>
      <c r="E1646" s="76" t="s">
        <v>4674</v>
      </c>
      <c r="F1646" s="76"/>
    </row>
    <row r="1647" spans="2:6" x14ac:dyDescent="0.35">
      <c r="B1647" s="76">
        <v>1645</v>
      </c>
      <c r="C1647" s="76" t="s">
        <v>9502</v>
      </c>
      <c r="D1647" s="76" t="s">
        <v>9503</v>
      </c>
      <c r="E1647" s="76" t="s">
        <v>4675</v>
      </c>
      <c r="F1647" s="76"/>
    </row>
    <row r="1648" spans="2:6" x14ac:dyDescent="0.35">
      <c r="B1648" s="76">
        <v>1646</v>
      </c>
      <c r="C1648" s="76" t="s">
        <v>798</v>
      </c>
      <c r="D1648" s="76" t="s">
        <v>2620</v>
      </c>
      <c r="E1648" s="76" t="s">
        <v>4676</v>
      </c>
      <c r="F1648" s="76"/>
    </row>
    <row r="1649" spans="2:6" x14ac:dyDescent="0.35">
      <c r="B1649" s="76">
        <v>1647</v>
      </c>
      <c r="C1649" s="76" t="s">
        <v>2254</v>
      </c>
      <c r="D1649" s="76" t="s">
        <v>2255</v>
      </c>
      <c r="E1649" s="76" t="s">
        <v>4677</v>
      </c>
      <c r="F1649" s="76"/>
    </row>
    <row r="1650" spans="2:6" x14ac:dyDescent="0.35">
      <c r="B1650" s="76">
        <v>1648</v>
      </c>
      <c r="C1650" s="76" t="s">
        <v>9504</v>
      </c>
      <c r="D1650" s="76" t="s">
        <v>9505</v>
      </c>
      <c r="E1650" s="76" t="s">
        <v>4678</v>
      </c>
      <c r="F1650" s="76"/>
    </row>
    <row r="1651" spans="2:6" x14ac:dyDescent="0.35">
      <c r="B1651" s="76">
        <v>1649</v>
      </c>
      <c r="C1651" s="76" t="s">
        <v>4680</v>
      </c>
      <c r="D1651" s="76" t="s">
        <v>4681</v>
      </c>
      <c r="E1651" s="76" t="s">
        <v>4679</v>
      </c>
      <c r="F1651" s="76"/>
    </row>
    <row r="1652" spans="2:6" x14ac:dyDescent="0.35">
      <c r="B1652" s="76">
        <v>1650</v>
      </c>
      <c r="C1652" s="76" t="s">
        <v>11939</v>
      </c>
      <c r="D1652" s="76" t="s">
        <v>12994</v>
      </c>
      <c r="E1652" s="76" t="s">
        <v>11940</v>
      </c>
      <c r="F1652" s="76"/>
    </row>
    <row r="1653" spans="2:6" x14ac:dyDescent="0.35">
      <c r="B1653" s="76">
        <v>1651</v>
      </c>
      <c r="C1653" s="76" t="s">
        <v>152</v>
      </c>
      <c r="D1653" s="76" t="s">
        <v>2634</v>
      </c>
      <c r="E1653" s="76" t="s">
        <v>4682</v>
      </c>
      <c r="F1653" s="76"/>
    </row>
    <row r="1654" spans="2:6" x14ac:dyDescent="0.35">
      <c r="B1654" s="76">
        <v>1652</v>
      </c>
      <c r="C1654" s="76" t="s">
        <v>1293</v>
      </c>
      <c r="D1654" s="76" t="s">
        <v>1294</v>
      </c>
      <c r="E1654" s="76" t="s">
        <v>4683</v>
      </c>
      <c r="F1654" s="76"/>
    </row>
    <row r="1655" spans="2:6" x14ac:dyDescent="0.35">
      <c r="B1655" s="76">
        <v>1653</v>
      </c>
      <c r="C1655" s="76" t="s">
        <v>9506</v>
      </c>
      <c r="D1655" s="76" t="s">
        <v>9507</v>
      </c>
      <c r="E1655" s="76" t="s">
        <v>4684</v>
      </c>
      <c r="F1655" s="76"/>
    </row>
    <row r="1656" spans="2:6" x14ac:dyDescent="0.35">
      <c r="B1656" s="76">
        <v>1654</v>
      </c>
      <c r="C1656" s="76" t="s">
        <v>11941</v>
      </c>
      <c r="D1656" s="76" t="s">
        <v>12995</v>
      </c>
      <c r="E1656" s="76" t="s">
        <v>11942</v>
      </c>
      <c r="F1656" s="76"/>
    </row>
    <row r="1657" spans="2:6" x14ac:dyDescent="0.35">
      <c r="B1657" s="76">
        <v>1655</v>
      </c>
      <c r="C1657" s="76" t="s">
        <v>4686</v>
      </c>
      <c r="D1657" s="76" t="s">
        <v>4687</v>
      </c>
      <c r="E1657" s="76" t="s">
        <v>4685</v>
      </c>
      <c r="F1657" s="76"/>
    </row>
    <row r="1658" spans="2:6" x14ac:dyDescent="0.35">
      <c r="B1658" s="76">
        <v>1656</v>
      </c>
      <c r="C1658" s="76" t="s">
        <v>799</v>
      </c>
      <c r="D1658" s="76" t="s">
        <v>4689</v>
      </c>
      <c r="E1658" s="76" t="s">
        <v>4688</v>
      </c>
      <c r="F1658" s="76"/>
    </row>
    <row r="1659" spans="2:6" x14ac:dyDescent="0.35">
      <c r="B1659" s="76">
        <v>1657</v>
      </c>
      <c r="C1659" s="76" t="s">
        <v>1956</v>
      </c>
      <c r="D1659" s="76" t="s">
        <v>1957</v>
      </c>
      <c r="E1659" s="76" t="s">
        <v>4690</v>
      </c>
      <c r="F1659" s="76"/>
    </row>
    <row r="1660" spans="2:6" x14ac:dyDescent="0.35">
      <c r="B1660" s="76">
        <v>1658</v>
      </c>
      <c r="C1660" s="76" t="s">
        <v>9508</v>
      </c>
      <c r="D1660" s="76" t="s">
        <v>9509</v>
      </c>
      <c r="E1660" s="76" t="s">
        <v>4691</v>
      </c>
      <c r="F1660" s="76"/>
    </row>
    <row r="1661" spans="2:6" x14ac:dyDescent="0.35">
      <c r="B1661" s="76">
        <v>1659</v>
      </c>
      <c r="C1661" s="76" t="s">
        <v>7945</v>
      </c>
      <c r="D1661" s="76" t="s">
        <v>7946</v>
      </c>
      <c r="E1661" s="76" t="s">
        <v>7947</v>
      </c>
      <c r="F1661" s="76"/>
    </row>
    <row r="1662" spans="2:6" x14ac:dyDescent="0.35">
      <c r="B1662" s="76">
        <v>1660</v>
      </c>
      <c r="C1662" s="76" t="s">
        <v>11943</v>
      </c>
      <c r="D1662" s="76" t="s">
        <v>12996</v>
      </c>
      <c r="E1662" s="76" t="s">
        <v>11944</v>
      </c>
      <c r="F1662" s="76"/>
    </row>
    <row r="1663" spans="2:6" x14ac:dyDescent="0.35">
      <c r="B1663" s="76">
        <v>1661</v>
      </c>
      <c r="C1663" s="76" t="s">
        <v>800</v>
      </c>
      <c r="D1663" s="76" t="s">
        <v>4693</v>
      </c>
      <c r="E1663" s="76" t="s">
        <v>4692</v>
      </c>
      <c r="F1663" s="76"/>
    </row>
    <row r="1664" spans="2:6" x14ac:dyDescent="0.35">
      <c r="B1664" s="76">
        <v>1662</v>
      </c>
      <c r="C1664" s="76" t="s">
        <v>1958</v>
      </c>
      <c r="D1664" s="76" t="s">
        <v>1959</v>
      </c>
      <c r="E1664" s="76" t="s">
        <v>4694</v>
      </c>
      <c r="F1664" s="76"/>
    </row>
    <row r="1665" spans="2:6" x14ac:dyDescent="0.35">
      <c r="B1665" s="76">
        <v>1663</v>
      </c>
      <c r="C1665" s="76" t="s">
        <v>9510</v>
      </c>
      <c r="D1665" s="76" t="s">
        <v>9511</v>
      </c>
      <c r="E1665" s="76" t="s">
        <v>4695</v>
      </c>
      <c r="F1665" s="76"/>
    </row>
    <row r="1666" spans="2:6" x14ac:dyDescent="0.35">
      <c r="B1666" s="76">
        <v>1664</v>
      </c>
      <c r="C1666" s="76" t="s">
        <v>7948</v>
      </c>
      <c r="D1666" s="76" t="s">
        <v>7949</v>
      </c>
      <c r="E1666" s="76" t="s">
        <v>7950</v>
      </c>
      <c r="F1666" s="76"/>
    </row>
    <row r="1667" spans="2:6" x14ac:dyDescent="0.35">
      <c r="B1667" s="76">
        <v>1665</v>
      </c>
      <c r="C1667" s="76" t="s">
        <v>11945</v>
      </c>
      <c r="D1667" s="76" t="s">
        <v>12997</v>
      </c>
      <c r="E1667" s="76" t="s">
        <v>11946</v>
      </c>
      <c r="F1667" s="76"/>
    </row>
    <row r="1668" spans="2:6" x14ac:dyDescent="0.35">
      <c r="B1668" s="76">
        <v>1666</v>
      </c>
      <c r="C1668" s="76" t="s">
        <v>11947</v>
      </c>
      <c r="D1668" s="76" t="s">
        <v>11948</v>
      </c>
      <c r="E1668" s="76"/>
      <c r="F1668" s="76"/>
    </row>
    <row r="1669" spans="2:6" x14ac:dyDescent="0.35">
      <c r="B1669" s="76">
        <v>1667</v>
      </c>
      <c r="C1669" s="76" t="s">
        <v>265</v>
      </c>
      <c r="D1669" s="76" t="s">
        <v>4696</v>
      </c>
      <c r="E1669" s="76" t="s">
        <v>4697</v>
      </c>
      <c r="F1669" s="76"/>
    </row>
    <row r="1670" spans="2:6" x14ac:dyDescent="0.35">
      <c r="B1670" s="76">
        <v>1668</v>
      </c>
      <c r="C1670" s="76" t="s">
        <v>1960</v>
      </c>
      <c r="D1670" s="76" t="s">
        <v>1961</v>
      </c>
      <c r="E1670" s="76" t="s">
        <v>4698</v>
      </c>
      <c r="F1670" s="76"/>
    </row>
    <row r="1671" spans="2:6" x14ac:dyDescent="0.35">
      <c r="B1671" s="76">
        <v>1669</v>
      </c>
      <c r="C1671" s="76" t="s">
        <v>9512</v>
      </c>
      <c r="D1671" s="76" t="s">
        <v>9513</v>
      </c>
      <c r="E1671" s="76" t="s">
        <v>4699</v>
      </c>
      <c r="F1671" s="76"/>
    </row>
    <row r="1672" spans="2:6" x14ac:dyDescent="0.35">
      <c r="B1672" s="76">
        <v>1670</v>
      </c>
      <c r="C1672" s="76" t="s">
        <v>4701</v>
      </c>
      <c r="D1672" s="76" t="s">
        <v>4702</v>
      </c>
      <c r="E1672" s="76" t="s">
        <v>4700</v>
      </c>
      <c r="F1672" s="76"/>
    </row>
    <row r="1673" spans="2:6" x14ac:dyDescent="0.35">
      <c r="B1673" s="76">
        <v>1671</v>
      </c>
      <c r="C1673" s="76" t="s">
        <v>11949</v>
      </c>
      <c r="D1673" s="76" t="s">
        <v>11948</v>
      </c>
      <c r="E1673" s="76" t="s">
        <v>11950</v>
      </c>
      <c r="F1673" s="76"/>
    </row>
    <row r="1674" spans="2:6" x14ac:dyDescent="0.35">
      <c r="B1674" s="76">
        <v>1672</v>
      </c>
      <c r="C1674" s="76" t="s">
        <v>391</v>
      </c>
      <c r="D1674" s="76" t="s">
        <v>2494</v>
      </c>
      <c r="E1674" s="76" t="s">
        <v>4703</v>
      </c>
      <c r="F1674" s="76"/>
    </row>
    <row r="1675" spans="2:6" x14ac:dyDescent="0.35">
      <c r="B1675" s="76">
        <v>1673</v>
      </c>
      <c r="C1675" s="76" t="s">
        <v>1888</v>
      </c>
      <c r="D1675" s="76" t="s">
        <v>1889</v>
      </c>
      <c r="E1675" s="76" t="s">
        <v>4704</v>
      </c>
      <c r="F1675" s="76"/>
    </row>
    <row r="1676" spans="2:6" x14ac:dyDescent="0.35">
      <c r="B1676" s="76">
        <v>1674</v>
      </c>
      <c r="C1676" s="76" t="s">
        <v>564</v>
      </c>
      <c r="D1676" s="76" t="s">
        <v>9514</v>
      </c>
      <c r="E1676" s="76" t="s">
        <v>1652</v>
      </c>
      <c r="F1676" s="76"/>
    </row>
    <row r="1677" spans="2:6" x14ac:dyDescent="0.35">
      <c r="B1677" s="76">
        <v>1675</v>
      </c>
      <c r="C1677" s="76" t="s">
        <v>392</v>
      </c>
      <c r="D1677" s="76" t="s">
        <v>4706</v>
      </c>
      <c r="E1677" s="76" t="s">
        <v>4705</v>
      </c>
      <c r="F1677" s="76"/>
    </row>
    <row r="1678" spans="2:6" x14ac:dyDescent="0.35">
      <c r="B1678" s="76">
        <v>1676</v>
      </c>
      <c r="C1678" s="76" t="s">
        <v>1915</v>
      </c>
      <c r="D1678" s="76" t="s">
        <v>1916</v>
      </c>
      <c r="E1678" s="76" t="s">
        <v>4707</v>
      </c>
      <c r="F1678" s="76"/>
    </row>
    <row r="1679" spans="2:6" x14ac:dyDescent="0.35">
      <c r="B1679" s="76">
        <v>1677</v>
      </c>
      <c r="C1679" s="76" t="s">
        <v>9515</v>
      </c>
      <c r="D1679" s="76" t="s">
        <v>9516</v>
      </c>
      <c r="E1679" s="76" t="s">
        <v>4708</v>
      </c>
      <c r="F1679" s="76"/>
    </row>
    <row r="1680" spans="2:6" x14ac:dyDescent="0.35">
      <c r="B1680" s="76">
        <v>1678</v>
      </c>
      <c r="C1680" s="76" t="s">
        <v>345</v>
      </c>
      <c r="D1680" s="76" t="s">
        <v>4710</v>
      </c>
      <c r="E1680" s="76" t="s">
        <v>4709</v>
      </c>
      <c r="F1680" s="76"/>
    </row>
    <row r="1681" spans="2:6" x14ac:dyDescent="0.35">
      <c r="B1681" s="76">
        <v>1679</v>
      </c>
      <c r="C1681" s="76" t="s">
        <v>2045</v>
      </c>
      <c r="D1681" s="76" t="s">
        <v>2046</v>
      </c>
      <c r="E1681" s="76" t="s">
        <v>4711</v>
      </c>
      <c r="F1681" s="76"/>
    </row>
    <row r="1682" spans="2:6" x14ac:dyDescent="0.35">
      <c r="B1682" s="76">
        <v>1680</v>
      </c>
      <c r="C1682" s="76" t="s">
        <v>9517</v>
      </c>
      <c r="D1682" s="76" t="s">
        <v>9518</v>
      </c>
      <c r="E1682" s="76" t="s">
        <v>1650</v>
      </c>
      <c r="F1682" s="76"/>
    </row>
    <row r="1683" spans="2:6" x14ac:dyDescent="0.35">
      <c r="B1683" s="76">
        <v>1681</v>
      </c>
      <c r="C1683" s="76" t="s">
        <v>153</v>
      </c>
      <c r="D1683" s="76" t="s">
        <v>2633</v>
      </c>
      <c r="E1683" s="76" t="s">
        <v>4712</v>
      </c>
      <c r="F1683" s="76"/>
    </row>
    <row r="1684" spans="2:6" x14ac:dyDescent="0.35">
      <c r="B1684" s="76">
        <v>1682</v>
      </c>
      <c r="C1684" s="76" t="s">
        <v>2370</v>
      </c>
      <c r="D1684" s="76" t="s">
        <v>2371</v>
      </c>
      <c r="E1684" s="76" t="s">
        <v>4713</v>
      </c>
      <c r="F1684" s="76"/>
    </row>
    <row r="1685" spans="2:6" x14ac:dyDescent="0.35">
      <c r="B1685" s="76">
        <v>1683</v>
      </c>
      <c r="C1685" s="76" t="s">
        <v>9519</v>
      </c>
      <c r="D1685" s="76" t="s">
        <v>9520</v>
      </c>
      <c r="E1685" s="76" t="s">
        <v>4714</v>
      </c>
      <c r="F1685" s="76"/>
    </row>
    <row r="1686" spans="2:6" x14ac:dyDescent="0.35">
      <c r="B1686" s="76">
        <v>1684</v>
      </c>
      <c r="C1686" s="76" t="s">
        <v>11951</v>
      </c>
      <c r="D1686" s="76" t="s">
        <v>11952</v>
      </c>
      <c r="E1686" s="76"/>
      <c r="F1686" s="76"/>
    </row>
    <row r="1687" spans="2:6" x14ac:dyDescent="0.35">
      <c r="B1687" s="76">
        <v>1685</v>
      </c>
      <c r="C1687" s="76" t="s">
        <v>11953</v>
      </c>
      <c r="D1687" s="76" t="s">
        <v>11954</v>
      </c>
      <c r="E1687" s="76"/>
      <c r="F1687" s="76"/>
    </row>
    <row r="1688" spans="2:6" x14ac:dyDescent="0.35">
      <c r="B1688" s="76">
        <v>1686</v>
      </c>
      <c r="C1688" s="76" t="s">
        <v>4716</v>
      </c>
      <c r="D1688" s="76" t="s">
        <v>4717</v>
      </c>
      <c r="E1688" s="76" t="s">
        <v>4715</v>
      </c>
      <c r="F1688" s="76"/>
    </row>
    <row r="1689" spans="2:6" x14ac:dyDescent="0.35">
      <c r="B1689" s="76">
        <v>1687</v>
      </c>
      <c r="C1689" s="76" t="s">
        <v>393</v>
      </c>
      <c r="D1689" s="76" t="s">
        <v>4719</v>
      </c>
      <c r="E1689" s="76" t="s">
        <v>4718</v>
      </c>
      <c r="F1689" s="76"/>
    </row>
    <row r="1690" spans="2:6" x14ac:dyDescent="0.35">
      <c r="B1690" s="76">
        <v>1688</v>
      </c>
      <c r="C1690" s="76" t="s">
        <v>1890</v>
      </c>
      <c r="D1690" s="76" t="s">
        <v>1891</v>
      </c>
      <c r="E1690" s="76" t="s">
        <v>4720</v>
      </c>
      <c r="F1690" s="76"/>
    </row>
    <row r="1691" spans="2:6" x14ac:dyDescent="0.35">
      <c r="B1691" s="76">
        <v>1689</v>
      </c>
      <c r="C1691" s="76" t="s">
        <v>9521</v>
      </c>
      <c r="D1691" s="76" t="s">
        <v>9522</v>
      </c>
      <c r="E1691" s="76" t="s">
        <v>4721</v>
      </c>
      <c r="F1691" s="76"/>
    </row>
    <row r="1692" spans="2:6" x14ac:dyDescent="0.35">
      <c r="B1692" s="76">
        <v>1690</v>
      </c>
      <c r="C1692" s="76" t="s">
        <v>266</v>
      </c>
      <c r="D1692" s="76" t="s">
        <v>4723</v>
      </c>
      <c r="E1692" s="76" t="s">
        <v>4722</v>
      </c>
      <c r="F1692" s="76"/>
    </row>
    <row r="1693" spans="2:6" x14ac:dyDescent="0.35">
      <c r="B1693" s="76">
        <v>1691</v>
      </c>
      <c r="C1693" s="76" t="s">
        <v>1968</v>
      </c>
      <c r="D1693" s="76" t="s">
        <v>1969</v>
      </c>
      <c r="E1693" s="76" t="s">
        <v>4724</v>
      </c>
      <c r="F1693" s="76"/>
    </row>
    <row r="1694" spans="2:6" x14ac:dyDescent="0.35">
      <c r="B1694" s="76">
        <v>1692</v>
      </c>
      <c r="C1694" s="76" t="s">
        <v>578</v>
      </c>
      <c r="D1694" s="76" t="s">
        <v>9523</v>
      </c>
      <c r="E1694" s="76" t="s">
        <v>4725</v>
      </c>
      <c r="F1694" s="76"/>
    </row>
    <row r="1695" spans="2:6" x14ac:dyDescent="0.35">
      <c r="B1695" s="76">
        <v>1693</v>
      </c>
      <c r="C1695" s="76" t="s">
        <v>346</v>
      </c>
      <c r="D1695" s="76" t="s">
        <v>2546</v>
      </c>
      <c r="E1695" s="76" t="s">
        <v>4726</v>
      </c>
      <c r="F1695" s="76"/>
    </row>
    <row r="1696" spans="2:6" x14ac:dyDescent="0.35">
      <c r="B1696" s="76">
        <v>1694</v>
      </c>
      <c r="C1696" s="76" t="s">
        <v>1766</v>
      </c>
      <c r="D1696" s="76" t="s">
        <v>1767</v>
      </c>
      <c r="E1696" s="76" t="s">
        <v>4727</v>
      </c>
      <c r="F1696" s="76"/>
    </row>
    <row r="1697" spans="2:6" x14ac:dyDescent="0.35">
      <c r="B1697" s="76">
        <v>1695</v>
      </c>
      <c r="C1697" s="76" t="s">
        <v>9524</v>
      </c>
      <c r="D1697" s="76" t="s">
        <v>9525</v>
      </c>
      <c r="E1697" s="76" t="s">
        <v>1112</v>
      </c>
      <c r="F1697" s="76"/>
    </row>
    <row r="1698" spans="2:6" x14ac:dyDescent="0.35">
      <c r="B1698" s="76">
        <v>1696</v>
      </c>
      <c r="C1698" s="76" t="s">
        <v>267</v>
      </c>
      <c r="D1698" s="76" t="s">
        <v>4729</v>
      </c>
      <c r="E1698" s="76" t="s">
        <v>4728</v>
      </c>
      <c r="F1698" s="76"/>
    </row>
    <row r="1699" spans="2:6" x14ac:dyDescent="0.35">
      <c r="B1699" s="76">
        <v>1697</v>
      </c>
      <c r="C1699" s="76" t="s">
        <v>4731</v>
      </c>
      <c r="D1699" s="76" t="s">
        <v>4732</v>
      </c>
      <c r="E1699" s="76" t="s">
        <v>4730</v>
      </c>
      <c r="F1699" s="76"/>
    </row>
    <row r="1700" spans="2:6" x14ac:dyDescent="0.35">
      <c r="B1700" s="76">
        <v>1698</v>
      </c>
      <c r="C1700" s="76" t="s">
        <v>9526</v>
      </c>
      <c r="D1700" s="76" t="s">
        <v>9527</v>
      </c>
      <c r="E1700" s="76" t="s">
        <v>4733</v>
      </c>
      <c r="F1700" s="76"/>
    </row>
    <row r="1701" spans="2:6" x14ac:dyDescent="0.35">
      <c r="B1701" s="76">
        <v>1699</v>
      </c>
      <c r="C1701" s="76" t="s">
        <v>801</v>
      </c>
      <c r="D1701" s="76" t="s">
        <v>4735</v>
      </c>
      <c r="E1701" s="76" t="s">
        <v>4734</v>
      </c>
      <c r="F1701" s="76"/>
    </row>
    <row r="1702" spans="2:6" x14ac:dyDescent="0.35">
      <c r="B1702" s="76">
        <v>1700</v>
      </c>
      <c r="C1702" s="76" t="s">
        <v>4737</v>
      </c>
      <c r="D1702" s="76" t="s">
        <v>4738</v>
      </c>
      <c r="E1702" s="76" t="s">
        <v>4736</v>
      </c>
      <c r="F1702" s="76"/>
    </row>
    <row r="1703" spans="2:6" x14ac:dyDescent="0.35">
      <c r="B1703" s="76">
        <v>1701</v>
      </c>
      <c r="C1703" s="76" t="s">
        <v>9528</v>
      </c>
      <c r="D1703" s="76" t="s">
        <v>9529</v>
      </c>
      <c r="E1703" s="76" t="s">
        <v>4739</v>
      </c>
      <c r="F1703" s="76"/>
    </row>
    <row r="1704" spans="2:6" x14ac:dyDescent="0.35">
      <c r="B1704" s="76">
        <v>1702</v>
      </c>
      <c r="C1704" s="76" t="s">
        <v>802</v>
      </c>
      <c r="D1704" s="76" t="s">
        <v>1028</v>
      </c>
      <c r="E1704" s="76" t="s">
        <v>4740</v>
      </c>
      <c r="F1704" s="76"/>
    </row>
    <row r="1705" spans="2:6" x14ac:dyDescent="0.35">
      <c r="B1705" s="76">
        <v>1703</v>
      </c>
      <c r="C1705" s="76" t="s">
        <v>4742</v>
      </c>
      <c r="D1705" s="76" t="s">
        <v>4743</v>
      </c>
      <c r="E1705" s="76" t="s">
        <v>4741</v>
      </c>
      <c r="F1705" s="76"/>
    </row>
    <row r="1706" spans="2:6" x14ac:dyDescent="0.35">
      <c r="B1706" s="76">
        <v>1704</v>
      </c>
      <c r="C1706" s="76" t="s">
        <v>9530</v>
      </c>
      <c r="D1706" s="76" t="s">
        <v>9531</v>
      </c>
      <c r="E1706" s="76" t="s">
        <v>4744</v>
      </c>
      <c r="F1706" s="76"/>
    </row>
    <row r="1707" spans="2:6" x14ac:dyDescent="0.35">
      <c r="B1707" s="76">
        <v>1705</v>
      </c>
      <c r="C1707" s="76" t="s">
        <v>803</v>
      </c>
      <c r="D1707" s="76" t="s">
        <v>4746</v>
      </c>
      <c r="E1707" s="76" t="s">
        <v>4745</v>
      </c>
      <c r="F1707" s="76"/>
    </row>
    <row r="1708" spans="2:6" x14ac:dyDescent="0.35">
      <c r="B1708" s="76">
        <v>1706</v>
      </c>
      <c r="C1708" s="76" t="s">
        <v>4748</v>
      </c>
      <c r="D1708" s="76" t="s">
        <v>4749</v>
      </c>
      <c r="E1708" s="76" t="s">
        <v>4747</v>
      </c>
      <c r="F1708" s="76"/>
    </row>
    <row r="1709" spans="2:6" x14ac:dyDescent="0.35">
      <c r="B1709" s="76">
        <v>1707</v>
      </c>
      <c r="C1709" s="76" t="s">
        <v>9532</v>
      </c>
      <c r="D1709" s="76" t="s">
        <v>9533</v>
      </c>
      <c r="E1709" s="76" t="s">
        <v>4750</v>
      </c>
      <c r="F1709" s="76"/>
    </row>
    <row r="1710" spans="2:6" x14ac:dyDescent="0.35">
      <c r="B1710" s="76">
        <v>1708</v>
      </c>
      <c r="C1710" s="76" t="s">
        <v>804</v>
      </c>
      <c r="D1710" s="76" t="s">
        <v>4752</v>
      </c>
      <c r="E1710" s="76" t="s">
        <v>4751</v>
      </c>
      <c r="F1710" s="76"/>
    </row>
    <row r="1711" spans="2:6" x14ac:dyDescent="0.35">
      <c r="B1711" s="76">
        <v>1709</v>
      </c>
      <c r="C1711" s="76" t="s">
        <v>4754</v>
      </c>
      <c r="D1711" s="76" t="s">
        <v>4755</v>
      </c>
      <c r="E1711" s="76" t="s">
        <v>4753</v>
      </c>
      <c r="F1711" s="76"/>
    </row>
    <row r="1712" spans="2:6" x14ac:dyDescent="0.35">
      <c r="B1712" s="76">
        <v>1710</v>
      </c>
      <c r="C1712" s="76" t="s">
        <v>9534</v>
      </c>
      <c r="D1712" s="76" t="s">
        <v>9535</v>
      </c>
      <c r="E1712" s="76" t="s">
        <v>4756</v>
      </c>
      <c r="F1712" s="76"/>
    </row>
    <row r="1713" spans="2:6" x14ac:dyDescent="0.35">
      <c r="B1713" s="76">
        <v>1711</v>
      </c>
      <c r="C1713" s="76" t="s">
        <v>529</v>
      </c>
      <c r="D1713" s="76" t="s">
        <v>4758</v>
      </c>
      <c r="E1713" s="76" t="s">
        <v>4757</v>
      </c>
      <c r="F1713" s="76"/>
    </row>
    <row r="1714" spans="2:6" x14ac:dyDescent="0.35">
      <c r="B1714" s="76">
        <v>1712</v>
      </c>
      <c r="C1714" s="76" t="s">
        <v>4760</v>
      </c>
      <c r="D1714" s="76" t="s">
        <v>4761</v>
      </c>
      <c r="E1714" s="76" t="s">
        <v>4759</v>
      </c>
      <c r="F1714" s="76"/>
    </row>
    <row r="1715" spans="2:6" x14ac:dyDescent="0.35">
      <c r="B1715" s="76">
        <v>1713</v>
      </c>
      <c r="C1715" s="76" t="s">
        <v>9536</v>
      </c>
      <c r="D1715" s="76" t="s">
        <v>9537</v>
      </c>
      <c r="E1715" s="76" t="s">
        <v>4762</v>
      </c>
      <c r="F1715" s="76"/>
    </row>
    <row r="1716" spans="2:6" x14ac:dyDescent="0.35">
      <c r="B1716" s="76">
        <v>1714</v>
      </c>
      <c r="C1716" s="76" t="s">
        <v>805</v>
      </c>
      <c r="D1716" s="76" t="s">
        <v>4764</v>
      </c>
      <c r="E1716" s="76" t="s">
        <v>4763</v>
      </c>
      <c r="F1716" s="76"/>
    </row>
    <row r="1717" spans="2:6" x14ac:dyDescent="0.35">
      <c r="B1717" s="76">
        <v>1715</v>
      </c>
      <c r="C1717" s="76" t="s">
        <v>4766</v>
      </c>
      <c r="D1717" s="76" t="s">
        <v>4767</v>
      </c>
      <c r="E1717" s="76" t="s">
        <v>4765</v>
      </c>
      <c r="F1717" s="76"/>
    </row>
    <row r="1718" spans="2:6" x14ac:dyDescent="0.35">
      <c r="B1718" s="76">
        <v>1716</v>
      </c>
      <c r="C1718" s="76" t="s">
        <v>9538</v>
      </c>
      <c r="D1718" s="76" t="s">
        <v>9539</v>
      </c>
      <c r="E1718" s="76" t="s">
        <v>4768</v>
      </c>
      <c r="F1718" s="76"/>
    </row>
    <row r="1719" spans="2:6" x14ac:dyDescent="0.35">
      <c r="B1719" s="76">
        <v>1717</v>
      </c>
      <c r="C1719" s="76" t="s">
        <v>154</v>
      </c>
      <c r="D1719" s="76" t="s">
        <v>2449</v>
      </c>
      <c r="E1719" s="76" t="s">
        <v>4769</v>
      </c>
      <c r="F1719" s="76"/>
    </row>
    <row r="1720" spans="2:6" x14ac:dyDescent="0.35">
      <c r="B1720" s="76">
        <v>1718</v>
      </c>
      <c r="C1720" s="76" t="s">
        <v>1489</v>
      </c>
      <c r="D1720" s="76" t="s">
        <v>1490</v>
      </c>
      <c r="E1720" s="76" t="s">
        <v>4770</v>
      </c>
      <c r="F1720" s="76"/>
    </row>
    <row r="1721" spans="2:6" x14ac:dyDescent="0.35">
      <c r="B1721" s="76">
        <v>1719</v>
      </c>
      <c r="C1721" s="76" t="s">
        <v>9540</v>
      </c>
      <c r="D1721" s="76" t="s">
        <v>9541</v>
      </c>
      <c r="E1721" s="76" t="s">
        <v>4771</v>
      </c>
      <c r="F1721" s="76"/>
    </row>
    <row r="1722" spans="2:6" x14ac:dyDescent="0.35">
      <c r="B1722" s="76">
        <v>1720</v>
      </c>
      <c r="C1722" s="76" t="s">
        <v>4773</v>
      </c>
      <c r="D1722" s="76" t="s">
        <v>4774</v>
      </c>
      <c r="E1722" s="76" t="s">
        <v>4772</v>
      </c>
      <c r="F1722" s="76"/>
    </row>
    <row r="1723" spans="2:6" x14ac:dyDescent="0.35">
      <c r="B1723" s="76">
        <v>1721</v>
      </c>
      <c r="C1723" s="76" t="s">
        <v>11955</v>
      </c>
      <c r="D1723" s="76" t="s">
        <v>12998</v>
      </c>
      <c r="E1723" s="76" t="s">
        <v>11956</v>
      </c>
      <c r="F1723" s="76"/>
    </row>
    <row r="1724" spans="2:6" x14ac:dyDescent="0.35">
      <c r="B1724" s="76">
        <v>1722</v>
      </c>
      <c r="C1724" s="76" t="s">
        <v>155</v>
      </c>
      <c r="D1724" s="76" t="s">
        <v>2465</v>
      </c>
      <c r="E1724" s="76" t="s">
        <v>4775</v>
      </c>
      <c r="F1724" s="76"/>
    </row>
    <row r="1725" spans="2:6" x14ac:dyDescent="0.35">
      <c r="B1725" s="76">
        <v>1723</v>
      </c>
      <c r="C1725" s="76" t="s">
        <v>1611</v>
      </c>
      <c r="D1725" s="76" t="s">
        <v>1612</v>
      </c>
      <c r="E1725" s="76" t="s">
        <v>4776</v>
      </c>
      <c r="F1725" s="76"/>
    </row>
    <row r="1726" spans="2:6" x14ac:dyDescent="0.35">
      <c r="B1726" s="76">
        <v>1724</v>
      </c>
      <c r="C1726" s="76" t="s">
        <v>9542</v>
      </c>
      <c r="D1726" s="76" t="s">
        <v>9543</v>
      </c>
      <c r="E1726" s="76" t="s">
        <v>4777</v>
      </c>
      <c r="F1726" s="76"/>
    </row>
    <row r="1727" spans="2:6" x14ac:dyDescent="0.35">
      <c r="B1727" s="76">
        <v>1725</v>
      </c>
      <c r="C1727" s="76" t="s">
        <v>4779</v>
      </c>
      <c r="D1727" s="76" t="s">
        <v>4780</v>
      </c>
      <c r="E1727" s="76" t="s">
        <v>4778</v>
      </c>
      <c r="F1727" s="76"/>
    </row>
    <row r="1728" spans="2:6" x14ac:dyDescent="0.35">
      <c r="B1728" s="76">
        <v>1726</v>
      </c>
      <c r="C1728" s="76" t="s">
        <v>11957</v>
      </c>
      <c r="D1728" s="76" t="s">
        <v>12999</v>
      </c>
      <c r="E1728" s="76" t="s">
        <v>11958</v>
      </c>
      <c r="F1728" s="76"/>
    </row>
    <row r="1729" spans="2:6" x14ac:dyDescent="0.35">
      <c r="B1729" s="76">
        <v>1727</v>
      </c>
      <c r="C1729" s="76" t="s">
        <v>268</v>
      </c>
      <c r="D1729" s="76" t="s">
        <v>4782</v>
      </c>
      <c r="E1729" s="76" t="s">
        <v>4781</v>
      </c>
      <c r="F1729" s="76"/>
    </row>
    <row r="1730" spans="2:6" x14ac:dyDescent="0.35">
      <c r="B1730" s="76">
        <v>1728</v>
      </c>
      <c r="C1730" s="76" t="s">
        <v>1558</v>
      </c>
      <c r="D1730" s="76" t="s">
        <v>1559</v>
      </c>
      <c r="E1730" s="76" t="s">
        <v>4783</v>
      </c>
      <c r="F1730" s="76"/>
    </row>
    <row r="1731" spans="2:6" x14ac:dyDescent="0.35">
      <c r="B1731" s="76">
        <v>1729</v>
      </c>
      <c r="C1731" s="76" t="s">
        <v>7</v>
      </c>
      <c r="D1731" s="76" t="s">
        <v>9544</v>
      </c>
      <c r="E1731" s="76" t="s">
        <v>1217</v>
      </c>
      <c r="F1731" s="76"/>
    </row>
    <row r="1732" spans="2:6" x14ac:dyDescent="0.35">
      <c r="B1732" s="76">
        <v>1730</v>
      </c>
      <c r="C1732" s="76" t="s">
        <v>4784</v>
      </c>
      <c r="D1732" s="76" t="s">
        <v>1131</v>
      </c>
      <c r="E1732" s="76" t="s">
        <v>1130</v>
      </c>
      <c r="F1732" s="76"/>
    </row>
    <row r="1733" spans="2:6" x14ac:dyDescent="0.35">
      <c r="B1733" s="76">
        <v>1731</v>
      </c>
      <c r="C1733" s="76" t="s">
        <v>4785</v>
      </c>
      <c r="D1733" s="76" t="s">
        <v>13000</v>
      </c>
      <c r="E1733" s="76" t="s">
        <v>11959</v>
      </c>
      <c r="F1733" s="76"/>
    </row>
    <row r="1734" spans="2:6" x14ac:dyDescent="0.35">
      <c r="B1734" s="76">
        <v>1732</v>
      </c>
      <c r="C1734" s="76" t="s">
        <v>347</v>
      </c>
      <c r="D1734" s="76" t="s">
        <v>2537</v>
      </c>
      <c r="E1734" s="76" t="s">
        <v>4786</v>
      </c>
      <c r="F1734" s="76"/>
    </row>
    <row r="1735" spans="2:6" x14ac:dyDescent="0.35">
      <c r="B1735" s="76">
        <v>1733</v>
      </c>
      <c r="C1735" s="76" t="s">
        <v>1318</v>
      </c>
      <c r="D1735" s="76" t="s">
        <v>1319</v>
      </c>
      <c r="E1735" s="76" t="s">
        <v>4787</v>
      </c>
      <c r="F1735" s="76"/>
    </row>
    <row r="1736" spans="2:6" x14ac:dyDescent="0.35">
      <c r="B1736" s="76">
        <v>1734</v>
      </c>
      <c r="C1736" s="76" t="s">
        <v>548</v>
      </c>
      <c r="D1736" s="76" t="s">
        <v>9545</v>
      </c>
      <c r="E1736" s="76" t="s">
        <v>1377</v>
      </c>
      <c r="F1736" s="76"/>
    </row>
    <row r="1737" spans="2:6" x14ac:dyDescent="0.35">
      <c r="B1737" s="76">
        <v>1735</v>
      </c>
      <c r="C1737" s="76" t="s">
        <v>11960</v>
      </c>
      <c r="D1737" s="76" t="s">
        <v>13001</v>
      </c>
      <c r="E1737" s="76" t="s">
        <v>11961</v>
      </c>
      <c r="F1737" s="76"/>
    </row>
    <row r="1738" spans="2:6" x14ac:dyDescent="0.35">
      <c r="B1738" s="76">
        <v>1736</v>
      </c>
      <c r="C1738" s="76" t="s">
        <v>4788</v>
      </c>
      <c r="D1738" s="76" t="s">
        <v>1197</v>
      </c>
      <c r="E1738" s="76" t="s">
        <v>1196</v>
      </c>
      <c r="F1738" s="76"/>
    </row>
    <row r="1739" spans="2:6" x14ac:dyDescent="0.35">
      <c r="B1739" s="76">
        <v>1737</v>
      </c>
      <c r="C1739" s="76" t="s">
        <v>156</v>
      </c>
      <c r="D1739" s="76" t="s">
        <v>2452</v>
      </c>
      <c r="E1739" s="76" t="s">
        <v>4789</v>
      </c>
      <c r="F1739" s="76"/>
    </row>
    <row r="1740" spans="2:6" x14ac:dyDescent="0.35">
      <c r="B1740" s="76">
        <v>1738</v>
      </c>
      <c r="C1740" s="76" t="s">
        <v>9546</v>
      </c>
      <c r="D1740" s="76" t="s">
        <v>9547</v>
      </c>
      <c r="E1740" s="76" t="s">
        <v>4790</v>
      </c>
      <c r="F1740" s="76"/>
    </row>
    <row r="1741" spans="2:6" x14ac:dyDescent="0.35">
      <c r="B1741" s="76">
        <v>1739</v>
      </c>
      <c r="C1741" s="76" t="s">
        <v>1497</v>
      </c>
      <c r="D1741" s="76" t="s">
        <v>1498</v>
      </c>
      <c r="E1741" s="76" t="s">
        <v>4791</v>
      </c>
      <c r="F1741" s="76"/>
    </row>
    <row r="1742" spans="2:6" x14ac:dyDescent="0.35">
      <c r="B1742" s="76">
        <v>1740</v>
      </c>
      <c r="C1742" s="76" t="s">
        <v>157</v>
      </c>
      <c r="D1742" s="76" t="s">
        <v>2632</v>
      </c>
      <c r="E1742" s="76" t="s">
        <v>4792</v>
      </c>
      <c r="F1742" s="76"/>
    </row>
    <row r="1743" spans="2:6" x14ac:dyDescent="0.35">
      <c r="B1743" s="76">
        <v>1741</v>
      </c>
      <c r="C1743" s="76" t="s">
        <v>2252</v>
      </c>
      <c r="D1743" s="76" t="s">
        <v>2253</v>
      </c>
      <c r="E1743" s="76" t="s">
        <v>4793</v>
      </c>
      <c r="F1743" s="76"/>
    </row>
    <row r="1744" spans="2:6" x14ac:dyDescent="0.35">
      <c r="B1744" s="76">
        <v>1742</v>
      </c>
      <c r="C1744" s="76" t="s">
        <v>9548</v>
      </c>
      <c r="D1744" s="76" t="s">
        <v>9549</v>
      </c>
      <c r="E1744" s="76" t="s">
        <v>4794</v>
      </c>
      <c r="F1744" s="76"/>
    </row>
    <row r="1745" spans="2:6" x14ac:dyDescent="0.35">
      <c r="B1745" s="76">
        <v>1743</v>
      </c>
      <c r="C1745" s="76" t="s">
        <v>158</v>
      </c>
      <c r="D1745" s="76" t="s">
        <v>4796</v>
      </c>
      <c r="E1745" s="76" t="s">
        <v>4795</v>
      </c>
      <c r="F1745" s="76"/>
    </row>
    <row r="1746" spans="2:6" x14ac:dyDescent="0.35">
      <c r="B1746" s="76">
        <v>1744</v>
      </c>
      <c r="C1746" s="76" t="s">
        <v>2259</v>
      </c>
      <c r="D1746" s="76" t="s">
        <v>9550</v>
      </c>
      <c r="E1746" s="76" t="s">
        <v>4797</v>
      </c>
      <c r="F1746" s="76"/>
    </row>
    <row r="1747" spans="2:6" x14ac:dyDescent="0.35">
      <c r="B1747" s="76">
        <v>1745</v>
      </c>
      <c r="C1747" s="76" t="s">
        <v>11962</v>
      </c>
      <c r="D1747" s="76" t="s">
        <v>13002</v>
      </c>
      <c r="E1747" s="76" t="s">
        <v>11963</v>
      </c>
      <c r="F1747" s="76"/>
    </row>
    <row r="1748" spans="2:6" x14ac:dyDescent="0.35">
      <c r="B1748" s="76">
        <v>1746</v>
      </c>
      <c r="C1748" s="76" t="s">
        <v>269</v>
      </c>
      <c r="D1748" s="76" t="s">
        <v>2574</v>
      </c>
      <c r="E1748" s="76" t="s">
        <v>4798</v>
      </c>
      <c r="F1748" s="76"/>
    </row>
    <row r="1749" spans="2:6" x14ac:dyDescent="0.35">
      <c r="B1749" s="76">
        <v>1747</v>
      </c>
      <c r="C1749" s="76" t="s">
        <v>1742</v>
      </c>
      <c r="D1749" s="76" t="s">
        <v>1743</v>
      </c>
      <c r="E1749" s="76" t="s">
        <v>4799</v>
      </c>
      <c r="F1749" s="76"/>
    </row>
    <row r="1750" spans="2:6" x14ac:dyDescent="0.35">
      <c r="B1750" s="76">
        <v>1748</v>
      </c>
      <c r="C1750" s="76" t="s">
        <v>541</v>
      </c>
      <c r="D1750" s="76" t="s">
        <v>9551</v>
      </c>
      <c r="E1750" s="76" t="s">
        <v>1109</v>
      </c>
      <c r="F1750" s="76"/>
    </row>
    <row r="1751" spans="2:6" x14ac:dyDescent="0.35">
      <c r="B1751" s="76">
        <v>1749</v>
      </c>
      <c r="C1751" s="76" t="s">
        <v>515</v>
      </c>
      <c r="D1751" s="76" t="s">
        <v>4801</v>
      </c>
      <c r="E1751" s="76" t="s">
        <v>4800</v>
      </c>
      <c r="F1751" s="76"/>
    </row>
    <row r="1752" spans="2:6" x14ac:dyDescent="0.35">
      <c r="B1752" s="76">
        <v>1750</v>
      </c>
      <c r="C1752" s="76" t="s">
        <v>2132</v>
      </c>
      <c r="D1752" s="76" t="s">
        <v>2133</v>
      </c>
      <c r="E1752" s="76" t="s">
        <v>4802</v>
      </c>
      <c r="F1752" s="76"/>
    </row>
    <row r="1753" spans="2:6" x14ac:dyDescent="0.35">
      <c r="B1753" s="76">
        <v>1751</v>
      </c>
      <c r="C1753" s="76" t="s">
        <v>9552</v>
      </c>
      <c r="D1753" s="76" t="s">
        <v>9553</v>
      </c>
      <c r="E1753" s="76" t="s">
        <v>4803</v>
      </c>
      <c r="F1753" s="76"/>
    </row>
    <row r="1754" spans="2:6" x14ac:dyDescent="0.35">
      <c r="B1754" s="76">
        <v>1752</v>
      </c>
      <c r="C1754" s="76" t="s">
        <v>516</v>
      </c>
      <c r="D1754" s="76" t="s">
        <v>2648</v>
      </c>
      <c r="E1754" s="76" t="s">
        <v>4804</v>
      </c>
      <c r="F1754" s="76"/>
    </row>
    <row r="1755" spans="2:6" x14ac:dyDescent="0.35">
      <c r="B1755" s="76">
        <v>1753</v>
      </c>
      <c r="C1755" s="76" t="s">
        <v>2134</v>
      </c>
      <c r="D1755" s="76" t="s">
        <v>9553</v>
      </c>
      <c r="E1755" s="76" t="s">
        <v>4805</v>
      </c>
      <c r="F1755" s="76"/>
    </row>
    <row r="1756" spans="2:6" x14ac:dyDescent="0.35">
      <c r="B1756" s="76">
        <v>1754</v>
      </c>
      <c r="C1756" s="76" t="s">
        <v>11964</v>
      </c>
      <c r="D1756" s="76" t="s">
        <v>11965</v>
      </c>
      <c r="E1756" s="76" t="s">
        <v>11966</v>
      </c>
      <c r="F1756" s="76"/>
    </row>
    <row r="1757" spans="2:6" x14ac:dyDescent="0.35">
      <c r="B1757" s="76">
        <v>1755</v>
      </c>
      <c r="C1757" s="76" t="s">
        <v>159</v>
      </c>
      <c r="D1757" s="76" t="s">
        <v>2575</v>
      </c>
      <c r="E1757" s="76" t="s">
        <v>4806</v>
      </c>
      <c r="F1757" s="76"/>
    </row>
    <row r="1758" spans="2:6" x14ac:dyDescent="0.35">
      <c r="B1758" s="76">
        <v>1756</v>
      </c>
      <c r="C1758" s="76" t="s">
        <v>1701</v>
      </c>
      <c r="D1758" s="76" t="s">
        <v>1702</v>
      </c>
      <c r="E1758" s="76" t="s">
        <v>4807</v>
      </c>
      <c r="F1758" s="76"/>
    </row>
    <row r="1759" spans="2:6" x14ac:dyDescent="0.35">
      <c r="B1759" s="76">
        <v>1757</v>
      </c>
      <c r="C1759" s="76" t="s">
        <v>9554</v>
      </c>
      <c r="D1759" s="76" t="s">
        <v>9555</v>
      </c>
      <c r="E1759" s="76" t="s">
        <v>4808</v>
      </c>
      <c r="F1759" s="76"/>
    </row>
    <row r="1760" spans="2:6" x14ac:dyDescent="0.35">
      <c r="B1760" s="76">
        <v>1758</v>
      </c>
      <c r="C1760" s="76" t="s">
        <v>348</v>
      </c>
      <c r="D1760" s="76" t="s">
        <v>2531</v>
      </c>
      <c r="E1760" s="76" t="s">
        <v>4809</v>
      </c>
      <c r="F1760" s="76"/>
    </row>
    <row r="1761" spans="2:6" x14ac:dyDescent="0.35">
      <c r="B1761" s="76">
        <v>1759</v>
      </c>
      <c r="C1761" s="76" t="s">
        <v>2308</v>
      </c>
      <c r="D1761" s="76" t="s">
        <v>9556</v>
      </c>
      <c r="E1761" s="76" t="s">
        <v>4810</v>
      </c>
      <c r="F1761" s="76"/>
    </row>
    <row r="1762" spans="2:6" x14ac:dyDescent="0.35">
      <c r="B1762" s="76">
        <v>1760</v>
      </c>
      <c r="C1762" s="76" t="s">
        <v>11967</v>
      </c>
      <c r="D1762" s="76" t="s">
        <v>13003</v>
      </c>
      <c r="E1762" s="76" t="s">
        <v>11968</v>
      </c>
      <c r="F1762" s="76"/>
    </row>
    <row r="1763" spans="2:6" x14ac:dyDescent="0.35">
      <c r="B1763" s="76">
        <v>1761</v>
      </c>
      <c r="C1763" s="76" t="s">
        <v>160</v>
      </c>
      <c r="D1763" s="76" t="s">
        <v>4812</v>
      </c>
      <c r="E1763" s="76" t="s">
        <v>4811</v>
      </c>
      <c r="F1763" s="76"/>
    </row>
    <row r="1764" spans="2:6" x14ac:dyDescent="0.35">
      <c r="B1764" s="76">
        <v>1762</v>
      </c>
      <c r="C1764" s="76" t="s">
        <v>2306</v>
      </c>
      <c r="D1764" s="76" t="s">
        <v>2307</v>
      </c>
      <c r="E1764" s="76" t="s">
        <v>4813</v>
      </c>
      <c r="F1764" s="76"/>
    </row>
    <row r="1765" spans="2:6" x14ac:dyDescent="0.35">
      <c r="B1765" s="76">
        <v>1763</v>
      </c>
      <c r="C1765" s="76" t="s">
        <v>9557</v>
      </c>
      <c r="D1765" s="76" t="s">
        <v>9558</v>
      </c>
      <c r="E1765" s="76" t="s">
        <v>1430</v>
      </c>
      <c r="F1765" s="76"/>
    </row>
    <row r="1766" spans="2:6" x14ac:dyDescent="0.35">
      <c r="B1766" s="76">
        <v>1764</v>
      </c>
      <c r="C1766" s="76" t="s">
        <v>11969</v>
      </c>
      <c r="D1766" s="76" t="s">
        <v>13004</v>
      </c>
      <c r="E1766" s="76" t="s">
        <v>11970</v>
      </c>
      <c r="F1766" s="76"/>
    </row>
    <row r="1767" spans="2:6" x14ac:dyDescent="0.35">
      <c r="B1767" s="76">
        <v>1765</v>
      </c>
      <c r="C1767" s="76" t="s">
        <v>4814</v>
      </c>
      <c r="D1767" s="76" t="s">
        <v>1543</v>
      </c>
      <c r="E1767" s="76" t="s">
        <v>1542</v>
      </c>
      <c r="F1767" s="76"/>
    </row>
    <row r="1768" spans="2:6" x14ac:dyDescent="0.35">
      <c r="B1768" s="76">
        <v>1766</v>
      </c>
      <c r="C1768" s="76" t="s">
        <v>161</v>
      </c>
      <c r="D1768" s="76" t="s">
        <v>2564</v>
      </c>
      <c r="E1768" s="76" t="s">
        <v>4815</v>
      </c>
      <c r="F1768" s="76"/>
    </row>
    <row r="1769" spans="2:6" x14ac:dyDescent="0.35">
      <c r="B1769" s="76">
        <v>1767</v>
      </c>
      <c r="C1769" s="76" t="s">
        <v>2304</v>
      </c>
      <c r="D1769" s="76" t="s">
        <v>2305</v>
      </c>
      <c r="E1769" s="76" t="s">
        <v>4816</v>
      </c>
      <c r="F1769" s="76"/>
    </row>
    <row r="1770" spans="2:6" x14ac:dyDescent="0.35">
      <c r="B1770" s="76">
        <v>1768</v>
      </c>
      <c r="C1770" s="76" t="s">
        <v>9559</v>
      </c>
      <c r="D1770" s="76" t="s">
        <v>9560</v>
      </c>
      <c r="E1770" s="76" t="s">
        <v>4817</v>
      </c>
      <c r="F1770" s="76"/>
    </row>
    <row r="1771" spans="2:6" x14ac:dyDescent="0.35">
      <c r="B1771" s="76">
        <v>1769</v>
      </c>
      <c r="C1771" s="76" t="s">
        <v>270</v>
      </c>
      <c r="D1771" s="76" t="s">
        <v>2680</v>
      </c>
      <c r="E1771" s="76" t="s">
        <v>4818</v>
      </c>
      <c r="F1771" s="76"/>
    </row>
    <row r="1772" spans="2:6" x14ac:dyDescent="0.35">
      <c r="B1772" s="76">
        <v>1770</v>
      </c>
      <c r="C1772" s="76" t="s">
        <v>1828</v>
      </c>
      <c r="D1772" s="76" t="s">
        <v>1829</v>
      </c>
      <c r="E1772" s="76" t="s">
        <v>4819</v>
      </c>
      <c r="F1772" s="76"/>
    </row>
    <row r="1773" spans="2:6" x14ac:dyDescent="0.35">
      <c r="B1773" s="76">
        <v>1771</v>
      </c>
      <c r="C1773" s="76" t="s">
        <v>9561</v>
      </c>
      <c r="D1773" s="76" t="s">
        <v>9562</v>
      </c>
      <c r="E1773" s="76" t="s">
        <v>4820</v>
      </c>
      <c r="F1773" s="76"/>
    </row>
    <row r="1774" spans="2:6" x14ac:dyDescent="0.35">
      <c r="B1774" s="76">
        <v>1772</v>
      </c>
      <c r="C1774" s="76" t="s">
        <v>4822</v>
      </c>
      <c r="D1774" s="76" t="s">
        <v>4823</v>
      </c>
      <c r="E1774" s="76" t="s">
        <v>4821</v>
      </c>
      <c r="F1774" s="76"/>
    </row>
    <row r="1775" spans="2:6" x14ac:dyDescent="0.35">
      <c r="B1775" s="76">
        <v>1773</v>
      </c>
      <c r="C1775" s="76" t="s">
        <v>162</v>
      </c>
      <c r="D1775" s="76" t="s">
        <v>2571</v>
      </c>
      <c r="E1775" s="76" t="s">
        <v>4824</v>
      </c>
      <c r="F1775" s="76"/>
    </row>
    <row r="1776" spans="2:6" x14ac:dyDescent="0.35">
      <c r="B1776" s="76">
        <v>1774</v>
      </c>
      <c r="C1776" s="76" t="s">
        <v>4826</v>
      </c>
      <c r="D1776" s="76" t="s">
        <v>9563</v>
      </c>
      <c r="E1776" s="76" t="s">
        <v>4825</v>
      </c>
      <c r="F1776" s="76"/>
    </row>
    <row r="1777" spans="2:6" x14ac:dyDescent="0.35">
      <c r="B1777" s="76">
        <v>1775</v>
      </c>
      <c r="C1777" s="76" t="s">
        <v>1692</v>
      </c>
      <c r="D1777" s="76" t="s">
        <v>1693</v>
      </c>
      <c r="E1777" s="76" t="s">
        <v>4827</v>
      </c>
      <c r="F1777" s="76"/>
    </row>
    <row r="1778" spans="2:6" x14ac:dyDescent="0.35">
      <c r="B1778" s="76">
        <v>1776</v>
      </c>
      <c r="C1778" s="76" t="s">
        <v>163</v>
      </c>
      <c r="D1778" s="76" t="s">
        <v>2572</v>
      </c>
      <c r="E1778" s="76" t="s">
        <v>4828</v>
      </c>
      <c r="F1778" s="76"/>
    </row>
    <row r="1779" spans="2:6" x14ac:dyDescent="0.35">
      <c r="B1779" s="76">
        <v>1777</v>
      </c>
      <c r="C1779" s="76" t="s">
        <v>4830</v>
      </c>
      <c r="D1779" s="76" t="s">
        <v>9564</v>
      </c>
      <c r="E1779" s="76" t="s">
        <v>4829</v>
      </c>
      <c r="F1779" s="76"/>
    </row>
    <row r="1780" spans="2:6" x14ac:dyDescent="0.35">
      <c r="B1780" s="76">
        <v>1778</v>
      </c>
      <c r="C1780" s="76" t="s">
        <v>2309</v>
      </c>
      <c r="D1780" s="76" t="s">
        <v>2310</v>
      </c>
      <c r="E1780" s="76" t="s">
        <v>4831</v>
      </c>
      <c r="F1780" s="76"/>
    </row>
    <row r="1781" spans="2:6" x14ac:dyDescent="0.35">
      <c r="B1781" s="76">
        <v>1779</v>
      </c>
      <c r="C1781" s="76" t="s">
        <v>806</v>
      </c>
      <c r="D1781" s="76" t="s">
        <v>2561</v>
      </c>
      <c r="E1781" s="76" t="s">
        <v>4832</v>
      </c>
      <c r="F1781" s="76"/>
    </row>
    <row r="1782" spans="2:6" x14ac:dyDescent="0.35">
      <c r="B1782" s="76">
        <v>1780</v>
      </c>
      <c r="C1782" s="76" t="s">
        <v>9565</v>
      </c>
      <c r="D1782" s="76" t="s">
        <v>9566</v>
      </c>
      <c r="E1782" s="76" t="s">
        <v>4833</v>
      </c>
      <c r="F1782" s="76"/>
    </row>
    <row r="1783" spans="2:6" x14ac:dyDescent="0.35">
      <c r="B1783" s="76">
        <v>1781</v>
      </c>
      <c r="C1783" s="76" t="s">
        <v>2260</v>
      </c>
      <c r="D1783" s="76" t="s">
        <v>2261</v>
      </c>
      <c r="E1783" s="76" t="s">
        <v>4834</v>
      </c>
      <c r="F1783" s="76"/>
    </row>
    <row r="1784" spans="2:6" x14ac:dyDescent="0.35">
      <c r="B1784" s="76">
        <v>1782</v>
      </c>
      <c r="C1784" s="76" t="s">
        <v>807</v>
      </c>
      <c r="D1784" s="76" t="s">
        <v>2479</v>
      </c>
      <c r="E1784" s="76" t="s">
        <v>4835</v>
      </c>
      <c r="F1784" s="76"/>
    </row>
    <row r="1785" spans="2:6" x14ac:dyDescent="0.35">
      <c r="B1785" s="76">
        <v>1783</v>
      </c>
      <c r="C1785" s="76" t="s">
        <v>2142</v>
      </c>
      <c r="D1785" s="76" t="s">
        <v>9567</v>
      </c>
      <c r="E1785" s="76" t="s">
        <v>4836</v>
      </c>
      <c r="F1785" s="76"/>
    </row>
    <row r="1786" spans="2:6" x14ac:dyDescent="0.35">
      <c r="B1786" s="76">
        <v>1784</v>
      </c>
      <c r="C1786" s="76" t="s">
        <v>11971</v>
      </c>
      <c r="D1786" s="76" t="s">
        <v>11972</v>
      </c>
      <c r="E1786" s="76" t="s">
        <v>11973</v>
      </c>
      <c r="F1786" s="76"/>
    </row>
    <row r="1787" spans="2:6" x14ac:dyDescent="0.35">
      <c r="B1787" s="76">
        <v>1785</v>
      </c>
      <c r="C1787" s="76" t="s">
        <v>271</v>
      </c>
      <c r="D1787" s="76" t="s">
        <v>1831</v>
      </c>
      <c r="E1787" s="76" t="s">
        <v>4837</v>
      </c>
      <c r="F1787" s="76"/>
    </row>
    <row r="1788" spans="2:6" x14ac:dyDescent="0.35">
      <c r="B1788" s="76">
        <v>1786</v>
      </c>
      <c r="C1788" s="76" t="s">
        <v>1830</v>
      </c>
      <c r="D1788" s="76" t="s">
        <v>1831</v>
      </c>
      <c r="E1788" s="76" t="s">
        <v>4838</v>
      </c>
      <c r="F1788" s="76"/>
    </row>
    <row r="1789" spans="2:6" x14ac:dyDescent="0.35">
      <c r="B1789" s="76">
        <v>1787</v>
      </c>
      <c r="C1789" s="76" t="s">
        <v>9568</v>
      </c>
      <c r="D1789" s="76" t="s">
        <v>9569</v>
      </c>
      <c r="E1789" s="76" t="s">
        <v>4839</v>
      </c>
      <c r="F1789" s="76"/>
    </row>
    <row r="1790" spans="2:6" x14ac:dyDescent="0.35">
      <c r="B1790" s="76">
        <v>1788</v>
      </c>
      <c r="C1790" s="76" t="s">
        <v>808</v>
      </c>
      <c r="D1790" s="76" t="s">
        <v>2446</v>
      </c>
      <c r="E1790" s="76" t="s">
        <v>4840</v>
      </c>
      <c r="F1790" s="76"/>
    </row>
    <row r="1791" spans="2:6" x14ac:dyDescent="0.35">
      <c r="B1791" s="76">
        <v>1789</v>
      </c>
      <c r="C1791" s="76" t="s">
        <v>9570</v>
      </c>
      <c r="D1791" s="76" t="s">
        <v>9571</v>
      </c>
      <c r="E1791" s="76" t="s">
        <v>4841</v>
      </c>
      <c r="F1791" s="76"/>
    </row>
    <row r="1792" spans="2:6" x14ac:dyDescent="0.35">
      <c r="B1792" s="76">
        <v>1790</v>
      </c>
      <c r="C1792" s="76" t="s">
        <v>1621</v>
      </c>
      <c r="D1792" s="76" t="s">
        <v>1622</v>
      </c>
      <c r="E1792" s="76" t="s">
        <v>4842</v>
      </c>
      <c r="F1792" s="76"/>
    </row>
    <row r="1793" spans="2:6" x14ac:dyDescent="0.35">
      <c r="B1793" s="76">
        <v>1791</v>
      </c>
      <c r="C1793" s="76" t="s">
        <v>4844</v>
      </c>
      <c r="D1793" s="76" t="s">
        <v>4845</v>
      </c>
      <c r="E1793" s="76" t="s">
        <v>4843</v>
      </c>
      <c r="F1793" s="76"/>
    </row>
    <row r="1794" spans="2:6" x14ac:dyDescent="0.35">
      <c r="B1794" s="76">
        <v>1792</v>
      </c>
      <c r="C1794" s="76" t="s">
        <v>4847</v>
      </c>
      <c r="D1794" s="76" t="s">
        <v>4848</v>
      </c>
      <c r="E1794" s="76" t="s">
        <v>4846</v>
      </c>
      <c r="F1794" s="76"/>
    </row>
    <row r="1795" spans="2:6" x14ac:dyDescent="0.35">
      <c r="B1795" s="76">
        <v>1793</v>
      </c>
      <c r="C1795" s="76" t="s">
        <v>9572</v>
      </c>
      <c r="D1795" s="76" t="s">
        <v>9573</v>
      </c>
      <c r="E1795" s="76" t="s">
        <v>4849</v>
      </c>
      <c r="F1795" s="76"/>
    </row>
    <row r="1796" spans="2:6" x14ac:dyDescent="0.35">
      <c r="B1796" s="76">
        <v>1794</v>
      </c>
      <c r="C1796" s="76" t="s">
        <v>394</v>
      </c>
      <c r="D1796" s="76" t="s">
        <v>2590</v>
      </c>
      <c r="E1796" s="76" t="s">
        <v>4850</v>
      </c>
      <c r="F1796" s="76"/>
    </row>
    <row r="1797" spans="2:6" x14ac:dyDescent="0.35">
      <c r="B1797" s="76">
        <v>1795</v>
      </c>
      <c r="C1797" s="76" t="s">
        <v>1966</v>
      </c>
      <c r="D1797" s="76" t="s">
        <v>1967</v>
      </c>
      <c r="E1797" s="76" t="s">
        <v>4851</v>
      </c>
      <c r="F1797" s="76"/>
    </row>
    <row r="1798" spans="2:6" x14ac:dyDescent="0.35">
      <c r="B1798" s="76">
        <v>1796</v>
      </c>
      <c r="C1798" s="76" t="s">
        <v>9574</v>
      </c>
      <c r="D1798" s="76" t="s">
        <v>9575</v>
      </c>
      <c r="E1798" s="76" t="s">
        <v>4852</v>
      </c>
      <c r="F1798" s="76"/>
    </row>
    <row r="1799" spans="2:6" x14ac:dyDescent="0.35">
      <c r="B1799" s="76">
        <v>1797</v>
      </c>
      <c r="C1799" s="76" t="s">
        <v>272</v>
      </c>
      <c r="D1799" s="76" t="s">
        <v>2589</v>
      </c>
      <c r="E1799" s="76" t="s">
        <v>4853</v>
      </c>
      <c r="F1799" s="76"/>
    </row>
    <row r="1800" spans="2:6" x14ac:dyDescent="0.35">
      <c r="B1800" s="76">
        <v>1798</v>
      </c>
      <c r="C1800" s="76" t="s">
        <v>1964</v>
      </c>
      <c r="D1800" s="76" t="s">
        <v>1965</v>
      </c>
      <c r="E1800" s="76" t="s">
        <v>4854</v>
      </c>
      <c r="F1800" s="76"/>
    </row>
    <row r="1801" spans="2:6" x14ac:dyDescent="0.35">
      <c r="B1801" s="76">
        <v>1799</v>
      </c>
      <c r="C1801" s="76" t="s">
        <v>9576</v>
      </c>
      <c r="D1801" s="76" t="s">
        <v>11974</v>
      </c>
      <c r="E1801" s="76" t="s">
        <v>4855</v>
      </c>
      <c r="F1801" s="76"/>
    </row>
    <row r="1802" spans="2:6" x14ac:dyDescent="0.35">
      <c r="B1802" s="76">
        <v>1800</v>
      </c>
      <c r="C1802" s="76" t="s">
        <v>164</v>
      </c>
      <c r="D1802" s="76" t="s">
        <v>2566</v>
      </c>
      <c r="E1802" s="76" t="s">
        <v>4856</v>
      </c>
      <c r="F1802" s="76"/>
    </row>
    <row r="1803" spans="2:6" x14ac:dyDescent="0.35">
      <c r="B1803" s="76">
        <v>1801</v>
      </c>
      <c r="C1803" s="76" t="s">
        <v>2311</v>
      </c>
      <c r="D1803" s="76" t="s">
        <v>2312</v>
      </c>
      <c r="E1803" s="76" t="s">
        <v>4857</v>
      </c>
      <c r="F1803" s="76"/>
    </row>
    <row r="1804" spans="2:6" x14ac:dyDescent="0.35">
      <c r="B1804" s="76">
        <v>1802</v>
      </c>
      <c r="C1804" s="76" t="s">
        <v>9577</v>
      </c>
      <c r="D1804" s="76" t="s">
        <v>9578</v>
      </c>
      <c r="E1804" s="76" t="s">
        <v>4858</v>
      </c>
      <c r="F1804" s="76"/>
    </row>
    <row r="1805" spans="2:6" x14ac:dyDescent="0.35">
      <c r="B1805" s="76">
        <v>1803</v>
      </c>
      <c r="C1805" s="76" t="s">
        <v>165</v>
      </c>
      <c r="D1805" s="76" t="s">
        <v>2567</v>
      </c>
      <c r="E1805" s="76" t="s">
        <v>4859</v>
      </c>
      <c r="F1805" s="76"/>
    </row>
    <row r="1806" spans="2:6" x14ac:dyDescent="0.35">
      <c r="B1806" s="76">
        <v>1804</v>
      </c>
      <c r="C1806" s="76" t="s">
        <v>1316</v>
      </c>
      <c r="D1806" s="76" t="s">
        <v>1317</v>
      </c>
      <c r="E1806" s="76" t="s">
        <v>4860</v>
      </c>
      <c r="F1806" s="76"/>
    </row>
    <row r="1807" spans="2:6" x14ac:dyDescent="0.35">
      <c r="B1807" s="76">
        <v>1805</v>
      </c>
      <c r="C1807" s="76" t="s">
        <v>9579</v>
      </c>
      <c r="D1807" s="76" t="s">
        <v>9580</v>
      </c>
      <c r="E1807" s="76" t="s">
        <v>4861</v>
      </c>
      <c r="F1807" s="76"/>
    </row>
    <row r="1808" spans="2:6" x14ac:dyDescent="0.35">
      <c r="B1808" s="76">
        <v>1806</v>
      </c>
      <c r="C1808" s="76" t="s">
        <v>273</v>
      </c>
      <c r="D1808" s="76" t="s">
        <v>4863</v>
      </c>
      <c r="E1808" s="76" t="s">
        <v>4862</v>
      </c>
      <c r="F1808" s="76"/>
    </row>
    <row r="1809" spans="2:6" x14ac:dyDescent="0.35">
      <c r="B1809" s="76">
        <v>1807</v>
      </c>
      <c r="C1809" s="76" t="s">
        <v>2174</v>
      </c>
      <c r="D1809" s="76" t="s">
        <v>2175</v>
      </c>
      <c r="E1809" s="76" t="s">
        <v>4864</v>
      </c>
      <c r="F1809" s="76"/>
    </row>
    <row r="1810" spans="2:6" x14ac:dyDescent="0.35">
      <c r="B1810" s="76">
        <v>1808</v>
      </c>
      <c r="C1810" s="76" t="s">
        <v>9581</v>
      </c>
      <c r="D1810" s="76" t="s">
        <v>9582</v>
      </c>
      <c r="E1810" s="76" t="s">
        <v>4865</v>
      </c>
      <c r="F1810" s="76"/>
    </row>
    <row r="1811" spans="2:6" x14ac:dyDescent="0.35">
      <c r="B1811" s="76">
        <v>1809</v>
      </c>
      <c r="C1811" s="76" t="s">
        <v>395</v>
      </c>
      <c r="D1811" s="76" t="s">
        <v>4867</v>
      </c>
      <c r="E1811" s="76" t="s">
        <v>4866</v>
      </c>
      <c r="F1811" s="76"/>
    </row>
    <row r="1812" spans="2:6" x14ac:dyDescent="0.35">
      <c r="B1812" s="76">
        <v>1810</v>
      </c>
      <c r="C1812" s="76" t="s">
        <v>1892</v>
      </c>
      <c r="D1812" s="76" t="s">
        <v>9583</v>
      </c>
      <c r="E1812" s="76" t="s">
        <v>4868</v>
      </c>
      <c r="F1812" s="76"/>
    </row>
    <row r="1813" spans="2:6" x14ac:dyDescent="0.35">
      <c r="B1813" s="76">
        <v>1811</v>
      </c>
      <c r="C1813" s="76" t="s">
        <v>11975</v>
      </c>
      <c r="D1813" s="76" t="s">
        <v>11976</v>
      </c>
      <c r="E1813" s="76" t="s">
        <v>11977</v>
      </c>
      <c r="F1813" s="76"/>
    </row>
    <row r="1814" spans="2:6" x14ac:dyDescent="0.35">
      <c r="B1814" s="76">
        <v>1812</v>
      </c>
      <c r="C1814" s="76" t="s">
        <v>396</v>
      </c>
      <c r="D1814" s="76" t="s">
        <v>2477</v>
      </c>
      <c r="E1814" s="76" t="s">
        <v>4869</v>
      </c>
      <c r="F1814" s="76"/>
    </row>
    <row r="1815" spans="2:6" x14ac:dyDescent="0.35">
      <c r="B1815" s="76">
        <v>1813</v>
      </c>
      <c r="C1815" s="76" t="s">
        <v>1893</v>
      </c>
      <c r="D1815" s="76" t="s">
        <v>9584</v>
      </c>
      <c r="E1815" s="76" t="s">
        <v>4870</v>
      </c>
      <c r="F1815" s="76"/>
    </row>
    <row r="1816" spans="2:6" x14ac:dyDescent="0.35">
      <c r="B1816" s="76">
        <v>1814</v>
      </c>
      <c r="C1816" s="76" t="s">
        <v>11978</v>
      </c>
      <c r="D1816" s="76" t="s">
        <v>11979</v>
      </c>
      <c r="E1816" s="76" t="s">
        <v>11980</v>
      </c>
      <c r="F1816" s="76"/>
    </row>
    <row r="1817" spans="2:6" x14ac:dyDescent="0.35">
      <c r="B1817" s="76">
        <v>1815</v>
      </c>
      <c r="C1817" s="76" t="s">
        <v>274</v>
      </c>
      <c r="D1817" s="76" t="s">
        <v>2582</v>
      </c>
      <c r="E1817" s="76" t="s">
        <v>4871</v>
      </c>
      <c r="F1817" s="76"/>
    </row>
    <row r="1818" spans="2:6" x14ac:dyDescent="0.35">
      <c r="B1818" s="76">
        <v>1816</v>
      </c>
      <c r="C1818" s="76" t="s">
        <v>1962</v>
      </c>
      <c r="D1818" s="76" t="s">
        <v>1963</v>
      </c>
      <c r="E1818" s="76" t="s">
        <v>4872</v>
      </c>
      <c r="F1818" s="76"/>
    </row>
    <row r="1819" spans="2:6" x14ac:dyDescent="0.35">
      <c r="B1819" s="76">
        <v>1817</v>
      </c>
      <c r="C1819" s="76" t="s">
        <v>9585</v>
      </c>
      <c r="D1819" s="76" t="s">
        <v>9586</v>
      </c>
      <c r="E1819" s="76" t="s">
        <v>4873</v>
      </c>
      <c r="F1819" s="76"/>
    </row>
    <row r="1820" spans="2:6" x14ac:dyDescent="0.35">
      <c r="B1820" s="76">
        <v>1818</v>
      </c>
      <c r="C1820" s="76" t="s">
        <v>809</v>
      </c>
      <c r="D1820" s="76" t="s">
        <v>2568</v>
      </c>
      <c r="E1820" s="76" t="s">
        <v>4874</v>
      </c>
      <c r="F1820" s="76"/>
    </row>
    <row r="1821" spans="2:6" x14ac:dyDescent="0.35">
      <c r="B1821" s="76">
        <v>1819</v>
      </c>
      <c r="C1821" s="76" t="s">
        <v>2313</v>
      </c>
      <c r="D1821" s="76" t="s">
        <v>2314</v>
      </c>
      <c r="E1821" s="76" t="s">
        <v>4875</v>
      </c>
      <c r="F1821" s="76"/>
    </row>
    <row r="1822" spans="2:6" x14ac:dyDescent="0.35">
      <c r="B1822" s="76">
        <v>1820</v>
      </c>
      <c r="C1822" s="76" t="s">
        <v>9587</v>
      </c>
      <c r="D1822" s="76" t="s">
        <v>9588</v>
      </c>
      <c r="E1822" s="76" t="s">
        <v>4876</v>
      </c>
      <c r="F1822" s="76"/>
    </row>
    <row r="1823" spans="2:6" x14ac:dyDescent="0.35">
      <c r="B1823" s="76">
        <v>1821</v>
      </c>
      <c r="C1823" s="76" t="s">
        <v>4878</v>
      </c>
      <c r="D1823" s="76" t="s">
        <v>4879</v>
      </c>
      <c r="E1823" s="76" t="s">
        <v>4877</v>
      </c>
      <c r="F1823" s="76"/>
    </row>
    <row r="1824" spans="2:6" x14ac:dyDescent="0.35">
      <c r="B1824" s="76">
        <v>1822</v>
      </c>
      <c r="C1824" s="76" t="s">
        <v>810</v>
      </c>
      <c r="D1824" s="76" t="s">
        <v>2569</v>
      </c>
      <c r="E1824" s="76" t="s">
        <v>4880</v>
      </c>
      <c r="F1824" s="76"/>
    </row>
    <row r="1825" spans="2:6" x14ac:dyDescent="0.35">
      <c r="B1825" s="76">
        <v>1823</v>
      </c>
      <c r="C1825" s="76" t="s">
        <v>1722</v>
      </c>
      <c r="D1825" s="76" t="s">
        <v>1723</v>
      </c>
      <c r="E1825" s="76" t="s">
        <v>4881</v>
      </c>
      <c r="F1825" s="76"/>
    </row>
    <row r="1826" spans="2:6" x14ac:dyDescent="0.35">
      <c r="B1826" s="76">
        <v>1824</v>
      </c>
      <c r="C1826" s="76" t="s">
        <v>9589</v>
      </c>
      <c r="D1826" s="76" t="s">
        <v>9590</v>
      </c>
      <c r="E1826" s="76" t="s">
        <v>4882</v>
      </c>
      <c r="F1826" s="76"/>
    </row>
    <row r="1827" spans="2:6" x14ac:dyDescent="0.35">
      <c r="B1827" s="76">
        <v>1825</v>
      </c>
      <c r="C1827" s="76" t="s">
        <v>811</v>
      </c>
      <c r="D1827" s="76" t="s">
        <v>2570</v>
      </c>
      <c r="E1827" s="76" t="s">
        <v>4883</v>
      </c>
      <c r="F1827" s="76"/>
    </row>
    <row r="1828" spans="2:6" x14ac:dyDescent="0.35">
      <c r="B1828" s="76">
        <v>1826</v>
      </c>
      <c r="C1828" s="76" t="s">
        <v>2315</v>
      </c>
      <c r="D1828" s="76" t="s">
        <v>2316</v>
      </c>
      <c r="E1828" s="76" t="s">
        <v>4884</v>
      </c>
      <c r="F1828" s="76"/>
    </row>
    <row r="1829" spans="2:6" x14ac:dyDescent="0.35">
      <c r="B1829" s="76">
        <v>1827</v>
      </c>
      <c r="C1829" s="76" t="s">
        <v>9591</v>
      </c>
      <c r="D1829" s="76" t="s">
        <v>9592</v>
      </c>
      <c r="E1829" s="76" t="s">
        <v>4885</v>
      </c>
      <c r="F1829" s="76"/>
    </row>
    <row r="1830" spans="2:6" x14ac:dyDescent="0.35">
      <c r="B1830" s="76">
        <v>1828</v>
      </c>
      <c r="C1830" s="76" t="s">
        <v>4887</v>
      </c>
      <c r="D1830" s="76" t="s">
        <v>4888</v>
      </c>
      <c r="E1830" s="76" t="s">
        <v>4886</v>
      </c>
      <c r="F1830" s="76"/>
    </row>
    <row r="1831" spans="2:6" x14ac:dyDescent="0.35">
      <c r="B1831" s="76">
        <v>1829</v>
      </c>
      <c r="C1831" s="76" t="s">
        <v>4890</v>
      </c>
      <c r="D1831" s="76" t="s">
        <v>4891</v>
      </c>
      <c r="E1831" s="76" t="s">
        <v>4889</v>
      </c>
      <c r="F1831" s="76"/>
    </row>
    <row r="1832" spans="2:6" x14ac:dyDescent="0.35">
      <c r="B1832" s="76">
        <v>1830</v>
      </c>
      <c r="C1832" s="76" t="s">
        <v>4893</v>
      </c>
      <c r="D1832" s="76" t="s">
        <v>4894</v>
      </c>
      <c r="E1832" s="76" t="s">
        <v>4892</v>
      </c>
      <c r="F1832" s="76"/>
    </row>
    <row r="1833" spans="2:6" x14ac:dyDescent="0.35">
      <c r="B1833" s="76">
        <v>1831</v>
      </c>
      <c r="C1833" s="76" t="s">
        <v>9593</v>
      </c>
      <c r="D1833" s="76" t="s">
        <v>9594</v>
      </c>
      <c r="E1833" s="76" t="s">
        <v>4895</v>
      </c>
      <c r="F1833" s="76"/>
    </row>
    <row r="1834" spans="2:6" x14ac:dyDescent="0.35">
      <c r="B1834" s="76">
        <v>1832</v>
      </c>
      <c r="C1834" s="76" t="s">
        <v>812</v>
      </c>
      <c r="D1834" s="76" t="s">
        <v>2583</v>
      </c>
      <c r="E1834" s="76" t="s">
        <v>4896</v>
      </c>
      <c r="F1834" s="76"/>
    </row>
    <row r="1835" spans="2:6" x14ac:dyDescent="0.35">
      <c r="B1835" s="76">
        <v>1833</v>
      </c>
      <c r="C1835" s="76" t="s">
        <v>1970</v>
      </c>
      <c r="D1835" s="76" t="s">
        <v>1971</v>
      </c>
      <c r="E1835" s="76" t="s">
        <v>4897</v>
      </c>
      <c r="F1835" s="76"/>
    </row>
    <row r="1836" spans="2:6" x14ac:dyDescent="0.35">
      <c r="B1836" s="76">
        <v>1834</v>
      </c>
      <c r="C1836" s="76" t="s">
        <v>9595</v>
      </c>
      <c r="D1836" s="76" t="s">
        <v>9596</v>
      </c>
      <c r="E1836" s="76" t="s">
        <v>4898</v>
      </c>
      <c r="F1836" s="76"/>
    </row>
    <row r="1837" spans="2:6" x14ac:dyDescent="0.35">
      <c r="B1837" s="76">
        <v>1835</v>
      </c>
      <c r="C1837" s="76" t="s">
        <v>4900</v>
      </c>
      <c r="D1837" s="76" t="s">
        <v>4901</v>
      </c>
      <c r="E1837" s="76" t="s">
        <v>4899</v>
      </c>
      <c r="F1837" s="76"/>
    </row>
    <row r="1838" spans="2:6" x14ac:dyDescent="0.35">
      <c r="B1838" s="76">
        <v>1836</v>
      </c>
      <c r="C1838" s="76" t="s">
        <v>9597</v>
      </c>
      <c r="D1838" s="76" t="s">
        <v>9598</v>
      </c>
      <c r="E1838" s="76" t="s">
        <v>4902</v>
      </c>
      <c r="F1838" s="76"/>
    </row>
    <row r="1839" spans="2:6" x14ac:dyDescent="0.35">
      <c r="B1839" s="76">
        <v>1837</v>
      </c>
      <c r="C1839" s="76" t="s">
        <v>4904</v>
      </c>
      <c r="D1839" s="76" t="s">
        <v>4901</v>
      </c>
      <c r="E1839" s="76" t="s">
        <v>4903</v>
      </c>
      <c r="F1839" s="76"/>
    </row>
    <row r="1840" spans="2:6" x14ac:dyDescent="0.35">
      <c r="B1840" s="76">
        <v>1838</v>
      </c>
      <c r="C1840" s="76" t="s">
        <v>4906</v>
      </c>
      <c r="D1840" s="76" t="s">
        <v>4907</v>
      </c>
      <c r="E1840" s="76" t="s">
        <v>4905</v>
      </c>
      <c r="F1840" s="76"/>
    </row>
    <row r="1841" spans="2:6" x14ac:dyDescent="0.35">
      <c r="B1841" s="76">
        <v>1839</v>
      </c>
      <c r="C1841" s="76" t="s">
        <v>363</v>
      </c>
      <c r="D1841" s="76" t="s">
        <v>2414</v>
      </c>
      <c r="E1841" s="76" t="s">
        <v>4908</v>
      </c>
      <c r="F1841" s="76"/>
    </row>
    <row r="1842" spans="2:6" x14ac:dyDescent="0.35">
      <c r="B1842" s="76">
        <v>1840</v>
      </c>
      <c r="C1842" s="76" t="s">
        <v>1515</v>
      </c>
      <c r="D1842" s="76" t="s">
        <v>1516</v>
      </c>
      <c r="E1842" s="76" t="s">
        <v>4909</v>
      </c>
      <c r="F1842" s="76"/>
    </row>
    <row r="1843" spans="2:6" x14ac:dyDescent="0.35">
      <c r="B1843" s="76">
        <v>1841</v>
      </c>
      <c r="C1843" s="76" t="s">
        <v>4911</v>
      </c>
      <c r="D1843" s="76" t="s">
        <v>8931</v>
      </c>
      <c r="E1843" s="76" t="s">
        <v>4910</v>
      </c>
      <c r="F1843" s="76"/>
    </row>
    <row r="1844" spans="2:6" x14ac:dyDescent="0.35">
      <c r="B1844" s="76">
        <v>1842</v>
      </c>
      <c r="C1844" s="76" t="s">
        <v>4913</v>
      </c>
      <c r="D1844" s="76" t="s">
        <v>3279</v>
      </c>
      <c r="E1844" s="76" t="s">
        <v>4912</v>
      </c>
      <c r="F1844" s="76"/>
    </row>
    <row r="1845" spans="2:6" x14ac:dyDescent="0.35">
      <c r="B1845" s="76">
        <v>1843</v>
      </c>
      <c r="C1845" s="76" t="s">
        <v>364</v>
      </c>
      <c r="D1845" s="76" t="s">
        <v>2413</v>
      </c>
      <c r="E1845" s="76" t="s">
        <v>4914</v>
      </c>
      <c r="F1845" s="76"/>
    </row>
    <row r="1846" spans="2:6" x14ac:dyDescent="0.35">
      <c r="B1846" s="76">
        <v>1844</v>
      </c>
      <c r="C1846" s="76" t="s">
        <v>1560</v>
      </c>
      <c r="D1846" s="76" t="s">
        <v>1561</v>
      </c>
      <c r="E1846" s="76" t="s">
        <v>4915</v>
      </c>
      <c r="F1846" s="76"/>
    </row>
    <row r="1847" spans="2:6" x14ac:dyDescent="0.35">
      <c r="B1847" s="76">
        <v>1845</v>
      </c>
      <c r="C1847" s="76" t="s">
        <v>9599</v>
      </c>
      <c r="D1847" s="76" t="s">
        <v>9600</v>
      </c>
      <c r="E1847" s="76" t="s">
        <v>4916</v>
      </c>
      <c r="F1847" s="76"/>
    </row>
    <row r="1848" spans="2:6" x14ac:dyDescent="0.35">
      <c r="B1848" s="76">
        <v>1846</v>
      </c>
      <c r="C1848" s="76" t="s">
        <v>4918</v>
      </c>
      <c r="D1848" s="76" t="s">
        <v>4919</v>
      </c>
      <c r="E1848" s="76" t="s">
        <v>4917</v>
      </c>
      <c r="F1848" s="76"/>
    </row>
    <row r="1849" spans="2:6" x14ac:dyDescent="0.35">
      <c r="B1849" s="76">
        <v>1847</v>
      </c>
      <c r="C1849" s="76" t="s">
        <v>349</v>
      </c>
      <c r="D1849" s="76" t="s">
        <v>2536</v>
      </c>
      <c r="E1849" s="76" t="s">
        <v>4920</v>
      </c>
      <c r="F1849" s="76"/>
    </row>
    <row r="1850" spans="2:6" x14ac:dyDescent="0.35">
      <c r="B1850" s="76">
        <v>1848</v>
      </c>
      <c r="C1850" s="76" t="s">
        <v>1712</v>
      </c>
      <c r="D1850" s="76" t="s">
        <v>1713</v>
      </c>
      <c r="E1850" s="76" t="s">
        <v>4921</v>
      </c>
      <c r="F1850" s="76"/>
    </row>
    <row r="1851" spans="2:6" x14ac:dyDescent="0.35">
      <c r="B1851" s="76">
        <v>1849</v>
      </c>
      <c r="C1851" s="76" t="s">
        <v>43</v>
      </c>
      <c r="D1851" s="76" t="s">
        <v>9601</v>
      </c>
      <c r="E1851" s="76" t="s">
        <v>4922</v>
      </c>
      <c r="F1851" s="76"/>
    </row>
    <row r="1852" spans="2:6" x14ac:dyDescent="0.35">
      <c r="B1852" s="76">
        <v>1850</v>
      </c>
      <c r="C1852" s="76" t="s">
        <v>11981</v>
      </c>
      <c r="D1852" s="76" t="s">
        <v>11982</v>
      </c>
      <c r="E1852" s="76" t="s">
        <v>11983</v>
      </c>
      <c r="F1852" s="76"/>
    </row>
    <row r="1853" spans="2:6" x14ac:dyDescent="0.35">
      <c r="B1853" s="76">
        <v>1851</v>
      </c>
      <c r="C1853" s="76" t="s">
        <v>4923</v>
      </c>
      <c r="D1853" s="76" t="s">
        <v>1160</v>
      </c>
      <c r="E1853" s="76" t="s">
        <v>1159</v>
      </c>
      <c r="F1853" s="76"/>
    </row>
    <row r="1854" spans="2:6" x14ac:dyDescent="0.35">
      <c r="B1854" s="76">
        <v>1852</v>
      </c>
      <c r="C1854" s="76" t="s">
        <v>4925</v>
      </c>
      <c r="D1854" s="76" t="s">
        <v>2542</v>
      </c>
      <c r="E1854" s="76" t="s">
        <v>4924</v>
      </c>
      <c r="F1854" s="76"/>
    </row>
    <row r="1855" spans="2:6" x14ac:dyDescent="0.35">
      <c r="B1855" s="76">
        <v>1853</v>
      </c>
      <c r="C1855" s="76" t="s">
        <v>4927</v>
      </c>
      <c r="D1855" s="76" t="s">
        <v>2318</v>
      </c>
      <c r="E1855" s="76" t="s">
        <v>4926</v>
      </c>
      <c r="F1855" s="76"/>
    </row>
    <row r="1856" spans="2:6" x14ac:dyDescent="0.35">
      <c r="B1856" s="76">
        <v>1854</v>
      </c>
      <c r="C1856" s="76" t="s">
        <v>9602</v>
      </c>
      <c r="D1856" s="76" t="s">
        <v>9603</v>
      </c>
      <c r="E1856" s="76" t="s">
        <v>4928</v>
      </c>
      <c r="F1856" s="76"/>
    </row>
    <row r="1857" spans="2:6" x14ac:dyDescent="0.35">
      <c r="B1857" s="76">
        <v>1855</v>
      </c>
      <c r="C1857" s="76" t="s">
        <v>11984</v>
      </c>
      <c r="D1857" s="76" t="s">
        <v>11985</v>
      </c>
      <c r="E1857" s="76" t="s">
        <v>11986</v>
      </c>
      <c r="F1857" s="76"/>
    </row>
    <row r="1858" spans="2:6" x14ac:dyDescent="0.35">
      <c r="B1858" s="76">
        <v>1856</v>
      </c>
      <c r="C1858" s="76" t="s">
        <v>4930</v>
      </c>
      <c r="D1858" s="76" t="s">
        <v>1358</v>
      </c>
      <c r="E1858" s="76" t="s">
        <v>4929</v>
      </c>
      <c r="F1858" s="76"/>
    </row>
    <row r="1859" spans="2:6" x14ac:dyDescent="0.35">
      <c r="B1859" s="76">
        <v>1857</v>
      </c>
      <c r="C1859" s="76" t="s">
        <v>350</v>
      </c>
      <c r="D1859" s="76" t="s">
        <v>2542</v>
      </c>
      <c r="E1859" s="76" t="s">
        <v>4931</v>
      </c>
      <c r="F1859" s="76"/>
    </row>
    <row r="1860" spans="2:6" x14ac:dyDescent="0.35">
      <c r="B1860" s="76">
        <v>1858</v>
      </c>
      <c r="C1860" s="76" t="s">
        <v>2317</v>
      </c>
      <c r="D1860" s="76" t="s">
        <v>2318</v>
      </c>
      <c r="E1860" s="76" t="s">
        <v>4932</v>
      </c>
      <c r="F1860" s="76"/>
    </row>
    <row r="1861" spans="2:6" x14ac:dyDescent="0.35">
      <c r="B1861" s="76">
        <v>1859</v>
      </c>
      <c r="C1861" s="76" t="s">
        <v>9604</v>
      </c>
      <c r="D1861" s="76" t="s">
        <v>9603</v>
      </c>
      <c r="E1861" s="76" t="s">
        <v>1418</v>
      </c>
      <c r="F1861" s="76"/>
    </row>
    <row r="1862" spans="2:6" x14ac:dyDescent="0.35">
      <c r="B1862" s="76">
        <v>1860</v>
      </c>
      <c r="C1862" s="76" t="s">
        <v>11987</v>
      </c>
      <c r="D1862" s="76" t="s">
        <v>11985</v>
      </c>
      <c r="E1862" s="76" t="s">
        <v>11988</v>
      </c>
      <c r="F1862" s="76"/>
    </row>
    <row r="1863" spans="2:6" x14ac:dyDescent="0.35">
      <c r="B1863" s="76">
        <v>1861</v>
      </c>
      <c r="C1863" s="76" t="s">
        <v>14</v>
      </c>
      <c r="D1863" s="76" t="s">
        <v>1358</v>
      </c>
      <c r="E1863" s="76" t="s">
        <v>1357</v>
      </c>
      <c r="F1863" s="76"/>
    </row>
    <row r="1864" spans="2:6" x14ac:dyDescent="0.35">
      <c r="B1864" s="76">
        <v>1862</v>
      </c>
      <c r="C1864" s="76" t="s">
        <v>351</v>
      </c>
      <c r="D1864" s="76" t="s">
        <v>2543</v>
      </c>
      <c r="E1864" s="76" t="s">
        <v>4933</v>
      </c>
      <c r="F1864" s="76"/>
    </row>
    <row r="1865" spans="2:6" x14ac:dyDescent="0.35">
      <c r="B1865" s="76">
        <v>1863</v>
      </c>
      <c r="C1865" s="76" t="s">
        <v>2363</v>
      </c>
      <c r="D1865" s="76" t="s">
        <v>2364</v>
      </c>
      <c r="E1865" s="76" t="s">
        <v>4934</v>
      </c>
      <c r="F1865" s="76"/>
    </row>
    <row r="1866" spans="2:6" x14ac:dyDescent="0.35">
      <c r="B1866" s="76">
        <v>1864</v>
      </c>
      <c r="C1866" s="76" t="s">
        <v>9605</v>
      </c>
      <c r="D1866" s="76" t="s">
        <v>9606</v>
      </c>
      <c r="E1866" s="76" t="s">
        <v>1086</v>
      </c>
      <c r="F1866" s="76"/>
    </row>
    <row r="1867" spans="2:6" x14ac:dyDescent="0.35">
      <c r="B1867" s="76">
        <v>1865</v>
      </c>
      <c r="C1867" s="76" t="s">
        <v>4935</v>
      </c>
      <c r="D1867" s="76" t="s">
        <v>1093</v>
      </c>
      <c r="E1867" s="76" t="s">
        <v>1092</v>
      </c>
      <c r="F1867" s="76"/>
    </row>
    <row r="1868" spans="2:6" x14ac:dyDescent="0.35">
      <c r="B1868" s="76">
        <v>1866</v>
      </c>
      <c r="C1868" s="76" t="s">
        <v>352</v>
      </c>
      <c r="D1868" s="76" t="s">
        <v>2544</v>
      </c>
      <c r="E1868" s="76" t="s">
        <v>4936</v>
      </c>
      <c r="F1868" s="76"/>
    </row>
    <row r="1869" spans="2:6" x14ac:dyDescent="0.35">
      <c r="B1869" s="76">
        <v>1867</v>
      </c>
      <c r="C1869" s="76" t="s">
        <v>1764</v>
      </c>
      <c r="D1869" s="76" t="s">
        <v>1765</v>
      </c>
      <c r="E1869" s="76" t="s">
        <v>4937</v>
      </c>
      <c r="F1869" s="76"/>
    </row>
    <row r="1870" spans="2:6" x14ac:dyDescent="0.35">
      <c r="B1870" s="76">
        <v>1868</v>
      </c>
      <c r="C1870" s="76" t="s">
        <v>9607</v>
      </c>
      <c r="D1870" s="76" t="s">
        <v>9608</v>
      </c>
      <c r="E1870" s="76" t="s">
        <v>1385</v>
      </c>
      <c r="F1870" s="76"/>
    </row>
    <row r="1871" spans="2:6" x14ac:dyDescent="0.35">
      <c r="B1871" s="76">
        <v>1869</v>
      </c>
      <c r="C1871" s="76" t="s">
        <v>11989</v>
      </c>
      <c r="D1871" s="76" t="s">
        <v>11990</v>
      </c>
      <c r="E1871" s="76" t="s">
        <v>11991</v>
      </c>
      <c r="F1871" s="76"/>
    </row>
    <row r="1872" spans="2:6" x14ac:dyDescent="0.35">
      <c r="B1872" s="76">
        <v>1870</v>
      </c>
      <c r="C1872" s="76" t="s">
        <v>4938</v>
      </c>
      <c r="D1872" s="76" t="s">
        <v>1108</v>
      </c>
      <c r="E1872" s="76" t="s">
        <v>1107</v>
      </c>
      <c r="F1872" s="76"/>
    </row>
    <row r="1873" spans="2:6" x14ac:dyDescent="0.35">
      <c r="B1873" s="76">
        <v>1871</v>
      </c>
      <c r="C1873" s="76" t="s">
        <v>431</v>
      </c>
      <c r="D1873" s="76" t="s">
        <v>1033</v>
      </c>
      <c r="E1873" s="76" t="s">
        <v>4939</v>
      </c>
      <c r="F1873" s="76"/>
    </row>
    <row r="1874" spans="2:6" x14ac:dyDescent="0.35">
      <c r="B1874" s="76">
        <v>1872</v>
      </c>
      <c r="C1874" s="76" t="s">
        <v>1705</v>
      </c>
      <c r="D1874" s="76" t="s">
        <v>1033</v>
      </c>
      <c r="E1874" s="76" t="s">
        <v>4940</v>
      </c>
      <c r="F1874" s="76"/>
    </row>
    <row r="1875" spans="2:6" x14ac:dyDescent="0.35">
      <c r="B1875" s="76">
        <v>1873</v>
      </c>
      <c r="C1875" s="76" t="s">
        <v>565</v>
      </c>
      <c r="D1875" s="76" t="s">
        <v>9118</v>
      </c>
      <c r="E1875" s="76" t="s">
        <v>1226</v>
      </c>
      <c r="F1875" s="76"/>
    </row>
    <row r="1876" spans="2:6" x14ac:dyDescent="0.35">
      <c r="B1876" s="76">
        <v>1874</v>
      </c>
      <c r="C1876" s="76" t="s">
        <v>4941</v>
      </c>
      <c r="D1876" s="76" t="s">
        <v>1366</v>
      </c>
      <c r="E1876" s="76" t="s">
        <v>1365</v>
      </c>
      <c r="F1876" s="76"/>
    </row>
    <row r="1877" spans="2:6" x14ac:dyDescent="0.35">
      <c r="B1877" s="76">
        <v>1875</v>
      </c>
      <c r="C1877" s="76" t="s">
        <v>11992</v>
      </c>
      <c r="D1877" s="76" t="s">
        <v>11762</v>
      </c>
      <c r="E1877" s="76" t="s">
        <v>11993</v>
      </c>
      <c r="F1877" s="76"/>
    </row>
    <row r="1878" spans="2:6" x14ac:dyDescent="0.35">
      <c r="B1878" s="76">
        <v>1876</v>
      </c>
      <c r="C1878" s="76" t="s">
        <v>622</v>
      </c>
      <c r="D1878" s="76" t="s">
        <v>2660</v>
      </c>
      <c r="E1878" s="76" t="s">
        <v>4942</v>
      </c>
      <c r="F1878" s="76"/>
    </row>
    <row r="1879" spans="2:6" x14ac:dyDescent="0.35">
      <c r="B1879" s="76">
        <v>1877</v>
      </c>
      <c r="C1879" s="76" t="s">
        <v>2176</v>
      </c>
      <c r="D1879" s="76" t="s">
        <v>2177</v>
      </c>
      <c r="E1879" s="76" t="s">
        <v>4943</v>
      </c>
      <c r="F1879" s="76"/>
    </row>
    <row r="1880" spans="2:6" x14ac:dyDescent="0.35">
      <c r="B1880" s="76">
        <v>1878</v>
      </c>
      <c r="C1880" s="76" t="s">
        <v>9609</v>
      </c>
      <c r="D1880" s="76" t="s">
        <v>9610</v>
      </c>
      <c r="E1880" s="76" t="s">
        <v>1687</v>
      </c>
      <c r="F1880" s="76"/>
    </row>
    <row r="1881" spans="2:6" x14ac:dyDescent="0.35">
      <c r="B1881" s="76">
        <v>1879</v>
      </c>
      <c r="C1881" s="76" t="s">
        <v>166</v>
      </c>
      <c r="D1881" s="76" t="s">
        <v>2613</v>
      </c>
      <c r="E1881" s="76" t="s">
        <v>4944</v>
      </c>
      <c r="F1881" s="76"/>
    </row>
    <row r="1882" spans="2:6" x14ac:dyDescent="0.35">
      <c r="B1882" s="76">
        <v>1880</v>
      </c>
      <c r="C1882" s="76" t="s">
        <v>1724</v>
      </c>
      <c r="D1882" s="76" t="s">
        <v>1725</v>
      </c>
      <c r="E1882" s="76" t="s">
        <v>4945</v>
      </c>
      <c r="F1882" s="76"/>
    </row>
    <row r="1883" spans="2:6" x14ac:dyDescent="0.35">
      <c r="B1883" s="76">
        <v>1881</v>
      </c>
      <c r="C1883" s="76" t="s">
        <v>9611</v>
      </c>
      <c r="D1883" s="76" t="s">
        <v>9120</v>
      </c>
      <c r="E1883" s="76" t="s">
        <v>1637</v>
      </c>
      <c r="F1883" s="76"/>
    </row>
    <row r="1884" spans="2:6" x14ac:dyDescent="0.35">
      <c r="B1884" s="76">
        <v>1882</v>
      </c>
      <c r="C1884" s="76" t="s">
        <v>4947</v>
      </c>
      <c r="D1884" s="76" t="s">
        <v>1682</v>
      </c>
      <c r="E1884" s="76" t="s">
        <v>4946</v>
      </c>
      <c r="F1884" s="76"/>
    </row>
    <row r="1885" spans="2:6" x14ac:dyDescent="0.35">
      <c r="B1885" s="76">
        <v>1883</v>
      </c>
      <c r="C1885" s="76" t="s">
        <v>12836</v>
      </c>
      <c r="D1885" s="76" t="s">
        <v>11765</v>
      </c>
      <c r="E1885" s="76" t="s">
        <v>12837</v>
      </c>
      <c r="F1885" s="76"/>
    </row>
    <row r="1886" spans="2:6" x14ac:dyDescent="0.35">
      <c r="B1886" s="76">
        <v>1884</v>
      </c>
      <c r="C1886" s="76" t="s">
        <v>4949</v>
      </c>
      <c r="D1886" s="76" t="s">
        <v>4950</v>
      </c>
      <c r="E1886" s="76" t="s">
        <v>4948</v>
      </c>
      <c r="F1886" s="76"/>
    </row>
    <row r="1887" spans="2:6" x14ac:dyDescent="0.35">
      <c r="B1887" s="76">
        <v>1885</v>
      </c>
      <c r="C1887" s="76" t="s">
        <v>9612</v>
      </c>
      <c r="D1887" s="76" t="s">
        <v>9613</v>
      </c>
      <c r="E1887" s="76" t="s">
        <v>4951</v>
      </c>
      <c r="F1887" s="76"/>
    </row>
    <row r="1888" spans="2:6" x14ac:dyDescent="0.35">
      <c r="B1888" s="76">
        <v>1886</v>
      </c>
      <c r="C1888" s="76" t="s">
        <v>11994</v>
      </c>
      <c r="D1888" s="76" t="s">
        <v>13005</v>
      </c>
      <c r="E1888" s="76" t="s">
        <v>11995</v>
      </c>
      <c r="F1888" s="76"/>
    </row>
    <row r="1889" spans="2:6" x14ac:dyDescent="0.35">
      <c r="B1889" s="76">
        <v>1887</v>
      </c>
      <c r="C1889" s="76" t="s">
        <v>4953</v>
      </c>
      <c r="D1889" s="76" t="s">
        <v>4954</v>
      </c>
      <c r="E1889" s="76" t="s">
        <v>4952</v>
      </c>
      <c r="F1889" s="76"/>
    </row>
    <row r="1890" spans="2:6" x14ac:dyDescent="0.35">
      <c r="B1890" s="76">
        <v>1888</v>
      </c>
      <c r="C1890" s="76" t="s">
        <v>9614</v>
      </c>
      <c r="D1890" s="76" t="s">
        <v>9615</v>
      </c>
      <c r="E1890" s="76" t="s">
        <v>4955</v>
      </c>
      <c r="F1890" s="76"/>
    </row>
    <row r="1891" spans="2:6" x14ac:dyDescent="0.35">
      <c r="B1891" s="76">
        <v>1889</v>
      </c>
      <c r="C1891" s="76" t="s">
        <v>4957</v>
      </c>
      <c r="D1891" s="76" t="s">
        <v>4958</v>
      </c>
      <c r="E1891" s="76" t="s">
        <v>4956</v>
      </c>
      <c r="F1891" s="76"/>
    </row>
    <row r="1892" spans="2:6" x14ac:dyDescent="0.35">
      <c r="B1892" s="76">
        <v>1890</v>
      </c>
      <c r="C1892" s="76" t="s">
        <v>4960</v>
      </c>
      <c r="D1892" s="76" t="s">
        <v>4961</v>
      </c>
      <c r="E1892" s="76" t="s">
        <v>4959</v>
      </c>
      <c r="F1892" s="76"/>
    </row>
    <row r="1893" spans="2:6" x14ac:dyDescent="0.35">
      <c r="B1893" s="76">
        <v>1891</v>
      </c>
      <c r="C1893" s="76" t="s">
        <v>167</v>
      </c>
      <c r="D1893" s="76" t="s">
        <v>2624</v>
      </c>
      <c r="E1893" s="76" t="s">
        <v>4962</v>
      </c>
      <c r="F1893" s="76"/>
    </row>
    <row r="1894" spans="2:6" x14ac:dyDescent="0.35">
      <c r="B1894" s="76">
        <v>1892</v>
      </c>
      <c r="C1894" s="76" t="s">
        <v>1706</v>
      </c>
      <c r="D1894" s="76" t="s">
        <v>1707</v>
      </c>
      <c r="E1894" s="76" t="s">
        <v>4963</v>
      </c>
      <c r="F1894" s="76"/>
    </row>
    <row r="1895" spans="2:6" x14ac:dyDescent="0.35">
      <c r="B1895" s="76">
        <v>1893</v>
      </c>
      <c r="C1895" s="76" t="s">
        <v>9616</v>
      </c>
      <c r="D1895" s="76" t="s">
        <v>9617</v>
      </c>
      <c r="E1895" s="76" t="s">
        <v>4964</v>
      </c>
      <c r="F1895" s="76"/>
    </row>
    <row r="1896" spans="2:6" x14ac:dyDescent="0.35">
      <c r="B1896" s="76">
        <v>1894</v>
      </c>
      <c r="C1896" s="76" t="s">
        <v>4965</v>
      </c>
      <c r="D1896" s="76" t="s">
        <v>1548</v>
      </c>
      <c r="E1896" s="76" t="s">
        <v>1547</v>
      </c>
      <c r="F1896" s="76"/>
    </row>
    <row r="1897" spans="2:6" x14ac:dyDescent="0.35">
      <c r="B1897" s="76">
        <v>1895</v>
      </c>
      <c r="C1897" s="76" t="s">
        <v>11996</v>
      </c>
      <c r="D1897" s="76" t="s">
        <v>13006</v>
      </c>
      <c r="E1897" s="76" t="s">
        <v>11997</v>
      </c>
      <c r="F1897" s="76"/>
    </row>
    <row r="1898" spans="2:6" x14ac:dyDescent="0.35">
      <c r="B1898" s="76">
        <v>1896</v>
      </c>
      <c r="C1898" s="76" t="s">
        <v>275</v>
      </c>
      <c r="D1898" s="76" t="s">
        <v>4967</v>
      </c>
      <c r="E1898" s="76" t="s">
        <v>4966</v>
      </c>
      <c r="F1898" s="76"/>
    </row>
    <row r="1899" spans="2:6" x14ac:dyDescent="0.35">
      <c r="B1899" s="76">
        <v>1897</v>
      </c>
      <c r="C1899" s="76" t="s">
        <v>1972</v>
      </c>
      <c r="D1899" s="76" t="s">
        <v>9618</v>
      </c>
      <c r="E1899" s="76" t="s">
        <v>4968</v>
      </c>
      <c r="F1899" s="76"/>
    </row>
    <row r="1900" spans="2:6" x14ac:dyDescent="0.35">
      <c r="B1900" s="76">
        <v>1898</v>
      </c>
      <c r="C1900" s="76" t="s">
        <v>11998</v>
      </c>
      <c r="D1900" s="76" t="s">
        <v>11999</v>
      </c>
      <c r="E1900" s="76" t="s">
        <v>12000</v>
      </c>
      <c r="F1900" s="76"/>
    </row>
    <row r="1901" spans="2:6" x14ac:dyDescent="0.35">
      <c r="B1901" s="76">
        <v>1899</v>
      </c>
      <c r="C1901" s="76" t="s">
        <v>813</v>
      </c>
      <c r="D1901" s="76" t="s">
        <v>2520</v>
      </c>
      <c r="E1901" s="76" t="s">
        <v>4969</v>
      </c>
      <c r="F1901" s="76"/>
    </row>
    <row r="1902" spans="2:6" x14ac:dyDescent="0.35">
      <c r="B1902" s="76">
        <v>1900</v>
      </c>
      <c r="C1902" s="76" t="s">
        <v>1832</v>
      </c>
      <c r="D1902" s="76" t="s">
        <v>9619</v>
      </c>
      <c r="E1902" s="76" t="s">
        <v>4970</v>
      </c>
      <c r="F1902" s="76"/>
    </row>
    <row r="1903" spans="2:6" x14ac:dyDescent="0.35">
      <c r="B1903" s="76">
        <v>1901</v>
      </c>
      <c r="C1903" s="76" t="s">
        <v>12001</v>
      </c>
      <c r="D1903" s="76" t="s">
        <v>13007</v>
      </c>
      <c r="E1903" s="76" t="s">
        <v>12002</v>
      </c>
      <c r="F1903" s="76"/>
    </row>
    <row r="1904" spans="2:6" x14ac:dyDescent="0.35">
      <c r="B1904" s="76">
        <v>1902</v>
      </c>
      <c r="C1904" s="76" t="s">
        <v>276</v>
      </c>
      <c r="D1904" s="76" t="s">
        <v>2558</v>
      </c>
      <c r="E1904" s="76" t="s">
        <v>4971</v>
      </c>
      <c r="F1904" s="76"/>
    </row>
    <row r="1905" spans="2:6" x14ac:dyDescent="0.35">
      <c r="B1905" s="76">
        <v>1903</v>
      </c>
      <c r="C1905" s="76" t="s">
        <v>559</v>
      </c>
      <c r="D1905" s="76" t="s">
        <v>9620</v>
      </c>
      <c r="E1905" s="76" t="s">
        <v>1419</v>
      </c>
      <c r="F1905" s="76"/>
    </row>
    <row r="1906" spans="2:6" x14ac:dyDescent="0.35">
      <c r="B1906" s="76">
        <v>1904</v>
      </c>
      <c r="C1906" s="76" t="s">
        <v>12003</v>
      </c>
      <c r="D1906" s="76" t="s">
        <v>12004</v>
      </c>
      <c r="E1906" s="76" t="s">
        <v>12005</v>
      </c>
      <c r="F1906" s="76"/>
    </row>
    <row r="1907" spans="2:6" x14ac:dyDescent="0.35">
      <c r="B1907" s="76">
        <v>1905</v>
      </c>
      <c r="C1907" s="76" t="s">
        <v>814</v>
      </c>
      <c r="D1907" s="76" t="s">
        <v>4973</v>
      </c>
      <c r="E1907" s="76" t="s">
        <v>4972</v>
      </c>
      <c r="F1907" s="76"/>
    </row>
    <row r="1908" spans="2:6" x14ac:dyDescent="0.35">
      <c r="B1908" s="76">
        <v>1906</v>
      </c>
      <c r="C1908" s="76" t="s">
        <v>9621</v>
      </c>
      <c r="D1908" s="76" t="s">
        <v>9622</v>
      </c>
      <c r="E1908" s="76" t="s">
        <v>4974</v>
      </c>
      <c r="F1908" s="76"/>
    </row>
    <row r="1909" spans="2:6" x14ac:dyDescent="0.35">
      <c r="B1909" s="76">
        <v>1907</v>
      </c>
      <c r="C1909" s="76" t="s">
        <v>12006</v>
      </c>
      <c r="D1909" s="76" t="s">
        <v>12007</v>
      </c>
      <c r="E1909" s="76" t="s">
        <v>12008</v>
      </c>
      <c r="F1909" s="76"/>
    </row>
    <row r="1910" spans="2:6" x14ac:dyDescent="0.35">
      <c r="B1910" s="76">
        <v>1908</v>
      </c>
      <c r="C1910" s="76" t="s">
        <v>7794</v>
      </c>
      <c r="D1910" s="76" t="s">
        <v>4973</v>
      </c>
      <c r="E1910" s="76" t="s">
        <v>7795</v>
      </c>
      <c r="F1910" s="76"/>
    </row>
    <row r="1911" spans="2:6" x14ac:dyDescent="0.35">
      <c r="B1911" s="76">
        <v>1909</v>
      </c>
      <c r="C1911" s="76" t="s">
        <v>7796</v>
      </c>
      <c r="D1911" s="76" t="s">
        <v>7797</v>
      </c>
      <c r="E1911" s="76" t="s">
        <v>7798</v>
      </c>
      <c r="F1911" s="76"/>
    </row>
    <row r="1912" spans="2:6" x14ac:dyDescent="0.35">
      <c r="B1912" s="76">
        <v>1910</v>
      </c>
      <c r="C1912" s="76" t="s">
        <v>9623</v>
      </c>
      <c r="D1912" s="76" t="s">
        <v>9622</v>
      </c>
      <c r="E1912" s="76" t="s">
        <v>7799</v>
      </c>
      <c r="F1912" s="76"/>
    </row>
    <row r="1913" spans="2:6" x14ac:dyDescent="0.35">
      <c r="B1913" s="76">
        <v>1911</v>
      </c>
      <c r="C1913" s="76" t="s">
        <v>12009</v>
      </c>
      <c r="D1913" s="76" t="s">
        <v>12007</v>
      </c>
      <c r="E1913" s="76" t="s">
        <v>12010</v>
      </c>
      <c r="F1913" s="76"/>
    </row>
    <row r="1914" spans="2:6" x14ac:dyDescent="0.35">
      <c r="B1914" s="76">
        <v>1912</v>
      </c>
      <c r="C1914" s="76" t="s">
        <v>7800</v>
      </c>
      <c r="D1914" s="76" t="s">
        <v>7801</v>
      </c>
      <c r="E1914" s="76" t="s">
        <v>7802</v>
      </c>
      <c r="F1914" s="76"/>
    </row>
    <row r="1915" spans="2:6" x14ac:dyDescent="0.35">
      <c r="B1915" s="76">
        <v>1913</v>
      </c>
      <c r="C1915" s="76" t="s">
        <v>815</v>
      </c>
      <c r="D1915" s="76" t="s">
        <v>4976</v>
      </c>
      <c r="E1915" s="76" t="s">
        <v>4975</v>
      </c>
      <c r="F1915" s="76"/>
    </row>
    <row r="1916" spans="2:6" x14ac:dyDescent="0.35">
      <c r="B1916" s="76">
        <v>1914</v>
      </c>
      <c r="C1916" s="76" t="s">
        <v>1833</v>
      </c>
      <c r="D1916" s="76" t="s">
        <v>9624</v>
      </c>
      <c r="E1916" s="76" t="s">
        <v>4977</v>
      </c>
      <c r="F1916" s="76"/>
    </row>
    <row r="1917" spans="2:6" x14ac:dyDescent="0.35">
      <c r="B1917" s="76">
        <v>1915</v>
      </c>
      <c r="C1917" s="76" t="s">
        <v>12011</v>
      </c>
      <c r="D1917" s="76" t="s">
        <v>12012</v>
      </c>
      <c r="E1917" s="76" t="s">
        <v>12013</v>
      </c>
      <c r="F1917" s="76"/>
    </row>
    <row r="1918" spans="2:6" x14ac:dyDescent="0.35">
      <c r="B1918" s="76">
        <v>1916</v>
      </c>
      <c r="C1918" s="76" t="s">
        <v>816</v>
      </c>
      <c r="D1918" s="76" t="s">
        <v>2584</v>
      </c>
      <c r="E1918" s="76" t="s">
        <v>4978</v>
      </c>
      <c r="F1918" s="76"/>
    </row>
    <row r="1919" spans="2:6" x14ac:dyDescent="0.35">
      <c r="B1919" s="76">
        <v>1917</v>
      </c>
      <c r="C1919" s="76" t="s">
        <v>1973</v>
      </c>
      <c r="D1919" s="76" t="s">
        <v>9625</v>
      </c>
      <c r="E1919" s="76" t="s">
        <v>4979</v>
      </c>
      <c r="F1919" s="76"/>
    </row>
    <row r="1920" spans="2:6" x14ac:dyDescent="0.35">
      <c r="B1920" s="76">
        <v>1918</v>
      </c>
      <c r="C1920" s="76" t="s">
        <v>12014</v>
      </c>
      <c r="D1920" s="76" t="s">
        <v>12015</v>
      </c>
      <c r="E1920" s="76" t="s">
        <v>12016</v>
      </c>
      <c r="F1920" s="76"/>
    </row>
    <row r="1921" spans="2:6" x14ac:dyDescent="0.35">
      <c r="B1921" s="76">
        <v>1919</v>
      </c>
      <c r="C1921" s="76" t="s">
        <v>168</v>
      </c>
      <c r="D1921" s="76" t="s">
        <v>4981</v>
      </c>
      <c r="E1921" s="76" t="s">
        <v>4980</v>
      </c>
      <c r="F1921" s="76"/>
    </row>
    <row r="1922" spans="2:6" x14ac:dyDescent="0.35">
      <c r="B1922" s="76">
        <v>1920</v>
      </c>
      <c r="C1922" s="76" t="s">
        <v>9626</v>
      </c>
      <c r="D1922" s="76" t="s">
        <v>9627</v>
      </c>
      <c r="E1922" s="76" t="s">
        <v>1218</v>
      </c>
      <c r="F1922" s="76"/>
    </row>
    <row r="1923" spans="2:6" x14ac:dyDescent="0.35">
      <c r="B1923" s="76">
        <v>1921</v>
      </c>
      <c r="C1923" s="76" t="s">
        <v>4983</v>
      </c>
      <c r="D1923" s="76" t="s">
        <v>4984</v>
      </c>
      <c r="E1923" s="76" t="s">
        <v>4982</v>
      </c>
      <c r="F1923" s="76"/>
    </row>
    <row r="1924" spans="2:6" x14ac:dyDescent="0.35">
      <c r="B1924" s="76">
        <v>1922</v>
      </c>
      <c r="C1924" s="76" t="s">
        <v>169</v>
      </c>
      <c r="D1924" s="76" t="s">
        <v>4986</v>
      </c>
      <c r="E1924" s="76" t="s">
        <v>4985</v>
      </c>
      <c r="F1924" s="76"/>
    </row>
    <row r="1925" spans="2:6" x14ac:dyDescent="0.35">
      <c r="B1925" s="76">
        <v>1923</v>
      </c>
      <c r="C1925" s="76" t="s">
        <v>1507</v>
      </c>
      <c r="D1925" s="76" t="s">
        <v>1508</v>
      </c>
      <c r="E1925" s="76" t="s">
        <v>4987</v>
      </c>
      <c r="F1925" s="76"/>
    </row>
    <row r="1926" spans="2:6" x14ac:dyDescent="0.35">
      <c r="B1926" s="76">
        <v>1924</v>
      </c>
      <c r="C1926" s="76" t="s">
        <v>9628</v>
      </c>
      <c r="D1926" s="76" t="s">
        <v>9627</v>
      </c>
      <c r="E1926" s="76" t="s">
        <v>4988</v>
      </c>
      <c r="F1926" s="76"/>
    </row>
    <row r="1927" spans="2:6" x14ac:dyDescent="0.35">
      <c r="B1927" s="76">
        <v>1925</v>
      </c>
      <c r="C1927" s="76" t="s">
        <v>4990</v>
      </c>
      <c r="D1927" s="76" t="s">
        <v>4991</v>
      </c>
      <c r="E1927" s="76" t="s">
        <v>4989</v>
      </c>
      <c r="F1927" s="76"/>
    </row>
    <row r="1928" spans="2:6" x14ac:dyDescent="0.35">
      <c r="B1928" s="76">
        <v>1926</v>
      </c>
      <c r="C1928" s="76" t="s">
        <v>12017</v>
      </c>
      <c r="D1928" s="76" t="s">
        <v>12018</v>
      </c>
      <c r="E1928" s="76" t="s">
        <v>12019</v>
      </c>
      <c r="F1928" s="76"/>
    </row>
    <row r="1929" spans="2:6" x14ac:dyDescent="0.35">
      <c r="B1929" s="76">
        <v>1927</v>
      </c>
      <c r="C1929" s="76" t="s">
        <v>817</v>
      </c>
      <c r="D1929" s="76" t="s">
        <v>2482</v>
      </c>
      <c r="E1929" s="76" t="s">
        <v>4992</v>
      </c>
      <c r="F1929" s="76"/>
    </row>
    <row r="1930" spans="2:6" x14ac:dyDescent="0.35">
      <c r="B1930" s="76">
        <v>1928</v>
      </c>
      <c r="C1930" s="76" t="s">
        <v>1974</v>
      </c>
      <c r="D1930" s="76" t="s">
        <v>9629</v>
      </c>
      <c r="E1930" s="76" t="s">
        <v>4993</v>
      </c>
      <c r="F1930" s="76"/>
    </row>
    <row r="1931" spans="2:6" x14ac:dyDescent="0.35">
      <c r="B1931" s="76">
        <v>1929</v>
      </c>
      <c r="C1931" s="76" t="s">
        <v>12020</v>
      </c>
      <c r="D1931" s="76" t="s">
        <v>13008</v>
      </c>
      <c r="E1931" s="76" t="s">
        <v>12021</v>
      </c>
      <c r="F1931" s="76"/>
    </row>
    <row r="1932" spans="2:6" x14ac:dyDescent="0.35">
      <c r="B1932" s="76">
        <v>1930</v>
      </c>
      <c r="C1932" s="76" t="s">
        <v>818</v>
      </c>
      <c r="D1932" s="76" t="s">
        <v>4995</v>
      </c>
      <c r="E1932" s="76" t="s">
        <v>4994</v>
      </c>
      <c r="F1932" s="76"/>
    </row>
    <row r="1933" spans="2:6" x14ac:dyDescent="0.35">
      <c r="B1933" s="76">
        <v>1931</v>
      </c>
      <c r="C1933" s="76" t="s">
        <v>1728</v>
      </c>
      <c r="D1933" s="76" t="s">
        <v>9630</v>
      </c>
      <c r="E1933" s="76" t="s">
        <v>4996</v>
      </c>
      <c r="F1933" s="76"/>
    </row>
    <row r="1934" spans="2:6" x14ac:dyDescent="0.35">
      <c r="B1934" s="76">
        <v>1932</v>
      </c>
      <c r="C1934" s="76" t="s">
        <v>12022</v>
      </c>
      <c r="D1934" s="76" t="s">
        <v>12023</v>
      </c>
      <c r="E1934" s="76" t="s">
        <v>12024</v>
      </c>
      <c r="F1934" s="76"/>
    </row>
    <row r="1935" spans="2:6" x14ac:dyDescent="0.35">
      <c r="B1935" s="76">
        <v>1933</v>
      </c>
      <c r="C1935" s="76" t="s">
        <v>819</v>
      </c>
      <c r="D1935" s="76" t="s">
        <v>2484</v>
      </c>
      <c r="E1935" s="76" t="s">
        <v>4997</v>
      </c>
      <c r="F1935" s="76"/>
    </row>
    <row r="1936" spans="2:6" x14ac:dyDescent="0.35">
      <c r="B1936" s="76">
        <v>1934</v>
      </c>
      <c r="C1936" s="76" t="s">
        <v>1834</v>
      </c>
      <c r="D1936" s="76" t="s">
        <v>9631</v>
      </c>
      <c r="E1936" s="76" t="s">
        <v>4998</v>
      </c>
      <c r="F1936" s="76"/>
    </row>
    <row r="1937" spans="2:6" x14ac:dyDescent="0.35">
      <c r="B1937" s="76">
        <v>1935</v>
      </c>
      <c r="C1937" s="76" t="s">
        <v>12025</v>
      </c>
      <c r="D1937" s="76" t="s">
        <v>12026</v>
      </c>
      <c r="E1937" s="76" t="s">
        <v>12027</v>
      </c>
      <c r="F1937" s="76"/>
    </row>
    <row r="1938" spans="2:6" x14ac:dyDescent="0.35">
      <c r="B1938" s="76">
        <v>1936</v>
      </c>
      <c r="C1938" s="76" t="s">
        <v>820</v>
      </c>
      <c r="D1938" s="76" t="s">
        <v>2679</v>
      </c>
      <c r="E1938" s="76" t="s">
        <v>4999</v>
      </c>
      <c r="F1938" s="76"/>
    </row>
    <row r="1939" spans="2:6" x14ac:dyDescent="0.35">
      <c r="B1939" s="76">
        <v>1937</v>
      </c>
      <c r="C1939" s="76" t="s">
        <v>2369</v>
      </c>
      <c r="D1939" s="76" t="s">
        <v>9632</v>
      </c>
      <c r="E1939" s="76" t="s">
        <v>5000</v>
      </c>
      <c r="F1939" s="76"/>
    </row>
    <row r="1940" spans="2:6" x14ac:dyDescent="0.35">
      <c r="B1940" s="76">
        <v>1938</v>
      </c>
      <c r="C1940" s="76" t="s">
        <v>12028</v>
      </c>
      <c r="D1940" s="76" t="s">
        <v>12029</v>
      </c>
      <c r="E1940" s="76" t="s">
        <v>12030</v>
      </c>
      <c r="F1940" s="76"/>
    </row>
    <row r="1941" spans="2:6" x14ac:dyDescent="0.35">
      <c r="B1941" s="76">
        <v>1939</v>
      </c>
      <c r="C1941" s="76" t="s">
        <v>821</v>
      </c>
      <c r="D1941" s="76" t="s">
        <v>2559</v>
      </c>
      <c r="E1941" s="76" t="s">
        <v>5001</v>
      </c>
      <c r="F1941" s="76"/>
    </row>
    <row r="1942" spans="2:6" x14ac:dyDescent="0.35">
      <c r="B1942" s="76">
        <v>1940</v>
      </c>
      <c r="C1942" s="76" t="s">
        <v>1835</v>
      </c>
      <c r="D1942" s="76" t="s">
        <v>9633</v>
      </c>
      <c r="E1942" s="76" t="s">
        <v>5002</v>
      </c>
      <c r="F1942" s="76"/>
    </row>
    <row r="1943" spans="2:6" x14ac:dyDescent="0.35">
      <c r="B1943" s="76">
        <v>1941</v>
      </c>
      <c r="C1943" s="76" t="s">
        <v>12031</v>
      </c>
      <c r="D1943" s="76" t="s">
        <v>12032</v>
      </c>
      <c r="E1943" s="76" t="s">
        <v>12033</v>
      </c>
      <c r="F1943" s="76"/>
    </row>
    <row r="1944" spans="2:6" x14ac:dyDescent="0.35">
      <c r="B1944" s="76">
        <v>1942</v>
      </c>
      <c r="C1944" s="76" t="s">
        <v>822</v>
      </c>
      <c r="D1944" s="76" t="s">
        <v>5004</v>
      </c>
      <c r="E1944" s="76" t="s">
        <v>5003</v>
      </c>
      <c r="F1944" s="76"/>
    </row>
    <row r="1945" spans="2:6" x14ac:dyDescent="0.35">
      <c r="B1945" s="76">
        <v>1943</v>
      </c>
      <c r="C1945" s="76" t="s">
        <v>1836</v>
      </c>
      <c r="D1945" s="76" t="s">
        <v>9634</v>
      </c>
      <c r="E1945" s="76" t="s">
        <v>5005</v>
      </c>
      <c r="F1945" s="76"/>
    </row>
    <row r="1946" spans="2:6" x14ac:dyDescent="0.35">
      <c r="B1946" s="76">
        <v>1944</v>
      </c>
      <c r="C1946" s="76" t="s">
        <v>12034</v>
      </c>
      <c r="D1946" s="76" t="s">
        <v>12035</v>
      </c>
      <c r="E1946" s="76" t="s">
        <v>12036</v>
      </c>
      <c r="F1946" s="76"/>
    </row>
    <row r="1947" spans="2:6" x14ac:dyDescent="0.35">
      <c r="B1947" s="76">
        <v>1945</v>
      </c>
      <c r="C1947" s="76" t="s">
        <v>823</v>
      </c>
      <c r="D1947" s="76" t="s">
        <v>2700</v>
      </c>
      <c r="E1947" s="76" t="s">
        <v>5006</v>
      </c>
      <c r="F1947" s="76"/>
    </row>
    <row r="1948" spans="2:6" x14ac:dyDescent="0.35">
      <c r="B1948" s="76">
        <v>1946</v>
      </c>
      <c r="C1948" s="76" t="s">
        <v>1837</v>
      </c>
      <c r="D1948" s="76" t="s">
        <v>9635</v>
      </c>
      <c r="E1948" s="76" t="s">
        <v>5007</v>
      </c>
      <c r="F1948" s="76"/>
    </row>
    <row r="1949" spans="2:6" x14ac:dyDescent="0.35">
      <c r="B1949" s="76">
        <v>1947</v>
      </c>
      <c r="C1949" s="76" t="s">
        <v>12037</v>
      </c>
      <c r="D1949" s="76" t="s">
        <v>12038</v>
      </c>
      <c r="E1949" s="76" t="s">
        <v>12039</v>
      </c>
      <c r="F1949" s="76"/>
    </row>
    <row r="1950" spans="2:6" x14ac:dyDescent="0.35">
      <c r="B1950" s="76">
        <v>1948</v>
      </c>
      <c r="C1950" s="76" t="s">
        <v>5009</v>
      </c>
      <c r="D1950" s="76" t="s">
        <v>5010</v>
      </c>
      <c r="E1950" s="76" t="s">
        <v>5008</v>
      </c>
      <c r="F1950" s="76"/>
    </row>
    <row r="1951" spans="2:6" x14ac:dyDescent="0.35">
      <c r="B1951" s="76">
        <v>1949</v>
      </c>
      <c r="C1951" s="76" t="s">
        <v>9636</v>
      </c>
      <c r="D1951" s="76" t="s">
        <v>9637</v>
      </c>
      <c r="E1951" s="76" t="s">
        <v>5011</v>
      </c>
      <c r="F1951" s="76"/>
    </row>
    <row r="1952" spans="2:6" x14ac:dyDescent="0.35">
      <c r="B1952" s="76">
        <v>1950</v>
      </c>
      <c r="C1952" s="76" t="s">
        <v>5013</v>
      </c>
      <c r="D1952" s="76" t="s">
        <v>1618</v>
      </c>
      <c r="E1952" s="76" t="s">
        <v>5012</v>
      </c>
      <c r="F1952" s="76"/>
    </row>
    <row r="1953" spans="2:6" x14ac:dyDescent="0.35">
      <c r="B1953" s="76">
        <v>1951</v>
      </c>
      <c r="C1953" s="76" t="s">
        <v>170</v>
      </c>
      <c r="D1953" s="76" t="s">
        <v>5010</v>
      </c>
      <c r="E1953" s="76" t="s">
        <v>5014</v>
      </c>
      <c r="F1953" s="76"/>
    </row>
    <row r="1954" spans="2:6" x14ac:dyDescent="0.35">
      <c r="B1954" s="76">
        <v>1952</v>
      </c>
      <c r="C1954" s="76" t="s">
        <v>9638</v>
      </c>
      <c r="D1954" s="76" t="s">
        <v>9637</v>
      </c>
      <c r="E1954" s="76" t="s">
        <v>5015</v>
      </c>
      <c r="F1954" s="76"/>
    </row>
    <row r="1955" spans="2:6" x14ac:dyDescent="0.35">
      <c r="B1955" s="76">
        <v>1953</v>
      </c>
      <c r="C1955" s="76" t="s">
        <v>1617</v>
      </c>
      <c r="D1955" s="76" t="s">
        <v>1618</v>
      </c>
      <c r="E1955" s="76" t="s">
        <v>5016</v>
      </c>
      <c r="F1955" s="76"/>
    </row>
    <row r="1956" spans="2:6" x14ac:dyDescent="0.35">
      <c r="B1956" s="76">
        <v>1954</v>
      </c>
      <c r="C1956" s="76" t="s">
        <v>824</v>
      </c>
      <c r="D1956" s="76" t="s">
        <v>2557</v>
      </c>
      <c r="E1956" s="76" t="s">
        <v>5017</v>
      </c>
      <c r="F1956" s="76"/>
    </row>
    <row r="1957" spans="2:6" x14ac:dyDescent="0.35">
      <c r="B1957" s="76">
        <v>1955</v>
      </c>
      <c r="C1957" s="76" t="s">
        <v>2378</v>
      </c>
      <c r="D1957" s="76" t="s">
        <v>9639</v>
      </c>
      <c r="E1957" s="76" t="s">
        <v>5018</v>
      </c>
      <c r="F1957" s="76"/>
    </row>
    <row r="1958" spans="2:6" x14ac:dyDescent="0.35">
      <c r="B1958" s="76">
        <v>1956</v>
      </c>
      <c r="C1958" s="76" t="s">
        <v>12040</v>
      </c>
      <c r="D1958" s="76" t="s">
        <v>12041</v>
      </c>
      <c r="E1958" s="76" t="s">
        <v>12042</v>
      </c>
      <c r="F1958" s="76"/>
    </row>
    <row r="1959" spans="2:6" x14ac:dyDescent="0.35">
      <c r="B1959" s="76">
        <v>1957</v>
      </c>
      <c r="C1959" s="76" t="s">
        <v>277</v>
      </c>
      <c r="D1959" s="76" t="s">
        <v>2677</v>
      </c>
      <c r="E1959" s="76" t="s">
        <v>5019</v>
      </c>
      <c r="F1959" s="76"/>
    </row>
    <row r="1960" spans="2:6" x14ac:dyDescent="0.35">
      <c r="B1960" s="76">
        <v>1958</v>
      </c>
      <c r="C1960" s="76" t="s">
        <v>2141</v>
      </c>
      <c r="D1960" s="76" t="s">
        <v>9640</v>
      </c>
      <c r="E1960" s="76" t="s">
        <v>5020</v>
      </c>
      <c r="F1960" s="76"/>
    </row>
    <row r="1961" spans="2:6" x14ac:dyDescent="0.35">
      <c r="B1961" s="76">
        <v>1959</v>
      </c>
      <c r="C1961" s="76" t="s">
        <v>12043</v>
      </c>
      <c r="D1961" s="76" t="s">
        <v>12044</v>
      </c>
      <c r="E1961" s="76" t="s">
        <v>12045</v>
      </c>
      <c r="F1961" s="76"/>
    </row>
    <row r="1962" spans="2:6" x14ac:dyDescent="0.35">
      <c r="B1962" s="76">
        <v>1960</v>
      </c>
      <c r="C1962" s="76" t="s">
        <v>278</v>
      </c>
      <c r="D1962" s="76" t="s">
        <v>2708</v>
      </c>
      <c r="E1962" s="76" t="s">
        <v>5021</v>
      </c>
      <c r="F1962" s="76"/>
    </row>
    <row r="1963" spans="2:6" x14ac:dyDescent="0.35">
      <c r="B1963" s="76">
        <v>1961</v>
      </c>
      <c r="C1963" s="76" t="s">
        <v>587</v>
      </c>
      <c r="D1963" s="76" t="s">
        <v>9641</v>
      </c>
      <c r="E1963" s="76" t="s">
        <v>5022</v>
      </c>
      <c r="F1963" s="76"/>
    </row>
    <row r="1964" spans="2:6" x14ac:dyDescent="0.35">
      <c r="B1964" s="76">
        <v>1962</v>
      </c>
      <c r="C1964" s="76" t="s">
        <v>12046</v>
      </c>
      <c r="D1964" s="76" t="s">
        <v>12047</v>
      </c>
      <c r="E1964" s="76" t="s">
        <v>12048</v>
      </c>
      <c r="F1964" s="76"/>
    </row>
    <row r="1965" spans="2:6" x14ac:dyDescent="0.35">
      <c r="B1965" s="76">
        <v>1963</v>
      </c>
      <c r="C1965" s="76" t="s">
        <v>517</v>
      </c>
      <c r="D1965" s="76" t="s">
        <v>2731</v>
      </c>
      <c r="E1965" s="76" t="s">
        <v>5023</v>
      </c>
      <c r="F1965" s="76"/>
    </row>
    <row r="1966" spans="2:6" x14ac:dyDescent="0.35">
      <c r="B1966" s="76">
        <v>1964</v>
      </c>
      <c r="C1966" s="76" t="s">
        <v>2178</v>
      </c>
      <c r="D1966" s="76" t="s">
        <v>9642</v>
      </c>
      <c r="E1966" s="76" t="s">
        <v>5024</v>
      </c>
      <c r="F1966" s="76"/>
    </row>
    <row r="1967" spans="2:6" x14ac:dyDescent="0.35">
      <c r="B1967" s="76">
        <v>1965</v>
      </c>
      <c r="C1967" s="76" t="s">
        <v>12049</v>
      </c>
      <c r="D1967" s="76" t="s">
        <v>12050</v>
      </c>
      <c r="E1967" s="76" t="s">
        <v>12051</v>
      </c>
      <c r="F1967" s="76"/>
    </row>
    <row r="1968" spans="2:6" x14ac:dyDescent="0.35">
      <c r="B1968" s="76">
        <v>1966</v>
      </c>
      <c r="C1968" s="76" t="s">
        <v>825</v>
      </c>
      <c r="D1968" s="76" t="s">
        <v>2726</v>
      </c>
      <c r="E1968" s="76" t="s">
        <v>5025</v>
      </c>
      <c r="F1968" s="76"/>
    </row>
    <row r="1969" spans="2:6" x14ac:dyDescent="0.35">
      <c r="B1969" s="76">
        <v>1967</v>
      </c>
      <c r="C1969" s="76" t="s">
        <v>2056</v>
      </c>
      <c r="D1969" s="76" t="s">
        <v>9643</v>
      </c>
      <c r="E1969" s="76" t="s">
        <v>5026</v>
      </c>
      <c r="F1969" s="76"/>
    </row>
    <row r="1970" spans="2:6" x14ac:dyDescent="0.35">
      <c r="B1970" s="76">
        <v>1968</v>
      </c>
      <c r="C1970" s="76" t="s">
        <v>12052</v>
      </c>
      <c r="D1970" s="76" t="s">
        <v>12053</v>
      </c>
      <c r="E1970" s="76" t="s">
        <v>12054</v>
      </c>
      <c r="F1970" s="76"/>
    </row>
    <row r="1971" spans="2:6" x14ac:dyDescent="0.35">
      <c r="B1971" s="76">
        <v>1969</v>
      </c>
      <c r="C1971" s="76" t="s">
        <v>279</v>
      </c>
      <c r="D1971" s="76" t="s">
        <v>2523</v>
      </c>
      <c r="E1971" s="76" t="s">
        <v>5027</v>
      </c>
      <c r="F1971" s="76"/>
    </row>
    <row r="1972" spans="2:6" x14ac:dyDescent="0.35">
      <c r="B1972" s="76">
        <v>1970</v>
      </c>
      <c r="C1972" s="76" t="s">
        <v>1980</v>
      </c>
      <c r="D1972" s="76" t="s">
        <v>1981</v>
      </c>
      <c r="E1972" s="76" t="s">
        <v>5028</v>
      </c>
      <c r="F1972" s="76"/>
    </row>
    <row r="1973" spans="2:6" x14ac:dyDescent="0.35">
      <c r="B1973" s="76">
        <v>1971</v>
      </c>
      <c r="C1973" s="76" t="s">
        <v>9644</v>
      </c>
      <c r="D1973" s="76" t="s">
        <v>9645</v>
      </c>
      <c r="E1973" s="76" t="s">
        <v>5029</v>
      </c>
      <c r="F1973" s="76"/>
    </row>
    <row r="1974" spans="2:6" x14ac:dyDescent="0.35">
      <c r="B1974" s="76">
        <v>1972</v>
      </c>
      <c r="C1974" s="76" t="s">
        <v>280</v>
      </c>
      <c r="D1974" s="76" t="s">
        <v>5031</v>
      </c>
      <c r="E1974" s="76" t="s">
        <v>5030</v>
      </c>
      <c r="F1974" s="76"/>
    </row>
    <row r="1975" spans="2:6" x14ac:dyDescent="0.35">
      <c r="B1975" s="76">
        <v>1973</v>
      </c>
      <c r="C1975" s="76" t="s">
        <v>1751</v>
      </c>
      <c r="D1975" s="76" t="s">
        <v>1752</v>
      </c>
      <c r="E1975" s="76" t="s">
        <v>5032</v>
      </c>
      <c r="F1975" s="76"/>
    </row>
    <row r="1976" spans="2:6" x14ac:dyDescent="0.35">
      <c r="B1976" s="76">
        <v>1974</v>
      </c>
      <c r="C1976" s="76" t="s">
        <v>9646</v>
      </c>
      <c r="D1976" s="76" t="s">
        <v>9647</v>
      </c>
      <c r="E1976" s="76" t="s">
        <v>1364</v>
      </c>
      <c r="F1976" s="76"/>
    </row>
    <row r="1977" spans="2:6" x14ac:dyDescent="0.35">
      <c r="B1977" s="76">
        <v>1975</v>
      </c>
      <c r="C1977" s="76" t="s">
        <v>281</v>
      </c>
      <c r="D1977" s="76" t="s">
        <v>2671</v>
      </c>
      <c r="E1977" s="76" t="s">
        <v>5033</v>
      </c>
      <c r="F1977" s="76"/>
    </row>
    <row r="1978" spans="2:6" x14ac:dyDescent="0.35">
      <c r="B1978" s="76">
        <v>1976</v>
      </c>
      <c r="C1978" s="76" t="s">
        <v>1978</v>
      </c>
      <c r="D1978" s="76" t="s">
        <v>1979</v>
      </c>
      <c r="E1978" s="76" t="s">
        <v>5034</v>
      </c>
      <c r="F1978" s="76"/>
    </row>
    <row r="1979" spans="2:6" x14ac:dyDescent="0.35">
      <c r="B1979" s="76">
        <v>1977</v>
      </c>
      <c r="C1979" s="76" t="s">
        <v>9648</v>
      </c>
      <c r="D1979" s="76" t="s">
        <v>9649</v>
      </c>
      <c r="E1979" s="76" t="s">
        <v>5035</v>
      </c>
      <c r="F1979" s="76"/>
    </row>
    <row r="1980" spans="2:6" x14ac:dyDescent="0.35">
      <c r="B1980" s="76">
        <v>1978</v>
      </c>
      <c r="C1980" s="76" t="s">
        <v>171</v>
      </c>
      <c r="D1980" s="76" t="s">
        <v>5037</v>
      </c>
      <c r="E1980" s="76" t="s">
        <v>5036</v>
      </c>
      <c r="F1980" s="76"/>
    </row>
    <row r="1981" spans="2:6" x14ac:dyDescent="0.35">
      <c r="B1981" s="76">
        <v>1979</v>
      </c>
      <c r="C1981" s="76" t="s">
        <v>9650</v>
      </c>
      <c r="D1981" s="76" t="s">
        <v>9651</v>
      </c>
      <c r="E1981" s="76" t="s">
        <v>5038</v>
      </c>
      <c r="F1981" s="76"/>
    </row>
    <row r="1982" spans="2:6" x14ac:dyDescent="0.35">
      <c r="B1982" s="76">
        <v>1980</v>
      </c>
      <c r="C1982" s="76" t="s">
        <v>2321</v>
      </c>
      <c r="D1982" s="76" t="s">
        <v>2322</v>
      </c>
      <c r="E1982" s="76" t="s">
        <v>5039</v>
      </c>
      <c r="F1982" s="76"/>
    </row>
    <row r="1983" spans="2:6" x14ac:dyDescent="0.35">
      <c r="B1983" s="76">
        <v>1981</v>
      </c>
      <c r="C1983" s="76" t="s">
        <v>5041</v>
      </c>
      <c r="D1983" s="76" t="s">
        <v>5042</v>
      </c>
      <c r="E1983" s="76" t="s">
        <v>5040</v>
      </c>
      <c r="F1983" s="76"/>
    </row>
    <row r="1984" spans="2:6" x14ac:dyDescent="0.35">
      <c r="B1984" s="76">
        <v>1982</v>
      </c>
      <c r="C1984" s="76" t="s">
        <v>172</v>
      </c>
      <c r="D1984" s="76" t="s">
        <v>2573</v>
      </c>
      <c r="E1984" s="76" t="s">
        <v>5043</v>
      </c>
      <c r="F1984" s="76"/>
    </row>
    <row r="1985" spans="2:6" x14ac:dyDescent="0.35">
      <c r="B1985" s="76">
        <v>1983</v>
      </c>
      <c r="C1985" s="76" t="s">
        <v>2319</v>
      </c>
      <c r="D1985" s="76" t="s">
        <v>2320</v>
      </c>
      <c r="E1985" s="76" t="s">
        <v>5044</v>
      </c>
      <c r="F1985" s="76"/>
    </row>
    <row r="1986" spans="2:6" x14ac:dyDescent="0.35">
      <c r="B1986" s="76">
        <v>1984</v>
      </c>
      <c r="C1986" s="76" t="s">
        <v>9652</v>
      </c>
      <c r="D1986" s="76" t="s">
        <v>9653</v>
      </c>
      <c r="E1986" s="76" t="s">
        <v>5045</v>
      </c>
      <c r="F1986" s="76"/>
    </row>
    <row r="1987" spans="2:6" x14ac:dyDescent="0.35">
      <c r="B1987" s="76">
        <v>1985</v>
      </c>
      <c r="C1987" s="76" t="s">
        <v>282</v>
      </c>
      <c r="D1987" s="76" t="s">
        <v>5047</v>
      </c>
      <c r="E1987" s="76" t="s">
        <v>5046</v>
      </c>
      <c r="F1987" s="76"/>
    </row>
    <row r="1988" spans="2:6" x14ac:dyDescent="0.35">
      <c r="B1988" s="76">
        <v>1986</v>
      </c>
      <c r="C1988" s="76" t="s">
        <v>1838</v>
      </c>
      <c r="D1988" s="76" t="s">
        <v>1839</v>
      </c>
      <c r="E1988" s="76" t="s">
        <v>5048</v>
      </c>
      <c r="F1988" s="76"/>
    </row>
    <row r="1989" spans="2:6" x14ac:dyDescent="0.35">
      <c r="B1989" s="76">
        <v>1987</v>
      </c>
      <c r="C1989" s="76" t="s">
        <v>9654</v>
      </c>
      <c r="D1989" s="76" t="s">
        <v>9655</v>
      </c>
      <c r="E1989" s="76" t="s">
        <v>5049</v>
      </c>
      <c r="F1989" s="76"/>
    </row>
    <row r="1990" spans="2:6" x14ac:dyDescent="0.35">
      <c r="B1990" s="76">
        <v>1988</v>
      </c>
      <c r="C1990" s="76" t="s">
        <v>826</v>
      </c>
      <c r="D1990" s="76" t="s">
        <v>5051</v>
      </c>
      <c r="E1990" s="76" t="s">
        <v>5050</v>
      </c>
      <c r="F1990" s="76"/>
    </row>
    <row r="1991" spans="2:6" x14ac:dyDescent="0.35">
      <c r="B1991" s="76">
        <v>1989</v>
      </c>
      <c r="C1991" s="76" t="s">
        <v>2139</v>
      </c>
      <c r="D1991" s="76" t="s">
        <v>2140</v>
      </c>
      <c r="E1991" s="76" t="s">
        <v>5052</v>
      </c>
      <c r="F1991" s="76"/>
    </row>
    <row r="1992" spans="2:6" x14ac:dyDescent="0.35">
      <c r="B1992" s="76">
        <v>1990</v>
      </c>
      <c r="C1992" s="76" t="s">
        <v>9656</v>
      </c>
      <c r="D1992" s="76" t="s">
        <v>9657</v>
      </c>
      <c r="E1992" s="76" t="s">
        <v>5053</v>
      </c>
      <c r="F1992" s="76"/>
    </row>
    <row r="1993" spans="2:6" x14ac:dyDescent="0.35">
      <c r="B1993" s="76">
        <v>1991</v>
      </c>
      <c r="C1993" s="76" t="s">
        <v>283</v>
      </c>
      <c r="D1993" s="76" t="s">
        <v>2681</v>
      </c>
      <c r="E1993" s="76" t="s">
        <v>5054</v>
      </c>
      <c r="F1993" s="76"/>
    </row>
    <row r="1994" spans="2:6" x14ac:dyDescent="0.35">
      <c r="B1994" s="76">
        <v>1992</v>
      </c>
      <c r="C1994" s="76" t="s">
        <v>1976</v>
      </c>
      <c r="D1994" s="76" t="s">
        <v>1977</v>
      </c>
      <c r="E1994" s="76" t="s">
        <v>5055</v>
      </c>
      <c r="F1994" s="76"/>
    </row>
    <row r="1995" spans="2:6" x14ac:dyDescent="0.35">
      <c r="B1995" s="76">
        <v>1993</v>
      </c>
      <c r="C1995" s="76" t="s">
        <v>9658</v>
      </c>
      <c r="D1995" s="76" t="s">
        <v>9659</v>
      </c>
      <c r="E1995" s="76" t="s">
        <v>5056</v>
      </c>
      <c r="F1995" s="76"/>
    </row>
    <row r="1996" spans="2:6" x14ac:dyDescent="0.35">
      <c r="B1996" s="76">
        <v>1994</v>
      </c>
      <c r="C1996" s="76" t="s">
        <v>827</v>
      </c>
      <c r="D1996" s="76" t="s">
        <v>5058</v>
      </c>
      <c r="E1996" s="76" t="s">
        <v>5057</v>
      </c>
      <c r="F1996" s="76"/>
    </row>
    <row r="1997" spans="2:6" x14ac:dyDescent="0.35">
      <c r="B1997" s="76">
        <v>1995</v>
      </c>
      <c r="C1997" s="76" t="s">
        <v>9660</v>
      </c>
      <c r="D1997" s="76" t="s">
        <v>9661</v>
      </c>
      <c r="E1997" s="76" t="s">
        <v>5059</v>
      </c>
      <c r="F1997" s="76"/>
    </row>
    <row r="1998" spans="2:6" x14ac:dyDescent="0.35">
      <c r="B1998" s="76">
        <v>1996</v>
      </c>
      <c r="C1998" s="76" t="s">
        <v>2226</v>
      </c>
      <c r="D1998" s="76" t="s">
        <v>2227</v>
      </c>
      <c r="E1998" s="76" t="s">
        <v>5060</v>
      </c>
      <c r="F1998" s="76"/>
    </row>
    <row r="1999" spans="2:6" x14ac:dyDescent="0.35">
      <c r="B1999" s="76">
        <v>1997</v>
      </c>
      <c r="C1999" s="76" t="s">
        <v>828</v>
      </c>
      <c r="D1999" s="76" t="s">
        <v>1841</v>
      </c>
      <c r="E1999" s="76" t="s">
        <v>5061</v>
      </c>
      <c r="F1999" s="76"/>
    </row>
    <row r="2000" spans="2:6" x14ac:dyDescent="0.35">
      <c r="B2000" s="76">
        <v>1998</v>
      </c>
      <c r="C2000" s="76" t="s">
        <v>1840</v>
      </c>
      <c r="D2000" s="76" t="s">
        <v>1841</v>
      </c>
      <c r="E2000" s="76" t="s">
        <v>5062</v>
      </c>
      <c r="F2000" s="76"/>
    </row>
    <row r="2001" spans="2:6" x14ac:dyDescent="0.35">
      <c r="B2001" s="76">
        <v>1999</v>
      </c>
      <c r="C2001" s="76" t="s">
        <v>9662</v>
      </c>
      <c r="D2001" s="76" t="s">
        <v>1841</v>
      </c>
      <c r="E2001" s="76" t="s">
        <v>5063</v>
      </c>
      <c r="F2001" s="76"/>
    </row>
    <row r="2002" spans="2:6" x14ac:dyDescent="0.35">
      <c r="B2002" s="76">
        <v>2000</v>
      </c>
      <c r="C2002" s="76" t="s">
        <v>284</v>
      </c>
      <c r="D2002" s="76" t="s">
        <v>2521</v>
      </c>
      <c r="E2002" s="76" t="s">
        <v>5064</v>
      </c>
      <c r="F2002" s="76"/>
    </row>
    <row r="2003" spans="2:6" x14ac:dyDescent="0.35">
      <c r="B2003" s="76">
        <v>2001</v>
      </c>
      <c r="C2003" s="76" t="s">
        <v>2183</v>
      </c>
      <c r="D2003" s="76" t="s">
        <v>2184</v>
      </c>
      <c r="E2003" s="76" t="s">
        <v>5065</v>
      </c>
      <c r="F2003" s="76"/>
    </row>
    <row r="2004" spans="2:6" x14ac:dyDescent="0.35">
      <c r="B2004" s="76">
        <v>2002</v>
      </c>
      <c r="C2004" s="76" t="s">
        <v>603</v>
      </c>
      <c r="D2004" s="76" t="s">
        <v>9663</v>
      </c>
      <c r="E2004" s="76" t="s">
        <v>1099</v>
      </c>
      <c r="F2004" s="76"/>
    </row>
    <row r="2005" spans="2:6" x14ac:dyDescent="0.35">
      <c r="B2005" s="76">
        <v>2003</v>
      </c>
      <c r="C2005" s="76" t="s">
        <v>173</v>
      </c>
      <c r="D2005" s="76" t="s">
        <v>2739</v>
      </c>
      <c r="E2005" s="76" t="s">
        <v>5066</v>
      </c>
      <c r="F2005" s="76"/>
    </row>
    <row r="2006" spans="2:6" x14ac:dyDescent="0.35">
      <c r="B2006" s="76">
        <v>2004</v>
      </c>
      <c r="C2006" s="76" t="s">
        <v>10</v>
      </c>
      <c r="D2006" s="76" t="s">
        <v>9664</v>
      </c>
      <c r="E2006" s="76" t="s">
        <v>1386</v>
      </c>
      <c r="F2006" s="76"/>
    </row>
    <row r="2007" spans="2:6" x14ac:dyDescent="0.35">
      <c r="B2007" s="76">
        <v>2005</v>
      </c>
      <c r="C2007" s="76" t="s">
        <v>12055</v>
      </c>
      <c r="D2007" s="76" t="s">
        <v>12056</v>
      </c>
      <c r="E2007" s="76" t="s">
        <v>12057</v>
      </c>
      <c r="F2007" s="76"/>
    </row>
    <row r="2008" spans="2:6" x14ac:dyDescent="0.35">
      <c r="B2008" s="76">
        <v>2006</v>
      </c>
      <c r="C2008" s="76" t="s">
        <v>174</v>
      </c>
      <c r="D2008" s="76" t="s">
        <v>5068</v>
      </c>
      <c r="E2008" s="76" t="s">
        <v>5067</v>
      </c>
      <c r="F2008" s="76"/>
    </row>
    <row r="2009" spans="2:6" x14ac:dyDescent="0.35">
      <c r="B2009" s="76">
        <v>2007</v>
      </c>
      <c r="C2009" s="76" t="s">
        <v>593</v>
      </c>
      <c r="D2009" s="76" t="s">
        <v>9665</v>
      </c>
      <c r="E2009" s="76" t="s">
        <v>5069</v>
      </c>
      <c r="F2009" s="76"/>
    </row>
    <row r="2010" spans="2:6" x14ac:dyDescent="0.35">
      <c r="B2010" s="76">
        <v>2008</v>
      </c>
      <c r="C2010" s="76" t="s">
        <v>12058</v>
      </c>
      <c r="D2010" s="76" t="s">
        <v>13009</v>
      </c>
      <c r="E2010" s="76" t="s">
        <v>12059</v>
      </c>
      <c r="F2010" s="76"/>
    </row>
    <row r="2011" spans="2:6" x14ac:dyDescent="0.35">
      <c r="B2011" s="76">
        <v>2009</v>
      </c>
      <c r="C2011" s="76" t="s">
        <v>285</v>
      </c>
      <c r="D2011" s="76" t="s">
        <v>2702</v>
      </c>
      <c r="E2011" s="76" t="s">
        <v>5070</v>
      </c>
      <c r="F2011" s="76"/>
    </row>
    <row r="2012" spans="2:6" x14ac:dyDescent="0.35">
      <c r="B2012" s="76">
        <v>2010</v>
      </c>
      <c r="C2012" s="76" t="s">
        <v>1975</v>
      </c>
      <c r="D2012" s="76" t="s">
        <v>9666</v>
      </c>
      <c r="E2012" s="76" t="s">
        <v>5071</v>
      </c>
      <c r="F2012" s="76"/>
    </row>
    <row r="2013" spans="2:6" x14ac:dyDescent="0.35">
      <c r="B2013" s="76">
        <v>2011</v>
      </c>
      <c r="C2013" s="76" t="s">
        <v>12060</v>
      </c>
      <c r="D2013" s="76" t="s">
        <v>12061</v>
      </c>
      <c r="E2013" s="76" t="s">
        <v>12062</v>
      </c>
      <c r="F2013" s="76"/>
    </row>
    <row r="2014" spans="2:6" x14ac:dyDescent="0.35">
      <c r="B2014" s="76">
        <v>2012</v>
      </c>
      <c r="C2014" s="76" t="s">
        <v>829</v>
      </c>
      <c r="D2014" s="76" t="s">
        <v>2560</v>
      </c>
      <c r="E2014" s="76" t="s">
        <v>5072</v>
      </c>
      <c r="F2014" s="76"/>
    </row>
    <row r="2015" spans="2:6" x14ac:dyDescent="0.35">
      <c r="B2015" s="76">
        <v>2013</v>
      </c>
      <c r="C2015" s="76" t="s">
        <v>2379</v>
      </c>
      <c r="D2015" s="76" t="s">
        <v>2380</v>
      </c>
      <c r="E2015" s="76" t="s">
        <v>5073</v>
      </c>
      <c r="F2015" s="76"/>
    </row>
    <row r="2016" spans="2:6" x14ac:dyDescent="0.35">
      <c r="B2016" s="76">
        <v>2014</v>
      </c>
      <c r="C2016" s="76" t="s">
        <v>9667</v>
      </c>
      <c r="D2016" s="76" t="s">
        <v>9668</v>
      </c>
      <c r="E2016" s="76" t="s">
        <v>5074</v>
      </c>
      <c r="F2016" s="76"/>
    </row>
    <row r="2017" spans="2:6" x14ac:dyDescent="0.35">
      <c r="B2017" s="76">
        <v>2015</v>
      </c>
      <c r="C2017" s="76" t="s">
        <v>5076</v>
      </c>
      <c r="D2017" s="76" t="s">
        <v>5077</v>
      </c>
      <c r="E2017" s="76" t="s">
        <v>5075</v>
      </c>
      <c r="F2017" s="76"/>
    </row>
    <row r="2018" spans="2:6" x14ac:dyDescent="0.35">
      <c r="B2018" s="76">
        <v>2016</v>
      </c>
      <c r="C2018" s="76" t="s">
        <v>12063</v>
      </c>
      <c r="D2018" s="76" t="s">
        <v>13010</v>
      </c>
      <c r="E2018" s="76" t="s">
        <v>12064</v>
      </c>
      <c r="F2018" s="76"/>
    </row>
    <row r="2019" spans="2:6" x14ac:dyDescent="0.35">
      <c r="B2019" s="76">
        <v>2017</v>
      </c>
      <c r="C2019" s="76" t="s">
        <v>286</v>
      </c>
      <c r="D2019" s="76" t="s">
        <v>2689</v>
      </c>
      <c r="E2019" s="76" t="s">
        <v>5078</v>
      </c>
      <c r="F2019" s="76"/>
    </row>
    <row r="2020" spans="2:6" x14ac:dyDescent="0.35">
      <c r="B2020" s="76">
        <v>2018</v>
      </c>
      <c r="C2020" s="76" t="s">
        <v>2181</v>
      </c>
      <c r="D2020" s="76" t="s">
        <v>2182</v>
      </c>
      <c r="E2020" s="76" t="s">
        <v>5079</v>
      </c>
      <c r="F2020" s="76"/>
    </row>
    <row r="2021" spans="2:6" x14ac:dyDescent="0.35">
      <c r="B2021" s="76">
        <v>2019</v>
      </c>
      <c r="C2021" s="76" t="s">
        <v>9669</v>
      </c>
      <c r="D2021" s="76" t="s">
        <v>9670</v>
      </c>
      <c r="E2021" s="76" t="s">
        <v>5080</v>
      </c>
      <c r="F2021" s="76"/>
    </row>
    <row r="2022" spans="2:6" x14ac:dyDescent="0.35">
      <c r="B2022" s="76">
        <v>2020</v>
      </c>
      <c r="C2022" s="76" t="s">
        <v>397</v>
      </c>
      <c r="D2022" s="76" t="s">
        <v>5082</v>
      </c>
      <c r="E2022" s="76" t="s">
        <v>5081</v>
      </c>
      <c r="F2022" s="76"/>
    </row>
    <row r="2023" spans="2:6" x14ac:dyDescent="0.35">
      <c r="B2023" s="76">
        <v>2021</v>
      </c>
      <c r="C2023" s="76" t="s">
        <v>2137</v>
      </c>
      <c r="D2023" s="76" t="s">
        <v>2138</v>
      </c>
      <c r="E2023" s="76" t="s">
        <v>5083</v>
      </c>
      <c r="F2023" s="76"/>
    </row>
    <row r="2024" spans="2:6" x14ac:dyDescent="0.35">
      <c r="B2024" s="76">
        <v>2022</v>
      </c>
      <c r="C2024" s="76" t="s">
        <v>9671</v>
      </c>
      <c r="D2024" s="76" t="s">
        <v>9672</v>
      </c>
      <c r="E2024" s="76" t="s">
        <v>5084</v>
      </c>
      <c r="F2024" s="76"/>
    </row>
    <row r="2025" spans="2:6" x14ac:dyDescent="0.35">
      <c r="B2025" s="76">
        <v>2023</v>
      </c>
      <c r="C2025" s="76" t="s">
        <v>830</v>
      </c>
      <c r="D2025" s="76" t="s">
        <v>2565</v>
      </c>
      <c r="E2025" s="76" t="s">
        <v>5085</v>
      </c>
      <c r="F2025" s="76"/>
    </row>
    <row r="2026" spans="2:6" x14ac:dyDescent="0.35">
      <c r="B2026" s="76">
        <v>2024</v>
      </c>
      <c r="C2026" s="76" t="s">
        <v>2267</v>
      </c>
      <c r="D2026" s="76" t="s">
        <v>2268</v>
      </c>
      <c r="E2026" s="76" t="s">
        <v>5086</v>
      </c>
      <c r="F2026" s="76"/>
    </row>
    <row r="2027" spans="2:6" x14ac:dyDescent="0.35">
      <c r="B2027" s="76">
        <v>2025</v>
      </c>
      <c r="C2027" s="76" t="s">
        <v>9673</v>
      </c>
      <c r="D2027" s="76" t="s">
        <v>9674</v>
      </c>
      <c r="E2027" s="76" t="s">
        <v>5087</v>
      </c>
      <c r="F2027" s="76"/>
    </row>
    <row r="2028" spans="2:6" x14ac:dyDescent="0.35">
      <c r="B2028" s="76">
        <v>2026</v>
      </c>
      <c r="C2028" s="76" t="s">
        <v>831</v>
      </c>
      <c r="D2028" s="76" t="s">
        <v>2485</v>
      </c>
      <c r="E2028" s="76" t="s">
        <v>5088</v>
      </c>
      <c r="F2028" s="76"/>
    </row>
    <row r="2029" spans="2:6" x14ac:dyDescent="0.35">
      <c r="B2029" s="76">
        <v>2027</v>
      </c>
      <c r="C2029" s="76" t="s">
        <v>1901</v>
      </c>
      <c r="D2029" s="76" t="s">
        <v>1902</v>
      </c>
      <c r="E2029" s="76" t="s">
        <v>5089</v>
      </c>
      <c r="F2029" s="76"/>
    </row>
    <row r="2030" spans="2:6" x14ac:dyDescent="0.35">
      <c r="B2030" s="76">
        <v>2028</v>
      </c>
      <c r="C2030" s="76" t="s">
        <v>9675</v>
      </c>
      <c r="D2030" s="76" t="s">
        <v>9676</v>
      </c>
      <c r="E2030" s="76" t="s">
        <v>5090</v>
      </c>
      <c r="F2030" s="76"/>
    </row>
    <row r="2031" spans="2:6" x14ac:dyDescent="0.35">
      <c r="B2031" s="76">
        <v>2029</v>
      </c>
      <c r="C2031" s="76" t="s">
        <v>832</v>
      </c>
      <c r="D2031" s="76" t="s">
        <v>5092</v>
      </c>
      <c r="E2031" s="76" t="s">
        <v>5091</v>
      </c>
      <c r="F2031" s="76"/>
    </row>
    <row r="2032" spans="2:6" x14ac:dyDescent="0.35">
      <c r="B2032" s="76">
        <v>2030</v>
      </c>
      <c r="C2032" s="76" t="s">
        <v>2262</v>
      </c>
      <c r="D2032" s="76" t="s">
        <v>9677</v>
      </c>
      <c r="E2032" s="76" t="s">
        <v>5093</v>
      </c>
      <c r="F2032" s="76"/>
    </row>
    <row r="2033" spans="2:6" x14ac:dyDescent="0.35">
      <c r="B2033" s="76">
        <v>2031</v>
      </c>
      <c r="C2033" s="76" t="s">
        <v>12065</v>
      </c>
      <c r="D2033" s="76" t="s">
        <v>13011</v>
      </c>
      <c r="E2033" s="76" t="s">
        <v>12066</v>
      </c>
      <c r="F2033" s="76"/>
    </row>
    <row r="2034" spans="2:6" x14ac:dyDescent="0.35">
      <c r="B2034" s="76">
        <v>2032</v>
      </c>
      <c r="C2034" s="76" t="s">
        <v>5095</v>
      </c>
      <c r="D2034" s="76" t="s">
        <v>5096</v>
      </c>
      <c r="E2034" s="76" t="s">
        <v>5094</v>
      </c>
      <c r="F2034" s="76"/>
    </row>
    <row r="2035" spans="2:6" x14ac:dyDescent="0.35">
      <c r="B2035" s="76">
        <v>2033</v>
      </c>
      <c r="C2035" s="76" t="s">
        <v>9678</v>
      </c>
      <c r="D2035" s="76" t="s">
        <v>9679</v>
      </c>
      <c r="E2035" s="76" t="s">
        <v>5097</v>
      </c>
      <c r="F2035" s="76"/>
    </row>
    <row r="2036" spans="2:6" x14ac:dyDescent="0.35">
      <c r="B2036" s="76">
        <v>2034</v>
      </c>
      <c r="C2036" s="76" t="s">
        <v>833</v>
      </c>
      <c r="D2036" s="76" t="s">
        <v>5099</v>
      </c>
      <c r="E2036" s="76" t="s">
        <v>5098</v>
      </c>
      <c r="F2036" s="76"/>
    </row>
    <row r="2037" spans="2:6" x14ac:dyDescent="0.35">
      <c r="B2037" s="76">
        <v>2035</v>
      </c>
      <c r="C2037" s="76" t="s">
        <v>1900</v>
      </c>
      <c r="D2037" s="76" t="s">
        <v>9679</v>
      </c>
      <c r="E2037" s="76" t="s">
        <v>5100</v>
      </c>
      <c r="F2037" s="76"/>
    </row>
    <row r="2038" spans="2:6" x14ac:dyDescent="0.35">
      <c r="B2038" s="76">
        <v>2036</v>
      </c>
      <c r="C2038" s="76" t="s">
        <v>12067</v>
      </c>
      <c r="D2038" s="76" t="s">
        <v>12068</v>
      </c>
      <c r="E2038" s="76" t="s">
        <v>12069</v>
      </c>
      <c r="F2038" s="76"/>
    </row>
    <row r="2039" spans="2:6" x14ac:dyDescent="0.35">
      <c r="B2039" s="76">
        <v>2037</v>
      </c>
      <c r="C2039" s="76" t="s">
        <v>175</v>
      </c>
      <c r="D2039" s="76" t="s">
        <v>2563</v>
      </c>
      <c r="E2039" s="76" t="s">
        <v>5101</v>
      </c>
      <c r="F2039" s="76"/>
    </row>
    <row r="2040" spans="2:6" x14ac:dyDescent="0.35">
      <c r="B2040" s="76">
        <v>2038</v>
      </c>
      <c r="C2040" s="76" t="s">
        <v>2265</v>
      </c>
      <c r="D2040" s="76" t="s">
        <v>2266</v>
      </c>
      <c r="E2040" s="76" t="s">
        <v>5102</v>
      </c>
      <c r="F2040" s="76"/>
    </row>
    <row r="2041" spans="2:6" x14ac:dyDescent="0.35">
      <c r="B2041" s="76">
        <v>2039</v>
      </c>
      <c r="C2041" s="76" t="s">
        <v>9680</v>
      </c>
      <c r="D2041" s="76" t="s">
        <v>9681</v>
      </c>
      <c r="E2041" s="76" t="s">
        <v>5103</v>
      </c>
      <c r="F2041" s="76"/>
    </row>
    <row r="2042" spans="2:6" x14ac:dyDescent="0.35">
      <c r="B2042" s="76">
        <v>2040</v>
      </c>
      <c r="C2042" s="76" t="s">
        <v>176</v>
      </c>
      <c r="D2042" s="76" t="s">
        <v>2562</v>
      </c>
      <c r="E2042" s="76" t="s">
        <v>5104</v>
      </c>
      <c r="F2042" s="76"/>
    </row>
    <row r="2043" spans="2:6" x14ac:dyDescent="0.35">
      <c r="B2043" s="76">
        <v>2041</v>
      </c>
      <c r="C2043" s="76" t="s">
        <v>1320</v>
      </c>
      <c r="D2043" s="76" t="s">
        <v>1321</v>
      </c>
      <c r="E2043" s="76" t="s">
        <v>5105</v>
      </c>
      <c r="F2043" s="76"/>
    </row>
    <row r="2044" spans="2:6" x14ac:dyDescent="0.35">
      <c r="B2044" s="76">
        <v>2042</v>
      </c>
      <c r="C2044" s="76" t="s">
        <v>44</v>
      </c>
      <c r="D2044" s="76" t="s">
        <v>9682</v>
      </c>
      <c r="E2044" s="76" t="s">
        <v>5106</v>
      </c>
      <c r="F2044" s="76"/>
    </row>
    <row r="2045" spans="2:6" x14ac:dyDescent="0.35">
      <c r="B2045" s="76">
        <v>2043</v>
      </c>
      <c r="C2045" s="76" t="s">
        <v>834</v>
      </c>
      <c r="D2045" s="76" t="s">
        <v>5108</v>
      </c>
      <c r="E2045" s="76" t="s">
        <v>5107</v>
      </c>
      <c r="F2045" s="76"/>
    </row>
    <row r="2046" spans="2:6" x14ac:dyDescent="0.35">
      <c r="B2046" s="76">
        <v>2044</v>
      </c>
      <c r="C2046" s="76" t="s">
        <v>2381</v>
      </c>
      <c r="D2046" s="76" t="s">
        <v>2382</v>
      </c>
      <c r="E2046" s="76" t="s">
        <v>5109</v>
      </c>
      <c r="F2046" s="76"/>
    </row>
    <row r="2047" spans="2:6" x14ac:dyDescent="0.35">
      <c r="B2047" s="76">
        <v>2045</v>
      </c>
      <c r="C2047" s="76" t="s">
        <v>9683</v>
      </c>
      <c r="D2047" s="76" t="s">
        <v>9684</v>
      </c>
      <c r="E2047" s="76" t="s">
        <v>5110</v>
      </c>
      <c r="F2047" s="76"/>
    </row>
    <row r="2048" spans="2:6" x14ac:dyDescent="0.35">
      <c r="B2048" s="76">
        <v>2046</v>
      </c>
      <c r="C2048" s="76" t="s">
        <v>12838</v>
      </c>
      <c r="D2048" s="76" t="s">
        <v>12839</v>
      </c>
      <c r="E2048" s="76" t="s">
        <v>12840</v>
      </c>
      <c r="F2048" s="76"/>
    </row>
    <row r="2049" spans="2:6" x14ac:dyDescent="0.35">
      <c r="B2049" s="76">
        <v>2047</v>
      </c>
      <c r="C2049" s="76" t="s">
        <v>7825</v>
      </c>
      <c r="D2049" s="76" t="s">
        <v>7826</v>
      </c>
      <c r="E2049" s="76" t="s">
        <v>7827</v>
      </c>
      <c r="F2049" s="76"/>
    </row>
    <row r="2050" spans="2:6" x14ac:dyDescent="0.35">
      <c r="B2050" s="76">
        <v>2048</v>
      </c>
      <c r="C2050" s="76" t="s">
        <v>7828</v>
      </c>
      <c r="D2050" s="76" t="s">
        <v>7829</v>
      </c>
      <c r="E2050" s="76" t="s">
        <v>7830</v>
      </c>
      <c r="F2050" s="76"/>
    </row>
    <row r="2051" spans="2:6" x14ac:dyDescent="0.35">
      <c r="B2051" s="76">
        <v>2049</v>
      </c>
      <c r="C2051" s="76" t="s">
        <v>9685</v>
      </c>
      <c r="D2051" s="76" t="s">
        <v>9686</v>
      </c>
      <c r="E2051" s="76" t="s">
        <v>7831</v>
      </c>
      <c r="F2051" s="76"/>
    </row>
    <row r="2052" spans="2:6" x14ac:dyDescent="0.35">
      <c r="B2052" s="76">
        <v>2050</v>
      </c>
      <c r="C2052" s="76" t="s">
        <v>7832</v>
      </c>
      <c r="D2052" s="76" t="s">
        <v>7833</v>
      </c>
      <c r="E2052" s="76" t="s">
        <v>7834</v>
      </c>
      <c r="F2052" s="76"/>
    </row>
    <row r="2053" spans="2:6" x14ac:dyDescent="0.35">
      <c r="B2053" s="76">
        <v>2051</v>
      </c>
      <c r="C2053" s="76" t="s">
        <v>835</v>
      </c>
      <c r="D2053" s="76" t="s">
        <v>5112</v>
      </c>
      <c r="E2053" s="76" t="s">
        <v>5111</v>
      </c>
      <c r="F2053" s="76"/>
    </row>
    <row r="2054" spans="2:6" x14ac:dyDescent="0.35">
      <c r="B2054" s="76">
        <v>2052</v>
      </c>
      <c r="C2054" s="76" t="s">
        <v>1694</v>
      </c>
      <c r="D2054" s="76" t="s">
        <v>1695</v>
      </c>
      <c r="E2054" s="76" t="s">
        <v>5113</v>
      </c>
      <c r="F2054" s="76"/>
    </row>
    <row r="2055" spans="2:6" x14ac:dyDescent="0.35">
      <c r="B2055" s="76">
        <v>2053</v>
      </c>
      <c r="C2055" s="76" t="s">
        <v>9687</v>
      </c>
      <c r="D2055" s="76" t="s">
        <v>9688</v>
      </c>
      <c r="E2055" s="76" t="s">
        <v>5114</v>
      </c>
      <c r="F2055" s="76"/>
    </row>
    <row r="2056" spans="2:6" x14ac:dyDescent="0.35">
      <c r="B2056" s="76">
        <v>2054</v>
      </c>
      <c r="C2056" s="76" t="s">
        <v>5116</v>
      </c>
      <c r="D2056" s="76" t="s">
        <v>5117</v>
      </c>
      <c r="E2056" s="76" t="s">
        <v>5115</v>
      </c>
      <c r="F2056" s="76"/>
    </row>
    <row r="2057" spans="2:6" x14ac:dyDescent="0.35">
      <c r="B2057" s="76">
        <v>2055</v>
      </c>
      <c r="C2057" s="76" t="s">
        <v>1464</v>
      </c>
      <c r="D2057" s="76" t="s">
        <v>1465</v>
      </c>
      <c r="E2057" s="76" t="s">
        <v>5118</v>
      </c>
      <c r="F2057" s="76"/>
    </row>
    <row r="2058" spans="2:6" x14ac:dyDescent="0.35">
      <c r="B2058" s="76">
        <v>2056</v>
      </c>
      <c r="C2058" s="76" t="s">
        <v>836</v>
      </c>
      <c r="D2058" s="76" t="s">
        <v>5120</v>
      </c>
      <c r="E2058" s="76" t="s">
        <v>5119</v>
      </c>
      <c r="F2058" s="76"/>
    </row>
    <row r="2059" spans="2:6" x14ac:dyDescent="0.35">
      <c r="B2059" s="76">
        <v>2057</v>
      </c>
      <c r="C2059" s="76" t="s">
        <v>2383</v>
      </c>
      <c r="D2059" s="76" t="s">
        <v>2384</v>
      </c>
      <c r="E2059" s="76" t="s">
        <v>5121</v>
      </c>
      <c r="F2059" s="76"/>
    </row>
    <row r="2060" spans="2:6" x14ac:dyDescent="0.35">
      <c r="B2060" s="76">
        <v>2058</v>
      </c>
      <c r="C2060" s="76" t="s">
        <v>9689</v>
      </c>
      <c r="D2060" s="76" t="s">
        <v>9690</v>
      </c>
      <c r="E2060" s="76" t="s">
        <v>5122</v>
      </c>
      <c r="F2060" s="76"/>
    </row>
    <row r="2061" spans="2:6" x14ac:dyDescent="0.35">
      <c r="B2061" s="76">
        <v>2059</v>
      </c>
      <c r="C2061" s="76" t="s">
        <v>837</v>
      </c>
      <c r="D2061" s="76" t="s">
        <v>5124</v>
      </c>
      <c r="E2061" s="76" t="s">
        <v>5123</v>
      </c>
      <c r="F2061" s="76"/>
    </row>
    <row r="2062" spans="2:6" x14ac:dyDescent="0.35">
      <c r="B2062" s="76">
        <v>2060</v>
      </c>
      <c r="C2062" s="76" t="s">
        <v>1842</v>
      </c>
      <c r="D2062" s="76" t="s">
        <v>9691</v>
      </c>
      <c r="E2062" s="76" t="s">
        <v>5125</v>
      </c>
      <c r="F2062" s="76"/>
    </row>
    <row r="2063" spans="2:6" x14ac:dyDescent="0.35">
      <c r="B2063" s="76">
        <v>2061</v>
      </c>
      <c r="C2063" s="76" t="s">
        <v>12070</v>
      </c>
      <c r="D2063" s="76" t="s">
        <v>13012</v>
      </c>
      <c r="E2063" s="76" t="s">
        <v>12071</v>
      </c>
      <c r="F2063" s="76"/>
    </row>
    <row r="2064" spans="2:6" x14ac:dyDescent="0.35">
      <c r="B2064" s="76">
        <v>2062</v>
      </c>
      <c r="C2064" s="76" t="s">
        <v>287</v>
      </c>
      <c r="D2064" s="76" t="s">
        <v>2475</v>
      </c>
      <c r="E2064" s="76" t="s">
        <v>5126</v>
      </c>
      <c r="F2064" s="76"/>
    </row>
    <row r="2065" spans="2:6" x14ac:dyDescent="0.35">
      <c r="B2065" s="76">
        <v>2063</v>
      </c>
      <c r="C2065" s="76" t="s">
        <v>561</v>
      </c>
      <c r="D2065" s="76" t="s">
        <v>9692</v>
      </c>
      <c r="E2065" s="76" t="s">
        <v>5127</v>
      </c>
      <c r="F2065" s="76"/>
    </row>
    <row r="2066" spans="2:6" x14ac:dyDescent="0.35">
      <c r="B2066" s="76">
        <v>2064</v>
      </c>
      <c r="C2066" s="76" t="s">
        <v>12072</v>
      </c>
      <c r="D2066" s="76" t="s">
        <v>13013</v>
      </c>
      <c r="E2066" s="76" t="s">
        <v>12073</v>
      </c>
      <c r="F2066" s="76"/>
    </row>
    <row r="2067" spans="2:6" x14ac:dyDescent="0.35">
      <c r="B2067" s="76">
        <v>2065</v>
      </c>
      <c r="C2067" s="76" t="s">
        <v>288</v>
      </c>
      <c r="D2067" s="76" t="s">
        <v>2483</v>
      </c>
      <c r="E2067" s="76" t="s">
        <v>5128</v>
      </c>
      <c r="F2067" s="76"/>
    </row>
    <row r="2068" spans="2:6" x14ac:dyDescent="0.35">
      <c r="B2068" s="76">
        <v>2066</v>
      </c>
      <c r="C2068" s="76" t="s">
        <v>2179</v>
      </c>
      <c r="D2068" s="76" t="s">
        <v>2180</v>
      </c>
      <c r="E2068" s="76" t="s">
        <v>5129</v>
      </c>
      <c r="F2068" s="76"/>
    </row>
    <row r="2069" spans="2:6" x14ac:dyDescent="0.35">
      <c r="B2069" s="76">
        <v>2067</v>
      </c>
      <c r="C2069" s="76" t="s">
        <v>9693</v>
      </c>
      <c r="D2069" s="76" t="s">
        <v>9694</v>
      </c>
      <c r="E2069" s="76" t="s">
        <v>1459</v>
      </c>
      <c r="F2069" s="76"/>
    </row>
    <row r="2070" spans="2:6" x14ac:dyDescent="0.35">
      <c r="B2070" s="76">
        <v>2068</v>
      </c>
      <c r="C2070" s="76" t="s">
        <v>838</v>
      </c>
      <c r="D2070" s="76" t="s">
        <v>2462</v>
      </c>
      <c r="E2070" s="76" t="s">
        <v>5130</v>
      </c>
      <c r="F2070" s="76"/>
    </row>
    <row r="2071" spans="2:6" x14ac:dyDescent="0.35">
      <c r="B2071" s="76">
        <v>2069</v>
      </c>
      <c r="C2071" s="76" t="s">
        <v>1596</v>
      </c>
      <c r="D2071" s="76" t="s">
        <v>1597</v>
      </c>
      <c r="E2071" s="76" t="s">
        <v>5131</v>
      </c>
      <c r="F2071" s="76"/>
    </row>
    <row r="2072" spans="2:6" x14ac:dyDescent="0.35">
      <c r="B2072" s="76">
        <v>2070</v>
      </c>
      <c r="C2072" s="76" t="s">
        <v>9695</v>
      </c>
      <c r="D2072" s="76" t="s">
        <v>9696</v>
      </c>
      <c r="E2072" s="76" t="s">
        <v>5132</v>
      </c>
      <c r="F2072" s="76"/>
    </row>
    <row r="2073" spans="2:6" x14ac:dyDescent="0.35">
      <c r="B2073" s="76">
        <v>2071</v>
      </c>
      <c r="C2073" s="76" t="s">
        <v>289</v>
      </c>
      <c r="D2073" s="76" t="s">
        <v>2518</v>
      </c>
      <c r="E2073" s="76" t="s">
        <v>5133</v>
      </c>
      <c r="F2073" s="76"/>
    </row>
    <row r="2074" spans="2:6" x14ac:dyDescent="0.35">
      <c r="B2074" s="76">
        <v>2072</v>
      </c>
      <c r="C2074" s="76" t="s">
        <v>5135</v>
      </c>
      <c r="D2074" s="76" t="s">
        <v>5136</v>
      </c>
      <c r="E2074" s="76" t="s">
        <v>5134</v>
      </c>
      <c r="F2074" s="76"/>
    </row>
    <row r="2075" spans="2:6" x14ac:dyDescent="0.35">
      <c r="B2075" s="76">
        <v>2073</v>
      </c>
      <c r="C2075" s="76" t="s">
        <v>9697</v>
      </c>
      <c r="D2075" s="76" t="s">
        <v>9698</v>
      </c>
      <c r="E2075" s="76" t="s">
        <v>5137</v>
      </c>
      <c r="F2075" s="76"/>
    </row>
    <row r="2076" spans="2:6" x14ac:dyDescent="0.35">
      <c r="B2076" s="76">
        <v>2074</v>
      </c>
      <c r="C2076" s="76" t="s">
        <v>12074</v>
      </c>
      <c r="D2076" s="76" t="s">
        <v>12075</v>
      </c>
      <c r="E2076" s="76" t="s">
        <v>12076</v>
      </c>
      <c r="F2076" s="76"/>
    </row>
    <row r="2077" spans="2:6" x14ac:dyDescent="0.35">
      <c r="B2077" s="76">
        <v>2075</v>
      </c>
      <c r="C2077" s="76" t="s">
        <v>5139</v>
      </c>
      <c r="D2077" s="76" t="s">
        <v>5140</v>
      </c>
      <c r="E2077" s="76" t="s">
        <v>5138</v>
      </c>
      <c r="F2077" s="76"/>
    </row>
    <row r="2078" spans="2:6" x14ac:dyDescent="0.35">
      <c r="B2078" s="76">
        <v>2076</v>
      </c>
      <c r="C2078" s="76" t="s">
        <v>177</v>
      </c>
      <c r="D2078" s="76" t="s">
        <v>5142</v>
      </c>
      <c r="E2078" s="76" t="s">
        <v>5141</v>
      </c>
      <c r="F2078" s="76"/>
    </row>
    <row r="2079" spans="2:6" x14ac:dyDescent="0.35">
      <c r="B2079" s="76">
        <v>2077</v>
      </c>
      <c r="C2079" s="76" t="s">
        <v>2263</v>
      </c>
      <c r="D2079" s="76" t="s">
        <v>2264</v>
      </c>
      <c r="E2079" s="76" t="s">
        <v>5143</v>
      </c>
      <c r="F2079" s="76"/>
    </row>
    <row r="2080" spans="2:6" x14ac:dyDescent="0.35">
      <c r="B2080" s="76">
        <v>2078</v>
      </c>
      <c r="C2080" s="76" t="s">
        <v>9699</v>
      </c>
      <c r="D2080" s="76" t="s">
        <v>9700</v>
      </c>
      <c r="E2080" s="76" t="s">
        <v>1408</v>
      </c>
      <c r="F2080" s="76"/>
    </row>
    <row r="2081" spans="2:6" x14ac:dyDescent="0.35">
      <c r="B2081" s="76">
        <v>2079</v>
      </c>
      <c r="C2081" s="76" t="s">
        <v>5145</v>
      </c>
      <c r="D2081" s="76" t="s">
        <v>5146</v>
      </c>
      <c r="E2081" s="76" t="s">
        <v>5144</v>
      </c>
      <c r="F2081" s="76"/>
    </row>
    <row r="2082" spans="2:6" x14ac:dyDescent="0.35">
      <c r="B2082" s="76">
        <v>2080</v>
      </c>
      <c r="C2082" s="76" t="s">
        <v>5148</v>
      </c>
      <c r="D2082" s="76" t="s">
        <v>5149</v>
      </c>
      <c r="E2082" s="76" t="s">
        <v>5147</v>
      </c>
      <c r="F2082" s="76"/>
    </row>
    <row r="2083" spans="2:6" x14ac:dyDescent="0.35">
      <c r="B2083" s="76">
        <v>2081</v>
      </c>
      <c r="C2083" s="76" t="s">
        <v>178</v>
      </c>
      <c r="D2083" s="76" t="s">
        <v>2746</v>
      </c>
      <c r="E2083" s="76" t="s">
        <v>5150</v>
      </c>
      <c r="F2083" s="76"/>
    </row>
    <row r="2084" spans="2:6" x14ac:dyDescent="0.35">
      <c r="B2084" s="76">
        <v>2082</v>
      </c>
      <c r="C2084" s="76" t="s">
        <v>1466</v>
      </c>
      <c r="D2084" s="76" t="s">
        <v>1467</v>
      </c>
      <c r="E2084" s="76" t="s">
        <v>5151</v>
      </c>
      <c r="F2084" s="76"/>
    </row>
    <row r="2085" spans="2:6" x14ac:dyDescent="0.35">
      <c r="B2085" s="76">
        <v>2083</v>
      </c>
      <c r="C2085" s="76" t="s">
        <v>9701</v>
      </c>
      <c r="D2085" s="76" t="s">
        <v>9702</v>
      </c>
      <c r="E2085" s="76" t="s">
        <v>1369</v>
      </c>
      <c r="F2085" s="76"/>
    </row>
    <row r="2086" spans="2:6" x14ac:dyDescent="0.35">
      <c r="B2086" s="76">
        <v>2084</v>
      </c>
      <c r="C2086" s="76" t="s">
        <v>5152</v>
      </c>
      <c r="D2086" s="76" t="s">
        <v>1663</v>
      </c>
      <c r="E2086" s="76" t="s">
        <v>1662</v>
      </c>
      <c r="F2086" s="76"/>
    </row>
    <row r="2087" spans="2:6" x14ac:dyDescent="0.35">
      <c r="B2087" s="76">
        <v>2085</v>
      </c>
      <c r="C2087" s="76" t="s">
        <v>12077</v>
      </c>
      <c r="D2087" s="76" t="s">
        <v>13014</v>
      </c>
      <c r="E2087" s="76" t="s">
        <v>12078</v>
      </c>
      <c r="F2087" s="76"/>
    </row>
    <row r="2088" spans="2:6" x14ac:dyDescent="0.35">
      <c r="B2088" s="76">
        <v>2086</v>
      </c>
      <c r="C2088" s="76" t="s">
        <v>179</v>
      </c>
      <c r="D2088" s="76" t="s">
        <v>2696</v>
      </c>
      <c r="E2088" s="76" t="s">
        <v>5153</v>
      </c>
      <c r="F2088" s="76"/>
    </row>
    <row r="2089" spans="2:6" x14ac:dyDescent="0.35">
      <c r="B2089" s="76">
        <v>2087</v>
      </c>
      <c r="C2089" s="76" t="s">
        <v>2059</v>
      </c>
      <c r="D2089" s="76" t="s">
        <v>9703</v>
      </c>
      <c r="E2089" s="76" t="s">
        <v>5154</v>
      </c>
      <c r="F2089" s="76"/>
    </row>
    <row r="2090" spans="2:6" x14ac:dyDescent="0.35">
      <c r="B2090" s="76">
        <v>2088</v>
      </c>
      <c r="C2090" s="76" t="s">
        <v>12079</v>
      </c>
      <c r="D2090" s="76" t="s">
        <v>13015</v>
      </c>
      <c r="E2090" s="76" t="s">
        <v>12080</v>
      </c>
      <c r="F2090" s="76"/>
    </row>
    <row r="2091" spans="2:6" x14ac:dyDescent="0.35">
      <c r="B2091" s="76">
        <v>2089</v>
      </c>
      <c r="C2091" s="76" t="s">
        <v>180</v>
      </c>
      <c r="D2091" s="76" t="s">
        <v>2688</v>
      </c>
      <c r="E2091" s="76" t="s">
        <v>5155</v>
      </c>
      <c r="F2091" s="76"/>
    </row>
    <row r="2092" spans="2:6" x14ac:dyDescent="0.35">
      <c r="B2092" s="76">
        <v>2090</v>
      </c>
      <c r="C2092" s="76" t="s">
        <v>1449</v>
      </c>
      <c r="D2092" s="76" t="s">
        <v>1450</v>
      </c>
      <c r="E2092" s="76" t="s">
        <v>5156</v>
      </c>
      <c r="F2092" s="76"/>
    </row>
    <row r="2093" spans="2:6" x14ac:dyDescent="0.35">
      <c r="B2093" s="76">
        <v>2091</v>
      </c>
      <c r="C2093" s="76" t="s">
        <v>9704</v>
      </c>
      <c r="D2093" s="76" t="s">
        <v>9705</v>
      </c>
      <c r="E2093" s="76" t="s">
        <v>5157</v>
      </c>
      <c r="F2093" s="76"/>
    </row>
    <row r="2094" spans="2:6" x14ac:dyDescent="0.35">
      <c r="B2094" s="76">
        <v>2092</v>
      </c>
      <c r="C2094" s="76" t="s">
        <v>5159</v>
      </c>
      <c r="D2094" s="76" t="s">
        <v>5160</v>
      </c>
      <c r="E2094" s="76" t="s">
        <v>5158</v>
      </c>
      <c r="F2094" s="76"/>
    </row>
    <row r="2095" spans="2:6" x14ac:dyDescent="0.35">
      <c r="B2095" s="76">
        <v>2093</v>
      </c>
      <c r="C2095" s="76" t="s">
        <v>181</v>
      </c>
      <c r="D2095" s="76" t="s">
        <v>5162</v>
      </c>
      <c r="E2095" s="76" t="s">
        <v>5161</v>
      </c>
      <c r="F2095" s="76"/>
    </row>
    <row r="2096" spans="2:6" x14ac:dyDescent="0.35">
      <c r="B2096" s="76">
        <v>2094</v>
      </c>
      <c r="C2096" s="76" t="s">
        <v>2269</v>
      </c>
      <c r="D2096" s="76" t="s">
        <v>2270</v>
      </c>
      <c r="E2096" s="76" t="s">
        <v>5163</v>
      </c>
      <c r="F2096" s="76"/>
    </row>
    <row r="2097" spans="2:6" x14ac:dyDescent="0.35">
      <c r="B2097" s="76">
        <v>2095</v>
      </c>
      <c r="C2097" s="76" t="s">
        <v>9706</v>
      </c>
      <c r="D2097" s="76" t="s">
        <v>9707</v>
      </c>
      <c r="E2097" s="76" t="s">
        <v>5164</v>
      </c>
      <c r="F2097" s="76"/>
    </row>
    <row r="2098" spans="2:6" x14ac:dyDescent="0.35">
      <c r="B2098" s="76">
        <v>2096</v>
      </c>
      <c r="C2098" s="76" t="s">
        <v>12081</v>
      </c>
      <c r="D2098" s="76" t="s">
        <v>13016</v>
      </c>
      <c r="E2098" s="76" t="s">
        <v>12082</v>
      </c>
      <c r="F2098" s="76"/>
    </row>
    <row r="2099" spans="2:6" x14ac:dyDescent="0.35">
      <c r="B2099" s="76">
        <v>2097</v>
      </c>
      <c r="C2099" s="76" t="s">
        <v>5166</v>
      </c>
      <c r="D2099" s="76" t="s">
        <v>5167</v>
      </c>
      <c r="E2099" s="76" t="s">
        <v>5165</v>
      </c>
      <c r="F2099" s="76"/>
    </row>
    <row r="2100" spans="2:6" x14ac:dyDescent="0.35">
      <c r="B2100" s="76">
        <v>2098</v>
      </c>
      <c r="C2100" s="76" t="s">
        <v>182</v>
      </c>
      <c r="D2100" s="76" t="s">
        <v>2685</v>
      </c>
      <c r="E2100" s="76" t="s">
        <v>5168</v>
      </c>
      <c r="F2100" s="76"/>
    </row>
    <row r="2101" spans="2:6" x14ac:dyDescent="0.35">
      <c r="B2101" s="76">
        <v>2099</v>
      </c>
      <c r="C2101" s="76" t="s">
        <v>2271</v>
      </c>
      <c r="D2101" s="76" t="s">
        <v>2083</v>
      </c>
      <c r="E2101" s="76" t="s">
        <v>5169</v>
      </c>
      <c r="F2101" s="76"/>
    </row>
    <row r="2102" spans="2:6" x14ac:dyDescent="0.35">
      <c r="B2102" s="76">
        <v>2100</v>
      </c>
      <c r="C2102" s="76" t="s">
        <v>9708</v>
      </c>
      <c r="D2102" s="76" t="s">
        <v>9709</v>
      </c>
      <c r="E2102" s="76" t="s">
        <v>5170</v>
      </c>
      <c r="F2102" s="76"/>
    </row>
    <row r="2103" spans="2:6" x14ac:dyDescent="0.35">
      <c r="B2103" s="76">
        <v>2101</v>
      </c>
      <c r="C2103" s="76" t="s">
        <v>398</v>
      </c>
      <c r="D2103" s="76" t="s">
        <v>2704</v>
      </c>
      <c r="E2103" s="76" t="s">
        <v>5171</v>
      </c>
      <c r="F2103" s="76"/>
    </row>
    <row r="2104" spans="2:6" x14ac:dyDescent="0.35">
      <c r="B2104" s="76">
        <v>2102</v>
      </c>
      <c r="C2104" s="76" t="s">
        <v>2060</v>
      </c>
      <c r="D2104" s="76" t="s">
        <v>2061</v>
      </c>
      <c r="E2104" s="76" t="s">
        <v>5172</v>
      </c>
      <c r="F2104" s="76"/>
    </row>
    <row r="2105" spans="2:6" x14ac:dyDescent="0.35">
      <c r="B2105" s="76">
        <v>2103</v>
      </c>
      <c r="C2105" s="76" t="s">
        <v>595</v>
      </c>
      <c r="D2105" s="76" t="s">
        <v>9710</v>
      </c>
      <c r="E2105" s="76" t="s">
        <v>5173</v>
      </c>
      <c r="F2105" s="76"/>
    </row>
    <row r="2106" spans="2:6" x14ac:dyDescent="0.35">
      <c r="B2106" s="76">
        <v>2104</v>
      </c>
      <c r="C2106" s="76" t="s">
        <v>399</v>
      </c>
      <c r="D2106" s="76" t="s">
        <v>5175</v>
      </c>
      <c r="E2106" s="76" t="s">
        <v>5174</v>
      </c>
      <c r="F2106" s="76"/>
    </row>
    <row r="2107" spans="2:6" x14ac:dyDescent="0.35">
      <c r="B2107" s="76">
        <v>2105</v>
      </c>
      <c r="C2107" s="76" t="s">
        <v>2062</v>
      </c>
      <c r="D2107" s="76" t="s">
        <v>2063</v>
      </c>
      <c r="E2107" s="76" t="s">
        <v>5176</v>
      </c>
      <c r="F2107" s="76"/>
    </row>
    <row r="2108" spans="2:6" x14ac:dyDescent="0.35">
      <c r="B2108" s="76">
        <v>2106</v>
      </c>
      <c r="C2108" s="76" t="s">
        <v>5178</v>
      </c>
      <c r="D2108" s="76" t="s">
        <v>9711</v>
      </c>
      <c r="E2108" s="76" t="s">
        <v>5177</v>
      </c>
      <c r="F2108" s="76"/>
    </row>
    <row r="2109" spans="2:6" x14ac:dyDescent="0.35">
      <c r="B2109" s="76">
        <v>2107</v>
      </c>
      <c r="C2109" s="76" t="s">
        <v>400</v>
      </c>
      <c r="D2109" s="76" t="s">
        <v>5180</v>
      </c>
      <c r="E2109" s="76" t="s">
        <v>5179</v>
      </c>
      <c r="F2109" s="76"/>
    </row>
    <row r="2110" spans="2:6" x14ac:dyDescent="0.35">
      <c r="B2110" s="76">
        <v>2108</v>
      </c>
      <c r="C2110" s="76" t="s">
        <v>1784</v>
      </c>
      <c r="D2110" s="76" t="s">
        <v>1785</v>
      </c>
      <c r="E2110" s="76" t="s">
        <v>5181</v>
      </c>
      <c r="F2110" s="76"/>
    </row>
    <row r="2111" spans="2:6" x14ac:dyDescent="0.35">
      <c r="B2111" s="76">
        <v>2109</v>
      </c>
      <c r="C2111" s="76" t="s">
        <v>9712</v>
      </c>
      <c r="D2111" s="76" t="s">
        <v>9713</v>
      </c>
      <c r="E2111" s="76" t="s">
        <v>1653</v>
      </c>
      <c r="F2111" s="76"/>
    </row>
    <row r="2112" spans="2:6" x14ac:dyDescent="0.35">
      <c r="B2112" s="76">
        <v>2110</v>
      </c>
      <c r="C2112" s="76" t="s">
        <v>401</v>
      </c>
      <c r="D2112" s="76" t="s">
        <v>5183</v>
      </c>
      <c r="E2112" s="76" t="s">
        <v>5182</v>
      </c>
      <c r="F2112" s="76"/>
    </row>
    <row r="2113" spans="2:6" x14ac:dyDescent="0.35">
      <c r="B2113" s="76">
        <v>2111</v>
      </c>
      <c r="C2113" s="76" t="s">
        <v>2064</v>
      </c>
      <c r="D2113" s="76" t="s">
        <v>2065</v>
      </c>
      <c r="E2113" s="76" t="s">
        <v>5184</v>
      </c>
      <c r="F2113" s="76"/>
    </row>
    <row r="2114" spans="2:6" x14ac:dyDescent="0.35">
      <c r="B2114" s="76">
        <v>2112</v>
      </c>
      <c r="C2114" s="76" t="s">
        <v>9714</v>
      </c>
      <c r="D2114" s="76" t="s">
        <v>9715</v>
      </c>
      <c r="E2114" s="76" t="s">
        <v>5185</v>
      </c>
      <c r="F2114" s="76"/>
    </row>
    <row r="2115" spans="2:6" x14ac:dyDescent="0.35">
      <c r="B2115" s="76">
        <v>2113</v>
      </c>
      <c r="C2115" s="76" t="s">
        <v>12083</v>
      </c>
      <c r="D2115" s="76" t="s">
        <v>13017</v>
      </c>
      <c r="E2115" s="76" t="s">
        <v>12084</v>
      </c>
      <c r="F2115" s="76"/>
    </row>
    <row r="2116" spans="2:6" x14ac:dyDescent="0.35">
      <c r="B2116" s="76">
        <v>2114</v>
      </c>
      <c r="C2116" s="76" t="s">
        <v>5187</v>
      </c>
      <c r="D2116" s="76" t="s">
        <v>5188</v>
      </c>
      <c r="E2116" s="76" t="s">
        <v>5186</v>
      </c>
      <c r="F2116" s="76"/>
    </row>
    <row r="2117" spans="2:6" x14ac:dyDescent="0.35">
      <c r="B2117" s="76">
        <v>2115</v>
      </c>
      <c r="C2117" s="76" t="s">
        <v>183</v>
      </c>
      <c r="D2117" s="76" t="s">
        <v>2693</v>
      </c>
      <c r="E2117" s="76" t="s">
        <v>5189</v>
      </c>
      <c r="F2117" s="76"/>
    </row>
    <row r="2118" spans="2:6" x14ac:dyDescent="0.35">
      <c r="B2118" s="76">
        <v>2116</v>
      </c>
      <c r="C2118" s="76" t="s">
        <v>2066</v>
      </c>
      <c r="D2118" s="76" t="s">
        <v>2067</v>
      </c>
      <c r="E2118" s="76" t="s">
        <v>5190</v>
      </c>
      <c r="F2118" s="76"/>
    </row>
    <row r="2119" spans="2:6" x14ac:dyDescent="0.35">
      <c r="B2119" s="76">
        <v>2117</v>
      </c>
      <c r="C2119" s="76" t="s">
        <v>9716</v>
      </c>
      <c r="D2119" s="76" t="s">
        <v>9717</v>
      </c>
      <c r="E2119" s="76" t="s">
        <v>5191</v>
      </c>
      <c r="F2119" s="76"/>
    </row>
    <row r="2120" spans="2:6" x14ac:dyDescent="0.35">
      <c r="B2120" s="76">
        <v>2118</v>
      </c>
      <c r="C2120" s="76" t="s">
        <v>402</v>
      </c>
      <c r="D2120" s="76" t="s">
        <v>5193</v>
      </c>
      <c r="E2120" s="76" t="s">
        <v>5192</v>
      </c>
      <c r="F2120" s="76"/>
    </row>
    <row r="2121" spans="2:6" x14ac:dyDescent="0.35">
      <c r="B2121" s="76">
        <v>2119</v>
      </c>
      <c r="C2121" s="76" t="s">
        <v>2078</v>
      </c>
      <c r="D2121" s="76" t="s">
        <v>2079</v>
      </c>
      <c r="E2121" s="76" t="s">
        <v>5194</v>
      </c>
      <c r="F2121" s="76"/>
    </row>
    <row r="2122" spans="2:6" x14ac:dyDescent="0.35">
      <c r="B2122" s="76">
        <v>2120</v>
      </c>
      <c r="C2122" s="76" t="s">
        <v>556</v>
      </c>
      <c r="D2122" s="76" t="s">
        <v>9718</v>
      </c>
      <c r="E2122" s="76" t="s">
        <v>5195</v>
      </c>
      <c r="F2122" s="76"/>
    </row>
    <row r="2123" spans="2:6" x14ac:dyDescent="0.35">
      <c r="B2123" s="76">
        <v>2121</v>
      </c>
      <c r="C2123" s="76" t="s">
        <v>184</v>
      </c>
      <c r="D2123" s="76" t="s">
        <v>2499</v>
      </c>
      <c r="E2123" s="76" t="s">
        <v>5196</v>
      </c>
      <c r="F2123" s="76"/>
    </row>
    <row r="2124" spans="2:6" x14ac:dyDescent="0.35">
      <c r="B2124" s="76">
        <v>2122</v>
      </c>
      <c r="C2124" s="76" t="s">
        <v>1468</v>
      </c>
      <c r="D2124" s="76" t="s">
        <v>1469</v>
      </c>
      <c r="E2124" s="76" t="s">
        <v>5197</v>
      </c>
      <c r="F2124" s="76"/>
    </row>
    <row r="2125" spans="2:6" x14ac:dyDescent="0.35">
      <c r="B2125" s="76">
        <v>2123</v>
      </c>
      <c r="C2125" s="76" t="s">
        <v>9719</v>
      </c>
      <c r="D2125" s="76" t="s">
        <v>9720</v>
      </c>
      <c r="E2125" s="76" t="s">
        <v>5198</v>
      </c>
      <c r="F2125" s="76"/>
    </row>
    <row r="2126" spans="2:6" x14ac:dyDescent="0.35">
      <c r="B2126" s="76">
        <v>2124</v>
      </c>
      <c r="C2126" s="76" t="s">
        <v>5200</v>
      </c>
      <c r="D2126" s="76" t="s">
        <v>5201</v>
      </c>
      <c r="E2126" s="76" t="s">
        <v>5199</v>
      </c>
      <c r="F2126" s="76"/>
    </row>
    <row r="2127" spans="2:6" x14ac:dyDescent="0.35">
      <c r="B2127" s="76">
        <v>2125</v>
      </c>
      <c r="C2127" s="76" t="s">
        <v>12085</v>
      </c>
      <c r="D2127" s="76" t="s">
        <v>13018</v>
      </c>
      <c r="E2127" s="76" t="s">
        <v>12086</v>
      </c>
      <c r="F2127" s="76"/>
    </row>
    <row r="2128" spans="2:6" x14ac:dyDescent="0.35">
      <c r="B2128" s="76">
        <v>2126</v>
      </c>
      <c r="C2128" s="76" t="s">
        <v>290</v>
      </c>
      <c r="D2128" s="76" t="s">
        <v>2409</v>
      </c>
      <c r="E2128" s="76" t="s">
        <v>5202</v>
      </c>
      <c r="F2128" s="76"/>
    </row>
    <row r="2129" spans="2:6" x14ac:dyDescent="0.35">
      <c r="B2129" s="76">
        <v>2127</v>
      </c>
      <c r="C2129" s="76" t="s">
        <v>1613</v>
      </c>
      <c r="D2129" s="76" t="s">
        <v>1614</v>
      </c>
      <c r="E2129" s="76" t="s">
        <v>5203</v>
      </c>
      <c r="F2129" s="76"/>
    </row>
    <row r="2130" spans="2:6" x14ac:dyDescent="0.35">
      <c r="B2130" s="76">
        <v>2128</v>
      </c>
      <c r="C2130" s="76" t="s">
        <v>9721</v>
      </c>
      <c r="D2130" s="76" t="s">
        <v>9722</v>
      </c>
      <c r="E2130" s="76" t="s">
        <v>1219</v>
      </c>
      <c r="F2130" s="76"/>
    </row>
    <row r="2131" spans="2:6" x14ac:dyDescent="0.35">
      <c r="B2131" s="76">
        <v>2129</v>
      </c>
      <c r="C2131" s="76" t="s">
        <v>5204</v>
      </c>
      <c r="D2131" s="76" t="s">
        <v>1677</v>
      </c>
      <c r="E2131" s="76" t="s">
        <v>1676</v>
      </c>
      <c r="F2131" s="76"/>
    </row>
    <row r="2132" spans="2:6" x14ac:dyDescent="0.35">
      <c r="B2132" s="76">
        <v>2130</v>
      </c>
      <c r="C2132" s="76" t="s">
        <v>291</v>
      </c>
      <c r="D2132" s="76" t="s">
        <v>2749</v>
      </c>
      <c r="E2132" s="76" t="s">
        <v>5205</v>
      </c>
      <c r="F2132" s="76"/>
    </row>
    <row r="2133" spans="2:6" x14ac:dyDescent="0.35">
      <c r="B2133" s="76">
        <v>2131</v>
      </c>
      <c r="C2133" s="76" t="s">
        <v>1485</v>
      </c>
      <c r="D2133" s="76" t="s">
        <v>1486</v>
      </c>
      <c r="E2133" s="76" t="s">
        <v>5206</v>
      </c>
      <c r="F2133" s="76"/>
    </row>
    <row r="2134" spans="2:6" x14ac:dyDescent="0.35">
      <c r="B2134" s="76">
        <v>2132</v>
      </c>
      <c r="C2134" s="76" t="s">
        <v>9723</v>
      </c>
      <c r="D2134" s="76" t="s">
        <v>9724</v>
      </c>
      <c r="E2134" s="76" t="s">
        <v>1347</v>
      </c>
      <c r="F2134" s="76"/>
    </row>
    <row r="2135" spans="2:6" x14ac:dyDescent="0.35">
      <c r="B2135" s="76">
        <v>2133</v>
      </c>
      <c r="C2135" s="76" t="s">
        <v>5207</v>
      </c>
      <c r="D2135" s="76" t="s">
        <v>1679</v>
      </c>
      <c r="E2135" s="76" t="s">
        <v>1678</v>
      </c>
      <c r="F2135" s="76"/>
    </row>
    <row r="2136" spans="2:6" x14ac:dyDescent="0.35">
      <c r="B2136" s="76">
        <v>2134</v>
      </c>
      <c r="C2136" s="76" t="s">
        <v>292</v>
      </c>
      <c r="D2136" s="76" t="s">
        <v>5209</v>
      </c>
      <c r="E2136" s="76" t="s">
        <v>5208</v>
      </c>
      <c r="F2136" s="76"/>
    </row>
    <row r="2137" spans="2:6" x14ac:dyDescent="0.35">
      <c r="B2137" s="76">
        <v>2135</v>
      </c>
      <c r="C2137" s="76" t="s">
        <v>2185</v>
      </c>
      <c r="D2137" s="76" t="s">
        <v>2186</v>
      </c>
      <c r="E2137" s="76" t="s">
        <v>5210</v>
      </c>
      <c r="F2137" s="76"/>
    </row>
    <row r="2138" spans="2:6" x14ac:dyDescent="0.35">
      <c r="B2138" s="76">
        <v>2136</v>
      </c>
      <c r="C2138" s="76" t="s">
        <v>9725</v>
      </c>
      <c r="D2138" s="76" t="s">
        <v>9726</v>
      </c>
      <c r="E2138" s="76" t="s">
        <v>1228</v>
      </c>
      <c r="F2138" s="76"/>
    </row>
    <row r="2139" spans="2:6" x14ac:dyDescent="0.35">
      <c r="B2139" s="76">
        <v>2137</v>
      </c>
      <c r="C2139" s="76" t="s">
        <v>5212</v>
      </c>
      <c r="D2139" s="76" t="s">
        <v>5213</v>
      </c>
      <c r="E2139" s="76" t="s">
        <v>5211</v>
      </c>
      <c r="F2139" s="76"/>
    </row>
    <row r="2140" spans="2:6" x14ac:dyDescent="0.35">
      <c r="B2140" s="76">
        <v>2138</v>
      </c>
      <c r="C2140" s="76" t="s">
        <v>5215</v>
      </c>
      <c r="D2140" s="76" t="s">
        <v>2588</v>
      </c>
      <c r="E2140" s="76" t="s">
        <v>5214</v>
      </c>
      <c r="F2140" s="76"/>
    </row>
    <row r="2141" spans="2:6" x14ac:dyDescent="0.35">
      <c r="B2141" s="76">
        <v>2139</v>
      </c>
      <c r="C2141" s="76" t="s">
        <v>5217</v>
      </c>
      <c r="D2141" s="76" t="s">
        <v>2198</v>
      </c>
      <c r="E2141" s="76" t="s">
        <v>5216</v>
      </c>
      <c r="F2141" s="76"/>
    </row>
    <row r="2142" spans="2:6" x14ac:dyDescent="0.35">
      <c r="B2142" s="76">
        <v>2140</v>
      </c>
      <c r="C2142" s="76" t="s">
        <v>185</v>
      </c>
      <c r="D2142" s="76" t="s">
        <v>2686</v>
      </c>
      <c r="E2142" s="76" t="s">
        <v>5218</v>
      </c>
      <c r="F2142" s="76"/>
    </row>
    <row r="2143" spans="2:6" x14ac:dyDescent="0.35">
      <c r="B2143" s="76">
        <v>2141</v>
      </c>
      <c r="C2143" s="76" t="s">
        <v>2076</v>
      </c>
      <c r="D2143" s="76" t="s">
        <v>2077</v>
      </c>
      <c r="E2143" s="76" t="s">
        <v>5219</v>
      </c>
      <c r="F2143" s="76"/>
    </row>
    <row r="2144" spans="2:6" x14ac:dyDescent="0.35">
      <c r="B2144" s="76">
        <v>2142</v>
      </c>
      <c r="C2144" s="76" t="s">
        <v>9727</v>
      </c>
      <c r="D2144" s="76" t="s">
        <v>9728</v>
      </c>
      <c r="E2144" s="76" t="s">
        <v>5220</v>
      </c>
      <c r="F2144" s="76"/>
    </row>
    <row r="2145" spans="2:6" x14ac:dyDescent="0.35">
      <c r="B2145" s="76">
        <v>2143</v>
      </c>
      <c r="C2145" s="76" t="s">
        <v>186</v>
      </c>
      <c r="D2145" s="76" t="s">
        <v>2683</v>
      </c>
      <c r="E2145" s="76" t="s">
        <v>5221</v>
      </c>
      <c r="F2145" s="76"/>
    </row>
    <row r="2146" spans="2:6" x14ac:dyDescent="0.35">
      <c r="B2146" s="76">
        <v>2144</v>
      </c>
      <c r="C2146" s="76" t="s">
        <v>2272</v>
      </c>
      <c r="D2146" s="76" t="s">
        <v>2273</v>
      </c>
      <c r="E2146" s="76" t="s">
        <v>5222</v>
      </c>
      <c r="F2146" s="76"/>
    </row>
    <row r="2147" spans="2:6" x14ac:dyDescent="0.35">
      <c r="B2147" s="76">
        <v>2145</v>
      </c>
      <c r="C2147" s="76" t="s">
        <v>9729</v>
      </c>
      <c r="D2147" s="76" t="s">
        <v>9730</v>
      </c>
      <c r="E2147" s="76" t="s">
        <v>5223</v>
      </c>
      <c r="F2147" s="76"/>
    </row>
    <row r="2148" spans="2:6" x14ac:dyDescent="0.35">
      <c r="B2148" s="76">
        <v>2146</v>
      </c>
      <c r="C2148" s="76" t="s">
        <v>5225</v>
      </c>
      <c r="D2148" s="76" t="s">
        <v>5226</v>
      </c>
      <c r="E2148" s="76" t="s">
        <v>5224</v>
      </c>
      <c r="F2148" s="76"/>
    </row>
    <row r="2149" spans="2:6" x14ac:dyDescent="0.35">
      <c r="B2149" s="76">
        <v>2147</v>
      </c>
      <c r="C2149" s="76" t="s">
        <v>187</v>
      </c>
      <c r="D2149" s="76" t="s">
        <v>2684</v>
      </c>
      <c r="E2149" s="76" t="s">
        <v>5227</v>
      </c>
      <c r="F2149" s="76"/>
    </row>
    <row r="2150" spans="2:6" x14ac:dyDescent="0.35">
      <c r="B2150" s="76">
        <v>2148</v>
      </c>
      <c r="C2150" s="76" t="s">
        <v>2074</v>
      </c>
      <c r="D2150" s="76" t="s">
        <v>2075</v>
      </c>
      <c r="E2150" s="76" t="s">
        <v>5228</v>
      </c>
      <c r="F2150" s="76"/>
    </row>
    <row r="2151" spans="2:6" x14ac:dyDescent="0.35">
      <c r="B2151" s="76">
        <v>2149</v>
      </c>
      <c r="C2151" s="76" t="s">
        <v>9731</v>
      </c>
      <c r="D2151" s="76" t="s">
        <v>9732</v>
      </c>
      <c r="E2151" s="76" t="s">
        <v>5229</v>
      </c>
      <c r="F2151" s="76"/>
    </row>
    <row r="2152" spans="2:6" x14ac:dyDescent="0.35">
      <c r="B2152" s="76">
        <v>2150</v>
      </c>
      <c r="C2152" s="76" t="s">
        <v>188</v>
      </c>
      <c r="D2152" s="76" t="s">
        <v>5231</v>
      </c>
      <c r="E2152" s="76" t="s">
        <v>5230</v>
      </c>
      <c r="F2152" s="76"/>
    </row>
    <row r="2153" spans="2:6" x14ac:dyDescent="0.35">
      <c r="B2153" s="76">
        <v>2151</v>
      </c>
      <c r="C2153" s="76" t="s">
        <v>2072</v>
      </c>
      <c r="D2153" s="76" t="s">
        <v>2073</v>
      </c>
      <c r="E2153" s="76" t="s">
        <v>5232</v>
      </c>
      <c r="F2153" s="76"/>
    </row>
    <row r="2154" spans="2:6" x14ac:dyDescent="0.35">
      <c r="B2154" s="76">
        <v>2152</v>
      </c>
      <c r="C2154" s="76" t="s">
        <v>9733</v>
      </c>
      <c r="D2154" s="76" t="s">
        <v>9734</v>
      </c>
      <c r="E2154" s="76" t="s">
        <v>5233</v>
      </c>
      <c r="F2154" s="76"/>
    </row>
    <row r="2155" spans="2:6" x14ac:dyDescent="0.35">
      <c r="B2155" s="76">
        <v>2153</v>
      </c>
      <c r="C2155" s="76" t="s">
        <v>5235</v>
      </c>
      <c r="D2155" s="76" t="s">
        <v>5236</v>
      </c>
      <c r="E2155" s="76" t="s">
        <v>5234</v>
      </c>
      <c r="F2155" s="76"/>
    </row>
    <row r="2156" spans="2:6" x14ac:dyDescent="0.35">
      <c r="B2156" s="76">
        <v>2154</v>
      </c>
      <c r="C2156" s="76" t="s">
        <v>189</v>
      </c>
      <c r="D2156" s="76" t="s">
        <v>5238</v>
      </c>
      <c r="E2156" s="76" t="s">
        <v>5237</v>
      </c>
      <c r="F2156" s="76"/>
    </row>
    <row r="2157" spans="2:6" x14ac:dyDescent="0.35">
      <c r="B2157" s="76">
        <v>2155</v>
      </c>
      <c r="C2157" s="76" t="s">
        <v>2070</v>
      </c>
      <c r="D2157" s="76" t="s">
        <v>2071</v>
      </c>
      <c r="E2157" s="76" t="s">
        <v>5239</v>
      </c>
      <c r="F2157" s="76"/>
    </row>
    <row r="2158" spans="2:6" x14ac:dyDescent="0.35">
      <c r="B2158" s="76">
        <v>2156</v>
      </c>
      <c r="C2158" s="76" t="s">
        <v>9735</v>
      </c>
      <c r="D2158" s="76" t="s">
        <v>9736</v>
      </c>
      <c r="E2158" s="76" t="s">
        <v>5240</v>
      </c>
      <c r="F2158" s="76"/>
    </row>
    <row r="2159" spans="2:6" x14ac:dyDescent="0.35">
      <c r="B2159" s="76">
        <v>2157</v>
      </c>
      <c r="C2159" s="76" t="s">
        <v>190</v>
      </c>
      <c r="D2159" s="76" t="s">
        <v>5242</v>
      </c>
      <c r="E2159" s="76" t="s">
        <v>5241</v>
      </c>
      <c r="F2159" s="76"/>
    </row>
    <row r="2160" spans="2:6" x14ac:dyDescent="0.35">
      <c r="B2160" s="76">
        <v>2158</v>
      </c>
      <c r="C2160" s="76" t="s">
        <v>2274</v>
      </c>
      <c r="D2160" s="76" t="s">
        <v>2275</v>
      </c>
      <c r="E2160" s="76" t="s">
        <v>5243</v>
      </c>
      <c r="F2160" s="76"/>
    </row>
    <row r="2161" spans="2:6" x14ac:dyDescent="0.35">
      <c r="B2161" s="76">
        <v>2159</v>
      </c>
      <c r="C2161" s="76" t="s">
        <v>9737</v>
      </c>
      <c r="D2161" s="76" t="s">
        <v>9738</v>
      </c>
      <c r="E2161" s="76" t="s">
        <v>5244</v>
      </c>
      <c r="F2161" s="76"/>
    </row>
    <row r="2162" spans="2:6" x14ac:dyDescent="0.35">
      <c r="B2162" s="76">
        <v>2160</v>
      </c>
      <c r="C2162" s="76" t="s">
        <v>12087</v>
      </c>
      <c r="D2162" s="76" t="s">
        <v>13019</v>
      </c>
      <c r="E2162" s="76" t="s">
        <v>12088</v>
      </c>
      <c r="F2162" s="76"/>
    </row>
    <row r="2163" spans="2:6" x14ac:dyDescent="0.35">
      <c r="B2163" s="76">
        <v>2161</v>
      </c>
      <c r="C2163" s="76" t="s">
        <v>5245</v>
      </c>
      <c r="D2163" s="76" t="s">
        <v>1194</v>
      </c>
      <c r="E2163" s="76" t="s">
        <v>1193</v>
      </c>
      <c r="F2163" s="76"/>
    </row>
    <row r="2164" spans="2:6" x14ac:dyDescent="0.35">
      <c r="B2164" s="76">
        <v>2162</v>
      </c>
      <c r="C2164" s="76" t="s">
        <v>293</v>
      </c>
      <c r="D2164" s="76" t="s">
        <v>5247</v>
      </c>
      <c r="E2164" s="76" t="s">
        <v>5246</v>
      </c>
      <c r="F2164" s="76"/>
    </row>
    <row r="2165" spans="2:6" x14ac:dyDescent="0.35">
      <c r="B2165" s="76">
        <v>2163</v>
      </c>
      <c r="C2165" s="76" t="s">
        <v>1276</v>
      </c>
      <c r="D2165" s="76" t="s">
        <v>1277</v>
      </c>
      <c r="E2165" s="76" t="s">
        <v>5248</v>
      </c>
      <c r="F2165" s="76"/>
    </row>
    <row r="2166" spans="2:6" x14ac:dyDescent="0.35">
      <c r="B2166" s="76">
        <v>2164</v>
      </c>
      <c r="C2166" s="76" t="s">
        <v>9739</v>
      </c>
      <c r="D2166" s="76" t="s">
        <v>9740</v>
      </c>
      <c r="E2166" s="76" t="s">
        <v>1345</v>
      </c>
      <c r="F2166" s="76"/>
    </row>
    <row r="2167" spans="2:6" x14ac:dyDescent="0.35">
      <c r="B2167" s="76">
        <v>2165</v>
      </c>
      <c r="C2167" s="76" t="s">
        <v>1554</v>
      </c>
      <c r="D2167" s="76" t="s">
        <v>1555</v>
      </c>
      <c r="E2167" s="76" t="s">
        <v>1680</v>
      </c>
      <c r="F2167" s="76"/>
    </row>
    <row r="2168" spans="2:6" x14ac:dyDescent="0.35">
      <c r="B2168" s="76">
        <v>2166</v>
      </c>
      <c r="C2168" s="76" t="s">
        <v>12089</v>
      </c>
      <c r="D2168" s="76" t="s">
        <v>13020</v>
      </c>
      <c r="E2168" s="76" t="s">
        <v>12090</v>
      </c>
      <c r="F2168" s="76"/>
    </row>
    <row r="2169" spans="2:6" x14ac:dyDescent="0.35">
      <c r="B2169" s="76">
        <v>2167</v>
      </c>
      <c r="C2169" s="76" t="s">
        <v>294</v>
      </c>
      <c r="D2169" s="76" t="s">
        <v>5250</v>
      </c>
      <c r="E2169" s="76" t="s">
        <v>5249</v>
      </c>
      <c r="F2169" s="76"/>
    </row>
    <row r="2170" spans="2:6" x14ac:dyDescent="0.35">
      <c r="B2170" s="76">
        <v>2168</v>
      </c>
      <c r="C2170" s="76" t="s">
        <v>2068</v>
      </c>
      <c r="D2170" s="76" t="s">
        <v>2069</v>
      </c>
      <c r="E2170" s="76" t="s">
        <v>5251</v>
      </c>
      <c r="F2170" s="76"/>
    </row>
    <row r="2171" spans="2:6" x14ac:dyDescent="0.35">
      <c r="B2171" s="76">
        <v>2169</v>
      </c>
      <c r="C2171" s="76" t="s">
        <v>9741</v>
      </c>
      <c r="D2171" s="76" t="s">
        <v>9742</v>
      </c>
      <c r="E2171" s="76" t="s">
        <v>1423</v>
      </c>
      <c r="F2171" s="76"/>
    </row>
    <row r="2172" spans="2:6" x14ac:dyDescent="0.35">
      <c r="B2172" s="76">
        <v>2170</v>
      </c>
      <c r="C2172" s="76" t="s">
        <v>12091</v>
      </c>
      <c r="D2172" s="76" t="s">
        <v>13021</v>
      </c>
      <c r="E2172" s="76" t="s">
        <v>12092</v>
      </c>
      <c r="F2172" s="76"/>
    </row>
    <row r="2173" spans="2:6" x14ac:dyDescent="0.35">
      <c r="B2173" s="76">
        <v>2171</v>
      </c>
      <c r="C2173" s="76" t="s">
        <v>5253</v>
      </c>
      <c r="D2173" s="76" t="s">
        <v>5254</v>
      </c>
      <c r="E2173" s="76" t="s">
        <v>5252</v>
      </c>
      <c r="F2173" s="76"/>
    </row>
    <row r="2174" spans="2:6" x14ac:dyDescent="0.35">
      <c r="B2174" s="76">
        <v>2172</v>
      </c>
      <c r="C2174" s="76" t="s">
        <v>403</v>
      </c>
      <c r="D2174" s="76" t="s">
        <v>2737</v>
      </c>
      <c r="E2174" s="76" t="s">
        <v>5255</v>
      </c>
      <c r="F2174" s="76"/>
    </row>
    <row r="2175" spans="2:6" x14ac:dyDescent="0.35">
      <c r="B2175" s="76">
        <v>2173</v>
      </c>
      <c r="C2175" s="76" t="s">
        <v>2080</v>
      </c>
      <c r="D2175" s="76" t="s">
        <v>2081</v>
      </c>
      <c r="E2175" s="76" t="s">
        <v>5256</v>
      </c>
      <c r="F2175" s="76"/>
    </row>
    <row r="2176" spans="2:6" x14ac:dyDescent="0.35">
      <c r="B2176" s="76">
        <v>2174</v>
      </c>
      <c r="C2176" s="76" t="s">
        <v>9743</v>
      </c>
      <c r="D2176" s="76" t="s">
        <v>9744</v>
      </c>
      <c r="E2176" s="76" t="s">
        <v>1383</v>
      </c>
      <c r="F2176" s="76"/>
    </row>
    <row r="2177" spans="2:6" x14ac:dyDescent="0.35">
      <c r="B2177" s="76">
        <v>2175</v>
      </c>
      <c r="C2177" s="76" t="s">
        <v>12093</v>
      </c>
      <c r="D2177" s="76" t="s">
        <v>13022</v>
      </c>
      <c r="E2177" s="76" t="s">
        <v>12094</v>
      </c>
      <c r="F2177" s="76"/>
    </row>
    <row r="2178" spans="2:6" x14ac:dyDescent="0.35">
      <c r="B2178" s="76">
        <v>2176</v>
      </c>
      <c r="C2178" s="76" t="s">
        <v>5258</v>
      </c>
      <c r="D2178" s="76" t="s">
        <v>5259</v>
      </c>
      <c r="E2178" s="76" t="s">
        <v>5257</v>
      </c>
      <c r="F2178" s="76"/>
    </row>
    <row r="2179" spans="2:6" x14ac:dyDescent="0.35">
      <c r="B2179" s="76">
        <v>2177</v>
      </c>
      <c r="C2179" s="76" t="s">
        <v>191</v>
      </c>
      <c r="D2179" s="76" t="s">
        <v>5261</v>
      </c>
      <c r="E2179" s="76" t="s">
        <v>5260</v>
      </c>
      <c r="F2179" s="76"/>
    </row>
    <row r="2180" spans="2:6" x14ac:dyDescent="0.35">
      <c r="B2180" s="76">
        <v>2178</v>
      </c>
      <c r="C2180" s="76" t="s">
        <v>1524</v>
      </c>
      <c r="D2180" s="76" t="s">
        <v>1525</v>
      </c>
      <c r="E2180" s="76" t="s">
        <v>5262</v>
      </c>
      <c r="F2180" s="76"/>
    </row>
    <row r="2181" spans="2:6" x14ac:dyDescent="0.35">
      <c r="B2181" s="76">
        <v>2179</v>
      </c>
      <c r="C2181" s="76" t="s">
        <v>9745</v>
      </c>
      <c r="D2181" s="76" t="s">
        <v>9746</v>
      </c>
      <c r="E2181" s="76" t="s">
        <v>5263</v>
      </c>
      <c r="F2181" s="76"/>
    </row>
    <row r="2182" spans="2:6" x14ac:dyDescent="0.35">
      <c r="B2182" s="76">
        <v>2180</v>
      </c>
      <c r="C2182" s="76" t="s">
        <v>5264</v>
      </c>
      <c r="D2182" s="76" t="s">
        <v>1127</v>
      </c>
      <c r="E2182" s="76" t="s">
        <v>1126</v>
      </c>
      <c r="F2182" s="76"/>
    </row>
    <row r="2183" spans="2:6" x14ac:dyDescent="0.35">
      <c r="B2183" s="76">
        <v>2181</v>
      </c>
      <c r="C2183" s="76" t="s">
        <v>192</v>
      </c>
      <c r="D2183" s="76" t="s">
        <v>2425</v>
      </c>
      <c r="E2183" s="76" t="s">
        <v>5265</v>
      </c>
      <c r="F2183" s="76"/>
    </row>
    <row r="2184" spans="2:6" x14ac:dyDescent="0.35">
      <c r="B2184" s="76">
        <v>2182</v>
      </c>
      <c r="C2184" s="76" t="s">
        <v>1609</v>
      </c>
      <c r="D2184" s="76" t="s">
        <v>1610</v>
      </c>
      <c r="E2184" s="76" t="s">
        <v>5266</v>
      </c>
      <c r="F2184" s="76"/>
    </row>
    <row r="2185" spans="2:6" x14ac:dyDescent="0.35">
      <c r="B2185" s="76">
        <v>2183</v>
      </c>
      <c r="C2185" s="76" t="s">
        <v>9747</v>
      </c>
      <c r="D2185" s="76" t="s">
        <v>9748</v>
      </c>
      <c r="E2185" s="76" t="s">
        <v>5267</v>
      </c>
      <c r="F2185" s="76"/>
    </row>
    <row r="2186" spans="2:6" x14ac:dyDescent="0.35">
      <c r="B2186" s="76">
        <v>2184</v>
      </c>
      <c r="C2186" s="76" t="s">
        <v>5269</v>
      </c>
      <c r="D2186" s="76" t="s">
        <v>5270</v>
      </c>
      <c r="E2186" s="76" t="s">
        <v>5268</v>
      </c>
      <c r="F2186" s="76"/>
    </row>
    <row r="2187" spans="2:6" x14ac:dyDescent="0.35">
      <c r="B2187" s="76">
        <v>2185</v>
      </c>
      <c r="C2187" s="76" t="s">
        <v>193</v>
      </c>
      <c r="D2187" s="76" t="s">
        <v>2591</v>
      </c>
      <c r="E2187" s="76" t="s">
        <v>5271</v>
      </c>
      <c r="F2187" s="76"/>
    </row>
    <row r="2188" spans="2:6" x14ac:dyDescent="0.35">
      <c r="B2188" s="76">
        <v>2186</v>
      </c>
      <c r="C2188" s="76" t="s">
        <v>1283</v>
      </c>
      <c r="D2188" s="76" t="s">
        <v>1284</v>
      </c>
      <c r="E2188" s="76" t="s">
        <v>5272</v>
      </c>
      <c r="F2188" s="76"/>
    </row>
    <row r="2189" spans="2:6" x14ac:dyDescent="0.35">
      <c r="B2189" s="76">
        <v>2187</v>
      </c>
      <c r="C2189" s="76" t="s">
        <v>9749</v>
      </c>
      <c r="D2189" s="76" t="s">
        <v>9750</v>
      </c>
      <c r="E2189" s="76" t="s">
        <v>1361</v>
      </c>
      <c r="F2189" s="76"/>
    </row>
    <row r="2190" spans="2:6" x14ac:dyDescent="0.35">
      <c r="B2190" s="76">
        <v>2188</v>
      </c>
      <c r="C2190" s="76" t="s">
        <v>194</v>
      </c>
      <c r="D2190" s="76" t="s">
        <v>5274</v>
      </c>
      <c r="E2190" s="76" t="s">
        <v>5273</v>
      </c>
      <c r="F2190" s="76"/>
    </row>
    <row r="2191" spans="2:6" x14ac:dyDescent="0.35">
      <c r="B2191" s="76">
        <v>2189</v>
      </c>
      <c r="C2191" s="76" t="s">
        <v>1443</v>
      </c>
      <c r="D2191" s="76" t="s">
        <v>1444</v>
      </c>
      <c r="E2191" s="76" t="s">
        <v>5275</v>
      </c>
      <c r="F2191" s="76"/>
    </row>
    <row r="2192" spans="2:6" x14ac:dyDescent="0.35">
      <c r="B2192" s="76">
        <v>2190</v>
      </c>
      <c r="C2192" s="76" t="s">
        <v>9751</v>
      </c>
      <c r="D2192" s="76" t="s">
        <v>9752</v>
      </c>
      <c r="E2192" s="76" t="s">
        <v>5276</v>
      </c>
      <c r="F2192" s="76"/>
    </row>
    <row r="2193" spans="2:6" x14ac:dyDescent="0.35">
      <c r="B2193" s="76">
        <v>2191</v>
      </c>
      <c r="C2193" s="76" t="s">
        <v>404</v>
      </c>
      <c r="D2193" s="76" t="s">
        <v>2744</v>
      </c>
      <c r="E2193" s="76" t="s">
        <v>5277</v>
      </c>
      <c r="F2193" s="76"/>
    </row>
    <row r="2194" spans="2:6" x14ac:dyDescent="0.35">
      <c r="B2194" s="76">
        <v>2192</v>
      </c>
      <c r="C2194" s="76" t="s">
        <v>1778</v>
      </c>
      <c r="D2194" s="76" t="s">
        <v>1779</v>
      </c>
      <c r="E2194" s="76" t="s">
        <v>5278</v>
      </c>
      <c r="F2194" s="76"/>
    </row>
    <row r="2195" spans="2:6" x14ac:dyDescent="0.35">
      <c r="B2195" s="76">
        <v>2193</v>
      </c>
      <c r="C2195" s="76" t="s">
        <v>9753</v>
      </c>
      <c r="D2195" s="76" t="s">
        <v>9754</v>
      </c>
      <c r="E2195" s="76" t="s">
        <v>1363</v>
      </c>
      <c r="F2195" s="76"/>
    </row>
    <row r="2196" spans="2:6" x14ac:dyDescent="0.35">
      <c r="B2196" s="76">
        <v>2194</v>
      </c>
      <c r="C2196" s="76" t="s">
        <v>195</v>
      </c>
      <c r="D2196" s="76" t="s">
        <v>5280</v>
      </c>
      <c r="E2196" s="76" t="s">
        <v>5279</v>
      </c>
      <c r="F2196" s="76"/>
    </row>
    <row r="2197" spans="2:6" x14ac:dyDescent="0.35">
      <c r="B2197" s="76">
        <v>2195</v>
      </c>
      <c r="C2197" s="76" t="s">
        <v>1455</v>
      </c>
      <c r="D2197" s="76" t="s">
        <v>1456</v>
      </c>
      <c r="E2197" s="76" t="s">
        <v>5281</v>
      </c>
      <c r="F2197" s="76"/>
    </row>
    <row r="2198" spans="2:6" x14ac:dyDescent="0.35">
      <c r="B2198" s="76">
        <v>2196</v>
      </c>
      <c r="C2198" s="76" t="s">
        <v>9755</v>
      </c>
      <c r="D2198" s="76" t="s">
        <v>9756</v>
      </c>
      <c r="E2198" s="76" t="s">
        <v>5282</v>
      </c>
      <c r="F2198" s="76"/>
    </row>
    <row r="2199" spans="2:6" x14ac:dyDescent="0.35">
      <c r="B2199" s="76">
        <v>2197</v>
      </c>
      <c r="C2199" s="76" t="s">
        <v>5283</v>
      </c>
      <c r="D2199" s="76" t="s">
        <v>1655</v>
      </c>
      <c r="E2199" s="76" t="s">
        <v>1654</v>
      </c>
      <c r="F2199" s="76"/>
    </row>
    <row r="2200" spans="2:6" x14ac:dyDescent="0.35">
      <c r="B2200" s="76">
        <v>2198</v>
      </c>
      <c r="C2200" s="76" t="s">
        <v>196</v>
      </c>
      <c r="D2200" s="76" t="s">
        <v>2409</v>
      </c>
      <c r="E2200" s="76" t="s">
        <v>5284</v>
      </c>
      <c r="F2200" s="76"/>
    </row>
    <row r="2201" spans="2:6" x14ac:dyDescent="0.35">
      <c r="B2201" s="76">
        <v>2199</v>
      </c>
      <c r="C2201" s="76" t="s">
        <v>9757</v>
      </c>
      <c r="D2201" s="76" t="s">
        <v>9722</v>
      </c>
      <c r="E2201" s="76" t="s">
        <v>5285</v>
      </c>
      <c r="F2201" s="76"/>
    </row>
    <row r="2202" spans="2:6" x14ac:dyDescent="0.35">
      <c r="B2202" s="76">
        <v>2200</v>
      </c>
      <c r="C2202" s="76" t="s">
        <v>1691</v>
      </c>
      <c r="D2202" s="76" t="s">
        <v>1677</v>
      </c>
      <c r="E2202" s="76" t="s">
        <v>5286</v>
      </c>
      <c r="F2202" s="76"/>
    </row>
    <row r="2203" spans="2:6" x14ac:dyDescent="0.35">
      <c r="B2203" s="76">
        <v>2201</v>
      </c>
      <c r="C2203" s="76" t="s">
        <v>197</v>
      </c>
      <c r="D2203" s="76" t="s">
        <v>2594</v>
      </c>
      <c r="E2203" s="76" t="s">
        <v>5287</v>
      </c>
      <c r="F2203" s="76"/>
    </row>
    <row r="2204" spans="2:6" x14ac:dyDescent="0.35">
      <c r="B2204" s="76">
        <v>2202</v>
      </c>
      <c r="C2204" s="76" t="s">
        <v>2280</v>
      </c>
      <c r="D2204" s="76" t="s">
        <v>2281</v>
      </c>
      <c r="E2204" s="76" t="s">
        <v>5288</v>
      </c>
      <c r="F2204" s="76"/>
    </row>
    <row r="2205" spans="2:6" x14ac:dyDescent="0.35">
      <c r="B2205" s="76">
        <v>2203</v>
      </c>
      <c r="C2205" s="76" t="s">
        <v>45</v>
      </c>
      <c r="D2205" s="76" t="s">
        <v>9758</v>
      </c>
      <c r="E2205" s="76" t="s">
        <v>5289</v>
      </c>
      <c r="F2205" s="76"/>
    </row>
    <row r="2206" spans="2:6" x14ac:dyDescent="0.35">
      <c r="B2206" s="76">
        <v>2204</v>
      </c>
      <c r="C2206" s="76" t="s">
        <v>5290</v>
      </c>
      <c r="D2206" s="76" t="s">
        <v>1250</v>
      </c>
      <c r="E2206" s="76" t="s">
        <v>1249</v>
      </c>
      <c r="F2206" s="76"/>
    </row>
    <row r="2207" spans="2:6" x14ac:dyDescent="0.35">
      <c r="B2207" s="76">
        <v>2205</v>
      </c>
      <c r="C2207" s="76" t="s">
        <v>432</v>
      </c>
      <c r="D2207" s="76" t="s">
        <v>2417</v>
      </c>
      <c r="E2207" s="76" t="s">
        <v>5291</v>
      </c>
      <c r="F2207" s="76"/>
    </row>
    <row r="2208" spans="2:6" x14ac:dyDescent="0.35">
      <c r="B2208" s="76">
        <v>2206</v>
      </c>
      <c r="C2208" s="76" t="s">
        <v>1600</v>
      </c>
      <c r="D2208" s="76" t="s">
        <v>1601</v>
      </c>
      <c r="E2208" s="76" t="s">
        <v>5292</v>
      </c>
      <c r="F2208" s="76"/>
    </row>
    <row r="2209" spans="2:6" x14ac:dyDescent="0.35">
      <c r="B2209" s="76">
        <v>2207</v>
      </c>
      <c r="C2209" s="76" t="s">
        <v>9759</v>
      </c>
      <c r="D2209" s="76" t="s">
        <v>9760</v>
      </c>
      <c r="E2209" s="76" t="s">
        <v>1091</v>
      </c>
      <c r="F2209" s="76"/>
    </row>
    <row r="2210" spans="2:6" x14ac:dyDescent="0.35">
      <c r="B2210" s="76">
        <v>2208</v>
      </c>
      <c r="C2210" s="76" t="s">
        <v>5293</v>
      </c>
      <c r="D2210" s="76" t="s">
        <v>1118</v>
      </c>
      <c r="E2210" s="76" t="s">
        <v>1117</v>
      </c>
      <c r="F2210" s="76"/>
    </row>
    <row r="2211" spans="2:6" x14ac:dyDescent="0.35">
      <c r="B2211" s="76">
        <v>2209</v>
      </c>
      <c r="C2211" s="76" t="s">
        <v>405</v>
      </c>
      <c r="D2211" s="76" t="s">
        <v>2480</v>
      </c>
      <c r="E2211" s="76" t="s">
        <v>5294</v>
      </c>
      <c r="F2211" s="76"/>
    </row>
    <row r="2212" spans="2:6" x14ac:dyDescent="0.35">
      <c r="B2212" s="76">
        <v>2210</v>
      </c>
      <c r="C2212" s="76" t="s">
        <v>1772</v>
      </c>
      <c r="D2212" s="76" t="s">
        <v>1773</v>
      </c>
      <c r="E2212" s="76" t="s">
        <v>5295</v>
      </c>
      <c r="F2212" s="76"/>
    </row>
    <row r="2213" spans="2:6" x14ac:dyDescent="0.35">
      <c r="B2213" s="76">
        <v>2211</v>
      </c>
      <c r="C2213" s="76" t="s">
        <v>9761</v>
      </c>
      <c r="D2213" s="76" t="s">
        <v>9762</v>
      </c>
      <c r="E2213" s="76" t="s">
        <v>1138</v>
      </c>
      <c r="F2213" s="76"/>
    </row>
    <row r="2214" spans="2:6" x14ac:dyDescent="0.35">
      <c r="B2214" s="76">
        <v>2212</v>
      </c>
      <c r="C2214" s="76" t="s">
        <v>198</v>
      </c>
      <c r="D2214" s="76" t="s">
        <v>2428</v>
      </c>
      <c r="E2214" s="76" t="s">
        <v>5296</v>
      </c>
      <c r="F2214" s="76"/>
    </row>
    <row r="2215" spans="2:6" x14ac:dyDescent="0.35">
      <c r="B2215" s="76">
        <v>2213</v>
      </c>
      <c r="C2215" s="76" t="s">
        <v>9763</v>
      </c>
      <c r="D2215" s="76" t="s">
        <v>9764</v>
      </c>
      <c r="E2215" s="76" t="s">
        <v>5297</v>
      </c>
      <c r="F2215" s="76"/>
    </row>
    <row r="2216" spans="2:6" x14ac:dyDescent="0.35">
      <c r="B2216" s="76">
        <v>2214</v>
      </c>
      <c r="C2216" s="76" t="s">
        <v>1573</v>
      </c>
      <c r="D2216" s="76" t="s">
        <v>1574</v>
      </c>
      <c r="E2216" s="76" t="s">
        <v>5298</v>
      </c>
      <c r="F2216" s="76"/>
    </row>
    <row r="2217" spans="2:6" x14ac:dyDescent="0.35">
      <c r="B2217" s="76">
        <v>2215</v>
      </c>
      <c r="C2217" s="76" t="s">
        <v>295</v>
      </c>
      <c r="D2217" s="76" t="s">
        <v>5300</v>
      </c>
      <c r="E2217" s="76" t="s">
        <v>5299</v>
      </c>
      <c r="F2217" s="76"/>
    </row>
    <row r="2218" spans="2:6" x14ac:dyDescent="0.35">
      <c r="B2218" s="76">
        <v>2216</v>
      </c>
      <c r="C2218" s="76" t="s">
        <v>1845</v>
      </c>
      <c r="D2218" s="76" t="s">
        <v>1846</v>
      </c>
      <c r="E2218" s="76" t="s">
        <v>5301</v>
      </c>
      <c r="F2218" s="76"/>
    </row>
    <row r="2219" spans="2:6" x14ac:dyDescent="0.35">
      <c r="B2219" s="76">
        <v>2217</v>
      </c>
      <c r="C2219" s="76" t="s">
        <v>592</v>
      </c>
      <c r="D2219" s="76" t="s">
        <v>9765</v>
      </c>
      <c r="E2219" s="76" t="s">
        <v>5302</v>
      </c>
      <c r="F2219" s="76"/>
    </row>
    <row r="2220" spans="2:6" x14ac:dyDescent="0.35">
      <c r="B2220" s="76">
        <v>2218</v>
      </c>
      <c r="C2220" s="76" t="s">
        <v>199</v>
      </c>
      <c r="D2220" s="76" t="s">
        <v>2720</v>
      </c>
      <c r="E2220" s="76" t="s">
        <v>5303</v>
      </c>
      <c r="F2220" s="76"/>
    </row>
    <row r="2221" spans="2:6" x14ac:dyDescent="0.35">
      <c r="B2221" s="76">
        <v>2219</v>
      </c>
      <c r="C2221" s="76" t="s">
        <v>605</v>
      </c>
      <c r="D2221" s="76" t="s">
        <v>9766</v>
      </c>
      <c r="E2221" s="76" t="s">
        <v>1636</v>
      </c>
      <c r="F2221" s="76"/>
    </row>
    <row r="2222" spans="2:6" x14ac:dyDescent="0.35">
      <c r="B2222" s="76">
        <v>2220</v>
      </c>
      <c r="C2222" s="76" t="s">
        <v>2278</v>
      </c>
      <c r="D2222" s="76" t="s">
        <v>2279</v>
      </c>
      <c r="E2222" s="76" t="s">
        <v>5304</v>
      </c>
      <c r="F2222" s="76"/>
    </row>
    <row r="2223" spans="2:6" x14ac:dyDescent="0.35">
      <c r="B2223" s="76">
        <v>2221</v>
      </c>
      <c r="C2223" s="76" t="s">
        <v>839</v>
      </c>
      <c r="D2223" s="76" t="s">
        <v>2678</v>
      </c>
      <c r="E2223" s="76" t="s">
        <v>5305</v>
      </c>
      <c r="F2223" s="76"/>
    </row>
    <row r="2224" spans="2:6" x14ac:dyDescent="0.35">
      <c r="B2224" s="76">
        <v>2222</v>
      </c>
      <c r="C2224" s="76" t="s">
        <v>1989</v>
      </c>
      <c r="D2224" s="76" t="s">
        <v>1990</v>
      </c>
      <c r="E2224" s="76" t="s">
        <v>5306</v>
      </c>
      <c r="F2224" s="76"/>
    </row>
    <row r="2225" spans="2:6" x14ac:dyDescent="0.35">
      <c r="B2225" s="76">
        <v>2223</v>
      </c>
      <c r="C2225" s="76" t="s">
        <v>9767</v>
      </c>
      <c r="D2225" s="76" t="s">
        <v>9768</v>
      </c>
      <c r="E2225" s="76" t="s">
        <v>5307</v>
      </c>
      <c r="F2225" s="76"/>
    </row>
    <row r="2226" spans="2:6" x14ac:dyDescent="0.35">
      <c r="B2226" s="76">
        <v>2224</v>
      </c>
      <c r="C2226" s="76" t="s">
        <v>10858</v>
      </c>
      <c r="D2226" s="76" t="s">
        <v>5309</v>
      </c>
      <c r="E2226" s="76" t="s">
        <v>10859</v>
      </c>
      <c r="F2226" s="76"/>
    </row>
    <row r="2227" spans="2:6" x14ac:dyDescent="0.35">
      <c r="B2227" s="76">
        <v>2225</v>
      </c>
      <c r="C2227" s="76" t="s">
        <v>10860</v>
      </c>
      <c r="D2227" s="76" t="s">
        <v>1992</v>
      </c>
      <c r="E2227" s="76" t="s">
        <v>10861</v>
      </c>
      <c r="F2227" s="76"/>
    </row>
    <row r="2228" spans="2:6" x14ac:dyDescent="0.35">
      <c r="B2228" s="76">
        <v>2226</v>
      </c>
      <c r="C2228" s="76" t="s">
        <v>10862</v>
      </c>
      <c r="D2228" s="76" t="s">
        <v>9770</v>
      </c>
      <c r="E2228" s="76" t="s">
        <v>10863</v>
      </c>
      <c r="F2228" s="76"/>
    </row>
    <row r="2229" spans="2:6" x14ac:dyDescent="0.35">
      <c r="B2229" s="76">
        <v>2227</v>
      </c>
      <c r="C2229" s="76" t="s">
        <v>296</v>
      </c>
      <c r="D2229" s="76" t="s">
        <v>5309</v>
      </c>
      <c r="E2229" s="76" t="s">
        <v>5308</v>
      </c>
      <c r="F2229" s="76"/>
    </row>
    <row r="2230" spans="2:6" x14ac:dyDescent="0.35">
      <c r="B2230" s="76">
        <v>2228</v>
      </c>
      <c r="C2230" s="76" t="s">
        <v>1991</v>
      </c>
      <c r="D2230" s="76" t="s">
        <v>1992</v>
      </c>
      <c r="E2230" s="76" t="s">
        <v>5310</v>
      </c>
      <c r="F2230" s="76"/>
    </row>
    <row r="2231" spans="2:6" x14ac:dyDescent="0.35">
      <c r="B2231" s="76">
        <v>2229</v>
      </c>
      <c r="C2231" s="76" t="s">
        <v>9769</v>
      </c>
      <c r="D2231" s="76" t="s">
        <v>9770</v>
      </c>
      <c r="E2231" s="76" t="s">
        <v>5311</v>
      </c>
      <c r="F2231" s="76"/>
    </row>
    <row r="2232" spans="2:6" x14ac:dyDescent="0.35">
      <c r="B2232" s="76">
        <v>2230</v>
      </c>
      <c r="C2232" s="76" t="s">
        <v>297</v>
      </c>
      <c r="D2232" s="76" t="s">
        <v>2581</v>
      </c>
      <c r="E2232" s="76" t="s">
        <v>5312</v>
      </c>
      <c r="F2232" s="76"/>
    </row>
    <row r="2233" spans="2:6" x14ac:dyDescent="0.35">
      <c r="B2233" s="76">
        <v>2231</v>
      </c>
      <c r="C2233" s="76" t="s">
        <v>2001</v>
      </c>
      <c r="D2233" s="76" t="s">
        <v>2002</v>
      </c>
      <c r="E2233" s="76" t="s">
        <v>5313</v>
      </c>
      <c r="F2233" s="76"/>
    </row>
    <row r="2234" spans="2:6" x14ac:dyDescent="0.35">
      <c r="B2234" s="76">
        <v>2232</v>
      </c>
      <c r="C2234" s="76" t="s">
        <v>9771</v>
      </c>
      <c r="D2234" s="76" t="s">
        <v>9772</v>
      </c>
      <c r="E2234" s="76" t="s">
        <v>5314</v>
      </c>
      <c r="F2234" s="76"/>
    </row>
    <row r="2235" spans="2:6" x14ac:dyDescent="0.35">
      <c r="B2235" s="76">
        <v>2233</v>
      </c>
      <c r="C2235" s="76" t="s">
        <v>298</v>
      </c>
      <c r="D2235" s="76" t="s">
        <v>5316</v>
      </c>
      <c r="E2235" s="76" t="s">
        <v>5315</v>
      </c>
      <c r="F2235" s="76"/>
    </row>
    <row r="2236" spans="2:6" x14ac:dyDescent="0.35">
      <c r="B2236" s="76">
        <v>2234</v>
      </c>
      <c r="C2236" s="76" t="s">
        <v>1999</v>
      </c>
      <c r="D2236" s="76" t="s">
        <v>2000</v>
      </c>
      <c r="E2236" s="76" t="s">
        <v>5317</v>
      </c>
      <c r="F2236" s="76"/>
    </row>
    <row r="2237" spans="2:6" x14ac:dyDescent="0.35">
      <c r="B2237" s="76">
        <v>2235</v>
      </c>
      <c r="C2237" s="76" t="s">
        <v>9773</v>
      </c>
      <c r="D2237" s="76" t="s">
        <v>9774</v>
      </c>
      <c r="E2237" s="76" t="s">
        <v>5318</v>
      </c>
      <c r="F2237" s="76"/>
    </row>
    <row r="2238" spans="2:6" x14ac:dyDescent="0.35">
      <c r="B2238" s="76">
        <v>2236</v>
      </c>
      <c r="C2238" s="76" t="s">
        <v>840</v>
      </c>
      <c r="D2238" s="76" t="s">
        <v>2756</v>
      </c>
      <c r="E2238" s="76" t="s">
        <v>5319</v>
      </c>
      <c r="F2238" s="76"/>
    </row>
    <row r="2239" spans="2:6" x14ac:dyDescent="0.35">
      <c r="B2239" s="76">
        <v>2237</v>
      </c>
      <c r="C2239" s="76" t="s">
        <v>1997</v>
      </c>
      <c r="D2239" s="76" t="s">
        <v>1998</v>
      </c>
      <c r="E2239" s="76" t="s">
        <v>5320</v>
      </c>
      <c r="F2239" s="76"/>
    </row>
    <row r="2240" spans="2:6" x14ac:dyDescent="0.35">
      <c r="B2240" s="76">
        <v>2238</v>
      </c>
      <c r="C2240" s="76" t="s">
        <v>9775</v>
      </c>
      <c r="D2240" s="76" t="s">
        <v>9776</v>
      </c>
      <c r="E2240" s="76" t="s">
        <v>5321</v>
      </c>
      <c r="F2240" s="76"/>
    </row>
    <row r="2241" spans="2:6" x14ac:dyDescent="0.35">
      <c r="B2241" s="76">
        <v>2239</v>
      </c>
      <c r="C2241" s="76" t="s">
        <v>299</v>
      </c>
      <c r="D2241" s="76" t="s">
        <v>5323</v>
      </c>
      <c r="E2241" s="76" t="s">
        <v>5322</v>
      </c>
      <c r="F2241" s="76"/>
    </row>
    <row r="2242" spans="2:6" x14ac:dyDescent="0.35">
      <c r="B2242" s="76">
        <v>2240</v>
      </c>
      <c r="C2242" s="76" t="s">
        <v>1995</v>
      </c>
      <c r="D2242" s="76" t="s">
        <v>1996</v>
      </c>
      <c r="E2242" s="76" t="s">
        <v>5324</v>
      </c>
      <c r="F2242" s="76"/>
    </row>
    <row r="2243" spans="2:6" x14ac:dyDescent="0.35">
      <c r="B2243" s="76">
        <v>2241</v>
      </c>
      <c r="C2243" s="76" t="s">
        <v>9777</v>
      </c>
      <c r="D2243" s="76" t="s">
        <v>9778</v>
      </c>
      <c r="E2243" s="76" t="s">
        <v>5325</v>
      </c>
      <c r="F2243" s="76"/>
    </row>
    <row r="2244" spans="2:6" x14ac:dyDescent="0.35">
      <c r="B2244" s="76">
        <v>2242</v>
      </c>
      <c r="C2244" s="76" t="s">
        <v>300</v>
      </c>
      <c r="D2244" s="76" t="s">
        <v>2580</v>
      </c>
      <c r="E2244" s="76" t="s">
        <v>5326</v>
      </c>
      <c r="F2244" s="76"/>
    </row>
    <row r="2245" spans="2:6" x14ac:dyDescent="0.35">
      <c r="B2245" s="76">
        <v>2243</v>
      </c>
      <c r="C2245" s="76" t="s">
        <v>2187</v>
      </c>
      <c r="D2245" s="76" t="s">
        <v>2188</v>
      </c>
      <c r="E2245" s="76" t="s">
        <v>5327</v>
      </c>
      <c r="F2245" s="76"/>
    </row>
    <row r="2246" spans="2:6" x14ac:dyDescent="0.35">
      <c r="B2246" s="76">
        <v>2244</v>
      </c>
      <c r="C2246" s="76" t="s">
        <v>9779</v>
      </c>
      <c r="D2246" s="76" t="s">
        <v>9780</v>
      </c>
      <c r="E2246" s="76" t="s">
        <v>5328</v>
      </c>
      <c r="F2246" s="76"/>
    </row>
    <row r="2247" spans="2:6" x14ac:dyDescent="0.35">
      <c r="B2247" s="76">
        <v>2245</v>
      </c>
      <c r="C2247" s="76" t="s">
        <v>200</v>
      </c>
      <c r="D2247" s="76" t="s">
        <v>2461</v>
      </c>
      <c r="E2247" s="76" t="s">
        <v>5329</v>
      </c>
      <c r="F2247" s="76"/>
    </row>
    <row r="2248" spans="2:6" x14ac:dyDescent="0.35">
      <c r="B2248" s="76">
        <v>2246</v>
      </c>
      <c r="C2248" s="76" t="s">
        <v>1598</v>
      </c>
      <c r="D2248" s="76" t="s">
        <v>1599</v>
      </c>
      <c r="E2248" s="76" t="s">
        <v>5330</v>
      </c>
      <c r="F2248" s="76"/>
    </row>
    <row r="2249" spans="2:6" x14ac:dyDescent="0.35">
      <c r="B2249" s="76">
        <v>2247</v>
      </c>
      <c r="C2249" s="76" t="s">
        <v>9781</v>
      </c>
      <c r="D2249" s="76" t="s">
        <v>9782</v>
      </c>
      <c r="E2249" s="76" t="s">
        <v>5331</v>
      </c>
      <c r="F2249" s="76"/>
    </row>
    <row r="2250" spans="2:6" x14ac:dyDescent="0.35">
      <c r="B2250" s="76">
        <v>2248</v>
      </c>
      <c r="C2250" s="76" t="s">
        <v>5333</v>
      </c>
      <c r="D2250" s="76" t="s">
        <v>5334</v>
      </c>
      <c r="E2250" s="76" t="s">
        <v>5332</v>
      </c>
      <c r="F2250" s="76"/>
    </row>
    <row r="2251" spans="2:6" x14ac:dyDescent="0.35">
      <c r="B2251" s="76">
        <v>2249</v>
      </c>
      <c r="C2251" s="76" t="s">
        <v>12095</v>
      </c>
      <c r="D2251" s="76" t="s">
        <v>13023</v>
      </c>
      <c r="E2251" s="76" t="s">
        <v>12096</v>
      </c>
      <c r="F2251" s="76"/>
    </row>
    <row r="2252" spans="2:6" x14ac:dyDescent="0.35">
      <c r="B2252" s="76">
        <v>2250</v>
      </c>
      <c r="C2252" s="76" t="s">
        <v>406</v>
      </c>
      <c r="D2252" s="76" t="s">
        <v>2478</v>
      </c>
      <c r="E2252" s="76" t="s">
        <v>5335</v>
      </c>
      <c r="F2252" s="76"/>
    </row>
    <row r="2253" spans="2:6" x14ac:dyDescent="0.35">
      <c r="B2253" s="76">
        <v>2251</v>
      </c>
      <c r="C2253" s="76" t="s">
        <v>1898</v>
      </c>
      <c r="D2253" s="76" t="s">
        <v>1899</v>
      </c>
      <c r="E2253" s="76" t="s">
        <v>5336</v>
      </c>
      <c r="F2253" s="76"/>
    </row>
    <row r="2254" spans="2:6" x14ac:dyDescent="0.35">
      <c r="B2254" s="76">
        <v>2252</v>
      </c>
      <c r="C2254" s="76" t="s">
        <v>9783</v>
      </c>
      <c r="D2254" s="76" t="s">
        <v>9784</v>
      </c>
      <c r="E2254" s="76" t="s">
        <v>5337</v>
      </c>
      <c r="F2254" s="76"/>
    </row>
    <row r="2255" spans="2:6" x14ac:dyDescent="0.35">
      <c r="B2255" s="76">
        <v>2253</v>
      </c>
      <c r="C2255" s="76" t="s">
        <v>301</v>
      </c>
      <c r="D2255" s="76" t="s">
        <v>2577</v>
      </c>
      <c r="E2255" s="76" t="s">
        <v>5338</v>
      </c>
      <c r="F2255" s="76"/>
    </row>
    <row r="2256" spans="2:6" x14ac:dyDescent="0.35">
      <c r="B2256" s="76">
        <v>2254</v>
      </c>
      <c r="C2256" s="76" t="s">
        <v>2189</v>
      </c>
      <c r="D2256" s="76" t="s">
        <v>2190</v>
      </c>
      <c r="E2256" s="76" t="s">
        <v>5339</v>
      </c>
      <c r="F2256" s="76"/>
    </row>
    <row r="2257" spans="2:6" x14ac:dyDescent="0.35">
      <c r="B2257" s="76">
        <v>2255</v>
      </c>
      <c r="C2257" s="76" t="s">
        <v>9785</v>
      </c>
      <c r="D2257" s="76" t="s">
        <v>9786</v>
      </c>
      <c r="E2257" s="76" t="s">
        <v>5340</v>
      </c>
      <c r="F2257" s="76"/>
    </row>
    <row r="2258" spans="2:6" x14ac:dyDescent="0.35">
      <c r="B2258" s="76">
        <v>2256</v>
      </c>
      <c r="C2258" s="76" t="s">
        <v>407</v>
      </c>
      <c r="D2258" s="76" t="s">
        <v>5342</v>
      </c>
      <c r="E2258" s="76" t="s">
        <v>5341</v>
      </c>
      <c r="F2258" s="76"/>
    </row>
    <row r="2259" spans="2:6" x14ac:dyDescent="0.35">
      <c r="B2259" s="76">
        <v>2257</v>
      </c>
      <c r="C2259" s="76" t="s">
        <v>1896</v>
      </c>
      <c r="D2259" s="76" t="s">
        <v>1897</v>
      </c>
      <c r="E2259" s="76" t="s">
        <v>5343</v>
      </c>
      <c r="F2259" s="76"/>
    </row>
    <row r="2260" spans="2:6" x14ac:dyDescent="0.35">
      <c r="B2260" s="76">
        <v>2258</v>
      </c>
      <c r="C2260" s="76" t="s">
        <v>9787</v>
      </c>
      <c r="D2260" s="76" t="s">
        <v>9788</v>
      </c>
      <c r="E2260" s="76" t="s">
        <v>5344</v>
      </c>
      <c r="F2260" s="76"/>
    </row>
    <row r="2261" spans="2:6" x14ac:dyDescent="0.35">
      <c r="B2261" s="76">
        <v>2259</v>
      </c>
      <c r="C2261" s="76" t="s">
        <v>302</v>
      </c>
      <c r="D2261" s="76" t="s">
        <v>5346</v>
      </c>
      <c r="E2261" s="76" t="s">
        <v>5345</v>
      </c>
      <c r="F2261" s="76"/>
    </row>
    <row r="2262" spans="2:6" x14ac:dyDescent="0.35">
      <c r="B2262" s="76">
        <v>2260</v>
      </c>
      <c r="C2262" s="76" t="s">
        <v>2191</v>
      </c>
      <c r="D2262" s="76" t="s">
        <v>2192</v>
      </c>
      <c r="E2262" s="76" t="s">
        <v>5347</v>
      </c>
      <c r="F2262" s="76"/>
    </row>
    <row r="2263" spans="2:6" x14ac:dyDescent="0.35">
      <c r="B2263" s="76">
        <v>2261</v>
      </c>
      <c r="C2263" s="76" t="s">
        <v>9789</v>
      </c>
      <c r="D2263" s="76" t="s">
        <v>9790</v>
      </c>
      <c r="E2263" s="76" t="s">
        <v>1422</v>
      </c>
      <c r="F2263" s="76"/>
    </row>
    <row r="2264" spans="2:6" x14ac:dyDescent="0.35">
      <c r="B2264" s="76">
        <v>2262</v>
      </c>
      <c r="C2264" s="76" t="s">
        <v>12097</v>
      </c>
      <c r="D2264" s="76" t="s">
        <v>13024</v>
      </c>
      <c r="E2264" s="76" t="s">
        <v>12098</v>
      </c>
      <c r="F2264" s="76"/>
    </row>
    <row r="2265" spans="2:6" x14ac:dyDescent="0.35">
      <c r="B2265" s="76">
        <v>2263</v>
      </c>
      <c r="C2265" s="76" t="s">
        <v>5349</v>
      </c>
      <c r="D2265" s="76" t="s">
        <v>5350</v>
      </c>
      <c r="E2265" s="76" t="s">
        <v>5348</v>
      </c>
      <c r="F2265" s="76"/>
    </row>
    <row r="2266" spans="2:6" x14ac:dyDescent="0.35">
      <c r="B2266" s="76">
        <v>2264</v>
      </c>
      <c r="C2266" s="76" t="s">
        <v>201</v>
      </c>
      <c r="D2266" s="76" t="s">
        <v>2499</v>
      </c>
      <c r="E2266" s="76" t="s">
        <v>5351</v>
      </c>
      <c r="F2266" s="76"/>
    </row>
    <row r="2267" spans="2:6" x14ac:dyDescent="0.35">
      <c r="B2267" s="76">
        <v>2265</v>
      </c>
      <c r="C2267" s="76" t="s">
        <v>1470</v>
      </c>
      <c r="D2267" s="76" t="s">
        <v>1469</v>
      </c>
      <c r="E2267" s="76" t="s">
        <v>5352</v>
      </c>
      <c r="F2267" s="76"/>
    </row>
    <row r="2268" spans="2:6" x14ac:dyDescent="0.35">
      <c r="B2268" s="76">
        <v>2266</v>
      </c>
      <c r="C2268" s="76" t="s">
        <v>9791</v>
      </c>
      <c r="D2268" s="76" t="s">
        <v>9720</v>
      </c>
      <c r="E2268" s="76" t="s">
        <v>5353</v>
      </c>
      <c r="F2268" s="76"/>
    </row>
    <row r="2269" spans="2:6" x14ac:dyDescent="0.35">
      <c r="B2269" s="76">
        <v>2267</v>
      </c>
      <c r="C2269" s="76" t="s">
        <v>5355</v>
      </c>
      <c r="D2269" s="76" t="s">
        <v>5201</v>
      </c>
      <c r="E2269" s="76" t="s">
        <v>5354</v>
      </c>
      <c r="F2269" s="76"/>
    </row>
    <row r="2270" spans="2:6" x14ac:dyDescent="0.35">
      <c r="B2270" s="76">
        <v>2268</v>
      </c>
      <c r="C2270" s="76" t="s">
        <v>12099</v>
      </c>
      <c r="D2270" s="76" t="s">
        <v>13018</v>
      </c>
      <c r="E2270" s="76" t="s">
        <v>12100</v>
      </c>
      <c r="F2270" s="76"/>
    </row>
    <row r="2271" spans="2:6" x14ac:dyDescent="0.35">
      <c r="B2271" s="76">
        <v>2269</v>
      </c>
      <c r="C2271" s="76" t="s">
        <v>202</v>
      </c>
      <c r="D2271" s="76" t="s">
        <v>2746</v>
      </c>
      <c r="E2271" s="76" t="s">
        <v>5356</v>
      </c>
      <c r="F2271" s="76"/>
    </row>
    <row r="2272" spans="2:6" x14ac:dyDescent="0.35">
      <c r="B2272" s="76">
        <v>2270</v>
      </c>
      <c r="C2272" s="76" t="s">
        <v>1475</v>
      </c>
      <c r="D2272" s="76" t="s">
        <v>1467</v>
      </c>
      <c r="E2272" s="76" t="s">
        <v>5357</v>
      </c>
      <c r="F2272" s="76"/>
    </row>
    <row r="2273" spans="2:6" x14ac:dyDescent="0.35">
      <c r="B2273" s="76">
        <v>2271</v>
      </c>
      <c r="C2273" s="76" t="s">
        <v>9792</v>
      </c>
      <c r="D2273" s="76" t="s">
        <v>9702</v>
      </c>
      <c r="E2273" s="76" t="s">
        <v>5358</v>
      </c>
      <c r="F2273" s="76"/>
    </row>
    <row r="2274" spans="2:6" x14ac:dyDescent="0.35">
      <c r="B2274" s="76">
        <v>2272</v>
      </c>
      <c r="C2274" s="76" t="s">
        <v>5360</v>
      </c>
      <c r="D2274" s="76" t="s">
        <v>1663</v>
      </c>
      <c r="E2274" s="76" t="s">
        <v>5359</v>
      </c>
      <c r="F2274" s="76"/>
    </row>
    <row r="2275" spans="2:6" x14ac:dyDescent="0.35">
      <c r="B2275" s="76">
        <v>2273</v>
      </c>
      <c r="C2275" s="76" t="s">
        <v>12101</v>
      </c>
      <c r="D2275" s="76" t="s">
        <v>13014</v>
      </c>
      <c r="E2275" s="76" t="s">
        <v>12102</v>
      </c>
      <c r="F2275" s="76"/>
    </row>
    <row r="2276" spans="2:6" x14ac:dyDescent="0.35">
      <c r="B2276" s="76">
        <v>2274</v>
      </c>
      <c r="C2276" s="76" t="s">
        <v>203</v>
      </c>
      <c r="D2276" s="76" t="s">
        <v>2496</v>
      </c>
      <c r="E2276" s="76" t="s">
        <v>5361</v>
      </c>
      <c r="F2276" s="76"/>
    </row>
    <row r="2277" spans="2:6" x14ac:dyDescent="0.35">
      <c r="B2277" s="76">
        <v>2275</v>
      </c>
      <c r="C2277" s="76" t="s">
        <v>1473</v>
      </c>
      <c r="D2277" s="76" t="s">
        <v>1474</v>
      </c>
      <c r="E2277" s="76" t="s">
        <v>5362</v>
      </c>
      <c r="F2277" s="76"/>
    </row>
    <row r="2278" spans="2:6" x14ac:dyDescent="0.35">
      <c r="B2278" s="76">
        <v>2276</v>
      </c>
      <c r="C2278" s="76" t="s">
        <v>9793</v>
      </c>
      <c r="D2278" s="76" t="s">
        <v>9794</v>
      </c>
      <c r="E2278" s="76" t="s">
        <v>5363</v>
      </c>
      <c r="F2278" s="76"/>
    </row>
    <row r="2279" spans="2:6" x14ac:dyDescent="0.35">
      <c r="B2279" s="76">
        <v>2277</v>
      </c>
      <c r="C2279" s="76" t="s">
        <v>5365</v>
      </c>
      <c r="D2279" s="76" t="s">
        <v>5366</v>
      </c>
      <c r="E2279" s="76" t="s">
        <v>5364</v>
      </c>
      <c r="F2279" s="76"/>
    </row>
    <row r="2280" spans="2:6" x14ac:dyDescent="0.35">
      <c r="B2280" s="76">
        <v>2278</v>
      </c>
      <c r="C2280" s="76" t="s">
        <v>12103</v>
      </c>
      <c r="D2280" s="76" t="s">
        <v>13025</v>
      </c>
      <c r="E2280" s="76" t="s">
        <v>12104</v>
      </c>
      <c r="F2280" s="76"/>
    </row>
    <row r="2281" spans="2:6" x14ac:dyDescent="0.35">
      <c r="B2281" s="76">
        <v>2279</v>
      </c>
      <c r="C2281" s="76" t="s">
        <v>204</v>
      </c>
      <c r="D2281" s="76" t="s">
        <v>2745</v>
      </c>
      <c r="E2281" s="76" t="s">
        <v>5367</v>
      </c>
      <c r="F2281" s="76"/>
    </row>
    <row r="2282" spans="2:6" x14ac:dyDescent="0.35">
      <c r="B2282" s="76">
        <v>2280</v>
      </c>
      <c r="C2282" s="76" t="s">
        <v>1471</v>
      </c>
      <c r="D2282" s="76" t="s">
        <v>1472</v>
      </c>
      <c r="E2282" s="76" t="s">
        <v>5368</v>
      </c>
      <c r="F2282" s="76"/>
    </row>
    <row r="2283" spans="2:6" x14ac:dyDescent="0.35">
      <c r="B2283" s="76">
        <v>2281</v>
      </c>
      <c r="C2283" s="76" t="s">
        <v>9795</v>
      </c>
      <c r="D2283" s="76" t="s">
        <v>9796</v>
      </c>
      <c r="E2283" s="76" t="s">
        <v>5369</v>
      </c>
      <c r="F2283" s="76"/>
    </row>
    <row r="2284" spans="2:6" x14ac:dyDescent="0.35">
      <c r="B2284" s="76">
        <v>2282</v>
      </c>
      <c r="C2284" s="76" t="s">
        <v>5371</v>
      </c>
      <c r="D2284" s="76" t="s">
        <v>5372</v>
      </c>
      <c r="E2284" s="76" t="s">
        <v>5370</v>
      </c>
      <c r="F2284" s="76"/>
    </row>
    <row r="2285" spans="2:6" x14ac:dyDescent="0.35">
      <c r="B2285" s="76">
        <v>2283</v>
      </c>
      <c r="C2285" s="76" t="s">
        <v>12105</v>
      </c>
      <c r="D2285" s="76" t="s">
        <v>13026</v>
      </c>
      <c r="E2285" s="76" t="s">
        <v>12106</v>
      </c>
      <c r="F2285" s="76"/>
    </row>
    <row r="2286" spans="2:6" x14ac:dyDescent="0.35">
      <c r="B2286" s="76">
        <v>2284</v>
      </c>
      <c r="C2286" s="76" t="s">
        <v>841</v>
      </c>
      <c r="D2286" s="76" t="s">
        <v>2522</v>
      </c>
      <c r="E2286" s="76" t="s">
        <v>5373</v>
      </c>
      <c r="F2286" s="76"/>
    </row>
    <row r="2287" spans="2:6" x14ac:dyDescent="0.35">
      <c r="B2287" s="76">
        <v>2285</v>
      </c>
      <c r="C2287" s="76" t="s">
        <v>1993</v>
      </c>
      <c r="D2287" s="76" t="s">
        <v>1994</v>
      </c>
      <c r="E2287" s="76" t="s">
        <v>5374</v>
      </c>
      <c r="F2287" s="76"/>
    </row>
    <row r="2288" spans="2:6" x14ac:dyDescent="0.35">
      <c r="B2288" s="76">
        <v>2286</v>
      </c>
      <c r="C2288" s="76" t="s">
        <v>9797</v>
      </c>
      <c r="D2288" s="76" t="s">
        <v>9798</v>
      </c>
      <c r="E2288" s="76" t="s">
        <v>5375</v>
      </c>
      <c r="F2288" s="76"/>
    </row>
    <row r="2289" spans="2:6" x14ac:dyDescent="0.35">
      <c r="B2289" s="76">
        <v>2287</v>
      </c>
      <c r="C2289" s="76" t="s">
        <v>12107</v>
      </c>
      <c r="D2289" s="76" t="s">
        <v>12108</v>
      </c>
      <c r="E2289" s="76" t="s">
        <v>12109</v>
      </c>
      <c r="F2289" s="76"/>
    </row>
    <row r="2290" spans="2:6" x14ac:dyDescent="0.35">
      <c r="B2290" s="76">
        <v>2288</v>
      </c>
      <c r="C2290" s="76" t="s">
        <v>5377</v>
      </c>
      <c r="D2290" s="76" t="s">
        <v>5378</v>
      </c>
      <c r="E2290" s="76" t="s">
        <v>5376</v>
      </c>
      <c r="F2290" s="76"/>
    </row>
    <row r="2291" spans="2:6" x14ac:dyDescent="0.35">
      <c r="B2291" s="76">
        <v>2289</v>
      </c>
      <c r="C2291" s="76" t="s">
        <v>842</v>
      </c>
      <c r="D2291" s="76" t="s">
        <v>2685</v>
      </c>
      <c r="E2291" s="76" t="s">
        <v>5379</v>
      </c>
      <c r="F2291" s="76"/>
    </row>
    <row r="2292" spans="2:6" x14ac:dyDescent="0.35">
      <c r="B2292" s="76">
        <v>2290</v>
      </c>
      <c r="C2292" s="76" t="s">
        <v>2082</v>
      </c>
      <c r="D2292" s="76" t="s">
        <v>2083</v>
      </c>
      <c r="E2292" s="76" t="s">
        <v>5380</v>
      </c>
      <c r="F2292" s="76"/>
    </row>
    <row r="2293" spans="2:6" x14ac:dyDescent="0.35">
      <c r="B2293" s="76">
        <v>2291</v>
      </c>
      <c r="C2293" s="76" t="s">
        <v>9799</v>
      </c>
      <c r="D2293" s="76" t="s">
        <v>9709</v>
      </c>
      <c r="E2293" s="76" t="s">
        <v>5381</v>
      </c>
      <c r="F2293" s="76"/>
    </row>
    <row r="2294" spans="2:6" x14ac:dyDescent="0.35">
      <c r="B2294" s="76">
        <v>2292</v>
      </c>
      <c r="C2294" s="76" t="s">
        <v>843</v>
      </c>
      <c r="D2294" s="76" t="s">
        <v>2706</v>
      </c>
      <c r="E2294" s="76" t="s">
        <v>5382</v>
      </c>
      <c r="F2294" s="76"/>
    </row>
    <row r="2295" spans="2:6" x14ac:dyDescent="0.35">
      <c r="B2295" s="76">
        <v>2293</v>
      </c>
      <c r="C2295" s="76" t="s">
        <v>2084</v>
      </c>
      <c r="D2295" s="76" t="s">
        <v>2085</v>
      </c>
      <c r="E2295" s="76" t="s">
        <v>5383</v>
      </c>
      <c r="F2295" s="76"/>
    </row>
    <row r="2296" spans="2:6" x14ac:dyDescent="0.35">
      <c r="B2296" s="76">
        <v>2294</v>
      </c>
      <c r="C2296" s="76" t="s">
        <v>9800</v>
      </c>
      <c r="D2296" s="76" t="s">
        <v>9801</v>
      </c>
      <c r="E2296" s="76" t="s">
        <v>5384</v>
      </c>
      <c r="F2296" s="76"/>
    </row>
    <row r="2297" spans="2:6" x14ac:dyDescent="0.35">
      <c r="B2297" s="76">
        <v>2295</v>
      </c>
      <c r="C2297" s="76" t="s">
        <v>844</v>
      </c>
      <c r="D2297" s="76" t="s">
        <v>2705</v>
      </c>
      <c r="E2297" s="76" t="s">
        <v>5385</v>
      </c>
      <c r="F2297" s="76"/>
    </row>
    <row r="2298" spans="2:6" x14ac:dyDescent="0.35">
      <c r="B2298" s="76">
        <v>2296</v>
      </c>
      <c r="C2298" s="76" t="s">
        <v>2086</v>
      </c>
      <c r="D2298" s="76" t="s">
        <v>2087</v>
      </c>
      <c r="E2298" s="76" t="s">
        <v>5386</v>
      </c>
      <c r="F2298" s="76"/>
    </row>
    <row r="2299" spans="2:6" x14ac:dyDescent="0.35">
      <c r="B2299" s="76">
        <v>2297</v>
      </c>
      <c r="C2299" s="76" t="s">
        <v>9802</v>
      </c>
      <c r="D2299" s="76" t="s">
        <v>9803</v>
      </c>
      <c r="E2299" s="76" t="s">
        <v>5387</v>
      </c>
      <c r="F2299" s="76"/>
    </row>
    <row r="2300" spans="2:6" x14ac:dyDescent="0.35">
      <c r="B2300" s="76">
        <v>2298</v>
      </c>
      <c r="C2300" s="76" t="s">
        <v>845</v>
      </c>
      <c r="D2300" s="76" t="s">
        <v>2707</v>
      </c>
      <c r="E2300" s="76" t="s">
        <v>5388</v>
      </c>
      <c r="F2300" s="76"/>
    </row>
    <row r="2301" spans="2:6" x14ac:dyDescent="0.35">
      <c r="B2301" s="76">
        <v>2299</v>
      </c>
      <c r="C2301" s="76" t="s">
        <v>2088</v>
      </c>
      <c r="D2301" s="76" t="s">
        <v>2089</v>
      </c>
      <c r="E2301" s="76" t="s">
        <v>5389</v>
      </c>
      <c r="F2301" s="76"/>
    </row>
    <row r="2302" spans="2:6" x14ac:dyDescent="0.35">
      <c r="B2302" s="76">
        <v>2300</v>
      </c>
      <c r="C2302" s="76" t="s">
        <v>9804</v>
      </c>
      <c r="D2302" s="76" t="s">
        <v>9805</v>
      </c>
      <c r="E2302" s="76" t="s">
        <v>5390</v>
      </c>
      <c r="F2302" s="76"/>
    </row>
    <row r="2303" spans="2:6" x14ac:dyDescent="0.35">
      <c r="B2303" s="76">
        <v>2301</v>
      </c>
      <c r="C2303" s="76" t="s">
        <v>5392</v>
      </c>
      <c r="D2303" s="76" t="s">
        <v>5393</v>
      </c>
      <c r="E2303" s="76" t="s">
        <v>5391</v>
      </c>
      <c r="F2303" s="76"/>
    </row>
    <row r="2304" spans="2:6" x14ac:dyDescent="0.35">
      <c r="B2304" s="76">
        <v>2302</v>
      </c>
      <c r="C2304" s="76" t="s">
        <v>205</v>
      </c>
      <c r="D2304" s="76" t="s">
        <v>2743</v>
      </c>
      <c r="E2304" s="76" t="s">
        <v>5394</v>
      </c>
      <c r="F2304" s="76"/>
    </row>
    <row r="2305" spans="2:6" x14ac:dyDescent="0.35">
      <c r="B2305" s="76">
        <v>2303</v>
      </c>
      <c r="C2305" s="76" t="s">
        <v>2044</v>
      </c>
      <c r="D2305" s="76" t="s">
        <v>9806</v>
      </c>
      <c r="E2305" s="76" t="s">
        <v>5395</v>
      </c>
      <c r="F2305" s="76"/>
    </row>
    <row r="2306" spans="2:6" x14ac:dyDescent="0.35">
      <c r="B2306" s="76">
        <v>2304</v>
      </c>
      <c r="C2306" s="76" t="s">
        <v>12110</v>
      </c>
      <c r="D2306" s="76" t="s">
        <v>13027</v>
      </c>
      <c r="E2306" s="76" t="s">
        <v>12111</v>
      </c>
      <c r="F2306" s="76"/>
    </row>
    <row r="2307" spans="2:6" x14ac:dyDescent="0.35">
      <c r="B2307" s="76">
        <v>2305</v>
      </c>
      <c r="C2307" s="76" t="s">
        <v>408</v>
      </c>
      <c r="D2307" s="76" t="s">
        <v>2476</v>
      </c>
      <c r="E2307" s="76" t="s">
        <v>5396</v>
      </c>
      <c r="F2307" s="76"/>
    </row>
    <row r="2308" spans="2:6" x14ac:dyDescent="0.35">
      <c r="B2308" s="76">
        <v>2306</v>
      </c>
      <c r="C2308" s="76" t="s">
        <v>1411</v>
      </c>
      <c r="D2308" s="76" t="s">
        <v>1403</v>
      </c>
      <c r="E2308" s="76" t="s">
        <v>1402</v>
      </c>
      <c r="F2308" s="76"/>
    </row>
    <row r="2309" spans="2:6" x14ac:dyDescent="0.35">
      <c r="B2309" s="76">
        <v>2307</v>
      </c>
      <c r="C2309" s="76" t="s">
        <v>9807</v>
      </c>
      <c r="D2309" s="76" t="s">
        <v>9808</v>
      </c>
      <c r="E2309" s="76" t="s">
        <v>1428</v>
      </c>
      <c r="F2309" s="76"/>
    </row>
    <row r="2310" spans="2:6" x14ac:dyDescent="0.35">
      <c r="B2310" s="76">
        <v>2308</v>
      </c>
      <c r="C2310" s="76" t="s">
        <v>12112</v>
      </c>
      <c r="D2310" s="76" t="s">
        <v>13028</v>
      </c>
      <c r="E2310" s="76" t="s">
        <v>12113</v>
      </c>
      <c r="F2310" s="76"/>
    </row>
    <row r="2311" spans="2:6" x14ac:dyDescent="0.35">
      <c r="B2311" s="76">
        <v>2309</v>
      </c>
      <c r="C2311" s="76" t="s">
        <v>5398</v>
      </c>
      <c r="D2311" s="76" t="s">
        <v>5399</v>
      </c>
      <c r="E2311" s="76" t="s">
        <v>5397</v>
      </c>
      <c r="F2311" s="76"/>
    </row>
    <row r="2312" spans="2:6" x14ac:dyDescent="0.35">
      <c r="B2312" s="76">
        <v>2310</v>
      </c>
      <c r="C2312" s="76" t="s">
        <v>303</v>
      </c>
      <c r="D2312" s="76" t="s">
        <v>2674</v>
      </c>
      <c r="E2312" s="76" t="s">
        <v>5400</v>
      </c>
      <c r="F2312" s="76"/>
    </row>
    <row r="2313" spans="2:6" x14ac:dyDescent="0.35">
      <c r="B2313" s="76">
        <v>2311</v>
      </c>
      <c r="C2313" s="76" t="s">
        <v>2276</v>
      </c>
      <c r="D2313" s="76" t="s">
        <v>2277</v>
      </c>
      <c r="E2313" s="76" t="s">
        <v>5401</v>
      </c>
      <c r="F2313" s="76"/>
    </row>
    <row r="2314" spans="2:6" x14ac:dyDescent="0.35">
      <c r="B2314" s="76">
        <v>2312</v>
      </c>
      <c r="C2314" s="76" t="s">
        <v>9809</v>
      </c>
      <c r="D2314" s="76" t="s">
        <v>9810</v>
      </c>
      <c r="E2314" s="76" t="s">
        <v>5402</v>
      </c>
      <c r="F2314" s="76"/>
    </row>
    <row r="2315" spans="2:6" x14ac:dyDescent="0.35">
      <c r="B2315" s="76">
        <v>2313</v>
      </c>
      <c r="C2315" s="76" t="s">
        <v>5404</v>
      </c>
      <c r="D2315" s="76" t="s">
        <v>5405</v>
      </c>
      <c r="E2315" s="76" t="s">
        <v>5403</v>
      </c>
      <c r="F2315" s="76"/>
    </row>
    <row r="2316" spans="2:6" x14ac:dyDescent="0.35">
      <c r="B2316" s="76">
        <v>2314</v>
      </c>
      <c r="C2316" s="76" t="s">
        <v>304</v>
      </c>
      <c r="D2316" s="76" t="s">
        <v>2673</v>
      </c>
      <c r="E2316" s="76" t="s">
        <v>5406</v>
      </c>
      <c r="F2316" s="76"/>
    </row>
    <row r="2317" spans="2:6" x14ac:dyDescent="0.35">
      <c r="B2317" s="76">
        <v>2315</v>
      </c>
      <c r="C2317" s="76" t="s">
        <v>1847</v>
      </c>
      <c r="D2317" s="76" t="s">
        <v>1848</v>
      </c>
      <c r="E2317" s="76" t="s">
        <v>5407</v>
      </c>
      <c r="F2317" s="76"/>
    </row>
    <row r="2318" spans="2:6" x14ac:dyDescent="0.35">
      <c r="B2318" s="76">
        <v>2316</v>
      </c>
      <c r="C2318" s="76" t="s">
        <v>9811</v>
      </c>
      <c r="D2318" s="76" t="s">
        <v>9812</v>
      </c>
      <c r="E2318" s="76" t="s">
        <v>1657</v>
      </c>
      <c r="F2318" s="76"/>
    </row>
    <row r="2319" spans="2:6" x14ac:dyDescent="0.35">
      <c r="B2319" s="76">
        <v>2317</v>
      </c>
      <c r="C2319" s="76" t="s">
        <v>5409</v>
      </c>
      <c r="D2319" s="76" t="s">
        <v>5410</v>
      </c>
      <c r="E2319" s="76" t="s">
        <v>5408</v>
      </c>
      <c r="F2319" s="76"/>
    </row>
    <row r="2320" spans="2:6" x14ac:dyDescent="0.35">
      <c r="B2320" s="76">
        <v>2318</v>
      </c>
      <c r="C2320" s="76" t="s">
        <v>443</v>
      </c>
      <c r="D2320" s="76" t="s">
        <v>2721</v>
      </c>
      <c r="E2320" s="76" t="s">
        <v>5411</v>
      </c>
      <c r="F2320" s="76"/>
    </row>
    <row r="2321" spans="2:6" x14ac:dyDescent="0.35">
      <c r="B2321" s="76">
        <v>2319</v>
      </c>
      <c r="C2321" s="76" t="s">
        <v>5413</v>
      </c>
      <c r="D2321" s="76" t="s">
        <v>9813</v>
      </c>
      <c r="E2321" s="76" t="s">
        <v>5412</v>
      </c>
      <c r="F2321" s="76"/>
    </row>
    <row r="2322" spans="2:6" x14ac:dyDescent="0.35">
      <c r="B2322" s="76">
        <v>2320</v>
      </c>
      <c r="C2322" s="76" t="s">
        <v>2135</v>
      </c>
      <c r="D2322" s="76" t="s">
        <v>2136</v>
      </c>
      <c r="E2322" s="76" t="s">
        <v>5414</v>
      </c>
      <c r="F2322" s="76"/>
    </row>
    <row r="2323" spans="2:6" x14ac:dyDescent="0.35">
      <c r="B2323" s="76">
        <v>2321</v>
      </c>
      <c r="C2323" s="76" t="s">
        <v>305</v>
      </c>
      <c r="D2323" s="76" t="s">
        <v>2703</v>
      </c>
      <c r="E2323" s="76" t="s">
        <v>5415</v>
      </c>
      <c r="F2323" s="76"/>
    </row>
    <row r="2324" spans="2:6" x14ac:dyDescent="0.35">
      <c r="B2324" s="76">
        <v>2322</v>
      </c>
      <c r="C2324" s="76" t="s">
        <v>2096</v>
      </c>
      <c r="D2324" s="76" t="s">
        <v>2097</v>
      </c>
      <c r="E2324" s="76" t="s">
        <v>5416</v>
      </c>
      <c r="F2324" s="76"/>
    </row>
    <row r="2325" spans="2:6" x14ac:dyDescent="0.35">
      <c r="B2325" s="76">
        <v>2323</v>
      </c>
      <c r="C2325" s="76" t="s">
        <v>9814</v>
      </c>
      <c r="D2325" s="76" t="s">
        <v>9815</v>
      </c>
      <c r="E2325" s="76" t="s">
        <v>5417</v>
      </c>
      <c r="F2325" s="76"/>
    </row>
    <row r="2326" spans="2:6" x14ac:dyDescent="0.35">
      <c r="B2326" s="76">
        <v>2324</v>
      </c>
      <c r="C2326" s="76" t="s">
        <v>12114</v>
      </c>
      <c r="D2326" s="76" t="s">
        <v>13029</v>
      </c>
      <c r="E2326" s="76" t="s">
        <v>12115</v>
      </c>
      <c r="F2326" s="76"/>
    </row>
    <row r="2327" spans="2:6" x14ac:dyDescent="0.35">
      <c r="B2327" s="76">
        <v>2325</v>
      </c>
      <c r="C2327" s="76" t="s">
        <v>5419</v>
      </c>
      <c r="D2327" s="76" t="s">
        <v>5420</v>
      </c>
      <c r="E2327" s="76" t="s">
        <v>5418</v>
      </c>
      <c r="F2327" s="76"/>
    </row>
    <row r="2328" spans="2:6" x14ac:dyDescent="0.35">
      <c r="B2328" s="76">
        <v>2326</v>
      </c>
      <c r="C2328" s="76" t="s">
        <v>306</v>
      </c>
      <c r="D2328" s="76" t="s">
        <v>2699</v>
      </c>
      <c r="E2328" s="76" t="s">
        <v>5421</v>
      </c>
      <c r="F2328" s="76"/>
    </row>
    <row r="2329" spans="2:6" x14ac:dyDescent="0.35">
      <c r="B2329" s="76">
        <v>2327</v>
      </c>
      <c r="C2329" s="76" t="s">
        <v>2094</v>
      </c>
      <c r="D2329" s="76" t="s">
        <v>2095</v>
      </c>
      <c r="E2329" s="76" t="s">
        <v>5422</v>
      </c>
      <c r="F2329" s="76"/>
    </row>
    <row r="2330" spans="2:6" x14ac:dyDescent="0.35">
      <c r="B2330" s="76">
        <v>2328</v>
      </c>
      <c r="C2330" s="76" t="s">
        <v>9816</v>
      </c>
      <c r="D2330" s="76" t="s">
        <v>9817</v>
      </c>
      <c r="E2330" s="76" t="s">
        <v>1379</v>
      </c>
      <c r="F2330" s="76"/>
    </row>
    <row r="2331" spans="2:6" x14ac:dyDescent="0.35">
      <c r="B2331" s="76">
        <v>2329</v>
      </c>
      <c r="C2331" s="76" t="s">
        <v>12116</v>
      </c>
      <c r="D2331" s="76" t="s">
        <v>13030</v>
      </c>
      <c r="E2331" s="76" t="s">
        <v>12117</v>
      </c>
      <c r="F2331" s="76"/>
    </row>
    <row r="2332" spans="2:6" x14ac:dyDescent="0.35">
      <c r="B2332" s="76">
        <v>2330</v>
      </c>
      <c r="C2332" s="76" t="s">
        <v>5423</v>
      </c>
      <c r="D2332" s="76" t="s">
        <v>1187</v>
      </c>
      <c r="E2332" s="76" t="s">
        <v>1186</v>
      </c>
      <c r="F2332" s="76"/>
    </row>
    <row r="2333" spans="2:6" x14ac:dyDescent="0.35">
      <c r="B2333" s="76">
        <v>2331</v>
      </c>
      <c r="C2333" s="76" t="s">
        <v>307</v>
      </c>
      <c r="D2333" s="76" t="s">
        <v>2682</v>
      </c>
      <c r="E2333" s="76" t="s">
        <v>5424</v>
      </c>
      <c r="F2333" s="76"/>
    </row>
    <row r="2334" spans="2:6" x14ac:dyDescent="0.35">
      <c r="B2334" s="76">
        <v>2332</v>
      </c>
      <c r="C2334" s="76" t="s">
        <v>2092</v>
      </c>
      <c r="D2334" s="76" t="s">
        <v>2093</v>
      </c>
      <c r="E2334" s="76" t="s">
        <v>5425</v>
      </c>
      <c r="F2334" s="76"/>
    </row>
    <row r="2335" spans="2:6" x14ac:dyDescent="0.35">
      <c r="B2335" s="76">
        <v>2333</v>
      </c>
      <c r="C2335" s="76" t="s">
        <v>9818</v>
      </c>
      <c r="D2335" s="76" t="s">
        <v>9819</v>
      </c>
      <c r="E2335" s="76" t="s">
        <v>5426</v>
      </c>
      <c r="F2335" s="76"/>
    </row>
    <row r="2336" spans="2:6" x14ac:dyDescent="0.35">
      <c r="B2336" s="76">
        <v>2334</v>
      </c>
      <c r="C2336" s="76" t="s">
        <v>12118</v>
      </c>
      <c r="D2336" s="76" t="s">
        <v>13031</v>
      </c>
      <c r="E2336" s="76" t="s">
        <v>12119</v>
      </c>
      <c r="F2336" s="76"/>
    </row>
    <row r="2337" spans="2:6" x14ac:dyDescent="0.35">
      <c r="B2337" s="76">
        <v>2335</v>
      </c>
      <c r="C2337" s="76" t="s">
        <v>5427</v>
      </c>
      <c r="D2337" s="76" t="s">
        <v>1192</v>
      </c>
      <c r="E2337" s="76" t="s">
        <v>1191</v>
      </c>
      <c r="F2337" s="76"/>
    </row>
    <row r="2338" spans="2:6" x14ac:dyDescent="0.35">
      <c r="B2338" s="76">
        <v>2336</v>
      </c>
      <c r="C2338" s="76" t="s">
        <v>518</v>
      </c>
      <c r="D2338" s="76" t="s">
        <v>2738</v>
      </c>
      <c r="E2338" s="76" t="s">
        <v>5428</v>
      </c>
      <c r="F2338" s="76"/>
    </row>
    <row r="2339" spans="2:6" x14ac:dyDescent="0.35">
      <c r="B2339" s="76">
        <v>2337</v>
      </c>
      <c r="C2339" s="76" t="s">
        <v>2102</v>
      </c>
      <c r="D2339" s="76" t="s">
        <v>2103</v>
      </c>
      <c r="E2339" s="76" t="s">
        <v>5429</v>
      </c>
      <c r="F2339" s="76"/>
    </row>
    <row r="2340" spans="2:6" x14ac:dyDescent="0.35">
      <c r="B2340" s="76">
        <v>2338</v>
      </c>
      <c r="C2340" s="76" t="s">
        <v>9820</v>
      </c>
      <c r="D2340" s="76" t="s">
        <v>9821</v>
      </c>
      <c r="E2340" s="76" t="s">
        <v>1389</v>
      </c>
      <c r="F2340" s="76"/>
    </row>
    <row r="2341" spans="2:6" x14ac:dyDescent="0.35">
      <c r="B2341" s="76">
        <v>2339</v>
      </c>
      <c r="C2341" s="76" t="s">
        <v>12120</v>
      </c>
      <c r="D2341" s="76" t="s">
        <v>12121</v>
      </c>
      <c r="E2341" s="76" t="s">
        <v>12122</v>
      </c>
      <c r="F2341" s="76"/>
    </row>
    <row r="2342" spans="2:6" x14ac:dyDescent="0.35">
      <c r="B2342" s="76">
        <v>2340</v>
      </c>
      <c r="C2342" s="76" t="s">
        <v>5430</v>
      </c>
      <c r="D2342" s="76" t="s">
        <v>1550</v>
      </c>
      <c r="E2342" s="76" t="s">
        <v>1549</v>
      </c>
      <c r="F2342" s="76"/>
    </row>
    <row r="2343" spans="2:6" x14ac:dyDescent="0.35">
      <c r="B2343" s="76">
        <v>2341</v>
      </c>
      <c r="C2343" s="76" t="s">
        <v>206</v>
      </c>
      <c r="D2343" s="76" t="s">
        <v>2692</v>
      </c>
      <c r="E2343" s="76" t="s">
        <v>5431</v>
      </c>
      <c r="F2343" s="76"/>
    </row>
    <row r="2344" spans="2:6" x14ac:dyDescent="0.35">
      <c r="B2344" s="76">
        <v>2342</v>
      </c>
      <c r="C2344" s="76" t="s">
        <v>2100</v>
      </c>
      <c r="D2344" s="76" t="s">
        <v>2101</v>
      </c>
      <c r="E2344" s="76" t="s">
        <v>5432</v>
      </c>
      <c r="F2344" s="76"/>
    </row>
    <row r="2345" spans="2:6" x14ac:dyDescent="0.35">
      <c r="B2345" s="76">
        <v>2343</v>
      </c>
      <c r="C2345" s="76" t="s">
        <v>601</v>
      </c>
      <c r="D2345" s="76" t="s">
        <v>9822</v>
      </c>
      <c r="E2345" s="76" t="s">
        <v>1227</v>
      </c>
      <c r="F2345" s="76"/>
    </row>
    <row r="2346" spans="2:6" x14ac:dyDescent="0.35">
      <c r="B2346" s="76">
        <v>2344</v>
      </c>
      <c r="C2346" s="76" t="s">
        <v>5434</v>
      </c>
      <c r="D2346" s="76" t="s">
        <v>5435</v>
      </c>
      <c r="E2346" s="76" t="s">
        <v>5433</v>
      </c>
      <c r="F2346" s="76"/>
    </row>
    <row r="2347" spans="2:6" x14ac:dyDescent="0.35">
      <c r="B2347" s="76">
        <v>2345</v>
      </c>
      <c r="C2347" s="76" t="s">
        <v>5437</v>
      </c>
      <c r="D2347" s="76" t="s">
        <v>5438</v>
      </c>
      <c r="E2347" s="76" t="s">
        <v>5436</v>
      </c>
      <c r="F2347" s="76"/>
    </row>
    <row r="2348" spans="2:6" x14ac:dyDescent="0.35">
      <c r="B2348" s="76">
        <v>2346</v>
      </c>
      <c r="C2348" s="76" t="s">
        <v>846</v>
      </c>
      <c r="D2348" s="76" t="s">
        <v>2740</v>
      </c>
      <c r="E2348" s="76" t="s">
        <v>5439</v>
      </c>
      <c r="F2348" s="76"/>
    </row>
    <row r="2349" spans="2:6" x14ac:dyDescent="0.35">
      <c r="B2349" s="76">
        <v>2347</v>
      </c>
      <c r="C2349" s="76" t="s">
        <v>1894</v>
      </c>
      <c r="D2349" s="76" t="s">
        <v>1895</v>
      </c>
      <c r="E2349" s="76" t="s">
        <v>5440</v>
      </c>
      <c r="F2349" s="76"/>
    </row>
    <row r="2350" spans="2:6" x14ac:dyDescent="0.35">
      <c r="B2350" s="76">
        <v>2348</v>
      </c>
      <c r="C2350" s="76" t="s">
        <v>9823</v>
      </c>
      <c r="D2350" s="76" t="s">
        <v>9824</v>
      </c>
      <c r="E2350" s="76" t="s">
        <v>5441</v>
      </c>
      <c r="F2350" s="76"/>
    </row>
    <row r="2351" spans="2:6" x14ac:dyDescent="0.35">
      <c r="B2351" s="76">
        <v>2349</v>
      </c>
      <c r="C2351" s="76" t="s">
        <v>12123</v>
      </c>
      <c r="D2351" s="76" t="s">
        <v>13032</v>
      </c>
      <c r="E2351" s="76" t="s">
        <v>12124</v>
      </c>
      <c r="F2351" s="76"/>
    </row>
    <row r="2352" spans="2:6" x14ac:dyDescent="0.35">
      <c r="B2352" s="76">
        <v>2350</v>
      </c>
      <c r="C2352" s="76" t="s">
        <v>5443</v>
      </c>
      <c r="D2352" s="76" t="s">
        <v>5444</v>
      </c>
      <c r="E2352" s="76" t="s">
        <v>5442</v>
      </c>
      <c r="F2352" s="76"/>
    </row>
    <row r="2353" spans="2:6" x14ac:dyDescent="0.35">
      <c r="B2353" s="76">
        <v>2351</v>
      </c>
      <c r="C2353" s="76" t="s">
        <v>207</v>
      </c>
      <c r="D2353" s="76" t="s">
        <v>2695</v>
      </c>
      <c r="E2353" s="76" t="s">
        <v>5445</v>
      </c>
      <c r="F2353" s="76"/>
    </row>
    <row r="2354" spans="2:6" x14ac:dyDescent="0.35">
      <c r="B2354" s="76">
        <v>2352</v>
      </c>
      <c r="C2354" s="76" t="s">
        <v>2090</v>
      </c>
      <c r="D2354" s="76" t="s">
        <v>2091</v>
      </c>
      <c r="E2354" s="76" t="s">
        <v>5446</v>
      </c>
      <c r="F2354" s="76"/>
    </row>
    <row r="2355" spans="2:6" x14ac:dyDescent="0.35">
      <c r="B2355" s="76">
        <v>2353</v>
      </c>
      <c r="C2355" s="76" t="s">
        <v>9825</v>
      </c>
      <c r="D2355" s="76" t="s">
        <v>9826</v>
      </c>
      <c r="E2355" s="76" t="s">
        <v>5447</v>
      </c>
      <c r="F2355" s="76"/>
    </row>
    <row r="2356" spans="2:6" x14ac:dyDescent="0.35">
      <c r="B2356" s="76">
        <v>2354</v>
      </c>
      <c r="C2356" s="76" t="s">
        <v>12125</v>
      </c>
      <c r="D2356" s="76" t="s">
        <v>13033</v>
      </c>
      <c r="E2356" s="76" t="s">
        <v>12126</v>
      </c>
      <c r="F2356" s="76"/>
    </row>
    <row r="2357" spans="2:6" x14ac:dyDescent="0.35">
      <c r="B2357" s="76">
        <v>2355</v>
      </c>
      <c r="C2357" s="76" t="s">
        <v>5449</v>
      </c>
      <c r="D2357" s="76" t="s">
        <v>5450</v>
      </c>
      <c r="E2357" s="76" t="s">
        <v>5448</v>
      </c>
      <c r="F2357" s="76"/>
    </row>
    <row r="2358" spans="2:6" x14ac:dyDescent="0.35">
      <c r="B2358" s="76">
        <v>2356</v>
      </c>
      <c r="C2358" s="76" t="s">
        <v>308</v>
      </c>
      <c r="D2358" s="76" t="s">
        <v>2519</v>
      </c>
      <c r="E2358" s="76" t="s">
        <v>5451</v>
      </c>
      <c r="F2358" s="76"/>
    </row>
    <row r="2359" spans="2:6" x14ac:dyDescent="0.35">
      <c r="B2359" s="76">
        <v>2357</v>
      </c>
      <c r="C2359" s="76" t="s">
        <v>1744</v>
      </c>
      <c r="D2359" s="76" t="s">
        <v>1745</v>
      </c>
      <c r="E2359" s="76" t="s">
        <v>5452</v>
      </c>
      <c r="F2359" s="76"/>
    </row>
    <row r="2360" spans="2:6" x14ac:dyDescent="0.35">
      <c r="B2360" s="76">
        <v>2358</v>
      </c>
      <c r="C2360" s="76" t="s">
        <v>544</v>
      </c>
      <c r="D2360" s="76" t="s">
        <v>9827</v>
      </c>
      <c r="E2360" s="76" t="s">
        <v>1135</v>
      </c>
      <c r="F2360" s="76"/>
    </row>
    <row r="2361" spans="2:6" x14ac:dyDescent="0.35">
      <c r="B2361" s="76">
        <v>2359</v>
      </c>
      <c r="C2361" s="76" t="s">
        <v>309</v>
      </c>
      <c r="D2361" s="76" t="s">
        <v>2513</v>
      </c>
      <c r="E2361" s="76" t="s">
        <v>5453</v>
      </c>
      <c r="F2361" s="76"/>
    </row>
    <row r="2362" spans="2:6" x14ac:dyDescent="0.35">
      <c r="B2362" s="76">
        <v>2360</v>
      </c>
      <c r="C2362" s="76" t="s">
        <v>1826</v>
      </c>
      <c r="D2362" s="76" t="s">
        <v>1827</v>
      </c>
      <c r="E2362" s="76" t="s">
        <v>5454</v>
      </c>
      <c r="F2362" s="76"/>
    </row>
    <row r="2363" spans="2:6" x14ac:dyDescent="0.35">
      <c r="B2363" s="76">
        <v>2361</v>
      </c>
      <c r="C2363" s="76" t="s">
        <v>560</v>
      </c>
      <c r="D2363" s="76" t="s">
        <v>9828</v>
      </c>
      <c r="E2363" s="76" t="s">
        <v>1132</v>
      </c>
      <c r="F2363" s="76"/>
    </row>
    <row r="2364" spans="2:6" x14ac:dyDescent="0.35">
      <c r="B2364" s="76">
        <v>2362</v>
      </c>
      <c r="C2364" s="76" t="s">
        <v>5456</v>
      </c>
      <c r="D2364" s="76" t="s">
        <v>2409</v>
      </c>
      <c r="E2364" s="76" t="s">
        <v>5455</v>
      </c>
      <c r="F2364" s="76"/>
    </row>
    <row r="2365" spans="2:6" x14ac:dyDescent="0.35">
      <c r="B2365" s="76">
        <v>2363</v>
      </c>
      <c r="C2365" s="76" t="s">
        <v>5458</v>
      </c>
      <c r="D2365" s="76" t="s">
        <v>1614</v>
      </c>
      <c r="E2365" s="76" t="s">
        <v>5457</v>
      </c>
      <c r="F2365" s="76"/>
    </row>
    <row r="2366" spans="2:6" x14ac:dyDescent="0.35">
      <c r="B2366" s="76">
        <v>2364</v>
      </c>
      <c r="C2366" s="76" t="s">
        <v>9829</v>
      </c>
      <c r="D2366" s="76" t="s">
        <v>9722</v>
      </c>
      <c r="E2366" s="76" t="s">
        <v>5459</v>
      </c>
      <c r="F2366" s="76"/>
    </row>
    <row r="2367" spans="2:6" x14ac:dyDescent="0.35">
      <c r="B2367" s="76">
        <v>2365</v>
      </c>
      <c r="C2367" s="76" t="s">
        <v>5461</v>
      </c>
      <c r="D2367" s="76" t="s">
        <v>1677</v>
      </c>
      <c r="E2367" s="76" t="s">
        <v>5460</v>
      </c>
      <c r="F2367" s="76"/>
    </row>
    <row r="2368" spans="2:6" x14ac:dyDescent="0.35">
      <c r="B2368" s="76">
        <v>2366</v>
      </c>
      <c r="C2368" s="76" t="s">
        <v>623</v>
      </c>
      <c r="D2368" s="76" t="s">
        <v>2587</v>
      </c>
      <c r="E2368" s="76" t="s">
        <v>5462</v>
      </c>
      <c r="F2368" s="76"/>
    </row>
    <row r="2369" spans="2:6" x14ac:dyDescent="0.35">
      <c r="B2369" s="76">
        <v>2367</v>
      </c>
      <c r="C2369" s="76" t="s">
        <v>1986</v>
      </c>
      <c r="D2369" s="76" t="s">
        <v>1987</v>
      </c>
      <c r="E2369" s="76" t="s">
        <v>5463</v>
      </c>
      <c r="F2369" s="76"/>
    </row>
    <row r="2370" spans="2:6" x14ac:dyDescent="0.35">
      <c r="B2370" s="76">
        <v>2368</v>
      </c>
      <c r="C2370" s="76" t="s">
        <v>9830</v>
      </c>
      <c r="D2370" s="76" t="s">
        <v>9831</v>
      </c>
      <c r="E2370" s="76" t="s">
        <v>1243</v>
      </c>
      <c r="F2370" s="76"/>
    </row>
    <row r="2371" spans="2:6" x14ac:dyDescent="0.35">
      <c r="B2371" s="76">
        <v>2369</v>
      </c>
      <c r="C2371" s="76" t="s">
        <v>847</v>
      </c>
      <c r="D2371" s="76" t="s">
        <v>2588</v>
      </c>
      <c r="E2371" s="76" t="s">
        <v>5464</v>
      </c>
      <c r="F2371" s="76"/>
    </row>
    <row r="2372" spans="2:6" x14ac:dyDescent="0.35">
      <c r="B2372" s="76">
        <v>2370</v>
      </c>
      <c r="C2372" s="76" t="s">
        <v>2197</v>
      </c>
      <c r="D2372" s="76" t="s">
        <v>2198</v>
      </c>
      <c r="E2372" s="76" t="s">
        <v>5465</v>
      </c>
      <c r="F2372" s="76"/>
    </row>
    <row r="2373" spans="2:6" x14ac:dyDescent="0.35">
      <c r="B2373" s="76">
        <v>2371</v>
      </c>
      <c r="C2373" s="76" t="s">
        <v>9832</v>
      </c>
      <c r="D2373" s="76" t="s">
        <v>9833</v>
      </c>
      <c r="E2373" s="76" t="s">
        <v>5466</v>
      </c>
      <c r="F2373" s="76"/>
    </row>
    <row r="2374" spans="2:6" x14ac:dyDescent="0.35">
      <c r="B2374" s="76">
        <v>2372</v>
      </c>
      <c r="C2374" s="76" t="s">
        <v>624</v>
      </c>
      <c r="D2374" s="76" t="s">
        <v>2691</v>
      </c>
      <c r="E2374" s="76" t="s">
        <v>5467</v>
      </c>
      <c r="F2374" s="76"/>
    </row>
    <row r="2375" spans="2:6" x14ac:dyDescent="0.35">
      <c r="B2375" s="76">
        <v>2373</v>
      </c>
      <c r="C2375" s="76" t="s">
        <v>2385</v>
      </c>
      <c r="D2375" s="76" t="s">
        <v>2386</v>
      </c>
      <c r="E2375" s="76" t="s">
        <v>5468</v>
      </c>
      <c r="F2375" s="76"/>
    </row>
    <row r="2376" spans="2:6" x14ac:dyDescent="0.35">
      <c r="B2376" s="76">
        <v>2374</v>
      </c>
      <c r="C2376" s="76" t="s">
        <v>9834</v>
      </c>
      <c r="D2376" s="76" t="s">
        <v>9835</v>
      </c>
      <c r="E2376" s="76" t="s">
        <v>1535</v>
      </c>
      <c r="F2376" s="76"/>
    </row>
    <row r="2377" spans="2:6" x14ac:dyDescent="0.35">
      <c r="B2377" s="76">
        <v>2375</v>
      </c>
      <c r="C2377" s="76" t="s">
        <v>625</v>
      </c>
      <c r="D2377" s="76" t="s">
        <v>2592</v>
      </c>
      <c r="E2377" s="76" t="s">
        <v>5469</v>
      </c>
      <c r="F2377" s="76"/>
    </row>
    <row r="2378" spans="2:6" x14ac:dyDescent="0.35">
      <c r="B2378" s="76">
        <v>2376</v>
      </c>
      <c r="C2378" s="76" t="s">
        <v>1843</v>
      </c>
      <c r="D2378" s="76" t="s">
        <v>1844</v>
      </c>
      <c r="E2378" s="76" t="s">
        <v>5470</v>
      </c>
      <c r="F2378" s="76"/>
    </row>
    <row r="2379" spans="2:6" x14ac:dyDescent="0.35">
      <c r="B2379" s="76">
        <v>2377</v>
      </c>
      <c r="C2379" s="76" t="s">
        <v>9836</v>
      </c>
      <c r="D2379" s="76" t="s">
        <v>9837</v>
      </c>
      <c r="E2379" s="76" t="s">
        <v>1649</v>
      </c>
      <c r="F2379" s="76"/>
    </row>
    <row r="2380" spans="2:6" x14ac:dyDescent="0.35">
      <c r="B2380" s="76">
        <v>2378</v>
      </c>
      <c r="C2380" s="76" t="s">
        <v>848</v>
      </c>
      <c r="D2380" s="76" t="s">
        <v>2587</v>
      </c>
      <c r="E2380" s="76" t="s">
        <v>5471</v>
      </c>
      <c r="F2380" s="76"/>
    </row>
    <row r="2381" spans="2:6" x14ac:dyDescent="0.35">
      <c r="B2381" s="76">
        <v>2379</v>
      </c>
      <c r="C2381" s="76" t="s">
        <v>1988</v>
      </c>
      <c r="D2381" s="76" t="s">
        <v>1987</v>
      </c>
      <c r="E2381" s="76" t="s">
        <v>5472</v>
      </c>
      <c r="F2381" s="76"/>
    </row>
    <row r="2382" spans="2:6" x14ac:dyDescent="0.35">
      <c r="B2382" s="76">
        <v>2380</v>
      </c>
      <c r="C2382" s="76" t="s">
        <v>9838</v>
      </c>
      <c r="D2382" s="76" t="s">
        <v>9831</v>
      </c>
      <c r="E2382" s="76" t="s">
        <v>5473</v>
      </c>
      <c r="F2382" s="76"/>
    </row>
    <row r="2383" spans="2:6" x14ac:dyDescent="0.35">
      <c r="B2383" s="76">
        <v>2381</v>
      </c>
      <c r="C2383" s="76" t="s">
        <v>849</v>
      </c>
      <c r="D2383" s="76" t="s">
        <v>2585</v>
      </c>
      <c r="E2383" s="76" t="s">
        <v>5474</v>
      </c>
      <c r="F2383" s="76"/>
    </row>
    <row r="2384" spans="2:6" x14ac:dyDescent="0.35">
      <c r="B2384" s="76">
        <v>2382</v>
      </c>
      <c r="C2384" s="76" t="s">
        <v>1984</v>
      </c>
      <c r="D2384" s="76" t="s">
        <v>1985</v>
      </c>
      <c r="E2384" s="76" t="s">
        <v>5475</v>
      </c>
      <c r="F2384" s="76"/>
    </row>
    <row r="2385" spans="2:6" x14ac:dyDescent="0.35">
      <c r="B2385" s="76">
        <v>2383</v>
      </c>
      <c r="C2385" s="76" t="s">
        <v>9839</v>
      </c>
      <c r="D2385" s="76" t="s">
        <v>9840</v>
      </c>
      <c r="E2385" s="76" t="s">
        <v>5476</v>
      </c>
      <c r="F2385" s="76"/>
    </row>
    <row r="2386" spans="2:6" x14ac:dyDescent="0.35">
      <c r="B2386" s="76">
        <v>2384</v>
      </c>
      <c r="C2386" s="76" t="s">
        <v>626</v>
      </c>
      <c r="D2386" s="76" t="s">
        <v>2586</v>
      </c>
      <c r="E2386" s="76" t="s">
        <v>5477</v>
      </c>
      <c r="F2386" s="76"/>
    </row>
    <row r="2387" spans="2:6" x14ac:dyDescent="0.35">
      <c r="B2387" s="76">
        <v>2385</v>
      </c>
      <c r="C2387" s="76" t="s">
        <v>2195</v>
      </c>
      <c r="D2387" s="76" t="s">
        <v>2196</v>
      </c>
      <c r="E2387" s="76" t="s">
        <v>5478</v>
      </c>
      <c r="F2387" s="76"/>
    </row>
    <row r="2388" spans="2:6" x14ac:dyDescent="0.35">
      <c r="B2388" s="76">
        <v>2386</v>
      </c>
      <c r="C2388" s="76" t="s">
        <v>9841</v>
      </c>
      <c r="D2388" s="76" t="s">
        <v>9842</v>
      </c>
      <c r="E2388" s="76" t="s">
        <v>1246</v>
      </c>
      <c r="F2388" s="76"/>
    </row>
    <row r="2389" spans="2:6" x14ac:dyDescent="0.35">
      <c r="B2389" s="76">
        <v>2387</v>
      </c>
      <c r="C2389" s="76" t="s">
        <v>310</v>
      </c>
      <c r="D2389" s="76" t="s">
        <v>2593</v>
      </c>
      <c r="E2389" s="76" t="s">
        <v>5479</v>
      </c>
      <c r="F2389" s="76"/>
    </row>
    <row r="2390" spans="2:6" x14ac:dyDescent="0.35">
      <c r="B2390" s="76">
        <v>2388</v>
      </c>
      <c r="C2390" s="76" t="s">
        <v>1982</v>
      </c>
      <c r="D2390" s="76" t="s">
        <v>1983</v>
      </c>
      <c r="E2390" s="76" t="s">
        <v>5480</v>
      </c>
      <c r="F2390" s="76"/>
    </row>
    <row r="2391" spans="2:6" x14ac:dyDescent="0.35">
      <c r="B2391" s="76">
        <v>2389</v>
      </c>
      <c r="C2391" s="76" t="s">
        <v>9843</v>
      </c>
      <c r="D2391" s="76" t="s">
        <v>9844</v>
      </c>
      <c r="E2391" s="76" t="s">
        <v>1376</v>
      </c>
      <c r="F2391" s="76"/>
    </row>
    <row r="2392" spans="2:6" x14ac:dyDescent="0.35">
      <c r="B2392" s="76">
        <v>2390</v>
      </c>
      <c r="C2392" s="76" t="s">
        <v>12127</v>
      </c>
      <c r="D2392" s="76" t="s">
        <v>13034</v>
      </c>
      <c r="E2392" s="76" t="s">
        <v>12128</v>
      </c>
      <c r="F2392" s="76"/>
    </row>
    <row r="2393" spans="2:6" x14ac:dyDescent="0.35">
      <c r="B2393" s="76">
        <v>2391</v>
      </c>
      <c r="C2393" s="76" t="s">
        <v>5481</v>
      </c>
      <c r="D2393" s="76" t="s">
        <v>1360</v>
      </c>
      <c r="E2393" s="76" t="s">
        <v>1359</v>
      </c>
      <c r="F2393" s="76"/>
    </row>
    <row r="2394" spans="2:6" x14ac:dyDescent="0.35">
      <c r="B2394" s="76">
        <v>2392</v>
      </c>
      <c r="C2394" s="76" t="s">
        <v>519</v>
      </c>
      <c r="D2394" s="76" t="s">
        <v>5483</v>
      </c>
      <c r="E2394" s="76" t="s">
        <v>5482</v>
      </c>
      <c r="F2394" s="76"/>
    </row>
    <row r="2395" spans="2:6" x14ac:dyDescent="0.35">
      <c r="B2395" s="76">
        <v>2393</v>
      </c>
      <c r="C2395" s="76" t="s">
        <v>1768</v>
      </c>
      <c r="D2395" s="76" t="s">
        <v>1769</v>
      </c>
      <c r="E2395" s="76" t="s">
        <v>5484</v>
      </c>
      <c r="F2395" s="76"/>
    </row>
    <row r="2396" spans="2:6" x14ac:dyDescent="0.35">
      <c r="B2396" s="76">
        <v>2394</v>
      </c>
      <c r="C2396" s="76" t="s">
        <v>575</v>
      </c>
      <c r="D2396" s="76" t="s">
        <v>9845</v>
      </c>
      <c r="E2396" s="76" t="s">
        <v>1071</v>
      </c>
      <c r="F2396" s="76"/>
    </row>
    <row r="2397" spans="2:6" x14ac:dyDescent="0.35">
      <c r="B2397" s="76">
        <v>2395</v>
      </c>
      <c r="C2397" s="76" t="s">
        <v>5486</v>
      </c>
      <c r="D2397" s="76" t="s">
        <v>5487</v>
      </c>
      <c r="E2397" s="76" t="s">
        <v>5485</v>
      </c>
      <c r="F2397" s="76"/>
    </row>
    <row r="2398" spans="2:6" x14ac:dyDescent="0.35">
      <c r="B2398" s="76">
        <v>2396</v>
      </c>
      <c r="C2398" s="76" t="s">
        <v>850</v>
      </c>
      <c r="D2398" s="76" t="s">
        <v>2710</v>
      </c>
      <c r="E2398" s="76" t="s">
        <v>5488</v>
      </c>
      <c r="F2398" s="76"/>
    </row>
    <row r="2399" spans="2:6" x14ac:dyDescent="0.35">
      <c r="B2399" s="76">
        <v>2397</v>
      </c>
      <c r="C2399" s="76" t="s">
        <v>2193</v>
      </c>
      <c r="D2399" s="76" t="s">
        <v>2194</v>
      </c>
      <c r="E2399" s="76" t="s">
        <v>5489</v>
      </c>
      <c r="F2399" s="76"/>
    </row>
    <row r="2400" spans="2:6" x14ac:dyDescent="0.35">
      <c r="B2400" s="76">
        <v>2398</v>
      </c>
      <c r="C2400" s="76" t="s">
        <v>9846</v>
      </c>
      <c r="D2400" s="76" t="s">
        <v>9847</v>
      </c>
      <c r="E2400" s="76" t="s">
        <v>5490</v>
      </c>
      <c r="F2400" s="76"/>
    </row>
    <row r="2401" spans="2:6" x14ac:dyDescent="0.35">
      <c r="B2401" s="76">
        <v>2399</v>
      </c>
      <c r="C2401" s="76" t="s">
        <v>851</v>
      </c>
      <c r="D2401" s="76" t="s">
        <v>5492</v>
      </c>
      <c r="E2401" s="76" t="s">
        <v>5491</v>
      </c>
      <c r="F2401" s="76"/>
    </row>
    <row r="2402" spans="2:6" x14ac:dyDescent="0.35">
      <c r="B2402" s="76">
        <v>2400</v>
      </c>
      <c r="C2402" s="76" t="s">
        <v>2104</v>
      </c>
      <c r="D2402" s="76" t="s">
        <v>2105</v>
      </c>
      <c r="E2402" s="76" t="s">
        <v>5493</v>
      </c>
      <c r="F2402" s="76"/>
    </row>
    <row r="2403" spans="2:6" x14ac:dyDescent="0.35">
      <c r="B2403" s="76">
        <v>2401</v>
      </c>
      <c r="C2403" s="76" t="s">
        <v>9848</v>
      </c>
      <c r="D2403" s="76" t="s">
        <v>9849</v>
      </c>
      <c r="E2403" s="76" t="s">
        <v>5494</v>
      </c>
      <c r="F2403" s="76"/>
    </row>
    <row r="2404" spans="2:6" x14ac:dyDescent="0.35">
      <c r="B2404" s="76">
        <v>2402</v>
      </c>
      <c r="C2404" s="76" t="s">
        <v>208</v>
      </c>
      <c r="D2404" s="76" t="s">
        <v>2711</v>
      </c>
      <c r="E2404" s="76" t="s">
        <v>5495</v>
      </c>
      <c r="F2404" s="76"/>
    </row>
    <row r="2405" spans="2:6" x14ac:dyDescent="0.35">
      <c r="B2405" s="76">
        <v>2403</v>
      </c>
      <c r="C2405" s="76" t="s">
        <v>11</v>
      </c>
      <c r="D2405" s="76" t="s">
        <v>9850</v>
      </c>
      <c r="E2405" s="76" t="s">
        <v>5496</v>
      </c>
      <c r="F2405" s="76"/>
    </row>
    <row r="2406" spans="2:6" x14ac:dyDescent="0.35">
      <c r="B2406" s="76">
        <v>2404</v>
      </c>
      <c r="C2406" s="76" t="s">
        <v>12129</v>
      </c>
      <c r="D2406" s="76" t="s">
        <v>13035</v>
      </c>
      <c r="E2406" s="76" t="s">
        <v>12130</v>
      </c>
      <c r="F2406" s="76"/>
    </row>
    <row r="2407" spans="2:6" x14ac:dyDescent="0.35">
      <c r="B2407" s="76">
        <v>2405</v>
      </c>
      <c r="C2407" s="76" t="s">
        <v>209</v>
      </c>
      <c r="D2407" s="76" t="s">
        <v>2687</v>
      </c>
      <c r="E2407" s="76" t="s">
        <v>5497</v>
      </c>
      <c r="F2407" s="76"/>
    </row>
    <row r="2408" spans="2:6" x14ac:dyDescent="0.35">
      <c r="B2408" s="76">
        <v>2406</v>
      </c>
      <c r="C2408" s="76" t="s">
        <v>612</v>
      </c>
      <c r="D2408" s="76" t="s">
        <v>9851</v>
      </c>
      <c r="E2408" s="76" t="s">
        <v>5498</v>
      </c>
      <c r="F2408" s="76"/>
    </row>
    <row r="2409" spans="2:6" x14ac:dyDescent="0.35">
      <c r="B2409" s="76">
        <v>2407</v>
      </c>
      <c r="C2409" s="76" t="s">
        <v>12131</v>
      </c>
      <c r="D2409" s="76" t="s">
        <v>13036</v>
      </c>
      <c r="E2409" s="76" t="s">
        <v>12132</v>
      </c>
      <c r="F2409" s="76"/>
    </row>
    <row r="2410" spans="2:6" x14ac:dyDescent="0.35">
      <c r="B2410" s="76">
        <v>2408</v>
      </c>
      <c r="C2410" s="76" t="s">
        <v>311</v>
      </c>
      <c r="D2410" s="76" t="s">
        <v>5500</v>
      </c>
      <c r="E2410" s="76" t="s">
        <v>5499</v>
      </c>
      <c r="F2410" s="76"/>
    </row>
    <row r="2411" spans="2:6" x14ac:dyDescent="0.35">
      <c r="B2411" s="76">
        <v>2409</v>
      </c>
      <c r="C2411" s="76" t="s">
        <v>2108</v>
      </c>
      <c r="D2411" s="76" t="s">
        <v>2109</v>
      </c>
      <c r="E2411" s="76" t="s">
        <v>5501</v>
      </c>
      <c r="F2411" s="76"/>
    </row>
    <row r="2412" spans="2:6" x14ac:dyDescent="0.35">
      <c r="B2412" s="76">
        <v>2410</v>
      </c>
      <c r="C2412" s="76" t="s">
        <v>9852</v>
      </c>
      <c r="D2412" s="76" t="s">
        <v>9853</v>
      </c>
      <c r="E2412" s="76" t="s">
        <v>5502</v>
      </c>
      <c r="F2412" s="76"/>
    </row>
    <row r="2413" spans="2:6" x14ac:dyDescent="0.35">
      <c r="B2413" s="76">
        <v>2411</v>
      </c>
      <c r="C2413" s="76" t="s">
        <v>12133</v>
      </c>
      <c r="D2413" s="76" t="s">
        <v>13037</v>
      </c>
      <c r="E2413" s="76" t="s">
        <v>12134</v>
      </c>
      <c r="F2413" s="76"/>
    </row>
    <row r="2414" spans="2:6" x14ac:dyDescent="0.35">
      <c r="B2414" s="76">
        <v>2412</v>
      </c>
      <c r="C2414" s="76" t="s">
        <v>5503</v>
      </c>
      <c r="D2414" s="76" t="s">
        <v>1142</v>
      </c>
      <c r="E2414" s="76" t="s">
        <v>1141</v>
      </c>
      <c r="F2414" s="76"/>
    </row>
    <row r="2415" spans="2:6" x14ac:dyDescent="0.35">
      <c r="B2415" s="76">
        <v>2413</v>
      </c>
      <c r="C2415" s="76" t="s">
        <v>852</v>
      </c>
      <c r="D2415" s="76" t="s">
        <v>13038</v>
      </c>
      <c r="E2415" s="76" t="s">
        <v>6456</v>
      </c>
      <c r="F2415" s="76"/>
    </row>
    <row r="2416" spans="2:6" x14ac:dyDescent="0.35">
      <c r="B2416" s="76">
        <v>2414</v>
      </c>
      <c r="C2416" s="76" t="s">
        <v>6457</v>
      </c>
      <c r="D2416" s="76" t="s">
        <v>6458</v>
      </c>
      <c r="E2416" s="76" t="s">
        <v>6459</v>
      </c>
      <c r="F2416" s="76"/>
    </row>
    <row r="2417" spans="2:6" x14ac:dyDescent="0.35">
      <c r="B2417" s="76">
        <v>2415</v>
      </c>
      <c r="C2417" s="76" t="s">
        <v>9854</v>
      </c>
      <c r="D2417" s="76" t="s">
        <v>9855</v>
      </c>
      <c r="E2417" s="76" t="s">
        <v>6460</v>
      </c>
      <c r="F2417" s="76"/>
    </row>
    <row r="2418" spans="2:6" x14ac:dyDescent="0.35">
      <c r="B2418" s="76">
        <v>2416</v>
      </c>
      <c r="C2418" s="76" t="s">
        <v>5505</v>
      </c>
      <c r="D2418" s="76" t="s">
        <v>5506</v>
      </c>
      <c r="E2418" s="76" t="s">
        <v>5504</v>
      </c>
      <c r="F2418" s="76"/>
    </row>
    <row r="2419" spans="2:6" x14ac:dyDescent="0.35">
      <c r="B2419" s="76">
        <v>2417</v>
      </c>
      <c r="C2419" s="76" t="s">
        <v>9856</v>
      </c>
      <c r="D2419" s="76" t="s">
        <v>9857</v>
      </c>
      <c r="E2419" s="76" t="s">
        <v>5507</v>
      </c>
      <c r="F2419" s="76"/>
    </row>
    <row r="2420" spans="2:6" x14ac:dyDescent="0.35">
      <c r="B2420" s="76">
        <v>2418</v>
      </c>
      <c r="C2420" s="76" t="s">
        <v>12135</v>
      </c>
      <c r="D2420" s="76" t="s">
        <v>12136</v>
      </c>
      <c r="E2420" s="76" t="s">
        <v>12137</v>
      </c>
      <c r="F2420" s="76"/>
    </row>
    <row r="2421" spans="2:6" x14ac:dyDescent="0.35">
      <c r="B2421" s="76">
        <v>2419</v>
      </c>
      <c r="C2421" s="76" t="s">
        <v>433</v>
      </c>
      <c r="D2421" s="76" t="s">
        <v>5508</v>
      </c>
      <c r="E2421" s="76"/>
      <c r="F2421" s="76"/>
    </row>
    <row r="2422" spans="2:6" x14ac:dyDescent="0.35">
      <c r="B2422" s="76">
        <v>2420</v>
      </c>
      <c r="C2422" s="76" t="s">
        <v>1528</v>
      </c>
      <c r="D2422" s="76" t="s">
        <v>1529</v>
      </c>
      <c r="E2422" s="76"/>
      <c r="F2422" s="76"/>
    </row>
    <row r="2423" spans="2:6" x14ac:dyDescent="0.35">
      <c r="B2423" s="76">
        <v>2421</v>
      </c>
      <c r="C2423" s="76" t="s">
        <v>9858</v>
      </c>
      <c r="D2423" s="76" t="s">
        <v>9859</v>
      </c>
      <c r="E2423" s="76"/>
      <c r="F2423" s="76"/>
    </row>
    <row r="2424" spans="2:6" x14ac:dyDescent="0.35">
      <c r="B2424" s="76">
        <v>2422</v>
      </c>
      <c r="C2424" s="76" t="s">
        <v>5509</v>
      </c>
      <c r="D2424" s="76" t="s">
        <v>5510</v>
      </c>
      <c r="E2424" s="76"/>
      <c r="F2424" s="76"/>
    </row>
    <row r="2425" spans="2:6" x14ac:dyDescent="0.35">
      <c r="B2425" s="76">
        <v>2423</v>
      </c>
      <c r="C2425" s="76" t="s">
        <v>12138</v>
      </c>
      <c r="D2425" s="76" t="s">
        <v>12139</v>
      </c>
      <c r="E2425" s="76" t="s">
        <v>12140</v>
      </c>
      <c r="F2425" s="76"/>
    </row>
    <row r="2426" spans="2:6" x14ac:dyDescent="0.35">
      <c r="B2426" s="76">
        <v>2424</v>
      </c>
      <c r="C2426" s="76" t="s">
        <v>853</v>
      </c>
      <c r="D2426" s="76" t="s">
        <v>5512</v>
      </c>
      <c r="E2426" s="76" t="s">
        <v>5511</v>
      </c>
      <c r="F2426" s="76"/>
    </row>
    <row r="2427" spans="2:6" x14ac:dyDescent="0.35">
      <c r="B2427" s="76">
        <v>2425</v>
      </c>
      <c r="C2427" s="76" t="s">
        <v>5514</v>
      </c>
      <c r="D2427" s="76" t="s">
        <v>1531</v>
      </c>
      <c r="E2427" s="76" t="s">
        <v>5513</v>
      </c>
      <c r="F2427" s="76"/>
    </row>
    <row r="2428" spans="2:6" x14ac:dyDescent="0.35">
      <c r="B2428" s="76">
        <v>2426</v>
      </c>
      <c r="C2428" s="76" t="s">
        <v>9860</v>
      </c>
      <c r="D2428" s="76" t="s">
        <v>9108</v>
      </c>
      <c r="E2428" s="76" t="s">
        <v>5515</v>
      </c>
      <c r="F2428" s="76"/>
    </row>
    <row r="2429" spans="2:6" x14ac:dyDescent="0.35">
      <c r="B2429" s="76">
        <v>2427</v>
      </c>
      <c r="C2429" s="76" t="s">
        <v>5517</v>
      </c>
      <c r="D2429" s="76" t="s">
        <v>1120</v>
      </c>
      <c r="E2429" s="76" t="s">
        <v>5516</v>
      </c>
      <c r="F2429" s="76"/>
    </row>
    <row r="2430" spans="2:6" x14ac:dyDescent="0.35">
      <c r="B2430" s="76">
        <v>2428</v>
      </c>
      <c r="C2430" s="76" t="s">
        <v>854</v>
      </c>
      <c r="D2430" s="76" t="s">
        <v>5519</v>
      </c>
      <c r="E2430" s="76" t="s">
        <v>5518</v>
      </c>
      <c r="F2430" s="76"/>
    </row>
    <row r="2431" spans="2:6" x14ac:dyDescent="0.35">
      <c r="B2431" s="76">
        <v>2429</v>
      </c>
      <c r="C2431" s="76" t="s">
        <v>5521</v>
      </c>
      <c r="D2431" s="76" t="s">
        <v>5522</v>
      </c>
      <c r="E2431" s="76" t="s">
        <v>5520</v>
      </c>
      <c r="F2431" s="76"/>
    </row>
    <row r="2432" spans="2:6" x14ac:dyDescent="0.35">
      <c r="B2432" s="76">
        <v>2430</v>
      </c>
      <c r="C2432" s="76" t="s">
        <v>9861</v>
      </c>
      <c r="D2432" s="76" t="s">
        <v>9862</v>
      </c>
      <c r="E2432" s="76" t="s">
        <v>5523</v>
      </c>
      <c r="F2432" s="76"/>
    </row>
    <row r="2433" spans="2:6" x14ac:dyDescent="0.35">
      <c r="B2433" s="76">
        <v>2431</v>
      </c>
      <c r="C2433" s="76" t="s">
        <v>5525</v>
      </c>
      <c r="D2433" s="76" t="s">
        <v>5526</v>
      </c>
      <c r="E2433" s="76" t="s">
        <v>5524</v>
      </c>
      <c r="F2433" s="76"/>
    </row>
    <row r="2434" spans="2:6" x14ac:dyDescent="0.35">
      <c r="B2434" s="76">
        <v>2432</v>
      </c>
      <c r="C2434" s="76" t="s">
        <v>855</v>
      </c>
      <c r="D2434" s="76" t="s">
        <v>5528</v>
      </c>
      <c r="E2434" s="76" t="s">
        <v>5527</v>
      </c>
      <c r="F2434" s="76"/>
    </row>
    <row r="2435" spans="2:6" x14ac:dyDescent="0.35">
      <c r="B2435" s="76">
        <v>2433</v>
      </c>
      <c r="C2435" s="76" t="s">
        <v>5530</v>
      </c>
      <c r="D2435" s="76" t="s">
        <v>5531</v>
      </c>
      <c r="E2435" s="76" t="s">
        <v>5529</v>
      </c>
      <c r="F2435" s="76"/>
    </row>
    <row r="2436" spans="2:6" x14ac:dyDescent="0.35">
      <c r="B2436" s="76">
        <v>2434</v>
      </c>
      <c r="C2436" s="76" t="s">
        <v>9863</v>
      </c>
      <c r="D2436" s="76" t="s">
        <v>9864</v>
      </c>
      <c r="E2436" s="76" t="s">
        <v>5532</v>
      </c>
      <c r="F2436" s="76"/>
    </row>
    <row r="2437" spans="2:6" x14ac:dyDescent="0.35">
      <c r="B2437" s="76">
        <v>2435</v>
      </c>
      <c r="C2437" s="76" t="s">
        <v>856</v>
      </c>
      <c r="D2437" s="76" t="s">
        <v>5534</v>
      </c>
      <c r="E2437" s="76" t="s">
        <v>5533</v>
      </c>
      <c r="F2437" s="76"/>
    </row>
    <row r="2438" spans="2:6" x14ac:dyDescent="0.35">
      <c r="B2438" s="76">
        <v>2436</v>
      </c>
      <c r="C2438" s="76" t="s">
        <v>5536</v>
      </c>
      <c r="D2438" s="76" t="s">
        <v>5537</v>
      </c>
      <c r="E2438" s="76" t="s">
        <v>5535</v>
      </c>
      <c r="F2438" s="76"/>
    </row>
    <row r="2439" spans="2:6" x14ac:dyDescent="0.35">
      <c r="B2439" s="76">
        <v>2437</v>
      </c>
      <c r="C2439" s="76" t="s">
        <v>9865</v>
      </c>
      <c r="D2439" s="76" t="s">
        <v>9866</v>
      </c>
      <c r="E2439" s="76" t="s">
        <v>5538</v>
      </c>
      <c r="F2439" s="76"/>
    </row>
    <row r="2440" spans="2:6" x14ac:dyDescent="0.35">
      <c r="B2440" s="76">
        <v>2438</v>
      </c>
      <c r="C2440" s="76" t="s">
        <v>5540</v>
      </c>
      <c r="D2440" s="76" t="s">
        <v>5541</v>
      </c>
      <c r="E2440" s="76" t="s">
        <v>5539</v>
      </c>
      <c r="F2440" s="76"/>
    </row>
    <row r="2441" spans="2:6" x14ac:dyDescent="0.35">
      <c r="B2441" s="76">
        <v>2439</v>
      </c>
      <c r="C2441" s="76" t="s">
        <v>12141</v>
      </c>
      <c r="D2441" s="76" t="s">
        <v>13039</v>
      </c>
      <c r="E2441" s="76" t="s">
        <v>12142</v>
      </c>
      <c r="F2441" s="76"/>
    </row>
    <row r="2442" spans="2:6" x14ac:dyDescent="0.35">
      <c r="B2442" s="76">
        <v>2440</v>
      </c>
      <c r="C2442" s="76" t="s">
        <v>857</v>
      </c>
      <c r="D2442" s="76" t="s">
        <v>5543</v>
      </c>
      <c r="E2442" s="76" t="s">
        <v>5542</v>
      </c>
      <c r="F2442" s="76"/>
    </row>
    <row r="2443" spans="2:6" x14ac:dyDescent="0.35">
      <c r="B2443" s="76">
        <v>2441</v>
      </c>
      <c r="C2443" s="76" t="s">
        <v>5545</v>
      </c>
      <c r="D2443" s="76" t="s">
        <v>5546</v>
      </c>
      <c r="E2443" s="76" t="s">
        <v>5544</v>
      </c>
      <c r="F2443" s="76"/>
    </row>
    <row r="2444" spans="2:6" x14ac:dyDescent="0.35">
      <c r="B2444" s="76">
        <v>2442</v>
      </c>
      <c r="C2444" s="76" t="s">
        <v>9867</v>
      </c>
      <c r="D2444" s="76" t="s">
        <v>9868</v>
      </c>
      <c r="E2444" s="76" t="s">
        <v>5547</v>
      </c>
      <c r="F2444" s="76"/>
    </row>
    <row r="2445" spans="2:6" x14ac:dyDescent="0.35">
      <c r="B2445" s="76">
        <v>2443</v>
      </c>
      <c r="C2445" s="76" t="s">
        <v>858</v>
      </c>
      <c r="D2445" s="76" t="s">
        <v>5543</v>
      </c>
      <c r="E2445" s="76" t="s">
        <v>5548</v>
      </c>
      <c r="F2445" s="76"/>
    </row>
    <row r="2446" spans="2:6" x14ac:dyDescent="0.35">
      <c r="B2446" s="76">
        <v>2444</v>
      </c>
      <c r="C2446" s="76" t="s">
        <v>5550</v>
      </c>
      <c r="D2446" s="76" t="s">
        <v>5546</v>
      </c>
      <c r="E2446" s="76" t="s">
        <v>5549</v>
      </c>
      <c r="F2446" s="76"/>
    </row>
    <row r="2447" spans="2:6" x14ac:dyDescent="0.35">
      <c r="B2447" s="76">
        <v>2445</v>
      </c>
      <c r="C2447" s="76" t="s">
        <v>9869</v>
      </c>
      <c r="D2447" s="76" t="s">
        <v>9868</v>
      </c>
      <c r="E2447" s="76" t="s">
        <v>5551</v>
      </c>
      <c r="F2447" s="76"/>
    </row>
    <row r="2448" spans="2:6" x14ac:dyDescent="0.35">
      <c r="B2448" s="76">
        <v>2446</v>
      </c>
      <c r="C2448" s="76" t="s">
        <v>859</v>
      </c>
      <c r="D2448" s="76" t="s">
        <v>5553</v>
      </c>
      <c r="E2448" s="76" t="s">
        <v>5552</v>
      </c>
      <c r="F2448" s="76"/>
    </row>
    <row r="2449" spans="2:6" x14ac:dyDescent="0.35">
      <c r="B2449" s="76">
        <v>2447</v>
      </c>
      <c r="C2449" s="76" t="s">
        <v>9870</v>
      </c>
      <c r="D2449" s="76" t="s">
        <v>9871</v>
      </c>
      <c r="E2449" s="76" t="s">
        <v>5554</v>
      </c>
      <c r="F2449" s="76"/>
    </row>
    <row r="2450" spans="2:6" x14ac:dyDescent="0.35">
      <c r="B2450" s="76">
        <v>2448</v>
      </c>
      <c r="C2450" s="76" t="s">
        <v>12143</v>
      </c>
      <c r="D2450" s="76" t="s">
        <v>13040</v>
      </c>
      <c r="E2450" s="76" t="s">
        <v>12144</v>
      </c>
      <c r="F2450" s="76"/>
    </row>
    <row r="2451" spans="2:6" x14ac:dyDescent="0.35">
      <c r="B2451" s="76">
        <v>2449</v>
      </c>
      <c r="C2451" s="76" t="s">
        <v>5556</v>
      </c>
      <c r="D2451" s="76" t="s">
        <v>5557</v>
      </c>
      <c r="E2451" s="76" t="s">
        <v>5555</v>
      </c>
      <c r="F2451" s="76"/>
    </row>
    <row r="2452" spans="2:6" x14ac:dyDescent="0.35">
      <c r="B2452" s="76">
        <v>2450</v>
      </c>
      <c r="C2452" s="76" t="s">
        <v>5559</v>
      </c>
      <c r="D2452" s="76" t="s">
        <v>5560</v>
      </c>
      <c r="E2452" s="76" t="s">
        <v>5558</v>
      </c>
      <c r="F2452" s="76"/>
    </row>
    <row r="2453" spans="2:6" x14ac:dyDescent="0.35">
      <c r="B2453" s="76">
        <v>2451</v>
      </c>
      <c r="C2453" s="76" t="s">
        <v>9872</v>
      </c>
      <c r="D2453" s="76" t="s">
        <v>9873</v>
      </c>
      <c r="E2453" s="76" t="s">
        <v>5561</v>
      </c>
      <c r="F2453" s="76"/>
    </row>
    <row r="2454" spans="2:6" x14ac:dyDescent="0.35">
      <c r="B2454" s="76">
        <v>2452</v>
      </c>
      <c r="C2454" s="76" t="s">
        <v>5563</v>
      </c>
      <c r="D2454" s="76" t="s">
        <v>5564</v>
      </c>
      <c r="E2454" s="76" t="s">
        <v>5562</v>
      </c>
      <c r="F2454" s="76"/>
    </row>
    <row r="2455" spans="2:6" x14ac:dyDescent="0.35">
      <c r="B2455" s="76">
        <v>2453</v>
      </c>
      <c r="C2455" s="76" t="s">
        <v>12145</v>
      </c>
      <c r="D2455" s="76" t="s">
        <v>13041</v>
      </c>
      <c r="E2455" s="76" t="s">
        <v>12146</v>
      </c>
      <c r="F2455" s="76"/>
    </row>
    <row r="2456" spans="2:6" x14ac:dyDescent="0.35">
      <c r="B2456" s="76">
        <v>2454</v>
      </c>
      <c r="C2456" s="76" t="s">
        <v>860</v>
      </c>
      <c r="D2456" s="76" t="s">
        <v>5566</v>
      </c>
      <c r="E2456" s="76" t="s">
        <v>5565</v>
      </c>
      <c r="F2456" s="76"/>
    </row>
    <row r="2457" spans="2:6" x14ac:dyDescent="0.35">
      <c r="B2457" s="76">
        <v>2455</v>
      </c>
      <c r="C2457" s="76" t="s">
        <v>5568</v>
      </c>
      <c r="D2457" s="76" t="s">
        <v>5569</v>
      </c>
      <c r="E2457" s="76" t="s">
        <v>5567</v>
      </c>
      <c r="F2457" s="76"/>
    </row>
    <row r="2458" spans="2:6" x14ac:dyDescent="0.35">
      <c r="B2458" s="76">
        <v>2456</v>
      </c>
      <c r="C2458" s="76" t="s">
        <v>9874</v>
      </c>
      <c r="D2458" s="76" t="s">
        <v>9875</v>
      </c>
      <c r="E2458" s="76" t="s">
        <v>5570</v>
      </c>
      <c r="F2458" s="76"/>
    </row>
    <row r="2459" spans="2:6" x14ac:dyDescent="0.35">
      <c r="B2459" s="76">
        <v>2457</v>
      </c>
      <c r="C2459" s="76" t="s">
        <v>861</v>
      </c>
      <c r="D2459" s="76" t="s">
        <v>5572</v>
      </c>
      <c r="E2459" s="76" t="s">
        <v>5571</v>
      </c>
      <c r="F2459" s="76"/>
    </row>
    <row r="2460" spans="2:6" x14ac:dyDescent="0.35">
      <c r="B2460" s="76">
        <v>2458</v>
      </c>
      <c r="C2460" s="76" t="s">
        <v>5574</v>
      </c>
      <c r="D2460" s="76" t="s">
        <v>5575</v>
      </c>
      <c r="E2460" s="76" t="s">
        <v>5573</v>
      </c>
      <c r="F2460" s="76"/>
    </row>
    <row r="2461" spans="2:6" x14ac:dyDescent="0.35">
      <c r="B2461" s="76">
        <v>2459</v>
      </c>
      <c r="C2461" s="76" t="s">
        <v>9876</v>
      </c>
      <c r="D2461" s="76" t="s">
        <v>9877</v>
      </c>
      <c r="E2461" s="76" t="s">
        <v>5576</v>
      </c>
      <c r="F2461" s="76"/>
    </row>
    <row r="2462" spans="2:6" x14ac:dyDescent="0.35">
      <c r="B2462" s="76">
        <v>2460</v>
      </c>
      <c r="C2462" s="76" t="s">
        <v>862</v>
      </c>
      <c r="D2462" s="76" t="s">
        <v>5578</v>
      </c>
      <c r="E2462" s="76" t="s">
        <v>5577</v>
      </c>
      <c r="F2462" s="76"/>
    </row>
    <row r="2463" spans="2:6" x14ac:dyDescent="0.35">
      <c r="B2463" s="76">
        <v>2461</v>
      </c>
      <c r="C2463" s="76" t="s">
        <v>5580</v>
      </c>
      <c r="D2463" s="76" t="s">
        <v>5581</v>
      </c>
      <c r="E2463" s="76" t="s">
        <v>5579</v>
      </c>
      <c r="F2463" s="76"/>
    </row>
    <row r="2464" spans="2:6" x14ac:dyDescent="0.35">
      <c r="B2464" s="76">
        <v>2462</v>
      </c>
      <c r="C2464" s="76" t="s">
        <v>9878</v>
      </c>
      <c r="D2464" s="76" t="s">
        <v>9879</v>
      </c>
      <c r="E2464" s="76" t="s">
        <v>5582</v>
      </c>
      <c r="F2464" s="76"/>
    </row>
    <row r="2465" spans="2:6" x14ac:dyDescent="0.35">
      <c r="B2465" s="76">
        <v>2463</v>
      </c>
      <c r="C2465" s="76" t="s">
        <v>5584</v>
      </c>
      <c r="D2465" s="76" t="s">
        <v>5585</v>
      </c>
      <c r="E2465" s="76" t="s">
        <v>5583</v>
      </c>
      <c r="F2465" s="76"/>
    </row>
    <row r="2466" spans="2:6" x14ac:dyDescent="0.35">
      <c r="B2466" s="76">
        <v>2464</v>
      </c>
      <c r="C2466" s="76" t="s">
        <v>9880</v>
      </c>
      <c r="D2466" s="76" t="s">
        <v>9881</v>
      </c>
      <c r="E2466" s="76" t="s">
        <v>5586</v>
      </c>
      <c r="F2466" s="76"/>
    </row>
    <row r="2467" spans="2:6" x14ac:dyDescent="0.35">
      <c r="B2467" s="76">
        <v>2465</v>
      </c>
      <c r="C2467" s="76" t="s">
        <v>5588</v>
      </c>
      <c r="D2467" s="76" t="s">
        <v>5589</v>
      </c>
      <c r="E2467" s="76" t="s">
        <v>5587</v>
      </c>
      <c r="F2467" s="76"/>
    </row>
    <row r="2468" spans="2:6" x14ac:dyDescent="0.35">
      <c r="B2468" s="76">
        <v>2466</v>
      </c>
      <c r="C2468" s="76" t="s">
        <v>7341</v>
      </c>
      <c r="D2468" s="76" t="s">
        <v>5585</v>
      </c>
      <c r="E2468" s="76" t="s">
        <v>7342</v>
      </c>
      <c r="F2468" s="76"/>
    </row>
    <row r="2469" spans="2:6" x14ac:dyDescent="0.35">
      <c r="B2469" s="76">
        <v>2467</v>
      </c>
      <c r="C2469" s="76" t="s">
        <v>9882</v>
      </c>
      <c r="D2469" s="76" t="s">
        <v>9881</v>
      </c>
      <c r="E2469" s="76" t="s">
        <v>7343</v>
      </c>
      <c r="F2469" s="76"/>
    </row>
    <row r="2470" spans="2:6" x14ac:dyDescent="0.35">
      <c r="B2470" s="76">
        <v>2468</v>
      </c>
      <c r="C2470" s="76" t="s">
        <v>7344</v>
      </c>
      <c r="D2470" s="76" t="s">
        <v>5589</v>
      </c>
      <c r="E2470" s="76" t="s">
        <v>7345</v>
      </c>
      <c r="F2470" s="76"/>
    </row>
    <row r="2471" spans="2:6" x14ac:dyDescent="0.35">
      <c r="B2471" s="76">
        <v>2469</v>
      </c>
      <c r="C2471" s="76" t="s">
        <v>450</v>
      </c>
      <c r="D2471" s="76" t="s">
        <v>5591</v>
      </c>
      <c r="E2471" s="76" t="s">
        <v>5590</v>
      </c>
      <c r="F2471" s="76"/>
    </row>
    <row r="2472" spans="2:6" x14ac:dyDescent="0.35">
      <c r="B2472" s="76">
        <v>2470</v>
      </c>
      <c r="C2472" s="76" t="s">
        <v>5593</v>
      </c>
      <c r="D2472" s="76" t="s">
        <v>5594</v>
      </c>
      <c r="E2472" s="76" t="s">
        <v>5592</v>
      </c>
      <c r="F2472" s="76"/>
    </row>
    <row r="2473" spans="2:6" x14ac:dyDescent="0.35">
      <c r="B2473" s="76">
        <v>2471</v>
      </c>
      <c r="C2473" s="76" t="s">
        <v>9883</v>
      </c>
      <c r="D2473" s="76" t="s">
        <v>5591</v>
      </c>
      <c r="E2473" s="76" t="s">
        <v>5595</v>
      </c>
      <c r="F2473" s="76"/>
    </row>
    <row r="2474" spans="2:6" x14ac:dyDescent="0.35">
      <c r="B2474" s="76">
        <v>2472</v>
      </c>
      <c r="C2474" s="76" t="s">
        <v>12147</v>
      </c>
      <c r="D2474" s="76" t="s">
        <v>12148</v>
      </c>
      <c r="E2474" s="76" t="s">
        <v>12149</v>
      </c>
      <c r="F2474" s="76"/>
    </row>
    <row r="2475" spans="2:6" x14ac:dyDescent="0.35">
      <c r="B2475" s="76">
        <v>2473</v>
      </c>
      <c r="C2475" s="76" t="s">
        <v>5596</v>
      </c>
      <c r="D2475" s="76" t="s">
        <v>1540</v>
      </c>
      <c r="E2475" s="76" t="s">
        <v>1539</v>
      </c>
      <c r="F2475" s="76"/>
    </row>
    <row r="2476" spans="2:6" x14ac:dyDescent="0.35">
      <c r="B2476" s="76">
        <v>2474</v>
      </c>
      <c r="C2476" s="76" t="s">
        <v>312</v>
      </c>
      <c r="D2476" s="76" t="s">
        <v>2727</v>
      </c>
      <c r="E2476" s="76" t="s">
        <v>5597</v>
      </c>
      <c r="F2476" s="76"/>
    </row>
    <row r="2477" spans="2:6" x14ac:dyDescent="0.35">
      <c r="B2477" s="76">
        <v>2475</v>
      </c>
      <c r="C2477" s="76" t="s">
        <v>1753</v>
      </c>
      <c r="D2477" s="76" t="s">
        <v>1754</v>
      </c>
      <c r="E2477" s="76" t="s">
        <v>5598</v>
      </c>
      <c r="F2477" s="76"/>
    </row>
    <row r="2478" spans="2:6" x14ac:dyDescent="0.35">
      <c r="B2478" s="76">
        <v>2476</v>
      </c>
      <c r="C2478" s="76" t="s">
        <v>9884</v>
      </c>
      <c r="D2478" s="76" t="s">
        <v>9885</v>
      </c>
      <c r="E2478" s="76" t="s">
        <v>1382</v>
      </c>
      <c r="F2478" s="76"/>
    </row>
    <row r="2479" spans="2:6" x14ac:dyDescent="0.35">
      <c r="B2479" s="76">
        <v>2477</v>
      </c>
      <c r="C2479" s="76" t="s">
        <v>12150</v>
      </c>
      <c r="D2479" s="76" t="s">
        <v>13042</v>
      </c>
      <c r="E2479" s="76" t="s">
        <v>12151</v>
      </c>
      <c r="F2479" s="76"/>
    </row>
    <row r="2480" spans="2:6" x14ac:dyDescent="0.35">
      <c r="B2480" s="76">
        <v>2478</v>
      </c>
      <c r="C2480" s="76" t="s">
        <v>5599</v>
      </c>
      <c r="D2480" s="76" t="s">
        <v>1134</v>
      </c>
      <c r="E2480" s="76" t="s">
        <v>1133</v>
      </c>
      <c r="F2480" s="76"/>
    </row>
    <row r="2481" spans="2:6" x14ac:dyDescent="0.35">
      <c r="B2481" s="76">
        <v>2479</v>
      </c>
      <c r="C2481" s="76" t="s">
        <v>1013</v>
      </c>
      <c r="D2481" s="76" t="s">
        <v>5600</v>
      </c>
      <c r="E2481" s="76" t="s">
        <v>6967</v>
      </c>
      <c r="F2481" s="76"/>
    </row>
    <row r="2482" spans="2:6" x14ac:dyDescent="0.35">
      <c r="B2482" s="76">
        <v>2480</v>
      </c>
      <c r="C2482" s="76" t="s">
        <v>5601</v>
      </c>
      <c r="D2482" s="76" t="s">
        <v>5602</v>
      </c>
      <c r="E2482" s="76" t="s">
        <v>6968</v>
      </c>
      <c r="F2482" s="76"/>
    </row>
    <row r="2483" spans="2:6" x14ac:dyDescent="0.35">
      <c r="B2483" s="76">
        <v>2481</v>
      </c>
      <c r="C2483" s="76" t="s">
        <v>9886</v>
      </c>
      <c r="D2483" s="76" t="s">
        <v>9887</v>
      </c>
      <c r="E2483" s="76" t="s">
        <v>6969</v>
      </c>
      <c r="F2483" s="76"/>
    </row>
    <row r="2484" spans="2:6" x14ac:dyDescent="0.35">
      <c r="B2484" s="76">
        <v>2482</v>
      </c>
      <c r="C2484" s="76" t="s">
        <v>7683</v>
      </c>
      <c r="D2484" s="76" t="s">
        <v>7684</v>
      </c>
      <c r="E2484" s="76"/>
      <c r="F2484" s="76"/>
    </row>
    <row r="2485" spans="2:6" x14ac:dyDescent="0.35">
      <c r="B2485" s="76">
        <v>2483</v>
      </c>
      <c r="C2485" s="76" t="s">
        <v>863</v>
      </c>
      <c r="D2485" s="76" t="s">
        <v>5604</v>
      </c>
      <c r="E2485" s="76" t="s">
        <v>5603</v>
      </c>
      <c r="F2485" s="76"/>
    </row>
    <row r="2486" spans="2:6" x14ac:dyDescent="0.35">
      <c r="B2486" s="76">
        <v>2484</v>
      </c>
      <c r="C2486" s="76" t="s">
        <v>5606</v>
      </c>
      <c r="D2486" s="76" t="s">
        <v>5607</v>
      </c>
      <c r="E2486" s="76" t="s">
        <v>5605</v>
      </c>
      <c r="F2486" s="76"/>
    </row>
    <row r="2487" spans="2:6" x14ac:dyDescent="0.35">
      <c r="B2487" s="76">
        <v>2485</v>
      </c>
      <c r="C2487" s="76" t="s">
        <v>9888</v>
      </c>
      <c r="D2487" s="76" t="s">
        <v>9889</v>
      </c>
      <c r="E2487" s="76" t="s">
        <v>5608</v>
      </c>
      <c r="F2487" s="76"/>
    </row>
    <row r="2488" spans="2:6" x14ac:dyDescent="0.35">
      <c r="B2488" s="76">
        <v>2486</v>
      </c>
      <c r="C2488" s="76" t="s">
        <v>864</v>
      </c>
      <c r="D2488" s="76" t="s">
        <v>5610</v>
      </c>
      <c r="E2488" s="76" t="s">
        <v>5609</v>
      </c>
      <c r="F2488" s="76"/>
    </row>
    <row r="2489" spans="2:6" x14ac:dyDescent="0.35">
      <c r="B2489" s="76">
        <v>2487</v>
      </c>
      <c r="C2489" s="76" t="s">
        <v>5612</v>
      </c>
      <c r="D2489" s="76" t="s">
        <v>5613</v>
      </c>
      <c r="E2489" s="76" t="s">
        <v>5611</v>
      </c>
      <c r="F2489" s="76"/>
    </row>
    <row r="2490" spans="2:6" x14ac:dyDescent="0.35">
      <c r="B2490" s="76">
        <v>2488</v>
      </c>
      <c r="C2490" s="76" t="s">
        <v>9890</v>
      </c>
      <c r="D2490" s="76" t="s">
        <v>9891</v>
      </c>
      <c r="E2490" s="76" t="s">
        <v>5614</v>
      </c>
      <c r="F2490" s="76"/>
    </row>
    <row r="2491" spans="2:6" x14ac:dyDescent="0.35">
      <c r="B2491" s="76">
        <v>2489</v>
      </c>
      <c r="C2491" s="76" t="s">
        <v>627</v>
      </c>
      <c r="D2491" s="76" t="s">
        <v>5615</v>
      </c>
      <c r="E2491" s="76"/>
      <c r="F2491" s="76"/>
    </row>
    <row r="2492" spans="2:6" x14ac:dyDescent="0.35">
      <c r="B2492" s="76">
        <v>2490</v>
      </c>
      <c r="C2492" s="76" t="s">
        <v>5616</v>
      </c>
      <c r="D2492" s="76" t="s">
        <v>5617</v>
      </c>
      <c r="E2492" s="76"/>
      <c r="F2492" s="76"/>
    </row>
    <row r="2493" spans="2:6" x14ac:dyDescent="0.35">
      <c r="B2493" s="76">
        <v>2491</v>
      </c>
      <c r="C2493" s="76" t="s">
        <v>9892</v>
      </c>
      <c r="D2493" s="76" t="s">
        <v>9893</v>
      </c>
      <c r="E2493" s="76"/>
      <c r="F2493" s="76"/>
    </row>
    <row r="2494" spans="2:6" x14ac:dyDescent="0.35">
      <c r="B2494" s="76">
        <v>2492</v>
      </c>
      <c r="C2494" s="76" t="s">
        <v>865</v>
      </c>
      <c r="D2494" s="76" t="s">
        <v>5619</v>
      </c>
      <c r="E2494" s="76" t="s">
        <v>5618</v>
      </c>
      <c r="F2494" s="76"/>
    </row>
    <row r="2495" spans="2:6" x14ac:dyDescent="0.35">
      <c r="B2495" s="76">
        <v>2493</v>
      </c>
      <c r="C2495" s="76" t="s">
        <v>5621</v>
      </c>
      <c r="D2495" s="76" t="s">
        <v>5622</v>
      </c>
      <c r="E2495" s="76" t="s">
        <v>5620</v>
      </c>
      <c r="F2495" s="76"/>
    </row>
    <row r="2496" spans="2:6" x14ac:dyDescent="0.35">
      <c r="B2496" s="76">
        <v>2494</v>
      </c>
      <c r="C2496" s="76" t="s">
        <v>9894</v>
      </c>
      <c r="D2496" s="76" t="s">
        <v>9895</v>
      </c>
      <c r="E2496" s="76" t="s">
        <v>5623</v>
      </c>
      <c r="F2496" s="76"/>
    </row>
    <row r="2497" spans="2:6" x14ac:dyDescent="0.35">
      <c r="B2497" s="76">
        <v>2495</v>
      </c>
      <c r="C2497" s="76" t="s">
        <v>866</v>
      </c>
      <c r="D2497" s="76" t="s">
        <v>5625</v>
      </c>
      <c r="E2497" s="76" t="s">
        <v>5624</v>
      </c>
      <c r="F2497" s="76"/>
    </row>
    <row r="2498" spans="2:6" x14ac:dyDescent="0.35">
      <c r="B2498" s="76">
        <v>2496</v>
      </c>
      <c r="C2498" s="76" t="s">
        <v>5627</v>
      </c>
      <c r="D2498" s="76" t="s">
        <v>5628</v>
      </c>
      <c r="E2498" s="76" t="s">
        <v>5626</v>
      </c>
      <c r="F2498" s="76"/>
    </row>
    <row r="2499" spans="2:6" x14ac:dyDescent="0.35">
      <c r="B2499" s="76">
        <v>2497</v>
      </c>
      <c r="C2499" s="76" t="s">
        <v>9896</v>
      </c>
      <c r="D2499" s="76" t="s">
        <v>9897</v>
      </c>
      <c r="E2499" s="76" t="s">
        <v>5629</v>
      </c>
      <c r="F2499" s="76"/>
    </row>
    <row r="2500" spans="2:6" x14ac:dyDescent="0.35">
      <c r="B2500" s="76">
        <v>2498</v>
      </c>
      <c r="C2500" s="76" t="s">
        <v>867</v>
      </c>
      <c r="D2500" s="76" t="s">
        <v>5631</v>
      </c>
      <c r="E2500" s="76" t="s">
        <v>5630</v>
      </c>
      <c r="F2500" s="76"/>
    </row>
    <row r="2501" spans="2:6" x14ac:dyDescent="0.35">
      <c r="B2501" s="76">
        <v>2499</v>
      </c>
      <c r="C2501" s="76" t="s">
        <v>5633</v>
      </c>
      <c r="D2501" s="76" t="s">
        <v>5634</v>
      </c>
      <c r="E2501" s="76" t="s">
        <v>5632</v>
      </c>
      <c r="F2501" s="76"/>
    </row>
    <row r="2502" spans="2:6" x14ac:dyDescent="0.35">
      <c r="B2502" s="76">
        <v>2500</v>
      </c>
      <c r="C2502" s="76" t="s">
        <v>9898</v>
      </c>
      <c r="D2502" s="76" t="s">
        <v>9899</v>
      </c>
      <c r="E2502" s="76" t="s">
        <v>5635</v>
      </c>
      <c r="F2502" s="76"/>
    </row>
    <row r="2503" spans="2:6" x14ac:dyDescent="0.35">
      <c r="B2503" s="76">
        <v>2501</v>
      </c>
      <c r="C2503" s="76" t="s">
        <v>868</v>
      </c>
      <c r="D2503" s="76" t="s">
        <v>5637</v>
      </c>
      <c r="E2503" s="76" t="s">
        <v>5636</v>
      </c>
      <c r="F2503" s="76"/>
    </row>
    <row r="2504" spans="2:6" x14ac:dyDescent="0.35">
      <c r="B2504" s="76">
        <v>2502</v>
      </c>
      <c r="C2504" s="76" t="s">
        <v>5639</v>
      </c>
      <c r="D2504" s="76" t="s">
        <v>5640</v>
      </c>
      <c r="E2504" s="76" t="s">
        <v>5638</v>
      </c>
      <c r="F2504" s="76"/>
    </row>
    <row r="2505" spans="2:6" x14ac:dyDescent="0.35">
      <c r="B2505" s="76">
        <v>2503</v>
      </c>
      <c r="C2505" s="76" t="s">
        <v>9900</v>
      </c>
      <c r="D2505" s="76" t="s">
        <v>9901</v>
      </c>
      <c r="E2505" s="76" t="s">
        <v>5641</v>
      </c>
      <c r="F2505" s="76"/>
    </row>
    <row r="2506" spans="2:6" x14ac:dyDescent="0.35">
      <c r="B2506" s="76">
        <v>2504</v>
      </c>
      <c r="C2506" s="76" t="s">
        <v>869</v>
      </c>
      <c r="D2506" s="76" t="s">
        <v>5643</v>
      </c>
      <c r="E2506" s="76" t="s">
        <v>5642</v>
      </c>
      <c r="F2506" s="76"/>
    </row>
    <row r="2507" spans="2:6" x14ac:dyDescent="0.35">
      <c r="B2507" s="76">
        <v>2505</v>
      </c>
      <c r="C2507" s="76" t="s">
        <v>5645</v>
      </c>
      <c r="D2507" s="76" t="s">
        <v>5646</v>
      </c>
      <c r="E2507" s="76" t="s">
        <v>5644</v>
      </c>
      <c r="F2507" s="76"/>
    </row>
    <row r="2508" spans="2:6" x14ac:dyDescent="0.35">
      <c r="B2508" s="76">
        <v>2506</v>
      </c>
      <c r="C2508" s="76" t="s">
        <v>9902</v>
      </c>
      <c r="D2508" s="76" t="s">
        <v>9903</v>
      </c>
      <c r="E2508" s="76" t="s">
        <v>5647</v>
      </c>
      <c r="F2508" s="76"/>
    </row>
    <row r="2509" spans="2:6" x14ac:dyDescent="0.35">
      <c r="B2509" s="76">
        <v>2507</v>
      </c>
      <c r="C2509" s="76" t="s">
        <v>628</v>
      </c>
      <c r="D2509" s="76" t="s">
        <v>5649</v>
      </c>
      <c r="E2509" s="76" t="s">
        <v>5648</v>
      </c>
      <c r="F2509" s="76"/>
    </row>
    <row r="2510" spans="2:6" x14ac:dyDescent="0.35">
      <c r="B2510" s="76">
        <v>2508</v>
      </c>
      <c r="C2510" s="76" t="s">
        <v>5651</v>
      </c>
      <c r="D2510" s="76" t="s">
        <v>5652</v>
      </c>
      <c r="E2510" s="76" t="s">
        <v>5650</v>
      </c>
      <c r="F2510" s="76"/>
    </row>
    <row r="2511" spans="2:6" x14ac:dyDescent="0.35">
      <c r="B2511" s="76">
        <v>2509</v>
      </c>
      <c r="C2511" s="76" t="s">
        <v>9904</v>
      </c>
      <c r="D2511" s="76" t="s">
        <v>9905</v>
      </c>
      <c r="E2511" s="76" t="s">
        <v>1541</v>
      </c>
      <c r="F2511" s="76"/>
    </row>
    <row r="2512" spans="2:6" x14ac:dyDescent="0.35">
      <c r="B2512" s="76">
        <v>2510</v>
      </c>
      <c r="C2512" s="76" t="s">
        <v>870</v>
      </c>
      <c r="D2512" s="76" t="s">
        <v>5654</v>
      </c>
      <c r="E2512" s="76" t="s">
        <v>5653</v>
      </c>
      <c r="F2512" s="76"/>
    </row>
    <row r="2513" spans="2:6" x14ac:dyDescent="0.35">
      <c r="B2513" s="76">
        <v>2511</v>
      </c>
      <c r="C2513" s="76" t="s">
        <v>5656</v>
      </c>
      <c r="D2513" s="76" t="s">
        <v>5657</v>
      </c>
      <c r="E2513" s="76" t="s">
        <v>5655</v>
      </c>
      <c r="F2513" s="76"/>
    </row>
    <row r="2514" spans="2:6" x14ac:dyDescent="0.35">
      <c r="B2514" s="76">
        <v>2512</v>
      </c>
      <c r="C2514" s="76" t="s">
        <v>9906</v>
      </c>
      <c r="D2514" s="76" t="s">
        <v>9907</v>
      </c>
      <c r="E2514" s="76" t="s">
        <v>5658</v>
      </c>
      <c r="F2514" s="76"/>
    </row>
    <row r="2515" spans="2:6" x14ac:dyDescent="0.35">
      <c r="B2515" s="76">
        <v>2513</v>
      </c>
      <c r="C2515" s="76" t="s">
        <v>871</v>
      </c>
      <c r="D2515" s="76" t="s">
        <v>6823</v>
      </c>
      <c r="E2515" s="76" t="s">
        <v>5659</v>
      </c>
      <c r="F2515" s="76"/>
    </row>
    <row r="2516" spans="2:6" x14ac:dyDescent="0.35">
      <c r="B2516" s="76">
        <v>2514</v>
      </c>
      <c r="C2516" s="76" t="s">
        <v>5661</v>
      </c>
      <c r="D2516" s="76" t="s">
        <v>6824</v>
      </c>
      <c r="E2516" s="76" t="s">
        <v>5660</v>
      </c>
      <c r="F2516" s="76"/>
    </row>
    <row r="2517" spans="2:6" x14ac:dyDescent="0.35">
      <c r="B2517" s="76">
        <v>2515</v>
      </c>
      <c r="C2517" s="76" t="s">
        <v>9908</v>
      </c>
      <c r="D2517" s="76" t="s">
        <v>9909</v>
      </c>
      <c r="E2517" s="76" t="s">
        <v>5662</v>
      </c>
      <c r="F2517" s="76"/>
    </row>
    <row r="2518" spans="2:6" x14ac:dyDescent="0.35">
      <c r="B2518" s="76">
        <v>2516</v>
      </c>
      <c r="C2518" s="76" t="s">
        <v>629</v>
      </c>
      <c r="D2518" s="76" t="s">
        <v>5663</v>
      </c>
      <c r="E2518" s="76"/>
      <c r="F2518" s="76"/>
    </row>
    <row r="2519" spans="2:6" x14ac:dyDescent="0.35">
      <c r="B2519" s="76">
        <v>2517</v>
      </c>
      <c r="C2519" s="76" t="s">
        <v>5664</v>
      </c>
      <c r="D2519" s="76" t="s">
        <v>5665</v>
      </c>
      <c r="E2519" s="76"/>
      <c r="F2519" s="76"/>
    </row>
    <row r="2520" spans="2:6" x14ac:dyDescent="0.35">
      <c r="B2520" s="76">
        <v>2518</v>
      </c>
      <c r="C2520" s="76" t="s">
        <v>9910</v>
      </c>
      <c r="D2520" s="76" t="s">
        <v>9911</v>
      </c>
      <c r="E2520" s="76"/>
      <c r="F2520" s="76"/>
    </row>
    <row r="2521" spans="2:6" x14ac:dyDescent="0.35">
      <c r="B2521" s="76">
        <v>2519</v>
      </c>
      <c r="C2521" s="76" t="s">
        <v>872</v>
      </c>
      <c r="D2521" s="76" t="s">
        <v>5667</v>
      </c>
      <c r="E2521" s="76" t="s">
        <v>5666</v>
      </c>
      <c r="F2521" s="76"/>
    </row>
    <row r="2522" spans="2:6" x14ac:dyDescent="0.35">
      <c r="B2522" s="76">
        <v>2520</v>
      </c>
      <c r="C2522" s="76" t="s">
        <v>5669</v>
      </c>
      <c r="D2522" s="76" t="s">
        <v>5670</v>
      </c>
      <c r="E2522" s="76" t="s">
        <v>5668</v>
      </c>
      <c r="F2522" s="76"/>
    </row>
    <row r="2523" spans="2:6" x14ac:dyDescent="0.35">
      <c r="B2523" s="76">
        <v>2521</v>
      </c>
      <c r="C2523" s="76" t="s">
        <v>9912</v>
      </c>
      <c r="D2523" s="76" t="s">
        <v>9913</v>
      </c>
      <c r="E2523" s="76" t="s">
        <v>5671</v>
      </c>
      <c r="F2523" s="76"/>
    </row>
    <row r="2524" spans="2:6" x14ac:dyDescent="0.35">
      <c r="B2524" s="76">
        <v>2522</v>
      </c>
      <c r="C2524" s="76" t="s">
        <v>873</v>
      </c>
      <c r="D2524" s="76" t="s">
        <v>5673</v>
      </c>
      <c r="E2524" s="76" t="s">
        <v>5672</v>
      </c>
      <c r="F2524" s="76"/>
    </row>
    <row r="2525" spans="2:6" x14ac:dyDescent="0.35">
      <c r="B2525" s="76">
        <v>2523</v>
      </c>
      <c r="C2525" s="76" t="s">
        <v>5675</v>
      </c>
      <c r="D2525" s="76" t="s">
        <v>5676</v>
      </c>
      <c r="E2525" s="76" t="s">
        <v>5674</v>
      </c>
      <c r="F2525" s="76"/>
    </row>
    <row r="2526" spans="2:6" x14ac:dyDescent="0.35">
      <c r="B2526" s="76">
        <v>2524</v>
      </c>
      <c r="C2526" s="76" t="s">
        <v>9914</v>
      </c>
      <c r="D2526" s="76" t="s">
        <v>9915</v>
      </c>
      <c r="E2526" s="76" t="s">
        <v>5677</v>
      </c>
      <c r="F2526" s="76"/>
    </row>
    <row r="2527" spans="2:6" x14ac:dyDescent="0.35">
      <c r="B2527" s="76">
        <v>2525</v>
      </c>
      <c r="C2527" s="76" t="s">
        <v>874</v>
      </c>
      <c r="D2527" s="76" t="s">
        <v>5679</v>
      </c>
      <c r="E2527" s="76" t="s">
        <v>5678</v>
      </c>
      <c r="F2527" s="76"/>
    </row>
    <row r="2528" spans="2:6" x14ac:dyDescent="0.35">
      <c r="B2528" s="76">
        <v>2526</v>
      </c>
      <c r="C2528" s="76" t="s">
        <v>5681</v>
      </c>
      <c r="D2528" s="76" t="s">
        <v>5682</v>
      </c>
      <c r="E2528" s="76" t="s">
        <v>5680</v>
      </c>
      <c r="F2528" s="76"/>
    </row>
    <row r="2529" spans="2:6" x14ac:dyDescent="0.35">
      <c r="B2529" s="76">
        <v>2527</v>
      </c>
      <c r="C2529" s="76" t="s">
        <v>9916</v>
      </c>
      <c r="D2529" s="76" t="s">
        <v>9917</v>
      </c>
      <c r="E2529" s="76" t="s">
        <v>5683</v>
      </c>
      <c r="F2529" s="76"/>
    </row>
    <row r="2530" spans="2:6" x14ac:dyDescent="0.35">
      <c r="B2530" s="76">
        <v>2528</v>
      </c>
      <c r="C2530" s="76" t="s">
        <v>875</v>
      </c>
      <c r="D2530" s="76" t="s">
        <v>5685</v>
      </c>
      <c r="E2530" s="76" t="s">
        <v>5684</v>
      </c>
      <c r="F2530" s="76"/>
    </row>
    <row r="2531" spans="2:6" x14ac:dyDescent="0.35">
      <c r="B2531" s="76">
        <v>2529</v>
      </c>
      <c r="C2531" s="76" t="s">
        <v>5687</v>
      </c>
      <c r="D2531" s="76" t="s">
        <v>5688</v>
      </c>
      <c r="E2531" s="76" t="s">
        <v>5686</v>
      </c>
      <c r="F2531" s="76"/>
    </row>
    <row r="2532" spans="2:6" x14ac:dyDescent="0.35">
      <c r="B2532" s="76">
        <v>2530</v>
      </c>
      <c r="C2532" s="76" t="s">
        <v>9918</v>
      </c>
      <c r="D2532" s="76" t="s">
        <v>9919</v>
      </c>
      <c r="E2532" s="76" t="s">
        <v>5689</v>
      </c>
      <c r="F2532" s="76"/>
    </row>
    <row r="2533" spans="2:6" x14ac:dyDescent="0.35">
      <c r="B2533" s="76">
        <v>2531</v>
      </c>
      <c r="C2533" s="76" t="s">
        <v>876</v>
      </c>
      <c r="D2533" s="76" t="s">
        <v>5691</v>
      </c>
      <c r="E2533" s="76" t="s">
        <v>5690</v>
      </c>
      <c r="F2533" s="76"/>
    </row>
    <row r="2534" spans="2:6" x14ac:dyDescent="0.35">
      <c r="B2534" s="76">
        <v>2532</v>
      </c>
      <c r="C2534" s="76" t="s">
        <v>5693</v>
      </c>
      <c r="D2534" s="76" t="s">
        <v>5694</v>
      </c>
      <c r="E2534" s="76" t="s">
        <v>5692</v>
      </c>
      <c r="F2534" s="76"/>
    </row>
    <row r="2535" spans="2:6" x14ac:dyDescent="0.35">
      <c r="B2535" s="76">
        <v>2533</v>
      </c>
      <c r="C2535" s="76" t="s">
        <v>9920</v>
      </c>
      <c r="D2535" s="76" t="s">
        <v>9921</v>
      </c>
      <c r="E2535" s="76" t="s">
        <v>5695</v>
      </c>
      <c r="F2535" s="76"/>
    </row>
    <row r="2536" spans="2:6" x14ac:dyDescent="0.35">
      <c r="B2536" s="76">
        <v>2534</v>
      </c>
      <c r="C2536" s="76" t="s">
        <v>877</v>
      </c>
      <c r="D2536" s="76" t="s">
        <v>5697</v>
      </c>
      <c r="E2536" s="76" t="s">
        <v>5696</v>
      </c>
      <c r="F2536" s="76"/>
    </row>
    <row r="2537" spans="2:6" x14ac:dyDescent="0.35">
      <c r="B2537" s="76">
        <v>2535</v>
      </c>
      <c r="C2537" s="76" t="s">
        <v>5699</v>
      </c>
      <c r="D2537" s="76" t="s">
        <v>5700</v>
      </c>
      <c r="E2537" s="76" t="s">
        <v>5698</v>
      </c>
      <c r="F2537" s="76"/>
    </row>
    <row r="2538" spans="2:6" x14ac:dyDescent="0.35">
      <c r="B2538" s="76">
        <v>2536</v>
      </c>
      <c r="C2538" s="76" t="s">
        <v>9922</v>
      </c>
      <c r="D2538" s="76" t="s">
        <v>9923</v>
      </c>
      <c r="E2538" s="76" t="s">
        <v>5701</v>
      </c>
      <c r="F2538" s="76"/>
    </row>
    <row r="2539" spans="2:6" x14ac:dyDescent="0.35">
      <c r="B2539" s="76">
        <v>2537</v>
      </c>
      <c r="C2539" s="76" t="s">
        <v>878</v>
      </c>
      <c r="D2539" s="76" t="s">
        <v>5703</v>
      </c>
      <c r="E2539" s="76" t="s">
        <v>5702</v>
      </c>
      <c r="F2539" s="76"/>
    </row>
    <row r="2540" spans="2:6" x14ac:dyDescent="0.35">
      <c r="B2540" s="76">
        <v>2538</v>
      </c>
      <c r="C2540" s="76" t="s">
        <v>5705</v>
      </c>
      <c r="D2540" s="76" t="s">
        <v>5706</v>
      </c>
      <c r="E2540" s="76" t="s">
        <v>5704</v>
      </c>
      <c r="F2540" s="76"/>
    </row>
    <row r="2541" spans="2:6" x14ac:dyDescent="0.35">
      <c r="B2541" s="76">
        <v>2539</v>
      </c>
      <c r="C2541" s="76" t="s">
        <v>9924</v>
      </c>
      <c r="D2541" s="76" t="s">
        <v>9925</v>
      </c>
      <c r="E2541" s="76" t="s">
        <v>5707</v>
      </c>
      <c r="F2541" s="76"/>
    </row>
    <row r="2542" spans="2:6" x14ac:dyDescent="0.35">
      <c r="B2542" s="76">
        <v>2540</v>
      </c>
      <c r="C2542" s="76" t="s">
        <v>6424</v>
      </c>
      <c r="D2542" s="76" t="s">
        <v>5708</v>
      </c>
      <c r="E2542" s="76" t="s">
        <v>6825</v>
      </c>
      <c r="F2542" s="76"/>
    </row>
    <row r="2543" spans="2:6" x14ac:dyDescent="0.35">
      <c r="B2543" s="76">
        <v>2541</v>
      </c>
      <c r="C2543" s="76" t="s">
        <v>6826</v>
      </c>
      <c r="D2543" s="76" t="s">
        <v>5709</v>
      </c>
      <c r="E2543" s="76" t="s">
        <v>6827</v>
      </c>
      <c r="F2543" s="76"/>
    </row>
    <row r="2544" spans="2:6" x14ac:dyDescent="0.35">
      <c r="B2544" s="76">
        <v>2542</v>
      </c>
      <c r="C2544" s="76" t="s">
        <v>9926</v>
      </c>
      <c r="D2544" s="76" t="s">
        <v>9927</v>
      </c>
      <c r="E2544" s="76" t="s">
        <v>6828</v>
      </c>
      <c r="F2544" s="76"/>
    </row>
    <row r="2545" spans="2:6" x14ac:dyDescent="0.35">
      <c r="B2545" s="76">
        <v>2543</v>
      </c>
      <c r="C2545" s="76" t="s">
        <v>879</v>
      </c>
      <c r="D2545" s="76" t="s">
        <v>5711</v>
      </c>
      <c r="E2545" s="76" t="s">
        <v>5710</v>
      </c>
      <c r="F2545" s="76"/>
    </row>
    <row r="2546" spans="2:6" x14ac:dyDescent="0.35">
      <c r="B2546" s="76">
        <v>2544</v>
      </c>
      <c r="C2546" s="76" t="s">
        <v>5713</v>
      </c>
      <c r="D2546" s="76" t="s">
        <v>5714</v>
      </c>
      <c r="E2546" s="76" t="s">
        <v>5712</v>
      </c>
      <c r="F2546" s="76"/>
    </row>
    <row r="2547" spans="2:6" x14ac:dyDescent="0.35">
      <c r="B2547" s="76">
        <v>2545</v>
      </c>
      <c r="C2547" s="76" t="s">
        <v>9928</v>
      </c>
      <c r="D2547" s="76" t="s">
        <v>9929</v>
      </c>
      <c r="E2547" s="76" t="s">
        <v>5715</v>
      </c>
      <c r="F2547" s="76"/>
    </row>
    <row r="2548" spans="2:6" x14ac:dyDescent="0.35">
      <c r="B2548" s="76">
        <v>2546</v>
      </c>
      <c r="C2548" s="76" t="s">
        <v>880</v>
      </c>
      <c r="D2548" s="76" t="s">
        <v>5716</v>
      </c>
      <c r="E2548" s="76"/>
      <c r="F2548" s="76"/>
    </row>
    <row r="2549" spans="2:6" x14ac:dyDescent="0.35">
      <c r="B2549" s="76">
        <v>2547</v>
      </c>
      <c r="C2549" s="76" t="s">
        <v>5717</v>
      </c>
      <c r="D2549" s="76" t="s">
        <v>5718</v>
      </c>
      <c r="E2549" s="76"/>
      <c r="F2549" s="76"/>
    </row>
    <row r="2550" spans="2:6" x14ac:dyDescent="0.35">
      <c r="B2550" s="76">
        <v>2548</v>
      </c>
      <c r="C2550" s="76" t="s">
        <v>9930</v>
      </c>
      <c r="D2550" s="76" t="s">
        <v>9931</v>
      </c>
      <c r="E2550" s="76"/>
      <c r="F2550" s="76"/>
    </row>
    <row r="2551" spans="2:6" x14ac:dyDescent="0.35">
      <c r="B2551" s="76">
        <v>2549</v>
      </c>
      <c r="C2551" s="76" t="s">
        <v>12152</v>
      </c>
      <c r="D2551" s="76" t="s">
        <v>13043</v>
      </c>
      <c r="E2551" s="76" t="s">
        <v>12153</v>
      </c>
      <c r="F2551" s="76"/>
    </row>
    <row r="2552" spans="2:6" x14ac:dyDescent="0.35">
      <c r="B2552" s="76">
        <v>2550</v>
      </c>
      <c r="C2552" s="76" t="s">
        <v>5719</v>
      </c>
      <c r="D2552" s="76" t="s">
        <v>5720</v>
      </c>
      <c r="E2552" s="76"/>
      <c r="F2552" s="76"/>
    </row>
    <row r="2553" spans="2:6" x14ac:dyDescent="0.35">
      <c r="B2553" s="76">
        <v>2551</v>
      </c>
      <c r="C2553" s="76" t="s">
        <v>881</v>
      </c>
      <c r="D2553" s="76" t="s">
        <v>5721</v>
      </c>
      <c r="E2553" s="76"/>
      <c r="F2553" s="76"/>
    </row>
    <row r="2554" spans="2:6" x14ac:dyDescent="0.35">
      <c r="B2554" s="76">
        <v>2552</v>
      </c>
      <c r="C2554" s="76" t="s">
        <v>5722</v>
      </c>
      <c r="D2554" s="76" t="s">
        <v>5723</v>
      </c>
      <c r="E2554" s="76"/>
      <c r="F2554" s="76"/>
    </row>
    <row r="2555" spans="2:6" x14ac:dyDescent="0.35">
      <c r="B2555" s="76">
        <v>2553</v>
      </c>
      <c r="C2555" s="76" t="s">
        <v>9932</v>
      </c>
      <c r="D2555" s="76" t="s">
        <v>9933</v>
      </c>
      <c r="E2555" s="76"/>
      <c r="F2555" s="76"/>
    </row>
    <row r="2556" spans="2:6" x14ac:dyDescent="0.35">
      <c r="B2556" s="76">
        <v>2554</v>
      </c>
      <c r="C2556" s="76" t="s">
        <v>882</v>
      </c>
      <c r="D2556" s="76" t="s">
        <v>5725</v>
      </c>
      <c r="E2556" s="76" t="s">
        <v>5724</v>
      </c>
      <c r="F2556" s="76"/>
    </row>
    <row r="2557" spans="2:6" x14ac:dyDescent="0.35">
      <c r="B2557" s="76">
        <v>2555</v>
      </c>
      <c r="C2557" s="76" t="s">
        <v>5727</v>
      </c>
      <c r="D2557" s="76" t="s">
        <v>5728</v>
      </c>
      <c r="E2557" s="76" t="s">
        <v>5726</v>
      </c>
      <c r="F2557" s="76"/>
    </row>
    <row r="2558" spans="2:6" x14ac:dyDescent="0.35">
      <c r="B2558" s="76">
        <v>2556</v>
      </c>
      <c r="C2558" s="76" t="s">
        <v>9934</v>
      </c>
      <c r="D2558" s="76" t="s">
        <v>9935</v>
      </c>
      <c r="E2558" s="76" t="s">
        <v>5729</v>
      </c>
      <c r="F2558" s="76"/>
    </row>
    <row r="2559" spans="2:6" x14ac:dyDescent="0.35">
      <c r="B2559" s="76">
        <v>2557</v>
      </c>
      <c r="C2559" s="76" t="s">
        <v>883</v>
      </c>
      <c r="D2559" s="76" t="s">
        <v>5731</v>
      </c>
      <c r="E2559" s="76" t="s">
        <v>5730</v>
      </c>
      <c r="F2559" s="76"/>
    </row>
    <row r="2560" spans="2:6" x14ac:dyDescent="0.35">
      <c r="B2560" s="76">
        <v>2558</v>
      </c>
      <c r="C2560" s="76" t="s">
        <v>5733</v>
      </c>
      <c r="D2560" s="76" t="s">
        <v>5734</v>
      </c>
      <c r="E2560" s="76" t="s">
        <v>5732</v>
      </c>
      <c r="F2560" s="76"/>
    </row>
    <row r="2561" spans="2:6" x14ac:dyDescent="0.35">
      <c r="B2561" s="76">
        <v>2559</v>
      </c>
      <c r="C2561" s="76" t="s">
        <v>9936</v>
      </c>
      <c r="D2561" s="76" t="s">
        <v>9937</v>
      </c>
      <c r="E2561" s="76" t="s">
        <v>5735</v>
      </c>
      <c r="F2561" s="76"/>
    </row>
    <row r="2562" spans="2:6" x14ac:dyDescent="0.35">
      <c r="B2562" s="76">
        <v>2560</v>
      </c>
      <c r="C2562" s="76" t="s">
        <v>884</v>
      </c>
      <c r="D2562" s="76" t="s">
        <v>5737</v>
      </c>
      <c r="E2562" s="76" t="s">
        <v>5736</v>
      </c>
      <c r="F2562" s="76"/>
    </row>
    <row r="2563" spans="2:6" x14ac:dyDescent="0.35">
      <c r="B2563" s="76">
        <v>2561</v>
      </c>
      <c r="C2563" s="76" t="s">
        <v>5739</v>
      </c>
      <c r="D2563" s="76" t="s">
        <v>5740</v>
      </c>
      <c r="E2563" s="76" t="s">
        <v>5738</v>
      </c>
      <c r="F2563" s="76"/>
    </row>
    <row r="2564" spans="2:6" x14ac:dyDescent="0.35">
      <c r="B2564" s="76">
        <v>2562</v>
      </c>
      <c r="C2564" s="76" t="s">
        <v>9938</v>
      </c>
      <c r="D2564" s="76" t="s">
        <v>9939</v>
      </c>
      <c r="E2564" s="76" t="s">
        <v>5741</v>
      </c>
      <c r="F2564" s="76"/>
    </row>
    <row r="2565" spans="2:6" x14ac:dyDescent="0.35">
      <c r="B2565" s="76">
        <v>2563</v>
      </c>
      <c r="C2565" s="76" t="s">
        <v>630</v>
      </c>
      <c r="D2565" s="76" t="s">
        <v>5742</v>
      </c>
      <c r="E2565" s="76"/>
      <c r="F2565" s="76"/>
    </row>
    <row r="2566" spans="2:6" x14ac:dyDescent="0.35">
      <c r="B2566" s="76">
        <v>2564</v>
      </c>
      <c r="C2566" s="76" t="s">
        <v>5743</v>
      </c>
      <c r="D2566" s="76" t="s">
        <v>5744</v>
      </c>
      <c r="E2566" s="76"/>
      <c r="F2566" s="76"/>
    </row>
    <row r="2567" spans="2:6" x14ac:dyDescent="0.35">
      <c r="B2567" s="76">
        <v>2565</v>
      </c>
      <c r="C2567" s="76" t="s">
        <v>9940</v>
      </c>
      <c r="D2567" s="76" t="s">
        <v>9941</v>
      </c>
      <c r="E2567" s="76"/>
      <c r="F2567" s="76"/>
    </row>
    <row r="2568" spans="2:6" x14ac:dyDescent="0.35">
      <c r="B2568" s="76">
        <v>2566</v>
      </c>
      <c r="C2568" s="76" t="s">
        <v>631</v>
      </c>
      <c r="D2568" s="76" t="s">
        <v>5745</v>
      </c>
      <c r="E2568" s="76"/>
      <c r="F2568" s="76"/>
    </row>
    <row r="2569" spans="2:6" x14ac:dyDescent="0.35">
      <c r="B2569" s="76">
        <v>2567</v>
      </c>
      <c r="C2569" s="76" t="s">
        <v>5746</v>
      </c>
      <c r="D2569" s="76" t="s">
        <v>5747</v>
      </c>
      <c r="E2569" s="76"/>
      <c r="F2569" s="76"/>
    </row>
    <row r="2570" spans="2:6" x14ac:dyDescent="0.35">
      <c r="B2570" s="76">
        <v>2568</v>
      </c>
      <c r="C2570" s="76" t="s">
        <v>9942</v>
      </c>
      <c r="D2570" s="76" t="s">
        <v>9943</v>
      </c>
      <c r="E2570" s="76"/>
      <c r="F2570" s="76"/>
    </row>
    <row r="2571" spans="2:6" x14ac:dyDescent="0.35">
      <c r="B2571" s="76">
        <v>2569</v>
      </c>
      <c r="C2571" s="76" t="s">
        <v>632</v>
      </c>
      <c r="D2571" s="76" t="s">
        <v>5748</v>
      </c>
      <c r="E2571" s="76"/>
      <c r="F2571" s="76"/>
    </row>
    <row r="2572" spans="2:6" x14ac:dyDescent="0.35">
      <c r="B2572" s="76">
        <v>2570</v>
      </c>
      <c r="C2572" s="76" t="s">
        <v>5749</v>
      </c>
      <c r="D2572" s="76" t="s">
        <v>5750</v>
      </c>
      <c r="E2572" s="76"/>
      <c r="F2572" s="76"/>
    </row>
    <row r="2573" spans="2:6" x14ac:dyDescent="0.35">
      <c r="B2573" s="76">
        <v>2571</v>
      </c>
      <c r="C2573" s="76" t="s">
        <v>9944</v>
      </c>
      <c r="D2573" s="76" t="s">
        <v>9945</v>
      </c>
      <c r="E2573" s="76"/>
      <c r="F2573" s="76"/>
    </row>
    <row r="2574" spans="2:6" x14ac:dyDescent="0.35">
      <c r="B2574" s="76">
        <v>2572</v>
      </c>
      <c r="C2574" s="76" t="s">
        <v>633</v>
      </c>
      <c r="D2574" s="76" t="s">
        <v>5748</v>
      </c>
      <c r="E2574" s="76"/>
      <c r="F2574" s="76"/>
    </row>
    <row r="2575" spans="2:6" x14ac:dyDescent="0.35">
      <c r="B2575" s="76">
        <v>2573</v>
      </c>
      <c r="C2575" s="76" t="s">
        <v>5751</v>
      </c>
      <c r="D2575" s="76" t="s">
        <v>5750</v>
      </c>
      <c r="E2575" s="76"/>
      <c r="F2575" s="76"/>
    </row>
    <row r="2576" spans="2:6" x14ac:dyDescent="0.35">
      <c r="B2576" s="76">
        <v>2574</v>
      </c>
      <c r="C2576" s="76" t="s">
        <v>610</v>
      </c>
      <c r="D2576" s="76" t="s">
        <v>9945</v>
      </c>
      <c r="E2576" s="76"/>
      <c r="F2576" s="76"/>
    </row>
    <row r="2577" spans="2:6" x14ac:dyDescent="0.35">
      <c r="B2577" s="76">
        <v>2575</v>
      </c>
      <c r="C2577" s="76" t="s">
        <v>885</v>
      </c>
      <c r="D2577" s="76" t="s">
        <v>5752</v>
      </c>
      <c r="E2577" s="76"/>
      <c r="F2577" s="76"/>
    </row>
    <row r="2578" spans="2:6" x14ac:dyDescent="0.35">
      <c r="B2578" s="76">
        <v>2576</v>
      </c>
      <c r="C2578" s="76" t="s">
        <v>5753</v>
      </c>
      <c r="D2578" s="76" t="s">
        <v>5754</v>
      </c>
      <c r="E2578" s="76"/>
      <c r="F2578" s="76"/>
    </row>
    <row r="2579" spans="2:6" x14ac:dyDescent="0.35">
      <c r="B2579" s="76">
        <v>2577</v>
      </c>
      <c r="C2579" s="76" t="s">
        <v>9946</v>
      </c>
      <c r="D2579" s="76" t="s">
        <v>9947</v>
      </c>
      <c r="E2579" s="76"/>
      <c r="F2579" s="76"/>
    </row>
    <row r="2580" spans="2:6" x14ac:dyDescent="0.35">
      <c r="B2580" s="76">
        <v>2578</v>
      </c>
      <c r="C2580" s="76" t="s">
        <v>5755</v>
      </c>
      <c r="D2580" s="76" t="s">
        <v>5756</v>
      </c>
      <c r="E2580" s="76"/>
      <c r="F2580" s="76"/>
    </row>
    <row r="2581" spans="2:6" x14ac:dyDescent="0.35">
      <c r="B2581" s="76">
        <v>2579</v>
      </c>
      <c r="C2581" s="76" t="s">
        <v>886</v>
      </c>
      <c r="D2581" s="76" t="s">
        <v>5757</v>
      </c>
      <c r="E2581" s="76"/>
      <c r="F2581" s="76"/>
    </row>
    <row r="2582" spans="2:6" x14ac:dyDescent="0.35">
      <c r="B2582" s="76">
        <v>2580</v>
      </c>
      <c r="C2582" s="76" t="s">
        <v>5758</v>
      </c>
      <c r="D2582" s="76" t="s">
        <v>5759</v>
      </c>
      <c r="E2582" s="76"/>
      <c r="F2582" s="76"/>
    </row>
    <row r="2583" spans="2:6" x14ac:dyDescent="0.35">
      <c r="B2583" s="76">
        <v>2581</v>
      </c>
      <c r="C2583" s="76" t="s">
        <v>9948</v>
      </c>
      <c r="D2583" s="76" t="s">
        <v>9949</v>
      </c>
      <c r="E2583" s="76"/>
      <c r="F2583" s="76"/>
    </row>
    <row r="2584" spans="2:6" x14ac:dyDescent="0.35">
      <c r="B2584" s="76">
        <v>2582</v>
      </c>
      <c r="C2584" s="76" t="s">
        <v>5760</v>
      </c>
      <c r="D2584" s="76" t="s">
        <v>5761</v>
      </c>
      <c r="E2584" s="76"/>
      <c r="F2584" s="76"/>
    </row>
    <row r="2585" spans="2:6" x14ac:dyDescent="0.35">
      <c r="B2585" s="76">
        <v>2583</v>
      </c>
      <c r="C2585" s="76" t="s">
        <v>6425</v>
      </c>
      <c r="D2585" s="76" t="s">
        <v>5757</v>
      </c>
      <c r="E2585" s="76"/>
      <c r="F2585" s="76"/>
    </row>
    <row r="2586" spans="2:6" x14ac:dyDescent="0.35">
      <c r="B2586" s="76">
        <v>2584</v>
      </c>
      <c r="C2586" s="76" t="s">
        <v>6829</v>
      </c>
      <c r="D2586" s="76" t="s">
        <v>5759</v>
      </c>
      <c r="E2586" s="76"/>
      <c r="F2586" s="76"/>
    </row>
    <row r="2587" spans="2:6" x14ac:dyDescent="0.35">
      <c r="B2587" s="76">
        <v>2585</v>
      </c>
      <c r="C2587" s="76" t="s">
        <v>9950</v>
      </c>
      <c r="D2587" s="76" t="s">
        <v>9949</v>
      </c>
      <c r="E2587" s="76"/>
      <c r="F2587" s="76"/>
    </row>
    <row r="2588" spans="2:6" x14ac:dyDescent="0.35">
      <c r="B2588" s="76">
        <v>2586</v>
      </c>
      <c r="C2588" s="76" t="s">
        <v>6830</v>
      </c>
      <c r="D2588" s="76" t="s">
        <v>5761</v>
      </c>
      <c r="E2588" s="76"/>
      <c r="F2588" s="76"/>
    </row>
    <row r="2589" spans="2:6" x14ac:dyDescent="0.35">
      <c r="B2589" s="76">
        <v>2587</v>
      </c>
      <c r="C2589" s="76" t="s">
        <v>634</v>
      </c>
      <c r="D2589" s="76" t="s">
        <v>5762</v>
      </c>
      <c r="E2589" s="76"/>
      <c r="F2589" s="76"/>
    </row>
    <row r="2590" spans="2:6" x14ac:dyDescent="0.35">
      <c r="B2590" s="76">
        <v>2588</v>
      </c>
      <c r="C2590" s="76" t="s">
        <v>5763</v>
      </c>
      <c r="D2590" s="76" t="s">
        <v>5764</v>
      </c>
      <c r="E2590" s="76"/>
      <c r="F2590" s="76"/>
    </row>
    <row r="2591" spans="2:6" x14ac:dyDescent="0.35">
      <c r="B2591" s="76">
        <v>2589</v>
      </c>
      <c r="C2591" s="76" t="s">
        <v>9951</v>
      </c>
      <c r="D2591" s="76" t="s">
        <v>9952</v>
      </c>
      <c r="E2591" s="76"/>
      <c r="F2591" s="76"/>
    </row>
    <row r="2592" spans="2:6" x14ac:dyDescent="0.35">
      <c r="B2592" s="76">
        <v>2590</v>
      </c>
      <c r="C2592" s="76" t="s">
        <v>635</v>
      </c>
      <c r="D2592" s="76" t="s">
        <v>5765</v>
      </c>
      <c r="E2592" s="76"/>
      <c r="F2592" s="76"/>
    </row>
    <row r="2593" spans="2:6" x14ac:dyDescent="0.35">
      <c r="B2593" s="76">
        <v>2591</v>
      </c>
      <c r="C2593" s="76" t="s">
        <v>5766</v>
      </c>
      <c r="D2593" s="76" t="s">
        <v>5767</v>
      </c>
      <c r="E2593" s="76"/>
      <c r="F2593" s="76"/>
    </row>
    <row r="2594" spans="2:6" x14ac:dyDescent="0.35">
      <c r="B2594" s="76">
        <v>2592</v>
      </c>
      <c r="C2594" s="76" t="s">
        <v>9953</v>
      </c>
      <c r="D2594" s="76" t="s">
        <v>9954</v>
      </c>
      <c r="E2594" s="76"/>
      <c r="F2594" s="76"/>
    </row>
    <row r="2595" spans="2:6" x14ac:dyDescent="0.35">
      <c r="B2595" s="76">
        <v>2593</v>
      </c>
      <c r="C2595" s="76" t="s">
        <v>887</v>
      </c>
      <c r="D2595" s="76" t="s">
        <v>5768</v>
      </c>
      <c r="E2595" s="76"/>
      <c r="F2595" s="76"/>
    </row>
    <row r="2596" spans="2:6" x14ac:dyDescent="0.35">
      <c r="B2596" s="76">
        <v>2594</v>
      </c>
      <c r="C2596" s="76" t="s">
        <v>5769</v>
      </c>
      <c r="D2596" s="76" t="s">
        <v>5770</v>
      </c>
      <c r="E2596" s="76"/>
      <c r="F2596" s="76"/>
    </row>
    <row r="2597" spans="2:6" x14ac:dyDescent="0.35">
      <c r="B2597" s="76">
        <v>2595</v>
      </c>
      <c r="C2597" s="76" t="s">
        <v>9955</v>
      </c>
      <c r="D2597" s="76" t="s">
        <v>9956</v>
      </c>
      <c r="E2597" s="76"/>
      <c r="F2597" s="76"/>
    </row>
    <row r="2598" spans="2:6" x14ac:dyDescent="0.35">
      <c r="B2598" s="76">
        <v>2596</v>
      </c>
      <c r="C2598" s="76" t="s">
        <v>888</v>
      </c>
      <c r="D2598" s="76" t="s">
        <v>5771</v>
      </c>
      <c r="E2598" s="76"/>
      <c r="F2598" s="76"/>
    </row>
    <row r="2599" spans="2:6" x14ac:dyDescent="0.35">
      <c r="B2599" s="76">
        <v>2597</v>
      </c>
      <c r="C2599" s="76" t="s">
        <v>5772</v>
      </c>
      <c r="D2599" s="76" t="s">
        <v>5773</v>
      </c>
      <c r="E2599" s="76"/>
      <c r="F2599" s="76"/>
    </row>
    <row r="2600" spans="2:6" x14ac:dyDescent="0.35">
      <c r="B2600" s="76">
        <v>2598</v>
      </c>
      <c r="C2600" s="76" t="s">
        <v>9957</v>
      </c>
      <c r="D2600" s="76" t="s">
        <v>9958</v>
      </c>
      <c r="E2600" s="76"/>
      <c r="F2600" s="76"/>
    </row>
    <row r="2601" spans="2:6" x14ac:dyDescent="0.35">
      <c r="B2601" s="76">
        <v>2599</v>
      </c>
      <c r="C2601" s="76" t="s">
        <v>5774</v>
      </c>
      <c r="D2601" s="76" t="s">
        <v>5775</v>
      </c>
      <c r="E2601" s="76"/>
      <c r="F2601" s="76"/>
    </row>
    <row r="2602" spans="2:6" x14ac:dyDescent="0.35">
      <c r="B2602" s="76">
        <v>2600</v>
      </c>
      <c r="C2602" s="76" t="s">
        <v>889</v>
      </c>
      <c r="D2602" s="76" t="s">
        <v>5776</v>
      </c>
      <c r="E2602" s="76"/>
      <c r="F2602" s="76"/>
    </row>
    <row r="2603" spans="2:6" x14ac:dyDescent="0.35">
      <c r="B2603" s="76">
        <v>2601</v>
      </c>
      <c r="C2603" s="76" t="s">
        <v>5777</v>
      </c>
      <c r="D2603" s="76" t="s">
        <v>5778</v>
      </c>
      <c r="E2603" s="76"/>
      <c r="F2603" s="76"/>
    </row>
    <row r="2604" spans="2:6" x14ac:dyDescent="0.35">
      <c r="B2604" s="76">
        <v>2602</v>
      </c>
      <c r="C2604" s="76" t="s">
        <v>9959</v>
      </c>
      <c r="D2604" s="76" t="s">
        <v>9960</v>
      </c>
      <c r="E2604" s="76"/>
      <c r="F2604" s="76"/>
    </row>
    <row r="2605" spans="2:6" x14ac:dyDescent="0.35">
      <c r="B2605" s="76">
        <v>2603</v>
      </c>
      <c r="C2605" s="76" t="s">
        <v>890</v>
      </c>
      <c r="D2605" s="76" t="s">
        <v>5779</v>
      </c>
      <c r="E2605" s="76"/>
      <c r="F2605" s="76"/>
    </row>
    <row r="2606" spans="2:6" x14ac:dyDescent="0.35">
      <c r="B2606" s="76">
        <v>2604</v>
      </c>
      <c r="C2606" s="76" t="s">
        <v>5780</v>
      </c>
      <c r="D2606" s="76" t="s">
        <v>5781</v>
      </c>
      <c r="E2606" s="76"/>
      <c r="F2606" s="76"/>
    </row>
    <row r="2607" spans="2:6" x14ac:dyDescent="0.35">
      <c r="B2607" s="76">
        <v>2605</v>
      </c>
      <c r="C2607" s="76" t="s">
        <v>5782</v>
      </c>
      <c r="D2607" s="76" t="s">
        <v>9961</v>
      </c>
      <c r="E2607" s="76"/>
      <c r="F2607" s="76"/>
    </row>
    <row r="2608" spans="2:6" x14ac:dyDescent="0.35">
      <c r="B2608" s="76">
        <v>2606</v>
      </c>
      <c r="C2608" s="76" t="s">
        <v>5783</v>
      </c>
      <c r="D2608" s="76" t="s">
        <v>5784</v>
      </c>
      <c r="E2608" s="76"/>
      <c r="F2608" s="76"/>
    </row>
    <row r="2609" spans="2:6" x14ac:dyDescent="0.35">
      <c r="B2609" s="76">
        <v>2607</v>
      </c>
      <c r="C2609" s="76" t="s">
        <v>12154</v>
      </c>
      <c r="D2609" s="76" t="s">
        <v>12155</v>
      </c>
      <c r="E2609" s="76" t="s">
        <v>12156</v>
      </c>
      <c r="F2609" s="76"/>
    </row>
    <row r="2610" spans="2:6" x14ac:dyDescent="0.35">
      <c r="B2610" s="76">
        <v>2608</v>
      </c>
      <c r="C2610" s="76" t="s">
        <v>5785</v>
      </c>
      <c r="D2610" s="76" t="s">
        <v>5786</v>
      </c>
      <c r="E2610" s="76"/>
      <c r="F2610" s="76"/>
    </row>
    <row r="2611" spans="2:6" x14ac:dyDescent="0.35">
      <c r="B2611" s="76">
        <v>2609</v>
      </c>
      <c r="C2611" s="76" t="s">
        <v>5787</v>
      </c>
      <c r="D2611" s="76" t="s">
        <v>9962</v>
      </c>
      <c r="E2611" s="76"/>
      <c r="F2611" s="76"/>
    </row>
    <row r="2612" spans="2:6" x14ac:dyDescent="0.35">
      <c r="B2612" s="76">
        <v>2610</v>
      </c>
      <c r="C2612" s="76" t="s">
        <v>12157</v>
      </c>
      <c r="D2612" s="76" t="s">
        <v>13044</v>
      </c>
      <c r="E2612" s="76" t="s">
        <v>12158</v>
      </c>
      <c r="F2612" s="76"/>
    </row>
    <row r="2613" spans="2:6" x14ac:dyDescent="0.35">
      <c r="B2613" s="76">
        <v>2611</v>
      </c>
      <c r="C2613" s="76" t="s">
        <v>891</v>
      </c>
      <c r="D2613" s="76" t="s">
        <v>5788</v>
      </c>
      <c r="E2613" s="76"/>
      <c r="F2613" s="76"/>
    </row>
    <row r="2614" spans="2:6" x14ac:dyDescent="0.35">
      <c r="B2614" s="76">
        <v>2612</v>
      </c>
      <c r="C2614" s="76" t="s">
        <v>5789</v>
      </c>
      <c r="D2614" s="76" t="s">
        <v>9963</v>
      </c>
      <c r="E2614" s="76"/>
      <c r="F2614" s="76"/>
    </row>
    <row r="2615" spans="2:6" x14ac:dyDescent="0.35">
      <c r="B2615" s="76">
        <v>2613</v>
      </c>
      <c r="C2615" s="76" t="s">
        <v>12159</v>
      </c>
      <c r="D2615" s="76" t="s">
        <v>13045</v>
      </c>
      <c r="E2615" s="76" t="s">
        <v>12160</v>
      </c>
      <c r="F2615" s="76"/>
    </row>
    <row r="2616" spans="2:6" x14ac:dyDescent="0.35">
      <c r="B2616" s="76">
        <v>2614</v>
      </c>
      <c r="C2616" s="76" t="s">
        <v>892</v>
      </c>
      <c r="D2616" s="76" t="s">
        <v>5790</v>
      </c>
      <c r="E2616" s="76"/>
      <c r="F2616" s="76"/>
    </row>
    <row r="2617" spans="2:6" x14ac:dyDescent="0.35">
      <c r="B2617" s="76">
        <v>2615</v>
      </c>
      <c r="C2617" s="76" t="s">
        <v>5791</v>
      </c>
      <c r="D2617" s="76" t="s">
        <v>5792</v>
      </c>
      <c r="E2617" s="76"/>
      <c r="F2617" s="76"/>
    </row>
    <row r="2618" spans="2:6" x14ac:dyDescent="0.35">
      <c r="B2618" s="76">
        <v>2616</v>
      </c>
      <c r="C2618" s="76" t="s">
        <v>9964</v>
      </c>
      <c r="D2618" s="76" t="s">
        <v>9965</v>
      </c>
      <c r="E2618" s="76"/>
      <c r="F2618" s="76"/>
    </row>
    <row r="2619" spans="2:6" x14ac:dyDescent="0.35">
      <c r="B2619" s="76">
        <v>2617</v>
      </c>
      <c r="C2619" s="76" t="s">
        <v>5793</v>
      </c>
      <c r="D2619" s="76" t="s">
        <v>5794</v>
      </c>
      <c r="E2619" s="76"/>
      <c r="F2619" s="76"/>
    </row>
    <row r="2620" spans="2:6" x14ac:dyDescent="0.35">
      <c r="B2620" s="76">
        <v>2618</v>
      </c>
      <c r="C2620" s="76" t="s">
        <v>963</v>
      </c>
      <c r="D2620" s="76" t="s">
        <v>5795</v>
      </c>
      <c r="E2620" s="76" t="s">
        <v>6970</v>
      </c>
      <c r="F2620" s="76"/>
    </row>
    <row r="2621" spans="2:6" x14ac:dyDescent="0.35">
      <c r="B2621" s="76">
        <v>2619</v>
      </c>
      <c r="C2621" s="76" t="s">
        <v>6971</v>
      </c>
      <c r="D2621" s="76" t="s">
        <v>5796</v>
      </c>
      <c r="E2621" s="76" t="s">
        <v>6972</v>
      </c>
      <c r="F2621" s="76"/>
    </row>
    <row r="2622" spans="2:6" x14ac:dyDescent="0.35">
      <c r="B2622" s="76">
        <v>2620</v>
      </c>
      <c r="C2622" s="76" t="s">
        <v>9966</v>
      </c>
      <c r="D2622" s="76" t="s">
        <v>9967</v>
      </c>
      <c r="E2622" s="76" t="s">
        <v>6973</v>
      </c>
      <c r="F2622" s="76"/>
    </row>
    <row r="2623" spans="2:6" x14ac:dyDescent="0.35">
      <c r="B2623" s="76">
        <v>2621</v>
      </c>
      <c r="C2623" s="76" t="s">
        <v>6974</v>
      </c>
      <c r="D2623" s="76" t="s">
        <v>5797</v>
      </c>
      <c r="E2623" s="76" t="s">
        <v>6975</v>
      </c>
      <c r="F2623" s="76"/>
    </row>
    <row r="2624" spans="2:6" x14ac:dyDescent="0.35">
      <c r="B2624" s="76">
        <v>2622</v>
      </c>
      <c r="C2624" s="76" t="s">
        <v>893</v>
      </c>
      <c r="D2624" s="76" t="s">
        <v>5798</v>
      </c>
      <c r="E2624" s="76"/>
      <c r="F2624" s="76"/>
    </row>
    <row r="2625" spans="2:6" x14ac:dyDescent="0.35">
      <c r="B2625" s="76">
        <v>2623</v>
      </c>
      <c r="C2625" s="76" t="s">
        <v>5799</v>
      </c>
      <c r="D2625" s="76" t="s">
        <v>5800</v>
      </c>
      <c r="E2625" s="76"/>
      <c r="F2625" s="76"/>
    </row>
    <row r="2626" spans="2:6" x14ac:dyDescent="0.35">
      <c r="B2626" s="76">
        <v>2624</v>
      </c>
      <c r="C2626" s="76" t="s">
        <v>9968</v>
      </c>
      <c r="D2626" s="76" t="s">
        <v>9969</v>
      </c>
      <c r="E2626" s="76"/>
      <c r="F2626" s="76"/>
    </row>
    <row r="2627" spans="2:6" x14ac:dyDescent="0.35">
      <c r="B2627" s="76">
        <v>2625</v>
      </c>
      <c r="C2627" s="76" t="s">
        <v>5801</v>
      </c>
      <c r="D2627" s="76" t="s">
        <v>5802</v>
      </c>
      <c r="E2627" s="76"/>
      <c r="F2627" s="76"/>
    </row>
    <row r="2628" spans="2:6" x14ac:dyDescent="0.35">
      <c r="B2628" s="76">
        <v>2626</v>
      </c>
      <c r="C2628" s="76" t="s">
        <v>894</v>
      </c>
      <c r="D2628" s="76" t="s">
        <v>5803</v>
      </c>
      <c r="E2628" s="76"/>
      <c r="F2628" s="76"/>
    </row>
    <row r="2629" spans="2:6" x14ac:dyDescent="0.35">
      <c r="B2629" s="76">
        <v>2627</v>
      </c>
      <c r="C2629" s="76" t="s">
        <v>5804</v>
      </c>
      <c r="D2629" s="76" t="s">
        <v>5805</v>
      </c>
      <c r="E2629" s="76"/>
      <c r="F2629" s="76"/>
    </row>
    <row r="2630" spans="2:6" x14ac:dyDescent="0.35">
      <c r="B2630" s="76">
        <v>2628</v>
      </c>
      <c r="C2630" s="76" t="s">
        <v>9970</v>
      </c>
      <c r="D2630" s="76" t="s">
        <v>9971</v>
      </c>
      <c r="E2630" s="76"/>
      <c r="F2630" s="76"/>
    </row>
    <row r="2631" spans="2:6" x14ac:dyDescent="0.35">
      <c r="B2631" s="76">
        <v>2629</v>
      </c>
      <c r="C2631" s="76" t="s">
        <v>5806</v>
      </c>
      <c r="D2631" s="76" t="s">
        <v>5807</v>
      </c>
      <c r="E2631" s="76"/>
      <c r="F2631" s="76"/>
    </row>
    <row r="2632" spans="2:6" x14ac:dyDescent="0.35">
      <c r="B2632" s="76">
        <v>2630</v>
      </c>
      <c r="C2632" s="76" t="s">
        <v>313</v>
      </c>
      <c r="D2632" s="76" t="s">
        <v>5809</v>
      </c>
      <c r="E2632" s="76" t="s">
        <v>5808</v>
      </c>
      <c r="F2632" s="76"/>
    </row>
    <row r="2633" spans="2:6" x14ac:dyDescent="0.35">
      <c r="B2633" s="76">
        <v>2631</v>
      </c>
      <c r="C2633" s="76" t="s">
        <v>1924</v>
      </c>
      <c r="D2633" s="76" t="s">
        <v>1925</v>
      </c>
      <c r="E2633" s="76" t="s">
        <v>5810</v>
      </c>
      <c r="F2633" s="76"/>
    </row>
    <row r="2634" spans="2:6" x14ac:dyDescent="0.35">
      <c r="B2634" s="76">
        <v>2632</v>
      </c>
      <c r="C2634" s="76" t="s">
        <v>9972</v>
      </c>
      <c r="D2634" s="76" t="s">
        <v>9973</v>
      </c>
      <c r="E2634" s="76" t="s">
        <v>5811</v>
      </c>
      <c r="F2634" s="76"/>
    </row>
    <row r="2635" spans="2:6" x14ac:dyDescent="0.35">
      <c r="B2635" s="76">
        <v>2633</v>
      </c>
      <c r="C2635" s="76" t="s">
        <v>6831</v>
      </c>
      <c r="D2635" s="76" t="s">
        <v>6832</v>
      </c>
      <c r="E2635" s="76"/>
      <c r="F2635" s="76"/>
    </row>
    <row r="2636" spans="2:6" x14ac:dyDescent="0.35">
      <c r="B2636" s="76">
        <v>2634</v>
      </c>
      <c r="C2636" s="76" t="s">
        <v>636</v>
      </c>
      <c r="D2636" s="76" t="s">
        <v>5813</v>
      </c>
      <c r="E2636" s="76" t="s">
        <v>5812</v>
      </c>
      <c r="F2636" s="76"/>
    </row>
    <row r="2637" spans="2:6" x14ac:dyDescent="0.35">
      <c r="B2637" s="76">
        <v>2635</v>
      </c>
      <c r="C2637" s="76" t="s">
        <v>1734</v>
      </c>
      <c r="D2637" s="76" t="s">
        <v>1735</v>
      </c>
      <c r="E2637" s="76" t="s">
        <v>5814</v>
      </c>
      <c r="F2637" s="76"/>
    </row>
    <row r="2638" spans="2:6" x14ac:dyDescent="0.35">
      <c r="B2638" s="76">
        <v>2636</v>
      </c>
      <c r="C2638" s="76" t="s">
        <v>9974</v>
      </c>
      <c r="D2638" s="76" t="s">
        <v>9975</v>
      </c>
      <c r="E2638" s="76" t="s">
        <v>5815</v>
      </c>
      <c r="F2638" s="76"/>
    </row>
    <row r="2639" spans="2:6" x14ac:dyDescent="0.35">
      <c r="B2639" s="76">
        <v>2637</v>
      </c>
      <c r="C2639" s="76" t="s">
        <v>895</v>
      </c>
      <c r="D2639" s="76" t="s">
        <v>5817</v>
      </c>
      <c r="E2639" s="76" t="s">
        <v>5816</v>
      </c>
      <c r="F2639" s="76"/>
    </row>
    <row r="2640" spans="2:6" x14ac:dyDescent="0.35">
      <c r="B2640" s="76">
        <v>2638</v>
      </c>
      <c r="C2640" s="76" t="s">
        <v>9976</v>
      </c>
      <c r="D2640" s="76" t="s">
        <v>9977</v>
      </c>
      <c r="E2640" s="76" t="s">
        <v>5818</v>
      </c>
      <c r="F2640" s="76"/>
    </row>
    <row r="2641" spans="2:6" x14ac:dyDescent="0.35">
      <c r="B2641" s="76">
        <v>2639</v>
      </c>
      <c r="C2641" s="76" t="s">
        <v>5820</v>
      </c>
      <c r="D2641" s="76" t="s">
        <v>5821</v>
      </c>
      <c r="E2641" s="76" t="s">
        <v>5819</v>
      </c>
      <c r="F2641" s="76"/>
    </row>
    <row r="2642" spans="2:6" x14ac:dyDescent="0.35">
      <c r="B2642" s="76">
        <v>2640</v>
      </c>
      <c r="C2642" s="76" t="s">
        <v>637</v>
      </c>
      <c r="D2642" s="76" t="s">
        <v>5280</v>
      </c>
      <c r="E2642" s="76" t="s">
        <v>5822</v>
      </c>
      <c r="F2642" s="76"/>
    </row>
    <row r="2643" spans="2:6" x14ac:dyDescent="0.35">
      <c r="B2643" s="76">
        <v>2641</v>
      </c>
      <c r="C2643" s="76" t="s">
        <v>1700</v>
      </c>
      <c r="D2643" s="76" t="s">
        <v>1456</v>
      </c>
      <c r="E2643" s="76" t="s">
        <v>5823</v>
      </c>
      <c r="F2643" s="76"/>
    </row>
    <row r="2644" spans="2:6" x14ac:dyDescent="0.35">
      <c r="B2644" s="76">
        <v>2642</v>
      </c>
      <c r="C2644" s="76" t="s">
        <v>9978</v>
      </c>
      <c r="D2644" s="76" t="s">
        <v>9756</v>
      </c>
      <c r="E2644" s="76" t="s">
        <v>5824</v>
      </c>
      <c r="F2644" s="76"/>
    </row>
    <row r="2645" spans="2:6" x14ac:dyDescent="0.35">
      <c r="B2645" s="76">
        <v>2643</v>
      </c>
      <c r="C2645" s="76" t="s">
        <v>6802</v>
      </c>
      <c r="D2645" s="76" t="s">
        <v>5280</v>
      </c>
      <c r="E2645" s="76" t="s">
        <v>6976</v>
      </c>
      <c r="F2645" s="76"/>
    </row>
    <row r="2646" spans="2:6" x14ac:dyDescent="0.35">
      <c r="B2646" s="76">
        <v>2644</v>
      </c>
      <c r="C2646" s="76" t="s">
        <v>6954</v>
      </c>
      <c r="D2646" s="76" t="s">
        <v>1456</v>
      </c>
      <c r="E2646" s="76" t="s">
        <v>6977</v>
      </c>
      <c r="F2646" s="76"/>
    </row>
    <row r="2647" spans="2:6" x14ac:dyDescent="0.35">
      <c r="B2647" s="76">
        <v>2645</v>
      </c>
      <c r="C2647" s="76" t="s">
        <v>9979</v>
      </c>
      <c r="D2647" s="76" t="s">
        <v>9756</v>
      </c>
      <c r="E2647" s="76" t="s">
        <v>6978</v>
      </c>
      <c r="F2647" s="76"/>
    </row>
    <row r="2648" spans="2:6" x14ac:dyDescent="0.35">
      <c r="B2648" s="76">
        <v>2646</v>
      </c>
      <c r="C2648" s="76" t="s">
        <v>6979</v>
      </c>
      <c r="D2648" s="76" t="s">
        <v>1655</v>
      </c>
      <c r="E2648" s="76" t="s">
        <v>6980</v>
      </c>
      <c r="F2648" s="76"/>
    </row>
    <row r="2649" spans="2:6" x14ac:dyDescent="0.35">
      <c r="B2649" s="76">
        <v>2647</v>
      </c>
      <c r="C2649" s="76" t="s">
        <v>638</v>
      </c>
      <c r="D2649" s="76" t="s">
        <v>5826</v>
      </c>
      <c r="E2649" s="76" t="s">
        <v>5825</v>
      </c>
      <c r="F2649" s="76"/>
    </row>
    <row r="2650" spans="2:6" x14ac:dyDescent="0.35">
      <c r="B2650" s="76">
        <v>2648</v>
      </c>
      <c r="C2650" s="76" t="s">
        <v>5828</v>
      </c>
      <c r="D2650" s="76" t="s">
        <v>5829</v>
      </c>
      <c r="E2650" s="76" t="s">
        <v>5827</v>
      </c>
      <c r="F2650" s="76"/>
    </row>
    <row r="2651" spans="2:6" x14ac:dyDescent="0.35">
      <c r="B2651" s="76">
        <v>2649</v>
      </c>
      <c r="C2651" s="76" t="s">
        <v>9980</v>
      </c>
      <c r="D2651" s="76" t="s">
        <v>9981</v>
      </c>
      <c r="E2651" s="76" t="s">
        <v>5830</v>
      </c>
      <c r="F2651" s="76"/>
    </row>
    <row r="2652" spans="2:6" x14ac:dyDescent="0.35">
      <c r="B2652" s="76">
        <v>2650</v>
      </c>
      <c r="C2652" s="76" t="s">
        <v>5832</v>
      </c>
      <c r="D2652" s="76" t="s">
        <v>5833</v>
      </c>
      <c r="E2652" s="76" t="s">
        <v>5831</v>
      </c>
      <c r="F2652" s="76"/>
    </row>
    <row r="2653" spans="2:6" x14ac:dyDescent="0.35">
      <c r="B2653" s="76">
        <v>2651</v>
      </c>
      <c r="C2653" s="76" t="s">
        <v>896</v>
      </c>
      <c r="D2653" s="76" t="s">
        <v>2692</v>
      </c>
      <c r="E2653" s="76" t="s">
        <v>5834</v>
      </c>
      <c r="F2653" s="76"/>
    </row>
    <row r="2654" spans="2:6" x14ac:dyDescent="0.35">
      <c r="B2654" s="76">
        <v>2652</v>
      </c>
      <c r="C2654" s="76" t="s">
        <v>5836</v>
      </c>
      <c r="D2654" s="76" t="s">
        <v>2101</v>
      </c>
      <c r="E2654" s="76" t="s">
        <v>5835</v>
      </c>
      <c r="F2654" s="76"/>
    </row>
    <row r="2655" spans="2:6" x14ac:dyDescent="0.35">
      <c r="B2655" s="76">
        <v>2653</v>
      </c>
      <c r="C2655" s="76" t="s">
        <v>9982</v>
      </c>
      <c r="D2655" s="76" t="s">
        <v>9822</v>
      </c>
      <c r="E2655" s="76" t="s">
        <v>5837</v>
      </c>
      <c r="F2655" s="76"/>
    </row>
    <row r="2656" spans="2:6" x14ac:dyDescent="0.35">
      <c r="B2656" s="76">
        <v>2654</v>
      </c>
      <c r="C2656" s="76" t="s">
        <v>5839</v>
      </c>
      <c r="D2656" s="76" t="s">
        <v>5833</v>
      </c>
      <c r="E2656" s="76" t="s">
        <v>5838</v>
      </c>
      <c r="F2656" s="76"/>
    </row>
    <row r="2657" spans="2:6" x14ac:dyDescent="0.35">
      <c r="B2657" s="76">
        <v>2655</v>
      </c>
      <c r="C2657" s="76" t="s">
        <v>897</v>
      </c>
      <c r="D2657" s="76" t="s">
        <v>5841</v>
      </c>
      <c r="E2657" s="76" t="s">
        <v>5840</v>
      </c>
      <c r="F2657" s="76"/>
    </row>
    <row r="2658" spans="2:6" x14ac:dyDescent="0.35">
      <c r="B2658" s="76">
        <v>2656</v>
      </c>
      <c r="C2658" s="76" t="s">
        <v>5843</v>
      </c>
      <c r="D2658" s="76" t="s">
        <v>5844</v>
      </c>
      <c r="E2658" s="76" t="s">
        <v>5842</v>
      </c>
      <c r="F2658" s="76"/>
    </row>
    <row r="2659" spans="2:6" x14ac:dyDescent="0.35">
      <c r="B2659" s="76">
        <v>2657</v>
      </c>
      <c r="C2659" s="76" t="s">
        <v>9983</v>
      </c>
      <c r="D2659" s="76" t="s">
        <v>9984</v>
      </c>
      <c r="E2659" s="76" t="s">
        <v>5845</v>
      </c>
      <c r="F2659" s="76"/>
    </row>
    <row r="2660" spans="2:6" x14ac:dyDescent="0.35">
      <c r="B2660" s="76">
        <v>2658</v>
      </c>
      <c r="C2660" s="76" t="s">
        <v>898</v>
      </c>
      <c r="D2660" s="76" t="s">
        <v>5846</v>
      </c>
      <c r="E2660" s="76"/>
      <c r="F2660" s="76"/>
    </row>
    <row r="2661" spans="2:6" x14ac:dyDescent="0.35">
      <c r="B2661" s="76">
        <v>2659</v>
      </c>
      <c r="C2661" s="76" t="s">
        <v>9985</v>
      </c>
      <c r="D2661" s="76" t="s">
        <v>9986</v>
      </c>
      <c r="E2661" s="76"/>
      <c r="F2661" s="76"/>
    </row>
    <row r="2662" spans="2:6" x14ac:dyDescent="0.35">
      <c r="B2662" s="76">
        <v>2660</v>
      </c>
      <c r="C2662" s="76" t="s">
        <v>5847</v>
      </c>
      <c r="D2662" s="76" t="s">
        <v>5848</v>
      </c>
      <c r="E2662" s="76"/>
      <c r="F2662" s="76"/>
    </row>
    <row r="2663" spans="2:6" x14ac:dyDescent="0.35">
      <c r="B2663" s="76">
        <v>2661</v>
      </c>
      <c r="C2663" s="76" t="s">
        <v>7346</v>
      </c>
      <c r="D2663" s="76" t="s">
        <v>5846</v>
      </c>
      <c r="E2663" s="76" t="s">
        <v>7347</v>
      </c>
      <c r="F2663" s="76"/>
    </row>
    <row r="2664" spans="2:6" x14ac:dyDescent="0.35">
      <c r="B2664" s="76">
        <v>2662</v>
      </c>
      <c r="C2664" s="76" t="s">
        <v>9987</v>
      </c>
      <c r="D2664" s="76" t="s">
        <v>9986</v>
      </c>
      <c r="E2664" s="76" t="s">
        <v>7348</v>
      </c>
      <c r="F2664" s="76"/>
    </row>
    <row r="2665" spans="2:6" x14ac:dyDescent="0.35">
      <c r="B2665" s="76">
        <v>2663</v>
      </c>
      <c r="C2665" s="76" t="s">
        <v>7349</v>
      </c>
      <c r="D2665" s="76" t="s">
        <v>5848</v>
      </c>
      <c r="E2665" s="76" t="s">
        <v>7350</v>
      </c>
      <c r="F2665" s="76"/>
    </row>
    <row r="2666" spans="2:6" x14ac:dyDescent="0.35">
      <c r="B2666" s="76">
        <v>2664</v>
      </c>
      <c r="C2666" s="76" t="s">
        <v>899</v>
      </c>
      <c r="D2666" s="76" t="s">
        <v>5849</v>
      </c>
      <c r="E2666" s="76"/>
      <c r="F2666" s="76"/>
    </row>
    <row r="2667" spans="2:6" x14ac:dyDescent="0.35">
      <c r="B2667" s="76">
        <v>2665</v>
      </c>
      <c r="C2667" s="76" t="s">
        <v>5850</v>
      </c>
      <c r="D2667" s="76" t="s">
        <v>5851</v>
      </c>
      <c r="E2667" s="76"/>
      <c r="F2667" s="76"/>
    </row>
    <row r="2668" spans="2:6" x14ac:dyDescent="0.35">
      <c r="B2668" s="76">
        <v>2666</v>
      </c>
      <c r="C2668" s="76" t="s">
        <v>9988</v>
      </c>
      <c r="D2668" s="76" t="s">
        <v>9989</v>
      </c>
      <c r="E2668" s="76"/>
      <c r="F2668" s="76"/>
    </row>
    <row r="2669" spans="2:6" x14ac:dyDescent="0.35">
      <c r="B2669" s="76">
        <v>2667</v>
      </c>
      <c r="C2669" s="76" t="s">
        <v>900</v>
      </c>
      <c r="D2669" s="76" t="s">
        <v>5852</v>
      </c>
      <c r="E2669" s="76"/>
      <c r="F2669" s="76"/>
    </row>
    <row r="2670" spans="2:6" x14ac:dyDescent="0.35">
      <c r="B2670" s="76">
        <v>2668</v>
      </c>
      <c r="C2670" s="76" t="s">
        <v>5853</v>
      </c>
      <c r="D2670" s="76" t="s">
        <v>5854</v>
      </c>
      <c r="E2670" s="76"/>
      <c r="F2670" s="76"/>
    </row>
    <row r="2671" spans="2:6" x14ac:dyDescent="0.35">
      <c r="B2671" s="76">
        <v>2669</v>
      </c>
      <c r="C2671" s="76" t="s">
        <v>9990</v>
      </c>
      <c r="D2671" s="76" t="s">
        <v>9991</v>
      </c>
      <c r="E2671" s="76"/>
      <c r="F2671" s="76"/>
    </row>
    <row r="2672" spans="2:6" x14ac:dyDescent="0.35">
      <c r="B2672" s="76">
        <v>2670</v>
      </c>
      <c r="C2672" s="76" t="s">
        <v>901</v>
      </c>
      <c r="D2672" s="76" t="s">
        <v>5855</v>
      </c>
      <c r="E2672" s="76"/>
      <c r="F2672" s="76"/>
    </row>
    <row r="2673" spans="2:6" x14ac:dyDescent="0.35">
      <c r="B2673" s="76">
        <v>2671</v>
      </c>
      <c r="C2673" s="76" t="s">
        <v>5856</v>
      </c>
      <c r="D2673" s="76" t="s">
        <v>5857</v>
      </c>
      <c r="E2673" s="76"/>
      <c r="F2673" s="76"/>
    </row>
    <row r="2674" spans="2:6" x14ac:dyDescent="0.35">
      <c r="B2674" s="76">
        <v>2672</v>
      </c>
      <c r="C2674" s="76" t="s">
        <v>9992</v>
      </c>
      <c r="D2674" s="76" t="s">
        <v>9993</v>
      </c>
      <c r="E2674" s="76"/>
      <c r="F2674" s="76"/>
    </row>
    <row r="2675" spans="2:6" x14ac:dyDescent="0.35">
      <c r="B2675" s="76">
        <v>2673</v>
      </c>
      <c r="C2675" s="76" t="s">
        <v>902</v>
      </c>
      <c r="D2675" s="76" t="s">
        <v>5859</v>
      </c>
      <c r="E2675" s="76" t="s">
        <v>5858</v>
      </c>
      <c r="F2675" s="76"/>
    </row>
    <row r="2676" spans="2:6" x14ac:dyDescent="0.35">
      <c r="B2676" s="76">
        <v>2674</v>
      </c>
      <c r="C2676" s="76" t="s">
        <v>5861</v>
      </c>
      <c r="D2676" s="76" t="s">
        <v>5862</v>
      </c>
      <c r="E2676" s="76" t="s">
        <v>5860</v>
      </c>
      <c r="F2676" s="76"/>
    </row>
    <row r="2677" spans="2:6" x14ac:dyDescent="0.35">
      <c r="B2677" s="76">
        <v>2675</v>
      </c>
      <c r="C2677" s="76" t="s">
        <v>9994</v>
      </c>
      <c r="D2677" s="76" t="s">
        <v>9995</v>
      </c>
      <c r="E2677" s="76" t="s">
        <v>5863</v>
      </c>
      <c r="F2677" s="76"/>
    </row>
    <row r="2678" spans="2:6" x14ac:dyDescent="0.35">
      <c r="B2678" s="76">
        <v>2676</v>
      </c>
      <c r="C2678" s="76" t="s">
        <v>5865</v>
      </c>
      <c r="D2678" s="76" t="s">
        <v>5866</v>
      </c>
      <c r="E2678" s="76" t="s">
        <v>5864</v>
      </c>
      <c r="F2678" s="76"/>
    </row>
    <row r="2679" spans="2:6" x14ac:dyDescent="0.35">
      <c r="B2679" s="76">
        <v>2677</v>
      </c>
      <c r="C2679" s="76" t="s">
        <v>6949</v>
      </c>
      <c r="D2679" s="76" t="s">
        <v>5867</v>
      </c>
      <c r="E2679" s="76" t="s">
        <v>6981</v>
      </c>
      <c r="F2679" s="76"/>
    </row>
    <row r="2680" spans="2:6" x14ac:dyDescent="0.35">
      <c r="B2680" s="76">
        <v>2678</v>
      </c>
      <c r="C2680" s="76" t="s">
        <v>6982</v>
      </c>
      <c r="D2680" s="76" t="s">
        <v>5868</v>
      </c>
      <c r="E2680" s="76" t="s">
        <v>6983</v>
      </c>
      <c r="F2680" s="76"/>
    </row>
    <row r="2681" spans="2:6" x14ac:dyDescent="0.35">
      <c r="B2681" s="76">
        <v>2679</v>
      </c>
      <c r="C2681" s="76" t="s">
        <v>9996</v>
      </c>
      <c r="D2681" s="76" t="s">
        <v>9997</v>
      </c>
      <c r="E2681" s="76" t="s">
        <v>6984</v>
      </c>
      <c r="F2681" s="76"/>
    </row>
    <row r="2682" spans="2:6" x14ac:dyDescent="0.35">
      <c r="B2682" s="76">
        <v>2680</v>
      </c>
      <c r="C2682" s="76" t="s">
        <v>6985</v>
      </c>
      <c r="D2682" s="76" t="s">
        <v>5869</v>
      </c>
      <c r="E2682" s="76" t="s">
        <v>6986</v>
      </c>
      <c r="F2682" s="76"/>
    </row>
    <row r="2683" spans="2:6" x14ac:dyDescent="0.35">
      <c r="B2683" s="76">
        <v>2681</v>
      </c>
      <c r="C2683" s="76" t="s">
        <v>903</v>
      </c>
      <c r="D2683" s="76" t="s">
        <v>5871</v>
      </c>
      <c r="E2683" s="76" t="s">
        <v>5870</v>
      </c>
      <c r="F2683" s="76"/>
    </row>
    <row r="2684" spans="2:6" x14ac:dyDescent="0.35">
      <c r="B2684" s="76">
        <v>2682</v>
      </c>
      <c r="C2684" s="76" t="s">
        <v>5873</v>
      </c>
      <c r="D2684" s="76" t="s">
        <v>5874</v>
      </c>
      <c r="E2684" s="76" t="s">
        <v>5872</v>
      </c>
      <c r="F2684" s="76"/>
    </row>
    <row r="2685" spans="2:6" x14ac:dyDescent="0.35">
      <c r="B2685" s="76">
        <v>2683</v>
      </c>
      <c r="C2685" s="76" t="s">
        <v>9998</v>
      </c>
      <c r="D2685" s="76" t="s">
        <v>9999</v>
      </c>
      <c r="E2685" s="76" t="s">
        <v>5875</v>
      </c>
      <c r="F2685" s="76"/>
    </row>
    <row r="2686" spans="2:6" x14ac:dyDescent="0.35">
      <c r="B2686" s="76">
        <v>2684</v>
      </c>
      <c r="C2686" s="76" t="s">
        <v>12841</v>
      </c>
      <c r="D2686" s="76" t="s">
        <v>12162</v>
      </c>
      <c r="E2686" s="76" t="s">
        <v>12842</v>
      </c>
      <c r="F2686" s="76"/>
    </row>
    <row r="2687" spans="2:6" x14ac:dyDescent="0.35">
      <c r="B2687" s="76">
        <v>2685</v>
      </c>
      <c r="C2687" s="76" t="s">
        <v>904</v>
      </c>
      <c r="D2687" s="76" t="s">
        <v>5871</v>
      </c>
      <c r="E2687" s="76" t="s">
        <v>5876</v>
      </c>
      <c r="F2687" s="76"/>
    </row>
    <row r="2688" spans="2:6" x14ac:dyDescent="0.35">
      <c r="B2688" s="76">
        <v>2686</v>
      </c>
      <c r="C2688" s="76" t="s">
        <v>5878</v>
      </c>
      <c r="D2688" s="76" t="s">
        <v>5874</v>
      </c>
      <c r="E2688" s="76" t="s">
        <v>5877</v>
      </c>
      <c r="F2688" s="76"/>
    </row>
    <row r="2689" spans="2:6" x14ac:dyDescent="0.35">
      <c r="B2689" s="76">
        <v>2687</v>
      </c>
      <c r="C2689" s="76" t="s">
        <v>5880</v>
      </c>
      <c r="D2689" s="76" t="s">
        <v>9999</v>
      </c>
      <c r="E2689" s="76" t="s">
        <v>5879</v>
      </c>
      <c r="F2689" s="76"/>
    </row>
    <row r="2690" spans="2:6" x14ac:dyDescent="0.35">
      <c r="B2690" s="76">
        <v>2688</v>
      </c>
      <c r="C2690" s="76" t="s">
        <v>12161</v>
      </c>
      <c r="D2690" s="76" t="s">
        <v>12162</v>
      </c>
      <c r="E2690" s="76" t="s">
        <v>12163</v>
      </c>
      <c r="F2690" s="76"/>
    </row>
    <row r="2691" spans="2:6" x14ac:dyDescent="0.35">
      <c r="B2691" s="76">
        <v>2689</v>
      </c>
      <c r="C2691" s="76" t="s">
        <v>6987</v>
      </c>
      <c r="D2691" s="76" t="s">
        <v>5881</v>
      </c>
      <c r="E2691" s="76" t="s">
        <v>6988</v>
      </c>
      <c r="F2691" s="76"/>
    </row>
    <row r="2692" spans="2:6" x14ac:dyDescent="0.35">
      <c r="B2692" s="76">
        <v>2690</v>
      </c>
      <c r="C2692" s="76" t="s">
        <v>6989</v>
      </c>
      <c r="D2692" s="76" t="s">
        <v>5882</v>
      </c>
      <c r="E2692" s="76" t="s">
        <v>6990</v>
      </c>
      <c r="F2692" s="76"/>
    </row>
    <row r="2693" spans="2:6" x14ac:dyDescent="0.35">
      <c r="B2693" s="76">
        <v>2691</v>
      </c>
      <c r="C2693" s="76" t="s">
        <v>10000</v>
      </c>
      <c r="D2693" s="76" t="s">
        <v>10001</v>
      </c>
      <c r="E2693" s="76" t="s">
        <v>6991</v>
      </c>
      <c r="F2693" s="76"/>
    </row>
    <row r="2694" spans="2:6" x14ac:dyDescent="0.35">
      <c r="B2694" s="76">
        <v>2692</v>
      </c>
      <c r="C2694" s="76" t="s">
        <v>6992</v>
      </c>
      <c r="D2694" s="76" t="s">
        <v>5883</v>
      </c>
      <c r="E2694" s="76" t="s">
        <v>6993</v>
      </c>
      <c r="F2694" s="76"/>
    </row>
    <row r="2695" spans="2:6" x14ac:dyDescent="0.35">
      <c r="B2695" s="76">
        <v>2693</v>
      </c>
      <c r="C2695" s="76" t="s">
        <v>12164</v>
      </c>
      <c r="D2695" s="76" t="s">
        <v>13046</v>
      </c>
      <c r="E2695" s="76" t="s">
        <v>12165</v>
      </c>
      <c r="F2695" s="76"/>
    </row>
    <row r="2696" spans="2:6" x14ac:dyDescent="0.35">
      <c r="B2696" s="76">
        <v>2694</v>
      </c>
      <c r="C2696" s="76" t="s">
        <v>905</v>
      </c>
      <c r="D2696" s="76" t="s">
        <v>5881</v>
      </c>
      <c r="E2696" s="76" t="s">
        <v>5884</v>
      </c>
      <c r="F2696" s="76"/>
    </row>
    <row r="2697" spans="2:6" x14ac:dyDescent="0.35">
      <c r="B2697" s="76">
        <v>2695</v>
      </c>
      <c r="C2697" s="76" t="s">
        <v>5886</v>
      </c>
      <c r="D2697" s="76" t="s">
        <v>5882</v>
      </c>
      <c r="E2697" s="76" t="s">
        <v>5885</v>
      </c>
      <c r="F2697" s="76"/>
    </row>
    <row r="2698" spans="2:6" x14ac:dyDescent="0.35">
      <c r="B2698" s="76">
        <v>2696</v>
      </c>
      <c r="C2698" s="76" t="s">
        <v>10002</v>
      </c>
      <c r="D2698" s="76" t="s">
        <v>10001</v>
      </c>
      <c r="E2698" s="76" t="s">
        <v>5887</v>
      </c>
      <c r="F2698" s="76"/>
    </row>
    <row r="2699" spans="2:6" x14ac:dyDescent="0.35">
      <c r="B2699" s="76">
        <v>2697</v>
      </c>
      <c r="C2699" s="76" t="s">
        <v>5889</v>
      </c>
      <c r="D2699" s="76" t="s">
        <v>5883</v>
      </c>
      <c r="E2699" s="76" t="s">
        <v>5888</v>
      </c>
      <c r="F2699" s="76"/>
    </row>
    <row r="2700" spans="2:6" x14ac:dyDescent="0.35">
      <c r="B2700" s="76">
        <v>2698</v>
      </c>
      <c r="C2700" s="76" t="s">
        <v>6946</v>
      </c>
      <c r="D2700" s="76" t="s">
        <v>5881</v>
      </c>
      <c r="E2700" s="76" t="s">
        <v>6994</v>
      </c>
      <c r="F2700" s="76"/>
    </row>
    <row r="2701" spans="2:6" x14ac:dyDescent="0.35">
      <c r="B2701" s="76">
        <v>2699</v>
      </c>
      <c r="C2701" s="76" t="s">
        <v>6995</v>
      </c>
      <c r="D2701" s="76" t="s">
        <v>5882</v>
      </c>
      <c r="E2701" s="76" t="s">
        <v>6996</v>
      </c>
      <c r="F2701" s="76"/>
    </row>
    <row r="2702" spans="2:6" x14ac:dyDescent="0.35">
      <c r="B2702" s="76">
        <v>2700</v>
      </c>
      <c r="C2702" s="76" t="s">
        <v>6952</v>
      </c>
      <c r="D2702" s="76" t="s">
        <v>10001</v>
      </c>
      <c r="E2702" s="76" t="s">
        <v>6997</v>
      </c>
      <c r="F2702" s="76"/>
    </row>
    <row r="2703" spans="2:6" x14ac:dyDescent="0.35">
      <c r="B2703" s="76">
        <v>2701</v>
      </c>
      <c r="C2703" s="76" t="s">
        <v>6998</v>
      </c>
      <c r="D2703" s="76" t="s">
        <v>5883</v>
      </c>
      <c r="E2703" s="76" t="s">
        <v>6999</v>
      </c>
      <c r="F2703" s="76"/>
    </row>
    <row r="2704" spans="2:6" x14ac:dyDescent="0.35">
      <c r="B2704" s="76">
        <v>2702</v>
      </c>
      <c r="C2704" s="76" t="s">
        <v>12166</v>
      </c>
      <c r="D2704" s="76" t="s">
        <v>13046</v>
      </c>
      <c r="E2704" s="76" t="s">
        <v>12167</v>
      </c>
      <c r="F2704" s="76"/>
    </row>
    <row r="2705" spans="2:6" x14ac:dyDescent="0.35">
      <c r="B2705" s="76">
        <v>2703</v>
      </c>
      <c r="C2705" s="76" t="s">
        <v>906</v>
      </c>
      <c r="D2705" s="76" t="s">
        <v>5891</v>
      </c>
      <c r="E2705" s="76" t="s">
        <v>5890</v>
      </c>
      <c r="F2705" s="76"/>
    </row>
    <row r="2706" spans="2:6" x14ac:dyDescent="0.35">
      <c r="B2706" s="76">
        <v>2704</v>
      </c>
      <c r="C2706" s="76" t="s">
        <v>5893</v>
      </c>
      <c r="D2706" s="76" t="s">
        <v>5894</v>
      </c>
      <c r="E2706" s="76" t="s">
        <v>5892</v>
      </c>
      <c r="F2706" s="76"/>
    </row>
    <row r="2707" spans="2:6" x14ac:dyDescent="0.35">
      <c r="B2707" s="76">
        <v>2705</v>
      </c>
      <c r="C2707" s="76" t="s">
        <v>10003</v>
      </c>
      <c r="D2707" s="76" t="s">
        <v>10004</v>
      </c>
      <c r="E2707" s="76" t="s">
        <v>5895</v>
      </c>
      <c r="F2707" s="76"/>
    </row>
    <row r="2708" spans="2:6" x14ac:dyDescent="0.35">
      <c r="B2708" s="76">
        <v>2706</v>
      </c>
      <c r="C2708" s="76" t="s">
        <v>12843</v>
      </c>
      <c r="D2708" s="76" t="s">
        <v>12844</v>
      </c>
      <c r="E2708" s="76" t="s">
        <v>12845</v>
      </c>
      <c r="F2708" s="76"/>
    </row>
    <row r="2709" spans="2:6" x14ac:dyDescent="0.35">
      <c r="B2709" s="76">
        <v>2707</v>
      </c>
      <c r="C2709" s="76" t="s">
        <v>6833</v>
      </c>
      <c r="D2709" s="76" t="s">
        <v>10864</v>
      </c>
      <c r="E2709" s="76"/>
      <c r="F2709" s="76"/>
    </row>
    <row r="2710" spans="2:6" x14ac:dyDescent="0.35">
      <c r="B2710" s="76">
        <v>2708</v>
      </c>
      <c r="C2710" s="76" t="s">
        <v>907</v>
      </c>
      <c r="D2710" s="76" t="s">
        <v>5897</v>
      </c>
      <c r="E2710" s="76" t="s">
        <v>5896</v>
      </c>
      <c r="F2710" s="76"/>
    </row>
    <row r="2711" spans="2:6" x14ac:dyDescent="0.35">
      <c r="B2711" s="76">
        <v>2709</v>
      </c>
      <c r="C2711" s="76" t="s">
        <v>5899</v>
      </c>
      <c r="D2711" s="76" t="s">
        <v>5900</v>
      </c>
      <c r="E2711" s="76" t="s">
        <v>5898</v>
      </c>
      <c r="F2711" s="76"/>
    </row>
    <row r="2712" spans="2:6" x14ac:dyDescent="0.35">
      <c r="B2712" s="76">
        <v>2710</v>
      </c>
      <c r="C2712" s="76" t="s">
        <v>10005</v>
      </c>
      <c r="D2712" s="76" t="s">
        <v>10006</v>
      </c>
      <c r="E2712" s="76" t="s">
        <v>5901</v>
      </c>
      <c r="F2712" s="76"/>
    </row>
    <row r="2713" spans="2:6" x14ac:dyDescent="0.35">
      <c r="B2713" s="76">
        <v>2711</v>
      </c>
      <c r="C2713" s="76" t="s">
        <v>5903</v>
      </c>
      <c r="D2713" s="76" t="s">
        <v>5904</v>
      </c>
      <c r="E2713" s="76" t="s">
        <v>5902</v>
      </c>
      <c r="F2713" s="76"/>
    </row>
    <row r="2714" spans="2:6" x14ac:dyDescent="0.35">
      <c r="B2714" s="76">
        <v>2712</v>
      </c>
      <c r="C2714" s="76" t="s">
        <v>908</v>
      </c>
      <c r="D2714" s="76" t="s">
        <v>5906</v>
      </c>
      <c r="E2714" s="76" t="s">
        <v>5905</v>
      </c>
      <c r="F2714" s="76"/>
    </row>
    <row r="2715" spans="2:6" x14ac:dyDescent="0.35">
      <c r="B2715" s="76">
        <v>2713</v>
      </c>
      <c r="C2715" s="76" t="s">
        <v>5908</v>
      </c>
      <c r="D2715" s="76" t="s">
        <v>5909</v>
      </c>
      <c r="E2715" s="76" t="s">
        <v>5907</v>
      </c>
      <c r="F2715" s="76"/>
    </row>
    <row r="2716" spans="2:6" x14ac:dyDescent="0.35">
      <c r="B2716" s="76">
        <v>2714</v>
      </c>
      <c r="C2716" s="76" t="s">
        <v>10007</v>
      </c>
      <c r="D2716" s="76" t="s">
        <v>10008</v>
      </c>
      <c r="E2716" s="76" t="s">
        <v>5910</v>
      </c>
      <c r="F2716" s="76"/>
    </row>
    <row r="2717" spans="2:6" x14ac:dyDescent="0.35">
      <c r="B2717" s="76">
        <v>2715</v>
      </c>
      <c r="C2717" s="76" t="s">
        <v>12846</v>
      </c>
      <c r="D2717" s="76" t="s">
        <v>12847</v>
      </c>
      <c r="E2717" s="76" t="s">
        <v>12848</v>
      </c>
      <c r="F2717" s="76"/>
    </row>
    <row r="2718" spans="2:6" x14ac:dyDescent="0.35">
      <c r="B2718" s="76">
        <v>2716</v>
      </c>
      <c r="C2718" s="76" t="s">
        <v>7188</v>
      </c>
      <c r="D2718" s="76" t="s">
        <v>7189</v>
      </c>
      <c r="E2718" s="76"/>
      <c r="F2718" s="76"/>
    </row>
    <row r="2719" spans="2:6" x14ac:dyDescent="0.35">
      <c r="B2719" s="76">
        <v>2717</v>
      </c>
      <c r="C2719" s="76" t="s">
        <v>909</v>
      </c>
      <c r="D2719" s="76" t="s">
        <v>5912</v>
      </c>
      <c r="E2719" s="76" t="s">
        <v>5911</v>
      </c>
      <c r="F2719" s="76"/>
    </row>
    <row r="2720" spans="2:6" x14ac:dyDescent="0.35">
      <c r="B2720" s="76">
        <v>2718</v>
      </c>
      <c r="C2720" s="76" t="s">
        <v>5914</v>
      </c>
      <c r="D2720" s="76" t="s">
        <v>5915</v>
      </c>
      <c r="E2720" s="76" t="s">
        <v>5913</v>
      </c>
      <c r="F2720" s="76"/>
    </row>
    <row r="2721" spans="2:6" x14ac:dyDescent="0.35">
      <c r="B2721" s="76">
        <v>2719</v>
      </c>
      <c r="C2721" s="76" t="s">
        <v>10009</v>
      </c>
      <c r="D2721" s="76" t="s">
        <v>10010</v>
      </c>
      <c r="E2721" s="76" t="s">
        <v>5916</v>
      </c>
      <c r="F2721" s="76"/>
    </row>
    <row r="2722" spans="2:6" x14ac:dyDescent="0.35">
      <c r="B2722" s="76">
        <v>2720</v>
      </c>
      <c r="C2722" s="76" t="s">
        <v>910</v>
      </c>
      <c r="D2722" s="76" t="s">
        <v>5918</v>
      </c>
      <c r="E2722" s="76" t="s">
        <v>5917</v>
      </c>
      <c r="F2722" s="76"/>
    </row>
    <row r="2723" spans="2:6" x14ac:dyDescent="0.35">
      <c r="B2723" s="76">
        <v>2721</v>
      </c>
      <c r="C2723" s="76" t="s">
        <v>5920</v>
      </c>
      <c r="D2723" s="76" t="s">
        <v>5921</v>
      </c>
      <c r="E2723" s="76" t="s">
        <v>5919</v>
      </c>
      <c r="F2723" s="76"/>
    </row>
    <row r="2724" spans="2:6" x14ac:dyDescent="0.35">
      <c r="B2724" s="76">
        <v>2722</v>
      </c>
      <c r="C2724" s="76" t="s">
        <v>10011</v>
      </c>
      <c r="D2724" s="76" t="s">
        <v>10012</v>
      </c>
      <c r="E2724" s="76" t="s">
        <v>5922</v>
      </c>
      <c r="F2724" s="76"/>
    </row>
    <row r="2725" spans="2:6" x14ac:dyDescent="0.35">
      <c r="B2725" s="76">
        <v>2723</v>
      </c>
      <c r="C2725" s="76" t="s">
        <v>5924</v>
      </c>
      <c r="D2725" s="76" t="s">
        <v>5925</v>
      </c>
      <c r="E2725" s="76" t="s">
        <v>5923</v>
      </c>
      <c r="F2725" s="76"/>
    </row>
    <row r="2726" spans="2:6" x14ac:dyDescent="0.35">
      <c r="B2726" s="76">
        <v>2724</v>
      </c>
      <c r="C2726" s="76" t="s">
        <v>12168</v>
      </c>
      <c r="D2726" s="76" t="s">
        <v>13047</v>
      </c>
      <c r="E2726" s="76" t="s">
        <v>12169</v>
      </c>
      <c r="F2726" s="76"/>
    </row>
    <row r="2727" spans="2:6" x14ac:dyDescent="0.35">
      <c r="B2727" s="76">
        <v>2725</v>
      </c>
      <c r="C2727" s="76" t="s">
        <v>7242</v>
      </c>
      <c r="D2727" s="76" t="s">
        <v>5918</v>
      </c>
      <c r="E2727" s="76" t="s">
        <v>7243</v>
      </c>
      <c r="F2727" s="76"/>
    </row>
    <row r="2728" spans="2:6" x14ac:dyDescent="0.35">
      <c r="B2728" s="76">
        <v>2726</v>
      </c>
      <c r="C2728" s="76" t="s">
        <v>7244</v>
      </c>
      <c r="D2728" s="76" t="s">
        <v>5921</v>
      </c>
      <c r="E2728" s="76" t="s">
        <v>7245</v>
      </c>
      <c r="F2728" s="76"/>
    </row>
    <row r="2729" spans="2:6" x14ac:dyDescent="0.35">
      <c r="B2729" s="76">
        <v>2727</v>
      </c>
      <c r="C2729" s="76" t="s">
        <v>10013</v>
      </c>
      <c r="D2729" s="76" t="s">
        <v>10012</v>
      </c>
      <c r="E2729" s="76" t="s">
        <v>7246</v>
      </c>
      <c r="F2729" s="76"/>
    </row>
    <row r="2730" spans="2:6" x14ac:dyDescent="0.35">
      <c r="B2730" s="76">
        <v>2728</v>
      </c>
      <c r="C2730" s="76" t="s">
        <v>7247</v>
      </c>
      <c r="D2730" s="76" t="s">
        <v>5925</v>
      </c>
      <c r="E2730" s="76" t="s">
        <v>7248</v>
      </c>
      <c r="F2730" s="76"/>
    </row>
    <row r="2731" spans="2:6" x14ac:dyDescent="0.35">
      <c r="B2731" s="76">
        <v>2729</v>
      </c>
      <c r="C2731" s="76" t="s">
        <v>12170</v>
      </c>
      <c r="D2731" s="76" t="s">
        <v>13047</v>
      </c>
      <c r="E2731" s="76" t="s">
        <v>12171</v>
      </c>
      <c r="F2731" s="76"/>
    </row>
    <row r="2732" spans="2:6" x14ac:dyDescent="0.35">
      <c r="B2732" s="76">
        <v>2730</v>
      </c>
      <c r="C2732" s="76" t="s">
        <v>911</v>
      </c>
      <c r="D2732" s="76" t="s">
        <v>5927</v>
      </c>
      <c r="E2732" s="76" t="s">
        <v>5926</v>
      </c>
      <c r="F2732" s="76"/>
    </row>
    <row r="2733" spans="2:6" x14ac:dyDescent="0.35">
      <c r="B2733" s="76">
        <v>2731</v>
      </c>
      <c r="C2733" s="76" t="s">
        <v>5929</v>
      </c>
      <c r="D2733" s="76" t="s">
        <v>5930</v>
      </c>
      <c r="E2733" s="76" t="s">
        <v>5928</v>
      </c>
      <c r="F2733" s="76"/>
    </row>
    <row r="2734" spans="2:6" x14ac:dyDescent="0.35">
      <c r="B2734" s="76">
        <v>2732</v>
      </c>
      <c r="C2734" s="76" t="s">
        <v>10014</v>
      </c>
      <c r="D2734" s="76" t="s">
        <v>10015</v>
      </c>
      <c r="E2734" s="76" t="s">
        <v>5931</v>
      </c>
      <c r="F2734" s="76"/>
    </row>
    <row r="2735" spans="2:6" x14ac:dyDescent="0.35">
      <c r="B2735" s="76">
        <v>2733</v>
      </c>
      <c r="C2735" s="76" t="s">
        <v>912</v>
      </c>
      <c r="D2735" s="76" t="s">
        <v>2688</v>
      </c>
      <c r="E2735" s="76" t="s">
        <v>5932</v>
      </c>
      <c r="F2735" s="76"/>
    </row>
    <row r="2736" spans="2:6" x14ac:dyDescent="0.35">
      <c r="B2736" s="76">
        <v>2734</v>
      </c>
      <c r="C2736" s="76" t="s">
        <v>5934</v>
      </c>
      <c r="D2736" s="76" t="s">
        <v>5160</v>
      </c>
      <c r="E2736" s="76" t="s">
        <v>5933</v>
      </c>
      <c r="F2736" s="76"/>
    </row>
    <row r="2737" spans="2:6" x14ac:dyDescent="0.35">
      <c r="B2737" s="76">
        <v>2735</v>
      </c>
      <c r="C2737" s="76" t="s">
        <v>6955</v>
      </c>
      <c r="D2737" s="76" t="s">
        <v>2688</v>
      </c>
      <c r="E2737" s="76" t="s">
        <v>7000</v>
      </c>
      <c r="F2737" s="76"/>
    </row>
    <row r="2738" spans="2:6" x14ac:dyDescent="0.35">
      <c r="B2738" s="76">
        <v>2736</v>
      </c>
      <c r="C2738" s="76" t="s">
        <v>7001</v>
      </c>
      <c r="D2738" s="76" t="s">
        <v>1450</v>
      </c>
      <c r="E2738" s="76" t="s">
        <v>7002</v>
      </c>
      <c r="F2738" s="76"/>
    </row>
    <row r="2739" spans="2:6" x14ac:dyDescent="0.35">
      <c r="B2739" s="76">
        <v>2737</v>
      </c>
      <c r="C2739" s="76" t="s">
        <v>10016</v>
      </c>
      <c r="D2739" s="76" t="s">
        <v>9705</v>
      </c>
      <c r="E2739" s="76" t="s">
        <v>7003</v>
      </c>
      <c r="F2739" s="76"/>
    </row>
    <row r="2740" spans="2:6" x14ac:dyDescent="0.35">
      <c r="B2740" s="76">
        <v>2738</v>
      </c>
      <c r="C2740" s="76" t="s">
        <v>6951</v>
      </c>
      <c r="D2740" s="76" t="s">
        <v>5160</v>
      </c>
      <c r="E2740" s="76" t="s">
        <v>7004</v>
      </c>
      <c r="F2740" s="76"/>
    </row>
    <row r="2741" spans="2:6" x14ac:dyDescent="0.35">
      <c r="B2741" s="76">
        <v>2739</v>
      </c>
      <c r="C2741" s="76" t="s">
        <v>913</v>
      </c>
      <c r="D2741" s="76" t="s">
        <v>5936</v>
      </c>
      <c r="E2741" s="76" t="s">
        <v>5935</v>
      </c>
      <c r="F2741" s="76"/>
    </row>
    <row r="2742" spans="2:6" x14ac:dyDescent="0.35">
      <c r="B2742" s="76">
        <v>2740</v>
      </c>
      <c r="C2742" s="76" t="s">
        <v>5938</v>
      </c>
      <c r="D2742" s="76" t="s">
        <v>5939</v>
      </c>
      <c r="E2742" s="76" t="s">
        <v>5937</v>
      </c>
      <c r="F2742" s="76"/>
    </row>
    <row r="2743" spans="2:6" x14ac:dyDescent="0.35">
      <c r="B2743" s="76">
        <v>2741</v>
      </c>
      <c r="C2743" s="76" t="s">
        <v>10017</v>
      </c>
      <c r="D2743" s="76" t="s">
        <v>10018</v>
      </c>
      <c r="E2743" s="76" t="s">
        <v>5940</v>
      </c>
      <c r="F2743" s="76"/>
    </row>
    <row r="2744" spans="2:6" x14ac:dyDescent="0.35">
      <c r="B2744" s="76">
        <v>2742</v>
      </c>
      <c r="C2744" s="76" t="s">
        <v>5942</v>
      </c>
      <c r="D2744" s="76" t="s">
        <v>5943</v>
      </c>
      <c r="E2744" s="76" t="s">
        <v>5941</v>
      </c>
      <c r="F2744" s="76"/>
    </row>
    <row r="2745" spans="2:6" x14ac:dyDescent="0.35">
      <c r="B2745" s="76">
        <v>2743</v>
      </c>
      <c r="C2745" s="76" t="s">
        <v>6834</v>
      </c>
      <c r="D2745" s="76" t="s">
        <v>2686</v>
      </c>
      <c r="E2745" s="76" t="s">
        <v>6835</v>
      </c>
      <c r="F2745" s="76"/>
    </row>
    <row r="2746" spans="2:6" x14ac:dyDescent="0.35">
      <c r="B2746" s="76">
        <v>2744</v>
      </c>
      <c r="C2746" s="76" t="s">
        <v>6836</v>
      </c>
      <c r="D2746" s="76" t="s">
        <v>2077</v>
      </c>
      <c r="E2746" s="76" t="s">
        <v>6837</v>
      </c>
      <c r="F2746" s="76"/>
    </row>
    <row r="2747" spans="2:6" x14ac:dyDescent="0.35">
      <c r="B2747" s="76">
        <v>2745</v>
      </c>
      <c r="C2747" s="76" t="s">
        <v>10019</v>
      </c>
      <c r="D2747" s="76" t="s">
        <v>9728</v>
      </c>
      <c r="E2747" s="76" t="s">
        <v>6838</v>
      </c>
      <c r="F2747" s="76"/>
    </row>
    <row r="2748" spans="2:6" x14ac:dyDescent="0.35">
      <c r="B2748" s="76">
        <v>2746</v>
      </c>
      <c r="C2748" s="76" t="s">
        <v>5945</v>
      </c>
      <c r="D2748" s="76" t="s">
        <v>5946</v>
      </c>
      <c r="E2748" s="76" t="s">
        <v>5944</v>
      </c>
      <c r="F2748" s="76"/>
    </row>
    <row r="2749" spans="2:6" x14ac:dyDescent="0.35">
      <c r="B2749" s="76">
        <v>2747</v>
      </c>
      <c r="C2749" s="76" t="s">
        <v>5948</v>
      </c>
      <c r="D2749" s="76" t="s">
        <v>10020</v>
      </c>
      <c r="E2749" s="76" t="s">
        <v>5947</v>
      </c>
      <c r="F2749" s="76"/>
    </row>
    <row r="2750" spans="2:6" x14ac:dyDescent="0.35">
      <c r="B2750" s="76">
        <v>2748</v>
      </c>
      <c r="C2750" s="76" t="s">
        <v>5950</v>
      </c>
      <c r="D2750" s="76" t="s">
        <v>5951</v>
      </c>
      <c r="E2750" s="76" t="s">
        <v>5949</v>
      </c>
      <c r="F2750" s="76"/>
    </row>
    <row r="2751" spans="2:6" x14ac:dyDescent="0.35">
      <c r="B2751" s="76">
        <v>2749</v>
      </c>
      <c r="C2751" s="76" t="s">
        <v>914</v>
      </c>
      <c r="D2751" s="76" t="s">
        <v>5953</v>
      </c>
      <c r="E2751" s="76" t="s">
        <v>5952</v>
      </c>
      <c r="F2751" s="76"/>
    </row>
    <row r="2752" spans="2:6" x14ac:dyDescent="0.35">
      <c r="B2752" s="76">
        <v>2750</v>
      </c>
      <c r="C2752" s="76" t="s">
        <v>5955</v>
      </c>
      <c r="D2752" s="76" t="s">
        <v>10021</v>
      </c>
      <c r="E2752" s="76" t="s">
        <v>5954</v>
      </c>
      <c r="F2752" s="76"/>
    </row>
    <row r="2753" spans="2:6" x14ac:dyDescent="0.35">
      <c r="B2753" s="76">
        <v>2751</v>
      </c>
      <c r="C2753" s="76" t="s">
        <v>12172</v>
      </c>
      <c r="D2753" s="76" t="s">
        <v>13048</v>
      </c>
      <c r="E2753" s="76" t="s">
        <v>12173</v>
      </c>
      <c r="F2753" s="76"/>
    </row>
    <row r="2754" spans="2:6" x14ac:dyDescent="0.35">
      <c r="B2754" s="76">
        <v>2752</v>
      </c>
      <c r="C2754" s="76" t="s">
        <v>915</v>
      </c>
      <c r="D2754" s="76" t="s">
        <v>5957</v>
      </c>
      <c r="E2754" s="76" t="s">
        <v>5956</v>
      </c>
      <c r="F2754" s="76"/>
    </row>
    <row r="2755" spans="2:6" x14ac:dyDescent="0.35">
      <c r="B2755" s="76">
        <v>2753</v>
      </c>
      <c r="C2755" s="76" t="s">
        <v>5959</v>
      </c>
      <c r="D2755" s="76" t="s">
        <v>10022</v>
      </c>
      <c r="E2755" s="76" t="s">
        <v>5958</v>
      </c>
      <c r="F2755" s="76"/>
    </row>
    <row r="2756" spans="2:6" x14ac:dyDescent="0.35">
      <c r="B2756" s="76">
        <v>2754</v>
      </c>
      <c r="C2756" s="76" t="s">
        <v>12174</v>
      </c>
      <c r="D2756" s="76" t="s">
        <v>13049</v>
      </c>
      <c r="E2756" s="76" t="s">
        <v>12175</v>
      </c>
      <c r="F2756" s="76"/>
    </row>
    <row r="2757" spans="2:6" x14ac:dyDescent="0.35">
      <c r="B2757" s="76">
        <v>2755</v>
      </c>
      <c r="C2757" s="76" t="s">
        <v>916</v>
      </c>
      <c r="D2757" s="76" t="s">
        <v>5961</v>
      </c>
      <c r="E2757" s="76" t="s">
        <v>5960</v>
      </c>
      <c r="F2757" s="76"/>
    </row>
    <row r="2758" spans="2:6" x14ac:dyDescent="0.35">
      <c r="B2758" s="76">
        <v>2756</v>
      </c>
      <c r="C2758" s="76" t="s">
        <v>5963</v>
      </c>
      <c r="D2758" s="76" t="s">
        <v>10023</v>
      </c>
      <c r="E2758" s="76" t="s">
        <v>5962</v>
      </c>
      <c r="F2758" s="76"/>
    </row>
    <row r="2759" spans="2:6" x14ac:dyDescent="0.35">
      <c r="B2759" s="76">
        <v>2757</v>
      </c>
      <c r="C2759" s="76" t="s">
        <v>12176</v>
      </c>
      <c r="D2759" s="76" t="s">
        <v>13050</v>
      </c>
      <c r="E2759" s="76" t="s">
        <v>12177</v>
      </c>
      <c r="F2759" s="76"/>
    </row>
    <row r="2760" spans="2:6" x14ac:dyDescent="0.35">
      <c r="B2760" s="76">
        <v>2758</v>
      </c>
      <c r="C2760" s="76" t="s">
        <v>639</v>
      </c>
      <c r="D2760" s="76" t="s">
        <v>5964</v>
      </c>
      <c r="E2760" s="76"/>
      <c r="F2760" s="76"/>
    </row>
    <row r="2761" spans="2:6" x14ac:dyDescent="0.35">
      <c r="B2761" s="76">
        <v>2759</v>
      </c>
      <c r="C2761" s="76" t="s">
        <v>5965</v>
      </c>
      <c r="D2761" s="76" t="s">
        <v>5966</v>
      </c>
      <c r="E2761" s="76"/>
      <c r="F2761" s="76"/>
    </row>
    <row r="2762" spans="2:6" x14ac:dyDescent="0.35">
      <c r="B2762" s="76">
        <v>2760</v>
      </c>
      <c r="C2762" s="76" t="s">
        <v>10024</v>
      </c>
      <c r="D2762" s="76" t="s">
        <v>10025</v>
      </c>
      <c r="E2762" s="76"/>
      <c r="F2762" s="76"/>
    </row>
    <row r="2763" spans="2:6" x14ac:dyDescent="0.35">
      <c r="B2763" s="76">
        <v>2761</v>
      </c>
      <c r="C2763" s="76" t="s">
        <v>917</v>
      </c>
      <c r="D2763" s="76" t="s">
        <v>5968</v>
      </c>
      <c r="E2763" s="76" t="s">
        <v>5967</v>
      </c>
      <c r="F2763" s="76"/>
    </row>
    <row r="2764" spans="2:6" x14ac:dyDescent="0.35">
      <c r="B2764" s="76">
        <v>2762</v>
      </c>
      <c r="C2764" s="76" t="s">
        <v>5970</v>
      </c>
      <c r="D2764" s="76" t="s">
        <v>5971</v>
      </c>
      <c r="E2764" s="76" t="s">
        <v>5969</v>
      </c>
      <c r="F2764" s="76"/>
    </row>
    <row r="2765" spans="2:6" x14ac:dyDescent="0.35">
      <c r="B2765" s="76">
        <v>2763</v>
      </c>
      <c r="C2765" s="76" t="s">
        <v>10026</v>
      </c>
      <c r="D2765" s="76" t="s">
        <v>10027</v>
      </c>
      <c r="E2765" s="76" t="s">
        <v>5972</v>
      </c>
      <c r="F2765" s="76"/>
    </row>
    <row r="2766" spans="2:6" x14ac:dyDescent="0.35">
      <c r="B2766" s="76">
        <v>2764</v>
      </c>
      <c r="C2766" s="76" t="s">
        <v>5974</v>
      </c>
      <c r="D2766" s="76" t="s">
        <v>5975</v>
      </c>
      <c r="E2766" s="76" t="s">
        <v>5973</v>
      </c>
      <c r="F2766" s="76"/>
    </row>
    <row r="2767" spans="2:6" x14ac:dyDescent="0.35">
      <c r="B2767" s="76">
        <v>2765</v>
      </c>
      <c r="C2767" s="76" t="s">
        <v>965</v>
      </c>
      <c r="D2767" s="76" t="s">
        <v>6839</v>
      </c>
      <c r="E2767" s="76" t="s">
        <v>5976</v>
      </c>
      <c r="F2767" s="76"/>
    </row>
    <row r="2768" spans="2:6" x14ac:dyDescent="0.35">
      <c r="B2768" s="76">
        <v>2766</v>
      </c>
      <c r="C2768" s="76" t="s">
        <v>5978</v>
      </c>
      <c r="D2768" s="76" t="s">
        <v>6840</v>
      </c>
      <c r="E2768" s="76" t="s">
        <v>5977</v>
      </c>
      <c r="F2768" s="76"/>
    </row>
    <row r="2769" spans="2:6" x14ac:dyDescent="0.35">
      <c r="B2769" s="76">
        <v>2767</v>
      </c>
      <c r="C2769" s="76" t="s">
        <v>10028</v>
      </c>
      <c r="D2769" s="76" t="s">
        <v>10029</v>
      </c>
      <c r="E2769" s="76"/>
      <c r="F2769" s="76"/>
    </row>
    <row r="2770" spans="2:6" x14ac:dyDescent="0.35">
      <c r="B2770" s="76">
        <v>2768</v>
      </c>
      <c r="C2770" s="76" t="s">
        <v>5979</v>
      </c>
      <c r="D2770" s="76" t="s">
        <v>6841</v>
      </c>
      <c r="E2770" s="76"/>
      <c r="F2770" s="76"/>
    </row>
    <row r="2771" spans="2:6" x14ac:dyDescent="0.35">
      <c r="B2771" s="76">
        <v>2769</v>
      </c>
      <c r="C2771" s="76" t="s">
        <v>918</v>
      </c>
      <c r="D2771" s="76" t="s">
        <v>2409</v>
      </c>
      <c r="E2771" s="76" t="s">
        <v>5980</v>
      </c>
      <c r="F2771" s="76"/>
    </row>
    <row r="2772" spans="2:6" x14ac:dyDescent="0.35">
      <c r="B2772" s="76">
        <v>2770</v>
      </c>
      <c r="C2772" s="76" t="s">
        <v>5982</v>
      </c>
      <c r="D2772" s="76" t="s">
        <v>1614</v>
      </c>
      <c r="E2772" s="76" t="s">
        <v>5981</v>
      </c>
      <c r="F2772" s="76"/>
    </row>
    <row r="2773" spans="2:6" x14ac:dyDescent="0.35">
      <c r="B2773" s="76">
        <v>2771</v>
      </c>
      <c r="C2773" s="76" t="s">
        <v>10030</v>
      </c>
      <c r="D2773" s="76" t="s">
        <v>9722</v>
      </c>
      <c r="E2773" s="76" t="s">
        <v>5983</v>
      </c>
      <c r="F2773" s="76"/>
    </row>
    <row r="2774" spans="2:6" x14ac:dyDescent="0.35">
      <c r="B2774" s="76">
        <v>2772</v>
      </c>
      <c r="C2774" s="76" t="s">
        <v>5985</v>
      </c>
      <c r="D2774" s="76" t="s">
        <v>1677</v>
      </c>
      <c r="E2774" s="76" t="s">
        <v>5984</v>
      </c>
      <c r="F2774" s="76"/>
    </row>
    <row r="2775" spans="2:6" x14ac:dyDescent="0.35">
      <c r="B2775" s="76">
        <v>2773</v>
      </c>
      <c r="C2775" s="76" t="s">
        <v>6428</v>
      </c>
      <c r="D2775" s="76" t="s">
        <v>6461</v>
      </c>
      <c r="E2775" s="76" t="s">
        <v>6462</v>
      </c>
      <c r="F2775" s="76"/>
    </row>
    <row r="2776" spans="2:6" x14ac:dyDescent="0.35">
      <c r="B2776" s="76">
        <v>2774</v>
      </c>
      <c r="C2776" s="76" t="s">
        <v>10031</v>
      </c>
      <c r="D2776" s="76" t="s">
        <v>10032</v>
      </c>
      <c r="E2776" s="76" t="s">
        <v>6463</v>
      </c>
      <c r="F2776" s="76"/>
    </row>
    <row r="2777" spans="2:6" x14ac:dyDescent="0.35">
      <c r="B2777" s="76">
        <v>2775</v>
      </c>
      <c r="C2777" s="76" t="s">
        <v>6464</v>
      </c>
      <c r="D2777" s="76" t="s">
        <v>6465</v>
      </c>
      <c r="E2777" s="76" t="s">
        <v>6466</v>
      </c>
      <c r="F2777" s="76"/>
    </row>
    <row r="2778" spans="2:6" x14ac:dyDescent="0.35">
      <c r="B2778" s="76">
        <v>2776</v>
      </c>
      <c r="C2778" s="76" t="s">
        <v>1001</v>
      </c>
      <c r="D2778" s="76" t="s">
        <v>6467</v>
      </c>
      <c r="E2778" s="76" t="s">
        <v>6468</v>
      </c>
      <c r="F2778" s="76"/>
    </row>
    <row r="2779" spans="2:6" x14ac:dyDescent="0.35">
      <c r="B2779" s="76">
        <v>2777</v>
      </c>
      <c r="C2779" s="76" t="s">
        <v>6469</v>
      </c>
      <c r="D2779" s="76" t="s">
        <v>6470</v>
      </c>
      <c r="E2779" s="76"/>
      <c r="F2779" s="76"/>
    </row>
    <row r="2780" spans="2:6" x14ac:dyDescent="0.35">
      <c r="B2780" s="76">
        <v>2778</v>
      </c>
      <c r="C2780" s="76" t="s">
        <v>10033</v>
      </c>
      <c r="D2780" s="76" t="s">
        <v>10034</v>
      </c>
      <c r="E2780" s="76" t="s">
        <v>6471</v>
      </c>
      <c r="F2780" s="76"/>
    </row>
    <row r="2781" spans="2:6" x14ac:dyDescent="0.35">
      <c r="B2781" s="76">
        <v>2779</v>
      </c>
      <c r="C2781" s="76" t="s">
        <v>6429</v>
      </c>
      <c r="D2781" s="76" t="s">
        <v>6472</v>
      </c>
      <c r="E2781" s="76" t="s">
        <v>6473</v>
      </c>
      <c r="F2781" s="76"/>
    </row>
    <row r="2782" spans="2:6" x14ac:dyDescent="0.35">
      <c r="B2782" s="76">
        <v>2780</v>
      </c>
      <c r="C2782" s="76" t="s">
        <v>10035</v>
      </c>
      <c r="D2782" s="76" t="s">
        <v>10036</v>
      </c>
      <c r="E2782" s="76" t="s">
        <v>6474</v>
      </c>
      <c r="F2782" s="76"/>
    </row>
    <row r="2783" spans="2:6" x14ac:dyDescent="0.35">
      <c r="B2783" s="76">
        <v>2781</v>
      </c>
      <c r="C2783" s="76" t="s">
        <v>6475</v>
      </c>
      <c r="D2783" s="76" t="s">
        <v>6476</v>
      </c>
      <c r="E2783" s="76" t="s">
        <v>6477</v>
      </c>
      <c r="F2783" s="76"/>
    </row>
    <row r="2784" spans="2:6" x14ac:dyDescent="0.35">
      <c r="B2784" s="76">
        <v>2782</v>
      </c>
      <c r="C2784" s="76" t="s">
        <v>6430</v>
      </c>
      <c r="D2784" s="76" t="s">
        <v>6478</v>
      </c>
      <c r="E2784" s="76" t="s">
        <v>6479</v>
      </c>
      <c r="F2784" s="76"/>
    </row>
    <row r="2785" spans="2:6" x14ac:dyDescent="0.35">
      <c r="B2785" s="76">
        <v>2783</v>
      </c>
      <c r="C2785" s="76" t="s">
        <v>10037</v>
      </c>
      <c r="D2785" s="76" t="s">
        <v>10038</v>
      </c>
      <c r="E2785" s="76" t="s">
        <v>6480</v>
      </c>
      <c r="F2785" s="76"/>
    </row>
    <row r="2786" spans="2:6" x14ac:dyDescent="0.35">
      <c r="B2786" s="76">
        <v>2784</v>
      </c>
      <c r="C2786" s="76" t="s">
        <v>6481</v>
      </c>
      <c r="D2786" s="76" t="s">
        <v>6482</v>
      </c>
      <c r="E2786" s="76" t="s">
        <v>6483</v>
      </c>
      <c r="F2786" s="76"/>
    </row>
    <row r="2787" spans="2:6" x14ac:dyDescent="0.35">
      <c r="B2787" s="76">
        <v>2785</v>
      </c>
      <c r="C2787" s="76" t="s">
        <v>969</v>
      </c>
      <c r="D2787" s="76" t="s">
        <v>6484</v>
      </c>
      <c r="E2787" s="76" t="s">
        <v>6485</v>
      </c>
      <c r="F2787" s="76"/>
    </row>
    <row r="2788" spans="2:6" x14ac:dyDescent="0.35">
      <c r="B2788" s="76">
        <v>2786</v>
      </c>
      <c r="C2788" s="76" t="s">
        <v>6486</v>
      </c>
      <c r="D2788" s="76" t="s">
        <v>6487</v>
      </c>
      <c r="E2788" s="76" t="s">
        <v>6488</v>
      </c>
      <c r="F2788" s="76"/>
    </row>
    <row r="2789" spans="2:6" x14ac:dyDescent="0.35">
      <c r="B2789" s="76">
        <v>2787</v>
      </c>
      <c r="C2789" s="76" t="s">
        <v>10039</v>
      </c>
      <c r="D2789" s="76" t="s">
        <v>10040</v>
      </c>
      <c r="E2789" s="76" t="s">
        <v>6489</v>
      </c>
      <c r="F2789" s="76"/>
    </row>
    <row r="2790" spans="2:6" x14ac:dyDescent="0.35">
      <c r="B2790" s="76">
        <v>2788</v>
      </c>
      <c r="C2790" s="76" t="s">
        <v>6439</v>
      </c>
      <c r="D2790" s="76" t="s">
        <v>13051</v>
      </c>
      <c r="E2790" s="76" t="s">
        <v>6490</v>
      </c>
      <c r="F2790" s="76"/>
    </row>
    <row r="2791" spans="2:6" x14ac:dyDescent="0.35">
      <c r="B2791" s="76">
        <v>2789</v>
      </c>
      <c r="C2791" s="76" t="s">
        <v>6491</v>
      </c>
      <c r="D2791" s="76" t="s">
        <v>13052</v>
      </c>
      <c r="E2791" s="76" t="s">
        <v>6492</v>
      </c>
      <c r="F2791" s="76"/>
    </row>
    <row r="2792" spans="2:6" x14ac:dyDescent="0.35">
      <c r="B2792" s="76">
        <v>2790</v>
      </c>
      <c r="C2792" s="76" t="s">
        <v>10041</v>
      </c>
      <c r="D2792" s="76" t="s">
        <v>13053</v>
      </c>
      <c r="E2792" s="76" t="s">
        <v>6493</v>
      </c>
      <c r="F2792" s="76"/>
    </row>
    <row r="2793" spans="2:6" x14ac:dyDescent="0.35">
      <c r="B2793" s="76">
        <v>2791</v>
      </c>
      <c r="C2793" s="76" t="s">
        <v>6494</v>
      </c>
      <c r="D2793" s="76" t="s">
        <v>13054</v>
      </c>
      <c r="E2793" s="76" t="s">
        <v>6495</v>
      </c>
      <c r="F2793" s="76"/>
    </row>
    <row r="2794" spans="2:6" x14ac:dyDescent="0.35">
      <c r="B2794" s="76">
        <v>2792</v>
      </c>
      <c r="C2794" s="76" t="s">
        <v>12178</v>
      </c>
      <c r="D2794" s="76" t="s">
        <v>13055</v>
      </c>
      <c r="E2794" s="76" t="s">
        <v>12179</v>
      </c>
      <c r="F2794" s="76"/>
    </row>
    <row r="2795" spans="2:6" x14ac:dyDescent="0.35">
      <c r="B2795" s="76">
        <v>2793</v>
      </c>
      <c r="C2795" s="76" t="s">
        <v>7105</v>
      </c>
      <c r="D2795" s="76" t="s">
        <v>7106</v>
      </c>
      <c r="E2795" s="76" t="s">
        <v>7107</v>
      </c>
      <c r="F2795" s="76"/>
    </row>
    <row r="2796" spans="2:6" x14ac:dyDescent="0.35">
      <c r="B2796" s="76">
        <v>2794</v>
      </c>
      <c r="C2796" s="76" t="s">
        <v>7108</v>
      </c>
      <c r="D2796" s="76" t="s">
        <v>10042</v>
      </c>
      <c r="E2796" s="76" t="s">
        <v>7109</v>
      </c>
      <c r="F2796" s="76"/>
    </row>
    <row r="2797" spans="2:6" x14ac:dyDescent="0.35">
      <c r="B2797" s="76">
        <v>2795</v>
      </c>
      <c r="C2797" s="76" t="s">
        <v>12180</v>
      </c>
      <c r="D2797" s="76" t="s">
        <v>13056</v>
      </c>
      <c r="E2797" s="76" t="s">
        <v>12181</v>
      </c>
      <c r="F2797" s="76"/>
    </row>
    <row r="2798" spans="2:6" x14ac:dyDescent="0.35">
      <c r="B2798" s="76">
        <v>2796</v>
      </c>
      <c r="C2798" s="76" t="s">
        <v>6440</v>
      </c>
      <c r="D2798" s="76" t="s">
        <v>6496</v>
      </c>
      <c r="E2798" s="76" t="s">
        <v>6497</v>
      </c>
      <c r="F2798" s="76"/>
    </row>
    <row r="2799" spans="2:6" x14ac:dyDescent="0.35">
      <c r="B2799" s="76">
        <v>2797</v>
      </c>
      <c r="C2799" s="76" t="s">
        <v>6498</v>
      </c>
      <c r="D2799" s="76" t="s">
        <v>6499</v>
      </c>
      <c r="E2799" s="76"/>
      <c r="F2799" s="76"/>
    </row>
    <row r="2800" spans="2:6" x14ac:dyDescent="0.35">
      <c r="B2800" s="76">
        <v>2798</v>
      </c>
      <c r="C2800" s="76" t="s">
        <v>10043</v>
      </c>
      <c r="D2800" s="76" t="s">
        <v>10044</v>
      </c>
      <c r="E2800" s="76" t="s">
        <v>6500</v>
      </c>
      <c r="F2800" s="76"/>
    </row>
    <row r="2801" spans="2:6" x14ac:dyDescent="0.35">
      <c r="B2801" s="76">
        <v>2799</v>
      </c>
      <c r="C2801" s="76" t="s">
        <v>6501</v>
      </c>
      <c r="D2801" s="76" t="s">
        <v>6502</v>
      </c>
      <c r="E2801" s="76" t="s">
        <v>6503</v>
      </c>
      <c r="F2801" s="76"/>
    </row>
    <row r="2802" spans="2:6" x14ac:dyDescent="0.35">
      <c r="B2802" s="76">
        <v>2800</v>
      </c>
      <c r="C2802" s="76" t="s">
        <v>1005</v>
      </c>
      <c r="D2802" s="76" t="s">
        <v>6504</v>
      </c>
      <c r="E2802" s="76" t="s">
        <v>6505</v>
      </c>
      <c r="F2802" s="76"/>
    </row>
    <row r="2803" spans="2:6" x14ac:dyDescent="0.35">
      <c r="B2803" s="76">
        <v>2801</v>
      </c>
      <c r="C2803" s="76" t="s">
        <v>6506</v>
      </c>
      <c r="D2803" s="76" t="s">
        <v>10045</v>
      </c>
      <c r="E2803" s="76" t="s">
        <v>6507</v>
      </c>
      <c r="F2803" s="76"/>
    </row>
    <row r="2804" spans="2:6" x14ac:dyDescent="0.35">
      <c r="B2804" s="76">
        <v>2802</v>
      </c>
      <c r="C2804" s="76" t="s">
        <v>12182</v>
      </c>
      <c r="D2804" s="76" t="s">
        <v>13057</v>
      </c>
      <c r="E2804" s="76" t="s">
        <v>12183</v>
      </c>
      <c r="F2804" s="76"/>
    </row>
    <row r="2805" spans="2:6" x14ac:dyDescent="0.35">
      <c r="B2805" s="76">
        <v>2803</v>
      </c>
      <c r="C2805" s="76" t="s">
        <v>6427</v>
      </c>
      <c r="D2805" s="76" t="s">
        <v>6508</v>
      </c>
      <c r="E2805" s="76" t="s">
        <v>6509</v>
      </c>
      <c r="F2805" s="76"/>
    </row>
    <row r="2806" spans="2:6" x14ac:dyDescent="0.35">
      <c r="B2806" s="76">
        <v>2804</v>
      </c>
      <c r="C2806" s="76" t="s">
        <v>6510</v>
      </c>
      <c r="D2806" s="76" t="s">
        <v>10046</v>
      </c>
      <c r="E2806" s="76" t="s">
        <v>6511</v>
      </c>
      <c r="F2806" s="76"/>
    </row>
    <row r="2807" spans="2:6" x14ac:dyDescent="0.35">
      <c r="B2807" s="76">
        <v>2805</v>
      </c>
      <c r="C2807" s="76" t="s">
        <v>12184</v>
      </c>
      <c r="D2807" s="76" t="s">
        <v>13058</v>
      </c>
      <c r="E2807" s="76" t="s">
        <v>12185</v>
      </c>
      <c r="F2807" s="76"/>
    </row>
    <row r="2808" spans="2:6" x14ac:dyDescent="0.35">
      <c r="B2808" s="76">
        <v>2806</v>
      </c>
      <c r="C2808" s="76" t="s">
        <v>1008</v>
      </c>
      <c r="D2808" s="76" t="s">
        <v>6512</v>
      </c>
      <c r="E2808" s="76" t="s">
        <v>6513</v>
      </c>
      <c r="F2808" s="76"/>
    </row>
    <row r="2809" spans="2:6" x14ac:dyDescent="0.35">
      <c r="B2809" s="76">
        <v>2807</v>
      </c>
      <c r="C2809" s="76" t="s">
        <v>6514</v>
      </c>
      <c r="D2809" s="76" t="s">
        <v>10047</v>
      </c>
      <c r="E2809" s="76" t="s">
        <v>6515</v>
      </c>
      <c r="F2809" s="76"/>
    </row>
    <row r="2810" spans="2:6" x14ac:dyDescent="0.35">
      <c r="B2810" s="76">
        <v>2808</v>
      </c>
      <c r="C2810" s="76" t="s">
        <v>12186</v>
      </c>
      <c r="D2810" s="76" t="s">
        <v>13059</v>
      </c>
      <c r="E2810" s="76" t="s">
        <v>12187</v>
      </c>
      <c r="F2810" s="76"/>
    </row>
    <row r="2811" spans="2:6" x14ac:dyDescent="0.35">
      <c r="B2811" s="76">
        <v>2809</v>
      </c>
      <c r="C2811" s="76" t="s">
        <v>998</v>
      </c>
      <c r="D2811" s="76" t="s">
        <v>13060</v>
      </c>
      <c r="E2811" s="76" t="s">
        <v>6516</v>
      </c>
      <c r="F2811" s="76"/>
    </row>
    <row r="2812" spans="2:6" x14ac:dyDescent="0.35">
      <c r="B2812" s="76">
        <v>2810</v>
      </c>
      <c r="C2812" s="76" t="s">
        <v>6517</v>
      </c>
      <c r="D2812" s="76" t="s">
        <v>13061</v>
      </c>
      <c r="E2812" s="76" t="s">
        <v>6518</v>
      </c>
      <c r="F2812" s="76"/>
    </row>
    <row r="2813" spans="2:6" x14ac:dyDescent="0.35">
      <c r="B2813" s="76">
        <v>2811</v>
      </c>
      <c r="C2813" s="76" t="s">
        <v>12188</v>
      </c>
      <c r="D2813" s="76" t="s">
        <v>13062</v>
      </c>
      <c r="E2813" s="76" t="s">
        <v>12189</v>
      </c>
      <c r="F2813" s="76"/>
    </row>
    <row r="2814" spans="2:6" x14ac:dyDescent="0.35">
      <c r="B2814" s="76">
        <v>2812</v>
      </c>
      <c r="C2814" s="76" t="s">
        <v>6441</v>
      </c>
      <c r="D2814" s="76" t="s">
        <v>13063</v>
      </c>
      <c r="E2814" s="76" t="s">
        <v>6519</v>
      </c>
      <c r="F2814" s="76"/>
    </row>
    <row r="2815" spans="2:6" x14ac:dyDescent="0.35">
      <c r="B2815" s="76">
        <v>2813</v>
      </c>
      <c r="C2815" s="76" t="s">
        <v>6520</v>
      </c>
      <c r="D2815" s="76" t="s">
        <v>13064</v>
      </c>
      <c r="E2815" s="76" t="s">
        <v>6521</v>
      </c>
      <c r="F2815" s="76"/>
    </row>
    <row r="2816" spans="2:6" x14ac:dyDescent="0.35">
      <c r="B2816" s="76">
        <v>2814</v>
      </c>
      <c r="C2816" s="76" t="s">
        <v>12190</v>
      </c>
      <c r="D2816" s="76" t="s">
        <v>13065</v>
      </c>
      <c r="E2816" s="76" t="s">
        <v>12191</v>
      </c>
      <c r="F2816" s="76"/>
    </row>
    <row r="2817" spans="2:6" x14ac:dyDescent="0.35">
      <c r="B2817" s="76">
        <v>2815</v>
      </c>
      <c r="C2817" s="76" t="s">
        <v>999</v>
      </c>
      <c r="D2817" s="76" t="s">
        <v>13066</v>
      </c>
      <c r="E2817" s="76" t="s">
        <v>6522</v>
      </c>
      <c r="F2817" s="76"/>
    </row>
    <row r="2818" spans="2:6" x14ac:dyDescent="0.35">
      <c r="B2818" s="76">
        <v>2816</v>
      </c>
      <c r="C2818" s="76" t="s">
        <v>6523</v>
      </c>
      <c r="D2818" s="76" t="s">
        <v>13067</v>
      </c>
      <c r="E2818" s="76" t="s">
        <v>6524</v>
      </c>
      <c r="F2818" s="76"/>
    </row>
    <row r="2819" spans="2:6" x14ac:dyDescent="0.35">
      <c r="B2819" s="76">
        <v>2817</v>
      </c>
      <c r="C2819" s="76" t="s">
        <v>12192</v>
      </c>
      <c r="D2819" s="76" t="s">
        <v>13068</v>
      </c>
      <c r="E2819" s="76" t="s">
        <v>12193</v>
      </c>
      <c r="F2819" s="76"/>
    </row>
    <row r="2820" spans="2:6" x14ac:dyDescent="0.35">
      <c r="B2820" s="76">
        <v>2818</v>
      </c>
      <c r="C2820" s="76" t="s">
        <v>6431</v>
      </c>
      <c r="D2820" s="76" t="s">
        <v>6525</v>
      </c>
      <c r="E2820" s="76" t="s">
        <v>6526</v>
      </c>
      <c r="F2820" s="76"/>
    </row>
    <row r="2821" spans="2:6" x14ac:dyDescent="0.35">
      <c r="B2821" s="76">
        <v>2819</v>
      </c>
      <c r="C2821" s="76" t="s">
        <v>6527</v>
      </c>
      <c r="D2821" s="76" t="s">
        <v>10048</v>
      </c>
      <c r="E2821" s="76" t="s">
        <v>6528</v>
      </c>
      <c r="F2821" s="76"/>
    </row>
    <row r="2822" spans="2:6" x14ac:dyDescent="0.35">
      <c r="B2822" s="76">
        <v>2820</v>
      </c>
      <c r="C2822" s="76" t="s">
        <v>12194</v>
      </c>
      <c r="D2822" s="76" t="s">
        <v>12195</v>
      </c>
      <c r="E2822" s="76" t="s">
        <v>12196</v>
      </c>
      <c r="F2822" s="76"/>
    </row>
    <row r="2823" spans="2:6" x14ac:dyDescent="0.35">
      <c r="B2823" s="76">
        <v>2821</v>
      </c>
      <c r="C2823" s="76" t="s">
        <v>1007</v>
      </c>
      <c r="D2823" s="76" t="s">
        <v>6529</v>
      </c>
      <c r="E2823" s="76" t="s">
        <v>6530</v>
      </c>
      <c r="F2823" s="76"/>
    </row>
    <row r="2824" spans="2:6" x14ac:dyDescent="0.35">
      <c r="B2824" s="76">
        <v>2822</v>
      </c>
      <c r="C2824" s="76" t="s">
        <v>6531</v>
      </c>
      <c r="D2824" s="76" t="s">
        <v>10049</v>
      </c>
      <c r="E2824" s="76" t="s">
        <v>6532</v>
      </c>
      <c r="F2824" s="76"/>
    </row>
    <row r="2825" spans="2:6" x14ac:dyDescent="0.35">
      <c r="B2825" s="76">
        <v>2823</v>
      </c>
      <c r="C2825" s="76" t="s">
        <v>12197</v>
      </c>
      <c r="D2825" s="76" t="s">
        <v>13069</v>
      </c>
      <c r="E2825" s="76" t="s">
        <v>12198</v>
      </c>
      <c r="F2825" s="76"/>
    </row>
    <row r="2826" spans="2:6" x14ac:dyDescent="0.35">
      <c r="B2826" s="76">
        <v>2824</v>
      </c>
      <c r="C2826" s="76" t="s">
        <v>6442</v>
      </c>
      <c r="D2826" s="76" t="s">
        <v>13070</v>
      </c>
      <c r="E2826" s="76" t="s">
        <v>6533</v>
      </c>
      <c r="F2826" s="76"/>
    </row>
    <row r="2827" spans="2:6" x14ac:dyDescent="0.35">
      <c r="B2827" s="76">
        <v>2825</v>
      </c>
      <c r="C2827" s="76" t="s">
        <v>6534</v>
      </c>
      <c r="D2827" s="76" t="s">
        <v>13071</v>
      </c>
      <c r="E2827" s="76" t="s">
        <v>6535</v>
      </c>
      <c r="F2827" s="76"/>
    </row>
    <row r="2828" spans="2:6" x14ac:dyDescent="0.35">
      <c r="B2828" s="76">
        <v>2826</v>
      </c>
      <c r="C2828" s="76" t="s">
        <v>10050</v>
      </c>
      <c r="D2828" s="76" t="s">
        <v>13072</v>
      </c>
      <c r="E2828" s="76" t="s">
        <v>6536</v>
      </c>
      <c r="F2828" s="76"/>
    </row>
    <row r="2829" spans="2:6" x14ac:dyDescent="0.35">
      <c r="B2829" s="76">
        <v>2827</v>
      </c>
      <c r="C2829" s="76" t="s">
        <v>980</v>
      </c>
      <c r="D2829" s="76" t="s">
        <v>4782</v>
      </c>
      <c r="E2829" s="76" t="s">
        <v>6537</v>
      </c>
      <c r="F2829" s="76"/>
    </row>
    <row r="2830" spans="2:6" x14ac:dyDescent="0.35">
      <c r="B2830" s="76">
        <v>2828</v>
      </c>
      <c r="C2830" s="76" t="s">
        <v>6538</v>
      </c>
      <c r="D2830" s="76" t="s">
        <v>1559</v>
      </c>
      <c r="E2830" s="76"/>
      <c r="F2830" s="76"/>
    </row>
    <row r="2831" spans="2:6" x14ac:dyDescent="0.35">
      <c r="B2831" s="76">
        <v>2829</v>
      </c>
      <c r="C2831" s="76" t="s">
        <v>10051</v>
      </c>
      <c r="D2831" s="76" t="s">
        <v>9544</v>
      </c>
      <c r="E2831" s="76" t="s">
        <v>6539</v>
      </c>
      <c r="F2831" s="76"/>
    </row>
    <row r="2832" spans="2:6" x14ac:dyDescent="0.35">
      <c r="B2832" s="76">
        <v>2830</v>
      </c>
      <c r="C2832" s="76" t="s">
        <v>12199</v>
      </c>
      <c r="D2832" s="76" t="s">
        <v>1131</v>
      </c>
      <c r="E2832" s="76" t="s">
        <v>12200</v>
      </c>
      <c r="F2832" s="76"/>
    </row>
    <row r="2833" spans="2:6" x14ac:dyDescent="0.35">
      <c r="B2833" s="76">
        <v>2831</v>
      </c>
      <c r="C2833" s="76" t="s">
        <v>6540</v>
      </c>
      <c r="D2833" s="76" t="s">
        <v>6541</v>
      </c>
      <c r="E2833" s="76" t="s">
        <v>6542</v>
      </c>
      <c r="F2833" s="76"/>
    </row>
    <row r="2834" spans="2:6" x14ac:dyDescent="0.35">
      <c r="B2834" s="76">
        <v>2832</v>
      </c>
      <c r="C2834" s="76" t="s">
        <v>1003</v>
      </c>
      <c r="D2834" s="76" t="s">
        <v>13073</v>
      </c>
      <c r="E2834" s="76" t="s">
        <v>6543</v>
      </c>
      <c r="F2834" s="76"/>
    </row>
    <row r="2835" spans="2:6" x14ac:dyDescent="0.35">
      <c r="B2835" s="76">
        <v>2833</v>
      </c>
      <c r="C2835" s="76" t="s">
        <v>6544</v>
      </c>
      <c r="D2835" s="76" t="s">
        <v>13074</v>
      </c>
      <c r="E2835" s="76" t="s">
        <v>6545</v>
      </c>
      <c r="F2835" s="76"/>
    </row>
    <row r="2836" spans="2:6" x14ac:dyDescent="0.35">
      <c r="B2836" s="76">
        <v>2834</v>
      </c>
      <c r="C2836" s="76" t="s">
        <v>10052</v>
      </c>
      <c r="D2836" s="76" t="s">
        <v>13074</v>
      </c>
      <c r="E2836" s="76" t="s">
        <v>6546</v>
      </c>
      <c r="F2836" s="76"/>
    </row>
    <row r="2837" spans="2:6" x14ac:dyDescent="0.35">
      <c r="B2837" s="76">
        <v>2835</v>
      </c>
      <c r="C2837" s="76" t="s">
        <v>12201</v>
      </c>
      <c r="D2837" s="76" t="s">
        <v>13075</v>
      </c>
      <c r="E2837" s="76" t="s">
        <v>12202</v>
      </c>
      <c r="F2837" s="76"/>
    </row>
    <row r="2838" spans="2:6" x14ac:dyDescent="0.35">
      <c r="B2838" s="76">
        <v>2836</v>
      </c>
      <c r="C2838" s="76" t="s">
        <v>6547</v>
      </c>
      <c r="D2838" s="76" t="s">
        <v>13076</v>
      </c>
      <c r="E2838" s="76" t="s">
        <v>6548</v>
      </c>
      <c r="F2838" s="76"/>
    </row>
    <row r="2839" spans="2:6" x14ac:dyDescent="0.35">
      <c r="B2839" s="76">
        <v>2837</v>
      </c>
      <c r="C2839" s="76" t="s">
        <v>981</v>
      </c>
      <c r="D2839" s="76" t="s">
        <v>6549</v>
      </c>
      <c r="E2839" s="76" t="s">
        <v>6550</v>
      </c>
      <c r="F2839" s="76"/>
    </row>
    <row r="2840" spans="2:6" x14ac:dyDescent="0.35">
      <c r="B2840" s="76">
        <v>2838</v>
      </c>
      <c r="C2840" s="76" t="s">
        <v>6551</v>
      </c>
      <c r="D2840" s="76" t="s">
        <v>6552</v>
      </c>
      <c r="E2840" s="76" t="s">
        <v>6553</v>
      </c>
      <c r="F2840" s="76"/>
    </row>
    <row r="2841" spans="2:6" x14ac:dyDescent="0.35">
      <c r="B2841" s="76">
        <v>2839</v>
      </c>
      <c r="C2841" s="76" t="s">
        <v>10053</v>
      </c>
      <c r="D2841" s="76" t="s">
        <v>10054</v>
      </c>
      <c r="E2841" s="76" t="s">
        <v>6554</v>
      </c>
      <c r="F2841" s="76"/>
    </row>
    <row r="2842" spans="2:6" x14ac:dyDescent="0.35">
      <c r="B2842" s="76">
        <v>2840</v>
      </c>
      <c r="C2842" s="76" t="s">
        <v>7096</v>
      </c>
      <c r="D2842" s="76" t="s">
        <v>7110</v>
      </c>
      <c r="E2842" s="76" t="s">
        <v>7111</v>
      </c>
      <c r="F2842" s="76"/>
    </row>
    <row r="2843" spans="2:6" x14ac:dyDescent="0.35">
      <c r="B2843" s="76">
        <v>2841</v>
      </c>
      <c r="C2843" s="76" t="s">
        <v>7112</v>
      </c>
      <c r="D2843" s="76" t="s">
        <v>7113</v>
      </c>
      <c r="E2843" s="76" t="s">
        <v>7114</v>
      </c>
      <c r="F2843" s="76"/>
    </row>
    <row r="2844" spans="2:6" x14ac:dyDescent="0.35">
      <c r="B2844" s="76">
        <v>2842</v>
      </c>
      <c r="C2844" s="76" t="s">
        <v>10055</v>
      </c>
      <c r="D2844" s="76" t="s">
        <v>10056</v>
      </c>
      <c r="E2844" s="76" t="s">
        <v>7115</v>
      </c>
      <c r="F2844" s="76"/>
    </row>
    <row r="2845" spans="2:6" x14ac:dyDescent="0.35">
      <c r="B2845" s="76">
        <v>2843</v>
      </c>
      <c r="C2845" s="76" t="s">
        <v>997</v>
      </c>
      <c r="D2845" s="76" t="s">
        <v>13077</v>
      </c>
      <c r="E2845" s="76" t="s">
        <v>6555</v>
      </c>
      <c r="F2845" s="76"/>
    </row>
    <row r="2846" spans="2:6" x14ac:dyDescent="0.35">
      <c r="B2846" s="76">
        <v>2844</v>
      </c>
      <c r="C2846" s="76" t="s">
        <v>6556</v>
      </c>
      <c r="D2846" s="76" t="s">
        <v>13078</v>
      </c>
      <c r="E2846" s="76" t="s">
        <v>6557</v>
      </c>
      <c r="F2846" s="76"/>
    </row>
    <row r="2847" spans="2:6" x14ac:dyDescent="0.35">
      <c r="B2847" s="76">
        <v>2845</v>
      </c>
      <c r="C2847" s="76" t="s">
        <v>12203</v>
      </c>
      <c r="D2847" s="76" t="s">
        <v>13079</v>
      </c>
      <c r="E2847" s="76" t="s">
        <v>12204</v>
      </c>
      <c r="F2847" s="76"/>
    </row>
    <row r="2848" spans="2:6" x14ac:dyDescent="0.35">
      <c r="B2848" s="76">
        <v>2846</v>
      </c>
      <c r="C2848" s="76" t="s">
        <v>976</v>
      </c>
      <c r="D2848" s="76" t="s">
        <v>6558</v>
      </c>
      <c r="E2848" s="76" t="s">
        <v>6559</v>
      </c>
      <c r="F2848" s="76"/>
    </row>
    <row r="2849" spans="2:6" x14ac:dyDescent="0.35">
      <c r="B2849" s="76">
        <v>2847</v>
      </c>
      <c r="C2849" s="76" t="s">
        <v>6560</v>
      </c>
      <c r="D2849" s="76" t="s">
        <v>6561</v>
      </c>
      <c r="E2849" s="76" t="s">
        <v>6562</v>
      </c>
      <c r="F2849" s="76"/>
    </row>
    <row r="2850" spans="2:6" x14ac:dyDescent="0.35">
      <c r="B2850" s="76">
        <v>2848</v>
      </c>
      <c r="C2850" s="76" t="s">
        <v>10057</v>
      </c>
      <c r="D2850" s="76" t="s">
        <v>10058</v>
      </c>
      <c r="E2850" s="76" t="s">
        <v>6563</v>
      </c>
      <c r="F2850" s="76"/>
    </row>
    <row r="2851" spans="2:6" x14ac:dyDescent="0.35">
      <c r="B2851" s="76">
        <v>2849</v>
      </c>
      <c r="C2851" s="76" t="s">
        <v>979</v>
      </c>
      <c r="D2851" s="76" t="s">
        <v>6564</v>
      </c>
      <c r="E2851" s="76" t="s">
        <v>6565</v>
      </c>
      <c r="F2851" s="76"/>
    </row>
    <row r="2852" spans="2:6" x14ac:dyDescent="0.35">
      <c r="B2852" s="76">
        <v>2850</v>
      </c>
      <c r="C2852" s="76" t="s">
        <v>6566</v>
      </c>
      <c r="D2852" s="76" t="s">
        <v>6567</v>
      </c>
      <c r="E2852" s="76"/>
      <c r="F2852" s="76"/>
    </row>
    <row r="2853" spans="2:6" x14ac:dyDescent="0.35">
      <c r="B2853" s="76">
        <v>2851</v>
      </c>
      <c r="C2853" s="76" t="s">
        <v>10059</v>
      </c>
      <c r="D2853" s="76" t="s">
        <v>10060</v>
      </c>
      <c r="E2853" s="76" t="s">
        <v>6568</v>
      </c>
      <c r="F2853" s="76"/>
    </row>
    <row r="2854" spans="2:6" x14ac:dyDescent="0.35">
      <c r="B2854" s="76">
        <v>2852</v>
      </c>
      <c r="C2854" s="76" t="s">
        <v>1002</v>
      </c>
      <c r="D2854" s="76" t="s">
        <v>6569</v>
      </c>
      <c r="E2854" s="76" t="s">
        <v>6570</v>
      </c>
      <c r="F2854" s="76"/>
    </row>
    <row r="2855" spans="2:6" x14ac:dyDescent="0.35">
      <c r="B2855" s="76">
        <v>2853</v>
      </c>
      <c r="C2855" s="76" t="s">
        <v>6571</v>
      </c>
      <c r="D2855" s="76" t="s">
        <v>6572</v>
      </c>
      <c r="E2855" s="76"/>
      <c r="F2855" s="76"/>
    </row>
    <row r="2856" spans="2:6" x14ac:dyDescent="0.35">
      <c r="B2856" s="76">
        <v>2854</v>
      </c>
      <c r="C2856" s="76" t="s">
        <v>10061</v>
      </c>
      <c r="D2856" s="76" t="s">
        <v>10062</v>
      </c>
      <c r="E2856" s="76" t="s">
        <v>6573</v>
      </c>
      <c r="F2856" s="76"/>
    </row>
    <row r="2857" spans="2:6" x14ac:dyDescent="0.35">
      <c r="B2857" s="76">
        <v>2855</v>
      </c>
      <c r="C2857" s="76" t="s">
        <v>12205</v>
      </c>
      <c r="D2857" s="76" t="s">
        <v>13080</v>
      </c>
      <c r="E2857" s="76" t="s">
        <v>12206</v>
      </c>
      <c r="F2857" s="76"/>
    </row>
    <row r="2858" spans="2:6" x14ac:dyDescent="0.35">
      <c r="B2858" s="76">
        <v>2856</v>
      </c>
      <c r="C2858" s="76" t="s">
        <v>6574</v>
      </c>
      <c r="D2858" s="76" t="s">
        <v>6575</v>
      </c>
      <c r="E2858" s="76" t="s">
        <v>6576</v>
      </c>
      <c r="F2858" s="76"/>
    </row>
    <row r="2859" spans="2:6" x14ac:dyDescent="0.35">
      <c r="B2859" s="76">
        <v>2857</v>
      </c>
      <c r="C2859" s="76" t="s">
        <v>988</v>
      </c>
      <c r="D2859" s="76" t="s">
        <v>6577</v>
      </c>
      <c r="E2859" s="76"/>
      <c r="F2859" s="76"/>
    </row>
    <row r="2860" spans="2:6" x14ac:dyDescent="0.35">
      <c r="B2860" s="76">
        <v>2858</v>
      </c>
      <c r="C2860" s="76" t="s">
        <v>6578</v>
      </c>
      <c r="D2860" s="76" t="s">
        <v>6579</v>
      </c>
      <c r="E2860" s="76"/>
      <c r="F2860" s="76"/>
    </row>
    <row r="2861" spans="2:6" x14ac:dyDescent="0.35">
      <c r="B2861" s="76">
        <v>2859</v>
      </c>
      <c r="C2861" s="76" t="s">
        <v>10063</v>
      </c>
      <c r="D2861" s="76" t="s">
        <v>10064</v>
      </c>
      <c r="E2861" s="76" t="s">
        <v>6580</v>
      </c>
      <c r="F2861" s="76"/>
    </row>
    <row r="2862" spans="2:6" x14ac:dyDescent="0.35">
      <c r="B2862" s="76">
        <v>2860</v>
      </c>
      <c r="C2862" s="76" t="s">
        <v>6581</v>
      </c>
      <c r="D2862" s="76" t="s">
        <v>6582</v>
      </c>
      <c r="E2862" s="76" t="s">
        <v>6583</v>
      </c>
      <c r="F2862" s="76"/>
    </row>
    <row r="2863" spans="2:6" x14ac:dyDescent="0.35">
      <c r="B2863" s="76">
        <v>2861</v>
      </c>
      <c r="C2863" s="76" t="s">
        <v>12207</v>
      </c>
      <c r="D2863" s="76" t="s">
        <v>12208</v>
      </c>
      <c r="E2863" s="76" t="s">
        <v>12209</v>
      </c>
      <c r="F2863" s="76"/>
    </row>
    <row r="2864" spans="2:6" x14ac:dyDescent="0.35">
      <c r="B2864" s="76">
        <v>2862</v>
      </c>
      <c r="C2864" s="76" t="s">
        <v>7249</v>
      </c>
      <c r="D2864" s="76" t="s">
        <v>6577</v>
      </c>
      <c r="E2864" s="76" t="s">
        <v>7250</v>
      </c>
      <c r="F2864" s="76"/>
    </row>
    <row r="2865" spans="2:6" x14ac:dyDescent="0.35">
      <c r="B2865" s="76">
        <v>2863</v>
      </c>
      <c r="C2865" s="76" t="s">
        <v>7251</v>
      </c>
      <c r="D2865" s="76" t="s">
        <v>6579</v>
      </c>
      <c r="E2865" s="76" t="s">
        <v>7252</v>
      </c>
      <c r="F2865" s="76"/>
    </row>
    <row r="2866" spans="2:6" x14ac:dyDescent="0.35">
      <c r="B2866" s="76">
        <v>2864</v>
      </c>
      <c r="C2866" s="76" t="s">
        <v>10065</v>
      </c>
      <c r="D2866" s="76" t="s">
        <v>10064</v>
      </c>
      <c r="E2866" s="76" t="s">
        <v>7253</v>
      </c>
      <c r="F2866" s="76"/>
    </row>
    <row r="2867" spans="2:6" x14ac:dyDescent="0.35">
      <c r="B2867" s="76">
        <v>2865</v>
      </c>
      <c r="C2867" s="76" t="s">
        <v>7254</v>
      </c>
      <c r="D2867" s="76" t="s">
        <v>6582</v>
      </c>
      <c r="E2867" s="76" t="s">
        <v>7255</v>
      </c>
      <c r="F2867" s="76"/>
    </row>
    <row r="2868" spans="2:6" x14ac:dyDescent="0.35">
      <c r="B2868" s="76">
        <v>2866</v>
      </c>
      <c r="C2868" s="76" t="s">
        <v>12210</v>
      </c>
      <c r="D2868" s="76" t="s">
        <v>12208</v>
      </c>
      <c r="E2868" s="76" t="s">
        <v>12211</v>
      </c>
      <c r="F2868" s="76"/>
    </row>
    <row r="2869" spans="2:6" x14ac:dyDescent="0.35">
      <c r="B2869" s="76">
        <v>2867</v>
      </c>
      <c r="C2869" s="76" t="s">
        <v>6584</v>
      </c>
      <c r="D2869" s="76" t="s">
        <v>6585</v>
      </c>
      <c r="E2869" s="76" t="s">
        <v>6586</v>
      </c>
      <c r="F2869" s="76"/>
    </row>
    <row r="2870" spans="2:6" x14ac:dyDescent="0.35">
      <c r="B2870" s="76">
        <v>2868</v>
      </c>
      <c r="C2870" s="76" t="s">
        <v>10066</v>
      </c>
      <c r="D2870" s="76" t="s">
        <v>10067</v>
      </c>
      <c r="E2870" s="76" t="s">
        <v>6587</v>
      </c>
      <c r="F2870" s="76"/>
    </row>
    <row r="2871" spans="2:6" x14ac:dyDescent="0.35">
      <c r="B2871" s="76">
        <v>2869</v>
      </c>
      <c r="C2871" s="76" t="s">
        <v>6588</v>
      </c>
      <c r="D2871" s="76" t="s">
        <v>6589</v>
      </c>
      <c r="E2871" s="76" t="s">
        <v>6590</v>
      </c>
      <c r="F2871" s="76"/>
    </row>
    <row r="2872" spans="2:6" x14ac:dyDescent="0.35">
      <c r="B2872" s="76">
        <v>2870</v>
      </c>
      <c r="C2872" s="76" t="s">
        <v>6947</v>
      </c>
      <c r="D2872" s="76" t="s">
        <v>6585</v>
      </c>
      <c r="E2872" s="76" t="s">
        <v>7005</v>
      </c>
      <c r="F2872" s="76"/>
    </row>
    <row r="2873" spans="2:6" x14ac:dyDescent="0.35">
      <c r="B2873" s="76">
        <v>2871</v>
      </c>
      <c r="C2873" s="76" t="s">
        <v>10068</v>
      </c>
      <c r="D2873" s="76" t="s">
        <v>10067</v>
      </c>
      <c r="E2873" s="76" t="s">
        <v>7006</v>
      </c>
      <c r="F2873" s="76"/>
    </row>
    <row r="2874" spans="2:6" x14ac:dyDescent="0.35">
      <c r="B2874" s="76">
        <v>2872</v>
      </c>
      <c r="C2874" s="76" t="s">
        <v>7007</v>
      </c>
      <c r="D2874" s="76" t="s">
        <v>6589</v>
      </c>
      <c r="E2874" s="76" t="s">
        <v>7008</v>
      </c>
      <c r="F2874" s="76"/>
    </row>
    <row r="2875" spans="2:6" x14ac:dyDescent="0.35">
      <c r="B2875" s="76">
        <v>2873</v>
      </c>
      <c r="C2875" s="76" t="s">
        <v>7256</v>
      </c>
      <c r="D2875" s="76" t="s">
        <v>6585</v>
      </c>
      <c r="E2875" s="76" t="s">
        <v>7257</v>
      </c>
      <c r="F2875" s="76"/>
    </row>
    <row r="2876" spans="2:6" x14ac:dyDescent="0.35">
      <c r="B2876" s="76">
        <v>2874</v>
      </c>
      <c r="C2876" s="76" t="s">
        <v>10069</v>
      </c>
      <c r="D2876" s="76" t="s">
        <v>10067</v>
      </c>
      <c r="E2876" s="76" t="s">
        <v>7258</v>
      </c>
      <c r="F2876" s="76"/>
    </row>
    <row r="2877" spans="2:6" x14ac:dyDescent="0.35">
      <c r="B2877" s="76">
        <v>2875</v>
      </c>
      <c r="C2877" s="76" t="s">
        <v>7259</v>
      </c>
      <c r="D2877" s="76" t="s">
        <v>6589</v>
      </c>
      <c r="E2877" s="76" t="s">
        <v>7260</v>
      </c>
      <c r="F2877" s="76"/>
    </row>
    <row r="2878" spans="2:6" x14ac:dyDescent="0.35">
      <c r="B2878" s="76">
        <v>2876</v>
      </c>
      <c r="C2878" s="76" t="s">
        <v>7097</v>
      </c>
      <c r="D2878" s="76" t="s">
        <v>7116</v>
      </c>
      <c r="E2878" s="76" t="s">
        <v>7117</v>
      </c>
      <c r="F2878" s="76"/>
    </row>
    <row r="2879" spans="2:6" x14ac:dyDescent="0.35">
      <c r="B2879" s="76">
        <v>2877</v>
      </c>
      <c r="C2879" s="76" t="s">
        <v>7118</v>
      </c>
      <c r="D2879" s="76" t="s">
        <v>7119</v>
      </c>
      <c r="E2879" s="76" t="s">
        <v>7120</v>
      </c>
      <c r="F2879" s="76"/>
    </row>
    <row r="2880" spans="2:6" x14ac:dyDescent="0.35">
      <c r="B2880" s="76">
        <v>2878</v>
      </c>
      <c r="C2880" s="76" t="s">
        <v>10070</v>
      </c>
      <c r="D2880" s="76" t="s">
        <v>10071</v>
      </c>
      <c r="E2880" s="76" t="s">
        <v>7121</v>
      </c>
      <c r="F2880" s="76"/>
    </row>
    <row r="2881" spans="2:6" x14ac:dyDescent="0.35">
      <c r="B2881" s="76">
        <v>2879</v>
      </c>
      <c r="C2881" s="76" t="s">
        <v>984</v>
      </c>
      <c r="D2881" s="76" t="s">
        <v>6591</v>
      </c>
      <c r="E2881" s="76" t="s">
        <v>6592</v>
      </c>
      <c r="F2881" s="76"/>
    </row>
    <row r="2882" spans="2:6" x14ac:dyDescent="0.35">
      <c r="B2882" s="76">
        <v>2880</v>
      </c>
      <c r="C2882" s="76" t="s">
        <v>6593</v>
      </c>
      <c r="D2882" s="76" t="s">
        <v>6594</v>
      </c>
      <c r="E2882" s="76"/>
      <c r="F2882" s="76"/>
    </row>
    <row r="2883" spans="2:6" x14ac:dyDescent="0.35">
      <c r="B2883" s="76">
        <v>2881</v>
      </c>
      <c r="C2883" s="76" t="s">
        <v>10072</v>
      </c>
      <c r="D2883" s="76" t="s">
        <v>10073</v>
      </c>
      <c r="E2883" s="76" t="s">
        <v>6595</v>
      </c>
      <c r="F2883" s="76"/>
    </row>
    <row r="2884" spans="2:6" x14ac:dyDescent="0.35">
      <c r="B2884" s="76">
        <v>2882</v>
      </c>
      <c r="C2884" s="76" t="s">
        <v>7098</v>
      </c>
      <c r="D2884" s="76" t="s">
        <v>7122</v>
      </c>
      <c r="E2884" s="76" t="s">
        <v>7123</v>
      </c>
      <c r="F2884" s="76"/>
    </row>
    <row r="2885" spans="2:6" x14ac:dyDescent="0.35">
      <c r="B2885" s="76">
        <v>2883</v>
      </c>
      <c r="C2885" s="76" t="s">
        <v>7124</v>
      </c>
      <c r="D2885" s="76" t="s">
        <v>7125</v>
      </c>
      <c r="E2885" s="76" t="s">
        <v>7126</v>
      </c>
      <c r="F2885" s="76"/>
    </row>
    <row r="2886" spans="2:6" x14ac:dyDescent="0.35">
      <c r="B2886" s="76">
        <v>2884</v>
      </c>
      <c r="C2886" s="76" t="s">
        <v>10074</v>
      </c>
      <c r="D2886" s="76" t="s">
        <v>10075</v>
      </c>
      <c r="E2886" s="76" t="s">
        <v>7127</v>
      </c>
      <c r="F2886" s="76"/>
    </row>
    <row r="2887" spans="2:6" x14ac:dyDescent="0.35">
      <c r="B2887" s="76">
        <v>2885</v>
      </c>
      <c r="C2887" s="76" t="s">
        <v>968</v>
      </c>
      <c r="D2887" s="76" t="s">
        <v>6596</v>
      </c>
      <c r="E2887" s="76" t="s">
        <v>6597</v>
      </c>
      <c r="F2887" s="76"/>
    </row>
    <row r="2888" spans="2:6" x14ac:dyDescent="0.35">
      <c r="B2888" s="76">
        <v>2886</v>
      </c>
      <c r="C2888" s="76" t="s">
        <v>6598</v>
      </c>
      <c r="D2888" s="76" t="s">
        <v>10076</v>
      </c>
      <c r="E2888" s="76" t="s">
        <v>6599</v>
      </c>
      <c r="F2888" s="76"/>
    </row>
    <row r="2889" spans="2:6" x14ac:dyDescent="0.35">
      <c r="B2889" s="76">
        <v>2887</v>
      </c>
      <c r="C2889" s="76" t="s">
        <v>12212</v>
      </c>
      <c r="D2889" s="76" t="s">
        <v>13081</v>
      </c>
      <c r="E2889" s="76" t="s">
        <v>12213</v>
      </c>
      <c r="F2889" s="76"/>
    </row>
    <row r="2890" spans="2:6" x14ac:dyDescent="0.35">
      <c r="B2890" s="76">
        <v>2888</v>
      </c>
      <c r="C2890" s="76" t="s">
        <v>6426</v>
      </c>
      <c r="D2890" s="76" t="s">
        <v>6600</v>
      </c>
      <c r="E2890" s="76" t="s">
        <v>6601</v>
      </c>
      <c r="F2890" s="76"/>
    </row>
    <row r="2891" spans="2:6" x14ac:dyDescent="0.35">
      <c r="B2891" s="76">
        <v>2889</v>
      </c>
      <c r="C2891" s="76" t="s">
        <v>6602</v>
      </c>
      <c r="D2891" s="76" t="s">
        <v>6603</v>
      </c>
      <c r="E2891" s="76"/>
      <c r="F2891" s="76"/>
    </row>
    <row r="2892" spans="2:6" x14ac:dyDescent="0.35">
      <c r="B2892" s="76">
        <v>2890</v>
      </c>
      <c r="C2892" s="76" t="s">
        <v>10077</v>
      </c>
      <c r="D2892" s="76" t="s">
        <v>10078</v>
      </c>
      <c r="E2892" s="76" t="s">
        <v>6604</v>
      </c>
      <c r="F2892" s="76"/>
    </row>
    <row r="2893" spans="2:6" x14ac:dyDescent="0.35">
      <c r="B2893" s="76">
        <v>2891</v>
      </c>
      <c r="C2893" s="76" t="s">
        <v>982</v>
      </c>
      <c r="D2893" s="76" t="s">
        <v>6605</v>
      </c>
      <c r="E2893" s="76" t="s">
        <v>6606</v>
      </c>
      <c r="F2893" s="76"/>
    </row>
    <row r="2894" spans="2:6" x14ac:dyDescent="0.35">
      <c r="B2894" s="76">
        <v>2892</v>
      </c>
      <c r="C2894" s="76" t="s">
        <v>6607</v>
      </c>
      <c r="D2894" s="76" t="s">
        <v>6608</v>
      </c>
      <c r="E2894" s="76" t="s">
        <v>6609</v>
      </c>
      <c r="F2894" s="76"/>
    </row>
    <row r="2895" spans="2:6" x14ac:dyDescent="0.35">
      <c r="B2895" s="76">
        <v>2893</v>
      </c>
      <c r="C2895" s="76" t="s">
        <v>10079</v>
      </c>
      <c r="D2895" s="76" t="s">
        <v>10080</v>
      </c>
      <c r="E2895" s="76" t="s">
        <v>6610</v>
      </c>
      <c r="F2895" s="76"/>
    </row>
    <row r="2896" spans="2:6" x14ac:dyDescent="0.35">
      <c r="B2896" s="76">
        <v>2894</v>
      </c>
      <c r="C2896" s="76" t="s">
        <v>971</v>
      </c>
      <c r="D2896" s="76" t="s">
        <v>6611</v>
      </c>
      <c r="E2896" s="76" t="s">
        <v>6612</v>
      </c>
      <c r="F2896" s="76"/>
    </row>
    <row r="2897" spans="2:6" x14ac:dyDescent="0.35">
      <c r="B2897" s="76">
        <v>2895</v>
      </c>
      <c r="C2897" s="76" t="s">
        <v>6613</v>
      </c>
      <c r="D2897" s="76" t="s">
        <v>6614</v>
      </c>
      <c r="E2897" s="76"/>
      <c r="F2897" s="76"/>
    </row>
    <row r="2898" spans="2:6" x14ac:dyDescent="0.35">
      <c r="B2898" s="76">
        <v>2896</v>
      </c>
      <c r="C2898" s="76" t="s">
        <v>10081</v>
      </c>
      <c r="D2898" s="76" t="s">
        <v>10082</v>
      </c>
      <c r="E2898" s="76" t="s">
        <v>6615</v>
      </c>
      <c r="F2898" s="76"/>
    </row>
    <row r="2899" spans="2:6" x14ac:dyDescent="0.35">
      <c r="B2899" s="76">
        <v>2897</v>
      </c>
      <c r="C2899" s="76" t="s">
        <v>6616</v>
      </c>
      <c r="D2899" s="76" t="s">
        <v>6617</v>
      </c>
      <c r="E2899" s="76" t="s">
        <v>6618</v>
      </c>
      <c r="F2899" s="76"/>
    </row>
    <row r="2900" spans="2:6" x14ac:dyDescent="0.35">
      <c r="B2900" s="76">
        <v>2898</v>
      </c>
      <c r="C2900" s="76" t="s">
        <v>6619</v>
      </c>
      <c r="D2900" s="76" t="s">
        <v>6620</v>
      </c>
      <c r="E2900" s="76" t="s">
        <v>6621</v>
      </c>
      <c r="F2900" s="76"/>
    </row>
    <row r="2901" spans="2:6" x14ac:dyDescent="0.35">
      <c r="B2901" s="76">
        <v>2899</v>
      </c>
      <c r="C2901" s="76" t="s">
        <v>10083</v>
      </c>
      <c r="D2901" s="76" t="s">
        <v>10084</v>
      </c>
      <c r="E2901" s="76" t="s">
        <v>6622</v>
      </c>
      <c r="F2901" s="76"/>
    </row>
    <row r="2902" spans="2:6" x14ac:dyDescent="0.35">
      <c r="B2902" s="76">
        <v>2900</v>
      </c>
      <c r="C2902" s="76" t="s">
        <v>6623</v>
      </c>
      <c r="D2902" s="76" t="s">
        <v>6624</v>
      </c>
      <c r="E2902" s="76" t="s">
        <v>6625</v>
      </c>
      <c r="F2902" s="76"/>
    </row>
    <row r="2903" spans="2:6" x14ac:dyDescent="0.35">
      <c r="B2903" s="76">
        <v>2901</v>
      </c>
      <c r="C2903" s="76" t="s">
        <v>12214</v>
      </c>
      <c r="D2903" s="76" t="s">
        <v>13082</v>
      </c>
      <c r="E2903" s="76" t="s">
        <v>12215</v>
      </c>
      <c r="F2903" s="76"/>
    </row>
    <row r="2904" spans="2:6" x14ac:dyDescent="0.35">
      <c r="B2904" s="76">
        <v>2902</v>
      </c>
      <c r="C2904" s="76" t="s">
        <v>1000</v>
      </c>
      <c r="D2904" s="76" t="s">
        <v>6626</v>
      </c>
      <c r="E2904" s="76" t="s">
        <v>6627</v>
      </c>
      <c r="F2904" s="76"/>
    </row>
    <row r="2905" spans="2:6" x14ac:dyDescent="0.35">
      <c r="B2905" s="76">
        <v>2903</v>
      </c>
      <c r="C2905" s="76" t="s">
        <v>6804</v>
      </c>
      <c r="D2905" s="76" t="s">
        <v>6626</v>
      </c>
      <c r="E2905" s="76" t="s">
        <v>6842</v>
      </c>
      <c r="F2905" s="76"/>
    </row>
    <row r="2906" spans="2:6" x14ac:dyDescent="0.35">
      <c r="B2906" s="76">
        <v>2904</v>
      </c>
      <c r="C2906" s="76" t="s">
        <v>10085</v>
      </c>
      <c r="D2906" s="76" t="s">
        <v>10086</v>
      </c>
      <c r="E2906" s="76" t="s">
        <v>6843</v>
      </c>
      <c r="F2906" s="76"/>
    </row>
    <row r="2907" spans="2:6" x14ac:dyDescent="0.35">
      <c r="B2907" s="76">
        <v>2905</v>
      </c>
      <c r="C2907" s="76" t="s">
        <v>6844</v>
      </c>
      <c r="D2907" s="76" t="s">
        <v>6628</v>
      </c>
      <c r="E2907" s="76" t="s">
        <v>6845</v>
      </c>
      <c r="F2907" s="76"/>
    </row>
    <row r="2908" spans="2:6" x14ac:dyDescent="0.35">
      <c r="B2908" s="76">
        <v>2906</v>
      </c>
      <c r="C2908" s="76" t="s">
        <v>7099</v>
      </c>
      <c r="D2908" s="76" t="s">
        <v>7128</v>
      </c>
      <c r="E2908" s="76" t="s">
        <v>7129</v>
      </c>
      <c r="F2908" s="76"/>
    </row>
    <row r="2909" spans="2:6" x14ac:dyDescent="0.35">
      <c r="B2909" s="76">
        <v>2907</v>
      </c>
      <c r="C2909" s="76" t="s">
        <v>7130</v>
      </c>
      <c r="D2909" s="76" t="s">
        <v>7131</v>
      </c>
      <c r="E2909" s="76" t="s">
        <v>7132</v>
      </c>
      <c r="F2909" s="76"/>
    </row>
    <row r="2910" spans="2:6" x14ac:dyDescent="0.35">
      <c r="B2910" s="76">
        <v>2908</v>
      </c>
      <c r="C2910" s="76" t="s">
        <v>10087</v>
      </c>
      <c r="D2910" s="76" t="s">
        <v>10088</v>
      </c>
      <c r="E2910" s="76" t="s">
        <v>7133</v>
      </c>
      <c r="F2910" s="76"/>
    </row>
    <row r="2911" spans="2:6" x14ac:dyDescent="0.35">
      <c r="B2911" s="76">
        <v>2909</v>
      </c>
      <c r="C2911" s="76" t="s">
        <v>7134</v>
      </c>
      <c r="D2911" s="76" t="s">
        <v>7135</v>
      </c>
      <c r="E2911" s="76" t="s">
        <v>7136</v>
      </c>
      <c r="F2911" s="76"/>
    </row>
    <row r="2912" spans="2:6" x14ac:dyDescent="0.35">
      <c r="B2912" s="76">
        <v>2910</v>
      </c>
      <c r="C2912" s="76" t="s">
        <v>7137</v>
      </c>
      <c r="D2912" s="76" t="s">
        <v>10089</v>
      </c>
      <c r="E2912" s="76" t="s">
        <v>7138</v>
      </c>
      <c r="F2912" s="76"/>
    </row>
    <row r="2913" spans="2:6" x14ac:dyDescent="0.35">
      <c r="B2913" s="76">
        <v>2911</v>
      </c>
      <c r="C2913" s="76" t="s">
        <v>12216</v>
      </c>
      <c r="D2913" s="76" t="s">
        <v>13083</v>
      </c>
      <c r="E2913" s="76" t="s">
        <v>12217</v>
      </c>
      <c r="F2913" s="76"/>
    </row>
    <row r="2914" spans="2:6" x14ac:dyDescent="0.35">
      <c r="B2914" s="76">
        <v>2912</v>
      </c>
      <c r="C2914" s="76" t="s">
        <v>1006</v>
      </c>
      <c r="D2914" s="76" t="s">
        <v>6629</v>
      </c>
      <c r="E2914" s="76" t="s">
        <v>6630</v>
      </c>
      <c r="F2914" s="76"/>
    </row>
    <row r="2915" spans="2:6" x14ac:dyDescent="0.35">
      <c r="B2915" s="76">
        <v>2913</v>
      </c>
      <c r="C2915" s="76" t="s">
        <v>6631</v>
      </c>
      <c r="D2915" s="76" t="s">
        <v>6632</v>
      </c>
      <c r="E2915" s="76"/>
      <c r="F2915" s="76"/>
    </row>
    <row r="2916" spans="2:6" x14ac:dyDescent="0.35">
      <c r="B2916" s="76">
        <v>2914</v>
      </c>
      <c r="C2916" s="76" t="s">
        <v>10090</v>
      </c>
      <c r="D2916" s="76" t="s">
        <v>10091</v>
      </c>
      <c r="E2916" s="76" t="s">
        <v>6633</v>
      </c>
      <c r="F2916" s="76"/>
    </row>
    <row r="2917" spans="2:6" x14ac:dyDescent="0.35">
      <c r="B2917" s="76">
        <v>2915</v>
      </c>
      <c r="C2917" s="76" t="s">
        <v>6956</v>
      </c>
      <c r="D2917" s="76" t="s">
        <v>6634</v>
      </c>
      <c r="E2917" s="76" t="s">
        <v>7009</v>
      </c>
      <c r="F2917" s="76"/>
    </row>
    <row r="2918" spans="2:6" x14ac:dyDescent="0.35">
      <c r="B2918" s="76">
        <v>2916</v>
      </c>
      <c r="C2918" s="76" t="s">
        <v>10092</v>
      </c>
      <c r="D2918" s="76" t="s">
        <v>10093</v>
      </c>
      <c r="E2918" s="76" t="s">
        <v>7010</v>
      </c>
      <c r="F2918" s="76"/>
    </row>
    <row r="2919" spans="2:6" x14ac:dyDescent="0.35">
      <c r="B2919" s="76">
        <v>2917</v>
      </c>
      <c r="C2919" s="76" t="s">
        <v>6953</v>
      </c>
      <c r="D2919" s="76" t="s">
        <v>6635</v>
      </c>
      <c r="E2919" s="76" t="s">
        <v>7011</v>
      </c>
      <c r="F2919" s="76"/>
    </row>
    <row r="2920" spans="2:6" x14ac:dyDescent="0.35">
      <c r="B2920" s="76">
        <v>2918</v>
      </c>
      <c r="C2920" s="76" t="s">
        <v>6433</v>
      </c>
      <c r="D2920" s="76" t="s">
        <v>6636</v>
      </c>
      <c r="E2920" s="76" t="s">
        <v>6637</v>
      </c>
      <c r="F2920" s="76"/>
    </row>
    <row r="2921" spans="2:6" x14ac:dyDescent="0.35">
      <c r="B2921" s="76">
        <v>2919</v>
      </c>
      <c r="C2921" s="76" t="s">
        <v>6638</v>
      </c>
      <c r="D2921" s="76" t="s">
        <v>10094</v>
      </c>
      <c r="E2921" s="76" t="s">
        <v>6639</v>
      </c>
      <c r="F2921" s="76"/>
    </row>
    <row r="2922" spans="2:6" x14ac:dyDescent="0.35">
      <c r="B2922" s="76">
        <v>2920</v>
      </c>
      <c r="C2922" s="76" t="s">
        <v>12218</v>
      </c>
      <c r="D2922" s="76" t="s">
        <v>13084</v>
      </c>
      <c r="E2922" s="76" t="s">
        <v>12219</v>
      </c>
      <c r="F2922" s="76"/>
    </row>
    <row r="2923" spans="2:6" x14ac:dyDescent="0.35">
      <c r="B2923" s="76">
        <v>2921</v>
      </c>
      <c r="C2923" s="76" t="s">
        <v>7100</v>
      </c>
      <c r="D2923" s="76" t="s">
        <v>7139</v>
      </c>
      <c r="E2923" s="76" t="s">
        <v>7140</v>
      </c>
      <c r="F2923" s="76"/>
    </row>
    <row r="2924" spans="2:6" x14ac:dyDescent="0.35">
      <c r="B2924" s="76">
        <v>2922</v>
      </c>
      <c r="C2924" s="76" t="s">
        <v>7141</v>
      </c>
      <c r="D2924" s="76" t="s">
        <v>7142</v>
      </c>
      <c r="E2924" s="76" t="s">
        <v>7143</v>
      </c>
      <c r="F2924" s="76"/>
    </row>
    <row r="2925" spans="2:6" x14ac:dyDescent="0.35">
      <c r="B2925" s="76">
        <v>2923</v>
      </c>
      <c r="C2925" s="76" t="s">
        <v>10095</v>
      </c>
      <c r="D2925" s="76" t="s">
        <v>10096</v>
      </c>
      <c r="E2925" s="76" t="s">
        <v>7144</v>
      </c>
      <c r="F2925" s="76"/>
    </row>
    <row r="2926" spans="2:6" x14ac:dyDescent="0.35">
      <c r="B2926" s="76">
        <v>2924</v>
      </c>
      <c r="C2926" s="76" t="s">
        <v>7145</v>
      </c>
      <c r="D2926" s="76" t="s">
        <v>7146</v>
      </c>
      <c r="E2926" s="76" t="s">
        <v>7147</v>
      </c>
      <c r="F2926" s="76"/>
    </row>
    <row r="2927" spans="2:6" x14ac:dyDescent="0.35">
      <c r="B2927" s="76">
        <v>2925</v>
      </c>
      <c r="C2927" s="76" t="s">
        <v>6447</v>
      </c>
      <c r="D2927" s="76" t="s">
        <v>6640</v>
      </c>
      <c r="E2927" s="76" t="s">
        <v>6641</v>
      </c>
      <c r="F2927" s="76"/>
    </row>
    <row r="2928" spans="2:6" x14ac:dyDescent="0.35">
      <c r="B2928" s="76">
        <v>2926</v>
      </c>
      <c r="C2928" s="76" t="s">
        <v>6450</v>
      </c>
      <c r="D2928" s="76" t="s">
        <v>10097</v>
      </c>
      <c r="E2928" s="76" t="s">
        <v>6642</v>
      </c>
      <c r="F2928" s="76"/>
    </row>
    <row r="2929" spans="2:6" x14ac:dyDescent="0.35">
      <c r="B2929" s="76">
        <v>2927</v>
      </c>
      <c r="C2929" s="76" t="s">
        <v>12220</v>
      </c>
      <c r="D2929" s="76" t="s">
        <v>13085</v>
      </c>
      <c r="E2929" s="76" t="s">
        <v>12221</v>
      </c>
      <c r="F2929" s="76"/>
    </row>
    <row r="2930" spans="2:6" x14ac:dyDescent="0.35">
      <c r="B2930" s="76">
        <v>2928</v>
      </c>
      <c r="C2930" s="76" t="s">
        <v>7101</v>
      </c>
      <c r="D2930" s="76" t="s">
        <v>7148</v>
      </c>
      <c r="E2930" s="76" t="s">
        <v>7149</v>
      </c>
      <c r="F2930" s="76"/>
    </row>
    <row r="2931" spans="2:6" x14ac:dyDescent="0.35">
      <c r="B2931" s="76">
        <v>2929</v>
      </c>
      <c r="C2931" s="76" t="s">
        <v>7150</v>
      </c>
      <c r="D2931" s="76" t="s">
        <v>7151</v>
      </c>
      <c r="E2931" s="76" t="s">
        <v>7152</v>
      </c>
      <c r="F2931" s="76"/>
    </row>
    <row r="2932" spans="2:6" x14ac:dyDescent="0.35">
      <c r="B2932" s="76">
        <v>2930</v>
      </c>
      <c r="C2932" s="76" t="s">
        <v>10098</v>
      </c>
      <c r="D2932" s="76" t="s">
        <v>10099</v>
      </c>
      <c r="E2932" s="76" t="s">
        <v>7153</v>
      </c>
      <c r="F2932" s="76"/>
    </row>
    <row r="2933" spans="2:6" x14ac:dyDescent="0.35">
      <c r="B2933" s="76">
        <v>2931</v>
      </c>
      <c r="C2933" s="76" t="s">
        <v>7154</v>
      </c>
      <c r="D2933" s="76" t="s">
        <v>7155</v>
      </c>
      <c r="E2933" s="76" t="s">
        <v>7156</v>
      </c>
      <c r="F2933" s="76"/>
    </row>
    <row r="2934" spans="2:6" x14ac:dyDescent="0.35">
      <c r="B2934" s="76">
        <v>2932</v>
      </c>
      <c r="C2934" s="76" t="s">
        <v>7157</v>
      </c>
      <c r="D2934" s="76" t="s">
        <v>10100</v>
      </c>
      <c r="E2934" s="76" t="s">
        <v>7158</v>
      </c>
      <c r="F2934" s="76"/>
    </row>
    <row r="2935" spans="2:6" x14ac:dyDescent="0.35">
      <c r="B2935" s="76">
        <v>2933</v>
      </c>
      <c r="C2935" s="76" t="s">
        <v>12222</v>
      </c>
      <c r="D2935" s="76" t="s">
        <v>13086</v>
      </c>
      <c r="E2935" s="76" t="s">
        <v>12223</v>
      </c>
      <c r="F2935" s="76"/>
    </row>
    <row r="2936" spans="2:6" x14ac:dyDescent="0.35">
      <c r="B2936" s="76">
        <v>2934</v>
      </c>
      <c r="C2936" s="76" t="s">
        <v>6434</v>
      </c>
      <c r="D2936" s="76" t="s">
        <v>6643</v>
      </c>
      <c r="E2936" s="76" t="s">
        <v>6644</v>
      </c>
      <c r="F2936" s="76"/>
    </row>
    <row r="2937" spans="2:6" x14ac:dyDescent="0.35">
      <c r="B2937" s="76">
        <v>2935</v>
      </c>
      <c r="C2937" s="76" t="s">
        <v>6645</v>
      </c>
      <c r="D2937" s="76" t="s">
        <v>10101</v>
      </c>
      <c r="E2937" s="76" t="s">
        <v>6646</v>
      </c>
      <c r="F2937" s="76"/>
    </row>
    <row r="2938" spans="2:6" x14ac:dyDescent="0.35">
      <c r="B2938" s="76">
        <v>2936</v>
      </c>
      <c r="C2938" s="76" t="s">
        <v>12224</v>
      </c>
      <c r="D2938" s="76" t="s">
        <v>13087</v>
      </c>
      <c r="E2938" s="76" t="s">
        <v>12225</v>
      </c>
      <c r="F2938" s="76"/>
    </row>
    <row r="2939" spans="2:6" x14ac:dyDescent="0.35">
      <c r="B2939" s="76">
        <v>2937</v>
      </c>
      <c r="C2939" s="76" t="s">
        <v>967</v>
      </c>
      <c r="D2939" s="76" t="s">
        <v>6647</v>
      </c>
      <c r="E2939" s="76" t="s">
        <v>6648</v>
      </c>
      <c r="F2939" s="76"/>
    </row>
    <row r="2940" spans="2:6" x14ac:dyDescent="0.35">
      <c r="B2940" s="76">
        <v>2938</v>
      </c>
      <c r="C2940" s="76" t="s">
        <v>6649</v>
      </c>
      <c r="D2940" s="76" t="s">
        <v>6650</v>
      </c>
      <c r="E2940" s="76"/>
      <c r="F2940" s="76"/>
    </row>
    <row r="2941" spans="2:6" x14ac:dyDescent="0.35">
      <c r="B2941" s="76">
        <v>2939</v>
      </c>
      <c r="C2941" s="76" t="s">
        <v>10102</v>
      </c>
      <c r="D2941" s="76" t="s">
        <v>10103</v>
      </c>
      <c r="E2941" s="76" t="s">
        <v>6651</v>
      </c>
      <c r="F2941" s="76"/>
    </row>
    <row r="2942" spans="2:6" x14ac:dyDescent="0.35">
      <c r="B2942" s="76">
        <v>2940</v>
      </c>
      <c r="C2942" s="76" t="s">
        <v>991</v>
      </c>
      <c r="D2942" s="76" t="s">
        <v>6652</v>
      </c>
      <c r="E2942" s="76" t="s">
        <v>6653</v>
      </c>
      <c r="F2942" s="76"/>
    </row>
    <row r="2943" spans="2:6" x14ac:dyDescent="0.35">
      <c r="B2943" s="76">
        <v>2941</v>
      </c>
      <c r="C2943" s="76" t="s">
        <v>10104</v>
      </c>
      <c r="D2943" s="76" t="s">
        <v>10105</v>
      </c>
      <c r="E2943" s="76" t="s">
        <v>6654</v>
      </c>
      <c r="F2943" s="76"/>
    </row>
    <row r="2944" spans="2:6" x14ac:dyDescent="0.35">
      <c r="B2944" s="76">
        <v>2942</v>
      </c>
      <c r="C2944" s="76" t="s">
        <v>6655</v>
      </c>
      <c r="D2944" s="76" t="s">
        <v>6656</v>
      </c>
      <c r="E2944" s="76" t="s">
        <v>6657</v>
      </c>
      <c r="F2944" s="76"/>
    </row>
    <row r="2945" spans="2:6" x14ac:dyDescent="0.35">
      <c r="B2945" s="76">
        <v>2943</v>
      </c>
      <c r="C2945" s="76" t="s">
        <v>6443</v>
      </c>
      <c r="D2945" s="76" t="s">
        <v>13088</v>
      </c>
      <c r="E2945" s="76" t="s">
        <v>6658</v>
      </c>
      <c r="F2945" s="76"/>
    </row>
    <row r="2946" spans="2:6" x14ac:dyDescent="0.35">
      <c r="B2946" s="76">
        <v>2944</v>
      </c>
      <c r="C2946" s="76" t="s">
        <v>6659</v>
      </c>
      <c r="D2946" s="76" t="s">
        <v>13089</v>
      </c>
      <c r="E2946" s="76" t="s">
        <v>6660</v>
      </c>
      <c r="F2946" s="76"/>
    </row>
    <row r="2947" spans="2:6" x14ac:dyDescent="0.35">
      <c r="B2947" s="76">
        <v>2945</v>
      </c>
      <c r="C2947" s="76" t="s">
        <v>10106</v>
      </c>
      <c r="D2947" s="76" t="s">
        <v>13090</v>
      </c>
      <c r="E2947" s="76" t="s">
        <v>6661</v>
      </c>
      <c r="F2947" s="76"/>
    </row>
    <row r="2948" spans="2:6" x14ac:dyDescent="0.35">
      <c r="B2948" s="76">
        <v>2946</v>
      </c>
      <c r="C2948" s="76" t="s">
        <v>6803</v>
      </c>
      <c r="D2948" s="76" t="s">
        <v>13088</v>
      </c>
      <c r="E2948" s="76" t="s">
        <v>6846</v>
      </c>
      <c r="F2948" s="76"/>
    </row>
    <row r="2949" spans="2:6" x14ac:dyDescent="0.35">
      <c r="B2949" s="76">
        <v>2947</v>
      </c>
      <c r="C2949" s="76" t="s">
        <v>6847</v>
      </c>
      <c r="D2949" s="76" t="s">
        <v>13089</v>
      </c>
      <c r="E2949" s="76" t="s">
        <v>6848</v>
      </c>
      <c r="F2949" s="76"/>
    </row>
    <row r="2950" spans="2:6" x14ac:dyDescent="0.35">
      <c r="B2950" s="76">
        <v>2948</v>
      </c>
      <c r="C2950" s="76" t="s">
        <v>10107</v>
      </c>
      <c r="D2950" s="76" t="s">
        <v>13090</v>
      </c>
      <c r="E2950" s="76" t="s">
        <v>6849</v>
      </c>
      <c r="F2950" s="76"/>
    </row>
    <row r="2951" spans="2:6" x14ac:dyDescent="0.35">
      <c r="B2951" s="76">
        <v>2949</v>
      </c>
      <c r="C2951" s="76" t="s">
        <v>6444</v>
      </c>
      <c r="D2951" s="76" t="s">
        <v>13091</v>
      </c>
      <c r="E2951" s="76" t="s">
        <v>6662</v>
      </c>
      <c r="F2951" s="76"/>
    </row>
    <row r="2952" spans="2:6" x14ac:dyDescent="0.35">
      <c r="B2952" s="76">
        <v>2950</v>
      </c>
      <c r="C2952" s="76" t="s">
        <v>6663</v>
      </c>
      <c r="D2952" s="76" t="s">
        <v>13092</v>
      </c>
      <c r="E2952" s="76" t="s">
        <v>6664</v>
      </c>
      <c r="F2952" s="76"/>
    </row>
    <row r="2953" spans="2:6" x14ac:dyDescent="0.35">
      <c r="B2953" s="76">
        <v>2951</v>
      </c>
      <c r="C2953" s="76" t="s">
        <v>10108</v>
      </c>
      <c r="D2953" s="76" t="s">
        <v>13093</v>
      </c>
      <c r="E2953" s="76" t="s">
        <v>6665</v>
      </c>
      <c r="F2953" s="76"/>
    </row>
    <row r="2954" spans="2:6" x14ac:dyDescent="0.35">
      <c r="B2954" s="76">
        <v>2952</v>
      </c>
      <c r="C2954" s="76" t="s">
        <v>966</v>
      </c>
      <c r="D2954" s="76" t="s">
        <v>6666</v>
      </c>
      <c r="E2954" s="76" t="s">
        <v>6667</v>
      </c>
      <c r="F2954" s="76"/>
    </row>
    <row r="2955" spans="2:6" x14ac:dyDescent="0.35">
      <c r="B2955" s="76">
        <v>2953</v>
      </c>
      <c r="C2955" s="76" t="s">
        <v>6668</v>
      </c>
      <c r="D2955" s="76" t="s">
        <v>6669</v>
      </c>
      <c r="E2955" s="76"/>
      <c r="F2955" s="76"/>
    </row>
    <row r="2956" spans="2:6" x14ac:dyDescent="0.35">
      <c r="B2956" s="76">
        <v>2954</v>
      </c>
      <c r="C2956" s="76" t="s">
        <v>10109</v>
      </c>
      <c r="D2956" s="76" t="s">
        <v>10110</v>
      </c>
      <c r="E2956" s="76" t="s">
        <v>6670</v>
      </c>
      <c r="F2956" s="76"/>
    </row>
    <row r="2957" spans="2:6" x14ac:dyDescent="0.35">
      <c r="B2957" s="76">
        <v>2955</v>
      </c>
      <c r="C2957" s="76" t="s">
        <v>6448</v>
      </c>
      <c r="D2957" s="76" t="s">
        <v>6671</v>
      </c>
      <c r="E2957" s="76" t="s">
        <v>6672</v>
      </c>
      <c r="F2957" s="76"/>
    </row>
    <row r="2958" spans="2:6" x14ac:dyDescent="0.35">
      <c r="B2958" s="76">
        <v>2956</v>
      </c>
      <c r="C2958" s="76" t="s">
        <v>6673</v>
      </c>
      <c r="D2958" s="76" t="s">
        <v>6674</v>
      </c>
      <c r="E2958" s="76" t="s">
        <v>6675</v>
      </c>
      <c r="F2958" s="76"/>
    </row>
    <row r="2959" spans="2:6" x14ac:dyDescent="0.35">
      <c r="B2959" s="76">
        <v>2957</v>
      </c>
      <c r="C2959" s="76" t="s">
        <v>10111</v>
      </c>
      <c r="D2959" s="76" t="s">
        <v>10112</v>
      </c>
      <c r="E2959" s="76" t="s">
        <v>6676</v>
      </c>
      <c r="F2959" s="76"/>
    </row>
    <row r="2960" spans="2:6" x14ac:dyDescent="0.35">
      <c r="B2960" s="76">
        <v>2958</v>
      </c>
      <c r="C2960" s="76" t="s">
        <v>996</v>
      </c>
      <c r="D2960" s="76" t="s">
        <v>6677</v>
      </c>
      <c r="E2960" s="76" t="s">
        <v>6678</v>
      </c>
      <c r="F2960" s="76"/>
    </row>
    <row r="2961" spans="2:6" x14ac:dyDescent="0.35">
      <c r="B2961" s="76">
        <v>2959</v>
      </c>
      <c r="C2961" s="76" t="s">
        <v>6679</v>
      </c>
      <c r="D2961" s="76" t="s">
        <v>6680</v>
      </c>
      <c r="E2961" s="76" t="s">
        <v>6681</v>
      </c>
      <c r="F2961" s="76"/>
    </row>
    <row r="2962" spans="2:6" x14ac:dyDescent="0.35">
      <c r="B2962" s="76">
        <v>2960</v>
      </c>
      <c r="C2962" s="76" t="s">
        <v>10113</v>
      </c>
      <c r="D2962" s="76" t="s">
        <v>10114</v>
      </c>
      <c r="E2962" s="76" t="s">
        <v>6682</v>
      </c>
      <c r="F2962" s="76"/>
    </row>
    <row r="2963" spans="2:6" x14ac:dyDescent="0.35">
      <c r="B2963" s="76">
        <v>2961</v>
      </c>
      <c r="C2963" s="76" t="s">
        <v>6800</v>
      </c>
      <c r="D2963" s="76" t="s">
        <v>6677</v>
      </c>
      <c r="E2963" s="76" t="s">
        <v>6850</v>
      </c>
      <c r="F2963" s="76"/>
    </row>
    <row r="2964" spans="2:6" x14ac:dyDescent="0.35">
      <c r="B2964" s="76">
        <v>2962</v>
      </c>
      <c r="C2964" s="76" t="s">
        <v>6851</v>
      </c>
      <c r="D2964" s="76" t="s">
        <v>6680</v>
      </c>
      <c r="E2964" s="76" t="s">
        <v>6852</v>
      </c>
      <c r="F2964" s="76"/>
    </row>
    <row r="2965" spans="2:6" x14ac:dyDescent="0.35">
      <c r="B2965" s="76">
        <v>2963</v>
      </c>
      <c r="C2965" s="76" t="s">
        <v>10115</v>
      </c>
      <c r="D2965" s="76" t="s">
        <v>10114</v>
      </c>
      <c r="E2965" s="76" t="s">
        <v>6853</v>
      </c>
      <c r="F2965" s="76"/>
    </row>
    <row r="2966" spans="2:6" x14ac:dyDescent="0.35">
      <c r="B2966" s="76">
        <v>2964</v>
      </c>
      <c r="C2966" s="76" t="s">
        <v>977</v>
      </c>
      <c r="D2966" s="76" t="s">
        <v>6683</v>
      </c>
      <c r="E2966" s="76" t="s">
        <v>6684</v>
      </c>
      <c r="F2966" s="76"/>
    </row>
    <row r="2967" spans="2:6" x14ac:dyDescent="0.35">
      <c r="B2967" s="76">
        <v>2965</v>
      </c>
      <c r="C2967" s="76" t="s">
        <v>6685</v>
      </c>
      <c r="D2967" s="76" t="s">
        <v>6686</v>
      </c>
      <c r="E2967" s="76" t="s">
        <v>6687</v>
      </c>
      <c r="F2967" s="76"/>
    </row>
    <row r="2968" spans="2:6" x14ac:dyDescent="0.35">
      <c r="B2968" s="76">
        <v>2966</v>
      </c>
      <c r="C2968" s="76" t="s">
        <v>10116</v>
      </c>
      <c r="D2968" s="76" t="s">
        <v>10117</v>
      </c>
      <c r="E2968" s="76" t="s">
        <v>6688</v>
      </c>
      <c r="F2968" s="76"/>
    </row>
    <row r="2969" spans="2:6" x14ac:dyDescent="0.35">
      <c r="B2969" s="76">
        <v>2967</v>
      </c>
      <c r="C2969" s="76" t="s">
        <v>987</v>
      </c>
      <c r="D2969" s="76" t="s">
        <v>6689</v>
      </c>
      <c r="E2969" s="76" t="s">
        <v>6690</v>
      </c>
      <c r="F2969" s="76"/>
    </row>
    <row r="2970" spans="2:6" x14ac:dyDescent="0.35">
      <c r="B2970" s="76">
        <v>2968</v>
      </c>
      <c r="C2970" s="76" t="s">
        <v>6691</v>
      </c>
      <c r="D2970" s="76" t="s">
        <v>6692</v>
      </c>
      <c r="E2970" s="76" t="s">
        <v>6693</v>
      </c>
      <c r="F2970" s="76"/>
    </row>
    <row r="2971" spans="2:6" x14ac:dyDescent="0.35">
      <c r="B2971" s="76">
        <v>2969</v>
      </c>
      <c r="C2971" s="76" t="s">
        <v>10118</v>
      </c>
      <c r="D2971" s="76" t="s">
        <v>10119</v>
      </c>
      <c r="E2971" s="76" t="s">
        <v>6694</v>
      </c>
      <c r="F2971" s="76"/>
    </row>
    <row r="2972" spans="2:6" x14ac:dyDescent="0.35">
      <c r="B2972" s="76">
        <v>2970</v>
      </c>
      <c r="C2972" s="76" t="s">
        <v>6695</v>
      </c>
      <c r="D2972" s="76" t="s">
        <v>6696</v>
      </c>
      <c r="E2972" s="76" t="s">
        <v>6697</v>
      </c>
      <c r="F2972" s="76"/>
    </row>
    <row r="2973" spans="2:6" x14ac:dyDescent="0.35">
      <c r="B2973" s="76">
        <v>2971</v>
      </c>
      <c r="C2973" s="76" t="s">
        <v>12226</v>
      </c>
      <c r="D2973" s="76" t="s">
        <v>13094</v>
      </c>
      <c r="E2973" s="76" t="s">
        <v>12227</v>
      </c>
      <c r="F2973" s="76"/>
    </row>
    <row r="2974" spans="2:6" x14ac:dyDescent="0.35">
      <c r="B2974" s="76">
        <v>2972</v>
      </c>
      <c r="C2974" s="76" t="s">
        <v>983</v>
      </c>
      <c r="D2974" s="76" t="s">
        <v>6698</v>
      </c>
      <c r="E2974" s="76" t="s">
        <v>6699</v>
      </c>
      <c r="F2974" s="76"/>
    </row>
    <row r="2975" spans="2:6" x14ac:dyDescent="0.35">
      <c r="B2975" s="76">
        <v>2973</v>
      </c>
      <c r="C2975" s="76" t="s">
        <v>6700</v>
      </c>
      <c r="D2975" s="76" t="s">
        <v>6701</v>
      </c>
      <c r="E2975" s="76" t="s">
        <v>6702</v>
      </c>
      <c r="F2975" s="76"/>
    </row>
    <row r="2976" spans="2:6" x14ac:dyDescent="0.35">
      <c r="B2976" s="76">
        <v>2974</v>
      </c>
      <c r="C2976" s="76" t="s">
        <v>10120</v>
      </c>
      <c r="D2976" s="76" t="s">
        <v>10121</v>
      </c>
      <c r="E2976" s="76" t="s">
        <v>6703</v>
      </c>
      <c r="F2976" s="76"/>
    </row>
    <row r="2977" spans="2:6" x14ac:dyDescent="0.35">
      <c r="B2977" s="76">
        <v>2975</v>
      </c>
      <c r="C2977" s="76" t="s">
        <v>992</v>
      </c>
      <c r="D2977" s="76" t="s">
        <v>6704</v>
      </c>
      <c r="E2977" s="76" t="s">
        <v>6705</v>
      </c>
      <c r="F2977" s="76"/>
    </row>
    <row r="2978" spans="2:6" x14ac:dyDescent="0.35">
      <c r="B2978" s="76">
        <v>2976</v>
      </c>
      <c r="C2978" s="76" t="s">
        <v>6706</v>
      </c>
      <c r="D2978" s="76" t="s">
        <v>6707</v>
      </c>
      <c r="E2978" s="76" t="s">
        <v>6708</v>
      </c>
      <c r="F2978" s="76"/>
    </row>
    <row r="2979" spans="2:6" x14ac:dyDescent="0.35">
      <c r="B2979" s="76">
        <v>2977</v>
      </c>
      <c r="C2979" s="76" t="s">
        <v>10122</v>
      </c>
      <c r="D2979" s="76" t="s">
        <v>10123</v>
      </c>
      <c r="E2979" s="76" t="s">
        <v>6709</v>
      </c>
      <c r="F2979" s="76"/>
    </row>
    <row r="2980" spans="2:6" x14ac:dyDescent="0.35">
      <c r="B2980" s="76">
        <v>2978</v>
      </c>
      <c r="C2980" s="76" t="s">
        <v>993</v>
      </c>
      <c r="D2980" s="76" t="s">
        <v>6710</v>
      </c>
      <c r="E2980" s="76" t="s">
        <v>6711</v>
      </c>
      <c r="F2980" s="76"/>
    </row>
    <row r="2981" spans="2:6" x14ac:dyDescent="0.35">
      <c r="B2981" s="76">
        <v>2979</v>
      </c>
      <c r="C2981" s="76" t="s">
        <v>6712</v>
      </c>
      <c r="D2981" s="76" t="s">
        <v>10124</v>
      </c>
      <c r="E2981" s="76" t="s">
        <v>6713</v>
      </c>
      <c r="F2981" s="76"/>
    </row>
    <row r="2982" spans="2:6" x14ac:dyDescent="0.35">
      <c r="B2982" s="76">
        <v>2980</v>
      </c>
      <c r="C2982" s="76" t="s">
        <v>12228</v>
      </c>
      <c r="D2982" s="76" t="s">
        <v>13095</v>
      </c>
      <c r="E2982" s="76" t="s">
        <v>12229</v>
      </c>
      <c r="F2982" s="76"/>
    </row>
    <row r="2983" spans="2:6" x14ac:dyDescent="0.35">
      <c r="B2983" s="76">
        <v>2981</v>
      </c>
      <c r="C2983" s="76" t="s">
        <v>1004</v>
      </c>
      <c r="D2983" s="76" t="s">
        <v>6714</v>
      </c>
      <c r="E2983" s="76" t="s">
        <v>6715</v>
      </c>
      <c r="F2983" s="76"/>
    </row>
    <row r="2984" spans="2:6" x14ac:dyDescent="0.35">
      <c r="B2984" s="76">
        <v>2982</v>
      </c>
      <c r="C2984" s="76" t="s">
        <v>10125</v>
      </c>
      <c r="D2984" s="76" t="s">
        <v>10126</v>
      </c>
      <c r="E2984" s="76" t="s">
        <v>6716</v>
      </c>
      <c r="F2984" s="76"/>
    </row>
    <row r="2985" spans="2:6" x14ac:dyDescent="0.35">
      <c r="B2985" s="76">
        <v>2983</v>
      </c>
      <c r="C2985" s="76" t="s">
        <v>6854</v>
      </c>
      <c r="D2985" s="76" t="s">
        <v>6855</v>
      </c>
      <c r="E2985" s="76"/>
      <c r="F2985" s="76"/>
    </row>
    <row r="2986" spans="2:6" x14ac:dyDescent="0.35">
      <c r="B2986" s="76">
        <v>2984</v>
      </c>
      <c r="C2986" s="76" t="s">
        <v>7951</v>
      </c>
      <c r="D2986" s="76" t="s">
        <v>7952</v>
      </c>
      <c r="E2986" s="76" t="s">
        <v>7953</v>
      </c>
      <c r="F2986" s="76"/>
    </row>
    <row r="2987" spans="2:6" x14ac:dyDescent="0.35">
      <c r="B2987" s="76">
        <v>2985</v>
      </c>
      <c r="C2987" s="76" t="s">
        <v>7936</v>
      </c>
      <c r="D2987" s="76" t="s">
        <v>7954</v>
      </c>
      <c r="E2987" s="76" t="s">
        <v>7955</v>
      </c>
      <c r="F2987" s="76"/>
    </row>
    <row r="2988" spans="2:6" x14ac:dyDescent="0.35">
      <c r="B2988" s="76">
        <v>2986</v>
      </c>
      <c r="C2988" s="76" t="s">
        <v>10127</v>
      </c>
      <c r="D2988" s="76" t="s">
        <v>10128</v>
      </c>
      <c r="E2988" s="76" t="s">
        <v>7956</v>
      </c>
      <c r="F2988" s="76"/>
    </row>
    <row r="2989" spans="2:6" x14ac:dyDescent="0.35">
      <c r="B2989" s="76">
        <v>2987</v>
      </c>
      <c r="C2989" s="76" t="s">
        <v>7957</v>
      </c>
      <c r="D2989" s="76" t="s">
        <v>7958</v>
      </c>
      <c r="E2989" s="76" t="s">
        <v>7959</v>
      </c>
      <c r="F2989" s="76"/>
    </row>
    <row r="2990" spans="2:6" x14ac:dyDescent="0.35">
      <c r="B2990" s="76">
        <v>2988</v>
      </c>
      <c r="C2990" s="76" t="s">
        <v>6445</v>
      </c>
      <c r="D2990" s="76" t="s">
        <v>6717</v>
      </c>
      <c r="E2990" s="76" t="s">
        <v>6718</v>
      </c>
      <c r="F2990" s="76"/>
    </row>
    <row r="2991" spans="2:6" x14ac:dyDescent="0.35">
      <c r="B2991" s="76">
        <v>2989</v>
      </c>
      <c r="C2991" s="76" t="s">
        <v>6719</v>
      </c>
      <c r="D2991" s="76" t="s">
        <v>6720</v>
      </c>
      <c r="E2991" s="76"/>
      <c r="F2991" s="76"/>
    </row>
    <row r="2992" spans="2:6" x14ac:dyDescent="0.35">
      <c r="B2992" s="76">
        <v>2990</v>
      </c>
      <c r="C2992" s="76" t="s">
        <v>10129</v>
      </c>
      <c r="D2992" s="76" t="s">
        <v>10130</v>
      </c>
      <c r="E2992" s="76" t="s">
        <v>6721</v>
      </c>
      <c r="F2992" s="76"/>
    </row>
    <row r="2993" spans="2:6" x14ac:dyDescent="0.35">
      <c r="B2993" s="76">
        <v>2991</v>
      </c>
      <c r="C2993" s="76" t="s">
        <v>975</v>
      </c>
      <c r="D2993" s="76" t="s">
        <v>6722</v>
      </c>
      <c r="E2993" s="76" t="s">
        <v>6723</v>
      </c>
      <c r="F2993" s="76"/>
    </row>
    <row r="2994" spans="2:6" x14ac:dyDescent="0.35">
      <c r="B2994" s="76">
        <v>2992</v>
      </c>
      <c r="C2994" s="76" t="s">
        <v>6724</v>
      </c>
      <c r="D2994" s="76" t="s">
        <v>6725</v>
      </c>
      <c r="E2994" s="76" t="s">
        <v>6726</v>
      </c>
      <c r="F2994" s="76"/>
    </row>
    <row r="2995" spans="2:6" x14ac:dyDescent="0.35">
      <c r="B2995" s="76">
        <v>2993</v>
      </c>
      <c r="C2995" s="76" t="s">
        <v>10131</v>
      </c>
      <c r="D2995" s="76" t="s">
        <v>10132</v>
      </c>
      <c r="E2995" s="76" t="s">
        <v>6727</v>
      </c>
      <c r="F2995" s="76"/>
    </row>
    <row r="2996" spans="2:6" x14ac:dyDescent="0.35">
      <c r="B2996" s="76">
        <v>2994</v>
      </c>
      <c r="C2996" s="76" t="s">
        <v>995</v>
      </c>
      <c r="D2996" s="76" t="s">
        <v>6728</v>
      </c>
      <c r="E2996" s="76" t="s">
        <v>6729</v>
      </c>
      <c r="F2996" s="76"/>
    </row>
    <row r="2997" spans="2:6" x14ac:dyDescent="0.35">
      <c r="B2997" s="76">
        <v>2995</v>
      </c>
      <c r="C2997" s="76" t="s">
        <v>6730</v>
      </c>
      <c r="D2997" s="76" t="s">
        <v>10133</v>
      </c>
      <c r="E2997" s="76" t="s">
        <v>6731</v>
      </c>
      <c r="F2997" s="76"/>
    </row>
    <row r="2998" spans="2:6" x14ac:dyDescent="0.35">
      <c r="B2998" s="76">
        <v>2996</v>
      </c>
      <c r="C2998" s="76" t="s">
        <v>12230</v>
      </c>
      <c r="D2998" s="76" t="s">
        <v>13096</v>
      </c>
      <c r="E2998" s="76" t="s">
        <v>12231</v>
      </c>
      <c r="F2998" s="76"/>
    </row>
    <row r="2999" spans="2:6" x14ac:dyDescent="0.35">
      <c r="B2999" s="76">
        <v>2997</v>
      </c>
      <c r="C2999" s="76" t="s">
        <v>972</v>
      </c>
      <c r="D2999" s="76" t="s">
        <v>6732</v>
      </c>
      <c r="E2999" s="76" t="s">
        <v>6733</v>
      </c>
      <c r="F2999" s="76"/>
    </row>
    <row r="3000" spans="2:6" x14ac:dyDescent="0.35">
      <c r="B3000" s="76">
        <v>2998</v>
      </c>
      <c r="C3000" s="76" t="s">
        <v>6734</v>
      </c>
      <c r="D3000" s="76" t="s">
        <v>6735</v>
      </c>
      <c r="E3000" s="76" t="s">
        <v>6736</v>
      </c>
      <c r="F3000" s="76"/>
    </row>
    <row r="3001" spans="2:6" x14ac:dyDescent="0.35">
      <c r="B3001" s="76">
        <v>2999</v>
      </c>
      <c r="C3001" s="76" t="s">
        <v>10134</v>
      </c>
      <c r="D3001" s="76" t="s">
        <v>10135</v>
      </c>
      <c r="E3001" s="76" t="s">
        <v>6737</v>
      </c>
      <c r="F3001" s="76"/>
    </row>
    <row r="3002" spans="2:6" x14ac:dyDescent="0.35">
      <c r="B3002" s="76">
        <v>3000</v>
      </c>
      <c r="C3002" s="76" t="s">
        <v>989</v>
      </c>
      <c r="D3002" s="76" t="s">
        <v>6738</v>
      </c>
      <c r="E3002" s="76" t="s">
        <v>6739</v>
      </c>
      <c r="F3002" s="76"/>
    </row>
    <row r="3003" spans="2:6" x14ac:dyDescent="0.35">
      <c r="B3003" s="76">
        <v>3001</v>
      </c>
      <c r="C3003" s="76" t="s">
        <v>10136</v>
      </c>
      <c r="D3003" s="76" t="s">
        <v>10137</v>
      </c>
      <c r="E3003" s="76" t="s">
        <v>6740</v>
      </c>
      <c r="F3003" s="76"/>
    </row>
    <row r="3004" spans="2:6" x14ac:dyDescent="0.35">
      <c r="B3004" s="76">
        <v>3002</v>
      </c>
      <c r="C3004" s="76" t="s">
        <v>6741</v>
      </c>
      <c r="D3004" s="76" t="s">
        <v>6742</v>
      </c>
      <c r="E3004" s="76" t="s">
        <v>6743</v>
      </c>
      <c r="F3004" s="76"/>
    </row>
    <row r="3005" spans="2:6" x14ac:dyDescent="0.35">
      <c r="B3005" s="76">
        <v>3003</v>
      </c>
      <c r="C3005" s="76" t="s">
        <v>7960</v>
      </c>
      <c r="D3005" s="76" t="s">
        <v>7961</v>
      </c>
      <c r="E3005" s="76" t="s">
        <v>7962</v>
      </c>
      <c r="F3005" s="76"/>
    </row>
    <row r="3006" spans="2:6" x14ac:dyDescent="0.35">
      <c r="B3006" s="76">
        <v>3004</v>
      </c>
      <c r="C3006" s="76" t="s">
        <v>7963</v>
      </c>
      <c r="D3006" s="76" t="s">
        <v>7964</v>
      </c>
      <c r="E3006" s="76" t="s">
        <v>7965</v>
      </c>
      <c r="F3006" s="76"/>
    </row>
    <row r="3007" spans="2:6" x14ac:dyDescent="0.35">
      <c r="B3007" s="76">
        <v>3005</v>
      </c>
      <c r="C3007" s="76" t="s">
        <v>10138</v>
      </c>
      <c r="D3007" s="76" t="s">
        <v>10139</v>
      </c>
      <c r="E3007" s="76" t="s">
        <v>7966</v>
      </c>
      <c r="F3007" s="76"/>
    </row>
    <row r="3008" spans="2:6" x14ac:dyDescent="0.35">
      <c r="B3008" s="76">
        <v>3006</v>
      </c>
      <c r="C3008" s="76" t="s">
        <v>7967</v>
      </c>
      <c r="D3008" s="76" t="s">
        <v>7968</v>
      </c>
      <c r="E3008" s="76" t="s">
        <v>7969</v>
      </c>
      <c r="F3008" s="76"/>
    </row>
    <row r="3009" spans="2:6" x14ac:dyDescent="0.35">
      <c r="B3009" s="76">
        <v>3007</v>
      </c>
      <c r="C3009" s="76" t="s">
        <v>12232</v>
      </c>
      <c r="D3009" s="76" t="s">
        <v>12233</v>
      </c>
      <c r="E3009" s="76" t="s">
        <v>12234</v>
      </c>
      <c r="F3009" s="76"/>
    </row>
    <row r="3010" spans="2:6" x14ac:dyDescent="0.35">
      <c r="B3010" s="76">
        <v>3008</v>
      </c>
      <c r="C3010" s="76" t="s">
        <v>6432</v>
      </c>
      <c r="D3010" s="76" t="s">
        <v>6744</v>
      </c>
      <c r="E3010" s="76" t="s">
        <v>6745</v>
      </c>
      <c r="F3010" s="76"/>
    </row>
    <row r="3011" spans="2:6" x14ac:dyDescent="0.35">
      <c r="B3011" s="76">
        <v>3009</v>
      </c>
      <c r="C3011" s="76" t="s">
        <v>6746</v>
      </c>
      <c r="D3011" s="76" t="s">
        <v>10140</v>
      </c>
      <c r="E3011" s="76" t="s">
        <v>6747</v>
      </c>
      <c r="F3011" s="76"/>
    </row>
    <row r="3012" spans="2:6" x14ac:dyDescent="0.35">
      <c r="B3012" s="76">
        <v>3010</v>
      </c>
      <c r="C3012" s="76" t="s">
        <v>12235</v>
      </c>
      <c r="D3012" s="76" t="s">
        <v>13097</v>
      </c>
      <c r="E3012" s="76" t="s">
        <v>12236</v>
      </c>
      <c r="F3012" s="76"/>
    </row>
    <row r="3013" spans="2:6" x14ac:dyDescent="0.35">
      <c r="B3013" s="76">
        <v>3011</v>
      </c>
      <c r="C3013" s="76" t="s">
        <v>990</v>
      </c>
      <c r="D3013" s="76" t="s">
        <v>6748</v>
      </c>
      <c r="E3013" s="76" t="s">
        <v>6749</v>
      </c>
      <c r="F3013" s="76"/>
    </row>
    <row r="3014" spans="2:6" x14ac:dyDescent="0.35">
      <c r="B3014" s="76">
        <v>3012</v>
      </c>
      <c r="C3014" s="76" t="s">
        <v>10141</v>
      </c>
      <c r="D3014" s="76" t="s">
        <v>10142</v>
      </c>
      <c r="E3014" s="76" t="s">
        <v>6750</v>
      </c>
      <c r="F3014" s="76"/>
    </row>
    <row r="3015" spans="2:6" x14ac:dyDescent="0.35">
      <c r="B3015" s="76">
        <v>3013</v>
      </c>
      <c r="C3015" s="76" t="s">
        <v>6751</v>
      </c>
      <c r="D3015" s="76" t="s">
        <v>6752</v>
      </c>
      <c r="E3015" s="76" t="s">
        <v>6753</v>
      </c>
      <c r="F3015" s="76"/>
    </row>
    <row r="3016" spans="2:6" x14ac:dyDescent="0.35">
      <c r="B3016" s="76">
        <v>3014</v>
      </c>
      <c r="C3016" s="76" t="s">
        <v>6754</v>
      </c>
      <c r="D3016" s="76" t="s">
        <v>6755</v>
      </c>
      <c r="E3016" s="76" t="s">
        <v>6756</v>
      </c>
      <c r="F3016" s="76"/>
    </row>
    <row r="3017" spans="2:6" x14ac:dyDescent="0.35">
      <c r="B3017" s="76">
        <v>3015</v>
      </c>
      <c r="C3017" s="76" t="s">
        <v>7970</v>
      </c>
      <c r="D3017" s="76" t="s">
        <v>7971</v>
      </c>
      <c r="E3017" s="76" t="s">
        <v>7972</v>
      </c>
      <c r="F3017" s="76"/>
    </row>
    <row r="3018" spans="2:6" x14ac:dyDescent="0.35">
      <c r="B3018" s="76">
        <v>3016</v>
      </c>
      <c r="C3018" s="76" t="s">
        <v>7973</v>
      </c>
      <c r="D3018" s="76" t="s">
        <v>7974</v>
      </c>
      <c r="E3018" s="76" t="s">
        <v>7975</v>
      </c>
      <c r="F3018" s="76"/>
    </row>
    <row r="3019" spans="2:6" x14ac:dyDescent="0.35">
      <c r="B3019" s="76">
        <v>3017</v>
      </c>
      <c r="C3019" s="76" t="s">
        <v>10143</v>
      </c>
      <c r="D3019" s="76" t="s">
        <v>10144</v>
      </c>
      <c r="E3019" s="76" t="s">
        <v>7976</v>
      </c>
      <c r="F3019" s="76"/>
    </row>
    <row r="3020" spans="2:6" x14ac:dyDescent="0.35">
      <c r="B3020" s="76">
        <v>3018</v>
      </c>
      <c r="C3020" s="76" t="s">
        <v>7977</v>
      </c>
      <c r="D3020" s="76" t="s">
        <v>7978</v>
      </c>
      <c r="E3020" s="76" t="s">
        <v>7979</v>
      </c>
      <c r="F3020" s="76"/>
    </row>
    <row r="3021" spans="2:6" x14ac:dyDescent="0.35">
      <c r="B3021" s="76">
        <v>3019</v>
      </c>
      <c r="C3021" s="76" t="s">
        <v>12237</v>
      </c>
      <c r="D3021" s="76" t="s">
        <v>12238</v>
      </c>
      <c r="E3021" s="76" t="s">
        <v>12239</v>
      </c>
      <c r="F3021" s="76"/>
    </row>
    <row r="3022" spans="2:6" x14ac:dyDescent="0.35">
      <c r="B3022" s="76">
        <v>3020</v>
      </c>
      <c r="C3022" s="76" t="s">
        <v>994</v>
      </c>
      <c r="D3022" s="76" t="s">
        <v>6757</v>
      </c>
      <c r="E3022" s="76" t="s">
        <v>6758</v>
      </c>
      <c r="F3022" s="76"/>
    </row>
    <row r="3023" spans="2:6" x14ac:dyDescent="0.35">
      <c r="B3023" s="76">
        <v>3021</v>
      </c>
      <c r="C3023" s="76" t="s">
        <v>6759</v>
      </c>
      <c r="D3023" s="76" t="s">
        <v>6760</v>
      </c>
      <c r="E3023" s="76" t="s">
        <v>6761</v>
      </c>
      <c r="F3023" s="76"/>
    </row>
    <row r="3024" spans="2:6" x14ac:dyDescent="0.35">
      <c r="B3024" s="76">
        <v>3022</v>
      </c>
      <c r="C3024" s="76" t="s">
        <v>10145</v>
      </c>
      <c r="D3024" s="76" t="s">
        <v>10146</v>
      </c>
      <c r="E3024" s="76" t="s">
        <v>6762</v>
      </c>
      <c r="F3024" s="76"/>
    </row>
    <row r="3025" spans="2:6" x14ac:dyDescent="0.35">
      <c r="B3025" s="76">
        <v>3023</v>
      </c>
      <c r="C3025" s="76" t="s">
        <v>6763</v>
      </c>
      <c r="D3025" s="76" t="s">
        <v>6764</v>
      </c>
      <c r="E3025" s="76" t="s">
        <v>6765</v>
      </c>
      <c r="F3025" s="76"/>
    </row>
    <row r="3026" spans="2:6" x14ac:dyDescent="0.35">
      <c r="B3026" s="76">
        <v>3024</v>
      </c>
      <c r="C3026" s="76" t="s">
        <v>973</v>
      </c>
      <c r="D3026" s="76" t="s">
        <v>6766</v>
      </c>
      <c r="E3026" s="76" t="s">
        <v>6767</v>
      </c>
      <c r="F3026" s="76"/>
    </row>
    <row r="3027" spans="2:6" x14ac:dyDescent="0.35">
      <c r="B3027" s="76">
        <v>3025</v>
      </c>
      <c r="C3027" s="76" t="s">
        <v>6768</v>
      </c>
      <c r="D3027" s="76" t="s">
        <v>10147</v>
      </c>
      <c r="E3027" s="76"/>
      <c r="F3027" s="76"/>
    </row>
    <row r="3028" spans="2:6" x14ac:dyDescent="0.35">
      <c r="B3028" s="76">
        <v>3026</v>
      </c>
      <c r="C3028" s="76" t="s">
        <v>10148</v>
      </c>
      <c r="D3028" s="76" t="s">
        <v>10147</v>
      </c>
      <c r="E3028" s="76" t="s">
        <v>6769</v>
      </c>
      <c r="F3028" s="76"/>
    </row>
    <row r="3029" spans="2:6" x14ac:dyDescent="0.35">
      <c r="B3029" s="76">
        <v>3027</v>
      </c>
      <c r="C3029" s="76" t="s">
        <v>6446</v>
      </c>
      <c r="D3029" s="76" t="s">
        <v>13098</v>
      </c>
      <c r="E3029" s="76" t="s">
        <v>6770</v>
      </c>
      <c r="F3029" s="76"/>
    </row>
    <row r="3030" spans="2:6" x14ac:dyDescent="0.35">
      <c r="B3030" s="76">
        <v>3028</v>
      </c>
      <c r="C3030" s="76" t="s">
        <v>6771</v>
      </c>
      <c r="D3030" s="76" t="s">
        <v>13099</v>
      </c>
      <c r="E3030" s="76" t="s">
        <v>6772</v>
      </c>
      <c r="F3030" s="76"/>
    </row>
    <row r="3031" spans="2:6" x14ac:dyDescent="0.35">
      <c r="B3031" s="76">
        <v>3029</v>
      </c>
      <c r="C3031" s="76" t="s">
        <v>10149</v>
      </c>
      <c r="D3031" s="76" t="s">
        <v>13100</v>
      </c>
      <c r="E3031" s="76" t="s">
        <v>6773</v>
      </c>
      <c r="F3031" s="76"/>
    </row>
    <row r="3032" spans="2:6" x14ac:dyDescent="0.35">
      <c r="B3032" s="76">
        <v>3030</v>
      </c>
      <c r="C3032" s="76" t="s">
        <v>974</v>
      </c>
      <c r="D3032" s="76" t="s">
        <v>13101</v>
      </c>
      <c r="E3032" s="76" t="s">
        <v>6774</v>
      </c>
      <c r="F3032" s="76"/>
    </row>
    <row r="3033" spans="2:6" x14ac:dyDescent="0.35">
      <c r="B3033" s="76">
        <v>3031</v>
      </c>
      <c r="C3033" s="76" t="s">
        <v>6775</v>
      </c>
      <c r="D3033" s="76" t="s">
        <v>13102</v>
      </c>
      <c r="E3033" s="76" t="s">
        <v>6776</v>
      </c>
      <c r="F3033" s="76"/>
    </row>
    <row r="3034" spans="2:6" x14ac:dyDescent="0.35">
      <c r="B3034" s="76">
        <v>3032</v>
      </c>
      <c r="C3034" s="76" t="s">
        <v>10150</v>
      </c>
      <c r="D3034" s="76" t="s">
        <v>13103</v>
      </c>
      <c r="E3034" s="76" t="s">
        <v>6777</v>
      </c>
      <c r="F3034" s="76"/>
    </row>
    <row r="3035" spans="2:6" x14ac:dyDescent="0.35">
      <c r="B3035" s="76">
        <v>3033</v>
      </c>
      <c r="C3035" s="76" t="s">
        <v>985</v>
      </c>
      <c r="D3035" s="76" t="s">
        <v>6778</v>
      </c>
      <c r="E3035" s="76" t="s">
        <v>6779</v>
      </c>
      <c r="F3035" s="76"/>
    </row>
    <row r="3036" spans="2:6" x14ac:dyDescent="0.35">
      <c r="B3036" s="76">
        <v>3034</v>
      </c>
      <c r="C3036" s="76" t="s">
        <v>6780</v>
      </c>
      <c r="D3036" s="76" t="s">
        <v>6781</v>
      </c>
      <c r="E3036" s="76"/>
      <c r="F3036" s="76"/>
    </row>
    <row r="3037" spans="2:6" x14ac:dyDescent="0.35">
      <c r="B3037" s="76">
        <v>3035</v>
      </c>
      <c r="C3037" s="76" t="s">
        <v>10151</v>
      </c>
      <c r="D3037" s="76" t="s">
        <v>10152</v>
      </c>
      <c r="E3037" s="76" t="s">
        <v>6782</v>
      </c>
      <c r="F3037" s="76"/>
    </row>
    <row r="3038" spans="2:6" x14ac:dyDescent="0.35">
      <c r="B3038" s="76">
        <v>3036</v>
      </c>
      <c r="C3038" s="76" t="s">
        <v>986</v>
      </c>
      <c r="D3038" s="76" t="s">
        <v>6783</v>
      </c>
      <c r="E3038" s="76" t="s">
        <v>6784</v>
      </c>
      <c r="F3038" s="76"/>
    </row>
    <row r="3039" spans="2:6" x14ac:dyDescent="0.35">
      <c r="B3039" s="76">
        <v>3037</v>
      </c>
      <c r="C3039" s="76" t="s">
        <v>6785</v>
      </c>
      <c r="D3039" s="76" t="s">
        <v>6786</v>
      </c>
      <c r="E3039" s="76"/>
      <c r="F3039" s="76"/>
    </row>
    <row r="3040" spans="2:6" x14ac:dyDescent="0.35">
      <c r="B3040" s="76">
        <v>3038</v>
      </c>
      <c r="C3040" s="76" t="s">
        <v>10153</v>
      </c>
      <c r="D3040" s="76" t="s">
        <v>10154</v>
      </c>
      <c r="E3040" s="76" t="s">
        <v>6787</v>
      </c>
      <c r="F3040" s="76"/>
    </row>
    <row r="3041" spans="2:6" x14ac:dyDescent="0.35">
      <c r="B3041" s="76">
        <v>3039</v>
      </c>
      <c r="C3041" s="76" t="s">
        <v>978</v>
      </c>
      <c r="D3041" s="76" t="s">
        <v>6788</v>
      </c>
      <c r="E3041" s="76" t="s">
        <v>6789</v>
      </c>
      <c r="F3041" s="76"/>
    </row>
    <row r="3042" spans="2:6" x14ac:dyDescent="0.35">
      <c r="B3042" s="76">
        <v>3040</v>
      </c>
      <c r="C3042" s="76" t="s">
        <v>6856</v>
      </c>
      <c r="D3042" s="76" t="s">
        <v>7159</v>
      </c>
      <c r="E3042" s="76"/>
      <c r="F3042" s="76"/>
    </row>
    <row r="3043" spans="2:6" x14ac:dyDescent="0.35">
      <c r="B3043" s="76">
        <v>3041</v>
      </c>
      <c r="C3043" s="76" t="s">
        <v>10155</v>
      </c>
      <c r="D3043" s="76" t="s">
        <v>10156</v>
      </c>
      <c r="E3043" s="76" t="s">
        <v>6790</v>
      </c>
      <c r="F3043" s="76"/>
    </row>
    <row r="3044" spans="2:6" x14ac:dyDescent="0.35">
      <c r="B3044" s="76">
        <v>3042</v>
      </c>
      <c r="C3044" s="76" t="s">
        <v>6449</v>
      </c>
      <c r="D3044" s="76" t="s">
        <v>6791</v>
      </c>
      <c r="E3044" s="76"/>
      <c r="F3044" s="76"/>
    </row>
    <row r="3045" spans="2:6" x14ac:dyDescent="0.35">
      <c r="B3045" s="76">
        <v>3043</v>
      </c>
      <c r="C3045" s="76" t="s">
        <v>6792</v>
      </c>
      <c r="D3045" s="76" t="s">
        <v>6793</v>
      </c>
      <c r="E3045" s="76"/>
      <c r="F3045" s="76"/>
    </row>
    <row r="3046" spans="2:6" x14ac:dyDescent="0.35">
      <c r="B3046" s="76">
        <v>3044</v>
      </c>
      <c r="C3046" s="76" t="s">
        <v>10157</v>
      </c>
      <c r="D3046" s="76" t="s">
        <v>10158</v>
      </c>
      <c r="E3046" s="76" t="s">
        <v>6794</v>
      </c>
      <c r="F3046" s="76"/>
    </row>
    <row r="3047" spans="2:6" x14ac:dyDescent="0.35">
      <c r="B3047" s="76">
        <v>3045</v>
      </c>
      <c r="C3047" s="76" t="s">
        <v>970</v>
      </c>
      <c r="D3047" s="76" t="s">
        <v>6795</v>
      </c>
      <c r="E3047" s="76" t="s">
        <v>6796</v>
      </c>
      <c r="F3047" s="76"/>
    </row>
    <row r="3048" spans="2:6" x14ac:dyDescent="0.35">
      <c r="B3048" s="76">
        <v>3046</v>
      </c>
      <c r="C3048" s="76" t="s">
        <v>6797</v>
      </c>
      <c r="D3048" s="76" t="s">
        <v>6798</v>
      </c>
      <c r="E3048" s="76"/>
      <c r="F3048" s="76"/>
    </row>
    <row r="3049" spans="2:6" x14ac:dyDescent="0.35">
      <c r="B3049" s="76">
        <v>3047</v>
      </c>
      <c r="C3049" s="76" t="s">
        <v>10159</v>
      </c>
      <c r="D3049" s="76" t="s">
        <v>10160</v>
      </c>
      <c r="E3049" s="76" t="s">
        <v>6799</v>
      </c>
      <c r="F3049" s="76"/>
    </row>
    <row r="3050" spans="2:6" x14ac:dyDescent="0.35">
      <c r="B3050" s="76">
        <v>3048</v>
      </c>
      <c r="C3050" s="76" t="s">
        <v>919</v>
      </c>
      <c r="D3050" s="76" t="s">
        <v>7261</v>
      </c>
      <c r="E3050" s="76"/>
      <c r="F3050" s="76"/>
    </row>
    <row r="3051" spans="2:6" x14ac:dyDescent="0.35">
      <c r="B3051" s="76">
        <v>3049</v>
      </c>
      <c r="C3051" s="76" t="s">
        <v>5986</v>
      </c>
      <c r="D3051" s="76" t="s">
        <v>5718</v>
      </c>
      <c r="E3051" s="76"/>
      <c r="F3051" s="76"/>
    </row>
    <row r="3052" spans="2:6" x14ac:dyDescent="0.35">
      <c r="B3052" s="76">
        <v>3050</v>
      </c>
      <c r="C3052" s="76" t="s">
        <v>10161</v>
      </c>
      <c r="D3052" s="76" t="s">
        <v>9931</v>
      </c>
      <c r="E3052" s="76"/>
      <c r="F3052" s="76"/>
    </row>
    <row r="3053" spans="2:6" x14ac:dyDescent="0.35">
      <c r="B3053" s="76">
        <v>3051</v>
      </c>
      <c r="C3053" s="76" t="s">
        <v>962</v>
      </c>
      <c r="D3053" s="76" t="s">
        <v>5987</v>
      </c>
      <c r="E3053" s="76"/>
      <c r="F3053" s="76"/>
    </row>
    <row r="3054" spans="2:6" x14ac:dyDescent="0.35">
      <c r="B3054" s="76">
        <v>3052</v>
      </c>
      <c r="C3054" s="76" t="s">
        <v>5988</v>
      </c>
      <c r="D3054" s="76" t="s">
        <v>5989</v>
      </c>
      <c r="E3054" s="76"/>
      <c r="F3054" s="76"/>
    </row>
    <row r="3055" spans="2:6" x14ac:dyDescent="0.35">
      <c r="B3055" s="76">
        <v>3053</v>
      </c>
      <c r="C3055" s="76" t="s">
        <v>10162</v>
      </c>
      <c r="D3055" s="76" t="s">
        <v>10163</v>
      </c>
      <c r="E3055" s="76"/>
      <c r="F3055" s="76"/>
    </row>
    <row r="3056" spans="2:6" x14ac:dyDescent="0.35">
      <c r="B3056" s="76">
        <v>3054</v>
      </c>
      <c r="C3056" s="76" t="s">
        <v>6436</v>
      </c>
      <c r="D3056" s="76" t="s">
        <v>7190</v>
      </c>
      <c r="E3056" s="76" t="s">
        <v>7191</v>
      </c>
      <c r="F3056" s="76"/>
    </row>
    <row r="3057" spans="2:6" x14ac:dyDescent="0.35">
      <c r="B3057" s="76">
        <v>3055</v>
      </c>
      <c r="C3057" s="76" t="s">
        <v>7192</v>
      </c>
      <c r="D3057" s="76" t="s">
        <v>7193</v>
      </c>
      <c r="E3057" s="76" t="s">
        <v>7194</v>
      </c>
      <c r="F3057" s="76"/>
    </row>
    <row r="3058" spans="2:6" x14ac:dyDescent="0.35">
      <c r="B3058" s="76">
        <v>3056</v>
      </c>
      <c r="C3058" s="76" t="s">
        <v>10164</v>
      </c>
      <c r="D3058" s="76" t="s">
        <v>10165</v>
      </c>
      <c r="E3058" s="76" t="s">
        <v>7195</v>
      </c>
      <c r="F3058" s="76"/>
    </row>
    <row r="3059" spans="2:6" x14ac:dyDescent="0.35">
      <c r="B3059" s="76">
        <v>3057</v>
      </c>
      <c r="C3059" s="76" t="s">
        <v>7196</v>
      </c>
      <c r="D3059" s="76" t="s">
        <v>7197</v>
      </c>
      <c r="E3059" s="76" t="s">
        <v>7198</v>
      </c>
      <c r="F3059" s="76"/>
    </row>
    <row r="3060" spans="2:6" x14ac:dyDescent="0.35">
      <c r="B3060" s="76">
        <v>3058</v>
      </c>
      <c r="C3060" s="76" t="s">
        <v>12240</v>
      </c>
      <c r="D3060" s="76" t="s">
        <v>12241</v>
      </c>
      <c r="E3060" s="76" t="s">
        <v>12242</v>
      </c>
      <c r="F3060" s="76"/>
    </row>
    <row r="3061" spans="2:6" x14ac:dyDescent="0.35">
      <c r="B3061" s="76">
        <v>3059</v>
      </c>
      <c r="C3061" s="76" t="s">
        <v>920</v>
      </c>
      <c r="D3061" s="76" t="s">
        <v>5991</v>
      </c>
      <c r="E3061" s="76" t="s">
        <v>5990</v>
      </c>
      <c r="F3061" s="76"/>
    </row>
    <row r="3062" spans="2:6" x14ac:dyDescent="0.35">
      <c r="B3062" s="76">
        <v>3060</v>
      </c>
      <c r="C3062" s="76" t="s">
        <v>5993</v>
      </c>
      <c r="D3062" s="76" t="s">
        <v>5994</v>
      </c>
      <c r="E3062" s="76" t="s">
        <v>5992</v>
      </c>
      <c r="F3062" s="76"/>
    </row>
    <row r="3063" spans="2:6" x14ac:dyDescent="0.35">
      <c r="B3063" s="76">
        <v>3061</v>
      </c>
      <c r="C3063" s="76" t="s">
        <v>10166</v>
      </c>
      <c r="D3063" s="76" t="s">
        <v>10167</v>
      </c>
      <c r="E3063" s="76" t="s">
        <v>5995</v>
      </c>
      <c r="F3063" s="76"/>
    </row>
    <row r="3064" spans="2:6" x14ac:dyDescent="0.35">
      <c r="B3064" s="76">
        <v>3062</v>
      </c>
      <c r="C3064" s="76" t="s">
        <v>12243</v>
      </c>
      <c r="D3064" s="76" t="s">
        <v>13104</v>
      </c>
      <c r="E3064" s="76" t="s">
        <v>12244</v>
      </c>
      <c r="F3064" s="76"/>
    </row>
    <row r="3065" spans="2:6" x14ac:dyDescent="0.35">
      <c r="B3065" s="76">
        <v>3063</v>
      </c>
      <c r="C3065" s="76" t="s">
        <v>5997</v>
      </c>
      <c r="D3065" s="76" t="s">
        <v>5998</v>
      </c>
      <c r="E3065" s="76" t="s">
        <v>5996</v>
      </c>
      <c r="F3065" s="76"/>
    </row>
    <row r="3066" spans="2:6" x14ac:dyDescent="0.35">
      <c r="B3066" s="76">
        <v>3064</v>
      </c>
      <c r="C3066" s="76" t="s">
        <v>6857</v>
      </c>
      <c r="D3066" s="76" t="s">
        <v>6858</v>
      </c>
      <c r="E3066" s="76" t="s">
        <v>6859</v>
      </c>
      <c r="F3066" s="76"/>
    </row>
    <row r="3067" spans="2:6" x14ac:dyDescent="0.35">
      <c r="B3067" s="76">
        <v>3065</v>
      </c>
      <c r="C3067" s="76" t="s">
        <v>6860</v>
      </c>
      <c r="D3067" s="76" t="s">
        <v>6861</v>
      </c>
      <c r="E3067" s="76" t="s">
        <v>6862</v>
      </c>
      <c r="F3067" s="76"/>
    </row>
    <row r="3068" spans="2:6" x14ac:dyDescent="0.35">
      <c r="B3068" s="76">
        <v>3066</v>
      </c>
      <c r="C3068" s="76" t="s">
        <v>10168</v>
      </c>
      <c r="D3068" s="76" t="s">
        <v>10169</v>
      </c>
      <c r="E3068" s="76" t="s">
        <v>6863</v>
      </c>
      <c r="F3068" s="76"/>
    </row>
    <row r="3069" spans="2:6" x14ac:dyDescent="0.35">
      <c r="B3069" s="76">
        <v>3067</v>
      </c>
      <c r="C3069" s="76" t="s">
        <v>6864</v>
      </c>
      <c r="D3069" s="76" t="s">
        <v>6865</v>
      </c>
      <c r="E3069" s="76" t="s">
        <v>6866</v>
      </c>
      <c r="F3069" s="76"/>
    </row>
    <row r="3070" spans="2:6" x14ac:dyDescent="0.35">
      <c r="B3070" s="76">
        <v>3068</v>
      </c>
      <c r="C3070" s="76" t="s">
        <v>1011</v>
      </c>
      <c r="D3070" s="76" t="s">
        <v>6867</v>
      </c>
      <c r="E3070" s="76" t="s">
        <v>6868</v>
      </c>
      <c r="F3070" s="76"/>
    </row>
    <row r="3071" spans="2:6" x14ac:dyDescent="0.35">
      <c r="B3071" s="76">
        <v>3069</v>
      </c>
      <c r="C3071" s="76" t="s">
        <v>6869</v>
      </c>
      <c r="D3071" s="76" t="s">
        <v>6870</v>
      </c>
      <c r="E3071" s="76" t="s">
        <v>6871</v>
      </c>
      <c r="F3071" s="76"/>
    </row>
    <row r="3072" spans="2:6" x14ac:dyDescent="0.35">
      <c r="B3072" s="76">
        <v>3070</v>
      </c>
      <c r="C3072" s="76" t="s">
        <v>10170</v>
      </c>
      <c r="D3072" s="76" t="s">
        <v>10171</v>
      </c>
      <c r="E3072" s="76" t="s">
        <v>6872</v>
      </c>
      <c r="F3072" s="76"/>
    </row>
    <row r="3073" spans="2:6" x14ac:dyDescent="0.35">
      <c r="B3073" s="76">
        <v>3071</v>
      </c>
      <c r="C3073" s="76" t="s">
        <v>6873</v>
      </c>
      <c r="D3073" s="76" t="s">
        <v>6874</v>
      </c>
      <c r="E3073" s="76" t="s">
        <v>6875</v>
      </c>
      <c r="F3073" s="76"/>
    </row>
    <row r="3074" spans="2:6" x14ac:dyDescent="0.35">
      <c r="B3074" s="76">
        <v>3072</v>
      </c>
      <c r="C3074" s="76" t="s">
        <v>12245</v>
      </c>
      <c r="D3074" s="76" t="s">
        <v>13105</v>
      </c>
      <c r="E3074" s="76" t="s">
        <v>12246</v>
      </c>
      <c r="F3074" s="76"/>
    </row>
    <row r="3075" spans="2:6" x14ac:dyDescent="0.35">
      <c r="B3075" s="76">
        <v>3073</v>
      </c>
      <c r="C3075" s="76" t="s">
        <v>1014</v>
      </c>
      <c r="D3075" s="76" t="s">
        <v>5999</v>
      </c>
      <c r="E3075" s="76" t="s">
        <v>7012</v>
      </c>
      <c r="F3075" s="76"/>
    </row>
    <row r="3076" spans="2:6" x14ac:dyDescent="0.35">
      <c r="B3076" s="76">
        <v>3074</v>
      </c>
      <c r="C3076" s="76" t="s">
        <v>6000</v>
      </c>
      <c r="D3076" s="76" t="s">
        <v>6001</v>
      </c>
      <c r="E3076" s="76" t="s">
        <v>7013</v>
      </c>
      <c r="F3076" s="76"/>
    </row>
    <row r="3077" spans="2:6" x14ac:dyDescent="0.35">
      <c r="B3077" s="76">
        <v>3075</v>
      </c>
      <c r="C3077" s="76" t="s">
        <v>10172</v>
      </c>
      <c r="D3077" s="76" t="s">
        <v>10173</v>
      </c>
      <c r="E3077" s="76" t="s">
        <v>7014</v>
      </c>
      <c r="F3077" s="76"/>
    </row>
    <row r="3078" spans="2:6" x14ac:dyDescent="0.35">
      <c r="B3078" s="76">
        <v>3076</v>
      </c>
      <c r="C3078" s="76" t="s">
        <v>12247</v>
      </c>
      <c r="D3078" s="76" t="s">
        <v>13106</v>
      </c>
      <c r="E3078" s="76" t="s">
        <v>12248</v>
      </c>
      <c r="F3078" s="76"/>
    </row>
    <row r="3079" spans="2:6" x14ac:dyDescent="0.35">
      <c r="B3079" s="76">
        <v>3077</v>
      </c>
      <c r="C3079" s="76" t="s">
        <v>7015</v>
      </c>
      <c r="D3079" s="76" t="s">
        <v>7016</v>
      </c>
      <c r="E3079" s="76" t="s">
        <v>7017</v>
      </c>
      <c r="F3079" s="76"/>
    </row>
    <row r="3080" spans="2:6" x14ac:dyDescent="0.35">
      <c r="B3080" s="76">
        <v>3078</v>
      </c>
      <c r="C3080" s="76" t="s">
        <v>7018</v>
      </c>
      <c r="D3080" s="76" t="s">
        <v>6876</v>
      </c>
      <c r="E3080" s="76" t="s">
        <v>7019</v>
      </c>
      <c r="F3080" s="76"/>
    </row>
    <row r="3081" spans="2:6" x14ac:dyDescent="0.35">
      <c r="B3081" s="76">
        <v>3079</v>
      </c>
      <c r="C3081" s="76" t="s">
        <v>7020</v>
      </c>
      <c r="D3081" s="76" t="s">
        <v>6877</v>
      </c>
      <c r="E3081" s="76" t="s">
        <v>7021</v>
      </c>
      <c r="F3081" s="76"/>
    </row>
    <row r="3082" spans="2:6" x14ac:dyDescent="0.35">
      <c r="B3082" s="76">
        <v>3080</v>
      </c>
      <c r="C3082" s="76" t="s">
        <v>10174</v>
      </c>
      <c r="D3082" s="76" t="s">
        <v>10175</v>
      </c>
      <c r="E3082" s="76" t="s">
        <v>7022</v>
      </c>
      <c r="F3082" s="76"/>
    </row>
    <row r="3083" spans="2:6" x14ac:dyDescent="0.35">
      <c r="B3083" s="76">
        <v>3081</v>
      </c>
      <c r="C3083" s="76" t="s">
        <v>7023</v>
      </c>
      <c r="D3083" s="76" t="s">
        <v>6878</v>
      </c>
      <c r="E3083" s="76" t="s">
        <v>7024</v>
      </c>
      <c r="F3083" s="76"/>
    </row>
    <row r="3084" spans="2:6" x14ac:dyDescent="0.35">
      <c r="B3084" s="76">
        <v>3082</v>
      </c>
      <c r="C3084" s="76" t="s">
        <v>1010</v>
      </c>
      <c r="D3084" s="76" t="s">
        <v>5918</v>
      </c>
      <c r="E3084" s="76" t="s">
        <v>7025</v>
      </c>
      <c r="F3084" s="76"/>
    </row>
    <row r="3085" spans="2:6" x14ac:dyDescent="0.35">
      <c r="B3085" s="76">
        <v>3083</v>
      </c>
      <c r="C3085" s="76" t="s">
        <v>7026</v>
      </c>
      <c r="D3085" s="76" t="s">
        <v>5921</v>
      </c>
      <c r="E3085" s="76" t="s">
        <v>7027</v>
      </c>
      <c r="F3085" s="76"/>
    </row>
    <row r="3086" spans="2:6" x14ac:dyDescent="0.35">
      <c r="B3086" s="76">
        <v>3084</v>
      </c>
      <c r="C3086" s="76" t="s">
        <v>10176</v>
      </c>
      <c r="D3086" s="76" t="s">
        <v>10012</v>
      </c>
      <c r="E3086" s="76" t="s">
        <v>7028</v>
      </c>
      <c r="F3086" s="76"/>
    </row>
    <row r="3087" spans="2:6" x14ac:dyDescent="0.35">
      <c r="B3087" s="76">
        <v>3085</v>
      </c>
      <c r="C3087" s="76" t="s">
        <v>7029</v>
      </c>
      <c r="D3087" s="76" t="s">
        <v>5925</v>
      </c>
      <c r="E3087" s="76" t="s">
        <v>7030</v>
      </c>
      <c r="F3087" s="76"/>
    </row>
    <row r="3088" spans="2:6" x14ac:dyDescent="0.35">
      <c r="B3088" s="76">
        <v>3086</v>
      </c>
      <c r="C3088" s="76" t="s">
        <v>12249</v>
      </c>
      <c r="D3088" s="76" t="s">
        <v>13047</v>
      </c>
      <c r="E3088" s="76" t="s">
        <v>12250</v>
      </c>
      <c r="F3088" s="76"/>
    </row>
    <row r="3089" spans="2:6" x14ac:dyDescent="0.35">
      <c r="B3089" s="76">
        <v>3087</v>
      </c>
      <c r="C3089" s="76" t="s">
        <v>7031</v>
      </c>
      <c r="D3089" s="76" t="s">
        <v>5918</v>
      </c>
      <c r="E3089" s="76" t="s">
        <v>7032</v>
      </c>
      <c r="F3089" s="76"/>
    </row>
    <row r="3090" spans="2:6" x14ac:dyDescent="0.35">
      <c r="B3090" s="76">
        <v>3088</v>
      </c>
      <c r="C3090" s="76" t="s">
        <v>7033</v>
      </c>
      <c r="D3090" s="76" t="s">
        <v>5921</v>
      </c>
      <c r="E3090" s="76" t="s">
        <v>7034</v>
      </c>
      <c r="F3090" s="76"/>
    </row>
    <row r="3091" spans="2:6" x14ac:dyDescent="0.35">
      <c r="B3091" s="76">
        <v>3089</v>
      </c>
      <c r="C3091" s="76" t="s">
        <v>1012</v>
      </c>
      <c r="D3091" s="76" t="s">
        <v>6879</v>
      </c>
      <c r="E3091" s="76" t="s">
        <v>6880</v>
      </c>
      <c r="F3091" s="76"/>
    </row>
    <row r="3092" spans="2:6" x14ac:dyDescent="0.35">
      <c r="B3092" s="76">
        <v>3090</v>
      </c>
      <c r="C3092" s="76" t="s">
        <v>6881</v>
      </c>
      <c r="D3092" s="76" t="s">
        <v>6882</v>
      </c>
      <c r="E3092" s="76" t="s">
        <v>6883</v>
      </c>
      <c r="F3092" s="76"/>
    </row>
    <row r="3093" spans="2:6" x14ac:dyDescent="0.35">
      <c r="B3093" s="76">
        <v>3091</v>
      </c>
      <c r="C3093" s="76" t="s">
        <v>10177</v>
      </c>
      <c r="D3093" s="76" t="s">
        <v>10178</v>
      </c>
      <c r="E3093" s="76" t="s">
        <v>6884</v>
      </c>
      <c r="F3093" s="76"/>
    </row>
    <row r="3094" spans="2:6" x14ac:dyDescent="0.35">
      <c r="B3094" s="76">
        <v>3092</v>
      </c>
      <c r="C3094" s="76" t="s">
        <v>6885</v>
      </c>
      <c r="D3094" s="76" t="s">
        <v>6886</v>
      </c>
      <c r="E3094" s="76" t="s">
        <v>6887</v>
      </c>
      <c r="F3094" s="76"/>
    </row>
    <row r="3095" spans="2:6" x14ac:dyDescent="0.35">
      <c r="B3095" s="76">
        <v>3093</v>
      </c>
      <c r="C3095" s="76" t="s">
        <v>6002</v>
      </c>
      <c r="D3095" s="76" t="s">
        <v>7160</v>
      </c>
      <c r="E3095" s="76"/>
      <c r="F3095" s="76"/>
    </row>
    <row r="3096" spans="2:6" x14ac:dyDescent="0.35">
      <c r="B3096" s="76">
        <v>3094</v>
      </c>
      <c r="C3096" s="76" t="s">
        <v>6003</v>
      </c>
      <c r="D3096" s="76" t="s">
        <v>7161</v>
      </c>
      <c r="E3096" s="76"/>
      <c r="F3096" s="76"/>
    </row>
    <row r="3097" spans="2:6" x14ac:dyDescent="0.35">
      <c r="B3097" s="76">
        <v>3095</v>
      </c>
      <c r="C3097" s="76" t="s">
        <v>10179</v>
      </c>
      <c r="D3097" s="76" t="s">
        <v>10180</v>
      </c>
      <c r="E3097" s="76"/>
      <c r="F3097" s="76"/>
    </row>
    <row r="3098" spans="2:6" x14ac:dyDescent="0.35">
      <c r="B3098" s="76">
        <v>3096</v>
      </c>
      <c r="C3098" s="76" t="s">
        <v>1015</v>
      </c>
      <c r="D3098" s="76" t="s">
        <v>6888</v>
      </c>
      <c r="E3098" s="76" t="s">
        <v>6889</v>
      </c>
      <c r="F3098" s="76"/>
    </row>
    <row r="3099" spans="2:6" x14ac:dyDescent="0.35">
      <c r="B3099" s="76">
        <v>3097</v>
      </c>
      <c r="C3099" s="76" t="s">
        <v>6890</v>
      </c>
      <c r="D3099" s="76" t="s">
        <v>6891</v>
      </c>
      <c r="E3099" s="76" t="s">
        <v>6892</v>
      </c>
      <c r="F3099" s="76"/>
    </row>
    <row r="3100" spans="2:6" x14ac:dyDescent="0.35">
      <c r="B3100" s="76">
        <v>3098</v>
      </c>
      <c r="C3100" s="76" t="s">
        <v>10181</v>
      </c>
      <c r="D3100" s="76" t="s">
        <v>10182</v>
      </c>
      <c r="E3100" s="76" t="s">
        <v>6893</v>
      </c>
      <c r="F3100" s="76"/>
    </row>
    <row r="3101" spans="2:6" x14ac:dyDescent="0.35">
      <c r="B3101" s="76">
        <v>3099</v>
      </c>
      <c r="C3101" s="76" t="s">
        <v>6894</v>
      </c>
      <c r="D3101" s="76" t="s">
        <v>6895</v>
      </c>
      <c r="E3101" s="76" t="s">
        <v>6896</v>
      </c>
      <c r="F3101" s="76"/>
    </row>
    <row r="3102" spans="2:6" x14ac:dyDescent="0.35">
      <c r="B3102" s="76">
        <v>3100</v>
      </c>
      <c r="C3102" s="76" t="s">
        <v>964</v>
      </c>
      <c r="D3102" s="76" t="s">
        <v>6897</v>
      </c>
      <c r="E3102" s="76" t="s">
        <v>6898</v>
      </c>
      <c r="F3102" s="76"/>
    </row>
    <row r="3103" spans="2:6" x14ac:dyDescent="0.35">
      <c r="B3103" s="76">
        <v>3101</v>
      </c>
      <c r="C3103" s="76" t="s">
        <v>6899</v>
      </c>
      <c r="D3103" s="76" t="s">
        <v>6900</v>
      </c>
      <c r="E3103" s="76" t="s">
        <v>6901</v>
      </c>
      <c r="F3103" s="76"/>
    </row>
    <row r="3104" spans="2:6" x14ac:dyDescent="0.35">
      <c r="B3104" s="76">
        <v>3102</v>
      </c>
      <c r="C3104" s="76" t="s">
        <v>10183</v>
      </c>
      <c r="D3104" s="76" t="s">
        <v>10184</v>
      </c>
      <c r="E3104" s="76" t="s">
        <v>6902</v>
      </c>
      <c r="F3104" s="76"/>
    </row>
    <row r="3105" spans="2:6" x14ac:dyDescent="0.35">
      <c r="B3105" s="76">
        <v>3103</v>
      </c>
      <c r="C3105" s="76" t="s">
        <v>1009</v>
      </c>
      <c r="D3105" s="76" t="s">
        <v>6903</v>
      </c>
      <c r="E3105" s="76" t="s">
        <v>6904</v>
      </c>
      <c r="F3105" s="76"/>
    </row>
    <row r="3106" spans="2:6" x14ac:dyDescent="0.35">
      <c r="B3106" s="76">
        <v>3104</v>
      </c>
      <c r="C3106" s="76" t="s">
        <v>6905</v>
      </c>
      <c r="D3106" s="76" t="s">
        <v>6906</v>
      </c>
      <c r="E3106" s="76" t="s">
        <v>6907</v>
      </c>
      <c r="F3106" s="76"/>
    </row>
    <row r="3107" spans="2:6" x14ac:dyDescent="0.35">
      <c r="B3107" s="76">
        <v>3105</v>
      </c>
      <c r="C3107" s="76" t="s">
        <v>10185</v>
      </c>
      <c r="D3107" s="76" t="s">
        <v>10186</v>
      </c>
      <c r="E3107" s="76" t="s">
        <v>6908</v>
      </c>
      <c r="F3107" s="76"/>
    </row>
    <row r="3108" spans="2:6" x14ac:dyDescent="0.35">
      <c r="B3108" s="76">
        <v>3106</v>
      </c>
      <c r="C3108" s="76" t="s">
        <v>6909</v>
      </c>
      <c r="D3108" s="76" t="s">
        <v>6910</v>
      </c>
      <c r="E3108" s="76" t="s">
        <v>6911</v>
      </c>
      <c r="F3108" s="76"/>
    </row>
    <row r="3109" spans="2:6" x14ac:dyDescent="0.35">
      <c r="B3109" s="76">
        <v>3107</v>
      </c>
      <c r="C3109" s="76" t="s">
        <v>12251</v>
      </c>
      <c r="D3109" s="76" t="s">
        <v>13107</v>
      </c>
      <c r="E3109" s="76" t="s">
        <v>12252</v>
      </c>
      <c r="F3109" s="76"/>
    </row>
    <row r="3110" spans="2:6" x14ac:dyDescent="0.35">
      <c r="B3110" s="76">
        <v>3108</v>
      </c>
      <c r="C3110" s="76" t="s">
        <v>6435</v>
      </c>
      <c r="D3110" s="76" t="s">
        <v>6912</v>
      </c>
      <c r="E3110" s="76" t="s">
        <v>6913</v>
      </c>
      <c r="F3110" s="76"/>
    </row>
    <row r="3111" spans="2:6" x14ac:dyDescent="0.35">
      <c r="B3111" s="76">
        <v>3109</v>
      </c>
      <c r="C3111" s="76" t="s">
        <v>6914</v>
      </c>
      <c r="D3111" s="76" t="s">
        <v>6915</v>
      </c>
      <c r="E3111" s="76" t="s">
        <v>6916</v>
      </c>
      <c r="F3111" s="76"/>
    </row>
    <row r="3112" spans="2:6" x14ac:dyDescent="0.35">
      <c r="B3112" s="76">
        <v>3110</v>
      </c>
      <c r="C3112" s="76" t="s">
        <v>10187</v>
      </c>
      <c r="D3112" s="76" t="s">
        <v>10188</v>
      </c>
      <c r="E3112" s="76" t="s">
        <v>6917</v>
      </c>
      <c r="F3112" s="76"/>
    </row>
    <row r="3113" spans="2:6" x14ac:dyDescent="0.35">
      <c r="B3113" s="76">
        <v>3111</v>
      </c>
      <c r="C3113" s="76" t="s">
        <v>12253</v>
      </c>
      <c r="D3113" s="76" t="s">
        <v>13108</v>
      </c>
      <c r="E3113" s="76" t="s">
        <v>12254</v>
      </c>
      <c r="F3113" s="76"/>
    </row>
    <row r="3114" spans="2:6" x14ac:dyDescent="0.35">
      <c r="B3114" s="76">
        <v>3112</v>
      </c>
      <c r="C3114" s="76" t="s">
        <v>6918</v>
      </c>
      <c r="D3114" s="76" t="s">
        <v>6919</v>
      </c>
      <c r="E3114" s="76" t="s">
        <v>6920</v>
      </c>
      <c r="F3114" s="76"/>
    </row>
    <row r="3115" spans="2:6" x14ac:dyDescent="0.35">
      <c r="B3115" s="76">
        <v>3113</v>
      </c>
      <c r="C3115" s="76" t="s">
        <v>6806</v>
      </c>
      <c r="D3115" s="76" t="s">
        <v>6921</v>
      </c>
      <c r="E3115" s="76" t="s">
        <v>6922</v>
      </c>
      <c r="F3115" s="76"/>
    </row>
    <row r="3116" spans="2:6" x14ac:dyDescent="0.35">
      <c r="B3116" s="76">
        <v>3114</v>
      </c>
      <c r="C3116" s="76" t="s">
        <v>6923</v>
      </c>
      <c r="D3116" s="76" t="s">
        <v>6924</v>
      </c>
      <c r="E3116" s="76" t="s">
        <v>6925</v>
      </c>
      <c r="F3116" s="76"/>
    </row>
    <row r="3117" spans="2:6" x14ac:dyDescent="0.35">
      <c r="B3117" s="76">
        <v>3115</v>
      </c>
      <c r="C3117" s="76" t="s">
        <v>10189</v>
      </c>
      <c r="D3117" s="76" t="s">
        <v>10190</v>
      </c>
      <c r="E3117" s="76" t="s">
        <v>6926</v>
      </c>
      <c r="F3117" s="76"/>
    </row>
    <row r="3118" spans="2:6" x14ac:dyDescent="0.35">
      <c r="B3118" s="76">
        <v>3116</v>
      </c>
      <c r="C3118" s="76" t="s">
        <v>6805</v>
      </c>
      <c r="D3118" s="76" t="s">
        <v>6927</v>
      </c>
      <c r="E3118" s="76" t="s">
        <v>6928</v>
      </c>
      <c r="F3118" s="76"/>
    </row>
    <row r="3119" spans="2:6" x14ac:dyDescent="0.35">
      <c r="B3119" s="76">
        <v>3117</v>
      </c>
      <c r="C3119" s="76" t="s">
        <v>6929</v>
      </c>
      <c r="D3119" s="76" t="s">
        <v>10191</v>
      </c>
      <c r="E3119" s="76" t="s">
        <v>6930</v>
      </c>
      <c r="F3119" s="76"/>
    </row>
    <row r="3120" spans="2:6" x14ac:dyDescent="0.35">
      <c r="B3120" s="76">
        <v>3118</v>
      </c>
      <c r="C3120" s="76" t="s">
        <v>12255</v>
      </c>
      <c r="D3120" s="76" t="s">
        <v>13109</v>
      </c>
      <c r="E3120" s="76" t="s">
        <v>12256</v>
      </c>
      <c r="F3120" s="76"/>
    </row>
    <row r="3121" spans="2:6" x14ac:dyDescent="0.35">
      <c r="B3121" s="76">
        <v>3119</v>
      </c>
      <c r="C3121" s="76" t="s">
        <v>6931</v>
      </c>
      <c r="D3121" s="76" t="s">
        <v>6932</v>
      </c>
      <c r="E3121" s="76" t="s">
        <v>6933</v>
      </c>
      <c r="F3121" s="76"/>
    </row>
    <row r="3122" spans="2:6" x14ac:dyDescent="0.35">
      <c r="B3122" s="76">
        <v>3120</v>
      </c>
      <c r="C3122" s="76" t="s">
        <v>6934</v>
      </c>
      <c r="D3122" s="76" t="s">
        <v>6935</v>
      </c>
      <c r="E3122" s="76" t="s">
        <v>6936</v>
      </c>
      <c r="F3122" s="76"/>
    </row>
    <row r="3123" spans="2:6" x14ac:dyDescent="0.35">
      <c r="B3123" s="76">
        <v>3121</v>
      </c>
      <c r="C3123" s="76" t="s">
        <v>10192</v>
      </c>
      <c r="D3123" s="76" t="s">
        <v>11526</v>
      </c>
      <c r="E3123" s="76" t="s">
        <v>6937</v>
      </c>
      <c r="F3123" s="76"/>
    </row>
    <row r="3124" spans="2:6" x14ac:dyDescent="0.35">
      <c r="B3124" s="76">
        <v>3122</v>
      </c>
      <c r="C3124" s="76" t="s">
        <v>6938</v>
      </c>
      <c r="D3124" s="76" t="s">
        <v>6939</v>
      </c>
      <c r="E3124" s="76" t="s">
        <v>6940</v>
      </c>
      <c r="F3124" s="76"/>
    </row>
    <row r="3125" spans="2:6" x14ac:dyDescent="0.35">
      <c r="B3125" s="76">
        <v>3123</v>
      </c>
      <c r="C3125" s="76" t="s">
        <v>6941</v>
      </c>
      <c r="D3125" s="76" t="s">
        <v>6942</v>
      </c>
      <c r="E3125" s="76" t="s">
        <v>6943</v>
      </c>
      <c r="F3125" s="76"/>
    </row>
    <row r="3126" spans="2:6" x14ac:dyDescent="0.35">
      <c r="B3126" s="76">
        <v>3124</v>
      </c>
      <c r="C3126" s="76" t="s">
        <v>10193</v>
      </c>
      <c r="D3126" s="76" t="s">
        <v>10194</v>
      </c>
      <c r="E3126" s="76" t="s">
        <v>6944</v>
      </c>
      <c r="F3126" s="76"/>
    </row>
    <row r="3127" spans="2:6" x14ac:dyDescent="0.35">
      <c r="B3127" s="76">
        <v>3125</v>
      </c>
      <c r="C3127" s="76" t="s">
        <v>7035</v>
      </c>
      <c r="D3127" s="76" t="s">
        <v>7036</v>
      </c>
      <c r="E3127" s="76" t="s">
        <v>7037</v>
      </c>
      <c r="F3127" s="76"/>
    </row>
    <row r="3128" spans="2:6" x14ac:dyDescent="0.35">
      <c r="B3128" s="76">
        <v>3126</v>
      </c>
      <c r="C3128" s="76" t="s">
        <v>7038</v>
      </c>
      <c r="D3128" s="76" t="s">
        <v>7039</v>
      </c>
      <c r="E3128" s="76" t="s">
        <v>7040</v>
      </c>
      <c r="F3128" s="76"/>
    </row>
    <row r="3129" spans="2:6" x14ac:dyDescent="0.35">
      <c r="B3129" s="76">
        <v>3127</v>
      </c>
      <c r="C3129" s="76" t="s">
        <v>10195</v>
      </c>
      <c r="D3129" s="76" t="s">
        <v>10196</v>
      </c>
      <c r="E3129" s="76" t="s">
        <v>7041</v>
      </c>
      <c r="F3129" s="76"/>
    </row>
    <row r="3130" spans="2:6" x14ac:dyDescent="0.35">
      <c r="B3130" s="76">
        <v>3128</v>
      </c>
      <c r="C3130" s="76" t="s">
        <v>12257</v>
      </c>
      <c r="D3130" s="76" t="s">
        <v>13110</v>
      </c>
      <c r="E3130" s="76" t="s">
        <v>12258</v>
      </c>
      <c r="F3130" s="76"/>
    </row>
    <row r="3131" spans="2:6" x14ac:dyDescent="0.35">
      <c r="B3131" s="76">
        <v>3129</v>
      </c>
      <c r="C3131" s="76" t="s">
        <v>7042</v>
      </c>
      <c r="D3131" s="76" t="s">
        <v>7036</v>
      </c>
      <c r="E3131" s="76" t="s">
        <v>7043</v>
      </c>
      <c r="F3131" s="76"/>
    </row>
    <row r="3132" spans="2:6" x14ac:dyDescent="0.35">
      <c r="B3132" s="76">
        <v>3130</v>
      </c>
      <c r="C3132" s="76" t="s">
        <v>7044</v>
      </c>
      <c r="D3132" s="76" t="s">
        <v>7045</v>
      </c>
      <c r="E3132" s="76" t="s">
        <v>7046</v>
      </c>
      <c r="F3132" s="76"/>
    </row>
    <row r="3133" spans="2:6" x14ac:dyDescent="0.35">
      <c r="B3133" s="76">
        <v>3131</v>
      </c>
      <c r="C3133" s="76" t="s">
        <v>7047</v>
      </c>
      <c r="D3133" s="76" t="s">
        <v>7048</v>
      </c>
      <c r="E3133" s="76" t="s">
        <v>7049</v>
      </c>
      <c r="F3133" s="76"/>
    </row>
    <row r="3134" spans="2:6" x14ac:dyDescent="0.35">
      <c r="B3134" s="76">
        <v>3132</v>
      </c>
      <c r="C3134" s="76" t="s">
        <v>10197</v>
      </c>
      <c r="D3134" s="76" t="s">
        <v>10198</v>
      </c>
      <c r="E3134" s="76" t="s">
        <v>7050</v>
      </c>
      <c r="F3134" s="76"/>
    </row>
    <row r="3135" spans="2:6" x14ac:dyDescent="0.35">
      <c r="B3135" s="76">
        <v>3133</v>
      </c>
      <c r="C3135" s="76" t="s">
        <v>12259</v>
      </c>
      <c r="D3135" s="76" t="s">
        <v>13111</v>
      </c>
      <c r="E3135" s="76" t="s">
        <v>12260</v>
      </c>
      <c r="F3135" s="76"/>
    </row>
    <row r="3136" spans="2:6" x14ac:dyDescent="0.35">
      <c r="B3136" s="76">
        <v>3134</v>
      </c>
      <c r="C3136" s="76" t="s">
        <v>7051</v>
      </c>
      <c r="D3136" s="76" t="s">
        <v>7052</v>
      </c>
      <c r="E3136" s="76" t="s">
        <v>7053</v>
      </c>
      <c r="F3136" s="76"/>
    </row>
    <row r="3137" spans="2:6" x14ac:dyDescent="0.35">
      <c r="B3137" s="76">
        <v>3135</v>
      </c>
      <c r="C3137" s="76" t="s">
        <v>7162</v>
      </c>
      <c r="D3137" s="76" t="s">
        <v>7163</v>
      </c>
      <c r="E3137" s="76" t="s">
        <v>7164</v>
      </c>
      <c r="F3137" s="76"/>
    </row>
    <row r="3138" spans="2:6" x14ac:dyDescent="0.35">
      <c r="B3138" s="76">
        <v>3136</v>
      </c>
      <c r="C3138" s="76" t="s">
        <v>10199</v>
      </c>
      <c r="D3138" s="76" t="s">
        <v>10200</v>
      </c>
      <c r="E3138" s="76" t="s">
        <v>7165</v>
      </c>
      <c r="F3138" s="76"/>
    </row>
    <row r="3139" spans="2:6" x14ac:dyDescent="0.35">
      <c r="B3139" s="76">
        <v>3137</v>
      </c>
      <c r="C3139" s="76" t="s">
        <v>7166</v>
      </c>
      <c r="D3139" s="76" t="s">
        <v>7167</v>
      </c>
      <c r="E3139" s="76" t="s">
        <v>7168</v>
      </c>
      <c r="F3139" s="76"/>
    </row>
    <row r="3140" spans="2:6" x14ac:dyDescent="0.35">
      <c r="B3140" s="76">
        <v>3138</v>
      </c>
      <c r="C3140" s="76" t="s">
        <v>7199</v>
      </c>
      <c r="D3140" s="76" t="s">
        <v>7200</v>
      </c>
      <c r="E3140" s="76" t="s">
        <v>7201</v>
      </c>
      <c r="F3140" s="76"/>
    </row>
    <row r="3141" spans="2:6" x14ac:dyDescent="0.35">
      <c r="B3141" s="76">
        <v>3139</v>
      </c>
      <c r="C3141" s="76" t="s">
        <v>7202</v>
      </c>
      <c r="D3141" s="76" t="s">
        <v>7203</v>
      </c>
      <c r="E3141" s="76" t="s">
        <v>7204</v>
      </c>
      <c r="F3141" s="76"/>
    </row>
    <row r="3142" spans="2:6" x14ac:dyDescent="0.35">
      <c r="B3142" s="76">
        <v>3140</v>
      </c>
      <c r="C3142" s="76" t="s">
        <v>7205</v>
      </c>
      <c r="D3142" s="76" t="s">
        <v>10201</v>
      </c>
      <c r="E3142" s="76" t="s">
        <v>7206</v>
      </c>
      <c r="F3142" s="76"/>
    </row>
    <row r="3143" spans="2:6" x14ac:dyDescent="0.35">
      <c r="B3143" s="76">
        <v>3141</v>
      </c>
      <c r="C3143" s="76" t="s">
        <v>7351</v>
      </c>
      <c r="D3143" s="76" t="s">
        <v>7352</v>
      </c>
      <c r="E3143" s="76" t="s">
        <v>7353</v>
      </c>
      <c r="F3143" s="76"/>
    </row>
    <row r="3144" spans="2:6" x14ac:dyDescent="0.35">
      <c r="B3144" s="76">
        <v>3142</v>
      </c>
      <c r="C3144" s="76" t="s">
        <v>7354</v>
      </c>
      <c r="D3144" s="76" t="s">
        <v>7355</v>
      </c>
      <c r="E3144" s="76" t="s">
        <v>7356</v>
      </c>
      <c r="F3144" s="76"/>
    </row>
    <row r="3145" spans="2:6" x14ac:dyDescent="0.35">
      <c r="B3145" s="76">
        <v>3143</v>
      </c>
      <c r="C3145" s="76" t="s">
        <v>10202</v>
      </c>
      <c r="D3145" s="76" t="s">
        <v>10203</v>
      </c>
      <c r="E3145" s="76" t="s">
        <v>7357</v>
      </c>
      <c r="F3145" s="76"/>
    </row>
    <row r="3146" spans="2:6" x14ac:dyDescent="0.35">
      <c r="B3146" s="76">
        <v>3144</v>
      </c>
      <c r="C3146" s="76" t="s">
        <v>12261</v>
      </c>
      <c r="D3146" s="76" t="s">
        <v>13112</v>
      </c>
      <c r="E3146" s="76" t="s">
        <v>12262</v>
      </c>
      <c r="F3146" s="76"/>
    </row>
    <row r="3147" spans="2:6" x14ac:dyDescent="0.35">
      <c r="B3147" s="76">
        <v>3145</v>
      </c>
      <c r="C3147" s="76" t="s">
        <v>7358</v>
      </c>
      <c r="D3147" s="76" t="s">
        <v>7359</v>
      </c>
      <c r="E3147" s="76" t="s">
        <v>7360</v>
      </c>
      <c r="F3147" s="76"/>
    </row>
    <row r="3148" spans="2:6" x14ac:dyDescent="0.35">
      <c r="B3148" s="76">
        <v>3146</v>
      </c>
      <c r="C3148" s="76" t="s">
        <v>7262</v>
      </c>
      <c r="D3148" s="76" t="s">
        <v>2596</v>
      </c>
      <c r="E3148" s="76" t="s">
        <v>7263</v>
      </c>
      <c r="F3148" s="76"/>
    </row>
    <row r="3149" spans="2:6" x14ac:dyDescent="0.35">
      <c r="B3149" s="76">
        <v>3147</v>
      </c>
      <c r="C3149" s="76" t="s">
        <v>7264</v>
      </c>
      <c r="D3149" s="76" t="s">
        <v>2028</v>
      </c>
      <c r="E3149" s="76" t="s">
        <v>7265</v>
      </c>
      <c r="F3149" s="76"/>
    </row>
    <row r="3150" spans="2:6" x14ac:dyDescent="0.35">
      <c r="B3150" s="76">
        <v>3148</v>
      </c>
      <c r="C3150" s="76" t="s">
        <v>10204</v>
      </c>
      <c r="D3150" s="76" t="s">
        <v>9243</v>
      </c>
      <c r="E3150" s="76" t="s">
        <v>7266</v>
      </c>
      <c r="F3150" s="76"/>
    </row>
    <row r="3151" spans="2:6" x14ac:dyDescent="0.35">
      <c r="B3151" s="76">
        <v>3149</v>
      </c>
      <c r="C3151" s="76" t="s">
        <v>7267</v>
      </c>
      <c r="D3151" s="76" t="s">
        <v>7268</v>
      </c>
      <c r="E3151" s="76" t="s">
        <v>7269</v>
      </c>
      <c r="F3151" s="76"/>
    </row>
    <row r="3152" spans="2:6" x14ac:dyDescent="0.35">
      <c r="B3152" s="76">
        <v>3150</v>
      </c>
      <c r="C3152" s="76" t="s">
        <v>7710</v>
      </c>
      <c r="D3152" s="76" t="s">
        <v>2596</v>
      </c>
      <c r="E3152" s="76" t="s">
        <v>7716</v>
      </c>
      <c r="F3152" s="76"/>
    </row>
    <row r="3153" spans="2:6" x14ac:dyDescent="0.35">
      <c r="B3153" s="76">
        <v>3151</v>
      </c>
      <c r="C3153" s="76" t="s">
        <v>7717</v>
      </c>
      <c r="D3153" s="76" t="s">
        <v>2028</v>
      </c>
      <c r="E3153" s="76" t="s">
        <v>7718</v>
      </c>
      <c r="F3153" s="76"/>
    </row>
    <row r="3154" spans="2:6" x14ac:dyDescent="0.35">
      <c r="B3154" s="76">
        <v>3152</v>
      </c>
      <c r="C3154" s="76" t="s">
        <v>10205</v>
      </c>
      <c r="D3154" s="76" t="s">
        <v>9243</v>
      </c>
      <c r="E3154" s="76" t="s">
        <v>7719</v>
      </c>
      <c r="F3154" s="76"/>
    </row>
    <row r="3155" spans="2:6" x14ac:dyDescent="0.35">
      <c r="B3155" s="76">
        <v>3153</v>
      </c>
      <c r="C3155" s="76" t="s">
        <v>7720</v>
      </c>
      <c r="D3155" s="76" t="s">
        <v>7268</v>
      </c>
      <c r="E3155" s="76" t="s">
        <v>7721</v>
      </c>
      <c r="F3155" s="76"/>
    </row>
    <row r="3156" spans="2:6" x14ac:dyDescent="0.35">
      <c r="B3156" s="76">
        <v>3154</v>
      </c>
      <c r="C3156" s="76" t="s">
        <v>7270</v>
      </c>
      <c r="D3156" s="76" t="s">
        <v>7271</v>
      </c>
      <c r="E3156" s="76" t="s">
        <v>7272</v>
      </c>
      <c r="F3156" s="76"/>
    </row>
    <row r="3157" spans="2:6" x14ac:dyDescent="0.35">
      <c r="B3157" s="76">
        <v>3155</v>
      </c>
      <c r="C3157" s="76" t="s">
        <v>7273</v>
      </c>
      <c r="D3157" s="76" t="s">
        <v>7274</v>
      </c>
      <c r="E3157" s="76" t="s">
        <v>7275</v>
      </c>
      <c r="F3157" s="76"/>
    </row>
    <row r="3158" spans="2:6" x14ac:dyDescent="0.35">
      <c r="B3158" s="76">
        <v>3156</v>
      </c>
      <c r="C3158" s="76" t="s">
        <v>10206</v>
      </c>
      <c r="D3158" s="76" t="s">
        <v>10207</v>
      </c>
      <c r="E3158" s="76" t="s">
        <v>7276</v>
      </c>
      <c r="F3158" s="76"/>
    </row>
    <row r="3159" spans="2:6" x14ac:dyDescent="0.35">
      <c r="B3159" s="76">
        <v>3157</v>
      </c>
      <c r="C3159" s="76" t="s">
        <v>7277</v>
      </c>
      <c r="D3159" s="76" t="s">
        <v>7278</v>
      </c>
      <c r="E3159" s="76" t="s">
        <v>7279</v>
      </c>
      <c r="F3159" s="76"/>
    </row>
    <row r="3160" spans="2:6" x14ac:dyDescent="0.35">
      <c r="B3160" s="76">
        <v>3158</v>
      </c>
      <c r="C3160" s="76" t="s">
        <v>7280</v>
      </c>
      <c r="D3160" s="76" t="s">
        <v>7281</v>
      </c>
      <c r="E3160" s="76" t="s">
        <v>7282</v>
      </c>
      <c r="F3160" s="76"/>
    </row>
    <row r="3161" spans="2:6" x14ac:dyDescent="0.35">
      <c r="B3161" s="76">
        <v>3159</v>
      </c>
      <c r="C3161" s="76" t="s">
        <v>7283</v>
      </c>
      <c r="D3161" s="76" t="s">
        <v>7284</v>
      </c>
      <c r="E3161" s="76" t="s">
        <v>7285</v>
      </c>
      <c r="F3161" s="76"/>
    </row>
    <row r="3162" spans="2:6" x14ac:dyDescent="0.35">
      <c r="B3162" s="76">
        <v>3160</v>
      </c>
      <c r="C3162" s="76" t="s">
        <v>10208</v>
      </c>
      <c r="D3162" s="76" t="s">
        <v>10209</v>
      </c>
      <c r="E3162" s="76" t="s">
        <v>7286</v>
      </c>
      <c r="F3162" s="76"/>
    </row>
    <row r="3163" spans="2:6" x14ac:dyDescent="0.35">
      <c r="B3163" s="76">
        <v>3161</v>
      </c>
      <c r="C3163" s="76" t="s">
        <v>7705</v>
      </c>
      <c r="D3163" s="76" t="s">
        <v>7281</v>
      </c>
      <c r="E3163" s="76" t="s">
        <v>7722</v>
      </c>
      <c r="F3163" s="76"/>
    </row>
    <row r="3164" spans="2:6" x14ac:dyDescent="0.35">
      <c r="B3164" s="76">
        <v>3162</v>
      </c>
      <c r="C3164" s="76" t="s">
        <v>7723</v>
      </c>
      <c r="D3164" s="76" t="s">
        <v>7284</v>
      </c>
      <c r="E3164" s="76" t="s">
        <v>7724</v>
      </c>
      <c r="F3164" s="76"/>
    </row>
    <row r="3165" spans="2:6" x14ac:dyDescent="0.35">
      <c r="B3165" s="76">
        <v>3163</v>
      </c>
      <c r="C3165" s="76" t="s">
        <v>10210</v>
      </c>
      <c r="D3165" s="76" t="s">
        <v>10209</v>
      </c>
      <c r="E3165" s="76" t="s">
        <v>7725</v>
      </c>
      <c r="F3165" s="76"/>
    </row>
    <row r="3166" spans="2:6" x14ac:dyDescent="0.35">
      <c r="B3166" s="76">
        <v>3164</v>
      </c>
      <c r="C3166" s="76" t="s">
        <v>7287</v>
      </c>
      <c r="D3166" s="76" t="s">
        <v>7288</v>
      </c>
      <c r="E3166" s="76" t="s">
        <v>7289</v>
      </c>
      <c r="F3166" s="76"/>
    </row>
    <row r="3167" spans="2:6" x14ac:dyDescent="0.35">
      <c r="B3167" s="76">
        <v>3165</v>
      </c>
      <c r="C3167" s="76" t="s">
        <v>7290</v>
      </c>
      <c r="D3167" s="76" t="s">
        <v>7291</v>
      </c>
      <c r="E3167" s="76" t="s">
        <v>7292</v>
      </c>
      <c r="F3167" s="76"/>
    </row>
    <row r="3168" spans="2:6" x14ac:dyDescent="0.35">
      <c r="B3168" s="76">
        <v>3166</v>
      </c>
      <c r="C3168" s="76" t="s">
        <v>10211</v>
      </c>
      <c r="D3168" s="76" t="s">
        <v>10212</v>
      </c>
      <c r="E3168" s="76" t="s">
        <v>7293</v>
      </c>
      <c r="F3168" s="76"/>
    </row>
    <row r="3169" spans="2:6" x14ac:dyDescent="0.35">
      <c r="B3169" s="76">
        <v>3167</v>
      </c>
      <c r="C3169" s="76" t="s">
        <v>7706</v>
      </c>
      <c r="D3169" s="76" t="s">
        <v>7288</v>
      </c>
      <c r="E3169" s="76" t="s">
        <v>7726</v>
      </c>
      <c r="F3169" s="76"/>
    </row>
    <row r="3170" spans="2:6" x14ac:dyDescent="0.35">
      <c r="B3170" s="76">
        <v>3168</v>
      </c>
      <c r="C3170" s="76" t="s">
        <v>7727</v>
      </c>
      <c r="D3170" s="76" t="s">
        <v>7291</v>
      </c>
      <c r="E3170" s="76" t="s">
        <v>7728</v>
      </c>
      <c r="F3170" s="76"/>
    </row>
    <row r="3171" spans="2:6" x14ac:dyDescent="0.35">
      <c r="B3171" s="76">
        <v>3169</v>
      </c>
      <c r="C3171" s="76" t="s">
        <v>10213</v>
      </c>
      <c r="D3171" s="76" t="s">
        <v>10212</v>
      </c>
      <c r="E3171" s="76" t="s">
        <v>7729</v>
      </c>
      <c r="F3171" s="76"/>
    </row>
    <row r="3172" spans="2:6" x14ac:dyDescent="0.35">
      <c r="B3172" s="76">
        <v>3170</v>
      </c>
      <c r="C3172" s="76" t="s">
        <v>7294</v>
      </c>
      <c r="D3172" s="76" t="s">
        <v>7295</v>
      </c>
      <c r="E3172" s="76" t="s">
        <v>7296</v>
      </c>
      <c r="F3172" s="76"/>
    </row>
    <row r="3173" spans="2:6" x14ac:dyDescent="0.35">
      <c r="B3173" s="76">
        <v>3171</v>
      </c>
      <c r="C3173" s="76" t="s">
        <v>7297</v>
      </c>
      <c r="D3173" s="76" t="s">
        <v>7298</v>
      </c>
      <c r="E3173" s="76" t="s">
        <v>7299</v>
      </c>
      <c r="F3173" s="76"/>
    </row>
    <row r="3174" spans="2:6" x14ac:dyDescent="0.35">
      <c r="B3174" s="76">
        <v>3172</v>
      </c>
      <c r="C3174" s="76" t="s">
        <v>10214</v>
      </c>
      <c r="D3174" s="76" t="s">
        <v>10215</v>
      </c>
      <c r="E3174" s="76"/>
      <c r="F3174" s="76"/>
    </row>
    <row r="3175" spans="2:6" x14ac:dyDescent="0.35">
      <c r="B3175" s="76">
        <v>3173</v>
      </c>
      <c r="C3175" s="76" t="s">
        <v>7707</v>
      </c>
      <c r="D3175" s="76" t="s">
        <v>7295</v>
      </c>
      <c r="E3175" s="76" t="s">
        <v>7730</v>
      </c>
      <c r="F3175" s="76"/>
    </row>
    <row r="3176" spans="2:6" x14ac:dyDescent="0.35">
      <c r="B3176" s="76">
        <v>3174</v>
      </c>
      <c r="C3176" s="76" t="s">
        <v>7731</v>
      </c>
      <c r="D3176" s="76" t="s">
        <v>7298</v>
      </c>
      <c r="E3176" s="76" t="s">
        <v>7732</v>
      </c>
      <c r="F3176" s="76"/>
    </row>
    <row r="3177" spans="2:6" x14ac:dyDescent="0.35">
      <c r="B3177" s="76">
        <v>3175</v>
      </c>
      <c r="C3177" s="76" t="s">
        <v>10216</v>
      </c>
      <c r="D3177" s="76" t="s">
        <v>10215</v>
      </c>
      <c r="E3177" s="76" t="s">
        <v>7733</v>
      </c>
      <c r="F3177" s="76"/>
    </row>
    <row r="3178" spans="2:6" x14ac:dyDescent="0.35">
      <c r="B3178" s="76">
        <v>3176</v>
      </c>
      <c r="C3178" s="76" t="s">
        <v>7300</v>
      </c>
      <c r="D3178" s="76" t="s">
        <v>7301</v>
      </c>
      <c r="E3178" s="76" t="s">
        <v>7302</v>
      </c>
      <c r="F3178" s="76"/>
    </row>
    <row r="3179" spans="2:6" x14ac:dyDescent="0.35">
      <c r="B3179" s="76">
        <v>3177</v>
      </c>
      <c r="C3179" s="76" t="s">
        <v>7303</v>
      </c>
      <c r="D3179" s="76" t="s">
        <v>7304</v>
      </c>
      <c r="E3179" s="76" t="s">
        <v>7305</v>
      </c>
      <c r="F3179" s="76"/>
    </row>
    <row r="3180" spans="2:6" x14ac:dyDescent="0.35">
      <c r="B3180" s="76">
        <v>3178</v>
      </c>
      <c r="C3180" s="76" t="s">
        <v>10217</v>
      </c>
      <c r="D3180" s="76" t="s">
        <v>10218</v>
      </c>
      <c r="E3180" s="76" t="s">
        <v>7306</v>
      </c>
      <c r="F3180" s="76"/>
    </row>
    <row r="3181" spans="2:6" x14ac:dyDescent="0.35">
      <c r="B3181" s="76">
        <v>3179</v>
      </c>
      <c r="C3181" s="76" t="s">
        <v>7307</v>
      </c>
      <c r="D3181" s="76" t="s">
        <v>7308</v>
      </c>
      <c r="E3181" s="76" t="s">
        <v>7309</v>
      </c>
      <c r="F3181" s="76"/>
    </row>
    <row r="3182" spans="2:6" x14ac:dyDescent="0.35">
      <c r="B3182" s="76">
        <v>3180</v>
      </c>
      <c r="C3182" s="76" t="s">
        <v>7310</v>
      </c>
      <c r="D3182" s="76" t="s">
        <v>7311</v>
      </c>
      <c r="E3182" s="76" t="s">
        <v>7312</v>
      </c>
      <c r="F3182" s="76"/>
    </row>
    <row r="3183" spans="2:6" x14ac:dyDescent="0.35">
      <c r="B3183" s="76">
        <v>3181</v>
      </c>
      <c r="C3183" s="76" t="s">
        <v>10219</v>
      </c>
      <c r="D3183" s="76" t="s">
        <v>10220</v>
      </c>
      <c r="E3183" s="76" t="s">
        <v>7313</v>
      </c>
      <c r="F3183" s="76"/>
    </row>
    <row r="3184" spans="2:6" x14ac:dyDescent="0.35">
      <c r="B3184" s="76">
        <v>3182</v>
      </c>
      <c r="C3184" s="76" t="s">
        <v>7711</v>
      </c>
      <c r="D3184" s="76" t="s">
        <v>7308</v>
      </c>
      <c r="E3184" s="76" t="s">
        <v>7734</v>
      </c>
      <c r="F3184" s="76"/>
    </row>
    <row r="3185" spans="2:6" x14ac:dyDescent="0.35">
      <c r="B3185" s="76">
        <v>3183</v>
      </c>
      <c r="C3185" s="76" t="s">
        <v>7735</v>
      </c>
      <c r="D3185" s="76" t="s">
        <v>7311</v>
      </c>
      <c r="E3185" s="76" t="s">
        <v>7736</v>
      </c>
      <c r="F3185" s="76"/>
    </row>
    <row r="3186" spans="2:6" x14ac:dyDescent="0.35">
      <c r="B3186" s="76">
        <v>3184</v>
      </c>
      <c r="C3186" s="76" t="s">
        <v>10221</v>
      </c>
      <c r="D3186" s="76" t="s">
        <v>10220</v>
      </c>
      <c r="E3186" s="76" t="s">
        <v>7737</v>
      </c>
      <c r="F3186" s="76"/>
    </row>
    <row r="3187" spans="2:6" x14ac:dyDescent="0.35">
      <c r="B3187" s="76">
        <v>3185</v>
      </c>
      <c r="C3187" s="76" t="s">
        <v>7980</v>
      </c>
      <c r="D3187" s="76" t="s">
        <v>7308</v>
      </c>
      <c r="E3187" s="76" t="s">
        <v>7981</v>
      </c>
      <c r="F3187" s="76"/>
    </row>
    <row r="3188" spans="2:6" x14ac:dyDescent="0.35">
      <c r="B3188" s="76">
        <v>3186</v>
      </c>
      <c r="C3188" s="76" t="s">
        <v>7937</v>
      </c>
      <c r="D3188" s="76" t="s">
        <v>7311</v>
      </c>
      <c r="E3188" s="76" t="s">
        <v>7982</v>
      </c>
      <c r="F3188" s="76"/>
    </row>
    <row r="3189" spans="2:6" x14ac:dyDescent="0.35">
      <c r="B3189" s="76">
        <v>3187</v>
      </c>
      <c r="C3189" s="76" t="s">
        <v>10222</v>
      </c>
      <c r="D3189" s="76" t="s">
        <v>10220</v>
      </c>
      <c r="E3189" s="76" t="s">
        <v>7983</v>
      </c>
      <c r="F3189" s="76"/>
    </row>
    <row r="3190" spans="2:6" x14ac:dyDescent="0.35">
      <c r="B3190" s="76">
        <v>3188</v>
      </c>
      <c r="C3190" s="76" t="s">
        <v>7314</v>
      </c>
      <c r="D3190" s="76" t="s">
        <v>7315</v>
      </c>
      <c r="E3190" s="76" t="s">
        <v>7316</v>
      </c>
      <c r="F3190" s="76"/>
    </row>
    <row r="3191" spans="2:6" x14ac:dyDescent="0.35">
      <c r="B3191" s="76">
        <v>3189</v>
      </c>
      <c r="C3191" s="76" t="s">
        <v>7317</v>
      </c>
      <c r="D3191" s="76" t="s">
        <v>7318</v>
      </c>
      <c r="E3191" s="76" t="s">
        <v>7319</v>
      </c>
      <c r="F3191" s="76"/>
    </row>
    <row r="3192" spans="2:6" x14ac:dyDescent="0.35">
      <c r="B3192" s="76">
        <v>3190</v>
      </c>
      <c r="C3192" s="76" t="s">
        <v>10223</v>
      </c>
      <c r="D3192" s="76" t="s">
        <v>10224</v>
      </c>
      <c r="E3192" s="76" t="s">
        <v>7320</v>
      </c>
      <c r="F3192" s="76"/>
    </row>
    <row r="3193" spans="2:6" x14ac:dyDescent="0.35">
      <c r="B3193" s="76">
        <v>3191</v>
      </c>
      <c r="C3193" s="76" t="s">
        <v>7321</v>
      </c>
      <c r="D3193" s="76" t="s">
        <v>7322</v>
      </c>
      <c r="E3193" s="76" t="s">
        <v>7323</v>
      </c>
      <c r="F3193" s="76"/>
    </row>
    <row r="3194" spans="2:6" x14ac:dyDescent="0.35">
      <c r="B3194" s="76">
        <v>3192</v>
      </c>
      <c r="C3194" s="76" t="s">
        <v>7324</v>
      </c>
      <c r="D3194" s="76" t="s">
        <v>7325</v>
      </c>
      <c r="E3194" s="76" t="s">
        <v>7326</v>
      </c>
      <c r="F3194" s="76"/>
    </row>
    <row r="3195" spans="2:6" x14ac:dyDescent="0.35">
      <c r="B3195" s="76">
        <v>3193</v>
      </c>
      <c r="C3195" s="76" t="s">
        <v>10225</v>
      </c>
      <c r="D3195" s="76" t="s">
        <v>10226</v>
      </c>
      <c r="E3195" s="76" t="s">
        <v>7327</v>
      </c>
      <c r="F3195" s="76"/>
    </row>
    <row r="3196" spans="2:6" x14ac:dyDescent="0.35">
      <c r="B3196" s="76">
        <v>3194</v>
      </c>
      <c r="C3196" s="76" t="s">
        <v>7361</v>
      </c>
      <c r="D3196" s="76" t="s">
        <v>7362</v>
      </c>
      <c r="E3196" s="76" t="s">
        <v>7363</v>
      </c>
      <c r="F3196" s="76"/>
    </row>
    <row r="3197" spans="2:6" x14ac:dyDescent="0.35">
      <c r="B3197" s="76">
        <v>3195</v>
      </c>
      <c r="C3197" s="76" t="s">
        <v>7364</v>
      </c>
      <c r="D3197" s="76" t="s">
        <v>7365</v>
      </c>
      <c r="E3197" s="76" t="s">
        <v>7366</v>
      </c>
      <c r="F3197" s="76"/>
    </row>
    <row r="3198" spans="2:6" x14ac:dyDescent="0.35">
      <c r="B3198" s="76">
        <v>3196</v>
      </c>
      <c r="C3198" s="76" t="s">
        <v>7367</v>
      </c>
      <c r="D3198" s="76" t="s">
        <v>10227</v>
      </c>
      <c r="E3198" s="76" t="s">
        <v>7368</v>
      </c>
      <c r="F3198" s="76"/>
    </row>
    <row r="3199" spans="2:6" x14ac:dyDescent="0.35">
      <c r="B3199" s="76">
        <v>3197</v>
      </c>
      <c r="C3199" s="76" t="s">
        <v>7491</v>
      </c>
      <c r="D3199" s="76" t="s">
        <v>7492</v>
      </c>
      <c r="E3199" s="76" t="s">
        <v>7493</v>
      </c>
      <c r="F3199" s="76"/>
    </row>
    <row r="3200" spans="2:6" x14ac:dyDescent="0.35">
      <c r="B3200" s="76">
        <v>3198</v>
      </c>
      <c r="C3200" s="76" t="s">
        <v>7494</v>
      </c>
      <c r="D3200" s="76" t="s">
        <v>7495</v>
      </c>
      <c r="E3200" s="76" t="s">
        <v>7496</v>
      </c>
      <c r="F3200" s="76"/>
    </row>
    <row r="3201" spans="2:6" x14ac:dyDescent="0.35">
      <c r="B3201" s="76">
        <v>3199</v>
      </c>
      <c r="C3201" s="76" t="s">
        <v>10228</v>
      </c>
      <c r="D3201" s="76" t="s">
        <v>10229</v>
      </c>
      <c r="E3201" s="76" t="s">
        <v>7497</v>
      </c>
      <c r="F3201" s="76"/>
    </row>
    <row r="3202" spans="2:6" x14ac:dyDescent="0.35">
      <c r="B3202" s="76">
        <v>3200</v>
      </c>
      <c r="C3202" s="76" t="s">
        <v>7498</v>
      </c>
      <c r="D3202" s="76" t="s">
        <v>7499</v>
      </c>
      <c r="E3202" s="76" t="s">
        <v>7500</v>
      </c>
      <c r="F3202" s="76"/>
    </row>
    <row r="3203" spans="2:6" x14ac:dyDescent="0.35">
      <c r="B3203" s="76">
        <v>3201</v>
      </c>
      <c r="C3203" s="76" t="s">
        <v>7501</v>
      </c>
      <c r="D3203" s="76" t="s">
        <v>7502</v>
      </c>
      <c r="E3203" s="76" t="s">
        <v>7503</v>
      </c>
      <c r="F3203" s="76"/>
    </row>
    <row r="3204" spans="2:6" x14ac:dyDescent="0.35">
      <c r="B3204" s="76">
        <v>3202</v>
      </c>
      <c r="C3204" s="76" t="s">
        <v>7504</v>
      </c>
      <c r="D3204" s="76" t="s">
        <v>7505</v>
      </c>
      <c r="E3204" s="76" t="s">
        <v>7506</v>
      </c>
      <c r="F3204" s="76"/>
    </row>
    <row r="3205" spans="2:6" x14ac:dyDescent="0.35">
      <c r="B3205" s="76">
        <v>3203</v>
      </c>
      <c r="C3205" s="76" t="s">
        <v>10230</v>
      </c>
      <c r="D3205" s="76" t="s">
        <v>10231</v>
      </c>
      <c r="E3205" s="76" t="s">
        <v>7507</v>
      </c>
      <c r="F3205" s="76"/>
    </row>
    <row r="3206" spans="2:6" x14ac:dyDescent="0.35">
      <c r="B3206" s="76">
        <v>3204</v>
      </c>
      <c r="C3206" s="76" t="s">
        <v>7508</v>
      </c>
      <c r="D3206" s="76" t="s">
        <v>7509</v>
      </c>
      <c r="E3206" s="76" t="s">
        <v>7510</v>
      </c>
      <c r="F3206" s="76"/>
    </row>
    <row r="3207" spans="2:6" x14ac:dyDescent="0.35">
      <c r="B3207" s="76">
        <v>3205</v>
      </c>
      <c r="C3207" s="76" t="s">
        <v>7511</v>
      </c>
      <c r="D3207" s="76" t="s">
        <v>7512</v>
      </c>
      <c r="E3207" s="76" t="s">
        <v>7513</v>
      </c>
      <c r="F3207" s="76"/>
    </row>
    <row r="3208" spans="2:6" x14ac:dyDescent="0.35">
      <c r="B3208" s="76">
        <v>3206</v>
      </c>
      <c r="C3208" s="76" t="s">
        <v>7514</v>
      </c>
      <c r="D3208" s="76" t="s">
        <v>7515</v>
      </c>
      <c r="E3208" s="76" t="s">
        <v>7516</v>
      </c>
      <c r="F3208" s="76"/>
    </row>
    <row r="3209" spans="2:6" x14ac:dyDescent="0.35">
      <c r="B3209" s="76">
        <v>3207</v>
      </c>
      <c r="C3209" s="76" t="s">
        <v>10232</v>
      </c>
      <c r="D3209" s="76" t="s">
        <v>10233</v>
      </c>
      <c r="E3209" s="76" t="s">
        <v>7517</v>
      </c>
      <c r="F3209" s="76"/>
    </row>
    <row r="3210" spans="2:6" x14ac:dyDescent="0.35">
      <c r="B3210" s="76">
        <v>3208</v>
      </c>
      <c r="C3210" s="76" t="s">
        <v>7518</v>
      </c>
      <c r="D3210" s="76" t="s">
        <v>7519</v>
      </c>
      <c r="E3210" s="76" t="s">
        <v>7520</v>
      </c>
      <c r="F3210" s="76"/>
    </row>
    <row r="3211" spans="2:6" x14ac:dyDescent="0.35">
      <c r="B3211" s="76">
        <v>3209</v>
      </c>
      <c r="C3211" s="76" t="s">
        <v>7521</v>
      </c>
      <c r="D3211" s="76" t="s">
        <v>7522</v>
      </c>
      <c r="E3211" s="76" t="s">
        <v>7523</v>
      </c>
      <c r="F3211" s="76"/>
    </row>
    <row r="3212" spans="2:6" x14ac:dyDescent="0.35">
      <c r="B3212" s="76">
        <v>3210</v>
      </c>
      <c r="C3212" s="76" t="s">
        <v>10234</v>
      </c>
      <c r="D3212" s="76" t="s">
        <v>10235</v>
      </c>
      <c r="E3212" s="76" t="s">
        <v>7524</v>
      </c>
      <c r="F3212" s="76"/>
    </row>
    <row r="3213" spans="2:6" x14ac:dyDescent="0.35">
      <c r="B3213" s="76">
        <v>3211</v>
      </c>
      <c r="C3213" s="76" t="s">
        <v>7525</v>
      </c>
      <c r="D3213" s="76" t="s">
        <v>7526</v>
      </c>
      <c r="E3213" s="76" t="s">
        <v>7527</v>
      </c>
      <c r="F3213" s="76"/>
    </row>
    <row r="3214" spans="2:6" x14ac:dyDescent="0.35">
      <c r="B3214" s="76">
        <v>3212</v>
      </c>
      <c r="C3214" s="76" t="s">
        <v>7528</v>
      </c>
      <c r="D3214" s="76" t="s">
        <v>7529</v>
      </c>
      <c r="E3214" s="76" t="s">
        <v>7530</v>
      </c>
      <c r="F3214" s="76"/>
    </row>
    <row r="3215" spans="2:6" x14ac:dyDescent="0.35">
      <c r="B3215" s="76">
        <v>3213</v>
      </c>
      <c r="C3215" s="76" t="s">
        <v>10236</v>
      </c>
      <c r="D3215" s="76" t="s">
        <v>10237</v>
      </c>
      <c r="E3215" s="76" t="s">
        <v>7531</v>
      </c>
      <c r="F3215" s="76"/>
    </row>
    <row r="3216" spans="2:6" x14ac:dyDescent="0.35">
      <c r="B3216" s="76">
        <v>3214</v>
      </c>
      <c r="C3216" s="76" t="s">
        <v>7712</v>
      </c>
      <c r="D3216" s="76" t="s">
        <v>7526</v>
      </c>
      <c r="E3216" s="76" t="s">
        <v>7738</v>
      </c>
      <c r="F3216" s="76"/>
    </row>
    <row r="3217" spans="2:6" x14ac:dyDescent="0.35">
      <c r="B3217" s="76">
        <v>3215</v>
      </c>
      <c r="C3217" s="76" t="s">
        <v>7739</v>
      </c>
      <c r="D3217" s="76" t="s">
        <v>7529</v>
      </c>
      <c r="E3217" s="76" t="s">
        <v>7740</v>
      </c>
      <c r="F3217" s="76"/>
    </row>
    <row r="3218" spans="2:6" x14ac:dyDescent="0.35">
      <c r="B3218" s="76">
        <v>3216</v>
      </c>
      <c r="C3218" s="76" t="s">
        <v>10238</v>
      </c>
      <c r="D3218" s="76" t="s">
        <v>10237</v>
      </c>
      <c r="E3218" s="76" t="s">
        <v>7741</v>
      </c>
      <c r="F3218" s="76"/>
    </row>
    <row r="3219" spans="2:6" x14ac:dyDescent="0.35">
      <c r="B3219" s="76">
        <v>3217</v>
      </c>
      <c r="C3219" s="76" t="s">
        <v>7532</v>
      </c>
      <c r="D3219" s="76" t="s">
        <v>7533</v>
      </c>
      <c r="E3219" s="76" t="s">
        <v>7534</v>
      </c>
      <c r="F3219" s="76"/>
    </row>
    <row r="3220" spans="2:6" x14ac:dyDescent="0.35">
      <c r="B3220" s="76">
        <v>3218</v>
      </c>
      <c r="C3220" s="76" t="s">
        <v>7535</v>
      </c>
      <c r="D3220" s="76" t="s">
        <v>7536</v>
      </c>
      <c r="E3220" s="76" t="s">
        <v>7537</v>
      </c>
      <c r="F3220" s="76"/>
    </row>
    <row r="3221" spans="2:6" x14ac:dyDescent="0.35">
      <c r="B3221" s="76">
        <v>3219</v>
      </c>
      <c r="C3221" s="76" t="s">
        <v>10239</v>
      </c>
      <c r="D3221" s="76" t="s">
        <v>10240</v>
      </c>
      <c r="E3221" s="76" t="s">
        <v>7538</v>
      </c>
      <c r="F3221" s="76"/>
    </row>
    <row r="3222" spans="2:6" x14ac:dyDescent="0.35">
      <c r="B3222" s="76">
        <v>3220</v>
      </c>
      <c r="C3222" s="76" t="s">
        <v>7539</v>
      </c>
      <c r="D3222" s="76" t="s">
        <v>7540</v>
      </c>
      <c r="E3222" s="76" t="s">
        <v>7541</v>
      </c>
      <c r="F3222" s="76"/>
    </row>
    <row r="3223" spans="2:6" x14ac:dyDescent="0.35">
      <c r="B3223" s="76">
        <v>3221</v>
      </c>
      <c r="C3223" s="76" t="s">
        <v>7714</v>
      </c>
      <c r="D3223" s="76" t="s">
        <v>7533</v>
      </c>
      <c r="E3223" s="76" t="s">
        <v>7742</v>
      </c>
      <c r="F3223" s="76"/>
    </row>
    <row r="3224" spans="2:6" x14ac:dyDescent="0.35">
      <c r="B3224" s="76">
        <v>3222</v>
      </c>
      <c r="C3224" s="76" t="s">
        <v>7743</v>
      </c>
      <c r="D3224" s="76" t="s">
        <v>7536</v>
      </c>
      <c r="E3224" s="76" t="s">
        <v>7744</v>
      </c>
      <c r="F3224" s="76"/>
    </row>
    <row r="3225" spans="2:6" x14ac:dyDescent="0.35">
      <c r="B3225" s="76">
        <v>3223</v>
      </c>
      <c r="C3225" s="76" t="s">
        <v>10241</v>
      </c>
      <c r="D3225" s="76" t="s">
        <v>10240</v>
      </c>
      <c r="E3225" s="76" t="s">
        <v>7745</v>
      </c>
      <c r="F3225" s="76"/>
    </row>
    <row r="3226" spans="2:6" x14ac:dyDescent="0.35">
      <c r="B3226" s="76">
        <v>3224</v>
      </c>
      <c r="C3226" s="76" t="s">
        <v>7746</v>
      </c>
      <c r="D3226" s="76" t="s">
        <v>7540</v>
      </c>
      <c r="E3226" s="76" t="s">
        <v>7747</v>
      </c>
      <c r="F3226" s="76"/>
    </row>
    <row r="3227" spans="2:6" x14ac:dyDescent="0.35">
      <c r="B3227" s="76">
        <v>3225</v>
      </c>
      <c r="C3227" s="76" t="s">
        <v>7858</v>
      </c>
      <c r="D3227" s="76" t="s">
        <v>7533</v>
      </c>
      <c r="E3227" s="76" t="s">
        <v>7906</v>
      </c>
      <c r="F3227" s="76"/>
    </row>
    <row r="3228" spans="2:6" x14ac:dyDescent="0.35">
      <c r="B3228" s="76">
        <v>3226</v>
      </c>
      <c r="C3228" s="76" t="s">
        <v>7907</v>
      </c>
      <c r="D3228" s="76" t="s">
        <v>7536</v>
      </c>
      <c r="E3228" s="76" t="s">
        <v>7908</v>
      </c>
      <c r="F3228" s="76"/>
    </row>
    <row r="3229" spans="2:6" x14ac:dyDescent="0.35">
      <c r="B3229" s="76">
        <v>3227</v>
      </c>
      <c r="C3229" s="76" t="s">
        <v>10242</v>
      </c>
      <c r="D3229" s="76" t="s">
        <v>10240</v>
      </c>
      <c r="E3229" s="76" t="s">
        <v>7909</v>
      </c>
      <c r="F3229" s="76"/>
    </row>
    <row r="3230" spans="2:6" x14ac:dyDescent="0.35">
      <c r="B3230" s="76">
        <v>3228</v>
      </c>
      <c r="C3230" s="76" t="s">
        <v>7910</v>
      </c>
      <c r="D3230" s="76" t="s">
        <v>7540</v>
      </c>
      <c r="E3230" s="76" t="s">
        <v>7911</v>
      </c>
      <c r="F3230" s="76"/>
    </row>
    <row r="3231" spans="2:6" x14ac:dyDescent="0.35">
      <c r="B3231" s="76">
        <v>3229</v>
      </c>
      <c r="C3231" s="76" t="s">
        <v>7923</v>
      </c>
      <c r="D3231" s="76" t="s">
        <v>7533</v>
      </c>
      <c r="E3231" s="76" t="s">
        <v>7984</v>
      </c>
      <c r="F3231" s="76"/>
    </row>
    <row r="3232" spans="2:6" x14ac:dyDescent="0.35">
      <c r="B3232" s="76">
        <v>3230</v>
      </c>
      <c r="C3232" s="76" t="s">
        <v>7985</v>
      </c>
      <c r="D3232" s="76" t="s">
        <v>7536</v>
      </c>
      <c r="E3232" s="76" t="s">
        <v>7986</v>
      </c>
      <c r="F3232" s="76"/>
    </row>
    <row r="3233" spans="2:6" x14ac:dyDescent="0.35">
      <c r="B3233" s="76">
        <v>3231</v>
      </c>
      <c r="C3233" s="76" t="s">
        <v>10243</v>
      </c>
      <c r="D3233" s="76" t="s">
        <v>10240</v>
      </c>
      <c r="E3233" s="76" t="s">
        <v>7987</v>
      </c>
      <c r="F3233" s="76"/>
    </row>
    <row r="3234" spans="2:6" x14ac:dyDescent="0.35">
      <c r="B3234" s="76">
        <v>3232</v>
      </c>
      <c r="C3234" s="76" t="s">
        <v>7988</v>
      </c>
      <c r="D3234" s="76" t="s">
        <v>7540</v>
      </c>
      <c r="E3234" s="76" t="s">
        <v>7989</v>
      </c>
      <c r="F3234" s="76"/>
    </row>
    <row r="3235" spans="2:6" x14ac:dyDescent="0.35">
      <c r="B3235" s="76">
        <v>3233</v>
      </c>
      <c r="C3235" s="76" t="s">
        <v>7990</v>
      </c>
      <c r="D3235" s="76" t="s">
        <v>7533</v>
      </c>
      <c r="E3235" s="76" t="s">
        <v>7991</v>
      </c>
      <c r="F3235" s="76"/>
    </row>
    <row r="3236" spans="2:6" x14ac:dyDescent="0.35">
      <c r="B3236" s="76">
        <v>3234</v>
      </c>
      <c r="C3236" s="76" t="s">
        <v>7935</v>
      </c>
      <c r="D3236" s="76" t="s">
        <v>7536</v>
      </c>
      <c r="E3236" s="76" t="s">
        <v>7992</v>
      </c>
      <c r="F3236" s="76"/>
    </row>
    <row r="3237" spans="2:6" x14ac:dyDescent="0.35">
      <c r="B3237" s="76">
        <v>3235</v>
      </c>
      <c r="C3237" s="76" t="s">
        <v>10244</v>
      </c>
      <c r="D3237" s="76" t="s">
        <v>10240</v>
      </c>
      <c r="E3237" s="76" t="s">
        <v>7993</v>
      </c>
      <c r="F3237" s="76"/>
    </row>
    <row r="3238" spans="2:6" x14ac:dyDescent="0.35">
      <c r="B3238" s="76">
        <v>3236</v>
      </c>
      <c r="C3238" s="76" t="s">
        <v>7994</v>
      </c>
      <c r="D3238" s="76" t="s">
        <v>7540</v>
      </c>
      <c r="E3238" s="76" t="s">
        <v>7995</v>
      </c>
      <c r="F3238" s="76"/>
    </row>
    <row r="3239" spans="2:6" x14ac:dyDescent="0.35">
      <c r="B3239" s="76">
        <v>3237</v>
      </c>
      <c r="C3239" s="76" t="s">
        <v>7542</v>
      </c>
      <c r="D3239" s="76" t="s">
        <v>7543</v>
      </c>
      <c r="E3239" s="76" t="s">
        <v>7544</v>
      </c>
      <c r="F3239" s="76"/>
    </row>
    <row r="3240" spans="2:6" x14ac:dyDescent="0.35">
      <c r="B3240" s="76">
        <v>3238</v>
      </c>
      <c r="C3240" s="76" t="s">
        <v>7545</v>
      </c>
      <c r="D3240" s="76" t="s">
        <v>7546</v>
      </c>
      <c r="E3240" s="76" t="s">
        <v>7547</v>
      </c>
      <c r="F3240" s="76"/>
    </row>
    <row r="3241" spans="2:6" x14ac:dyDescent="0.35">
      <c r="B3241" s="76">
        <v>3239</v>
      </c>
      <c r="C3241" s="76" t="s">
        <v>10245</v>
      </c>
      <c r="D3241" s="76" t="s">
        <v>10246</v>
      </c>
      <c r="E3241" s="76" t="s">
        <v>7548</v>
      </c>
      <c r="F3241" s="76"/>
    </row>
    <row r="3242" spans="2:6" x14ac:dyDescent="0.35">
      <c r="B3242" s="76">
        <v>3240</v>
      </c>
      <c r="C3242" s="76" t="s">
        <v>7549</v>
      </c>
      <c r="D3242" s="76" t="s">
        <v>7550</v>
      </c>
      <c r="E3242" s="76" t="s">
        <v>7551</v>
      </c>
      <c r="F3242" s="76"/>
    </row>
    <row r="3243" spans="2:6" x14ac:dyDescent="0.35">
      <c r="B3243" s="76">
        <v>3241</v>
      </c>
      <c r="C3243" s="76" t="s">
        <v>7835</v>
      </c>
      <c r="D3243" s="76" t="s">
        <v>7543</v>
      </c>
      <c r="E3243" s="76" t="s">
        <v>7836</v>
      </c>
      <c r="F3243" s="76"/>
    </row>
    <row r="3244" spans="2:6" x14ac:dyDescent="0.35">
      <c r="B3244" s="76">
        <v>3242</v>
      </c>
      <c r="C3244" s="76" t="s">
        <v>7837</v>
      </c>
      <c r="D3244" s="76" t="s">
        <v>7546</v>
      </c>
      <c r="E3244" s="76" t="s">
        <v>7838</v>
      </c>
      <c r="F3244" s="76"/>
    </row>
    <row r="3245" spans="2:6" x14ac:dyDescent="0.35">
      <c r="B3245" s="76">
        <v>3243</v>
      </c>
      <c r="C3245" s="76" t="s">
        <v>10247</v>
      </c>
      <c r="D3245" s="76" t="s">
        <v>10246</v>
      </c>
      <c r="E3245" s="76" t="s">
        <v>7839</v>
      </c>
      <c r="F3245" s="76"/>
    </row>
    <row r="3246" spans="2:6" x14ac:dyDescent="0.35">
      <c r="B3246" s="76">
        <v>3244</v>
      </c>
      <c r="C3246" s="76" t="s">
        <v>7840</v>
      </c>
      <c r="D3246" s="76" t="s">
        <v>7550</v>
      </c>
      <c r="E3246" s="76" t="s">
        <v>7841</v>
      </c>
      <c r="F3246" s="76"/>
    </row>
    <row r="3247" spans="2:6" x14ac:dyDescent="0.35">
      <c r="B3247" s="76">
        <v>3245</v>
      </c>
      <c r="C3247" s="76" t="s">
        <v>7996</v>
      </c>
      <c r="D3247" s="76" t="s">
        <v>7543</v>
      </c>
      <c r="E3247" s="76" t="s">
        <v>7997</v>
      </c>
      <c r="F3247" s="76"/>
    </row>
    <row r="3248" spans="2:6" x14ac:dyDescent="0.35">
      <c r="B3248" s="76">
        <v>3246</v>
      </c>
      <c r="C3248" s="76" t="s">
        <v>7927</v>
      </c>
      <c r="D3248" s="76" t="s">
        <v>7546</v>
      </c>
      <c r="E3248" s="76" t="s">
        <v>7998</v>
      </c>
      <c r="F3248" s="76"/>
    </row>
    <row r="3249" spans="2:6" x14ac:dyDescent="0.35">
      <c r="B3249" s="76">
        <v>3247</v>
      </c>
      <c r="C3249" s="76" t="s">
        <v>10248</v>
      </c>
      <c r="D3249" s="76" t="s">
        <v>10246</v>
      </c>
      <c r="E3249" s="76" t="s">
        <v>7999</v>
      </c>
      <c r="F3249" s="76"/>
    </row>
    <row r="3250" spans="2:6" x14ac:dyDescent="0.35">
      <c r="B3250" s="76">
        <v>3248</v>
      </c>
      <c r="C3250" s="76" t="s">
        <v>8000</v>
      </c>
      <c r="D3250" s="76" t="s">
        <v>7550</v>
      </c>
      <c r="E3250" s="76" t="s">
        <v>8001</v>
      </c>
      <c r="F3250" s="76"/>
    </row>
    <row r="3251" spans="2:6" x14ac:dyDescent="0.35">
      <c r="B3251" s="76">
        <v>3249</v>
      </c>
      <c r="C3251" s="76" t="s">
        <v>7552</v>
      </c>
      <c r="D3251" s="76" t="s">
        <v>7553</v>
      </c>
      <c r="E3251" s="76" t="s">
        <v>7554</v>
      </c>
      <c r="F3251" s="76"/>
    </row>
    <row r="3252" spans="2:6" x14ac:dyDescent="0.35">
      <c r="B3252" s="76">
        <v>3250</v>
      </c>
      <c r="C3252" s="76" t="s">
        <v>7555</v>
      </c>
      <c r="D3252" s="76" t="s">
        <v>7556</v>
      </c>
      <c r="E3252" s="76" t="s">
        <v>7557</v>
      </c>
      <c r="F3252" s="76"/>
    </row>
    <row r="3253" spans="2:6" x14ac:dyDescent="0.35">
      <c r="B3253" s="76">
        <v>3251</v>
      </c>
      <c r="C3253" s="76" t="s">
        <v>10249</v>
      </c>
      <c r="D3253" s="76" t="s">
        <v>10250</v>
      </c>
      <c r="E3253" s="76" t="s">
        <v>7558</v>
      </c>
      <c r="F3253" s="76"/>
    </row>
    <row r="3254" spans="2:6" x14ac:dyDescent="0.35">
      <c r="B3254" s="76">
        <v>3252</v>
      </c>
      <c r="C3254" s="76" t="s">
        <v>7708</v>
      </c>
      <c r="D3254" s="76" t="s">
        <v>7553</v>
      </c>
      <c r="E3254" s="76" t="s">
        <v>7748</v>
      </c>
      <c r="F3254" s="76"/>
    </row>
    <row r="3255" spans="2:6" x14ac:dyDescent="0.35">
      <c r="B3255" s="76">
        <v>3253</v>
      </c>
      <c r="C3255" s="76" t="s">
        <v>7749</v>
      </c>
      <c r="D3255" s="76" t="s">
        <v>7556</v>
      </c>
      <c r="E3255" s="76" t="s">
        <v>7750</v>
      </c>
      <c r="F3255" s="76"/>
    </row>
    <row r="3256" spans="2:6" x14ac:dyDescent="0.35">
      <c r="B3256" s="76">
        <v>3254</v>
      </c>
      <c r="C3256" s="76" t="s">
        <v>10251</v>
      </c>
      <c r="D3256" s="76" t="s">
        <v>10250</v>
      </c>
      <c r="E3256" s="76" t="s">
        <v>7751</v>
      </c>
      <c r="F3256" s="76"/>
    </row>
    <row r="3257" spans="2:6" x14ac:dyDescent="0.35">
      <c r="B3257" s="76">
        <v>3255</v>
      </c>
      <c r="C3257" s="76" t="s">
        <v>7842</v>
      </c>
      <c r="D3257" s="76" t="s">
        <v>7553</v>
      </c>
      <c r="E3257" s="76" t="s">
        <v>7843</v>
      </c>
      <c r="F3257" s="76"/>
    </row>
    <row r="3258" spans="2:6" x14ac:dyDescent="0.35">
      <c r="B3258" s="76">
        <v>3256</v>
      </c>
      <c r="C3258" s="76" t="s">
        <v>7844</v>
      </c>
      <c r="D3258" s="76" t="s">
        <v>7556</v>
      </c>
      <c r="E3258" s="76" t="s">
        <v>7845</v>
      </c>
      <c r="F3258" s="76"/>
    </row>
    <row r="3259" spans="2:6" x14ac:dyDescent="0.35">
      <c r="B3259" s="76">
        <v>3257</v>
      </c>
      <c r="C3259" s="76" t="s">
        <v>10252</v>
      </c>
      <c r="D3259" s="76" t="s">
        <v>10250</v>
      </c>
      <c r="E3259" s="76" t="s">
        <v>7846</v>
      </c>
      <c r="F3259" s="76"/>
    </row>
    <row r="3260" spans="2:6" x14ac:dyDescent="0.35">
      <c r="B3260" s="76">
        <v>3258</v>
      </c>
      <c r="C3260" s="76" t="s">
        <v>7559</v>
      </c>
      <c r="D3260" s="76" t="s">
        <v>7560</v>
      </c>
      <c r="E3260" s="76" t="s">
        <v>7561</v>
      </c>
      <c r="F3260" s="76"/>
    </row>
    <row r="3261" spans="2:6" x14ac:dyDescent="0.35">
      <c r="B3261" s="76">
        <v>3259</v>
      </c>
      <c r="C3261" s="76" t="s">
        <v>7562</v>
      </c>
      <c r="D3261" s="76" t="s">
        <v>7563</v>
      </c>
      <c r="E3261" s="76" t="s">
        <v>7564</v>
      </c>
      <c r="F3261" s="76"/>
    </row>
    <row r="3262" spans="2:6" x14ac:dyDescent="0.35">
      <c r="B3262" s="76">
        <v>3260</v>
      </c>
      <c r="C3262" s="76" t="s">
        <v>10253</v>
      </c>
      <c r="D3262" s="76" t="s">
        <v>10254</v>
      </c>
      <c r="E3262" s="76" t="s">
        <v>7565</v>
      </c>
      <c r="F3262" s="76"/>
    </row>
    <row r="3263" spans="2:6" x14ac:dyDescent="0.35">
      <c r="B3263" s="76">
        <v>3261</v>
      </c>
      <c r="C3263" s="76" t="s">
        <v>8002</v>
      </c>
      <c r="D3263" s="76" t="s">
        <v>7560</v>
      </c>
      <c r="E3263" s="76" t="s">
        <v>8003</v>
      </c>
      <c r="F3263" s="76"/>
    </row>
    <row r="3264" spans="2:6" x14ac:dyDescent="0.35">
      <c r="B3264" s="76">
        <v>3262</v>
      </c>
      <c r="C3264" s="76" t="s">
        <v>7931</v>
      </c>
      <c r="D3264" s="76" t="s">
        <v>7563</v>
      </c>
      <c r="E3264" s="76" t="s">
        <v>8004</v>
      </c>
      <c r="F3264" s="76"/>
    </row>
    <row r="3265" spans="2:6" x14ac:dyDescent="0.35">
      <c r="B3265" s="76">
        <v>3263</v>
      </c>
      <c r="C3265" s="76" t="s">
        <v>10255</v>
      </c>
      <c r="D3265" s="76" t="s">
        <v>10254</v>
      </c>
      <c r="E3265" s="76" t="s">
        <v>8005</v>
      </c>
      <c r="F3265" s="76"/>
    </row>
    <row r="3266" spans="2:6" x14ac:dyDescent="0.35">
      <c r="B3266" s="76">
        <v>3264</v>
      </c>
      <c r="C3266" s="76" t="s">
        <v>7566</v>
      </c>
      <c r="D3266" s="76" t="s">
        <v>7567</v>
      </c>
      <c r="E3266" s="76" t="s">
        <v>7568</v>
      </c>
      <c r="F3266" s="76"/>
    </row>
    <row r="3267" spans="2:6" x14ac:dyDescent="0.35">
      <c r="B3267" s="76">
        <v>3265</v>
      </c>
      <c r="C3267" s="76" t="s">
        <v>7569</v>
      </c>
      <c r="D3267" s="76" t="s">
        <v>7570</v>
      </c>
      <c r="E3267" s="76" t="s">
        <v>7571</v>
      </c>
      <c r="F3267" s="76"/>
    </row>
    <row r="3268" spans="2:6" x14ac:dyDescent="0.35">
      <c r="B3268" s="76">
        <v>3266</v>
      </c>
      <c r="C3268" s="76" t="s">
        <v>10256</v>
      </c>
      <c r="D3268" s="76" t="s">
        <v>10257</v>
      </c>
      <c r="E3268" s="76" t="s">
        <v>7572</v>
      </c>
      <c r="F3268" s="76"/>
    </row>
    <row r="3269" spans="2:6" x14ac:dyDescent="0.35">
      <c r="B3269" s="76">
        <v>3267</v>
      </c>
      <c r="C3269" s="76" t="s">
        <v>7573</v>
      </c>
      <c r="D3269" s="76" t="s">
        <v>7574</v>
      </c>
      <c r="E3269" s="76" t="s">
        <v>7575</v>
      </c>
      <c r="F3269" s="76"/>
    </row>
    <row r="3270" spans="2:6" x14ac:dyDescent="0.35">
      <c r="B3270" s="76">
        <v>3268</v>
      </c>
      <c r="C3270" s="76" t="s">
        <v>7576</v>
      </c>
      <c r="D3270" s="76" t="s">
        <v>7577</v>
      </c>
      <c r="E3270" s="76" t="s">
        <v>7578</v>
      </c>
      <c r="F3270" s="76"/>
    </row>
    <row r="3271" spans="2:6" x14ac:dyDescent="0.35">
      <c r="B3271" s="76">
        <v>3269</v>
      </c>
      <c r="C3271" s="76" t="s">
        <v>10258</v>
      </c>
      <c r="D3271" s="76" t="s">
        <v>10259</v>
      </c>
      <c r="E3271" s="76" t="s">
        <v>7579</v>
      </c>
      <c r="F3271" s="76"/>
    </row>
    <row r="3272" spans="2:6" x14ac:dyDescent="0.35">
      <c r="B3272" s="76">
        <v>3270</v>
      </c>
      <c r="C3272" s="76" t="s">
        <v>12263</v>
      </c>
      <c r="D3272" s="76" t="s">
        <v>13113</v>
      </c>
      <c r="E3272" s="76" t="s">
        <v>12264</v>
      </c>
      <c r="F3272" s="76"/>
    </row>
    <row r="3273" spans="2:6" x14ac:dyDescent="0.35">
      <c r="B3273" s="76">
        <v>3271</v>
      </c>
      <c r="C3273" s="76" t="s">
        <v>7580</v>
      </c>
      <c r="D3273" s="76" t="s">
        <v>7581</v>
      </c>
      <c r="E3273" s="76" t="s">
        <v>7582</v>
      </c>
      <c r="F3273" s="76"/>
    </row>
    <row r="3274" spans="2:6" x14ac:dyDescent="0.35">
      <c r="B3274" s="76">
        <v>3272</v>
      </c>
      <c r="C3274" s="76" t="s">
        <v>7922</v>
      </c>
      <c r="D3274" s="76" t="s">
        <v>7574</v>
      </c>
      <c r="E3274" s="76" t="s">
        <v>8006</v>
      </c>
      <c r="F3274" s="76"/>
    </row>
    <row r="3275" spans="2:6" x14ac:dyDescent="0.35">
      <c r="B3275" s="76">
        <v>3273</v>
      </c>
      <c r="C3275" s="76" t="s">
        <v>7932</v>
      </c>
      <c r="D3275" s="76" t="s">
        <v>7577</v>
      </c>
      <c r="E3275" s="76" t="s">
        <v>8007</v>
      </c>
      <c r="F3275" s="76"/>
    </row>
    <row r="3276" spans="2:6" x14ac:dyDescent="0.35">
      <c r="B3276" s="76">
        <v>3274</v>
      </c>
      <c r="C3276" s="76" t="s">
        <v>10260</v>
      </c>
      <c r="D3276" s="76" t="s">
        <v>10259</v>
      </c>
      <c r="E3276" s="76" t="s">
        <v>8008</v>
      </c>
      <c r="F3276" s="76"/>
    </row>
    <row r="3277" spans="2:6" x14ac:dyDescent="0.35">
      <c r="B3277" s="76">
        <v>3275</v>
      </c>
      <c r="C3277" s="76" t="s">
        <v>12265</v>
      </c>
      <c r="D3277" s="76" t="s">
        <v>13113</v>
      </c>
      <c r="E3277" s="76" t="s">
        <v>12266</v>
      </c>
      <c r="F3277" s="76"/>
    </row>
    <row r="3278" spans="2:6" x14ac:dyDescent="0.35">
      <c r="B3278" s="76">
        <v>3276</v>
      </c>
      <c r="C3278" s="76" t="s">
        <v>8009</v>
      </c>
      <c r="D3278" s="76" t="s">
        <v>7581</v>
      </c>
      <c r="E3278" s="76" t="s">
        <v>8010</v>
      </c>
      <c r="F3278" s="76"/>
    </row>
    <row r="3279" spans="2:6" x14ac:dyDescent="0.35">
      <c r="B3279" s="76">
        <v>3277</v>
      </c>
      <c r="C3279" s="76" t="s">
        <v>7583</v>
      </c>
      <c r="D3279" s="76" t="s">
        <v>7584</v>
      </c>
      <c r="E3279" s="76" t="s">
        <v>7585</v>
      </c>
      <c r="F3279" s="76"/>
    </row>
    <row r="3280" spans="2:6" x14ac:dyDescent="0.35">
      <c r="B3280" s="76">
        <v>3278</v>
      </c>
      <c r="C3280" s="76" t="s">
        <v>7586</v>
      </c>
      <c r="D3280" s="76" t="s">
        <v>7587</v>
      </c>
      <c r="E3280" s="76" t="s">
        <v>7588</v>
      </c>
      <c r="F3280" s="76"/>
    </row>
    <row r="3281" spans="2:6" x14ac:dyDescent="0.35">
      <c r="B3281" s="76">
        <v>3279</v>
      </c>
      <c r="C3281" s="76" t="s">
        <v>10261</v>
      </c>
      <c r="D3281" s="76" t="s">
        <v>10262</v>
      </c>
      <c r="E3281" s="76" t="s">
        <v>7589</v>
      </c>
      <c r="F3281" s="76"/>
    </row>
    <row r="3282" spans="2:6" x14ac:dyDescent="0.35">
      <c r="B3282" s="76">
        <v>3280</v>
      </c>
      <c r="C3282" s="76" t="s">
        <v>7590</v>
      </c>
      <c r="D3282" s="76" t="s">
        <v>7591</v>
      </c>
      <c r="E3282" s="76" t="s">
        <v>7592</v>
      </c>
      <c r="F3282" s="76"/>
    </row>
    <row r="3283" spans="2:6" x14ac:dyDescent="0.35">
      <c r="B3283" s="76">
        <v>3281</v>
      </c>
      <c r="C3283" s="76" t="s">
        <v>7847</v>
      </c>
      <c r="D3283" s="76" t="s">
        <v>7584</v>
      </c>
      <c r="E3283" s="76" t="s">
        <v>7848</v>
      </c>
      <c r="F3283" s="76"/>
    </row>
    <row r="3284" spans="2:6" x14ac:dyDescent="0.35">
      <c r="B3284" s="76">
        <v>3282</v>
      </c>
      <c r="C3284" s="76" t="s">
        <v>7849</v>
      </c>
      <c r="D3284" s="76" t="s">
        <v>7587</v>
      </c>
      <c r="E3284" s="76" t="s">
        <v>7850</v>
      </c>
      <c r="F3284" s="76"/>
    </row>
    <row r="3285" spans="2:6" x14ac:dyDescent="0.35">
      <c r="B3285" s="76">
        <v>3283</v>
      </c>
      <c r="C3285" s="76" t="s">
        <v>10263</v>
      </c>
      <c r="D3285" s="76" t="s">
        <v>10262</v>
      </c>
      <c r="E3285" s="76" t="s">
        <v>7851</v>
      </c>
      <c r="F3285" s="76"/>
    </row>
    <row r="3286" spans="2:6" x14ac:dyDescent="0.35">
      <c r="B3286" s="76">
        <v>3284</v>
      </c>
      <c r="C3286" s="76" t="s">
        <v>7852</v>
      </c>
      <c r="D3286" s="76" t="s">
        <v>7591</v>
      </c>
      <c r="E3286" s="76" t="s">
        <v>7853</v>
      </c>
      <c r="F3286" s="76"/>
    </row>
    <row r="3287" spans="2:6" x14ac:dyDescent="0.35">
      <c r="B3287" s="76">
        <v>3285</v>
      </c>
      <c r="C3287" s="76" t="s">
        <v>7593</v>
      </c>
      <c r="D3287" s="76" t="s">
        <v>7594</v>
      </c>
      <c r="E3287" s="76" t="s">
        <v>7595</v>
      </c>
      <c r="F3287" s="76"/>
    </row>
    <row r="3288" spans="2:6" x14ac:dyDescent="0.35">
      <c r="B3288" s="76">
        <v>3286</v>
      </c>
      <c r="C3288" s="76" t="s">
        <v>7596</v>
      </c>
      <c r="D3288" s="76" t="s">
        <v>7597</v>
      </c>
      <c r="E3288" s="76" t="s">
        <v>7598</v>
      </c>
      <c r="F3288" s="76"/>
    </row>
    <row r="3289" spans="2:6" x14ac:dyDescent="0.35">
      <c r="B3289" s="76">
        <v>3287</v>
      </c>
      <c r="C3289" s="76" t="s">
        <v>10264</v>
      </c>
      <c r="D3289" s="76" t="s">
        <v>10265</v>
      </c>
      <c r="E3289" s="76" t="s">
        <v>7599</v>
      </c>
      <c r="F3289" s="76"/>
    </row>
    <row r="3290" spans="2:6" x14ac:dyDescent="0.35">
      <c r="B3290" s="76">
        <v>3288</v>
      </c>
      <c r="C3290" s="76" t="s">
        <v>7600</v>
      </c>
      <c r="D3290" s="76" t="s">
        <v>7601</v>
      </c>
      <c r="E3290" s="76" t="s">
        <v>7602</v>
      </c>
      <c r="F3290" s="76"/>
    </row>
    <row r="3291" spans="2:6" x14ac:dyDescent="0.35">
      <c r="B3291" s="76">
        <v>3289</v>
      </c>
      <c r="C3291" s="76" t="s">
        <v>7685</v>
      </c>
      <c r="D3291" s="76" t="s">
        <v>7686</v>
      </c>
      <c r="E3291" s="76" t="s">
        <v>7687</v>
      </c>
      <c r="F3291" s="76"/>
    </row>
    <row r="3292" spans="2:6" x14ac:dyDescent="0.35">
      <c r="B3292" s="76">
        <v>3290</v>
      </c>
      <c r="C3292" s="76" t="s">
        <v>7688</v>
      </c>
      <c r="D3292" s="76" t="s">
        <v>7689</v>
      </c>
      <c r="E3292" s="76" t="s">
        <v>7690</v>
      </c>
      <c r="F3292" s="76"/>
    </row>
    <row r="3293" spans="2:6" x14ac:dyDescent="0.35">
      <c r="B3293" s="76">
        <v>3291</v>
      </c>
      <c r="C3293" s="76" t="s">
        <v>10266</v>
      </c>
      <c r="D3293" s="76" t="s">
        <v>10267</v>
      </c>
      <c r="E3293" s="76" t="s">
        <v>7691</v>
      </c>
      <c r="F3293" s="76"/>
    </row>
    <row r="3294" spans="2:6" x14ac:dyDescent="0.35">
      <c r="B3294" s="76">
        <v>3292</v>
      </c>
      <c r="C3294" s="76" t="s">
        <v>7715</v>
      </c>
      <c r="D3294" s="76" t="s">
        <v>7686</v>
      </c>
      <c r="E3294" s="76" t="s">
        <v>7752</v>
      </c>
      <c r="F3294" s="76"/>
    </row>
    <row r="3295" spans="2:6" x14ac:dyDescent="0.35">
      <c r="B3295" s="76">
        <v>3293</v>
      </c>
      <c r="C3295" s="76" t="s">
        <v>7753</v>
      </c>
      <c r="D3295" s="76" t="s">
        <v>7689</v>
      </c>
      <c r="E3295" s="76" t="s">
        <v>7754</v>
      </c>
      <c r="F3295" s="76"/>
    </row>
    <row r="3296" spans="2:6" x14ac:dyDescent="0.35">
      <c r="B3296" s="76">
        <v>3294</v>
      </c>
      <c r="C3296" s="76" t="s">
        <v>7755</v>
      </c>
      <c r="D3296" s="76" t="s">
        <v>10267</v>
      </c>
      <c r="E3296" s="76" t="s">
        <v>7756</v>
      </c>
      <c r="F3296" s="76"/>
    </row>
    <row r="3297" spans="2:6" x14ac:dyDescent="0.35">
      <c r="B3297" s="76">
        <v>3295</v>
      </c>
      <c r="C3297" s="76" t="s">
        <v>7713</v>
      </c>
      <c r="D3297" s="76" t="s">
        <v>7757</v>
      </c>
      <c r="E3297" s="76" t="s">
        <v>7758</v>
      </c>
      <c r="F3297" s="76"/>
    </row>
    <row r="3298" spans="2:6" x14ac:dyDescent="0.35">
      <c r="B3298" s="76">
        <v>3296</v>
      </c>
      <c r="C3298" s="76" t="s">
        <v>7759</v>
      </c>
      <c r="D3298" s="76" t="s">
        <v>7760</v>
      </c>
      <c r="E3298" s="76" t="s">
        <v>7761</v>
      </c>
      <c r="F3298" s="76"/>
    </row>
    <row r="3299" spans="2:6" x14ac:dyDescent="0.35">
      <c r="B3299" s="76">
        <v>3297</v>
      </c>
      <c r="C3299" s="76" t="s">
        <v>10268</v>
      </c>
      <c r="D3299" s="76" t="s">
        <v>10269</v>
      </c>
      <c r="E3299" s="76" t="s">
        <v>7762</v>
      </c>
      <c r="F3299" s="76"/>
    </row>
    <row r="3300" spans="2:6" x14ac:dyDescent="0.35">
      <c r="B3300" s="76">
        <v>3298</v>
      </c>
      <c r="C3300" s="76" t="s">
        <v>7763</v>
      </c>
      <c r="D3300" s="76" t="s">
        <v>7764</v>
      </c>
      <c r="E3300" s="76" t="s">
        <v>7765</v>
      </c>
      <c r="F3300" s="76"/>
    </row>
    <row r="3301" spans="2:6" x14ac:dyDescent="0.35">
      <c r="B3301" s="76">
        <v>3299</v>
      </c>
      <c r="C3301" s="76" t="s">
        <v>8011</v>
      </c>
      <c r="D3301" s="76" t="s">
        <v>8012</v>
      </c>
      <c r="E3301" s="76" t="s">
        <v>8013</v>
      </c>
      <c r="F3301" s="76"/>
    </row>
    <row r="3302" spans="2:6" x14ac:dyDescent="0.35">
      <c r="B3302" s="76">
        <v>3300</v>
      </c>
      <c r="C3302" s="76" t="s">
        <v>8014</v>
      </c>
      <c r="D3302" s="76" t="s">
        <v>8015</v>
      </c>
      <c r="E3302" s="76" t="s">
        <v>8016</v>
      </c>
      <c r="F3302" s="76"/>
    </row>
    <row r="3303" spans="2:6" x14ac:dyDescent="0.35">
      <c r="B3303" s="76">
        <v>3301</v>
      </c>
      <c r="C3303" s="76" t="s">
        <v>10270</v>
      </c>
      <c r="D3303" s="76" t="s">
        <v>10271</v>
      </c>
      <c r="E3303" s="76" t="s">
        <v>8017</v>
      </c>
      <c r="F3303" s="76"/>
    </row>
    <row r="3304" spans="2:6" x14ac:dyDescent="0.35">
      <c r="B3304" s="76">
        <v>3302</v>
      </c>
      <c r="C3304" s="76" t="s">
        <v>12267</v>
      </c>
      <c r="D3304" s="76" t="s">
        <v>12268</v>
      </c>
      <c r="E3304" s="76" t="s">
        <v>12269</v>
      </c>
      <c r="F3304" s="76"/>
    </row>
    <row r="3305" spans="2:6" x14ac:dyDescent="0.35">
      <c r="B3305" s="76">
        <v>3303</v>
      </c>
      <c r="C3305" s="76" t="s">
        <v>8018</v>
      </c>
      <c r="D3305" s="76" t="s">
        <v>8019</v>
      </c>
      <c r="E3305" s="76" t="s">
        <v>8020</v>
      </c>
      <c r="F3305" s="76"/>
    </row>
    <row r="3306" spans="2:6" x14ac:dyDescent="0.35">
      <c r="B3306" s="76">
        <v>3304</v>
      </c>
      <c r="C3306" s="76" t="s">
        <v>10865</v>
      </c>
      <c r="D3306" s="76" t="s">
        <v>10866</v>
      </c>
      <c r="E3306" s="76" t="s">
        <v>10867</v>
      </c>
      <c r="F3306" s="76"/>
    </row>
    <row r="3307" spans="2:6" x14ac:dyDescent="0.35">
      <c r="B3307" s="76">
        <v>3305</v>
      </c>
      <c r="C3307" s="76" t="s">
        <v>10868</v>
      </c>
      <c r="D3307" s="76" t="s">
        <v>10869</v>
      </c>
      <c r="E3307" s="76" t="s">
        <v>10870</v>
      </c>
      <c r="F3307" s="76"/>
    </row>
    <row r="3308" spans="2:6" x14ac:dyDescent="0.35">
      <c r="B3308" s="76">
        <v>3306</v>
      </c>
      <c r="C3308" s="76" t="s">
        <v>10871</v>
      </c>
      <c r="D3308" s="76" t="s">
        <v>10872</v>
      </c>
      <c r="E3308" s="76" t="s">
        <v>10873</v>
      </c>
      <c r="F3308" s="76"/>
    </row>
    <row r="3309" spans="2:6" x14ac:dyDescent="0.35">
      <c r="B3309" s="76">
        <v>3307</v>
      </c>
      <c r="C3309" s="76" t="s">
        <v>12270</v>
      </c>
      <c r="D3309" s="76" t="s">
        <v>12271</v>
      </c>
      <c r="E3309" s="76" t="s">
        <v>12272</v>
      </c>
      <c r="F3309" s="76"/>
    </row>
    <row r="3310" spans="2:6" x14ac:dyDescent="0.35">
      <c r="B3310" s="76">
        <v>3308</v>
      </c>
      <c r="C3310" s="76" t="s">
        <v>11266</v>
      </c>
      <c r="D3310" s="76" t="s">
        <v>11267</v>
      </c>
      <c r="E3310" s="76" t="s">
        <v>11268</v>
      </c>
      <c r="F3310" s="76"/>
    </row>
    <row r="3311" spans="2:6" x14ac:dyDescent="0.35">
      <c r="B3311" s="76">
        <v>3309</v>
      </c>
      <c r="C3311" s="76" t="s">
        <v>10874</v>
      </c>
      <c r="D3311" s="76" t="s">
        <v>6525</v>
      </c>
      <c r="E3311" s="76" t="s">
        <v>10875</v>
      </c>
      <c r="F3311" s="76"/>
    </row>
    <row r="3312" spans="2:6" x14ac:dyDescent="0.35">
      <c r="B3312" s="76">
        <v>3310</v>
      </c>
      <c r="C3312" s="76" t="s">
        <v>10876</v>
      </c>
      <c r="D3312" s="76" t="s">
        <v>10877</v>
      </c>
      <c r="E3312" s="76" t="s">
        <v>10878</v>
      </c>
      <c r="F3312" s="76"/>
    </row>
    <row r="3313" spans="2:6" x14ac:dyDescent="0.35">
      <c r="B3313" s="76">
        <v>3311</v>
      </c>
      <c r="C3313" s="76" t="s">
        <v>10879</v>
      </c>
      <c r="D3313" s="76" t="s">
        <v>10048</v>
      </c>
      <c r="E3313" s="76" t="s">
        <v>10880</v>
      </c>
      <c r="F3313" s="76"/>
    </row>
    <row r="3314" spans="2:6" x14ac:dyDescent="0.35">
      <c r="B3314" s="76">
        <v>3312</v>
      </c>
      <c r="C3314" s="76" t="s">
        <v>12273</v>
      </c>
      <c r="D3314" s="76" t="s">
        <v>12195</v>
      </c>
      <c r="E3314" s="76" t="s">
        <v>12274</v>
      </c>
      <c r="F3314" s="76"/>
    </row>
    <row r="3315" spans="2:6" x14ac:dyDescent="0.35">
      <c r="B3315" s="76">
        <v>3313</v>
      </c>
      <c r="C3315" s="76" t="s">
        <v>11269</v>
      </c>
      <c r="D3315" s="76" t="s">
        <v>11270</v>
      </c>
      <c r="E3315" s="76" t="s">
        <v>11271</v>
      </c>
      <c r="F3315" s="76"/>
    </row>
    <row r="3316" spans="2:6" x14ac:dyDescent="0.35">
      <c r="B3316" s="76">
        <v>3314</v>
      </c>
      <c r="C3316" s="76" t="s">
        <v>10881</v>
      </c>
      <c r="D3316" s="76" t="s">
        <v>10882</v>
      </c>
      <c r="E3316" s="76" t="s">
        <v>10883</v>
      </c>
      <c r="F3316" s="76"/>
    </row>
    <row r="3317" spans="2:6" x14ac:dyDescent="0.35">
      <c r="B3317" s="76">
        <v>3315</v>
      </c>
      <c r="C3317" s="76" t="s">
        <v>10884</v>
      </c>
      <c r="D3317" s="76" t="s">
        <v>10885</v>
      </c>
      <c r="E3317" s="76" t="s">
        <v>10886</v>
      </c>
      <c r="F3317" s="76"/>
    </row>
    <row r="3318" spans="2:6" x14ac:dyDescent="0.35">
      <c r="B3318" s="76">
        <v>3316</v>
      </c>
      <c r="C3318" s="76" t="s">
        <v>10887</v>
      </c>
      <c r="D3318" s="76" t="s">
        <v>10888</v>
      </c>
      <c r="E3318" s="76" t="s">
        <v>10889</v>
      </c>
      <c r="F3318" s="76"/>
    </row>
    <row r="3319" spans="2:6" x14ac:dyDescent="0.35">
      <c r="B3319" s="76">
        <v>3317</v>
      </c>
      <c r="C3319" s="76" t="s">
        <v>11272</v>
      </c>
      <c r="D3319" s="76" t="s">
        <v>11273</v>
      </c>
      <c r="E3319" s="76" t="s">
        <v>11274</v>
      </c>
      <c r="F3319" s="76"/>
    </row>
    <row r="3320" spans="2:6" x14ac:dyDescent="0.35">
      <c r="B3320" s="76">
        <v>3318</v>
      </c>
      <c r="C3320" s="76" t="s">
        <v>11275</v>
      </c>
      <c r="D3320" s="76" t="s">
        <v>11276</v>
      </c>
      <c r="E3320" s="76" t="s">
        <v>11277</v>
      </c>
      <c r="F3320" s="76"/>
    </row>
    <row r="3321" spans="2:6" x14ac:dyDescent="0.35">
      <c r="B3321" s="76">
        <v>3319</v>
      </c>
      <c r="C3321" s="76" t="s">
        <v>7803</v>
      </c>
      <c r="D3321" s="76" t="s">
        <v>7804</v>
      </c>
      <c r="E3321" s="76" t="s">
        <v>7805</v>
      </c>
      <c r="F3321" s="76"/>
    </row>
    <row r="3322" spans="2:6" x14ac:dyDescent="0.35">
      <c r="B3322" s="76">
        <v>3320</v>
      </c>
      <c r="C3322" s="76" t="s">
        <v>7806</v>
      </c>
      <c r="D3322" s="76" t="s">
        <v>7807</v>
      </c>
      <c r="E3322" s="76" t="s">
        <v>7808</v>
      </c>
      <c r="F3322" s="76"/>
    </row>
    <row r="3323" spans="2:6" x14ac:dyDescent="0.35">
      <c r="B3323" s="76">
        <v>3321</v>
      </c>
      <c r="C3323" s="76" t="s">
        <v>10272</v>
      </c>
      <c r="D3323" s="76" t="s">
        <v>10273</v>
      </c>
      <c r="E3323" s="76" t="s">
        <v>7809</v>
      </c>
      <c r="F3323" s="76"/>
    </row>
    <row r="3324" spans="2:6" x14ac:dyDescent="0.35">
      <c r="B3324" s="76">
        <v>3322</v>
      </c>
      <c r="C3324" s="76" t="s">
        <v>7810</v>
      </c>
      <c r="D3324" s="76" t="s">
        <v>7811</v>
      </c>
      <c r="E3324" s="76" t="s">
        <v>7812</v>
      </c>
      <c r="F3324" s="76"/>
    </row>
    <row r="3325" spans="2:6" x14ac:dyDescent="0.35">
      <c r="B3325" s="76">
        <v>3323</v>
      </c>
      <c r="C3325" s="76" t="s">
        <v>7784</v>
      </c>
      <c r="D3325" s="76" t="s">
        <v>7813</v>
      </c>
      <c r="E3325" s="76" t="s">
        <v>7814</v>
      </c>
      <c r="F3325" s="76"/>
    </row>
    <row r="3326" spans="2:6" x14ac:dyDescent="0.35">
      <c r="B3326" s="76">
        <v>3324</v>
      </c>
      <c r="C3326" s="76" t="s">
        <v>10274</v>
      </c>
      <c r="D3326" s="76" t="s">
        <v>10275</v>
      </c>
      <c r="E3326" s="76" t="s">
        <v>7815</v>
      </c>
      <c r="F3326" s="76"/>
    </row>
    <row r="3327" spans="2:6" x14ac:dyDescent="0.35">
      <c r="B3327" s="76">
        <v>3325</v>
      </c>
      <c r="C3327" s="76" t="s">
        <v>7921</v>
      </c>
      <c r="D3327" s="76" t="s">
        <v>7811</v>
      </c>
      <c r="E3327" s="76" t="s">
        <v>8021</v>
      </c>
      <c r="F3327" s="76"/>
    </row>
    <row r="3328" spans="2:6" x14ac:dyDescent="0.35">
      <c r="B3328" s="76">
        <v>3326</v>
      </c>
      <c r="C3328" s="76" t="s">
        <v>7933</v>
      </c>
      <c r="D3328" s="76" t="s">
        <v>7813</v>
      </c>
      <c r="E3328" s="76" t="s">
        <v>8022</v>
      </c>
      <c r="F3328" s="76"/>
    </row>
    <row r="3329" spans="2:6" x14ac:dyDescent="0.35">
      <c r="B3329" s="76">
        <v>3327</v>
      </c>
      <c r="C3329" s="76" t="s">
        <v>10276</v>
      </c>
      <c r="D3329" s="76" t="s">
        <v>10275</v>
      </c>
      <c r="E3329" s="76" t="s">
        <v>8023</v>
      </c>
      <c r="F3329" s="76"/>
    </row>
    <row r="3330" spans="2:6" x14ac:dyDescent="0.35">
      <c r="B3330" s="76">
        <v>3328</v>
      </c>
      <c r="C3330" s="76" t="s">
        <v>7816</v>
      </c>
      <c r="D3330" s="76" t="s">
        <v>7817</v>
      </c>
      <c r="E3330" s="76" t="s">
        <v>7818</v>
      </c>
      <c r="F3330" s="76"/>
    </row>
    <row r="3331" spans="2:6" x14ac:dyDescent="0.35">
      <c r="B3331" s="76">
        <v>3329</v>
      </c>
      <c r="C3331" s="76" t="s">
        <v>7785</v>
      </c>
      <c r="D3331" s="76" t="s">
        <v>7819</v>
      </c>
      <c r="E3331" s="76" t="s">
        <v>7820</v>
      </c>
      <c r="F3331" s="76"/>
    </row>
    <row r="3332" spans="2:6" x14ac:dyDescent="0.35">
      <c r="B3332" s="76">
        <v>3330</v>
      </c>
      <c r="C3332" s="76" t="s">
        <v>10277</v>
      </c>
      <c r="D3332" s="76" t="s">
        <v>10278</v>
      </c>
      <c r="E3332" s="76" t="s">
        <v>7821</v>
      </c>
      <c r="F3332" s="76"/>
    </row>
    <row r="3333" spans="2:6" x14ac:dyDescent="0.35">
      <c r="B3333" s="76">
        <v>3331</v>
      </c>
      <c r="C3333" s="76" t="s">
        <v>7857</v>
      </c>
      <c r="D3333" s="76" t="s">
        <v>7912</v>
      </c>
      <c r="E3333" s="76" t="s">
        <v>7913</v>
      </c>
      <c r="F3333" s="76"/>
    </row>
    <row r="3334" spans="2:6" x14ac:dyDescent="0.35">
      <c r="B3334" s="76">
        <v>3332</v>
      </c>
      <c r="C3334" s="76" t="s">
        <v>7914</v>
      </c>
      <c r="D3334" s="76" t="s">
        <v>7912</v>
      </c>
      <c r="E3334" s="76" t="s">
        <v>7915</v>
      </c>
      <c r="F3334" s="76"/>
    </row>
    <row r="3335" spans="2:6" x14ac:dyDescent="0.35">
      <c r="B3335" s="76">
        <v>3333</v>
      </c>
      <c r="C3335" s="76" t="s">
        <v>7916</v>
      </c>
      <c r="D3335" s="76" t="s">
        <v>11021</v>
      </c>
      <c r="E3335" s="76" t="s">
        <v>7917</v>
      </c>
      <c r="F3335" s="76"/>
    </row>
    <row r="3336" spans="2:6" x14ac:dyDescent="0.35">
      <c r="B3336" s="76">
        <v>3334</v>
      </c>
      <c r="C3336" s="76" t="s">
        <v>10922</v>
      </c>
      <c r="D3336" s="76" t="s">
        <v>7867</v>
      </c>
      <c r="E3336" s="76" t="s">
        <v>10923</v>
      </c>
      <c r="F3336" s="76"/>
    </row>
    <row r="3337" spans="2:6" x14ac:dyDescent="0.35">
      <c r="B3337" s="76">
        <v>3335</v>
      </c>
      <c r="C3337" s="76" t="s">
        <v>10924</v>
      </c>
      <c r="D3337" s="76" t="s">
        <v>7930</v>
      </c>
      <c r="E3337" s="76" t="s">
        <v>10925</v>
      </c>
      <c r="F3337" s="76"/>
    </row>
    <row r="3338" spans="2:6" x14ac:dyDescent="0.35">
      <c r="B3338" s="76">
        <v>3336</v>
      </c>
      <c r="C3338" s="76" t="s">
        <v>10926</v>
      </c>
      <c r="D3338" s="76" t="s">
        <v>8815</v>
      </c>
      <c r="E3338" s="76" t="s">
        <v>10927</v>
      </c>
      <c r="F3338" s="76"/>
    </row>
    <row r="3339" spans="2:6" x14ac:dyDescent="0.35">
      <c r="B3339" s="76">
        <v>3337</v>
      </c>
      <c r="C3339" s="76" t="s">
        <v>10928</v>
      </c>
      <c r="D3339" s="76" t="s">
        <v>10929</v>
      </c>
      <c r="E3339" s="76" t="s">
        <v>10930</v>
      </c>
      <c r="F3339" s="76"/>
    </row>
    <row r="3340" spans="2:6" x14ac:dyDescent="0.35">
      <c r="B3340" s="76">
        <v>3338</v>
      </c>
      <c r="C3340" s="76" t="s">
        <v>7924</v>
      </c>
      <c r="D3340" s="76" t="s">
        <v>8024</v>
      </c>
      <c r="E3340" s="76" t="s">
        <v>8025</v>
      </c>
      <c r="F3340" s="76"/>
    </row>
    <row r="3341" spans="2:6" x14ac:dyDescent="0.35">
      <c r="B3341" s="76">
        <v>3339</v>
      </c>
      <c r="C3341" s="76" t="s">
        <v>8026</v>
      </c>
      <c r="D3341" s="76" t="s">
        <v>8027</v>
      </c>
      <c r="E3341" s="76" t="s">
        <v>8028</v>
      </c>
      <c r="F3341" s="76"/>
    </row>
    <row r="3342" spans="2:6" x14ac:dyDescent="0.35">
      <c r="B3342" s="76">
        <v>3340</v>
      </c>
      <c r="C3342" s="76" t="s">
        <v>10279</v>
      </c>
      <c r="D3342" s="76" t="s">
        <v>10280</v>
      </c>
      <c r="E3342" s="76" t="s">
        <v>8029</v>
      </c>
      <c r="F3342" s="76"/>
    </row>
    <row r="3343" spans="2:6" x14ac:dyDescent="0.35">
      <c r="B3343" s="76">
        <v>3341</v>
      </c>
      <c r="C3343" s="76" t="s">
        <v>8030</v>
      </c>
      <c r="D3343" s="76" t="s">
        <v>8031</v>
      </c>
      <c r="E3343" s="76" t="s">
        <v>8032</v>
      </c>
      <c r="F3343" s="76"/>
    </row>
    <row r="3344" spans="2:6" x14ac:dyDescent="0.35">
      <c r="B3344" s="76">
        <v>3342</v>
      </c>
      <c r="C3344" s="76" t="s">
        <v>12275</v>
      </c>
      <c r="D3344" s="76" t="s">
        <v>12276</v>
      </c>
      <c r="E3344" s="76" t="s">
        <v>12277</v>
      </c>
      <c r="F3344" s="76"/>
    </row>
    <row r="3345" spans="2:6" x14ac:dyDescent="0.35">
      <c r="B3345" s="76">
        <v>3343</v>
      </c>
      <c r="C3345" s="76" t="s">
        <v>8033</v>
      </c>
      <c r="D3345" s="76" t="s">
        <v>8034</v>
      </c>
      <c r="E3345" s="76" t="s">
        <v>8035</v>
      </c>
      <c r="F3345" s="76"/>
    </row>
    <row r="3346" spans="2:6" x14ac:dyDescent="0.35">
      <c r="B3346" s="76">
        <v>3344</v>
      </c>
      <c r="C3346" s="76" t="s">
        <v>8036</v>
      </c>
      <c r="D3346" s="76" t="s">
        <v>8037</v>
      </c>
      <c r="E3346" s="76" t="s">
        <v>8038</v>
      </c>
      <c r="F3346" s="76"/>
    </row>
    <row r="3347" spans="2:6" x14ac:dyDescent="0.35">
      <c r="B3347" s="76">
        <v>3345</v>
      </c>
      <c r="C3347" s="76" t="s">
        <v>10281</v>
      </c>
      <c r="D3347" s="76" t="s">
        <v>10282</v>
      </c>
      <c r="E3347" s="76" t="s">
        <v>8039</v>
      </c>
      <c r="F3347" s="76"/>
    </row>
    <row r="3348" spans="2:6" x14ac:dyDescent="0.35">
      <c r="B3348" s="76">
        <v>3346</v>
      </c>
      <c r="C3348" s="76" t="s">
        <v>8040</v>
      </c>
      <c r="D3348" s="76" t="s">
        <v>8041</v>
      </c>
      <c r="E3348" s="76" t="s">
        <v>8042</v>
      </c>
      <c r="F3348" s="76"/>
    </row>
    <row r="3349" spans="2:6" x14ac:dyDescent="0.35">
      <c r="B3349" s="76">
        <v>3347</v>
      </c>
      <c r="C3349" s="76" t="s">
        <v>12278</v>
      </c>
      <c r="D3349" s="76" t="s">
        <v>13114</v>
      </c>
      <c r="E3349" s="76" t="s">
        <v>12279</v>
      </c>
      <c r="F3349" s="76"/>
    </row>
    <row r="3350" spans="2:6" x14ac:dyDescent="0.35">
      <c r="B3350" s="76">
        <v>3348</v>
      </c>
      <c r="C3350" s="76" t="s">
        <v>8043</v>
      </c>
      <c r="D3350" s="76" t="s">
        <v>13115</v>
      </c>
      <c r="E3350" s="76" t="s">
        <v>8044</v>
      </c>
      <c r="F3350" s="76"/>
    </row>
    <row r="3351" spans="2:6" x14ac:dyDescent="0.35">
      <c r="B3351" s="76">
        <v>3349</v>
      </c>
      <c r="C3351" s="76" t="s">
        <v>8045</v>
      </c>
      <c r="D3351" s="76" t="s">
        <v>13116</v>
      </c>
      <c r="E3351" s="76" t="s">
        <v>8046</v>
      </c>
      <c r="F3351" s="76"/>
    </row>
    <row r="3352" spans="2:6" x14ac:dyDescent="0.35">
      <c r="B3352" s="76">
        <v>3350</v>
      </c>
      <c r="C3352" s="76" t="s">
        <v>10283</v>
      </c>
      <c r="D3352" s="76" t="s">
        <v>13117</v>
      </c>
      <c r="E3352" s="76" t="s">
        <v>8047</v>
      </c>
      <c r="F3352" s="76"/>
    </row>
    <row r="3353" spans="2:6" x14ac:dyDescent="0.35">
      <c r="B3353" s="76">
        <v>3351</v>
      </c>
      <c r="C3353" s="76" t="s">
        <v>8048</v>
      </c>
      <c r="D3353" s="76" t="s">
        <v>13118</v>
      </c>
      <c r="E3353" s="76" t="s">
        <v>8049</v>
      </c>
      <c r="F3353" s="76"/>
    </row>
    <row r="3354" spans="2:6" x14ac:dyDescent="0.35">
      <c r="B3354" s="76">
        <v>3352</v>
      </c>
      <c r="C3354" s="76" t="s">
        <v>10284</v>
      </c>
      <c r="D3354" s="76" t="s">
        <v>13119</v>
      </c>
      <c r="E3354" s="76" t="s">
        <v>8050</v>
      </c>
      <c r="F3354" s="76"/>
    </row>
    <row r="3355" spans="2:6" x14ac:dyDescent="0.35">
      <c r="B3355" s="76">
        <v>3353</v>
      </c>
      <c r="C3355" s="76" t="s">
        <v>12280</v>
      </c>
      <c r="D3355" s="76" t="s">
        <v>13120</v>
      </c>
      <c r="E3355" s="76" t="s">
        <v>12281</v>
      </c>
      <c r="F3355" s="76"/>
    </row>
    <row r="3356" spans="2:6" x14ac:dyDescent="0.35">
      <c r="B3356" s="76">
        <v>3354</v>
      </c>
      <c r="C3356" s="76" t="s">
        <v>8051</v>
      </c>
      <c r="D3356" s="76" t="s">
        <v>13121</v>
      </c>
      <c r="E3356" s="76" t="s">
        <v>8052</v>
      </c>
      <c r="F3356" s="76"/>
    </row>
    <row r="3357" spans="2:6" x14ac:dyDescent="0.35">
      <c r="B3357" s="76">
        <v>3355</v>
      </c>
      <c r="C3357" s="76" t="s">
        <v>8053</v>
      </c>
      <c r="D3357" s="76" t="s">
        <v>13122</v>
      </c>
      <c r="E3357" s="76" t="s">
        <v>8054</v>
      </c>
      <c r="F3357" s="76"/>
    </row>
    <row r="3358" spans="2:6" x14ac:dyDescent="0.35">
      <c r="B3358" s="76">
        <v>3356</v>
      </c>
      <c r="C3358" s="76" t="s">
        <v>10285</v>
      </c>
      <c r="D3358" s="76" t="s">
        <v>13123</v>
      </c>
      <c r="E3358" s="76" t="s">
        <v>8055</v>
      </c>
      <c r="F3358" s="76"/>
    </row>
    <row r="3359" spans="2:6" x14ac:dyDescent="0.35">
      <c r="B3359" s="76">
        <v>3357</v>
      </c>
      <c r="C3359" s="76" t="s">
        <v>8056</v>
      </c>
      <c r="D3359" s="76" t="s">
        <v>13124</v>
      </c>
      <c r="E3359" s="76" t="s">
        <v>8057</v>
      </c>
      <c r="F3359" s="76"/>
    </row>
    <row r="3360" spans="2:6" x14ac:dyDescent="0.35">
      <c r="B3360" s="76">
        <v>3358</v>
      </c>
      <c r="C3360" s="76" t="s">
        <v>8058</v>
      </c>
      <c r="D3360" s="76" t="s">
        <v>13125</v>
      </c>
      <c r="E3360" s="76" t="s">
        <v>8059</v>
      </c>
      <c r="F3360" s="76"/>
    </row>
    <row r="3361" spans="2:6" x14ac:dyDescent="0.35">
      <c r="B3361" s="76">
        <v>3359</v>
      </c>
      <c r="C3361" s="76" t="s">
        <v>10286</v>
      </c>
      <c r="D3361" s="76" t="s">
        <v>13126</v>
      </c>
      <c r="E3361" s="76" t="s">
        <v>8060</v>
      </c>
      <c r="F3361" s="76"/>
    </row>
    <row r="3362" spans="2:6" x14ac:dyDescent="0.35">
      <c r="B3362" s="76">
        <v>3360</v>
      </c>
      <c r="C3362" s="76" t="s">
        <v>11066</v>
      </c>
      <c r="D3362" s="76" t="s">
        <v>11067</v>
      </c>
      <c r="E3362" s="76" t="s">
        <v>11068</v>
      </c>
      <c r="F3362" s="76"/>
    </row>
    <row r="3363" spans="2:6" x14ac:dyDescent="0.35">
      <c r="B3363" s="76">
        <v>3361</v>
      </c>
      <c r="C3363" s="76" t="s">
        <v>11069</v>
      </c>
      <c r="D3363" s="76" t="s">
        <v>11070</v>
      </c>
      <c r="E3363" s="76" t="s">
        <v>11071</v>
      </c>
      <c r="F3363" s="76"/>
    </row>
    <row r="3364" spans="2:6" x14ac:dyDescent="0.35">
      <c r="B3364" s="76">
        <v>3362</v>
      </c>
      <c r="C3364" s="76" t="s">
        <v>11072</v>
      </c>
      <c r="D3364" s="76" t="s">
        <v>11073</v>
      </c>
      <c r="E3364" s="76" t="s">
        <v>11074</v>
      </c>
      <c r="F3364" s="76"/>
    </row>
    <row r="3365" spans="2:6" x14ac:dyDescent="0.35">
      <c r="B3365" s="76">
        <v>3363</v>
      </c>
      <c r="C3365" s="76" t="s">
        <v>8061</v>
      </c>
      <c r="D3365" s="76" t="s">
        <v>13127</v>
      </c>
      <c r="E3365" s="76" t="s">
        <v>8062</v>
      </c>
      <c r="F3365" s="76"/>
    </row>
    <row r="3366" spans="2:6" x14ac:dyDescent="0.35">
      <c r="B3366" s="76">
        <v>3364</v>
      </c>
      <c r="C3366" s="76" t="s">
        <v>8063</v>
      </c>
      <c r="D3366" s="76" t="s">
        <v>13128</v>
      </c>
      <c r="E3366" s="76" t="s">
        <v>8064</v>
      </c>
      <c r="F3366" s="76"/>
    </row>
    <row r="3367" spans="2:6" x14ac:dyDescent="0.35">
      <c r="B3367" s="76">
        <v>3365</v>
      </c>
      <c r="C3367" s="76" t="s">
        <v>10287</v>
      </c>
      <c r="D3367" s="76" t="s">
        <v>13129</v>
      </c>
      <c r="E3367" s="76" t="s">
        <v>8065</v>
      </c>
      <c r="F3367" s="76"/>
    </row>
    <row r="3368" spans="2:6" x14ac:dyDescent="0.35">
      <c r="B3368" s="76">
        <v>3366</v>
      </c>
      <c r="C3368" s="76" t="s">
        <v>8066</v>
      </c>
      <c r="D3368" s="76" t="s">
        <v>13130</v>
      </c>
      <c r="E3368" s="76" t="s">
        <v>8067</v>
      </c>
      <c r="F3368" s="76"/>
    </row>
    <row r="3369" spans="2:6" x14ac:dyDescent="0.35">
      <c r="B3369" s="76">
        <v>3367</v>
      </c>
      <c r="C3369" s="76" t="s">
        <v>8068</v>
      </c>
      <c r="D3369" s="76" t="s">
        <v>13131</v>
      </c>
      <c r="E3369" s="76" t="s">
        <v>8069</v>
      </c>
      <c r="F3369" s="76"/>
    </row>
    <row r="3370" spans="2:6" x14ac:dyDescent="0.35">
      <c r="B3370" s="76">
        <v>3368</v>
      </c>
      <c r="C3370" s="76" t="s">
        <v>10288</v>
      </c>
      <c r="D3370" s="76" t="s">
        <v>13132</v>
      </c>
      <c r="E3370" s="76" t="s">
        <v>8070</v>
      </c>
      <c r="F3370" s="76"/>
    </row>
    <row r="3371" spans="2:6" x14ac:dyDescent="0.35">
      <c r="B3371" s="76">
        <v>3369</v>
      </c>
      <c r="C3371" s="76" t="s">
        <v>8071</v>
      </c>
      <c r="D3371" s="76" t="s">
        <v>13133</v>
      </c>
      <c r="E3371" s="76" t="s">
        <v>8072</v>
      </c>
      <c r="F3371" s="76"/>
    </row>
    <row r="3372" spans="2:6" x14ac:dyDescent="0.35">
      <c r="B3372" s="76">
        <v>3370</v>
      </c>
      <c r="C3372" s="76" t="s">
        <v>8073</v>
      </c>
      <c r="D3372" s="76" t="s">
        <v>13134</v>
      </c>
      <c r="E3372" s="76" t="s">
        <v>8074</v>
      </c>
      <c r="F3372" s="76"/>
    </row>
    <row r="3373" spans="2:6" x14ac:dyDescent="0.35">
      <c r="B3373" s="76">
        <v>3371</v>
      </c>
      <c r="C3373" s="76" t="s">
        <v>8075</v>
      </c>
      <c r="D3373" s="76" t="s">
        <v>13135</v>
      </c>
      <c r="E3373" s="76" t="s">
        <v>8076</v>
      </c>
      <c r="F3373" s="76"/>
    </row>
    <row r="3374" spans="2:6" x14ac:dyDescent="0.35">
      <c r="B3374" s="76">
        <v>3372</v>
      </c>
      <c r="C3374" s="76" t="s">
        <v>10289</v>
      </c>
      <c r="D3374" s="76" t="s">
        <v>13136</v>
      </c>
      <c r="E3374" s="76" t="s">
        <v>8077</v>
      </c>
      <c r="F3374" s="76"/>
    </row>
    <row r="3375" spans="2:6" x14ac:dyDescent="0.35">
      <c r="B3375" s="76">
        <v>3373</v>
      </c>
      <c r="C3375" s="76" t="s">
        <v>8078</v>
      </c>
      <c r="D3375" s="76" t="s">
        <v>13137</v>
      </c>
      <c r="E3375" s="76" t="s">
        <v>8079</v>
      </c>
      <c r="F3375" s="76"/>
    </row>
    <row r="3376" spans="2:6" x14ac:dyDescent="0.35">
      <c r="B3376" s="76">
        <v>3374</v>
      </c>
      <c r="C3376" s="76" t="s">
        <v>8080</v>
      </c>
      <c r="D3376" s="76" t="s">
        <v>13138</v>
      </c>
      <c r="E3376" s="76" t="s">
        <v>8081</v>
      </c>
      <c r="F3376" s="76"/>
    </row>
    <row r="3377" spans="2:6" x14ac:dyDescent="0.35">
      <c r="B3377" s="76">
        <v>3375</v>
      </c>
      <c r="C3377" s="76" t="s">
        <v>10290</v>
      </c>
      <c r="D3377" s="76" t="s">
        <v>13139</v>
      </c>
      <c r="E3377" s="76" t="s">
        <v>8082</v>
      </c>
      <c r="F3377" s="76"/>
    </row>
    <row r="3378" spans="2:6" x14ac:dyDescent="0.35">
      <c r="B3378" s="76">
        <v>3376</v>
      </c>
      <c r="C3378" s="76" t="s">
        <v>8083</v>
      </c>
      <c r="D3378" s="76" t="s">
        <v>13140</v>
      </c>
      <c r="E3378" s="76" t="s">
        <v>8084</v>
      </c>
      <c r="F3378" s="76"/>
    </row>
    <row r="3379" spans="2:6" x14ac:dyDescent="0.35">
      <c r="B3379" s="76">
        <v>3377</v>
      </c>
      <c r="C3379" s="76" t="s">
        <v>8085</v>
      </c>
      <c r="D3379" s="76" t="s">
        <v>8086</v>
      </c>
      <c r="E3379" s="76" t="s">
        <v>8087</v>
      </c>
      <c r="F3379" s="76"/>
    </row>
    <row r="3380" spans="2:6" x14ac:dyDescent="0.35">
      <c r="B3380" s="76">
        <v>3378</v>
      </c>
      <c r="C3380" s="76" t="s">
        <v>7934</v>
      </c>
      <c r="D3380" s="76" t="s">
        <v>10291</v>
      </c>
      <c r="E3380" s="76" t="s">
        <v>8088</v>
      </c>
      <c r="F3380" s="76"/>
    </row>
    <row r="3381" spans="2:6" x14ac:dyDescent="0.35">
      <c r="B3381" s="76">
        <v>3379</v>
      </c>
      <c r="C3381" s="76" t="s">
        <v>12282</v>
      </c>
      <c r="D3381" s="76" t="s">
        <v>12283</v>
      </c>
      <c r="E3381" s="76" t="s">
        <v>12284</v>
      </c>
      <c r="F3381" s="76"/>
    </row>
    <row r="3382" spans="2:6" x14ac:dyDescent="0.35">
      <c r="B3382" s="76">
        <v>3380</v>
      </c>
      <c r="C3382" s="76" t="s">
        <v>8089</v>
      </c>
      <c r="D3382" s="76" t="s">
        <v>8090</v>
      </c>
      <c r="E3382" s="76" t="s">
        <v>8091</v>
      </c>
      <c r="F3382" s="76"/>
    </row>
    <row r="3383" spans="2:6" x14ac:dyDescent="0.35">
      <c r="B3383" s="76">
        <v>3381</v>
      </c>
      <c r="C3383" s="76" t="s">
        <v>7925</v>
      </c>
      <c r="D3383" s="76" t="s">
        <v>7926</v>
      </c>
      <c r="E3383" s="76" t="s">
        <v>8092</v>
      </c>
      <c r="F3383" s="76"/>
    </row>
    <row r="3384" spans="2:6" x14ac:dyDescent="0.35">
      <c r="B3384" s="76">
        <v>3382</v>
      </c>
      <c r="C3384" s="76" t="s">
        <v>10292</v>
      </c>
      <c r="D3384" s="76" t="s">
        <v>10293</v>
      </c>
      <c r="E3384" s="76" t="s">
        <v>8093</v>
      </c>
      <c r="F3384" s="76"/>
    </row>
    <row r="3385" spans="2:6" x14ac:dyDescent="0.35">
      <c r="B3385" s="76">
        <v>3383</v>
      </c>
      <c r="C3385" s="76" t="s">
        <v>8094</v>
      </c>
      <c r="D3385" s="76" t="s">
        <v>8095</v>
      </c>
      <c r="E3385" s="76" t="s">
        <v>8096</v>
      </c>
      <c r="F3385" s="76"/>
    </row>
    <row r="3386" spans="2:6" x14ac:dyDescent="0.35">
      <c r="B3386" s="76">
        <v>3384</v>
      </c>
      <c r="C3386" s="76" t="s">
        <v>12285</v>
      </c>
      <c r="D3386" s="76" t="s">
        <v>13141</v>
      </c>
      <c r="E3386" s="76" t="s">
        <v>12286</v>
      </c>
      <c r="F3386" s="76"/>
    </row>
    <row r="3387" spans="2:6" x14ac:dyDescent="0.35">
      <c r="B3387" s="76">
        <v>3385</v>
      </c>
      <c r="C3387" s="76" t="s">
        <v>11476</v>
      </c>
      <c r="D3387" s="76" t="s">
        <v>8098</v>
      </c>
      <c r="E3387" s="76" t="s">
        <v>11477</v>
      </c>
      <c r="F3387" s="76"/>
    </row>
    <row r="3388" spans="2:6" x14ac:dyDescent="0.35">
      <c r="B3388" s="76">
        <v>3386</v>
      </c>
      <c r="C3388" s="76" t="s">
        <v>11471</v>
      </c>
      <c r="D3388" s="76" t="s">
        <v>8100</v>
      </c>
      <c r="E3388" s="76" t="s">
        <v>11478</v>
      </c>
      <c r="F3388" s="76"/>
    </row>
    <row r="3389" spans="2:6" x14ac:dyDescent="0.35">
      <c r="B3389" s="76">
        <v>3387</v>
      </c>
      <c r="C3389" s="76" t="s">
        <v>11479</v>
      </c>
      <c r="D3389" s="76" t="s">
        <v>10294</v>
      </c>
      <c r="E3389" s="76" t="s">
        <v>11480</v>
      </c>
      <c r="F3389" s="76"/>
    </row>
    <row r="3390" spans="2:6" x14ac:dyDescent="0.35">
      <c r="B3390" s="76">
        <v>3388</v>
      </c>
      <c r="C3390" s="76" t="s">
        <v>11481</v>
      </c>
      <c r="D3390" s="76" t="s">
        <v>8101</v>
      </c>
      <c r="E3390" s="76" t="s">
        <v>11482</v>
      </c>
      <c r="F3390" s="76"/>
    </row>
    <row r="3391" spans="2:6" x14ac:dyDescent="0.35">
      <c r="B3391" s="76">
        <v>3389</v>
      </c>
      <c r="C3391" s="76" t="s">
        <v>12287</v>
      </c>
      <c r="D3391" s="76" t="s">
        <v>13141</v>
      </c>
      <c r="E3391" s="76" t="s">
        <v>12288</v>
      </c>
      <c r="F3391" s="76"/>
    </row>
    <row r="3392" spans="2:6" x14ac:dyDescent="0.35">
      <c r="B3392" s="76">
        <v>3390</v>
      </c>
      <c r="C3392" s="76" t="s">
        <v>8102</v>
      </c>
      <c r="D3392" s="76" t="s">
        <v>8103</v>
      </c>
      <c r="E3392" s="76" t="s">
        <v>8104</v>
      </c>
      <c r="F3392" s="76"/>
    </row>
    <row r="3393" spans="2:6" x14ac:dyDescent="0.35">
      <c r="B3393" s="76">
        <v>3391</v>
      </c>
      <c r="C3393" s="76" t="s">
        <v>8105</v>
      </c>
      <c r="D3393" s="76" t="s">
        <v>8106</v>
      </c>
      <c r="E3393" s="76" t="s">
        <v>8107</v>
      </c>
      <c r="F3393" s="76"/>
    </row>
    <row r="3394" spans="2:6" x14ac:dyDescent="0.35">
      <c r="B3394" s="76">
        <v>3392</v>
      </c>
      <c r="C3394" s="76" t="s">
        <v>10295</v>
      </c>
      <c r="D3394" s="76" t="s">
        <v>8108</v>
      </c>
      <c r="E3394" s="76" t="s">
        <v>8109</v>
      </c>
      <c r="F3394" s="76"/>
    </row>
    <row r="3395" spans="2:6" x14ac:dyDescent="0.35">
      <c r="B3395" s="76">
        <v>3393</v>
      </c>
      <c r="C3395" s="76" t="s">
        <v>8110</v>
      </c>
      <c r="D3395" s="76" t="s">
        <v>8111</v>
      </c>
      <c r="E3395" s="76" t="s">
        <v>8112</v>
      </c>
      <c r="F3395" s="76"/>
    </row>
    <row r="3396" spans="2:6" x14ac:dyDescent="0.35">
      <c r="B3396" s="76">
        <v>3394</v>
      </c>
      <c r="C3396" s="76" t="s">
        <v>11075</v>
      </c>
      <c r="D3396" s="76" t="s">
        <v>8103</v>
      </c>
      <c r="E3396" s="76" t="s">
        <v>11076</v>
      </c>
      <c r="F3396" s="76"/>
    </row>
    <row r="3397" spans="2:6" x14ac:dyDescent="0.35">
      <c r="B3397" s="76">
        <v>3395</v>
      </c>
      <c r="C3397" s="76" t="s">
        <v>11077</v>
      </c>
      <c r="D3397" s="76" t="s">
        <v>8106</v>
      </c>
      <c r="E3397" s="76" t="s">
        <v>11078</v>
      </c>
      <c r="F3397" s="76"/>
    </row>
    <row r="3398" spans="2:6" x14ac:dyDescent="0.35">
      <c r="B3398" s="76">
        <v>3396</v>
      </c>
      <c r="C3398" s="76" t="s">
        <v>11079</v>
      </c>
      <c r="D3398" s="76" t="s">
        <v>8108</v>
      </c>
      <c r="E3398" s="76" t="s">
        <v>11080</v>
      </c>
      <c r="F3398" s="76"/>
    </row>
    <row r="3399" spans="2:6" x14ac:dyDescent="0.35">
      <c r="B3399" s="76">
        <v>3397</v>
      </c>
      <c r="C3399" s="76" t="s">
        <v>11081</v>
      </c>
      <c r="D3399" s="76" t="s">
        <v>8111</v>
      </c>
      <c r="E3399" s="76" t="s">
        <v>11082</v>
      </c>
      <c r="F3399" s="76"/>
    </row>
    <row r="3400" spans="2:6" x14ac:dyDescent="0.35">
      <c r="B3400" s="76">
        <v>3398</v>
      </c>
      <c r="C3400" s="76" t="s">
        <v>11432</v>
      </c>
      <c r="D3400" s="76" t="s">
        <v>8103</v>
      </c>
      <c r="E3400" s="76" t="s">
        <v>11433</v>
      </c>
      <c r="F3400" s="76"/>
    </row>
    <row r="3401" spans="2:6" x14ac:dyDescent="0.35">
      <c r="B3401" s="76">
        <v>3399</v>
      </c>
      <c r="C3401" s="76" t="s">
        <v>11434</v>
      </c>
      <c r="D3401" s="76" t="s">
        <v>8106</v>
      </c>
      <c r="E3401" s="76" t="s">
        <v>11435</v>
      </c>
      <c r="F3401" s="76"/>
    </row>
    <row r="3402" spans="2:6" x14ac:dyDescent="0.35">
      <c r="B3402" s="76">
        <v>3400</v>
      </c>
      <c r="C3402" s="76" t="s">
        <v>11436</v>
      </c>
      <c r="D3402" s="76" t="s">
        <v>8108</v>
      </c>
      <c r="E3402" s="76" t="s">
        <v>11437</v>
      </c>
      <c r="F3402" s="76"/>
    </row>
    <row r="3403" spans="2:6" x14ac:dyDescent="0.35">
      <c r="B3403" s="76">
        <v>3401</v>
      </c>
      <c r="C3403" s="76" t="s">
        <v>11438</v>
      </c>
      <c r="D3403" s="76" t="s">
        <v>8111</v>
      </c>
      <c r="E3403" s="76" t="s">
        <v>11439</v>
      </c>
      <c r="F3403" s="76"/>
    </row>
    <row r="3404" spans="2:6" x14ac:dyDescent="0.35">
      <c r="B3404" s="76">
        <v>3402</v>
      </c>
      <c r="C3404" s="76" t="s">
        <v>8261</v>
      </c>
      <c r="D3404" s="76" t="s">
        <v>13142</v>
      </c>
      <c r="E3404" s="76" t="s">
        <v>8262</v>
      </c>
      <c r="F3404" s="76"/>
    </row>
    <row r="3405" spans="2:6" x14ac:dyDescent="0.35">
      <c r="B3405" s="76">
        <v>3403</v>
      </c>
      <c r="C3405" s="76" t="s">
        <v>8263</v>
      </c>
      <c r="D3405" s="76" t="s">
        <v>13143</v>
      </c>
      <c r="E3405" s="76" t="s">
        <v>8264</v>
      </c>
      <c r="F3405" s="76"/>
    </row>
    <row r="3406" spans="2:6" x14ac:dyDescent="0.35">
      <c r="B3406" s="76">
        <v>3404</v>
      </c>
      <c r="C3406" s="76" t="s">
        <v>10296</v>
      </c>
      <c r="D3406" s="76" t="s">
        <v>13144</v>
      </c>
      <c r="E3406" s="76" t="s">
        <v>8265</v>
      </c>
      <c r="F3406" s="76"/>
    </row>
    <row r="3407" spans="2:6" x14ac:dyDescent="0.35">
      <c r="B3407" s="76">
        <v>3405</v>
      </c>
      <c r="C3407" s="76" t="s">
        <v>8266</v>
      </c>
      <c r="D3407" s="76" t="s">
        <v>13145</v>
      </c>
      <c r="E3407" s="76" t="s">
        <v>8267</v>
      </c>
      <c r="F3407" s="76"/>
    </row>
    <row r="3408" spans="2:6" x14ac:dyDescent="0.35">
      <c r="B3408" s="76">
        <v>3406</v>
      </c>
      <c r="C3408" s="76" t="s">
        <v>8113</v>
      </c>
      <c r="D3408" s="76" t="s">
        <v>13146</v>
      </c>
      <c r="E3408" s="76" t="s">
        <v>8114</v>
      </c>
      <c r="F3408" s="76"/>
    </row>
    <row r="3409" spans="2:6" x14ac:dyDescent="0.35">
      <c r="B3409" s="76">
        <v>3407</v>
      </c>
      <c r="C3409" s="76" t="s">
        <v>8115</v>
      </c>
      <c r="D3409" s="76" t="s">
        <v>13147</v>
      </c>
      <c r="E3409" s="76" t="s">
        <v>8116</v>
      </c>
      <c r="F3409" s="76"/>
    </row>
    <row r="3410" spans="2:6" x14ac:dyDescent="0.35">
      <c r="B3410" s="76">
        <v>3408</v>
      </c>
      <c r="C3410" s="76" t="s">
        <v>10297</v>
      </c>
      <c r="D3410" s="76" t="s">
        <v>13148</v>
      </c>
      <c r="E3410" s="76" t="s">
        <v>8117</v>
      </c>
      <c r="F3410" s="76"/>
    </row>
    <row r="3411" spans="2:6" x14ac:dyDescent="0.35">
      <c r="B3411" s="76">
        <v>3409</v>
      </c>
      <c r="C3411" s="76" t="s">
        <v>8268</v>
      </c>
      <c r="D3411" s="76" t="s">
        <v>8269</v>
      </c>
      <c r="E3411" s="76" t="s">
        <v>8270</v>
      </c>
      <c r="F3411" s="76"/>
    </row>
    <row r="3412" spans="2:6" x14ac:dyDescent="0.35">
      <c r="B3412" s="76">
        <v>3410</v>
      </c>
      <c r="C3412" s="76" t="s">
        <v>8271</v>
      </c>
      <c r="D3412" s="76" t="s">
        <v>8272</v>
      </c>
      <c r="E3412" s="76" t="s">
        <v>8273</v>
      </c>
      <c r="F3412" s="76"/>
    </row>
    <row r="3413" spans="2:6" x14ac:dyDescent="0.35">
      <c r="B3413" s="76">
        <v>3411</v>
      </c>
      <c r="C3413" s="76" t="s">
        <v>10298</v>
      </c>
      <c r="D3413" s="76" t="s">
        <v>10299</v>
      </c>
      <c r="E3413" s="76" t="s">
        <v>8274</v>
      </c>
      <c r="F3413" s="76"/>
    </row>
    <row r="3414" spans="2:6" x14ac:dyDescent="0.35">
      <c r="B3414" s="76">
        <v>3412</v>
      </c>
      <c r="C3414" s="76" t="s">
        <v>8275</v>
      </c>
      <c r="D3414" s="76" t="s">
        <v>8276</v>
      </c>
      <c r="E3414" s="76" t="s">
        <v>8277</v>
      </c>
      <c r="F3414" s="76"/>
    </row>
    <row r="3415" spans="2:6" x14ac:dyDescent="0.35">
      <c r="B3415" s="76">
        <v>3413</v>
      </c>
      <c r="C3415" s="76" t="s">
        <v>8118</v>
      </c>
      <c r="D3415" s="76" t="s">
        <v>2449</v>
      </c>
      <c r="E3415" s="76" t="s">
        <v>8119</v>
      </c>
      <c r="F3415" s="76"/>
    </row>
    <row r="3416" spans="2:6" x14ac:dyDescent="0.35">
      <c r="B3416" s="76">
        <v>3414</v>
      </c>
      <c r="C3416" s="76" t="s">
        <v>8120</v>
      </c>
      <c r="D3416" s="76" t="s">
        <v>1490</v>
      </c>
      <c r="E3416" s="76" t="s">
        <v>8121</v>
      </c>
      <c r="F3416" s="76"/>
    </row>
    <row r="3417" spans="2:6" x14ac:dyDescent="0.35">
      <c r="B3417" s="76">
        <v>3415</v>
      </c>
      <c r="C3417" s="76" t="s">
        <v>10300</v>
      </c>
      <c r="D3417" s="76" t="s">
        <v>9541</v>
      </c>
      <c r="E3417" s="76" t="s">
        <v>8122</v>
      </c>
      <c r="F3417" s="76"/>
    </row>
    <row r="3418" spans="2:6" x14ac:dyDescent="0.35">
      <c r="B3418" s="76">
        <v>3416</v>
      </c>
      <c r="C3418" s="76" t="s">
        <v>8123</v>
      </c>
      <c r="D3418" s="76" t="s">
        <v>4774</v>
      </c>
      <c r="E3418" s="76" t="s">
        <v>8124</v>
      </c>
      <c r="F3418" s="76"/>
    </row>
    <row r="3419" spans="2:6" x14ac:dyDescent="0.35">
      <c r="B3419" s="76">
        <v>3417</v>
      </c>
      <c r="C3419" s="76" t="s">
        <v>12289</v>
      </c>
      <c r="D3419" s="76" t="s">
        <v>12998</v>
      </c>
      <c r="E3419" s="76" t="s">
        <v>12290</v>
      </c>
      <c r="F3419" s="76"/>
    </row>
    <row r="3420" spans="2:6" x14ac:dyDescent="0.35">
      <c r="B3420" s="76">
        <v>3418</v>
      </c>
      <c r="C3420" s="76" t="s">
        <v>8125</v>
      </c>
      <c r="D3420" s="76" t="s">
        <v>13149</v>
      </c>
      <c r="E3420" s="76" t="s">
        <v>8126</v>
      </c>
      <c r="F3420" s="76"/>
    </row>
    <row r="3421" spans="2:6" x14ac:dyDescent="0.35">
      <c r="B3421" s="76">
        <v>3419</v>
      </c>
      <c r="C3421" s="76" t="s">
        <v>8127</v>
      </c>
      <c r="D3421" s="76" t="s">
        <v>13150</v>
      </c>
      <c r="E3421" s="76" t="s">
        <v>8128</v>
      </c>
      <c r="F3421" s="76"/>
    </row>
    <row r="3422" spans="2:6" x14ac:dyDescent="0.35">
      <c r="B3422" s="76">
        <v>3420</v>
      </c>
      <c r="C3422" s="76" t="s">
        <v>10301</v>
      </c>
      <c r="D3422" s="76" t="s">
        <v>13151</v>
      </c>
      <c r="E3422" s="76" t="s">
        <v>8129</v>
      </c>
      <c r="F3422" s="76"/>
    </row>
    <row r="3423" spans="2:6" x14ac:dyDescent="0.35">
      <c r="B3423" s="76">
        <v>3421</v>
      </c>
      <c r="C3423" s="76" t="s">
        <v>8130</v>
      </c>
      <c r="D3423" s="76" t="s">
        <v>13152</v>
      </c>
      <c r="E3423" s="76" t="s">
        <v>8131</v>
      </c>
      <c r="F3423" s="76"/>
    </row>
    <row r="3424" spans="2:6" x14ac:dyDescent="0.35">
      <c r="B3424" s="76">
        <v>3422</v>
      </c>
      <c r="C3424" s="76" t="s">
        <v>8132</v>
      </c>
      <c r="D3424" s="76" t="s">
        <v>13153</v>
      </c>
      <c r="E3424" s="76" t="s">
        <v>8133</v>
      </c>
      <c r="F3424" s="76"/>
    </row>
    <row r="3425" spans="2:6" x14ac:dyDescent="0.35">
      <c r="B3425" s="76">
        <v>3423</v>
      </c>
      <c r="C3425" s="76" t="s">
        <v>10302</v>
      </c>
      <c r="D3425" s="76" t="s">
        <v>13154</v>
      </c>
      <c r="E3425" s="76" t="s">
        <v>8134</v>
      </c>
      <c r="F3425" s="76"/>
    </row>
    <row r="3426" spans="2:6" x14ac:dyDescent="0.35">
      <c r="B3426" s="76">
        <v>3424</v>
      </c>
      <c r="C3426" s="76" t="s">
        <v>8135</v>
      </c>
      <c r="D3426" s="76" t="s">
        <v>13155</v>
      </c>
      <c r="E3426" s="76" t="s">
        <v>8136</v>
      </c>
      <c r="F3426" s="76"/>
    </row>
    <row r="3427" spans="2:6" x14ac:dyDescent="0.35">
      <c r="B3427" s="76">
        <v>3425</v>
      </c>
      <c r="C3427" s="76" t="s">
        <v>12291</v>
      </c>
      <c r="D3427" s="76" t="s">
        <v>13156</v>
      </c>
      <c r="E3427" s="76" t="s">
        <v>12292</v>
      </c>
      <c r="F3427" s="76"/>
    </row>
    <row r="3428" spans="2:6" x14ac:dyDescent="0.35">
      <c r="B3428" s="76">
        <v>3426</v>
      </c>
      <c r="C3428" s="76" t="s">
        <v>8137</v>
      </c>
      <c r="D3428" s="76" t="s">
        <v>13157</v>
      </c>
      <c r="E3428" s="76" t="s">
        <v>8138</v>
      </c>
      <c r="F3428" s="76"/>
    </row>
    <row r="3429" spans="2:6" x14ac:dyDescent="0.35">
      <c r="B3429" s="76">
        <v>3427</v>
      </c>
      <c r="C3429" s="76" t="s">
        <v>8139</v>
      </c>
      <c r="D3429" s="76" t="s">
        <v>13158</v>
      </c>
      <c r="E3429" s="76" t="s">
        <v>8140</v>
      </c>
      <c r="F3429" s="76"/>
    </row>
    <row r="3430" spans="2:6" x14ac:dyDescent="0.35">
      <c r="B3430" s="76">
        <v>3428</v>
      </c>
      <c r="C3430" s="76" t="s">
        <v>10303</v>
      </c>
      <c r="D3430" s="76" t="s">
        <v>13159</v>
      </c>
      <c r="E3430" s="76" t="s">
        <v>8141</v>
      </c>
      <c r="F3430" s="76"/>
    </row>
    <row r="3431" spans="2:6" x14ac:dyDescent="0.35">
      <c r="B3431" s="76">
        <v>3429</v>
      </c>
      <c r="C3431" s="76" t="s">
        <v>8142</v>
      </c>
      <c r="D3431" s="76" t="s">
        <v>13160</v>
      </c>
      <c r="E3431" s="76" t="s">
        <v>8143</v>
      </c>
      <c r="F3431" s="76"/>
    </row>
    <row r="3432" spans="2:6" x14ac:dyDescent="0.35">
      <c r="B3432" s="76">
        <v>3430</v>
      </c>
      <c r="C3432" s="76" t="s">
        <v>12293</v>
      </c>
      <c r="D3432" s="76" t="s">
        <v>13161</v>
      </c>
      <c r="E3432" s="76" t="s">
        <v>12294</v>
      </c>
      <c r="F3432" s="76"/>
    </row>
    <row r="3433" spans="2:6" x14ac:dyDescent="0.35">
      <c r="B3433" s="76">
        <v>3431</v>
      </c>
      <c r="C3433" s="76" t="s">
        <v>8144</v>
      </c>
      <c r="D3433" s="76" t="s">
        <v>13162</v>
      </c>
      <c r="E3433" s="76" t="s">
        <v>8145</v>
      </c>
      <c r="F3433" s="76"/>
    </row>
    <row r="3434" spans="2:6" x14ac:dyDescent="0.35">
      <c r="B3434" s="76">
        <v>3432</v>
      </c>
      <c r="C3434" s="76" t="s">
        <v>8146</v>
      </c>
      <c r="D3434" s="76" t="s">
        <v>13163</v>
      </c>
      <c r="E3434" s="76" t="s">
        <v>8147</v>
      </c>
      <c r="F3434" s="76"/>
    </row>
    <row r="3435" spans="2:6" x14ac:dyDescent="0.35">
      <c r="B3435" s="76">
        <v>3433</v>
      </c>
      <c r="C3435" s="76" t="s">
        <v>10304</v>
      </c>
      <c r="D3435" s="76" t="s">
        <v>13164</v>
      </c>
      <c r="E3435" s="76" t="s">
        <v>8148</v>
      </c>
      <c r="F3435" s="76"/>
    </row>
    <row r="3436" spans="2:6" x14ac:dyDescent="0.35">
      <c r="B3436" s="76">
        <v>3434</v>
      </c>
      <c r="C3436" s="76" t="s">
        <v>8149</v>
      </c>
      <c r="D3436" s="76" t="s">
        <v>13165</v>
      </c>
      <c r="E3436" s="76" t="s">
        <v>8150</v>
      </c>
      <c r="F3436" s="76"/>
    </row>
    <row r="3437" spans="2:6" x14ac:dyDescent="0.35">
      <c r="B3437" s="76">
        <v>3435</v>
      </c>
      <c r="C3437" s="76" t="s">
        <v>12295</v>
      </c>
      <c r="D3437" s="76" t="s">
        <v>13166</v>
      </c>
      <c r="E3437" s="76" t="s">
        <v>12296</v>
      </c>
      <c r="F3437" s="76"/>
    </row>
    <row r="3438" spans="2:6" x14ac:dyDescent="0.35">
      <c r="B3438" s="76">
        <v>3436</v>
      </c>
      <c r="C3438" s="76" t="s">
        <v>8151</v>
      </c>
      <c r="D3438" s="76" t="s">
        <v>8152</v>
      </c>
      <c r="E3438" s="76" t="s">
        <v>8153</v>
      </c>
      <c r="F3438" s="76"/>
    </row>
    <row r="3439" spans="2:6" x14ac:dyDescent="0.35">
      <c r="B3439" s="76">
        <v>3437</v>
      </c>
      <c r="C3439" s="76" t="s">
        <v>8154</v>
      </c>
      <c r="D3439" s="76" t="s">
        <v>8155</v>
      </c>
      <c r="E3439" s="76" t="s">
        <v>8156</v>
      </c>
      <c r="F3439" s="76"/>
    </row>
    <row r="3440" spans="2:6" x14ac:dyDescent="0.35">
      <c r="B3440" s="76">
        <v>3438</v>
      </c>
      <c r="C3440" s="76" t="s">
        <v>10305</v>
      </c>
      <c r="D3440" s="76" t="s">
        <v>10306</v>
      </c>
      <c r="E3440" s="76" t="s">
        <v>8157</v>
      </c>
      <c r="F3440" s="76"/>
    </row>
    <row r="3441" spans="2:6" x14ac:dyDescent="0.35">
      <c r="B3441" s="76">
        <v>3439</v>
      </c>
      <c r="C3441" s="76" t="s">
        <v>8158</v>
      </c>
      <c r="D3441" s="76" t="s">
        <v>8159</v>
      </c>
      <c r="E3441" s="76" t="s">
        <v>8160</v>
      </c>
      <c r="F3441" s="76"/>
    </row>
    <row r="3442" spans="2:6" x14ac:dyDescent="0.35">
      <c r="B3442" s="76">
        <v>3440</v>
      </c>
      <c r="C3442" s="76" t="s">
        <v>8161</v>
      </c>
      <c r="D3442" s="76" t="s">
        <v>8162</v>
      </c>
      <c r="E3442" s="76" t="s">
        <v>8163</v>
      </c>
      <c r="F3442" s="76"/>
    </row>
    <row r="3443" spans="2:6" x14ac:dyDescent="0.35">
      <c r="B3443" s="76">
        <v>3441</v>
      </c>
      <c r="C3443" s="76" t="s">
        <v>8164</v>
      </c>
      <c r="D3443" s="76" t="s">
        <v>8162</v>
      </c>
      <c r="E3443" s="76" t="s">
        <v>8165</v>
      </c>
      <c r="F3443" s="76"/>
    </row>
    <row r="3444" spans="2:6" x14ac:dyDescent="0.35">
      <c r="B3444" s="76">
        <v>3442</v>
      </c>
      <c r="C3444" s="76" t="s">
        <v>10307</v>
      </c>
      <c r="D3444" s="76" t="s">
        <v>8162</v>
      </c>
      <c r="E3444" s="76" t="s">
        <v>8166</v>
      </c>
      <c r="F3444" s="76"/>
    </row>
    <row r="3445" spans="2:6" x14ac:dyDescent="0.35">
      <c r="B3445" s="76">
        <v>3443</v>
      </c>
      <c r="C3445" s="76" t="s">
        <v>8167</v>
      </c>
      <c r="D3445" s="76" t="s">
        <v>8162</v>
      </c>
      <c r="E3445" s="76" t="s">
        <v>8168</v>
      </c>
      <c r="F3445" s="76"/>
    </row>
    <row r="3446" spans="2:6" x14ac:dyDescent="0.35">
      <c r="B3446" s="76">
        <v>3444</v>
      </c>
      <c r="C3446" s="76" t="s">
        <v>8169</v>
      </c>
      <c r="D3446" s="76" t="s">
        <v>8170</v>
      </c>
      <c r="E3446" s="76" t="s">
        <v>8171</v>
      </c>
      <c r="F3446" s="76"/>
    </row>
    <row r="3447" spans="2:6" x14ac:dyDescent="0.35">
      <c r="B3447" s="76">
        <v>3445</v>
      </c>
      <c r="C3447" s="76" t="s">
        <v>8172</v>
      </c>
      <c r="D3447" s="76" t="s">
        <v>10931</v>
      </c>
      <c r="E3447" s="76" t="s">
        <v>8173</v>
      </c>
      <c r="F3447" s="76"/>
    </row>
    <row r="3448" spans="2:6" x14ac:dyDescent="0.35">
      <c r="B3448" s="76">
        <v>3446</v>
      </c>
      <c r="C3448" s="76" t="s">
        <v>10308</v>
      </c>
      <c r="D3448" s="76" t="s">
        <v>10932</v>
      </c>
      <c r="E3448" s="76" t="s">
        <v>8174</v>
      </c>
      <c r="F3448" s="76"/>
    </row>
    <row r="3449" spans="2:6" x14ac:dyDescent="0.35">
      <c r="B3449" s="76">
        <v>3447</v>
      </c>
      <c r="C3449" s="76" t="s">
        <v>8175</v>
      </c>
      <c r="D3449" s="76" t="s">
        <v>10933</v>
      </c>
      <c r="E3449" s="76" t="s">
        <v>8176</v>
      </c>
      <c r="F3449" s="76"/>
    </row>
    <row r="3450" spans="2:6" x14ac:dyDescent="0.35">
      <c r="B3450" s="76">
        <v>3448</v>
      </c>
      <c r="C3450" s="76" t="s">
        <v>8177</v>
      </c>
      <c r="D3450" s="76" t="s">
        <v>13167</v>
      </c>
      <c r="E3450" s="76" t="s">
        <v>8178</v>
      </c>
      <c r="F3450" s="76"/>
    </row>
    <row r="3451" spans="2:6" x14ac:dyDescent="0.35">
      <c r="B3451" s="76">
        <v>3449</v>
      </c>
      <c r="C3451" s="76" t="s">
        <v>8179</v>
      </c>
      <c r="D3451" s="76" t="s">
        <v>13168</v>
      </c>
      <c r="E3451" s="76" t="s">
        <v>8180</v>
      </c>
      <c r="F3451" s="76"/>
    </row>
    <row r="3452" spans="2:6" x14ac:dyDescent="0.35">
      <c r="B3452" s="76">
        <v>3450</v>
      </c>
      <c r="C3452" s="76" t="s">
        <v>10309</v>
      </c>
      <c r="D3452" s="76" t="s">
        <v>13169</v>
      </c>
      <c r="E3452" s="76" t="s">
        <v>8181</v>
      </c>
      <c r="F3452" s="76"/>
    </row>
    <row r="3453" spans="2:6" x14ac:dyDescent="0.35">
      <c r="B3453" s="76">
        <v>3451</v>
      </c>
      <c r="C3453" s="76" t="s">
        <v>8182</v>
      </c>
      <c r="D3453" s="76" t="s">
        <v>13170</v>
      </c>
      <c r="E3453" s="76" t="s">
        <v>8183</v>
      </c>
      <c r="F3453" s="76"/>
    </row>
    <row r="3454" spans="2:6" x14ac:dyDescent="0.35">
      <c r="B3454" s="76">
        <v>3452</v>
      </c>
      <c r="C3454" s="76" t="s">
        <v>12297</v>
      </c>
      <c r="D3454" s="76" t="s">
        <v>13171</v>
      </c>
      <c r="E3454" s="76" t="s">
        <v>12298</v>
      </c>
      <c r="F3454" s="76"/>
    </row>
    <row r="3455" spans="2:6" x14ac:dyDescent="0.35">
      <c r="B3455" s="76">
        <v>3453</v>
      </c>
      <c r="C3455" s="76" t="s">
        <v>8278</v>
      </c>
      <c r="D3455" s="76" t="s">
        <v>13172</v>
      </c>
      <c r="E3455" s="76" t="s">
        <v>8279</v>
      </c>
      <c r="F3455" s="76"/>
    </row>
    <row r="3456" spans="2:6" x14ac:dyDescent="0.35">
      <c r="B3456" s="76">
        <v>3454</v>
      </c>
      <c r="C3456" s="76" t="s">
        <v>8280</v>
      </c>
      <c r="D3456" s="76" t="s">
        <v>13173</v>
      </c>
      <c r="E3456" s="76" t="s">
        <v>8281</v>
      </c>
      <c r="F3456" s="76"/>
    </row>
    <row r="3457" spans="2:6" x14ac:dyDescent="0.35">
      <c r="B3457" s="76">
        <v>3455</v>
      </c>
      <c r="C3457" s="76" t="s">
        <v>10310</v>
      </c>
      <c r="D3457" s="76" t="s">
        <v>13174</v>
      </c>
      <c r="E3457" s="76" t="s">
        <v>8282</v>
      </c>
      <c r="F3457" s="76"/>
    </row>
    <row r="3458" spans="2:6" x14ac:dyDescent="0.35">
      <c r="B3458" s="76">
        <v>3456</v>
      </c>
      <c r="C3458" s="76" t="s">
        <v>12299</v>
      </c>
      <c r="D3458" s="76" t="s">
        <v>12300</v>
      </c>
      <c r="E3458" s="76" t="s">
        <v>12301</v>
      </c>
      <c r="F3458" s="76"/>
    </row>
    <row r="3459" spans="2:6" x14ac:dyDescent="0.35">
      <c r="B3459" s="76">
        <v>3457</v>
      </c>
      <c r="C3459" s="76" t="s">
        <v>8283</v>
      </c>
      <c r="D3459" s="76" t="s">
        <v>13175</v>
      </c>
      <c r="E3459" s="76" t="s">
        <v>8284</v>
      </c>
      <c r="F3459" s="76"/>
    </row>
    <row r="3460" spans="2:6" x14ac:dyDescent="0.35">
      <c r="B3460" s="76">
        <v>3458</v>
      </c>
      <c r="C3460" s="76" t="s">
        <v>8184</v>
      </c>
      <c r="D3460" s="76" t="s">
        <v>13176</v>
      </c>
      <c r="E3460" s="76" t="s">
        <v>8185</v>
      </c>
      <c r="F3460" s="76"/>
    </row>
    <row r="3461" spans="2:6" x14ac:dyDescent="0.35">
      <c r="B3461" s="76">
        <v>3459</v>
      </c>
      <c r="C3461" s="76" t="s">
        <v>8186</v>
      </c>
      <c r="D3461" s="76" t="s">
        <v>13177</v>
      </c>
      <c r="E3461" s="76" t="s">
        <v>8187</v>
      </c>
      <c r="F3461" s="76"/>
    </row>
    <row r="3462" spans="2:6" x14ac:dyDescent="0.35">
      <c r="B3462" s="76">
        <v>3460</v>
      </c>
      <c r="C3462" s="76" t="s">
        <v>10311</v>
      </c>
      <c r="D3462" s="76" t="s">
        <v>13178</v>
      </c>
      <c r="E3462" s="76" t="s">
        <v>8188</v>
      </c>
      <c r="F3462" s="76"/>
    </row>
    <row r="3463" spans="2:6" x14ac:dyDescent="0.35">
      <c r="B3463" s="76">
        <v>3461</v>
      </c>
      <c r="C3463" s="76" t="s">
        <v>8189</v>
      </c>
      <c r="D3463" s="76" t="s">
        <v>13179</v>
      </c>
      <c r="E3463" s="76" t="s">
        <v>8190</v>
      </c>
      <c r="F3463" s="76"/>
    </row>
    <row r="3464" spans="2:6" x14ac:dyDescent="0.35">
      <c r="B3464" s="76">
        <v>3462</v>
      </c>
      <c r="C3464" s="76" t="s">
        <v>12302</v>
      </c>
      <c r="D3464" s="76" t="s">
        <v>13180</v>
      </c>
      <c r="E3464" s="76" t="s">
        <v>12303</v>
      </c>
      <c r="F3464" s="76"/>
    </row>
    <row r="3465" spans="2:6" x14ac:dyDescent="0.35">
      <c r="B3465" s="76">
        <v>3463</v>
      </c>
      <c r="C3465" s="76" t="s">
        <v>8191</v>
      </c>
      <c r="D3465" s="76" t="s">
        <v>8192</v>
      </c>
      <c r="E3465" s="76" t="s">
        <v>8193</v>
      </c>
      <c r="F3465" s="76"/>
    </row>
    <row r="3466" spans="2:6" x14ac:dyDescent="0.35">
      <c r="B3466" s="76">
        <v>3464</v>
      </c>
      <c r="C3466" s="76" t="s">
        <v>8194</v>
      </c>
      <c r="D3466" s="76" t="s">
        <v>8195</v>
      </c>
      <c r="E3466" s="76" t="s">
        <v>8196</v>
      </c>
      <c r="F3466" s="76"/>
    </row>
    <row r="3467" spans="2:6" x14ac:dyDescent="0.35">
      <c r="B3467" s="76">
        <v>3465</v>
      </c>
      <c r="C3467" s="76" t="s">
        <v>10312</v>
      </c>
      <c r="D3467" s="76" t="s">
        <v>13181</v>
      </c>
      <c r="E3467" s="76" t="s">
        <v>8197</v>
      </c>
      <c r="F3467" s="76"/>
    </row>
    <row r="3468" spans="2:6" x14ac:dyDescent="0.35">
      <c r="B3468" s="76">
        <v>3466</v>
      </c>
      <c r="C3468" s="76" t="s">
        <v>8198</v>
      </c>
      <c r="D3468" s="76" t="s">
        <v>8199</v>
      </c>
      <c r="E3468" s="76" t="s">
        <v>8200</v>
      </c>
      <c r="F3468" s="76"/>
    </row>
    <row r="3469" spans="2:6" x14ac:dyDescent="0.35">
      <c r="B3469" s="76">
        <v>3467</v>
      </c>
      <c r="C3469" s="76" t="s">
        <v>8201</v>
      </c>
      <c r="D3469" s="76" t="s">
        <v>13182</v>
      </c>
      <c r="E3469" s="76" t="s">
        <v>8202</v>
      </c>
      <c r="F3469" s="76"/>
    </row>
    <row r="3470" spans="2:6" x14ac:dyDescent="0.35">
      <c r="B3470" s="76">
        <v>3468</v>
      </c>
      <c r="C3470" s="76" t="s">
        <v>8203</v>
      </c>
      <c r="D3470" s="76" t="s">
        <v>13183</v>
      </c>
      <c r="E3470" s="76" t="s">
        <v>8204</v>
      </c>
      <c r="F3470" s="76"/>
    </row>
    <row r="3471" spans="2:6" x14ac:dyDescent="0.35">
      <c r="B3471" s="76">
        <v>3469</v>
      </c>
      <c r="C3471" s="76" t="s">
        <v>10313</v>
      </c>
      <c r="D3471" s="76" t="s">
        <v>13184</v>
      </c>
      <c r="E3471" s="76" t="s">
        <v>8205</v>
      </c>
      <c r="F3471" s="76"/>
    </row>
    <row r="3472" spans="2:6" x14ac:dyDescent="0.35">
      <c r="B3472" s="76">
        <v>3470</v>
      </c>
      <c r="C3472" s="76" t="s">
        <v>8285</v>
      </c>
      <c r="D3472" s="76" t="s">
        <v>13185</v>
      </c>
      <c r="E3472" s="76" t="s">
        <v>8286</v>
      </c>
      <c r="F3472" s="76"/>
    </row>
    <row r="3473" spans="2:6" x14ac:dyDescent="0.35">
      <c r="B3473" s="76">
        <v>3471</v>
      </c>
      <c r="C3473" s="76" t="s">
        <v>8287</v>
      </c>
      <c r="D3473" s="76" t="s">
        <v>13186</v>
      </c>
      <c r="E3473" s="76" t="s">
        <v>8288</v>
      </c>
      <c r="F3473" s="76"/>
    </row>
    <row r="3474" spans="2:6" x14ac:dyDescent="0.35">
      <c r="B3474" s="76">
        <v>3472</v>
      </c>
      <c r="C3474" s="76" t="s">
        <v>10314</v>
      </c>
      <c r="D3474" s="76" t="s">
        <v>13187</v>
      </c>
      <c r="E3474" s="76" t="s">
        <v>8289</v>
      </c>
      <c r="F3474" s="76"/>
    </row>
    <row r="3475" spans="2:6" x14ac:dyDescent="0.35">
      <c r="B3475" s="76">
        <v>3473</v>
      </c>
      <c r="C3475" s="76" t="s">
        <v>8290</v>
      </c>
      <c r="D3475" s="76" t="s">
        <v>13188</v>
      </c>
      <c r="E3475" s="76" t="s">
        <v>8291</v>
      </c>
      <c r="F3475" s="76"/>
    </row>
    <row r="3476" spans="2:6" x14ac:dyDescent="0.35">
      <c r="B3476" s="76">
        <v>3474</v>
      </c>
      <c r="C3476" s="76" t="s">
        <v>8292</v>
      </c>
      <c r="D3476" s="76" t="s">
        <v>13189</v>
      </c>
      <c r="E3476" s="76" t="s">
        <v>8293</v>
      </c>
      <c r="F3476" s="76"/>
    </row>
    <row r="3477" spans="2:6" x14ac:dyDescent="0.35">
      <c r="B3477" s="76">
        <v>3475</v>
      </c>
      <c r="C3477" s="76" t="s">
        <v>10315</v>
      </c>
      <c r="D3477" s="76" t="s">
        <v>13190</v>
      </c>
      <c r="E3477" s="76" t="s">
        <v>8294</v>
      </c>
      <c r="F3477" s="76"/>
    </row>
    <row r="3478" spans="2:6" x14ac:dyDescent="0.35">
      <c r="B3478" s="76">
        <v>3476</v>
      </c>
      <c r="C3478" s="76" t="s">
        <v>8295</v>
      </c>
      <c r="D3478" s="76" t="s">
        <v>13191</v>
      </c>
      <c r="E3478" s="76" t="s">
        <v>8296</v>
      </c>
      <c r="F3478" s="76"/>
    </row>
    <row r="3479" spans="2:6" x14ac:dyDescent="0.35">
      <c r="B3479" s="76">
        <v>3477</v>
      </c>
      <c r="C3479" s="76" t="s">
        <v>8297</v>
      </c>
      <c r="D3479" s="76" t="s">
        <v>13192</v>
      </c>
      <c r="E3479" s="76" t="s">
        <v>8298</v>
      </c>
      <c r="F3479" s="76"/>
    </row>
    <row r="3480" spans="2:6" x14ac:dyDescent="0.35">
      <c r="B3480" s="76">
        <v>3478</v>
      </c>
      <c r="C3480" s="76" t="s">
        <v>10316</v>
      </c>
      <c r="D3480" s="76" t="s">
        <v>13193</v>
      </c>
      <c r="E3480" s="76" t="s">
        <v>8299</v>
      </c>
      <c r="F3480" s="76"/>
    </row>
    <row r="3481" spans="2:6" x14ac:dyDescent="0.35">
      <c r="B3481" s="76">
        <v>3479</v>
      </c>
      <c r="C3481" s="76" t="s">
        <v>8300</v>
      </c>
      <c r="D3481" s="76" t="s">
        <v>13194</v>
      </c>
      <c r="E3481" s="76" t="s">
        <v>8301</v>
      </c>
      <c r="F3481" s="76"/>
    </row>
    <row r="3482" spans="2:6" x14ac:dyDescent="0.35">
      <c r="B3482" s="76">
        <v>3480</v>
      </c>
      <c r="C3482" s="76" t="s">
        <v>8302</v>
      </c>
      <c r="D3482" s="76" t="s">
        <v>13195</v>
      </c>
      <c r="E3482" s="76" t="s">
        <v>8303</v>
      </c>
      <c r="F3482" s="76"/>
    </row>
    <row r="3483" spans="2:6" x14ac:dyDescent="0.35">
      <c r="B3483" s="76">
        <v>3481</v>
      </c>
      <c r="C3483" s="76" t="s">
        <v>8304</v>
      </c>
      <c r="D3483" s="76" t="s">
        <v>13196</v>
      </c>
      <c r="E3483" s="76" t="s">
        <v>8305</v>
      </c>
      <c r="F3483" s="76"/>
    </row>
    <row r="3484" spans="2:6" x14ac:dyDescent="0.35">
      <c r="B3484" s="76">
        <v>3482</v>
      </c>
      <c r="C3484" s="76" t="s">
        <v>10317</v>
      </c>
      <c r="D3484" s="76" t="s">
        <v>13197</v>
      </c>
      <c r="E3484" s="76" t="s">
        <v>8306</v>
      </c>
      <c r="F3484" s="76"/>
    </row>
    <row r="3485" spans="2:6" x14ac:dyDescent="0.35">
      <c r="B3485" s="76">
        <v>3483</v>
      </c>
      <c r="C3485" s="76" t="s">
        <v>12304</v>
      </c>
      <c r="D3485" s="76" t="s">
        <v>12305</v>
      </c>
      <c r="E3485" s="76" t="s">
        <v>12306</v>
      </c>
      <c r="F3485" s="76"/>
    </row>
    <row r="3486" spans="2:6" x14ac:dyDescent="0.35">
      <c r="B3486" s="76">
        <v>3484</v>
      </c>
      <c r="C3486" s="76" t="s">
        <v>8307</v>
      </c>
      <c r="D3486" s="76" t="s">
        <v>13198</v>
      </c>
      <c r="E3486" s="76" t="s">
        <v>8308</v>
      </c>
      <c r="F3486" s="76"/>
    </row>
    <row r="3487" spans="2:6" x14ac:dyDescent="0.35">
      <c r="B3487" s="76">
        <v>3485</v>
      </c>
      <c r="C3487" s="76" t="s">
        <v>8309</v>
      </c>
      <c r="D3487" s="76" t="s">
        <v>8310</v>
      </c>
      <c r="E3487" s="76" t="s">
        <v>8311</v>
      </c>
      <c r="F3487" s="76"/>
    </row>
    <row r="3488" spans="2:6" x14ac:dyDescent="0.35">
      <c r="B3488" s="76">
        <v>3486</v>
      </c>
      <c r="C3488" s="76" t="s">
        <v>8312</v>
      </c>
      <c r="D3488" s="76" t="s">
        <v>8313</v>
      </c>
      <c r="E3488" s="76" t="s">
        <v>8314</v>
      </c>
      <c r="F3488" s="76"/>
    </row>
    <row r="3489" spans="2:6" x14ac:dyDescent="0.35">
      <c r="B3489" s="76">
        <v>3487</v>
      </c>
      <c r="C3489" s="76" t="s">
        <v>10318</v>
      </c>
      <c r="D3489" s="76" t="s">
        <v>10319</v>
      </c>
      <c r="E3489" s="76" t="s">
        <v>8315</v>
      </c>
      <c r="F3489" s="76"/>
    </row>
    <row r="3490" spans="2:6" x14ac:dyDescent="0.35">
      <c r="B3490" s="76">
        <v>3488</v>
      </c>
      <c r="C3490" s="76" t="s">
        <v>12307</v>
      </c>
      <c r="D3490" s="76" t="s">
        <v>12308</v>
      </c>
      <c r="E3490" s="76" t="s">
        <v>12309</v>
      </c>
      <c r="F3490" s="76"/>
    </row>
    <row r="3491" spans="2:6" x14ac:dyDescent="0.35">
      <c r="B3491" s="76">
        <v>3489</v>
      </c>
      <c r="C3491" s="76" t="s">
        <v>8316</v>
      </c>
      <c r="D3491" s="76" t="s">
        <v>8317</v>
      </c>
      <c r="E3491" s="76" t="s">
        <v>8318</v>
      </c>
      <c r="F3491" s="76"/>
    </row>
    <row r="3492" spans="2:6" x14ac:dyDescent="0.35">
      <c r="B3492" s="76">
        <v>3490</v>
      </c>
      <c r="C3492" s="76" t="s">
        <v>8258</v>
      </c>
      <c r="D3492" s="76" t="s">
        <v>13199</v>
      </c>
      <c r="E3492" s="76" t="s">
        <v>8319</v>
      </c>
      <c r="F3492" s="76"/>
    </row>
    <row r="3493" spans="2:6" x14ac:dyDescent="0.35">
      <c r="B3493" s="76">
        <v>3491</v>
      </c>
      <c r="C3493" s="76" t="s">
        <v>8320</v>
      </c>
      <c r="D3493" s="76" t="s">
        <v>13200</v>
      </c>
      <c r="E3493" s="76" t="s">
        <v>8321</v>
      </c>
      <c r="F3493" s="76"/>
    </row>
    <row r="3494" spans="2:6" x14ac:dyDescent="0.35">
      <c r="B3494" s="76">
        <v>3492</v>
      </c>
      <c r="C3494" s="76" t="s">
        <v>10320</v>
      </c>
      <c r="D3494" s="76" t="s">
        <v>13201</v>
      </c>
      <c r="E3494" s="76" t="s">
        <v>8322</v>
      </c>
      <c r="F3494" s="76"/>
    </row>
    <row r="3495" spans="2:6" x14ac:dyDescent="0.35">
      <c r="B3495" s="76">
        <v>3493</v>
      </c>
      <c r="C3495" s="76" t="s">
        <v>13202</v>
      </c>
      <c r="D3495" s="76" t="s">
        <v>13201</v>
      </c>
      <c r="E3495" s="76" t="s">
        <v>13203</v>
      </c>
      <c r="F3495" s="76"/>
    </row>
    <row r="3496" spans="2:6" x14ac:dyDescent="0.35">
      <c r="B3496" s="76">
        <v>3494</v>
      </c>
      <c r="C3496" s="76" t="s">
        <v>8323</v>
      </c>
      <c r="D3496" s="76" t="s">
        <v>8324</v>
      </c>
      <c r="E3496" s="76" t="s">
        <v>8325</v>
      </c>
      <c r="F3496" s="76"/>
    </row>
    <row r="3497" spans="2:6" x14ac:dyDescent="0.35">
      <c r="B3497" s="76">
        <v>3495</v>
      </c>
      <c r="C3497" s="76" t="s">
        <v>8326</v>
      </c>
      <c r="D3497" s="76" t="s">
        <v>8327</v>
      </c>
      <c r="E3497" s="76" t="s">
        <v>8328</v>
      </c>
      <c r="F3497" s="76"/>
    </row>
    <row r="3498" spans="2:6" x14ac:dyDescent="0.35">
      <c r="B3498" s="76">
        <v>3496</v>
      </c>
      <c r="C3498" s="76" t="s">
        <v>10321</v>
      </c>
      <c r="D3498" s="76" t="s">
        <v>10322</v>
      </c>
      <c r="E3498" s="76" t="s">
        <v>8329</v>
      </c>
      <c r="F3498" s="76"/>
    </row>
    <row r="3499" spans="2:6" x14ac:dyDescent="0.35">
      <c r="B3499" s="76">
        <v>3497</v>
      </c>
      <c r="C3499" s="76" t="s">
        <v>8330</v>
      </c>
      <c r="D3499" s="76" t="s">
        <v>8331</v>
      </c>
      <c r="E3499" s="76" t="s">
        <v>8332</v>
      </c>
      <c r="F3499" s="76"/>
    </row>
    <row r="3500" spans="2:6" x14ac:dyDescent="0.35">
      <c r="B3500" s="76">
        <v>3498</v>
      </c>
      <c r="C3500" s="76" t="s">
        <v>11083</v>
      </c>
      <c r="D3500" s="76" t="s">
        <v>8324</v>
      </c>
      <c r="E3500" s="76" t="s">
        <v>11084</v>
      </c>
      <c r="F3500" s="76"/>
    </row>
    <row r="3501" spans="2:6" x14ac:dyDescent="0.35">
      <c r="B3501" s="76">
        <v>3499</v>
      </c>
      <c r="C3501" s="76" t="s">
        <v>11085</v>
      </c>
      <c r="D3501" s="76" t="s">
        <v>8327</v>
      </c>
      <c r="E3501" s="76" t="s">
        <v>11086</v>
      </c>
      <c r="F3501" s="76"/>
    </row>
    <row r="3502" spans="2:6" x14ac:dyDescent="0.35">
      <c r="B3502" s="76">
        <v>3500</v>
      </c>
      <c r="C3502" s="76" t="s">
        <v>11087</v>
      </c>
      <c r="D3502" s="76" t="s">
        <v>10322</v>
      </c>
      <c r="E3502" s="76" t="s">
        <v>11088</v>
      </c>
      <c r="F3502" s="76"/>
    </row>
    <row r="3503" spans="2:6" x14ac:dyDescent="0.35">
      <c r="B3503" s="76">
        <v>3501</v>
      </c>
      <c r="C3503" s="76" t="s">
        <v>11089</v>
      </c>
      <c r="D3503" s="76" t="s">
        <v>8331</v>
      </c>
      <c r="E3503" s="76" t="s">
        <v>11090</v>
      </c>
      <c r="F3503" s="76"/>
    </row>
    <row r="3504" spans="2:6" x14ac:dyDescent="0.35">
      <c r="B3504" s="76">
        <v>3502</v>
      </c>
      <c r="C3504" s="76" t="s">
        <v>8333</v>
      </c>
      <c r="D3504" s="76" t="s">
        <v>8324</v>
      </c>
      <c r="E3504" s="76" t="s">
        <v>8334</v>
      </c>
      <c r="F3504" s="76"/>
    </row>
    <row r="3505" spans="2:6" x14ac:dyDescent="0.35">
      <c r="B3505" s="76">
        <v>3503</v>
      </c>
      <c r="C3505" s="76" t="s">
        <v>8335</v>
      </c>
      <c r="D3505" s="76" t="s">
        <v>8327</v>
      </c>
      <c r="E3505" s="76" t="s">
        <v>8336</v>
      </c>
      <c r="F3505" s="76"/>
    </row>
    <row r="3506" spans="2:6" x14ac:dyDescent="0.35">
      <c r="B3506" s="76">
        <v>3504</v>
      </c>
      <c r="C3506" s="76" t="s">
        <v>10323</v>
      </c>
      <c r="D3506" s="76" t="s">
        <v>10322</v>
      </c>
      <c r="E3506" s="76" t="s">
        <v>8337</v>
      </c>
      <c r="F3506" s="76"/>
    </row>
    <row r="3507" spans="2:6" x14ac:dyDescent="0.35">
      <c r="B3507" s="76">
        <v>3505</v>
      </c>
      <c r="C3507" s="76" t="s">
        <v>8338</v>
      </c>
      <c r="D3507" s="76" t="s">
        <v>8339</v>
      </c>
      <c r="E3507" s="76" t="s">
        <v>8340</v>
      </c>
      <c r="F3507" s="76"/>
    </row>
    <row r="3508" spans="2:6" x14ac:dyDescent="0.35">
      <c r="B3508" s="76">
        <v>3506</v>
      </c>
      <c r="C3508" s="76" t="s">
        <v>8341</v>
      </c>
      <c r="D3508" s="76" t="s">
        <v>8342</v>
      </c>
      <c r="E3508" s="76" t="s">
        <v>8343</v>
      </c>
      <c r="F3508" s="76"/>
    </row>
    <row r="3509" spans="2:6" x14ac:dyDescent="0.35">
      <c r="B3509" s="76">
        <v>3507</v>
      </c>
      <c r="C3509" s="76" t="s">
        <v>10324</v>
      </c>
      <c r="D3509" s="76" t="s">
        <v>10325</v>
      </c>
      <c r="E3509" s="76" t="s">
        <v>8344</v>
      </c>
      <c r="F3509" s="76"/>
    </row>
    <row r="3510" spans="2:6" x14ac:dyDescent="0.35">
      <c r="B3510" s="76">
        <v>3508</v>
      </c>
      <c r="C3510" s="76" t="s">
        <v>12849</v>
      </c>
      <c r="D3510" s="76" t="s">
        <v>12850</v>
      </c>
      <c r="E3510" s="76" t="s">
        <v>12851</v>
      </c>
      <c r="F3510" s="76"/>
    </row>
    <row r="3511" spans="2:6" x14ac:dyDescent="0.35">
      <c r="B3511" s="76">
        <v>3509</v>
      </c>
      <c r="C3511" s="76" t="s">
        <v>8345</v>
      </c>
      <c r="D3511" s="76" t="s">
        <v>8346</v>
      </c>
      <c r="E3511" s="76" t="s">
        <v>8347</v>
      </c>
      <c r="F3511" s="76"/>
    </row>
    <row r="3512" spans="2:6" x14ac:dyDescent="0.35">
      <c r="B3512" s="76">
        <v>3510</v>
      </c>
      <c r="C3512" s="76" t="s">
        <v>8348</v>
      </c>
      <c r="D3512" s="76" t="s">
        <v>8349</v>
      </c>
      <c r="E3512" s="76" t="s">
        <v>8350</v>
      </c>
      <c r="F3512" s="76"/>
    </row>
    <row r="3513" spans="2:6" x14ac:dyDescent="0.35">
      <c r="B3513" s="76">
        <v>3511</v>
      </c>
      <c r="C3513" s="76" t="s">
        <v>10326</v>
      </c>
      <c r="D3513" s="76" t="s">
        <v>10327</v>
      </c>
      <c r="E3513" s="76" t="s">
        <v>8351</v>
      </c>
      <c r="F3513" s="76"/>
    </row>
    <row r="3514" spans="2:6" x14ac:dyDescent="0.35">
      <c r="B3514" s="76">
        <v>3512</v>
      </c>
      <c r="C3514" s="76" t="s">
        <v>8352</v>
      </c>
      <c r="D3514" s="76" t="s">
        <v>8353</v>
      </c>
      <c r="E3514" s="76" t="s">
        <v>8354</v>
      </c>
      <c r="F3514" s="76"/>
    </row>
    <row r="3515" spans="2:6" x14ac:dyDescent="0.35">
      <c r="B3515" s="76">
        <v>3513</v>
      </c>
      <c r="C3515" s="76" t="s">
        <v>8355</v>
      </c>
      <c r="D3515" s="76" t="s">
        <v>13204</v>
      </c>
      <c r="E3515" s="76" t="s">
        <v>8356</v>
      </c>
      <c r="F3515" s="76"/>
    </row>
    <row r="3516" spans="2:6" x14ac:dyDescent="0.35">
      <c r="B3516" s="76">
        <v>3514</v>
      </c>
      <c r="C3516" s="76" t="s">
        <v>8357</v>
      </c>
      <c r="D3516" s="76" t="s">
        <v>13205</v>
      </c>
      <c r="E3516" s="76" t="s">
        <v>8358</v>
      </c>
      <c r="F3516" s="76"/>
    </row>
    <row r="3517" spans="2:6" x14ac:dyDescent="0.35">
      <c r="B3517" s="76">
        <v>3515</v>
      </c>
      <c r="C3517" s="76" t="s">
        <v>10328</v>
      </c>
      <c r="D3517" s="76" t="s">
        <v>13206</v>
      </c>
      <c r="E3517" s="76" t="s">
        <v>8359</v>
      </c>
      <c r="F3517" s="76"/>
    </row>
    <row r="3518" spans="2:6" x14ac:dyDescent="0.35">
      <c r="B3518" s="76">
        <v>3516</v>
      </c>
      <c r="C3518" s="76" t="s">
        <v>8360</v>
      </c>
      <c r="D3518" s="76" t="s">
        <v>8361</v>
      </c>
      <c r="E3518" s="76" t="s">
        <v>8362</v>
      </c>
      <c r="F3518" s="76"/>
    </row>
    <row r="3519" spans="2:6" x14ac:dyDescent="0.35">
      <c r="B3519" s="76">
        <v>3517</v>
      </c>
      <c r="C3519" s="76" t="s">
        <v>8363</v>
      </c>
      <c r="D3519" s="76" t="s">
        <v>8364</v>
      </c>
      <c r="E3519" s="76" t="s">
        <v>8365</v>
      </c>
      <c r="F3519" s="76"/>
    </row>
    <row r="3520" spans="2:6" x14ac:dyDescent="0.35">
      <c r="B3520" s="76">
        <v>3518</v>
      </c>
      <c r="C3520" s="76" t="s">
        <v>10329</v>
      </c>
      <c r="D3520" s="76" t="s">
        <v>10330</v>
      </c>
      <c r="E3520" s="76" t="s">
        <v>8366</v>
      </c>
      <c r="F3520" s="76"/>
    </row>
    <row r="3521" spans="2:6" x14ac:dyDescent="0.35">
      <c r="B3521" s="76">
        <v>3519</v>
      </c>
      <c r="C3521" s="76" t="s">
        <v>8367</v>
      </c>
      <c r="D3521" s="76" t="s">
        <v>8368</v>
      </c>
      <c r="E3521" s="76" t="s">
        <v>8369</v>
      </c>
      <c r="F3521" s="76"/>
    </row>
    <row r="3522" spans="2:6" x14ac:dyDescent="0.35">
      <c r="B3522" s="76">
        <v>3520</v>
      </c>
      <c r="C3522" s="76" t="s">
        <v>12310</v>
      </c>
      <c r="D3522" s="76" t="s">
        <v>13207</v>
      </c>
      <c r="E3522" s="76" t="s">
        <v>12311</v>
      </c>
      <c r="F3522" s="76"/>
    </row>
    <row r="3523" spans="2:6" x14ac:dyDescent="0.35">
      <c r="B3523" s="76">
        <v>3521</v>
      </c>
      <c r="C3523" s="76" t="s">
        <v>11278</v>
      </c>
      <c r="D3523" s="76" t="s">
        <v>8361</v>
      </c>
      <c r="E3523" s="76" t="s">
        <v>11279</v>
      </c>
      <c r="F3523" s="76"/>
    </row>
    <row r="3524" spans="2:6" x14ac:dyDescent="0.35">
      <c r="B3524" s="76">
        <v>3522</v>
      </c>
      <c r="C3524" s="76" t="s">
        <v>11280</v>
      </c>
      <c r="D3524" s="76" t="s">
        <v>8364</v>
      </c>
      <c r="E3524" s="76" t="s">
        <v>11281</v>
      </c>
      <c r="F3524" s="76"/>
    </row>
    <row r="3525" spans="2:6" x14ac:dyDescent="0.35">
      <c r="B3525" s="76">
        <v>3523</v>
      </c>
      <c r="C3525" s="76" t="s">
        <v>11282</v>
      </c>
      <c r="D3525" s="76" t="s">
        <v>10330</v>
      </c>
      <c r="E3525" s="76" t="s">
        <v>11283</v>
      </c>
      <c r="F3525" s="76"/>
    </row>
    <row r="3526" spans="2:6" x14ac:dyDescent="0.35">
      <c r="B3526" s="76">
        <v>3524</v>
      </c>
      <c r="C3526" s="76" t="s">
        <v>11284</v>
      </c>
      <c r="D3526" s="76" t="s">
        <v>8368</v>
      </c>
      <c r="E3526" s="76" t="s">
        <v>11285</v>
      </c>
      <c r="F3526" s="76"/>
    </row>
    <row r="3527" spans="2:6" x14ac:dyDescent="0.35">
      <c r="B3527" s="76">
        <v>3525</v>
      </c>
      <c r="C3527" s="76" t="s">
        <v>12312</v>
      </c>
      <c r="D3527" s="76" t="s">
        <v>13207</v>
      </c>
      <c r="E3527" s="76" t="s">
        <v>12313</v>
      </c>
      <c r="F3527" s="76"/>
    </row>
    <row r="3528" spans="2:6" x14ac:dyDescent="0.35">
      <c r="B3528" s="76">
        <v>3526</v>
      </c>
      <c r="C3528" s="76" t="s">
        <v>8370</v>
      </c>
      <c r="D3528" s="76" t="s">
        <v>8371</v>
      </c>
      <c r="E3528" s="76" t="s">
        <v>8372</v>
      </c>
      <c r="F3528" s="76"/>
    </row>
    <row r="3529" spans="2:6" x14ac:dyDescent="0.35">
      <c r="B3529" s="76">
        <v>3527</v>
      </c>
      <c r="C3529" s="76" t="s">
        <v>8373</v>
      </c>
      <c r="D3529" s="76" t="s">
        <v>8374</v>
      </c>
      <c r="E3529" s="76" t="s">
        <v>8375</v>
      </c>
      <c r="F3529" s="76"/>
    </row>
    <row r="3530" spans="2:6" x14ac:dyDescent="0.35">
      <c r="B3530" s="76">
        <v>3528</v>
      </c>
      <c r="C3530" s="76" t="s">
        <v>10331</v>
      </c>
      <c r="D3530" s="76" t="s">
        <v>10332</v>
      </c>
      <c r="E3530" s="76" t="s">
        <v>8376</v>
      </c>
      <c r="F3530" s="76"/>
    </row>
    <row r="3531" spans="2:6" x14ac:dyDescent="0.35">
      <c r="B3531" s="76">
        <v>3529</v>
      </c>
      <c r="C3531" s="76" t="s">
        <v>8377</v>
      </c>
      <c r="D3531" s="76" t="s">
        <v>8378</v>
      </c>
      <c r="E3531" s="76" t="s">
        <v>8379</v>
      </c>
      <c r="F3531" s="76"/>
    </row>
    <row r="3532" spans="2:6" x14ac:dyDescent="0.35">
      <c r="B3532" s="76">
        <v>3530</v>
      </c>
      <c r="C3532" s="76" t="s">
        <v>11286</v>
      </c>
      <c r="D3532" s="76" t="s">
        <v>8371</v>
      </c>
      <c r="E3532" s="76" t="s">
        <v>11287</v>
      </c>
      <c r="F3532" s="76"/>
    </row>
    <row r="3533" spans="2:6" x14ac:dyDescent="0.35">
      <c r="B3533" s="76">
        <v>3531</v>
      </c>
      <c r="C3533" s="76" t="s">
        <v>11288</v>
      </c>
      <c r="D3533" s="76" t="s">
        <v>8374</v>
      </c>
      <c r="E3533" s="76" t="s">
        <v>11289</v>
      </c>
      <c r="F3533" s="76"/>
    </row>
    <row r="3534" spans="2:6" x14ac:dyDescent="0.35">
      <c r="B3534" s="76">
        <v>3532</v>
      </c>
      <c r="C3534" s="76" t="s">
        <v>11290</v>
      </c>
      <c r="D3534" s="76" t="s">
        <v>10332</v>
      </c>
      <c r="E3534" s="76" t="s">
        <v>11291</v>
      </c>
      <c r="F3534" s="76"/>
    </row>
    <row r="3535" spans="2:6" x14ac:dyDescent="0.35">
      <c r="B3535" s="76">
        <v>3533</v>
      </c>
      <c r="C3535" s="76" t="s">
        <v>11292</v>
      </c>
      <c r="D3535" s="76" t="s">
        <v>8378</v>
      </c>
      <c r="E3535" s="76" t="s">
        <v>11293</v>
      </c>
      <c r="F3535" s="76"/>
    </row>
    <row r="3536" spans="2:6" x14ac:dyDescent="0.35">
      <c r="B3536" s="76">
        <v>3534</v>
      </c>
      <c r="C3536" s="76" t="s">
        <v>8380</v>
      </c>
      <c r="D3536" s="76" t="s">
        <v>13208</v>
      </c>
      <c r="E3536" s="76" t="s">
        <v>8381</v>
      </c>
      <c r="F3536" s="76"/>
    </row>
    <row r="3537" spans="2:6" x14ac:dyDescent="0.35">
      <c r="B3537" s="76">
        <v>3535</v>
      </c>
      <c r="C3537" s="76" t="s">
        <v>8382</v>
      </c>
      <c r="D3537" s="76" t="s">
        <v>13209</v>
      </c>
      <c r="E3537" s="76" t="s">
        <v>8383</v>
      </c>
      <c r="F3537" s="76"/>
    </row>
    <row r="3538" spans="2:6" x14ac:dyDescent="0.35">
      <c r="B3538" s="76">
        <v>3536</v>
      </c>
      <c r="C3538" s="76" t="s">
        <v>10333</v>
      </c>
      <c r="D3538" s="76" t="s">
        <v>13210</v>
      </c>
      <c r="E3538" s="76" t="s">
        <v>8384</v>
      </c>
      <c r="F3538" s="76"/>
    </row>
    <row r="3539" spans="2:6" x14ac:dyDescent="0.35">
      <c r="B3539" s="76">
        <v>3537</v>
      </c>
      <c r="C3539" s="76" t="s">
        <v>8385</v>
      </c>
      <c r="D3539" s="76" t="s">
        <v>13211</v>
      </c>
      <c r="E3539" s="76" t="s">
        <v>8386</v>
      </c>
      <c r="F3539" s="76"/>
    </row>
    <row r="3540" spans="2:6" x14ac:dyDescent="0.35">
      <c r="B3540" s="76">
        <v>3538</v>
      </c>
      <c r="C3540" s="76" t="s">
        <v>8387</v>
      </c>
      <c r="D3540" s="76" t="s">
        <v>8388</v>
      </c>
      <c r="E3540" s="76" t="s">
        <v>8389</v>
      </c>
      <c r="F3540" s="76"/>
    </row>
    <row r="3541" spans="2:6" x14ac:dyDescent="0.35">
      <c r="B3541" s="76">
        <v>3539</v>
      </c>
      <c r="C3541" s="76" t="s">
        <v>8390</v>
      </c>
      <c r="D3541" s="76" t="s">
        <v>8391</v>
      </c>
      <c r="E3541" s="76" t="s">
        <v>8392</v>
      </c>
      <c r="F3541" s="76"/>
    </row>
    <row r="3542" spans="2:6" x14ac:dyDescent="0.35">
      <c r="B3542" s="76">
        <v>3540</v>
      </c>
      <c r="C3542" s="76" t="s">
        <v>10334</v>
      </c>
      <c r="D3542" s="76" t="s">
        <v>10335</v>
      </c>
      <c r="E3542" s="76" t="s">
        <v>8393</v>
      </c>
      <c r="F3542" s="76"/>
    </row>
    <row r="3543" spans="2:6" x14ac:dyDescent="0.35">
      <c r="B3543" s="76">
        <v>3541</v>
      </c>
      <c r="C3543" s="76" t="s">
        <v>8394</v>
      </c>
      <c r="D3543" s="76" t="s">
        <v>8395</v>
      </c>
      <c r="E3543" s="76" t="s">
        <v>8396</v>
      </c>
      <c r="F3543" s="76"/>
    </row>
    <row r="3544" spans="2:6" x14ac:dyDescent="0.35">
      <c r="B3544" s="76">
        <v>3542</v>
      </c>
      <c r="C3544" s="76" t="s">
        <v>11294</v>
      </c>
      <c r="D3544" s="76" t="s">
        <v>8388</v>
      </c>
      <c r="E3544" s="76" t="s">
        <v>11295</v>
      </c>
      <c r="F3544" s="76"/>
    </row>
    <row r="3545" spans="2:6" x14ac:dyDescent="0.35">
      <c r="B3545" s="76">
        <v>3543</v>
      </c>
      <c r="C3545" s="76" t="s">
        <v>11296</v>
      </c>
      <c r="D3545" s="76" t="s">
        <v>8391</v>
      </c>
      <c r="E3545" s="76" t="s">
        <v>11297</v>
      </c>
      <c r="F3545" s="76"/>
    </row>
    <row r="3546" spans="2:6" x14ac:dyDescent="0.35">
      <c r="B3546" s="76">
        <v>3544</v>
      </c>
      <c r="C3546" s="76" t="s">
        <v>11298</v>
      </c>
      <c r="D3546" s="76" t="s">
        <v>10335</v>
      </c>
      <c r="E3546" s="76" t="s">
        <v>11299</v>
      </c>
      <c r="F3546" s="76"/>
    </row>
    <row r="3547" spans="2:6" x14ac:dyDescent="0.35">
      <c r="B3547" s="76">
        <v>3545</v>
      </c>
      <c r="C3547" s="76" t="s">
        <v>11300</v>
      </c>
      <c r="D3547" s="76" t="s">
        <v>8395</v>
      </c>
      <c r="E3547" s="76" t="s">
        <v>11301</v>
      </c>
      <c r="F3547" s="76"/>
    </row>
    <row r="3548" spans="2:6" x14ac:dyDescent="0.35">
      <c r="B3548" s="76">
        <v>3546</v>
      </c>
      <c r="C3548" s="76" t="s">
        <v>8397</v>
      </c>
      <c r="D3548" s="76" t="s">
        <v>8398</v>
      </c>
      <c r="E3548" s="76" t="s">
        <v>8399</v>
      </c>
      <c r="F3548" s="76"/>
    </row>
    <row r="3549" spans="2:6" x14ac:dyDescent="0.35">
      <c r="B3549" s="76">
        <v>3547</v>
      </c>
      <c r="C3549" s="76" t="s">
        <v>8400</v>
      </c>
      <c r="D3549" s="76" t="s">
        <v>8398</v>
      </c>
      <c r="E3549" s="76" t="s">
        <v>8401</v>
      </c>
      <c r="F3549" s="76"/>
    </row>
    <row r="3550" spans="2:6" x14ac:dyDescent="0.35">
      <c r="B3550" s="76">
        <v>3548</v>
      </c>
      <c r="C3550" s="76" t="s">
        <v>10336</v>
      </c>
      <c r="D3550" s="76" t="s">
        <v>8398</v>
      </c>
      <c r="E3550" s="76" t="s">
        <v>8402</v>
      </c>
      <c r="F3550" s="76"/>
    </row>
    <row r="3551" spans="2:6" x14ac:dyDescent="0.35">
      <c r="B3551" s="76">
        <v>3549</v>
      </c>
      <c r="C3551" s="76" t="s">
        <v>8403</v>
      </c>
      <c r="D3551" s="76" t="s">
        <v>13212</v>
      </c>
      <c r="E3551" s="76" t="s">
        <v>8404</v>
      </c>
      <c r="F3551" s="76"/>
    </row>
    <row r="3552" spans="2:6" x14ac:dyDescent="0.35">
      <c r="B3552" s="76">
        <v>3550</v>
      </c>
      <c r="C3552" s="76" t="s">
        <v>8405</v>
      </c>
      <c r="D3552" s="76" t="s">
        <v>13213</v>
      </c>
      <c r="E3552" s="76" t="s">
        <v>8406</v>
      </c>
      <c r="F3552" s="76"/>
    </row>
    <row r="3553" spans="2:6" x14ac:dyDescent="0.35">
      <c r="B3553" s="76">
        <v>3551</v>
      </c>
      <c r="C3553" s="76" t="s">
        <v>10337</v>
      </c>
      <c r="D3553" s="76" t="s">
        <v>13214</v>
      </c>
      <c r="E3553" s="76" t="s">
        <v>8407</v>
      </c>
      <c r="F3553" s="76"/>
    </row>
    <row r="3554" spans="2:6" x14ac:dyDescent="0.35">
      <c r="B3554" s="76">
        <v>3552</v>
      </c>
      <c r="C3554" s="76" t="s">
        <v>8408</v>
      </c>
      <c r="D3554" s="76" t="s">
        <v>13215</v>
      </c>
      <c r="E3554" s="76" t="s">
        <v>8409</v>
      </c>
      <c r="F3554" s="76"/>
    </row>
    <row r="3555" spans="2:6" x14ac:dyDescent="0.35">
      <c r="B3555" s="76">
        <v>3553</v>
      </c>
      <c r="C3555" s="76" t="s">
        <v>8410</v>
      </c>
      <c r="D3555" s="76" t="s">
        <v>8411</v>
      </c>
      <c r="E3555" s="76" t="s">
        <v>8412</v>
      </c>
      <c r="F3555" s="76"/>
    </row>
    <row r="3556" spans="2:6" x14ac:dyDescent="0.35">
      <c r="B3556" s="76">
        <v>3554</v>
      </c>
      <c r="C3556" s="76" t="s">
        <v>8413</v>
      </c>
      <c r="D3556" s="76" t="s">
        <v>8414</v>
      </c>
      <c r="E3556" s="76" t="s">
        <v>8415</v>
      </c>
      <c r="F3556" s="76"/>
    </row>
    <row r="3557" spans="2:6" x14ac:dyDescent="0.35">
      <c r="B3557" s="76">
        <v>3555</v>
      </c>
      <c r="C3557" s="76" t="s">
        <v>10338</v>
      </c>
      <c r="D3557" s="76" t="s">
        <v>10339</v>
      </c>
      <c r="E3557" s="76" t="s">
        <v>8416</v>
      </c>
      <c r="F3557" s="76"/>
    </row>
    <row r="3558" spans="2:6" x14ac:dyDescent="0.35">
      <c r="B3558" s="76">
        <v>3556</v>
      </c>
      <c r="C3558" s="76" t="s">
        <v>8417</v>
      </c>
      <c r="D3558" s="76" t="s">
        <v>8418</v>
      </c>
      <c r="E3558" s="76" t="s">
        <v>8419</v>
      </c>
      <c r="F3558" s="76"/>
    </row>
    <row r="3559" spans="2:6" x14ac:dyDescent="0.35">
      <c r="B3559" s="76">
        <v>3557</v>
      </c>
      <c r="C3559" s="76" t="s">
        <v>11176</v>
      </c>
      <c r="D3559" s="76" t="s">
        <v>8411</v>
      </c>
      <c r="E3559" s="76" t="s">
        <v>11178</v>
      </c>
      <c r="F3559" s="76"/>
    </row>
    <row r="3560" spans="2:6" x14ac:dyDescent="0.35">
      <c r="B3560" s="76">
        <v>3558</v>
      </c>
      <c r="C3560" s="76" t="s">
        <v>11179</v>
      </c>
      <c r="D3560" s="76" t="s">
        <v>8414</v>
      </c>
      <c r="E3560" s="76" t="s">
        <v>11180</v>
      </c>
      <c r="F3560" s="76"/>
    </row>
    <row r="3561" spans="2:6" x14ac:dyDescent="0.35">
      <c r="B3561" s="76">
        <v>3559</v>
      </c>
      <c r="C3561" s="76" t="s">
        <v>11181</v>
      </c>
      <c r="D3561" s="76" t="s">
        <v>10339</v>
      </c>
      <c r="E3561" s="76" t="s">
        <v>11182</v>
      </c>
      <c r="F3561" s="76"/>
    </row>
    <row r="3562" spans="2:6" x14ac:dyDescent="0.35">
      <c r="B3562" s="76">
        <v>3560</v>
      </c>
      <c r="C3562" s="76" t="s">
        <v>8420</v>
      </c>
      <c r="D3562" s="76" t="s">
        <v>8421</v>
      </c>
      <c r="E3562" s="76" t="s">
        <v>8422</v>
      </c>
      <c r="F3562" s="76"/>
    </row>
    <row r="3563" spans="2:6" x14ac:dyDescent="0.35">
      <c r="B3563" s="76">
        <v>3561</v>
      </c>
      <c r="C3563" s="76" t="s">
        <v>8423</v>
      </c>
      <c r="D3563" s="76" t="s">
        <v>8424</v>
      </c>
      <c r="E3563" s="76" t="s">
        <v>8425</v>
      </c>
      <c r="F3563" s="76"/>
    </row>
    <row r="3564" spans="2:6" x14ac:dyDescent="0.35">
      <c r="B3564" s="76">
        <v>3562</v>
      </c>
      <c r="C3564" s="76" t="s">
        <v>10340</v>
      </c>
      <c r="D3564" s="76" t="s">
        <v>10341</v>
      </c>
      <c r="E3564" s="76" t="s">
        <v>8426</v>
      </c>
      <c r="F3564" s="76"/>
    </row>
    <row r="3565" spans="2:6" x14ac:dyDescent="0.35">
      <c r="B3565" s="76">
        <v>3563</v>
      </c>
      <c r="C3565" s="76" t="s">
        <v>8427</v>
      </c>
      <c r="D3565" s="76" t="s">
        <v>8428</v>
      </c>
      <c r="E3565" s="76" t="s">
        <v>8429</v>
      </c>
      <c r="F3565" s="76"/>
    </row>
    <row r="3566" spans="2:6" x14ac:dyDescent="0.35">
      <c r="B3566" s="76">
        <v>3564</v>
      </c>
      <c r="C3566" s="76" t="s">
        <v>11177</v>
      </c>
      <c r="D3566" s="76" t="s">
        <v>8421</v>
      </c>
      <c r="E3566" s="76" t="s">
        <v>11183</v>
      </c>
      <c r="F3566" s="76"/>
    </row>
    <row r="3567" spans="2:6" x14ac:dyDescent="0.35">
      <c r="B3567" s="76">
        <v>3565</v>
      </c>
      <c r="C3567" s="76" t="s">
        <v>11184</v>
      </c>
      <c r="D3567" s="76" t="s">
        <v>8424</v>
      </c>
      <c r="E3567" s="76" t="s">
        <v>11185</v>
      </c>
      <c r="F3567" s="76"/>
    </row>
    <row r="3568" spans="2:6" x14ac:dyDescent="0.35">
      <c r="B3568" s="76">
        <v>3566</v>
      </c>
      <c r="C3568" s="76" t="s">
        <v>11186</v>
      </c>
      <c r="D3568" s="76" t="s">
        <v>10341</v>
      </c>
      <c r="E3568" s="76" t="s">
        <v>11187</v>
      </c>
      <c r="F3568" s="76"/>
    </row>
    <row r="3569" spans="2:6" x14ac:dyDescent="0.35">
      <c r="B3569" s="76">
        <v>3567</v>
      </c>
      <c r="C3569" s="76" t="s">
        <v>11188</v>
      </c>
      <c r="D3569" s="76" t="s">
        <v>8428</v>
      </c>
      <c r="E3569" s="76" t="s">
        <v>11189</v>
      </c>
      <c r="F3569" s="76"/>
    </row>
    <row r="3570" spans="2:6" x14ac:dyDescent="0.35">
      <c r="B3570" s="76">
        <v>3568</v>
      </c>
      <c r="C3570" s="76" t="s">
        <v>8430</v>
      </c>
      <c r="D3570" s="76" t="s">
        <v>8431</v>
      </c>
      <c r="E3570" s="76" t="s">
        <v>8432</v>
      </c>
      <c r="F3570" s="76"/>
    </row>
    <row r="3571" spans="2:6" x14ac:dyDescent="0.35">
      <c r="B3571" s="76">
        <v>3569</v>
      </c>
      <c r="C3571" s="76" t="s">
        <v>8433</v>
      </c>
      <c r="D3571" s="76" t="s">
        <v>8434</v>
      </c>
      <c r="E3571" s="76" t="s">
        <v>8435</v>
      </c>
      <c r="F3571" s="76"/>
    </row>
    <row r="3572" spans="2:6" x14ac:dyDescent="0.35">
      <c r="B3572" s="76">
        <v>3570</v>
      </c>
      <c r="C3572" s="76" t="s">
        <v>10342</v>
      </c>
      <c r="D3572" s="76" t="s">
        <v>10343</v>
      </c>
      <c r="E3572" s="76" t="s">
        <v>8436</v>
      </c>
      <c r="F3572" s="76"/>
    </row>
    <row r="3573" spans="2:6" x14ac:dyDescent="0.35">
      <c r="B3573" s="76">
        <v>3571</v>
      </c>
      <c r="C3573" s="76" t="s">
        <v>11302</v>
      </c>
      <c r="D3573" s="76" t="s">
        <v>8431</v>
      </c>
      <c r="E3573" s="76" t="s">
        <v>11303</v>
      </c>
      <c r="F3573" s="76"/>
    </row>
    <row r="3574" spans="2:6" x14ac:dyDescent="0.35">
      <c r="B3574" s="76">
        <v>3572</v>
      </c>
      <c r="C3574" s="76" t="s">
        <v>11304</v>
      </c>
      <c r="D3574" s="76" t="s">
        <v>8434</v>
      </c>
      <c r="E3574" s="76" t="s">
        <v>11305</v>
      </c>
      <c r="F3574" s="76"/>
    </row>
    <row r="3575" spans="2:6" x14ac:dyDescent="0.35">
      <c r="B3575" s="76">
        <v>3573</v>
      </c>
      <c r="C3575" s="76" t="s">
        <v>11306</v>
      </c>
      <c r="D3575" s="76" t="s">
        <v>10343</v>
      </c>
      <c r="E3575" s="76" t="s">
        <v>11307</v>
      </c>
      <c r="F3575" s="76"/>
    </row>
    <row r="3576" spans="2:6" x14ac:dyDescent="0.35">
      <c r="B3576" s="76">
        <v>3574</v>
      </c>
      <c r="C3576" s="76" t="s">
        <v>8437</v>
      </c>
      <c r="D3576" s="76" t="s">
        <v>8438</v>
      </c>
      <c r="E3576" s="76" t="s">
        <v>8439</v>
      </c>
      <c r="F3576" s="76"/>
    </row>
    <row r="3577" spans="2:6" x14ac:dyDescent="0.35">
      <c r="B3577" s="76">
        <v>3575</v>
      </c>
      <c r="C3577" s="76" t="s">
        <v>8440</v>
      </c>
      <c r="D3577" s="76" t="s">
        <v>8441</v>
      </c>
      <c r="E3577" s="76" t="s">
        <v>8442</v>
      </c>
      <c r="F3577" s="76"/>
    </row>
    <row r="3578" spans="2:6" x14ac:dyDescent="0.35">
      <c r="B3578" s="76">
        <v>3576</v>
      </c>
      <c r="C3578" s="76" t="s">
        <v>10344</v>
      </c>
      <c r="D3578" s="76" t="s">
        <v>10345</v>
      </c>
      <c r="E3578" s="76" t="s">
        <v>8443</v>
      </c>
      <c r="F3578" s="76"/>
    </row>
    <row r="3579" spans="2:6" x14ac:dyDescent="0.35">
      <c r="B3579" s="76">
        <v>3577</v>
      </c>
      <c r="C3579" s="76" t="s">
        <v>12314</v>
      </c>
      <c r="D3579" s="76" t="s">
        <v>12315</v>
      </c>
      <c r="E3579" s="76" t="s">
        <v>12316</v>
      </c>
      <c r="F3579" s="76"/>
    </row>
    <row r="3580" spans="2:6" x14ac:dyDescent="0.35">
      <c r="B3580" s="76">
        <v>3578</v>
      </c>
      <c r="C3580" s="76" t="s">
        <v>8444</v>
      </c>
      <c r="D3580" s="76" t="s">
        <v>8445</v>
      </c>
      <c r="E3580" s="76" t="s">
        <v>8446</v>
      </c>
      <c r="F3580" s="76"/>
    </row>
    <row r="3581" spans="2:6" x14ac:dyDescent="0.35">
      <c r="B3581" s="76">
        <v>3579</v>
      </c>
      <c r="C3581" s="76" t="s">
        <v>8447</v>
      </c>
      <c r="D3581" s="76" t="s">
        <v>8448</v>
      </c>
      <c r="E3581" s="76" t="s">
        <v>8449</v>
      </c>
      <c r="F3581" s="76"/>
    </row>
    <row r="3582" spans="2:6" x14ac:dyDescent="0.35">
      <c r="B3582" s="76">
        <v>3580</v>
      </c>
      <c r="C3582" s="76" t="s">
        <v>8450</v>
      </c>
      <c r="D3582" s="76" t="s">
        <v>8451</v>
      </c>
      <c r="E3582" s="76" t="s">
        <v>8452</v>
      </c>
      <c r="F3582" s="76"/>
    </row>
    <row r="3583" spans="2:6" x14ac:dyDescent="0.35">
      <c r="B3583" s="76">
        <v>3581</v>
      </c>
      <c r="C3583" s="76" t="s">
        <v>10346</v>
      </c>
      <c r="D3583" s="76" t="s">
        <v>10347</v>
      </c>
      <c r="E3583" s="76" t="s">
        <v>8453</v>
      </c>
      <c r="F3583" s="76"/>
    </row>
    <row r="3584" spans="2:6" x14ac:dyDescent="0.35">
      <c r="B3584" s="76">
        <v>3582</v>
      </c>
      <c r="C3584" s="76" t="s">
        <v>8454</v>
      </c>
      <c r="D3584" s="76" t="s">
        <v>8455</v>
      </c>
      <c r="E3584" s="76" t="s">
        <v>8456</v>
      </c>
      <c r="F3584" s="76"/>
    </row>
    <row r="3585" spans="2:6" x14ac:dyDescent="0.35">
      <c r="B3585" s="76">
        <v>3583</v>
      </c>
      <c r="C3585" s="76" t="s">
        <v>10934</v>
      </c>
      <c r="D3585" s="76" t="s">
        <v>8448</v>
      </c>
      <c r="E3585" s="76" t="s">
        <v>10935</v>
      </c>
      <c r="F3585" s="76"/>
    </row>
    <row r="3586" spans="2:6" x14ac:dyDescent="0.35">
      <c r="B3586" s="76">
        <v>3584</v>
      </c>
      <c r="C3586" s="76" t="s">
        <v>10936</v>
      </c>
      <c r="D3586" s="76" t="s">
        <v>8451</v>
      </c>
      <c r="E3586" s="76" t="s">
        <v>10937</v>
      </c>
      <c r="F3586" s="76"/>
    </row>
    <row r="3587" spans="2:6" x14ac:dyDescent="0.35">
      <c r="B3587" s="76">
        <v>3585</v>
      </c>
      <c r="C3587" s="76" t="s">
        <v>10938</v>
      </c>
      <c r="D3587" s="76" t="s">
        <v>10347</v>
      </c>
      <c r="E3587" s="76" t="s">
        <v>10939</v>
      </c>
      <c r="F3587" s="76"/>
    </row>
    <row r="3588" spans="2:6" x14ac:dyDescent="0.35">
      <c r="B3588" s="76">
        <v>3586</v>
      </c>
      <c r="C3588" s="76" t="s">
        <v>10940</v>
      </c>
      <c r="D3588" s="76" t="s">
        <v>8455</v>
      </c>
      <c r="E3588" s="76" t="s">
        <v>10941</v>
      </c>
      <c r="F3588" s="76"/>
    </row>
    <row r="3589" spans="2:6" x14ac:dyDescent="0.35">
      <c r="B3589" s="76">
        <v>3587</v>
      </c>
      <c r="C3589" s="76" t="s">
        <v>8457</v>
      </c>
      <c r="D3589" s="76" t="s">
        <v>8458</v>
      </c>
      <c r="E3589" s="76" t="s">
        <v>8459</v>
      </c>
      <c r="F3589" s="76"/>
    </row>
    <row r="3590" spans="2:6" x14ac:dyDescent="0.35">
      <c r="B3590" s="76">
        <v>3588</v>
      </c>
      <c r="C3590" s="76" t="s">
        <v>8460</v>
      </c>
      <c r="D3590" s="76" t="s">
        <v>8461</v>
      </c>
      <c r="E3590" s="76" t="s">
        <v>8462</v>
      </c>
      <c r="F3590" s="76"/>
    </row>
    <row r="3591" spans="2:6" x14ac:dyDescent="0.35">
      <c r="B3591" s="76">
        <v>3589</v>
      </c>
      <c r="C3591" s="76" t="s">
        <v>10348</v>
      </c>
      <c r="D3591" s="76" t="s">
        <v>10349</v>
      </c>
      <c r="E3591" s="76" t="s">
        <v>8463</v>
      </c>
      <c r="F3591" s="76"/>
    </row>
    <row r="3592" spans="2:6" x14ac:dyDescent="0.35">
      <c r="B3592" s="76">
        <v>3590</v>
      </c>
      <c r="C3592" s="76" t="s">
        <v>8464</v>
      </c>
      <c r="D3592" s="76" t="s">
        <v>8465</v>
      </c>
      <c r="E3592" s="76" t="s">
        <v>8466</v>
      </c>
      <c r="F3592" s="76"/>
    </row>
    <row r="3593" spans="2:6" x14ac:dyDescent="0.35">
      <c r="B3593" s="76">
        <v>3591</v>
      </c>
      <c r="C3593" s="76" t="s">
        <v>8467</v>
      </c>
      <c r="D3593" s="76" t="s">
        <v>8468</v>
      </c>
      <c r="E3593" s="76" t="s">
        <v>8469</v>
      </c>
      <c r="F3593" s="76"/>
    </row>
    <row r="3594" spans="2:6" x14ac:dyDescent="0.35">
      <c r="B3594" s="76">
        <v>3592</v>
      </c>
      <c r="C3594" s="76" t="s">
        <v>10350</v>
      </c>
      <c r="D3594" s="76" t="s">
        <v>10351</v>
      </c>
      <c r="E3594" s="76" t="s">
        <v>8470</v>
      </c>
      <c r="F3594" s="76"/>
    </row>
    <row r="3595" spans="2:6" x14ac:dyDescent="0.35">
      <c r="B3595" s="76">
        <v>3593</v>
      </c>
      <c r="C3595" s="76" t="s">
        <v>8471</v>
      </c>
      <c r="D3595" s="76" t="s">
        <v>8472</v>
      </c>
      <c r="E3595" s="76" t="s">
        <v>8473</v>
      </c>
      <c r="F3595" s="76"/>
    </row>
    <row r="3596" spans="2:6" x14ac:dyDescent="0.35">
      <c r="B3596" s="76">
        <v>3594</v>
      </c>
      <c r="C3596" s="76" t="s">
        <v>8474</v>
      </c>
      <c r="D3596" s="76" t="s">
        <v>8475</v>
      </c>
      <c r="E3596" s="76" t="s">
        <v>8476</v>
      </c>
      <c r="F3596" s="76"/>
    </row>
    <row r="3597" spans="2:6" x14ac:dyDescent="0.35">
      <c r="B3597" s="76">
        <v>3595</v>
      </c>
      <c r="C3597" s="76" t="s">
        <v>10352</v>
      </c>
      <c r="D3597" s="76" t="s">
        <v>10353</v>
      </c>
      <c r="E3597" s="76" t="s">
        <v>8477</v>
      </c>
      <c r="F3597" s="76"/>
    </row>
    <row r="3598" spans="2:6" x14ac:dyDescent="0.35">
      <c r="B3598" s="76">
        <v>3596</v>
      </c>
      <c r="C3598" s="76" t="s">
        <v>8478</v>
      </c>
      <c r="D3598" s="76" t="s">
        <v>8479</v>
      </c>
      <c r="E3598" s="76" t="s">
        <v>8480</v>
      </c>
      <c r="F3598" s="76"/>
    </row>
    <row r="3599" spans="2:6" x14ac:dyDescent="0.35">
      <c r="B3599" s="76">
        <v>3597</v>
      </c>
      <c r="C3599" s="76" t="s">
        <v>8481</v>
      </c>
      <c r="D3599" s="76" t="s">
        <v>8482</v>
      </c>
      <c r="E3599" s="76" t="s">
        <v>8483</v>
      </c>
      <c r="F3599" s="76"/>
    </row>
    <row r="3600" spans="2:6" x14ac:dyDescent="0.35">
      <c r="B3600" s="76">
        <v>3598</v>
      </c>
      <c r="C3600" s="76" t="s">
        <v>8484</v>
      </c>
      <c r="D3600" s="76" t="s">
        <v>8485</v>
      </c>
      <c r="E3600" s="76" t="s">
        <v>8486</v>
      </c>
      <c r="F3600" s="76"/>
    </row>
    <row r="3601" spans="2:6" x14ac:dyDescent="0.35">
      <c r="B3601" s="76">
        <v>3599</v>
      </c>
      <c r="C3601" s="76" t="s">
        <v>10354</v>
      </c>
      <c r="D3601" s="76" t="s">
        <v>10355</v>
      </c>
      <c r="E3601" s="76" t="s">
        <v>8487</v>
      </c>
      <c r="F3601" s="76"/>
    </row>
    <row r="3602" spans="2:6" x14ac:dyDescent="0.35">
      <c r="B3602" s="76">
        <v>3600</v>
      </c>
      <c r="C3602" s="76" t="s">
        <v>8488</v>
      </c>
      <c r="D3602" s="76" t="s">
        <v>8489</v>
      </c>
      <c r="E3602" s="76" t="s">
        <v>8490</v>
      </c>
      <c r="F3602" s="76"/>
    </row>
    <row r="3603" spans="2:6" x14ac:dyDescent="0.35">
      <c r="B3603" s="76">
        <v>3601</v>
      </c>
      <c r="C3603" s="76" t="s">
        <v>8491</v>
      </c>
      <c r="D3603" s="76" t="s">
        <v>8492</v>
      </c>
      <c r="E3603" s="76" t="s">
        <v>8493</v>
      </c>
      <c r="F3603" s="76"/>
    </row>
    <row r="3604" spans="2:6" x14ac:dyDescent="0.35">
      <c r="B3604" s="76">
        <v>3602</v>
      </c>
      <c r="C3604" s="76" t="s">
        <v>10356</v>
      </c>
      <c r="D3604" s="76" t="s">
        <v>10357</v>
      </c>
      <c r="E3604" s="76" t="s">
        <v>8494</v>
      </c>
      <c r="F3604" s="76"/>
    </row>
    <row r="3605" spans="2:6" x14ac:dyDescent="0.35">
      <c r="B3605" s="76">
        <v>3603</v>
      </c>
      <c r="C3605" s="76" t="s">
        <v>8495</v>
      </c>
      <c r="D3605" s="76" t="s">
        <v>8496</v>
      </c>
      <c r="E3605" s="76" t="s">
        <v>8497</v>
      </c>
      <c r="F3605" s="76"/>
    </row>
    <row r="3606" spans="2:6" x14ac:dyDescent="0.35">
      <c r="B3606" s="76">
        <v>3604</v>
      </c>
      <c r="C3606" s="76" t="s">
        <v>12317</v>
      </c>
      <c r="D3606" s="76" t="s">
        <v>13216</v>
      </c>
      <c r="E3606" s="76" t="s">
        <v>12318</v>
      </c>
      <c r="F3606" s="76"/>
    </row>
    <row r="3607" spans="2:6" x14ac:dyDescent="0.35">
      <c r="B3607" s="76">
        <v>3605</v>
      </c>
      <c r="C3607" s="76" t="s">
        <v>8498</v>
      </c>
      <c r="D3607" s="76" t="s">
        <v>8499</v>
      </c>
      <c r="E3607" s="76" t="s">
        <v>8500</v>
      </c>
      <c r="F3607" s="76"/>
    </row>
    <row r="3608" spans="2:6" x14ac:dyDescent="0.35">
      <c r="B3608" s="76">
        <v>3606</v>
      </c>
      <c r="C3608" s="76" t="s">
        <v>8501</v>
      </c>
      <c r="D3608" s="76" t="s">
        <v>8502</v>
      </c>
      <c r="E3608" s="76" t="s">
        <v>8503</v>
      </c>
      <c r="F3608" s="76"/>
    </row>
    <row r="3609" spans="2:6" x14ac:dyDescent="0.35">
      <c r="B3609" s="76">
        <v>3607</v>
      </c>
      <c r="C3609" s="76" t="s">
        <v>10358</v>
      </c>
      <c r="D3609" s="76" t="s">
        <v>10359</v>
      </c>
      <c r="E3609" s="76" t="s">
        <v>8504</v>
      </c>
      <c r="F3609" s="76"/>
    </row>
    <row r="3610" spans="2:6" x14ac:dyDescent="0.35">
      <c r="B3610" s="76">
        <v>3608</v>
      </c>
      <c r="C3610" s="76" t="s">
        <v>8505</v>
      </c>
      <c r="D3610" s="76" t="s">
        <v>8506</v>
      </c>
      <c r="E3610" s="76" t="s">
        <v>8507</v>
      </c>
      <c r="F3610" s="76"/>
    </row>
    <row r="3611" spans="2:6" x14ac:dyDescent="0.35">
      <c r="B3611" s="76">
        <v>3609</v>
      </c>
      <c r="C3611" s="76" t="s">
        <v>12319</v>
      </c>
      <c r="D3611" s="76" t="s">
        <v>13217</v>
      </c>
      <c r="E3611" s="76" t="s">
        <v>12320</v>
      </c>
      <c r="F3611" s="76"/>
    </row>
    <row r="3612" spans="2:6" x14ac:dyDescent="0.35">
      <c r="B3612" s="76">
        <v>3610</v>
      </c>
      <c r="C3612" s="76" t="s">
        <v>8508</v>
      </c>
      <c r="D3612" s="76" t="s">
        <v>8509</v>
      </c>
      <c r="E3612" s="76" t="s">
        <v>8510</v>
      </c>
      <c r="F3612" s="76"/>
    </row>
    <row r="3613" spans="2:6" x14ac:dyDescent="0.35">
      <c r="B3613" s="76">
        <v>3611</v>
      </c>
      <c r="C3613" s="76" t="s">
        <v>8511</v>
      </c>
      <c r="D3613" s="76" t="s">
        <v>8512</v>
      </c>
      <c r="E3613" s="76" t="s">
        <v>8513</v>
      </c>
      <c r="F3613" s="76"/>
    </row>
    <row r="3614" spans="2:6" x14ac:dyDescent="0.35">
      <c r="B3614" s="76">
        <v>3612</v>
      </c>
      <c r="C3614" s="76" t="s">
        <v>10360</v>
      </c>
      <c r="D3614" s="76" t="s">
        <v>10361</v>
      </c>
      <c r="E3614" s="76" t="s">
        <v>8514</v>
      </c>
      <c r="F3614" s="76"/>
    </row>
    <row r="3615" spans="2:6" x14ac:dyDescent="0.35">
      <c r="B3615" s="76">
        <v>3613</v>
      </c>
      <c r="C3615" s="76" t="s">
        <v>12321</v>
      </c>
      <c r="D3615" s="76" t="s">
        <v>12322</v>
      </c>
      <c r="E3615" s="76" t="s">
        <v>12323</v>
      </c>
      <c r="F3615" s="76"/>
    </row>
    <row r="3616" spans="2:6" x14ac:dyDescent="0.35">
      <c r="B3616" s="76">
        <v>3614</v>
      </c>
      <c r="C3616" s="76" t="s">
        <v>8515</v>
      </c>
      <c r="D3616" s="76" t="s">
        <v>8516</v>
      </c>
      <c r="E3616" s="76" t="s">
        <v>8517</v>
      </c>
      <c r="F3616" s="76"/>
    </row>
    <row r="3617" spans="2:6" x14ac:dyDescent="0.35">
      <c r="B3617" s="76">
        <v>3615</v>
      </c>
      <c r="C3617" s="76" t="s">
        <v>8518</v>
      </c>
      <c r="D3617" s="76" t="s">
        <v>8519</v>
      </c>
      <c r="E3617" s="76" t="s">
        <v>8520</v>
      </c>
      <c r="F3617" s="76"/>
    </row>
    <row r="3618" spans="2:6" x14ac:dyDescent="0.35">
      <c r="B3618" s="76">
        <v>3616</v>
      </c>
      <c r="C3618" s="76" t="s">
        <v>8521</v>
      </c>
      <c r="D3618" s="76" t="s">
        <v>8522</v>
      </c>
      <c r="E3618" s="76" t="s">
        <v>8523</v>
      </c>
      <c r="F3618" s="76"/>
    </row>
    <row r="3619" spans="2:6" x14ac:dyDescent="0.35">
      <c r="B3619" s="76">
        <v>3617</v>
      </c>
      <c r="C3619" s="76" t="s">
        <v>10362</v>
      </c>
      <c r="D3619" s="76" t="s">
        <v>10363</v>
      </c>
      <c r="E3619" s="76" t="s">
        <v>8524</v>
      </c>
      <c r="F3619" s="76"/>
    </row>
    <row r="3620" spans="2:6" x14ac:dyDescent="0.35">
      <c r="B3620" s="76">
        <v>3618</v>
      </c>
      <c r="C3620" s="76" t="s">
        <v>8525</v>
      </c>
      <c r="D3620" s="76" t="s">
        <v>8526</v>
      </c>
      <c r="E3620" s="76" t="s">
        <v>8527</v>
      </c>
      <c r="F3620" s="76"/>
    </row>
    <row r="3621" spans="2:6" x14ac:dyDescent="0.35">
      <c r="B3621" s="76">
        <v>3619</v>
      </c>
      <c r="C3621" s="76" t="s">
        <v>12324</v>
      </c>
      <c r="D3621" s="76" t="s">
        <v>8519</v>
      </c>
      <c r="E3621" s="76" t="s">
        <v>12325</v>
      </c>
      <c r="F3621" s="76"/>
    </row>
    <row r="3622" spans="2:6" x14ac:dyDescent="0.35">
      <c r="B3622" s="76">
        <v>3620</v>
      </c>
      <c r="C3622" s="76" t="s">
        <v>12326</v>
      </c>
      <c r="D3622" s="76" t="s">
        <v>8522</v>
      </c>
      <c r="E3622" s="76" t="s">
        <v>12327</v>
      </c>
      <c r="F3622" s="76"/>
    </row>
    <row r="3623" spans="2:6" x14ac:dyDescent="0.35">
      <c r="B3623" s="76">
        <v>3621</v>
      </c>
      <c r="C3623" s="76" t="s">
        <v>12328</v>
      </c>
      <c r="D3623" s="76" t="s">
        <v>10363</v>
      </c>
      <c r="E3623" s="76" t="s">
        <v>12329</v>
      </c>
      <c r="F3623" s="76"/>
    </row>
    <row r="3624" spans="2:6" x14ac:dyDescent="0.35">
      <c r="B3624" s="76">
        <v>3622</v>
      </c>
      <c r="C3624" s="76" t="s">
        <v>12330</v>
      </c>
      <c r="D3624" s="76" t="s">
        <v>8526</v>
      </c>
      <c r="E3624" s="76" t="s">
        <v>12331</v>
      </c>
      <c r="F3624" s="76"/>
    </row>
    <row r="3625" spans="2:6" x14ac:dyDescent="0.35">
      <c r="B3625" s="76">
        <v>3623</v>
      </c>
      <c r="C3625" s="76" t="s">
        <v>8528</v>
      </c>
      <c r="D3625" s="76" t="s">
        <v>8529</v>
      </c>
      <c r="E3625" s="76" t="s">
        <v>8530</v>
      </c>
      <c r="F3625" s="76"/>
    </row>
    <row r="3626" spans="2:6" x14ac:dyDescent="0.35">
      <c r="B3626" s="76">
        <v>3624</v>
      </c>
      <c r="C3626" s="76" t="s">
        <v>8531</v>
      </c>
      <c r="D3626" s="76" t="s">
        <v>8532</v>
      </c>
      <c r="E3626" s="76" t="s">
        <v>8533</v>
      </c>
      <c r="F3626" s="76"/>
    </row>
    <row r="3627" spans="2:6" x14ac:dyDescent="0.35">
      <c r="B3627" s="76">
        <v>3625</v>
      </c>
      <c r="C3627" s="76" t="s">
        <v>10364</v>
      </c>
      <c r="D3627" s="76" t="s">
        <v>10365</v>
      </c>
      <c r="E3627" s="76" t="s">
        <v>8534</v>
      </c>
      <c r="F3627" s="76"/>
    </row>
    <row r="3628" spans="2:6" x14ac:dyDescent="0.35">
      <c r="B3628" s="76">
        <v>3626</v>
      </c>
      <c r="C3628" s="76" t="s">
        <v>8535</v>
      </c>
      <c r="D3628" s="76" t="s">
        <v>8536</v>
      </c>
      <c r="E3628" s="76" t="s">
        <v>8537</v>
      </c>
      <c r="F3628" s="76"/>
    </row>
    <row r="3629" spans="2:6" x14ac:dyDescent="0.35">
      <c r="B3629" s="76">
        <v>3627</v>
      </c>
      <c r="C3629" s="76" t="s">
        <v>8538</v>
      </c>
      <c r="D3629" s="76" t="s">
        <v>8539</v>
      </c>
      <c r="E3629" s="76" t="s">
        <v>8540</v>
      </c>
      <c r="F3629" s="76"/>
    </row>
    <row r="3630" spans="2:6" x14ac:dyDescent="0.35">
      <c r="B3630" s="76">
        <v>3628</v>
      </c>
      <c r="C3630" s="76" t="s">
        <v>8541</v>
      </c>
      <c r="D3630" s="76" t="s">
        <v>8542</v>
      </c>
      <c r="E3630" s="76" t="s">
        <v>8543</v>
      </c>
      <c r="F3630" s="76"/>
    </row>
    <row r="3631" spans="2:6" x14ac:dyDescent="0.35">
      <c r="B3631" s="76">
        <v>3629</v>
      </c>
      <c r="C3631" s="76" t="s">
        <v>8544</v>
      </c>
      <c r="D3631" s="76" t="s">
        <v>8545</v>
      </c>
      <c r="E3631" s="76" t="s">
        <v>8546</v>
      </c>
      <c r="F3631" s="76"/>
    </row>
    <row r="3632" spans="2:6" x14ac:dyDescent="0.35">
      <c r="B3632" s="76">
        <v>3630</v>
      </c>
      <c r="C3632" s="76" t="s">
        <v>10366</v>
      </c>
      <c r="D3632" s="76" t="s">
        <v>10367</v>
      </c>
      <c r="E3632" s="76" t="s">
        <v>8547</v>
      </c>
      <c r="F3632" s="76"/>
    </row>
    <row r="3633" spans="2:6" x14ac:dyDescent="0.35">
      <c r="B3633" s="76">
        <v>3631</v>
      </c>
      <c r="C3633" s="76" t="s">
        <v>8548</v>
      </c>
      <c r="D3633" s="76" t="s">
        <v>8549</v>
      </c>
      <c r="E3633" s="76" t="s">
        <v>8550</v>
      </c>
      <c r="F3633" s="76"/>
    </row>
    <row r="3634" spans="2:6" x14ac:dyDescent="0.35">
      <c r="B3634" s="76">
        <v>3632</v>
      </c>
      <c r="C3634" s="76" t="s">
        <v>12332</v>
      </c>
      <c r="D3634" s="76" t="s">
        <v>13218</v>
      </c>
      <c r="E3634" s="76" t="s">
        <v>12333</v>
      </c>
      <c r="F3634" s="76"/>
    </row>
    <row r="3635" spans="2:6" x14ac:dyDescent="0.35">
      <c r="B3635" s="76">
        <v>3633</v>
      </c>
      <c r="C3635" s="76" t="s">
        <v>8551</v>
      </c>
      <c r="D3635" s="76" t="s">
        <v>2576</v>
      </c>
      <c r="E3635" s="76" t="s">
        <v>8552</v>
      </c>
      <c r="F3635" s="76"/>
    </row>
    <row r="3636" spans="2:6" x14ac:dyDescent="0.35">
      <c r="B3636" s="76">
        <v>3634</v>
      </c>
      <c r="C3636" s="76" t="s">
        <v>8553</v>
      </c>
      <c r="D3636" s="76" t="s">
        <v>2048</v>
      </c>
      <c r="E3636" s="76" t="s">
        <v>8554</v>
      </c>
      <c r="F3636" s="76"/>
    </row>
    <row r="3637" spans="2:6" x14ac:dyDescent="0.35">
      <c r="B3637" s="76">
        <v>3635</v>
      </c>
      <c r="C3637" s="76" t="s">
        <v>10368</v>
      </c>
      <c r="D3637" s="76" t="s">
        <v>9484</v>
      </c>
      <c r="E3637" s="76" t="s">
        <v>8555</v>
      </c>
      <c r="F3637" s="76"/>
    </row>
    <row r="3638" spans="2:6" x14ac:dyDescent="0.35">
      <c r="B3638" s="76">
        <v>3636</v>
      </c>
      <c r="C3638" s="76" t="s">
        <v>8556</v>
      </c>
      <c r="D3638" s="76" t="s">
        <v>1538</v>
      </c>
      <c r="E3638" s="76" t="s">
        <v>8557</v>
      </c>
      <c r="F3638" s="76"/>
    </row>
    <row r="3639" spans="2:6" x14ac:dyDescent="0.35">
      <c r="B3639" s="76">
        <v>3637</v>
      </c>
      <c r="C3639" s="76" t="s">
        <v>8558</v>
      </c>
      <c r="D3639" s="76" t="s">
        <v>8559</v>
      </c>
      <c r="E3639" s="76" t="s">
        <v>8560</v>
      </c>
      <c r="F3639" s="76"/>
    </row>
    <row r="3640" spans="2:6" x14ac:dyDescent="0.35">
      <c r="B3640" s="76">
        <v>3638</v>
      </c>
      <c r="C3640" s="76" t="s">
        <v>8561</v>
      </c>
      <c r="D3640" s="76" t="s">
        <v>10630</v>
      </c>
      <c r="E3640" s="76" t="s">
        <v>8562</v>
      </c>
      <c r="F3640" s="76"/>
    </row>
    <row r="3641" spans="2:6" x14ac:dyDescent="0.35">
      <c r="B3641" s="76">
        <v>3639</v>
      </c>
      <c r="C3641" s="76" t="s">
        <v>10369</v>
      </c>
      <c r="D3641" s="76" t="s">
        <v>10631</v>
      </c>
      <c r="E3641" s="76" t="s">
        <v>8563</v>
      </c>
      <c r="F3641" s="76"/>
    </row>
    <row r="3642" spans="2:6" x14ac:dyDescent="0.35">
      <c r="B3642" s="76">
        <v>3640</v>
      </c>
      <c r="C3642" s="76" t="s">
        <v>8564</v>
      </c>
      <c r="D3642" s="76" t="s">
        <v>8565</v>
      </c>
      <c r="E3642" s="76" t="s">
        <v>8566</v>
      </c>
      <c r="F3642" s="76"/>
    </row>
    <row r="3643" spans="2:6" x14ac:dyDescent="0.35">
      <c r="B3643" s="76">
        <v>3641</v>
      </c>
      <c r="C3643" s="76" t="s">
        <v>8567</v>
      </c>
      <c r="D3643" s="76" t="s">
        <v>8568</v>
      </c>
      <c r="E3643" s="76" t="s">
        <v>8569</v>
      </c>
      <c r="F3643" s="76"/>
    </row>
    <row r="3644" spans="2:6" x14ac:dyDescent="0.35">
      <c r="B3644" s="76">
        <v>3642</v>
      </c>
      <c r="C3644" s="76" t="s">
        <v>10370</v>
      </c>
      <c r="D3644" s="76" t="s">
        <v>10371</v>
      </c>
      <c r="E3644" s="76" t="s">
        <v>8570</v>
      </c>
      <c r="F3644" s="76"/>
    </row>
    <row r="3645" spans="2:6" x14ac:dyDescent="0.35">
      <c r="B3645" s="76">
        <v>3643</v>
      </c>
      <c r="C3645" s="76" t="s">
        <v>8571</v>
      </c>
      <c r="D3645" s="76" t="s">
        <v>8572</v>
      </c>
      <c r="E3645" s="76" t="s">
        <v>8573</v>
      </c>
      <c r="F3645" s="76"/>
    </row>
    <row r="3646" spans="2:6" x14ac:dyDescent="0.35">
      <c r="B3646" s="76">
        <v>3644</v>
      </c>
      <c r="C3646" s="76" t="s">
        <v>8574</v>
      </c>
      <c r="D3646" s="76" t="s">
        <v>8575</v>
      </c>
      <c r="E3646" s="76" t="s">
        <v>8576</v>
      </c>
      <c r="F3646" s="76"/>
    </row>
    <row r="3647" spans="2:6" x14ac:dyDescent="0.35">
      <c r="B3647" s="76">
        <v>3645</v>
      </c>
      <c r="C3647" s="76" t="s">
        <v>8577</v>
      </c>
      <c r="D3647" s="76" t="s">
        <v>13219</v>
      </c>
      <c r="E3647" s="76" t="s">
        <v>8578</v>
      </c>
      <c r="F3647" s="76"/>
    </row>
    <row r="3648" spans="2:6" x14ac:dyDescent="0.35">
      <c r="B3648" s="76">
        <v>3646</v>
      </c>
      <c r="C3648" s="76" t="s">
        <v>8579</v>
      </c>
      <c r="D3648" s="76" t="s">
        <v>13220</v>
      </c>
      <c r="E3648" s="76" t="s">
        <v>8580</v>
      </c>
      <c r="F3648" s="76"/>
    </row>
    <row r="3649" spans="2:6" x14ac:dyDescent="0.35">
      <c r="B3649" s="76">
        <v>3647</v>
      </c>
      <c r="C3649" s="76" t="s">
        <v>10372</v>
      </c>
      <c r="D3649" s="76" t="s">
        <v>13221</v>
      </c>
      <c r="E3649" s="76" t="s">
        <v>8581</v>
      </c>
      <c r="F3649" s="76"/>
    </row>
    <row r="3650" spans="2:6" x14ac:dyDescent="0.35">
      <c r="B3650" s="76">
        <v>3648</v>
      </c>
      <c r="C3650" s="76" t="s">
        <v>8582</v>
      </c>
      <c r="D3650" s="76" t="s">
        <v>8583</v>
      </c>
      <c r="E3650" s="76" t="s">
        <v>8584</v>
      </c>
      <c r="F3650" s="76"/>
    </row>
    <row r="3651" spans="2:6" x14ac:dyDescent="0.35">
      <c r="B3651" s="76">
        <v>3649</v>
      </c>
      <c r="C3651" s="76" t="s">
        <v>8585</v>
      </c>
      <c r="D3651" s="76" t="s">
        <v>8586</v>
      </c>
      <c r="E3651" s="76" t="s">
        <v>8587</v>
      </c>
      <c r="F3651" s="76"/>
    </row>
    <row r="3652" spans="2:6" x14ac:dyDescent="0.35">
      <c r="B3652" s="76">
        <v>3650</v>
      </c>
      <c r="C3652" s="76" t="s">
        <v>10373</v>
      </c>
      <c r="D3652" s="76" t="s">
        <v>10374</v>
      </c>
      <c r="E3652" s="76" t="s">
        <v>8588</v>
      </c>
      <c r="F3652" s="76"/>
    </row>
    <row r="3653" spans="2:6" x14ac:dyDescent="0.35">
      <c r="B3653" s="76">
        <v>3651</v>
      </c>
      <c r="C3653" s="76" t="s">
        <v>11093</v>
      </c>
      <c r="D3653" s="76" t="s">
        <v>11094</v>
      </c>
      <c r="E3653" s="76" t="s">
        <v>11095</v>
      </c>
      <c r="F3653" s="76"/>
    </row>
    <row r="3654" spans="2:6" x14ac:dyDescent="0.35">
      <c r="B3654" s="76">
        <v>3652</v>
      </c>
      <c r="C3654" s="76" t="s">
        <v>11096</v>
      </c>
      <c r="D3654" s="76" t="s">
        <v>11097</v>
      </c>
      <c r="E3654" s="76" t="s">
        <v>11098</v>
      </c>
      <c r="F3654" s="76"/>
    </row>
    <row r="3655" spans="2:6" x14ac:dyDescent="0.35">
      <c r="B3655" s="76">
        <v>3653</v>
      </c>
      <c r="C3655" s="76" t="s">
        <v>11099</v>
      </c>
      <c r="D3655" s="76" t="s">
        <v>11100</v>
      </c>
      <c r="E3655" s="76" t="s">
        <v>11101</v>
      </c>
      <c r="F3655" s="76"/>
    </row>
    <row r="3656" spans="2:6" x14ac:dyDescent="0.35">
      <c r="B3656" s="76">
        <v>3654</v>
      </c>
      <c r="C3656" s="76" t="s">
        <v>12334</v>
      </c>
      <c r="D3656" s="76" t="s">
        <v>12335</v>
      </c>
      <c r="E3656" s="76" t="s">
        <v>12336</v>
      </c>
      <c r="F3656" s="76"/>
    </row>
    <row r="3657" spans="2:6" x14ac:dyDescent="0.35">
      <c r="B3657" s="76">
        <v>3655</v>
      </c>
      <c r="C3657" s="76" t="s">
        <v>11102</v>
      </c>
      <c r="D3657" s="76" t="s">
        <v>11103</v>
      </c>
      <c r="E3657" s="76" t="s">
        <v>11104</v>
      </c>
      <c r="F3657" s="76"/>
    </row>
    <row r="3658" spans="2:6" x14ac:dyDescent="0.35">
      <c r="B3658" s="76">
        <v>3656</v>
      </c>
      <c r="C3658" s="76" t="s">
        <v>11527</v>
      </c>
      <c r="D3658" s="76" t="s">
        <v>11094</v>
      </c>
      <c r="E3658" s="76" t="s">
        <v>11528</v>
      </c>
      <c r="F3658" s="76"/>
    </row>
    <row r="3659" spans="2:6" x14ac:dyDescent="0.35">
      <c r="B3659" s="76">
        <v>3657</v>
      </c>
      <c r="C3659" s="76" t="s">
        <v>11529</v>
      </c>
      <c r="D3659" s="76" t="s">
        <v>11097</v>
      </c>
      <c r="E3659" s="76" t="s">
        <v>11530</v>
      </c>
      <c r="F3659" s="76"/>
    </row>
    <row r="3660" spans="2:6" x14ac:dyDescent="0.35">
      <c r="B3660" s="76">
        <v>3658</v>
      </c>
      <c r="C3660" s="76" t="s">
        <v>11531</v>
      </c>
      <c r="D3660" s="76" t="s">
        <v>11100</v>
      </c>
      <c r="E3660" s="76" t="s">
        <v>11532</v>
      </c>
      <c r="F3660" s="76"/>
    </row>
    <row r="3661" spans="2:6" x14ac:dyDescent="0.35">
      <c r="B3661" s="76">
        <v>3659</v>
      </c>
      <c r="C3661" s="76" t="s">
        <v>12337</v>
      </c>
      <c r="D3661" s="76" t="s">
        <v>12335</v>
      </c>
      <c r="E3661" s="76" t="s">
        <v>12338</v>
      </c>
      <c r="F3661" s="76"/>
    </row>
    <row r="3662" spans="2:6" x14ac:dyDescent="0.35">
      <c r="B3662" s="76">
        <v>3660</v>
      </c>
      <c r="C3662" s="76" t="s">
        <v>11533</v>
      </c>
      <c r="D3662" s="76" t="s">
        <v>11103</v>
      </c>
      <c r="E3662" s="76" t="s">
        <v>11534</v>
      </c>
      <c r="F3662" s="76"/>
    </row>
    <row r="3663" spans="2:6" x14ac:dyDescent="0.35">
      <c r="B3663" s="76">
        <v>3661</v>
      </c>
      <c r="C3663" s="76" t="s">
        <v>8589</v>
      </c>
      <c r="D3663" s="76" t="s">
        <v>8590</v>
      </c>
      <c r="E3663" s="76" t="s">
        <v>8591</v>
      </c>
      <c r="F3663" s="76"/>
    </row>
    <row r="3664" spans="2:6" x14ac:dyDescent="0.35">
      <c r="B3664" s="76">
        <v>3662</v>
      </c>
      <c r="C3664" s="76" t="s">
        <v>8592</v>
      </c>
      <c r="D3664" s="76" t="s">
        <v>8593</v>
      </c>
      <c r="E3664" s="76" t="s">
        <v>8594</v>
      </c>
      <c r="F3664" s="76"/>
    </row>
    <row r="3665" spans="2:6" x14ac:dyDescent="0.35">
      <c r="B3665" s="76">
        <v>3663</v>
      </c>
      <c r="C3665" s="76" t="s">
        <v>10375</v>
      </c>
      <c r="D3665" s="76" t="s">
        <v>10376</v>
      </c>
      <c r="E3665" s="76" t="s">
        <v>8595</v>
      </c>
      <c r="F3665" s="76"/>
    </row>
    <row r="3666" spans="2:6" x14ac:dyDescent="0.35">
      <c r="B3666" s="76">
        <v>3664</v>
      </c>
      <c r="C3666" s="76" t="s">
        <v>11105</v>
      </c>
      <c r="D3666" s="76" t="s">
        <v>8590</v>
      </c>
      <c r="E3666" s="76" t="s">
        <v>11106</v>
      </c>
      <c r="F3666" s="76"/>
    </row>
    <row r="3667" spans="2:6" x14ac:dyDescent="0.35">
      <c r="B3667" s="76">
        <v>3665</v>
      </c>
      <c r="C3667" s="76" t="s">
        <v>11107</v>
      </c>
      <c r="D3667" s="76" t="s">
        <v>8593</v>
      </c>
      <c r="E3667" s="76" t="s">
        <v>11108</v>
      </c>
      <c r="F3667" s="76"/>
    </row>
    <row r="3668" spans="2:6" x14ac:dyDescent="0.35">
      <c r="B3668" s="76">
        <v>3666</v>
      </c>
      <c r="C3668" s="76" t="s">
        <v>11109</v>
      </c>
      <c r="D3668" s="76" t="s">
        <v>10376</v>
      </c>
      <c r="E3668" s="76" t="s">
        <v>11110</v>
      </c>
      <c r="F3668" s="76"/>
    </row>
    <row r="3669" spans="2:6" x14ac:dyDescent="0.35">
      <c r="B3669" s="76">
        <v>3667</v>
      </c>
      <c r="C3669" s="76" t="s">
        <v>8596</v>
      </c>
      <c r="D3669" s="76" t="s">
        <v>8597</v>
      </c>
      <c r="E3669" s="76" t="s">
        <v>8598</v>
      </c>
      <c r="F3669" s="76"/>
    </row>
    <row r="3670" spans="2:6" x14ac:dyDescent="0.35">
      <c r="B3670" s="76">
        <v>3668</v>
      </c>
      <c r="C3670" s="76" t="s">
        <v>8599</v>
      </c>
      <c r="D3670" s="76" t="s">
        <v>8600</v>
      </c>
      <c r="E3670" s="76" t="s">
        <v>8601</v>
      </c>
      <c r="F3670" s="76"/>
    </row>
    <row r="3671" spans="2:6" x14ac:dyDescent="0.35">
      <c r="B3671" s="76">
        <v>3669</v>
      </c>
      <c r="C3671" s="76" t="s">
        <v>10377</v>
      </c>
      <c r="D3671" s="76" t="s">
        <v>10378</v>
      </c>
      <c r="E3671" s="76" t="s">
        <v>8602</v>
      </c>
      <c r="F3671" s="76"/>
    </row>
    <row r="3672" spans="2:6" x14ac:dyDescent="0.35">
      <c r="B3672" s="76">
        <v>3670</v>
      </c>
      <c r="C3672" s="76" t="s">
        <v>11111</v>
      </c>
      <c r="D3672" s="76" t="s">
        <v>8597</v>
      </c>
      <c r="E3672" s="76" t="s">
        <v>11112</v>
      </c>
      <c r="F3672" s="76"/>
    </row>
    <row r="3673" spans="2:6" x14ac:dyDescent="0.35">
      <c r="B3673" s="76">
        <v>3671</v>
      </c>
      <c r="C3673" s="76" t="s">
        <v>11113</v>
      </c>
      <c r="D3673" s="76" t="s">
        <v>8600</v>
      </c>
      <c r="E3673" s="76" t="s">
        <v>11114</v>
      </c>
      <c r="F3673" s="76"/>
    </row>
    <row r="3674" spans="2:6" x14ac:dyDescent="0.35">
      <c r="B3674" s="76">
        <v>3672</v>
      </c>
      <c r="C3674" s="76" t="s">
        <v>11115</v>
      </c>
      <c r="D3674" s="76" t="s">
        <v>10378</v>
      </c>
      <c r="E3674" s="76" t="s">
        <v>11116</v>
      </c>
      <c r="F3674" s="76"/>
    </row>
    <row r="3675" spans="2:6" x14ac:dyDescent="0.35">
      <c r="B3675" s="76">
        <v>3673</v>
      </c>
      <c r="C3675" s="76" t="s">
        <v>8603</v>
      </c>
      <c r="D3675" s="76" t="s">
        <v>8604</v>
      </c>
      <c r="E3675" s="76" t="s">
        <v>8605</v>
      </c>
      <c r="F3675" s="76"/>
    </row>
    <row r="3676" spans="2:6" x14ac:dyDescent="0.35">
      <c r="B3676" s="76">
        <v>3674</v>
      </c>
      <c r="C3676" s="76" t="s">
        <v>8606</v>
      </c>
      <c r="D3676" s="76" t="s">
        <v>8607</v>
      </c>
      <c r="E3676" s="76" t="s">
        <v>8608</v>
      </c>
      <c r="F3676" s="76"/>
    </row>
    <row r="3677" spans="2:6" x14ac:dyDescent="0.35">
      <c r="B3677" s="76">
        <v>3675</v>
      </c>
      <c r="C3677" s="76" t="s">
        <v>10379</v>
      </c>
      <c r="D3677" s="76" t="s">
        <v>10380</v>
      </c>
      <c r="E3677" s="76" t="s">
        <v>8609</v>
      </c>
      <c r="F3677" s="76"/>
    </row>
    <row r="3678" spans="2:6" x14ac:dyDescent="0.35">
      <c r="B3678" s="76">
        <v>3676</v>
      </c>
      <c r="C3678" s="76" t="s">
        <v>8610</v>
      </c>
      <c r="D3678" s="76" t="s">
        <v>8611</v>
      </c>
      <c r="E3678" s="76" t="s">
        <v>8612</v>
      </c>
      <c r="F3678" s="76"/>
    </row>
    <row r="3679" spans="2:6" x14ac:dyDescent="0.35">
      <c r="B3679" s="76">
        <v>3677</v>
      </c>
      <c r="C3679" s="76" t="s">
        <v>8613</v>
      </c>
      <c r="D3679" s="76" t="s">
        <v>8614</v>
      </c>
      <c r="E3679" s="76" t="s">
        <v>8615</v>
      </c>
      <c r="F3679" s="76"/>
    </row>
    <row r="3680" spans="2:6" x14ac:dyDescent="0.35">
      <c r="B3680" s="76">
        <v>3678</v>
      </c>
      <c r="C3680" s="76" t="s">
        <v>8616</v>
      </c>
      <c r="D3680" s="76" t="s">
        <v>8617</v>
      </c>
      <c r="E3680" s="76" t="s">
        <v>8618</v>
      </c>
      <c r="F3680" s="76"/>
    </row>
    <row r="3681" spans="2:6" x14ac:dyDescent="0.35">
      <c r="B3681" s="76">
        <v>3679</v>
      </c>
      <c r="C3681" s="76" t="s">
        <v>10381</v>
      </c>
      <c r="D3681" s="76" t="s">
        <v>10382</v>
      </c>
      <c r="E3681" s="76" t="s">
        <v>8619</v>
      </c>
      <c r="F3681" s="76"/>
    </row>
    <row r="3682" spans="2:6" x14ac:dyDescent="0.35">
      <c r="B3682" s="76">
        <v>3680</v>
      </c>
      <c r="C3682" s="76" t="s">
        <v>8620</v>
      </c>
      <c r="D3682" s="76" t="s">
        <v>8621</v>
      </c>
      <c r="E3682" s="76" t="s">
        <v>8622</v>
      </c>
      <c r="F3682" s="76"/>
    </row>
    <row r="3683" spans="2:6" x14ac:dyDescent="0.35">
      <c r="B3683" s="76">
        <v>3681</v>
      </c>
      <c r="C3683" s="76" t="s">
        <v>11117</v>
      </c>
      <c r="D3683" s="76" t="s">
        <v>8614</v>
      </c>
      <c r="E3683" s="76" t="s">
        <v>11118</v>
      </c>
      <c r="F3683" s="76"/>
    </row>
    <row r="3684" spans="2:6" x14ac:dyDescent="0.35">
      <c r="B3684" s="76">
        <v>3682</v>
      </c>
      <c r="C3684" s="76" t="s">
        <v>11119</v>
      </c>
      <c r="D3684" s="76" t="s">
        <v>8617</v>
      </c>
      <c r="E3684" s="76" t="s">
        <v>11120</v>
      </c>
      <c r="F3684" s="76"/>
    </row>
    <row r="3685" spans="2:6" x14ac:dyDescent="0.35">
      <c r="B3685" s="76">
        <v>3683</v>
      </c>
      <c r="C3685" s="76" t="s">
        <v>11121</v>
      </c>
      <c r="D3685" s="76" t="s">
        <v>10382</v>
      </c>
      <c r="E3685" s="76" t="s">
        <v>11122</v>
      </c>
      <c r="F3685" s="76"/>
    </row>
    <row r="3686" spans="2:6" x14ac:dyDescent="0.35">
      <c r="B3686" s="76">
        <v>3684</v>
      </c>
      <c r="C3686" s="76" t="s">
        <v>11123</v>
      </c>
      <c r="D3686" s="76" t="s">
        <v>8621</v>
      </c>
      <c r="E3686" s="76" t="s">
        <v>11124</v>
      </c>
      <c r="F3686" s="76"/>
    </row>
    <row r="3687" spans="2:6" x14ac:dyDescent="0.35">
      <c r="B3687" s="76">
        <v>3685</v>
      </c>
      <c r="C3687" s="76" t="s">
        <v>8623</v>
      </c>
      <c r="D3687" s="76" t="s">
        <v>8624</v>
      </c>
      <c r="E3687" s="76" t="s">
        <v>8625</v>
      </c>
      <c r="F3687" s="76"/>
    </row>
    <row r="3688" spans="2:6" x14ac:dyDescent="0.35">
      <c r="B3688" s="76">
        <v>3686</v>
      </c>
      <c r="C3688" s="76" t="s">
        <v>8626</v>
      </c>
      <c r="D3688" s="76" t="s">
        <v>8627</v>
      </c>
      <c r="E3688" s="76" t="s">
        <v>8628</v>
      </c>
      <c r="F3688" s="76"/>
    </row>
    <row r="3689" spans="2:6" x14ac:dyDescent="0.35">
      <c r="B3689" s="76">
        <v>3687</v>
      </c>
      <c r="C3689" s="76" t="s">
        <v>10383</v>
      </c>
      <c r="D3689" s="76" t="s">
        <v>10384</v>
      </c>
      <c r="E3689" s="76" t="s">
        <v>8629</v>
      </c>
      <c r="F3689" s="76"/>
    </row>
    <row r="3690" spans="2:6" x14ac:dyDescent="0.35">
      <c r="B3690" s="76">
        <v>3688</v>
      </c>
      <c r="C3690" s="76" t="s">
        <v>8630</v>
      </c>
      <c r="D3690" s="76" t="s">
        <v>8631</v>
      </c>
      <c r="E3690" s="76" t="s">
        <v>8632</v>
      </c>
      <c r="F3690" s="76"/>
    </row>
    <row r="3691" spans="2:6" x14ac:dyDescent="0.35">
      <c r="B3691" s="76">
        <v>3689</v>
      </c>
      <c r="C3691" s="76" t="s">
        <v>12339</v>
      </c>
      <c r="D3691" s="76" t="s">
        <v>13222</v>
      </c>
      <c r="E3691" s="76" t="s">
        <v>12340</v>
      </c>
      <c r="F3691" s="76"/>
    </row>
    <row r="3692" spans="2:6" x14ac:dyDescent="0.35">
      <c r="B3692" s="76">
        <v>3690</v>
      </c>
      <c r="C3692" s="76" t="s">
        <v>12341</v>
      </c>
      <c r="D3692" s="76" t="s">
        <v>13222</v>
      </c>
      <c r="E3692" s="76" t="s">
        <v>12342</v>
      </c>
      <c r="F3692" s="76"/>
    </row>
    <row r="3693" spans="2:6" x14ac:dyDescent="0.35">
      <c r="B3693" s="76">
        <v>3691</v>
      </c>
      <c r="C3693" s="76" t="s">
        <v>11483</v>
      </c>
      <c r="D3693" s="76" t="s">
        <v>8624</v>
      </c>
      <c r="E3693" s="76" t="s">
        <v>11484</v>
      </c>
      <c r="F3693" s="76"/>
    </row>
    <row r="3694" spans="2:6" x14ac:dyDescent="0.35">
      <c r="B3694" s="76">
        <v>3692</v>
      </c>
      <c r="C3694" s="76" t="s">
        <v>11485</v>
      </c>
      <c r="D3694" s="76" t="s">
        <v>8627</v>
      </c>
      <c r="E3694" s="76" t="s">
        <v>11486</v>
      </c>
      <c r="F3694" s="76"/>
    </row>
    <row r="3695" spans="2:6" x14ac:dyDescent="0.35">
      <c r="B3695" s="76">
        <v>3693</v>
      </c>
      <c r="C3695" s="76" t="s">
        <v>11487</v>
      </c>
      <c r="D3695" s="76" t="s">
        <v>10384</v>
      </c>
      <c r="E3695" s="76" t="s">
        <v>11488</v>
      </c>
      <c r="F3695" s="76"/>
    </row>
    <row r="3696" spans="2:6" x14ac:dyDescent="0.35">
      <c r="B3696" s="76">
        <v>3694</v>
      </c>
      <c r="C3696" s="76" t="s">
        <v>11489</v>
      </c>
      <c r="D3696" s="76" t="s">
        <v>8631</v>
      </c>
      <c r="E3696" s="76" t="s">
        <v>11490</v>
      </c>
      <c r="F3696" s="76"/>
    </row>
    <row r="3697" spans="2:6" x14ac:dyDescent="0.35">
      <c r="B3697" s="76">
        <v>3695</v>
      </c>
      <c r="C3697" s="76" t="s">
        <v>12343</v>
      </c>
      <c r="D3697" s="76" t="s">
        <v>13222</v>
      </c>
      <c r="E3697" s="76" t="s">
        <v>12344</v>
      </c>
      <c r="F3697" s="76"/>
    </row>
    <row r="3698" spans="2:6" x14ac:dyDescent="0.35">
      <c r="B3698" s="76">
        <v>3696</v>
      </c>
      <c r="C3698" s="76" t="s">
        <v>8633</v>
      </c>
      <c r="D3698" s="76" t="s">
        <v>13223</v>
      </c>
      <c r="E3698" s="76" t="s">
        <v>8634</v>
      </c>
      <c r="F3698" s="76"/>
    </row>
    <row r="3699" spans="2:6" x14ac:dyDescent="0.35">
      <c r="B3699" s="76">
        <v>3697</v>
      </c>
      <c r="C3699" s="76" t="s">
        <v>8635</v>
      </c>
      <c r="D3699" s="76" t="s">
        <v>13224</v>
      </c>
      <c r="E3699" s="76" t="s">
        <v>8636</v>
      </c>
      <c r="F3699" s="76"/>
    </row>
    <row r="3700" spans="2:6" x14ac:dyDescent="0.35">
      <c r="B3700" s="76">
        <v>3698</v>
      </c>
      <c r="C3700" s="76" t="s">
        <v>10385</v>
      </c>
      <c r="D3700" s="76" t="s">
        <v>13225</v>
      </c>
      <c r="E3700" s="76" t="s">
        <v>8637</v>
      </c>
      <c r="F3700" s="76"/>
    </row>
    <row r="3701" spans="2:6" x14ac:dyDescent="0.35">
      <c r="B3701" s="76">
        <v>3699</v>
      </c>
      <c r="C3701" s="76" t="s">
        <v>8638</v>
      </c>
      <c r="D3701" s="76" t="s">
        <v>8639</v>
      </c>
      <c r="E3701" s="76" t="s">
        <v>8640</v>
      </c>
      <c r="F3701" s="76"/>
    </row>
    <row r="3702" spans="2:6" x14ac:dyDescent="0.35">
      <c r="B3702" s="76">
        <v>3700</v>
      </c>
      <c r="C3702" s="76" t="s">
        <v>13226</v>
      </c>
      <c r="D3702" s="76" t="s">
        <v>13227</v>
      </c>
      <c r="E3702" s="76" t="s">
        <v>13228</v>
      </c>
      <c r="F3702" s="76"/>
    </row>
    <row r="3703" spans="2:6" x14ac:dyDescent="0.35">
      <c r="B3703" s="76">
        <v>3701</v>
      </c>
      <c r="C3703" s="76" t="s">
        <v>8641</v>
      </c>
      <c r="D3703" s="76" t="s">
        <v>8642</v>
      </c>
      <c r="E3703" s="76" t="s">
        <v>8643</v>
      </c>
      <c r="F3703" s="76"/>
    </row>
    <row r="3704" spans="2:6" x14ac:dyDescent="0.35">
      <c r="B3704" s="76">
        <v>3702</v>
      </c>
      <c r="C3704" s="76" t="s">
        <v>8644</v>
      </c>
      <c r="D3704" s="76" t="s">
        <v>13229</v>
      </c>
      <c r="E3704" s="76" t="s">
        <v>8645</v>
      </c>
      <c r="F3704" s="76"/>
    </row>
    <row r="3705" spans="2:6" x14ac:dyDescent="0.35">
      <c r="B3705" s="76">
        <v>3703</v>
      </c>
      <c r="C3705" s="76" t="s">
        <v>8646</v>
      </c>
      <c r="D3705" s="76" t="s">
        <v>13230</v>
      </c>
      <c r="E3705" s="76" t="s">
        <v>8647</v>
      </c>
      <c r="F3705" s="76"/>
    </row>
    <row r="3706" spans="2:6" x14ac:dyDescent="0.35">
      <c r="B3706" s="76">
        <v>3704</v>
      </c>
      <c r="C3706" s="76" t="s">
        <v>10386</v>
      </c>
      <c r="D3706" s="76" t="s">
        <v>13231</v>
      </c>
      <c r="E3706" s="76" t="s">
        <v>8648</v>
      </c>
      <c r="F3706" s="76"/>
    </row>
    <row r="3707" spans="2:6" x14ac:dyDescent="0.35">
      <c r="B3707" s="76">
        <v>3705</v>
      </c>
      <c r="C3707" s="76" t="s">
        <v>8649</v>
      </c>
      <c r="D3707" s="76" t="s">
        <v>13232</v>
      </c>
      <c r="E3707" s="76" t="s">
        <v>8650</v>
      </c>
      <c r="F3707" s="76"/>
    </row>
    <row r="3708" spans="2:6" x14ac:dyDescent="0.35">
      <c r="B3708" s="76">
        <v>3706</v>
      </c>
      <c r="C3708" s="76" t="s">
        <v>8651</v>
      </c>
      <c r="D3708" s="76" t="s">
        <v>13233</v>
      </c>
      <c r="E3708" s="76" t="s">
        <v>8652</v>
      </c>
      <c r="F3708" s="76"/>
    </row>
    <row r="3709" spans="2:6" x14ac:dyDescent="0.35">
      <c r="B3709" s="76">
        <v>3707</v>
      </c>
      <c r="C3709" s="76" t="s">
        <v>8653</v>
      </c>
      <c r="D3709" s="76" t="s">
        <v>8654</v>
      </c>
      <c r="E3709" s="76" t="s">
        <v>8655</v>
      </c>
      <c r="F3709" s="76"/>
    </row>
    <row r="3710" spans="2:6" x14ac:dyDescent="0.35">
      <c r="B3710" s="76">
        <v>3708</v>
      </c>
      <c r="C3710" s="76" t="s">
        <v>8656</v>
      </c>
      <c r="D3710" s="76" t="s">
        <v>8657</v>
      </c>
      <c r="E3710" s="76" t="s">
        <v>8658</v>
      </c>
      <c r="F3710" s="76"/>
    </row>
    <row r="3711" spans="2:6" x14ac:dyDescent="0.35">
      <c r="B3711" s="76">
        <v>3709</v>
      </c>
      <c r="C3711" s="76" t="s">
        <v>10387</v>
      </c>
      <c r="D3711" s="76" t="s">
        <v>10388</v>
      </c>
      <c r="E3711" s="76" t="s">
        <v>8659</v>
      </c>
      <c r="F3711" s="76"/>
    </row>
    <row r="3712" spans="2:6" x14ac:dyDescent="0.35">
      <c r="B3712" s="76">
        <v>3710</v>
      </c>
      <c r="C3712" s="76" t="s">
        <v>11618</v>
      </c>
      <c r="D3712" s="76" t="s">
        <v>12345</v>
      </c>
      <c r="E3712" s="76" t="s">
        <v>12346</v>
      </c>
      <c r="F3712" s="76"/>
    </row>
    <row r="3713" spans="2:6" x14ac:dyDescent="0.35">
      <c r="B3713" s="76">
        <v>3711</v>
      </c>
      <c r="C3713" s="76" t="s">
        <v>11595</v>
      </c>
      <c r="D3713" s="76" t="s">
        <v>12347</v>
      </c>
      <c r="E3713" s="76" t="s">
        <v>12348</v>
      </c>
      <c r="F3713" s="76"/>
    </row>
    <row r="3714" spans="2:6" x14ac:dyDescent="0.35">
      <c r="B3714" s="76">
        <v>3712</v>
      </c>
      <c r="C3714" s="76" t="s">
        <v>12349</v>
      </c>
      <c r="D3714" s="76" t="s">
        <v>10389</v>
      </c>
      <c r="E3714" s="76" t="s">
        <v>12350</v>
      </c>
      <c r="F3714" s="76"/>
    </row>
    <row r="3715" spans="2:6" x14ac:dyDescent="0.35">
      <c r="B3715" s="76">
        <v>3713</v>
      </c>
      <c r="C3715" s="76" t="s">
        <v>13234</v>
      </c>
      <c r="D3715" s="76" t="s">
        <v>13235</v>
      </c>
      <c r="E3715" s="76" t="s">
        <v>13236</v>
      </c>
      <c r="F3715" s="76"/>
    </row>
    <row r="3716" spans="2:6" x14ac:dyDescent="0.35">
      <c r="B3716" s="76">
        <v>3714</v>
      </c>
      <c r="C3716" s="76" t="s">
        <v>8255</v>
      </c>
      <c r="D3716" s="76" t="s">
        <v>13237</v>
      </c>
      <c r="E3716" s="76" t="s">
        <v>8662</v>
      </c>
      <c r="F3716" s="76"/>
    </row>
    <row r="3717" spans="2:6" x14ac:dyDescent="0.35">
      <c r="B3717" s="76">
        <v>3715</v>
      </c>
      <c r="C3717" s="76" t="s">
        <v>8663</v>
      </c>
      <c r="D3717" s="76" t="s">
        <v>13238</v>
      </c>
      <c r="E3717" s="76" t="s">
        <v>8664</v>
      </c>
      <c r="F3717" s="76"/>
    </row>
    <row r="3718" spans="2:6" x14ac:dyDescent="0.35">
      <c r="B3718" s="76">
        <v>3716</v>
      </c>
      <c r="C3718" s="76" t="s">
        <v>10390</v>
      </c>
      <c r="D3718" s="76" t="s">
        <v>13239</v>
      </c>
      <c r="E3718" s="76" t="s">
        <v>8665</v>
      </c>
      <c r="F3718" s="76"/>
    </row>
    <row r="3719" spans="2:6" x14ac:dyDescent="0.35">
      <c r="B3719" s="76">
        <v>3717</v>
      </c>
      <c r="C3719" s="76" t="s">
        <v>8666</v>
      </c>
      <c r="D3719" s="76" t="s">
        <v>13240</v>
      </c>
      <c r="E3719" s="76" t="s">
        <v>8667</v>
      </c>
      <c r="F3719" s="76"/>
    </row>
    <row r="3720" spans="2:6" x14ac:dyDescent="0.35">
      <c r="B3720" s="76">
        <v>3718</v>
      </c>
      <c r="C3720" s="76" t="s">
        <v>8668</v>
      </c>
      <c r="D3720" s="76" t="s">
        <v>13241</v>
      </c>
      <c r="E3720" s="76" t="s">
        <v>8669</v>
      </c>
      <c r="F3720" s="76"/>
    </row>
    <row r="3721" spans="2:6" x14ac:dyDescent="0.35">
      <c r="B3721" s="76">
        <v>3719</v>
      </c>
      <c r="C3721" s="76" t="s">
        <v>10391</v>
      </c>
      <c r="D3721" s="76" t="s">
        <v>13242</v>
      </c>
      <c r="E3721" s="76" t="s">
        <v>8670</v>
      </c>
      <c r="F3721" s="76"/>
    </row>
    <row r="3722" spans="2:6" x14ac:dyDescent="0.35">
      <c r="B3722" s="76">
        <v>3720</v>
      </c>
      <c r="C3722" s="76" t="s">
        <v>8671</v>
      </c>
      <c r="D3722" s="76" t="s">
        <v>13243</v>
      </c>
      <c r="E3722" s="76" t="s">
        <v>8672</v>
      </c>
      <c r="F3722" s="76"/>
    </row>
    <row r="3723" spans="2:6" x14ac:dyDescent="0.35">
      <c r="B3723" s="76">
        <v>3721</v>
      </c>
      <c r="C3723" s="76" t="s">
        <v>8673</v>
      </c>
      <c r="D3723" s="76" t="s">
        <v>8674</v>
      </c>
      <c r="E3723" s="76" t="s">
        <v>8675</v>
      </c>
      <c r="F3723" s="76"/>
    </row>
    <row r="3724" spans="2:6" x14ac:dyDescent="0.35">
      <c r="B3724" s="76">
        <v>3722</v>
      </c>
      <c r="C3724" s="76" t="s">
        <v>8676</v>
      </c>
      <c r="D3724" s="76" t="s">
        <v>8677</v>
      </c>
      <c r="E3724" s="76" t="s">
        <v>8678</v>
      </c>
      <c r="F3724" s="76"/>
    </row>
    <row r="3725" spans="2:6" x14ac:dyDescent="0.35">
      <c r="B3725" s="76">
        <v>3723</v>
      </c>
      <c r="C3725" s="76" t="s">
        <v>10392</v>
      </c>
      <c r="D3725" s="76" t="s">
        <v>10393</v>
      </c>
      <c r="E3725" s="76" t="s">
        <v>8679</v>
      </c>
      <c r="F3725" s="76"/>
    </row>
    <row r="3726" spans="2:6" x14ac:dyDescent="0.35">
      <c r="B3726" s="76">
        <v>3724</v>
      </c>
      <c r="C3726" s="76" t="s">
        <v>8680</v>
      </c>
      <c r="D3726" s="76" t="s">
        <v>8681</v>
      </c>
      <c r="E3726" s="76" t="s">
        <v>8682</v>
      </c>
      <c r="F3726" s="76"/>
    </row>
    <row r="3727" spans="2:6" x14ac:dyDescent="0.35">
      <c r="B3727" s="76">
        <v>3725</v>
      </c>
      <c r="C3727" s="76" t="s">
        <v>12351</v>
      </c>
      <c r="D3727" s="76" t="s">
        <v>13244</v>
      </c>
      <c r="E3727" s="76" t="s">
        <v>12352</v>
      </c>
      <c r="F3727" s="76"/>
    </row>
    <row r="3728" spans="2:6" x14ac:dyDescent="0.35">
      <c r="B3728" s="76">
        <v>3726</v>
      </c>
      <c r="C3728" s="76" t="s">
        <v>8683</v>
      </c>
      <c r="D3728" s="76" t="s">
        <v>8684</v>
      </c>
      <c r="E3728" s="76" t="s">
        <v>8685</v>
      </c>
      <c r="F3728" s="76"/>
    </row>
    <row r="3729" spans="2:6" x14ac:dyDescent="0.35">
      <c r="B3729" s="76">
        <v>3727</v>
      </c>
      <c r="C3729" s="76" t="s">
        <v>10394</v>
      </c>
      <c r="D3729" s="76" t="s">
        <v>10395</v>
      </c>
      <c r="E3729" s="76" t="s">
        <v>8686</v>
      </c>
      <c r="F3729" s="76"/>
    </row>
    <row r="3730" spans="2:6" x14ac:dyDescent="0.35">
      <c r="B3730" s="76">
        <v>3728</v>
      </c>
      <c r="C3730" s="76" t="s">
        <v>8687</v>
      </c>
      <c r="D3730" s="76" t="s">
        <v>8688</v>
      </c>
      <c r="E3730" s="76" t="s">
        <v>8689</v>
      </c>
      <c r="F3730" s="76"/>
    </row>
    <row r="3731" spans="2:6" x14ac:dyDescent="0.35">
      <c r="B3731" s="76">
        <v>3729</v>
      </c>
      <c r="C3731" s="76" t="s">
        <v>8690</v>
      </c>
      <c r="D3731" s="76" t="s">
        <v>8691</v>
      </c>
      <c r="E3731" s="76" t="s">
        <v>8692</v>
      </c>
      <c r="F3731" s="76"/>
    </row>
    <row r="3732" spans="2:6" x14ac:dyDescent="0.35">
      <c r="B3732" s="76">
        <v>3730</v>
      </c>
      <c r="C3732" s="76" t="s">
        <v>8693</v>
      </c>
      <c r="D3732" s="76" t="s">
        <v>8694</v>
      </c>
      <c r="E3732" s="76" t="s">
        <v>8695</v>
      </c>
      <c r="F3732" s="76"/>
    </row>
    <row r="3733" spans="2:6" x14ac:dyDescent="0.35">
      <c r="B3733" s="76">
        <v>3731</v>
      </c>
      <c r="C3733" s="76" t="s">
        <v>10396</v>
      </c>
      <c r="D3733" s="76" t="s">
        <v>10397</v>
      </c>
      <c r="E3733" s="76" t="s">
        <v>8696</v>
      </c>
      <c r="F3733" s="76"/>
    </row>
    <row r="3734" spans="2:6" x14ac:dyDescent="0.35">
      <c r="B3734" s="76">
        <v>3732</v>
      </c>
      <c r="C3734" s="76" t="s">
        <v>8697</v>
      </c>
      <c r="D3734" s="76" t="s">
        <v>8698</v>
      </c>
      <c r="E3734" s="76" t="s">
        <v>8699</v>
      </c>
      <c r="F3734" s="76"/>
    </row>
    <row r="3735" spans="2:6" x14ac:dyDescent="0.35">
      <c r="B3735" s="76">
        <v>3733</v>
      </c>
      <c r="C3735" s="76" t="s">
        <v>8700</v>
      </c>
      <c r="D3735" s="76" t="s">
        <v>8701</v>
      </c>
      <c r="E3735" s="76" t="s">
        <v>8702</v>
      </c>
      <c r="F3735" s="76"/>
    </row>
    <row r="3736" spans="2:6" x14ac:dyDescent="0.35">
      <c r="B3736" s="76">
        <v>3734</v>
      </c>
      <c r="C3736" s="76" t="s">
        <v>8703</v>
      </c>
      <c r="D3736" s="76" t="s">
        <v>8704</v>
      </c>
      <c r="E3736" s="76" t="s">
        <v>8705</v>
      </c>
      <c r="F3736" s="76"/>
    </row>
    <row r="3737" spans="2:6" x14ac:dyDescent="0.35">
      <c r="B3737" s="76">
        <v>3735</v>
      </c>
      <c r="C3737" s="76" t="s">
        <v>8706</v>
      </c>
      <c r="D3737" s="76" t="s">
        <v>8707</v>
      </c>
      <c r="E3737" s="76" t="s">
        <v>8708</v>
      </c>
      <c r="F3737" s="76"/>
    </row>
    <row r="3738" spans="2:6" x14ac:dyDescent="0.35">
      <c r="B3738" s="76">
        <v>3736</v>
      </c>
      <c r="C3738" s="76" t="s">
        <v>10398</v>
      </c>
      <c r="D3738" s="76" t="s">
        <v>10399</v>
      </c>
      <c r="E3738" s="76" t="s">
        <v>8709</v>
      </c>
      <c r="F3738" s="76"/>
    </row>
    <row r="3739" spans="2:6" x14ac:dyDescent="0.35">
      <c r="B3739" s="76">
        <v>3737</v>
      </c>
      <c r="C3739" s="76" t="s">
        <v>8710</v>
      </c>
      <c r="D3739" s="76" t="s">
        <v>8711</v>
      </c>
      <c r="E3739" s="76" t="s">
        <v>8712</v>
      </c>
      <c r="F3739" s="76"/>
    </row>
    <row r="3740" spans="2:6" x14ac:dyDescent="0.35">
      <c r="B3740" s="76">
        <v>3738</v>
      </c>
      <c r="C3740" s="76" t="s">
        <v>8713</v>
      </c>
      <c r="D3740" s="76" t="s">
        <v>8714</v>
      </c>
      <c r="E3740" s="76" t="s">
        <v>8715</v>
      </c>
      <c r="F3740" s="76"/>
    </row>
    <row r="3741" spans="2:6" x14ac:dyDescent="0.35">
      <c r="B3741" s="76">
        <v>3739</v>
      </c>
      <c r="C3741" s="76" t="s">
        <v>8716</v>
      </c>
      <c r="D3741" s="76" t="s">
        <v>8717</v>
      </c>
      <c r="E3741" s="76" t="s">
        <v>8718</v>
      </c>
      <c r="F3741" s="76"/>
    </row>
    <row r="3742" spans="2:6" x14ac:dyDescent="0.35">
      <c r="B3742" s="76">
        <v>3740</v>
      </c>
      <c r="C3742" s="76" t="s">
        <v>10400</v>
      </c>
      <c r="D3742" s="76" t="s">
        <v>10401</v>
      </c>
      <c r="E3742" s="76" t="s">
        <v>8719</v>
      </c>
      <c r="F3742" s="76"/>
    </row>
    <row r="3743" spans="2:6" x14ac:dyDescent="0.35">
      <c r="B3743" s="76">
        <v>3741</v>
      </c>
      <c r="C3743" s="76" t="s">
        <v>8720</v>
      </c>
      <c r="D3743" s="76" t="s">
        <v>8721</v>
      </c>
      <c r="E3743" s="76" t="s">
        <v>8722</v>
      </c>
      <c r="F3743" s="76"/>
    </row>
    <row r="3744" spans="2:6" x14ac:dyDescent="0.35">
      <c r="B3744" s="76">
        <v>3742</v>
      </c>
      <c r="C3744" s="76" t="s">
        <v>13245</v>
      </c>
      <c r="D3744" s="76" t="s">
        <v>13246</v>
      </c>
      <c r="E3744" s="76" t="s">
        <v>13247</v>
      </c>
      <c r="F3744" s="76"/>
    </row>
    <row r="3745" spans="2:6" x14ac:dyDescent="0.35">
      <c r="B3745" s="76">
        <v>3743</v>
      </c>
      <c r="C3745" s="76" t="s">
        <v>8723</v>
      </c>
      <c r="D3745" s="76" t="s">
        <v>8724</v>
      </c>
      <c r="E3745" s="76" t="s">
        <v>8725</v>
      </c>
      <c r="F3745" s="76"/>
    </row>
    <row r="3746" spans="2:6" x14ac:dyDescent="0.35">
      <c r="B3746" s="76">
        <v>3744</v>
      </c>
      <c r="C3746" s="76" t="s">
        <v>8726</v>
      </c>
      <c r="D3746" s="76" t="s">
        <v>8727</v>
      </c>
      <c r="E3746" s="76" t="s">
        <v>8728</v>
      </c>
      <c r="F3746" s="76"/>
    </row>
    <row r="3747" spans="2:6" x14ac:dyDescent="0.35">
      <c r="B3747" s="76">
        <v>3745</v>
      </c>
      <c r="C3747" s="76" t="s">
        <v>10402</v>
      </c>
      <c r="D3747" s="76" t="s">
        <v>10403</v>
      </c>
      <c r="E3747" s="76" t="s">
        <v>8729</v>
      </c>
      <c r="F3747" s="76"/>
    </row>
    <row r="3748" spans="2:6" x14ac:dyDescent="0.35">
      <c r="B3748" s="76">
        <v>3746</v>
      </c>
      <c r="C3748" s="76" t="s">
        <v>8730</v>
      </c>
      <c r="D3748" s="76" t="s">
        <v>8731</v>
      </c>
      <c r="E3748" s="76" t="s">
        <v>8732</v>
      </c>
      <c r="F3748" s="76"/>
    </row>
    <row r="3749" spans="2:6" x14ac:dyDescent="0.35">
      <c r="B3749" s="76">
        <v>3747</v>
      </c>
      <c r="C3749" s="76" t="s">
        <v>12353</v>
      </c>
      <c r="D3749" s="76" t="s">
        <v>13248</v>
      </c>
      <c r="E3749" s="76" t="s">
        <v>12354</v>
      </c>
      <c r="F3749" s="76"/>
    </row>
    <row r="3750" spans="2:6" x14ac:dyDescent="0.35">
      <c r="B3750" s="76">
        <v>3748</v>
      </c>
      <c r="C3750" s="76" t="s">
        <v>10632</v>
      </c>
      <c r="D3750" s="76" t="s">
        <v>10633</v>
      </c>
      <c r="E3750" s="76" t="s">
        <v>10634</v>
      </c>
      <c r="F3750" s="76"/>
    </row>
    <row r="3751" spans="2:6" x14ac:dyDescent="0.35">
      <c r="B3751" s="76">
        <v>3749</v>
      </c>
      <c r="C3751" s="76" t="s">
        <v>10635</v>
      </c>
      <c r="D3751" s="76" t="s">
        <v>10636</v>
      </c>
      <c r="E3751" s="76" t="s">
        <v>10637</v>
      </c>
      <c r="F3751" s="76"/>
    </row>
    <row r="3752" spans="2:6" x14ac:dyDescent="0.35">
      <c r="B3752" s="76">
        <v>3750</v>
      </c>
      <c r="C3752" s="76" t="s">
        <v>10638</v>
      </c>
      <c r="D3752" s="76" t="s">
        <v>10639</v>
      </c>
      <c r="E3752" s="76" t="s">
        <v>10640</v>
      </c>
      <c r="F3752" s="76"/>
    </row>
    <row r="3753" spans="2:6" x14ac:dyDescent="0.35">
      <c r="B3753" s="76">
        <v>3751</v>
      </c>
      <c r="C3753" s="76" t="s">
        <v>10641</v>
      </c>
      <c r="D3753" s="76" t="s">
        <v>10642</v>
      </c>
      <c r="E3753" s="76" t="s">
        <v>10643</v>
      </c>
      <c r="F3753" s="76"/>
    </row>
    <row r="3754" spans="2:6" x14ac:dyDescent="0.35">
      <c r="B3754" s="76">
        <v>3752</v>
      </c>
      <c r="C3754" s="76" t="s">
        <v>10644</v>
      </c>
      <c r="D3754" s="76" t="s">
        <v>10645</v>
      </c>
      <c r="E3754" s="76" t="s">
        <v>10646</v>
      </c>
      <c r="F3754" s="76"/>
    </row>
    <row r="3755" spans="2:6" x14ac:dyDescent="0.35">
      <c r="B3755" s="76">
        <v>3753</v>
      </c>
      <c r="C3755" s="76" t="s">
        <v>10647</v>
      </c>
      <c r="D3755" s="76" t="s">
        <v>10648</v>
      </c>
      <c r="E3755" s="76" t="s">
        <v>10649</v>
      </c>
      <c r="F3755" s="76"/>
    </row>
    <row r="3756" spans="2:6" x14ac:dyDescent="0.35">
      <c r="B3756" s="76">
        <v>3754</v>
      </c>
      <c r="C3756" s="76" t="s">
        <v>12355</v>
      </c>
      <c r="D3756" s="76" t="s">
        <v>12356</v>
      </c>
      <c r="E3756" s="76" t="s">
        <v>12357</v>
      </c>
      <c r="F3756" s="76"/>
    </row>
    <row r="3757" spans="2:6" x14ac:dyDescent="0.35">
      <c r="B3757" s="76">
        <v>3755</v>
      </c>
      <c r="C3757" s="76" t="s">
        <v>10650</v>
      </c>
      <c r="D3757" s="76" t="s">
        <v>10651</v>
      </c>
      <c r="E3757" s="76" t="s">
        <v>10652</v>
      </c>
      <c r="F3757" s="76"/>
    </row>
    <row r="3758" spans="2:6" x14ac:dyDescent="0.35">
      <c r="B3758" s="76">
        <v>3756</v>
      </c>
      <c r="C3758" s="76" t="s">
        <v>10653</v>
      </c>
      <c r="D3758" s="76" t="s">
        <v>10654</v>
      </c>
      <c r="E3758" s="76" t="s">
        <v>10655</v>
      </c>
      <c r="F3758" s="76"/>
    </row>
    <row r="3759" spans="2:6" x14ac:dyDescent="0.35">
      <c r="B3759" s="76">
        <v>3757</v>
      </c>
      <c r="C3759" s="76" t="s">
        <v>10656</v>
      </c>
      <c r="D3759" s="76" t="s">
        <v>10657</v>
      </c>
      <c r="E3759" s="76" t="s">
        <v>10658</v>
      </c>
      <c r="F3759" s="76"/>
    </row>
    <row r="3760" spans="2:6" x14ac:dyDescent="0.35">
      <c r="B3760" s="76">
        <v>3758</v>
      </c>
      <c r="C3760" s="76" t="s">
        <v>10659</v>
      </c>
      <c r="D3760" s="76" t="s">
        <v>10660</v>
      </c>
      <c r="E3760" s="76" t="s">
        <v>10661</v>
      </c>
      <c r="F3760" s="76"/>
    </row>
    <row r="3761" spans="2:6" x14ac:dyDescent="0.35">
      <c r="B3761" s="76">
        <v>3759</v>
      </c>
      <c r="C3761" s="76" t="s">
        <v>10662</v>
      </c>
      <c r="D3761" s="76" t="s">
        <v>10663</v>
      </c>
      <c r="E3761" s="76" t="s">
        <v>10664</v>
      </c>
      <c r="F3761" s="76"/>
    </row>
    <row r="3762" spans="2:6" x14ac:dyDescent="0.35">
      <c r="B3762" s="76">
        <v>3760</v>
      </c>
      <c r="C3762" s="76" t="s">
        <v>10665</v>
      </c>
      <c r="D3762" s="76" t="s">
        <v>10666</v>
      </c>
      <c r="E3762" s="76" t="s">
        <v>10667</v>
      </c>
      <c r="F3762" s="76"/>
    </row>
    <row r="3763" spans="2:6" x14ac:dyDescent="0.35">
      <c r="B3763" s="76">
        <v>3761</v>
      </c>
      <c r="C3763" s="76" t="s">
        <v>10668</v>
      </c>
      <c r="D3763" s="76" t="s">
        <v>10669</v>
      </c>
      <c r="E3763" s="76" t="s">
        <v>10670</v>
      </c>
      <c r="F3763" s="76"/>
    </row>
    <row r="3764" spans="2:6" x14ac:dyDescent="0.35">
      <c r="B3764" s="76">
        <v>3762</v>
      </c>
      <c r="C3764" s="76" t="s">
        <v>10671</v>
      </c>
      <c r="D3764" s="76" t="s">
        <v>10672</v>
      </c>
      <c r="E3764" s="76" t="s">
        <v>10673</v>
      </c>
      <c r="F3764" s="76"/>
    </row>
    <row r="3765" spans="2:6" x14ac:dyDescent="0.35">
      <c r="B3765" s="76">
        <v>3763</v>
      </c>
      <c r="C3765" s="76" t="s">
        <v>11620</v>
      </c>
      <c r="D3765" s="76" t="s">
        <v>10666</v>
      </c>
      <c r="E3765" s="76" t="s">
        <v>12358</v>
      </c>
      <c r="F3765" s="76"/>
    </row>
    <row r="3766" spans="2:6" x14ac:dyDescent="0.35">
      <c r="B3766" s="76">
        <v>3764</v>
      </c>
      <c r="C3766" s="76" t="s">
        <v>11596</v>
      </c>
      <c r="D3766" s="76" t="s">
        <v>10669</v>
      </c>
      <c r="E3766" s="76" t="s">
        <v>12359</v>
      </c>
      <c r="F3766" s="76"/>
    </row>
    <row r="3767" spans="2:6" x14ac:dyDescent="0.35">
      <c r="B3767" s="76">
        <v>3765</v>
      </c>
      <c r="C3767" s="76" t="s">
        <v>12360</v>
      </c>
      <c r="D3767" s="76" t="s">
        <v>10672</v>
      </c>
      <c r="E3767" s="76" t="s">
        <v>12361</v>
      </c>
      <c r="F3767" s="76"/>
    </row>
    <row r="3768" spans="2:6" x14ac:dyDescent="0.35">
      <c r="B3768" s="76">
        <v>3766</v>
      </c>
      <c r="C3768" s="76" t="s">
        <v>12362</v>
      </c>
      <c r="D3768" s="76" t="s">
        <v>10675</v>
      </c>
      <c r="E3768" s="76" t="s">
        <v>12363</v>
      </c>
      <c r="F3768" s="76"/>
    </row>
    <row r="3769" spans="2:6" x14ac:dyDescent="0.35">
      <c r="B3769" s="76">
        <v>3767</v>
      </c>
      <c r="C3769" s="76" t="s">
        <v>12364</v>
      </c>
      <c r="D3769" s="76" t="s">
        <v>10677</v>
      </c>
      <c r="E3769" s="76" t="s">
        <v>12365</v>
      </c>
      <c r="F3769" s="76"/>
    </row>
    <row r="3770" spans="2:6" x14ac:dyDescent="0.35">
      <c r="B3770" s="76">
        <v>3768</v>
      </c>
      <c r="C3770" s="76" t="s">
        <v>12366</v>
      </c>
      <c r="D3770" s="76" t="s">
        <v>10678</v>
      </c>
      <c r="E3770" s="76" t="s">
        <v>12367</v>
      </c>
      <c r="F3770" s="76"/>
    </row>
    <row r="3771" spans="2:6" x14ac:dyDescent="0.35">
      <c r="B3771" s="76">
        <v>3769</v>
      </c>
      <c r="C3771" s="76" t="s">
        <v>12368</v>
      </c>
      <c r="D3771" s="76" t="s">
        <v>10679</v>
      </c>
      <c r="E3771" s="76" t="s">
        <v>12369</v>
      </c>
      <c r="F3771" s="76"/>
    </row>
    <row r="3772" spans="2:6" x14ac:dyDescent="0.35">
      <c r="B3772" s="76">
        <v>3770</v>
      </c>
      <c r="C3772" s="76" t="s">
        <v>11617</v>
      </c>
      <c r="D3772" s="76" t="s">
        <v>10681</v>
      </c>
      <c r="E3772" s="76" t="s">
        <v>12370</v>
      </c>
      <c r="F3772" s="76"/>
    </row>
    <row r="3773" spans="2:6" x14ac:dyDescent="0.35">
      <c r="B3773" s="76">
        <v>3771</v>
      </c>
      <c r="C3773" s="76" t="s">
        <v>11594</v>
      </c>
      <c r="D3773" s="76" t="s">
        <v>10683</v>
      </c>
      <c r="E3773" s="76" t="s">
        <v>12371</v>
      </c>
      <c r="F3773" s="76"/>
    </row>
    <row r="3774" spans="2:6" x14ac:dyDescent="0.35">
      <c r="B3774" s="76">
        <v>3772</v>
      </c>
      <c r="C3774" s="76" t="s">
        <v>12372</v>
      </c>
      <c r="D3774" s="76" t="s">
        <v>10684</v>
      </c>
      <c r="E3774" s="76" t="s">
        <v>12373</v>
      </c>
      <c r="F3774" s="76"/>
    </row>
    <row r="3775" spans="2:6" x14ac:dyDescent="0.35">
      <c r="B3775" s="76">
        <v>3773</v>
      </c>
      <c r="C3775" s="76" t="s">
        <v>10685</v>
      </c>
      <c r="D3775" s="76" t="s">
        <v>10686</v>
      </c>
      <c r="E3775" s="76" t="s">
        <v>10687</v>
      </c>
      <c r="F3775" s="76"/>
    </row>
    <row r="3776" spans="2:6" x14ac:dyDescent="0.35">
      <c r="B3776" s="76">
        <v>3774</v>
      </c>
      <c r="C3776" s="76" t="s">
        <v>10688</v>
      </c>
      <c r="D3776" s="76" t="s">
        <v>10689</v>
      </c>
      <c r="E3776" s="76" t="s">
        <v>10690</v>
      </c>
      <c r="F3776" s="76"/>
    </row>
    <row r="3777" spans="2:6" x14ac:dyDescent="0.35">
      <c r="B3777" s="76">
        <v>3775</v>
      </c>
      <c r="C3777" s="76" t="s">
        <v>10691</v>
      </c>
      <c r="D3777" s="76" t="s">
        <v>10692</v>
      </c>
      <c r="E3777" s="76" t="s">
        <v>10693</v>
      </c>
      <c r="F3777" s="76"/>
    </row>
    <row r="3778" spans="2:6" x14ac:dyDescent="0.35">
      <c r="B3778" s="76">
        <v>3776</v>
      </c>
      <c r="C3778" s="76" t="s">
        <v>10890</v>
      </c>
      <c r="D3778" s="76" t="s">
        <v>10891</v>
      </c>
      <c r="E3778" s="76" t="s">
        <v>10892</v>
      </c>
      <c r="F3778" s="76"/>
    </row>
    <row r="3779" spans="2:6" x14ac:dyDescent="0.35">
      <c r="B3779" s="76">
        <v>3777</v>
      </c>
      <c r="C3779" s="76" t="s">
        <v>10893</v>
      </c>
      <c r="D3779" s="76" t="s">
        <v>10894</v>
      </c>
      <c r="E3779" s="76" t="s">
        <v>10895</v>
      </c>
      <c r="F3779" s="76"/>
    </row>
    <row r="3780" spans="2:6" x14ac:dyDescent="0.35">
      <c r="B3780" s="76">
        <v>3778</v>
      </c>
      <c r="C3780" s="76" t="s">
        <v>10896</v>
      </c>
      <c r="D3780" s="76" t="s">
        <v>10897</v>
      </c>
      <c r="E3780" s="76" t="s">
        <v>10898</v>
      </c>
      <c r="F3780" s="76"/>
    </row>
    <row r="3781" spans="2:6" x14ac:dyDescent="0.35">
      <c r="B3781" s="76">
        <v>3779</v>
      </c>
      <c r="C3781" s="76" t="s">
        <v>8206</v>
      </c>
      <c r="D3781" s="76" t="s">
        <v>11057</v>
      </c>
      <c r="E3781" s="76" t="s">
        <v>8207</v>
      </c>
      <c r="F3781" s="76"/>
    </row>
    <row r="3782" spans="2:6" x14ac:dyDescent="0.35">
      <c r="B3782" s="76">
        <v>3780</v>
      </c>
      <c r="C3782" s="76" t="s">
        <v>8208</v>
      </c>
      <c r="D3782" s="76" t="s">
        <v>11058</v>
      </c>
      <c r="E3782" s="76" t="s">
        <v>8209</v>
      </c>
      <c r="F3782" s="76"/>
    </row>
    <row r="3783" spans="2:6" x14ac:dyDescent="0.35">
      <c r="B3783" s="76">
        <v>3781</v>
      </c>
      <c r="C3783" s="76" t="s">
        <v>10404</v>
      </c>
      <c r="D3783" s="76" t="s">
        <v>11059</v>
      </c>
      <c r="E3783" s="76" t="s">
        <v>8210</v>
      </c>
      <c r="F3783" s="76"/>
    </row>
    <row r="3784" spans="2:6" x14ac:dyDescent="0.35">
      <c r="B3784" s="76">
        <v>3782</v>
      </c>
      <c r="C3784" s="76" t="s">
        <v>8211</v>
      </c>
      <c r="D3784" s="76" t="s">
        <v>11060</v>
      </c>
      <c r="E3784" s="76" t="s">
        <v>8212</v>
      </c>
      <c r="F3784" s="76"/>
    </row>
    <row r="3785" spans="2:6" x14ac:dyDescent="0.35">
      <c r="B3785" s="76">
        <v>3783</v>
      </c>
      <c r="C3785" s="76" t="s">
        <v>12374</v>
      </c>
      <c r="D3785" s="76" t="s">
        <v>13249</v>
      </c>
      <c r="E3785" s="76" t="s">
        <v>12375</v>
      </c>
      <c r="F3785" s="76"/>
    </row>
    <row r="3786" spans="2:6" x14ac:dyDescent="0.35">
      <c r="B3786" s="76">
        <v>3784</v>
      </c>
      <c r="C3786" s="76" t="s">
        <v>8213</v>
      </c>
      <c r="D3786" s="76" t="s">
        <v>8214</v>
      </c>
      <c r="E3786" s="76" t="s">
        <v>8215</v>
      </c>
      <c r="F3786" s="76"/>
    </row>
    <row r="3787" spans="2:6" x14ac:dyDescent="0.35">
      <c r="B3787" s="76">
        <v>3785</v>
      </c>
      <c r="C3787" s="76" t="s">
        <v>8216</v>
      </c>
      <c r="D3787" s="76" t="s">
        <v>8217</v>
      </c>
      <c r="E3787" s="76" t="s">
        <v>8218</v>
      </c>
      <c r="F3787" s="76"/>
    </row>
    <row r="3788" spans="2:6" x14ac:dyDescent="0.35">
      <c r="B3788" s="76">
        <v>3786</v>
      </c>
      <c r="C3788" s="76" t="s">
        <v>10405</v>
      </c>
      <c r="D3788" s="76" t="s">
        <v>10406</v>
      </c>
      <c r="E3788" s="76" t="s">
        <v>8219</v>
      </c>
      <c r="F3788" s="76"/>
    </row>
    <row r="3789" spans="2:6" x14ac:dyDescent="0.35">
      <c r="B3789" s="76">
        <v>3787</v>
      </c>
      <c r="C3789" s="76" t="s">
        <v>8733</v>
      </c>
      <c r="D3789" s="76" t="s">
        <v>8734</v>
      </c>
      <c r="E3789" s="76" t="s">
        <v>8735</v>
      </c>
      <c r="F3789" s="76"/>
    </row>
    <row r="3790" spans="2:6" x14ac:dyDescent="0.35">
      <c r="B3790" s="76">
        <v>3788</v>
      </c>
      <c r="C3790" s="76" t="s">
        <v>8736</v>
      </c>
      <c r="D3790" s="76" t="s">
        <v>8737</v>
      </c>
      <c r="E3790" s="76" t="s">
        <v>8738</v>
      </c>
      <c r="F3790" s="76"/>
    </row>
    <row r="3791" spans="2:6" x14ac:dyDescent="0.35">
      <c r="B3791" s="76">
        <v>3789</v>
      </c>
      <c r="C3791" s="76" t="s">
        <v>10407</v>
      </c>
      <c r="D3791" s="76" t="s">
        <v>10408</v>
      </c>
      <c r="E3791" s="76" t="s">
        <v>8739</v>
      </c>
      <c r="F3791" s="76"/>
    </row>
    <row r="3792" spans="2:6" x14ac:dyDescent="0.35">
      <c r="B3792" s="76">
        <v>3790</v>
      </c>
      <c r="C3792" s="76" t="s">
        <v>8740</v>
      </c>
      <c r="D3792" s="76" t="s">
        <v>8741</v>
      </c>
      <c r="E3792" s="76" t="s">
        <v>8742</v>
      </c>
      <c r="F3792" s="76"/>
    </row>
    <row r="3793" spans="2:6" x14ac:dyDescent="0.35">
      <c r="B3793" s="76">
        <v>3791</v>
      </c>
      <c r="C3793" s="76" t="s">
        <v>8743</v>
      </c>
      <c r="D3793" s="76" t="s">
        <v>8744</v>
      </c>
      <c r="E3793" s="76" t="s">
        <v>8745</v>
      </c>
      <c r="F3793" s="76"/>
    </row>
    <row r="3794" spans="2:6" x14ac:dyDescent="0.35">
      <c r="B3794" s="76">
        <v>3792</v>
      </c>
      <c r="C3794" s="76" t="s">
        <v>8746</v>
      </c>
      <c r="D3794" s="76" t="s">
        <v>8747</v>
      </c>
      <c r="E3794" s="76" t="s">
        <v>8748</v>
      </c>
      <c r="F3794" s="76"/>
    </row>
    <row r="3795" spans="2:6" x14ac:dyDescent="0.35">
      <c r="B3795" s="76">
        <v>3793</v>
      </c>
      <c r="C3795" s="76" t="s">
        <v>10409</v>
      </c>
      <c r="D3795" s="76" t="s">
        <v>10410</v>
      </c>
      <c r="E3795" s="76" t="s">
        <v>8749</v>
      </c>
      <c r="F3795" s="76"/>
    </row>
    <row r="3796" spans="2:6" x14ac:dyDescent="0.35">
      <c r="B3796" s="76">
        <v>3794</v>
      </c>
      <c r="C3796" s="76" t="s">
        <v>11312</v>
      </c>
      <c r="D3796" s="76" t="s">
        <v>8744</v>
      </c>
      <c r="E3796" s="76" t="s">
        <v>11313</v>
      </c>
      <c r="F3796" s="76"/>
    </row>
    <row r="3797" spans="2:6" x14ac:dyDescent="0.35">
      <c r="B3797" s="76">
        <v>3795</v>
      </c>
      <c r="C3797" s="76" t="s">
        <v>11314</v>
      </c>
      <c r="D3797" s="76" t="s">
        <v>8747</v>
      </c>
      <c r="E3797" s="76" t="s">
        <v>11315</v>
      </c>
      <c r="F3797" s="76"/>
    </row>
    <row r="3798" spans="2:6" x14ac:dyDescent="0.35">
      <c r="B3798" s="76">
        <v>3796</v>
      </c>
      <c r="C3798" s="76" t="s">
        <v>11316</v>
      </c>
      <c r="D3798" s="76" t="s">
        <v>10410</v>
      </c>
      <c r="E3798" s="76" t="s">
        <v>11317</v>
      </c>
      <c r="F3798" s="76"/>
    </row>
    <row r="3799" spans="2:6" x14ac:dyDescent="0.35">
      <c r="B3799" s="76">
        <v>3797</v>
      </c>
      <c r="C3799" s="76" t="s">
        <v>10694</v>
      </c>
      <c r="D3799" s="76" t="s">
        <v>10695</v>
      </c>
      <c r="E3799" s="76" t="s">
        <v>10696</v>
      </c>
      <c r="F3799" s="76"/>
    </row>
    <row r="3800" spans="2:6" x14ac:dyDescent="0.35">
      <c r="B3800" s="76">
        <v>3798</v>
      </c>
      <c r="C3800" s="76" t="s">
        <v>10697</v>
      </c>
      <c r="D3800" s="76" t="s">
        <v>10698</v>
      </c>
      <c r="E3800" s="76" t="s">
        <v>10699</v>
      </c>
      <c r="F3800" s="76"/>
    </row>
    <row r="3801" spans="2:6" x14ac:dyDescent="0.35">
      <c r="B3801" s="76">
        <v>3799</v>
      </c>
      <c r="C3801" s="76" t="s">
        <v>10700</v>
      </c>
      <c r="D3801" s="76" t="s">
        <v>10701</v>
      </c>
      <c r="E3801" s="76" t="s">
        <v>10702</v>
      </c>
      <c r="F3801" s="76"/>
    </row>
    <row r="3802" spans="2:6" x14ac:dyDescent="0.35">
      <c r="B3802" s="76">
        <v>3800</v>
      </c>
      <c r="C3802" s="76" t="s">
        <v>10703</v>
      </c>
      <c r="D3802" s="76" t="s">
        <v>10704</v>
      </c>
      <c r="E3802" s="76" t="s">
        <v>10705</v>
      </c>
      <c r="F3802" s="76"/>
    </row>
    <row r="3803" spans="2:6" x14ac:dyDescent="0.35">
      <c r="B3803" s="76">
        <v>3801</v>
      </c>
      <c r="C3803" s="76" t="s">
        <v>12376</v>
      </c>
      <c r="D3803" s="76" t="s">
        <v>13250</v>
      </c>
      <c r="E3803" s="76" t="s">
        <v>12377</v>
      </c>
      <c r="F3803" s="76"/>
    </row>
    <row r="3804" spans="2:6" x14ac:dyDescent="0.35">
      <c r="B3804" s="76">
        <v>3802</v>
      </c>
      <c r="C3804" s="76" t="s">
        <v>8785</v>
      </c>
      <c r="D3804" s="76" t="s">
        <v>7543</v>
      </c>
      <c r="E3804" s="76" t="s">
        <v>10706</v>
      </c>
      <c r="F3804" s="76"/>
    </row>
    <row r="3805" spans="2:6" x14ac:dyDescent="0.35">
      <c r="B3805" s="76">
        <v>3803</v>
      </c>
      <c r="C3805" s="76" t="s">
        <v>10707</v>
      </c>
      <c r="D3805" s="76" t="s">
        <v>7546</v>
      </c>
      <c r="E3805" s="76" t="s">
        <v>10708</v>
      </c>
      <c r="F3805" s="76"/>
    </row>
    <row r="3806" spans="2:6" x14ac:dyDescent="0.35">
      <c r="B3806" s="76">
        <v>3804</v>
      </c>
      <c r="C3806" s="76" t="s">
        <v>10709</v>
      </c>
      <c r="D3806" s="76" t="s">
        <v>10246</v>
      </c>
      <c r="E3806" s="76" t="s">
        <v>10710</v>
      </c>
      <c r="F3806" s="76"/>
    </row>
    <row r="3807" spans="2:6" x14ac:dyDescent="0.35">
      <c r="B3807" s="76">
        <v>3805</v>
      </c>
      <c r="C3807" s="76" t="s">
        <v>10711</v>
      </c>
      <c r="D3807" s="76" t="s">
        <v>7550</v>
      </c>
      <c r="E3807" s="76" t="s">
        <v>10712</v>
      </c>
      <c r="F3807" s="76"/>
    </row>
    <row r="3808" spans="2:6" x14ac:dyDescent="0.35">
      <c r="B3808" s="76">
        <v>3806</v>
      </c>
      <c r="C3808" s="76" t="s">
        <v>8786</v>
      </c>
      <c r="D3808" s="76" t="s">
        <v>10713</v>
      </c>
      <c r="E3808" s="76" t="s">
        <v>10714</v>
      </c>
      <c r="F3808" s="76"/>
    </row>
    <row r="3809" spans="2:6" x14ac:dyDescent="0.35">
      <c r="B3809" s="76">
        <v>3807</v>
      </c>
      <c r="C3809" s="76" t="s">
        <v>10715</v>
      </c>
      <c r="D3809" s="76" t="s">
        <v>10716</v>
      </c>
      <c r="E3809" s="76" t="s">
        <v>10717</v>
      </c>
      <c r="F3809" s="76"/>
    </row>
    <row r="3810" spans="2:6" x14ac:dyDescent="0.35">
      <c r="B3810" s="76">
        <v>3808</v>
      </c>
      <c r="C3810" s="76" t="s">
        <v>10718</v>
      </c>
      <c r="D3810" s="76" t="s">
        <v>10719</v>
      </c>
      <c r="E3810" s="76" t="s">
        <v>10720</v>
      </c>
      <c r="F3810" s="76"/>
    </row>
    <row r="3811" spans="2:6" x14ac:dyDescent="0.35">
      <c r="B3811" s="76">
        <v>3809</v>
      </c>
      <c r="C3811" s="76" t="s">
        <v>10721</v>
      </c>
      <c r="D3811" s="76" t="s">
        <v>10722</v>
      </c>
      <c r="E3811" s="76" t="s">
        <v>10723</v>
      </c>
      <c r="F3811" s="76"/>
    </row>
    <row r="3812" spans="2:6" x14ac:dyDescent="0.35">
      <c r="B3812" s="76">
        <v>3810</v>
      </c>
      <c r="C3812" s="76" t="s">
        <v>10724</v>
      </c>
      <c r="D3812" s="76" t="s">
        <v>10725</v>
      </c>
      <c r="E3812" s="76" t="s">
        <v>10726</v>
      </c>
      <c r="F3812" s="76"/>
    </row>
    <row r="3813" spans="2:6" x14ac:dyDescent="0.35">
      <c r="B3813" s="76">
        <v>3811</v>
      </c>
      <c r="C3813" s="76" t="s">
        <v>10727</v>
      </c>
      <c r="D3813" s="76" t="s">
        <v>10728</v>
      </c>
      <c r="E3813" s="76" t="s">
        <v>10729</v>
      </c>
      <c r="F3813" s="76"/>
    </row>
    <row r="3814" spans="2:6" x14ac:dyDescent="0.35">
      <c r="B3814" s="76">
        <v>3812</v>
      </c>
      <c r="C3814" s="76" t="s">
        <v>10730</v>
      </c>
      <c r="D3814" s="76" t="s">
        <v>10731</v>
      </c>
      <c r="E3814" s="76" t="s">
        <v>10732</v>
      </c>
      <c r="F3814" s="76"/>
    </row>
    <row r="3815" spans="2:6" x14ac:dyDescent="0.35">
      <c r="B3815" s="76">
        <v>3813</v>
      </c>
      <c r="C3815" s="76" t="s">
        <v>10733</v>
      </c>
      <c r="D3815" s="76" t="s">
        <v>10734</v>
      </c>
      <c r="E3815" s="76" t="s">
        <v>10735</v>
      </c>
      <c r="F3815" s="76"/>
    </row>
    <row r="3816" spans="2:6" x14ac:dyDescent="0.35">
      <c r="B3816" s="76">
        <v>3814</v>
      </c>
      <c r="C3816" s="76" t="s">
        <v>8783</v>
      </c>
      <c r="D3816" s="76" t="s">
        <v>7543</v>
      </c>
      <c r="E3816" s="76" t="s">
        <v>10736</v>
      </c>
      <c r="F3816" s="76"/>
    </row>
    <row r="3817" spans="2:6" x14ac:dyDescent="0.35">
      <c r="B3817" s="76">
        <v>3815</v>
      </c>
      <c r="C3817" s="76" t="s">
        <v>10737</v>
      </c>
      <c r="D3817" s="76" t="s">
        <v>7546</v>
      </c>
      <c r="E3817" s="76" t="s">
        <v>10738</v>
      </c>
      <c r="F3817" s="76"/>
    </row>
    <row r="3818" spans="2:6" x14ac:dyDescent="0.35">
      <c r="B3818" s="76">
        <v>3816</v>
      </c>
      <c r="C3818" s="76" t="s">
        <v>10739</v>
      </c>
      <c r="D3818" s="76" t="s">
        <v>10246</v>
      </c>
      <c r="E3818" s="76" t="s">
        <v>10740</v>
      </c>
      <c r="F3818" s="76"/>
    </row>
    <row r="3819" spans="2:6" x14ac:dyDescent="0.35">
      <c r="B3819" s="76">
        <v>3817</v>
      </c>
      <c r="C3819" s="76" t="s">
        <v>10741</v>
      </c>
      <c r="D3819" s="76" t="s">
        <v>7550</v>
      </c>
      <c r="E3819" s="76" t="s">
        <v>10742</v>
      </c>
      <c r="F3819" s="76"/>
    </row>
    <row r="3820" spans="2:6" x14ac:dyDescent="0.35">
      <c r="B3820" s="76">
        <v>3818</v>
      </c>
      <c r="C3820" s="76" t="s">
        <v>10743</v>
      </c>
      <c r="D3820" s="76" t="s">
        <v>10744</v>
      </c>
      <c r="E3820" s="76" t="s">
        <v>10745</v>
      </c>
      <c r="F3820" s="76"/>
    </row>
    <row r="3821" spans="2:6" x14ac:dyDescent="0.35">
      <c r="B3821" s="76">
        <v>3819</v>
      </c>
      <c r="C3821" s="76" t="s">
        <v>10746</v>
      </c>
      <c r="D3821" s="76" t="s">
        <v>10747</v>
      </c>
      <c r="E3821" s="76" t="s">
        <v>10748</v>
      </c>
      <c r="F3821" s="76"/>
    </row>
    <row r="3822" spans="2:6" x14ac:dyDescent="0.35">
      <c r="B3822" s="76">
        <v>3820</v>
      </c>
      <c r="C3822" s="76" t="s">
        <v>10749</v>
      </c>
      <c r="D3822" s="76" t="s">
        <v>10750</v>
      </c>
      <c r="E3822" s="76" t="s">
        <v>10751</v>
      </c>
      <c r="F3822" s="76"/>
    </row>
    <row r="3823" spans="2:6" x14ac:dyDescent="0.35">
      <c r="B3823" s="76">
        <v>3821</v>
      </c>
      <c r="C3823" s="76" t="s">
        <v>10752</v>
      </c>
      <c r="D3823" s="76" t="s">
        <v>10753</v>
      </c>
      <c r="E3823" s="76" t="s">
        <v>10754</v>
      </c>
      <c r="F3823" s="76"/>
    </row>
    <row r="3824" spans="2:6" x14ac:dyDescent="0.35">
      <c r="B3824" s="76">
        <v>3822</v>
      </c>
      <c r="C3824" s="76" t="s">
        <v>10899</v>
      </c>
      <c r="D3824" s="76" t="s">
        <v>10744</v>
      </c>
      <c r="E3824" s="76" t="s">
        <v>10900</v>
      </c>
      <c r="F3824" s="76"/>
    </row>
    <row r="3825" spans="2:6" x14ac:dyDescent="0.35">
      <c r="B3825" s="76">
        <v>3823</v>
      </c>
      <c r="C3825" s="76" t="s">
        <v>10901</v>
      </c>
      <c r="D3825" s="76" t="s">
        <v>10747</v>
      </c>
      <c r="E3825" s="76" t="s">
        <v>10902</v>
      </c>
      <c r="F3825" s="76"/>
    </row>
    <row r="3826" spans="2:6" x14ac:dyDescent="0.35">
      <c r="B3826" s="76">
        <v>3824</v>
      </c>
      <c r="C3826" s="76" t="s">
        <v>10903</v>
      </c>
      <c r="D3826" s="76" t="s">
        <v>10750</v>
      </c>
      <c r="E3826" s="76" t="s">
        <v>10904</v>
      </c>
      <c r="F3826" s="76"/>
    </row>
    <row r="3827" spans="2:6" x14ac:dyDescent="0.35">
      <c r="B3827" s="76">
        <v>3825</v>
      </c>
      <c r="C3827" s="76" t="s">
        <v>10905</v>
      </c>
      <c r="D3827" s="76" t="s">
        <v>10753</v>
      </c>
      <c r="E3827" s="76" t="s">
        <v>10906</v>
      </c>
      <c r="F3827" s="76"/>
    </row>
    <row r="3828" spans="2:6" x14ac:dyDescent="0.35">
      <c r="B3828" s="76">
        <v>3826</v>
      </c>
      <c r="C3828" s="76" t="s">
        <v>8784</v>
      </c>
      <c r="D3828" s="76" t="s">
        <v>10755</v>
      </c>
      <c r="E3828" s="76" t="s">
        <v>10756</v>
      </c>
      <c r="F3828" s="76"/>
    </row>
    <row r="3829" spans="2:6" x14ac:dyDescent="0.35">
      <c r="B3829" s="76">
        <v>3827</v>
      </c>
      <c r="C3829" s="76" t="s">
        <v>10757</v>
      </c>
      <c r="D3829" s="76" t="s">
        <v>10758</v>
      </c>
      <c r="E3829" s="76" t="s">
        <v>10759</v>
      </c>
      <c r="F3829" s="76"/>
    </row>
    <row r="3830" spans="2:6" x14ac:dyDescent="0.35">
      <c r="B3830" s="76">
        <v>3828</v>
      </c>
      <c r="C3830" s="76" t="s">
        <v>10760</v>
      </c>
      <c r="D3830" s="76" t="s">
        <v>10761</v>
      </c>
      <c r="E3830" s="76" t="s">
        <v>10762</v>
      </c>
      <c r="F3830" s="76"/>
    </row>
    <row r="3831" spans="2:6" x14ac:dyDescent="0.35">
      <c r="B3831" s="76">
        <v>3829</v>
      </c>
      <c r="C3831" s="76" t="s">
        <v>10763</v>
      </c>
      <c r="D3831" s="76" t="s">
        <v>10764</v>
      </c>
      <c r="E3831" s="76" t="s">
        <v>10765</v>
      </c>
      <c r="F3831" s="76"/>
    </row>
    <row r="3832" spans="2:6" x14ac:dyDescent="0.35">
      <c r="B3832" s="76">
        <v>3830</v>
      </c>
      <c r="C3832" s="76" t="s">
        <v>8750</v>
      </c>
      <c r="D3832" s="76" t="s">
        <v>8751</v>
      </c>
      <c r="E3832" s="76" t="s">
        <v>8752</v>
      </c>
      <c r="F3832" s="76"/>
    </row>
    <row r="3833" spans="2:6" x14ac:dyDescent="0.35">
      <c r="B3833" s="76">
        <v>3831</v>
      </c>
      <c r="C3833" s="76" t="s">
        <v>8753</v>
      </c>
      <c r="D3833" s="76" t="s">
        <v>8754</v>
      </c>
      <c r="E3833" s="76" t="s">
        <v>8755</v>
      </c>
      <c r="F3833" s="76"/>
    </row>
    <row r="3834" spans="2:6" x14ac:dyDescent="0.35">
      <c r="B3834" s="76">
        <v>3832</v>
      </c>
      <c r="C3834" s="76" t="s">
        <v>10411</v>
      </c>
      <c r="D3834" s="76" t="s">
        <v>10412</v>
      </c>
      <c r="E3834" s="76" t="s">
        <v>8756</v>
      </c>
      <c r="F3834" s="76"/>
    </row>
    <row r="3835" spans="2:6" x14ac:dyDescent="0.35">
      <c r="B3835" s="76">
        <v>3833</v>
      </c>
      <c r="C3835" s="76" t="s">
        <v>8757</v>
      </c>
      <c r="D3835" s="76" t="s">
        <v>8758</v>
      </c>
      <c r="E3835" s="76" t="s">
        <v>8759</v>
      </c>
      <c r="F3835" s="76"/>
    </row>
    <row r="3836" spans="2:6" x14ac:dyDescent="0.35">
      <c r="B3836" s="76">
        <v>3834</v>
      </c>
      <c r="C3836" s="76" t="s">
        <v>8760</v>
      </c>
      <c r="D3836" s="76" t="s">
        <v>8761</v>
      </c>
      <c r="E3836" s="76" t="s">
        <v>8762</v>
      </c>
      <c r="F3836" s="76"/>
    </row>
    <row r="3837" spans="2:6" x14ac:dyDescent="0.35">
      <c r="B3837" s="76">
        <v>3835</v>
      </c>
      <c r="C3837" s="76" t="s">
        <v>10413</v>
      </c>
      <c r="D3837" s="76" t="s">
        <v>10414</v>
      </c>
      <c r="E3837" s="76" t="s">
        <v>8763</v>
      </c>
      <c r="F3837" s="76"/>
    </row>
    <row r="3838" spans="2:6" x14ac:dyDescent="0.35">
      <c r="B3838" s="76">
        <v>3836</v>
      </c>
      <c r="C3838" s="76" t="s">
        <v>8764</v>
      </c>
      <c r="D3838" s="76" t="s">
        <v>8765</v>
      </c>
      <c r="E3838" s="76" t="s">
        <v>8766</v>
      </c>
      <c r="F3838" s="76"/>
    </row>
    <row r="3839" spans="2:6" x14ac:dyDescent="0.35">
      <c r="B3839" s="76">
        <v>3837</v>
      </c>
      <c r="C3839" s="76" t="s">
        <v>8767</v>
      </c>
      <c r="D3839" s="76" t="s">
        <v>13251</v>
      </c>
      <c r="E3839" s="76" t="s">
        <v>8768</v>
      </c>
      <c r="F3839" s="76"/>
    </row>
    <row r="3840" spans="2:6" x14ac:dyDescent="0.35">
      <c r="B3840" s="76">
        <v>3838</v>
      </c>
      <c r="C3840" s="76" t="s">
        <v>8769</v>
      </c>
      <c r="D3840" s="76" t="s">
        <v>13252</v>
      </c>
      <c r="E3840" s="76" t="s">
        <v>8770</v>
      </c>
      <c r="F3840" s="76"/>
    </row>
    <row r="3841" spans="2:6" x14ac:dyDescent="0.35">
      <c r="B3841" s="76">
        <v>3839</v>
      </c>
      <c r="C3841" s="76" t="s">
        <v>10415</v>
      </c>
      <c r="D3841" s="76" t="s">
        <v>13253</v>
      </c>
      <c r="E3841" s="76" t="s">
        <v>8771</v>
      </c>
      <c r="F3841" s="76"/>
    </row>
    <row r="3842" spans="2:6" x14ac:dyDescent="0.35">
      <c r="B3842" s="76">
        <v>3840</v>
      </c>
      <c r="C3842" s="76" t="s">
        <v>10766</v>
      </c>
      <c r="D3842" s="76" t="s">
        <v>10767</v>
      </c>
      <c r="E3842" s="76" t="s">
        <v>10768</v>
      </c>
      <c r="F3842" s="76"/>
    </row>
    <row r="3843" spans="2:6" x14ac:dyDescent="0.35">
      <c r="B3843" s="76">
        <v>3841</v>
      </c>
      <c r="C3843" s="76" t="s">
        <v>10769</v>
      </c>
      <c r="D3843" s="76" t="s">
        <v>10770</v>
      </c>
      <c r="E3843" s="76" t="s">
        <v>10771</v>
      </c>
      <c r="F3843" s="76"/>
    </row>
    <row r="3844" spans="2:6" x14ac:dyDescent="0.35">
      <c r="B3844" s="76">
        <v>3842</v>
      </c>
      <c r="C3844" s="76" t="s">
        <v>10772</v>
      </c>
      <c r="D3844" s="76" t="s">
        <v>10773</v>
      </c>
      <c r="E3844" s="76" t="s">
        <v>10774</v>
      </c>
      <c r="F3844" s="76"/>
    </row>
    <row r="3845" spans="2:6" x14ac:dyDescent="0.35">
      <c r="B3845" s="76">
        <v>3843</v>
      </c>
      <c r="C3845" s="76" t="s">
        <v>10775</v>
      </c>
      <c r="D3845" s="76" t="s">
        <v>10776</v>
      </c>
      <c r="E3845" s="76" t="s">
        <v>10777</v>
      </c>
      <c r="F3845" s="76"/>
    </row>
    <row r="3846" spans="2:6" x14ac:dyDescent="0.35">
      <c r="B3846" s="76">
        <v>3844</v>
      </c>
      <c r="C3846" s="76" t="s">
        <v>12378</v>
      </c>
      <c r="D3846" s="76" t="s">
        <v>13254</v>
      </c>
      <c r="E3846" s="76" t="s">
        <v>12379</v>
      </c>
      <c r="F3846" s="76"/>
    </row>
    <row r="3847" spans="2:6" x14ac:dyDescent="0.35">
      <c r="B3847" s="76">
        <v>3845</v>
      </c>
      <c r="C3847" s="76" t="s">
        <v>8772</v>
      </c>
      <c r="D3847" s="76" t="s">
        <v>13255</v>
      </c>
      <c r="E3847" s="76" t="s">
        <v>8773</v>
      </c>
      <c r="F3847" s="76"/>
    </row>
    <row r="3848" spans="2:6" x14ac:dyDescent="0.35">
      <c r="B3848" s="76">
        <v>3846</v>
      </c>
      <c r="C3848" s="76" t="s">
        <v>8774</v>
      </c>
      <c r="D3848" s="76" t="s">
        <v>13256</v>
      </c>
      <c r="E3848" s="76" t="s">
        <v>8775</v>
      </c>
      <c r="F3848" s="76"/>
    </row>
    <row r="3849" spans="2:6" x14ac:dyDescent="0.35">
      <c r="B3849" s="76">
        <v>3847</v>
      </c>
      <c r="C3849" s="76" t="s">
        <v>10416</v>
      </c>
      <c r="D3849" s="76" t="s">
        <v>13257</v>
      </c>
      <c r="E3849" s="76" t="s">
        <v>8776</v>
      </c>
      <c r="F3849" s="76"/>
    </row>
    <row r="3850" spans="2:6" x14ac:dyDescent="0.35">
      <c r="B3850" s="76">
        <v>3848</v>
      </c>
      <c r="C3850" s="76" t="s">
        <v>8787</v>
      </c>
      <c r="D3850" s="76" t="s">
        <v>10778</v>
      </c>
      <c r="E3850" s="76" t="s">
        <v>10779</v>
      </c>
      <c r="F3850" s="76"/>
    </row>
    <row r="3851" spans="2:6" x14ac:dyDescent="0.35">
      <c r="B3851" s="76">
        <v>3849</v>
      </c>
      <c r="C3851" s="76" t="s">
        <v>10780</v>
      </c>
      <c r="D3851" s="76" t="s">
        <v>10781</v>
      </c>
      <c r="E3851" s="76" t="s">
        <v>10782</v>
      </c>
      <c r="F3851" s="76"/>
    </row>
    <row r="3852" spans="2:6" x14ac:dyDescent="0.35">
      <c r="B3852" s="76">
        <v>3850</v>
      </c>
      <c r="C3852" s="76" t="s">
        <v>10783</v>
      </c>
      <c r="D3852" s="76" t="s">
        <v>10784</v>
      </c>
      <c r="E3852" s="76" t="s">
        <v>10785</v>
      </c>
      <c r="F3852" s="76"/>
    </row>
    <row r="3853" spans="2:6" x14ac:dyDescent="0.35">
      <c r="B3853" s="76">
        <v>3851</v>
      </c>
      <c r="C3853" s="76" t="s">
        <v>10786</v>
      </c>
      <c r="D3853" s="76" t="s">
        <v>10787</v>
      </c>
      <c r="E3853" s="76" t="s">
        <v>10788</v>
      </c>
      <c r="F3853" s="76"/>
    </row>
    <row r="3854" spans="2:6" x14ac:dyDescent="0.35">
      <c r="B3854" s="76">
        <v>3852</v>
      </c>
      <c r="C3854" s="76" t="s">
        <v>10789</v>
      </c>
      <c r="D3854" s="76" t="s">
        <v>10790</v>
      </c>
      <c r="E3854" s="76" t="s">
        <v>10791</v>
      </c>
      <c r="F3854" s="76"/>
    </row>
    <row r="3855" spans="2:6" x14ac:dyDescent="0.35">
      <c r="B3855" s="76">
        <v>3853</v>
      </c>
      <c r="C3855" s="76" t="s">
        <v>10792</v>
      </c>
      <c r="D3855" s="76" t="s">
        <v>10793</v>
      </c>
      <c r="E3855" s="76" t="s">
        <v>10794</v>
      </c>
      <c r="F3855" s="76"/>
    </row>
    <row r="3856" spans="2:6" x14ac:dyDescent="0.35">
      <c r="B3856" s="76">
        <v>3854</v>
      </c>
      <c r="C3856" s="76" t="s">
        <v>12380</v>
      </c>
      <c r="D3856" s="76" t="s">
        <v>12381</v>
      </c>
      <c r="E3856" s="76" t="s">
        <v>12382</v>
      </c>
      <c r="F3856" s="76"/>
    </row>
    <row r="3857" spans="2:6" x14ac:dyDescent="0.35">
      <c r="B3857" s="76">
        <v>3855</v>
      </c>
      <c r="C3857" s="76" t="s">
        <v>11318</v>
      </c>
      <c r="D3857" s="76" t="s">
        <v>11319</v>
      </c>
      <c r="E3857" s="76" t="s">
        <v>11320</v>
      </c>
      <c r="F3857" s="76"/>
    </row>
    <row r="3858" spans="2:6" x14ac:dyDescent="0.35">
      <c r="B3858" s="76">
        <v>3856</v>
      </c>
      <c r="C3858" s="76" t="s">
        <v>10795</v>
      </c>
      <c r="D3858" s="76" t="s">
        <v>7864</v>
      </c>
      <c r="E3858" s="76" t="s">
        <v>10796</v>
      </c>
      <c r="F3858" s="76"/>
    </row>
    <row r="3859" spans="2:6" x14ac:dyDescent="0.35">
      <c r="B3859" s="76">
        <v>3857</v>
      </c>
      <c r="C3859" s="76" t="s">
        <v>10797</v>
      </c>
      <c r="D3859" s="76" t="s">
        <v>10798</v>
      </c>
      <c r="E3859" s="76" t="s">
        <v>10799</v>
      </c>
      <c r="F3859" s="76"/>
    </row>
    <row r="3860" spans="2:6" x14ac:dyDescent="0.35">
      <c r="B3860" s="76">
        <v>3858</v>
      </c>
      <c r="C3860" s="76" t="s">
        <v>10800</v>
      </c>
      <c r="D3860" s="76" t="s">
        <v>10801</v>
      </c>
      <c r="E3860" s="76" t="s">
        <v>10802</v>
      </c>
      <c r="F3860" s="76"/>
    </row>
    <row r="3861" spans="2:6" x14ac:dyDescent="0.35">
      <c r="B3861" s="76">
        <v>3859</v>
      </c>
      <c r="C3861" s="76" t="s">
        <v>12383</v>
      </c>
      <c r="D3861" s="76" t="s">
        <v>12384</v>
      </c>
      <c r="E3861" s="76" t="s">
        <v>12385</v>
      </c>
      <c r="F3861" s="76"/>
    </row>
    <row r="3862" spans="2:6" x14ac:dyDescent="0.35">
      <c r="B3862" s="76">
        <v>3860</v>
      </c>
      <c r="C3862" s="76" t="s">
        <v>11321</v>
      </c>
      <c r="D3862" s="76" t="s">
        <v>11322</v>
      </c>
      <c r="E3862" s="76" t="s">
        <v>11323</v>
      </c>
      <c r="F3862" s="76"/>
    </row>
    <row r="3863" spans="2:6" x14ac:dyDescent="0.35">
      <c r="B3863" s="76">
        <v>3861</v>
      </c>
      <c r="C3863" s="76" t="s">
        <v>10803</v>
      </c>
      <c r="D3863" s="76" t="s">
        <v>10804</v>
      </c>
      <c r="E3863" s="76" t="s">
        <v>10805</v>
      </c>
      <c r="F3863" s="76"/>
    </row>
    <row r="3864" spans="2:6" x14ac:dyDescent="0.35">
      <c r="B3864" s="76">
        <v>3862</v>
      </c>
      <c r="C3864" s="76" t="s">
        <v>10806</v>
      </c>
      <c r="D3864" s="76" t="s">
        <v>10807</v>
      </c>
      <c r="E3864" s="76" t="s">
        <v>10808</v>
      </c>
      <c r="F3864" s="76"/>
    </row>
    <row r="3865" spans="2:6" x14ac:dyDescent="0.35">
      <c r="B3865" s="76">
        <v>3863</v>
      </c>
      <c r="C3865" s="76" t="s">
        <v>10809</v>
      </c>
      <c r="D3865" s="76" t="s">
        <v>10810</v>
      </c>
      <c r="E3865" s="76" t="s">
        <v>10811</v>
      </c>
      <c r="F3865" s="76"/>
    </row>
    <row r="3866" spans="2:6" x14ac:dyDescent="0.35">
      <c r="B3866" s="76">
        <v>3864</v>
      </c>
      <c r="C3866" s="76" t="s">
        <v>12386</v>
      </c>
      <c r="D3866" s="76" t="s">
        <v>12387</v>
      </c>
      <c r="E3866" s="76" t="s">
        <v>12388</v>
      </c>
      <c r="F3866" s="76"/>
    </row>
    <row r="3867" spans="2:6" x14ac:dyDescent="0.35">
      <c r="B3867" s="76">
        <v>3865</v>
      </c>
      <c r="C3867" s="76" t="s">
        <v>11324</v>
      </c>
      <c r="D3867" s="76" t="s">
        <v>11325</v>
      </c>
      <c r="E3867" s="76" t="s">
        <v>11326</v>
      </c>
      <c r="F3867" s="76"/>
    </row>
    <row r="3868" spans="2:6" x14ac:dyDescent="0.35">
      <c r="B3868" s="76">
        <v>3866</v>
      </c>
      <c r="C3868" s="76" t="s">
        <v>10915</v>
      </c>
      <c r="D3868" s="76" t="s">
        <v>2416</v>
      </c>
      <c r="E3868" s="76" t="s">
        <v>10942</v>
      </c>
      <c r="F3868" s="76"/>
    </row>
    <row r="3869" spans="2:6" x14ac:dyDescent="0.35">
      <c r="B3869" s="76">
        <v>3867</v>
      </c>
      <c r="C3869" s="76" t="s">
        <v>10943</v>
      </c>
      <c r="D3869" s="76" t="s">
        <v>1297</v>
      </c>
      <c r="E3869" s="76" t="s">
        <v>10944</v>
      </c>
      <c r="F3869" s="76"/>
    </row>
    <row r="3870" spans="2:6" x14ac:dyDescent="0.35">
      <c r="B3870" s="76">
        <v>3868</v>
      </c>
      <c r="C3870" s="76" t="s">
        <v>10912</v>
      </c>
      <c r="D3870" s="76" t="s">
        <v>8857</v>
      </c>
      <c r="E3870" s="76" t="s">
        <v>10945</v>
      </c>
      <c r="F3870" s="76"/>
    </row>
    <row r="3871" spans="2:6" x14ac:dyDescent="0.35">
      <c r="B3871" s="76">
        <v>3869</v>
      </c>
      <c r="C3871" s="76" t="s">
        <v>10946</v>
      </c>
      <c r="D3871" s="76" t="s">
        <v>1129</v>
      </c>
      <c r="E3871" s="76" t="s">
        <v>10947</v>
      </c>
      <c r="F3871" s="76"/>
    </row>
    <row r="3872" spans="2:6" x14ac:dyDescent="0.35">
      <c r="B3872" s="76">
        <v>3870</v>
      </c>
      <c r="C3872" s="76" t="s">
        <v>12389</v>
      </c>
      <c r="D3872" s="76" t="s">
        <v>2416</v>
      </c>
      <c r="E3872" s="76" t="s">
        <v>12390</v>
      </c>
      <c r="F3872" s="76"/>
    </row>
    <row r="3873" spans="2:6" x14ac:dyDescent="0.35">
      <c r="B3873" s="76">
        <v>3871</v>
      </c>
      <c r="C3873" s="76" t="s">
        <v>12391</v>
      </c>
      <c r="D3873" s="76" t="s">
        <v>1297</v>
      </c>
      <c r="E3873" s="76" t="s">
        <v>12392</v>
      </c>
      <c r="F3873" s="76"/>
    </row>
    <row r="3874" spans="2:6" x14ac:dyDescent="0.35">
      <c r="B3874" s="76">
        <v>3872</v>
      </c>
      <c r="C3874" s="76" t="s">
        <v>12393</v>
      </c>
      <c r="D3874" s="76" t="s">
        <v>8857</v>
      </c>
      <c r="E3874" s="76" t="s">
        <v>12394</v>
      </c>
      <c r="F3874" s="76"/>
    </row>
    <row r="3875" spans="2:6" x14ac:dyDescent="0.35">
      <c r="B3875" s="76">
        <v>3873</v>
      </c>
      <c r="C3875" s="76" t="s">
        <v>12395</v>
      </c>
      <c r="D3875" s="76" t="s">
        <v>1129</v>
      </c>
      <c r="E3875" s="76" t="s">
        <v>12396</v>
      </c>
      <c r="F3875" s="76"/>
    </row>
    <row r="3876" spans="2:6" x14ac:dyDescent="0.35">
      <c r="B3876" s="76">
        <v>3874</v>
      </c>
      <c r="C3876" s="76" t="s">
        <v>10812</v>
      </c>
      <c r="D3876" s="76" t="s">
        <v>10813</v>
      </c>
      <c r="E3876" s="76" t="s">
        <v>10814</v>
      </c>
      <c r="F3876" s="76"/>
    </row>
    <row r="3877" spans="2:6" x14ac:dyDescent="0.35">
      <c r="B3877" s="76">
        <v>3875</v>
      </c>
      <c r="C3877" s="76" t="s">
        <v>10815</v>
      </c>
      <c r="D3877" s="76" t="s">
        <v>10816</v>
      </c>
      <c r="E3877" s="76" t="s">
        <v>10817</v>
      </c>
      <c r="F3877" s="76"/>
    </row>
    <row r="3878" spans="2:6" x14ac:dyDescent="0.35">
      <c r="B3878" s="76">
        <v>3876</v>
      </c>
      <c r="C3878" s="76" t="s">
        <v>10818</v>
      </c>
      <c r="D3878" s="76" t="s">
        <v>10819</v>
      </c>
      <c r="E3878" s="76" t="s">
        <v>10820</v>
      </c>
      <c r="F3878" s="76"/>
    </row>
    <row r="3879" spans="2:6" x14ac:dyDescent="0.35">
      <c r="B3879" s="76">
        <v>3877</v>
      </c>
      <c r="C3879" s="76" t="s">
        <v>10821</v>
      </c>
      <c r="D3879" s="76" t="s">
        <v>10822</v>
      </c>
      <c r="E3879" s="76" t="s">
        <v>10823</v>
      </c>
      <c r="F3879" s="76"/>
    </row>
    <row r="3880" spans="2:6" x14ac:dyDescent="0.35">
      <c r="B3880" s="76">
        <v>3878</v>
      </c>
      <c r="C3880" s="76" t="s">
        <v>10824</v>
      </c>
      <c r="D3880" s="76" t="s">
        <v>10825</v>
      </c>
      <c r="E3880" s="76" t="s">
        <v>10826</v>
      </c>
      <c r="F3880" s="76"/>
    </row>
    <row r="3881" spans="2:6" x14ac:dyDescent="0.35">
      <c r="B3881" s="76">
        <v>3879</v>
      </c>
      <c r="C3881" s="76" t="s">
        <v>10827</v>
      </c>
      <c r="D3881" s="76" t="s">
        <v>10828</v>
      </c>
      <c r="E3881" s="76" t="s">
        <v>10829</v>
      </c>
      <c r="F3881" s="76"/>
    </row>
    <row r="3882" spans="2:6" x14ac:dyDescent="0.35">
      <c r="B3882" s="76">
        <v>3880</v>
      </c>
      <c r="C3882" s="76" t="s">
        <v>10830</v>
      </c>
      <c r="D3882" s="76" t="s">
        <v>10831</v>
      </c>
      <c r="E3882" s="76" t="s">
        <v>10832</v>
      </c>
      <c r="F3882" s="76"/>
    </row>
    <row r="3883" spans="2:6" x14ac:dyDescent="0.35">
      <c r="B3883" s="76">
        <v>3881</v>
      </c>
      <c r="C3883" s="76" t="s">
        <v>10833</v>
      </c>
      <c r="D3883" s="76" t="s">
        <v>10834</v>
      </c>
      <c r="E3883" s="76" t="s">
        <v>10835</v>
      </c>
      <c r="F3883" s="76"/>
    </row>
    <row r="3884" spans="2:6" x14ac:dyDescent="0.35">
      <c r="B3884" s="76">
        <v>3882</v>
      </c>
      <c r="C3884" s="76" t="s">
        <v>10836</v>
      </c>
      <c r="D3884" s="76" t="s">
        <v>10837</v>
      </c>
      <c r="E3884" s="76" t="s">
        <v>10838</v>
      </c>
      <c r="F3884" s="76"/>
    </row>
    <row r="3885" spans="2:6" x14ac:dyDescent="0.35">
      <c r="B3885" s="76">
        <v>3883</v>
      </c>
      <c r="C3885" s="76" t="s">
        <v>10839</v>
      </c>
      <c r="D3885" s="76" t="s">
        <v>10840</v>
      </c>
      <c r="E3885" s="76" t="s">
        <v>10841</v>
      </c>
      <c r="F3885" s="76"/>
    </row>
    <row r="3886" spans="2:6" x14ac:dyDescent="0.35">
      <c r="B3886" s="76">
        <v>3884</v>
      </c>
      <c r="C3886" s="76" t="s">
        <v>12397</v>
      </c>
      <c r="D3886" s="76" t="s">
        <v>13258</v>
      </c>
      <c r="E3886" s="76" t="s">
        <v>12398</v>
      </c>
      <c r="F3886" s="76"/>
    </row>
    <row r="3887" spans="2:6" x14ac:dyDescent="0.35">
      <c r="B3887" s="76">
        <v>3885</v>
      </c>
      <c r="C3887" s="76" t="s">
        <v>10948</v>
      </c>
      <c r="D3887" s="76" t="s">
        <v>10949</v>
      </c>
      <c r="E3887" s="76" t="s">
        <v>10950</v>
      </c>
      <c r="F3887" s="76"/>
    </row>
    <row r="3888" spans="2:6" x14ac:dyDescent="0.35">
      <c r="B3888" s="76">
        <v>3886</v>
      </c>
      <c r="C3888" s="76" t="s">
        <v>10951</v>
      </c>
      <c r="D3888" s="76" t="s">
        <v>10952</v>
      </c>
      <c r="E3888" s="76" t="s">
        <v>10953</v>
      </c>
      <c r="F3888" s="76"/>
    </row>
    <row r="3889" spans="2:6" x14ac:dyDescent="0.35">
      <c r="B3889" s="76">
        <v>3887</v>
      </c>
      <c r="C3889" s="76" t="s">
        <v>10954</v>
      </c>
      <c r="D3889" s="76" t="s">
        <v>10955</v>
      </c>
      <c r="E3889" s="76" t="s">
        <v>10956</v>
      </c>
      <c r="F3889" s="76"/>
    </row>
    <row r="3890" spans="2:6" x14ac:dyDescent="0.35">
      <c r="B3890" s="76">
        <v>3888</v>
      </c>
      <c r="C3890" s="76" t="s">
        <v>10957</v>
      </c>
      <c r="D3890" s="76" t="s">
        <v>10958</v>
      </c>
      <c r="E3890" s="76" t="s">
        <v>10959</v>
      </c>
      <c r="F3890" s="76"/>
    </row>
    <row r="3891" spans="2:6" x14ac:dyDescent="0.35">
      <c r="B3891" s="76">
        <v>3889</v>
      </c>
      <c r="C3891" s="76" t="s">
        <v>10960</v>
      </c>
      <c r="D3891" s="76" t="s">
        <v>10961</v>
      </c>
      <c r="E3891" s="76" t="s">
        <v>10962</v>
      </c>
      <c r="F3891" s="76"/>
    </row>
    <row r="3892" spans="2:6" x14ac:dyDescent="0.35">
      <c r="B3892" s="76">
        <v>3890</v>
      </c>
      <c r="C3892" s="76" t="s">
        <v>10963</v>
      </c>
      <c r="D3892" s="76" t="s">
        <v>10964</v>
      </c>
      <c r="E3892" s="76" t="s">
        <v>10965</v>
      </c>
      <c r="F3892" s="76"/>
    </row>
    <row r="3893" spans="2:6" x14ac:dyDescent="0.35">
      <c r="B3893" s="76">
        <v>3891</v>
      </c>
      <c r="C3893" s="76" t="s">
        <v>10966</v>
      </c>
      <c r="D3893" s="76" t="s">
        <v>10967</v>
      </c>
      <c r="E3893" s="76" t="s">
        <v>10968</v>
      </c>
      <c r="F3893" s="76"/>
    </row>
    <row r="3894" spans="2:6" x14ac:dyDescent="0.35">
      <c r="B3894" s="76">
        <v>3892</v>
      </c>
      <c r="C3894" s="76" t="s">
        <v>10969</v>
      </c>
      <c r="D3894" s="76" t="s">
        <v>10970</v>
      </c>
      <c r="E3894" s="76" t="s">
        <v>10971</v>
      </c>
      <c r="F3894" s="76"/>
    </row>
    <row r="3895" spans="2:6" x14ac:dyDescent="0.35">
      <c r="B3895" s="76">
        <v>3893</v>
      </c>
      <c r="C3895" s="76" t="s">
        <v>10972</v>
      </c>
      <c r="D3895" s="76" t="s">
        <v>10973</v>
      </c>
      <c r="E3895" s="76" t="s">
        <v>10974</v>
      </c>
      <c r="F3895" s="76"/>
    </row>
    <row r="3896" spans="2:6" x14ac:dyDescent="0.35">
      <c r="B3896" s="76">
        <v>3894</v>
      </c>
      <c r="C3896" s="76" t="s">
        <v>10975</v>
      </c>
      <c r="D3896" s="76" t="s">
        <v>10976</v>
      </c>
      <c r="E3896" s="76" t="s">
        <v>10977</v>
      </c>
      <c r="F3896" s="76"/>
    </row>
    <row r="3897" spans="2:6" x14ac:dyDescent="0.35">
      <c r="B3897" s="76">
        <v>3895</v>
      </c>
      <c r="C3897" s="76" t="s">
        <v>10978</v>
      </c>
      <c r="D3897" s="76" t="s">
        <v>10979</v>
      </c>
      <c r="E3897" s="76" t="s">
        <v>10980</v>
      </c>
      <c r="F3897" s="76"/>
    </row>
    <row r="3898" spans="2:6" x14ac:dyDescent="0.35">
      <c r="B3898" s="76">
        <v>3896</v>
      </c>
      <c r="C3898" s="76" t="s">
        <v>10981</v>
      </c>
      <c r="D3898" s="76" t="s">
        <v>10982</v>
      </c>
      <c r="E3898" s="76" t="s">
        <v>10983</v>
      </c>
      <c r="F3898" s="76"/>
    </row>
    <row r="3899" spans="2:6" x14ac:dyDescent="0.35">
      <c r="B3899" s="76">
        <v>3897</v>
      </c>
      <c r="C3899" s="76" t="s">
        <v>11016</v>
      </c>
      <c r="D3899" s="76" t="s">
        <v>11022</v>
      </c>
      <c r="E3899" s="76" t="s">
        <v>11023</v>
      </c>
      <c r="F3899" s="76"/>
    </row>
    <row r="3900" spans="2:6" x14ac:dyDescent="0.35">
      <c r="B3900" s="76">
        <v>3898</v>
      </c>
      <c r="C3900" s="76" t="s">
        <v>11017</v>
      </c>
      <c r="D3900" s="76" t="s">
        <v>11024</v>
      </c>
      <c r="E3900" s="76" t="s">
        <v>11025</v>
      </c>
      <c r="F3900" s="76"/>
    </row>
    <row r="3901" spans="2:6" x14ac:dyDescent="0.35">
      <c r="B3901" s="76">
        <v>3899</v>
      </c>
      <c r="C3901" s="76" t="s">
        <v>12399</v>
      </c>
      <c r="D3901" s="76" t="s">
        <v>13259</v>
      </c>
      <c r="E3901" s="76" t="s">
        <v>12400</v>
      </c>
      <c r="F3901" s="76"/>
    </row>
    <row r="3902" spans="2:6" x14ac:dyDescent="0.35">
      <c r="B3902" s="76">
        <v>3900</v>
      </c>
      <c r="C3902" s="76" t="s">
        <v>10984</v>
      </c>
      <c r="D3902" s="76" t="s">
        <v>10985</v>
      </c>
      <c r="E3902" s="76" t="s">
        <v>10986</v>
      </c>
      <c r="F3902" s="76"/>
    </row>
    <row r="3903" spans="2:6" x14ac:dyDescent="0.35">
      <c r="B3903" s="76">
        <v>3901</v>
      </c>
      <c r="C3903" s="76" t="s">
        <v>10987</v>
      </c>
      <c r="D3903" s="76" t="s">
        <v>10988</v>
      </c>
      <c r="E3903" s="76" t="s">
        <v>10989</v>
      </c>
      <c r="F3903" s="76"/>
    </row>
    <row r="3904" spans="2:6" x14ac:dyDescent="0.35">
      <c r="B3904" s="76">
        <v>3902</v>
      </c>
      <c r="C3904" s="76" t="s">
        <v>10990</v>
      </c>
      <c r="D3904" s="76" t="s">
        <v>10991</v>
      </c>
      <c r="E3904" s="76" t="s">
        <v>10992</v>
      </c>
      <c r="F3904" s="76"/>
    </row>
    <row r="3905" spans="2:6" x14ac:dyDescent="0.35">
      <c r="B3905" s="76">
        <v>3903</v>
      </c>
      <c r="C3905" s="76" t="s">
        <v>10993</v>
      </c>
      <c r="D3905" s="76" t="s">
        <v>10994</v>
      </c>
      <c r="E3905" s="76" t="s">
        <v>10995</v>
      </c>
      <c r="F3905" s="76"/>
    </row>
    <row r="3906" spans="2:6" x14ac:dyDescent="0.35">
      <c r="B3906" s="76">
        <v>3904</v>
      </c>
      <c r="C3906" s="76" t="s">
        <v>10996</v>
      </c>
      <c r="D3906" s="76" t="s">
        <v>10997</v>
      </c>
      <c r="E3906" s="76" t="s">
        <v>10998</v>
      </c>
      <c r="F3906" s="76"/>
    </row>
    <row r="3907" spans="2:6" x14ac:dyDescent="0.35">
      <c r="B3907" s="76">
        <v>3905</v>
      </c>
      <c r="C3907" s="76" t="s">
        <v>10999</v>
      </c>
      <c r="D3907" s="76" t="s">
        <v>11000</v>
      </c>
      <c r="E3907" s="76" t="s">
        <v>11001</v>
      </c>
      <c r="F3907" s="76"/>
    </row>
    <row r="3908" spans="2:6" x14ac:dyDescent="0.35">
      <c r="B3908" s="76">
        <v>3906</v>
      </c>
      <c r="C3908" s="76" t="s">
        <v>12401</v>
      </c>
      <c r="D3908" s="76" t="s">
        <v>12402</v>
      </c>
      <c r="E3908" s="76" t="s">
        <v>12403</v>
      </c>
      <c r="F3908" s="76"/>
    </row>
    <row r="3909" spans="2:6" x14ac:dyDescent="0.35">
      <c r="B3909" s="76">
        <v>3907</v>
      </c>
      <c r="C3909" s="76" t="s">
        <v>11002</v>
      </c>
      <c r="D3909" s="76" t="s">
        <v>11003</v>
      </c>
      <c r="E3909" s="76" t="s">
        <v>11004</v>
      </c>
      <c r="F3909" s="76"/>
    </row>
    <row r="3910" spans="2:6" x14ac:dyDescent="0.35">
      <c r="B3910" s="76">
        <v>3908</v>
      </c>
      <c r="C3910" s="76" t="s">
        <v>11042</v>
      </c>
      <c r="D3910" s="76" t="s">
        <v>11043</v>
      </c>
      <c r="E3910" s="76" t="s">
        <v>11044</v>
      </c>
      <c r="F3910" s="76"/>
    </row>
    <row r="3911" spans="2:6" x14ac:dyDescent="0.35">
      <c r="B3911" s="76">
        <v>3909</v>
      </c>
      <c r="C3911" s="76" t="s">
        <v>11045</v>
      </c>
      <c r="D3911" s="76" t="s">
        <v>11046</v>
      </c>
      <c r="E3911" s="76" t="s">
        <v>11047</v>
      </c>
      <c r="F3911" s="76"/>
    </row>
    <row r="3912" spans="2:6" x14ac:dyDescent="0.35">
      <c r="B3912" s="76">
        <v>3910</v>
      </c>
      <c r="C3912" s="76" t="s">
        <v>12404</v>
      </c>
      <c r="D3912" s="76" t="s">
        <v>13260</v>
      </c>
      <c r="E3912" s="76" t="s">
        <v>12405</v>
      </c>
      <c r="F3912" s="76"/>
    </row>
    <row r="3913" spans="2:6" x14ac:dyDescent="0.35">
      <c r="B3913" s="76">
        <v>3911</v>
      </c>
      <c r="C3913" s="76" t="s">
        <v>11190</v>
      </c>
      <c r="D3913" s="76" t="s">
        <v>13261</v>
      </c>
      <c r="E3913" s="76" t="s">
        <v>11191</v>
      </c>
      <c r="F3913" s="76"/>
    </row>
    <row r="3914" spans="2:6" x14ac:dyDescent="0.35">
      <c r="B3914" s="76">
        <v>3912</v>
      </c>
      <c r="C3914" s="76" t="s">
        <v>11192</v>
      </c>
      <c r="D3914" s="76" t="s">
        <v>13262</v>
      </c>
      <c r="E3914" s="76" t="s">
        <v>11193</v>
      </c>
      <c r="F3914" s="76"/>
    </row>
    <row r="3915" spans="2:6" x14ac:dyDescent="0.35">
      <c r="B3915" s="76">
        <v>3913</v>
      </c>
      <c r="C3915" s="76" t="s">
        <v>11194</v>
      </c>
      <c r="D3915" s="76" t="s">
        <v>13263</v>
      </c>
      <c r="E3915" s="76" t="s">
        <v>11195</v>
      </c>
      <c r="F3915" s="76"/>
    </row>
    <row r="3916" spans="2:6" x14ac:dyDescent="0.35">
      <c r="B3916" s="76">
        <v>3914</v>
      </c>
      <c r="C3916" s="76" t="s">
        <v>12406</v>
      </c>
      <c r="D3916" s="76" t="s">
        <v>12407</v>
      </c>
      <c r="E3916" s="76" t="s">
        <v>12408</v>
      </c>
      <c r="F3916" s="76"/>
    </row>
    <row r="3917" spans="2:6" x14ac:dyDescent="0.35">
      <c r="B3917" s="76">
        <v>3915</v>
      </c>
      <c r="C3917" s="76" t="s">
        <v>11196</v>
      </c>
      <c r="D3917" s="76" t="s">
        <v>13264</v>
      </c>
      <c r="E3917" s="76" t="s">
        <v>11197</v>
      </c>
      <c r="F3917" s="76"/>
    </row>
    <row r="3918" spans="2:6" x14ac:dyDescent="0.35">
      <c r="B3918" s="76">
        <v>3916</v>
      </c>
      <c r="C3918" s="76" t="s">
        <v>11198</v>
      </c>
      <c r="D3918" s="76" t="s">
        <v>11199</v>
      </c>
      <c r="E3918" s="76" t="s">
        <v>11200</v>
      </c>
      <c r="F3918" s="76"/>
    </row>
    <row r="3919" spans="2:6" x14ac:dyDescent="0.35">
      <c r="B3919" s="76">
        <v>3917</v>
      </c>
      <c r="C3919" s="76" t="s">
        <v>11201</v>
      </c>
      <c r="D3919" s="76" t="s">
        <v>11202</v>
      </c>
      <c r="E3919" s="76" t="s">
        <v>11203</v>
      </c>
      <c r="F3919" s="76"/>
    </row>
    <row r="3920" spans="2:6" x14ac:dyDescent="0.35">
      <c r="B3920" s="76">
        <v>3918</v>
      </c>
      <c r="C3920" s="76" t="s">
        <v>11204</v>
      </c>
      <c r="D3920" s="76" t="s">
        <v>11205</v>
      </c>
      <c r="E3920" s="76" t="s">
        <v>11206</v>
      </c>
      <c r="F3920" s="76"/>
    </row>
    <row r="3921" spans="2:6" x14ac:dyDescent="0.35">
      <c r="B3921" s="76">
        <v>3919</v>
      </c>
      <c r="C3921" s="76" t="s">
        <v>11207</v>
      </c>
      <c r="D3921" s="76" t="s">
        <v>13265</v>
      </c>
      <c r="E3921" s="76" t="s">
        <v>11208</v>
      </c>
      <c r="F3921" s="76"/>
    </row>
    <row r="3922" spans="2:6" x14ac:dyDescent="0.35">
      <c r="B3922" s="76">
        <v>3920</v>
      </c>
      <c r="C3922" s="76" t="s">
        <v>11209</v>
      </c>
      <c r="D3922" s="76" t="s">
        <v>13266</v>
      </c>
      <c r="E3922" s="76" t="s">
        <v>11210</v>
      </c>
      <c r="F3922" s="76"/>
    </row>
    <row r="3923" spans="2:6" x14ac:dyDescent="0.35">
      <c r="B3923" s="76">
        <v>3921</v>
      </c>
      <c r="C3923" s="76" t="s">
        <v>11211</v>
      </c>
      <c r="D3923" s="76" t="s">
        <v>13267</v>
      </c>
      <c r="E3923" s="76" t="s">
        <v>11212</v>
      </c>
      <c r="F3923" s="76"/>
    </row>
    <row r="3924" spans="2:6" x14ac:dyDescent="0.35">
      <c r="B3924" s="76">
        <v>3922</v>
      </c>
      <c r="C3924" s="76" t="s">
        <v>12409</v>
      </c>
      <c r="D3924" s="76" t="s">
        <v>12410</v>
      </c>
      <c r="E3924" s="76" t="s">
        <v>12411</v>
      </c>
      <c r="F3924" s="76"/>
    </row>
    <row r="3925" spans="2:6" x14ac:dyDescent="0.35">
      <c r="B3925" s="76">
        <v>3923</v>
      </c>
      <c r="C3925" s="76" t="s">
        <v>11213</v>
      </c>
      <c r="D3925" s="76" t="s">
        <v>13268</v>
      </c>
      <c r="E3925" s="76" t="s">
        <v>11214</v>
      </c>
      <c r="F3925" s="76"/>
    </row>
    <row r="3926" spans="2:6" x14ac:dyDescent="0.35">
      <c r="B3926" s="76">
        <v>3924</v>
      </c>
      <c r="C3926" s="76" t="s">
        <v>11125</v>
      </c>
      <c r="D3926" s="76" t="s">
        <v>11126</v>
      </c>
      <c r="E3926" s="76" t="s">
        <v>11127</v>
      </c>
      <c r="F3926" s="76"/>
    </row>
    <row r="3927" spans="2:6" x14ac:dyDescent="0.35">
      <c r="B3927" s="76">
        <v>3925</v>
      </c>
      <c r="C3927" s="76" t="s">
        <v>11128</v>
      </c>
      <c r="D3927" s="76" t="s">
        <v>11129</v>
      </c>
      <c r="E3927" s="76" t="s">
        <v>11130</v>
      </c>
      <c r="F3927" s="76"/>
    </row>
    <row r="3928" spans="2:6" x14ac:dyDescent="0.35">
      <c r="B3928" s="76">
        <v>3926</v>
      </c>
      <c r="C3928" s="76" t="s">
        <v>11131</v>
      </c>
      <c r="D3928" s="76" t="s">
        <v>11132</v>
      </c>
      <c r="E3928" s="76" t="s">
        <v>11133</v>
      </c>
      <c r="F3928" s="76"/>
    </row>
    <row r="3929" spans="2:6" x14ac:dyDescent="0.35">
      <c r="B3929" s="76">
        <v>3927</v>
      </c>
      <c r="C3929" s="76" t="s">
        <v>11134</v>
      </c>
      <c r="D3929" s="76" t="s">
        <v>7308</v>
      </c>
      <c r="E3929" s="76" t="s">
        <v>11135</v>
      </c>
      <c r="F3929" s="76"/>
    </row>
    <row r="3930" spans="2:6" x14ac:dyDescent="0.35">
      <c r="B3930" s="76">
        <v>3928</v>
      </c>
      <c r="C3930" s="76" t="s">
        <v>11136</v>
      </c>
      <c r="D3930" s="76" t="s">
        <v>7311</v>
      </c>
      <c r="E3930" s="76" t="s">
        <v>11137</v>
      </c>
      <c r="F3930" s="76"/>
    </row>
    <row r="3931" spans="2:6" x14ac:dyDescent="0.35">
      <c r="B3931" s="76">
        <v>3929</v>
      </c>
      <c r="C3931" s="76" t="s">
        <v>11138</v>
      </c>
      <c r="D3931" s="76" t="s">
        <v>10220</v>
      </c>
      <c r="E3931" s="76" t="s">
        <v>11139</v>
      </c>
      <c r="F3931" s="76"/>
    </row>
    <row r="3932" spans="2:6" x14ac:dyDescent="0.35">
      <c r="B3932" s="76">
        <v>3930</v>
      </c>
      <c r="C3932" s="76" t="s">
        <v>11140</v>
      </c>
      <c r="D3932" s="76" t="s">
        <v>6778</v>
      </c>
      <c r="E3932" s="76" t="s">
        <v>11141</v>
      </c>
      <c r="F3932" s="76"/>
    </row>
    <row r="3933" spans="2:6" x14ac:dyDescent="0.35">
      <c r="B3933" s="76">
        <v>3931</v>
      </c>
      <c r="C3933" s="76" t="s">
        <v>11142</v>
      </c>
      <c r="D3933" s="76" t="s">
        <v>6781</v>
      </c>
      <c r="E3933" s="76" t="s">
        <v>11143</v>
      </c>
      <c r="F3933" s="76"/>
    </row>
    <row r="3934" spans="2:6" x14ac:dyDescent="0.35">
      <c r="B3934" s="76">
        <v>3932</v>
      </c>
      <c r="C3934" s="76" t="s">
        <v>11144</v>
      </c>
      <c r="D3934" s="76" t="s">
        <v>10152</v>
      </c>
      <c r="E3934" s="76" t="s">
        <v>11145</v>
      </c>
      <c r="F3934" s="76"/>
    </row>
    <row r="3935" spans="2:6" x14ac:dyDescent="0.35">
      <c r="B3935" s="76">
        <v>3933</v>
      </c>
      <c r="C3935" s="76" t="s">
        <v>11146</v>
      </c>
      <c r="D3935" s="76" t="s">
        <v>11147</v>
      </c>
      <c r="E3935" s="76" t="s">
        <v>11148</v>
      </c>
      <c r="F3935" s="76"/>
    </row>
    <row r="3936" spans="2:6" x14ac:dyDescent="0.35">
      <c r="B3936" s="76">
        <v>3934</v>
      </c>
      <c r="C3936" s="76" t="s">
        <v>11149</v>
      </c>
      <c r="D3936" s="76" t="s">
        <v>11150</v>
      </c>
      <c r="E3936" s="76" t="s">
        <v>11151</v>
      </c>
      <c r="F3936" s="76"/>
    </row>
    <row r="3937" spans="2:6" x14ac:dyDescent="0.35">
      <c r="B3937" s="76">
        <v>3935</v>
      </c>
      <c r="C3937" s="76" t="s">
        <v>11152</v>
      </c>
      <c r="D3937" s="76" t="s">
        <v>11153</v>
      </c>
      <c r="E3937" s="76" t="s">
        <v>11154</v>
      </c>
      <c r="F3937" s="76"/>
    </row>
    <row r="3938" spans="2:6" x14ac:dyDescent="0.35">
      <c r="B3938" s="76">
        <v>3936</v>
      </c>
      <c r="C3938" s="76" t="s">
        <v>11155</v>
      </c>
      <c r="D3938" s="76" t="s">
        <v>11156</v>
      </c>
      <c r="E3938" s="76" t="s">
        <v>11157</v>
      </c>
      <c r="F3938" s="76"/>
    </row>
    <row r="3939" spans="2:6" x14ac:dyDescent="0.35">
      <c r="B3939" s="76">
        <v>3937</v>
      </c>
      <c r="C3939" s="76" t="s">
        <v>11158</v>
      </c>
      <c r="D3939" s="76" t="s">
        <v>11159</v>
      </c>
      <c r="E3939" s="76" t="s">
        <v>11160</v>
      </c>
      <c r="F3939" s="76"/>
    </row>
    <row r="3940" spans="2:6" x14ac:dyDescent="0.35">
      <c r="B3940" s="76">
        <v>3938</v>
      </c>
      <c r="C3940" s="76" t="s">
        <v>11161</v>
      </c>
      <c r="D3940" s="76" t="s">
        <v>11162</v>
      </c>
      <c r="E3940" s="76" t="s">
        <v>11163</v>
      </c>
      <c r="F3940" s="76"/>
    </row>
    <row r="3941" spans="2:6" x14ac:dyDescent="0.35">
      <c r="B3941" s="76">
        <v>3939</v>
      </c>
      <c r="C3941" s="76" t="s">
        <v>11164</v>
      </c>
      <c r="D3941" s="76" t="s">
        <v>11165</v>
      </c>
      <c r="E3941" s="76" t="s">
        <v>11166</v>
      </c>
      <c r="F3941" s="76"/>
    </row>
    <row r="3942" spans="2:6" x14ac:dyDescent="0.35">
      <c r="B3942" s="76">
        <v>3940</v>
      </c>
      <c r="C3942" s="76" t="s">
        <v>11167</v>
      </c>
      <c r="D3942" s="76" t="s">
        <v>11168</v>
      </c>
      <c r="E3942" s="76" t="s">
        <v>11169</v>
      </c>
      <c r="F3942" s="76"/>
    </row>
    <row r="3943" spans="2:6" x14ac:dyDescent="0.35">
      <c r="B3943" s="76">
        <v>3941</v>
      </c>
      <c r="C3943" s="76" t="s">
        <v>11170</v>
      </c>
      <c r="D3943" s="76" t="s">
        <v>11171</v>
      </c>
      <c r="E3943" s="76" t="s">
        <v>11172</v>
      </c>
      <c r="F3943" s="76"/>
    </row>
    <row r="3944" spans="2:6" x14ac:dyDescent="0.35">
      <c r="B3944" s="76">
        <v>3942</v>
      </c>
      <c r="C3944" s="76" t="s">
        <v>12412</v>
      </c>
      <c r="D3944" s="76" t="s">
        <v>12413</v>
      </c>
      <c r="E3944" s="76" t="s">
        <v>12414</v>
      </c>
      <c r="F3944" s="76"/>
    </row>
    <row r="3945" spans="2:6" x14ac:dyDescent="0.35">
      <c r="B3945" s="76">
        <v>3943</v>
      </c>
      <c r="C3945" s="76" t="s">
        <v>11173</v>
      </c>
      <c r="D3945" s="76" t="s">
        <v>11174</v>
      </c>
      <c r="E3945" s="76" t="s">
        <v>11175</v>
      </c>
      <c r="F3945" s="76"/>
    </row>
    <row r="3946" spans="2:6" x14ac:dyDescent="0.35">
      <c r="B3946" s="76">
        <v>3944</v>
      </c>
      <c r="C3946" s="76" t="s">
        <v>11535</v>
      </c>
      <c r="D3946" s="76" t="s">
        <v>11165</v>
      </c>
      <c r="E3946" s="76" t="s">
        <v>11536</v>
      </c>
      <c r="F3946" s="76"/>
    </row>
    <row r="3947" spans="2:6" x14ac:dyDescent="0.35">
      <c r="B3947" s="76">
        <v>3945</v>
      </c>
      <c r="C3947" s="76" t="s">
        <v>11537</v>
      </c>
      <c r="D3947" s="76" t="s">
        <v>11168</v>
      </c>
      <c r="E3947" s="76" t="s">
        <v>11538</v>
      </c>
      <c r="F3947" s="76"/>
    </row>
    <row r="3948" spans="2:6" x14ac:dyDescent="0.35">
      <c r="B3948" s="76">
        <v>3946</v>
      </c>
      <c r="C3948" s="76" t="s">
        <v>11539</v>
      </c>
      <c r="D3948" s="76" t="s">
        <v>11171</v>
      </c>
      <c r="E3948" s="76" t="s">
        <v>11540</v>
      </c>
      <c r="F3948" s="76"/>
    </row>
    <row r="3949" spans="2:6" x14ac:dyDescent="0.35">
      <c r="B3949" s="76">
        <v>3947</v>
      </c>
      <c r="C3949" s="76" t="s">
        <v>12415</v>
      </c>
      <c r="D3949" s="76" t="s">
        <v>12413</v>
      </c>
      <c r="E3949" s="76" t="s">
        <v>12416</v>
      </c>
      <c r="F3949" s="76"/>
    </row>
    <row r="3950" spans="2:6" x14ac:dyDescent="0.35">
      <c r="B3950" s="76">
        <v>3948</v>
      </c>
      <c r="C3950" s="76" t="s">
        <v>11541</v>
      </c>
      <c r="D3950" s="76" t="s">
        <v>11174</v>
      </c>
      <c r="E3950" s="76" t="s">
        <v>11542</v>
      </c>
      <c r="F3950" s="76"/>
    </row>
    <row r="3951" spans="2:6" x14ac:dyDescent="0.35">
      <c r="B3951" s="76">
        <v>3949</v>
      </c>
      <c r="C3951" s="76" t="s">
        <v>11522</v>
      </c>
      <c r="D3951" s="76" t="s">
        <v>12417</v>
      </c>
      <c r="E3951" s="76" t="s">
        <v>12418</v>
      </c>
      <c r="F3951" s="76"/>
    </row>
    <row r="3952" spans="2:6" x14ac:dyDescent="0.35">
      <c r="B3952" s="76">
        <v>3950</v>
      </c>
      <c r="C3952" s="76" t="s">
        <v>12419</v>
      </c>
      <c r="D3952" s="76" t="s">
        <v>12420</v>
      </c>
      <c r="E3952" s="76" t="s">
        <v>12421</v>
      </c>
      <c r="F3952" s="76"/>
    </row>
    <row r="3953" spans="2:6" x14ac:dyDescent="0.35">
      <c r="B3953" s="76">
        <v>3951</v>
      </c>
      <c r="C3953" s="76" t="s">
        <v>11518</v>
      </c>
      <c r="D3953" s="76" t="s">
        <v>12422</v>
      </c>
      <c r="E3953" s="76" t="s">
        <v>12423</v>
      </c>
      <c r="F3953" s="76"/>
    </row>
    <row r="3954" spans="2:6" x14ac:dyDescent="0.35">
      <c r="B3954" s="76">
        <v>3952</v>
      </c>
      <c r="C3954" s="76" t="s">
        <v>11523</v>
      </c>
      <c r="D3954" s="76" t="s">
        <v>12424</v>
      </c>
      <c r="E3954" s="76" t="s">
        <v>12425</v>
      </c>
      <c r="F3954" s="76"/>
    </row>
    <row r="3955" spans="2:6" x14ac:dyDescent="0.35">
      <c r="B3955" s="76">
        <v>3953</v>
      </c>
      <c r="C3955" s="76" t="s">
        <v>12426</v>
      </c>
      <c r="D3955" s="76" t="s">
        <v>12427</v>
      </c>
      <c r="E3955" s="76" t="s">
        <v>12428</v>
      </c>
      <c r="F3955" s="76"/>
    </row>
    <row r="3956" spans="2:6" x14ac:dyDescent="0.35">
      <c r="B3956" s="76">
        <v>3954</v>
      </c>
      <c r="C3956" s="76" t="s">
        <v>11519</v>
      </c>
      <c r="D3956" s="76" t="s">
        <v>12429</v>
      </c>
      <c r="E3956" s="76" t="s">
        <v>12430</v>
      </c>
      <c r="F3956" s="76"/>
    </row>
    <row r="3957" spans="2:6" x14ac:dyDescent="0.35">
      <c r="B3957" s="76">
        <v>3955</v>
      </c>
      <c r="C3957" s="76" t="s">
        <v>11048</v>
      </c>
      <c r="D3957" s="76" t="s">
        <v>11049</v>
      </c>
      <c r="E3957" s="76" t="s">
        <v>11050</v>
      </c>
      <c r="F3957" s="76"/>
    </row>
    <row r="3958" spans="2:6" x14ac:dyDescent="0.35">
      <c r="B3958" s="76">
        <v>3956</v>
      </c>
      <c r="C3958" s="76" t="s">
        <v>11051</v>
      </c>
      <c r="D3958" s="76" t="s">
        <v>11052</v>
      </c>
      <c r="E3958" s="76" t="s">
        <v>11053</v>
      </c>
      <c r="F3958" s="76"/>
    </row>
    <row r="3959" spans="2:6" x14ac:dyDescent="0.35">
      <c r="B3959" s="76">
        <v>3957</v>
      </c>
      <c r="C3959" s="76" t="s">
        <v>11054</v>
      </c>
      <c r="D3959" s="76" t="s">
        <v>11055</v>
      </c>
      <c r="E3959" s="76" t="s">
        <v>11056</v>
      </c>
      <c r="F3959" s="76"/>
    </row>
    <row r="3960" spans="2:6" x14ac:dyDescent="0.35">
      <c r="B3960" s="76">
        <v>3958</v>
      </c>
      <c r="C3960" s="76" t="s">
        <v>11215</v>
      </c>
      <c r="D3960" s="76" t="s">
        <v>13269</v>
      </c>
      <c r="E3960" s="76" t="s">
        <v>11216</v>
      </c>
      <c r="F3960" s="76"/>
    </row>
    <row r="3961" spans="2:6" x14ac:dyDescent="0.35">
      <c r="B3961" s="76">
        <v>3959</v>
      </c>
      <c r="C3961" s="76" t="s">
        <v>11217</v>
      </c>
      <c r="D3961" s="76" t="s">
        <v>13270</v>
      </c>
      <c r="E3961" s="76" t="s">
        <v>11218</v>
      </c>
      <c r="F3961" s="76"/>
    </row>
    <row r="3962" spans="2:6" x14ac:dyDescent="0.35">
      <c r="B3962" s="76">
        <v>3960</v>
      </c>
      <c r="C3962" s="76" t="s">
        <v>11219</v>
      </c>
      <c r="D3962" s="76" t="s">
        <v>13271</v>
      </c>
      <c r="E3962" s="76" t="s">
        <v>11220</v>
      </c>
      <c r="F3962" s="76"/>
    </row>
    <row r="3963" spans="2:6" x14ac:dyDescent="0.35">
      <c r="B3963" s="76">
        <v>3961</v>
      </c>
      <c r="C3963" s="76" t="s">
        <v>12431</v>
      </c>
      <c r="D3963" s="76" t="s">
        <v>12432</v>
      </c>
      <c r="E3963" s="76" t="s">
        <v>12433</v>
      </c>
      <c r="F3963" s="76"/>
    </row>
    <row r="3964" spans="2:6" x14ac:dyDescent="0.35">
      <c r="B3964" s="76">
        <v>3962</v>
      </c>
      <c r="C3964" s="76" t="s">
        <v>11221</v>
      </c>
      <c r="D3964" s="76" t="s">
        <v>13272</v>
      </c>
      <c r="E3964" s="76" t="s">
        <v>11222</v>
      </c>
      <c r="F3964" s="76"/>
    </row>
    <row r="3965" spans="2:6" x14ac:dyDescent="0.35">
      <c r="B3965" s="76">
        <v>3963</v>
      </c>
      <c r="C3965" s="76" t="s">
        <v>11611</v>
      </c>
      <c r="D3965" s="76" t="s">
        <v>12434</v>
      </c>
      <c r="E3965" s="76" t="s">
        <v>12435</v>
      </c>
      <c r="F3965" s="76"/>
    </row>
    <row r="3966" spans="2:6" x14ac:dyDescent="0.35">
      <c r="B3966" s="76">
        <v>3964</v>
      </c>
      <c r="C3966" s="76" t="s">
        <v>12436</v>
      </c>
      <c r="D3966" s="76" t="s">
        <v>12437</v>
      </c>
      <c r="E3966" s="76" t="s">
        <v>12438</v>
      </c>
      <c r="F3966" s="76"/>
    </row>
    <row r="3967" spans="2:6" x14ac:dyDescent="0.35">
      <c r="B3967" s="76">
        <v>3965</v>
      </c>
      <c r="C3967" s="76" t="s">
        <v>11601</v>
      </c>
      <c r="D3967" s="76" t="s">
        <v>12439</v>
      </c>
      <c r="E3967" s="76" t="s">
        <v>12440</v>
      </c>
      <c r="F3967" s="76"/>
    </row>
    <row r="3968" spans="2:6" x14ac:dyDescent="0.35">
      <c r="B3968" s="76">
        <v>3966</v>
      </c>
      <c r="C3968" s="76" t="s">
        <v>12441</v>
      </c>
      <c r="D3968" s="76" t="s">
        <v>12442</v>
      </c>
      <c r="E3968" s="76" t="s">
        <v>12443</v>
      </c>
      <c r="F3968" s="76"/>
    </row>
    <row r="3969" spans="2:6" x14ac:dyDescent="0.35">
      <c r="B3969" s="76">
        <v>3967</v>
      </c>
      <c r="C3969" s="76" t="s">
        <v>12444</v>
      </c>
      <c r="D3969" s="76" t="s">
        <v>12445</v>
      </c>
      <c r="E3969" s="76" t="s">
        <v>12446</v>
      </c>
      <c r="F3969" s="76"/>
    </row>
    <row r="3970" spans="2:6" x14ac:dyDescent="0.35">
      <c r="B3970" s="76">
        <v>3968</v>
      </c>
      <c r="C3970" s="76" t="s">
        <v>11613</v>
      </c>
      <c r="D3970" s="76" t="s">
        <v>12447</v>
      </c>
      <c r="E3970" s="76" t="s">
        <v>12448</v>
      </c>
      <c r="F3970" s="76"/>
    </row>
    <row r="3971" spans="2:6" x14ac:dyDescent="0.35">
      <c r="B3971" s="76">
        <v>3969</v>
      </c>
      <c r="C3971" s="76" t="s">
        <v>12449</v>
      </c>
      <c r="D3971" s="76" t="s">
        <v>12450</v>
      </c>
      <c r="E3971" s="76" t="s">
        <v>12451</v>
      </c>
      <c r="F3971" s="76"/>
    </row>
    <row r="3972" spans="2:6" x14ac:dyDescent="0.35">
      <c r="B3972" s="76">
        <v>3970</v>
      </c>
      <c r="C3972" s="76" t="s">
        <v>11603</v>
      </c>
      <c r="D3972" s="76" t="s">
        <v>12452</v>
      </c>
      <c r="E3972" s="76" t="s">
        <v>12453</v>
      </c>
      <c r="F3972" s="76"/>
    </row>
    <row r="3973" spans="2:6" x14ac:dyDescent="0.35">
      <c r="B3973" s="76">
        <v>3971</v>
      </c>
      <c r="C3973" s="76" t="s">
        <v>12454</v>
      </c>
      <c r="D3973" s="76" t="s">
        <v>12455</v>
      </c>
      <c r="E3973" s="76" t="s">
        <v>12456</v>
      </c>
      <c r="F3973" s="76"/>
    </row>
    <row r="3974" spans="2:6" x14ac:dyDescent="0.35">
      <c r="B3974" s="76">
        <v>3972</v>
      </c>
      <c r="C3974" s="76" t="s">
        <v>12457</v>
      </c>
      <c r="D3974" s="76" t="s">
        <v>12458</v>
      </c>
      <c r="E3974" s="76" t="s">
        <v>12459</v>
      </c>
      <c r="F3974" s="76"/>
    </row>
    <row r="3975" spans="2:6" x14ac:dyDescent="0.35">
      <c r="B3975" s="76">
        <v>3973</v>
      </c>
      <c r="C3975" s="76" t="s">
        <v>11616</v>
      </c>
      <c r="D3975" s="76" t="s">
        <v>12460</v>
      </c>
      <c r="E3975" s="76" t="s">
        <v>12461</v>
      </c>
      <c r="F3975" s="76"/>
    </row>
    <row r="3976" spans="2:6" x14ac:dyDescent="0.35">
      <c r="B3976" s="76">
        <v>3974</v>
      </c>
      <c r="C3976" s="76" t="s">
        <v>12462</v>
      </c>
      <c r="D3976" s="76" t="s">
        <v>12463</v>
      </c>
      <c r="E3976" s="76" t="s">
        <v>12464</v>
      </c>
      <c r="F3976" s="76"/>
    </row>
    <row r="3977" spans="2:6" x14ac:dyDescent="0.35">
      <c r="B3977" s="76">
        <v>3975</v>
      </c>
      <c r="C3977" s="76" t="s">
        <v>12465</v>
      </c>
      <c r="D3977" s="76" t="s">
        <v>12466</v>
      </c>
      <c r="E3977" s="76" t="s">
        <v>12467</v>
      </c>
      <c r="F3977" s="76"/>
    </row>
    <row r="3978" spans="2:6" x14ac:dyDescent="0.35">
      <c r="B3978" s="76">
        <v>3976</v>
      </c>
      <c r="C3978" s="76" t="s">
        <v>11605</v>
      </c>
      <c r="D3978" s="76" t="s">
        <v>12468</v>
      </c>
      <c r="E3978" s="76" t="s">
        <v>12469</v>
      </c>
      <c r="F3978" s="76"/>
    </row>
    <row r="3979" spans="2:6" x14ac:dyDescent="0.35">
      <c r="B3979" s="76">
        <v>3977</v>
      </c>
      <c r="C3979" s="76" t="s">
        <v>11614</v>
      </c>
      <c r="D3979" s="76" t="s">
        <v>12470</v>
      </c>
      <c r="E3979" s="76" t="s">
        <v>12471</v>
      </c>
      <c r="F3979" s="76"/>
    </row>
    <row r="3980" spans="2:6" x14ac:dyDescent="0.35">
      <c r="B3980" s="76">
        <v>3978</v>
      </c>
      <c r="C3980" s="76" t="s">
        <v>12472</v>
      </c>
      <c r="D3980" s="76" t="s">
        <v>12473</v>
      </c>
      <c r="E3980" s="76" t="s">
        <v>12474</v>
      </c>
      <c r="F3980" s="76"/>
    </row>
    <row r="3981" spans="2:6" x14ac:dyDescent="0.35">
      <c r="B3981" s="76">
        <v>3979</v>
      </c>
      <c r="C3981" s="76" t="s">
        <v>11604</v>
      </c>
      <c r="D3981" s="76" t="s">
        <v>12475</v>
      </c>
      <c r="E3981" s="76" t="s">
        <v>12476</v>
      </c>
      <c r="F3981" s="76"/>
    </row>
    <row r="3982" spans="2:6" x14ac:dyDescent="0.35">
      <c r="B3982" s="76">
        <v>3980</v>
      </c>
      <c r="C3982" s="76" t="s">
        <v>12477</v>
      </c>
      <c r="D3982" s="76" t="s">
        <v>12478</v>
      </c>
      <c r="E3982" s="76" t="s">
        <v>12479</v>
      </c>
      <c r="F3982" s="76"/>
    </row>
    <row r="3983" spans="2:6" x14ac:dyDescent="0.35">
      <c r="B3983" s="76">
        <v>3981</v>
      </c>
      <c r="C3983" s="76" t="s">
        <v>12480</v>
      </c>
      <c r="D3983" s="76" t="s">
        <v>12481</v>
      </c>
      <c r="E3983" s="76" t="s">
        <v>12482</v>
      </c>
      <c r="F3983" s="76"/>
    </row>
    <row r="3984" spans="2:6" x14ac:dyDescent="0.35">
      <c r="B3984" s="76">
        <v>3982</v>
      </c>
      <c r="C3984" s="76" t="s">
        <v>11612</v>
      </c>
      <c r="D3984" s="76" t="s">
        <v>12483</v>
      </c>
      <c r="E3984" s="76" t="s">
        <v>12484</v>
      </c>
      <c r="F3984" s="76"/>
    </row>
    <row r="3985" spans="2:6" x14ac:dyDescent="0.35">
      <c r="B3985" s="76">
        <v>3983</v>
      </c>
      <c r="C3985" s="76" t="s">
        <v>12485</v>
      </c>
      <c r="D3985" s="76" t="s">
        <v>12486</v>
      </c>
      <c r="E3985" s="76" t="s">
        <v>12487</v>
      </c>
      <c r="F3985" s="76"/>
    </row>
    <row r="3986" spans="2:6" x14ac:dyDescent="0.35">
      <c r="B3986" s="76">
        <v>3984</v>
      </c>
      <c r="C3986" s="76" t="s">
        <v>11602</v>
      </c>
      <c r="D3986" s="76" t="s">
        <v>12488</v>
      </c>
      <c r="E3986" s="76" t="s">
        <v>12489</v>
      </c>
      <c r="F3986" s="76"/>
    </row>
    <row r="3987" spans="2:6" x14ac:dyDescent="0.35">
      <c r="B3987" s="76">
        <v>3985</v>
      </c>
      <c r="C3987" s="76" t="s">
        <v>11610</v>
      </c>
      <c r="D3987" s="76" t="s">
        <v>12490</v>
      </c>
      <c r="E3987" s="76" t="s">
        <v>12491</v>
      </c>
      <c r="F3987" s="76"/>
    </row>
    <row r="3988" spans="2:6" x14ac:dyDescent="0.35">
      <c r="B3988" s="76">
        <v>3986</v>
      </c>
      <c r="C3988" s="76" t="s">
        <v>12492</v>
      </c>
      <c r="D3988" s="76" t="s">
        <v>12493</v>
      </c>
      <c r="E3988" s="76" t="s">
        <v>12494</v>
      </c>
      <c r="F3988" s="76"/>
    </row>
    <row r="3989" spans="2:6" x14ac:dyDescent="0.35">
      <c r="B3989" s="76">
        <v>3987</v>
      </c>
      <c r="C3989" s="76" t="s">
        <v>11600</v>
      </c>
      <c r="D3989" s="76" t="s">
        <v>12495</v>
      </c>
      <c r="E3989" s="76" t="s">
        <v>12496</v>
      </c>
      <c r="F3989" s="76"/>
    </row>
    <row r="3990" spans="2:6" x14ac:dyDescent="0.35">
      <c r="B3990" s="76">
        <v>3988</v>
      </c>
      <c r="C3990" s="76" t="s">
        <v>11223</v>
      </c>
      <c r="D3990" s="76" t="s">
        <v>13273</v>
      </c>
      <c r="E3990" s="76" t="s">
        <v>11224</v>
      </c>
      <c r="F3990" s="76"/>
    </row>
    <row r="3991" spans="2:6" x14ac:dyDescent="0.35">
      <c r="B3991" s="76">
        <v>3989</v>
      </c>
      <c r="C3991" s="76" t="s">
        <v>11225</v>
      </c>
      <c r="D3991" s="76" t="s">
        <v>13274</v>
      </c>
      <c r="E3991" s="76" t="s">
        <v>11226</v>
      </c>
      <c r="F3991" s="76"/>
    </row>
    <row r="3992" spans="2:6" x14ac:dyDescent="0.35">
      <c r="B3992" s="76">
        <v>3990</v>
      </c>
      <c r="C3992" s="76" t="s">
        <v>11227</v>
      </c>
      <c r="D3992" s="76" t="s">
        <v>13275</v>
      </c>
      <c r="E3992" s="76" t="s">
        <v>11228</v>
      </c>
      <c r="F3992" s="76"/>
    </row>
    <row r="3993" spans="2:6" x14ac:dyDescent="0.35">
      <c r="B3993" s="76">
        <v>3991</v>
      </c>
      <c r="C3993" s="76" t="s">
        <v>11229</v>
      </c>
      <c r="D3993" s="76" t="s">
        <v>13276</v>
      </c>
      <c r="E3993" s="76" t="s">
        <v>11230</v>
      </c>
      <c r="F3993" s="76"/>
    </row>
    <row r="3994" spans="2:6" x14ac:dyDescent="0.35">
      <c r="B3994" s="76">
        <v>3992</v>
      </c>
      <c r="C3994" s="76" t="s">
        <v>12497</v>
      </c>
      <c r="D3994" s="76" t="s">
        <v>13277</v>
      </c>
      <c r="E3994" s="76" t="s">
        <v>12498</v>
      </c>
      <c r="F3994" s="76"/>
    </row>
    <row r="3995" spans="2:6" x14ac:dyDescent="0.35">
      <c r="B3995" s="76">
        <v>3993</v>
      </c>
      <c r="C3995" s="76" t="s">
        <v>11231</v>
      </c>
      <c r="D3995" s="76" t="s">
        <v>13278</v>
      </c>
      <c r="E3995" s="76" t="s">
        <v>11232</v>
      </c>
      <c r="F3995" s="76"/>
    </row>
    <row r="3996" spans="2:6" x14ac:dyDescent="0.35">
      <c r="B3996" s="76">
        <v>3994</v>
      </c>
      <c r="C3996" s="76" t="s">
        <v>11233</v>
      </c>
      <c r="D3996" s="76" t="s">
        <v>13279</v>
      </c>
      <c r="E3996" s="76" t="s">
        <v>11234</v>
      </c>
      <c r="F3996" s="76"/>
    </row>
    <row r="3997" spans="2:6" x14ac:dyDescent="0.35">
      <c r="B3997" s="76">
        <v>3995</v>
      </c>
      <c r="C3997" s="76" t="s">
        <v>11235</v>
      </c>
      <c r="D3997" s="76" t="s">
        <v>13280</v>
      </c>
      <c r="E3997" s="76" t="s">
        <v>11236</v>
      </c>
      <c r="F3997" s="76"/>
    </row>
    <row r="3998" spans="2:6" x14ac:dyDescent="0.35">
      <c r="B3998" s="76">
        <v>3996</v>
      </c>
      <c r="C3998" s="76" t="s">
        <v>11524</v>
      </c>
      <c r="D3998" s="76" t="s">
        <v>12499</v>
      </c>
      <c r="E3998" s="76" t="s">
        <v>12500</v>
      </c>
      <c r="F3998" s="76"/>
    </row>
    <row r="3999" spans="2:6" x14ac:dyDescent="0.35">
      <c r="B3999" s="76">
        <v>3997</v>
      </c>
      <c r="C3999" s="76" t="s">
        <v>12501</v>
      </c>
      <c r="D3999" s="76" t="s">
        <v>12502</v>
      </c>
      <c r="E3999" s="76" t="s">
        <v>12503</v>
      </c>
      <c r="F3999" s="76"/>
    </row>
    <row r="4000" spans="2:6" x14ac:dyDescent="0.35">
      <c r="B4000" s="76">
        <v>3998</v>
      </c>
      <c r="C4000" s="76" t="s">
        <v>12504</v>
      </c>
      <c r="D4000" s="76" t="s">
        <v>12505</v>
      </c>
      <c r="E4000" s="76" t="s">
        <v>12506</v>
      </c>
      <c r="F4000" s="76"/>
    </row>
    <row r="4001" spans="2:6" x14ac:dyDescent="0.35">
      <c r="B4001" s="76">
        <v>3999</v>
      </c>
      <c r="C4001" s="76" t="s">
        <v>11520</v>
      </c>
      <c r="D4001" s="76" t="s">
        <v>12507</v>
      </c>
      <c r="E4001" s="76" t="s">
        <v>12508</v>
      </c>
      <c r="F4001" s="76"/>
    </row>
    <row r="4002" spans="2:6" x14ac:dyDescent="0.35">
      <c r="B4002" s="76">
        <v>4000</v>
      </c>
      <c r="C4002" s="76" t="s">
        <v>11237</v>
      </c>
      <c r="D4002" s="76" t="s">
        <v>13281</v>
      </c>
      <c r="E4002" s="76" t="s">
        <v>11238</v>
      </c>
      <c r="F4002" s="76"/>
    </row>
    <row r="4003" spans="2:6" x14ac:dyDescent="0.35">
      <c r="B4003" s="76">
        <v>4001</v>
      </c>
      <c r="C4003" s="76" t="s">
        <v>11239</v>
      </c>
      <c r="D4003" s="76" t="s">
        <v>13282</v>
      </c>
      <c r="E4003" s="76" t="s">
        <v>11240</v>
      </c>
      <c r="F4003" s="76"/>
    </row>
    <row r="4004" spans="2:6" x14ac:dyDescent="0.35">
      <c r="B4004" s="76">
        <v>4002</v>
      </c>
      <c r="C4004" s="76" t="s">
        <v>11241</v>
      </c>
      <c r="D4004" s="76" t="s">
        <v>13283</v>
      </c>
      <c r="E4004" s="76" t="s">
        <v>11242</v>
      </c>
      <c r="F4004" s="76"/>
    </row>
    <row r="4005" spans="2:6" x14ac:dyDescent="0.35">
      <c r="B4005" s="76">
        <v>4003</v>
      </c>
      <c r="C4005" s="76" t="s">
        <v>11243</v>
      </c>
      <c r="D4005" s="76" t="s">
        <v>13284</v>
      </c>
      <c r="E4005" s="76" t="s">
        <v>11244</v>
      </c>
      <c r="F4005" s="76"/>
    </row>
    <row r="4006" spans="2:6" x14ac:dyDescent="0.35">
      <c r="B4006" s="76">
        <v>4004</v>
      </c>
      <c r="C4006" s="76" t="s">
        <v>11245</v>
      </c>
      <c r="D4006" s="76" t="s">
        <v>13285</v>
      </c>
      <c r="E4006" s="76" t="s">
        <v>11246</v>
      </c>
      <c r="F4006" s="76"/>
    </row>
    <row r="4007" spans="2:6" x14ac:dyDescent="0.35">
      <c r="B4007" s="76">
        <v>4005</v>
      </c>
      <c r="C4007" s="76" t="s">
        <v>11247</v>
      </c>
      <c r="D4007" s="76" t="s">
        <v>13286</v>
      </c>
      <c r="E4007" s="76" t="s">
        <v>11248</v>
      </c>
      <c r="F4007" s="76"/>
    </row>
    <row r="4008" spans="2:6" x14ac:dyDescent="0.35">
      <c r="B4008" s="76">
        <v>4006</v>
      </c>
      <c r="C4008" s="76" t="s">
        <v>11249</v>
      </c>
      <c r="D4008" s="76" t="s">
        <v>13287</v>
      </c>
      <c r="E4008" s="76" t="s">
        <v>11250</v>
      </c>
      <c r="F4008" s="76"/>
    </row>
    <row r="4009" spans="2:6" x14ac:dyDescent="0.35">
      <c r="B4009" s="76">
        <v>4007</v>
      </c>
      <c r="C4009" s="76" t="s">
        <v>11251</v>
      </c>
      <c r="D4009" s="76" t="s">
        <v>13288</v>
      </c>
      <c r="E4009" s="76" t="s">
        <v>11252</v>
      </c>
      <c r="F4009" s="76"/>
    </row>
    <row r="4010" spans="2:6" x14ac:dyDescent="0.35">
      <c r="B4010" s="76">
        <v>4008</v>
      </c>
      <c r="C4010" s="76" t="s">
        <v>11253</v>
      </c>
      <c r="D4010" s="76" t="s">
        <v>13289</v>
      </c>
      <c r="E4010" s="76" t="s">
        <v>11254</v>
      </c>
      <c r="F4010" s="76"/>
    </row>
    <row r="4011" spans="2:6" x14ac:dyDescent="0.35">
      <c r="B4011" s="76">
        <v>4009</v>
      </c>
      <c r="C4011" s="76" t="s">
        <v>11255</v>
      </c>
      <c r="D4011" s="76" t="s">
        <v>13290</v>
      </c>
      <c r="E4011" s="76" t="s">
        <v>11256</v>
      </c>
      <c r="F4011" s="76"/>
    </row>
    <row r="4012" spans="2:6" x14ac:dyDescent="0.35">
      <c r="B4012" s="76">
        <v>4010</v>
      </c>
      <c r="C4012" s="76" t="s">
        <v>12509</v>
      </c>
      <c r="D4012" s="76" t="s">
        <v>12510</v>
      </c>
      <c r="E4012" s="76" t="s">
        <v>12511</v>
      </c>
      <c r="F4012" s="76"/>
    </row>
    <row r="4013" spans="2:6" x14ac:dyDescent="0.35">
      <c r="B4013" s="76">
        <v>4011</v>
      </c>
      <c r="C4013" s="76" t="s">
        <v>11257</v>
      </c>
      <c r="D4013" s="76" t="s">
        <v>13291</v>
      </c>
      <c r="E4013" s="76" t="s">
        <v>11258</v>
      </c>
      <c r="F4013" s="76"/>
    </row>
    <row r="4014" spans="2:6" x14ac:dyDescent="0.35">
      <c r="B4014" s="76">
        <v>4012</v>
      </c>
      <c r="C4014" s="76" t="s">
        <v>11259</v>
      </c>
      <c r="D4014" s="76" t="s">
        <v>13292</v>
      </c>
      <c r="E4014" s="76" t="s">
        <v>11260</v>
      </c>
      <c r="F4014" s="76"/>
    </row>
    <row r="4015" spans="2:6" x14ac:dyDescent="0.35">
      <c r="B4015" s="76">
        <v>4013</v>
      </c>
      <c r="C4015" s="76" t="s">
        <v>11261</v>
      </c>
      <c r="D4015" s="76" t="s">
        <v>13293</v>
      </c>
      <c r="E4015" s="76" t="s">
        <v>11262</v>
      </c>
      <c r="F4015" s="76"/>
    </row>
    <row r="4016" spans="2:6" x14ac:dyDescent="0.35">
      <c r="B4016" s="76">
        <v>4014</v>
      </c>
      <c r="C4016" s="76" t="s">
        <v>11263</v>
      </c>
      <c r="D4016" s="76" t="s">
        <v>13294</v>
      </c>
      <c r="E4016" s="76" t="s">
        <v>11264</v>
      </c>
      <c r="F4016" s="76"/>
    </row>
    <row r="4017" spans="2:6" x14ac:dyDescent="0.35">
      <c r="B4017" s="76">
        <v>4015</v>
      </c>
      <c r="C4017" s="76" t="s">
        <v>11609</v>
      </c>
      <c r="D4017" s="76" t="s">
        <v>12512</v>
      </c>
      <c r="E4017" s="76" t="s">
        <v>12513</v>
      </c>
      <c r="F4017" s="76"/>
    </row>
    <row r="4018" spans="2:6" x14ac:dyDescent="0.35">
      <c r="B4018" s="76">
        <v>4016</v>
      </c>
      <c r="C4018" s="76" t="s">
        <v>12514</v>
      </c>
      <c r="D4018" s="76" t="s">
        <v>12515</v>
      </c>
      <c r="E4018" s="76" t="s">
        <v>12516</v>
      </c>
      <c r="F4018" s="76"/>
    </row>
    <row r="4019" spans="2:6" x14ac:dyDescent="0.35">
      <c r="B4019" s="76">
        <v>4017</v>
      </c>
      <c r="C4019" s="76" t="s">
        <v>11599</v>
      </c>
      <c r="D4019" s="76" t="s">
        <v>12517</v>
      </c>
      <c r="E4019" s="76" t="s">
        <v>12518</v>
      </c>
      <c r="F4019" s="76"/>
    </row>
    <row r="4020" spans="2:6" x14ac:dyDescent="0.35">
      <c r="B4020" s="76">
        <v>4018</v>
      </c>
      <c r="C4020" s="76" t="s">
        <v>11607</v>
      </c>
      <c r="D4020" s="76" t="s">
        <v>12519</v>
      </c>
      <c r="E4020" s="76" t="s">
        <v>12520</v>
      </c>
      <c r="F4020" s="76"/>
    </row>
    <row r="4021" spans="2:6" x14ac:dyDescent="0.35">
      <c r="B4021" s="76">
        <v>4019</v>
      </c>
      <c r="C4021" s="76" t="s">
        <v>12521</v>
      </c>
      <c r="D4021" s="76" t="s">
        <v>12522</v>
      </c>
      <c r="E4021" s="76" t="s">
        <v>12523</v>
      </c>
      <c r="F4021" s="76"/>
    </row>
    <row r="4022" spans="2:6" x14ac:dyDescent="0.35">
      <c r="B4022" s="76">
        <v>4020</v>
      </c>
      <c r="C4022" s="76" t="s">
        <v>11597</v>
      </c>
      <c r="D4022" s="76" t="s">
        <v>12524</v>
      </c>
      <c r="E4022" s="76" t="s">
        <v>12525</v>
      </c>
      <c r="F4022" s="76"/>
    </row>
    <row r="4023" spans="2:6" x14ac:dyDescent="0.35">
      <c r="B4023" s="76">
        <v>4021</v>
      </c>
      <c r="C4023" s="76" t="s">
        <v>12526</v>
      </c>
      <c r="D4023" s="76" t="s">
        <v>12527</v>
      </c>
      <c r="E4023" s="76" t="s">
        <v>12528</v>
      </c>
      <c r="F4023" s="76"/>
    </row>
    <row r="4024" spans="2:6" x14ac:dyDescent="0.35">
      <c r="B4024" s="76">
        <v>4022</v>
      </c>
      <c r="C4024" s="76" t="s">
        <v>12529</v>
      </c>
      <c r="D4024" s="76" t="s">
        <v>12530</v>
      </c>
      <c r="E4024" s="76" t="s">
        <v>12531</v>
      </c>
      <c r="F4024" s="76"/>
    </row>
    <row r="4025" spans="2:6" x14ac:dyDescent="0.35">
      <c r="B4025" s="76">
        <v>4023</v>
      </c>
      <c r="C4025" s="76" t="s">
        <v>11608</v>
      </c>
      <c r="D4025" s="76" t="s">
        <v>12532</v>
      </c>
      <c r="E4025" s="76" t="s">
        <v>12533</v>
      </c>
      <c r="F4025" s="76"/>
    </row>
    <row r="4026" spans="2:6" x14ac:dyDescent="0.35">
      <c r="B4026" s="76">
        <v>4024</v>
      </c>
      <c r="C4026" s="76" t="s">
        <v>12534</v>
      </c>
      <c r="D4026" s="76" t="s">
        <v>12535</v>
      </c>
      <c r="E4026" s="76" t="s">
        <v>12536</v>
      </c>
      <c r="F4026" s="76"/>
    </row>
    <row r="4027" spans="2:6" x14ac:dyDescent="0.35">
      <c r="B4027" s="76">
        <v>4025</v>
      </c>
      <c r="C4027" s="76" t="s">
        <v>11598</v>
      </c>
      <c r="D4027" s="76" t="s">
        <v>12537</v>
      </c>
      <c r="E4027" s="76" t="s">
        <v>12538</v>
      </c>
      <c r="F4027" s="76"/>
    </row>
    <row r="4028" spans="2:6" x14ac:dyDescent="0.35">
      <c r="B4028" s="76">
        <v>4026</v>
      </c>
      <c r="C4028" s="76" t="s">
        <v>12539</v>
      </c>
      <c r="D4028" s="76" t="s">
        <v>12540</v>
      </c>
      <c r="E4028" s="76" t="s">
        <v>12541</v>
      </c>
      <c r="F4028" s="76"/>
    </row>
    <row r="4029" spans="2:6" x14ac:dyDescent="0.35">
      <c r="B4029" s="76">
        <v>4027</v>
      </c>
      <c r="C4029" s="76" t="s">
        <v>12542</v>
      </c>
      <c r="D4029" s="76" t="s">
        <v>12543</v>
      </c>
      <c r="E4029" s="76" t="s">
        <v>12544</v>
      </c>
      <c r="F4029" s="76"/>
    </row>
    <row r="4030" spans="2:6" x14ac:dyDescent="0.35">
      <c r="B4030" s="76">
        <v>4028</v>
      </c>
      <c r="C4030" s="76" t="s">
        <v>11327</v>
      </c>
      <c r="D4030" s="76" t="s">
        <v>11328</v>
      </c>
      <c r="E4030" s="76" t="s">
        <v>11329</v>
      </c>
      <c r="F4030" s="76"/>
    </row>
    <row r="4031" spans="2:6" x14ac:dyDescent="0.35">
      <c r="B4031" s="76">
        <v>4029</v>
      </c>
      <c r="C4031" s="76" t="s">
        <v>11330</v>
      </c>
      <c r="D4031" s="76" t="s">
        <v>11331</v>
      </c>
      <c r="E4031" s="76" t="s">
        <v>11332</v>
      </c>
      <c r="F4031" s="76"/>
    </row>
    <row r="4032" spans="2:6" x14ac:dyDescent="0.35">
      <c r="B4032" s="76">
        <v>4030</v>
      </c>
      <c r="C4032" s="76" t="s">
        <v>11333</v>
      </c>
      <c r="D4032" s="76" t="s">
        <v>11334</v>
      </c>
      <c r="E4032" s="76" t="s">
        <v>11335</v>
      </c>
      <c r="F4032" s="76"/>
    </row>
    <row r="4033" spans="2:6" x14ac:dyDescent="0.35">
      <c r="B4033" s="76">
        <v>4031</v>
      </c>
      <c r="C4033" s="76" t="s">
        <v>11336</v>
      </c>
      <c r="D4033" s="76" t="s">
        <v>11337</v>
      </c>
      <c r="E4033" s="76" t="s">
        <v>11338</v>
      </c>
      <c r="F4033" s="76"/>
    </row>
    <row r="4034" spans="2:6" x14ac:dyDescent="0.35">
      <c r="B4034" s="76">
        <v>4032</v>
      </c>
      <c r="C4034" s="76" t="s">
        <v>11339</v>
      </c>
      <c r="D4034" s="76" t="s">
        <v>11340</v>
      </c>
      <c r="E4034" s="76" t="s">
        <v>11341</v>
      </c>
      <c r="F4034" s="76"/>
    </row>
    <row r="4035" spans="2:6" x14ac:dyDescent="0.35">
      <c r="B4035" s="76">
        <v>4033</v>
      </c>
      <c r="C4035" s="76" t="s">
        <v>11342</v>
      </c>
      <c r="D4035" s="76" t="s">
        <v>11343</v>
      </c>
      <c r="E4035" s="76" t="s">
        <v>11344</v>
      </c>
      <c r="F4035" s="76"/>
    </row>
    <row r="4036" spans="2:6" x14ac:dyDescent="0.35">
      <c r="B4036" s="76">
        <v>4034</v>
      </c>
      <c r="C4036" s="76" t="s">
        <v>11345</v>
      </c>
      <c r="D4036" s="76" t="s">
        <v>11346</v>
      </c>
      <c r="E4036" s="76" t="s">
        <v>11347</v>
      </c>
      <c r="F4036" s="76"/>
    </row>
    <row r="4037" spans="2:6" x14ac:dyDescent="0.35">
      <c r="B4037" s="76">
        <v>4035</v>
      </c>
      <c r="C4037" s="76" t="s">
        <v>11348</v>
      </c>
      <c r="D4037" s="76" t="s">
        <v>11349</v>
      </c>
      <c r="E4037" s="76" t="s">
        <v>11350</v>
      </c>
      <c r="F4037" s="76"/>
    </row>
    <row r="4038" spans="2:6" x14ac:dyDescent="0.35">
      <c r="B4038" s="76">
        <v>4036</v>
      </c>
      <c r="C4038" s="76" t="s">
        <v>11351</v>
      </c>
      <c r="D4038" s="76" t="s">
        <v>11352</v>
      </c>
      <c r="E4038" s="76" t="s">
        <v>11353</v>
      </c>
      <c r="F4038" s="76"/>
    </row>
    <row r="4039" spans="2:6" x14ac:dyDescent="0.35">
      <c r="B4039" s="76">
        <v>4037</v>
      </c>
      <c r="C4039" s="76">
        <v>1893455</v>
      </c>
      <c r="D4039" s="76" t="s">
        <v>11354</v>
      </c>
      <c r="E4039" s="76" t="s">
        <v>11355</v>
      </c>
      <c r="F4039" s="76"/>
    </row>
    <row r="4040" spans="2:6" x14ac:dyDescent="0.35">
      <c r="B4040" s="76">
        <v>4038</v>
      </c>
      <c r="C4040" s="76" t="s">
        <v>11417</v>
      </c>
      <c r="D4040" s="76" t="s">
        <v>11354</v>
      </c>
      <c r="E4040" s="76" t="s">
        <v>11440</v>
      </c>
      <c r="F4040" s="76"/>
    </row>
    <row r="4041" spans="2:6" x14ac:dyDescent="0.35">
      <c r="B4041" s="76">
        <v>4039</v>
      </c>
      <c r="C4041" s="76" t="s">
        <v>11410</v>
      </c>
      <c r="D4041" s="76" t="s">
        <v>11357</v>
      </c>
      <c r="E4041" s="76" t="s">
        <v>11441</v>
      </c>
      <c r="F4041" s="76"/>
    </row>
    <row r="4042" spans="2:6" x14ac:dyDescent="0.35">
      <c r="B4042" s="76">
        <v>4040</v>
      </c>
      <c r="C4042" s="76" t="s">
        <v>11442</v>
      </c>
      <c r="D4042" s="76" t="s">
        <v>11360</v>
      </c>
      <c r="E4042" s="76" t="s">
        <v>11443</v>
      </c>
      <c r="F4042" s="76"/>
    </row>
    <row r="4043" spans="2:6" x14ac:dyDescent="0.35">
      <c r="B4043" s="76">
        <v>4041</v>
      </c>
      <c r="C4043" s="76" t="s">
        <v>11356</v>
      </c>
      <c r="D4043" s="76" t="s">
        <v>11357</v>
      </c>
      <c r="E4043" s="76" t="s">
        <v>11358</v>
      </c>
      <c r="F4043" s="76"/>
    </row>
    <row r="4044" spans="2:6" x14ac:dyDescent="0.35">
      <c r="B4044" s="76">
        <v>4042</v>
      </c>
      <c r="C4044" s="76" t="s">
        <v>11359</v>
      </c>
      <c r="D4044" s="76" t="s">
        <v>11360</v>
      </c>
      <c r="E4044" s="76" t="s">
        <v>11361</v>
      </c>
      <c r="F4044" s="76"/>
    </row>
    <row r="4045" spans="2:6" x14ac:dyDescent="0.35">
      <c r="B4045" s="76">
        <v>4043</v>
      </c>
      <c r="C4045" s="76" t="s">
        <v>11475</v>
      </c>
      <c r="D4045" s="76" t="s">
        <v>8034</v>
      </c>
      <c r="E4045" s="76" t="s">
        <v>11491</v>
      </c>
      <c r="F4045" s="76"/>
    </row>
    <row r="4046" spans="2:6" x14ac:dyDescent="0.35">
      <c r="B4046" s="76">
        <v>4044</v>
      </c>
      <c r="C4046" s="76" t="s">
        <v>11492</v>
      </c>
      <c r="D4046" s="76" t="s">
        <v>8037</v>
      </c>
      <c r="E4046" s="76" t="s">
        <v>11493</v>
      </c>
      <c r="F4046" s="76"/>
    </row>
    <row r="4047" spans="2:6" x14ac:dyDescent="0.35">
      <c r="B4047" s="76">
        <v>4045</v>
      </c>
      <c r="C4047" s="76" t="s">
        <v>11494</v>
      </c>
      <c r="D4047" s="76" t="s">
        <v>10282</v>
      </c>
      <c r="E4047" s="76" t="s">
        <v>11495</v>
      </c>
      <c r="F4047" s="76"/>
    </row>
    <row r="4048" spans="2:6" x14ac:dyDescent="0.35">
      <c r="B4048" s="76">
        <v>4046</v>
      </c>
      <c r="C4048" s="76" t="s">
        <v>11496</v>
      </c>
      <c r="D4048" s="76" t="s">
        <v>8041</v>
      </c>
      <c r="E4048" s="76" t="s">
        <v>11497</v>
      </c>
      <c r="F4048" s="76"/>
    </row>
    <row r="4049" spans="2:6" x14ac:dyDescent="0.35">
      <c r="B4049" s="76">
        <v>4047</v>
      </c>
      <c r="C4049" s="76" t="s">
        <v>12545</v>
      </c>
      <c r="D4049" s="76" t="s">
        <v>13114</v>
      </c>
      <c r="E4049" s="76" t="s">
        <v>12546</v>
      </c>
      <c r="F4049" s="76"/>
    </row>
    <row r="4050" spans="2:6" x14ac:dyDescent="0.35">
      <c r="B4050" s="76">
        <v>4048</v>
      </c>
      <c r="C4050" s="76" t="s">
        <v>11362</v>
      </c>
      <c r="D4050" s="76" t="s">
        <v>11363</v>
      </c>
      <c r="E4050" s="76" t="s">
        <v>11364</v>
      </c>
      <c r="F4050" s="76"/>
    </row>
    <row r="4051" spans="2:6" x14ac:dyDescent="0.35">
      <c r="B4051" s="76">
        <v>4049</v>
      </c>
      <c r="C4051" s="76" t="s">
        <v>11365</v>
      </c>
      <c r="D4051" s="76" t="s">
        <v>11366</v>
      </c>
      <c r="E4051" s="76" t="s">
        <v>11367</v>
      </c>
      <c r="F4051" s="76"/>
    </row>
    <row r="4052" spans="2:6" x14ac:dyDescent="0.35">
      <c r="B4052" s="76">
        <v>4050</v>
      </c>
      <c r="C4052" s="76" t="s">
        <v>11368</v>
      </c>
      <c r="D4052" s="76" t="s">
        <v>11369</v>
      </c>
      <c r="E4052" s="76" t="s">
        <v>11370</v>
      </c>
      <c r="F4052" s="76"/>
    </row>
    <row r="4053" spans="2:6" x14ac:dyDescent="0.35">
      <c r="B4053" s="76">
        <v>4051</v>
      </c>
      <c r="C4053" s="76" t="s">
        <v>11444</v>
      </c>
      <c r="D4053" s="76" t="s">
        <v>11445</v>
      </c>
      <c r="E4053" s="76" t="s">
        <v>11446</v>
      </c>
      <c r="F4053" s="76"/>
    </row>
    <row r="4054" spans="2:6" x14ac:dyDescent="0.35">
      <c r="B4054" s="76">
        <v>4052</v>
      </c>
      <c r="C4054" s="76" t="s">
        <v>11447</v>
      </c>
      <c r="D4054" s="76" t="s">
        <v>11448</v>
      </c>
      <c r="E4054" s="76" t="s">
        <v>11449</v>
      </c>
      <c r="F4054" s="76"/>
    </row>
    <row r="4055" spans="2:6" x14ac:dyDescent="0.35">
      <c r="B4055" s="76">
        <v>4053</v>
      </c>
      <c r="C4055" s="76" t="s">
        <v>11450</v>
      </c>
      <c r="D4055" s="76" t="s">
        <v>11451</v>
      </c>
      <c r="E4055" s="76" t="s">
        <v>11452</v>
      </c>
      <c r="F4055" s="76"/>
    </row>
    <row r="4056" spans="2:6" x14ac:dyDescent="0.35">
      <c r="B4056" s="76">
        <v>4054</v>
      </c>
      <c r="C4056" s="76" t="s">
        <v>12547</v>
      </c>
      <c r="D4056" s="76" t="s">
        <v>12548</v>
      </c>
      <c r="E4056" s="76" t="s">
        <v>12549</v>
      </c>
      <c r="F4056" s="76"/>
    </row>
    <row r="4057" spans="2:6" x14ac:dyDescent="0.35">
      <c r="B4057" s="76">
        <v>4055</v>
      </c>
      <c r="C4057" s="76" t="s">
        <v>11453</v>
      </c>
      <c r="D4057" s="76" t="s">
        <v>11454</v>
      </c>
      <c r="E4057" s="76" t="s">
        <v>11455</v>
      </c>
      <c r="F4057" s="76"/>
    </row>
    <row r="4058" spans="2:6" x14ac:dyDescent="0.35">
      <c r="B4058" s="76">
        <v>4056</v>
      </c>
      <c r="C4058" s="76">
        <v>189449400</v>
      </c>
      <c r="D4058" s="76" t="s">
        <v>11456</v>
      </c>
      <c r="E4058" s="76" t="s">
        <v>11457</v>
      </c>
      <c r="F4058" s="76"/>
    </row>
    <row r="4059" spans="2:6" x14ac:dyDescent="0.35">
      <c r="B4059" s="76">
        <v>4057</v>
      </c>
      <c r="C4059" s="76" t="s">
        <v>11411</v>
      </c>
      <c r="D4059" s="76" t="s">
        <v>11458</v>
      </c>
      <c r="E4059" s="76" t="s">
        <v>11459</v>
      </c>
      <c r="F4059" s="76"/>
    </row>
    <row r="4060" spans="2:6" x14ac:dyDescent="0.35">
      <c r="B4060" s="76">
        <v>4058</v>
      </c>
      <c r="C4060" s="76" t="s">
        <v>11460</v>
      </c>
      <c r="D4060" s="76" t="s">
        <v>11461</v>
      </c>
      <c r="E4060" s="76" t="s">
        <v>11462</v>
      </c>
      <c r="F4060" s="76"/>
    </row>
    <row r="4061" spans="2:6" x14ac:dyDescent="0.35">
      <c r="B4061" s="76">
        <v>4059</v>
      </c>
      <c r="C4061" s="76" t="s">
        <v>11498</v>
      </c>
      <c r="D4061" s="76" t="s">
        <v>11499</v>
      </c>
      <c r="E4061" s="76" t="s">
        <v>11500</v>
      </c>
      <c r="F4061" s="76"/>
    </row>
    <row r="4062" spans="2:6" x14ac:dyDescent="0.35">
      <c r="B4062" s="76">
        <v>4060</v>
      </c>
      <c r="C4062" s="76" t="s">
        <v>11501</v>
      </c>
      <c r="D4062" s="76" t="s">
        <v>11502</v>
      </c>
      <c r="E4062" s="76" t="s">
        <v>11503</v>
      </c>
      <c r="F4062" s="76"/>
    </row>
    <row r="4063" spans="2:6" x14ac:dyDescent="0.35">
      <c r="B4063" s="76">
        <v>4061</v>
      </c>
      <c r="C4063" s="76" t="s">
        <v>11504</v>
      </c>
      <c r="D4063" s="76" t="s">
        <v>11505</v>
      </c>
      <c r="E4063" s="76" t="s">
        <v>11506</v>
      </c>
      <c r="F4063" s="76"/>
    </row>
    <row r="4064" spans="2:6" x14ac:dyDescent="0.35">
      <c r="B4064" s="76">
        <v>4062</v>
      </c>
      <c r="C4064" s="76" t="s">
        <v>11507</v>
      </c>
      <c r="D4064" s="76" t="s">
        <v>11508</v>
      </c>
      <c r="E4064" s="76" t="s">
        <v>11509</v>
      </c>
      <c r="F4064" s="76"/>
    </row>
    <row r="4065" spans="2:6" x14ac:dyDescent="0.35">
      <c r="B4065" s="76">
        <v>4063</v>
      </c>
      <c r="C4065" s="76" t="s">
        <v>12550</v>
      </c>
      <c r="D4065" s="76" t="s">
        <v>13295</v>
      </c>
      <c r="E4065" s="76" t="s">
        <v>12551</v>
      </c>
      <c r="F4065" s="76"/>
    </row>
    <row r="4066" spans="2:6" x14ac:dyDescent="0.35">
      <c r="B4066" s="76">
        <v>4064</v>
      </c>
      <c r="C4066" s="76" t="s">
        <v>11510</v>
      </c>
      <c r="D4066" s="76" t="s">
        <v>10813</v>
      </c>
      <c r="E4066" s="76" t="s">
        <v>11511</v>
      </c>
      <c r="F4066" s="76"/>
    </row>
    <row r="4067" spans="2:6" x14ac:dyDescent="0.35">
      <c r="B4067" s="76">
        <v>4065</v>
      </c>
      <c r="C4067" s="76" t="s">
        <v>11512</v>
      </c>
      <c r="D4067" s="76" t="s">
        <v>10816</v>
      </c>
      <c r="E4067" s="76" t="s">
        <v>11513</v>
      </c>
      <c r="F4067" s="76"/>
    </row>
    <row r="4068" spans="2:6" x14ac:dyDescent="0.35">
      <c r="B4068" s="76">
        <v>4066</v>
      </c>
      <c r="C4068" s="76" t="s">
        <v>11514</v>
      </c>
      <c r="D4068" s="76" t="s">
        <v>10819</v>
      </c>
      <c r="E4068" s="76" t="s">
        <v>11515</v>
      </c>
      <c r="F4068" s="76"/>
    </row>
    <row r="4069" spans="2:6" x14ac:dyDescent="0.35">
      <c r="B4069" s="76">
        <v>4067</v>
      </c>
      <c r="C4069" s="76" t="s">
        <v>11516</v>
      </c>
      <c r="D4069" s="76" t="s">
        <v>10822</v>
      </c>
      <c r="E4069" s="76" t="s">
        <v>11517</v>
      </c>
      <c r="F4069" s="76"/>
    </row>
    <row r="4070" spans="2:6" x14ac:dyDescent="0.35">
      <c r="B4070" s="76">
        <v>4068</v>
      </c>
      <c r="C4070" s="76" t="s">
        <v>12552</v>
      </c>
      <c r="D4070" s="76" t="s">
        <v>13296</v>
      </c>
      <c r="E4070" s="76" t="s">
        <v>12553</v>
      </c>
      <c r="F4070" s="76"/>
    </row>
    <row r="4071" spans="2:6" x14ac:dyDescent="0.35">
      <c r="B4071" s="76">
        <v>4069</v>
      </c>
      <c r="C4071" s="76">
        <v>189573201</v>
      </c>
      <c r="D4071" s="76" t="s">
        <v>11463</v>
      </c>
      <c r="E4071" s="76" t="s">
        <v>12554</v>
      </c>
      <c r="F4071" s="76"/>
    </row>
    <row r="4072" spans="2:6" x14ac:dyDescent="0.35">
      <c r="B4072" s="76">
        <v>4070</v>
      </c>
      <c r="C4072" s="76" t="s">
        <v>12555</v>
      </c>
      <c r="D4072" s="76" t="s">
        <v>11464</v>
      </c>
      <c r="E4072" s="76" t="s">
        <v>12556</v>
      </c>
      <c r="F4072" s="76"/>
    </row>
    <row r="4073" spans="2:6" x14ac:dyDescent="0.35">
      <c r="B4073" s="76">
        <v>4071</v>
      </c>
      <c r="C4073" s="76" t="s">
        <v>12557</v>
      </c>
      <c r="D4073" s="76" t="s">
        <v>11465</v>
      </c>
      <c r="E4073" s="76" t="s">
        <v>12558</v>
      </c>
      <c r="F4073" s="76"/>
    </row>
    <row r="4074" spans="2:6" x14ac:dyDescent="0.35">
      <c r="B4074" s="76">
        <v>4072</v>
      </c>
      <c r="C4074" s="76" t="s">
        <v>11543</v>
      </c>
      <c r="D4074" s="76" t="s">
        <v>2538</v>
      </c>
      <c r="E4074" s="76" t="s">
        <v>11544</v>
      </c>
      <c r="F4074" s="76"/>
    </row>
    <row r="4075" spans="2:6" x14ac:dyDescent="0.35">
      <c r="B4075" s="76">
        <v>4073</v>
      </c>
      <c r="C4075" s="76" t="s">
        <v>11545</v>
      </c>
      <c r="D4075" s="76" t="s">
        <v>1763</v>
      </c>
      <c r="E4075" s="76" t="s">
        <v>11546</v>
      </c>
      <c r="F4075" s="76"/>
    </row>
    <row r="4076" spans="2:6" x14ac:dyDescent="0.35">
      <c r="B4076" s="76">
        <v>4074</v>
      </c>
      <c r="C4076" s="76" t="s">
        <v>11547</v>
      </c>
      <c r="D4076" s="76" t="s">
        <v>9338</v>
      </c>
      <c r="E4076" s="76" t="s">
        <v>11548</v>
      </c>
      <c r="F4076" s="76"/>
    </row>
    <row r="4077" spans="2:6" x14ac:dyDescent="0.35">
      <c r="B4077" s="76">
        <v>4075</v>
      </c>
      <c r="C4077" s="76">
        <v>189666700</v>
      </c>
      <c r="D4077" s="76" t="s">
        <v>5881</v>
      </c>
      <c r="E4077" s="76" t="s">
        <v>11549</v>
      </c>
      <c r="F4077" s="76"/>
    </row>
    <row r="4078" spans="2:6" x14ac:dyDescent="0.35">
      <c r="B4078" s="76">
        <v>4076</v>
      </c>
      <c r="C4078" s="76" t="s">
        <v>11550</v>
      </c>
      <c r="D4078" s="76" t="s">
        <v>5882</v>
      </c>
      <c r="E4078" s="76" t="s">
        <v>11551</v>
      </c>
      <c r="F4078" s="76"/>
    </row>
    <row r="4079" spans="2:6" x14ac:dyDescent="0.35">
      <c r="B4079" s="76">
        <v>4077</v>
      </c>
      <c r="C4079" s="76" t="s">
        <v>11552</v>
      </c>
      <c r="D4079" s="76" t="s">
        <v>10001</v>
      </c>
      <c r="E4079" s="76" t="s">
        <v>11553</v>
      </c>
      <c r="F4079" s="76"/>
    </row>
    <row r="4080" spans="2:6" x14ac:dyDescent="0.35">
      <c r="B4080" s="76">
        <v>4078</v>
      </c>
      <c r="C4080" s="76">
        <v>189667200</v>
      </c>
      <c r="D4080" s="76" t="s">
        <v>13297</v>
      </c>
      <c r="E4080" s="76" t="s">
        <v>12559</v>
      </c>
      <c r="F4080" s="76"/>
    </row>
    <row r="4081" spans="2:6" x14ac:dyDescent="0.35">
      <c r="B4081" s="76">
        <v>4079</v>
      </c>
      <c r="C4081" s="76" t="s">
        <v>12560</v>
      </c>
      <c r="D4081" s="76" t="s">
        <v>13298</v>
      </c>
      <c r="E4081" s="76" t="s">
        <v>12561</v>
      </c>
      <c r="F4081" s="76"/>
    </row>
    <row r="4082" spans="2:6" x14ac:dyDescent="0.35">
      <c r="B4082" s="76">
        <v>4080</v>
      </c>
      <c r="C4082" s="76" t="s">
        <v>12562</v>
      </c>
      <c r="D4082" s="76" t="s">
        <v>13299</v>
      </c>
      <c r="E4082" s="76" t="s">
        <v>12563</v>
      </c>
      <c r="F4082" s="76"/>
    </row>
    <row r="4083" spans="2:6" x14ac:dyDescent="0.35">
      <c r="B4083" s="76">
        <v>4081</v>
      </c>
      <c r="C4083" s="76" t="s">
        <v>12564</v>
      </c>
      <c r="D4083" s="76" t="s">
        <v>13300</v>
      </c>
      <c r="E4083" s="76" t="s">
        <v>12565</v>
      </c>
      <c r="F4083" s="76"/>
    </row>
    <row r="4084" spans="2:6" x14ac:dyDescent="0.35">
      <c r="B4084" s="76">
        <v>4082</v>
      </c>
      <c r="C4084" s="76">
        <v>189667500</v>
      </c>
      <c r="D4084" s="76" t="s">
        <v>11554</v>
      </c>
      <c r="E4084" s="76" t="s">
        <v>11555</v>
      </c>
      <c r="F4084" s="76"/>
    </row>
    <row r="4085" spans="2:6" x14ac:dyDescent="0.35">
      <c r="B4085" s="76">
        <v>4083</v>
      </c>
      <c r="C4085" s="76" t="s">
        <v>11556</v>
      </c>
      <c r="D4085" s="76" t="s">
        <v>11557</v>
      </c>
      <c r="E4085" s="76" t="s">
        <v>11558</v>
      </c>
      <c r="F4085" s="76"/>
    </row>
    <row r="4086" spans="2:6" x14ac:dyDescent="0.35">
      <c r="B4086" s="76">
        <v>4084</v>
      </c>
      <c r="C4086" s="76" t="s">
        <v>11559</v>
      </c>
      <c r="D4086" s="76" t="s">
        <v>11560</v>
      </c>
      <c r="E4086" s="76" t="s">
        <v>11561</v>
      </c>
      <c r="F4086" s="76"/>
    </row>
    <row r="4087" spans="2:6" x14ac:dyDescent="0.35">
      <c r="B4087" s="76">
        <v>4085</v>
      </c>
      <c r="C4087" s="76" t="s">
        <v>11562</v>
      </c>
      <c r="D4087" s="76" t="s">
        <v>11563</v>
      </c>
      <c r="E4087" s="76" t="s">
        <v>11564</v>
      </c>
      <c r="F4087" s="76"/>
    </row>
    <row r="4088" spans="2:6" x14ac:dyDescent="0.35">
      <c r="B4088" s="76">
        <v>4086</v>
      </c>
      <c r="C4088" s="76">
        <v>189668900</v>
      </c>
      <c r="D4088" s="76" t="s">
        <v>12566</v>
      </c>
      <c r="E4088" s="76" t="s">
        <v>12567</v>
      </c>
      <c r="F4088" s="76"/>
    </row>
    <row r="4089" spans="2:6" x14ac:dyDescent="0.35">
      <c r="B4089" s="76">
        <v>4087</v>
      </c>
      <c r="C4089" s="76" t="s">
        <v>12568</v>
      </c>
      <c r="D4089" s="76" t="s">
        <v>12569</v>
      </c>
      <c r="E4089" s="76" t="s">
        <v>12570</v>
      </c>
      <c r="F4089" s="76"/>
    </row>
    <row r="4090" spans="2:6" x14ac:dyDescent="0.35">
      <c r="B4090" s="76">
        <v>4088</v>
      </c>
      <c r="C4090" s="76" t="s">
        <v>12571</v>
      </c>
      <c r="D4090" s="76" t="s">
        <v>12572</v>
      </c>
      <c r="E4090" s="76" t="s">
        <v>12573</v>
      </c>
      <c r="F4090" s="76"/>
    </row>
    <row r="4091" spans="2:6" x14ac:dyDescent="0.35">
      <c r="B4091" s="76">
        <v>4089</v>
      </c>
      <c r="C4091" s="76" t="s">
        <v>12574</v>
      </c>
      <c r="D4091" s="76" t="s">
        <v>12575</v>
      </c>
      <c r="E4091" s="76" t="s">
        <v>12576</v>
      </c>
      <c r="F4091" s="76"/>
    </row>
    <row r="4092" spans="2:6" x14ac:dyDescent="0.35">
      <c r="B4092" s="76">
        <v>4090</v>
      </c>
      <c r="C4092" s="76">
        <v>189670000</v>
      </c>
      <c r="D4092" s="76" t="s">
        <v>11565</v>
      </c>
      <c r="E4092" s="76" t="s">
        <v>11566</v>
      </c>
      <c r="F4092" s="76"/>
    </row>
    <row r="4093" spans="2:6" x14ac:dyDescent="0.35">
      <c r="B4093" s="76">
        <v>4091</v>
      </c>
      <c r="C4093" s="76" t="s">
        <v>11567</v>
      </c>
      <c r="D4093" s="76" t="s">
        <v>11568</v>
      </c>
      <c r="E4093" s="76" t="s">
        <v>11569</v>
      </c>
      <c r="F4093" s="76"/>
    </row>
    <row r="4094" spans="2:6" x14ac:dyDescent="0.35">
      <c r="B4094" s="76">
        <v>4092</v>
      </c>
      <c r="C4094" s="76" t="s">
        <v>11570</v>
      </c>
      <c r="D4094" s="76" t="s">
        <v>11571</v>
      </c>
      <c r="E4094" s="76" t="s">
        <v>11572</v>
      </c>
      <c r="F4094" s="76"/>
    </row>
    <row r="4095" spans="2:6" x14ac:dyDescent="0.35">
      <c r="B4095" s="76">
        <v>4093</v>
      </c>
      <c r="C4095" s="76">
        <v>189671200</v>
      </c>
      <c r="D4095" s="76" t="s">
        <v>11573</v>
      </c>
      <c r="E4095" s="76" t="s">
        <v>11574</v>
      </c>
      <c r="F4095" s="76"/>
    </row>
    <row r="4096" spans="2:6" x14ac:dyDescent="0.35">
      <c r="B4096" s="76">
        <v>4094</v>
      </c>
      <c r="C4096" s="76" t="s">
        <v>11575</v>
      </c>
      <c r="D4096" s="76" t="s">
        <v>11576</v>
      </c>
      <c r="E4096" s="76" t="s">
        <v>11577</v>
      </c>
      <c r="F4096" s="76"/>
    </row>
    <row r="4097" spans="2:6" x14ac:dyDescent="0.35">
      <c r="B4097" s="76">
        <v>4095</v>
      </c>
      <c r="C4097" s="76" t="s">
        <v>11578</v>
      </c>
      <c r="D4097" s="76" t="s">
        <v>11579</v>
      </c>
      <c r="E4097" s="76" t="s">
        <v>11580</v>
      </c>
      <c r="F4097" s="76"/>
    </row>
    <row r="4098" spans="2:6" x14ac:dyDescent="0.35">
      <c r="B4098" s="76">
        <v>4096</v>
      </c>
      <c r="C4098" s="76" t="s">
        <v>12577</v>
      </c>
      <c r="D4098" s="76" t="s">
        <v>12578</v>
      </c>
      <c r="E4098" s="76" t="s">
        <v>12579</v>
      </c>
      <c r="F4098" s="76"/>
    </row>
    <row r="4099" spans="2:6" x14ac:dyDescent="0.35">
      <c r="B4099" s="76">
        <v>4097</v>
      </c>
      <c r="C4099" s="76" t="s">
        <v>11581</v>
      </c>
      <c r="D4099" s="76" t="s">
        <v>11582</v>
      </c>
      <c r="E4099" s="76" t="s">
        <v>11583</v>
      </c>
      <c r="F4099" s="76"/>
    </row>
    <row r="4100" spans="2:6" x14ac:dyDescent="0.35">
      <c r="B4100" s="76">
        <v>4098</v>
      </c>
      <c r="C4100" s="76">
        <v>189671800</v>
      </c>
      <c r="D4100" s="76" t="s">
        <v>11584</v>
      </c>
      <c r="E4100" s="76" t="s">
        <v>11585</v>
      </c>
      <c r="F4100" s="76"/>
    </row>
    <row r="4101" spans="2:6" x14ac:dyDescent="0.35">
      <c r="B4101" s="76">
        <v>4099</v>
      </c>
      <c r="C4101" s="76" t="s">
        <v>11586</v>
      </c>
      <c r="D4101" s="76" t="s">
        <v>11587</v>
      </c>
      <c r="E4101" s="76" t="s">
        <v>11588</v>
      </c>
      <c r="F4101" s="76"/>
    </row>
    <row r="4102" spans="2:6" x14ac:dyDescent="0.35">
      <c r="B4102" s="76">
        <v>4100</v>
      </c>
      <c r="C4102" s="76" t="s">
        <v>11589</v>
      </c>
      <c r="D4102" s="76" t="s">
        <v>11590</v>
      </c>
      <c r="E4102" s="76" t="s">
        <v>11591</v>
      </c>
      <c r="F4102" s="76"/>
    </row>
    <row r="4103" spans="2:6" x14ac:dyDescent="0.35">
      <c r="B4103" s="76">
        <v>4101</v>
      </c>
      <c r="C4103" s="76">
        <v>189672000</v>
      </c>
      <c r="D4103" s="76" t="s">
        <v>12580</v>
      </c>
      <c r="E4103" s="76" t="s">
        <v>12581</v>
      </c>
      <c r="F4103" s="76"/>
    </row>
    <row r="4104" spans="2:6" x14ac:dyDescent="0.35">
      <c r="B4104" s="76">
        <v>4102</v>
      </c>
      <c r="C4104" s="76" t="s">
        <v>12582</v>
      </c>
      <c r="D4104" s="76" t="s">
        <v>12583</v>
      </c>
      <c r="E4104" s="76" t="s">
        <v>12584</v>
      </c>
      <c r="F4104" s="76"/>
    </row>
    <row r="4105" spans="2:6" x14ac:dyDescent="0.35">
      <c r="B4105" s="76">
        <v>4103</v>
      </c>
      <c r="C4105" s="76" t="s">
        <v>12585</v>
      </c>
      <c r="D4105" s="76" t="s">
        <v>12586</v>
      </c>
      <c r="E4105" s="76" t="s">
        <v>12587</v>
      </c>
      <c r="F4105" s="76"/>
    </row>
    <row r="4106" spans="2:6" x14ac:dyDescent="0.35">
      <c r="B4106" s="76">
        <v>4104</v>
      </c>
      <c r="C4106" s="76" t="s">
        <v>12588</v>
      </c>
      <c r="D4106" s="76" t="s">
        <v>12589</v>
      </c>
      <c r="E4106" s="76" t="s">
        <v>12590</v>
      </c>
      <c r="F4106" s="76"/>
    </row>
    <row r="4107" spans="2:6" x14ac:dyDescent="0.35">
      <c r="B4107" s="76">
        <v>4105</v>
      </c>
      <c r="C4107" s="76" t="s">
        <v>12591</v>
      </c>
      <c r="D4107" s="76" t="s">
        <v>12592</v>
      </c>
      <c r="E4107" s="76" t="s">
        <v>12593</v>
      </c>
      <c r="F4107" s="76"/>
    </row>
    <row r="4108" spans="2:6" x14ac:dyDescent="0.35">
      <c r="B4108" s="76">
        <v>4106</v>
      </c>
      <c r="C4108" s="76" t="s">
        <v>12852</v>
      </c>
      <c r="D4108" s="76" t="s">
        <v>12853</v>
      </c>
      <c r="E4108" s="76" t="s">
        <v>12854</v>
      </c>
      <c r="F4108" s="76"/>
    </row>
    <row r="4109" spans="2:6" x14ac:dyDescent="0.35">
      <c r="B4109" s="76">
        <v>4107</v>
      </c>
      <c r="C4109" s="76" t="s">
        <v>12855</v>
      </c>
      <c r="D4109" s="76" t="s">
        <v>12856</v>
      </c>
      <c r="E4109" s="76" t="s">
        <v>12857</v>
      </c>
      <c r="F4109" s="76"/>
    </row>
    <row r="4110" spans="2:6" x14ac:dyDescent="0.35">
      <c r="B4110" s="76">
        <v>4108</v>
      </c>
      <c r="C4110" s="76" t="s">
        <v>12858</v>
      </c>
      <c r="D4110" s="76" t="s">
        <v>12859</v>
      </c>
      <c r="E4110" s="76" t="s">
        <v>12860</v>
      </c>
      <c r="F4110" s="76"/>
    </row>
    <row r="4111" spans="2:6" x14ac:dyDescent="0.35">
      <c r="B4111" s="76">
        <v>4109</v>
      </c>
      <c r="C4111" s="76" t="s">
        <v>12861</v>
      </c>
      <c r="D4111" s="76" t="s">
        <v>12862</v>
      </c>
      <c r="E4111" s="76" t="s">
        <v>12863</v>
      </c>
      <c r="F4111" s="76"/>
    </row>
    <row r="4112" spans="2:6" x14ac:dyDescent="0.35">
      <c r="B4112" s="76">
        <v>4110</v>
      </c>
      <c r="C4112" s="76" t="s">
        <v>12864</v>
      </c>
      <c r="D4112" s="76" t="s">
        <v>12862</v>
      </c>
      <c r="E4112" s="76" t="s">
        <v>12865</v>
      </c>
      <c r="F4112" s="76"/>
    </row>
    <row r="4113" spans="2:6" x14ac:dyDescent="0.35">
      <c r="B4113" s="76">
        <v>4111</v>
      </c>
      <c r="C4113" s="76" t="s">
        <v>12866</v>
      </c>
      <c r="D4113" s="76" t="s">
        <v>12862</v>
      </c>
      <c r="E4113" s="76" t="s">
        <v>12867</v>
      </c>
      <c r="F4113" s="76"/>
    </row>
    <row r="4114" spans="2:6" x14ac:dyDescent="0.35">
      <c r="B4114" s="76">
        <v>4112</v>
      </c>
      <c r="C4114" s="76" t="s">
        <v>12868</v>
      </c>
      <c r="D4114" s="76" t="s">
        <v>12869</v>
      </c>
      <c r="E4114" s="76" t="s">
        <v>12870</v>
      </c>
      <c r="F4114" s="76"/>
    </row>
    <row r="4115" spans="2:6" x14ac:dyDescent="0.35">
      <c r="B4115" s="76">
        <v>4113</v>
      </c>
      <c r="C4115" s="76" t="s">
        <v>12871</v>
      </c>
      <c r="D4115" s="76" t="s">
        <v>12872</v>
      </c>
      <c r="E4115" s="76" t="s">
        <v>12873</v>
      </c>
      <c r="F4115" s="76"/>
    </row>
    <row r="4116" spans="2:6" x14ac:dyDescent="0.35">
      <c r="B4116" s="76">
        <v>4114</v>
      </c>
      <c r="C4116" s="76" t="s">
        <v>12874</v>
      </c>
      <c r="D4116" s="76" t="s">
        <v>12875</v>
      </c>
      <c r="E4116" s="76" t="s">
        <v>12876</v>
      </c>
      <c r="F4116" s="76"/>
    </row>
    <row r="4117" spans="2:6" x14ac:dyDescent="0.35">
      <c r="B4117" s="76">
        <v>4115</v>
      </c>
      <c r="C4117" s="76" t="s">
        <v>12877</v>
      </c>
      <c r="D4117" s="76" t="s">
        <v>12878</v>
      </c>
      <c r="E4117" s="76" t="s">
        <v>12879</v>
      </c>
      <c r="F4117" s="76"/>
    </row>
    <row r="4118" spans="2:6" x14ac:dyDescent="0.35">
      <c r="B4118" s="76">
        <v>4116</v>
      </c>
      <c r="C4118" s="76" t="s">
        <v>12880</v>
      </c>
      <c r="D4118" s="76" t="s">
        <v>12881</v>
      </c>
      <c r="E4118" s="76" t="s">
        <v>12882</v>
      </c>
      <c r="F4118" s="76"/>
    </row>
    <row r="4119" spans="2:6" x14ac:dyDescent="0.35">
      <c r="B4119" s="76">
        <v>4117</v>
      </c>
      <c r="C4119" s="76" t="s">
        <v>12883</v>
      </c>
      <c r="D4119" s="76" t="s">
        <v>12884</v>
      </c>
      <c r="E4119" s="76" t="s">
        <v>12885</v>
      </c>
      <c r="F4119" s="76"/>
    </row>
    <row r="4120" spans="2:6" x14ac:dyDescent="0.35">
      <c r="B4120" s="76">
        <v>4118</v>
      </c>
      <c r="C4120" s="76" t="s">
        <v>12886</v>
      </c>
      <c r="D4120" s="76" t="s">
        <v>12887</v>
      </c>
      <c r="E4120" s="76" t="s">
        <v>12888</v>
      </c>
      <c r="F4120" s="76"/>
    </row>
    <row r="4121" spans="2:6" x14ac:dyDescent="0.35">
      <c r="B4121" s="76">
        <v>4119</v>
      </c>
      <c r="C4121" s="76" t="s">
        <v>12889</v>
      </c>
      <c r="D4121" s="76" t="s">
        <v>12890</v>
      </c>
      <c r="E4121" s="76" t="s">
        <v>12891</v>
      </c>
      <c r="F4121" s="76"/>
    </row>
    <row r="4122" spans="2:6" x14ac:dyDescent="0.35">
      <c r="B4122" s="76">
        <v>4120</v>
      </c>
      <c r="C4122" s="76" t="s">
        <v>12892</v>
      </c>
      <c r="D4122" s="76" t="s">
        <v>12893</v>
      </c>
      <c r="E4122" s="76" t="s">
        <v>12894</v>
      </c>
      <c r="F4122" s="76"/>
    </row>
    <row r="4123" spans="2:6" x14ac:dyDescent="0.35">
      <c r="B4123" s="76">
        <v>4121</v>
      </c>
      <c r="C4123" s="76" t="s">
        <v>12895</v>
      </c>
      <c r="D4123" s="76" t="s">
        <v>12896</v>
      </c>
      <c r="E4123" s="76" t="s">
        <v>12897</v>
      </c>
      <c r="F4123" s="76"/>
    </row>
    <row r="4124" spans="2:6" x14ac:dyDescent="0.35">
      <c r="B4124" s="76">
        <v>4122</v>
      </c>
      <c r="C4124" s="76" t="s">
        <v>12898</v>
      </c>
      <c r="D4124" s="76" t="s">
        <v>12899</v>
      </c>
      <c r="E4124" s="76" t="s">
        <v>12900</v>
      </c>
      <c r="F4124" s="76"/>
    </row>
    <row r="4125" spans="2:6" x14ac:dyDescent="0.35">
      <c r="B4125" s="76">
        <v>4123</v>
      </c>
      <c r="C4125" s="76" t="s">
        <v>12901</v>
      </c>
      <c r="D4125" s="76" t="s">
        <v>12902</v>
      </c>
      <c r="E4125" s="76" t="s">
        <v>12903</v>
      </c>
      <c r="F4125" s="76"/>
    </row>
    <row r="4126" spans="2:6" x14ac:dyDescent="0.35">
      <c r="B4126" s="76">
        <v>4124</v>
      </c>
      <c r="C4126" s="76" t="s">
        <v>12904</v>
      </c>
      <c r="D4126" s="76" t="s">
        <v>7190</v>
      </c>
      <c r="E4126" s="76" t="s">
        <v>12905</v>
      </c>
      <c r="F4126" s="76"/>
    </row>
    <row r="4127" spans="2:6" x14ac:dyDescent="0.35">
      <c r="B4127" s="76">
        <v>4125</v>
      </c>
      <c r="C4127" s="76" t="s">
        <v>12906</v>
      </c>
      <c r="D4127" s="76" t="s">
        <v>7193</v>
      </c>
      <c r="E4127" s="76" t="s">
        <v>12907</v>
      </c>
      <c r="F4127" s="76"/>
    </row>
    <row r="4128" spans="2:6" x14ac:dyDescent="0.35">
      <c r="B4128" s="76">
        <v>4126</v>
      </c>
      <c r="C4128" s="76" t="s">
        <v>12908</v>
      </c>
      <c r="D4128" s="76" t="s">
        <v>10165</v>
      </c>
      <c r="E4128" s="76" t="s">
        <v>12909</v>
      </c>
      <c r="F4128" s="76"/>
    </row>
    <row r="4129" spans="2:6" x14ac:dyDescent="0.35">
      <c r="B4129" s="76">
        <v>4127</v>
      </c>
      <c r="C4129" s="76" t="s">
        <v>12910</v>
      </c>
      <c r="D4129" s="76" t="s">
        <v>7197</v>
      </c>
      <c r="E4129" s="76" t="s">
        <v>12911</v>
      </c>
      <c r="F4129" s="76"/>
    </row>
    <row r="4130" spans="2:6" x14ac:dyDescent="0.35">
      <c r="B4130" s="76">
        <v>4128</v>
      </c>
      <c r="C4130" s="76" t="s">
        <v>12912</v>
      </c>
      <c r="D4130" s="76" t="s">
        <v>12241</v>
      </c>
      <c r="E4130" s="76" t="s">
        <v>12913</v>
      </c>
      <c r="F4130" s="76"/>
    </row>
    <row r="4131" spans="2:6" x14ac:dyDescent="0.35">
      <c r="B4131" s="76">
        <v>4129</v>
      </c>
      <c r="C4131" s="76">
        <v>205</v>
      </c>
      <c r="D4131" s="76" t="s">
        <v>6005</v>
      </c>
      <c r="E4131" s="76" t="s">
        <v>6004</v>
      </c>
      <c r="F4131" s="76"/>
    </row>
    <row r="4132" spans="2:6" x14ac:dyDescent="0.35">
      <c r="B4132" s="76">
        <v>4130</v>
      </c>
      <c r="C4132" s="76" t="s">
        <v>483</v>
      </c>
      <c r="D4132" s="76" t="s">
        <v>2662</v>
      </c>
      <c r="E4132" s="76" t="s">
        <v>6006</v>
      </c>
      <c r="F4132" s="76"/>
    </row>
    <row r="4133" spans="2:6" x14ac:dyDescent="0.35">
      <c r="B4133" s="76">
        <v>4131</v>
      </c>
      <c r="C4133" s="76" t="s">
        <v>10417</v>
      </c>
      <c r="D4133" s="76" t="s">
        <v>10418</v>
      </c>
      <c r="E4133" s="76" t="s">
        <v>6007</v>
      </c>
      <c r="F4133" s="76"/>
    </row>
    <row r="4134" spans="2:6" x14ac:dyDescent="0.35">
      <c r="B4134" s="76">
        <v>4132</v>
      </c>
      <c r="C4134" s="76" t="s">
        <v>1718</v>
      </c>
      <c r="D4134" s="76" t="s">
        <v>1719</v>
      </c>
      <c r="E4134" s="76" t="s">
        <v>6008</v>
      </c>
      <c r="F4134" s="76"/>
    </row>
    <row r="4135" spans="2:6" x14ac:dyDescent="0.35">
      <c r="B4135" s="76">
        <v>4133</v>
      </c>
      <c r="C4135" s="76" t="s">
        <v>1720</v>
      </c>
      <c r="D4135" s="76" t="s">
        <v>1721</v>
      </c>
      <c r="E4135" s="76" t="s">
        <v>6009</v>
      </c>
      <c r="F4135" s="76"/>
    </row>
    <row r="4136" spans="2:6" x14ac:dyDescent="0.35">
      <c r="B4136" s="76">
        <v>4134</v>
      </c>
      <c r="C4136" s="76" t="s">
        <v>484</v>
      </c>
      <c r="D4136" s="76" t="s">
        <v>2664</v>
      </c>
      <c r="E4136" s="76" t="s">
        <v>6010</v>
      </c>
      <c r="F4136" s="76"/>
    </row>
    <row r="4137" spans="2:6" x14ac:dyDescent="0.35">
      <c r="B4137" s="76">
        <v>4135</v>
      </c>
      <c r="C4137" s="76" t="s">
        <v>6012</v>
      </c>
      <c r="D4137" s="76" t="s">
        <v>10419</v>
      </c>
      <c r="E4137" s="76" t="s">
        <v>6011</v>
      </c>
      <c r="F4137" s="76"/>
    </row>
    <row r="4138" spans="2:6" x14ac:dyDescent="0.35">
      <c r="B4138" s="76">
        <v>4136</v>
      </c>
      <c r="C4138" s="76" t="s">
        <v>1729</v>
      </c>
      <c r="D4138" s="76" t="s">
        <v>1661</v>
      </c>
      <c r="E4138" s="76" t="s">
        <v>1660</v>
      </c>
      <c r="F4138" s="76"/>
    </row>
    <row r="4139" spans="2:6" x14ac:dyDescent="0.35">
      <c r="B4139" s="76">
        <v>4137</v>
      </c>
      <c r="C4139" s="76" t="s">
        <v>485</v>
      </c>
      <c r="D4139" s="76" t="s">
        <v>2661</v>
      </c>
      <c r="E4139" s="76" t="s">
        <v>6013</v>
      </c>
      <c r="F4139" s="76"/>
    </row>
    <row r="4140" spans="2:6" x14ac:dyDescent="0.35">
      <c r="B4140" s="76">
        <v>4138</v>
      </c>
      <c r="C4140" s="76" t="s">
        <v>614</v>
      </c>
      <c r="D4140" s="76" t="s">
        <v>10420</v>
      </c>
      <c r="E4140" s="76" t="s">
        <v>1387</v>
      </c>
      <c r="F4140" s="76"/>
    </row>
    <row r="4141" spans="2:6" x14ac:dyDescent="0.35">
      <c r="B4141" s="76">
        <v>4139</v>
      </c>
      <c r="C4141" s="76" t="s">
        <v>12594</v>
      </c>
      <c r="D4141" s="76" t="s">
        <v>12595</v>
      </c>
      <c r="E4141" s="76" t="s">
        <v>12596</v>
      </c>
      <c r="F4141" s="76"/>
    </row>
    <row r="4142" spans="2:6" x14ac:dyDescent="0.35">
      <c r="B4142" s="76">
        <v>4140</v>
      </c>
      <c r="C4142" s="76" t="s">
        <v>921</v>
      </c>
      <c r="D4142" s="76" t="s">
        <v>2663</v>
      </c>
      <c r="E4142" s="76" t="s">
        <v>6014</v>
      </c>
      <c r="F4142" s="76"/>
    </row>
    <row r="4143" spans="2:6" x14ac:dyDescent="0.35">
      <c r="B4143" s="76">
        <v>4141</v>
      </c>
      <c r="C4143" s="76" t="s">
        <v>10421</v>
      </c>
      <c r="D4143" s="76" t="s">
        <v>10422</v>
      </c>
      <c r="E4143" s="76" t="s">
        <v>6015</v>
      </c>
      <c r="F4143" s="76"/>
    </row>
    <row r="4144" spans="2:6" x14ac:dyDescent="0.35">
      <c r="B4144" s="76">
        <v>4142</v>
      </c>
      <c r="C4144" s="76" t="s">
        <v>12597</v>
      </c>
      <c r="D4144" s="76" t="s">
        <v>12598</v>
      </c>
      <c r="E4144" s="76" t="s">
        <v>12599</v>
      </c>
      <c r="F4144" s="76"/>
    </row>
    <row r="4145" spans="2:6" x14ac:dyDescent="0.35">
      <c r="B4145" s="76">
        <v>4143</v>
      </c>
      <c r="C4145" s="76" t="s">
        <v>486</v>
      </c>
      <c r="D4145" s="76" t="s">
        <v>2734</v>
      </c>
      <c r="E4145" s="76" t="s">
        <v>6016</v>
      </c>
      <c r="F4145" s="76"/>
    </row>
    <row r="4146" spans="2:6" x14ac:dyDescent="0.35">
      <c r="B4146" s="76">
        <v>4144</v>
      </c>
      <c r="C4146" s="76" t="s">
        <v>1794</v>
      </c>
      <c r="D4146" s="76" t="s">
        <v>1795</v>
      </c>
      <c r="E4146" s="76" t="s">
        <v>6017</v>
      </c>
      <c r="F4146" s="76"/>
    </row>
    <row r="4147" spans="2:6" x14ac:dyDescent="0.35">
      <c r="B4147" s="76">
        <v>4145</v>
      </c>
      <c r="C4147" s="76" t="s">
        <v>613</v>
      </c>
      <c r="D4147" s="76" t="s">
        <v>10423</v>
      </c>
      <c r="E4147" s="76" t="s">
        <v>1075</v>
      </c>
      <c r="F4147" s="76"/>
    </row>
    <row r="4148" spans="2:6" x14ac:dyDescent="0.35">
      <c r="B4148" s="76">
        <v>4146</v>
      </c>
      <c r="C4148" s="76" t="s">
        <v>6019</v>
      </c>
      <c r="D4148" s="76" t="s">
        <v>6020</v>
      </c>
      <c r="E4148" s="76" t="s">
        <v>6018</v>
      </c>
      <c r="F4148" s="76"/>
    </row>
    <row r="4149" spans="2:6" x14ac:dyDescent="0.35">
      <c r="B4149" s="76">
        <v>4147</v>
      </c>
      <c r="C4149" s="76" t="s">
        <v>487</v>
      </c>
      <c r="D4149" s="76" t="s">
        <v>2725</v>
      </c>
      <c r="E4149" s="76" t="s">
        <v>6021</v>
      </c>
      <c r="F4149" s="76"/>
    </row>
    <row r="4150" spans="2:6" x14ac:dyDescent="0.35">
      <c r="B4150" s="76">
        <v>4148</v>
      </c>
      <c r="C4150" s="76" t="s">
        <v>1447</v>
      </c>
      <c r="D4150" s="76" t="s">
        <v>1448</v>
      </c>
      <c r="E4150" s="76" t="s">
        <v>6022</v>
      </c>
      <c r="F4150" s="76"/>
    </row>
    <row r="4151" spans="2:6" x14ac:dyDescent="0.35">
      <c r="B4151" s="76">
        <v>4149</v>
      </c>
      <c r="C4151" s="76" t="s">
        <v>10424</v>
      </c>
      <c r="D4151" s="76" t="s">
        <v>10425</v>
      </c>
      <c r="E4151" s="76" t="s">
        <v>1388</v>
      </c>
      <c r="F4151" s="76"/>
    </row>
    <row r="4152" spans="2:6" x14ac:dyDescent="0.35">
      <c r="B4152" s="76">
        <v>4150</v>
      </c>
      <c r="C4152" s="76" t="s">
        <v>12600</v>
      </c>
      <c r="D4152" s="76" t="s">
        <v>12601</v>
      </c>
      <c r="E4152" s="76" t="s">
        <v>12602</v>
      </c>
      <c r="F4152" s="76"/>
    </row>
    <row r="4153" spans="2:6" x14ac:dyDescent="0.35">
      <c r="B4153" s="76">
        <v>4151</v>
      </c>
      <c r="C4153" s="76" t="s">
        <v>6024</v>
      </c>
      <c r="D4153" s="76" t="s">
        <v>6025</v>
      </c>
      <c r="E4153" s="76" t="s">
        <v>6023</v>
      </c>
      <c r="F4153" s="76"/>
    </row>
    <row r="4154" spans="2:6" x14ac:dyDescent="0.35">
      <c r="B4154" s="76">
        <v>4152</v>
      </c>
      <c r="C4154" s="76" t="s">
        <v>488</v>
      </c>
      <c r="D4154" s="76" t="s">
        <v>6027</v>
      </c>
      <c r="E4154" s="76" t="s">
        <v>6026</v>
      </c>
      <c r="F4154" s="76"/>
    </row>
    <row r="4155" spans="2:6" x14ac:dyDescent="0.35">
      <c r="B4155" s="76">
        <v>4153</v>
      </c>
      <c r="C4155" s="76" t="s">
        <v>1306</v>
      </c>
      <c r="D4155" s="76" t="s">
        <v>1307</v>
      </c>
      <c r="E4155" s="76" t="s">
        <v>6028</v>
      </c>
      <c r="F4155" s="76"/>
    </row>
    <row r="4156" spans="2:6" x14ac:dyDescent="0.35">
      <c r="B4156" s="76">
        <v>4154</v>
      </c>
      <c r="C4156" s="76" t="s">
        <v>12</v>
      </c>
      <c r="D4156" s="76" t="s">
        <v>10426</v>
      </c>
      <c r="E4156" s="76" t="s">
        <v>1332</v>
      </c>
      <c r="F4156" s="76"/>
    </row>
    <row r="4157" spans="2:6" x14ac:dyDescent="0.35">
      <c r="B4157" s="76">
        <v>4155</v>
      </c>
      <c r="C4157" s="76" t="s">
        <v>6029</v>
      </c>
      <c r="D4157" s="76" t="s">
        <v>1553</v>
      </c>
      <c r="E4157" s="76" t="s">
        <v>1552</v>
      </c>
      <c r="F4157" s="76"/>
    </row>
    <row r="4158" spans="2:6" x14ac:dyDescent="0.35">
      <c r="B4158" s="76">
        <v>4156</v>
      </c>
      <c r="C4158" s="76" t="s">
        <v>6030</v>
      </c>
      <c r="D4158" s="76" t="s">
        <v>1074</v>
      </c>
      <c r="E4158" s="76" t="s">
        <v>1073</v>
      </c>
      <c r="F4158" s="76"/>
    </row>
    <row r="4159" spans="2:6" x14ac:dyDescent="0.35">
      <c r="B4159" s="76">
        <v>4157</v>
      </c>
      <c r="C4159" s="76" t="s">
        <v>10427</v>
      </c>
      <c r="D4159" s="76" t="s">
        <v>10428</v>
      </c>
      <c r="E4159" s="76" t="s">
        <v>6031</v>
      </c>
      <c r="F4159" s="76"/>
    </row>
    <row r="4160" spans="2:6" x14ac:dyDescent="0.35">
      <c r="B4160" s="76">
        <v>4158</v>
      </c>
      <c r="C4160" s="76" t="s">
        <v>6033</v>
      </c>
      <c r="D4160" s="76" t="s">
        <v>6034</v>
      </c>
      <c r="E4160" s="76" t="s">
        <v>6032</v>
      </c>
      <c r="F4160" s="76"/>
    </row>
    <row r="4161" spans="2:6" x14ac:dyDescent="0.35">
      <c r="B4161" s="76">
        <v>4159</v>
      </c>
      <c r="C4161" s="76" t="s">
        <v>6036</v>
      </c>
      <c r="D4161" s="76" t="s">
        <v>6037</v>
      </c>
      <c r="E4161" s="76" t="s">
        <v>6035</v>
      </c>
      <c r="F4161" s="76"/>
    </row>
    <row r="4162" spans="2:6" x14ac:dyDescent="0.35">
      <c r="B4162" s="76">
        <v>4160</v>
      </c>
      <c r="C4162" s="76" t="s">
        <v>502</v>
      </c>
      <c r="D4162" s="76" t="s">
        <v>2402</v>
      </c>
      <c r="E4162" s="76" t="s">
        <v>6038</v>
      </c>
      <c r="F4162" s="76"/>
    </row>
    <row r="4163" spans="2:6" x14ac:dyDescent="0.35">
      <c r="B4163" s="76">
        <v>4161</v>
      </c>
      <c r="C4163" s="76" t="s">
        <v>3</v>
      </c>
      <c r="D4163" s="76" t="s">
        <v>10429</v>
      </c>
      <c r="E4163" s="76" t="s">
        <v>1397</v>
      </c>
      <c r="F4163" s="76"/>
    </row>
    <row r="4164" spans="2:6" x14ac:dyDescent="0.35">
      <c r="B4164" s="76">
        <v>4162</v>
      </c>
      <c r="C4164" s="76" t="s">
        <v>12603</v>
      </c>
      <c r="D4164" s="76" t="s">
        <v>12604</v>
      </c>
      <c r="E4164" s="76" t="s">
        <v>12605</v>
      </c>
      <c r="F4164" s="76"/>
    </row>
    <row r="4165" spans="2:6" x14ac:dyDescent="0.35">
      <c r="B4165" s="76">
        <v>4163</v>
      </c>
      <c r="C4165" s="76" t="s">
        <v>503</v>
      </c>
      <c r="D4165" s="76" t="s">
        <v>2403</v>
      </c>
      <c r="E4165" s="76" t="s">
        <v>6039</v>
      </c>
      <c r="F4165" s="76"/>
    </row>
    <row r="4166" spans="2:6" x14ac:dyDescent="0.35">
      <c r="B4166" s="76">
        <v>4164</v>
      </c>
      <c r="C4166" s="76" t="s">
        <v>572</v>
      </c>
      <c r="D4166" s="76" t="s">
        <v>10430</v>
      </c>
      <c r="E4166" s="76" t="s">
        <v>1394</v>
      </c>
      <c r="F4166" s="76"/>
    </row>
    <row r="4167" spans="2:6" x14ac:dyDescent="0.35">
      <c r="B4167" s="76">
        <v>4165</v>
      </c>
      <c r="C4167" s="76" t="s">
        <v>12606</v>
      </c>
      <c r="D4167" s="76" t="s">
        <v>12607</v>
      </c>
      <c r="E4167" s="76" t="s">
        <v>12608</v>
      </c>
      <c r="F4167" s="76"/>
    </row>
    <row r="4168" spans="2:6" x14ac:dyDescent="0.35">
      <c r="B4168" s="76">
        <v>4166</v>
      </c>
      <c r="C4168" s="76" t="s">
        <v>504</v>
      </c>
      <c r="D4168" s="76" t="s">
        <v>2404</v>
      </c>
      <c r="E4168" s="76" t="s">
        <v>6040</v>
      </c>
      <c r="F4168" s="76"/>
    </row>
    <row r="4169" spans="2:6" x14ac:dyDescent="0.35">
      <c r="B4169" s="76">
        <v>4167</v>
      </c>
      <c r="C4169" s="76" t="s">
        <v>582</v>
      </c>
      <c r="D4169" s="76" t="s">
        <v>10431</v>
      </c>
      <c r="E4169" s="76" t="s">
        <v>1393</v>
      </c>
      <c r="F4169" s="76"/>
    </row>
    <row r="4170" spans="2:6" x14ac:dyDescent="0.35">
      <c r="B4170" s="76">
        <v>4168</v>
      </c>
      <c r="C4170" s="76" t="s">
        <v>12609</v>
      </c>
      <c r="D4170" s="76" t="s">
        <v>12610</v>
      </c>
      <c r="E4170" s="76" t="s">
        <v>12611</v>
      </c>
      <c r="F4170" s="76"/>
    </row>
    <row r="4171" spans="2:6" x14ac:dyDescent="0.35">
      <c r="B4171" s="76">
        <v>4169</v>
      </c>
      <c r="C4171" s="76" t="s">
        <v>922</v>
      </c>
      <c r="D4171" s="76" t="s">
        <v>2642</v>
      </c>
      <c r="E4171" s="76" t="s">
        <v>6041</v>
      </c>
      <c r="F4171" s="76"/>
    </row>
    <row r="4172" spans="2:6" x14ac:dyDescent="0.35">
      <c r="B4172" s="76">
        <v>4170</v>
      </c>
      <c r="C4172" s="76" t="s">
        <v>2098</v>
      </c>
      <c r="D4172" s="76" t="s">
        <v>10432</v>
      </c>
      <c r="E4172" s="76" t="s">
        <v>6042</v>
      </c>
      <c r="F4172" s="76"/>
    </row>
    <row r="4173" spans="2:6" x14ac:dyDescent="0.35">
      <c r="B4173" s="76">
        <v>4171</v>
      </c>
      <c r="C4173" s="76" t="s">
        <v>12612</v>
      </c>
      <c r="D4173" s="76" t="s">
        <v>12613</v>
      </c>
      <c r="E4173" s="76" t="s">
        <v>12614</v>
      </c>
      <c r="F4173" s="76"/>
    </row>
    <row r="4174" spans="2:6" x14ac:dyDescent="0.35">
      <c r="B4174" s="76">
        <v>4172</v>
      </c>
      <c r="C4174" s="76" t="s">
        <v>923</v>
      </c>
      <c r="D4174" s="76" t="s">
        <v>2643</v>
      </c>
      <c r="E4174" s="76" t="s">
        <v>6043</v>
      </c>
      <c r="F4174" s="76"/>
    </row>
    <row r="4175" spans="2:6" x14ac:dyDescent="0.35">
      <c r="B4175" s="76">
        <v>4173</v>
      </c>
      <c r="C4175" s="76" t="s">
        <v>6045</v>
      </c>
      <c r="D4175" s="76" t="s">
        <v>10433</v>
      </c>
      <c r="E4175" s="76" t="s">
        <v>6044</v>
      </c>
      <c r="F4175" s="76"/>
    </row>
    <row r="4176" spans="2:6" x14ac:dyDescent="0.35">
      <c r="B4176" s="76">
        <v>4174</v>
      </c>
      <c r="C4176" s="76" t="s">
        <v>12615</v>
      </c>
      <c r="D4176" s="76" t="s">
        <v>12616</v>
      </c>
      <c r="E4176" s="76" t="s">
        <v>12617</v>
      </c>
      <c r="F4176" s="76"/>
    </row>
    <row r="4177" spans="2:6" x14ac:dyDescent="0.35">
      <c r="B4177" s="76">
        <v>4175</v>
      </c>
      <c r="C4177" s="76" t="s">
        <v>924</v>
      </c>
      <c r="D4177" s="76" t="s">
        <v>2644</v>
      </c>
      <c r="E4177" s="76" t="s">
        <v>6046</v>
      </c>
      <c r="F4177" s="76"/>
    </row>
    <row r="4178" spans="2:6" x14ac:dyDescent="0.35">
      <c r="B4178" s="76">
        <v>4176</v>
      </c>
      <c r="C4178" s="76" t="s">
        <v>2099</v>
      </c>
      <c r="D4178" s="76" t="s">
        <v>10434</v>
      </c>
      <c r="E4178" s="76" t="s">
        <v>6047</v>
      </c>
      <c r="F4178" s="76"/>
    </row>
    <row r="4179" spans="2:6" x14ac:dyDescent="0.35">
      <c r="B4179" s="76">
        <v>4177</v>
      </c>
      <c r="C4179" s="76" t="s">
        <v>12618</v>
      </c>
      <c r="D4179" s="76" t="s">
        <v>12619</v>
      </c>
      <c r="E4179" s="76" t="s">
        <v>12620</v>
      </c>
      <c r="F4179" s="76"/>
    </row>
    <row r="4180" spans="2:6" x14ac:dyDescent="0.35">
      <c r="B4180" s="76">
        <v>4178</v>
      </c>
      <c r="C4180" s="76" t="s">
        <v>505</v>
      </c>
      <c r="D4180" s="76" t="s">
        <v>2645</v>
      </c>
      <c r="E4180" s="76" t="s">
        <v>6048</v>
      </c>
      <c r="F4180" s="76"/>
    </row>
    <row r="4181" spans="2:6" x14ac:dyDescent="0.35">
      <c r="B4181" s="76">
        <v>4179</v>
      </c>
      <c r="C4181" s="76" t="s">
        <v>34</v>
      </c>
      <c r="D4181" s="76" t="s">
        <v>10435</v>
      </c>
      <c r="E4181" s="76" t="s">
        <v>6049</v>
      </c>
      <c r="F4181" s="76"/>
    </row>
    <row r="4182" spans="2:6" x14ac:dyDescent="0.35">
      <c r="B4182" s="76">
        <v>4180</v>
      </c>
      <c r="C4182" s="76" t="s">
        <v>12621</v>
      </c>
      <c r="D4182" s="76" t="s">
        <v>12622</v>
      </c>
      <c r="E4182" s="76" t="s">
        <v>12623</v>
      </c>
      <c r="F4182" s="76"/>
    </row>
    <row r="4183" spans="2:6" x14ac:dyDescent="0.35">
      <c r="B4183" s="76">
        <v>4181</v>
      </c>
      <c r="C4183" s="76" t="s">
        <v>506</v>
      </c>
      <c r="D4183" s="76" t="s">
        <v>2405</v>
      </c>
      <c r="E4183" s="76" t="s">
        <v>6050</v>
      </c>
      <c r="F4183" s="76"/>
    </row>
    <row r="4184" spans="2:6" x14ac:dyDescent="0.35">
      <c r="B4184" s="76">
        <v>4182</v>
      </c>
      <c r="C4184" s="76" t="s">
        <v>35</v>
      </c>
      <c r="D4184" s="76" t="s">
        <v>10436</v>
      </c>
      <c r="E4184" s="76" t="s">
        <v>6051</v>
      </c>
      <c r="F4184" s="76"/>
    </row>
    <row r="4185" spans="2:6" x14ac:dyDescent="0.35">
      <c r="B4185" s="76">
        <v>4183</v>
      </c>
      <c r="C4185" s="76" t="s">
        <v>12624</v>
      </c>
      <c r="D4185" s="76" t="s">
        <v>12625</v>
      </c>
      <c r="E4185" s="76" t="s">
        <v>12626</v>
      </c>
      <c r="F4185" s="76"/>
    </row>
    <row r="4186" spans="2:6" x14ac:dyDescent="0.35">
      <c r="B4186" s="76">
        <v>4184</v>
      </c>
      <c r="C4186" s="76" t="s">
        <v>507</v>
      </c>
      <c r="D4186" s="76" t="s">
        <v>2646</v>
      </c>
      <c r="E4186" s="76" t="s">
        <v>6052</v>
      </c>
      <c r="F4186" s="76"/>
    </row>
    <row r="4187" spans="2:6" x14ac:dyDescent="0.35">
      <c r="B4187" s="76">
        <v>4185</v>
      </c>
      <c r="C4187" s="76" t="s">
        <v>36</v>
      </c>
      <c r="D4187" s="76" t="s">
        <v>10437</v>
      </c>
      <c r="E4187" s="76" t="s">
        <v>6053</v>
      </c>
      <c r="F4187" s="76"/>
    </row>
    <row r="4188" spans="2:6" x14ac:dyDescent="0.35">
      <c r="B4188" s="76">
        <v>4186</v>
      </c>
      <c r="C4188" s="76" t="s">
        <v>12627</v>
      </c>
      <c r="D4188" s="76" t="s">
        <v>12628</v>
      </c>
      <c r="E4188" s="76" t="s">
        <v>12629</v>
      </c>
      <c r="F4188" s="76"/>
    </row>
    <row r="4189" spans="2:6" x14ac:dyDescent="0.35">
      <c r="B4189" s="76">
        <v>4187</v>
      </c>
      <c r="C4189" s="76" t="s">
        <v>508</v>
      </c>
      <c r="D4189" s="76" t="s">
        <v>1562</v>
      </c>
      <c r="E4189" s="76" t="s">
        <v>6054</v>
      </c>
      <c r="F4189" s="76"/>
    </row>
    <row r="4190" spans="2:6" x14ac:dyDescent="0.35">
      <c r="B4190" s="76">
        <v>4188</v>
      </c>
      <c r="C4190" s="76" t="s">
        <v>15</v>
      </c>
      <c r="D4190" s="76" t="s">
        <v>10438</v>
      </c>
      <c r="E4190" s="76" t="s">
        <v>1396</v>
      </c>
      <c r="F4190" s="76"/>
    </row>
    <row r="4191" spans="2:6" x14ac:dyDescent="0.35">
      <c r="B4191" s="76">
        <v>4189</v>
      </c>
      <c r="C4191" s="76" t="s">
        <v>12630</v>
      </c>
      <c r="D4191" s="76" t="s">
        <v>12631</v>
      </c>
      <c r="E4191" s="76" t="s">
        <v>12632</v>
      </c>
      <c r="F4191" s="76"/>
    </row>
    <row r="4192" spans="2:6" x14ac:dyDescent="0.35">
      <c r="B4192" s="76">
        <v>4190</v>
      </c>
      <c r="C4192" s="76" t="s">
        <v>925</v>
      </c>
      <c r="D4192" s="76" t="s">
        <v>1562</v>
      </c>
      <c r="E4192" s="76" t="s">
        <v>6055</v>
      </c>
      <c r="F4192" s="76"/>
    </row>
    <row r="4193" spans="2:6" x14ac:dyDescent="0.35">
      <c r="B4193" s="76">
        <v>4191</v>
      </c>
      <c r="C4193" s="76" t="s">
        <v>509</v>
      </c>
      <c r="D4193" s="76" t="s">
        <v>1563</v>
      </c>
      <c r="E4193" s="76" t="s">
        <v>6056</v>
      </c>
      <c r="F4193" s="76"/>
    </row>
    <row r="4194" spans="2:6" x14ac:dyDescent="0.35">
      <c r="B4194" s="76">
        <v>4192</v>
      </c>
      <c r="C4194" s="76" t="s">
        <v>588</v>
      </c>
      <c r="D4194" s="76" t="s">
        <v>10439</v>
      </c>
      <c r="E4194" s="76" t="s">
        <v>1395</v>
      </c>
      <c r="F4194" s="76"/>
    </row>
    <row r="4195" spans="2:6" x14ac:dyDescent="0.35">
      <c r="B4195" s="76">
        <v>4193</v>
      </c>
      <c r="C4195" s="76" t="s">
        <v>12633</v>
      </c>
      <c r="D4195" s="76" t="s">
        <v>12634</v>
      </c>
      <c r="E4195" s="76" t="s">
        <v>12635</v>
      </c>
      <c r="F4195" s="76"/>
    </row>
    <row r="4196" spans="2:6" x14ac:dyDescent="0.35">
      <c r="B4196" s="76">
        <v>4194</v>
      </c>
      <c r="C4196" s="76" t="s">
        <v>926</v>
      </c>
      <c r="D4196" s="76" t="s">
        <v>1563</v>
      </c>
      <c r="E4196" s="76" t="s">
        <v>6057</v>
      </c>
      <c r="F4196" s="76"/>
    </row>
    <row r="4197" spans="2:6" x14ac:dyDescent="0.35">
      <c r="B4197" s="76">
        <v>4195</v>
      </c>
      <c r="C4197" s="76" t="s">
        <v>510</v>
      </c>
      <c r="D4197" s="76" t="s">
        <v>1564</v>
      </c>
      <c r="E4197" s="76" t="s">
        <v>6058</v>
      </c>
      <c r="F4197" s="76"/>
    </row>
    <row r="4198" spans="2:6" x14ac:dyDescent="0.35">
      <c r="B4198" s="76">
        <v>4196</v>
      </c>
      <c r="C4198" s="76" t="s">
        <v>589</v>
      </c>
      <c r="D4198" s="76" t="s">
        <v>10440</v>
      </c>
      <c r="E4198" s="76" t="s">
        <v>6059</v>
      </c>
      <c r="F4198" s="76"/>
    </row>
    <row r="4199" spans="2:6" x14ac:dyDescent="0.35">
      <c r="B4199" s="76">
        <v>4197</v>
      </c>
      <c r="C4199" s="76" t="s">
        <v>12636</v>
      </c>
      <c r="D4199" s="76" t="s">
        <v>12637</v>
      </c>
      <c r="E4199" s="76" t="s">
        <v>12638</v>
      </c>
      <c r="F4199" s="76"/>
    </row>
    <row r="4200" spans="2:6" x14ac:dyDescent="0.35">
      <c r="B4200" s="76">
        <v>4198</v>
      </c>
      <c r="C4200" s="76" t="s">
        <v>927</v>
      </c>
      <c r="D4200" s="76" t="s">
        <v>1564</v>
      </c>
      <c r="E4200" s="76" t="s">
        <v>6060</v>
      </c>
      <c r="F4200" s="76"/>
    </row>
    <row r="4201" spans="2:6" x14ac:dyDescent="0.35">
      <c r="B4201" s="76">
        <v>4199</v>
      </c>
      <c r="C4201" s="76" t="s">
        <v>10441</v>
      </c>
      <c r="D4201" s="76" t="s">
        <v>10440</v>
      </c>
      <c r="E4201" s="76" t="s">
        <v>6061</v>
      </c>
      <c r="F4201" s="76"/>
    </row>
    <row r="4202" spans="2:6" x14ac:dyDescent="0.35">
      <c r="B4202" s="76">
        <v>4200</v>
      </c>
      <c r="C4202" s="76" t="s">
        <v>12639</v>
      </c>
      <c r="D4202" s="76" t="s">
        <v>12637</v>
      </c>
      <c r="E4202" s="76" t="s">
        <v>12640</v>
      </c>
      <c r="F4202" s="76"/>
    </row>
    <row r="4203" spans="2:6" x14ac:dyDescent="0.35">
      <c r="B4203" s="76">
        <v>4201</v>
      </c>
      <c r="C4203" s="76" t="s">
        <v>434</v>
      </c>
      <c r="D4203" s="76" t="s">
        <v>2500</v>
      </c>
      <c r="E4203" s="76" t="s">
        <v>6062</v>
      </c>
      <c r="F4203" s="76"/>
    </row>
    <row r="4204" spans="2:6" x14ac:dyDescent="0.35">
      <c r="B4204" s="76">
        <v>4202</v>
      </c>
      <c r="C4204" s="76" t="s">
        <v>10442</v>
      </c>
      <c r="D4204" s="76" t="s">
        <v>8867</v>
      </c>
      <c r="E4204" s="76" t="s">
        <v>6063</v>
      </c>
      <c r="F4204" s="76"/>
    </row>
    <row r="4205" spans="2:6" x14ac:dyDescent="0.35">
      <c r="B4205" s="76">
        <v>4203</v>
      </c>
      <c r="C4205" s="76" t="s">
        <v>6065</v>
      </c>
      <c r="D4205" s="76" t="s">
        <v>1292</v>
      </c>
      <c r="E4205" s="76" t="s">
        <v>6064</v>
      </c>
      <c r="F4205" s="76"/>
    </row>
    <row r="4206" spans="2:6" x14ac:dyDescent="0.35">
      <c r="B4206" s="76">
        <v>4204</v>
      </c>
      <c r="C4206" s="76" t="s">
        <v>435</v>
      </c>
      <c r="D4206" s="76" t="s">
        <v>2500</v>
      </c>
      <c r="E4206" s="76" t="s">
        <v>6066</v>
      </c>
      <c r="F4206" s="76"/>
    </row>
    <row r="4207" spans="2:6" x14ac:dyDescent="0.35">
      <c r="B4207" s="76">
        <v>4205</v>
      </c>
      <c r="C4207" s="76" t="s">
        <v>10443</v>
      </c>
      <c r="D4207" s="76" t="s">
        <v>8867</v>
      </c>
      <c r="E4207" s="76" t="s">
        <v>1233</v>
      </c>
      <c r="F4207" s="76"/>
    </row>
    <row r="4208" spans="2:6" x14ac:dyDescent="0.35">
      <c r="B4208" s="76">
        <v>4206</v>
      </c>
      <c r="C4208" s="76" t="s">
        <v>2218</v>
      </c>
      <c r="D4208" s="76" t="s">
        <v>1292</v>
      </c>
      <c r="E4208" s="76" t="s">
        <v>6067</v>
      </c>
      <c r="F4208" s="76"/>
    </row>
    <row r="4209" spans="2:6" x14ac:dyDescent="0.35">
      <c r="B4209" s="76">
        <v>4207</v>
      </c>
      <c r="C4209" s="76" t="s">
        <v>6069</v>
      </c>
      <c r="D4209" s="76" t="s">
        <v>6070</v>
      </c>
      <c r="E4209" s="76" t="s">
        <v>6068</v>
      </c>
      <c r="F4209" s="76"/>
    </row>
    <row r="4210" spans="2:6" x14ac:dyDescent="0.35">
      <c r="B4210" s="76">
        <v>4208</v>
      </c>
      <c r="C4210" s="76" t="s">
        <v>10444</v>
      </c>
      <c r="D4210" s="76" t="s">
        <v>10445</v>
      </c>
      <c r="E4210" s="76" t="s">
        <v>6071</v>
      </c>
      <c r="F4210" s="76"/>
    </row>
    <row r="4211" spans="2:6" x14ac:dyDescent="0.35">
      <c r="B4211" s="76">
        <v>4209</v>
      </c>
      <c r="C4211" s="76" t="s">
        <v>12641</v>
      </c>
      <c r="D4211" s="76" t="s">
        <v>12642</v>
      </c>
      <c r="E4211" s="76" t="s">
        <v>12643</v>
      </c>
      <c r="F4211" s="76"/>
    </row>
    <row r="4212" spans="2:6" x14ac:dyDescent="0.35">
      <c r="B4212" s="76">
        <v>4210</v>
      </c>
      <c r="C4212" s="76" t="s">
        <v>6073</v>
      </c>
      <c r="D4212" s="76" t="s">
        <v>6074</v>
      </c>
      <c r="E4212" s="76" t="s">
        <v>6072</v>
      </c>
      <c r="F4212" s="76"/>
    </row>
    <row r="4213" spans="2:6" x14ac:dyDescent="0.35">
      <c r="B4213" s="76">
        <v>4211</v>
      </c>
      <c r="C4213" s="76" t="s">
        <v>10446</v>
      </c>
      <c r="D4213" s="76" t="s">
        <v>10447</v>
      </c>
      <c r="E4213" s="76" t="s">
        <v>6075</v>
      </c>
      <c r="F4213" s="76"/>
    </row>
    <row r="4214" spans="2:6" x14ac:dyDescent="0.35">
      <c r="B4214" s="76">
        <v>4212</v>
      </c>
      <c r="C4214" s="76" t="s">
        <v>12644</v>
      </c>
      <c r="D4214" s="76" t="s">
        <v>12645</v>
      </c>
      <c r="E4214" s="76" t="s">
        <v>12646</v>
      </c>
      <c r="F4214" s="76"/>
    </row>
    <row r="4215" spans="2:6" x14ac:dyDescent="0.35">
      <c r="B4215" s="76">
        <v>4213</v>
      </c>
      <c r="C4215" s="76" t="s">
        <v>480</v>
      </c>
      <c r="D4215" s="76" t="s">
        <v>2658</v>
      </c>
      <c r="E4215" s="76" t="s">
        <v>6076</v>
      </c>
      <c r="F4215" s="76"/>
    </row>
    <row r="4216" spans="2:6" x14ac:dyDescent="0.35">
      <c r="B4216" s="76">
        <v>4214</v>
      </c>
      <c r="C4216" s="76" t="s">
        <v>6078</v>
      </c>
      <c r="D4216" s="76" t="s">
        <v>6079</v>
      </c>
      <c r="E4216" s="76" t="s">
        <v>6077</v>
      </c>
      <c r="F4216" s="76"/>
    </row>
    <row r="4217" spans="2:6" x14ac:dyDescent="0.35">
      <c r="B4217" s="76">
        <v>4215</v>
      </c>
      <c r="C4217" s="76" t="s">
        <v>10448</v>
      </c>
      <c r="D4217" s="76" t="s">
        <v>10449</v>
      </c>
      <c r="E4217" s="76" t="s">
        <v>6080</v>
      </c>
      <c r="F4217" s="76"/>
    </row>
    <row r="4218" spans="2:6" x14ac:dyDescent="0.35">
      <c r="B4218" s="76">
        <v>4216</v>
      </c>
      <c r="C4218" s="76" t="s">
        <v>2206</v>
      </c>
      <c r="D4218" s="76" t="s">
        <v>2207</v>
      </c>
      <c r="E4218" s="76" t="s">
        <v>6081</v>
      </c>
      <c r="F4218" s="76"/>
    </row>
    <row r="4219" spans="2:6" x14ac:dyDescent="0.35">
      <c r="B4219" s="76">
        <v>4217</v>
      </c>
      <c r="C4219" s="76" t="s">
        <v>12647</v>
      </c>
      <c r="D4219" s="76" t="s">
        <v>12648</v>
      </c>
      <c r="E4219" s="76"/>
      <c r="F4219" s="76"/>
    </row>
    <row r="4220" spans="2:6" x14ac:dyDescent="0.35">
      <c r="B4220" s="76">
        <v>4218</v>
      </c>
      <c r="C4220" s="76" t="s">
        <v>6083</v>
      </c>
      <c r="D4220" s="76" t="s">
        <v>6084</v>
      </c>
      <c r="E4220" s="76" t="s">
        <v>6082</v>
      </c>
      <c r="F4220" s="76"/>
    </row>
    <row r="4221" spans="2:6" x14ac:dyDescent="0.35">
      <c r="B4221" s="76">
        <v>4219</v>
      </c>
      <c r="C4221" s="76" t="s">
        <v>481</v>
      </c>
      <c r="D4221" s="76" t="s">
        <v>2659</v>
      </c>
      <c r="E4221" s="76" t="s">
        <v>6085</v>
      </c>
      <c r="F4221" s="76"/>
    </row>
    <row r="4222" spans="2:6" x14ac:dyDescent="0.35">
      <c r="B4222" s="76">
        <v>4220</v>
      </c>
      <c r="C4222" s="76" t="s">
        <v>6087</v>
      </c>
      <c r="D4222" s="76" t="s">
        <v>6088</v>
      </c>
      <c r="E4222" s="76" t="s">
        <v>6086</v>
      </c>
      <c r="F4222" s="76"/>
    </row>
    <row r="4223" spans="2:6" x14ac:dyDescent="0.35">
      <c r="B4223" s="76">
        <v>4221</v>
      </c>
      <c r="C4223" s="76" t="s">
        <v>10450</v>
      </c>
      <c r="D4223" s="76" t="s">
        <v>10451</v>
      </c>
      <c r="E4223" s="76" t="s">
        <v>6089</v>
      </c>
      <c r="F4223" s="76"/>
    </row>
    <row r="4224" spans="2:6" x14ac:dyDescent="0.35">
      <c r="B4224" s="76">
        <v>4222</v>
      </c>
      <c r="C4224" s="76" t="s">
        <v>2143</v>
      </c>
      <c r="D4224" s="76" t="s">
        <v>2144</v>
      </c>
      <c r="E4224" s="76" t="s">
        <v>6090</v>
      </c>
      <c r="F4224" s="76"/>
    </row>
    <row r="4225" spans="2:6" x14ac:dyDescent="0.35">
      <c r="B4225" s="76">
        <v>4223</v>
      </c>
      <c r="C4225" s="76" t="s">
        <v>6092</v>
      </c>
      <c r="D4225" s="76" t="s">
        <v>6093</v>
      </c>
      <c r="E4225" s="76" t="s">
        <v>6091</v>
      </c>
      <c r="F4225" s="76"/>
    </row>
    <row r="4226" spans="2:6" x14ac:dyDescent="0.35">
      <c r="B4226" s="76">
        <v>4224</v>
      </c>
      <c r="C4226" s="76" t="s">
        <v>7054</v>
      </c>
      <c r="D4226" s="76" t="s">
        <v>2398</v>
      </c>
      <c r="E4226" s="76" t="s">
        <v>7055</v>
      </c>
      <c r="F4226" s="76"/>
    </row>
    <row r="4227" spans="2:6" x14ac:dyDescent="0.35">
      <c r="B4227" s="76">
        <v>4225</v>
      </c>
      <c r="C4227" s="76" t="s">
        <v>7369</v>
      </c>
      <c r="D4227" s="76" t="s">
        <v>1164</v>
      </c>
      <c r="E4227" s="76" t="s">
        <v>7370</v>
      </c>
      <c r="F4227" s="76"/>
    </row>
    <row r="4228" spans="2:6" x14ac:dyDescent="0.35">
      <c r="B4228" s="76">
        <v>4226</v>
      </c>
      <c r="C4228" s="76" t="s">
        <v>7371</v>
      </c>
      <c r="D4228" s="76" t="s">
        <v>10452</v>
      </c>
      <c r="E4228" s="76" t="s">
        <v>7372</v>
      </c>
      <c r="F4228" s="76"/>
    </row>
    <row r="4229" spans="2:6" x14ac:dyDescent="0.35">
      <c r="B4229" s="76">
        <v>4227</v>
      </c>
      <c r="C4229" s="76" t="s">
        <v>7373</v>
      </c>
      <c r="D4229" s="76" t="s">
        <v>2219</v>
      </c>
      <c r="E4229" s="76" t="s">
        <v>7374</v>
      </c>
      <c r="F4229" s="76"/>
    </row>
    <row r="4230" spans="2:6" x14ac:dyDescent="0.35">
      <c r="B4230" s="76">
        <v>4228</v>
      </c>
      <c r="C4230" s="76" t="s">
        <v>12649</v>
      </c>
      <c r="D4230" s="76" t="s">
        <v>12650</v>
      </c>
      <c r="E4230" s="76" t="s">
        <v>12651</v>
      </c>
      <c r="F4230" s="76"/>
    </row>
    <row r="4231" spans="2:6" x14ac:dyDescent="0.35">
      <c r="B4231" s="76">
        <v>4229</v>
      </c>
      <c r="C4231" s="76" t="s">
        <v>7375</v>
      </c>
      <c r="D4231" s="76" t="s">
        <v>1211</v>
      </c>
      <c r="E4231" s="76" t="s">
        <v>7376</v>
      </c>
      <c r="F4231" s="76"/>
    </row>
    <row r="4232" spans="2:6" x14ac:dyDescent="0.35">
      <c r="B4232" s="76">
        <v>4230</v>
      </c>
      <c r="C4232" s="76" t="s">
        <v>10453</v>
      </c>
      <c r="D4232" s="76" t="s">
        <v>10452</v>
      </c>
      <c r="E4232" s="76" t="s">
        <v>6094</v>
      </c>
      <c r="F4232" s="76"/>
    </row>
    <row r="4233" spans="2:6" x14ac:dyDescent="0.35">
      <c r="B4233" s="76">
        <v>4231</v>
      </c>
      <c r="C4233" s="76" t="s">
        <v>12652</v>
      </c>
      <c r="D4233" s="76" t="s">
        <v>12650</v>
      </c>
      <c r="E4233" s="76"/>
      <c r="F4233" s="76"/>
    </row>
    <row r="4234" spans="2:6" x14ac:dyDescent="0.35">
      <c r="B4234" s="76">
        <v>4232</v>
      </c>
      <c r="C4234" s="76" t="s">
        <v>451</v>
      </c>
      <c r="D4234" s="76" t="s">
        <v>1253</v>
      </c>
      <c r="E4234" s="76" t="s">
        <v>6095</v>
      </c>
      <c r="F4234" s="76"/>
    </row>
    <row r="4235" spans="2:6" x14ac:dyDescent="0.35">
      <c r="B4235" s="76">
        <v>4233</v>
      </c>
      <c r="C4235" s="76" t="s">
        <v>598</v>
      </c>
      <c r="D4235" s="76" t="s">
        <v>10454</v>
      </c>
      <c r="E4235" s="76" t="s">
        <v>1165</v>
      </c>
      <c r="F4235" s="76"/>
    </row>
    <row r="4236" spans="2:6" x14ac:dyDescent="0.35">
      <c r="B4236" s="76">
        <v>4234</v>
      </c>
      <c r="C4236" s="76" t="s">
        <v>12653</v>
      </c>
      <c r="D4236" s="76" t="s">
        <v>12654</v>
      </c>
      <c r="E4236" s="76" t="s">
        <v>12655</v>
      </c>
      <c r="F4236" s="76"/>
    </row>
    <row r="4237" spans="2:6" x14ac:dyDescent="0.35">
      <c r="B4237" s="76">
        <v>4235</v>
      </c>
      <c r="C4237" s="76" t="s">
        <v>7822</v>
      </c>
      <c r="D4237" s="76" t="s">
        <v>7329</v>
      </c>
      <c r="E4237" s="76" t="s">
        <v>7823</v>
      </c>
      <c r="F4237" s="76"/>
    </row>
    <row r="4238" spans="2:6" x14ac:dyDescent="0.35">
      <c r="B4238" s="76">
        <v>4236</v>
      </c>
      <c r="C4238" s="76" t="s">
        <v>7783</v>
      </c>
      <c r="D4238" s="76" t="s">
        <v>10455</v>
      </c>
      <c r="E4238" s="76" t="s">
        <v>7824</v>
      </c>
      <c r="F4238" s="76"/>
    </row>
    <row r="4239" spans="2:6" x14ac:dyDescent="0.35">
      <c r="B4239" s="76">
        <v>4237</v>
      </c>
      <c r="C4239" s="76" t="s">
        <v>7328</v>
      </c>
      <c r="D4239" s="76" t="s">
        <v>7329</v>
      </c>
      <c r="E4239" s="76" t="s">
        <v>7330</v>
      </c>
      <c r="F4239" s="76"/>
    </row>
    <row r="4240" spans="2:6" x14ac:dyDescent="0.35">
      <c r="B4240" s="76">
        <v>4238</v>
      </c>
      <c r="C4240" s="76" t="s">
        <v>10456</v>
      </c>
      <c r="D4240" s="76" t="s">
        <v>10455</v>
      </c>
      <c r="E4240" s="76" t="s">
        <v>7331</v>
      </c>
      <c r="F4240" s="76"/>
    </row>
    <row r="4241" spans="2:6" x14ac:dyDescent="0.35">
      <c r="B4241" s="76">
        <v>4239</v>
      </c>
      <c r="C4241" s="76" t="s">
        <v>10457</v>
      </c>
      <c r="D4241" s="76" t="s">
        <v>10455</v>
      </c>
      <c r="E4241" s="76" t="s">
        <v>7767</v>
      </c>
      <c r="F4241" s="76"/>
    </row>
    <row r="4242" spans="2:6" x14ac:dyDescent="0.35">
      <c r="B4242" s="76">
        <v>4240</v>
      </c>
      <c r="C4242" s="76" t="s">
        <v>11371</v>
      </c>
      <c r="D4242" s="76" t="s">
        <v>7378</v>
      </c>
      <c r="E4242" s="76" t="s">
        <v>11372</v>
      </c>
      <c r="F4242" s="76"/>
    </row>
    <row r="4243" spans="2:6" x14ac:dyDescent="0.35">
      <c r="B4243" s="76">
        <v>4241</v>
      </c>
      <c r="C4243" s="76" t="s">
        <v>11373</v>
      </c>
      <c r="D4243" s="76" t="s">
        <v>10459</v>
      </c>
      <c r="E4243" s="76" t="s">
        <v>11374</v>
      </c>
      <c r="F4243" s="76"/>
    </row>
    <row r="4244" spans="2:6" x14ac:dyDescent="0.35">
      <c r="B4244" s="76">
        <v>4242</v>
      </c>
      <c r="C4244" s="76" t="s">
        <v>7377</v>
      </c>
      <c r="D4244" s="76" t="s">
        <v>7378</v>
      </c>
      <c r="E4244" s="76" t="s">
        <v>7379</v>
      </c>
      <c r="F4244" s="76"/>
    </row>
    <row r="4245" spans="2:6" x14ac:dyDescent="0.35">
      <c r="B4245" s="76">
        <v>4243</v>
      </c>
      <c r="C4245" s="76" t="s">
        <v>10458</v>
      </c>
      <c r="D4245" s="76" t="s">
        <v>10459</v>
      </c>
      <c r="E4245" s="76" t="s">
        <v>7380</v>
      </c>
      <c r="F4245" s="76"/>
    </row>
    <row r="4246" spans="2:6" x14ac:dyDescent="0.35">
      <c r="B4246" s="76">
        <v>4244</v>
      </c>
      <c r="C4246" s="76" t="s">
        <v>7381</v>
      </c>
      <c r="D4246" s="76" t="s">
        <v>7378</v>
      </c>
      <c r="E4246" s="76" t="s">
        <v>7382</v>
      </c>
      <c r="F4246" s="76"/>
    </row>
    <row r="4247" spans="2:6" x14ac:dyDescent="0.35">
      <c r="B4247" s="76">
        <v>4245</v>
      </c>
      <c r="C4247" s="76" t="s">
        <v>10460</v>
      </c>
      <c r="D4247" s="76" t="s">
        <v>10459</v>
      </c>
      <c r="E4247" s="76" t="s">
        <v>7383</v>
      </c>
      <c r="F4247" s="76"/>
    </row>
    <row r="4248" spans="2:6" x14ac:dyDescent="0.35">
      <c r="B4248" s="76">
        <v>4246</v>
      </c>
      <c r="C4248" s="76" t="s">
        <v>7854</v>
      </c>
      <c r="D4248" s="76" t="s">
        <v>7378</v>
      </c>
      <c r="E4248" s="76" t="s">
        <v>7855</v>
      </c>
      <c r="F4248" s="76"/>
    </row>
    <row r="4249" spans="2:6" x14ac:dyDescent="0.35">
      <c r="B4249" s="76">
        <v>4247</v>
      </c>
      <c r="C4249" s="76" t="s">
        <v>10461</v>
      </c>
      <c r="D4249" s="76" t="s">
        <v>10459</v>
      </c>
      <c r="E4249" s="76" t="s">
        <v>7856</v>
      </c>
      <c r="F4249" s="76"/>
    </row>
    <row r="4250" spans="2:6" x14ac:dyDescent="0.35">
      <c r="B4250" s="76">
        <v>4248</v>
      </c>
      <c r="C4250" s="76" t="s">
        <v>11375</v>
      </c>
      <c r="D4250" s="76" t="s">
        <v>7378</v>
      </c>
      <c r="E4250" s="76" t="s">
        <v>11376</v>
      </c>
      <c r="F4250" s="76"/>
    </row>
    <row r="4251" spans="2:6" x14ac:dyDescent="0.35">
      <c r="B4251" s="76">
        <v>4249</v>
      </c>
      <c r="C4251" s="76" t="s">
        <v>11377</v>
      </c>
      <c r="D4251" s="76" t="s">
        <v>10459</v>
      </c>
      <c r="E4251" s="76" t="s">
        <v>11378</v>
      </c>
      <c r="F4251" s="76"/>
    </row>
    <row r="4252" spans="2:6" x14ac:dyDescent="0.35">
      <c r="B4252" s="76">
        <v>4250</v>
      </c>
      <c r="C4252" s="76" t="s">
        <v>8220</v>
      </c>
      <c r="D4252" s="76" t="s">
        <v>7378</v>
      </c>
      <c r="E4252" s="76" t="s">
        <v>8221</v>
      </c>
      <c r="F4252" s="76"/>
    </row>
    <row r="4253" spans="2:6" x14ac:dyDescent="0.35">
      <c r="B4253" s="76">
        <v>4251</v>
      </c>
      <c r="C4253" s="76" t="s">
        <v>10462</v>
      </c>
      <c r="D4253" s="76" t="s">
        <v>10459</v>
      </c>
      <c r="E4253" s="76" t="s">
        <v>8222</v>
      </c>
      <c r="F4253" s="76"/>
    </row>
    <row r="4254" spans="2:6" x14ac:dyDescent="0.35">
      <c r="B4254" s="76">
        <v>4252</v>
      </c>
      <c r="C4254" s="76" t="s">
        <v>928</v>
      </c>
      <c r="D4254" s="76" t="s">
        <v>6097</v>
      </c>
      <c r="E4254" s="76" t="s">
        <v>6096</v>
      </c>
      <c r="F4254" s="76"/>
    </row>
    <row r="4255" spans="2:6" x14ac:dyDescent="0.35">
      <c r="B4255" s="76">
        <v>4253</v>
      </c>
      <c r="C4255" s="76" t="s">
        <v>10463</v>
      </c>
      <c r="D4255" s="76" t="s">
        <v>10464</v>
      </c>
      <c r="E4255" s="76" t="s">
        <v>6098</v>
      </c>
      <c r="F4255" s="76"/>
    </row>
    <row r="4256" spans="2:6" x14ac:dyDescent="0.35">
      <c r="B4256" s="76">
        <v>4254</v>
      </c>
      <c r="C4256" s="76" t="s">
        <v>12656</v>
      </c>
      <c r="D4256" s="76" t="s">
        <v>12657</v>
      </c>
      <c r="E4256" s="76" t="s">
        <v>12658</v>
      </c>
      <c r="F4256" s="76"/>
    </row>
    <row r="4257" spans="2:6" x14ac:dyDescent="0.35">
      <c r="B4257" s="76">
        <v>4255</v>
      </c>
      <c r="C4257" s="76" t="s">
        <v>452</v>
      </c>
      <c r="D4257" s="76" t="s">
        <v>1442</v>
      </c>
      <c r="E4257" s="76" t="s">
        <v>6099</v>
      </c>
      <c r="F4257" s="76"/>
    </row>
    <row r="4258" spans="2:6" x14ac:dyDescent="0.35">
      <c r="B4258" s="76">
        <v>4256</v>
      </c>
      <c r="C4258" s="76" t="s">
        <v>608</v>
      </c>
      <c r="D4258" s="76" t="s">
        <v>10464</v>
      </c>
      <c r="E4258" s="76" t="s">
        <v>1391</v>
      </c>
      <c r="F4258" s="76"/>
    </row>
    <row r="4259" spans="2:6" x14ac:dyDescent="0.35">
      <c r="B4259" s="76">
        <v>4257</v>
      </c>
      <c r="C4259" s="76" t="s">
        <v>12659</v>
      </c>
      <c r="D4259" s="76" t="s">
        <v>12660</v>
      </c>
      <c r="E4259" s="76" t="s">
        <v>12661</v>
      </c>
      <c r="F4259" s="76"/>
    </row>
    <row r="4260" spans="2:6" x14ac:dyDescent="0.35">
      <c r="B4260" s="76">
        <v>4258</v>
      </c>
      <c r="C4260" s="76" t="s">
        <v>11018</v>
      </c>
      <c r="D4260" s="76" t="s">
        <v>11026</v>
      </c>
      <c r="E4260" s="76" t="s">
        <v>11027</v>
      </c>
      <c r="F4260" s="76"/>
    </row>
    <row r="4261" spans="2:6" x14ac:dyDescent="0.35">
      <c r="B4261" s="76">
        <v>4259</v>
      </c>
      <c r="C4261" s="76" t="s">
        <v>11019</v>
      </c>
      <c r="D4261" s="76" t="s">
        <v>11028</v>
      </c>
      <c r="E4261" s="76" t="s">
        <v>11029</v>
      </c>
      <c r="F4261" s="76"/>
    </row>
    <row r="4262" spans="2:6" x14ac:dyDescent="0.35">
      <c r="B4262" s="76">
        <v>4260</v>
      </c>
      <c r="C4262" s="76" t="s">
        <v>11020</v>
      </c>
      <c r="D4262" s="76" t="s">
        <v>11030</v>
      </c>
      <c r="E4262" s="76" t="s">
        <v>11031</v>
      </c>
      <c r="F4262" s="76"/>
    </row>
    <row r="4263" spans="2:6" x14ac:dyDescent="0.35">
      <c r="B4263" s="76">
        <v>4261</v>
      </c>
      <c r="C4263" s="76" t="s">
        <v>453</v>
      </c>
      <c r="D4263" s="76" t="s">
        <v>2497</v>
      </c>
      <c r="E4263" s="76" t="s">
        <v>6100</v>
      </c>
      <c r="F4263" s="76"/>
    </row>
    <row r="4264" spans="2:6" x14ac:dyDescent="0.35">
      <c r="B4264" s="76">
        <v>4262</v>
      </c>
      <c r="C4264" s="76" t="s">
        <v>10465</v>
      </c>
      <c r="D4264" s="76" t="s">
        <v>10466</v>
      </c>
      <c r="E4264" s="76" t="s">
        <v>1229</v>
      </c>
      <c r="F4264" s="76"/>
    </row>
    <row r="4265" spans="2:6" x14ac:dyDescent="0.35">
      <c r="B4265" s="76">
        <v>4263</v>
      </c>
      <c r="C4265" s="76" t="s">
        <v>25</v>
      </c>
      <c r="D4265" s="76" t="s">
        <v>1180</v>
      </c>
      <c r="E4265" s="76" t="s">
        <v>6101</v>
      </c>
      <c r="F4265" s="76"/>
    </row>
    <row r="4266" spans="2:6" x14ac:dyDescent="0.35">
      <c r="B4266" s="76">
        <v>4264</v>
      </c>
      <c r="C4266" s="76" t="s">
        <v>454</v>
      </c>
      <c r="D4266" s="76" t="s">
        <v>2498</v>
      </c>
      <c r="E4266" s="76" t="s">
        <v>6102</v>
      </c>
      <c r="F4266" s="76"/>
    </row>
    <row r="4267" spans="2:6" x14ac:dyDescent="0.35">
      <c r="B4267" s="76">
        <v>4265</v>
      </c>
      <c r="C4267" s="76" t="s">
        <v>12914</v>
      </c>
      <c r="D4267" s="76" t="s">
        <v>12915</v>
      </c>
      <c r="E4267" s="76" t="s">
        <v>12916</v>
      </c>
      <c r="F4267" s="76"/>
    </row>
    <row r="4268" spans="2:6" x14ac:dyDescent="0.35">
      <c r="B4268" s="76">
        <v>4266</v>
      </c>
      <c r="C4268" s="76" t="s">
        <v>5</v>
      </c>
      <c r="D4268" s="76" t="s">
        <v>10467</v>
      </c>
      <c r="E4268" s="76" t="s">
        <v>1392</v>
      </c>
      <c r="F4268" s="76"/>
    </row>
    <row r="4269" spans="2:6" x14ac:dyDescent="0.35">
      <c r="B4269" s="76">
        <v>4267</v>
      </c>
      <c r="C4269" s="76" t="s">
        <v>12662</v>
      </c>
      <c r="D4269" s="76" t="s">
        <v>12663</v>
      </c>
      <c r="E4269" s="76" t="s">
        <v>12664</v>
      </c>
      <c r="F4269" s="76"/>
    </row>
    <row r="4270" spans="2:6" x14ac:dyDescent="0.35">
      <c r="B4270" s="76">
        <v>4268</v>
      </c>
      <c r="C4270" s="76" t="s">
        <v>929</v>
      </c>
      <c r="D4270" s="76" t="s">
        <v>2387</v>
      </c>
      <c r="E4270" s="76" t="s">
        <v>6103</v>
      </c>
      <c r="F4270" s="76"/>
    </row>
    <row r="4271" spans="2:6" x14ac:dyDescent="0.35">
      <c r="B4271" s="76">
        <v>4269</v>
      </c>
      <c r="C4271" s="76" t="s">
        <v>10468</v>
      </c>
      <c r="D4271" s="76" t="s">
        <v>8793</v>
      </c>
      <c r="E4271" s="76" t="s">
        <v>6104</v>
      </c>
      <c r="F4271" s="76"/>
    </row>
    <row r="4272" spans="2:6" x14ac:dyDescent="0.35">
      <c r="B4272" s="76">
        <v>4270</v>
      </c>
      <c r="C4272" s="76" t="s">
        <v>6106</v>
      </c>
      <c r="D4272" s="76" t="s">
        <v>6107</v>
      </c>
      <c r="E4272" s="76" t="s">
        <v>6105</v>
      </c>
      <c r="F4272" s="76"/>
    </row>
    <row r="4273" spans="2:6" x14ac:dyDescent="0.35">
      <c r="B4273" s="76">
        <v>4271</v>
      </c>
      <c r="C4273" s="76" t="s">
        <v>7384</v>
      </c>
      <c r="D4273" s="76" t="s">
        <v>2751</v>
      </c>
      <c r="E4273" s="76" t="s">
        <v>7385</v>
      </c>
      <c r="F4273" s="76"/>
    </row>
    <row r="4274" spans="2:6" x14ac:dyDescent="0.35">
      <c r="B4274" s="76">
        <v>4272</v>
      </c>
      <c r="C4274" s="76" t="s">
        <v>7386</v>
      </c>
      <c r="D4274" s="76" t="s">
        <v>6108</v>
      </c>
      <c r="E4274" s="76" t="s">
        <v>7387</v>
      </c>
      <c r="F4274" s="76"/>
    </row>
    <row r="4275" spans="2:6" x14ac:dyDescent="0.35">
      <c r="B4275" s="76">
        <v>4273</v>
      </c>
      <c r="C4275" s="76" t="s">
        <v>10469</v>
      </c>
      <c r="D4275" s="76" t="s">
        <v>10470</v>
      </c>
      <c r="E4275" s="76" t="s">
        <v>7388</v>
      </c>
      <c r="F4275" s="76"/>
    </row>
    <row r="4276" spans="2:6" x14ac:dyDescent="0.35">
      <c r="B4276" s="76">
        <v>4274</v>
      </c>
      <c r="C4276" s="76" t="s">
        <v>7389</v>
      </c>
      <c r="D4276" s="76" t="s">
        <v>6109</v>
      </c>
      <c r="E4276" s="76" t="s">
        <v>7390</v>
      </c>
      <c r="F4276" s="76"/>
    </row>
    <row r="4277" spans="2:6" x14ac:dyDescent="0.35">
      <c r="B4277" s="76">
        <v>4275</v>
      </c>
      <c r="C4277" s="76" t="s">
        <v>7391</v>
      </c>
      <c r="D4277" s="76" t="s">
        <v>2204</v>
      </c>
      <c r="E4277" s="76" t="s">
        <v>7392</v>
      </c>
      <c r="F4277" s="76"/>
    </row>
    <row r="4278" spans="2:6" x14ac:dyDescent="0.35">
      <c r="B4278" s="76">
        <v>4276</v>
      </c>
      <c r="C4278" s="76" t="s">
        <v>6111</v>
      </c>
      <c r="D4278" s="76" t="s">
        <v>2718</v>
      </c>
      <c r="E4278" s="76" t="s">
        <v>6110</v>
      </c>
      <c r="F4278" s="76"/>
    </row>
    <row r="4279" spans="2:6" x14ac:dyDescent="0.35">
      <c r="B4279" s="76">
        <v>4277</v>
      </c>
      <c r="C4279" s="76" t="s">
        <v>10471</v>
      </c>
      <c r="D4279" s="76" t="s">
        <v>8796</v>
      </c>
      <c r="E4279" s="76" t="s">
        <v>7393</v>
      </c>
      <c r="F4279" s="76"/>
    </row>
    <row r="4280" spans="2:6" x14ac:dyDescent="0.35">
      <c r="B4280" s="76">
        <v>4278</v>
      </c>
      <c r="C4280" s="76" t="s">
        <v>12665</v>
      </c>
      <c r="D4280" s="76" t="s">
        <v>11631</v>
      </c>
      <c r="E4280" s="76" t="s">
        <v>12666</v>
      </c>
      <c r="F4280" s="76"/>
    </row>
    <row r="4281" spans="2:6" x14ac:dyDescent="0.35">
      <c r="B4281" s="76">
        <v>4279</v>
      </c>
      <c r="C4281" s="76" t="s">
        <v>436</v>
      </c>
      <c r="D4281" s="76" t="s">
        <v>2641</v>
      </c>
      <c r="E4281" s="76" t="s">
        <v>6112</v>
      </c>
      <c r="F4281" s="76"/>
    </row>
    <row r="4282" spans="2:6" x14ac:dyDescent="0.35">
      <c r="B4282" s="76">
        <v>4280</v>
      </c>
      <c r="C4282" s="76" t="s">
        <v>10472</v>
      </c>
      <c r="D4282" s="76" t="s">
        <v>10473</v>
      </c>
      <c r="E4282" s="76" t="s">
        <v>1348</v>
      </c>
      <c r="F4282" s="76"/>
    </row>
    <row r="4283" spans="2:6" x14ac:dyDescent="0.35">
      <c r="B4283" s="76">
        <v>4281</v>
      </c>
      <c r="C4283" s="76" t="s">
        <v>2216</v>
      </c>
      <c r="D4283" s="76" t="s">
        <v>2217</v>
      </c>
      <c r="E4283" s="76" t="s">
        <v>6113</v>
      </c>
      <c r="F4283" s="76"/>
    </row>
    <row r="4284" spans="2:6" x14ac:dyDescent="0.35">
      <c r="B4284" s="76">
        <v>4282</v>
      </c>
      <c r="C4284" s="76" t="s">
        <v>7207</v>
      </c>
      <c r="D4284" s="76" t="s">
        <v>7208</v>
      </c>
      <c r="E4284" s="76" t="s">
        <v>7209</v>
      </c>
      <c r="F4284" s="76"/>
    </row>
    <row r="4285" spans="2:6" x14ac:dyDescent="0.35">
      <c r="B4285" s="76">
        <v>4283</v>
      </c>
      <c r="C4285" s="76" t="s">
        <v>7210</v>
      </c>
      <c r="D4285" s="76" t="s">
        <v>7211</v>
      </c>
      <c r="E4285" s="76" t="s">
        <v>7212</v>
      </c>
      <c r="F4285" s="76"/>
    </row>
    <row r="4286" spans="2:6" x14ac:dyDescent="0.35">
      <c r="B4286" s="76">
        <v>4284</v>
      </c>
      <c r="C4286" s="76" t="s">
        <v>7213</v>
      </c>
      <c r="D4286" s="76" t="s">
        <v>10474</v>
      </c>
      <c r="E4286" s="76" t="s">
        <v>7214</v>
      </c>
      <c r="F4286" s="76"/>
    </row>
    <row r="4287" spans="2:6" x14ac:dyDescent="0.35">
      <c r="B4287" s="76">
        <v>4285</v>
      </c>
      <c r="C4287" s="76" t="s">
        <v>12667</v>
      </c>
      <c r="D4287" s="76" t="s">
        <v>12668</v>
      </c>
      <c r="E4287" s="76" t="s">
        <v>12669</v>
      </c>
      <c r="F4287" s="76"/>
    </row>
    <row r="4288" spans="2:6" x14ac:dyDescent="0.35">
      <c r="B4288" s="76">
        <v>4286</v>
      </c>
      <c r="C4288" s="76" t="s">
        <v>7215</v>
      </c>
      <c r="D4288" s="76" t="s">
        <v>7216</v>
      </c>
      <c r="E4288" s="76" t="s">
        <v>7217</v>
      </c>
      <c r="F4288" s="76"/>
    </row>
    <row r="4289" spans="2:6" x14ac:dyDescent="0.35">
      <c r="B4289" s="76">
        <v>4287</v>
      </c>
      <c r="C4289" s="76" t="s">
        <v>455</v>
      </c>
      <c r="D4289" s="76" t="s">
        <v>2640</v>
      </c>
      <c r="E4289" s="76" t="s">
        <v>6114</v>
      </c>
      <c r="F4289" s="76"/>
    </row>
    <row r="4290" spans="2:6" x14ac:dyDescent="0.35">
      <c r="B4290" s="76">
        <v>4288</v>
      </c>
      <c r="C4290" s="76" t="s">
        <v>2214</v>
      </c>
      <c r="D4290" s="76" t="s">
        <v>2215</v>
      </c>
      <c r="E4290" s="76" t="s">
        <v>6115</v>
      </c>
      <c r="F4290" s="76"/>
    </row>
    <row r="4291" spans="2:6" x14ac:dyDescent="0.35">
      <c r="B4291" s="76">
        <v>4289</v>
      </c>
      <c r="C4291" s="76" t="s">
        <v>10475</v>
      </c>
      <c r="D4291" s="76" t="s">
        <v>10476</v>
      </c>
      <c r="E4291" s="76" t="s">
        <v>1384</v>
      </c>
      <c r="F4291" s="76"/>
    </row>
    <row r="4292" spans="2:6" x14ac:dyDescent="0.35">
      <c r="B4292" s="76">
        <v>4290</v>
      </c>
      <c r="C4292" s="76" t="s">
        <v>12670</v>
      </c>
      <c r="D4292" s="76" t="s">
        <v>12671</v>
      </c>
      <c r="E4292" s="76" t="s">
        <v>12672</v>
      </c>
      <c r="F4292" s="76"/>
    </row>
    <row r="4293" spans="2:6" x14ac:dyDescent="0.35">
      <c r="B4293" s="76">
        <v>4291</v>
      </c>
      <c r="C4293" s="76" t="s">
        <v>6116</v>
      </c>
      <c r="D4293" s="76" t="s">
        <v>1179</v>
      </c>
      <c r="E4293" s="76" t="s">
        <v>1178</v>
      </c>
      <c r="F4293" s="76"/>
    </row>
    <row r="4294" spans="2:6" x14ac:dyDescent="0.35">
      <c r="B4294" s="76">
        <v>4292</v>
      </c>
      <c r="C4294" s="76" t="s">
        <v>7056</v>
      </c>
      <c r="D4294" s="76" t="s">
        <v>2412</v>
      </c>
      <c r="E4294" s="76" t="s">
        <v>7057</v>
      </c>
      <c r="F4294" s="76"/>
    </row>
    <row r="4295" spans="2:6" x14ac:dyDescent="0.35">
      <c r="B4295" s="76">
        <v>4293</v>
      </c>
      <c r="C4295" s="76" t="s">
        <v>7394</v>
      </c>
      <c r="D4295" s="76" t="s">
        <v>6117</v>
      </c>
      <c r="E4295" s="76" t="s">
        <v>7395</v>
      </c>
      <c r="F4295" s="76"/>
    </row>
    <row r="4296" spans="2:6" x14ac:dyDescent="0.35">
      <c r="B4296" s="76">
        <v>4294</v>
      </c>
      <c r="C4296" s="76" t="s">
        <v>7396</v>
      </c>
      <c r="D4296" s="76" t="s">
        <v>10477</v>
      </c>
      <c r="E4296" s="76" t="s">
        <v>7397</v>
      </c>
      <c r="F4296" s="76"/>
    </row>
    <row r="4297" spans="2:6" x14ac:dyDescent="0.35">
      <c r="B4297" s="76">
        <v>4295</v>
      </c>
      <c r="C4297" s="76" t="s">
        <v>7398</v>
      </c>
      <c r="D4297" s="76" t="s">
        <v>1278</v>
      </c>
      <c r="E4297" s="76" t="s">
        <v>7399</v>
      </c>
      <c r="F4297" s="76"/>
    </row>
    <row r="4298" spans="2:6" x14ac:dyDescent="0.35">
      <c r="B4298" s="76">
        <v>4296</v>
      </c>
      <c r="C4298" s="76" t="s">
        <v>12673</v>
      </c>
      <c r="D4298" s="76" t="s">
        <v>12674</v>
      </c>
      <c r="E4298" s="76"/>
      <c r="F4298" s="76"/>
    </row>
    <row r="4299" spans="2:6" x14ac:dyDescent="0.35">
      <c r="B4299" s="76">
        <v>4297</v>
      </c>
      <c r="C4299" s="76" t="s">
        <v>7058</v>
      </c>
      <c r="D4299" s="76" t="s">
        <v>1534</v>
      </c>
      <c r="E4299" s="76" t="s">
        <v>7059</v>
      </c>
      <c r="F4299" s="76"/>
    </row>
    <row r="4300" spans="2:6" x14ac:dyDescent="0.35">
      <c r="B4300" s="76">
        <v>4298</v>
      </c>
      <c r="C4300" s="76" t="s">
        <v>7400</v>
      </c>
      <c r="D4300" s="76" t="s">
        <v>6118</v>
      </c>
      <c r="E4300" s="76" t="s">
        <v>7401</v>
      </c>
      <c r="F4300" s="76"/>
    </row>
    <row r="4301" spans="2:6" x14ac:dyDescent="0.35">
      <c r="B4301" s="76">
        <v>4299</v>
      </c>
      <c r="C4301" s="76" t="s">
        <v>10478</v>
      </c>
      <c r="D4301" s="76" t="s">
        <v>10479</v>
      </c>
      <c r="E4301" s="76" t="s">
        <v>7402</v>
      </c>
      <c r="F4301" s="76"/>
    </row>
    <row r="4302" spans="2:6" x14ac:dyDescent="0.35">
      <c r="B4302" s="76">
        <v>4300</v>
      </c>
      <c r="C4302" s="76" t="s">
        <v>7060</v>
      </c>
      <c r="D4302" s="76" t="s">
        <v>2397</v>
      </c>
      <c r="E4302" s="76" t="s">
        <v>7061</v>
      </c>
      <c r="F4302" s="76"/>
    </row>
    <row r="4303" spans="2:6" x14ac:dyDescent="0.35">
      <c r="B4303" s="76">
        <v>4301</v>
      </c>
      <c r="C4303" s="76" t="s">
        <v>7403</v>
      </c>
      <c r="D4303" s="76" t="s">
        <v>1234</v>
      </c>
      <c r="E4303" s="76" t="s">
        <v>7404</v>
      </c>
      <c r="F4303" s="76"/>
    </row>
    <row r="4304" spans="2:6" x14ac:dyDescent="0.35">
      <c r="B4304" s="76">
        <v>4302</v>
      </c>
      <c r="C4304" s="76" t="s">
        <v>10480</v>
      </c>
      <c r="D4304" s="76" t="s">
        <v>10481</v>
      </c>
      <c r="E4304" s="76" t="s">
        <v>7405</v>
      </c>
      <c r="F4304" s="76"/>
    </row>
    <row r="4305" spans="2:6" x14ac:dyDescent="0.35">
      <c r="B4305" s="76">
        <v>4303</v>
      </c>
      <c r="C4305" s="76" t="s">
        <v>7406</v>
      </c>
      <c r="D4305" s="76" t="s">
        <v>2200</v>
      </c>
      <c r="E4305" s="76" t="s">
        <v>7407</v>
      </c>
      <c r="F4305" s="76"/>
    </row>
    <row r="4306" spans="2:6" x14ac:dyDescent="0.35">
      <c r="B4306" s="76">
        <v>4304</v>
      </c>
      <c r="C4306" s="76" t="s">
        <v>6120</v>
      </c>
      <c r="D4306" s="76" t="s">
        <v>2500</v>
      </c>
      <c r="E4306" s="76" t="s">
        <v>6119</v>
      </c>
      <c r="F4306" s="76"/>
    </row>
    <row r="4307" spans="2:6" x14ac:dyDescent="0.35">
      <c r="B4307" s="76">
        <v>4305</v>
      </c>
      <c r="C4307" s="76" t="s">
        <v>10482</v>
      </c>
      <c r="D4307" s="76" t="s">
        <v>8867</v>
      </c>
      <c r="E4307" s="76" t="s">
        <v>6121</v>
      </c>
      <c r="F4307" s="76"/>
    </row>
    <row r="4308" spans="2:6" x14ac:dyDescent="0.35">
      <c r="B4308" s="76">
        <v>4306</v>
      </c>
      <c r="C4308" s="76" t="s">
        <v>6123</v>
      </c>
      <c r="D4308" s="76" t="s">
        <v>1292</v>
      </c>
      <c r="E4308" s="76" t="s">
        <v>6122</v>
      </c>
      <c r="F4308" s="76"/>
    </row>
    <row r="4309" spans="2:6" x14ac:dyDescent="0.35">
      <c r="B4309" s="76">
        <v>4307</v>
      </c>
      <c r="C4309" s="76" t="s">
        <v>7062</v>
      </c>
      <c r="D4309" s="76" t="s">
        <v>2397</v>
      </c>
      <c r="E4309" s="76" t="s">
        <v>7063</v>
      </c>
      <c r="F4309" s="76"/>
    </row>
    <row r="4310" spans="2:6" x14ac:dyDescent="0.35">
      <c r="B4310" s="76">
        <v>4308</v>
      </c>
      <c r="C4310" s="76" t="s">
        <v>7408</v>
      </c>
      <c r="D4310" s="76" t="s">
        <v>1234</v>
      </c>
      <c r="E4310" s="76" t="s">
        <v>7409</v>
      </c>
      <c r="F4310" s="76"/>
    </row>
    <row r="4311" spans="2:6" x14ac:dyDescent="0.35">
      <c r="B4311" s="76">
        <v>4309</v>
      </c>
      <c r="C4311" s="76" t="s">
        <v>10483</v>
      </c>
      <c r="D4311" s="76" t="s">
        <v>10481</v>
      </c>
      <c r="E4311" s="76" t="s">
        <v>7410</v>
      </c>
      <c r="F4311" s="76"/>
    </row>
    <row r="4312" spans="2:6" x14ac:dyDescent="0.35">
      <c r="B4312" s="76">
        <v>4310</v>
      </c>
      <c r="C4312" s="76" t="s">
        <v>7411</v>
      </c>
      <c r="D4312" s="76" t="s">
        <v>2200</v>
      </c>
      <c r="E4312" s="76" t="s">
        <v>7412</v>
      </c>
      <c r="F4312" s="76"/>
    </row>
    <row r="4313" spans="2:6" x14ac:dyDescent="0.35">
      <c r="B4313" s="76">
        <v>4311</v>
      </c>
      <c r="C4313" s="76" t="s">
        <v>7413</v>
      </c>
      <c r="D4313" s="76" t="s">
        <v>2199</v>
      </c>
      <c r="E4313" s="76" t="s">
        <v>7414</v>
      </c>
      <c r="F4313" s="76"/>
    </row>
    <row r="4314" spans="2:6" x14ac:dyDescent="0.35">
      <c r="B4314" s="76">
        <v>4312</v>
      </c>
      <c r="C4314" s="76" t="s">
        <v>439</v>
      </c>
      <c r="D4314" s="76" t="s">
        <v>2718</v>
      </c>
      <c r="E4314" s="76" t="s">
        <v>6124</v>
      </c>
      <c r="F4314" s="76"/>
    </row>
    <row r="4315" spans="2:6" x14ac:dyDescent="0.35">
      <c r="B4315" s="76">
        <v>4313</v>
      </c>
      <c r="C4315" s="76" t="s">
        <v>7064</v>
      </c>
      <c r="D4315" s="76" t="s">
        <v>7065</v>
      </c>
      <c r="E4315" s="76" t="s">
        <v>7066</v>
      </c>
      <c r="F4315" s="76"/>
    </row>
    <row r="4316" spans="2:6" x14ac:dyDescent="0.35">
      <c r="B4316" s="76">
        <v>4314</v>
      </c>
      <c r="C4316" s="76" t="s">
        <v>7415</v>
      </c>
      <c r="D4316" s="76" t="s">
        <v>8796</v>
      </c>
      <c r="E4316" s="76" t="s">
        <v>7416</v>
      </c>
      <c r="F4316" s="76"/>
    </row>
    <row r="4317" spans="2:6" x14ac:dyDescent="0.35">
      <c r="B4317" s="76">
        <v>4315</v>
      </c>
      <c r="C4317" s="76" t="s">
        <v>12675</v>
      </c>
      <c r="D4317" s="76" t="s">
        <v>12676</v>
      </c>
      <c r="E4317" s="76" t="s">
        <v>12677</v>
      </c>
      <c r="F4317" s="76"/>
    </row>
    <row r="4318" spans="2:6" x14ac:dyDescent="0.35">
      <c r="B4318" s="76">
        <v>4316</v>
      </c>
      <c r="C4318" s="76" t="s">
        <v>440</v>
      </c>
      <c r="D4318" s="76" t="s">
        <v>2718</v>
      </c>
      <c r="E4318" s="76" t="s">
        <v>6125</v>
      </c>
      <c r="F4318" s="76"/>
    </row>
    <row r="4319" spans="2:6" x14ac:dyDescent="0.35">
      <c r="B4319" s="76">
        <v>4317</v>
      </c>
      <c r="C4319" s="76" t="s">
        <v>590</v>
      </c>
      <c r="D4319" s="76" t="s">
        <v>8796</v>
      </c>
      <c r="E4319" s="76" t="s">
        <v>1420</v>
      </c>
      <c r="F4319" s="76"/>
    </row>
    <row r="4320" spans="2:6" x14ac:dyDescent="0.35">
      <c r="B4320" s="76">
        <v>4318</v>
      </c>
      <c r="C4320" s="76" t="s">
        <v>12678</v>
      </c>
      <c r="D4320" s="76" t="s">
        <v>11631</v>
      </c>
      <c r="E4320" s="76" t="s">
        <v>12679</v>
      </c>
      <c r="F4320" s="76"/>
    </row>
    <row r="4321" spans="2:6" x14ac:dyDescent="0.35">
      <c r="B4321" s="76">
        <v>4319</v>
      </c>
      <c r="C4321" s="76" t="s">
        <v>7067</v>
      </c>
      <c r="D4321" s="76" t="s">
        <v>2397</v>
      </c>
      <c r="E4321" s="76" t="s">
        <v>7068</v>
      </c>
      <c r="F4321" s="76"/>
    </row>
    <row r="4322" spans="2:6" x14ac:dyDescent="0.35">
      <c r="B4322" s="76">
        <v>4320</v>
      </c>
      <c r="C4322" s="76" t="s">
        <v>7417</v>
      </c>
      <c r="D4322" s="76" t="s">
        <v>1234</v>
      </c>
      <c r="E4322" s="76" t="s">
        <v>7418</v>
      </c>
      <c r="F4322" s="76"/>
    </row>
    <row r="4323" spans="2:6" x14ac:dyDescent="0.35">
      <c r="B4323" s="76">
        <v>4321</v>
      </c>
      <c r="C4323" s="76" t="s">
        <v>10484</v>
      </c>
      <c r="D4323" s="76" t="s">
        <v>10481</v>
      </c>
      <c r="E4323" s="76" t="s">
        <v>7419</v>
      </c>
      <c r="F4323" s="76"/>
    </row>
    <row r="4324" spans="2:6" x14ac:dyDescent="0.35">
      <c r="B4324" s="76">
        <v>4322</v>
      </c>
      <c r="C4324" s="76" t="s">
        <v>7420</v>
      </c>
      <c r="D4324" s="76" t="s">
        <v>2200</v>
      </c>
      <c r="E4324" s="76" t="s">
        <v>7421</v>
      </c>
      <c r="F4324" s="76"/>
    </row>
    <row r="4325" spans="2:6" x14ac:dyDescent="0.35">
      <c r="B4325" s="76">
        <v>4323</v>
      </c>
      <c r="C4325" s="76" t="s">
        <v>7422</v>
      </c>
      <c r="D4325" s="76" t="s">
        <v>2199</v>
      </c>
      <c r="E4325" s="76" t="s">
        <v>7423</v>
      </c>
      <c r="F4325" s="76"/>
    </row>
    <row r="4326" spans="2:6" x14ac:dyDescent="0.35">
      <c r="B4326" s="76">
        <v>4324</v>
      </c>
      <c r="C4326" s="76" t="s">
        <v>460</v>
      </c>
      <c r="D4326" s="76" t="s">
        <v>2547</v>
      </c>
      <c r="E4326" s="76" t="s">
        <v>6126</v>
      </c>
      <c r="F4326" s="76"/>
    </row>
    <row r="4327" spans="2:6" x14ac:dyDescent="0.35">
      <c r="B4327" s="76">
        <v>4325</v>
      </c>
      <c r="C4327" s="76" t="s">
        <v>596</v>
      </c>
      <c r="D4327" s="76" t="s">
        <v>10485</v>
      </c>
      <c r="E4327" s="76" t="s">
        <v>1084</v>
      </c>
      <c r="F4327" s="76"/>
    </row>
    <row r="4328" spans="2:6" x14ac:dyDescent="0.35">
      <c r="B4328" s="76">
        <v>4326</v>
      </c>
      <c r="C4328" s="76" t="s">
        <v>6127</v>
      </c>
      <c r="D4328" s="76" t="s">
        <v>1427</v>
      </c>
      <c r="E4328" s="76" t="s">
        <v>1426</v>
      </c>
      <c r="F4328" s="76"/>
    </row>
    <row r="4329" spans="2:6" x14ac:dyDescent="0.35">
      <c r="B4329" s="76">
        <v>4327</v>
      </c>
      <c r="C4329" s="76" t="s">
        <v>1310</v>
      </c>
      <c r="D4329" s="76" t="s">
        <v>1311</v>
      </c>
      <c r="E4329" s="76" t="s">
        <v>6128</v>
      </c>
      <c r="F4329" s="76"/>
    </row>
    <row r="4330" spans="2:6" x14ac:dyDescent="0.35">
      <c r="B4330" s="76">
        <v>4328</v>
      </c>
      <c r="C4330" s="76" t="s">
        <v>6130</v>
      </c>
      <c r="D4330" s="76" t="s">
        <v>6131</v>
      </c>
      <c r="E4330" s="76" t="s">
        <v>6129</v>
      </c>
      <c r="F4330" s="76"/>
    </row>
    <row r="4331" spans="2:6" x14ac:dyDescent="0.35">
      <c r="B4331" s="76">
        <v>4329</v>
      </c>
      <c r="C4331" s="76">
        <v>6299400</v>
      </c>
      <c r="D4331" s="76" t="s">
        <v>7424</v>
      </c>
      <c r="E4331" s="76" t="s">
        <v>7425</v>
      </c>
      <c r="F4331" s="76"/>
    </row>
    <row r="4332" spans="2:6" x14ac:dyDescent="0.35">
      <c r="B4332" s="76">
        <v>4330</v>
      </c>
      <c r="C4332" s="76" t="s">
        <v>10486</v>
      </c>
      <c r="D4332" s="76" t="s">
        <v>10487</v>
      </c>
      <c r="E4332" s="76" t="s">
        <v>7426</v>
      </c>
      <c r="F4332" s="76"/>
    </row>
    <row r="4333" spans="2:6" x14ac:dyDescent="0.35">
      <c r="B4333" s="76">
        <v>4331</v>
      </c>
      <c r="C4333" s="76" t="s">
        <v>12680</v>
      </c>
      <c r="D4333" s="76" t="s">
        <v>12681</v>
      </c>
      <c r="E4333" s="76" t="s">
        <v>12682</v>
      </c>
      <c r="F4333" s="76"/>
    </row>
    <row r="4334" spans="2:6" x14ac:dyDescent="0.35">
      <c r="B4334" s="76">
        <v>4332</v>
      </c>
      <c r="C4334" s="76" t="s">
        <v>6133</v>
      </c>
      <c r="D4334" s="76" t="s">
        <v>2500</v>
      </c>
      <c r="E4334" s="76" t="s">
        <v>6132</v>
      </c>
      <c r="F4334" s="76"/>
    </row>
    <row r="4335" spans="2:6" x14ac:dyDescent="0.35">
      <c r="B4335" s="76">
        <v>4333</v>
      </c>
      <c r="C4335" s="76" t="s">
        <v>10488</v>
      </c>
      <c r="D4335" s="76" t="s">
        <v>8867</v>
      </c>
      <c r="E4335" s="76" t="s">
        <v>6134</v>
      </c>
      <c r="F4335" s="76"/>
    </row>
    <row r="4336" spans="2:6" x14ac:dyDescent="0.35">
      <c r="B4336" s="76">
        <v>4334</v>
      </c>
      <c r="C4336" s="76" t="s">
        <v>12683</v>
      </c>
      <c r="D4336" s="76" t="s">
        <v>1292</v>
      </c>
      <c r="E4336" s="76" t="s">
        <v>12684</v>
      </c>
      <c r="F4336" s="76"/>
    </row>
    <row r="4337" spans="2:6" x14ac:dyDescent="0.35">
      <c r="B4337" s="76">
        <v>4335</v>
      </c>
      <c r="C4337" s="76" t="s">
        <v>933</v>
      </c>
      <c r="D4337" s="76" t="s">
        <v>2500</v>
      </c>
      <c r="E4337" s="76" t="s">
        <v>6135</v>
      </c>
      <c r="F4337" s="76"/>
    </row>
    <row r="4338" spans="2:6" x14ac:dyDescent="0.35">
      <c r="B4338" s="76">
        <v>4336</v>
      </c>
      <c r="C4338" s="76" t="s">
        <v>10489</v>
      </c>
      <c r="D4338" s="76" t="s">
        <v>8867</v>
      </c>
      <c r="E4338" s="76" t="s">
        <v>6136</v>
      </c>
      <c r="F4338" s="76"/>
    </row>
    <row r="4339" spans="2:6" x14ac:dyDescent="0.35">
      <c r="B4339" s="76">
        <v>4337</v>
      </c>
      <c r="C4339" s="76" t="s">
        <v>12685</v>
      </c>
      <c r="D4339" s="76" t="s">
        <v>1292</v>
      </c>
      <c r="E4339" s="76" t="s">
        <v>12686</v>
      </c>
      <c r="F4339" s="76"/>
    </row>
    <row r="4340" spans="2:6" x14ac:dyDescent="0.35">
      <c r="B4340" s="76">
        <v>4338</v>
      </c>
      <c r="C4340" s="76" t="s">
        <v>934</v>
      </c>
      <c r="D4340" s="76" t="s">
        <v>2500</v>
      </c>
      <c r="E4340" s="76" t="s">
        <v>6137</v>
      </c>
      <c r="F4340" s="76"/>
    </row>
    <row r="4341" spans="2:6" x14ac:dyDescent="0.35">
      <c r="B4341" s="76">
        <v>4339</v>
      </c>
      <c r="C4341" s="76" t="s">
        <v>10490</v>
      </c>
      <c r="D4341" s="76" t="s">
        <v>8867</v>
      </c>
      <c r="E4341" s="76" t="s">
        <v>6138</v>
      </c>
      <c r="F4341" s="76"/>
    </row>
    <row r="4342" spans="2:6" x14ac:dyDescent="0.35">
      <c r="B4342" s="76">
        <v>4340</v>
      </c>
      <c r="C4342" s="76" t="s">
        <v>12687</v>
      </c>
      <c r="D4342" s="76" t="s">
        <v>1292</v>
      </c>
      <c r="E4342" s="76" t="s">
        <v>12688</v>
      </c>
      <c r="F4342" s="76"/>
    </row>
    <row r="4343" spans="2:6" x14ac:dyDescent="0.35">
      <c r="B4343" s="76">
        <v>4341</v>
      </c>
      <c r="C4343" s="76" t="s">
        <v>461</v>
      </c>
      <c r="D4343" s="76" t="s">
        <v>1090</v>
      </c>
      <c r="E4343" s="76" t="s">
        <v>6139</v>
      </c>
      <c r="F4343" s="76"/>
    </row>
    <row r="4344" spans="2:6" x14ac:dyDescent="0.35">
      <c r="B4344" s="76">
        <v>4342</v>
      </c>
      <c r="C4344" s="76" t="s">
        <v>7069</v>
      </c>
      <c r="D4344" s="76" t="s">
        <v>6155</v>
      </c>
      <c r="E4344" s="76" t="s">
        <v>7070</v>
      </c>
      <c r="F4344" s="76"/>
    </row>
    <row r="4345" spans="2:6" x14ac:dyDescent="0.35">
      <c r="B4345" s="76">
        <v>4343</v>
      </c>
      <c r="C4345" s="76" t="s">
        <v>10491</v>
      </c>
      <c r="D4345" s="76" t="s">
        <v>10492</v>
      </c>
      <c r="E4345" s="76" t="s">
        <v>7071</v>
      </c>
      <c r="F4345" s="76"/>
    </row>
    <row r="4346" spans="2:6" x14ac:dyDescent="0.35">
      <c r="B4346" s="76">
        <v>4344</v>
      </c>
      <c r="C4346" s="76" t="s">
        <v>7072</v>
      </c>
      <c r="D4346" s="76" t="s">
        <v>1177</v>
      </c>
      <c r="E4346" s="76" t="s">
        <v>7073</v>
      </c>
      <c r="F4346" s="76"/>
    </row>
    <row r="4347" spans="2:6" x14ac:dyDescent="0.35">
      <c r="B4347" s="76">
        <v>4345</v>
      </c>
      <c r="C4347" s="76" t="s">
        <v>10493</v>
      </c>
      <c r="D4347" s="76" t="s">
        <v>10494</v>
      </c>
      <c r="E4347" s="76" t="s">
        <v>1638</v>
      </c>
      <c r="F4347" s="76"/>
    </row>
    <row r="4348" spans="2:6" x14ac:dyDescent="0.35">
      <c r="B4348" s="76">
        <v>4346</v>
      </c>
      <c r="C4348" s="76" t="s">
        <v>1264</v>
      </c>
      <c r="D4348" s="76" t="s">
        <v>1265</v>
      </c>
      <c r="E4348" s="76" t="s">
        <v>6140</v>
      </c>
      <c r="F4348" s="76"/>
    </row>
    <row r="4349" spans="2:6" x14ac:dyDescent="0.35">
      <c r="B4349" s="76">
        <v>4347</v>
      </c>
      <c r="C4349" s="76" t="s">
        <v>462</v>
      </c>
      <c r="D4349" s="76" t="s">
        <v>1090</v>
      </c>
      <c r="E4349" s="76" t="s">
        <v>6141</v>
      </c>
      <c r="F4349" s="76"/>
    </row>
    <row r="4350" spans="2:6" x14ac:dyDescent="0.35">
      <c r="B4350" s="76">
        <v>4348</v>
      </c>
      <c r="C4350" s="76" t="s">
        <v>6143</v>
      </c>
      <c r="D4350" s="76" t="s">
        <v>10494</v>
      </c>
      <c r="E4350" s="76" t="s">
        <v>6142</v>
      </c>
      <c r="F4350" s="76"/>
    </row>
    <row r="4351" spans="2:6" x14ac:dyDescent="0.35">
      <c r="B4351" s="76">
        <v>4349</v>
      </c>
      <c r="C4351" s="76" t="s">
        <v>2223</v>
      </c>
      <c r="D4351" s="76" t="s">
        <v>1265</v>
      </c>
      <c r="E4351" s="76" t="s">
        <v>6144</v>
      </c>
      <c r="F4351" s="76"/>
    </row>
    <row r="4352" spans="2:6" x14ac:dyDescent="0.35">
      <c r="B4352" s="76">
        <v>4350</v>
      </c>
      <c r="C4352" s="76" t="s">
        <v>7169</v>
      </c>
      <c r="D4352" s="76" t="s">
        <v>1090</v>
      </c>
      <c r="E4352" s="76" t="s">
        <v>7170</v>
      </c>
      <c r="F4352" s="76"/>
    </row>
    <row r="4353" spans="2:6" x14ac:dyDescent="0.35">
      <c r="B4353" s="76">
        <v>4351</v>
      </c>
      <c r="C4353" s="76" t="s">
        <v>10495</v>
      </c>
      <c r="D4353" s="76" t="s">
        <v>10494</v>
      </c>
      <c r="E4353" s="76" t="s">
        <v>7171</v>
      </c>
      <c r="F4353" s="76"/>
    </row>
    <row r="4354" spans="2:6" x14ac:dyDescent="0.35">
      <c r="B4354" s="76">
        <v>4352</v>
      </c>
      <c r="C4354" s="76" t="s">
        <v>7172</v>
      </c>
      <c r="D4354" s="76" t="s">
        <v>1265</v>
      </c>
      <c r="E4354" s="76" t="s">
        <v>7173</v>
      </c>
      <c r="F4354" s="76"/>
    </row>
    <row r="4355" spans="2:6" x14ac:dyDescent="0.35">
      <c r="B4355" s="76">
        <v>4353</v>
      </c>
      <c r="C4355" s="76" t="s">
        <v>935</v>
      </c>
      <c r="D4355" s="76" t="s">
        <v>1090</v>
      </c>
      <c r="E4355" s="76" t="s">
        <v>6145</v>
      </c>
      <c r="F4355" s="76"/>
    </row>
    <row r="4356" spans="2:6" x14ac:dyDescent="0.35">
      <c r="B4356" s="76">
        <v>4354</v>
      </c>
      <c r="C4356" s="76" t="s">
        <v>10496</v>
      </c>
      <c r="D4356" s="76" t="s">
        <v>10494</v>
      </c>
      <c r="E4356" s="76" t="s">
        <v>1221</v>
      </c>
      <c r="F4356" s="76"/>
    </row>
    <row r="4357" spans="2:6" x14ac:dyDescent="0.35">
      <c r="B4357" s="76">
        <v>4355</v>
      </c>
      <c r="C4357" s="76" t="s">
        <v>2220</v>
      </c>
      <c r="D4357" s="76" t="s">
        <v>1265</v>
      </c>
      <c r="E4357" s="76" t="s">
        <v>6146</v>
      </c>
      <c r="F4357" s="76"/>
    </row>
    <row r="4358" spans="2:6" x14ac:dyDescent="0.35">
      <c r="B4358" s="76">
        <v>4356</v>
      </c>
      <c r="C4358" s="76" t="s">
        <v>463</v>
      </c>
      <c r="D4358" s="76" t="s">
        <v>1090</v>
      </c>
      <c r="E4358" s="76" t="s">
        <v>6147</v>
      </c>
      <c r="F4358" s="76"/>
    </row>
    <row r="4359" spans="2:6" x14ac:dyDescent="0.35">
      <c r="B4359" s="76">
        <v>4357</v>
      </c>
      <c r="C4359" s="76" t="s">
        <v>16</v>
      </c>
      <c r="D4359" s="76" t="s">
        <v>10494</v>
      </c>
      <c r="E4359" s="76" t="s">
        <v>1343</v>
      </c>
      <c r="F4359" s="76"/>
    </row>
    <row r="4360" spans="2:6" x14ac:dyDescent="0.35">
      <c r="B4360" s="76">
        <v>4358</v>
      </c>
      <c r="C4360" s="76" t="s">
        <v>1910</v>
      </c>
      <c r="D4360" s="76" t="s">
        <v>1265</v>
      </c>
      <c r="E4360" s="76" t="s">
        <v>1632</v>
      </c>
      <c r="F4360" s="76"/>
    </row>
    <row r="4361" spans="2:6" x14ac:dyDescent="0.35">
      <c r="B4361" s="76">
        <v>4359</v>
      </c>
      <c r="C4361" s="76" t="s">
        <v>464</v>
      </c>
      <c r="D4361" s="76" t="s">
        <v>1090</v>
      </c>
      <c r="E4361" s="76" t="s">
        <v>6148</v>
      </c>
      <c r="F4361" s="76"/>
    </row>
    <row r="4362" spans="2:6" x14ac:dyDescent="0.35">
      <c r="B4362" s="76">
        <v>4360</v>
      </c>
      <c r="C4362" s="76" t="s">
        <v>536</v>
      </c>
      <c r="D4362" s="76" t="s">
        <v>1090</v>
      </c>
      <c r="E4362" s="76" t="s">
        <v>1089</v>
      </c>
      <c r="F4362" s="76"/>
    </row>
    <row r="4363" spans="2:6" x14ac:dyDescent="0.35">
      <c r="B4363" s="76">
        <v>4361</v>
      </c>
      <c r="C4363" s="76" t="s">
        <v>1909</v>
      </c>
      <c r="D4363" s="76" t="s">
        <v>1090</v>
      </c>
      <c r="E4363" s="76" t="s">
        <v>1235</v>
      </c>
      <c r="F4363" s="76"/>
    </row>
    <row r="4364" spans="2:6" x14ac:dyDescent="0.35">
      <c r="B4364" s="76">
        <v>4362</v>
      </c>
      <c r="C4364" s="76" t="s">
        <v>465</v>
      </c>
      <c r="D4364" s="76" t="s">
        <v>1090</v>
      </c>
      <c r="E4364" s="76" t="s">
        <v>6149</v>
      </c>
      <c r="F4364" s="76"/>
    </row>
    <row r="4365" spans="2:6" x14ac:dyDescent="0.35">
      <c r="B4365" s="76">
        <v>4363</v>
      </c>
      <c r="C4365" s="76" t="s">
        <v>7174</v>
      </c>
      <c r="D4365" s="76" t="s">
        <v>1090</v>
      </c>
      <c r="E4365" s="76" t="s">
        <v>7175</v>
      </c>
      <c r="F4365" s="76"/>
    </row>
    <row r="4366" spans="2:6" x14ac:dyDescent="0.35">
      <c r="B4366" s="76">
        <v>4364</v>
      </c>
      <c r="C4366" s="76" t="s">
        <v>542</v>
      </c>
      <c r="D4366" s="76" t="s">
        <v>10494</v>
      </c>
      <c r="E4366" s="76" t="s">
        <v>1340</v>
      </c>
      <c r="F4366" s="76"/>
    </row>
    <row r="4367" spans="2:6" x14ac:dyDescent="0.35">
      <c r="B4367" s="76">
        <v>4365</v>
      </c>
      <c r="C4367" s="76" t="s">
        <v>10497</v>
      </c>
      <c r="D4367" s="76" t="s">
        <v>10494</v>
      </c>
      <c r="E4367" s="76" t="s">
        <v>7176</v>
      </c>
      <c r="F4367" s="76"/>
    </row>
    <row r="4368" spans="2:6" x14ac:dyDescent="0.35">
      <c r="B4368" s="76">
        <v>4366</v>
      </c>
      <c r="C4368" s="76" t="s">
        <v>7177</v>
      </c>
      <c r="D4368" s="76" t="s">
        <v>1265</v>
      </c>
      <c r="E4368" s="76" t="s">
        <v>7178</v>
      </c>
      <c r="F4368" s="76"/>
    </row>
    <row r="4369" spans="2:6" x14ac:dyDescent="0.35">
      <c r="B4369" s="76">
        <v>4367</v>
      </c>
      <c r="C4369" s="76" t="s">
        <v>1908</v>
      </c>
      <c r="D4369" s="76" t="s">
        <v>1265</v>
      </c>
      <c r="E4369" s="76" t="s">
        <v>1631</v>
      </c>
      <c r="F4369" s="76"/>
    </row>
    <row r="4370" spans="2:6" x14ac:dyDescent="0.35">
      <c r="B4370" s="76">
        <v>4368</v>
      </c>
      <c r="C4370" s="76" t="s">
        <v>936</v>
      </c>
      <c r="D4370" s="76" t="s">
        <v>1090</v>
      </c>
      <c r="E4370" s="76" t="s">
        <v>6150</v>
      </c>
      <c r="F4370" s="76"/>
    </row>
    <row r="4371" spans="2:6" x14ac:dyDescent="0.35">
      <c r="B4371" s="76">
        <v>4369</v>
      </c>
      <c r="C4371" s="76" t="s">
        <v>10498</v>
      </c>
      <c r="D4371" s="76" t="s">
        <v>10494</v>
      </c>
      <c r="E4371" s="76" t="s">
        <v>6151</v>
      </c>
      <c r="F4371" s="76"/>
    </row>
    <row r="4372" spans="2:6" x14ac:dyDescent="0.35">
      <c r="B4372" s="76">
        <v>4370</v>
      </c>
      <c r="C4372" s="76" t="s">
        <v>2224</v>
      </c>
      <c r="D4372" s="76" t="s">
        <v>1265</v>
      </c>
      <c r="E4372" s="76" t="s">
        <v>6152</v>
      </c>
      <c r="F4372" s="76"/>
    </row>
    <row r="4373" spans="2:6" x14ac:dyDescent="0.35">
      <c r="B4373" s="76">
        <v>4371</v>
      </c>
      <c r="C4373" s="76" t="s">
        <v>466</v>
      </c>
      <c r="D4373" s="76" t="s">
        <v>1090</v>
      </c>
      <c r="E4373" s="76" t="s">
        <v>6153</v>
      </c>
      <c r="F4373" s="76"/>
    </row>
    <row r="4374" spans="2:6" x14ac:dyDescent="0.35">
      <c r="B4374" s="76">
        <v>4372</v>
      </c>
      <c r="C4374" s="76" t="s">
        <v>538</v>
      </c>
      <c r="D4374" s="76" t="s">
        <v>10494</v>
      </c>
      <c r="E4374" s="76" t="s">
        <v>1342</v>
      </c>
      <c r="F4374" s="76"/>
    </row>
    <row r="4375" spans="2:6" x14ac:dyDescent="0.35">
      <c r="B4375" s="76">
        <v>4373</v>
      </c>
      <c r="C4375" s="76" t="s">
        <v>2225</v>
      </c>
      <c r="D4375" s="76" t="s">
        <v>1265</v>
      </c>
      <c r="E4375" s="76" t="s">
        <v>1629</v>
      </c>
      <c r="F4375" s="76"/>
    </row>
    <row r="4376" spans="2:6" x14ac:dyDescent="0.35">
      <c r="B4376" s="76">
        <v>4374</v>
      </c>
      <c r="C4376" s="76" t="s">
        <v>467</v>
      </c>
      <c r="D4376" s="76" t="s">
        <v>6155</v>
      </c>
      <c r="E4376" s="76" t="s">
        <v>6154</v>
      </c>
      <c r="F4376" s="76"/>
    </row>
    <row r="4377" spans="2:6" x14ac:dyDescent="0.35">
      <c r="B4377" s="76">
        <v>4375</v>
      </c>
      <c r="C4377" s="76" t="s">
        <v>537</v>
      </c>
      <c r="D4377" s="76" t="s">
        <v>10492</v>
      </c>
      <c r="E4377" s="76" t="s">
        <v>1341</v>
      </c>
      <c r="F4377" s="76"/>
    </row>
    <row r="4378" spans="2:6" x14ac:dyDescent="0.35">
      <c r="B4378" s="76">
        <v>4376</v>
      </c>
      <c r="C4378" s="76" t="s">
        <v>2222</v>
      </c>
      <c r="D4378" s="76" t="s">
        <v>1177</v>
      </c>
      <c r="E4378" s="76" t="s">
        <v>1630</v>
      </c>
      <c r="F4378" s="76"/>
    </row>
    <row r="4379" spans="2:6" x14ac:dyDescent="0.35">
      <c r="B4379" s="76">
        <v>4377</v>
      </c>
      <c r="C4379" s="76" t="s">
        <v>468</v>
      </c>
      <c r="D4379" s="76" t="s">
        <v>1090</v>
      </c>
      <c r="E4379" s="76" t="s">
        <v>6156</v>
      </c>
      <c r="F4379" s="76"/>
    </row>
    <row r="4380" spans="2:6" x14ac:dyDescent="0.35">
      <c r="B4380" s="76">
        <v>4378</v>
      </c>
      <c r="C4380" s="76" t="s">
        <v>546</v>
      </c>
      <c r="D4380" s="76" t="s">
        <v>10492</v>
      </c>
      <c r="E4380" s="76" t="s">
        <v>6157</v>
      </c>
      <c r="F4380" s="76"/>
    </row>
    <row r="4381" spans="2:6" x14ac:dyDescent="0.35">
      <c r="B4381" s="76">
        <v>4379</v>
      </c>
      <c r="C4381" s="76" t="s">
        <v>2221</v>
      </c>
      <c r="D4381" s="76" t="s">
        <v>1177</v>
      </c>
      <c r="E4381" s="76" t="s">
        <v>1176</v>
      </c>
      <c r="F4381" s="76"/>
    </row>
    <row r="4382" spans="2:6" x14ac:dyDescent="0.35">
      <c r="B4382" s="76">
        <v>4380</v>
      </c>
      <c r="C4382" s="76" t="s">
        <v>441</v>
      </c>
      <c r="D4382" s="76" t="s">
        <v>2719</v>
      </c>
      <c r="E4382" s="76" t="s">
        <v>6158</v>
      </c>
      <c r="F4382" s="76"/>
    </row>
    <row r="4383" spans="2:6" x14ac:dyDescent="0.35">
      <c r="B4383" s="76">
        <v>4381</v>
      </c>
      <c r="C4383" s="76" t="s">
        <v>7074</v>
      </c>
      <c r="D4383" s="76" t="s">
        <v>2407</v>
      </c>
      <c r="E4383" s="76" t="s">
        <v>7075</v>
      </c>
      <c r="F4383" s="76"/>
    </row>
    <row r="4384" spans="2:6" x14ac:dyDescent="0.35">
      <c r="B4384" s="76">
        <v>4382</v>
      </c>
      <c r="C4384" s="76" t="s">
        <v>7427</v>
      </c>
      <c r="D4384" s="76" t="s">
        <v>10499</v>
      </c>
      <c r="E4384" s="76" t="s">
        <v>7428</v>
      </c>
      <c r="F4384" s="76"/>
    </row>
    <row r="4385" spans="2:6" x14ac:dyDescent="0.35">
      <c r="B4385" s="76">
        <v>4383</v>
      </c>
      <c r="C4385" s="76" t="s">
        <v>12689</v>
      </c>
      <c r="D4385" s="76" t="s">
        <v>12690</v>
      </c>
      <c r="E4385" s="76" t="s">
        <v>12691</v>
      </c>
      <c r="F4385" s="76"/>
    </row>
    <row r="4386" spans="2:6" x14ac:dyDescent="0.35">
      <c r="B4386" s="76">
        <v>4384</v>
      </c>
      <c r="C4386" s="76" t="s">
        <v>458</v>
      </c>
      <c r="D4386" s="76" t="s">
        <v>2407</v>
      </c>
      <c r="E4386" s="76" t="s">
        <v>6159</v>
      </c>
      <c r="F4386" s="76"/>
    </row>
    <row r="4387" spans="2:6" x14ac:dyDescent="0.35">
      <c r="B4387" s="76">
        <v>4385</v>
      </c>
      <c r="C4387" s="76" t="s">
        <v>10500</v>
      </c>
      <c r="D4387" s="76" t="s">
        <v>10499</v>
      </c>
      <c r="E4387" s="76" t="s">
        <v>6160</v>
      </c>
      <c r="F4387" s="76"/>
    </row>
    <row r="4388" spans="2:6" x14ac:dyDescent="0.35">
      <c r="B4388" s="76">
        <v>4386</v>
      </c>
      <c r="C4388" s="76" t="s">
        <v>12692</v>
      </c>
      <c r="D4388" s="76" t="s">
        <v>12690</v>
      </c>
      <c r="E4388" s="76" t="s">
        <v>12693</v>
      </c>
      <c r="F4388" s="76"/>
    </row>
    <row r="4389" spans="2:6" x14ac:dyDescent="0.35">
      <c r="B4389" s="76">
        <v>4387</v>
      </c>
      <c r="C4389" s="76" t="s">
        <v>6162</v>
      </c>
      <c r="D4389" s="76" t="s">
        <v>6163</v>
      </c>
      <c r="E4389" s="76" t="s">
        <v>6161</v>
      </c>
      <c r="F4389" s="76"/>
    </row>
    <row r="4390" spans="2:6" x14ac:dyDescent="0.35">
      <c r="B4390" s="76">
        <v>4388</v>
      </c>
      <c r="C4390" s="76" t="s">
        <v>10501</v>
      </c>
      <c r="D4390" s="76" t="s">
        <v>10502</v>
      </c>
      <c r="E4390" s="76" t="s">
        <v>6164</v>
      </c>
      <c r="F4390" s="76"/>
    </row>
    <row r="4391" spans="2:6" x14ac:dyDescent="0.35">
      <c r="B4391" s="76">
        <v>4389</v>
      </c>
      <c r="C4391" s="76" t="s">
        <v>12694</v>
      </c>
      <c r="D4391" s="76" t="s">
        <v>13301</v>
      </c>
      <c r="E4391" s="76" t="s">
        <v>12695</v>
      </c>
      <c r="F4391" s="76"/>
    </row>
    <row r="4392" spans="2:6" x14ac:dyDescent="0.35">
      <c r="B4392" s="76">
        <v>4390</v>
      </c>
      <c r="C4392" s="76" t="s">
        <v>7076</v>
      </c>
      <c r="D4392" s="76" t="s">
        <v>2407</v>
      </c>
      <c r="E4392" s="76" t="s">
        <v>7077</v>
      </c>
      <c r="F4392" s="76"/>
    </row>
    <row r="4393" spans="2:6" x14ac:dyDescent="0.35">
      <c r="B4393" s="76">
        <v>4391</v>
      </c>
      <c r="C4393" s="76" t="s">
        <v>7429</v>
      </c>
      <c r="D4393" s="76" t="s">
        <v>10499</v>
      </c>
      <c r="E4393" s="76" t="s">
        <v>7430</v>
      </c>
      <c r="F4393" s="76"/>
    </row>
    <row r="4394" spans="2:6" x14ac:dyDescent="0.35">
      <c r="B4394" s="76">
        <v>4392</v>
      </c>
      <c r="C4394" s="76" t="s">
        <v>12696</v>
      </c>
      <c r="D4394" s="76" t="s">
        <v>12690</v>
      </c>
      <c r="E4394" s="76" t="s">
        <v>12697</v>
      </c>
      <c r="F4394" s="76"/>
    </row>
    <row r="4395" spans="2:6" x14ac:dyDescent="0.35">
      <c r="B4395" s="76">
        <v>4393</v>
      </c>
      <c r="C4395" s="76" t="s">
        <v>11061</v>
      </c>
      <c r="D4395" s="76" t="s">
        <v>10499</v>
      </c>
      <c r="E4395" s="76" t="s">
        <v>11062</v>
      </c>
      <c r="F4395" s="76"/>
    </row>
    <row r="4396" spans="2:6" x14ac:dyDescent="0.35">
      <c r="B4396" s="76">
        <v>4394</v>
      </c>
      <c r="C4396" s="76" t="s">
        <v>12698</v>
      </c>
      <c r="D4396" s="76" t="s">
        <v>12690</v>
      </c>
      <c r="E4396" s="76" t="s">
        <v>12699</v>
      </c>
      <c r="F4396" s="76"/>
    </row>
    <row r="4397" spans="2:6" x14ac:dyDescent="0.35">
      <c r="B4397" s="76">
        <v>4395</v>
      </c>
      <c r="C4397" s="76" t="s">
        <v>937</v>
      </c>
      <c r="D4397" s="76" t="s">
        <v>2407</v>
      </c>
      <c r="E4397" s="76" t="s">
        <v>6165</v>
      </c>
      <c r="F4397" s="76"/>
    </row>
    <row r="4398" spans="2:6" x14ac:dyDescent="0.35">
      <c r="B4398" s="76">
        <v>4396</v>
      </c>
      <c r="C4398" s="76" t="s">
        <v>10503</v>
      </c>
      <c r="D4398" s="76" t="s">
        <v>10499</v>
      </c>
      <c r="E4398" s="76" t="s">
        <v>6166</v>
      </c>
      <c r="F4398" s="76"/>
    </row>
    <row r="4399" spans="2:6" x14ac:dyDescent="0.35">
      <c r="B4399" s="76">
        <v>4397</v>
      </c>
      <c r="C4399" s="76" t="s">
        <v>12700</v>
      </c>
      <c r="D4399" s="76" t="s">
        <v>12690</v>
      </c>
      <c r="E4399" s="76" t="s">
        <v>12701</v>
      </c>
      <c r="F4399" s="76"/>
    </row>
    <row r="4400" spans="2:6" x14ac:dyDescent="0.35">
      <c r="B4400" s="76">
        <v>4398</v>
      </c>
      <c r="C4400" s="76" t="s">
        <v>442</v>
      </c>
      <c r="D4400" s="76" t="s">
        <v>2407</v>
      </c>
      <c r="E4400" s="76" t="s">
        <v>6167</v>
      </c>
      <c r="F4400" s="76"/>
    </row>
    <row r="4401" spans="2:6" x14ac:dyDescent="0.35">
      <c r="B4401" s="76">
        <v>4399</v>
      </c>
      <c r="C4401" s="76" t="s">
        <v>555</v>
      </c>
      <c r="D4401" s="76" t="s">
        <v>10499</v>
      </c>
      <c r="E4401" s="76" t="s">
        <v>6168</v>
      </c>
      <c r="F4401" s="76"/>
    </row>
    <row r="4402" spans="2:6" x14ac:dyDescent="0.35">
      <c r="B4402" s="76">
        <v>4400</v>
      </c>
      <c r="C4402" s="76" t="s">
        <v>12702</v>
      </c>
      <c r="D4402" s="76" t="s">
        <v>12690</v>
      </c>
      <c r="E4402" s="76" t="s">
        <v>12703</v>
      </c>
      <c r="F4402" s="76"/>
    </row>
    <row r="4403" spans="2:6" x14ac:dyDescent="0.35">
      <c r="B4403" s="76">
        <v>4401</v>
      </c>
      <c r="C4403" s="76" t="s">
        <v>7078</v>
      </c>
      <c r="D4403" s="76" t="s">
        <v>2399</v>
      </c>
      <c r="E4403" s="76" t="s">
        <v>7079</v>
      </c>
      <c r="F4403" s="76"/>
    </row>
    <row r="4404" spans="2:6" x14ac:dyDescent="0.35">
      <c r="B4404" s="76">
        <v>4402</v>
      </c>
      <c r="C4404" s="76" t="s">
        <v>7431</v>
      </c>
      <c r="D4404" s="76" t="s">
        <v>10504</v>
      </c>
      <c r="E4404" s="76" t="s">
        <v>7432</v>
      </c>
      <c r="F4404" s="76"/>
    </row>
    <row r="4405" spans="2:6" x14ac:dyDescent="0.35">
      <c r="B4405" s="76">
        <v>4403</v>
      </c>
      <c r="C4405" s="76" t="s">
        <v>12704</v>
      </c>
      <c r="D4405" s="76" t="s">
        <v>12705</v>
      </c>
      <c r="E4405" s="76" t="s">
        <v>12706</v>
      </c>
      <c r="F4405" s="76"/>
    </row>
    <row r="4406" spans="2:6" x14ac:dyDescent="0.35">
      <c r="B4406" s="76">
        <v>4404</v>
      </c>
      <c r="C4406" s="76" t="s">
        <v>7433</v>
      </c>
      <c r="D4406" s="76" t="s">
        <v>2399</v>
      </c>
      <c r="E4406" s="76" t="s">
        <v>7434</v>
      </c>
      <c r="F4406" s="76"/>
    </row>
    <row r="4407" spans="2:6" x14ac:dyDescent="0.35">
      <c r="B4407" s="76">
        <v>4405</v>
      </c>
      <c r="C4407" s="76" t="s">
        <v>10505</v>
      </c>
      <c r="D4407" s="76" t="s">
        <v>10504</v>
      </c>
      <c r="E4407" s="76" t="s">
        <v>7435</v>
      </c>
      <c r="F4407" s="76"/>
    </row>
    <row r="4408" spans="2:6" x14ac:dyDescent="0.35">
      <c r="B4408" s="76">
        <v>4406</v>
      </c>
      <c r="C4408" s="76" t="s">
        <v>12707</v>
      </c>
      <c r="D4408" s="76" t="s">
        <v>12705</v>
      </c>
      <c r="E4408" s="76" t="s">
        <v>12708</v>
      </c>
      <c r="F4408" s="76"/>
    </row>
    <row r="4409" spans="2:6" x14ac:dyDescent="0.35">
      <c r="B4409" s="76">
        <v>4407</v>
      </c>
      <c r="C4409" s="76" t="s">
        <v>7436</v>
      </c>
      <c r="D4409" s="76" t="s">
        <v>2387</v>
      </c>
      <c r="E4409" s="76" t="s">
        <v>7437</v>
      </c>
      <c r="F4409" s="76"/>
    </row>
    <row r="4410" spans="2:6" x14ac:dyDescent="0.35">
      <c r="B4410" s="76">
        <v>4408</v>
      </c>
      <c r="C4410" s="76" t="s">
        <v>7438</v>
      </c>
      <c r="D4410" s="76" t="s">
        <v>2387</v>
      </c>
      <c r="E4410" s="76" t="s">
        <v>7439</v>
      </c>
      <c r="F4410" s="76"/>
    </row>
    <row r="4411" spans="2:6" x14ac:dyDescent="0.35">
      <c r="B4411" s="76">
        <v>4409</v>
      </c>
      <c r="C4411" s="76" t="s">
        <v>10506</v>
      </c>
      <c r="D4411" s="76" t="s">
        <v>8793</v>
      </c>
      <c r="E4411" s="76" t="s">
        <v>7440</v>
      </c>
      <c r="F4411" s="76"/>
    </row>
    <row r="4412" spans="2:6" x14ac:dyDescent="0.35">
      <c r="B4412" s="76">
        <v>4410</v>
      </c>
      <c r="C4412" s="76" t="s">
        <v>12709</v>
      </c>
      <c r="D4412" s="76" t="s">
        <v>6107</v>
      </c>
      <c r="E4412" s="76" t="s">
        <v>12710</v>
      </c>
      <c r="F4412" s="76"/>
    </row>
    <row r="4413" spans="2:6" x14ac:dyDescent="0.35">
      <c r="B4413" s="76">
        <v>4411</v>
      </c>
      <c r="C4413" s="76" t="s">
        <v>7441</v>
      </c>
      <c r="D4413" s="76" t="s">
        <v>6169</v>
      </c>
      <c r="E4413" s="76" t="s">
        <v>7442</v>
      </c>
      <c r="F4413" s="76"/>
    </row>
    <row r="4414" spans="2:6" x14ac:dyDescent="0.35">
      <c r="B4414" s="76">
        <v>4412</v>
      </c>
      <c r="C4414" s="76" t="s">
        <v>7080</v>
      </c>
      <c r="D4414" s="76" t="s">
        <v>2387</v>
      </c>
      <c r="E4414" s="76" t="s">
        <v>7081</v>
      </c>
      <c r="F4414" s="76"/>
    </row>
    <row r="4415" spans="2:6" x14ac:dyDescent="0.35">
      <c r="B4415" s="76">
        <v>4413</v>
      </c>
      <c r="C4415" s="76" t="s">
        <v>7443</v>
      </c>
      <c r="D4415" s="76" t="s">
        <v>1923</v>
      </c>
      <c r="E4415" s="76" t="s">
        <v>7444</v>
      </c>
      <c r="F4415" s="76"/>
    </row>
    <row r="4416" spans="2:6" x14ac:dyDescent="0.35">
      <c r="B4416" s="76">
        <v>4414</v>
      </c>
      <c r="C4416" s="76" t="s">
        <v>10507</v>
      </c>
      <c r="D4416" s="76" t="s">
        <v>8793</v>
      </c>
      <c r="E4416" s="76" t="s">
        <v>7445</v>
      </c>
      <c r="F4416" s="76"/>
    </row>
    <row r="4417" spans="2:6" x14ac:dyDescent="0.35">
      <c r="B4417" s="76">
        <v>4415</v>
      </c>
      <c r="C4417" s="76" t="s">
        <v>7446</v>
      </c>
      <c r="D4417" s="76" t="s">
        <v>6107</v>
      </c>
      <c r="E4417" s="76" t="s">
        <v>7447</v>
      </c>
      <c r="F4417" s="76"/>
    </row>
    <row r="4418" spans="2:6" x14ac:dyDescent="0.35">
      <c r="B4418" s="76">
        <v>4416</v>
      </c>
      <c r="C4418" s="76" t="s">
        <v>7448</v>
      </c>
      <c r="D4418" s="76" t="s">
        <v>6169</v>
      </c>
      <c r="E4418" s="76" t="s">
        <v>7449</v>
      </c>
      <c r="F4418" s="76"/>
    </row>
    <row r="4419" spans="2:6" x14ac:dyDescent="0.35">
      <c r="B4419" s="76">
        <v>4417</v>
      </c>
      <c r="C4419" s="76" t="s">
        <v>7082</v>
      </c>
      <c r="D4419" s="76" t="s">
        <v>2387</v>
      </c>
      <c r="E4419" s="76" t="s">
        <v>7083</v>
      </c>
      <c r="F4419" s="76"/>
    </row>
    <row r="4420" spans="2:6" x14ac:dyDescent="0.35">
      <c r="B4420" s="76">
        <v>4418</v>
      </c>
      <c r="C4420" s="76" t="s">
        <v>7450</v>
      </c>
      <c r="D4420" s="76" t="s">
        <v>6170</v>
      </c>
      <c r="E4420" s="76" t="s">
        <v>7451</v>
      </c>
      <c r="F4420" s="76"/>
    </row>
    <row r="4421" spans="2:6" x14ac:dyDescent="0.35">
      <c r="B4421" s="76">
        <v>4419</v>
      </c>
      <c r="C4421" s="76" t="s">
        <v>7452</v>
      </c>
      <c r="D4421" s="76" t="s">
        <v>2208</v>
      </c>
      <c r="E4421" s="76" t="s">
        <v>7453</v>
      </c>
      <c r="F4421" s="76"/>
    </row>
    <row r="4422" spans="2:6" x14ac:dyDescent="0.35">
      <c r="B4422" s="76">
        <v>4420</v>
      </c>
      <c r="C4422" s="76" t="s">
        <v>10508</v>
      </c>
      <c r="D4422" s="76" t="s">
        <v>8793</v>
      </c>
      <c r="E4422" s="76" t="s">
        <v>7454</v>
      </c>
      <c r="F4422" s="76"/>
    </row>
    <row r="4423" spans="2:6" x14ac:dyDescent="0.35">
      <c r="B4423" s="76">
        <v>4421</v>
      </c>
      <c r="C4423" s="76" t="s">
        <v>7455</v>
      </c>
      <c r="D4423" s="76" t="s">
        <v>6107</v>
      </c>
      <c r="E4423" s="76" t="s">
        <v>7456</v>
      </c>
      <c r="F4423" s="76"/>
    </row>
    <row r="4424" spans="2:6" x14ac:dyDescent="0.35">
      <c r="B4424" s="76">
        <v>4422</v>
      </c>
      <c r="C4424" s="76" t="s">
        <v>459</v>
      </c>
      <c r="D4424" s="76" t="s">
        <v>6172</v>
      </c>
      <c r="E4424" s="76" t="s">
        <v>6171</v>
      </c>
      <c r="F4424" s="76"/>
    </row>
    <row r="4425" spans="2:6" x14ac:dyDescent="0.35">
      <c r="B4425" s="76">
        <v>4423</v>
      </c>
      <c r="C4425" s="76" t="s">
        <v>10509</v>
      </c>
      <c r="D4425" s="76" t="s">
        <v>10510</v>
      </c>
      <c r="E4425" s="76" t="s">
        <v>1230</v>
      </c>
      <c r="F4425" s="76"/>
    </row>
    <row r="4426" spans="2:6" x14ac:dyDescent="0.35">
      <c r="B4426" s="76">
        <v>4424</v>
      </c>
      <c r="C4426" s="76" t="s">
        <v>2205</v>
      </c>
      <c r="D4426" s="76" t="s">
        <v>1169</v>
      </c>
      <c r="E4426" s="76" t="s">
        <v>1168</v>
      </c>
      <c r="F4426" s="76"/>
    </row>
    <row r="4427" spans="2:6" x14ac:dyDescent="0.35">
      <c r="B4427" s="76">
        <v>4425</v>
      </c>
      <c r="C4427" s="76" t="s">
        <v>469</v>
      </c>
      <c r="D4427" s="76" t="s">
        <v>2401</v>
      </c>
      <c r="E4427" s="76" t="s">
        <v>6173</v>
      </c>
      <c r="F4427" s="76"/>
    </row>
    <row r="4428" spans="2:6" x14ac:dyDescent="0.35">
      <c r="B4428" s="76">
        <v>4426</v>
      </c>
      <c r="C4428" s="76" t="s">
        <v>1262</v>
      </c>
      <c r="D4428" s="76" t="s">
        <v>1263</v>
      </c>
      <c r="E4428" s="76" t="s">
        <v>6174</v>
      </c>
      <c r="F4428" s="76"/>
    </row>
    <row r="4429" spans="2:6" x14ac:dyDescent="0.35">
      <c r="B4429" s="76">
        <v>4427</v>
      </c>
      <c r="C4429" s="76" t="s">
        <v>553</v>
      </c>
      <c r="D4429" s="76" t="s">
        <v>10511</v>
      </c>
      <c r="E4429" s="76" t="s">
        <v>1083</v>
      </c>
      <c r="F4429" s="76"/>
    </row>
    <row r="4430" spans="2:6" x14ac:dyDescent="0.35">
      <c r="B4430" s="76">
        <v>4428</v>
      </c>
      <c r="C4430" s="76" t="s">
        <v>6176</v>
      </c>
      <c r="D4430" s="76" t="s">
        <v>1239</v>
      </c>
      <c r="E4430" s="76" t="s">
        <v>6175</v>
      </c>
      <c r="F4430" s="76"/>
    </row>
    <row r="4431" spans="2:6" x14ac:dyDescent="0.35">
      <c r="B4431" s="76">
        <v>4429</v>
      </c>
      <c r="C4431" s="76" t="s">
        <v>6177</v>
      </c>
      <c r="D4431" s="76" t="s">
        <v>1175</v>
      </c>
      <c r="E4431" s="76" t="s">
        <v>1174</v>
      </c>
      <c r="F4431" s="76"/>
    </row>
    <row r="4432" spans="2:6" x14ac:dyDescent="0.35">
      <c r="B4432" s="76">
        <v>4430</v>
      </c>
      <c r="C4432" s="76" t="s">
        <v>470</v>
      </c>
      <c r="D4432" s="76" t="s">
        <v>2401</v>
      </c>
      <c r="E4432" s="76" t="s">
        <v>6178</v>
      </c>
      <c r="F4432" s="76"/>
    </row>
    <row r="4433" spans="2:6" x14ac:dyDescent="0.35">
      <c r="B4433" s="76">
        <v>4431</v>
      </c>
      <c r="C4433" s="76" t="s">
        <v>1305</v>
      </c>
      <c r="D4433" s="76" t="s">
        <v>1263</v>
      </c>
      <c r="E4433" s="76" t="s">
        <v>6179</v>
      </c>
      <c r="F4433" s="76"/>
    </row>
    <row r="4434" spans="2:6" x14ac:dyDescent="0.35">
      <c r="B4434" s="76">
        <v>4432</v>
      </c>
      <c r="C4434" s="76" t="s">
        <v>10512</v>
      </c>
      <c r="D4434" s="76" t="s">
        <v>10511</v>
      </c>
      <c r="E4434" s="76" t="s">
        <v>1082</v>
      </c>
      <c r="F4434" s="76"/>
    </row>
    <row r="4435" spans="2:6" x14ac:dyDescent="0.35">
      <c r="B4435" s="76">
        <v>4433</v>
      </c>
      <c r="C4435" s="76" t="s">
        <v>6180</v>
      </c>
      <c r="D4435" s="76" t="s">
        <v>1239</v>
      </c>
      <c r="E4435" s="76" t="s">
        <v>1238</v>
      </c>
      <c r="F4435" s="76"/>
    </row>
    <row r="4436" spans="2:6" x14ac:dyDescent="0.35">
      <c r="B4436" s="76">
        <v>4434</v>
      </c>
      <c r="C4436" s="76" t="s">
        <v>6181</v>
      </c>
      <c r="D4436" s="76" t="s">
        <v>1175</v>
      </c>
      <c r="E4436" s="76" t="s">
        <v>1199</v>
      </c>
      <c r="F4436" s="76"/>
    </row>
    <row r="4437" spans="2:6" x14ac:dyDescent="0.35">
      <c r="B4437" s="76">
        <v>4435</v>
      </c>
      <c r="C4437" s="76" t="s">
        <v>6183</v>
      </c>
      <c r="D4437" s="76" t="s">
        <v>2401</v>
      </c>
      <c r="E4437" s="76" t="s">
        <v>6182</v>
      </c>
      <c r="F4437" s="76"/>
    </row>
    <row r="4438" spans="2:6" x14ac:dyDescent="0.35">
      <c r="B4438" s="76">
        <v>4436</v>
      </c>
      <c r="C4438" s="76" t="s">
        <v>10513</v>
      </c>
      <c r="D4438" s="76" t="s">
        <v>10511</v>
      </c>
      <c r="E4438" s="76" t="s">
        <v>6184</v>
      </c>
      <c r="F4438" s="76"/>
    </row>
    <row r="4439" spans="2:6" x14ac:dyDescent="0.35">
      <c r="B4439" s="76">
        <v>4437</v>
      </c>
      <c r="C4439" s="76" t="s">
        <v>12711</v>
      </c>
      <c r="D4439" s="76" t="s">
        <v>1239</v>
      </c>
      <c r="E4439" s="76" t="s">
        <v>12712</v>
      </c>
      <c r="F4439" s="76"/>
    </row>
    <row r="4440" spans="2:6" x14ac:dyDescent="0.35">
      <c r="B4440" s="76">
        <v>4438</v>
      </c>
      <c r="C4440" s="76" t="s">
        <v>7084</v>
      </c>
      <c r="D4440" s="76" t="s">
        <v>2400</v>
      </c>
      <c r="E4440" s="76" t="s">
        <v>7085</v>
      </c>
      <c r="F4440" s="76"/>
    </row>
    <row r="4441" spans="2:6" x14ac:dyDescent="0.35">
      <c r="B4441" s="76">
        <v>4439</v>
      </c>
      <c r="C4441" s="76" t="s">
        <v>7457</v>
      </c>
      <c r="D4441" s="76" t="s">
        <v>10514</v>
      </c>
      <c r="E4441" s="76" t="s">
        <v>7458</v>
      </c>
      <c r="F4441" s="76"/>
    </row>
    <row r="4442" spans="2:6" x14ac:dyDescent="0.35">
      <c r="B4442" s="76">
        <v>4440</v>
      </c>
      <c r="C4442" s="76" t="s">
        <v>12713</v>
      </c>
      <c r="D4442" s="76" t="s">
        <v>12714</v>
      </c>
      <c r="E4442" s="76" t="s">
        <v>12715</v>
      </c>
      <c r="F4442" s="76"/>
    </row>
    <row r="4443" spans="2:6" x14ac:dyDescent="0.35">
      <c r="B4443" s="76">
        <v>4441</v>
      </c>
      <c r="C4443" s="76" t="s">
        <v>7459</v>
      </c>
      <c r="D4443" s="76" t="s">
        <v>2400</v>
      </c>
      <c r="E4443" s="76" t="s">
        <v>7460</v>
      </c>
      <c r="F4443" s="76"/>
    </row>
    <row r="4444" spans="2:6" x14ac:dyDescent="0.35">
      <c r="B4444" s="76">
        <v>4442</v>
      </c>
      <c r="C4444" s="76" t="s">
        <v>939</v>
      </c>
      <c r="D4444" s="76" t="s">
        <v>2754</v>
      </c>
      <c r="E4444" s="76" t="s">
        <v>6185</v>
      </c>
      <c r="F4444" s="76"/>
    </row>
    <row r="4445" spans="2:6" x14ac:dyDescent="0.35">
      <c r="B4445" s="76">
        <v>4443</v>
      </c>
      <c r="C4445" s="76" t="s">
        <v>10515</v>
      </c>
      <c r="D4445" s="76" t="s">
        <v>10516</v>
      </c>
      <c r="E4445" s="76" t="s">
        <v>6186</v>
      </c>
      <c r="F4445" s="76"/>
    </row>
    <row r="4446" spans="2:6" x14ac:dyDescent="0.35">
      <c r="B4446" s="76">
        <v>4444</v>
      </c>
      <c r="C4446" s="76" t="s">
        <v>7086</v>
      </c>
      <c r="D4446" s="76" t="s">
        <v>1922</v>
      </c>
      <c r="E4446" s="76" t="s">
        <v>7087</v>
      </c>
      <c r="F4446" s="76"/>
    </row>
    <row r="4447" spans="2:6" x14ac:dyDescent="0.35">
      <c r="B4447" s="76">
        <v>4445</v>
      </c>
      <c r="C4447" s="76" t="s">
        <v>437</v>
      </c>
      <c r="D4447" s="76" t="s">
        <v>6188</v>
      </c>
      <c r="E4447" s="76" t="s">
        <v>6187</v>
      </c>
      <c r="F4447" s="76"/>
    </row>
    <row r="4448" spans="2:6" x14ac:dyDescent="0.35">
      <c r="B4448" s="76">
        <v>4446</v>
      </c>
      <c r="C4448" s="76" t="s">
        <v>6190</v>
      </c>
      <c r="D4448" s="76" t="s">
        <v>6191</v>
      </c>
      <c r="E4448" s="76" t="s">
        <v>6189</v>
      </c>
      <c r="F4448" s="76"/>
    </row>
    <row r="4449" spans="2:6" x14ac:dyDescent="0.35">
      <c r="B4449" s="76">
        <v>4447</v>
      </c>
      <c r="C4449" s="76" t="s">
        <v>10517</v>
      </c>
      <c r="D4449" s="76" t="s">
        <v>10516</v>
      </c>
      <c r="E4449" s="76" t="s">
        <v>6192</v>
      </c>
      <c r="F4449" s="76"/>
    </row>
    <row r="4450" spans="2:6" x14ac:dyDescent="0.35">
      <c r="B4450" s="76">
        <v>4448</v>
      </c>
      <c r="C4450" s="76" t="s">
        <v>1921</v>
      </c>
      <c r="D4450" s="76" t="s">
        <v>1922</v>
      </c>
      <c r="E4450" s="76" t="s">
        <v>6193</v>
      </c>
      <c r="F4450" s="76"/>
    </row>
    <row r="4451" spans="2:6" x14ac:dyDescent="0.35">
      <c r="B4451" s="76">
        <v>4449</v>
      </c>
      <c r="C4451" s="76" t="s">
        <v>438</v>
      </c>
      <c r="D4451" s="76" t="s">
        <v>2657</v>
      </c>
      <c r="E4451" s="76" t="s">
        <v>6194</v>
      </c>
      <c r="F4451" s="76"/>
    </row>
    <row r="4452" spans="2:6" x14ac:dyDescent="0.35">
      <c r="B4452" s="76">
        <v>4450</v>
      </c>
      <c r="C4452" s="76" t="s">
        <v>6196</v>
      </c>
      <c r="D4452" s="76" t="s">
        <v>6197</v>
      </c>
      <c r="E4452" s="76" t="s">
        <v>6195</v>
      </c>
      <c r="F4452" s="76"/>
    </row>
    <row r="4453" spans="2:6" x14ac:dyDescent="0.35">
      <c r="B4453" s="76">
        <v>4451</v>
      </c>
      <c r="C4453" s="76" t="s">
        <v>545</v>
      </c>
      <c r="D4453" s="76" t="s">
        <v>10518</v>
      </c>
      <c r="E4453" s="76" t="s">
        <v>6198</v>
      </c>
      <c r="F4453" s="76"/>
    </row>
    <row r="4454" spans="2:6" x14ac:dyDescent="0.35">
      <c r="B4454" s="76">
        <v>4452</v>
      </c>
      <c r="C4454" s="76" t="s">
        <v>2211</v>
      </c>
      <c r="D4454" s="76" t="s">
        <v>2212</v>
      </c>
      <c r="E4454" s="76" t="s">
        <v>6199</v>
      </c>
      <c r="F4454" s="76"/>
    </row>
    <row r="4455" spans="2:6" x14ac:dyDescent="0.35">
      <c r="B4455" s="76">
        <v>4453</v>
      </c>
      <c r="C4455" s="76" t="s">
        <v>6200</v>
      </c>
      <c r="D4455" s="76" t="s">
        <v>1350</v>
      </c>
      <c r="E4455" s="76" t="s">
        <v>1349</v>
      </c>
      <c r="F4455" s="76"/>
    </row>
    <row r="4456" spans="2:6" x14ac:dyDescent="0.35">
      <c r="B4456" s="76">
        <v>4454</v>
      </c>
      <c r="C4456" s="76" t="s">
        <v>7218</v>
      </c>
      <c r="D4456" s="76" t="s">
        <v>2501</v>
      </c>
      <c r="E4456" s="76" t="s">
        <v>7219</v>
      </c>
      <c r="F4456" s="76"/>
    </row>
    <row r="4457" spans="2:6" x14ac:dyDescent="0.35">
      <c r="B4457" s="76">
        <v>4455</v>
      </c>
      <c r="C4457" s="76" t="s">
        <v>7220</v>
      </c>
      <c r="D4457" s="76" t="s">
        <v>1315</v>
      </c>
      <c r="E4457" s="76" t="s">
        <v>7221</v>
      </c>
      <c r="F4457" s="76"/>
    </row>
    <row r="4458" spans="2:6" x14ac:dyDescent="0.35">
      <c r="B4458" s="76">
        <v>4456</v>
      </c>
      <c r="C4458" s="76" t="s">
        <v>10519</v>
      </c>
      <c r="D4458" s="76" t="s">
        <v>10466</v>
      </c>
      <c r="E4458" s="76" t="s">
        <v>7222</v>
      </c>
      <c r="F4458" s="76"/>
    </row>
    <row r="4459" spans="2:6" x14ac:dyDescent="0.35">
      <c r="B4459" s="76">
        <v>4457</v>
      </c>
      <c r="C4459" s="76" t="s">
        <v>7223</v>
      </c>
      <c r="D4459" s="76" t="s">
        <v>2548</v>
      </c>
      <c r="E4459" s="76" t="s">
        <v>7224</v>
      </c>
      <c r="F4459" s="76"/>
    </row>
    <row r="4460" spans="2:6" x14ac:dyDescent="0.35">
      <c r="B4460" s="76">
        <v>4458</v>
      </c>
      <c r="C4460" s="76" t="s">
        <v>7225</v>
      </c>
      <c r="D4460" s="76" t="s">
        <v>7226</v>
      </c>
      <c r="E4460" s="76" t="s">
        <v>7227</v>
      </c>
      <c r="F4460" s="76"/>
    </row>
    <row r="4461" spans="2:6" x14ac:dyDescent="0.35">
      <c r="B4461" s="76">
        <v>4459</v>
      </c>
      <c r="C4461" s="76" t="s">
        <v>10520</v>
      </c>
      <c r="D4461" s="76" t="s">
        <v>10521</v>
      </c>
      <c r="E4461" s="76" t="s">
        <v>7228</v>
      </c>
      <c r="F4461" s="76"/>
    </row>
    <row r="4462" spans="2:6" x14ac:dyDescent="0.35">
      <c r="B4462" s="76">
        <v>4460</v>
      </c>
      <c r="C4462" s="76" t="s">
        <v>7229</v>
      </c>
      <c r="D4462" s="76" t="s">
        <v>6222</v>
      </c>
      <c r="E4462" s="76" t="s">
        <v>7230</v>
      </c>
      <c r="F4462" s="76"/>
    </row>
    <row r="4463" spans="2:6" x14ac:dyDescent="0.35">
      <c r="B4463" s="76">
        <v>4461</v>
      </c>
      <c r="C4463" s="76" t="s">
        <v>7231</v>
      </c>
      <c r="D4463" s="76" t="s">
        <v>1309</v>
      </c>
      <c r="E4463" s="76" t="s">
        <v>7232</v>
      </c>
      <c r="F4463" s="76"/>
    </row>
    <row r="4464" spans="2:6" x14ac:dyDescent="0.35">
      <c r="B4464" s="76">
        <v>4462</v>
      </c>
      <c r="C4464" s="76" t="s">
        <v>10522</v>
      </c>
      <c r="D4464" s="76" t="s">
        <v>10523</v>
      </c>
      <c r="E4464" s="76" t="s">
        <v>7233</v>
      </c>
      <c r="F4464" s="76"/>
    </row>
    <row r="4465" spans="2:6" x14ac:dyDescent="0.35">
      <c r="B4465" s="76">
        <v>4463</v>
      </c>
      <c r="C4465" s="76" t="s">
        <v>8224</v>
      </c>
      <c r="D4465" s="76" t="s">
        <v>2500</v>
      </c>
      <c r="E4465" s="76" t="s">
        <v>8225</v>
      </c>
      <c r="F4465" s="76"/>
    </row>
    <row r="4466" spans="2:6" x14ac:dyDescent="0.35">
      <c r="B4466" s="76">
        <v>4464</v>
      </c>
      <c r="C4466" s="76" t="s">
        <v>8226</v>
      </c>
      <c r="D4466" s="76" t="s">
        <v>1640</v>
      </c>
      <c r="E4466" s="76" t="s">
        <v>8227</v>
      </c>
      <c r="F4466" s="76"/>
    </row>
    <row r="4467" spans="2:6" x14ac:dyDescent="0.35">
      <c r="B4467" s="76">
        <v>4465</v>
      </c>
      <c r="C4467" s="76" t="s">
        <v>10524</v>
      </c>
      <c r="D4467" s="76" t="s">
        <v>8867</v>
      </c>
      <c r="E4467" s="76" t="s">
        <v>8228</v>
      </c>
      <c r="F4467" s="76"/>
    </row>
    <row r="4468" spans="2:6" x14ac:dyDescent="0.35">
      <c r="B4468" s="76">
        <v>4466</v>
      </c>
      <c r="C4468" s="76" t="s">
        <v>8229</v>
      </c>
      <c r="D4468" s="76" t="s">
        <v>1292</v>
      </c>
      <c r="E4468" s="76" t="s">
        <v>8230</v>
      </c>
      <c r="F4468" s="76"/>
    </row>
    <row r="4469" spans="2:6" x14ac:dyDescent="0.35">
      <c r="B4469" s="76">
        <v>4467</v>
      </c>
      <c r="C4469" s="76" t="s">
        <v>8231</v>
      </c>
      <c r="D4469" s="76" t="s">
        <v>2500</v>
      </c>
      <c r="E4469" s="76" t="s">
        <v>8232</v>
      </c>
      <c r="F4469" s="76"/>
    </row>
    <row r="4470" spans="2:6" x14ac:dyDescent="0.35">
      <c r="B4470" s="76">
        <v>4468</v>
      </c>
      <c r="C4470" s="76" t="s">
        <v>8233</v>
      </c>
      <c r="D4470" s="76" t="s">
        <v>1640</v>
      </c>
      <c r="E4470" s="76" t="s">
        <v>8234</v>
      </c>
      <c r="F4470" s="76"/>
    </row>
    <row r="4471" spans="2:6" x14ac:dyDescent="0.35">
      <c r="B4471" s="76">
        <v>4469</v>
      </c>
      <c r="C4471" s="76" t="s">
        <v>10525</v>
      </c>
      <c r="D4471" s="76" t="s">
        <v>8867</v>
      </c>
      <c r="E4471" s="76" t="s">
        <v>8235</v>
      </c>
      <c r="F4471" s="76"/>
    </row>
    <row r="4472" spans="2:6" x14ac:dyDescent="0.35">
      <c r="B4472" s="76">
        <v>4470</v>
      </c>
      <c r="C4472" s="76" t="s">
        <v>8236</v>
      </c>
      <c r="D4472" s="76" t="s">
        <v>1292</v>
      </c>
      <c r="E4472" s="76" t="s">
        <v>8237</v>
      </c>
      <c r="F4472" s="76"/>
    </row>
    <row r="4473" spans="2:6" x14ac:dyDescent="0.35">
      <c r="B4473" s="76">
        <v>4471</v>
      </c>
      <c r="C4473" s="76" t="s">
        <v>477</v>
      </c>
      <c r="D4473" s="76" t="s">
        <v>2474</v>
      </c>
      <c r="E4473" s="76" t="s">
        <v>6201</v>
      </c>
      <c r="F4473" s="76"/>
    </row>
    <row r="4474" spans="2:6" x14ac:dyDescent="0.35">
      <c r="B4474" s="76">
        <v>4472</v>
      </c>
      <c r="C4474" s="76" t="s">
        <v>7088</v>
      </c>
      <c r="D4474" s="76" t="s">
        <v>2474</v>
      </c>
      <c r="E4474" s="76" t="s">
        <v>7089</v>
      </c>
      <c r="F4474" s="76"/>
    </row>
    <row r="4475" spans="2:6" x14ac:dyDescent="0.35">
      <c r="B4475" s="76">
        <v>4473</v>
      </c>
      <c r="C4475" s="76" t="s">
        <v>10526</v>
      </c>
      <c r="D4475" s="76" t="s">
        <v>10476</v>
      </c>
      <c r="E4475" s="76" t="s">
        <v>7090</v>
      </c>
      <c r="F4475" s="76"/>
    </row>
    <row r="4476" spans="2:6" x14ac:dyDescent="0.35">
      <c r="B4476" s="76">
        <v>4474</v>
      </c>
      <c r="C4476" s="76" t="s">
        <v>12716</v>
      </c>
      <c r="D4476" s="76" t="s">
        <v>12717</v>
      </c>
      <c r="E4476" s="76" t="s">
        <v>12718</v>
      </c>
      <c r="F4476" s="76"/>
    </row>
    <row r="4477" spans="2:6" x14ac:dyDescent="0.35">
      <c r="B4477" s="76">
        <v>4475</v>
      </c>
      <c r="C4477" s="76" t="s">
        <v>7179</v>
      </c>
      <c r="D4477" s="76" t="s">
        <v>2474</v>
      </c>
      <c r="E4477" s="76" t="s">
        <v>7180</v>
      </c>
      <c r="F4477" s="76"/>
    </row>
    <row r="4478" spans="2:6" x14ac:dyDescent="0.35">
      <c r="B4478" s="76">
        <v>4476</v>
      </c>
      <c r="C4478" s="76" t="s">
        <v>10527</v>
      </c>
      <c r="D4478" s="76" t="s">
        <v>10476</v>
      </c>
      <c r="E4478" s="76" t="s">
        <v>7181</v>
      </c>
      <c r="F4478" s="76"/>
    </row>
    <row r="4479" spans="2:6" x14ac:dyDescent="0.35">
      <c r="B4479" s="76">
        <v>4477</v>
      </c>
      <c r="C4479" s="76" t="s">
        <v>12719</v>
      </c>
      <c r="D4479" s="76" t="s">
        <v>12717</v>
      </c>
      <c r="E4479" s="76" t="s">
        <v>12720</v>
      </c>
      <c r="F4479" s="76"/>
    </row>
    <row r="4480" spans="2:6" x14ac:dyDescent="0.35">
      <c r="B4480" s="76">
        <v>4478</v>
      </c>
      <c r="C4480" s="76" t="s">
        <v>6</v>
      </c>
      <c r="D4480" s="76" t="s">
        <v>10476</v>
      </c>
      <c r="E4480" s="76" t="s">
        <v>1390</v>
      </c>
      <c r="F4480" s="76"/>
    </row>
    <row r="4481" spans="2:6" x14ac:dyDescent="0.35">
      <c r="B4481" s="76">
        <v>4479</v>
      </c>
      <c r="C4481" s="76" t="s">
        <v>12721</v>
      </c>
      <c r="D4481" s="76" t="s">
        <v>12717</v>
      </c>
      <c r="E4481" s="76" t="s">
        <v>12722</v>
      </c>
      <c r="F4481" s="76"/>
    </row>
    <row r="4482" spans="2:6" x14ac:dyDescent="0.35">
      <c r="B4482" s="76">
        <v>4480</v>
      </c>
      <c r="C4482" s="76" t="s">
        <v>8238</v>
      </c>
      <c r="D4482" s="76" t="s">
        <v>2474</v>
      </c>
      <c r="E4482" s="76" t="s">
        <v>8239</v>
      </c>
      <c r="F4482" s="76"/>
    </row>
    <row r="4483" spans="2:6" x14ac:dyDescent="0.35">
      <c r="B4483" s="76">
        <v>4481</v>
      </c>
      <c r="C4483" s="76" t="s">
        <v>10528</v>
      </c>
      <c r="D4483" s="76" t="s">
        <v>10476</v>
      </c>
      <c r="E4483" s="76" t="s">
        <v>8240</v>
      </c>
      <c r="F4483" s="76"/>
    </row>
    <row r="4484" spans="2:6" x14ac:dyDescent="0.35">
      <c r="B4484" s="76">
        <v>4482</v>
      </c>
      <c r="C4484" s="76" t="s">
        <v>12723</v>
      </c>
      <c r="D4484" s="76" t="s">
        <v>12717</v>
      </c>
      <c r="E4484" s="76" t="s">
        <v>12724</v>
      </c>
      <c r="F4484" s="76"/>
    </row>
    <row r="4485" spans="2:6" x14ac:dyDescent="0.35">
      <c r="B4485" s="76">
        <v>4483</v>
      </c>
      <c r="C4485" s="76" t="s">
        <v>521</v>
      </c>
      <c r="D4485" s="76" t="s">
        <v>2713</v>
      </c>
      <c r="E4485" s="76" t="s">
        <v>6202</v>
      </c>
      <c r="F4485" s="76"/>
    </row>
    <row r="4486" spans="2:6" x14ac:dyDescent="0.35">
      <c r="B4486" s="76">
        <v>4484</v>
      </c>
      <c r="C4486" s="76" t="s">
        <v>10529</v>
      </c>
      <c r="D4486" s="76" t="s">
        <v>10530</v>
      </c>
      <c r="E4486" s="76" t="s">
        <v>1077</v>
      </c>
      <c r="F4486" s="76"/>
    </row>
    <row r="4487" spans="2:6" x14ac:dyDescent="0.35">
      <c r="B4487" s="76">
        <v>4485</v>
      </c>
      <c r="C4487" s="76" t="s">
        <v>1905</v>
      </c>
      <c r="D4487" s="76" t="s">
        <v>1903</v>
      </c>
      <c r="E4487" s="76" t="s">
        <v>6203</v>
      </c>
      <c r="F4487" s="76"/>
    </row>
    <row r="4488" spans="2:6" x14ac:dyDescent="0.35">
      <c r="B4488" s="76">
        <v>4486</v>
      </c>
      <c r="C4488" s="76" t="s">
        <v>522</v>
      </c>
      <c r="D4488" s="76" t="s">
        <v>2713</v>
      </c>
      <c r="E4488" s="76" t="s">
        <v>6204</v>
      </c>
      <c r="F4488" s="76"/>
    </row>
    <row r="4489" spans="2:6" x14ac:dyDescent="0.35">
      <c r="B4489" s="76">
        <v>4487</v>
      </c>
      <c r="C4489" s="76" t="s">
        <v>4</v>
      </c>
      <c r="D4489" s="76" t="s">
        <v>10530</v>
      </c>
      <c r="E4489" s="76" t="s">
        <v>1081</v>
      </c>
      <c r="F4489" s="76"/>
    </row>
    <row r="4490" spans="2:6" x14ac:dyDescent="0.35">
      <c r="B4490" s="76">
        <v>4488</v>
      </c>
      <c r="C4490" s="76" t="s">
        <v>22</v>
      </c>
      <c r="D4490" s="76" t="s">
        <v>1903</v>
      </c>
      <c r="E4490" s="76" t="s">
        <v>6205</v>
      </c>
      <c r="F4490" s="76"/>
    </row>
    <row r="4491" spans="2:6" x14ac:dyDescent="0.35">
      <c r="B4491" s="76">
        <v>4489</v>
      </c>
      <c r="C4491" s="76" t="s">
        <v>523</v>
      </c>
      <c r="D4491" s="76" t="s">
        <v>2713</v>
      </c>
      <c r="E4491" s="76" t="s">
        <v>6206</v>
      </c>
      <c r="F4491" s="76"/>
    </row>
    <row r="4492" spans="2:6" x14ac:dyDescent="0.35">
      <c r="B4492" s="76">
        <v>4490</v>
      </c>
      <c r="C4492" s="76" t="s">
        <v>552</v>
      </c>
      <c r="D4492" s="76" t="s">
        <v>10530</v>
      </c>
      <c r="E4492" s="76" t="s">
        <v>1080</v>
      </c>
      <c r="F4492" s="76"/>
    </row>
    <row r="4493" spans="2:6" x14ac:dyDescent="0.35">
      <c r="B4493" s="76">
        <v>4491</v>
      </c>
      <c r="C4493" s="76" t="s">
        <v>1904</v>
      </c>
      <c r="D4493" s="76" t="s">
        <v>1903</v>
      </c>
      <c r="E4493" s="76" t="s">
        <v>6207</v>
      </c>
      <c r="F4493" s="76"/>
    </row>
    <row r="4494" spans="2:6" x14ac:dyDescent="0.35">
      <c r="B4494" s="76">
        <v>4492</v>
      </c>
      <c r="C4494" s="76" t="s">
        <v>524</v>
      </c>
      <c r="D4494" s="76" t="s">
        <v>2714</v>
      </c>
      <c r="E4494" s="76" t="s">
        <v>6208</v>
      </c>
      <c r="F4494" s="76"/>
    </row>
    <row r="4495" spans="2:6" x14ac:dyDescent="0.35">
      <c r="B4495" s="76">
        <v>4493</v>
      </c>
      <c r="C4495" s="76" t="s">
        <v>10531</v>
      </c>
      <c r="D4495" s="76" t="s">
        <v>10532</v>
      </c>
      <c r="E4495" s="76" t="s">
        <v>6209</v>
      </c>
      <c r="F4495" s="76"/>
    </row>
    <row r="4496" spans="2:6" x14ac:dyDescent="0.35">
      <c r="B4496" s="76">
        <v>4494</v>
      </c>
      <c r="C4496" s="76" t="s">
        <v>1906</v>
      </c>
      <c r="D4496" s="76" t="s">
        <v>1907</v>
      </c>
      <c r="E4496" s="76" t="s">
        <v>6210</v>
      </c>
      <c r="F4496" s="76"/>
    </row>
    <row r="4497" spans="2:6" x14ac:dyDescent="0.35">
      <c r="B4497" s="76">
        <v>4495</v>
      </c>
      <c r="C4497" s="76" t="s">
        <v>520</v>
      </c>
      <c r="D4497" s="76" t="s">
        <v>2501</v>
      </c>
      <c r="E4497" s="76" t="s">
        <v>6211</v>
      </c>
      <c r="F4497" s="76"/>
    </row>
    <row r="4498" spans="2:6" x14ac:dyDescent="0.35">
      <c r="B4498" s="76">
        <v>4496</v>
      </c>
      <c r="C4498" s="76" t="s">
        <v>1314</v>
      </c>
      <c r="D4498" s="76" t="s">
        <v>1315</v>
      </c>
      <c r="E4498" s="76" t="s">
        <v>6212</v>
      </c>
      <c r="F4498" s="76"/>
    </row>
    <row r="4499" spans="2:6" x14ac:dyDescent="0.35">
      <c r="B4499" s="76">
        <v>4497</v>
      </c>
      <c r="C4499" s="76" t="s">
        <v>13</v>
      </c>
      <c r="D4499" s="76" t="s">
        <v>10466</v>
      </c>
      <c r="E4499" s="76" t="s">
        <v>1351</v>
      </c>
      <c r="F4499" s="76"/>
    </row>
    <row r="4500" spans="2:6" x14ac:dyDescent="0.35">
      <c r="B4500" s="76">
        <v>4498</v>
      </c>
      <c r="C4500" s="76" t="s">
        <v>23</v>
      </c>
      <c r="D4500" s="76" t="s">
        <v>1180</v>
      </c>
      <c r="E4500" s="76" t="s">
        <v>1237</v>
      </c>
      <c r="F4500" s="76"/>
    </row>
    <row r="4501" spans="2:6" x14ac:dyDescent="0.35">
      <c r="B4501" s="76">
        <v>4499</v>
      </c>
      <c r="C4501" s="76" t="s">
        <v>12725</v>
      </c>
      <c r="D4501" s="76" t="s">
        <v>12726</v>
      </c>
      <c r="E4501" s="76" t="s">
        <v>12727</v>
      </c>
      <c r="F4501" s="76"/>
    </row>
    <row r="4502" spans="2:6" x14ac:dyDescent="0.35">
      <c r="B4502" s="76">
        <v>4500</v>
      </c>
      <c r="C4502" s="76" t="s">
        <v>6213</v>
      </c>
      <c r="D4502" s="76" t="s">
        <v>1203</v>
      </c>
      <c r="E4502" s="76" t="s">
        <v>1202</v>
      </c>
      <c r="F4502" s="76"/>
    </row>
    <row r="4503" spans="2:6" x14ac:dyDescent="0.35">
      <c r="B4503" s="76">
        <v>4501</v>
      </c>
      <c r="C4503" s="76" t="s">
        <v>10907</v>
      </c>
      <c r="D4503" s="76" t="s">
        <v>10908</v>
      </c>
      <c r="E4503" s="76" t="s">
        <v>10909</v>
      </c>
      <c r="F4503" s="76"/>
    </row>
    <row r="4504" spans="2:6" x14ac:dyDescent="0.35">
      <c r="B4504" s="76">
        <v>4502</v>
      </c>
      <c r="C4504" s="76" t="s">
        <v>8241</v>
      </c>
      <c r="D4504" s="76" t="s">
        <v>1203</v>
      </c>
      <c r="E4504" s="76"/>
      <c r="F4504" s="76"/>
    </row>
    <row r="4505" spans="2:6" x14ac:dyDescent="0.35">
      <c r="B4505" s="76">
        <v>4503</v>
      </c>
      <c r="C4505" s="76" t="s">
        <v>7234</v>
      </c>
      <c r="D4505" s="76" t="s">
        <v>2501</v>
      </c>
      <c r="E4505" s="76" t="s">
        <v>7235</v>
      </c>
      <c r="F4505" s="76"/>
    </row>
    <row r="4506" spans="2:6" x14ac:dyDescent="0.35">
      <c r="B4506" s="76">
        <v>4504</v>
      </c>
      <c r="C4506" s="76" t="s">
        <v>10533</v>
      </c>
      <c r="D4506" s="76" t="s">
        <v>10466</v>
      </c>
      <c r="E4506" s="76" t="s">
        <v>7236</v>
      </c>
      <c r="F4506" s="76"/>
    </row>
    <row r="4507" spans="2:6" x14ac:dyDescent="0.35">
      <c r="B4507" s="76">
        <v>4505</v>
      </c>
      <c r="C4507" s="76" t="s">
        <v>7237</v>
      </c>
      <c r="D4507" s="76" t="s">
        <v>1180</v>
      </c>
      <c r="E4507" s="76" t="s">
        <v>7238</v>
      </c>
      <c r="F4507" s="76"/>
    </row>
    <row r="4508" spans="2:6" x14ac:dyDescent="0.35">
      <c r="B4508" s="76">
        <v>4506</v>
      </c>
      <c r="C4508" s="76" t="s">
        <v>12728</v>
      </c>
      <c r="D4508" s="76" t="s">
        <v>12726</v>
      </c>
      <c r="E4508" s="76" t="s">
        <v>12729</v>
      </c>
      <c r="F4508" s="76"/>
    </row>
    <row r="4509" spans="2:6" x14ac:dyDescent="0.35">
      <c r="B4509" s="76">
        <v>4507</v>
      </c>
      <c r="C4509" s="76" t="s">
        <v>10910</v>
      </c>
      <c r="D4509" s="76" t="s">
        <v>1203</v>
      </c>
      <c r="E4509" s="76" t="s">
        <v>10911</v>
      </c>
      <c r="F4509" s="76"/>
    </row>
    <row r="4510" spans="2:6" x14ac:dyDescent="0.35">
      <c r="B4510" s="76">
        <v>4508</v>
      </c>
      <c r="C4510" s="76" t="s">
        <v>11063</v>
      </c>
      <c r="D4510" s="76" t="s">
        <v>10908</v>
      </c>
      <c r="E4510" s="76" t="s">
        <v>11064</v>
      </c>
      <c r="F4510" s="76"/>
    </row>
    <row r="4511" spans="2:6" x14ac:dyDescent="0.35">
      <c r="B4511" s="76">
        <v>4509</v>
      </c>
      <c r="C4511" s="76" t="s">
        <v>7182</v>
      </c>
      <c r="D4511" s="76" t="s">
        <v>2501</v>
      </c>
      <c r="E4511" s="76" t="s">
        <v>7183</v>
      </c>
      <c r="F4511" s="76"/>
    </row>
    <row r="4512" spans="2:6" x14ac:dyDescent="0.35">
      <c r="B4512" s="76">
        <v>4510</v>
      </c>
      <c r="C4512" s="76" t="s">
        <v>6945</v>
      </c>
      <c r="D4512" s="76" t="s">
        <v>2501</v>
      </c>
      <c r="E4512" s="76"/>
      <c r="F4512" s="76"/>
    </row>
    <row r="4513" spans="2:6" x14ac:dyDescent="0.35">
      <c r="B4513" s="76">
        <v>4511</v>
      </c>
      <c r="C4513" s="76" t="s">
        <v>7091</v>
      </c>
      <c r="D4513" s="76" t="s">
        <v>1315</v>
      </c>
      <c r="E4513" s="76"/>
      <c r="F4513" s="76"/>
    </row>
    <row r="4514" spans="2:6" x14ac:dyDescent="0.35">
      <c r="B4514" s="76">
        <v>4512</v>
      </c>
      <c r="C4514" s="76" t="s">
        <v>7092</v>
      </c>
      <c r="D4514" s="76" t="s">
        <v>1203</v>
      </c>
      <c r="E4514" s="76" t="s">
        <v>7093</v>
      </c>
      <c r="F4514" s="76"/>
    </row>
    <row r="4515" spans="2:6" x14ac:dyDescent="0.35">
      <c r="B4515" s="76">
        <v>4513</v>
      </c>
      <c r="C4515" s="76" t="s">
        <v>471</v>
      </c>
      <c r="D4515" s="76" t="s">
        <v>2501</v>
      </c>
      <c r="E4515" s="76" t="s">
        <v>6214</v>
      </c>
      <c r="F4515" s="76"/>
    </row>
    <row r="4516" spans="2:6" x14ac:dyDescent="0.35">
      <c r="B4516" s="76">
        <v>4514</v>
      </c>
      <c r="C4516" s="76" t="s">
        <v>1302</v>
      </c>
      <c r="D4516" s="76" t="s">
        <v>1303</v>
      </c>
      <c r="E4516" s="76" t="s">
        <v>6215</v>
      </c>
      <c r="F4516" s="76"/>
    </row>
    <row r="4517" spans="2:6" x14ac:dyDescent="0.35">
      <c r="B4517" s="76">
        <v>4515</v>
      </c>
      <c r="C4517" s="76" t="s">
        <v>37</v>
      </c>
      <c r="D4517" s="76" t="s">
        <v>10466</v>
      </c>
      <c r="E4517" s="76" t="s">
        <v>6216</v>
      </c>
      <c r="F4517" s="76"/>
    </row>
    <row r="4518" spans="2:6" x14ac:dyDescent="0.35">
      <c r="B4518" s="76">
        <v>4516</v>
      </c>
      <c r="C4518" s="76" t="s">
        <v>10842</v>
      </c>
      <c r="D4518" s="76" t="s">
        <v>2501</v>
      </c>
      <c r="E4518" s="76" t="s">
        <v>10843</v>
      </c>
      <c r="F4518" s="76"/>
    </row>
    <row r="4519" spans="2:6" x14ac:dyDescent="0.35">
      <c r="B4519" s="76">
        <v>4517</v>
      </c>
      <c r="C4519" s="76" t="s">
        <v>10844</v>
      </c>
      <c r="D4519" s="76" t="s">
        <v>1303</v>
      </c>
      <c r="E4519" s="76" t="s">
        <v>10845</v>
      </c>
      <c r="F4519" s="76"/>
    </row>
    <row r="4520" spans="2:6" x14ac:dyDescent="0.35">
      <c r="B4520" s="76">
        <v>4518</v>
      </c>
      <c r="C4520" s="76" t="s">
        <v>10846</v>
      </c>
      <c r="D4520" s="76" t="s">
        <v>10466</v>
      </c>
      <c r="E4520" s="76" t="s">
        <v>10847</v>
      </c>
      <c r="F4520" s="76"/>
    </row>
    <row r="4521" spans="2:6" x14ac:dyDescent="0.35">
      <c r="B4521" s="76">
        <v>4519</v>
      </c>
      <c r="C4521" s="76" t="s">
        <v>472</v>
      </c>
      <c r="D4521" s="76" t="s">
        <v>2500</v>
      </c>
      <c r="E4521" s="76" t="s">
        <v>6217</v>
      </c>
      <c r="F4521" s="76"/>
    </row>
    <row r="4522" spans="2:6" x14ac:dyDescent="0.35">
      <c r="B4522" s="76">
        <v>4520</v>
      </c>
      <c r="C4522" s="76" t="s">
        <v>6218</v>
      </c>
      <c r="D4522" s="76" t="s">
        <v>1640</v>
      </c>
      <c r="E4522" s="76" t="s">
        <v>1639</v>
      </c>
      <c r="F4522" s="76"/>
    </row>
    <row r="4523" spans="2:6" x14ac:dyDescent="0.35">
      <c r="B4523" s="76">
        <v>4521</v>
      </c>
      <c r="C4523" s="76" t="s">
        <v>38</v>
      </c>
      <c r="D4523" s="76" t="s">
        <v>8867</v>
      </c>
      <c r="E4523" s="76" t="s">
        <v>6219</v>
      </c>
      <c r="F4523" s="76"/>
    </row>
    <row r="4524" spans="2:6" x14ac:dyDescent="0.35">
      <c r="B4524" s="76">
        <v>4522</v>
      </c>
      <c r="C4524" s="76" t="s">
        <v>1291</v>
      </c>
      <c r="D4524" s="76" t="s">
        <v>1292</v>
      </c>
      <c r="E4524" s="76" t="s">
        <v>1334</v>
      </c>
      <c r="F4524" s="76"/>
    </row>
    <row r="4525" spans="2:6" x14ac:dyDescent="0.35">
      <c r="B4525" s="76">
        <v>4523</v>
      </c>
      <c r="C4525" s="76" t="s">
        <v>6221</v>
      </c>
      <c r="D4525" s="76" t="s">
        <v>6222</v>
      </c>
      <c r="E4525" s="76" t="s">
        <v>6220</v>
      </c>
      <c r="F4525" s="76"/>
    </row>
    <row r="4526" spans="2:6" x14ac:dyDescent="0.35">
      <c r="B4526" s="76">
        <v>4524</v>
      </c>
      <c r="C4526" s="76" t="s">
        <v>6224</v>
      </c>
      <c r="D4526" s="76" t="s">
        <v>1309</v>
      </c>
      <c r="E4526" s="76" t="s">
        <v>6223</v>
      </c>
      <c r="F4526" s="76"/>
    </row>
    <row r="4527" spans="2:6" x14ac:dyDescent="0.35">
      <c r="B4527" s="76">
        <v>4525</v>
      </c>
      <c r="C4527" s="76" t="s">
        <v>10534</v>
      </c>
      <c r="D4527" s="76" t="s">
        <v>10523</v>
      </c>
      <c r="E4527" s="76" t="s">
        <v>6225</v>
      </c>
      <c r="F4527" s="76"/>
    </row>
    <row r="4528" spans="2:6" x14ac:dyDescent="0.35">
      <c r="B4528" s="76">
        <v>4526</v>
      </c>
      <c r="C4528" s="76" t="s">
        <v>473</v>
      </c>
      <c r="D4528" s="76" t="s">
        <v>6222</v>
      </c>
      <c r="E4528" s="76" t="s">
        <v>6226</v>
      </c>
      <c r="F4528" s="76"/>
    </row>
    <row r="4529" spans="2:6" x14ac:dyDescent="0.35">
      <c r="B4529" s="76">
        <v>4527</v>
      </c>
      <c r="C4529" s="76" t="s">
        <v>1308</v>
      </c>
      <c r="D4529" s="76" t="s">
        <v>1309</v>
      </c>
      <c r="E4529" s="76" t="s">
        <v>6227</v>
      </c>
      <c r="F4529" s="76"/>
    </row>
    <row r="4530" spans="2:6" x14ac:dyDescent="0.35">
      <c r="B4530" s="76">
        <v>4528</v>
      </c>
      <c r="C4530" s="76" t="s">
        <v>609</v>
      </c>
      <c r="D4530" s="76" t="s">
        <v>10523</v>
      </c>
      <c r="E4530" s="76" t="s">
        <v>1210</v>
      </c>
      <c r="F4530" s="76"/>
    </row>
    <row r="4531" spans="2:6" x14ac:dyDescent="0.35">
      <c r="B4531" s="76">
        <v>4529</v>
      </c>
      <c r="C4531" s="76" t="s">
        <v>12917</v>
      </c>
      <c r="D4531" s="76" t="s">
        <v>12918</v>
      </c>
      <c r="E4531" s="76" t="s">
        <v>12919</v>
      </c>
      <c r="F4531" s="76"/>
    </row>
    <row r="4532" spans="2:6" x14ac:dyDescent="0.35">
      <c r="B4532" s="76">
        <v>4530</v>
      </c>
      <c r="C4532" s="76" t="s">
        <v>10848</v>
      </c>
      <c r="D4532" s="76" t="s">
        <v>6222</v>
      </c>
      <c r="E4532" s="76" t="s">
        <v>10849</v>
      </c>
      <c r="F4532" s="76"/>
    </row>
    <row r="4533" spans="2:6" x14ac:dyDescent="0.35">
      <c r="B4533" s="76">
        <v>4531</v>
      </c>
      <c r="C4533" s="76" t="s">
        <v>10850</v>
      </c>
      <c r="D4533" s="76" t="s">
        <v>1309</v>
      </c>
      <c r="E4533" s="76" t="s">
        <v>10851</v>
      </c>
      <c r="F4533" s="76"/>
    </row>
    <row r="4534" spans="2:6" x14ac:dyDescent="0.35">
      <c r="B4534" s="76">
        <v>4532</v>
      </c>
      <c r="C4534" s="76" t="s">
        <v>10852</v>
      </c>
      <c r="D4534" s="76" t="s">
        <v>10523</v>
      </c>
      <c r="E4534" s="76" t="s">
        <v>10853</v>
      </c>
      <c r="F4534" s="76"/>
    </row>
    <row r="4535" spans="2:6" x14ac:dyDescent="0.35">
      <c r="B4535" s="76">
        <v>4533</v>
      </c>
      <c r="C4535" s="76" t="s">
        <v>12920</v>
      </c>
      <c r="D4535" s="76" t="s">
        <v>12918</v>
      </c>
      <c r="E4535" s="76" t="s">
        <v>12921</v>
      </c>
      <c r="F4535" s="76"/>
    </row>
    <row r="4536" spans="2:6" x14ac:dyDescent="0.35">
      <c r="B4536" s="76">
        <v>4534</v>
      </c>
      <c r="C4536" s="76" t="s">
        <v>474</v>
      </c>
      <c r="D4536" s="76" t="s">
        <v>2548</v>
      </c>
      <c r="E4536" s="76" t="s">
        <v>6228</v>
      </c>
      <c r="F4536" s="76"/>
    </row>
    <row r="4537" spans="2:6" x14ac:dyDescent="0.35">
      <c r="B4537" s="76">
        <v>4535</v>
      </c>
      <c r="C4537" s="76" t="s">
        <v>2</v>
      </c>
      <c r="D4537" s="76" t="s">
        <v>10521</v>
      </c>
      <c r="E4537" s="76" t="s">
        <v>1330</v>
      </c>
      <c r="F4537" s="76"/>
    </row>
    <row r="4538" spans="2:6" x14ac:dyDescent="0.35">
      <c r="B4538" s="76">
        <v>4536</v>
      </c>
      <c r="C4538" s="76" t="s">
        <v>12730</v>
      </c>
      <c r="D4538" s="76" t="s">
        <v>12731</v>
      </c>
      <c r="E4538" s="76" t="s">
        <v>12732</v>
      </c>
      <c r="F4538" s="76"/>
    </row>
    <row r="4539" spans="2:6" x14ac:dyDescent="0.35">
      <c r="B4539" s="76">
        <v>4537</v>
      </c>
      <c r="C4539" s="76" t="s">
        <v>10854</v>
      </c>
      <c r="D4539" s="76" t="s">
        <v>2548</v>
      </c>
      <c r="E4539" s="76" t="s">
        <v>10855</v>
      </c>
      <c r="F4539" s="76"/>
    </row>
    <row r="4540" spans="2:6" x14ac:dyDescent="0.35">
      <c r="B4540" s="76">
        <v>4538</v>
      </c>
      <c r="C4540" s="76" t="s">
        <v>10856</v>
      </c>
      <c r="D4540" s="76" t="s">
        <v>10521</v>
      </c>
      <c r="E4540" s="76" t="s">
        <v>10857</v>
      </c>
      <c r="F4540" s="76"/>
    </row>
    <row r="4541" spans="2:6" x14ac:dyDescent="0.35">
      <c r="B4541" s="76">
        <v>4539</v>
      </c>
      <c r="C4541" s="76" t="s">
        <v>12733</v>
      </c>
      <c r="D4541" s="76" t="s">
        <v>12731</v>
      </c>
      <c r="E4541" s="76" t="s">
        <v>12734</v>
      </c>
      <c r="F4541" s="76"/>
    </row>
    <row r="4542" spans="2:6" x14ac:dyDescent="0.35">
      <c r="B4542" s="76">
        <v>4540</v>
      </c>
      <c r="C4542" s="76" t="s">
        <v>7766</v>
      </c>
      <c r="D4542" s="76" t="s">
        <v>7768</v>
      </c>
      <c r="E4542" s="76" t="s">
        <v>7769</v>
      </c>
      <c r="F4542" s="76"/>
    </row>
    <row r="4543" spans="2:6" x14ac:dyDescent="0.35">
      <c r="B4543" s="76">
        <v>4541</v>
      </c>
      <c r="C4543" s="76" t="s">
        <v>7770</v>
      </c>
      <c r="D4543" s="76" t="s">
        <v>7771</v>
      </c>
      <c r="E4543" s="76" t="s">
        <v>7772</v>
      </c>
      <c r="F4543" s="76"/>
    </row>
    <row r="4544" spans="2:6" x14ac:dyDescent="0.35">
      <c r="B4544" s="76">
        <v>4542</v>
      </c>
      <c r="C4544" s="76" t="s">
        <v>10535</v>
      </c>
      <c r="D4544" s="76" t="s">
        <v>10536</v>
      </c>
      <c r="E4544" s="76" t="s">
        <v>7773</v>
      </c>
      <c r="F4544" s="76"/>
    </row>
    <row r="4545" spans="2:6" x14ac:dyDescent="0.35">
      <c r="B4545" s="76">
        <v>4543</v>
      </c>
      <c r="C4545" s="76" t="s">
        <v>7774</v>
      </c>
      <c r="D4545" s="76" t="s">
        <v>7775</v>
      </c>
      <c r="E4545" s="76" t="s">
        <v>7776</v>
      </c>
      <c r="F4545" s="76"/>
    </row>
    <row r="4546" spans="2:6" x14ac:dyDescent="0.35">
      <c r="B4546" s="76">
        <v>4544</v>
      </c>
      <c r="C4546" s="76" t="s">
        <v>8242</v>
      </c>
      <c r="D4546" s="76" t="s">
        <v>2500</v>
      </c>
      <c r="E4546" s="76" t="s">
        <v>8243</v>
      </c>
      <c r="F4546" s="76"/>
    </row>
    <row r="4547" spans="2:6" x14ac:dyDescent="0.35">
      <c r="B4547" s="76">
        <v>4545</v>
      </c>
      <c r="C4547" s="76" t="s">
        <v>10537</v>
      </c>
      <c r="D4547" s="76" t="s">
        <v>8867</v>
      </c>
      <c r="E4547" s="76" t="s">
        <v>8244</v>
      </c>
      <c r="F4547" s="76"/>
    </row>
    <row r="4548" spans="2:6" x14ac:dyDescent="0.35">
      <c r="B4548" s="76">
        <v>4546</v>
      </c>
      <c r="C4548" s="76" t="s">
        <v>12735</v>
      </c>
      <c r="D4548" s="76" t="s">
        <v>1292</v>
      </c>
      <c r="E4548" s="76" t="s">
        <v>12736</v>
      </c>
      <c r="F4548" s="76"/>
    </row>
    <row r="4549" spans="2:6" x14ac:dyDescent="0.35">
      <c r="B4549" s="76">
        <v>4547</v>
      </c>
      <c r="C4549" s="76" t="s">
        <v>940</v>
      </c>
      <c r="D4549" s="76" t="s">
        <v>2656</v>
      </c>
      <c r="E4549" s="76" t="s">
        <v>6229</v>
      </c>
      <c r="F4549" s="76"/>
    </row>
    <row r="4550" spans="2:6" x14ac:dyDescent="0.35">
      <c r="B4550" s="76">
        <v>4548</v>
      </c>
      <c r="C4550" s="76" t="s">
        <v>10538</v>
      </c>
      <c r="D4550" s="76" t="s">
        <v>10539</v>
      </c>
      <c r="E4550" s="76" t="s">
        <v>6230</v>
      </c>
      <c r="F4550" s="76"/>
    </row>
    <row r="4551" spans="2:6" x14ac:dyDescent="0.35">
      <c r="B4551" s="76">
        <v>4549</v>
      </c>
      <c r="C4551" s="76" t="s">
        <v>12737</v>
      </c>
      <c r="D4551" s="76" t="s">
        <v>12738</v>
      </c>
      <c r="E4551" s="76" t="s">
        <v>12739</v>
      </c>
      <c r="F4551" s="76"/>
    </row>
    <row r="4552" spans="2:6" x14ac:dyDescent="0.35">
      <c r="B4552" s="76">
        <v>4550</v>
      </c>
      <c r="C4552" s="76" t="s">
        <v>511</v>
      </c>
      <c r="D4552" s="76" t="s">
        <v>2500</v>
      </c>
      <c r="E4552" s="76"/>
      <c r="F4552" s="76"/>
    </row>
    <row r="4553" spans="2:6" x14ac:dyDescent="0.35">
      <c r="B4553" s="76">
        <v>4551</v>
      </c>
      <c r="C4553" s="76" t="s">
        <v>580</v>
      </c>
      <c r="D4553" s="76" t="s">
        <v>8867</v>
      </c>
      <c r="E4553" s="76"/>
      <c r="F4553" s="76"/>
    </row>
    <row r="4554" spans="2:6" x14ac:dyDescent="0.35">
      <c r="B4554" s="76">
        <v>4552</v>
      </c>
      <c r="C4554" s="76" t="s">
        <v>12740</v>
      </c>
      <c r="D4554" s="76" t="s">
        <v>1292</v>
      </c>
      <c r="E4554" s="76" t="s">
        <v>12741</v>
      </c>
      <c r="F4554" s="76"/>
    </row>
    <row r="4555" spans="2:6" x14ac:dyDescent="0.35">
      <c r="B4555" s="76">
        <v>4553</v>
      </c>
      <c r="C4555" s="76" t="s">
        <v>8245</v>
      </c>
      <c r="D4555" s="76" t="s">
        <v>2501</v>
      </c>
      <c r="E4555" s="76" t="s">
        <v>8246</v>
      </c>
      <c r="F4555" s="76"/>
    </row>
    <row r="4556" spans="2:6" x14ac:dyDescent="0.35">
      <c r="B4556" s="76">
        <v>4554</v>
      </c>
      <c r="C4556" s="76" t="s">
        <v>8247</v>
      </c>
      <c r="D4556" s="76" t="s">
        <v>1303</v>
      </c>
      <c r="E4556" s="76" t="s">
        <v>8248</v>
      </c>
      <c r="F4556" s="76"/>
    </row>
    <row r="4557" spans="2:6" x14ac:dyDescent="0.35">
      <c r="B4557" s="76">
        <v>4555</v>
      </c>
      <c r="C4557" s="76" t="s">
        <v>10540</v>
      </c>
      <c r="D4557" s="76" t="s">
        <v>10466</v>
      </c>
      <c r="E4557" s="76" t="s">
        <v>8249</v>
      </c>
      <c r="F4557" s="76"/>
    </row>
    <row r="4558" spans="2:6" x14ac:dyDescent="0.35">
      <c r="B4558" s="76">
        <v>4556</v>
      </c>
      <c r="C4558" s="76" t="s">
        <v>7692</v>
      </c>
      <c r="D4558" s="76" t="s">
        <v>6222</v>
      </c>
      <c r="E4558" s="76" t="s">
        <v>7693</v>
      </c>
      <c r="F4558" s="76"/>
    </row>
    <row r="4559" spans="2:6" x14ac:dyDescent="0.35">
      <c r="B4559" s="76">
        <v>4557</v>
      </c>
      <c r="C4559" s="76" t="s">
        <v>7694</v>
      </c>
      <c r="D4559" s="76" t="s">
        <v>1309</v>
      </c>
      <c r="E4559" s="76" t="s">
        <v>7695</v>
      </c>
      <c r="F4559" s="76"/>
    </row>
    <row r="4560" spans="2:6" x14ac:dyDescent="0.35">
      <c r="B4560" s="76">
        <v>4558</v>
      </c>
      <c r="C4560" s="76" t="s">
        <v>10541</v>
      </c>
      <c r="D4560" s="76" t="s">
        <v>10523</v>
      </c>
      <c r="E4560" s="76" t="s">
        <v>7696</v>
      </c>
      <c r="F4560" s="76"/>
    </row>
    <row r="4561" spans="2:6" x14ac:dyDescent="0.35">
      <c r="B4561" s="76">
        <v>4559</v>
      </c>
      <c r="C4561" s="76" t="s">
        <v>7777</v>
      </c>
      <c r="D4561" s="76" t="s">
        <v>6222</v>
      </c>
      <c r="E4561" s="76" t="s">
        <v>7778</v>
      </c>
      <c r="F4561" s="76"/>
    </row>
    <row r="4562" spans="2:6" x14ac:dyDescent="0.35">
      <c r="B4562" s="76">
        <v>4560</v>
      </c>
      <c r="C4562" s="76" t="s">
        <v>7779</v>
      </c>
      <c r="D4562" s="76" t="s">
        <v>1309</v>
      </c>
      <c r="E4562" s="76" t="s">
        <v>7780</v>
      </c>
      <c r="F4562" s="76"/>
    </row>
    <row r="4563" spans="2:6" x14ac:dyDescent="0.35">
      <c r="B4563" s="76">
        <v>4561</v>
      </c>
      <c r="C4563" s="76" t="s">
        <v>10542</v>
      </c>
      <c r="D4563" s="76" t="s">
        <v>10523</v>
      </c>
      <c r="E4563" s="76" t="s">
        <v>7781</v>
      </c>
      <c r="F4563" s="76"/>
    </row>
    <row r="4564" spans="2:6" x14ac:dyDescent="0.35">
      <c r="B4564" s="76">
        <v>4562</v>
      </c>
      <c r="C4564" s="76" t="s">
        <v>8250</v>
      </c>
      <c r="D4564" s="76" t="s">
        <v>2548</v>
      </c>
      <c r="E4564" s="76" t="s">
        <v>8251</v>
      </c>
      <c r="F4564" s="76"/>
    </row>
    <row r="4565" spans="2:6" x14ac:dyDescent="0.35">
      <c r="B4565" s="76">
        <v>4563</v>
      </c>
      <c r="C4565" s="76" t="s">
        <v>10543</v>
      </c>
      <c r="D4565" s="76" t="s">
        <v>10521</v>
      </c>
      <c r="E4565" s="76" t="s">
        <v>8252</v>
      </c>
      <c r="F4565" s="76"/>
    </row>
    <row r="4566" spans="2:6" x14ac:dyDescent="0.35">
      <c r="B4566" s="76">
        <v>4564</v>
      </c>
      <c r="C4566" s="76" t="s">
        <v>12742</v>
      </c>
      <c r="D4566" s="76" t="s">
        <v>12731</v>
      </c>
      <c r="E4566" s="76" t="s">
        <v>12743</v>
      </c>
      <c r="F4566" s="76"/>
    </row>
    <row r="4567" spans="2:6" x14ac:dyDescent="0.35">
      <c r="B4567" s="76">
        <v>4565</v>
      </c>
      <c r="C4567" s="76" t="s">
        <v>7697</v>
      </c>
      <c r="D4567" s="76" t="s">
        <v>2548</v>
      </c>
      <c r="E4567" s="76" t="s">
        <v>7698</v>
      </c>
      <c r="F4567" s="76"/>
    </row>
    <row r="4568" spans="2:6" x14ac:dyDescent="0.35">
      <c r="B4568" s="76">
        <v>4566</v>
      </c>
      <c r="C4568" s="76" t="s">
        <v>10544</v>
      </c>
      <c r="D4568" s="76" t="s">
        <v>10521</v>
      </c>
      <c r="E4568" s="76" t="s">
        <v>7699</v>
      </c>
      <c r="F4568" s="76"/>
    </row>
    <row r="4569" spans="2:6" x14ac:dyDescent="0.35">
      <c r="B4569" s="76">
        <v>4567</v>
      </c>
      <c r="C4569" s="76" t="s">
        <v>12744</v>
      </c>
      <c r="D4569" s="76" t="s">
        <v>12731</v>
      </c>
      <c r="E4569" s="76" t="s">
        <v>12745</v>
      </c>
      <c r="F4569" s="76"/>
    </row>
    <row r="4570" spans="2:6" x14ac:dyDescent="0.35">
      <c r="B4570" s="76">
        <v>4568</v>
      </c>
      <c r="C4570" s="76" t="s">
        <v>6232</v>
      </c>
      <c r="D4570" s="76" t="s">
        <v>6233</v>
      </c>
      <c r="E4570" s="76" t="s">
        <v>6231</v>
      </c>
      <c r="F4570" s="76"/>
    </row>
    <row r="4571" spans="2:6" x14ac:dyDescent="0.35">
      <c r="B4571" s="76">
        <v>4569</v>
      </c>
      <c r="C4571" s="76" t="s">
        <v>6235</v>
      </c>
      <c r="D4571" s="76" t="s">
        <v>6236</v>
      </c>
      <c r="E4571" s="76" t="s">
        <v>6234</v>
      </c>
      <c r="F4571" s="76"/>
    </row>
    <row r="4572" spans="2:6" x14ac:dyDescent="0.35">
      <c r="B4572" s="76">
        <v>4570</v>
      </c>
      <c r="C4572" s="76" t="s">
        <v>7700</v>
      </c>
      <c r="D4572" s="76" t="s">
        <v>2501</v>
      </c>
      <c r="E4572" s="76" t="s">
        <v>7701</v>
      </c>
      <c r="F4572" s="76"/>
    </row>
    <row r="4573" spans="2:6" x14ac:dyDescent="0.35">
      <c r="B4573" s="76">
        <v>4571</v>
      </c>
      <c r="C4573" s="76" t="s">
        <v>7702</v>
      </c>
      <c r="D4573" s="76" t="s">
        <v>1303</v>
      </c>
      <c r="E4573" s="76" t="s">
        <v>7703</v>
      </c>
      <c r="F4573" s="76"/>
    </row>
    <row r="4574" spans="2:6" x14ac:dyDescent="0.35">
      <c r="B4574" s="76">
        <v>4572</v>
      </c>
      <c r="C4574" s="76" t="s">
        <v>10545</v>
      </c>
      <c r="D4574" s="76" t="s">
        <v>10466</v>
      </c>
      <c r="E4574" s="76" t="s">
        <v>7704</v>
      </c>
      <c r="F4574" s="76"/>
    </row>
    <row r="4575" spans="2:6" x14ac:dyDescent="0.35">
      <c r="B4575" s="76">
        <v>4573</v>
      </c>
      <c r="C4575" s="76" t="s">
        <v>6238</v>
      </c>
      <c r="D4575" s="76" t="s">
        <v>6222</v>
      </c>
      <c r="E4575" s="76" t="s">
        <v>6237</v>
      </c>
      <c r="F4575" s="76"/>
    </row>
    <row r="4576" spans="2:6" x14ac:dyDescent="0.35">
      <c r="B4576" s="76">
        <v>4574</v>
      </c>
      <c r="C4576" s="76" t="s">
        <v>6240</v>
      </c>
      <c r="D4576" s="76" t="s">
        <v>1309</v>
      </c>
      <c r="E4576" s="76" t="s">
        <v>6239</v>
      </c>
      <c r="F4576" s="76"/>
    </row>
    <row r="4577" spans="2:6" x14ac:dyDescent="0.35">
      <c r="B4577" s="76">
        <v>4575</v>
      </c>
      <c r="C4577" s="76" t="s">
        <v>10546</v>
      </c>
      <c r="D4577" s="76" t="s">
        <v>10523</v>
      </c>
      <c r="E4577" s="76" t="s">
        <v>6241</v>
      </c>
      <c r="F4577" s="76"/>
    </row>
    <row r="4578" spans="2:6" x14ac:dyDescent="0.35">
      <c r="B4578" s="76">
        <v>4576</v>
      </c>
      <c r="C4578" s="76" t="s">
        <v>7461</v>
      </c>
      <c r="D4578" s="76" t="s">
        <v>7462</v>
      </c>
      <c r="E4578" s="76" t="s">
        <v>7463</v>
      </c>
      <c r="F4578" s="76"/>
    </row>
    <row r="4579" spans="2:6" x14ac:dyDescent="0.35">
      <c r="B4579" s="76">
        <v>4577</v>
      </c>
      <c r="C4579" s="76" t="s">
        <v>10547</v>
      </c>
      <c r="D4579" s="76" t="s">
        <v>10548</v>
      </c>
      <c r="E4579" s="76" t="s">
        <v>7464</v>
      </c>
      <c r="F4579" s="76"/>
    </row>
    <row r="4580" spans="2:6" x14ac:dyDescent="0.35">
      <c r="B4580" s="76">
        <v>4578</v>
      </c>
      <c r="C4580" s="76" t="s">
        <v>7465</v>
      </c>
      <c r="D4580" s="76" t="s">
        <v>7462</v>
      </c>
      <c r="E4580" s="76" t="s">
        <v>7466</v>
      </c>
      <c r="F4580" s="76"/>
    </row>
    <row r="4581" spans="2:6" x14ac:dyDescent="0.35">
      <c r="B4581" s="76">
        <v>4579</v>
      </c>
      <c r="C4581" s="76" t="s">
        <v>10549</v>
      </c>
      <c r="D4581" s="76" t="s">
        <v>10548</v>
      </c>
      <c r="E4581" s="76" t="s">
        <v>7467</v>
      </c>
      <c r="F4581" s="76"/>
    </row>
    <row r="4582" spans="2:6" x14ac:dyDescent="0.35">
      <c r="B4582" s="76">
        <v>4580</v>
      </c>
      <c r="C4582" s="76" t="s">
        <v>7468</v>
      </c>
      <c r="D4582" s="76" t="s">
        <v>7462</v>
      </c>
      <c r="E4582" s="76" t="s">
        <v>7469</v>
      </c>
      <c r="F4582" s="76"/>
    </row>
    <row r="4583" spans="2:6" x14ac:dyDescent="0.35">
      <c r="B4583" s="76">
        <v>4581</v>
      </c>
      <c r="C4583" s="76" t="s">
        <v>10550</v>
      </c>
      <c r="D4583" s="76" t="s">
        <v>10548</v>
      </c>
      <c r="E4583" s="76" t="s">
        <v>7470</v>
      </c>
      <c r="F4583" s="76"/>
    </row>
    <row r="4584" spans="2:6" x14ac:dyDescent="0.35">
      <c r="B4584" s="76">
        <v>4582</v>
      </c>
      <c r="C4584" s="76" t="s">
        <v>7471</v>
      </c>
      <c r="D4584" s="76" t="s">
        <v>7462</v>
      </c>
      <c r="E4584" s="76" t="s">
        <v>7472</v>
      </c>
      <c r="F4584" s="76"/>
    </row>
    <row r="4585" spans="2:6" x14ac:dyDescent="0.35">
      <c r="B4585" s="76">
        <v>4583</v>
      </c>
      <c r="C4585" s="76" t="s">
        <v>10551</v>
      </c>
      <c r="D4585" s="76" t="s">
        <v>10548</v>
      </c>
      <c r="E4585" s="76" t="s">
        <v>7473</v>
      </c>
      <c r="F4585" s="76"/>
    </row>
    <row r="4586" spans="2:6" x14ac:dyDescent="0.35">
      <c r="B4586" s="76">
        <v>4584</v>
      </c>
      <c r="C4586" s="76" t="s">
        <v>941</v>
      </c>
      <c r="D4586" s="76" t="s">
        <v>7332</v>
      </c>
      <c r="E4586" s="76" t="s">
        <v>7333</v>
      </c>
      <c r="F4586" s="76"/>
    </row>
    <row r="4587" spans="2:6" x14ac:dyDescent="0.35">
      <c r="B4587" s="76">
        <v>4585</v>
      </c>
      <c r="C4587" s="76" t="s">
        <v>7334</v>
      </c>
      <c r="D4587" s="76" t="s">
        <v>7335</v>
      </c>
      <c r="E4587" s="76" t="s">
        <v>7336</v>
      </c>
      <c r="F4587" s="76"/>
    </row>
    <row r="4588" spans="2:6" x14ac:dyDescent="0.35">
      <c r="B4588" s="76">
        <v>4586</v>
      </c>
      <c r="C4588" s="76" t="s">
        <v>10552</v>
      </c>
      <c r="D4588" s="76" t="s">
        <v>10553</v>
      </c>
      <c r="E4588" s="76" t="s">
        <v>7337</v>
      </c>
      <c r="F4588" s="76"/>
    </row>
    <row r="4589" spans="2:6" x14ac:dyDescent="0.35">
      <c r="B4589" s="76">
        <v>4587</v>
      </c>
      <c r="C4589" s="76" t="s">
        <v>7338</v>
      </c>
      <c r="D4589" s="76" t="s">
        <v>7339</v>
      </c>
      <c r="E4589" s="76" t="s">
        <v>7340</v>
      </c>
      <c r="F4589" s="76"/>
    </row>
    <row r="4590" spans="2:6" x14ac:dyDescent="0.35">
      <c r="B4590" s="76">
        <v>4588</v>
      </c>
      <c r="C4590" s="76" t="s">
        <v>12746</v>
      </c>
      <c r="D4590" s="76" t="s">
        <v>12747</v>
      </c>
      <c r="E4590" s="76" t="s">
        <v>12748</v>
      </c>
      <c r="F4590" s="76"/>
    </row>
    <row r="4591" spans="2:6" x14ac:dyDescent="0.35">
      <c r="B4591" s="76">
        <v>4589</v>
      </c>
      <c r="C4591" s="76" t="s">
        <v>942</v>
      </c>
      <c r="D4591" s="76" t="s">
        <v>2500</v>
      </c>
      <c r="E4591" s="76" t="s">
        <v>6242</v>
      </c>
      <c r="F4591" s="76"/>
    </row>
    <row r="4592" spans="2:6" x14ac:dyDescent="0.35">
      <c r="B4592" s="76">
        <v>4590</v>
      </c>
      <c r="C4592" s="76" t="s">
        <v>6244</v>
      </c>
      <c r="D4592" s="76" t="s">
        <v>1640</v>
      </c>
      <c r="E4592" s="76" t="s">
        <v>6243</v>
      </c>
      <c r="F4592" s="76"/>
    </row>
    <row r="4593" spans="2:6" x14ac:dyDescent="0.35">
      <c r="B4593" s="76">
        <v>4591</v>
      </c>
      <c r="C4593" s="76" t="s">
        <v>10554</v>
      </c>
      <c r="D4593" s="76" t="s">
        <v>8867</v>
      </c>
      <c r="E4593" s="76" t="s">
        <v>6245</v>
      </c>
      <c r="F4593" s="76"/>
    </row>
    <row r="4594" spans="2:6" x14ac:dyDescent="0.35">
      <c r="B4594" s="76">
        <v>4592</v>
      </c>
      <c r="C4594" s="76" t="s">
        <v>2203</v>
      </c>
      <c r="D4594" s="76" t="s">
        <v>1292</v>
      </c>
      <c r="E4594" s="76" t="s">
        <v>6246</v>
      </c>
      <c r="F4594" s="76"/>
    </row>
    <row r="4595" spans="2:6" x14ac:dyDescent="0.35">
      <c r="B4595" s="76">
        <v>4593</v>
      </c>
      <c r="C4595" s="76" t="s">
        <v>6248</v>
      </c>
      <c r="D4595" s="76" t="s">
        <v>6249</v>
      </c>
      <c r="E4595" s="76" t="s">
        <v>6247</v>
      </c>
      <c r="F4595" s="76"/>
    </row>
    <row r="4596" spans="2:6" x14ac:dyDescent="0.35">
      <c r="B4596" s="76">
        <v>4594</v>
      </c>
      <c r="C4596" s="76" t="s">
        <v>6251</v>
      </c>
      <c r="D4596" s="76" t="s">
        <v>6252</v>
      </c>
      <c r="E4596" s="76" t="s">
        <v>6250</v>
      </c>
      <c r="F4596" s="76"/>
    </row>
    <row r="4597" spans="2:6" x14ac:dyDescent="0.35">
      <c r="B4597" s="76">
        <v>4595</v>
      </c>
      <c r="C4597" s="76" t="s">
        <v>10555</v>
      </c>
      <c r="D4597" s="76" t="s">
        <v>10556</v>
      </c>
      <c r="E4597" s="76" t="s">
        <v>6253</v>
      </c>
      <c r="F4597" s="76"/>
    </row>
    <row r="4598" spans="2:6" x14ac:dyDescent="0.35">
      <c r="B4598" s="76">
        <v>4596</v>
      </c>
      <c r="C4598" s="76" t="s">
        <v>6255</v>
      </c>
      <c r="D4598" s="76" t="s">
        <v>6256</v>
      </c>
      <c r="E4598" s="76" t="s">
        <v>6254</v>
      </c>
      <c r="F4598" s="76"/>
    </row>
    <row r="4599" spans="2:6" x14ac:dyDescent="0.35">
      <c r="B4599" s="76">
        <v>4597</v>
      </c>
      <c r="C4599" s="76" t="s">
        <v>475</v>
      </c>
      <c r="D4599" s="76" t="s">
        <v>2500</v>
      </c>
      <c r="E4599" s="76" t="s">
        <v>6257</v>
      </c>
      <c r="F4599" s="76"/>
    </row>
    <row r="4600" spans="2:6" x14ac:dyDescent="0.35">
      <c r="B4600" s="76">
        <v>4598</v>
      </c>
      <c r="C4600" s="76" t="s">
        <v>6259</v>
      </c>
      <c r="D4600" s="76" t="s">
        <v>1640</v>
      </c>
      <c r="E4600" s="76" t="s">
        <v>6258</v>
      </c>
      <c r="F4600" s="76"/>
    </row>
    <row r="4601" spans="2:6" x14ac:dyDescent="0.35">
      <c r="B4601" s="76">
        <v>4599</v>
      </c>
      <c r="C4601" s="76" t="s">
        <v>10557</v>
      </c>
      <c r="D4601" s="76" t="s">
        <v>8867</v>
      </c>
      <c r="E4601" s="76" t="s">
        <v>6260</v>
      </c>
      <c r="F4601" s="76"/>
    </row>
    <row r="4602" spans="2:6" x14ac:dyDescent="0.35">
      <c r="B4602" s="76">
        <v>4600</v>
      </c>
      <c r="C4602" s="76" t="s">
        <v>1926</v>
      </c>
      <c r="D4602" s="76" t="s">
        <v>1292</v>
      </c>
      <c r="E4602" s="76" t="s">
        <v>6261</v>
      </c>
      <c r="F4602" s="76"/>
    </row>
    <row r="4603" spans="2:6" x14ac:dyDescent="0.35">
      <c r="B4603" s="76">
        <v>4601</v>
      </c>
      <c r="C4603" s="76" t="s">
        <v>6263</v>
      </c>
      <c r="D4603" s="76" t="s">
        <v>2501</v>
      </c>
      <c r="E4603" s="76" t="s">
        <v>6262</v>
      </c>
      <c r="F4603" s="76"/>
    </row>
    <row r="4604" spans="2:6" x14ac:dyDescent="0.35">
      <c r="B4604" s="76">
        <v>4602</v>
      </c>
      <c r="C4604" s="76" t="s">
        <v>6265</v>
      </c>
      <c r="D4604" s="76" t="s">
        <v>1315</v>
      </c>
      <c r="E4604" s="76" t="s">
        <v>6264</v>
      </c>
      <c r="F4604" s="76"/>
    </row>
    <row r="4605" spans="2:6" x14ac:dyDescent="0.35">
      <c r="B4605" s="76">
        <v>4603</v>
      </c>
      <c r="C4605" s="76" t="s">
        <v>6267</v>
      </c>
      <c r="D4605" s="76" t="s">
        <v>1303</v>
      </c>
      <c r="E4605" s="76" t="s">
        <v>6266</v>
      </c>
      <c r="F4605" s="76"/>
    </row>
    <row r="4606" spans="2:6" x14ac:dyDescent="0.35">
      <c r="B4606" s="76">
        <v>4604</v>
      </c>
      <c r="C4606" s="76" t="s">
        <v>10558</v>
      </c>
      <c r="D4606" s="76" t="s">
        <v>10466</v>
      </c>
      <c r="E4606" s="76" t="s">
        <v>6268</v>
      </c>
      <c r="F4606" s="76"/>
    </row>
    <row r="4607" spans="2:6" x14ac:dyDescent="0.35">
      <c r="B4607" s="76">
        <v>4605</v>
      </c>
      <c r="C4607" s="76" t="s">
        <v>6270</v>
      </c>
      <c r="D4607" s="76" t="s">
        <v>6271</v>
      </c>
      <c r="E4607" s="76" t="s">
        <v>6269</v>
      </c>
      <c r="F4607" s="76"/>
    </row>
    <row r="4608" spans="2:6" x14ac:dyDescent="0.35">
      <c r="B4608" s="76">
        <v>4606</v>
      </c>
      <c r="C4608" s="76" t="s">
        <v>10559</v>
      </c>
      <c r="D4608" s="76" t="s">
        <v>10560</v>
      </c>
      <c r="E4608" s="76" t="s">
        <v>6272</v>
      </c>
      <c r="F4608" s="76"/>
    </row>
    <row r="4609" spans="2:6" x14ac:dyDescent="0.35">
      <c r="B4609" s="76">
        <v>4607</v>
      </c>
      <c r="C4609" s="76" t="s">
        <v>12749</v>
      </c>
      <c r="D4609" s="76" t="s">
        <v>12750</v>
      </c>
      <c r="E4609" s="76" t="s">
        <v>12751</v>
      </c>
      <c r="F4609" s="76"/>
    </row>
    <row r="4610" spans="2:6" x14ac:dyDescent="0.35">
      <c r="B4610" s="76">
        <v>4608</v>
      </c>
      <c r="C4610" s="76" t="s">
        <v>512</v>
      </c>
      <c r="D4610" s="76" t="s">
        <v>2654</v>
      </c>
      <c r="E4610" s="76" t="s">
        <v>6273</v>
      </c>
      <c r="F4610" s="76"/>
    </row>
    <row r="4611" spans="2:6" x14ac:dyDescent="0.35">
      <c r="B4611" s="76">
        <v>4609</v>
      </c>
      <c r="C4611" s="76" t="s">
        <v>1326</v>
      </c>
      <c r="D4611" s="76" t="s">
        <v>1327</v>
      </c>
      <c r="E4611" s="76" t="s">
        <v>6274</v>
      </c>
      <c r="F4611" s="76"/>
    </row>
    <row r="4612" spans="2:6" x14ac:dyDescent="0.35">
      <c r="B4612" s="76">
        <v>4610</v>
      </c>
      <c r="C4612" s="76" t="s">
        <v>10561</v>
      </c>
      <c r="D4612" s="76" t="s">
        <v>10562</v>
      </c>
      <c r="E4612" s="76" t="s">
        <v>6275</v>
      </c>
      <c r="F4612" s="76"/>
    </row>
    <row r="4613" spans="2:6" x14ac:dyDescent="0.35">
      <c r="B4613" s="76">
        <v>4611</v>
      </c>
      <c r="C4613" s="76" t="s">
        <v>12752</v>
      </c>
      <c r="D4613" s="76" t="s">
        <v>12753</v>
      </c>
      <c r="E4613" s="76" t="s">
        <v>12754</v>
      </c>
      <c r="F4613" s="76"/>
    </row>
    <row r="4614" spans="2:6" x14ac:dyDescent="0.35">
      <c r="B4614" s="76">
        <v>4612</v>
      </c>
      <c r="C4614" s="76" t="s">
        <v>6277</v>
      </c>
      <c r="D4614" s="76" t="s">
        <v>6278</v>
      </c>
      <c r="E4614" s="76" t="s">
        <v>6276</v>
      </c>
      <c r="F4614" s="76"/>
    </row>
    <row r="4615" spans="2:6" x14ac:dyDescent="0.35">
      <c r="B4615" s="76">
        <v>4613</v>
      </c>
      <c r="C4615" s="76" t="s">
        <v>8777</v>
      </c>
      <c r="D4615" s="76" t="s">
        <v>2654</v>
      </c>
      <c r="E4615" s="76" t="s">
        <v>8778</v>
      </c>
      <c r="F4615" s="76"/>
    </row>
    <row r="4616" spans="2:6" x14ac:dyDescent="0.35">
      <c r="B4616" s="76">
        <v>4614</v>
      </c>
      <c r="C4616" s="76" t="s">
        <v>10563</v>
      </c>
      <c r="D4616" s="76" t="s">
        <v>10562</v>
      </c>
      <c r="E4616" s="76" t="s">
        <v>8779</v>
      </c>
      <c r="F4616" s="76"/>
    </row>
    <row r="4617" spans="2:6" x14ac:dyDescent="0.35">
      <c r="B4617" s="76">
        <v>4615</v>
      </c>
      <c r="C4617" s="76" t="s">
        <v>12755</v>
      </c>
      <c r="D4617" s="76" t="s">
        <v>12753</v>
      </c>
      <c r="E4617" s="76" t="s">
        <v>12756</v>
      </c>
      <c r="F4617" s="76"/>
    </row>
    <row r="4618" spans="2:6" x14ac:dyDescent="0.35">
      <c r="B4618" s="76">
        <v>4616</v>
      </c>
      <c r="C4618" s="76" t="s">
        <v>8780</v>
      </c>
      <c r="D4618" s="76" t="s">
        <v>2654</v>
      </c>
      <c r="E4618" s="76" t="s">
        <v>8781</v>
      </c>
      <c r="F4618" s="76"/>
    </row>
    <row r="4619" spans="2:6" x14ac:dyDescent="0.35">
      <c r="B4619" s="76">
        <v>4617</v>
      </c>
      <c r="C4619" s="76" t="s">
        <v>11005</v>
      </c>
      <c r="D4619" s="76" t="s">
        <v>1327</v>
      </c>
      <c r="E4619" s="76" t="s">
        <v>11006</v>
      </c>
      <c r="F4619" s="76"/>
    </row>
    <row r="4620" spans="2:6" x14ac:dyDescent="0.35">
      <c r="B4620" s="76">
        <v>4618</v>
      </c>
      <c r="C4620" s="76" t="s">
        <v>10564</v>
      </c>
      <c r="D4620" s="76" t="s">
        <v>10562</v>
      </c>
      <c r="E4620" s="76" t="s">
        <v>8782</v>
      </c>
      <c r="F4620" s="76"/>
    </row>
    <row r="4621" spans="2:6" x14ac:dyDescent="0.35">
      <c r="B4621" s="76">
        <v>4619</v>
      </c>
      <c r="C4621" s="76" t="s">
        <v>10565</v>
      </c>
      <c r="D4621" s="76" t="s">
        <v>10566</v>
      </c>
      <c r="E4621" s="76" t="s">
        <v>6279</v>
      </c>
      <c r="F4621" s="76"/>
    </row>
    <row r="4622" spans="2:6" x14ac:dyDescent="0.35">
      <c r="B4622" s="76">
        <v>4620</v>
      </c>
      <c r="C4622" s="76" t="s">
        <v>6281</v>
      </c>
      <c r="D4622" s="76" t="s">
        <v>6282</v>
      </c>
      <c r="E4622" s="76" t="s">
        <v>6280</v>
      </c>
      <c r="F4622" s="76"/>
    </row>
    <row r="4623" spans="2:6" x14ac:dyDescent="0.35">
      <c r="B4623" s="76">
        <v>4621</v>
      </c>
      <c r="C4623" s="76" t="s">
        <v>10567</v>
      </c>
      <c r="D4623" s="76" t="s">
        <v>10566</v>
      </c>
      <c r="E4623" s="76" t="s">
        <v>6283</v>
      </c>
      <c r="F4623" s="76"/>
    </row>
    <row r="4624" spans="2:6" x14ac:dyDescent="0.35">
      <c r="B4624" s="76">
        <v>4622</v>
      </c>
      <c r="C4624" s="76" t="s">
        <v>6285</v>
      </c>
      <c r="D4624" s="76" t="s">
        <v>6286</v>
      </c>
      <c r="E4624" s="76" t="s">
        <v>6284</v>
      </c>
      <c r="F4624" s="76"/>
    </row>
    <row r="4625" spans="2:6" x14ac:dyDescent="0.35">
      <c r="B4625" s="76">
        <v>4623</v>
      </c>
      <c r="C4625" s="76" t="s">
        <v>943</v>
      </c>
      <c r="D4625" s="76" t="s">
        <v>6288</v>
      </c>
      <c r="E4625" s="76" t="s">
        <v>6287</v>
      </c>
      <c r="F4625" s="76"/>
    </row>
    <row r="4626" spans="2:6" x14ac:dyDescent="0.35">
      <c r="B4626" s="76">
        <v>4624</v>
      </c>
      <c r="C4626" s="76" t="s">
        <v>6289</v>
      </c>
      <c r="D4626" s="76" t="s">
        <v>10568</v>
      </c>
      <c r="E4626" s="76" t="s">
        <v>1222</v>
      </c>
      <c r="F4626" s="76"/>
    </row>
    <row r="4627" spans="2:6" x14ac:dyDescent="0.35">
      <c r="B4627" s="76">
        <v>4625</v>
      </c>
      <c r="C4627" s="76" t="s">
        <v>2228</v>
      </c>
      <c r="D4627" s="76" t="s">
        <v>1628</v>
      </c>
      <c r="E4627" s="76" t="s">
        <v>1627</v>
      </c>
      <c r="F4627" s="76"/>
    </row>
    <row r="4628" spans="2:6" x14ac:dyDescent="0.35">
      <c r="B4628" s="76">
        <v>4626</v>
      </c>
      <c r="C4628" s="76" t="s">
        <v>11007</v>
      </c>
      <c r="D4628" s="76" t="s">
        <v>11008</v>
      </c>
      <c r="E4628" s="76" t="s">
        <v>11009</v>
      </c>
      <c r="F4628" s="76"/>
    </row>
    <row r="4629" spans="2:6" x14ac:dyDescent="0.35">
      <c r="B4629" s="76">
        <v>4627</v>
      </c>
      <c r="C4629" s="76" t="s">
        <v>11010</v>
      </c>
      <c r="D4629" s="76" t="s">
        <v>11011</v>
      </c>
      <c r="E4629" s="76" t="s">
        <v>11012</v>
      </c>
      <c r="F4629" s="76"/>
    </row>
    <row r="4630" spans="2:6" x14ac:dyDescent="0.35">
      <c r="B4630" s="76">
        <v>4628</v>
      </c>
      <c r="C4630" s="76" t="s">
        <v>11013</v>
      </c>
      <c r="D4630" s="76" t="s">
        <v>11014</v>
      </c>
      <c r="E4630" s="76" t="s">
        <v>11015</v>
      </c>
      <c r="F4630" s="76"/>
    </row>
    <row r="4631" spans="2:6" x14ac:dyDescent="0.35">
      <c r="B4631" s="76">
        <v>4629</v>
      </c>
      <c r="C4631" s="76" t="s">
        <v>6291</v>
      </c>
      <c r="D4631" s="76" t="s">
        <v>6292</v>
      </c>
      <c r="E4631" s="76" t="s">
        <v>6290</v>
      </c>
      <c r="F4631" s="76"/>
    </row>
    <row r="4632" spans="2:6" x14ac:dyDescent="0.35">
      <c r="B4632" s="76">
        <v>4630</v>
      </c>
      <c r="C4632" s="76" t="s">
        <v>10569</v>
      </c>
      <c r="D4632" s="76" t="s">
        <v>10570</v>
      </c>
      <c r="E4632" s="76" t="s">
        <v>6293</v>
      </c>
      <c r="F4632" s="76"/>
    </row>
    <row r="4633" spans="2:6" x14ac:dyDescent="0.35">
      <c r="B4633" s="76">
        <v>4631</v>
      </c>
      <c r="C4633" s="76" t="s">
        <v>12757</v>
      </c>
      <c r="D4633" s="76" t="s">
        <v>12758</v>
      </c>
      <c r="E4633" s="76" t="s">
        <v>12759</v>
      </c>
      <c r="F4633" s="76"/>
    </row>
    <row r="4634" spans="2:6" x14ac:dyDescent="0.35">
      <c r="B4634" s="76">
        <v>4632</v>
      </c>
      <c r="C4634" s="76" t="s">
        <v>944</v>
      </c>
      <c r="D4634" s="76" t="s">
        <v>7918</v>
      </c>
      <c r="E4634" s="76" t="s">
        <v>7919</v>
      </c>
      <c r="F4634" s="76"/>
    </row>
    <row r="4635" spans="2:6" x14ac:dyDescent="0.35">
      <c r="B4635" s="76">
        <v>4633</v>
      </c>
      <c r="C4635" s="76" t="s">
        <v>945</v>
      </c>
      <c r="D4635" s="76" t="s">
        <v>7918</v>
      </c>
      <c r="E4635" s="76" t="s">
        <v>7920</v>
      </c>
      <c r="F4635" s="76"/>
    </row>
    <row r="4636" spans="2:6" x14ac:dyDescent="0.35">
      <c r="B4636" s="76">
        <v>4634</v>
      </c>
      <c r="C4636" s="76" t="s">
        <v>493</v>
      </c>
      <c r="D4636" s="76" t="s">
        <v>2656</v>
      </c>
      <c r="E4636" s="76" t="s">
        <v>6294</v>
      </c>
      <c r="F4636" s="76"/>
    </row>
    <row r="4637" spans="2:6" x14ac:dyDescent="0.35">
      <c r="B4637" s="76">
        <v>4635</v>
      </c>
      <c r="C4637" s="76" t="s">
        <v>594</v>
      </c>
      <c r="D4637" s="76" t="s">
        <v>10539</v>
      </c>
      <c r="E4637" s="76" t="s">
        <v>1425</v>
      </c>
      <c r="F4637" s="76"/>
    </row>
    <row r="4638" spans="2:6" x14ac:dyDescent="0.35">
      <c r="B4638" s="76">
        <v>4636</v>
      </c>
      <c r="C4638" s="76" t="s">
        <v>12760</v>
      </c>
      <c r="D4638" s="76" t="s">
        <v>12738</v>
      </c>
      <c r="E4638" s="76" t="s">
        <v>12761</v>
      </c>
      <c r="F4638" s="76"/>
    </row>
    <row r="4639" spans="2:6" x14ac:dyDescent="0.35">
      <c r="B4639" s="76">
        <v>4637</v>
      </c>
      <c r="C4639" s="76" t="s">
        <v>946</v>
      </c>
      <c r="D4639" s="76" t="s">
        <v>2752</v>
      </c>
      <c r="E4639" s="76" t="s">
        <v>6295</v>
      </c>
      <c r="F4639" s="76"/>
    </row>
    <row r="4640" spans="2:6" x14ac:dyDescent="0.35">
      <c r="B4640" s="76">
        <v>4638</v>
      </c>
      <c r="C4640" s="76" t="s">
        <v>10571</v>
      </c>
      <c r="D4640" s="76" t="s">
        <v>10572</v>
      </c>
      <c r="E4640" s="76" t="s">
        <v>6296</v>
      </c>
      <c r="F4640" s="76"/>
    </row>
    <row r="4641" spans="2:6" x14ac:dyDescent="0.35">
      <c r="B4641" s="76">
        <v>4639</v>
      </c>
      <c r="C4641" s="76" t="s">
        <v>12762</v>
      </c>
      <c r="D4641" s="76" t="s">
        <v>12763</v>
      </c>
      <c r="E4641" s="76" t="s">
        <v>12764</v>
      </c>
      <c r="F4641" s="76"/>
    </row>
    <row r="4642" spans="2:6" x14ac:dyDescent="0.35">
      <c r="B4642" s="76">
        <v>4640</v>
      </c>
      <c r="C4642" s="76" t="s">
        <v>947</v>
      </c>
      <c r="D4642" s="76" t="s">
        <v>6298</v>
      </c>
      <c r="E4642" s="76" t="s">
        <v>6297</v>
      </c>
      <c r="F4642" s="76"/>
    </row>
    <row r="4643" spans="2:6" x14ac:dyDescent="0.35">
      <c r="B4643" s="76">
        <v>4641</v>
      </c>
      <c r="C4643" s="76" t="s">
        <v>10573</v>
      </c>
      <c r="D4643" s="76" t="s">
        <v>10574</v>
      </c>
      <c r="E4643" s="76" t="s">
        <v>6299</v>
      </c>
      <c r="F4643" s="76"/>
    </row>
    <row r="4644" spans="2:6" x14ac:dyDescent="0.35">
      <c r="B4644" s="76">
        <v>4642</v>
      </c>
      <c r="C4644" s="76" t="s">
        <v>12765</v>
      </c>
      <c r="D4644" s="76" t="s">
        <v>12766</v>
      </c>
      <c r="E4644" s="76" t="s">
        <v>12767</v>
      </c>
      <c r="F4644" s="76"/>
    </row>
    <row r="4645" spans="2:6" x14ac:dyDescent="0.35">
      <c r="B4645" s="76">
        <v>4643</v>
      </c>
      <c r="C4645" s="76" t="s">
        <v>948</v>
      </c>
      <c r="D4645" s="76" t="s">
        <v>2753</v>
      </c>
      <c r="E4645" s="76" t="s">
        <v>6300</v>
      </c>
      <c r="F4645" s="76"/>
    </row>
    <row r="4646" spans="2:6" x14ac:dyDescent="0.35">
      <c r="B4646" s="76">
        <v>4644</v>
      </c>
      <c r="C4646" s="76" t="s">
        <v>10575</v>
      </c>
      <c r="D4646" s="76" t="s">
        <v>10576</v>
      </c>
      <c r="E4646" s="76" t="s">
        <v>6301</v>
      </c>
      <c r="F4646" s="76"/>
    </row>
    <row r="4647" spans="2:6" x14ac:dyDescent="0.35">
      <c r="B4647" s="76">
        <v>4645</v>
      </c>
      <c r="C4647" s="76" t="s">
        <v>12768</v>
      </c>
      <c r="D4647" s="76" t="s">
        <v>12769</v>
      </c>
      <c r="E4647" s="76" t="s">
        <v>12770</v>
      </c>
      <c r="F4647" s="76"/>
    </row>
    <row r="4648" spans="2:6" x14ac:dyDescent="0.35">
      <c r="B4648" s="76">
        <v>4646</v>
      </c>
      <c r="C4648" s="76" t="s">
        <v>949</v>
      </c>
      <c r="D4648" s="76" t="s">
        <v>6303</v>
      </c>
      <c r="E4648" s="76" t="s">
        <v>6302</v>
      </c>
      <c r="F4648" s="76"/>
    </row>
    <row r="4649" spans="2:6" x14ac:dyDescent="0.35">
      <c r="B4649" s="76">
        <v>4647</v>
      </c>
      <c r="C4649" s="76" t="s">
        <v>10577</v>
      </c>
      <c r="D4649" s="76" t="s">
        <v>10578</v>
      </c>
      <c r="E4649" s="76" t="s">
        <v>6304</v>
      </c>
      <c r="F4649" s="76"/>
    </row>
    <row r="4650" spans="2:6" x14ac:dyDescent="0.35">
      <c r="B4650" s="76">
        <v>4648</v>
      </c>
      <c r="C4650" s="76" t="s">
        <v>12771</v>
      </c>
      <c r="D4650" s="76" t="s">
        <v>12772</v>
      </c>
      <c r="E4650" s="76" t="s">
        <v>12773</v>
      </c>
      <c r="F4650" s="76"/>
    </row>
    <row r="4651" spans="2:6" x14ac:dyDescent="0.35">
      <c r="B4651" s="76">
        <v>4649</v>
      </c>
      <c r="C4651" s="76" t="s">
        <v>495</v>
      </c>
      <c r="D4651" s="76" t="s">
        <v>2667</v>
      </c>
      <c r="E4651" s="76" t="s">
        <v>6305</v>
      </c>
      <c r="F4651" s="76"/>
    </row>
    <row r="4652" spans="2:6" x14ac:dyDescent="0.35">
      <c r="B4652" s="76">
        <v>4650</v>
      </c>
      <c r="C4652" s="76" t="s">
        <v>2145</v>
      </c>
      <c r="D4652" s="76" t="s">
        <v>1259</v>
      </c>
      <c r="E4652" s="76" t="s">
        <v>6306</v>
      </c>
      <c r="F4652" s="76"/>
    </row>
    <row r="4653" spans="2:6" x14ac:dyDescent="0.35">
      <c r="B4653" s="76">
        <v>4651</v>
      </c>
      <c r="C4653" s="76" t="s">
        <v>10579</v>
      </c>
      <c r="D4653" s="76" t="s">
        <v>10580</v>
      </c>
      <c r="E4653" s="76" t="s">
        <v>6307</v>
      </c>
      <c r="F4653" s="76"/>
    </row>
    <row r="4654" spans="2:6" x14ac:dyDescent="0.35">
      <c r="B4654" s="76">
        <v>4652</v>
      </c>
      <c r="C4654" s="76" t="s">
        <v>6309</v>
      </c>
      <c r="D4654" s="76" t="s">
        <v>6310</v>
      </c>
      <c r="E4654" s="76" t="s">
        <v>6308</v>
      </c>
      <c r="F4654" s="76"/>
    </row>
    <row r="4655" spans="2:6" x14ac:dyDescent="0.35">
      <c r="B4655" s="76">
        <v>4653</v>
      </c>
      <c r="C4655" s="76" t="s">
        <v>12774</v>
      </c>
      <c r="D4655" s="76" t="s">
        <v>12775</v>
      </c>
      <c r="E4655" s="76" t="s">
        <v>12776</v>
      </c>
      <c r="F4655" s="76"/>
    </row>
    <row r="4656" spans="2:6" x14ac:dyDescent="0.35">
      <c r="B4656" s="76">
        <v>4654</v>
      </c>
      <c r="C4656" s="76" t="s">
        <v>6312</v>
      </c>
      <c r="D4656" s="76" t="s">
        <v>6313</v>
      </c>
      <c r="E4656" s="76" t="s">
        <v>6311</v>
      </c>
      <c r="F4656" s="76"/>
    </row>
    <row r="4657" spans="2:6" x14ac:dyDescent="0.35">
      <c r="B4657" s="76">
        <v>4655</v>
      </c>
      <c r="C4657" s="76" t="s">
        <v>6315</v>
      </c>
      <c r="D4657" s="76" t="s">
        <v>6316</v>
      </c>
      <c r="E4657" s="76" t="s">
        <v>6314</v>
      </c>
      <c r="F4657" s="76"/>
    </row>
    <row r="4658" spans="2:6" x14ac:dyDescent="0.35">
      <c r="B4658" s="76">
        <v>4656</v>
      </c>
      <c r="C4658" s="76" t="s">
        <v>10581</v>
      </c>
      <c r="D4658" s="76" t="s">
        <v>10582</v>
      </c>
      <c r="E4658" s="76" t="s">
        <v>6317</v>
      </c>
      <c r="F4658" s="76"/>
    </row>
    <row r="4659" spans="2:6" x14ac:dyDescent="0.35">
      <c r="B4659" s="76">
        <v>4657</v>
      </c>
      <c r="C4659" s="76" t="s">
        <v>496</v>
      </c>
      <c r="D4659" s="76" t="s">
        <v>2668</v>
      </c>
      <c r="E4659" s="76" t="s">
        <v>6318</v>
      </c>
      <c r="F4659" s="76"/>
    </row>
    <row r="4660" spans="2:6" x14ac:dyDescent="0.35">
      <c r="B4660" s="76">
        <v>4658</v>
      </c>
      <c r="C4660" s="76" t="s">
        <v>569</v>
      </c>
      <c r="D4660" s="76" t="s">
        <v>10583</v>
      </c>
      <c r="E4660" s="76" t="s">
        <v>6319</v>
      </c>
      <c r="F4660" s="76"/>
    </row>
    <row r="4661" spans="2:6" x14ac:dyDescent="0.35">
      <c r="B4661" s="76">
        <v>4659</v>
      </c>
      <c r="C4661" s="76" t="s">
        <v>12777</v>
      </c>
      <c r="D4661" s="76" t="s">
        <v>12778</v>
      </c>
      <c r="E4661" s="76" t="s">
        <v>12779</v>
      </c>
      <c r="F4661" s="76"/>
    </row>
    <row r="4662" spans="2:6" x14ac:dyDescent="0.35">
      <c r="B4662" s="76">
        <v>4660</v>
      </c>
      <c r="C4662" s="76" t="s">
        <v>6321</v>
      </c>
      <c r="D4662" s="76" t="s">
        <v>2668</v>
      </c>
      <c r="E4662" s="76" t="s">
        <v>6320</v>
      </c>
      <c r="F4662" s="76"/>
    </row>
    <row r="4663" spans="2:6" x14ac:dyDescent="0.35">
      <c r="B4663" s="76">
        <v>4661</v>
      </c>
      <c r="C4663" s="76" t="s">
        <v>950</v>
      </c>
      <c r="D4663" s="76" t="s">
        <v>6323</v>
      </c>
      <c r="E4663" s="76" t="s">
        <v>6322</v>
      </c>
      <c r="F4663" s="76"/>
    </row>
    <row r="4664" spans="2:6" x14ac:dyDescent="0.35">
      <c r="B4664" s="76">
        <v>4662</v>
      </c>
      <c r="C4664" s="76" t="s">
        <v>2361</v>
      </c>
      <c r="D4664" s="76" t="s">
        <v>2362</v>
      </c>
      <c r="E4664" s="76" t="s">
        <v>6324</v>
      </c>
      <c r="F4664" s="76"/>
    </row>
    <row r="4665" spans="2:6" x14ac:dyDescent="0.35">
      <c r="B4665" s="76">
        <v>4663</v>
      </c>
      <c r="C4665" s="76" t="s">
        <v>10584</v>
      </c>
      <c r="D4665" s="76" t="s">
        <v>10585</v>
      </c>
      <c r="E4665" s="76" t="s">
        <v>6325</v>
      </c>
      <c r="F4665" s="76"/>
    </row>
    <row r="4666" spans="2:6" x14ac:dyDescent="0.35">
      <c r="B4666" s="76">
        <v>4664</v>
      </c>
      <c r="C4666" s="76" t="s">
        <v>497</v>
      </c>
      <c r="D4666" s="76" t="s">
        <v>2665</v>
      </c>
      <c r="E4666" s="76" t="s">
        <v>6326</v>
      </c>
      <c r="F4666" s="76"/>
    </row>
    <row r="4667" spans="2:6" x14ac:dyDescent="0.35">
      <c r="B4667" s="76">
        <v>4665</v>
      </c>
      <c r="C4667" s="76" t="s">
        <v>10586</v>
      </c>
      <c r="D4667" s="76" t="s">
        <v>10587</v>
      </c>
      <c r="E4667" s="76" t="s">
        <v>1658</v>
      </c>
      <c r="F4667" s="76"/>
    </row>
    <row r="4668" spans="2:6" x14ac:dyDescent="0.35">
      <c r="B4668" s="76">
        <v>4666</v>
      </c>
      <c r="C4668" s="76" t="s">
        <v>2388</v>
      </c>
      <c r="D4668" s="76" t="s">
        <v>2389</v>
      </c>
      <c r="E4668" s="76" t="s">
        <v>6327</v>
      </c>
      <c r="F4668" s="76"/>
    </row>
    <row r="4669" spans="2:6" x14ac:dyDescent="0.35">
      <c r="B4669" s="76">
        <v>4667</v>
      </c>
      <c r="C4669" s="76" t="s">
        <v>498</v>
      </c>
      <c r="D4669" s="76" t="s">
        <v>2669</v>
      </c>
      <c r="E4669" s="76" t="s">
        <v>6328</v>
      </c>
      <c r="F4669" s="76"/>
    </row>
    <row r="4670" spans="2:6" x14ac:dyDescent="0.35">
      <c r="B4670" s="76">
        <v>4668</v>
      </c>
      <c r="C4670" s="76" t="s">
        <v>10588</v>
      </c>
      <c r="D4670" s="76" t="s">
        <v>10589</v>
      </c>
      <c r="E4670" s="76" t="s">
        <v>6329</v>
      </c>
      <c r="F4670" s="76"/>
    </row>
    <row r="4671" spans="2:6" x14ac:dyDescent="0.35">
      <c r="B4671" s="76">
        <v>4669</v>
      </c>
      <c r="C4671" s="76" t="s">
        <v>2146</v>
      </c>
      <c r="D4671" s="76" t="s">
        <v>2147</v>
      </c>
      <c r="E4671" s="76" t="s">
        <v>6330</v>
      </c>
      <c r="F4671" s="76"/>
    </row>
    <row r="4672" spans="2:6" x14ac:dyDescent="0.35">
      <c r="B4672" s="76">
        <v>4670</v>
      </c>
      <c r="C4672" s="76" t="s">
        <v>499</v>
      </c>
      <c r="D4672" s="76" t="s">
        <v>1063</v>
      </c>
      <c r="E4672" s="76" t="s">
        <v>6331</v>
      </c>
      <c r="F4672" s="76"/>
    </row>
    <row r="4673" spans="2:6" x14ac:dyDescent="0.35">
      <c r="B4673" s="76">
        <v>4671</v>
      </c>
      <c r="C4673" s="76" t="s">
        <v>10590</v>
      </c>
      <c r="D4673" s="76" t="s">
        <v>10591</v>
      </c>
      <c r="E4673" s="76" t="s">
        <v>6332</v>
      </c>
      <c r="F4673" s="76"/>
    </row>
    <row r="4674" spans="2:6" x14ac:dyDescent="0.35">
      <c r="B4674" s="76">
        <v>4672</v>
      </c>
      <c r="C4674" s="76" t="s">
        <v>2148</v>
      </c>
      <c r="D4674" s="76" t="s">
        <v>2149</v>
      </c>
      <c r="E4674" s="76" t="s">
        <v>6333</v>
      </c>
      <c r="F4674" s="76"/>
    </row>
    <row r="4675" spans="2:6" x14ac:dyDescent="0.35">
      <c r="B4675" s="76">
        <v>4673</v>
      </c>
      <c r="C4675" s="76" t="s">
        <v>951</v>
      </c>
      <c r="D4675" s="76" t="s">
        <v>2666</v>
      </c>
      <c r="E4675" s="76" t="s">
        <v>6334</v>
      </c>
      <c r="F4675" s="76"/>
    </row>
    <row r="4676" spans="2:6" x14ac:dyDescent="0.35">
      <c r="B4676" s="76">
        <v>4674</v>
      </c>
      <c r="C4676" s="76" t="s">
        <v>2152</v>
      </c>
      <c r="D4676" s="76" t="s">
        <v>2153</v>
      </c>
      <c r="E4676" s="76" t="s">
        <v>6335</v>
      </c>
      <c r="F4676" s="76"/>
    </row>
    <row r="4677" spans="2:6" x14ac:dyDescent="0.35">
      <c r="B4677" s="76">
        <v>4675</v>
      </c>
      <c r="C4677" s="76" t="s">
        <v>10592</v>
      </c>
      <c r="D4677" s="76" t="s">
        <v>10593</v>
      </c>
      <c r="E4677" s="76" t="s">
        <v>6336</v>
      </c>
      <c r="F4677" s="76"/>
    </row>
    <row r="4678" spans="2:6" x14ac:dyDescent="0.35">
      <c r="B4678" s="76">
        <v>4676</v>
      </c>
      <c r="C4678" s="76" t="s">
        <v>6338</v>
      </c>
      <c r="D4678" s="76" t="s">
        <v>6339</v>
      </c>
      <c r="E4678" s="76" t="s">
        <v>6337</v>
      </c>
      <c r="F4678" s="76"/>
    </row>
    <row r="4679" spans="2:6" x14ac:dyDescent="0.35">
      <c r="B4679" s="76">
        <v>4677</v>
      </c>
      <c r="C4679" s="76" t="s">
        <v>952</v>
      </c>
      <c r="D4679" s="76" t="s">
        <v>6341</v>
      </c>
      <c r="E4679" s="76" t="s">
        <v>6340</v>
      </c>
      <c r="F4679" s="76"/>
    </row>
    <row r="4680" spans="2:6" x14ac:dyDescent="0.35">
      <c r="B4680" s="76">
        <v>4678</v>
      </c>
      <c r="C4680" s="76" t="s">
        <v>2390</v>
      </c>
      <c r="D4680" s="76" t="s">
        <v>2391</v>
      </c>
      <c r="E4680" s="76" t="s">
        <v>6342</v>
      </c>
      <c r="F4680" s="76"/>
    </row>
    <row r="4681" spans="2:6" x14ac:dyDescent="0.35">
      <c r="B4681" s="76">
        <v>4679</v>
      </c>
      <c r="C4681" s="76" t="s">
        <v>10594</v>
      </c>
      <c r="D4681" s="76" t="s">
        <v>10595</v>
      </c>
      <c r="E4681" s="76" t="s">
        <v>1207</v>
      </c>
      <c r="F4681" s="76"/>
    </row>
    <row r="4682" spans="2:6" x14ac:dyDescent="0.35">
      <c r="B4682" s="76">
        <v>4680</v>
      </c>
      <c r="C4682" s="76" t="s">
        <v>953</v>
      </c>
      <c r="D4682" s="76" t="s">
        <v>6344</v>
      </c>
      <c r="E4682" s="76" t="s">
        <v>6343</v>
      </c>
      <c r="F4682" s="76"/>
    </row>
    <row r="4683" spans="2:6" x14ac:dyDescent="0.35">
      <c r="B4683" s="76">
        <v>4681</v>
      </c>
      <c r="C4683" s="76" t="s">
        <v>10596</v>
      </c>
      <c r="D4683" s="76" t="s">
        <v>10597</v>
      </c>
      <c r="E4683" s="76" t="s">
        <v>6345</v>
      </c>
      <c r="F4683" s="76"/>
    </row>
    <row r="4684" spans="2:6" x14ac:dyDescent="0.35">
      <c r="B4684" s="76">
        <v>4682</v>
      </c>
      <c r="C4684" s="76" t="s">
        <v>12780</v>
      </c>
      <c r="D4684" s="76" t="s">
        <v>12781</v>
      </c>
      <c r="E4684" s="76" t="s">
        <v>12782</v>
      </c>
      <c r="F4684" s="76"/>
    </row>
    <row r="4685" spans="2:6" x14ac:dyDescent="0.35">
      <c r="B4685" s="76">
        <v>4683</v>
      </c>
      <c r="C4685" s="76" t="s">
        <v>954</v>
      </c>
      <c r="D4685" s="76" t="s">
        <v>6347</v>
      </c>
      <c r="E4685" s="76" t="s">
        <v>6346</v>
      </c>
      <c r="F4685" s="76"/>
    </row>
    <row r="4686" spans="2:6" x14ac:dyDescent="0.35">
      <c r="B4686" s="76">
        <v>4684</v>
      </c>
      <c r="C4686" s="76" t="s">
        <v>10598</v>
      </c>
      <c r="D4686" s="76" t="s">
        <v>10599</v>
      </c>
      <c r="E4686" s="76" t="s">
        <v>6348</v>
      </c>
      <c r="F4686" s="76"/>
    </row>
    <row r="4687" spans="2:6" x14ac:dyDescent="0.35">
      <c r="B4687" s="76">
        <v>4685</v>
      </c>
      <c r="C4687" s="76" t="s">
        <v>12783</v>
      </c>
      <c r="D4687" s="76" t="s">
        <v>12784</v>
      </c>
      <c r="E4687" s="76" t="s">
        <v>12785</v>
      </c>
      <c r="F4687" s="76"/>
    </row>
    <row r="4688" spans="2:6" x14ac:dyDescent="0.35">
      <c r="B4688" s="76">
        <v>4686</v>
      </c>
      <c r="C4688" s="76" t="s">
        <v>489</v>
      </c>
      <c r="D4688" s="76" t="s">
        <v>2656</v>
      </c>
      <c r="E4688" s="76" t="s">
        <v>6349</v>
      </c>
      <c r="F4688" s="76"/>
    </row>
    <row r="4689" spans="2:6" x14ac:dyDescent="0.35">
      <c r="B4689" s="76">
        <v>4687</v>
      </c>
      <c r="C4689" s="76" t="s">
        <v>557</v>
      </c>
      <c r="D4689" s="76" t="s">
        <v>10539</v>
      </c>
      <c r="E4689" s="76" t="s">
        <v>1333</v>
      </c>
      <c r="F4689" s="76"/>
    </row>
    <row r="4690" spans="2:6" x14ac:dyDescent="0.35">
      <c r="B4690" s="76">
        <v>4688</v>
      </c>
      <c r="C4690" s="76" t="s">
        <v>12786</v>
      </c>
      <c r="D4690" s="76" t="s">
        <v>12738</v>
      </c>
      <c r="E4690" s="76" t="s">
        <v>12787</v>
      </c>
      <c r="F4690" s="76"/>
    </row>
    <row r="4691" spans="2:6" x14ac:dyDescent="0.35">
      <c r="B4691" s="76">
        <v>4689</v>
      </c>
      <c r="C4691" s="76" t="s">
        <v>500</v>
      </c>
      <c r="D4691" s="76" t="s">
        <v>1063</v>
      </c>
      <c r="E4691" s="76" t="s">
        <v>6350</v>
      </c>
      <c r="F4691" s="76"/>
    </row>
    <row r="4692" spans="2:6" x14ac:dyDescent="0.35">
      <c r="B4692" s="76">
        <v>4690</v>
      </c>
      <c r="C4692" s="76" t="s">
        <v>2150</v>
      </c>
      <c r="D4692" s="76" t="s">
        <v>2151</v>
      </c>
      <c r="E4692" s="76" t="s">
        <v>6351</v>
      </c>
      <c r="F4692" s="76"/>
    </row>
    <row r="4693" spans="2:6" x14ac:dyDescent="0.35">
      <c r="B4693" s="76">
        <v>4691</v>
      </c>
      <c r="C4693" s="76" t="s">
        <v>10600</v>
      </c>
      <c r="D4693" s="76" t="s">
        <v>10591</v>
      </c>
      <c r="E4693" s="76" t="s">
        <v>6352</v>
      </c>
      <c r="F4693" s="76"/>
    </row>
    <row r="4694" spans="2:6" x14ac:dyDescent="0.35">
      <c r="B4694" s="76">
        <v>4692</v>
      </c>
      <c r="C4694" s="76" t="s">
        <v>6354</v>
      </c>
      <c r="D4694" s="76" t="s">
        <v>2149</v>
      </c>
      <c r="E4694" s="76" t="s">
        <v>6353</v>
      </c>
      <c r="F4694" s="76"/>
    </row>
    <row r="4695" spans="2:6" x14ac:dyDescent="0.35">
      <c r="B4695" s="76">
        <v>4693</v>
      </c>
      <c r="C4695" s="76" t="s">
        <v>494</v>
      </c>
      <c r="D4695" s="76" t="s">
        <v>2554</v>
      </c>
      <c r="E4695" s="76" t="s">
        <v>6355</v>
      </c>
      <c r="F4695" s="76"/>
    </row>
    <row r="4696" spans="2:6" x14ac:dyDescent="0.35">
      <c r="B4696" s="76">
        <v>4694</v>
      </c>
      <c r="C4696" s="76" t="s">
        <v>1929</v>
      </c>
      <c r="D4696" s="76" t="s">
        <v>10601</v>
      </c>
      <c r="E4696" s="76" t="s">
        <v>6356</v>
      </c>
      <c r="F4696" s="76"/>
    </row>
    <row r="4697" spans="2:6" x14ac:dyDescent="0.35">
      <c r="B4697" s="76">
        <v>4695</v>
      </c>
      <c r="C4697" s="76" t="s">
        <v>12788</v>
      </c>
      <c r="D4697" s="76" t="s">
        <v>12789</v>
      </c>
      <c r="E4697" s="76" t="s">
        <v>12790</v>
      </c>
      <c r="F4697" s="76"/>
    </row>
    <row r="4698" spans="2:6" x14ac:dyDescent="0.35">
      <c r="B4698" s="76">
        <v>4696</v>
      </c>
      <c r="C4698" s="76" t="s">
        <v>955</v>
      </c>
      <c r="D4698" s="76" t="s">
        <v>2667</v>
      </c>
      <c r="E4698" s="76" t="s">
        <v>6357</v>
      </c>
      <c r="F4698" s="76"/>
    </row>
    <row r="4699" spans="2:6" x14ac:dyDescent="0.35">
      <c r="B4699" s="76">
        <v>4697</v>
      </c>
      <c r="C4699" s="76" t="s">
        <v>6359</v>
      </c>
      <c r="D4699" s="76" t="s">
        <v>1259</v>
      </c>
      <c r="E4699" s="76" t="s">
        <v>6358</v>
      </c>
      <c r="F4699" s="76"/>
    </row>
    <row r="4700" spans="2:6" x14ac:dyDescent="0.35">
      <c r="B4700" s="76">
        <v>4698</v>
      </c>
      <c r="C4700" s="76" t="s">
        <v>501</v>
      </c>
      <c r="D4700" s="76" t="s">
        <v>2667</v>
      </c>
      <c r="E4700" s="76" t="s">
        <v>6360</v>
      </c>
      <c r="F4700" s="76"/>
    </row>
    <row r="4701" spans="2:6" x14ac:dyDescent="0.35">
      <c r="B4701" s="76">
        <v>4699</v>
      </c>
      <c r="C4701" s="76" t="s">
        <v>1258</v>
      </c>
      <c r="D4701" s="76" t="s">
        <v>1259</v>
      </c>
      <c r="E4701" s="76" t="s">
        <v>1401</v>
      </c>
      <c r="F4701" s="76"/>
    </row>
    <row r="4702" spans="2:6" x14ac:dyDescent="0.35">
      <c r="B4702" s="76">
        <v>4700</v>
      </c>
      <c r="C4702" s="76" t="s">
        <v>18</v>
      </c>
      <c r="D4702" s="76" t="s">
        <v>10580</v>
      </c>
      <c r="E4702" s="76" t="s">
        <v>1085</v>
      </c>
      <c r="F4702" s="76"/>
    </row>
    <row r="4703" spans="2:6" x14ac:dyDescent="0.35">
      <c r="B4703" s="76">
        <v>4701</v>
      </c>
      <c r="C4703" s="76" t="s">
        <v>6362</v>
      </c>
      <c r="D4703" s="76" t="s">
        <v>6310</v>
      </c>
      <c r="E4703" s="76" t="s">
        <v>6361</v>
      </c>
      <c r="F4703" s="76"/>
    </row>
    <row r="4704" spans="2:6" x14ac:dyDescent="0.35">
      <c r="B4704" s="76">
        <v>4702</v>
      </c>
      <c r="C4704" s="76" t="s">
        <v>513</v>
      </c>
      <c r="D4704" s="76" t="s">
        <v>2655</v>
      </c>
      <c r="E4704" s="76" t="s">
        <v>6363</v>
      </c>
      <c r="F4704" s="76"/>
    </row>
    <row r="4705" spans="2:6" x14ac:dyDescent="0.35">
      <c r="B4705" s="76">
        <v>4703</v>
      </c>
      <c r="C4705" s="76" t="s">
        <v>47</v>
      </c>
      <c r="D4705" s="76" t="s">
        <v>10602</v>
      </c>
      <c r="E4705" s="76" t="s">
        <v>6364</v>
      </c>
      <c r="F4705" s="76"/>
    </row>
    <row r="4706" spans="2:6" x14ac:dyDescent="0.35">
      <c r="B4706" s="76">
        <v>4704</v>
      </c>
      <c r="C4706" s="76" t="s">
        <v>12791</v>
      </c>
      <c r="D4706" s="76" t="s">
        <v>12792</v>
      </c>
      <c r="E4706" s="76" t="s">
        <v>12793</v>
      </c>
      <c r="F4706" s="76"/>
    </row>
    <row r="4707" spans="2:6" x14ac:dyDescent="0.35">
      <c r="B4707" s="76">
        <v>4705</v>
      </c>
      <c r="C4707" s="76" t="s">
        <v>490</v>
      </c>
      <c r="D4707" s="76" t="s">
        <v>2736</v>
      </c>
      <c r="E4707" s="76" t="s">
        <v>6365</v>
      </c>
      <c r="F4707" s="76"/>
    </row>
    <row r="4708" spans="2:6" x14ac:dyDescent="0.35">
      <c r="B4708" s="76">
        <v>4706</v>
      </c>
      <c r="C4708" s="76" t="s">
        <v>585</v>
      </c>
      <c r="D4708" s="76" t="s">
        <v>10603</v>
      </c>
      <c r="E4708" s="76" t="s">
        <v>1331</v>
      </c>
      <c r="F4708" s="76"/>
    </row>
    <row r="4709" spans="2:6" x14ac:dyDescent="0.35">
      <c r="B4709" s="76">
        <v>4707</v>
      </c>
      <c r="C4709" s="76" t="s">
        <v>12794</v>
      </c>
      <c r="D4709" s="76" t="s">
        <v>12795</v>
      </c>
      <c r="E4709" s="76" t="s">
        <v>12796</v>
      </c>
      <c r="F4709" s="76"/>
    </row>
    <row r="4710" spans="2:6" x14ac:dyDescent="0.35">
      <c r="B4710" s="76">
        <v>4708</v>
      </c>
      <c r="C4710" s="76" t="s">
        <v>476</v>
      </c>
      <c r="D4710" s="76" t="s">
        <v>6367</v>
      </c>
      <c r="E4710" s="76" t="s">
        <v>6366</v>
      </c>
      <c r="F4710" s="76"/>
    </row>
    <row r="4711" spans="2:6" x14ac:dyDescent="0.35">
      <c r="B4711" s="76">
        <v>4709</v>
      </c>
      <c r="C4711" s="76" t="s">
        <v>8</v>
      </c>
      <c r="D4711" s="76" t="s">
        <v>10604</v>
      </c>
      <c r="E4711" s="76" t="s">
        <v>6368</v>
      </c>
      <c r="F4711" s="76"/>
    </row>
    <row r="4712" spans="2:6" x14ac:dyDescent="0.35">
      <c r="B4712" s="76">
        <v>4710</v>
      </c>
      <c r="C4712" s="76" t="s">
        <v>12797</v>
      </c>
      <c r="D4712" s="76" t="s">
        <v>12798</v>
      </c>
      <c r="E4712" s="76" t="s">
        <v>12799</v>
      </c>
      <c r="F4712" s="76"/>
    </row>
    <row r="4713" spans="2:6" x14ac:dyDescent="0.35">
      <c r="B4713" s="76">
        <v>4711</v>
      </c>
      <c r="C4713" s="76" t="s">
        <v>7474</v>
      </c>
      <c r="D4713" s="76" t="s">
        <v>7475</v>
      </c>
      <c r="E4713" s="76" t="s">
        <v>7476</v>
      </c>
      <c r="F4713" s="76"/>
    </row>
    <row r="4714" spans="2:6" x14ac:dyDescent="0.35">
      <c r="B4714" s="76">
        <v>4712</v>
      </c>
      <c r="C4714" s="76" t="s">
        <v>10605</v>
      </c>
      <c r="D4714" s="76" t="s">
        <v>10606</v>
      </c>
      <c r="E4714" s="76" t="s">
        <v>7477</v>
      </c>
      <c r="F4714" s="76"/>
    </row>
    <row r="4715" spans="2:6" x14ac:dyDescent="0.35">
      <c r="B4715" s="76">
        <v>4713</v>
      </c>
      <c r="C4715" s="76" t="s">
        <v>7478</v>
      </c>
      <c r="D4715" s="76" t="s">
        <v>7475</v>
      </c>
      <c r="E4715" s="76" t="s">
        <v>7479</v>
      </c>
      <c r="F4715" s="76"/>
    </row>
    <row r="4716" spans="2:6" x14ac:dyDescent="0.35">
      <c r="B4716" s="76">
        <v>4714</v>
      </c>
      <c r="C4716" s="76" t="s">
        <v>10607</v>
      </c>
      <c r="D4716" s="76" t="s">
        <v>10606</v>
      </c>
      <c r="E4716" s="76" t="s">
        <v>7480</v>
      </c>
      <c r="F4716" s="76"/>
    </row>
    <row r="4717" spans="2:6" x14ac:dyDescent="0.35">
      <c r="B4717" s="76">
        <v>4715</v>
      </c>
      <c r="C4717" s="76" t="s">
        <v>7481</v>
      </c>
      <c r="D4717" s="76" t="s">
        <v>7475</v>
      </c>
      <c r="E4717" s="76" t="s">
        <v>7482</v>
      </c>
      <c r="F4717" s="76"/>
    </row>
    <row r="4718" spans="2:6" x14ac:dyDescent="0.35">
      <c r="B4718" s="76">
        <v>4716</v>
      </c>
      <c r="C4718" s="76" t="s">
        <v>10608</v>
      </c>
      <c r="D4718" s="76" t="s">
        <v>10606</v>
      </c>
      <c r="E4718" s="76" t="s">
        <v>7483</v>
      </c>
      <c r="F4718" s="76"/>
    </row>
    <row r="4719" spans="2:6" x14ac:dyDescent="0.35">
      <c r="B4719" s="76">
        <v>4717</v>
      </c>
      <c r="C4719" s="76" t="s">
        <v>7484</v>
      </c>
      <c r="D4719" s="76" t="s">
        <v>7475</v>
      </c>
      <c r="E4719" s="76" t="s">
        <v>7485</v>
      </c>
      <c r="F4719" s="76"/>
    </row>
    <row r="4720" spans="2:6" x14ac:dyDescent="0.35">
      <c r="B4720" s="76">
        <v>4718</v>
      </c>
      <c r="C4720" s="76" t="s">
        <v>10609</v>
      </c>
      <c r="D4720" s="76" t="s">
        <v>7486</v>
      </c>
      <c r="E4720" s="76" t="s">
        <v>7487</v>
      </c>
      <c r="F4720" s="76"/>
    </row>
    <row r="4721" spans="2:6" x14ac:dyDescent="0.35">
      <c r="B4721" s="76">
        <v>4719</v>
      </c>
      <c r="C4721" s="76" t="s">
        <v>7488</v>
      </c>
      <c r="D4721" s="76" t="s">
        <v>7475</v>
      </c>
      <c r="E4721" s="76" t="s">
        <v>7489</v>
      </c>
      <c r="F4721" s="76"/>
    </row>
    <row r="4722" spans="2:6" x14ac:dyDescent="0.35">
      <c r="B4722" s="76">
        <v>4720</v>
      </c>
      <c r="C4722" s="76" t="s">
        <v>10610</v>
      </c>
      <c r="D4722" s="76" t="s">
        <v>10606</v>
      </c>
      <c r="E4722" s="76" t="s">
        <v>7490</v>
      </c>
      <c r="F4722" s="76"/>
    </row>
    <row r="4723" spans="2:6" x14ac:dyDescent="0.35">
      <c r="B4723" s="76">
        <v>4721</v>
      </c>
      <c r="C4723" s="76" t="s">
        <v>6370</v>
      </c>
      <c r="D4723" s="76" t="s">
        <v>1062</v>
      </c>
      <c r="E4723" s="76" t="s">
        <v>6369</v>
      </c>
      <c r="F4723" s="76"/>
    </row>
    <row r="4724" spans="2:6" x14ac:dyDescent="0.35">
      <c r="B4724" s="76">
        <v>4722</v>
      </c>
      <c r="C4724" s="76" t="s">
        <v>10611</v>
      </c>
      <c r="D4724" s="76" t="s">
        <v>10612</v>
      </c>
      <c r="E4724" s="76" t="s">
        <v>6371</v>
      </c>
      <c r="F4724" s="76"/>
    </row>
    <row r="4725" spans="2:6" x14ac:dyDescent="0.35">
      <c r="B4725" s="76">
        <v>4723</v>
      </c>
      <c r="C4725" s="76" t="s">
        <v>12800</v>
      </c>
      <c r="D4725" s="76" t="s">
        <v>12801</v>
      </c>
      <c r="E4725" s="76" t="s">
        <v>12802</v>
      </c>
      <c r="F4725" s="76"/>
    </row>
    <row r="4726" spans="2:6" x14ac:dyDescent="0.35">
      <c r="B4726" s="76">
        <v>4724</v>
      </c>
      <c r="C4726" s="76" t="s">
        <v>956</v>
      </c>
      <c r="D4726" s="76" t="s">
        <v>6373</v>
      </c>
      <c r="E4726" s="76" t="s">
        <v>6372</v>
      </c>
      <c r="F4726" s="76"/>
    </row>
    <row r="4727" spans="2:6" x14ac:dyDescent="0.35">
      <c r="B4727" s="76">
        <v>4725</v>
      </c>
      <c r="C4727" s="76" t="s">
        <v>10613</v>
      </c>
      <c r="D4727" s="76" t="s">
        <v>10614</v>
      </c>
      <c r="E4727" s="76" t="s">
        <v>6374</v>
      </c>
      <c r="F4727" s="76"/>
    </row>
    <row r="4728" spans="2:6" x14ac:dyDescent="0.35">
      <c r="B4728" s="76">
        <v>4726</v>
      </c>
      <c r="C4728" s="76" t="s">
        <v>12803</v>
      </c>
      <c r="D4728" s="76" t="s">
        <v>12804</v>
      </c>
      <c r="E4728" s="76"/>
      <c r="F4728" s="76"/>
    </row>
    <row r="4729" spans="2:6" x14ac:dyDescent="0.35">
      <c r="B4729" s="76">
        <v>4727</v>
      </c>
      <c r="C4729" s="76" t="s">
        <v>456</v>
      </c>
      <c r="D4729" s="76" t="s">
        <v>6376</v>
      </c>
      <c r="E4729" s="76" t="s">
        <v>6375</v>
      </c>
      <c r="F4729" s="76"/>
    </row>
    <row r="4730" spans="2:6" x14ac:dyDescent="0.35">
      <c r="B4730" s="76">
        <v>4728</v>
      </c>
      <c r="C4730" s="76" t="s">
        <v>10615</v>
      </c>
      <c r="D4730" s="76" t="s">
        <v>10616</v>
      </c>
      <c r="E4730" s="76" t="s">
        <v>6377</v>
      </c>
      <c r="F4730" s="76"/>
    </row>
    <row r="4731" spans="2:6" x14ac:dyDescent="0.35">
      <c r="B4731" s="76">
        <v>4729</v>
      </c>
      <c r="C4731" s="76" t="s">
        <v>12805</v>
      </c>
      <c r="D4731" s="76" t="s">
        <v>12806</v>
      </c>
      <c r="E4731" s="76" t="s">
        <v>12807</v>
      </c>
      <c r="F4731" s="76"/>
    </row>
    <row r="4732" spans="2:6" x14ac:dyDescent="0.35">
      <c r="B4732" s="76">
        <v>4730</v>
      </c>
      <c r="C4732" s="76" t="s">
        <v>457</v>
      </c>
      <c r="D4732" s="76" t="s">
        <v>6376</v>
      </c>
      <c r="E4732" s="76" t="s">
        <v>6378</v>
      </c>
      <c r="F4732" s="76"/>
    </row>
    <row r="4733" spans="2:6" x14ac:dyDescent="0.35">
      <c r="B4733" s="76">
        <v>4731</v>
      </c>
      <c r="C4733" s="76" t="s">
        <v>10617</v>
      </c>
      <c r="D4733" s="76" t="s">
        <v>10618</v>
      </c>
      <c r="E4733" s="76" t="s">
        <v>1429</v>
      </c>
      <c r="F4733" s="76"/>
    </row>
    <row r="4734" spans="2:6" x14ac:dyDescent="0.35">
      <c r="B4734" s="76">
        <v>4732</v>
      </c>
      <c r="C4734" s="76" t="s">
        <v>12808</v>
      </c>
      <c r="D4734" s="76" t="s">
        <v>12806</v>
      </c>
      <c r="E4734" s="76" t="s">
        <v>12809</v>
      </c>
      <c r="F4734" s="76"/>
    </row>
    <row r="4735" spans="2:6" x14ac:dyDescent="0.35">
      <c r="B4735" s="76">
        <v>4733</v>
      </c>
      <c r="C4735" s="76" t="s">
        <v>514</v>
      </c>
      <c r="D4735" s="76" t="s">
        <v>6380</v>
      </c>
      <c r="E4735" s="76" t="s">
        <v>6379</v>
      </c>
      <c r="F4735" s="76"/>
    </row>
    <row r="4736" spans="2:6" x14ac:dyDescent="0.35">
      <c r="B4736" s="76">
        <v>4734</v>
      </c>
      <c r="C4736" s="76" t="s">
        <v>1927</v>
      </c>
      <c r="D4736" s="76" t="s">
        <v>1928</v>
      </c>
      <c r="E4736" s="76" t="s">
        <v>6381</v>
      </c>
      <c r="F4736" s="76"/>
    </row>
    <row r="4737" spans="2:6" x14ac:dyDescent="0.35">
      <c r="B4737" s="76">
        <v>4735</v>
      </c>
      <c r="C4737" s="76" t="s">
        <v>10619</v>
      </c>
      <c r="D4737" s="76" t="s">
        <v>10620</v>
      </c>
      <c r="E4737" s="76" t="s">
        <v>6382</v>
      </c>
      <c r="F4737" s="76"/>
    </row>
    <row r="4738" spans="2:6" x14ac:dyDescent="0.35">
      <c r="B4738" s="76">
        <v>4736</v>
      </c>
      <c r="C4738" s="76" t="s">
        <v>6384</v>
      </c>
      <c r="D4738" s="76" t="s">
        <v>6385</v>
      </c>
      <c r="E4738" s="76" t="s">
        <v>6383</v>
      </c>
      <c r="F4738" s="76"/>
    </row>
    <row r="4739" spans="2:6" x14ac:dyDescent="0.35">
      <c r="B4739" s="76">
        <v>4737</v>
      </c>
      <c r="C4739" s="76" t="s">
        <v>491</v>
      </c>
      <c r="D4739" s="76" t="s">
        <v>1796</v>
      </c>
      <c r="E4739" s="76" t="s">
        <v>6386</v>
      </c>
      <c r="F4739" s="76"/>
    </row>
    <row r="4740" spans="2:6" x14ac:dyDescent="0.35">
      <c r="B4740" s="76">
        <v>4738</v>
      </c>
      <c r="C4740" s="76" t="s">
        <v>549</v>
      </c>
      <c r="D4740" s="76" t="s">
        <v>1796</v>
      </c>
      <c r="E4740" s="76" t="s">
        <v>6387</v>
      </c>
      <c r="F4740" s="76"/>
    </row>
    <row r="4741" spans="2:6" x14ac:dyDescent="0.35">
      <c r="B4741" s="76">
        <v>4739</v>
      </c>
      <c r="C4741" s="76" t="s">
        <v>12810</v>
      </c>
      <c r="D4741" s="76" t="s">
        <v>13302</v>
      </c>
      <c r="E4741" s="76" t="s">
        <v>12811</v>
      </c>
      <c r="F4741" s="76"/>
    </row>
    <row r="4742" spans="2:6" x14ac:dyDescent="0.35">
      <c r="B4742" s="76">
        <v>4740</v>
      </c>
      <c r="C4742" s="76" t="s">
        <v>6389</v>
      </c>
      <c r="D4742" s="76" t="s">
        <v>2412</v>
      </c>
      <c r="E4742" s="76" t="s">
        <v>6388</v>
      </c>
      <c r="F4742" s="76"/>
    </row>
    <row r="4743" spans="2:6" x14ac:dyDescent="0.35">
      <c r="B4743" s="76">
        <v>4741</v>
      </c>
      <c r="C4743" s="76" t="s">
        <v>10621</v>
      </c>
      <c r="D4743" s="76" t="s">
        <v>10477</v>
      </c>
      <c r="E4743" s="76" t="s">
        <v>6390</v>
      </c>
      <c r="F4743" s="76"/>
    </row>
    <row r="4744" spans="2:6" x14ac:dyDescent="0.35">
      <c r="B4744" s="76">
        <v>4742</v>
      </c>
      <c r="C4744" s="76" t="s">
        <v>12812</v>
      </c>
      <c r="D4744" s="76" t="s">
        <v>1278</v>
      </c>
      <c r="E4744" s="76" t="s">
        <v>12813</v>
      </c>
      <c r="F4744" s="76"/>
    </row>
    <row r="4745" spans="2:6" x14ac:dyDescent="0.35">
      <c r="B4745" s="76">
        <v>4743</v>
      </c>
      <c r="C4745" s="76" t="s">
        <v>957</v>
      </c>
      <c r="D4745" s="76" t="s">
        <v>6392</v>
      </c>
      <c r="E4745" s="76" t="s">
        <v>6391</v>
      </c>
      <c r="F4745" s="76"/>
    </row>
    <row r="4746" spans="2:6" x14ac:dyDescent="0.35">
      <c r="B4746" s="76">
        <v>4744</v>
      </c>
      <c r="C4746" s="76" t="s">
        <v>6394</v>
      </c>
      <c r="D4746" s="76" t="s">
        <v>10622</v>
      </c>
      <c r="E4746" s="76" t="s">
        <v>6393</v>
      </c>
      <c r="F4746" s="76"/>
    </row>
    <row r="4747" spans="2:6" x14ac:dyDescent="0.35">
      <c r="B4747" s="76">
        <v>4745</v>
      </c>
      <c r="C4747" s="76" t="s">
        <v>12814</v>
      </c>
      <c r="D4747" s="76" t="s">
        <v>12815</v>
      </c>
      <c r="E4747" s="76" t="s">
        <v>12816</v>
      </c>
      <c r="F4747" s="76"/>
    </row>
    <row r="4748" spans="2:6" x14ac:dyDescent="0.35">
      <c r="B4748" s="76">
        <v>4746</v>
      </c>
      <c r="C4748" s="76" t="s">
        <v>958</v>
      </c>
      <c r="D4748" s="76" t="s">
        <v>2651</v>
      </c>
      <c r="E4748" s="76" t="s">
        <v>6395</v>
      </c>
      <c r="F4748" s="76"/>
    </row>
    <row r="4749" spans="2:6" x14ac:dyDescent="0.35">
      <c r="B4749" s="76">
        <v>4747</v>
      </c>
      <c r="C4749" s="76" t="s">
        <v>1251</v>
      </c>
      <c r="D4749" s="76" t="s">
        <v>1252</v>
      </c>
      <c r="E4749" s="76" t="s">
        <v>6396</v>
      </c>
      <c r="F4749" s="76"/>
    </row>
    <row r="4750" spans="2:6" x14ac:dyDescent="0.35">
      <c r="B4750" s="76">
        <v>4748</v>
      </c>
      <c r="C4750" s="76" t="s">
        <v>6398</v>
      </c>
      <c r="D4750" s="76" t="s">
        <v>10623</v>
      </c>
      <c r="E4750" s="76" t="s">
        <v>6397</v>
      </c>
      <c r="F4750" s="76"/>
    </row>
    <row r="4751" spans="2:6" x14ac:dyDescent="0.35">
      <c r="B4751" s="76">
        <v>4749</v>
      </c>
      <c r="C4751" s="76" t="s">
        <v>6400</v>
      </c>
      <c r="D4751" s="76" t="s">
        <v>6401</v>
      </c>
      <c r="E4751" s="76" t="s">
        <v>6399</v>
      </c>
      <c r="F4751" s="76"/>
    </row>
    <row r="4752" spans="2:6" x14ac:dyDescent="0.35">
      <c r="B4752" s="76">
        <v>4750</v>
      </c>
      <c r="C4752" s="76" t="s">
        <v>6403</v>
      </c>
      <c r="D4752" s="76" t="s">
        <v>2107</v>
      </c>
      <c r="E4752" s="76" t="s">
        <v>6402</v>
      </c>
      <c r="F4752" s="76"/>
    </row>
    <row r="4753" spans="2:6" x14ac:dyDescent="0.35">
      <c r="B4753" s="76">
        <v>4751</v>
      </c>
      <c r="C4753" s="76" t="s">
        <v>10624</v>
      </c>
      <c r="D4753" s="76" t="s">
        <v>10625</v>
      </c>
      <c r="E4753" s="76" t="s">
        <v>6404</v>
      </c>
      <c r="F4753" s="76"/>
    </row>
    <row r="4754" spans="2:6" x14ac:dyDescent="0.35">
      <c r="B4754" s="76">
        <v>4752</v>
      </c>
      <c r="C4754" s="76" t="s">
        <v>314</v>
      </c>
      <c r="D4754" s="76" t="s">
        <v>2525</v>
      </c>
      <c r="E4754" s="76" t="s">
        <v>6405</v>
      </c>
      <c r="F4754" s="76"/>
    </row>
    <row r="4755" spans="2:6" x14ac:dyDescent="0.35">
      <c r="B4755" s="76">
        <v>4753</v>
      </c>
      <c r="C4755" s="76" t="s">
        <v>562</v>
      </c>
      <c r="D4755" s="76" t="s">
        <v>10626</v>
      </c>
      <c r="E4755" s="76" t="s">
        <v>6406</v>
      </c>
      <c r="F4755" s="76"/>
    </row>
    <row r="4756" spans="2:6" x14ac:dyDescent="0.35">
      <c r="B4756" s="76">
        <v>4754</v>
      </c>
      <c r="C4756" s="76" t="s">
        <v>959</v>
      </c>
      <c r="D4756" s="76" t="s">
        <v>6408</v>
      </c>
      <c r="E4756" s="76" t="s">
        <v>6407</v>
      </c>
      <c r="F4756" s="76"/>
    </row>
    <row r="4757" spans="2:6" x14ac:dyDescent="0.35">
      <c r="B4757" s="76">
        <v>4755</v>
      </c>
      <c r="C4757" s="76" t="s">
        <v>2392</v>
      </c>
      <c r="D4757" s="76" t="s">
        <v>2393</v>
      </c>
      <c r="E4757" s="76" t="s">
        <v>6409</v>
      </c>
      <c r="F4757" s="76"/>
    </row>
    <row r="4758" spans="2:6" x14ac:dyDescent="0.35">
      <c r="B4758" s="76">
        <v>4756</v>
      </c>
      <c r="C4758" s="76" t="s">
        <v>6411</v>
      </c>
      <c r="D4758" s="76" t="s">
        <v>10627</v>
      </c>
      <c r="E4758" s="76" t="s">
        <v>6410</v>
      </c>
      <c r="F4758" s="76"/>
    </row>
    <row r="4759" spans="2:6" x14ac:dyDescent="0.35">
      <c r="B4759" s="76">
        <v>4757</v>
      </c>
      <c r="C4759" s="76" t="s">
        <v>492</v>
      </c>
      <c r="D4759" s="76" t="s">
        <v>6413</v>
      </c>
      <c r="E4759" s="76" t="s">
        <v>6412</v>
      </c>
      <c r="F4759" s="76"/>
    </row>
    <row r="4760" spans="2:6" x14ac:dyDescent="0.35">
      <c r="B4760" s="76">
        <v>4758</v>
      </c>
      <c r="C4760" s="76" t="s">
        <v>6415</v>
      </c>
      <c r="D4760" s="76" t="s">
        <v>6416</v>
      </c>
      <c r="E4760" s="76" t="s">
        <v>6414</v>
      </c>
      <c r="F4760" s="76"/>
    </row>
    <row r="4761" spans="2:6" x14ac:dyDescent="0.35">
      <c r="B4761" s="76">
        <v>4759</v>
      </c>
      <c r="C4761" s="76" t="s">
        <v>10628</v>
      </c>
      <c r="D4761" s="76" t="s">
        <v>10629</v>
      </c>
      <c r="E4761" s="76" t="s">
        <v>6417</v>
      </c>
      <c r="F4761" s="76"/>
    </row>
    <row r="4762" spans="2:6" x14ac:dyDescent="0.35">
      <c r="B4762" s="76">
        <v>4760</v>
      </c>
      <c r="C4762" s="76" t="s">
        <v>960</v>
      </c>
      <c r="D4762" s="76" t="s">
        <v>6401</v>
      </c>
      <c r="E4762" s="76" t="s">
        <v>6418</v>
      </c>
      <c r="F4762" s="76"/>
    </row>
    <row r="4763" spans="2:6" x14ac:dyDescent="0.35">
      <c r="B4763" s="76">
        <v>4761</v>
      </c>
      <c r="C4763" s="76" t="s">
        <v>2106</v>
      </c>
      <c r="D4763" s="76" t="s">
        <v>2107</v>
      </c>
      <c r="E4763" s="76" t="s">
        <v>6419</v>
      </c>
      <c r="F4763" s="76"/>
    </row>
    <row r="4764" spans="2:6" x14ac:dyDescent="0.35">
      <c r="B4764" s="76">
        <v>4762</v>
      </c>
      <c r="C4764" s="76" t="s">
        <v>6421</v>
      </c>
      <c r="D4764" s="76" t="s">
        <v>10625</v>
      </c>
      <c r="E4764" s="76" t="s">
        <v>6420</v>
      </c>
      <c r="F4764" s="76"/>
    </row>
    <row r="4765" spans="2:6" x14ac:dyDescent="0.35">
      <c r="B4765" s="76">
        <v>4763</v>
      </c>
      <c r="C4765" s="76" t="s">
        <v>11035</v>
      </c>
      <c r="D4765" s="76" t="s">
        <v>11034</v>
      </c>
      <c r="E4765" s="76"/>
      <c r="F4765" s="76" t="s">
        <v>11033</v>
      </c>
    </row>
    <row r="4766" spans="2:6" x14ac:dyDescent="0.35">
      <c r="B4766" s="76">
        <v>4764</v>
      </c>
      <c r="C4766" s="76" t="s">
        <v>11038</v>
      </c>
      <c r="D4766" s="76" t="s">
        <v>11037</v>
      </c>
      <c r="E4766" s="76"/>
      <c r="F4766" s="76" t="s">
        <v>11036</v>
      </c>
    </row>
    <row r="4767" spans="2:6" x14ac:dyDescent="0.35">
      <c r="B4767" s="76">
        <v>4765</v>
      </c>
      <c r="C4767" s="76" t="s">
        <v>11041</v>
      </c>
      <c r="D4767" s="76" t="s">
        <v>11040</v>
      </c>
      <c r="E4767" s="76"/>
      <c r="F4767" s="76" t="s">
        <v>11039</v>
      </c>
    </row>
    <row r="4768" spans="2:6" x14ac:dyDescent="0.35">
      <c r="B4768" s="76">
        <v>4766</v>
      </c>
      <c r="C4768" s="76" t="s">
        <v>2757</v>
      </c>
      <c r="D4768" s="76" t="s">
        <v>2758</v>
      </c>
      <c r="E4768" s="76"/>
      <c r="F4768" s="76" t="s">
        <v>527</v>
      </c>
    </row>
    <row r="4769" spans="2:6" x14ac:dyDescent="0.35">
      <c r="B4769" s="76">
        <v>4767</v>
      </c>
      <c r="C4769" s="76" t="s">
        <v>2759</v>
      </c>
      <c r="D4769" s="76" t="s">
        <v>1280</v>
      </c>
      <c r="E4769" s="76"/>
      <c r="F4769" s="76" t="s">
        <v>1279</v>
      </c>
    </row>
    <row r="4770" spans="2:6" x14ac:dyDescent="0.35">
      <c r="B4770" s="76">
        <v>4768</v>
      </c>
      <c r="C4770" s="76" t="s">
        <v>2760</v>
      </c>
      <c r="D4770" s="76" t="s">
        <v>8790</v>
      </c>
      <c r="E4770" s="76"/>
      <c r="F4770" s="76" t="s">
        <v>8789</v>
      </c>
    </row>
    <row r="4771" spans="2:6" x14ac:dyDescent="0.35">
      <c r="B4771" s="76">
        <v>4769</v>
      </c>
      <c r="C4771" s="76" t="s">
        <v>2761</v>
      </c>
      <c r="D4771" s="76" t="s">
        <v>2763</v>
      </c>
      <c r="E4771" s="76"/>
      <c r="F4771" s="76" t="s">
        <v>2762</v>
      </c>
    </row>
    <row r="4772" spans="2:6" x14ac:dyDescent="0.35">
      <c r="B4772" s="76">
        <v>4770</v>
      </c>
      <c r="C4772" s="76" t="s">
        <v>2764</v>
      </c>
      <c r="D4772" s="76" t="s">
        <v>2758</v>
      </c>
      <c r="E4772" s="76"/>
      <c r="F4772" s="76" t="s">
        <v>2765</v>
      </c>
    </row>
    <row r="4773" spans="2:6" x14ac:dyDescent="0.35">
      <c r="B4773" s="76">
        <v>4771</v>
      </c>
      <c r="C4773" s="76" t="s">
        <v>2766</v>
      </c>
      <c r="D4773" s="76" t="s">
        <v>1280</v>
      </c>
      <c r="E4773" s="76"/>
      <c r="F4773" s="76" t="s">
        <v>2767</v>
      </c>
    </row>
    <row r="4774" spans="2:6" x14ac:dyDescent="0.35">
      <c r="B4774" s="76">
        <v>4772</v>
      </c>
      <c r="C4774" s="76" t="s">
        <v>2768</v>
      </c>
      <c r="D4774" s="76" t="s">
        <v>8790</v>
      </c>
      <c r="E4774" s="76"/>
      <c r="F4774" s="76" t="s">
        <v>8791</v>
      </c>
    </row>
    <row r="4775" spans="2:6" x14ac:dyDescent="0.35">
      <c r="B4775" s="76">
        <v>4773</v>
      </c>
      <c r="C4775" s="76" t="s">
        <v>2769</v>
      </c>
      <c r="D4775" s="76" t="s">
        <v>2408</v>
      </c>
      <c r="E4775" s="76"/>
      <c r="F4775" s="76" t="s">
        <v>478</v>
      </c>
    </row>
    <row r="4776" spans="2:6" x14ac:dyDescent="0.35">
      <c r="B4776" s="76">
        <v>4774</v>
      </c>
      <c r="C4776" s="76" t="s">
        <v>2770</v>
      </c>
      <c r="D4776" s="76" t="s">
        <v>1733</v>
      </c>
      <c r="E4776" s="76"/>
      <c r="F4776" s="76" t="s">
        <v>1732</v>
      </c>
    </row>
    <row r="4777" spans="2:6" x14ac:dyDescent="0.35">
      <c r="B4777" s="76">
        <v>4775</v>
      </c>
      <c r="C4777" s="76" t="s">
        <v>1400</v>
      </c>
      <c r="D4777" s="76" t="s">
        <v>8792</v>
      </c>
      <c r="E4777" s="76"/>
      <c r="F4777" s="76" t="s">
        <v>534</v>
      </c>
    </row>
    <row r="4778" spans="2:6" x14ac:dyDescent="0.35">
      <c r="B4778" s="76">
        <v>4776</v>
      </c>
      <c r="C4778" s="76" t="s">
        <v>1355</v>
      </c>
      <c r="D4778" s="76" t="s">
        <v>1356</v>
      </c>
      <c r="E4778" s="76"/>
      <c r="F4778" s="76" t="s">
        <v>2771</v>
      </c>
    </row>
    <row r="4779" spans="2:6" x14ac:dyDescent="0.35">
      <c r="B4779" s="76">
        <v>4777</v>
      </c>
      <c r="C4779" s="76" t="s">
        <v>1087</v>
      </c>
      <c r="D4779" s="76" t="s">
        <v>1088</v>
      </c>
      <c r="E4779" s="76"/>
      <c r="F4779" s="76" t="s">
        <v>2772</v>
      </c>
    </row>
    <row r="4780" spans="2:6" x14ac:dyDescent="0.35">
      <c r="B4780" s="76">
        <v>4778</v>
      </c>
      <c r="C4780" s="76" t="s">
        <v>2773</v>
      </c>
      <c r="D4780" s="76" t="s">
        <v>2387</v>
      </c>
      <c r="E4780" s="76"/>
      <c r="F4780" s="76" t="s">
        <v>479</v>
      </c>
    </row>
    <row r="4781" spans="2:6" x14ac:dyDescent="0.35">
      <c r="B4781" s="76">
        <v>4779</v>
      </c>
      <c r="C4781" s="76" t="s">
        <v>2774</v>
      </c>
      <c r="D4781" s="76" t="s">
        <v>8793</v>
      </c>
      <c r="E4781" s="76"/>
      <c r="F4781" s="76" t="s">
        <v>573</v>
      </c>
    </row>
    <row r="4782" spans="2:6" x14ac:dyDescent="0.35">
      <c r="B4782" s="76">
        <v>4780</v>
      </c>
      <c r="C4782" s="76" t="s">
        <v>11626</v>
      </c>
      <c r="D4782" s="76" t="s">
        <v>6107</v>
      </c>
      <c r="E4782" s="76"/>
      <c r="F4782" s="76" t="s">
        <v>11625</v>
      </c>
    </row>
    <row r="4783" spans="2:6" x14ac:dyDescent="0.35">
      <c r="B4783" s="76">
        <v>4781</v>
      </c>
      <c r="C4783" s="76" t="s">
        <v>2775</v>
      </c>
      <c r="D4783" s="76" t="s">
        <v>2776</v>
      </c>
      <c r="E4783" s="76"/>
      <c r="F4783" s="76" t="s">
        <v>444</v>
      </c>
    </row>
    <row r="4784" spans="2:6" x14ac:dyDescent="0.35">
      <c r="B4784" s="76">
        <v>4782</v>
      </c>
      <c r="C4784" s="76" t="s">
        <v>2777</v>
      </c>
      <c r="D4784" s="76" t="s">
        <v>8794</v>
      </c>
      <c r="E4784" s="76"/>
      <c r="F4784" s="76" t="s">
        <v>591</v>
      </c>
    </row>
    <row r="4785" spans="2:6" x14ac:dyDescent="0.35">
      <c r="B4785" s="76">
        <v>4783</v>
      </c>
      <c r="C4785" s="76" t="s">
        <v>11629</v>
      </c>
      <c r="D4785" s="76" t="s">
        <v>11628</v>
      </c>
      <c r="E4785" s="76"/>
      <c r="F4785" s="76" t="s">
        <v>11627</v>
      </c>
    </row>
    <row r="4786" spans="2:6" x14ac:dyDescent="0.35">
      <c r="B4786" s="76">
        <v>4784</v>
      </c>
      <c r="C4786" s="76" t="s">
        <v>7186</v>
      </c>
      <c r="D4786" s="76" t="s">
        <v>2718</v>
      </c>
      <c r="E4786" s="76"/>
      <c r="F4786" s="76" t="s">
        <v>7185</v>
      </c>
    </row>
    <row r="4787" spans="2:6" x14ac:dyDescent="0.35">
      <c r="B4787" s="76">
        <v>4785</v>
      </c>
      <c r="C4787" s="76" t="s">
        <v>7187</v>
      </c>
      <c r="D4787" s="76" t="s">
        <v>8796</v>
      </c>
      <c r="E4787" s="76"/>
      <c r="F4787" s="76" t="s">
        <v>8795</v>
      </c>
    </row>
    <row r="4788" spans="2:6" x14ac:dyDescent="0.35">
      <c r="B4788" s="76">
        <v>4786</v>
      </c>
      <c r="C4788" s="76" t="s">
        <v>11632</v>
      </c>
      <c r="D4788" s="76" t="s">
        <v>11631</v>
      </c>
      <c r="E4788" s="76"/>
      <c r="F4788" s="76" t="s">
        <v>11630</v>
      </c>
    </row>
    <row r="4789" spans="2:6" x14ac:dyDescent="0.35">
      <c r="B4789" s="76">
        <v>4787</v>
      </c>
      <c r="C4789" s="76" t="s">
        <v>10916</v>
      </c>
      <c r="D4789" s="76" t="s">
        <v>2718</v>
      </c>
      <c r="E4789" s="76"/>
      <c r="F4789" s="76" t="s">
        <v>10913</v>
      </c>
    </row>
    <row r="4790" spans="2:6" x14ac:dyDescent="0.35">
      <c r="B4790" s="76">
        <v>4788</v>
      </c>
      <c r="C4790" s="76" t="s">
        <v>10918</v>
      </c>
      <c r="D4790" s="76" t="s">
        <v>8796</v>
      </c>
      <c r="E4790" s="76"/>
      <c r="F4790" s="76" t="s">
        <v>10917</v>
      </c>
    </row>
    <row r="4791" spans="2:6" x14ac:dyDescent="0.35">
      <c r="B4791" s="76">
        <v>4789</v>
      </c>
      <c r="C4791" s="76" t="s">
        <v>11634</v>
      </c>
      <c r="D4791" s="76" t="s">
        <v>11631</v>
      </c>
      <c r="E4791" s="76"/>
      <c r="F4791" s="76" t="s">
        <v>11633</v>
      </c>
    </row>
    <row r="4792" spans="2:6" x14ac:dyDescent="0.35">
      <c r="B4792" s="76">
        <v>4790</v>
      </c>
      <c r="C4792" s="76" t="s">
        <v>10919</v>
      </c>
      <c r="D4792" s="76" t="s">
        <v>2718</v>
      </c>
      <c r="E4792" s="76"/>
      <c r="F4792" s="76" t="s">
        <v>10914</v>
      </c>
    </row>
    <row r="4793" spans="2:6" x14ac:dyDescent="0.35">
      <c r="B4793" s="76">
        <v>4791</v>
      </c>
      <c r="C4793" s="76" t="s">
        <v>10921</v>
      </c>
      <c r="D4793" s="76" t="s">
        <v>8796</v>
      </c>
      <c r="E4793" s="76"/>
      <c r="F4793" s="76" t="s">
        <v>10920</v>
      </c>
    </row>
    <row r="4794" spans="2:6" x14ac:dyDescent="0.35">
      <c r="B4794" s="76">
        <v>4792</v>
      </c>
      <c r="C4794" s="76" t="s">
        <v>11636</v>
      </c>
      <c r="D4794" s="76" t="s">
        <v>11631</v>
      </c>
      <c r="E4794" s="76"/>
      <c r="F4794" s="76" t="s">
        <v>11635</v>
      </c>
    </row>
    <row r="4795" spans="2:6" x14ac:dyDescent="0.35">
      <c r="B4795" s="76">
        <v>4793</v>
      </c>
      <c r="C4795" s="76"/>
      <c r="D4795" s="76" t="s">
        <v>7859</v>
      </c>
      <c r="E4795" s="76"/>
      <c r="F4795" s="76" t="s">
        <v>642</v>
      </c>
    </row>
    <row r="4796" spans="2:6" x14ac:dyDescent="0.35">
      <c r="B4796" s="76">
        <v>4794</v>
      </c>
      <c r="C4796" s="76"/>
      <c r="D4796" s="76" t="s">
        <v>6525</v>
      </c>
      <c r="E4796" s="76"/>
      <c r="F4796" s="76" t="s">
        <v>643</v>
      </c>
    </row>
    <row r="4797" spans="2:6" x14ac:dyDescent="0.35">
      <c r="B4797" s="76">
        <v>4795</v>
      </c>
      <c r="C4797" s="76"/>
      <c r="D4797" s="76" t="s">
        <v>7860</v>
      </c>
      <c r="E4797" s="76"/>
      <c r="F4797" s="76" t="s">
        <v>644</v>
      </c>
    </row>
    <row r="4798" spans="2:6" x14ac:dyDescent="0.35">
      <c r="B4798" s="76">
        <v>4796</v>
      </c>
      <c r="C4798" s="76"/>
      <c r="D4798" s="76" t="s">
        <v>7861</v>
      </c>
      <c r="E4798" s="76"/>
      <c r="F4798" s="76" t="s">
        <v>645</v>
      </c>
    </row>
    <row r="4799" spans="2:6" x14ac:dyDescent="0.35">
      <c r="B4799" s="76">
        <v>4797</v>
      </c>
      <c r="C4799" s="76" t="s">
        <v>2778</v>
      </c>
      <c r="D4799" s="76" t="s">
        <v>2387</v>
      </c>
      <c r="E4799" s="76"/>
      <c r="F4799" s="76" t="s">
        <v>445</v>
      </c>
    </row>
    <row r="4800" spans="2:6" x14ac:dyDescent="0.35">
      <c r="B4800" s="76">
        <v>4798</v>
      </c>
      <c r="C4800" s="76" t="s">
        <v>2779</v>
      </c>
      <c r="D4800" s="76" t="s">
        <v>8793</v>
      </c>
      <c r="E4800" s="76"/>
      <c r="F4800" s="76" t="s">
        <v>8797</v>
      </c>
    </row>
    <row r="4801" spans="2:6" x14ac:dyDescent="0.35">
      <c r="B4801" s="76">
        <v>4799</v>
      </c>
      <c r="C4801" s="76" t="s">
        <v>11638</v>
      </c>
      <c r="D4801" s="76" t="s">
        <v>6107</v>
      </c>
      <c r="E4801" s="76"/>
      <c r="F4801" s="76" t="s">
        <v>11637</v>
      </c>
    </row>
    <row r="4802" spans="2:6" x14ac:dyDescent="0.35">
      <c r="B4802" s="76">
        <v>4800</v>
      </c>
      <c r="C4802" s="76" t="s">
        <v>2780</v>
      </c>
      <c r="D4802" s="76" t="s">
        <v>2728</v>
      </c>
      <c r="E4802" s="76"/>
      <c r="F4802" s="76" t="s">
        <v>646</v>
      </c>
    </row>
    <row r="4803" spans="2:6" x14ac:dyDescent="0.35">
      <c r="B4803" s="76">
        <v>4801</v>
      </c>
      <c r="C4803" s="76" t="s">
        <v>2781</v>
      </c>
      <c r="D4803" s="76" t="s">
        <v>8799</v>
      </c>
      <c r="E4803" s="76"/>
      <c r="F4803" s="76" t="s">
        <v>8798</v>
      </c>
    </row>
    <row r="4804" spans="2:6" x14ac:dyDescent="0.35">
      <c r="B4804" s="76">
        <v>4802</v>
      </c>
      <c r="C4804" s="76" t="s">
        <v>11641</v>
      </c>
      <c r="D4804" s="76" t="s">
        <v>11640</v>
      </c>
      <c r="E4804" s="76"/>
      <c r="F4804" s="76" t="s">
        <v>11639</v>
      </c>
    </row>
    <row r="4805" spans="2:6" x14ac:dyDescent="0.35">
      <c r="B4805" s="76">
        <v>4803</v>
      </c>
      <c r="C4805" s="76" t="s">
        <v>2782</v>
      </c>
      <c r="D4805" s="76" t="s">
        <v>2783</v>
      </c>
      <c r="E4805" s="76"/>
      <c r="F4805" s="76" t="s">
        <v>446</v>
      </c>
    </row>
    <row r="4806" spans="2:6" x14ac:dyDescent="0.35">
      <c r="B4806" s="76">
        <v>4804</v>
      </c>
      <c r="C4806" s="76" t="s">
        <v>2784</v>
      </c>
      <c r="D4806" s="76" t="s">
        <v>8801</v>
      </c>
      <c r="E4806" s="76"/>
      <c r="F4806" s="76" t="s">
        <v>8800</v>
      </c>
    </row>
    <row r="4807" spans="2:6" x14ac:dyDescent="0.35">
      <c r="B4807" s="76">
        <v>4805</v>
      </c>
      <c r="C4807" s="76" t="s">
        <v>2785</v>
      </c>
      <c r="D4807" s="76" t="s">
        <v>2787</v>
      </c>
      <c r="E4807" s="76"/>
      <c r="F4807" s="76" t="s">
        <v>2786</v>
      </c>
    </row>
    <row r="4808" spans="2:6" x14ac:dyDescent="0.35">
      <c r="B4808" s="76">
        <v>4806</v>
      </c>
      <c r="C4808" s="76" t="s">
        <v>2788</v>
      </c>
      <c r="D4808" s="76" t="s">
        <v>1325</v>
      </c>
      <c r="E4808" s="76"/>
      <c r="F4808" s="76" t="s">
        <v>1324</v>
      </c>
    </row>
    <row r="4809" spans="2:6" x14ac:dyDescent="0.35">
      <c r="B4809" s="76">
        <v>4807</v>
      </c>
      <c r="C4809" s="76" t="s">
        <v>2789</v>
      </c>
      <c r="D4809" s="76" t="s">
        <v>2791</v>
      </c>
      <c r="E4809" s="76"/>
      <c r="F4809" s="76" t="s">
        <v>2790</v>
      </c>
    </row>
    <row r="4810" spans="2:6" x14ac:dyDescent="0.35">
      <c r="B4810" s="76">
        <v>4808</v>
      </c>
      <c r="C4810" s="76" t="s">
        <v>2792</v>
      </c>
      <c r="D4810" s="76" t="s">
        <v>2783</v>
      </c>
      <c r="E4810" s="76"/>
      <c r="F4810" s="76" t="s">
        <v>647</v>
      </c>
    </row>
    <row r="4811" spans="2:6" x14ac:dyDescent="0.35">
      <c r="B4811" s="76">
        <v>4809</v>
      </c>
      <c r="C4811" s="76" t="s">
        <v>2793</v>
      </c>
      <c r="D4811" s="76" t="s">
        <v>8803</v>
      </c>
      <c r="E4811" s="76"/>
      <c r="F4811" s="76" t="s">
        <v>8802</v>
      </c>
    </row>
    <row r="4812" spans="2:6" x14ac:dyDescent="0.35">
      <c r="B4812" s="76">
        <v>4810</v>
      </c>
      <c r="C4812" s="76" t="s">
        <v>2794</v>
      </c>
      <c r="D4812" s="76" t="s">
        <v>2796</v>
      </c>
      <c r="E4812" s="76"/>
      <c r="F4812" s="76" t="s">
        <v>2795</v>
      </c>
    </row>
    <row r="4813" spans="2:6" x14ac:dyDescent="0.35">
      <c r="B4813" s="76">
        <v>4811</v>
      </c>
      <c r="C4813" s="76" t="s">
        <v>2797</v>
      </c>
      <c r="D4813" s="76" t="s">
        <v>1912</v>
      </c>
      <c r="E4813" s="76"/>
      <c r="F4813" s="76" t="s">
        <v>2154</v>
      </c>
    </row>
    <row r="4814" spans="2:6" x14ac:dyDescent="0.35">
      <c r="B4814" s="76">
        <v>4812</v>
      </c>
      <c r="C4814" s="76" t="s">
        <v>2798</v>
      </c>
      <c r="D4814" s="76" t="s">
        <v>2800</v>
      </c>
      <c r="E4814" s="76"/>
      <c r="F4814" s="76" t="s">
        <v>2799</v>
      </c>
    </row>
    <row r="4815" spans="2:6" x14ac:dyDescent="0.35">
      <c r="B4815" s="76">
        <v>4813</v>
      </c>
      <c r="C4815" s="76" t="s">
        <v>2801</v>
      </c>
      <c r="D4815" s="76" t="s">
        <v>2802</v>
      </c>
      <c r="E4815" s="76"/>
      <c r="F4815" s="76" t="s">
        <v>447</v>
      </c>
    </row>
    <row r="4816" spans="2:6" x14ac:dyDescent="0.35">
      <c r="B4816" s="76">
        <v>4814</v>
      </c>
      <c r="C4816" s="76" t="s">
        <v>2803</v>
      </c>
      <c r="D4816" s="76" t="s">
        <v>8803</v>
      </c>
      <c r="E4816" s="76"/>
      <c r="F4816" s="76" t="s">
        <v>8804</v>
      </c>
    </row>
    <row r="4817" spans="2:6" x14ac:dyDescent="0.35">
      <c r="B4817" s="76">
        <v>4815</v>
      </c>
      <c r="C4817" s="76" t="s">
        <v>2804</v>
      </c>
      <c r="D4817" s="76" t="s">
        <v>2796</v>
      </c>
      <c r="E4817" s="76"/>
      <c r="F4817" s="76" t="s">
        <v>2805</v>
      </c>
    </row>
    <row r="4818" spans="2:6" x14ac:dyDescent="0.35">
      <c r="B4818" s="76">
        <v>4816</v>
      </c>
      <c r="C4818" s="76" t="s">
        <v>2806</v>
      </c>
      <c r="D4818" s="76" t="s">
        <v>1912</v>
      </c>
      <c r="E4818" s="76"/>
      <c r="F4818" s="76" t="s">
        <v>1911</v>
      </c>
    </row>
    <row r="4819" spans="2:6" x14ac:dyDescent="0.35">
      <c r="B4819" s="76">
        <v>4817</v>
      </c>
      <c r="C4819" s="76" t="s">
        <v>2807</v>
      </c>
      <c r="D4819" s="76" t="s">
        <v>2800</v>
      </c>
      <c r="E4819" s="76"/>
      <c r="F4819" s="76" t="s">
        <v>2808</v>
      </c>
    </row>
    <row r="4820" spans="2:6" x14ac:dyDescent="0.35">
      <c r="B4820" s="76">
        <v>4818</v>
      </c>
      <c r="C4820" s="76" t="s">
        <v>2809</v>
      </c>
      <c r="D4820" s="76" t="s">
        <v>2802</v>
      </c>
      <c r="E4820" s="76"/>
      <c r="F4820" s="76" t="s">
        <v>648</v>
      </c>
    </row>
    <row r="4821" spans="2:6" x14ac:dyDescent="0.35">
      <c r="B4821" s="76">
        <v>4819</v>
      </c>
      <c r="C4821" s="76" t="s">
        <v>2810</v>
      </c>
      <c r="D4821" s="76" t="s">
        <v>8803</v>
      </c>
      <c r="E4821" s="76"/>
      <c r="F4821" s="76" t="s">
        <v>8805</v>
      </c>
    </row>
    <row r="4822" spans="2:6" x14ac:dyDescent="0.35">
      <c r="B4822" s="76">
        <v>4820</v>
      </c>
      <c r="C4822" s="76" t="s">
        <v>2811</v>
      </c>
      <c r="D4822" s="76" t="s">
        <v>2796</v>
      </c>
      <c r="E4822" s="76"/>
      <c r="F4822" s="76" t="s">
        <v>2812</v>
      </c>
    </row>
    <row r="4823" spans="2:6" x14ac:dyDescent="0.35">
      <c r="B4823" s="76">
        <v>4821</v>
      </c>
      <c r="C4823" s="76" t="s">
        <v>2813</v>
      </c>
      <c r="D4823" s="76" t="s">
        <v>1912</v>
      </c>
      <c r="E4823" s="76"/>
      <c r="F4823" s="76" t="s">
        <v>2814</v>
      </c>
    </row>
    <row r="4824" spans="2:6" x14ac:dyDescent="0.35">
      <c r="B4824" s="76">
        <v>4822</v>
      </c>
      <c r="C4824" s="76" t="s">
        <v>2815</v>
      </c>
      <c r="D4824" s="76" t="s">
        <v>2800</v>
      </c>
      <c r="E4824" s="76"/>
      <c r="F4824" s="76" t="s">
        <v>2816</v>
      </c>
    </row>
    <row r="4825" spans="2:6" x14ac:dyDescent="0.35">
      <c r="B4825" s="76">
        <v>4823</v>
      </c>
      <c r="C4825" s="76" t="s">
        <v>2817</v>
      </c>
      <c r="D4825" s="76" t="s">
        <v>2819</v>
      </c>
      <c r="E4825" s="76"/>
      <c r="F4825" s="76" t="s">
        <v>2818</v>
      </c>
    </row>
    <row r="4826" spans="2:6" x14ac:dyDescent="0.35">
      <c r="B4826" s="76">
        <v>4824</v>
      </c>
      <c r="C4826" s="76" t="s">
        <v>2820</v>
      </c>
      <c r="D4826" s="76" t="s">
        <v>2822</v>
      </c>
      <c r="E4826" s="76"/>
      <c r="F4826" s="76" t="s">
        <v>2821</v>
      </c>
    </row>
    <row r="4827" spans="2:6" x14ac:dyDescent="0.35">
      <c r="B4827" s="76">
        <v>4825</v>
      </c>
      <c r="C4827" s="76" t="s">
        <v>2823</v>
      </c>
      <c r="D4827" s="76" t="s">
        <v>8807</v>
      </c>
      <c r="E4827" s="76"/>
      <c r="F4827" s="76" t="s">
        <v>8806</v>
      </c>
    </row>
    <row r="4828" spans="2:6" x14ac:dyDescent="0.35">
      <c r="B4828" s="76">
        <v>4826</v>
      </c>
      <c r="C4828" s="76" t="s">
        <v>2824</v>
      </c>
      <c r="D4828" s="76" t="s">
        <v>2415</v>
      </c>
      <c r="E4828" s="76"/>
      <c r="F4828" s="76" t="s">
        <v>353</v>
      </c>
    </row>
    <row r="4829" spans="2:6" x14ac:dyDescent="0.35">
      <c r="B4829" s="76">
        <v>4827</v>
      </c>
      <c r="C4829" s="76" t="s">
        <v>2825</v>
      </c>
      <c r="D4829" s="76" t="s">
        <v>1510</v>
      </c>
      <c r="E4829" s="76"/>
      <c r="F4829" s="76" t="s">
        <v>1509</v>
      </c>
    </row>
    <row r="4830" spans="2:6" x14ac:dyDescent="0.35">
      <c r="B4830" s="76">
        <v>4828</v>
      </c>
      <c r="C4830" s="76" t="s">
        <v>2826</v>
      </c>
      <c r="D4830" s="76" t="s">
        <v>8808</v>
      </c>
      <c r="E4830" s="76"/>
      <c r="F4830" s="76" t="s">
        <v>551</v>
      </c>
    </row>
    <row r="4831" spans="2:6" x14ac:dyDescent="0.35">
      <c r="B4831" s="76">
        <v>4829</v>
      </c>
      <c r="C4831" s="76" t="s">
        <v>2827</v>
      </c>
      <c r="D4831" s="76" t="s">
        <v>2829</v>
      </c>
      <c r="E4831" s="76"/>
      <c r="F4831" s="76" t="s">
        <v>2828</v>
      </c>
    </row>
    <row r="4832" spans="2:6" x14ac:dyDescent="0.35">
      <c r="B4832" s="76">
        <v>4830</v>
      </c>
      <c r="C4832" s="76"/>
      <c r="D4832" s="76" t="s">
        <v>7862</v>
      </c>
      <c r="E4832" s="76"/>
      <c r="F4832" s="76" t="s">
        <v>649</v>
      </c>
    </row>
    <row r="4833" spans="2:6" x14ac:dyDescent="0.35">
      <c r="B4833" s="76">
        <v>4831</v>
      </c>
      <c r="C4833" s="76" t="s">
        <v>2830</v>
      </c>
      <c r="D4833" s="76" t="s">
        <v>2424</v>
      </c>
      <c r="E4833" s="76"/>
      <c r="F4833" s="76" t="s">
        <v>354</v>
      </c>
    </row>
    <row r="4834" spans="2:6" x14ac:dyDescent="0.35">
      <c r="B4834" s="76">
        <v>4832</v>
      </c>
      <c r="C4834" s="76" t="s">
        <v>2831</v>
      </c>
      <c r="D4834" s="76" t="s">
        <v>1533</v>
      </c>
      <c r="E4834" s="76"/>
      <c r="F4834" s="76" t="s">
        <v>1532</v>
      </c>
    </row>
    <row r="4835" spans="2:6" x14ac:dyDescent="0.35">
      <c r="B4835" s="76">
        <v>4833</v>
      </c>
      <c r="C4835" s="76" t="s">
        <v>2832</v>
      </c>
      <c r="D4835" s="76" t="s">
        <v>8809</v>
      </c>
      <c r="E4835" s="76"/>
      <c r="F4835" s="76" t="s">
        <v>17</v>
      </c>
    </row>
    <row r="4836" spans="2:6" x14ac:dyDescent="0.35">
      <c r="B4836" s="76">
        <v>4834</v>
      </c>
      <c r="C4836" s="76" t="s">
        <v>1154</v>
      </c>
      <c r="D4836" s="76" t="s">
        <v>1155</v>
      </c>
      <c r="E4836" s="76"/>
      <c r="F4836" s="76" t="s">
        <v>2833</v>
      </c>
    </row>
    <row r="4837" spans="2:6" x14ac:dyDescent="0.35">
      <c r="B4837" s="76">
        <v>4835</v>
      </c>
      <c r="C4837" s="76" t="s">
        <v>2834</v>
      </c>
      <c r="D4837" s="76" t="s">
        <v>2836</v>
      </c>
      <c r="E4837" s="76"/>
      <c r="F4837" s="76" t="s">
        <v>2835</v>
      </c>
    </row>
    <row r="4838" spans="2:6" x14ac:dyDescent="0.35">
      <c r="B4838" s="76">
        <v>4836</v>
      </c>
      <c r="C4838" s="76" t="s">
        <v>2837</v>
      </c>
      <c r="D4838" s="76" t="s">
        <v>2839</v>
      </c>
      <c r="E4838" s="76"/>
      <c r="F4838" s="76" t="s">
        <v>2838</v>
      </c>
    </row>
    <row r="4839" spans="2:6" x14ac:dyDescent="0.35">
      <c r="B4839" s="76">
        <v>4837</v>
      </c>
      <c r="C4839" s="76" t="s">
        <v>2840</v>
      </c>
      <c r="D4839" s="76" t="s">
        <v>8811</v>
      </c>
      <c r="E4839" s="76"/>
      <c r="F4839" s="76" t="s">
        <v>8810</v>
      </c>
    </row>
    <row r="4840" spans="2:6" x14ac:dyDescent="0.35">
      <c r="B4840" s="76">
        <v>4838</v>
      </c>
      <c r="C4840" s="76" t="s">
        <v>2841</v>
      </c>
      <c r="D4840" s="76" t="s">
        <v>2843</v>
      </c>
      <c r="E4840" s="76"/>
      <c r="F4840" s="76" t="s">
        <v>2842</v>
      </c>
    </row>
    <row r="4841" spans="2:6" x14ac:dyDescent="0.35">
      <c r="B4841" s="76">
        <v>4839</v>
      </c>
      <c r="C4841" s="76" t="s">
        <v>2844</v>
      </c>
      <c r="D4841" s="76" t="s">
        <v>2846</v>
      </c>
      <c r="E4841" s="76"/>
      <c r="F4841" s="76" t="s">
        <v>2845</v>
      </c>
    </row>
    <row r="4842" spans="2:6" x14ac:dyDescent="0.35">
      <c r="B4842" s="76">
        <v>4840</v>
      </c>
      <c r="C4842" s="76" t="s">
        <v>2847</v>
      </c>
      <c r="D4842" s="76" t="s">
        <v>2849</v>
      </c>
      <c r="E4842" s="76"/>
      <c r="F4842" s="76" t="s">
        <v>2848</v>
      </c>
    </row>
    <row r="4843" spans="2:6" x14ac:dyDescent="0.35">
      <c r="B4843" s="76">
        <v>4841</v>
      </c>
      <c r="C4843" s="76" t="s">
        <v>2850</v>
      </c>
      <c r="D4843" s="76" t="s">
        <v>2852</v>
      </c>
      <c r="E4843" s="76"/>
      <c r="F4843" s="76" t="s">
        <v>2851</v>
      </c>
    </row>
    <row r="4844" spans="2:6" x14ac:dyDescent="0.35">
      <c r="B4844" s="76">
        <v>4842</v>
      </c>
      <c r="C4844" s="76" t="s">
        <v>2853</v>
      </c>
      <c r="D4844" s="76" t="s">
        <v>8813</v>
      </c>
      <c r="E4844" s="76"/>
      <c r="F4844" s="76" t="s">
        <v>8812</v>
      </c>
    </row>
    <row r="4845" spans="2:6" x14ac:dyDescent="0.35">
      <c r="B4845" s="76">
        <v>4843</v>
      </c>
      <c r="C4845" s="76" t="s">
        <v>2854</v>
      </c>
      <c r="D4845" s="76" t="s">
        <v>2856</v>
      </c>
      <c r="E4845" s="76"/>
      <c r="F4845" s="76" t="s">
        <v>2855</v>
      </c>
    </row>
    <row r="4846" spans="2:6" x14ac:dyDescent="0.35">
      <c r="B4846" s="76">
        <v>4844</v>
      </c>
      <c r="C4846" s="76" t="s">
        <v>11644</v>
      </c>
      <c r="D4846" s="76" t="s">
        <v>11643</v>
      </c>
      <c r="E4846" s="76"/>
      <c r="F4846" s="76" t="s">
        <v>11642</v>
      </c>
    </row>
    <row r="4847" spans="2:6" x14ac:dyDescent="0.35">
      <c r="B4847" s="76">
        <v>4845</v>
      </c>
      <c r="C4847" s="76"/>
      <c r="D4847" s="76" t="s">
        <v>7863</v>
      </c>
      <c r="E4847" s="76"/>
      <c r="F4847" s="76" t="s">
        <v>650</v>
      </c>
    </row>
    <row r="4848" spans="2:6" x14ac:dyDescent="0.35">
      <c r="B4848" s="76">
        <v>4846</v>
      </c>
      <c r="C4848" s="76"/>
      <c r="D4848" s="76" t="s">
        <v>7864</v>
      </c>
      <c r="E4848" s="76"/>
      <c r="F4848" s="76" t="s">
        <v>651</v>
      </c>
    </row>
    <row r="4849" spans="2:6" x14ac:dyDescent="0.35">
      <c r="B4849" s="76">
        <v>4847</v>
      </c>
      <c r="C4849" s="76"/>
      <c r="D4849" s="76" t="s">
        <v>7865</v>
      </c>
      <c r="E4849" s="76"/>
      <c r="F4849" s="76" t="s">
        <v>652</v>
      </c>
    </row>
    <row r="4850" spans="2:6" x14ac:dyDescent="0.35">
      <c r="B4850" s="76">
        <v>4848</v>
      </c>
      <c r="C4850" s="76"/>
      <c r="D4850" s="76" t="s">
        <v>7866</v>
      </c>
      <c r="E4850" s="76"/>
      <c r="F4850" s="76" t="s">
        <v>653</v>
      </c>
    </row>
    <row r="4851" spans="2:6" x14ac:dyDescent="0.35">
      <c r="B4851" s="76">
        <v>4849</v>
      </c>
      <c r="C4851" s="76" t="s">
        <v>2857</v>
      </c>
      <c r="D4851" s="76" t="s">
        <v>2858</v>
      </c>
      <c r="E4851" s="76"/>
      <c r="F4851" s="76" t="s">
        <v>654</v>
      </c>
    </row>
    <row r="4852" spans="2:6" x14ac:dyDescent="0.35">
      <c r="B4852" s="76">
        <v>4850</v>
      </c>
      <c r="C4852" s="76" t="s">
        <v>2859</v>
      </c>
      <c r="D4852" s="76" t="s">
        <v>2861</v>
      </c>
      <c r="E4852" s="76"/>
      <c r="F4852" s="76" t="s">
        <v>2860</v>
      </c>
    </row>
    <row r="4853" spans="2:6" x14ac:dyDescent="0.35">
      <c r="B4853" s="76">
        <v>4851</v>
      </c>
      <c r="C4853" s="76"/>
      <c r="D4853" s="76" t="s">
        <v>7867</v>
      </c>
      <c r="E4853" s="76"/>
      <c r="F4853" s="76" t="s">
        <v>655</v>
      </c>
    </row>
    <row r="4854" spans="2:6" x14ac:dyDescent="0.35">
      <c r="B4854" s="76">
        <v>4852</v>
      </c>
      <c r="C4854" s="76"/>
      <c r="D4854" s="76" t="s">
        <v>7930</v>
      </c>
      <c r="E4854" s="76"/>
      <c r="F4854" s="76" t="s">
        <v>7929</v>
      </c>
    </row>
    <row r="4855" spans="2:6" x14ac:dyDescent="0.35">
      <c r="B4855" s="76">
        <v>4853</v>
      </c>
      <c r="C4855" s="76"/>
      <c r="D4855" s="76" t="s">
        <v>8815</v>
      </c>
      <c r="E4855" s="76"/>
      <c r="F4855" s="76" t="s">
        <v>8814</v>
      </c>
    </row>
    <row r="4856" spans="2:6" x14ac:dyDescent="0.35">
      <c r="B4856" s="76">
        <v>4854</v>
      </c>
      <c r="C4856" s="76"/>
      <c r="D4856" s="76" t="s">
        <v>7868</v>
      </c>
      <c r="E4856" s="76"/>
      <c r="F4856" s="76" t="s">
        <v>656</v>
      </c>
    </row>
    <row r="4857" spans="2:6" x14ac:dyDescent="0.35">
      <c r="B4857" s="76">
        <v>4855</v>
      </c>
      <c r="C4857" s="76" t="s">
        <v>2862</v>
      </c>
      <c r="D4857" s="76" t="s">
        <v>2863</v>
      </c>
      <c r="E4857" s="76"/>
      <c r="F4857" s="76" t="s">
        <v>355</v>
      </c>
    </row>
    <row r="4858" spans="2:6" x14ac:dyDescent="0.35">
      <c r="B4858" s="76">
        <v>4856</v>
      </c>
      <c r="C4858" s="76" t="s">
        <v>2864</v>
      </c>
      <c r="D4858" s="76" t="s">
        <v>2111</v>
      </c>
      <c r="E4858" s="76"/>
      <c r="F4858" s="76" t="s">
        <v>2110</v>
      </c>
    </row>
    <row r="4859" spans="2:6" x14ac:dyDescent="0.35">
      <c r="B4859" s="76">
        <v>4857</v>
      </c>
      <c r="C4859" s="76" t="s">
        <v>2865</v>
      </c>
      <c r="D4859" s="76" t="s">
        <v>8817</v>
      </c>
      <c r="E4859" s="76"/>
      <c r="F4859" s="76" t="s">
        <v>8816</v>
      </c>
    </row>
    <row r="4860" spans="2:6" x14ac:dyDescent="0.35">
      <c r="B4860" s="76">
        <v>4858</v>
      </c>
      <c r="C4860" s="76" t="s">
        <v>11647</v>
      </c>
      <c r="D4860" s="76" t="s">
        <v>11646</v>
      </c>
      <c r="E4860" s="76"/>
      <c r="F4860" s="76" t="s">
        <v>11645</v>
      </c>
    </row>
    <row r="4861" spans="2:6" x14ac:dyDescent="0.35">
      <c r="B4861" s="76">
        <v>4859</v>
      </c>
      <c r="C4861" s="76" t="s">
        <v>2866</v>
      </c>
      <c r="D4861" s="76" t="s">
        <v>2868</v>
      </c>
      <c r="E4861" s="76"/>
      <c r="F4861" s="76" t="s">
        <v>2867</v>
      </c>
    </row>
    <row r="4862" spans="2:6" x14ac:dyDescent="0.35">
      <c r="B4862" s="76">
        <v>4860</v>
      </c>
      <c r="C4862" s="76" t="s">
        <v>2869</v>
      </c>
      <c r="D4862" s="76" t="s">
        <v>2871</v>
      </c>
      <c r="E4862" s="76"/>
      <c r="F4862" s="76" t="s">
        <v>2870</v>
      </c>
    </row>
    <row r="4863" spans="2:6" x14ac:dyDescent="0.35">
      <c r="B4863" s="76">
        <v>4861</v>
      </c>
      <c r="C4863" s="76" t="s">
        <v>2872</v>
      </c>
      <c r="D4863" s="76" t="s">
        <v>8819</v>
      </c>
      <c r="E4863" s="76"/>
      <c r="F4863" s="76" t="s">
        <v>8818</v>
      </c>
    </row>
    <row r="4864" spans="2:6" x14ac:dyDescent="0.35">
      <c r="B4864" s="76">
        <v>4862</v>
      </c>
      <c r="C4864" s="76" t="s">
        <v>11650</v>
      </c>
      <c r="D4864" s="76" t="s">
        <v>11649</v>
      </c>
      <c r="E4864" s="76"/>
      <c r="F4864" s="76" t="s">
        <v>11648</v>
      </c>
    </row>
    <row r="4865" spans="2:6" x14ac:dyDescent="0.35">
      <c r="B4865" s="76">
        <v>4863</v>
      </c>
      <c r="C4865" s="76" t="s">
        <v>2873</v>
      </c>
      <c r="D4865" s="76" t="s">
        <v>2875</v>
      </c>
      <c r="E4865" s="76"/>
      <c r="F4865" s="76" t="s">
        <v>2874</v>
      </c>
    </row>
    <row r="4866" spans="2:6" x14ac:dyDescent="0.35">
      <c r="B4866" s="76">
        <v>4864</v>
      </c>
      <c r="C4866" s="76" t="s">
        <v>2876</v>
      </c>
      <c r="D4866" s="76" t="s">
        <v>2878</v>
      </c>
      <c r="E4866" s="76"/>
      <c r="F4866" s="76" t="s">
        <v>2877</v>
      </c>
    </row>
    <row r="4867" spans="2:6" x14ac:dyDescent="0.35">
      <c r="B4867" s="76">
        <v>4865</v>
      </c>
      <c r="C4867" s="76" t="s">
        <v>2879</v>
      </c>
      <c r="D4867" s="76" t="s">
        <v>8821</v>
      </c>
      <c r="E4867" s="76"/>
      <c r="F4867" s="76" t="s">
        <v>8820</v>
      </c>
    </row>
    <row r="4868" spans="2:6" x14ac:dyDescent="0.35">
      <c r="B4868" s="76">
        <v>4866</v>
      </c>
      <c r="C4868" s="76" t="s">
        <v>2880</v>
      </c>
      <c r="D4868" s="76" t="s">
        <v>2882</v>
      </c>
      <c r="E4868" s="76"/>
      <c r="F4868" s="76" t="s">
        <v>2881</v>
      </c>
    </row>
    <row r="4869" spans="2:6" x14ac:dyDescent="0.35">
      <c r="B4869" s="76">
        <v>4867</v>
      </c>
      <c r="C4869" s="76" t="s">
        <v>2883</v>
      </c>
      <c r="D4869" s="76" t="s">
        <v>2366</v>
      </c>
      <c r="E4869" s="76"/>
      <c r="F4869" s="76" t="s">
        <v>2884</v>
      </c>
    </row>
    <row r="4870" spans="2:6" x14ac:dyDescent="0.35">
      <c r="B4870" s="76">
        <v>4868</v>
      </c>
      <c r="C4870" s="76" t="s">
        <v>2885</v>
      </c>
      <c r="D4870" s="76" t="s">
        <v>2887</v>
      </c>
      <c r="E4870" s="76"/>
      <c r="F4870" s="76" t="s">
        <v>2886</v>
      </c>
    </row>
    <row r="4871" spans="2:6" x14ac:dyDescent="0.35">
      <c r="B4871" s="76">
        <v>4869</v>
      </c>
      <c r="C4871" s="76" t="s">
        <v>2888</v>
      </c>
      <c r="D4871" s="76" t="s">
        <v>2889</v>
      </c>
      <c r="E4871" s="76"/>
      <c r="F4871" s="76" t="s">
        <v>448</v>
      </c>
    </row>
    <row r="4872" spans="2:6" x14ac:dyDescent="0.35">
      <c r="B4872" s="76">
        <v>4870</v>
      </c>
      <c r="C4872" s="76" t="s">
        <v>2890</v>
      </c>
      <c r="D4872" s="76" t="s">
        <v>8823</v>
      </c>
      <c r="E4872" s="76"/>
      <c r="F4872" s="76" t="s">
        <v>8822</v>
      </c>
    </row>
    <row r="4873" spans="2:6" x14ac:dyDescent="0.35">
      <c r="B4873" s="76">
        <v>4871</v>
      </c>
      <c r="C4873" s="76" t="s">
        <v>2891</v>
      </c>
      <c r="D4873" s="76" t="s">
        <v>2893</v>
      </c>
      <c r="E4873" s="76"/>
      <c r="F4873" s="76" t="s">
        <v>2892</v>
      </c>
    </row>
    <row r="4874" spans="2:6" x14ac:dyDescent="0.35">
      <c r="B4874" s="76">
        <v>4872</v>
      </c>
      <c r="C4874" s="76" t="s">
        <v>2894</v>
      </c>
      <c r="D4874" s="76" t="s">
        <v>1787</v>
      </c>
      <c r="E4874" s="76"/>
      <c r="F4874" s="76" t="s">
        <v>1786</v>
      </c>
    </row>
    <row r="4875" spans="2:6" x14ac:dyDescent="0.35">
      <c r="B4875" s="76">
        <v>4873</v>
      </c>
      <c r="C4875" s="76" t="s">
        <v>2895</v>
      </c>
      <c r="D4875" s="76" t="s">
        <v>2897</v>
      </c>
      <c r="E4875" s="76"/>
      <c r="F4875" s="76" t="s">
        <v>2896</v>
      </c>
    </row>
    <row r="4876" spans="2:6" x14ac:dyDescent="0.35">
      <c r="B4876" s="76">
        <v>4874</v>
      </c>
      <c r="C4876" s="76" t="s">
        <v>2898</v>
      </c>
      <c r="D4876" s="76" t="s">
        <v>2875</v>
      </c>
      <c r="E4876" s="76"/>
      <c r="F4876" s="76" t="s">
        <v>657</v>
      </c>
    </row>
    <row r="4877" spans="2:6" x14ac:dyDescent="0.35">
      <c r="B4877" s="76">
        <v>4875</v>
      </c>
      <c r="C4877" s="76" t="s">
        <v>2899</v>
      </c>
      <c r="D4877" s="76" t="s">
        <v>8821</v>
      </c>
      <c r="E4877" s="76"/>
      <c r="F4877" s="76" t="s">
        <v>8824</v>
      </c>
    </row>
    <row r="4878" spans="2:6" x14ac:dyDescent="0.35">
      <c r="B4878" s="76">
        <v>4876</v>
      </c>
      <c r="C4878" s="76" t="s">
        <v>2900</v>
      </c>
      <c r="D4878" s="76" t="s">
        <v>2882</v>
      </c>
      <c r="E4878" s="76"/>
      <c r="F4878" s="76" t="s">
        <v>2901</v>
      </c>
    </row>
    <row r="4879" spans="2:6" x14ac:dyDescent="0.35">
      <c r="B4879" s="76">
        <v>4877</v>
      </c>
      <c r="C4879" s="76" t="s">
        <v>2902</v>
      </c>
      <c r="D4879" s="76" t="s">
        <v>2366</v>
      </c>
      <c r="E4879" s="76"/>
      <c r="F4879" s="76" t="s">
        <v>2365</v>
      </c>
    </row>
    <row r="4880" spans="2:6" x14ac:dyDescent="0.35">
      <c r="B4880" s="76">
        <v>4878</v>
      </c>
      <c r="C4880" s="76" t="s">
        <v>2903</v>
      </c>
      <c r="D4880" s="76" t="s">
        <v>2887</v>
      </c>
      <c r="E4880" s="76"/>
      <c r="F4880" s="76" t="s">
        <v>2904</v>
      </c>
    </row>
    <row r="4881" spans="2:6" x14ac:dyDescent="0.35">
      <c r="B4881" s="76">
        <v>4879</v>
      </c>
      <c r="C4881" s="76"/>
      <c r="D4881" s="76" t="s">
        <v>7869</v>
      </c>
      <c r="E4881" s="76"/>
      <c r="F4881" s="76" t="s">
        <v>658</v>
      </c>
    </row>
    <row r="4882" spans="2:6" x14ac:dyDescent="0.35">
      <c r="B4882" s="76">
        <v>4880</v>
      </c>
      <c r="C4882" s="76"/>
      <c r="D4882" s="76" t="s">
        <v>7870</v>
      </c>
      <c r="E4882" s="76"/>
      <c r="F4882" s="76" t="s">
        <v>659</v>
      </c>
    </row>
    <row r="4883" spans="2:6" x14ac:dyDescent="0.35">
      <c r="B4883" s="76">
        <v>4881</v>
      </c>
      <c r="C4883" s="76" t="s">
        <v>2905</v>
      </c>
      <c r="D4883" s="76" t="s">
        <v>2907</v>
      </c>
      <c r="E4883" s="76"/>
      <c r="F4883" s="76" t="s">
        <v>2906</v>
      </c>
    </row>
    <row r="4884" spans="2:6" x14ac:dyDescent="0.35">
      <c r="B4884" s="76">
        <v>4882</v>
      </c>
      <c r="C4884" s="76" t="s">
        <v>2908</v>
      </c>
      <c r="D4884" s="76" t="s">
        <v>2910</v>
      </c>
      <c r="E4884" s="76"/>
      <c r="F4884" s="76" t="s">
        <v>2909</v>
      </c>
    </row>
    <row r="4885" spans="2:6" x14ac:dyDescent="0.35">
      <c r="B4885" s="76">
        <v>4883</v>
      </c>
      <c r="C4885" s="76" t="s">
        <v>2911</v>
      </c>
      <c r="D4885" s="76" t="s">
        <v>8826</v>
      </c>
      <c r="E4885" s="76"/>
      <c r="F4885" s="76" t="s">
        <v>8825</v>
      </c>
    </row>
    <row r="4886" spans="2:6" x14ac:dyDescent="0.35">
      <c r="B4886" s="76">
        <v>4884</v>
      </c>
      <c r="C4886" s="76" t="s">
        <v>2912</v>
      </c>
      <c r="D4886" s="76" t="s">
        <v>2914</v>
      </c>
      <c r="E4886" s="76"/>
      <c r="F4886" s="76" t="s">
        <v>2913</v>
      </c>
    </row>
    <row r="4887" spans="2:6" x14ac:dyDescent="0.35">
      <c r="B4887" s="76">
        <v>4885</v>
      </c>
      <c r="C4887" s="76" t="s">
        <v>2915</v>
      </c>
      <c r="D4887" s="76" t="s">
        <v>2917</v>
      </c>
      <c r="E4887" s="76"/>
      <c r="F4887" s="76" t="s">
        <v>2916</v>
      </c>
    </row>
    <row r="4888" spans="2:6" x14ac:dyDescent="0.35">
      <c r="B4888" s="76">
        <v>4886</v>
      </c>
      <c r="C4888" s="76" t="s">
        <v>2918</v>
      </c>
      <c r="D4888" s="76" t="s">
        <v>2920</v>
      </c>
      <c r="E4888" s="76"/>
      <c r="F4888" s="76" t="s">
        <v>2919</v>
      </c>
    </row>
    <row r="4889" spans="2:6" x14ac:dyDescent="0.35">
      <c r="B4889" s="76">
        <v>4887</v>
      </c>
      <c r="C4889" s="76" t="s">
        <v>2921</v>
      </c>
      <c r="D4889" s="76" t="s">
        <v>8828</v>
      </c>
      <c r="E4889" s="76"/>
      <c r="F4889" s="76" t="s">
        <v>8827</v>
      </c>
    </row>
    <row r="4890" spans="2:6" x14ac:dyDescent="0.35">
      <c r="B4890" s="76">
        <v>4888</v>
      </c>
      <c r="C4890" s="76" t="s">
        <v>2922</v>
      </c>
      <c r="D4890" s="76" t="s">
        <v>2924</v>
      </c>
      <c r="E4890" s="76"/>
      <c r="F4890" s="76" t="s">
        <v>2923</v>
      </c>
    </row>
    <row r="4891" spans="2:6" x14ac:dyDescent="0.35">
      <c r="B4891" s="76">
        <v>4889</v>
      </c>
      <c r="C4891" s="76" t="s">
        <v>11652</v>
      </c>
      <c r="D4891" s="76" t="s">
        <v>12932</v>
      </c>
      <c r="E4891" s="76"/>
      <c r="F4891" s="76" t="s">
        <v>11651</v>
      </c>
    </row>
    <row r="4892" spans="2:6" x14ac:dyDescent="0.35">
      <c r="B4892" s="76">
        <v>4890</v>
      </c>
      <c r="C4892" s="76" t="s">
        <v>2925</v>
      </c>
      <c r="D4892" s="76" t="s">
        <v>2926</v>
      </c>
      <c r="E4892" s="76"/>
      <c r="F4892" s="76" t="s">
        <v>660</v>
      </c>
    </row>
    <row r="4893" spans="2:6" x14ac:dyDescent="0.35">
      <c r="B4893" s="76">
        <v>4891</v>
      </c>
      <c r="C4893" s="76" t="s">
        <v>2927</v>
      </c>
      <c r="D4893" s="76" t="s">
        <v>2929</v>
      </c>
      <c r="E4893" s="76"/>
      <c r="F4893" s="76" t="s">
        <v>2928</v>
      </c>
    </row>
    <row r="4894" spans="2:6" x14ac:dyDescent="0.35">
      <c r="B4894" s="76">
        <v>4892</v>
      </c>
      <c r="C4894" s="76" t="s">
        <v>2930</v>
      </c>
      <c r="D4894" s="76" t="s">
        <v>8830</v>
      </c>
      <c r="E4894" s="76"/>
      <c r="F4894" s="76" t="s">
        <v>8829</v>
      </c>
    </row>
    <row r="4895" spans="2:6" x14ac:dyDescent="0.35">
      <c r="B4895" s="76">
        <v>4893</v>
      </c>
      <c r="C4895" s="76"/>
      <c r="D4895" s="76" t="s">
        <v>7871</v>
      </c>
      <c r="E4895" s="76"/>
      <c r="F4895" s="76" t="s">
        <v>661</v>
      </c>
    </row>
    <row r="4896" spans="2:6" x14ac:dyDescent="0.35">
      <c r="B4896" s="76">
        <v>4894</v>
      </c>
      <c r="C4896" s="76" t="s">
        <v>2931</v>
      </c>
      <c r="D4896" s="76" t="s">
        <v>2933</v>
      </c>
      <c r="E4896" s="76"/>
      <c r="F4896" s="76" t="s">
        <v>2932</v>
      </c>
    </row>
    <row r="4897" spans="2:6" x14ac:dyDescent="0.35">
      <c r="B4897" s="76">
        <v>4895</v>
      </c>
      <c r="C4897" s="76" t="s">
        <v>2934</v>
      </c>
      <c r="D4897" s="76" t="s">
        <v>2936</v>
      </c>
      <c r="E4897" s="76"/>
      <c r="F4897" s="76" t="s">
        <v>2935</v>
      </c>
    </row>
    <row r="4898" spans="2:6" x14ac:dyDescent="0.35">
      <c r="B4898" s="76">
        <v>4896</v>
      </c>
      <c r="C4898" s="76" t="s">
        <v>2937</v>
      </c>
      <c r="D4898" s="76" t="s">
        <v>1017</v>
      </c>
      <c r="E4898" s="76"/>
      <c r="F4898" s="76" t="s">
        <v>662</v>
      </c>
    </row>
    <row r="4899" spans="2:6" x14ac:dyDescent="0.35">
      <c r="B4899" s="76">
        <v>4897</v>
      </c>
      <c r="C4899" s="76" t="s">
        <v>2938</v>
      </c>
      <c r="D4899" s="76" t="s">
        <v>2940</v>
      </c>
      <c r="E4899" s="76"/>
      <c r="F4899" s="76" t="s">
        <v>2939</v>
      </c>
    </row>
    <row r="4900" spans="2:6" x14ac:dyDescent="0.35">
      <c r="B4900" s="76">
        <v>4898</v>
      </c>
      <c r="C4900" s="76" t="s">
        <v>2941</v>
      </c>
      <c r="D4900" s="76" t="s">
        <v>8832</v>
      </c>
      <c r="E4900" s="76"/>
      <c r="F4900" s="76" t="s">
        <v>8831</v>
      </c>
    </row>
    <row r="4901" spans="2:6" x14ac:dyDescent="0.35">
      <c r="B4901" s="76">
        <v>4899</v>
      </c>
      <c r="C4901" s="76" t="s">
        <v>1688</v>
      </c>
      <c r="D4901" s="76" t="s">
        <v>1689</v>
      </c>
      <c r="E4901" s="76"/>
      <c r="F4901" s="76" t="s">
        <v>2942</v>
      </c>
    </row>
    <row r="4902" spans="2:6" x14ac:dyDescent="0.35">
      <c r="B4902" s="76">
        <v>4900</v>
      </c>
      <c r="C4902" s="76" t="s">
        <v>2943</v>
      </c>
      <c r="D4902" s="76" t="s">
        <v>2210</v>
      </c>
      <c r="E4902" s="76"/>
      <c r="F4902" s="76" t="s">
        <v>2209</v>
      </c>
    </row>
    <row r="4903" spans="2:6" x14ac:dyDescent="0.35">
      <c r="B4903" s="76">
        <v>4901</v>
      </c>
      <c r="C4903" s="76"/>
      <c r="D4903" s="76" t="s">
        <v>7872</v>
      </c>
      <c r="E4903" s="76"/>
      <c r="F4903" s="76" t="s">
        <v>663</v>
      </c>
    </row>
    <row r="4904" spans="2:6" x14ac:dyDescent="0.35">
      <c r="B4904" s="76">
        <v>4902</v>
      </c>
      <c r="C4904" s="76"/>
      <c r="D4904" s="76" t="s">
        <v>7873</v>
      </c>
      <c r="E4904" s="76"/>
      <c r="F4904" s="76" t="s">
        <v>664</v>
      </c>
    </row>
    <row r="4905" spans="2:6" x14ac:dyDescent="0.35">
      <c r="B4905" s="76">
        <v>4903</v>
      </c>
      <c r="C4905" s="76"/>
      <c r="D4905" s="76" t="s">
        <v>7874</v>
      </c>
      <c r="E4905" s="76"/>
      <c r="F4905" s="76" t="s">
        <v>665</v>
      </c>
    </row>
    <row r="4906" spans="2:6" x14ac:dyDescent="0.35">
      <c r="B4906" s="76">
        <v>4904</v>
      </c>
      <c r="C4906" s="76" t="s">
        <v>2944</v>
      </c>
      <c r="D4906" s="76" t="s">
        <v>2946</v>
      </c>
      <c r="E4906" s="76"/>
      <c r="F4906" s="76" t="s">
        <v>2945</v>
      </c>
    </row>
    <row r="4907" spans="2:6" x14ac:dyDescent="0.35">
      <c r="B4907" s="76">
        <v>4905</v>
      </c>
      <c r="C4907" s="76" t="s">
        <v>2947</v>
      </c>
      <c r="D4907" s="76" t="s">
        <v>2949</v>
      </c>
      <c r="E4907" s="76"/>
      <c r="F4907" s="76" t="s">
        <v>2948</v>
      </c>
    </row>
    <row r="4908" spans="2:6" x14ac:dyDescent="0.35">
      <c r="B4908" s="76">
        <v>4906</v>
      </c>
      <c r="C4908" s="76" t="s">
        <v>7938</v>
      </c>
      <c r="D4908" s="76" t="s">
        <v>8834</v>
      </c>
      <c r="E4908" s="76"/>
      <c r="F4908" s="76" t="s">
        <v>8833</v>
      </c>
    </row>
    <row r="4909" spans="2:6" x14ac:dyDescent="0.35">
      <c r="B4909" s="76">
        <v>4907</v>
      </c>
      <c r="C4909" s="76"/>
      <c r="D4909" s="76" t="s">
        <v>7875</v>
      </c>
      <c r="E4909" s="76"/>
      <c r="F4909" s="76" t="s">
        <v>666</v>
      </c>
    </row>
    <row r="4910" spans="2:6" x14ac:dyDescent="0.35">
      <c r="B4910" s="76">
        <v>4908</v>
      </c>
      <c r="C4910" s="76"/>
      <c r="D4910" s="76" t="s">
        <v>7876</v>
      </c>
      <c r="E4910" s="76"/>
      <c r="F4910" s="76" t="s">
        <v>667</v>
      </c>
    </row>
    <row r="4911" spans="2:6" x14ac:dyDescent="0.35">
      <c r="B4911" s="76">
        <v>4909</v>
      </c>
      <c r="C4911" s="76"/>
      <c r="D4911" s="76" t="s">
        <v>7876</v>
      </c>
      <c r="E4911" s="76"/>
      <c r="F4911" s="76" t="s">
        <v>668</v>
      </c>
    </row>
    <row r="4912" spans="2:6" x14ac:dyDescent="0.35">
      <c r="B4912" s="76">
        <v>4910</v>
      </c>
      <c r="C4912" s="76"/>
      <c r="D4912" s="76" t="s">
        <v>7877</v>
      </c>
      <c r="E4912" s="76"/>
      <c r="F4912" s="76" t="s">
        <v>669</v>
      </c>
    </row>
    <row r="4913" spans="2:6" x14ac:dyDescent="0.35">
      <c r="B4913" s="76">
        <v>4911</v>
      </c>
      <c r="C4913" s="76"/>
      <c r="D4913" s="76" t="s">
        <v>7878</v>
      </c>
      <c r="E4913" s="76"/>
      <c r="F4913" s="76" t="s">
        <v>670</v>
      </c>
    </row>
    <row r="4914" spans="2:6" x14ac:dyDescent="0.35">
      <c r="B4914" s="76">
        <v>4912</v>
      </c>
      <c r="C4914" s="76" t="s">
        <v>2950</v>
      </c>
      <c r="D4914" s="76" t="s">
        <v>2951</v>
      </c>
      <c r="E4914" s="76"/>
      <c r="F4914" s="76" t="s">
        <v>671</v>
      </c>
    </row>
    <row r="4915" spans="2:6" x14ac:dyDescent="0.35">
      <c r="B4915" s="76">
        <v>4913</v>
      </c>
      <c r="C4915" s="76" t="s">
        <v>1076</v>
      </c>
      <c r="D4915" s="76" t="s">
        <v>8836</v>
      </c>
      <c r="E4915" s="76"/>
      <c r="F4915" s="76" t="s">
        <v>8835</v>
      </c>
    </row>
    <row r="4916" spans="2:6" x14ac:dyDescent="0.35">
      <c r="B4916" s="76">
        <v>4914</v>
      </c>
      <c r="C4916" s="76" t="s">
        <v>2952</v>
      </c>
      <c r="D4916" s="76" t="s">
        <v>2368</v>
      </c>
      <c r="E4916" s="76"/>
      <c r="F4916" s="76" t="s">
        <v>2367</v>
      </c>
    </row>
    <row r="4917" spans="2:6" x14ac:dyDescent="0.35">
      <c r="B4917" s="76">
        <v>4915</v>
      </c>
      <c r="C4917" s="76" t="s">
        <v>2953</v>
      </c>
      <c r="D4917" s="76" t="s">
        <v>2955</v>
      </c>
      <c r="E4917" s="76"/>
      <c r="F4917" s="76" t="s">
        <v>2954</v>
      </c>
    </row>
    <row r="4918" spans="2:6" x14ac:dyDescent="0.35">
      <c r="B4918" s="76">
        <v>4916</v>
      </c>
      <c r="C4918" s="76" t="s">
        <v>2956</v>
      </c>
      <c r="D4918" s="76" t="s">
        <v>2631</v>
      </c>
      <c r="E4918" s="76"/>
      <c r="F4918" s="76" t="s">
        <v>210</v>
      </c>
    </row>
    <row r="4919" spans="2:6" x14ac:dyDescent="0.35">
      <c r="B4919" s="76">
        <v>4917</v>
      </c>
      <c r="C4919" s="76" t="s">
        <v>2957</v>
      </c>
      <c r="D4919" s="76" t="s">
        <v>2959</v>
      </c>
      <c r="E4919" s="76"/>
      <c r="F4919" s="76" t="s">
        <v>2958</v>
      </c>
    </row>
    <row r="4920" spans="2:6" x14ac:dyDescent="0.35">
      <c r="B4920" s="76">
        <v>4918</v>
      </c>
      <c r="C4920" s="76" t="s">
        <v>2960</v>
      </c>
      <c r="D4920" s="76" t="s">
        <v>8837</v>
      </c>
      <c r="E4920" s="76"/>
      <c r="F4920" s="76" t="s">
        <v>2961</v>
      </c>
    </row>
    <row r="4921" spans="2:6" x14ac:dyDescent="0.35">
      <c r="B4921" s="76">
        <v>4919</v>
      </c>
      <c r="C4921" s="76" t="s">
        <v>2962</v>
      </c>
      <c r="D4921" s="76" t="s">
        <v>2964</v>
      </c>
      <c r="E4921" s="76"/>
      <c r="F4921" s="76" t="s">
        <v>2963</v>
      </c>
    </row>
    <row r="4922" spans="2:6" x14ac:dyDescent="0.35">
      <c r="B4922" s="76">
        <v>4920</v>
      </c>
      <c r="C4922" s="76" t="s">
        <v>2965</v>
      </c>
      <c r="D4922" s="76" t="s">
        <v>2230</v>
      </c>
      <c r="E4922" s="76"/>
      <c r="F4922" s="76" t="s">
        <v>2229</v>
      </c>
    </row>
    <row r="4923" spans="2:6" x14ac:dyDescent="0.35">
      <c r="B4923" s="76">
        <v>4921</v>
      </c>
      <c r="C4923" s="76" t="s">
        <v>2966</v>
      </c>
      <c r="D4923" s="76" t="s">
        <v>2509</v>
      </c>
      <c r="E4923" s="76"/>
      <c r="F4923" s="76">
        <v>105778501</v>
      </c>
    </row>
    <row r="4924" spans="2:6" x14ac:dyDescent="0.35">
      <c r="B4924" s="76">
        <v>4922</v>
      </c>
      <c r="C4924" s="76" t="s">
        <v>2967</v>
      </c>
      <c r="D4924" s="76" t="s">
        <v>1413</v>
      </c>
      <c r="E4924" s="76"/>
      <c r="F4924" s="76" t="s">
        <v>1412</v>
      </c>
    </row>
    <row r="4925" spans="2:6" x14ac:dyDescent="0.35">
      <c r="B4925" s="76">
        <v>4923</v>
      </c>
      <c r="C4925" s="76" t="s">
        <v>1144</v>
      </c>
      <c r="D4925" s="76" t="s">
        <v>8839</v>
      </c>
      <c r="E4925" s="76"/>
      <c r="F4925" s="76" t="s">
        <v>8838</v>
      </c>
    </row>
    <row r="4926" spans="2:6" x14ac:dyDescent="0.35">
      <c r="B4926" s="76">
        <v>4924</v>
      </c>
      <c r="C4926" s="76" t="s">
        <v>2968</v>
      </c>
      <c r="D4926" s="76" t="s">
        <v>2970</v>
      </c>
      <c r="E4926" s="76"/>
      <c r="F4926" s="76" t="s">
        <v>2969</v>
      </c>
    </row>
    <row r="4927" spans="2:6" x14ac:dyDescent="0.35">
      <c r="B4927" s="76">
        <v>4925</v>
      </c>
      <c r="C4927" s="76" t="s">
        <v>2971</v>
      </c>
      <c r="D4927" s="76" t="s">
        <v>2973</v>
      </c>
      <c r="E4927" s="76"/>
      <c r="F4927" s="76" t="s">
        <v>2972</v>
      </c>
    </row>
    <row r="4928" spans="2:6" x14ac:dyDescent="0.35">
      <c r="B4928" s="76">
        <v>4926</v>
      </c>
      <c r="C4928" s="76" t="s">
        <v>2974</v>
      </c>
      <c r="D4928" s="76" t="s">
        <v>2973</v>
      </c>
      <c r="E4928" s="76"/>
      <c r="F4928" s="76" t="s">
        <v>2975</v>
      </c>
    </row>
    <row r="4929" spans="2:6" x14ac:dyDescent="0.35">
      <c r="B4929" s="76">
        <v>4927</v>
      </c>
      <c r="C4929" s="76" t="s">
        <v>2976</v>
      </c>
      <c r="D4929" s="76" t="s">
        <v>8841</v>
      </c>
      <c r="E4929" s="76"/>
      <c r="F4929" s="76" t="s">
        <v>8840</v>
      </c>
    </row>
    <row r="4930" spans="2:6" x14ac:dyDescent="0.35">
      <c r="B4930" s="76">
        <v>4928</v>
      </c>
      <c r="C4930" s="76" t="s">
        <v>2977</v>
      </c>
      <c r="D4930" s="76" t="s">
        <v>8841</v>
      </c>
      <c r="E4930" s="76"/>
      <c r="F4930" s="76" t="s">
        <v>8842</v>
      </c>
    </row>
    <row r="4931" spans="2:6" x14ac:dyDescent="0.35">
      <c r="B4931" s="76">
        <v>4929</v>
      </c>
      <c r="C4931" s="76" t="s">
        <v>2978</v>
      </c>
      <c r="D4931" s="76" t="s">
        <v>2980</v>
      </c>
      <c r="E4931" s="76"/>
      <c r="F4931" s="76" t="s">
        <v>2979</v>
      </c>
    </row>
    <row r="4932" spans="2:6" x14ac:dyDescent="0.35">
      <c r="B4932" s="76">
        <v>4930</v>
      </c>
      <c r="C4932" s="76" t="s">
        <v>2981</v>
      </c>
      <c r="D4932" s="76" t="s">
        <v>2980</v>
      </c>
      <c r="E4932" s="76"/>
      <c r="F4932" s="76" t="s">
        <v>2982</v>
      </c>
    </row>
    <row r="4933" spans="2:6" x14ac:dyDescent="0.35">
      <c r="B4933" s="76">
        <v>4931</v>
      </c>
      <c r="C4933" s="76" t="s">
        <v>11655</v>
      </c>
      <c r="D4933" s="76" t="s">
        <v>11654</v>
      </c>
      <c r="E4933" s="76"/>
      <c r="F4933" s="76" t="s">
        <v>11653</v>
      </c>
    </row>
    <row r="4934" spans="2:6" x14ac:dyDescent="0.35">
      <c r="B4934" s="76">
        <v>4932</v>
      </c>
      <c r="C4934" s="76"/>
      <c r="D4934" s="76" t="s">
        <v>11654</v>
      </c>
      <c r="E4934" s="76"/>
      <c r="F4934" s="76" t="s">
        <v>11656</v>
      </c>
    </row>
    <row r="4935" spans="2:6" x14ac:dyDescent="0.35">
      <c r="B4935" s="76">
        <v>4933</v>
      </c>
      <c r="C4935" s="76" t="s">
        <v>2983</v>
      </c>
      <c r="D4935" s="76" t="s">
        <v>2970</v>
      </c>
      <c r="E4935" s="76"/>
      <c r="F4935" s="76" t="s">
        <v>2984</v>
      </c>
    </row>
    <row r="4936" spans="2:6" x14ac:dyDescent="0.35">
      <c r="B4936" s="76">
        <v>4934</v>
      </c>
      <c r="C4936" s="76" t="s">
        <v>2985</v>
      </c>
      <c r="D4936" s="76" t="s">
        <v>2973</v>
      </c>
      <c r="E4936" s="76"/>
      <c r="F4936" s="76" t="s">
        <v>2986</v>
      </c>
    </row>
    <row r="4937" spans="2:6" x14ac:dyDescent="0.35">
      <c r="B4937" s="76">
        <v>4935</v>
      </c>
      <c r="C4937" s="76" t="s">
        <v>2987</v>
      </c>
      <c r="D4937" s="76" t="s">
        <v>8841</v>
      </c>
      <c r="E4937" s="76"/>
      <c r="F4937" s="76" t="s">
        <v>8843</v>
      </c>
    </row>
    <row r="4938" spans="2:6" x14ac:dyDescent="0.35">
      <c r="B4938" s="76">
        <v>4936</v>
      </c>
      <c r="C4938" s="76" t="s">
        <v>2988</v>
      </c>
      <c r="D4938" s="76" t="s">
        <v>2980</v>
      </c>
      <c r="E4938" s="76"/>
      <c r="F4938" s="76" t="s">
        <v>2989</v>
      </c>
    </row>
    <row r="4939" spans="2:6" x14ac:dyDescent="0.35">
      <c r="B4939" s="76">
        <v>4937</v>
      </c>
      <c r="C4939" s="76" t="s">
        <v>11658</v>
      </c>
      <c r="D4939" s="76" t="s">
        <v>11654</v>
      </c>
      <c r="E4939" s="76"/>
      <c r="F4939" s="76" t="s">
        <v>11657</v>
      </c>
    </row>
    <row r="4940" spans="2:6" x14ac:dyDescent="0.35">
      <c r="B4940" s="76">
        <v>4938</v>
      </c>
      <c r="C4940" s="76"/>
      <c r="D4940" s="76" t="s">
        <v>7879</v>
      </c>
      <c r="E4940" s="76"/>
      <c r="F4940" s="76" t="s">
        <v>672</v>
      </c>
    </row>
    <row r="4941" spans="2:6" x14ac:dyDescent="0.35">
      <c r="B4941" s="76">
        <v>4939</v>
      </c>
      <c r="C4941" s="76" t="s">
        <v>2990</v>
      </c>
      <c r="D4941" s="76" t="s">
        <v>2444</v>
      </c>
      <c r="E4941" s="76"/>
      <c r="F4941" s="76" t="s">
        <v>673</v>
      </c>
    </row>
    <row r="4942" spans="2:6" x14ac:dyDescent="0.35">
      <c r="B4942" s="76">
        <v>4940</v>
      </c>
      <c r="C4942" s="76" t="s">
        <v>2991</v>
      </c>
      <c r="D4942" s="76" t="s">
        <v>1436</v>
      </c>
      <c r="E4942" s="76"/>
      <c r="F4942" s="76" t="s">
        <v>2992</v>
      </c>
    </row>
    <row r="4943" spans="2:6" x14ac:dyDescent="0.35">
      <c r="B4943" s="76">
        <v>4941</v>
      </c>
      <c r="C4943" s="76" t="s">
        <v>2993</v>
      </c>
      <c r="D4943" s="76" t="s">
        <v>8845</v>
      </c>
      <c r="E4943" s="76"/>
      <c r="F4943" s="76" t="s">
        <v>8844</v>
      </c>
    </row>
    <row r="4944" spans="2:6" x14ac:dyDescent="0.35">
      <c r="B4944" s="76">
        <v>4942</v>
      </c>
      <c r="C4944" s="76" t="s">
        <v>2994</v>
      </c>
      <c r="D4944" s="76" t="s">
        <v>2996</v>
      </c>
      <c r="E4944" s="76"/>
      <c r="F4944" s="76" t="s">
        <v>2995</v>
      </c>
    </row>
    <row r="4945" spans="2:6" x14ac:dyDescent="0.35">
      <c r="B4945" s="76">
        <v>4943</v>
      </c>
      <c r="C4945" s="76" t="s">
        <v>2997</v>
      </c>
      <c r="D4945" s="76" t="s">
        <v>2436</v>
      </c>
      <c r="E4945" s="76"/>
      <c r="F4945" s="76" t="s">
        <v>2998</v>
      </c>
    </row>
    <row r="4946" spans="2:6" x14ac:dyDescent="0.35">
      <c r="B4946" s="76">
        <v>4944</v>
      </c>
      <c r="C4946" s="76" t="s">
        <v>2999</v>
      </c>
      <c r="D4946" s="76" t="s">
        <v>1275</v>
      </c>
      <c r="E4946" s="76"/>
      <c r="F4946" s="76" t="s">
        <v>3000</v>
      </c>
    </row>
    <row r="4947" spans="2:6" x14ac:dyDescent="0.35">
      <c r="B4947" s="76">
        <v>4945</v>
      </c>
      <c r="C4947" s="76" t="s">
        <v>3001</v>
      </c>
      <c r="D4947" s="76" t="s">
        <v>8847</v>
      </c>
      <c r="E4947" s="76"/>
      <c r="F4947" s="76" t="s">
        <v>8846</v>
      </c>
    </row>
    <row r="4948" spans="2:6" x14ac:dyDescent="0.35">
      <c r="B4948" s="76">
        <v>4946</v>
      </c>
      <c r="C4948" s="76" t="s">
        <v>3002</v>
      </c>
      <c r="D4948" s="76" t="s">
        <v>1153</v>
      </c>
      <c r="E4948" s="76"/>
      <c r="F4948" s="76" t="s">
        <v>3003</v>
      </c>
    </row>
    <row r="4949" spans="2:6" x14ac:dyDescent="0.35">
      <c r="B4949" s="76">
        <v>4947</v>
      </c>
      <c r="C4949" s="76" t="s">
        <v>11660</v>
      </c>
      <c r="D4949" s="76" t="s">
        <v>12933</v>
      </c>
      <c r="E4949" s="76"/>
      <c r="F4949" s="76" t="s">
        <v>11659</v>
      </c>
    </row>
    <row r="4950" spans="2:6" x14ac:dyDescent="0.35">
      <c r="B4950" s="76">
        <v>4948</v>
      </c>
      <c r="C4950" s="76" t="s">
        <v>3004</v>
      </c>
      <c r="D4950" s="76" t="s">
        <v>3006</v>
      </c>
      <c r="E4950" s="76"/>
      <c r="F4950" s="76" t="s">
        <v>3005</v>
      </c>
    </row>
    <row r="4951" spans="2:6" x14ac:dyDescent="0.35">
      <c r="B4951" s="76">
        <v>4949</v>
      </c>
      <c r="C4951" s="76" t="s">
        <v>3007</v>
      </c>
      <c r="D4951" s="76" t="s">
        <v>3009</v>
      </c>
      <c r="E4951" s="76"/>
      <c r="F4951" s="76" t="s">
        <v>3008</v>
      </c>
    </row>
    <row r="4952" spans="2:6" x14ac:dyDescent="0.35">
      <c r="B4952" s="76">
        <v>4950</v>
      </c>
      <c r="C4952" s="76" t="s">
        <v>3010</v>
      </c>
      <c r="D4952" s="76" t="s">
        <v>8849</v>
      </c>
      <c r="E4952" s="76"/>
      <c r="F4952" s="76" t="s">
        <v>8848</v>
      </c>
    </row>
    <row r="4953" spans="2:6" x14ac:dyDescent="0.35">
      <c r="B4953" s="76">
        <v>4951</v>
      </c>
      <c r="C4953" s="76" t="s">
        <v>3011</v>
      </c>
      <c r="D4953" s="76" t="s">
        <v>3013</v>
      </c>
      <c r="E4953" s="76"/>
      <c r="F4953" s="76" t="s">
        <v>3012</v>
      </c>
    </row>
    <row r="4954" spans="2:6" x14ac:dyDescent="0.35">
      <c r="B4954" s="76">
        <v>4952</v>
      </c>
      <c r="C4954" s="76" t="s">
        <v>3014</v>
      </c>
      <c r="D4954" s="76" t="s">
        <v>3015</v>
      </c>
      <c r="E4954" s="76"/>
      <c r="F4954" s="76" t="s">
        <v>674</v>
      </c>
    </row>
    <row r="4955" spans="2:6" x14ac:dyDescent="0.35">
      <c r="B4955" s="76">
        <v>4953</v>
      </c>
      <c r="C4955" s="76" t="s">
        <v>3016</v>
      </c>
      <c r="D4955" s="76" t="s">
        <v>3018</v>
      </c>
      <c r="E4955" s="76"/>
      <c r="F4955" s="76" t="s">
        <v>3017</v>
      </c>
    </row>
    <row r="4956" spans="2:6" x14ac:dyDescent="0.35">
      <c r="B4956" s="76">
        <v>4954</v>
      </c>
      <c r="C4956" s="76" t="s">
        <v>3019</v>
      </c>
      <c r="D4956" s="76" t="s">
        <v>8851</v>
      </c>
      <c r="E4956" s="76"/>
      <c r="F4956" s="76" t="s">
        <v>8850</v>
      </c>
    </row>
    <row r="4957" spans="2:6" x14ac:dyDescent="0.35">
      <c r="B4957" s="76">
        <v>4955</v>
      </c>
      <c r="C4957" s="76" t="s">
        <v>3020</v>
      </c>
      <c r="D4957" s="76" t="s">
        <v>3022</v>
      </c>
      <c r="E4957" s="76"/>
      <c r="F4957" s="76" t="s">
        <v>3021</v>
      </c>
    </row>
    <row r="4958" spans="2:6" x14ac:dyDescent="0.35">
      <c r="B4958" s="76">
        <v>4956</v>
      </c>
      <c r="C4958" s="76" t="s">
        <v>3023</v>
      </c>
      <c r="D4958" s="76" t="s">
        <v>3025</v>
      </c>
      <c r="E4958" s="76"/>
      <c r="F4958" s="76" t="s">
        <v>3024</v>
      </c>
    </row>
    <row r="4959" spans="2:6" x14ac:dyDescent="0.35">
      <c r="B4959" s="76">
        <v>4957</v>
      </c>
      <c r="C4959" s="76" t="s">
        <v>3026</v>
      </c>
      <c r="D4959" s="76" t="s">
        <v>3028</v>
      </c>
      <c r="E4959" s="76"/>
      <c r="F4959" s="76" t="s">
        <v>3027</v>
      </c>
    </row>
    <row r="4960" spans="2:6" x14ac:dyDescent="0.35">
      <c r="B4960" s="76">
        <v>4958</v>
      </c>
      <c r="C4960" s="76" t="s">
        <v>3029</v>
      </c>
      <c r="D4960" s="76" t="s">
        <v>8853</v>
      </c>
      <c r="E4960" s="76"/>
      <c r="F4960" s="76" t="s">
        <v>8852</v>
      </c>
    </row>
    <row r="4961" spans="2:6" x14ac:dyDescent="0.35">
      <c r="B4961" s="76">
        <v>4959</v>
      </c>
      <c r="C4961" s="76"/>
      <c r="D4961" s="76" t="s">
        <v>7880</v>
      </c>
      <c r="E4961" s="76"/>
      <c r="F4961" s="76" t="s">
        <v>675</v>
      </c>
    </row>
    <row r="4962" spans="2:6" x14ac:dyDescent="0.35">
      <c r="B4962" s="76">
        <v>4960</v>
      </c>
      <c r="C4962" s="76"/>
      <c r="D4962" s="76" t="s">
        <v>7881</v>
      </c>
      <c r="E4962" s="76"/>
      <c r="F4962" s="76" t="s">
        <v>676</v>
      </c>
    </row>
    <row r="4963" spans="2:6" x14ac:dyDescent="0.35">
      <c r="B4963" s="76">
        <v>4961</v>
      </c>
      <c r="C4963" s="76"/>
      <c r="D4963" s="76" t="s">
        <v>7882</v>
      </c>
      <c r="E4963" s="76"/>
      <c r="F4963" s="76" t="s">
        <v>677</v>
      </c>
    </row>
    <row r="4964" spans="2:6" x14ac:dyDescent="0.35">
      <c r="B4964" s="76">
        <v>4962</v>
      </c>
      <c r="C4964" s="76" t="s">
        <v>3030</v>
      </c>
      <c r="D4964" s="76" t="s">
        <v>3031</v>
      </c>
      <c r="E4964" s="76"/>
      <c r="F4964" s="76" t="s">
        <v>678</v>
      </c>
    </row>
    <row r="4965" spans="2:6" x14ac:dyDescent="0.35">
      <c r="B4965" s="76">
        <v>4963</v>
      </c>
      <c r="C4965" s="76" t="s">
        <v>3032</v>
      </c>
      <c r="D4965" s="76" t="s">
        <v>3034</v>
      </c>
      <c r="E4965" s="76"/>
      <c r="F4965" s="76" t="s">
        <v>3033</v>
      </c>
    </row>
    <row r="4966" spans="2:6" x14ac:dyDescent="0.35">
      <c r="B4966" s="76">
        <v>4964</v>
      </c>
      <c r="C4966" s="76" t="s">
        <v>3035</v>
      </c>
      <c r="D4966" s="76" t="s">
        <v>8855</v>
      </c>
      <c r="E4966" s="76"/>
      <c r="F4966" s="76" t="s">
        <v>8854</v>
      </c>
    </row>
    <row r="4967" spans="2:6" x14ac:dyDescent="0.35">
      <c r="B4967" s="76">
        <v>4965</v>
      </c>
      <c r="C4967" s="76" t="s">
        <v>3036</v>
      </c>
      <c r="D4967" s="76" t="s">
        <v>2511</v>
      </c>
      <c r="E4967" s="76"/>
      <c r="F4967" s="76" t="s">
        <v>216</v>
      </c>
    </row>
    <row r="4968" spans="2:6" x14ac:dyDescent="0.35">
      <c r="B4968" s="76">
        <v>4966</v>
      </c>
      <c r="C4968" s="76" t="s">
        <v>1398</v>
      </c>
      <c r="D4968" s="76" t="s">
        <v>8856</v>
      </c>
      <c r="E4968" s="76"/>
      <c r="F4968" s="76" t="s">
        <v>533</v>
      </c>
    </row>
    <row r="4969" spans="2:6" x14ac:dyDescent="0.35">
      <c r="B4969" s="76">
        <v>4967</v>
      </c>
      <c r="C4969" s="76" t="s">
        <v>11663</v>
      </c>
      <c r="D4969" s="76" t="s">
        <v>11662</v>
      </c>
      <c r="E4969" s="76"/>
      <c r="F4969" s="76" t="s">
        <v>11661</v>
      </c>
    </row>
    <row r="4970" spans="2:6" x14ac:dyDescent="0.35">
      <c r="B4970" s="76">
        <v>4968</v>
      </c>
      <c r="C4970" s="76"/>
      <c r="D4970" s="76" t="s">
        <v>11665</v>
      </c>
      <c r="E4970" s="76"/>
      <c r="F4970" s="76" t="s">
        <v>11664</v>
      </c>
    </row>
    <row r="4971" spans="2:6" x14ac:dyDescent="0.35">
      <c r="B4971" s="76">
        <v>4969</v>
      </c>
      <c r="C4971" s="76" t="s">
        <v>3037</v>
      </c>
      <c r="D4971" s="76" t="s">
        <v>2416</v>
      </c>
      <c r="E4971" s="76"/>
      <c r="F4971" s="76" t="s">
        <v>51</v>
      </c>
    </row>
    <row r="4972" spans="2:6" x14ac:dyDescent="0.35">
      <c r="B4972" s="76">
        <v>4970</v>
      </c>
      <c r="C4972" s="76" t="s">
        <v>3038</v>
      </c>
      <c r="D4972" s="76" t="s">
        <v>1297</v>
      </c>
      <c r="E4972" s="76"/>
      <c r="F4972" s="76" t="s">
        <v>19</v>
      </c>
    </row>
    <row r="4973" spans="2:6" x14ac:dyDescent="0.35">
      <c r="B4973" s="76">
        <v>4971</v>
      </c>
      <c r="C4973" s="76" t="s">
        <v>1344</v>
      </c>
      <c r="D4973" s="76" t="s">
        <v>8857</v>
      </c>
      <c r="E4973" s="76"/>
      <c r="F4973" s="76" t="s">
        <v>550</v>
      </c>
    </row>
    <row r="4974" spans="2:6" x14ac:dyDescent="0.35">
      <c r="B4974" s="76">
        <v>4972</v>
      </c>
      <c r="C4974" s="76" t="s">
        <v>1128</v>
      </c>
      <c r="D4974" s="76" t="s">
        <v>1129</v>
      </c>
      <c r="E4974" s="76"/>
      <c r="F4974" s="76" t="s">
        <v>20</v>
      </c>
    </row>
    <row r="4975" spans="2:6" x14ac:dyDescent="0.35">
      <c r="B4975" s="76">
        <v>4973</v>
      </c>
      <c r="C4975" s="76" t="s">
        <v>11667</v>
      </c>
      <c r="D4975" s="76" t="s">
        <v>11665</v>
      </c>
      <c r="E4975" s="76"/>
      <c r="F4975" s="76" t="s">
        <v>11666</v>
      </c>
    </row>
    <row r="4976" spans="2:6" x14ac:dyDescent="0.35">
      <c r="B4976" s="76">
        <v>4974</v>
      </c>
      <c r="C4976" s="76" t="s">
        <v>3039</v>
      </c>
      <c r="D4976" s="76" t="s">
        <v>3040</v>
      </c>
      <c r="E4976" s="76"/>
      <c r="F4976" s="76">
        <v>110985801</v>
      </c>
    </row>
    <row r="4977" spans="2:6" x14ac:dyDescent="0.35">
      <c r="B4977" s="76">
        <v>4975</v>
      </c>
      <c r="C4977" s="76" t="s">
        <v>3041</v>
      </c>
      <c r="D4977" s="76" t="s">
        <v>1931</v>
      </c>
      <c r="E4977" s="76"/>
      <c r="F4977" s="76" t="s">
        <v>1930</v>
      </c>
    </row>
    <row r="4978" spans="2:6" x14ac:dyDescent="0.35">
      <c r="B4978" s="76">
        <v>4976</v>
      </c>
      <c r="C4978" s="76" t="s">
        <v>3042</v>
      </c>
      <c r="D4978" s="76" t="s">
        <v>8859</v>
      </c>
      <c r="E4978" s="76"/>
      <c r="F4978" s="76" t="s">
        <v>8858</v>
      </c>
    </row>
    <row r="4979" spans="2:6" x14ac:dyDescent="0.35">
      <c r="B4979" s="76">
        <v>4977</v>
      </c>
      <c r="C4979" s="76" t="s">
        <v>3043</v>
      </c>
      <c r="D4979" s="76" t="s">
        <v>2612</v>
      </c>
      <c r="E4979" s="76"/>
      <c r="F4979" s="76">
        <v>110986901</v>
      </c>
    </row>
    <row r="4980" spans="2:6" x14ac:dyDescent="0.35">
      <c r="B4980" s="76">
        <v>4978</v>
      </c>
      <c r="C4980" s="76" t="s">
        <v>3044</v>
      </c>
      <c r="D4980" s="76" t="s">
        <v>2283</v>
      </c>
      <c r="E4980" s="76"/>
      <c r="F4980" s="76" t="s">
        <v>2282</v>
      </c>
    </row>
    <row r="4981" spans="2:6" x14ac:dyDescent="0.35">
      <c r="B4981" s="76">
        <v>4979</v>
      </c>
      <c r="C4981" s="76" t="s">
        <v>3045</v>
      </c>
      <c r="D4981" s="76" t="s">
        <v>8861</v>
      </c>
      <c r="E4981" s="76"/>
      <c r="F4981" s="76" t="s">
        <v>8860</v>
      </c>
    </row>
    <row r="4982" spans="2:6" x14ac:dyDescent="0.35">
      <c r="B4982" s="76">
        <v>4980</v>
      </c>
      <c r="C4982" s="76" t="s">
        <v>3046</v>
      </c>
      <c r="D4982" s="76" t="s">
        <v>3047</v>
      </c>
      <c r="E4982" s="76"/>
      <c r="F4982" s="76" t="s">
        <v>679</v>
      </c>
    </row>
    <row r="4983" spans="2:6" x14ac:dyDescent="0.35">
      <c r="B4983" s="76">
        <v>4981</v>
      </c>
      <c r="C4983" s="76" t="s">
        <v>3048</v>
      </c>
      <c r="D4983" s="76" t="s">
        <v>8863</v>
      </c>
      <c r="E4983" s="76"/>
      <c r="F4983" s="76" t="s">
        <v>8862</v>
      </c>
    </row>
    <row r="4984" spans="2:6" x14ac:dyDescent="0.35">
      <c r="B4984" s="76">
        <v>4982</v>
      </c>
      <c r="C4984" s="76" t="s">
        <v>3049</v>
      </c>
      <c r="D4984" s="76" t="s">
        <v>2202</v>
      </c>
      <c r="E4984" s="76"/>
      <c r="F4984" s="76" t="s">
        <v>2201</v>
      </c>
    </row>
    <row r="4985" spans="2:6" x14ac:dyDescent="0.35">
      <c r="B4985" s="76">
        <v>4983</v>
      </c>
      <c r="C4985" s="76" t="s">
        <v>3050</v>
      </c>
      <c r="D4985" s="76" t="s">
        <v>3052</v>
      </c>
      <c r="E4985" s="76"/>
      <c r="F4985" s="76" t="s">
        <v>3051</v>
      </c>
    </row>
    <row r="4986" spans="2:6" x14ac:dyDescent="0.35">
      <c r="B4986" s="76">
        <v>4984</v>
      </c>
      <c r="C4986" s="76" t="s">
        <v>3053</v>
      </c>
      <c r="D4986" s="76" t="s">
        <v>8865</v>
      </c>
      <c r="E4986" s="76"/>
      <c r="F4986" s="76" t="s">
        <v>8864</v>
      </c>
    </row>
    <row r="4987" spans="2:6" x14ac:dyDescent="0.35">
      <c r="B4987" s="76">
        <v>4985</v>
      </c>
      <c r="C4987" s="76" t="s">
        <v>3054</v>
      </c>
      <c r="D4987" s="76" t="s">
        <v>3056</v>
      </c>
      <c r="E4987" s="76"/>
      <c r="F4987" s="76" t="s">
        <v>3055</v>
      </c>
    </row>
    <row r="4988" spans="2:6" x14ac:dyDescent="0.35">
      <c r="B4988" s="76">
        <v>4986</v>
      </c>
      <c r="C4988" s="76" t="s">
        <v>3057</v>
      </c>
      <c r="D4988" s="76" t="s">
        <v>2500</v>
      </c>
      <c r="E4988" s="76"/>
      <c r="F4988" s="76" t="s">
        <v>3058</v>
      </c>
    </row>
    <row r="4989" spans="2:6" x14ac:dyDescent="0.35">
      <c r="B4989" s="76">
        <v>4987</v>
      </c>
      <c r="C4989" s="76" t="s">
        <v>3059</v>
      </c>
      <c r="D4989" s="76" t="s">
        <v>8867</v>
      </c>
      <c r="E4989" s="76"/>
      <c r="F4989" s="76" t="s">
        <v>8866</v>
      </c>
    </row>
    <row r="4990" spans="2:6" x14ac:dyDescent="0.35">
      <c r="B4990" s="76">
        <v>4988</v>
      </c>
      <c r="C4990" s="76" t="s">
        <v>11669</v>
      </c>
      <c r="D4990" s="76" t="s">
        <v>1292</v>
      </c>
      <c r="E4990" s="76"/>
      <c r="F4990" s="76" t="s">
        <v>11668</v>
      </c>
    </row>
    <row r="4991" spans="2:6" x14ac:dyDescent="0.35">
      <c r="B4991" s="76">
        <v>4989</v>
      </c>
      <c r="C4991" s="76" t="s">
        <v>3060</v>
      </c>
      <c r="D4991" s="76" t="s">
        <v>3061</v>
      </c>
      <c r="E4991" s="76"/>
      <c r="F4991" s="76" t="s">
        <v>449</v>
      </c>
    </row>
    <row r="4992" spans="2:6" x14ac:dyDescent="0.35">
      <c r="B4992" s="76">
        <v>4990</v>
      </c>
      <c r="C4992" s="76" t="s">
        <v>3062</v>
      </c>
      <c r="D4992" s="76" t="s">
        <v>8869</v>
      </c>
      <c r="E4992" s="76"/>
      <c r="F4992" s="76" t="s">
        <v>8868</v>
      </c>
    </row>
    <row r="4993" spans="2:6" x14ac:dyDescent="0.35">
      <c r="B4993" s="76">
        <v>4991</v>
      </c>
      <c r="C4993" s="76" t="s">
        <v>11672</v>
      </c>
      <c r="D4993" s="76" t="s">
        <v>11671</v>
      </c>
      <c r="E4993" s="76"/>
      <c r="F4993" s="76" t="s">
        <v>11670</v>
      </c>
    </row>
    <row r="4994" spans="2:6" x14ac:dyDescent="0.35">
      <c r="B4994" s="76">
        <v>4992</v>
      </c>
      <c r="C4994" s="76" t="s">
        <v>3063</v>
      </c>
      <c r="D4994" s="76" t="s">
        <v>1018</v>
      </c>
      <c r="E4994" s="76"/>
      <c r="F4994" s="76" t="s">
        <v>315</v>
      </c>
    </row>
    <row r="4995" spans="2:6" x14ac:dyDescent="0.35">
      <c r="B4995" s="76">
        <v>4993</v>
      </c>
      <c r="C4995" s="76" t="s">
        <v>3064</v>
      </c>
      <c r="D4995" s="76" t="s">
        <v>2324</v>
      </c>
      <c r="E4995" s="76"/>
      <c r="F4995" s="76" t="s">
        <v>2323</v>
      </c>
    </row>
    <row r="4996" spans="2:6" x14ac:dyDescent="0.35">
      <c r="B4996" s="76">
        <v>4994</v>
      </c>
      <c r="C4996" s="76" t="s">
        <v>1151</v>
      </c>
      <c r="D4996" s="76" t="s">
        <v>8871</v>
      </c>
      <c r="E4996" s="76"/>
      <c r="F4996" s="76" t="s">
        <v>8870</v>
      </c>
    </row>
    <row r="4997" spans="2:6" x14ac:dyDescent="0.35">
      <c r="B4997" s="76">
        <v>4995</v>
      </c>
      <c r="C4997" s="76"/>
      <c r="D4997" s="76" t="s">
        <v>6525</v>
      </c>
      <c r="E4997" s="76"/>
      <c r="F4997" s="76" t="s">
        <v>680</v>
      </c>
    </row>
    <row r="4998" spans="2:6" x14ac:dyDescent="0.35">
      <c r="B4998" s="76">
        <v>4996</v>
      </c>
      <c r="C4998" s="76"/>
      <c r="D4998" s="76" t="s">
        <v>7883</v>
      </c>
      <c r="E4998" s="76"/>
      <c r="F4998" s="76" t="s">
        <v>681</v>
      </c>
    </row>
    <row r="4999" spans="2:6" x14ac:dyDescent="0.35">
      <c r="B4999" s="76">
        <v>4997</v>
      </c>
      <c r="C4999" s="76"/>
      <c r="D4999" s="76" t="s">
        <v>7861</v>
      </c>
      <c r="E4999" s="76"/>
      <c r="F4999" s="76" t="s">
        <v>682</v>
      </c>
    </row>
    <row r="5000" spans="2:6" x14ac:dyDescent="0.35">
      <c r="B5000" s="76">
        <v>4998</v>
      </c>
      <c r="C5000" s="76"/>
      <c r="D5000" s="76" t="s">
        <v>7862</v>
      </c>
      <c r="E5000" s="76"/>
      <c r="F5000" s="76" t="s">
        <v>683</v>
      </c>
    </row>
    <row r="5001" spans="2:6" x14ac:dyDescent="0.35">
      <c r="B5001" s="76">
        <v>4999</v>
      </c>
      <c r="C5001" s="76" t="s">
        <v>3065</v>
      </c>
      <c r="D5001" s="76" t="s">
        <v>3066</v>
      </c>
      <c r="E5001" s="76"/>
      <c r="F5001" s="76" t="s">
        <v>684</v>
      </c>
    </row>
    <row r="5002" spans="2:6" x14ac:dyDescent="0.35">
      <c r="B5002" s="76">
        <v>5000</v>
      </c>
      <c r="C5002" s="76" t="s">
        <v>3067</v>
      </c>
      <c r="D5002" s="76" t="s">
        <v>3069</v>
      </c>
      <c r="E5002" s="76"/>
      <c r="F5002" s="76" t="s">
        <v>3068</v>
      </c>
    </row>
    <row r="5003" spans="2:6" x14ac:dyDescent="0.35">
      <c r="B5003" s="76">
        <v>5001</v>
      </c>
      <c r="C5003" s="76" t="s">
        <v>3070</v>
      </c>
      <c r="D5003" s="76" t="s">
        <v>1019</v>
      </c>
      <c r="E5003" s="76"/>
      <c r="F5003" s="76" t="s">
        <v>26</v>
      </c>
    </row>
    <row r="5004" spans="2:6" x14ac:dyDescent="0.35">
      <c r="B5004" s="76">
        <v>5002</v>
      </c>
      <c r="C5004" s="76" t="s">
        <v>3071</v>
      </c>
      <c r="D5004" s="76" t="s">
        <v>1850</v>
      </c>
      <c r="E5004" s="76"/>
      <c r="F5004" s="76" t="s">
        <v>1849</v>
      </c>
    </row>
    <row r="5005" spans="2:6" x14ac:dyDescent="0.35">
      <c r="B5005" s="76">
        <v>5003</v>
      </c>
      <c r="C5005" s="76" t="s">
        <v>1147</v>
      </c>
      <c r="D5005" s="76" t="s">
        <v>8873</v>
      </c>
      <c r="E5005" s="76"/>
      <c r="F5005" s="76" t="s">
        <v>8872</v>
      </c>
    </row>
    <row r="5006" spans="2:6" x14ac:dyDescent="0.35">
      <c r="B5006" s="76">
        <v>5004</v>
      </c>
      <c r="C5006" s="76"/>
      <c r="D5006" s="76" t="s">
        <v>7884</v>
      </c>
      <c r="E5006" s="76"/>
      <c r="F5006" s="76" t="s">
        <v>685</v>
      </c>
    </row>
    <row r="5007" spans="2:6" x14ac:dyDescent="0.35">
      <c r="B5007" s="76">
        <v>5005</v>
      </c>
      <c r="C5007" s="76" t="s">
        <v>3072</v>
      </c>
      <c r="D5007" s="76" t="s">
        <v>1020</v>
      </c>
      <c r="E5007" s="76"/>
      <c r="F5007" s="76" t="s">
        <v>217</v>
      </c>
    </row>
    <row r="5008" spans="2:6" x14ac:dyDescent="0.35">
      <c r="B5008" s="76">
        <v>5006</v>
      </c>
      <c r="C5008" s="76" t="s">
        <v>3073</v>
      </c>
      <c r="D5008" s="76" t="s">
        <v>1852</v>
      </c>
      <c r="E5008" s="76"/>
      <c r="F5008" s="76" t="s">
        <v>1851</v>
      </c>
    </row>
    <row r="5009" spans="2:6" x14ac:dyDescent="0.35">
      <c r="B5009" s="76">
        <v>5007</v>
      </c>
      <c r="C5009" s="76" t="s">
        <v>3074</v>
      </c>
      <c r="D5009" s="76" t="s">
        <v>8875</v>
      </c>
      <c r="E5009" s="76"/>
      <c r="F5009" s="76" t="s">
        <v>8874</v>
      </c>
    </row>
    <row r="5010" spans="2:6" x14ac:dyDescent="0.35">
      <c r="B5010" s="76">
        <v>5008</v>
      </c>
      <c r="C5010" s="76" t="s">
        <v>3075</v>
      </c>
      <c r="D5010" s="76" t="s">
        <v>2722</v>
      </c>
      <c r="E5010" s="76"/>
      <c r="F5010" s="76" t="s">
        <v>316</v>
      </c>
    </row>
    <row r="5011" spans="2:6" x14ac:dyDescent="0.35">
      <c r="B5011" s="76">
        <v>5009</v>
      </c>
      <c r="C5011" s="76" t="s">
        <v>3076</v>
      </c>
      <c r="D5011" s="76" t="s">
        <v>1737</v>
      </c>
      <c r="E5011" s="76"/>
      <c r="F5011" s="76" t="s">
        <v>1736</v>
      </c>
    </row>
    <row r="5012" spans="2:6" x14ac:dyDescent="0.35">
      <c r="B5012" s="76">
        <v>5010</v>
      </c>
      <c r="C5012" s="76" t="s">
        <v>3077</v>
      </c>
      <c r="D5012" s="76" t="s">
        <v>8876</v>
      </c>
      <c r="E5012" s="76"/>
      <c r="F5012" s="76" t="s">
        <v>32</v>
      </c>
    </row>
    <row r="5013" spans="2:6" x14ac:dyDescent="0.35">
      <c r="B5013" s="76">
        <v>5011</v>
      </c>
      <c r="C5013" s="76" t="s">
        <v>1172</v>
      </c>
      <c r="D5013" s="76" t="s">
        <v>1173</v>
      </c>
      <c r="E5013" s="76"/>
      <c r="F5013" s="76" t="s">
        <v>3078</v>
      </c>
    </row>
    <row r="5014" spans="2:6" x14ac:dyDescent="0.35">
      <c r="B5014" s="76">
        <v>5012</v>
      </c>
      <c r="C5014" s="76" t="s">
        <v>3079</v>
      </c>
      <c r="D5014" s="76" t="s">
        <v>3080</v>
      </c>
      <c r="E5014" s="76"/>
      <c r="F5014" s="76" t="s">
        <v>317</v>
      </c>
    </row>
    <row r="5015" spans="2:6" x14ac:dyDescent="0.35">
      <c r="B5015" s="76">
        <v>5013</v>
      </c>
      <c r="C5015" s="76" t="s">
        <v>3081</v>
      </c>
      <c r="D5015" s="76" t="s">
        <v>3083</v>
      </c>
      <c r="E5015" s="76"/>
      <c r="F5015" s="76" t="s">
        <v>3082</v>
      </c>
    </row>
    <row r="5016" spans="2:6" x14ac:dyDescent="0.35">
      <c r="B5016" s="76">
        <v>5014</v>
      </c>
      <c r="C5016" s="76" t="s">
        <v>3084</v>
      </c>
      <c r="D5016" s="76" t="s">
        <v>8878</v>
      </c>
      <c r="E5016" s="76"/>
      <c r="F5016" s="76" t="s">
        <v>8877</v>
      </c>
    </row>
    <row r="5017" spans="2:6" x14ac:dyDescent="0.35">
      <c r="B5017" s="76">
        <v>5015</v>
      </c>
      <c r="C5017" s="76" t="s">
        <v>3085</v>
      </c>
      <c r="D5017" s="76" t="s">
        <v>3087</v>
      </c>
      <c r="E5017" s="76"/>
      <c r="F5017" s="76" t="s">
        <v>3086</v>
      </c>
    </row>
    <row r="5018" spans="2:6" x14ac:dyDescent="0.35">
      <c r="B5018" s="76">
        <v>5016</v>
      </c>
      <c r="C5018" s="76" t="s">
        <v>3088</v>
      </c>
      <c r="D5018" s="76" t="s">
        <v>3090</v>
      </c>
      <c r="E5018" s="76"/>
      <c r="F5018" s="76" t="s">
        <v>3089</v>
      </c>
    </row>
    <row r="5019" spans="2:6" x14ac:dyDescent="0.35">
      <c r="B5019" s="76">
        <v>5017</v>
      </c>
      <c r="C5019" s="76" t="s">
        <v>3091</v>
      </c>
      <c r="D5019" s="76" t="s">
        <v>3092</v>
      </c>
      <c r="E5019" s="76"/>
      <c r="F5019" s="76" t="s">
        <v>686</v>
      </c>
    </row>
    <row r="5020" spans="2:6" x14ac:dyDescent="0.35">
      <c r="B5020" s="76">
        <v>5018</v>
      </c>
      <c r="C5020" s="76" t="s">
        <v>3093</v>
      </c>
      <c r="D5020" s="76" t="s">
        <v>3095</v>
      </c>
      <c r="E5020" s="76"/>
      <c r="F5020" s="76" t="s">
        <v>3094</v>
      </c>
    </row>
    <row r="5021" spans="2:6" x14ac:dyDescent="0.35">
      <c r="B5021" s="76">
        <v>5019</v>
      </c>
      <c r="C5021" s="76" t="s">
        <v>3096</v>
      </c>
      <c r="D5021" s="76" t="s">
        <v>8880</v>
      </c>
      <c r="E5021" s="76"/>
      <c r="F5021" s="76" t="s">
        <v>8879</v>
      </c>
    </row>
    <row r="5022" spans="2:6" x14ac:dyDescent="0.35">
      <c r="B5022" s="76">
        <v>5020</v>
      </c>
      <c r="C5022" s="76" t="s">
        <v>3097</v>
      </c>
      <c r="D5022" s="76" t="s">
        <v>3099</v>
      </c>
      <c r="E5022" s="76"/>
      <c r="F5022" s="76" t="s">
        <v>3098</v>
      </c>
    </row>
    <row r="5023" spans="2:6" x14ac:dyDescent="0.35">
      <c r="B5023" s="76">
        <v>5021</v>
      </c>
      <c r="C5023" s="76" t="s">
        <v>3100</v>
      </c>
      <c r="D5023" s="76" t="s">
        <v>3102</v>
      </c>
      <c r="E5023" s="76"/>
      <c r="F5023" s="76" t="s">
        <v>3101</v>
      </c>
    </row>
    <row r="5024" spans="2:6" x14ac:dyDescent="0.35">
      <c r="B5024" s="76">
        <v>5022</v>
      </c>
      <c r="C5024" s="76"/>
      <c r="D5024" s="76" t="s">
        <v>7885</v>
      </c>
      <c r="E5024" s="76"/>
      <c r="F5024" s="76" t="s">
        <v>687</v>
      </c>
    </row>
    <row r="5025" spans="2:6" x14ac:dyDescent="0.35">
      <c r="B5025" s="76">
        <v>5023</v>
      </c>
      <c r="C5025" s="76"/>
      <c r="D5025" s="76" t="s">
        <v>7886</v>
      </c>
      <c r="E5025" s="76"/>
      <c r="F5025" s="76" t="s">
        <v>688</v>
      </c>
    </row>
    <row r="5026" spans="2:6" x14ac:dyDescent="0.35">
      <c r="B5026" s="76">
        <v>5024</v>
      </c>
      <c r="C5026" s="76"/>
      <c r="D5026" s="76" t="s">
        <v>7886</v>
      </c>
      <c r="E5026" s="76"/>
      <c r="F5026" s="76" t="s">
        <v>689</v>
      </c>
    </row>
    <row r="5027" spans="2:6" x14ac:dyDescent="0.35">
      <c r="B5027" s="76">
        <v>5025</v>
      </c>
      <c r="C5027" s="76"/>
      <c r="D5027" s="76" t="s">
        <v>7887</v>
      </c>
      <c r="E5027" s="76"/>
      <c r="F5027" s="76" t="s">
        <v>690</v>
      </c>
    </row>
    <row r="5028" spans="2:6" x14ac:dyDescent="0.35">
      <c r="B5028" s="76">
        <v>5026</v>
      </c>
      <c r="C5028" s="76" t="s">
        <v>3103</v>
      </c>
      <c r="D5028" s="76" t="s">
        <v>3104</v>
      </c>
      <c r="E5028" s="76"/>
      <c r="F5028" s="76" t="s">
        <v>691</v>
      </c>
    </row>
    <row r="5029" spans="2:6" x14ac:dyDescent="0.35">
      <c r="B5029" s="76">
        <v>5027</v>
      </c>
      <c r="C5029" s="76" t="s">
        <v>3105</v>
      </c>
      <c r="D5029" s="76" t="s">
        <v>3107</v>
      </c>
      <c r="E5029" s="76"/>
      <c r="F5029" s="76" t="s">
        <v>3106</v>
      </c>
    </row>
    <row r="5030" spans="2:6" x14ac:dyDescent="0.35">
      <c r="B5030" s="76">
        <v>5028</v>
      </c>
      <c r="C5030" s="76" t="s">
        <v>3108</v>
      </c>
      <c r="D5030" s="76" t="s">
        <v>3109</v>
      </c>
      <c r="E5030" s="76"/>
      <c r="F5030" s="76" t="s">
        <v>692</v>
      </c>
    </row>
    <row r="5031" spans="2:6" x14ac:dyDescent="0.35">
      <c r="B5031" s="76">
        <v>5029</v>
      </c>
      <c r="C5031" s="76" t="s">
        <v>3110</v>
      </c>
      <c r="D5031" s="76" t="s">
        <v>3112</v>
      </c>
      <c r="E5031" s="76"/>
      <c r="F5031" s="76" t="s">
        <v>3111</v>
      </c>
    </row>
    <row r="5032" spans="2:6" x14ac:dyDescent="0.35">
      <c r="B5032" s="76">
        <v>5030</v>
      </c>
      <c r="C5032" s="76" t="s">
        <v>3113</v>
      </c>
      <c r="D5032" s="76" t="s">
        <v>2551</v>
      </c>
      <c r="E5032" s="76"/>
      <c r="F5032" s="76" t="s">
        <v>411</v>
      </c>
    </row>
    <row r="5033" spans="2:6" x14ac:dyDescent="0.35">
      <c r="B5033" s="76">
        <v>5031</v>
      </c>
      <c r="C5033" s="76" t="s">
        <v>3114</v>
      </c>
      <c r="D5033" s="76" t="s">
        <v>3116</v>
      </c>
      <c r="E5033" s="76"/>
      <c r="F5033" s="76" t="s">
        <v>3115</v>
      </c>
    </row>
    <row r="5034" spans="2:6" x14ac:dyDescent="0.35">
      <c r="B5034" s="76">
        <v>5032</v>
      </c>
      <c r="C5034" s="76" t="s">
        <v>3117</v>
      </c>
      <c r="D5034" s="76" t="s">
        <v>8881</v>
      </c>
      <c r="E5034" s="76"/>
      <c r="F5034" s="76" t="s">
        <v>48</v>
      </c>
    </row>
    <row r="5035" spans="2:6" x14ac:dyDescent="0.35">
      <c r="B5035" s="76">
        <v>5033</v>
      </c>
      <c r="C5035" s="76" t="s">
        <v>3118</v>
      </c>
      <c r="D5035" s="76" t="s">
        <v>3120</v>
      </c>
      <c r="E5035" s="76"/>
      <c r="F5035" s="76" t="s">
        <v>3119</v>
      </c>
    </row>
    <row r="5036" spans="2:6" x14ac:dyDescent="0.35">
      <c r="B5036" s="76">
        <v>5034</v>
      </c>
      <c r="C5036" s="76" t="s">
        <v>3121</v>
      </c>
      <c r="D5036" s="76" t="s">
        <v>3123</v>
      </c>
      <c r="E5036" s="76"/>
      <c r="F5036" s="76" t="s">
        <v>3122</v>
      </c>
    </row>
    <row r="5037" spans="2:6" x14ac:dyDescent="0.35">
      <c r="B5037" s="76">
        <v>5035</v>
      </c>
      <c r="C5037" s="76"/>
      <c r="D5037" s="76" t="s">
        <v>7888</v>
      </c>
      <c r="E5037" s="76"/>
      <c r="F5037" s="76" t="s">
        <v>693</v>
      </c>
    </row>
    <row r="5038" spans="2:6" x14ac:dyDescent="0.35">
      <c r="B5038" s="76">
        <v>5036</v>
      </c>
      <c r="C5038" s="76" t="s">
        <v>3124</v>
      </c>
      <c r="D5038" s="76" t="s">
        <v>2466</v>
      </c>
      <c r="E5038" s="76"/>
      <c r="F5038" s="76" t="s">
        <v>412</v>
      </c>
    </row>
    <row r="5039" spans="2:6" x14ac:dyDescent="0.35">
      <c r="B5039" s="76">
        <v>5037</v>
      </c>
      <c r="C5039" s="76" t="s">
        <v>3125</v>
      </c>
      <c r="D5039" s="76" t="s">
        <v>1273</v>
      </c>
      <c r="E5039" s="76"/>
      <c r="F5039" s="76" t="s">
        <v>1272</v>
      </c>
    </row>
    <row r="5040" spans="2:6" x14ac:dyDescent="0.35">
      <c r="B5040" s="76">
        <v>5038</v>
      </c>
      <c r="C5040" s="76" t="s">
        <v>3126</v>
      </c>
      <c r="D5040" s="76" t="s">
        <v>8883</v>
      </c>
      <c r="E5040" s="76"/>
      <c r="F5040" s="76" t="s">
        <v>8882</v>
      </c>
    </row>
    <row r="5041" spans="2:6" x14ac:dyDescent="0.35">
      <c r="B5041" s="76">
        <v>5039</v>
      </c>
      <c r="C5041" s="76" t="s">
        <v>1122</v>
      </c>
      <c r="D5041" s="76" t="s">
        <v>1123</v>
      </c>
      <c r="E5041" s="76"/>
      <c r="F5041" s="76" t="s">
        <v>1163</v>
      </c>
    </row>
    <row r="5042" spans="2:6" x14ac:dyDescent="0.35">
      <c r="B5042" s="76">
        <v>5040</v>
      </c>
      <c r="C5042" s="76" t="s">
        <v>11674</v>
      </c>
      <c r="D5042" s="76" t="s">
        <v>11430</v>
      </c>
      <c r="E5042" s="76"/>
      <c r="F5042" s="76" t="s">
        <v>11673</v>
      </c>
    </row>
    <row r="5043" spans="2:6" x14ac:dyDescent="0.35">
      <c r="B5043" s="76">
        <v>5041</v>
      </c>
      <c r="C5043" s="76" t="s">
        <v>11422</v>
      </c>
      <c r="D5043" s="76" t="s">
        <v>2466</v>
      </c>
      <c r="E5043" s="76"/>
      <c r="F5043" s="76" t="s">
        <v>11421</v>
      </c>
    </row>
    <row r="5044" spans="2:6" x14ac:dyDescent="0.35">
      <c r="B5044" s="76">
        <v>5042</v>
      </c>
      <c r="C5044" s="76" t="s">
        <v>11424</v>
      </c>
      <c r="D5044" s="76" t="s">
        <v>1273</v>
      </c>
      <c r="E5044" s="76"/>
      <c r="F5044" s="76" t="s">
        <v>11423</v>
      </c>
    </row>
    <row r="5045" spans="2:6" x14ac:dyDescent="0.35">
      <c r="B5045" s="76">
        <v>5043</v>
      </c>
      <c r="C5045" s="76" t="s">
        <v>11426</v>
      </c>
      <c r="D5045" s="76" t="s">
        <v>8883</v>
      </c>
      <c r="E5045" s="76"/>
      <c r="F5045" s="76" t="s">
        <v>11425</v>
      </c>
    </row>
    <row r="5046" spans="2:6" x14ac:dyDescent="0.35">
      <c r="B5046" s="76">
        <v>5044</v>
      </c>
      <c r="C5046" s="76" t="s">
        <v>11428</v>
      </c>
      <c r="D5046" s="76" t="s">
        <v>1123</v>
      </c>
      <c r="E5046" s="76"/>
      <c r="F5046" s="76" t="s">
        <v>11427</v>
      </c>
    </row>
    <row r="5047" spans="2:6" x14ac:dyDescent="0.35">
      <c r="B5047" s="76">
        <v>5045</v>
      </c>
      <c r="C5047" s="76" t="s">
        <v>11431</v>
      </c>
      <c r="D5047" s="76" t="s">
        <v>11430</v>
      </c>
      <c r="E5047" s="76"/>
      <c r="F5047" s="76" t="s">
        <v>11429</v>
      </c>
    </row>
    <row r="5048" spans="2:6" x14ac:dyDescent="0.35">
      <c r="B5048" s="76">
        <v>5046</v>
      </c>
      <c r="C5048" s="76" t="s">
        <v>3127</v>
      </c>
      <c r="D5048" s="76" t="s">
        <v>1017</v>
      </c>
      <c r="E5048" s="76"/>
      <c r="F5048" s="76" t="s">
        <v>211</v>
      </c>
    </row>
    <row r="5049" spans="2:6" x14ac:dyDescent="0.35">
      <c r="B5049" s="76">
        <v>5047</v>
      </c>
      <c r="C5049" s="76" t="s">
        <v>3128</v>
      </c>
      <c r="D5049" s="76" t="s">
        <v>2940</v>
      </c>
      <c r="E5049" s="76"/>
      <c r="F5049" s="76" t="s">
        <v>3129</v>
      </c>
    </row>
    <row r="5050" spans="2:6" x14ac:dyDescent="0.35">
      <c r="B5050" s="76">
        <v>5048</v>
      </c>
      <c r="C5050" s="76" t="s">
        <v>1208</v>
      </c>
      <c r="D5050" s="76" t="s">
        <v>8832</v>
      </c>
      <c r="E5050" s="76"/>
      <c r="F5050" s="76" t="s">
        <v>8884</v>
      </c>
    </row>
    <row r="5051" spans="2:6" x14ac:dyDescent="0.35">
      <c r="B5051" s="76">
        <v>5049</v>
      </c>
      <c r="C5051" s="76" t="s">
        <v>3130</v>
      </c>
      <c r="D5051" s="76" t="s">
        <v>1689</v>
      </c>
      <c r="E5051" s="76"/>
      <c r="F5051" s="76" t="s">
        <v>3131</v>
      </c>
    </row>
    <row r="5052" spans="2:6" x14ac:dyDescent="0.35">
      <c r="B5052" s="76">
        <v>5050</v>
      </c>
      <c r="C5052" s="76" t="s">
        <v>3132</v>
      </c>
      <c r="D5052" s="76" t="s">
        <v>2210</v>
      </c>
      <c r="E5052" s="76"/>
      <c r="F5052" s="76" t="s">
        <v>2213</v>
      </c>
    </row>
    <row r="5053" spans="2:6" x14ac:dyDescent="0.35">
      <c r="B5053" s="76">
        <v>5051</v>
      </c>
      <c r="C5053" s="76"/>
      <c r="D5053" s="76" t="s">
        <v>2210</v>
      </c>
      <c r="E5053" s="76"/>
      <c r="F5053" s="76" t="s">
        <v>11675</v>
      </c>
    </row>
    <row r="5054" spans="2:6" x14ac:dyDescent="0.35">
      <c r="B5054" s="76">
        <v>5052</v>
      </c>
      <c r="C5054" s="76" t="s">
        <v>6958</v>
      </c>
      <c r="D5054" s="76" t="s">
        <v>1017</v>
      </c>
      <c r="E5054" s="76"/>
      <c r="F5054" s="76" t="s">
        <v>6957</v>
      </c>
    </row>
    <row r="5055" spans="2:6" x14ac:dyDescent="0.35">
      <c r="B5055" s="76">
        <v>5053</v>
      </c>
      <c r="C5055" s="76" t="s">
        <v>6960</v>
      </c>
      <c r="D5055" s="76" t="s">
        <v>2940</v>
      </c>
      <c r="E5055" s="76"/>
      <c r="F5055" s="76" t="s">
        <v>6959</v>
      </c>
    </row>
    <row r="5056" spans="2:6" x14ac:dyDescent="0.35">
      <c r="B5056" s="76">
        <v>5054</v>
      </c>
      <c r="C5056" s="76" t="s">
        <v>6961</v>
      </c>
      <c r="D5056" s="76" t="s">
        <v>8832</v>
      </c>
      <c r="E5056" s="76"/>
      <c r="F5056" s="76" t="s">
        <v>8885</v>
      </c>
    </row>
    <row r="5057" spans="2:6" x14ac:dyDescent="0.35">
      <c r="B5057" s="76">
        <v>5055</v>
      </c>
      <c r="C5057" s="76" t="s">
        <v>6963</v>
      </c>
      <c r="D5057" s="76" t="s">
        <v>1689</v>
      </c>
      <c r="E5057" s="76"/>
      <c r="F5057" s="76" t="s">
        <v>6962</v>
      </c>
    </row>
    <row r="5058" spans="2:6" x14ac:dyDescent="0.35">
      <c r="B5058" s="76">
        <v>5056</v>
      </c>
      <c r="C5058" s="76" t="s">
        <v>3133</v>
      </c>
      <c r="D5058" s="76" t="s">
        <v>2467</v>
      </c>
      <c r="E5058" s="76"/>
      <c r="F5058" s="76" t="s">
        <v>413</v>
      </c>
    </row>
    <row r="5059" spans="2:6" x14ac:dyDescent="0.35">
      <c r="B5059" s="76">
        <v>5057</v>
      </c>
      <c r="C5059" s="76" t="s">
        <v>3134</v>
      </c>
      <c r="D5059" s="76" t="s">
        <v>1506</v>
      </c>
      <c r="E5059" s="76"/>
      <c r="F5059" s="76" t="s">
        <v>1505</v>
      </c>
    </row>
    <row r="5060" spans="2:6" x14ac:dyDescent="0.35">
      <c r="B5060" s="76">
        <v>5058</v>
      </c>
      <c r="C5060" s="76" t="s">
        <v>3135</v>
      </c>
      <c r="D5060" s="76" t="s">
        <v>8887</v>
      </c>
      <c r="E5060" s="76"/>
      <c r="F5060" s="76" t="s">
        <v>8886</v>
      </c>
    </row>
    <row r="5061" spans="2:6" x14ac:dyDescent="0.35">
      <c r="B5061" s="76">
        <v>5059</v>
      </c>
      <c r="C5061" s="76" t="s">
        <v>3136</v>
      </c>
      <c r="D5061" s="76" t="s">
        <v>2550</v>
      </c>
      <c r="E5061" s="76"/>
      <c r="F5061" s="76" t="s">
        <v>414</v>
      </c>
    </row>
    <row r="5062" spans="2:6" x14ac:dyDescent="0.35">
      <c r="B5062" s="76">
        <v>5060</v>
      </c>
      <c r="C5062" s="76" t="s">
        <v>3137</v>
      </c>
      <c r="D5062" s="76" t="s">
        <v>2326</v>
      </c>
      <c r="E5062" s="76"/>
      <c r="F5062" s="76" t="s">
        <v>2325</v>
      </c>
    </row>
    <row r="5063" spans="2:6" x14ac:dyDescent="0.35">
      <c r="B5063" s="76">
        <v>5061</v>
      </c>
      <c r="C5063" s="76" t="s">
        <v>1114</v>
      </c>
      <c r="D5063" s="76" t="s">
        <v>8889</v>
      </c>
      <c r="E5063" s="76"/>
      <c r="F5063" s="76" t="s">
        <v>8888</v>
      </c>
    </row>
    <row r="5064" spans="2:6" x14ac:dyDescent="0.35">
      <c r="B5064" s="76">
        <v>5062</v>
      </c>
      <c r="C5064" s="76" t="s">
        <v>3138</v>
      </c>
      <c r="D5064" s="76" t="s">
        <v>3140</v>
      </c>
      <c r="E5064" s="76"/>
      <c r="F5064" s="76" t="s">
        <v>3139</v>
      </c>
    </row>
    <row r="5065" spans="2:6" x14ac:dyDescent="0.35">
      <c r="B5065" s="76">
        <v>5063</v>
      </c>
      <c r="C5065" s="76" t="s">
        <v>3141</v>
      </c>
      <c r="D5065" s="76" t="s">
        <v>8891</v>
      </c>
      <c r="E5065" s="76"/>
      <c r="F5065" s="76" t="s">
        <v>8890</v>
      </c>
    </row>
    <row r="5066" spans="2:6" x14ac:dyDescent="0.35">
      <c r="B5066" s="76">
        <v>5064</v>
      </c>
      <c r="C5066" s="76" t="s">
        <v>11678</v>
      </c>
      <c r="D5066" s="76" t="s">
        <v>11677</v>
      </c>
      <c r="E5066" s="76"/>
      <c r="F5066" s="76" t="s">
        <v>11676</v>
      </c>
    </row>
    <row r="5067" spans="2:6" x14ac:dyDescent="0.35">
      <c r="B5067" s="76">
        <v>5065</v>
      </c>
      <c r="C5067" s="76" t="s">
        <v>3142</v>
      </c>
      <c r="D5067" s="76" t="s">
        <v>3143</v>
      </c>
      <c r="E5067" s="76"/>
      <c r="F5067" s="76" t="s">
        <v>694</v>
      </c>
    </row>
    <row r="5068" spans="2:6" x14ac:dyDescent="0.35">
      <c r="B5068" s="76">
        <v>5066</v>
      </c>
      <c r="C5068" s="76" t="s">
        <v>3144</v>
      </c>
      <c r="D5068" s="76" t="s">
        <v>3146</v>
      </c>
      <c r="E5068" s="76"/>
      <c r="F5068" s="76" t="s">
        <v>3145</v>
      </c>
    </row>
    <row r="5069" spans="2:6" x14ac:dyDescent="0.35">
      <c r="B5069" s="76">
        <v>5067</v>
      </c>
      <c r="C5069" s="76"/>
      <c r="D5069" s="76" t="s">
        <v>7889</v>
      </c>
      <c r="E5069" s="76"/>
      <c r="F5069" s="76" t="s">
        <v>695</v>
      </c>
    </row>
    <row r="5070" spans="2:6" x14ac:dyDescent="0.35">
      <c r="B5070" s="76">
        <v>5068</v>
      </c>
      <c r="C5070" s="76"/>
      <c r="D5070" s="76" t="s">
        <v>7890</v>
      </c>
      <c r="E5070" s="76"/>
      <c r="F5070" s="76" t="s">
        <v>696</v>
      </c>
    </row>
    <row r="5071" spans="2:6" x14ac:dyDescent="0.35">
      <c r="B5071" s="76">
        <v>5069</v>
      </c>
      <c r="C5071" s="76" t="s">
        <v>3147</v>
      </c>
      <c r="D5071" s="76" t="s">
        <v>3148</v>
      </c>
      <c r="E5071" s="76"/>
      <c r="F5071" s="76" t="s">
        <v>697</v>
      </c>
    </row>
    <row r="5072" spans="2:6" x14ac:dyDescent="0.35">
      <c r="B5072" s="76">
        <v>5070</v>
      </c>
      <c r="C5072" s="76" t="s">
        <v>3149</v>
      </c>
      <c r="D5072" s="76" t="s">
        <v>3151</v>
      </c>
      <c r="E5072" s="76"/>
      <c r="F5072" s="76" t="s">
        <v>3150</v>
      </c>
    </row>
    <row r="5073" spans="2:6" x14ac:dyDescent="0.35">
      <c r="B5073" s="76">
        <v>5071</v>
      </c>
      <c r="C5073" s="76"/>
      <c r="D5073" s="76" t="s">
        <v>7891</v>
      </c>
      <c r="E5073" s="76"/>
      <c r="F5073" s="76" t="s">
        <v>698</v>
      </c>
    </row>
    <row r="5074" spans="2:6" x14ac:dyDescent="0.35">
      <c r="B5074" s="76">
        <v>5072</v>
      </c>
      <c r="C5074" s="76"/>
      <c r="D5074" s="76" t="s">
        <v>7892</v>
      </c>
      <c r="E5074" s="76"/>
      <c r="F5074" s="76" t="s">
        <v>699</v>
      </c>
    </row>
    <row r="5075" spans="2:6" x14ac:dyDescent="0.35">
      <c r="B5075" s="76">
        <v>5073</v>
      </c>
      <c r="C5075" s="76"/>
      <c r="D5075" s="76" t="s">
        <v>7893</v>
      </c>
      <c r="E5075" s="76"/>
      <c r="F5075" s="76" t="s">
        <v>700</v>
      </c>
    </row>
    <row r="5076" spans="2:6" x14ac:dyDescent="0.35">
      <c r="B5076" s="76">
        <v>5074</v>
      </c>
      <c r="C5076" s="76" t="s">
        <v>3152</v>
      </c>
      <c r="D5076" s="76" t="s">
        <v>1021</v>
      </c>
      <c r="E5076" s="76"/>
      <c r="F5076" s="76" t="s">
        <v>318</v>
      </c>
    </row>
    <row r="5077" spans="2:6" x14ac:dyDescent="0.35">
      <c r="B5077" s="76">
        <v>5075</v>
      </c>
      <c r="C5077" s="76" t="s">
        <v>3153</v>
      </c>
      <c r="D5077" s="76" t="s">
        <v>2328</v>
      </c>
      <c r="E5077" s="76"/>
      <c r="F5077" s="76" t="s">
        <v>2327</v>
      </c>
    </row>
    <row r="5078" spans="2:6" x14ac:dyDescent="0.35">
      <c r="B5078" s="76">
        <v>5076</v>
      </c>
      <c r="C5078" s="76" t="s">
        <v>3154</v>
      </c>
      <c r="D5078" s="76" t="s">
        <v>8893</v>
      </c>
      <c r="E5078" s="76"/>
      <c r="F5078" s="76" t="s">
        <v>8892</v>
      </c>
    </row>
    <row r="5079" spans="2:6" x14ac:dyDescent="0.35">
      <c r="B5079" s="76">
        <v>5077</v>
      </c>
      <c r="C5079" s="76" t="s">
        <v>3155</v>
      </c>
      <c r="D5079" s="76" t="s">
        <v>3156</v>
      </c>
      <c r="E5079" s="76"/>
      <c r="F5079" s="76">
        <v>128645501</v>
      </c>
    </row>
    <row r="5080" spans="2:6" x14ac:dyDescent="0.35">
      <c r="B5080" s="76">
        <v>5078</v>
      </c>
      <c r="C5080" s="76" t="s">
        <v>3157</v>
      </c>
      <c r="D5080" s="76" t="s">
        <v>3159</v>
      </c>
      <c r="E5080" s="76"/>
      <c r="F5080" s="76" t="s">
        <v>3158</v>
      </c>
    </row>
    <row r="5081" spans="2:6" x14ac:dyDescent="0.35">
      <c r="B5081" s="76">
        <v>5079</v>
      </c>
      <c r="C5081" s="76" t="s">
        <v>3160</v>
      </c>
      <c r="D5081" s="76" t="s">
        <v>8895</v>
      </c>
      <c r="E5081" s="76"/>
      <c r="F5081" s="76" t="s">
        <v>8894</v>
      </c>
    </row>
    <row r="5082" spans="2:6" x14ac:dyDescent="0.35">
      <c r="B5082" s="76">
        <v>5080</v>
      </c>
      <c r="C5082" s="76" t="s">
        <v>11681</v>
      </c>
      <c r="D5082" s="76" t="s">
        <v>11680</v>
      </c>
      <c r="E5082" s="76"/>
      <c r="F5082" s="76" t="s">
        <v>11679</v>
      </c>
    </row>
    <row r="5083" spans="2:6" x14ac:dyDescent="0.35">
      <c r="B5083" s="76">
        <v>5081</v>
      </c>
      <c r="C5083" s="76" t="s">
        <v>1645</v>
      </c>
      <c r="D5083" s="76" t="s">
        <v>1646</v>
      </c>
      <c r="E5083" s="76"/>
      <c r="F5083" s="76" t="s">
        <v>3161</v>
      </c>
    </row>
    <row r="5084" spans="2:6" x14ac:dyDescent="0.35">
      <c r="B5084" s="76">
        <v>5082</v>
      </c>
      <c r="C5084" s="76" t="s">
        <v>3162</v>
      </c>
      <c r="D5084" s="76" t="s">
        <v>3164</v>
      </c>
      <c r="E5084" s="76"/>
      <c r="F5084" s="76" t="s">
        <v>3163</v>
      </c>
    </row>
    <row r="5085" spans="2:6" x14ac:dyDescent="0.35">
      <c r="B5085" s="76">
        <v>5083</v>
      </c>
      <c r="C5085" s="76" t="s">
        <v>3165</v>
      </c>
      <c r="D5085" s="76" t="s">
        <v>3167</v>
      </c>
      <c r="E5085" s="76"/>
      <c r="F5085" s="76" t="s">
        <v>3166</v>
      </c>
    </row>
    <row r="5086" spans="2:6" x14ac:dyDescent="0.35">
      <c r="B5086" s="76">
        <v>5084</v>
      </c>
      <c r="C5086" s="76" t="s">
        <v>3168</v>
      </c>
      <c r="D5086" s="76" t="s">
        <v>8897</v>
      </c>
      <c r="E5086" s="76"/>
      <c r="F5086" s="76" t="s">
        <v>8896</v>
      </c>
    </row>
    <row r="5087" spans="2:6" x14ac:dyDescent="0.35">
      <c r="B5087" s="76">
        <v>5085</v>
      </c>
      <c r="C5087" s="76"/>
      <c r="D5087" s="76" t="s">
        <v>1022</v>
      </c>
      <c r="E5087" s="76"/>
      <c r="F5087" s="76" t="s">
        <v>701</v>
      </c>
    </row>
    <row r="5088" spans="2:6" x14ac:dyDescent="0.35">
      <c r="B5088" s="76">
        <v>5086</v>
      </c>
      <c r="C5088" s="76" t="s">
        <v>3169</v>
      </c>
      <c r="D5088" s="76" t="s">
        <v>1022</v>
      </c>
      <c r="E5088" s="76"/>
      <c r="F5088" s="76" t="s">
        <v>702</v>
      </c>
    </row>
    <row r="5089" spans="2:6" x14ac:dyDescent="0.35">
      <c r="B5089" s="76">
        <v>5087</v>
      </c>
      <c r="C5089" s="76" t="s">
        <v>3170</v>
      </c>
      <c r="D5089" s="76" t="s">
        <v>1854</v>
      </c>
      <c r="E5089" s="76"/>
      <c r="F5089" s="76" t="s">
        <v>1853</v>
      </c>
    </row>
    <row r="5090" spans="2:6" x14ac:dyDescent="0.35">
      <c r="B5090" s="76">
        <v>5088</v>
      </c>
      <c r="C5090" s="76" t="s">
        <v>3171</v>
      </c>
      <c r="D5090" s="76" t="s">
        <v>8899</v>
      </c>
      <c r="E5090" s="76"/>
      <c r="F5090" s="76" t="s">
        <v>8898</v>
      </c>
    </row>
    <row r="5091" spans="2:6" x14ac:dyDescent="0.35">
      <c r="B5091" s="76">
        <v>5089</v>
      </c>
      <c r="C5091" s="76"/>
      <c r="D5091" s="76" t="s">
        <v>1023</v>
      </c>
      <c r="E5091" s="76"/>
      <c r="F5091" s="76" t="s">
        <v>703</v>
      </c>
    </row>
    <row r="5092" spans="2:6" x14ac:dyDescent="0.35">
      <c r="B5092" s="76">
        <v>5090</v>
      </c>
      <c r="C5092" s="76" t="s">
        <v>3172</v>
      </c>
      <c r="D5092" s="76" t="s">
        <v>1023</v>
      </c>
      <c r="E5092" s="76"/>
      <c r="F5092" s="76" t="s">
        <v>218</v>
      </c>
    </row>
    <row r="5093" spans="2:6" x14ac:dyDescent="0.35">
      <c r="B5093" s="76">
        <v>5091</v>
      </c>
      <c r="C5093" s="76" t="s">
        <v>3173</v>
      </c>
      <c r="D5093" s="76" t="s">
        <v>1798</v>
      </c>
      <c r="E5093" s="76"/>
      <c r="F5093" s="76" t="s">
        <v>1797</v>
      </c>
    </row>
    <row r="5094" spans="2:6" x14ac:dyDescent="0.35">
      <c r="B5094" s="76">
        <v>5092</v>
      </c>
      <c r="C5094" s="76" t="s">
        <v>3174</v>
      </c>
      <c r="D5094" s="76" t="s">
        <v>8901</v>
      </c>
      <c r="E5094" s="76"/>
      <c r="F5094" s="76" t="s">
        <v>8900</v>
      </c>
    </row>
    <row r="5095" spans="2:6" x14ac:dyDescent="0.35">
      <c r="B5095" s="76">
        <v>5093</v>
      </c>
      <c r="C5095" s="76"/>
      <c r="D5095" s="76" t="s">
        <v>1024</v>
      </c>
      <c r="E5095" s="76"/>
      <c r="F5095" s="76" t="s">
        <v>704</v>
      </c>
    </row>
    <row r="5096" spans="2:6" x14ac:dyDescent="0.35">
      <c r="B5096" s="76">
        <v>5094</v>
      </c>
      <c r="C5096" s="76" t="s">
        <v>3175</v>
      </c>
      <c r="D5096" s="76" t="s">
        <v>1024</v>
      </c>
      <c r="E5096" s="76"/>
      <c r="F5096" s="76" t="s">
        <v>219</v>
      </c>
    </row>
    <row r="5097" spans="2:6" x14ac:dyDescent="0.35">
      <c r="B5097" s="76">
        <v>5095</v>
      </c>
      <c r="C5097" s="76" t="s">
        <v>1404</v>
      </c>
      <c r="D5097" s="76" t="s">
        <v>1405</v>
      </c>
      <c r="E5097" s="76"/>
      <c r="F5097" s="76" t="s">
        <v>2112</v>
      </c>
    </row>
    <row r="5098" spans="2:6" x14ac:dyDescent="0.35">
      <c r="B5098" s="76">
        <v>5096</v>
      </c>
      <c r="C5098" s="76" t="s">
        <v>1544</v>
      </c>
      <c r="D5098" s="76" t="s">
        <v>8902</v>
      </c>
      <c r="E5098" s="76"/>
      <c r="F5098" s="76" t="s">
        <v>539</v>
      </c>
    </row>
    <row r="5099" spans="2:6" x14ac:dyDescent="0.35">
      <c r="B5099" s="76">
        <v>5097</v>
      </c>
      <c r="C5099" s="76"/>
      <c r="D5099" s="76" t="s">
        <v>2473</v>
      </c>
      <c r="E5099" s="76"/>
      <c r="F5099" s="76" t="s">
        <v>705</v>
      </c>
    </row>
    <row r="5100" spans="2:6" x14ac:dyDescent="0.35">
      <c r="B5100" s="76">
        <v>5098</v>
      </c>
      <c r="C5100" s="76" t="s">
        <v>3176</v>
      </c>
      <c r="D5100" s="76" t="s">
        <v>2473</v>
      </c>
      <c r="E5100" s="76"/>
      <c r="F5100" s="76" t="s">
        <v>319</v>
      </c>
    </row>
    <row r="5101" spans="2:6" x14ac:dyDescent="0.35">
      <c r="B5101" s="76">
        <v>5099</v>
      </c>
      <c r="C5101" s="76" t="s">
        <v>3177</v>
      </c>
      <c r="D5101" s="76" t="s">
        <v>1512</v>
      </c>
      <c r="E5101" s="76"/>
      <c r="F5101" s="76" t="s">
        <v>1511</v>
      </c>
    </row>
    <row r="5102" spans="2:6" x14ac:dyDescent="0.35">
      <c r="B5102" s="76">
        <v>5100</v>
      </c>
      <c r="C5102" s="76" t="s">
        <v>1339</v>
      </c>
      <c r="D5102" s="76" t="s">
        <v>8904</v>
      </c>
      <c r="E5102" s="76"/>
      <c r="F5102" s="76" t="s">
        <v>8903</v>
      </c>
    </row>
    <row r="5103" spans="2:6" x14ac:dyDescent="0.35">
      <c r="B5103" s="76">
        <v>5101</v>
      </c>
      <c r="C5103" s="76"/>
      <c r="D5103" s="76" t="s">
        <v>7894</v>
      </c>
      <c r="E5103" s="76"/>
      <c r="F5103" s="76" t="s">
        <v>706</v>
      </c>
    </row>
    <row r="5104" spans="2:6" x14ac:dyDescent="0.35">
      <c r="B5104" s="76">
        <v>5102</v>
      </c>
      <c r="C5104" s="76" t="s">
        <v>3178</v>
      </c>
      <c r="D5104" s="76" t="s">
        <v>1025</v>
      </c>
      <c r="E5104" s="76"/>
      <c r="F5104" s="76" t="s">
        <v>320</v>
      </c>
    </row>
    <row r="5105" spans="2:6" x14ac:dyDescent="0.35">
      <c r="B5105" s="76">
        <v>5103</v>
      </c>
      <c r="C5105" s="76" t="s">
        <v>3179</v>
      </c>
      <c r="D5105" s="76" t="s">
        <v>2336</v>
      </c>
      <c r="E5105" s="76"/>
      <c r="F5105" s="76" t="s">
        <v>2335</v>
      </c>
    </row>
    <row r="5106" spans="2:6" x14ac:dyDescent="0.35">
      <c r="B5106" s="76">
        <v>5104</v>
      </c>
      <c r="C5106" s="76" t="s">
        <v>1651</v>
      </c>
      <c r="D5106" s="76" t="s">
        <v>8906</v>
      </c>
      <c r="E5106" s="76"/>
      <c r="F5106" s="76" t="s">
        <v>8905</v>
      </c>
    </row>
    <row r="5107" spans="2:6" x14ac:dyDescent="0.35">
      <c r="B5107" s="76">
        <v>5105</v>
      </c>
      <c r="C5107" s="76" t="s">
        <v>3180</v>
      </c>
      <c r="D5107" s="76" t="s">
        <v>2528</v>
      </c>
      <c r="E5107" s="76"/>
      <c r="F5107" s="76" t="s">
        <v>321</v>
      </c>
    </row>
    <row r="5108" spans="2:6" x14ac:dyDescent="0.35">
      <c r="B5108" s="76">
        <v>5106</v>
      </c>
      <c r="C5108" s="76" t="s">
        <v>3181</v>
      </c>
      <c r="D5108" s="76" t="s">
        <v>2334</v>
      </c>
      <c r="E5108" s="76"/>
      <c r="F5108" s="76" t="s">
        <v>2333</v>
      </c>
    </row>
    <row r="5109" spans="2:6" x14ac:dyDescent="0.35">
      <c r="B5109" s="76">
        <v>5107</v>
      </c>
      <c r="C5109" s="76" t="s">
        <v>3182</v>
      </c>
      <c r="D5109" s="76" t="s">
        <v>8908</v>
      </c>
      <c r="E5109" s="76"/>
      <c r="F5109" s="76" t="s">
        <v>8907</v>
      </c>
    </row>
    <row r="5110" spans="2:6" x14ac:dyDescent="0.35">
      <c r="B5110" s="76">
        <v>5108</v>
      </c>
      <c r="C5110" s="76" t="s">
        <v>3183</v>
      </c>
      <c r="D5110" s="76" t="s">
        <v>3185</v>
      </c>
      <c r="E5110" s="76"/>
      <c r="F5110" s="76" t="s">
        <v>3184</v>
      </c>
    </row>
    <row r="5111" spans="2:6" x14ac:dyDescent="0.35">
      <c r="B5111" s="76">
        <v>5109</v>
      </c>
      <c r="C5111" s="76" t="s">
        <v>1244</v>
      </c>
      <c r="D5111" s="76" t="s">
        <v>1245</v>
      </c>
      <c r="E5111" s="76"/>
      <c r="F5111" s="76" t="s">
        <v>3186</v>
      </c>
    </row>
    <row r="5112" spans="2:6" x14ac:dyDescent="0.35">
      <c r="B5112" s="76">
        <v>5110</v>
      </c>
      <c r="C5112" s="76" t="s">
        <v>3187</v>
      </c>
      <c r="D5112" s="76" t="s">
        <v>2529</v>
      </c>
      <c r="E5112" s="76"/>
      <c r="F5112" s="76" t="s">
        <v>322</v>
      </c>
    </row>
    <row r="5113" spans="2:6" x14ac:dyDescent="0.35">
      <c r="B5113" s="76">
        <v>5111</v>
      </c>
      <c r="C5113" s="76" t="s">
        <v>3188</v>
      </c>
      <c r="D5113" s="76" t="s">
        <v>2332</v>
      </c>
      <c r="E5113" s="76"/>
      <c r="F5113" s="76" t="s">
        <v>2331</v>
      </c>
    </row>
    <row r="5114" spans="2:6" x14ac:dyDescent="0.35">
      <c r="B5114" s="76">
        <v>5112</v>
      </c>
      <c r="C5114" s="76" t="s">
        <v>3189</v>
      </c>
      <c r="D5114" s="76" t="s">
        <v>8910</v>
      </c>
      <c r="E5114" s="76"/>
      <c r="F5114" s="76" t="s">
        <v>8909</v>
      </c>
    </row>
    <row r="5115" spans="2:6" x14ac:dyDescent="0.35">
      <c r="B5115" s="76">
        <v>5113</v>
      </c>
      <c r="C5115" s="76" t="s">
        <v>3190</v>
      </c>
      <c r="D5115" s="76" t="s">
        <v>3192</v>
      </c>
      <c r="E5115" s="76"/>
      <c r="F5115" s="76" t="s">
        <v>3191</v>
      </c>
    </row>
    <row r="5116" spans="2:6" x14ac:dyDescent="0.35">
      <c r="B5116" s="76">
        <v>5114</v>
      </c>
      <c r="C5116" s="76" t="s">
        <v>1545</v>
      </c>
      <c r="D5116" s="76" t="s">
        <v>1546</v>
      </c>
      <c r="E5116" s="76"/>
      <c r="F5116" s="76" t="s">
        <v>3193</v>
      </c>
    </row>
    <row r="5117" spans="2:6" x14ac:dyDescent="0.35">
      <c r="B5117" s="76">
        <v>5115</v>
      </c>
      <c r="C5117" s="76" t="s">
        <v>3194</v>
      </c>
      <c r="D5117" s="76" t="s">
        <v>2530</v>
      </c>
      <c r="E5117" s="76"/>
      <c r="F5117" s="76" t="s">
        <v>323</v>
      </c>
    </row>
    <row r="5118" spans="2:6" x14ac:dyDescent="0.35">
      <c r="B5118" s="76">
        <v>5116</v>
      </c>
      <c r="C5118" s="76" t="s">
        <v>3195</v>
      </c>
      <c r="D5118" s="76" t="s">
        <v>2330</v>
      </c>
      <c r="E5118" s="76"/>
      <c r="F5118" s="76" t="s">
        <v>2329</v>
      </c>
    </row>
    <row r="5119" spans="2:6" x14ac:dyDescent="0.35">
      <c r="B5119" s="76">
        <v>5117</v>
      </c>
      <c r="C5119" s="76" t="s">
        <v>3196</v>
      </c>
      <c r="D5119" s="76" t="s">
        <v>8912</v>
      </c>
      <c r="E5119" s="76"/>
      <c r="F5119" s="76" t="s">
        <v>8911</v>
      </c>
    </row>
    <row r="5120" spans="2:6" x14ac:dyDescent="0.35">
      <c r="B5120" s="76">
        <v>5118</v>
      </c>
      <c r="C5120" s="76" t="s">
        <v>3197</v>
      </c>
      <c r="D5120" s="76" t="s">
        <v>3199</v>
      </c>
      <c r="E5120" s="76"/>
      <c r="F5120" s="76" t="s">
        <v>3198</v>
      </c>
    </row>
    <row r="5121" spans="2:6" x14ac:dyDescent="0.35">
      <c r="B5121" s="76">
        <v>5119</v>
      </c>
      <c r="C5121" s="76" t="s">
        <v>3200</v>
      </c>
      <c r="D5121" s="76" t="s">
        <v>3202</v>
      </c>
      <c r="E5121" s="76"/>
      <c r="F5121" s="76" t="s">
        <v>3201</v>
      </c>
    </row>
    <row r="5122" spans="2:6" x14ac:dyDescent="0.35">
      <c r="B5122" s="76">
        <v>5120</v>
      </c>
      <c r="C5122" s="76"/>
      <c r="D5122" s="76" t="s">
        <v>1026</v>
      </c>
      <c r="E5122" s="76"/>
      <c r="F5122" s="76" t="s">
        <v>707</v>
      </c>
    </row>
    <row r="5123" spans="2:6" x14ac:dyDescent="0.35">
      <c r="B5123" s="76">
        <v>5121</v>
      </c>
      <c r="C5123" s="76" t="s">
        <v>3203</v>
      </c>
      <c r="D5123" s="76" t="s">
        <v>1026</v>
      </c>
      <c r="E5123" s="76"/>
      <c r="F5123" s="76" t="s">
        <v>708</v>
      </c>
    </row>
    <row r="5124" spans="2:6" x14ac:dyDescent="0.35">
      <c r="B5124" s="76">
        <v>5122</v>
      </c>
      <c r="C5124" s="76" t="s">
        <v>3204</v>
      </c>
      <c r="D5124" s="76" t="s">
        <v>3206</v>
      </c>
      <c r="E5124" s="76"/>
      <c r="F5124" s="76" t="s">
        <v>3205</v>
      </c>
    </row>
    <row r="5125" spans="2:6" x14ac:dyDescent="0.35">
      <c r="B5125" s="76">
        <v>5123</v>
      </c>
      <c r="C5125" s="76" t="s">
        <v>3207</v>
      </c>
      <c r="D5125" s="76" t="s">
        <v>8914</v>
      </c>
      <c r="E5125" s="76"/>
      <c r="F5125" s="76" t="s">
        <v>8913</v>
      </c>
    </row>
    <row r="5126" spans="2:6" x14ac:dyDescent="0.35">
      <c r="B5126" s="76">
        <v>5124</v>
      </c>
      <c r="C5126" s="76" t="s">
        <v>3208</v>
      </c>
      <c r="D5126" s="76" t="s">
        <v>1027</v>
      </c>
      <c r="E5126" s="76"/>
      <c r="F5126" s="76" t="s">
        <v>709</v>
      </c>
    </row>
    <row r="5127" spans="2:6" x14ac:dyDescent="0.35">
      <c r="B5127" s="76">
        <v>5125</v>
      </c>
      <c r="C5127" s="76" t="s">
        <v>3209</v>
      </c>
      <c r="D5127" s="76" t="s">
        <v>3211</v>
      </c>
      <c r="E5127" s="76"/>
      <c r="F5127" s="76" t="s">
        <v>3210</v>
      </c>
    </row>
    <row r="5128" spans="2:6" x14ac:dyDescent="0.35">
      <c r="B5128" s="76">
        <v>5126</v>
      </c>
      <c r="C5128" s="76" t="s">
        <v>3212</v>
      </c>
      <c r="D5128" s="76" t="s">
        <v>3211</v>
      </c>
      <c r="E5128" s="76"/>
      <c r="F5128" s="76" t="s">
        <v>3213</v>
      </c>
    </row>
    <row r="5129" spans="2:6" x14ac:dyDescent="0.35">
      <c r="B5129" s="76">
        <v>5127</v>
      </c>
      <c r="C5129" s="76" t="s">
        <v>3214</v>
      </c>
      <c r="D5129" s="76" t="s">
        <v>8916</v>
      </c>
      <c r="E5129" s="76"/>
      <c r="F5129" s="76" t="s">
        <v>8915</v>
      </c>
    </row>
    <row r="5130" spans="2:6" x14ac:dyDescent="0.35">
      <c r="B5130" s="76">
        <v>5128</v>
      </c>
      <c r="C5130" s="76" t="s">
        <v>3215</v>
      </c>
      <c r="D5130" s="76" t="s">
        <v>8916</v>
      </c>
      <c r="E5130" s="76"/>
      <c r="F5130" s="76" t="s">
        <v>8917</v>
      </c>
    </row>
    <row r="5131" spans="2:6" x14ac:dyDescent="0.35">
      <c r="B5131" s="76">
        <v>5129</v>
      </c>
      <c r="C5131" s="76"/>
      <c r="D5131" s="76" t="s">
        <v>7895</v>
      </c>
      <c r="E5131" s="76"/>
      <c r="F5131" s="76" t="s">
        <v>710</v>
      </c>
    </row>
    <row r="5132" spans="2:6" x14ac:dyDescent="0.35">
      <c r="B5132" s="76">
        <v>5130</v>
      </c>
      <c r="C5132" s="76"/>
      <c r="D5132" s="76" t="s">
        <v>1028</v>
      </c>
      <c r="E5132" s="76"/>
      <c r="F5132" s="76" t="s">
        <v>711</v>
      </c>
    </row>
    <row r="5133" spans="2:6" x14ac:dyDescent="0.35">
      <c r="B5133" s="76">
        <v>5131</v>
      </c>
      <c r="C5133" s="76"/>
      <c r="D5133" s="76" t="s">
        <v>7896</v>
      </c>
      <c r="E5133" s="76"/>
      <c r="F5133" s="76" t="s">
        <v>712</v>
      </c>
    </row>
    <row r="5134" spans="2:6" x14ac:dyDescent="0.35">
      <c r="B5134" s="76">
        <v>5132</v>
      </c>
      <c r="C5134" s="76"/>
      <c r="D5134" s="76" t="s">
        <v>1029</v>
      </c>
      <c r="E5134" s="76"/>
      <c r="F5134" s="76" t="s">
        <v>713</v>
      </c>
    </row>
    <row r="5135" spans="2:6" x14ac:dyDescent="0.35">
      <c r="B5135" s="76">
        <v>5133</v>
      </c>
      <c r="C5135" s="76" t="s">
        <v>3216</v>
      </c>
      <c r="D5135" s="76" t="s">
        <v>1029</v>
      </c>
      <c r="E5135" s="76"/>
      <c r="F5135" s="76" t="s">
        <v>324</v>
      </c>
    </row>
    <row r="5136" spans="2:6" x14ac:dyDescent="0.35">
      <c r="B5136" s="76">
        <v>5134</v>
      </c>
      <c r="C5136" s="76" t="s">
        <v>3217</v>
      </c>
      <c r="D5136" s="76" t="s">
        <v>1747</v>
      </c>
      <c r="E5136" s="76"/>
      <c r="F5136" s="76" t="s">
        <v>1746</v>
      </c>
    </row>
    <row r="5137" spans="2:6" x14ac:dyDescent="0.35">
      <c r="B5137" s="76">
        <v>5135</v>
      </c>
      <c r="C5137" s="76" t="s">
        <v>3218</v>
      </c>
      <c r="D5137" s="76" t="s">
        <v>8919</v>
      </c>
      <c r="E5137" s="76"/>
      <c r="F5137" s="76" t="s">
        <v>8918</v>
      </c>
    </row>
    <row r="5138" spans="2:6" x14ac:dyDescent="0.35">
      <c r="B5138" s="76">
        <v>5136</v>
      </c>
      <c r="C5138" s="76" t="s">
        <v>3219</v>
      </c>
      <c r="D5138" s="76" t="s">
        <v>3221</v>
      </c>
      <c r="E5138" s="76"/>
      <c r="F5138" s="76" t="s">
        <v>3220</v>
      </c>
    </row>
    <row r="5139" spans="2:6" x14ac:dyDescent="0.35">
      <c r="B5139" s="76">
        <v>5137</v>
      </c>
      <c r="C5139" s="76" t="s">
        <v>3222</v>
      </c>
      <c r="D5139" s="76" t="s">
        <v>3224</v>
      </c>
      <c r="E5139" s="76"/>
      <c r="F5139" s="76" t="s">
        <v>3223</v>
      </c>
    </row>
    <row r="5140" spans="2:6" x14ac:dyDescent="0.35">
      <c r="B5140" s="76">
        <v>5138</v>
      </c>
      <c r="C5140" s="76" t="s">
        <v>3225</v>
      </c>
      <c r="D5140" s="76" t="s">
        <v>8921</v>
      </c>
      <c r="E5140" s="76"/>
      <c r="F5140" s="76" t="s">
        <v>8920</v>
      </c>
    </row>
    <row r="5141" spans="2:6" x14ac:dyDescent="0.35">
      <c r="B5141" s="76">
        <v>5139</v>
      </c>
      <c r="C5141" s="76" t="s">
        <v>3226</v>
      </c>
      <c r="D5141" s="76" t="s">
        <v>3228</v>
      </c>
      <c r="E5141" s="76"/>
      <c r="F5141" s="76" t="s">
        <v>3227</v>
      </c>
    </row>
    <row r="5142" spans="2:6" x14ac:dyDescent="0.35">
      <c r="B5142" s="76">
        <v>5140</v>
      </c>
      <c r="C5142" s="76" t="s">
        <v>3229</v>
      </c>
      <c r="D5142" s="76" t="s">
        <v>3224</v>
      </c>
      <c r="E5142" s="76"/>
      <c r="F5142" s="76" t="s">
        <v>3230</v>
      </c>
    </row>
    <row r="5143" spans="2:6" x14ac:dyDescent="0.35">
      <c r="B5143" s="76">
        <v>5141</v>
      </c>
      <c r="C5143" s="76" t="s">
        <v>3231</v>
      </c>
      <c r="D5143" s="76" t="s">
        <v>8921</v>
      </c>
      <c r="E5143" s="76"/>
      <c r="F5143" s="76" t="s">
        <v>8922</v>
      </c>
    </row>
    <row r="5144" spans="2:6" x14ac:dyDescent="0.35">
      <c r="B5144" s="76">
        <v>5142</v>
      </c>
      <c r="C5144" s="76" t="s">
        <v>3232</v>
      </c>
      <c r="D5144" s="76" t="s">
        <v>3228</v>
      </c>
      <c r="E5144" s="76"/>
      <c r="F5144" s="76" t="s">
        <v>3233</v>
      </c>
    </row>
    <row r="5145" spans="2:6" x14ac:dyDescent="0.35">
      <c r="B5145" s="76">
        <v>5143</v>
      </c>
      <c r="C5145" s="76" t="s">
        <v>3234</v>
      </c>
      <c r="D5145" s="76" t="s">
        <v>3236</v>
      </c>
      <c r="E5145" s="76"/>
      <c r="F5145" s="76" t="s">
        <v>3235</v>
      </c>
    </row>
    <row r="5146" spans="2:6" x14ac:dyDescent="0.35">
      <c r="B5146" s="76">
        <v>5144</v>
      </c>
      <c r="C5146" s="76" t="s">
        <v>3237</v>
      </c>
      <c r="D5146" s="76" t="s">
        <v>3239</v>
      </c>
      <c r="E5146" s="76"/>
      <c r="F5146" s="76" t="s">
        <v>3238</v>
      </c>
    </row>
    <row r="5147" spans="2:6" x14ac:dyDescent="0.35">
      <c r="B5147" s="76">
        <v>5145</v>
      </c>
      <c r="C5147" s="76" t="s">
        <v>3240</v>
      </c>
      <c r="D5147" s="76" t="s">
        <v>8924</v>
      </c>
      <c r="E5147" s="76"/>
      <c r="F5147" s="76" t="s">
        <v>8923</v>
      </c>
    </row>
    <row r="5148" spans="2:6" x14ac:dyDescent="0.35">
      <c r="B5148" s="76">
        <v>5146</v>
      </c>
      <c r="C5148" s="76" t="s">
        <v>3241</v>
      </c>
      <c r="D5148" s="76" t="s">
        <v>3243</v>
      </c>
      <c r="E5148" s="76"/>
      <c r="F5148" s="76" t="s">
        <v>3242</v>
      </c>
    </row>
    <row r="5149" spans="2:6" x14ac:dyDescent="0.35">
      <c r="B5149" s="76">
        <v>5147</v>
      </c>
      <c r="C5149" s="76" t="s">
        <v>3244</v>
      </c>
      <c r="D5149" s="76" t="s">
        <v>3239</v>
      </c>
      <c r="E5149" s="76"/>
      <c r="F5149" s="76" t="s">
        <v>3245</v>
      </c>
    </row>
    <row r="5150" spans="2:6" x14ac:dyDescent="0.35">
      <c r="B5150" s="76">
        <v>5148</v>
      </c>
      <c r="C5150" s="76" t="s">
        <v>3246</v>
      </c>
      <c r="D5150" s="76" t="s">
        <v>8924</v>
      </c>
      <c r="E5150" s="76"/>
      <c r="F5150" s="76" t="s">
        <v>8925</v>
      </c>
    </row>
    <row r="5151" spans="2:6" x14ac:dyDescent="0.35">
      <c r="B5151" s="76">
        <v>5149</v>
      </c>
      <c r="C5151" s="76" t="s">
        <v>3247</v>
      </c>
      <c r="D5151" s="76" t="s">
        <v>3243</v>
      </c>
      <c r="E5151" s="76"/>
      <c r="F5151" s="76" t="s">
        <v>3248</v>
      </c>
    </row>
    <row r="5152" spans="2:6" x14ac:dyDescent="0.35">
      <c r="B5152" s="76">
        <v>5150</v>
      </c>
      <c r="C5152" s="76" t="s">
        <v>3249</v>
      </c>
      <c r="D5152" s="76" t="s">
        <v>3251</v>
      </c>
      <c r="E5152" s="76"/>
      <c r="F5152" s="76" t="s">
        <v>3250</v>
      </c>
    </row>
    <row r="5153" spans="2:6" x14ac:dyDescent="0.35">
      <c r="B5153" s="76">
        <v>5151</v>
      </c>
      <c r="C5153" s="76" t="s">
        <v>3252</v>
      </c>
      <c r="D5153" s="76" t="s">
        <v>3254</v>
      </c>
      <c r="E5153" s="76"/>
      <c r="F5153" s="76" t="s">
        <v>3253</v>
      </c>
    </row>
    <row r="5154" spans="2:6" x14ac:dyDescent="0.35">
      <c r="B5154" s="76">
        <v>5152</v>
      </c>
      <c r="C5154" s="76"/>
      <c r="D5154" s="76" t="s">
        <v>1030</v>
      </c>
      <c r="E5154" s="76"/>
      <c r="F5154" s="76" t="s">
        <v>714</v>
      </c>
    </row>
    <row r="5155" spans="2:6" x14ac:dyDescent="0.35">
      <c r="B5155" s="76">
        <v>5153</v>
      </c>
      <c r="C5155" s="76" t="s">
        <v>3255</v>
      </c>
      <c r="D5155" s="76" t="s">
        <v>1031</v>
      </c>
      <c r="E5155" s="76"/>
      <c r="F5155" s="76" t="s">
        <v>715</v>
      </c>
    </row>
    <row r="5156" spans="2:6" x14ac:dyDescent="0.35">
      <c r="B5156" s="76">
        <v>5154</v>
      </c>
      <c r="C5156" s="76" t="s">
        <v>3256</v>
      </c>
      <c r="D5156" s="76" t="s">
        <v>2004</v>
      </c>
      <c r="E5156" s="76"/>
      <c r="F5156" s="76" t="s">
        <v>2003</v>
      </c>
    </row>
    <row r="5157" spans="2:6" x14ac:dyDescent="0.35">
      <c r="B5157" s="76">
        <v>5155</v>
      </c>
      <c r="C5157" s="76" t="s">
        <v>3257</v>
      </c>
      <c r="D5157" s="76" t="s">
        <v>8927</v>
      </c>
      <c r="E5157" s="76"/>
      <c r="F5157" s="76" t="s">
        <v>8926</v>
      </c>
    </row>
    <row r="5158" spans="2:6" x14ac:dyDescent="0.35">
      <c r="B5158" s="76">
        <v>5156</v>
      </c>
      <c r="C5158" s="76" t="s">
        <v>3258</v>
      </c>
      <c r="D5158" s="76" t="s">
        <v>3259</v>
      </c>
      <c r="E5158" s="76"/>
      <c r="F5158" s="76" t="s">
        <v>716</v>
      </c>
    </row>
    <row r="5159" spans="2:6" x14ac:dyDescent="0.35">
      <c r="B5159" s="76">
        <v>5157</v>
      </c>
      <c r="C5159" s="76" t="s">
        <v>3260</v>
      </c>
      <c r="D5159" s="76" t="s">
        <v>3262</v>
      </c>
      <c r="E5159" s="76"/>
      <c r="F5159" s="76" t="s">
        <v>3261</v>
      </c>
    </row>
    <row r="5160" spans="2:6" x14ac:dyDescent="0.35">
      <c r="B5160" s="76">
        <v>5158</v>
      </c>
      <c r="C5160" s="76" t="s">
        <v>6966</v>
      </c>
      <c r="D5160" s="76" t="s">
        <v>6965</v>
      </c>
      <c r="E5160" s="76"/>
      <c r="F5160" s="76" t="s">
        <v>6964</v>
      </c>
    </row>
    <row r="5161" spans="2:6" x14ac:dyDescent="0.35">
      <c r="B5161" s="76">
        <v>5159</v>
      </c>
      <c r="C5161" s="76" t="s">
        <v>3263</v>
      </c>
      <c r="D5161" s="76" t="s">
        <v>3259</v>
      </c>
      <c r="E5161" s="76"/>
      <c r="F5161" s="76" t="s">
        <v>717</v>
      </c>
    </row>
    <row r="5162" spans="2:6" x14ac:dyDescent="0.35">
      <c r="B5162" s="76">
        <v>5160</v>
      </c>
      <c r="C5162" s="76" t="s">
        <v>3264</v>
      </c>
      <c r="D5162" s="76" t="s">
        <v>3266</v>
      </c>
      <c r="E5162" s="76"/>
      <c r="F5162" s="76" t="s">
        <v>3265</v>
      </c>
    </row>
    <row r="5163" spans="2:6" x14ac:dyDescent="0.35">
      <c r="B5163" s="76">
        <v>5161</v>
      </c>
      <c r="C5163" s="76" t="s">
        <v>3267</v>
      </c>
      <c r="D5163" s="76" t="s">
        <v>8929</v>
      </c>
      <c r="E5163" s="76"/>
      <c r="F5163" s="76" t="s">
        <v>8928</v>
      </c>
    </row>
    <row r="5164" spans="2:6" x14ac:dyDescent="0.35">
      <c r="B5164" s="76">
        <v>5162</v>
      </c>
      <c r="C5164" s="76" t="s">
        <v>3268</v>
      </c>
      <c r="D5164" s="76" t="s">
        <v>3270</v>
      </c>
      <c r="E5164" s="76"/>
      <c r="F5164" s="76" t="s">
        <v>3269</v>
      </c>
    </row>
    <row r="5165" spans="2:6" x14ac:dyDescent="0.35">
      <c r="B5165" s="76">
        <v>5163</v>
      </c>
      <c r="C5165" s="76" t="s">
        <v>3271</v>
      </c>
      <c r="D5165" s="76" t="s">
        <v>2414</v>
      </c>
      <c r="E5165" s="76"/>
      <c r="F5165" s="76" t="s">
        <v>3272</v>
      </c>
    </row>
    <row r="5166" spans="2:6" x14ac:dyDescent="0.35">
      <c r="B5166" s="76">
        <v>5164</v>
      </c>
      <c r="C5166" s="76" t="s">
        <v>3273</v>
      </c>
      <c r="D5166" s="76" t="s">
        <v>1516</v>
      </c>
      <c r="E5166" s="76"/>
      <c r="F5166" s="76" t="s">
        <v>3274</v>
      </c>
    </row>
    <row r="5167" spans="2:6" x14ac:dyDescent="0.35">
      <c r="B5167" s="76">
        <v>5165</v>
      </c>
      <c r="C5167" s="76" t="s">
        <v>3275</v>
      </c>
      <c r="D5167" s="76" t="s">
        <v>8931</v>
      </c>
      <c r="E5167" s="76"/>
      <c r="F5167" s="76" t="s">
        <v>8930</v>
      </c>
    </row>
    <row r="5168" spans="2:6" x14ac:dyDescent="0.35">
      <c r="B5168" s="76">
        <v>5166</v>
      </c>
      <c r="C5168" s="76" t="s">
        <v>3276</v>
      </c>
      <c r="D5168" s="76" t="s">
        <v>8931</v>
      </c>
      <c r="E5168" s="76"/>
      <c r="F5168" s="76" t="s">
        <v>8932</v>
      </c>
    </row>
    <row r="5169" spans="2:6" x14ac:dyDescent="0.35">
      <c r="B5169" s="76">
        <v>5167</v>
      </c>
      <c r="C5169" s="76" t="s">
        <v>3277</v>
      </c>
      <c r="D5169" s="76" t="s">
        <v>3279</v>
      </c>
      <c r="E5169" s="76"/>
      <c r="F5169" s="76" t="s">
        <v>3278</v>
      </c>
    </row>
    <row r="5170" spans="2:6" x14ac:dyDescent="0.35">
      <c r="B5170" s="76">
        <v>5168</v>
      </c>
      <c r="C5170" s="76" t="s">
        <v>3280</v>
      </c>
      <c r="D5170" s="76" t="s">
        <v>3279</v>
      </c>
      <c r="E5170" s="76"/>
      <c r="F5170" s="76" t="s">
        <v>3281</v>
      </c>
    </row>
    <row r="5171" spans="2:6" x14ac:dyDescent="0.35">
      <c r="B5171" s="76">
        <v>5169</v>
      </c>
      <c r="C5171" s="76" t="s">
        <v>3282</v>
      </c>
      <c r="D5171" s="76" t="s">
        <v>2424</v>
      </c>
      <c r="E5171" s="76"/>
      <c r="F5171" s="76" t="s">
        <v>3283</v>
      </c>
    </row>
    <row r="5172" spans="2:6" x14ac:dyDescent="0.35">
      <c r="B5172" s="76">
        <v>5170</v>
      </c>
      <c r="C5172" s="76" t="s">
        <v>3284</v>
      </c>
      <c r="D5172" s="76" t="s">
        <v>3286</v>
      </c>
      <c r="E5172" s="76"/>
      <c r="F5172" s="76" t="s">
        <v>3285</v>
      </c>
    </row>
    <row r="5173" spans="2:6" x14ac:dyDescent="0.35">
      <c r="B5173" s="76">
        <v>5171</v>
      </c>
      <c r="C5173" s="76" t="s">
        <v>3287</v>
      </c>
      <c r="D5173" s="76" t="s">
        <v>8934</v>
      </c>
      <c r="E5173" s="76"/>
      <c r="F5173" s="76" t="s">
        <v>8933</v>
      </c>
    </row>
    <row r="5174" spans="2:6" x14ac:dyDescent="0.35">
      <c r="B5174" s="76">
        <v>5172</v>
      </c>
      <c r="C5174" s="76" t="s">
        <v>3288</v>
      </c>
      <c r="D5174" s="76" t="s">
        <v>3290</v>
      </c>
      <c r="E5174" s="76"/>
      <c r="F5174" s="76" t="s">
        <v>3289</v>
      </c>
    </row>
    <row r="5175" spans="2:6" x14ac:dyDescent="0.35">
      <c r="B5175" s="76">
        <v>5173</v>
      </c>
      <c r="C5175" s="76"/>
      <c r="D5175" s="76" t="s">
        <v>7897</v>
      </c>
      <c r="E5175" s="76"/>
      <c r="F5175" s="76" t="s">
        <v>718</v>
      </c>
    </row>
    <row r="5176" spans="2:6" x14ac:dyDescent="0.35">
      <c r="B5176" s="76">
        <v>5174</v>
      </c>
      <c r="C5176" s="76" t="s">
        <v>3291</v>
      </c>
      <c r="D5176" s="76" t="s">
        <v>3293</v>
      </c>
      <c r="E5176" s="76"/>
      <c r="F5176" s="76" t="s">
        <v>3292</v>
      </c>
    </row>
    <row r="5177" spans="2:6" x14ac:dyDescent="0.35">
      <c r="B5177" s="76">
        <v>5175</v>
      </c>
      <c r="C5177" s="76" t="s">
        <v>3294</v>
      </c>
      <c r="D5177" s="76" t="s">
        <v>3296</v>
      </c>
      <c r="E5177" s="76"/>
      <c r="F5177" s="76" t="s">
        <v>3295</v>
      </c>
    </row>
    <row r="5178" spans="2:6" x14ac:dyDescent="0.35">
      <c r="B5178" s="76">
        <v>5176</v>
      </c>
      <c r="C5178" s="76" t="s">
        <v>3297</v>
      </c>
      <c r="D5178" s="76" t="s">
        <v>8936</v>
      </c>
      <c r="E5178" s="76"/>
      <c r="F5178" s="76" t="s">
        <v>8935</v>
      </c>
    </row>
    <row r="5179" spans="2:6" x14ac:dyDescent="0.35">
      <c r="B5179" s="76">
        <v>5177</v>
      </c>
      <c r="C5179" s="76" t="s">
        <v>3298</v>
      </c>
      <c r="D5179" s="76" t="s">
        <v>3300</v>
      </c>
      <c r="E5179" s="76"/>
      <c r="F5179" s="76" t="s">
        <v>3299</v>
      </c>
    </row>
    <row r="5180" spans="2:6" x14ac:dyDescent="0.35">
      <c r="B5180" s="76">
        <v>5178</v>
      </c>
      <c r="C5180" s="76" t="s">
        <v>3301</v>
      </c>
      <c r="D5180" s="76" t="s">
        <v>3303</v>
      </c>
      <c r="E5180" s="76"/>
      <c r="F5180" s="76" t="s">
        <v>3302</v>
      </c>
    </row>
    <row r="5181" spans="2:6" x14ac:dyDescent="0.35">
      <c r="B5181" s="76">
        <v>5179</v>
      </c>
      <c r="C5181" s="76" t="s">
        <v>3304</v>
      </c>
      <c r="D5181" s="76" t="s">
        <v>8938</v>
      </c>
      <c r="E5181" s="76"/>
      <c r="F5181" s="76" t="s">
        <v>8937</v>
      </c>
    </row>
    <row r="5182" spans="2:6" x14ac:dyDescent="0.35">
      <c r="B5182" s="76">
        <v>5180</v>
      </c>
      <c r="C5182" s="76" t="s">
        <v>3305</v>
      </c>
      <c r="D5182" s="76" t="s">
        <v>3307</v>
      </c>
      <c r="E5182" s="76"/>
      <c r="F5182" s="76" t="s">
        <v>3306</v>
      </c>
    </row>
    <row r="5183" spans="2:6" x14ac:dyDescent="0.35">
      <c r="B5183" s="76">
        <v>5181</v>
      </c>
      <c r="C5183" s="76" t="s">
        <v>3308</v>
      </c>
      <c r="D5183" s="76" t="s">
        <v>1030</v>
      </c>
      <c r="E5183" s="76"/>
      <c r="F5183" s="76" t="s">
        <v>719</v>
      </c>
    </row>
    <row r="5184" spans="2:6" x14ac:dyDescent="0.35">
      <c r="B5184" s="76">
        <v>5182</v>
      </c>
      <c r="C5184" s="76" t="s">
        <v>3309</v>
      </c>
      <c r="D5184" s="76" t="s">
        <v>3311</v>
      </c>
      <c r="E5184" s="76"/>
      <c r="F5184" s="76" t="s">
        <v>3310</v>
      </c>
    </row>
    <row r="5185" spans="2:6" x14ac:dyDescent="0.35">
      <c r="B5185" s="76">
        <v>5183</v>
      </c>
      <c r="C5185" s="76" t="s">
        <v>3312</v>
      </c>
      <c r="D5185" s="76" t="s">
        <v>3313</v>
      </c>
      <c r="E5185" s="76"/>
      <c r="F5185" s="76" t="s">
        <v>8939</v>
      </c>
    </row>
    <row r="5186" spans="2:6" x14ac:dyDescent="0.35">
      <c r="B5186" s="76">
        <v>5184</v>
      </c>
      <c r="C5186" s="76" t="s">
        <v>3314</v>
      </c>
      <c r="D5186" s="76" t="s">
        <v>3313</v>
      </c>
      <c r="E5186" s="76"/>
      <c r="F5186" s="76" t="s">
        <v>3315</v>
      </c>
    </row>
    <row r="5187" spans="2:6" x14ac:dyDescent="0.35">
      <c r="B5187" s="76">
        <v>5185</v>
      </c>
      <c r="C5187" s="76" t="s">
        <v>11684</v>
      </c>
      <c r="D5187" s="76" t="s">
        <v>11683</v>
      </c>
      <c r="E5187" s="76"/>
      <c r="F5187" s="76" t="s">
        <v>11682</v>
      </c>
    </row>
    <row r="5188" spans="2:6" x14ac:dyDescent="0.35">
      <c r="B5188" s="76">
        <v>5186</v>
      </c>
      <c r="C5188" s="76"/>
      <c r="D5188" s="76" t="s">
        <v>1032</v>
      </c>
      <c r="E5188" s="76"/>
      <c r="F5188" s="76" t="s">
        <v>7898</v>
      </c>
    </row>
    <row r="5189" spans="2:6" x14ac:dyDescent="0.35">
      <c r="B5189" s="76">
        <v>5187</v>
      </c>
      <c r="C5189" s="76" t="s">
        <v>3316</v>
      </c>
      <c r="D5189" s="76" t="s">
        <v>1032</v>
      </c>
      <c r="E5189" s="76"/>
      <c r="F5189" s="76" t="s">
        <v>720</v>
      </c>
    </row>
    <row r="5190" spans="2:6" x14ac:dyDescent="0.35">
      <c r="B5190" s="76">
        <v>5188</v>
      </c>
      <c r="C5190" s="76" t="s">
        <v>3317</v>
      </c>
      <c r="D5190" s="76" t="s">
        <v>3319</v>
      </c>
      <c r="E5190" s="76"/>
      <c r="F5190" s="76" t="s">
        <v>3318</v>
      </c>
    </row>
    <row r="5191" spans="2:6" x14ac:dyDescent="0.35">
      <c r="B5191" s="76">
        <v>5189</v>
      </c>
      <c r="C5191" s="76" t="s">
        <v>3320</v>
      </c>
      <c r="D5191" s="76" t="s">
        <v>8941</v>
      </c>
      <c r="E5191" s="76"/>
      <c r="F5191" s="76" t="s">
        <v>8940</v>
      </c>
    </row>
    <row r="5192" spans="2:6" x14ac:dyDescent="0.35">
      <c r="B5192" s="76">
        <v>5190</v>
      </c>
      <c r="C5192" s="76"/>
      <c r="D5192" s="76" t="s">
        <v>7899</v>
      </c>
      <c r="E5192" s="76"/>
      <c r="F5192" s="76" t="s">
        <v>721</v>
      </c>
    </row>
    <row r="5193" spans="2:6" x14ac:dyDescent="0.35">
      <c r="B5193" s="76">
        <v>5191</v>
      </c>
      <c r="C5193" s="76" t="s">
        <v>3321</v>
      </c>
      <c r="D5193" s="76" t="s">
        <v>1034</v>
      </c>
      <c r="E5193" s="76"/>
      <c r="F5193" s="76" t="s">
        <v>722</v>
      </c>
    </row>
    <row r="5194" spans="2:6" x14ac:dyDescent="0.35">
      <c r="B5194" s="76">
        <v>5192</v>
      </c>
      <c r="C5194" s="76" t="s">
        <v>3322</v>
      </c>
      <c r="D5194" s="76" t="s">
        <v>3324</v>
      </c>
      <c r="E5194" s="76"/>
      <c r="F5194" s="76" t="s">
        <v>3323</v>
      </c>
    </row>
    <row r="5195" spans="2:6" x14ac:dyDescent="0.35">
      <c r="B5195" s="76">
        <v>5193</v>
      </c>
      <c r="C5195" s="76" t="s">
        <v>3325</v>
      </c>
      <c r="D5195" s="76" t="s">
        <v>8943</v>
      </c>
      <c r="E5195" s="76"/>
      <c r="F5195" s="76" t="s">
        <v>8942</v>
      </c>
    </row>
    <row r="5196" spans="2:6" x14ac:dyDescent="0.35">
      <c r="B5196" s="76">
        <v>5194</v>
      </c>
      <c r="C5196" s="76"/>
      <c r="D5196" s="76" t="s">
        <v>11686</v>
      </c>
      <c r="E5196" s="76"/>
      <c r="F5196" s="76" t="s">
        <v>11685</v>
      </c>
    </row>
    <row r="5197" spans="2:6" x14ac:dyDescent="0.35">
      <c r="B5197" s="76">
        <v>5195</v>
      </c>
      <c r="C5197" s="76" t="s">
        <v>3326</v>
      </c>
      <c r="D5197" s="76" t="s">
        <v>3328</v>
      </c>
      <c r="E5197" s="76"/>
      <c r="F5197" s="76" t="s">
        <v>3327</v>
      </c>
    </row>
    <row r="5198" spans="2:6" x14ac:dyDescent="0.35">
      <c r="B5198" s="76">
        <v>5196</v>
      </c>
      <c r="C5198" s="76" t="s">
        <v>7605</v>
      </c>
      <c r="D5198" s="76" t="s">
        <v>7604</v>
      </c>
      <c r="E5198" s="76"/>
      <c r="F5198" s="76" t="s">
        <v>7603</v>
      </c>
    </row>
    <row r="5199" spans="2:6" x14ac:dyDescent="0.35">
      <c r="B5199" s="76">
        <v>5197</v>
      </c>
      <c r="C5199" s="76" t="s">
        <v>7607</v>
      </c>
      <c r="D5199" s="76" t="s">
        <v>7608</v>
      </c>
      <c r="E5199" s="76"/>
      <c r="F5199" s="76" t="s">
        <v>7606</v>
      </c>
    </row>
    <row r="5200" spans="2:6" x14ac:dyDescent="0.35">
      <c r="B5200" s="76">
        <v>5198</v>
      </c>
      <c r="C5200" s="76" t="s">
        <v>7609</v>
      </c>
      <c r="D5200" s="76" t="s">
        <v>8945</v>
      </c>
      <c r="E5200" s="76"/>
      <c r="F5200" s="76" t="s">
        <v>8944</v>
      </c>
    </row>
    <row r="5201" spans="2:6" x14ac:dyDescent="0.35">
      <c r="B5201" s="76">
        <v>5199</v>
      </c>
      <c r="C5201" s="76" t="s">
        <v>7612</v>
      </c>
      <c r="D5201" s="76" t="s">
        <v>7611</v>
      </c>
      <c r="E5201" s="76"/>
      <c r="F5201" s="76" t="s">
        <v>7610</v>
      </c>
    </row>
    <row r="5202" spans="2:6" x14ac:dyDescent="0.35">
      <c r="B5202" s="76">
        <v>5200</v>
      </c>
      <c r="C5202" s="76" t="s">
        <v>7615</v>
      </c>
      <c r="D5202" s="76" t="s">
        <v>7614</v>
      </c>
      <c r="E5202" s="76"/>
      <c r="F5202" s="76" t="s">
        <v>7613</v>
      </c>
    </row>
    <row r="5203" spans="2:6" x14ac:dyDescent="0.35">
      <c r="B5203" s="76">
        <v>5201</v>
      </c>
      <c r="C5203" s="76" t="s">
        <v>7616</v>
      </c>
      <c r="D5203" s="76" t="s">
        <v>8947</v>
      </c>
      <c r="E5203" s="76"/>
      <c r="F5203" s="76" t="s">
        <v>8946</v>
      </c>
    </row>
    <row r="5204" spans="2:6" x14ac:dyDescent="0.35">
      <c r="B5204" s="76">
        <v>5202</v>
      </c>
      <c r="C5204" s="76" t="s">
        <v>3329</v>
      </c>
      <c r="D5204" s="76" t="s">
        <v>2716</v>
      </c>
      <c r="E5204" s="76"/>
      <c r="F5204" s="76" t="s">
        <v>52</v>
      </c>
    </row>
    <row r="5205" spans="2:6" x14ac:dyDescent="0.35">
      <c r="B5205" s="76">
        <v>5203</v>
      </c>
      <c r="C5205" s="76" t="s">
        <v>3330</v>
      </c>
      <c r="D5205" s="76" t="s">
        <v>1711</v>
      </c>
      <c r="E5205" s="76"/>
      <c r="F5205" s="76" t="s">
        <v>1710</v>
      </c>
    </row>
    <row r="5206" spans="2:6" x14ac:dyDescent="0.35">
      <c r="B5206" s="76">
        <v>5204</v>
      </c>
      <c r="C5206" s="76" t="s">
        <v>1198</v>
      </c>
      <c r="D5206" s="76" t="s">
        <v>8949</v>
      </c>
      <c r="E5206" s="76"/>
      <c r="F5206" s="76" t="s">
        <v>8948</v>
      </c>
    </row>
    <row r="5207" spans="2:6" x14ac:dyDescent="0.35">
      <c r="B5207" s="76">
        <v>5205</v>
      </c>
      <c r="C5207" s="76" t="s">
        <v>3331</v>
      </c>
      <c r="D5207" s="76" t="s">
        <v>2460</v>
      </c>
      <c r="E5207" s="76"/>
      <c r="F5207" s="76" t="s">
        <v>325</v>
      </c>
    </row>
    <row r="5208" spans="2:6" x14ac:dyDescent="0.35">
      <c r="B5208" s="76">
        <v>5206</v>
      </c>
      <c r="C5208" s="76" t="s">
        <v>3332</v>
      </c>
      <c r="D5208" s="76" t="s">
        <v>1605</v>
      </c>
      <c r="E5208" s="76"/>
      <c r="F5208" s="76" t="s">
        <v>1604</v>
      </c>
    </row>
    <row r="5209" spans="2:6" x14ac:dyDescent="0.35">
      <c r="B5209" s="76">
        <v>5207</v>
      </c>
      <c r="C5209" s="76" t="s">
        <v>3333</v>
      </c>
      <c r="D5209" s="76" t="s">
        <v>8951</v>
      </c>
      <c r="E5209" s="76"/>
      <c r="F5209" s="76" t="s">
        <v>8950</v>
      </c>
    </row>
    <row r="5210" spans="2:6" x14ac:dyDescent="0.35">
      <c r="B5210" s="76">
        <v>5208</v>
      </c>
      <c r="C5210" s="76" t="s">
        <v>3334</v>
      </c>
      <c r="D5210" s="76" t="s">
        <v>3336</v>
      </c>
      <c r="E5210" s="76"/>
      <c r="F5210" s="76" t="s">
        <v>3335</v>
      </c>
    </row>
    <row r="5211" spans="2:6" x14ac:dyDescent="0.35">
      <c r="B5211" s="76">
        <v>5209</v>
      </c>
      <c r="C5211" s="76" t="s">
        <v>11689</v>
      </c>
      <c r="D5211" s="76" t="s">
        <v>11688</v>
      </c>
      <c r="E5211" s="76"/>
      <c r="F5211" s="76" t="s">
        <v>11687</v>
      </c>
    </row>
    <row r="5212" spans="2:6" x14ac:dyDescent="0.35">
      <c r="B5212" s="76">
        <v>5210</v>
      </c>
      <c r="C5212" s="76"/>
      <c r="D5212" s="76" t="s">
        <v>1035</v>
      </c>
      <c r="E5212" s="76"/>
      <c r="F5212" s="76" t="s">
        <v>723</v>
      </c>
    </row>
    <row r="5213" spans="2:6" x14ac:dyDescent="0.35">
      <c r="B5213" s="76">
        <v>5211</v>
      </c>
      <c r="C5213" s="76" t="s">
        <v>3337</v>
      </c>
      <c r="D5213" s="76" t="s">
        <v>1035</v>
      </c>
      <c r="E5213" s="76"/>
      <c r="F5213" s="76" t="s">
        <v>615</v>
      </c>
    </row>
    <row r="5214" spans="2:6" x14ac:dyDescent="0.35">
      <c r="B5214" s="76">
        <v>5212</v>
      </c>
      <c r="C5214" s="76" t="s">
        <v>3338</v>
      </c>
      <c r="D5214" s="76" t="s">
        <v>2114</v>
      </c>
      <c r="E5214" s="76"/>
      <c r="F5214" s="76" t="s">
        <v>2113</v>
      </c>
    </row>
    <row r="5215" spans="2:6" x14ac:dyDescent="0.35">
      <c r="B5215" s="76">
        <v>5213</v>
      </c>
      <c r="C5215" s="76" t="s">
        <v>1424</v>
      </c>
      <c r="D5215" s="76" t="s">
        <v>8953</v>
      </c>
      <c r="E5215" s="76"/>
      <c r="F5215" s="76" t="s">
        <v>8952</v>
      </c>
    </row>
    <row r="5216" spans="2:6" x14ac:dyDescent="0.35">
      <c r="B5216" s="76">
        <v>5214</v>
      </c>
      <c r="C5216" s="76" t="s">
        <v>11692</v>
      </c>
      <c r="D5216" s="76" t="s">
        <v>11691</v>
      </c>
      <c r="E5216" s="76"/>
      <c r="F5216" s="76" t="s">
        <v>11690</v>
      </c>
    </row>
    <row r="5217" spans="2:6" x14ac:dyDescent="0.35">
      <c r="B5217" s="76">
        <v>5215</v>
      </c>
      <c r="C5217" s="76" t="s">
        <v>1647</v>
      </c>
      <c r="D5217" s="76" t="s">
        <v>1648</v>
      </c>
      <c r="E5217" s="76"/>
      <c r="F5217" s="76" t="s">
        <v>3339</v>
      </c>
    </row>
    <row r="5218" spans="2:6" x14ac:dyDescent="0.35">
      <c r="B5218" s="76">
        <v>5216</v>
      </c>
      <c r="C5218" s="76" t="s">
        <v>3340</v>
      </c>
      <c r="D5218" s="76" t="s">
        <v>3342</v>
      </c>
      <c r="E5218" s="76"/>
      <c r="F5218" s="76" t="s">
        <v>3341</v>
      </c>
    </row>
    <row r="5219" spans="2:6" x14ac:dyDescent="0.35">
      <c r="B5219" s="76">
        <v>5217</v>
      </c>
      <c r="C5219" s="76" t="s">
        <v>3343</v>
      </c>
      <c r="D5219" s="76" t="s">
        <v>3345</v>
      </c>
      <c r="E5219" s="76"/>
      <c r="F5219" s="76" t="s">
        <v>3344</v>
      </c>
    </row>
    <row r="5220" spans="2:6" x14ac:dyDescent="0.35">
      <c r="B5220" s="76">
        <v>5218</v>
      </c>
      <c r="C5220" s="76" t="s">
        <v>3346</v>
      </c>
      <c r="D5220" s="76" t="s">
        <v>8955</v>
      </c>
      <c r="E5220" s="76"/>
      <c r="F5220" s="76" t="s">
        <v>8954</v>
      </c>
    </row>
    <row r="5221" spans="2:6" x14ac:dyDescent="0.35">
      <c r="B5221" s="76">
        <v>5219</v>
      </c>
      <c r="C5221" s="76" t="s">
        <v>11695</v>
      </c>
      <c r="D5221" s="76" t="s">
        <v>11694</v>
      </c>
      <c r="E5221" s="76"/>
      <c r="F5221" s="76" t="s">
        <v>11693</v>
      </c>
    </row>
    <row r="5222" spans="2:6" x14ac:dyDescent="0.35">
      <c r="B5222" s="76">
        <v>5220</v>
      </c>
      <c r="C5222" s="76" t="s">
        <v>3347</v>
      </c>
      <c r="D5222" s="76" t="s">
        <v>3349</v>
      </c>
      <c r="E5222" s="76"/>
      <c r="F5222" s="76" t="s">
        <v>3348</v>
      </c>
    </row>
    <row r="5223" spans="2:6" x14ac:dyDescent="0.35">
      <c r="B5223" s="76">
        <v>5221</v>
      </c>
      <c r="C5223" s="76" t="s">
        <v>3350</v>
      </c>
      <c r="D5223" s="76" t="s">
        <v>3351</v>
      </c>
      <c r="E5223" s="76"/>
      <c r="F5223" s="76" t="s">
        <v>724</v>
      </c>
    </row>
    <row r="5224" spans="2:6" x14ac:dyDescent="0.35">
      <c r="B5224" s="76">
        <v>5222</v>
      </c>
      <c r="C5224" s="76" t="s">
        <v>3352</v>
      </c>
      <c r="D5224" s="76" t="s">
        <v>8957</v>
      </c>
      <c r="E5224" s="76"/>
      <c r="F5224" s="76" t="s">
        <v>8956</v>
      </c>
    </row>
    <row r="5225" spans="2:6" x14ac:dyDescent="0.35">
      <c r="B5225" s="76">
        <v>5223</v>
      </c>
      <c r="C5225" s="76" t="s">
        <v>11698</v>
      </c>
      <c r="D5225" s="76" t="s">
        <v>11697</v>
      </c>
      <c r="E5225" s="76"/>
      <c r="F5225" s="76" t="s">
        <v>11696</v>
      </c>
    </row>
    <row r="5226" spans="2:6" x14ac:dyDescent="0.35">
      <c r="B5226" s="76">
        <v>5224</v>
      </c>
      <c r="C5226" s="76" t="s">
        <v>3353</v>
      </c>
      <c r="D5226" s="76" t="s">
        <v>3354</v>
      </c>
      <c r="E5226" s="76"/>
      <c r="F5226" s="76" t="s">
        <v>725</v>
      </c>
    </row>
    <row r="5227" spans="2:6" x14ac:dyDescent="0.35">
      <c r="B5227" s="76">
        <v>5225</v>
      </c>
      <c r="C5227" s="76" t="s">
        <v>3355</v>
      </c>
      <c r="D5227" s="76" t="s">
        <v>3357</v>
      </c>
      <c r="E5227" s="76"/>
      <c r="F5227" s="76" t="s">
        <v>3356</v>
      </c>
    </row>
    <row r="5228" spans="2:6" x14ac:dyDescent="0.35">
      <c r="B5228" s="76">
        <v>5226</v>
      </c>
      <c r="C5228" s="76" t="s">
        <v>3358</v>
      </c>
      <c r="D5228" s="76" t="s">
        <v>8959</v>
      </c>
      <c r="E5228" s="76"/>
      <c r="F5228" s="76" t="s">
        <v>8958</v>
      </c>
    </row>
    <row r="5229" spans="2:6" x14ac:dyDescent="0.35">
      <c r="B5229" s="76">
        <v>5227</v>
      </c>
      <c r="C5229" s="76" t="s">
        <v>3359</v>
      </c>
      <c r="D5229" s="76" t="s">
        <v>3360</v>
      </c>
      <c r="E5229" s="76"/>
      <c r="F5229" s="76" t="s">
        <v>726</v>
      </c>
    </row>
    <row r="5230" spans="2:6" x14ac:dyDescent="0.35">
      <c r="B5230" s="76">
        <v>5228</v>
      </c>
      <c r="C5230" s="76" t="s">
        <v>3361</v>
      </c>
      <c r="D5230" s="76" t="s">
        <v>3363</v>
      </c>
      <c r="E5230" s="76"/>
      <c r="F5230" s="76" t="s">
        <v>3362</v>
      </c>
    </row>
    <row r="5231" spans="2:6" x14ac:dyDescent="0.35">
      <c r="B5231" s="76">
        <v>5229</v>
      </c>
      <c r="C5231" s="76" t="s">
        <v>3364</v>
      </c>
      <c r="D5231" s="76" t="s">
        <v>8961</v>
      </c>
      <c r="E5231" s="76"/>
      <c r="F5231" s="76" t="s">
        <v>8960</v>
      </c>
    </row>
    <row r="5232" spans="2:6" x14ac:dyDescent="0.35">
      <c r="B5232" s="76">
        <v>5230</v>
      </c>
      <c r="C5232" s="76" t="s">
        <v>3365</v>
      </c>
      <c r="D5232" s="76" t="s">
        <v>3367</v>
      </c>
      <c r="E5232" s="76"/>
      <c r="F5232" s="76" t="s">
        <v>3366</v>
      </c>
    </row>
    <row r="5233" spans="2:6" x14ac:dyDescent="0.35">
      <c r="B5233" s="76">
        <v>5231</v>
      </c>
      <c r="C5233" s="76" t="s">
        <v>3368</v>
      </c>
      <c r="D5233" s="76" t="s">
        <v>3370</v>
      </c>
      <c r="E5233" s="76"/>
      <c r="F5233" s="76" t="s">
        <v>3369</v>
      </c>
    </row>
    <row r="5234" spans="2:6" x14ac:dyDescent="0.35">
      <c r="B5234" s="76">
        <v>5232</v>
      </c>
      <c r="C5234" s="76" t="s">
        <v>3371</v>
      </c>
      <c r="D5234" s="76" t="s">
        <v>8963</v>
      </c>
      <c r="E5234" s="76"/>
      <c r="F5234" s="76" t="s">
        <v>8962</v>
      </c>
    </row>
    <row r="5235" spans="2:6" x14ac:dyDescent="0.35">
      <c r="B5235" s="76">
        <v>5233</v>
      </c>
      <c r="C5235" s="76" t="s">
        <v>3372</v>
      </c>
      <c r="D5235" s="76" t="s">
        <v>2599</v>
      </c>
      <c r="E5235" s="76"/>
      <c r="F5235" s="76">
        <v>155547901</v>
      </c>
    </row>
    <row r="5236" spans="2:6" x14ac:dyDescent="0.35">
      <c r="B5236" s="76">
        <v>5234</v>
      </c>
      <c r="C5236" s="76" t="s">
        <v>3373</v>
      </c>
      <c r="D5236" s="76" t="s">
        <v>2006</v>
      </c>
      <c r="E5236" s="76"/>
      <c r="F5236" s="76" t="s">
        <v>2005</v>
      </c>
    </row>
    <row r="5237" spans="2:6" x14ac:dyDescent="0.35">
      <c r="B5237" s="76">
        <v>5235</v>
      </c>
      <c r="C5237" s="76" t="s">
        <v>3374</v>
      </c>
      <c r="D5237" s="76" t="s">
        <v>8965</v>
      </c>
      <c r="E5237" s="76"/>
      <c r="F5237" s="76" t="s">
        <v>8964</v>
      </c>
    </row>
    <row r="5238" spans="2:6" x14ac:dyDescent="0.35">
      <c r="B5238" s="76">
        <v>5236</v>
      </c>
      <c r="C5238" s="76" t="s">
        <v>11701</v>
      </c>
      <c r="D5238" s="76" t="s">
        <v>11700</v>
      </c>
      <c r="E5238" s="76"/>
      <c r="F5238" s="76" t="s">
        <v>11699</v>
      </c>
    </row>
    <row r="5239" spans="2:6" x14ac:dyDescent="0.35">
      <c r="B5239" s="76">
        <v>5237</v>
      </c>
      <c r="C5239" s="76" t="s">
        <v>11704</v>
      </c>
      <c r="D5239" s="76" t="s">
        <v>11703</v>
      </c>
      <c r="E5239" s="76"/>
      <c r="F5239" s="76" t="s">
        <v>11702</v>
      </c>
    </row>
    <row r="5240" spans="2:6" x14ac:dyDescent="0.35">
      <c r="B5240" s="76">
        <v>5238</v>
      </c>
      <c r="C5240" s="76" t="s">
        <v>1212</v>
      </c>
      <c r="D5240" s="76" t="s">
        <v>1213</v>
      </c>
      <c r="E5240" s="76"/>
      <c r="F5240" s="76" t="s">
        <v>3375</v>
      </c>
    </row>
    <row r="5241" spans="2:6" x14ac:dyDescent="0.35">
      <c r="B5241" s="76">
        <v>5239</v>
      </c>
      <c r="C5241" s="76" t="s">
        <v>3376</v>
      </c>
      <c r="D5241" s="76" t="s">
        <v>3378</v>
      </c>
      <c r="E5241" s="76"/>
      <c r="F5241" s="76" t="s">
        <v>3377</v>
      </c>
    </row>
    <row r="5242" spans="2:6" x14ac:dyDescent="0.35">
      <c r="B5242" s="76">
        <v>5240</v>
      </c>
      <c r="C5242" s="76" t="s">
        <v>3379</v>
      </c>
      <c r="D5242" s="76" t="s">
        <v>3381</v>
      </c>
      <c r="E5242" s="76"/>
      <c r="F5242" s="76" t="s">
        <v>3380</v>
      </c>
    </row>
    <row r="5243" spans="2:6" x14ac:dyDescent="0.35">
      <c r="B5243" s="76">
        <v>5241</v>
      </c>
      <c r="C5243" s="76" t="s">
        <v>3382</v>
      </c>
      <c r="D5243" s="76" t="s">
        <v>8967</v>
      </c>
      <c r="E5243" s="76"/>
      <c r="F5243" s="76" t="s">
        <v>8966</v>
      </c>
    </row>
    <row r="5244" spans="2:6" x14ac:dyDescent="0.35">
      <c r="B5244" s="76">
        <v>5242</v>
      </c>
      <c r="C5244" s="76" t="s">
        <v>3383</v>
      </c>
      <c r="D5244" s="76" t="s">
        <v>3384</v>
      </c>
      <c r="E5244" s="76"/>
      <c r="F5244" s="76" t="s">
        <v>727</v>
      </c>
    </row>
    <row r="5245" spans="2:6" x14ac:dyDescent="0.35">
      <c r="B5245" s="76">
        <v>5243</v>
      </c>
      <c r="C5245" s="76" t="s">
        <v>3385</v>
      </c>
      <c r="D5245" s="76" t="s">
        <v>3387</v>
      </c>
      <c r="E5245" s="76"/>
      <c r="F5245" s="76" t="s">
        <v>3386</v>
      </c>
    </row>
    <row r="5246" spans="2:6" x14ac:dyDescent="0.35">
      <c r="B5246" s="76">
        <v>5244</v>
      </c>
      <c r="C5246" s="76" t="s">
        <v>3388</v>
      </c>
      <c r="D5246" s="76" t="s">
        <v>3390</v>
      </c>
      <c r="E5246" s="76"/>
      <c r="F5246" s="76" t="s">
        <v>3389</v>
      </c>
    </row>
    <row r="5247" spans="2:6" x14ac:dyDescent="0.35">
      <c r="B5247" s="76">
        <v>5245</v>
      </c>
      <c r="C5247" s="76" t="s">
        <v>3391</v>
      </c>
      <c r="D5247" s="76" t="s">
        <v>8969</v>
      </c>
      <c r="E5247" s="76"/>
      <c r="F5247" s="76" t="s">
        <v>8968</v>
      </c>
    </row>
    <row r="5248" spans="2:6" x14ac:dyDescent="0.35">
      <c r="B5248" s="76">
        <v>5246</v>
      </c>
      <c r="C5248" s="76" t="s">
        <v>3392</v>
      </c>
      <c r="D5248" s="76" t="s">
        <v>3393</v>
      </c>
      <c r="E5248" s="76"/>
      <c r="F5248" s="76" t="s">
        <v>728</v>
      </c>
    </row>
    <row r="5249" spans="2:6" x14ac:dyDescent="0.35">
      <c r="B5249" s="76">
        <v>5247</v>
      </c>
      <c r="C5249" s="76" t="s">
        <v>3394</v>
      </c>
      <c r="D5249" s="76" t="s">
        <v>2055</v>
      </c>
      <c r="E5249" s="76"/>
      <c r="F5249" s="76" t="s">
        <v>2054</v>
      </c>
    </row>
    <row r="5250" spans="2:6" x14ac:dyDescent="0.35">
      <c r="B5250" s="76">
        <v>5248</v>
      </c>
      <c r="C5250" s="76" t="s">
        <v>3395</v>
      </c>
      <c r="D5250" s="76" t="s">
        <v>8971</v>
      </c>
      <c r="E5250" s="76"/>
      <c r="F5250" s="76" t="s">
        <v>8970</v>
      </c>
    </row>
    <row r="5251" spans="2:6" x14ac:dyDescent="0.35">
      <c r="B5251" s="76">
        <v>5249</v>
      </c>
      <c r="C5251" s="76" t="s">
        <v>3396</v>
      </c>
      <c r="D5251" s="76" t="s">
        <v>3398</v>
      </c>
      <c r="E5251" s="76"/>
      <c r="F5251" s="76" t="s">
        <v>3397</v>
      </c>
    </row>
    <row r="5252" spans="2:6" x14ac:dyDescent="0.35">
      <c r="B5252" s="76">
        <v>5250</v>
      </c>
      <c r="C5252" s="76" t="s">
        <v>3399</v>
      </c>
      <c r="D5252" s="76" t="s">
        <v>2406</v>
      </c>
      <c r="E5252" s="76"/>
      <c r="F5252" s="76" t="s">
        <v>53</v>
      </c>
    </row>
    <row r="5253" spans="2:6" x14ac:dyDescent="0.35">
      <c r="B5253" s="76">
        <v>5251</v>
      </c>
      <c r="C5253" s="76" t="s">
        <v>3400</v>
      </c>
      <c r="D5253" s="76" t="s">
        <v>1727</v>
      </c>
      <c r="E5253" s="76"/>
      <c r="F5253" s="76" t="s">
        <v>1726</v>
      </c>
    </row>
    <row r="5254" spans="2:6" x14ac:dyDescent="0.35">
      <c r="B5254" s="76">
        <v>5252</v>
      </c>
      <c r="C5254" s="76" t="s">
        <v>3401</v>
      </c>
      <c r="D5254" s="76" t="s">
        <v>8973</v>
      </c>
      <c r="E5254" s="76"/>
      <c r="F5254" s="76" t="s">
        <v>8972</v>
      </c>
    </row>
    <row r="5255" spans="2:6" x14ac:dyDescent="0.35">
      <c r="B5255" s="76">
        <v>5253</v>
      </c>
      <c r="C5255" s="76" t="s">
        <v>11706</v>
      </c>
      <c r="D5255" s="76" t="s">
        <v>12934</v>
      </c>
      <c r="E5255" s="76"/>
      <c r="F5255" s="76" t="s">
        <v>11705</v>
      </c>
    </row>
    <row r="5256" spans="2:6" x14ac:dyDescent="0.35">
      <c r="B5256" s="76">
        <v>5254</v>
      </c>
      <c r="C5256" s="76" t="s">
        <v>3402</v>
      </c>
      <c r="D5256" s="76" t="s">
        <v>3404</v>
      </c>
      <c r="E5256" s="76"/>
      <c r="F5256" s="76" t="s">
        <v>3403</v>
      </c>
    </row>
    <row r="5257" spans="2:6" x14ac:dyDescent="0.35">
      <c r="B5257" s="76">
        <v>5255</v>
      </c>
      <c r="C5257" s="76" t="s">
        <v>6809</v>
      </c>
      <c r="D5257" s="76" t="s">
        <v>6808</v>
      </c>
      <c r="E5257" s="76"/>
      <c r="F5257" s="76" t="s">
        <v>6437</v>
      </c>
    </row>
    <row r="5258" spans="2:6" x14ac:dyDescent="0.35">
      <c r="B5258" s="76">
        <v>5256</v>
      </c>
      <c r="C5258" s="76" t="s">
        <v>6812</v>
      </c>
      <c r="D5258" s="76" t="s">
        <v>6811</v>
      </c>
      <c r="E5258" s="76"/>
      <c r="F5258" s="76" t="s">
        <v>6810</v>
      </c>
    </row>
    <row r="5259" spans="2:6" x14ac:dyDescent="0.35">
      <c r="B5259" s="76">
        <v>5257</v>
      </c>
      <c r="C5259" s="76" t="s">
        <v>6813</v>
      </c>
      <c r="D5259" s="76" t="s">
        <v>8975</v>
      </c>
      <c r="E5259" s="76"/>
      <c r="F5259" s="76" t="s">
        <v>8974</v>
      </c>
    </row>
    <row r="5260" spans="2:6" x14ac:dyDescent="0.35">
      <c r="B5260" s="76">
        <v>5258</v>
      </c>
      <c r="C5260" s="76" t="s">
        <v>6816</v>
      </c>
      <c r="D5260" s="76" t="s">
        <v>6815</v>
      </c>
      <c r="E5260" s="76"/>
      <c r="F5260" s="76" t="s">
        <v>6814</v>
      </c>
    </row>
    <row r="5261" spans="2:6" x14ac:dyDescent="0.35">
      <c r="B5261" s="76">
        <v>5259</v>
      </c>
      <c r="C5261" s="76" t="s">
        <v>3405</v>
      </c>
      <c r="D5261" s="76" t="s">
        <v>2532</v>
      </c>
      <c r="E5261" s="76"/>
      <c r="F5261" s="76" t="s">
        <v>326</v>
      </c>
    </row>
    <row r="5262" spans="2:6" x14ac:dyDescent="0.35">
      <c r="B5262" s="76">
        <v>5260</v>
      </c>
      <c r="C5262" s="76" t="s">
        <v>3406</v>
      </c>
      <c r="D5262" s="76" t="s">
        <v>2338</v>
      </c>
      <c r="E5262" s="76"/>
      <c r="F5262" s="76" t="s">
        <v>2337</v>
      </c>
    </row>
    <row r="5263" spans="2:6" x14ac:dyDescent="0.35">
      <c r="B5263" s="76">
        <v>5261</v>
      </c>
      <c r="C5263" s="76" t="s">
        <v>1139</v>
      </c>
      <c r="D5263" s="76" t="s">
        <v>8977</v>
      </c>
      <c r="E5263" s="76"/>
      <c r="F5263" s="76" t="s">
        <v>8976</v>
      </c>
    </row>
    <row r="5264" spans="2:6" x14ac:dyDescent="0.35">
      <c r="B5264" s="76">
        <v>5262</v>
      </c>
      <c r="C5264" s="76" t="s">
        <v>3407</v>
      </c>
      <c r="D5264" s="76" t="s">
        <v>1036</v>
      </c>
      <c r="E5264" s="76"/>
      <c r="F5264" s="76" t="s">
        <v>327</v>
      </c>
    </row>
    <row r="5265" spans="2:6" x14ac:dyDescent="0.35">
      <c r="B5265" s="76">
        <v>5263</v>
      </c>
      <c r="C5265" s="76" t="s">
        <v>3408</v>
      </c>
      <c r="D5265" s="76" t="s">
        <v>2340</v>
      </c>
      <c r="E5265" s="76"/>
      <c r="F5265" s="76" t="s">
        <v>2339</v>
      </c>
    </row>
    <row r="5266" spans="2:6" x14ac:dyDescent="0.35">
      <c r="B5266" s="76">
        <v>5264</v>
      </c>
      <c r="C5266" s="76" t="s">
        <v>1149</v>
      </c>
      <c r="D5266" s="76" t="s">
        <v>8979</v>
      </c>
      <c r="E5266" s="76"/>
      <c r="F5266" s="76" t="s">
        <v>8978</v>
      </c>
    </row>
    <row r="5267" spans="2:6" x14ac:dyDescent="0.35">
      <c r="B5267" s="76">
        <v>5265</v>
      </c>
      <c r="C5267" s="76" t="s">
        <v>3409</v>
      </c>
      <c r="D5267" s="76" t="s">
        <v>2723</v>
      </c>
      <c r="E5267" s="76"/>
      <c r="F5267" s="76" t="s">
        <v>328</v>
      </c>
    </row>
    <row r="5268" spans="2:6" x14ac:dyDescent="0.35">
      <c r="B5268" s="76">
        <v>5266</v>
      </c>
      <c r="C5268" s="76" t="s">
        <v>3410</v>
      </c>
      <c r="D5268" s="76" t="s">
        <v>1566</v>
      </c>
      <c r="E5268" s="76"/>
      <c r="F5268" s="76" t="s">
        <v>1565</v>
      </c>
    </row>
    <row r="5269" spans="2:6" x14ac:dyDescent="0.35">
      <c r="B5269" s="76">
        <v>5267</v>
      </c>
      <c r="C5269" s="76" t="s">
        <v>1136</v>
      </c>
      <c r="D5269" s="76" t="s">
        <v>8981</v>
      </c>
      <c r="E5269" s="76"/>
      <c r="F5269" s="76" t="s">
        <v>8980</v>
      </c>
    </row>
    <row r="5270" spans="2:6" x14ac:dyDescent="0.35">
      <c r="B5270" s="76">
        <v>5268</v>
      </c>
      <c r="C5270" s="76" t="s">
        <v>3411</v>
      </c>
      <c r="D5270" s="76" t="s">
        <v>2533</v>
      </c>
      <c r="E5270" s="76"/>
      <c r="F5270" s="76" t="s">
        <v>329</v>
      </c>
    </row>
    <row r="5271" spans="2:6" x14ac:dyDescent="0.35">
      <c r="B5271" s="76">
        <v>5269</v>
      </c>
      <c r="C5271" s="76" t="s">
        <v>3412</v>
      </c>
      <c r="D5271" s="76" t="s">
        <v>1454</v>
      </c>
      <c r="E5271" s="76"/>
      <c r="F5271" s="76" t="s">
        <v>1453</v>
      </c>
    </row>
    <row r="5272" spans="2:6" x14ac:dyDescent="0.35">
      <c r="B5272" s="76">
        <v>5270</v>
      </c>
      <c r="C5272" s="76" t="s">
        <v>3413</v>
      </c>
      <c r="D5272" s="76" t="s">
        <v>8983</v>
      </c>
      <c r="E5272" s="76"/>
      <c r="F5272" s="76" t="s">
        <v>8982</v>
      </c>
    </row>
    <row r="5273" spans="2:6" x14ac:dyDescent="0.35">
      <c r="B5273" s="76">
        <v>5271</v>
      </c>
      <c r="C5273" s="76" t="s">
        <v>3414</v>
      </c>
      <c r="D5273" s="76" t="s">
        <v>2534</v>
      </c>
      <c r="E5273" s="76"/>
      <c r="F5273" s="76" t="s">
        <v>330</v>
      </c>
    </row>
    <row r="5274" spans="2:6" x14ac:dyDescent="0.35">
      <c r="B5274" s="76">
        <v>5272</v>
      </c>
      <c r="C5274" s="76" t="s">
        <v>3415</v>
      </c>
      <c r="D5274" s="76" t="s">
        <v>1791</v>
      </c>
      <c r="E5274" s="76"/>
      <c r="F5274" s="76" t="s">
        <v>1790</v>
      </c>
    </row>
    <row r="5275" spans="2:6" x14ac:dyDescent="0.35">
      <c r="B5275" s="76">
        <v>5273</v>
      </c>
      <c r="C5275" s="76" t="s">
        <v>1195</v>
      </c>
      <c r="D5275" s="76" t="s">
        <v>8985</v>
      </c>
      <c r="E5275" s="76"/>
      <c r="F5275" s="76" t="s">
        <v>8984</v>
      </c>
    </row>
    <row r="5276" spans="2:6" x14ac:dyDescent="0.35">
      <c r="B5276" s="76">
        <v>5274</v>
      </c>
      <c r="C5276" s="76" t="s">
        <v>3416</v>
      </c>
      <c r="D5276" s="76" t="s">
        <v>2535</v>
      </c>
      <c r="E5276" s="76"/>
      <c r="F5276" s="76" t="s">
        <v>220</v>
      </c>
    </row>
    <row r="5277" spans="2:6" x14ac:dyDescent="0.35">
      <c r="B5277" s="76">
        <v>5275</v>
      </c>
      <c r="C5277" s="76" t="s">
        <v>3417</v>
      </c>
      <c r="D5277" s="76" t="s">
        <v>1709</v>
      </c>
      <c r="E5277" s="76"/>
      <c r="F5277" s="76" t="s">
        <v>1708</v>
      </c>
    </row>
    <row r="5278" spans="2:6" x14ac:dyDescent="0.35">
      <c r="B5278" s="76">
        <v>5276</v>
      </c>
      <c r="C5278" s="76" t="s">
        <v>1225</v>
      </c>
      <c r="D5278" s="76" t="s">
        <v>8987</v>
      </c>
      <c r="E5278" s="76"/>
      <c r="F5278" s="76" t="s">
        <v>8986</v>
      </c>
    </row>
    <row r="5279" spans="2:6" x14ac:dyDescent="0.35">
      <c r="B5279" s="76">
        <v>5277</v>
      </c>
      <c r="C5279" s="76" t="s">
        <v>1684</v>
      </c>
      <c r="D5279" s="76" t="s">
        <v>1685</v>
      </c>
      <c r="E5279" s="76"/>
      <c r="F5279" s="76" t="s">
        <v>3418</v>
      </c>
    </row>
    <row r="5280" spans="2:6" x14ac:dyDescent="0.35">
      <c r="B5280" s="76">
        <v>5278</v>
      </c>
      <c r="C5280" s="76" t="s">
        <v>3419</v>
      </c>
      <c r="D5280" s="76" t="s">
        <v>1037</v>
      </c>
      <c r="E5280" s="76"/>
      <c r="F5280" s="76" t="s">
        <v>365</v>
      </c>
    </row>
    <row r="5281" spans="2:6" x14ac:dyDescent="0.35">
      <c r="B5281" s="76">
        <v>5279</v>
      </c>
      <c r="C5281" s="76" t="s">
        <v>3420</v>
      </c>
      <c r="D5281" s="76" t="s">
        <v>1261</v>
      </c>
      <c r="E5281" s="76"/>
      <c r="F5281" s="76" t="s">
        <v>1260</v>
      </c>
    </row>
    <row r="5282" spans="2:6" x14ac:dyDescent="0.35">
      <c r="B5282" s="76">
        <v>5280</v>
      </c>
      <c r="C5282" s="76" t="s">
        <v>1095</v>
      </c>
      <c r="D5282" s="76" t="s">
        <v>8989</v>
      </c>
      <c r="E5282" s="76"/>
      <c r="F5282" s="76" t="s">
        <v>8988</v>
      </c>
    </row>
    <row r="5283" spans="2:6" x14ac:dyDescent="0.35">
      <c r="B5283" s="76">
        <v>5281</v>
      </c>
      <c r="C5283" s="76"/>
      <c r="D5283" s="76" t="s">
        <v>1038</v>
      </c>
      <c r="E5283" s="76"/>
      <c r="F5283" s="76" t="s">
        <v>729</v>
      </c>
    </row>
    <row r="5284" spans="2:6" x14ac:dyDescent="0.35">
      <c r="B5284" s="76">
        <v>5282</v>
      </c>
      <c r="C5284" s="76" t="s">
        <v>3421</v>
      </c>
      <c r="D5284" s="76" t="s">
        <v>1038</v>
      </c>
      <c r="E5284" s="76"/>
      <c r="F5284" s="76" t="s">
        <v>366</v>
      </c>
    </row>
    <row r="5285" spans="2:6" x14ac:dyDescent="0.35">
      <c r="B5285" s="76">
        <v>5283</v>
      </c>
      <c r="C5285" s="76" t="s">
        <v>3422</v>
      </c>
      <c r="D5285" s="76" t="s">
        <v>1568</v>
      </c>
      <c r="E5285" s="76"/>
      <c r="F5285" s="76" t="s">
        <v>1567</v>
      </c>
    </row>
    <row r="5286" spans="2:6" x14ac:dyDescent="0.35">
      <c r="B5286" s="76">
        <v>5284</v>
      </c>
      <c r="C5286" s="76" t="s">
        <v>1205</v>
      </c>
      <c r="D5286" s="76" t="s">
        <v>8991</v>
      </c>
      <c r="E5286" s="76"/>
      <c r="F5286" s="76" t="s">
        <v>8990</v>
      </c>
    </row>
    <row r="5287" spans="2:6" x14ac:dyDescent="0.35">
      <c r="B5287" s="76">
        <v>5285</v>
      </c>
      <c r="C5287" s="76" t="s">
        <v>3423</v>
      </c>
      <c r="D5287" s="76" t="s">
        <v>3424</v>
      </c>
      <c r="E5287" s="76"/>
      <c r="F5287" s="76" t="s">
        <v>367</v>
      </c>
    </row>
    <row r="5288" spans="2:6" x14ac:dyDescent="0.35">
      <c r="B5288" s="76">
        <v>5286</v>
      </c>
      <c r="C5288" s="76" t="s">
        <v>3425</v>
      </c>
      <c r="D5288" s="76" t="s">
        <v>1789</v>
      </c>
      <c r="E5288" s="76"/>
      <c r="F5288" s="76" t="s">
        <v>1788</v>
      </c>
    </row>
    <row r="5289" spans="2:6" x14ac:dyDescent="0.35">
      <c r="B5289" s="76">
        <v>5287</v>
      </c>
      <c r="C5289" s="76" t="s">
        <v>1181</v>
      </c>
      <c r="D5289" s="76" t="s">
        <v>8993</v>
      </c>
      <c r="E5289" s="76"/>
      <c r="F5289" s="76" t="s">
        <v>8992</v>
      </c>
    </row>
    <row r="5290" spans="2:6" x14ac:dyDescent="0.35">
      <c r="B5290" s="76">
        <v>5288</v>
      </c>
      <c r="C5290" s="76"/>
      <c r="D5290" s="76" t="s">
        <v>2492</v>
      </c>
      <c r="E5290" s="76"/>
      <c r="F5290" s="76" t="s">
        <v>730</v>
      </c>
    </row>
    <row r="5291" spans="2:6" x14ac:dyDescent="0.35">
      <c r="B5291" s="76">
        <v>5289</v>
      </c>
      <c r="C5291" s="76" t="s">
        <v>3426</v>
      </c>
      <c r="D5291" s="76" t="s">
        <v>2492</v>
      </c>
      <c r="E5291" s="76"/>
      <c r="F5291" s="76" t="s">
        <v>368</v>
      </c>
    </row>
    <row r="5292" spans="2:6" x14ac:dyDescent="0.35">
      <c r="B5292" s="76">
        <v>5290</v>
      </c>
      <c r="C5292" s="76" t="s">
        <v>3427</v>
      </c>
      <c r="D5292" s="76" t="s">
        <v>1856</v>
      </c>
      <c r="E5292" s="76"/>
      <c r="F5292" s="76" t="s">
        <v>1855</v>
      </c>
    </row>
    <row r="5293" spans="2:6" x14ac:dyDescent="0.35">
      <c r="B5293" s="76">
        <v>5291</v>
      </c>
      <c r="C5293" s="76" t="s">
        <v>3428</v>
      </c>
      <c r="D5293" s="76" t="s">
        <v>8995</v>
      </c>
      <c r="E5293" s="76"/>
      <c r="F5293" s="76" t="s">
        <v>8994</v>
      </c>
    </row>
    <row r="5294" spans="2:6" x14ac:dyDescent="0.35">
      <c r="B5294" s="76">
        <v>5292</v>
      </c>
      <c r="C5294" s="76"/>
      <c r="D5294" s="76" t="s">
        <v>1039</v>
      </c>
      <c r="E5294" s="76"/>
      <c r="F5294" s="76" t="s">
        <v>731</v>
      </c>
    </row>
    <row r="5295" spans="2:6" x14ac:dyDescent="0.35">
      <c r="B5295" s="76">
        <v>5293</v>
      </c>
      <c r="C5295" s="76" t="s">
        <v>3429</v>
      </c>
      <c r="D5295" s="76" t="s">
        <v>1039</v>
      </c>
      <c r="E5295" s="76"/>
      <c r="F5295" s="76" t="s">
        <v>369</v>
      </c>
    </row>
    <row r="5296" spans="2:6" x14ac:dyDescent="0.35">
      <c r="B5296" s="76">
        <v>5294</v>
      </c>
      <c r="C5296" s="76" t="s">
        <v>3430</v>
      </c>
      <c r="D5296" s="76" t="s">
        <v>1775</v>
      </c>
      <c r="E5296" s="76"/>
      <c r="F5296" s="76" t="s">
        <v>1774</v>
      </c>
    </row>
    <row r="5297" spans="2:6" x14ac:dyDescent="0.35">
      <c r="B5297" s="76">
        <v>5295</v>
      </c>
      <c r="C5297" s="76" t="s">
        <v>1140</v>
      </c>
      <c r="D5297" s="76" t="s">
        <v>8997</v>
      </c>
      <c r="E5297" s="76"/>
      <c r="F5297" s="76" t="s">
        <v>8996</v>
      </c>
    </row>
    <row r="5298" spans="2:6" x14ac:dyDescent="0.35">
      <c r="B5298" s="76">
        <v>5296</v>
      </c>
      <c r="C5298" s="76"/>
      <c r="D5298" s="76" t="s">
        <v>1040</v>
      </c>
      <c r="E5298" s="76"/>
      <c r="F5298" s="76" t="s">
        <v>732</v>
      </c>
    </row>
    <row r="5299" spans="2:6" x14ac:dyDescent="0.35">
      <c r="B5299" s="76">
        <v>5297</v>
      </c>
      <c r="C5299" s="76" t="s">
        <v>3431</v>
      </c>
      <c r="D5299" s="76" t="s">
        <v>1040</v>
      </c>
      <c r="E5299" s="76"/>
      <c r="F5299" s="76" t="s">
        <v>370</v>
      </c>
    </row>
    <row r="5300" spans="2:6" x14ac:dyDescent="0.35">
      <c r="B5300" s="76">
        <v>5298</v>
      </c>
      <c r="C5300" s="76" t="s">
        <v>3432</v>
      </c>
      <c r="D5300" s="76" t="s">
        <v>1781</v>
      </c>
      <c r="E5300" s="76"/>
      <c r="F5300" s="76" t="s">
        <v>1780</v>
      </c>
    </row>
    <row r="5301" spans="2:6" x14ac:dyDescent="0.35">
      <c r="B5301" s="76">
        <v>5299</v>
      </c>
      <c r="C5301" s="76" t="s">
        <v>1113</v>
      </c>
      <c r="D5301" s="76" t="s">
        <v>8999</v>
      </c>
      <c r="E5301" s="76"/>
      <c r="F5301" s="76" t="s">
        <v>8998</v>
      </c>
    </row>
    <row r="5302" spans="2:6" x14ac:dyDescent="0.35">
      <c r="B5302" s="76">
        <v>5300</v>
      </c>
      <c r="C5302" s="76" t="s">
        <v>3433</v>
      </c>
      <c r="D5302" s="76" t="s">
        <v>2717</v>
      </c>
      <c r="E5302" s="76"/>
      <c r="F5302" s="76" t="s">
        <v>54</v>
      </c>
    </row>
    <row r="5303" spans="2:6" x14ac:dyDescent="0.35">
      <c r="B5303" s="76">
        <v>5301</v>
      </c>
      <c r="C5303" s="76" t="s">
        <v>3434</v>
      </c>
      <c r="D5303" s="76" t="s">
        <v>9000</v>
      </c>
      <c r="E5303" s="76"/>
      <c r="F5303" s="76" t="s">
        <v>28</v>
      </c>
    </row>
    <row r="5304" spans="2:6" x14ac:dyDescent="0.35">
      <c r="B5304" s="76">
        <v>5302</v>
      </c>
      <c r="C5304" s="76" t="s">
        <v>11709</v>
      </c>
      <c r="D5304" s="76" t="s">
        <v>11708</v>
      </c>
      <c r="E5304" s="76"/>
      <c r="F5304" s="76" t="s">
        <v>11707</v>
      </c>
    </row>
    <row r="5305" spans="2:6" x14ac:dyDescent="0.35">
      <c r="B5305" s="76">
        <v>5303</v>
      </c>
      <c r="C5305" s="76"/>
      <c r="D5305" s="76" t="s">
        <v>1041</v>
      </c>
      <c r="E5305" s="76"/>
      <c r="F5305" s="76" t="s">
        <v>733</v>
      </c>
    </row>
    <row r="5306" spans="2:6" x14ac:dyDescent="0.35">
      <c r="B5306" s="76">
        <v>5304</v>
      </c>
      <c r="C5306" s="76" t="s">
        <v>3435</v>
      </c>
      <c r="D5306" s="76" t="s">
        <v>1041</v>
      </c>
      <c r="E5306" s="76"/>
      <c r="F5306" s="76" t="s">
        <v>371</v>
      </c>
    </row>
    <row r="5307" spans="2:6" x14ac:dyDescent="0.35">
      <c r="B5307" s="76">
        <v>5305</v>
      </c>
      <c r="C5307" s="76" t="s">
        <v>3436</v>
      </c>
      <c r="D5307" s="76" t="s">
        <v>1267</v>
      </c>
      <c r="E5307" s="76"/>
      <c r="F5307" s="76" t="s">
        <v>1266</v>
      </c>
    </row>
    <row r="5308" spans="2:6" x14ac:dyDescent="0.35">
      <c r="B5308" s="76">
        <v>5306</v>
      </c>
      <c r="C5308" s="76" t="s">
        <v>1232</v>
      </c>
      <c r="D5308" s="76" t="s">
        <v>9002</v>
      </c>
      <c r="E5308" s="76"/>
      <c r="F5308" s="76" t="s">
        <v>9001</v>
      </c>
    </row>
    <row r="5309" spans="2:6" x14ac:dyDescent="0.35">
      <c r="B5309" s="76">
        <v>5307</v>
      </c>
      <c r="C5309" s="76" t="s">
        <v>1189</v>
      </c>
      <c r="D5309" s="76" t="s">
        <v>1190</v>
      </c>
      <c r="E5309" s="76"/>
      <c r="F5309" s="76" t="s">
        <v>3437</v>
      </c>
    </row>
    <row r="5310" spans="2:6" x14ac:dyDescent="0.35">
      <c r="B5310" s="76">
        <v>5308</v>
      </c>
      <c r="C5310" s="76" t="s">
        <v>3438</v>
      </c>
      <c r="D5310" s="76" t="s">
        <v>3439</v>
      </c>
      <c r="E5310" s="76"/>
      <c r="F5310" s="76" t="s">
        <v>734</v>
      </c>
    </row>
    <row r="5311" spans="2:6" x14ac:dyDescent="0.35">
      <c r="B5311" s="76">
        <v>5309</v>
      </c>
      <c r="C5311" s="76" t="s">
        <v>3440</v>
      </c>
      <c r="D5311" s="76" t="s">
        <v>3442</v>
      </c>
      <c r="E5311" s="76"/>
      <c r="F5311" s="76" t="s">
        <v>3441</v>
      </c>
    </row>
    <row r="5312" spans="2:6" x14ac:dyDescent="0.35">
      <c r="B5312" s="76">
        <v>5310</v>
      </c>
      <c r="C5312" s="76" t="s">
        <v>3443</v>
      </c>
      <c r="D5312" s="76" t="s">
        <v>9004</v>
      </c>
      <c r="E5312" s="76"/>
      <c r="F5312" s="76" t="s">
        <v>9003</v>
      </c>
    </row>
    <row r="5313" spans="2:6" x14ac:dyDescent="0.35">
      <c r="B5313" s="76">
        <v>5311</v>
      </c>
      <c r="C5313" s="76"/>
      <c r="D5313" s="76" t="s">
        <v>1042</v>
      </c>
      <c r="E5313" s="76"/>
      <c r="F5313" s="76" t="s">
        <v>735</v>
      </c>
    </row>
    <row r="5314" spans="2:6" x14ac:dyDescent="0.35">
      <c r="B5314" s="76">
        <v>5312</v>
      </c>
      <c r="C5314" s="76" t="s">
        <v>3444</v>
      </c>
      <c r="D5314" s="76" t="s">
        <v>1042</v>
      </c>
      <c r="E5314" s="76"/>
      <c r="F5314" s="76" t="s">
        <v>331</v>
      </c>
    </row>
    <row r="5315" spans="2:6" x14ac:dyDescent="0.35">
      <c r="B5315" s="76">
        <v>5313</v>
      </c>
      <c r="C5315" s="76" t="s">
        <v>3445</v>
      </c>
      <c r="D5315" s="76" t="s">
        <v>1570</v>
      </c>
      <c r="E5315" s="76"/>
      <c r="F5315" s="76" t="s">
        <v>1569</v>
      </c>
    </row>
    <row r="5316" spans="2:6" x14ac:dyDescent="0.35">
      <c r="B5316" s="76">
        <v>5314</v>
      </c>
      <c r="C5316" s="76" t="s">
        <v>1362</v>
      </c>
      <c r="D5316" s="76" t="s">
        <v>9006</v>
      </c>
      <c r="E5316" s="76"/>
      <c r="F5316" s="76" t="s">
        <v>9005</v>
      </c>
    </row>
    <row r="5317" spans="2:6" x14ac:dyDescent="0.35">
      <c r="B5317" s="76">
        <v>5315</v>
      </c>
      <c r="C5317" s="76"/>
      <c r="D5317" s="76" t="s">
        <v>1043</v>
      </c>
      <c r="E5317" s="76"/>
      <c r="F5317" s="76" t="s">
        <v>736</v>
      </c>
    </row>
    <row r="5318" spans="2:6" x14ac:dyDescent="0.35">
      <c r="B5318" s="76">
        <v>5316</v>
      </c>
      <c r="C5318" s="76" t="s">
        <v>3446</v>
      </c>
      <c r="D5318" s="76" t="s">
        <v>1043</v>
      </c>
      <c r="E5318" s="76"/>
      <c r="F5318" s="76" t="s">
        <v>221</v>
      </c>
    </row>
    <row r="5319" spans="2:6" x14ac:dyDescent="0.35">
      <c r="B5319" s="76">
        <v>5317</v>
      </c>
      <c r="C5319" s="76" t="s">
        <v>3447</v>
      </c>
      <c r="D5319" s="76" t="s">
        <v>1933</v>
      </c>
      <c r="E5319" s="76"/>
      <c r="F5319" s="76" t="s">
        <v>1932</v>
      </c>
    </row>
    <row r="5320" spans="2:6" x14ac:dyDescent="0.35">
      <c r="B5320" s="76">
        <v>5318</v>
      </c>
      <c r="C5320" s="76" t="s">
        <v>1150</v>
      </c>
      <c r="D5320" s="76" t="s">
        <v>9008</v>
      </c>
      <c r="E5320" s="76"/>
      <c r="F5320" s="76" t="s">
        <v>9007</v>
      </c>
    </row>
    <row r="5321" spans="2:6" x14ac:dyDescent="0.35">
      <c r="B5321" s="76">
        <v>5319</v>
      </c>
      <c r="C5321" s="76" t="s">
        <v>3448</v>
      </c>
      <c r="D5321" s="76" t="s">
        <v>3449</v>
      </c>
      <c r="E5321" s="76"/>
      <c r="F5321" s="76" t="s">
        <v>737</v>
      </c>
    </row>
    <row r="5322" spans="2:6" x14ac:dyDescent="0.35">
      <c r="B5322" s="76">
        <v>5320</v>
      </c>
      <c r="C5322" s="76" t="s">
        <v>3450</v>
      </c>
      <c r="D5322" s="76" t="s">
        <v>3452</v>
      </c>
      <c r="E5322" s="76"/>
      <c r="F5322" s="76" t="s">
        <v>3451</v>
      </c>
    </row>
    <row r="5323" spans="2:6" x14ac:dyDescent="0.35">
      <c r="B5323" s="76">
        <v>5321</v>
      </c>
      <c r="C5323" s="76" t="s">
        <v>3453</v>
      </c>
      <c r="D5323" s="76" t="s">
        <v>1044</v>
      </c>
      <c r="E5323" s="76"/>
      <c r="F5323" s="76" t="s">
        <v>222</v>
      </c>
    </row>
    <row r="5324" spans="2:6" x14ac:dyDescent="0.35">
      <c r="B5324" s="76">
        <v>5322</v>
      </c>
      <c r="C5324" s="76" t="s">
        <v>3454</v>
      </c>
      <c r="D5324" s="76" t="s">
        <v>2116</v>
      </c>
      <c r="E5324" s="76"/>
      <c r="F5324" s="76" t="s">
        <v>2115</v>
      </c>
    </row>
    <row r="5325" spans="2:6" x14ac:dyDescent="0.35">
      <c r="B5325" s="76">
        <v>5323</v>
      </c>
      <c r="C5325" s="76" t="s">
        <v>3455</v>
      </c>
      <c r="D5325" s="76" t="s">
        <v>9010</v>
      </c>
      <c r="E5325" s="76"/>
      <c r="F5325" s="76" t="s">
        <v>9009</v>
      </c>
    </row>
    <row r="5326" spans="2:6" x14ac:dyDescent="0.35">
      <c r="B5326" s="76">
        <v>5324</v>
      </c>
      <c r="C5326" s="76" t="s">
        <v>3456</v>
      </c>
      <c r="D5326" s="76" t="s">
        <v>2600</v>
      </c>
      <c r="E5326" s="76"/>
      <c r="F5326" s="76" t="s">
        <v>55</v>
      </c>
    </row>
    <row r="5327" spans="2:6" x14ac:dyDescent="0.35">
      <c r="B5327" s="76">
        <v>5325</v>
      </c>
      <c r="C5327" s="76" t="s">
        <v>3457</v>
      </c>
      <c r="D5327" s="76" t="s">
        <v>2011</v>
      </c>
      <c r="E5327" s="76"/>
      <c r="F5327" s="76" t="s">
        <v>2010</v>
      </c>
    </row>
    <row r="5328" spans="2:6" x14ac:dyDescent="0.35">
      <c r="B5328" s="76">
        <v>5326</v>
      </c>
      <c r="C5328" s="76" t="s">
        <v>3458</v>
      </c>
      <c r="D5328" s="76" t="s">
        <v>9012</v>
      </c>
      <c r="E5328" s="76"/>
      <c r="F5328" s="76" t="s">
        <v>9011</v>
      </c>
    </row>
    <row r="5329" spans="2:6" x14ac:dyDescent="0.35">
      <c r="B5329" s="76">
        <v>5327</v>
      </c>
      <c r="C5329" s="76" t="s">
        <v>7901</v>
      </c>
      <c r="D5329" s="76" t="s">
        <v>7900</v>
      </c>
      <c r="E5329" s="76"/>
      <c r="F5329" s="76" t="s">
        <v>738</v>
      </c>
    </row>
    <row r="5330" spans="2:6" x14ac:dyDescent="0.35">
      <c r="B5330" s="76">
        <v>5328</v>
      </c>
      <c r="C5330" s="76" t="s">
        <v>3459</v>
      </c>
      <c r="D5330" s="76" t="s">
        <v>1045</v>
      </c>
      <c r="E5330" s="76"/>
      <c r="F5330" s="76" t="s">
        <v>223</v>
      </c>
    </row>
    <row r="5331" spans="2:6" x14ac:dyDescent="0.35">
      <c r="B5331" s="76">
        <v>5329</v>
      </c>
      <c r="C5331" s="76" t="s">
        <v>3460</v>
      </c>
      <c r="D5331" s="76" t="s">
        <v>1800</v>
      </c>
      <c r="E5331" s="76"/>
      <c r="F5331" s="76" t="s">
        <v>1799</v>
      </c>
    </row>
    <row r="5332" spans="2:6" x14ac:dyDescent="0.35">
      <c r="B5332" s="76">
        <v>5330</v>
      </c>
      <c r="C5332" s="76" t="s">
        <v>3461</v>
      </c>
      <c r="D5332" s="76" t="s">
        <v>9014</v>
      </c>
      <c r="E5332" s="76"/>
      <c r="F5332" s="76" t="s">
        <v>9013</v>
      </c>
    </row>
    <row r="5333" spans="2:6" x14ac:dyDescent="0.35">
      <c r="B5333" s="76">
        <v>5331</v>
      </c>
      <c r="C5333" s="76" t="s">
        <v>3462</v>
      </c>
      <c r="D5333" s="76" t="s">
        <v>2601</v>
      </c>
      <c r="E5333" s="76"/>
      <c r="F5333" s="76" t="s">
        <v>56</v>
      </c>
    </row>
    <row r="5334" spans="2:6" x14ac:dyDescent="0.35">
      <c r="B5334" s="76">
        <v>5332</v>
      </c>
      <c r="C5334" s="76" t="s">
        <v>3463</v>
      </c>
      <c r="D5334" s="76" t="s">
        <v>9015</v>
      </c>
      <c r="E5334" s="76"/>
      <c r="F5334" s="76" t="s">
        <v>46</v>
      </c>
    </row>
    <row r="5335" spans="2:6" x14ac:dyDescent="0.35">
      <c r="B5335" s="76">
        <v>5333</v>
      </c>
      <c r="C5335" s="76" t="s">
        <v>11712</v>
      </c>
      <c r="D5335" s="76" t="s">
        <v>11711</v>
      </c>
      <c r="E5335" s="76"/>
      <c r="F5335" s="76" t="s">
        <v>11710</v>
      </c>
    </row>
    <row r="5336" spans="2:6" x14ac:dyDescent="0.35">
      <c r="B5336" s="76">
        <v>5334</v>
      </c>
      <c r="C5336" s="76" t="s">
        <v>3464</v>
      </c>
      <c r="D5336" s="76" t="s">
        <v>2602</v>
      </c>
      <c r="E5336" s="76"/>
      <c r="F5336" s="76" t="s">
        <v>57</v>
      </c>
    </row>
    <row r="5337" spans="2:6" x14ac:dyDescent="0.35">
      <c r="B5337" s="76">
        <v>5335</v>
      </c>
      <c r="C5337" s="76" t="s">
        <v>3465</v>
      </c>
      <c r="D5337" s="76" t="s">
        <v>9016</v>
      </c>
      <c r="E5337" s="76"/>
      <c r="F5337" s="76" t="s">
        <v>2009</v>
      </c>
    </row>
    <row r="5338" spans="2:6" x14ac:dyDescent="0.35">
      <c r="B5338" s="76">
        <v>5336</v>
      </c>
      <c r="C5338" s="76" t="s">
        <v>11715</v>
      </c>
      <c r="D5338" s="76" t="s">
        <v>11714</v>
      </c>
      <c r="E5338" s="76"/>
      <c r="F5338" s="76" t="s">
        <v>11713</v>
      </c>
    </row>
    <row r="5339" spans="2:6" x14ac:dyDescent="0.35">
      <c r="B5339" s="76">
        <v>5337</v>
      </c>
      <c r="C5339" s="76"/>
      <c r="D5339" s="76" t="s">
        <v>1046</v>
      </c>
      <c r="E5339" s="76"/>
      <c r="F5339" s="76" t="s">
        <v>739</v>
      </c>
    </row>
    <row r="5340" spans="2:6" x14ac:dyDescent="0.35">
      <c r="B5340" s="76">
        <v>5338</v>
      </c>
      <c r="C5340" s="76" t="s">
        <v>3466</v>
      </c>
      <c r="D5340" s="76" t="s">
        <v>1046</v>
      </c>
      <c r="E5340" s="76"/>
      <c r="F5340" s="76" t="s">
        <v>372</v>
      </c>
    </row>
    <row r="5341" spans="2:6" x14ac:dyDescent="0.35">
      <c r="B5341" s="76">
        <v>5339</v>
      </c>
      <c r="C5341" s="76" t="s">
        <v>3467</v>
      </c>
      <c r="D5341" s="76" t="s">
        <v>1282</v>
      </c>
      <c r="E5341" s="76"/>
      <c r="F5341" s="76" t="s">
        <v>1281</v>
      </c>
    </row>
    <row r="5342" spans="2:6" x14ac:dyDescent="0.35">
      <c r="B5342" s="76">
        <v>5340</v>
      </c>
      <c r="C5342" s="76" t="s">
        <v>1240</v>
      </c>
      <c r="D5342" s="76" t="s">
        <v>9018</v>
      </c>
      <c r="E5342" s="76"/>
      <c r="F5342" s="76" t="s">
        <v>9017</v>
      </c>
    </row>
    <row r="5343" spans="2:6" x14ac:dyDescent="0.35">
      <c r="B5343" s="76">
        <v>5341</v>
      </c>
      <c r="C5343" s="76" t="s">
        <v>3468</v>
      </c>
      <c r="D5343" s="76" t="s">
        <v>3469</v>
      </c>
      <c r="E5343" s="76"/>
      <c r="F5343" s="76" t="s">
        <v>373</v>
      </c>
    </row>
    <row r="5344" spans="2:6" x14ac:dyDescent="0.35">
      <c r="B5344" s="76">
        <v>5342</v>
      </c>
      <c r="C5344" s="76" t="s">
        <v>3470</v>
      </c>
      <c r="D5344" s="76" t="s">
        <v>1183</v>
      </c>
      <c r="E5344" s="76"/>
      <c r="F5344" s="76" t="s">
        <v>1182</v>
      </c>
    </row>
    <row r="5345" spans="2:6" x14ac:dyDescent="0.35">
      <c r="B5345" s="76">
        <v>5343</v>
      </c>
      <c r="C5345" s="76" t="s">
        <v>1206</v>
      </c>
      <c r="D5345" s="76" t="s">
        <v>9020</v>
      </c>
      <c r="E5345" s="76"/>
      <c r="F5345" s="76" t="s">
        <v>9019</v>
      </c>
    </row>
    <row r="5346" spans="2:6" x14ac:dyDescent="0.35">
      <c r="B5346" s="76">
        <v>5344</v>
      </c>
      <c r="C5346" s="76" t="s">
        <v>3471</v>
      </c>
      <c r="D5346" s="76" t="s">
        <v>2603</v>
      </c>
      <c r="E5346" s="76"/>
      <c r="F5346" s="76" t="s">
        <v>58</v>
      </c>
    </row>
    <row r="5347" spans="2:6" x14ac:dyDescent="0.35">
      <c r="B5347" s="76">
        <v>5345</v>
      </c>
      <c r="C5347" s="76" t="s">
        <v>3472</v>
      </c>
      <c r="D5347" s="76" t="s">
        <v>2008</v>
      </c>
      <c r="E5347" s="76"/>
      <c r="F5347" s="76" t="s">
        <v>2007</v>
      </c>
    </row>
    <row r="5348" spans="2:6" x14ac:dyDescent="0.35">
      <c r="B5348" s="76">
        <v>5346</v>
      </c>
      <c r="C5348" s="76" t="s">
        <v>3473</v>
      </c>
      <c r="D5348" s="76" t="s">
        <v>9022</v>
      </c>
      <c r="E5348" s="76"/>
      <c r="F5348" s="76" t="s">
        <v>9021</v>
      </c>
    </row>
    <row r="5349" spans="2:6" x14ac:dyDescent="0.35">
      <c r="B5349" s="76">
        <v>5347</v>
      </c>
      <c r="C5349" s="76" t="s">
        <v>3474</v>
      </c>
      <c r="D5349" s="76" t="s">
        <v>2604</v>
      </c>
      <c r="E5349" s="76"/>
      <c r="F5349" s="76" t="s">
        <v>59</v>
      </c>
    </row>
    <row r="5350" spans="2:6" x14ac:dyDescent="0.35">
      <c r="B5350" s="76">
        <v>5348</v>
      </c>
      <c r="C5350" s="76" t="s">
        <v>3475</v>
      </c>
      <c r="D5350" s="76" t="s">
        <v>2287</v>
      </c>
      <c r="E5350" s="76"/>
      <c r="F5350" s="76" t="s">
        <v>2286</v>
      </c>
    </row>
    <row r="5351" spans="2:6" x14ac:dyDescent="0.35">
      <c r="B5351" s="76">
        <v>5349</v>
      </c>
      <c r="C5351" s="76" t="s">
        <v>3476</v>
      </c>
      <c r="D5351" s="76" t="s">
        <v>9024</v>
      </c>
      <c r="E5351" s="76"/>
      <c r="F5351" s="76" t="s">
        <v>9023</v>
      </c>
    </row>
    <row r="5352" spans="2:6" x14ac:dyDescent="0.35">
      <c r="B5352" s="76">
        <v>5350</v>
      </c>
      <c r="C5352" s="76" t="s">
        <v>11717</v>
      </c>
      <c r="D5352" s="76" t="s">
        <v>12935</v>
      </c>
      <c r="E5352" s="76"/>
      <c r="F5352" s="76" t="s">
        <v>11716</v>
      </c>
    </row>
    <row r="5353" spans="2:6" x14ac:dyDescent="0.35">
      <c r="B5353" s="76">
        <v>5351</v>
      </c>
      <c r="C5353" s="76" t="s">
        <v>1247</v>
      </c>
      <c r="D5353" s="76" t="s">
        <v>1248</v>
      </c>
      <c r="E5353" s="76"/>
      <c r="F5353" s="76" t="s">
        <v>3477</v>
      </c>
    </row>
    <row r="5354" spans="2:6" x14ac:dyDescent="0.35">
      <c r="B5354" s="76">
        <v>5352</v>
      </c>
      <c r="C5354" s="76" t="s">
        <v>3478</v>
      </c>
      <c r="D5354" s="76" t="s">
        <v>2605</v>
      </c>
      <c r="E5354" s="76"/>
      <c r="F5354" s="76" t="s">
        <v>60</v>
      </c>
    </row>
    <row r="5355" spans="2:6" x14ac:dyDescent="0.35">
      <c r="B5355" s="76">
        <v>5353</v>
      </c>
      <c r="C5355" s="76" t="s">
        <v>3479</v>
      </c>
      <c r="D5355" s="76" t="s">
        <v>2285</v>
      </c>
      <c r="E5355" s="76"/>
      <c r="F5355" s="76" t="s">
        <v>2284</v>
      </c>
    </row>
    <row r="5356" spans="2:6" x14ac:dyDescent="0.35">
      <c r="B5356" s="76">
        <v>5354</v>
      </c>
      <c r="C5356" s="76" t="s">
        <v>3480</v>
      </c>
      <c r="D5356" s="76" t="s">
        <v>9026</v>
      </c>
      <c r="E5356" s="76"/>
      <c r="F5356" s="76" t="s">
        <v>9025</v>
      </c>
    </row>
    <row r="5357" spans="2:6" x14ac:dyDescent="0.35">
      <c r="B5357" s="76">
        <v>5355</v>
      </c>
      <c r="C5357" s="76" t="s">
        <v>3481</v>
      </c>
      <c r="D5357" s="76" t="s">
        <v>3482</v>
      </c>
      <c r="E5357" s="76"/>
      <c r="F5357" s="76" t="s">
        <v>61</v>
      </c>
    </row>
    <row r="5358" spans="2:6" x14ac:dyDescent="0.35">
      <c r="B5358" s="76">
        <v>5356</v>
      </c>
      <c r="C5358" s="76" t="s">
        <v>3483</v>
      </c>
      <c r="D5358" s="76" t="s">
        <v>2013</v>
      </c>
      <c r="E5358" s="76"/>
      <c r="F5358" s="76" t="s">
        <v>2012</v>
      </c>
    </row>
    <row r="5359" spans="2:6" x14ac:dyDescent="0.35">
      <c r="B5359" s="76">
        <v>5357</v>
      </c>
      <c r="C5359" s="76" t="s">
        <v>3484</v>
      </c>
      <c r="D5359" s="76" t="s">
        <v>9028</v>
      </c>
      <c r="E5359" s="76"/>
      <c r="F5359" s="76" t="s">
        <v>9027</v>
      </c>
    </row>
    <row r="5360" spans="2:6" x14ac:dyDescent="0.35">
      <c r="B5360" s="76">
        <v>5358</v>
      </c>
      <c r="C5360" s="76" t="s">
        <v>3485</v>
      </c>
      <c r="D5360" s="76" t="s">
        <v>2606</v>
      </c>
      <c r="E5360" s="76"/>
      <c r="F5360" s="76" t="s">
        <v>62</v>
      </c>
    </row>
    <row r="5361" spans="2:6" x14ac:dyDescent="0.35">
      <c r="B5361" s="76">
        <v>5359</v>
      </c>
      <c r="C5361" s="76" t="s">
        <v>3486</v>
      </c>
      <c r="D5361" s="76" t="s">
        <v>2015</v>
      </c>
      <c r="E5361" s="76"/>
      <c r="F5361" s="76" t="s">
        <v>2014</v>
      </c>
    </row>
    <row r="5362" spans="2:6" x14ac:dyDescent="0.35">
      <c r="B5362" s="76">
        <v>5360</v>
      </c>
      <c r="C5362" s="76" t="s">
        <v>3487</v>
      </c>
      <c r="D5362" s="76" t="s">
        <v>9030</v>
      </c>
      <c r="E5362" s="76"/>
      <c r="F5362" s="76" t="s">
        <v>9029</v>
      </c>
    </row>
    <row r="5363" spans="2:6" x14ac:dyDescent="0.35">
      <c r="B5363" s="76">
        <v>5361</v>
      </c>
      <c r="C5363" s="76" t="s">
        <v>3488</v>
      </c>
      <c r="D5363" s="76" t="s">
        <v>2434</v>
      </c>
      <c r="E5363" s="76"/>
      <c r="F5363" s="76" t="s">
        <v>63</v>
      </c>
    </row>
    <row r="5364" spans="2:6" x14ac:dyDescent="0.35">
      <c r="B5364" s="76">
        <v>5362</v>
      </c>
      <c r="C5364" s="76" t="s">
        <v>3489</v>
      </c>
      <c r="D5364" s="76" t="s">
        <v>1603</v>
      </c>
      <c r="E5364" s="76"/>
      <c r="F5364" s="76" t="s">
        <v>1602</v>
      </c>
    </row>
    <row r="5365" spans="2:6" x14ac:dyDescent="0.35">
      <c r="B5365" s="76">
        <v>5363</v>
      </c>
      <c r="C5365" s="76" t="s">
        <v>1372</v>
      </c>
      <c r="D5365" s="76" t="s">
        <v>9032</v>
      </c>
      <c r="E5365" s="76"/>
      <c r="F5365" s="76" t="s">
        <v>9031</v>
      </c>
    </row>
    <row r="5366" spans="2:6" x14ac:dyDescent="0.35">
      <c r="B5366" s="76">
        <v>5364</v>
      </c>
      <c r="C5366" s="76" t="s">
        <v>3490</v>
      </c>
      <c r="D5366" s="76" t="s">
        <v>3492</v>
      </c>
      <c r="E5366" s="76"/>
      <c r="F5366" s="76" t="s">
        <v>3491</v>
      </c>
    </row>
    <row r="5367" spans="2:6" x14ac:dyDescent="0.35">
      <c r="B5367" s="76">
        <v>5365</v>
      </c>
      <c r="C5367" s="76" t="s">
        <v>11719</v>
      </c>
      <c r="D5367" s="76" t="s">
        <v>12936</v>
      </c>
      <c r="E5367" s="76"/>
      <c r="F5367" s="76" t="s">
        <v>11718</v>
      </c>
    </row>
    <row r="5368" spans="2:6" x14ac:dyDescent="0.35">
      <c r="B5368" s="76">
        <v>5366</v>
      </c>
      <c r="C5368" s="76"/>
      <c r="D5368" s="76" t="s">
        <v>7902</v>
      </c>
      <c r="E5368" s="76"/>
      <c r="F5368" s="76" t="s">
        <v>740</v>
      </c>
    </row>
    <row r="5369" spans="2:6" x14ac:dyDescent="0.35">
      <c r="B5369" s="76">
        <v>5367</v>
      </c>
      <c r="C5369" s="76" t="s">
        <v>3493</v>
      </c>
      <c r="D5369" s="76" t="s">
        <v>1047</v>
      </c>
      <c r="E5369" s="76"/>
      <c r="F5369" s="76" t="s">
        <v>374</v>
      </c>
    </row>
    <row r="5370" spans="2:6" x14ac:dyDescent="0.35">
      <c r="B5370" s="76">
        <v>5368</v>
      </c>
      <c r="C5370" s="76" t="s">
        <v>3494</v>
      </c>
      <c r="D5370" s="76" t="s">
        <v>1858</v>
      </c>
      <c r="E5370" s="76"/>
      <c r="F5370" s="76" t="s">
        <v>1857</v>
      </c>
    </row>
    <row r="5371" spans="2:6" x14ac:dyDescent="0.35">
      <c r="B5371" s="76">
        <v>5369</v>
      </c>
      <c r="C5371" s="76" t="s">
        <v>1643</v>
      </c>
      <c r="D5371" s="76" t="s">
        <v>9034</v>
      </c>
      <c r="E5371" s="76"/>
      <c r="F5371" s="76" t="s">
        <v>9033</v>
      </c>
    </row>
    <row r="5372" spans="2:6" x14ac:dyDescent="0.35">
      <c r="B5372" s="76">
        <v>5370</v>
      </c>
      <c r="C5372" s="76" t="s">
        <v>3495</v>
      </c>
      <c r="D5372" s="76" t="s">
        <v>2607</v>
      </c>
      <c r="E5372" s="76"/>
      <c r="F5372" s="76" t="s">
        <v>64</v>
      </c>
    </row>
    <row r="5373" spans="2:6" x14ac:dyDescent="0.35">
      <c r="B5373" s="76">
        <v>5371</v>
      </c>
      <c r="C5373" s="76" t="s">
        <v>3496</v>
      </c>
      <c r="D5373" s="76" t="s">
        <v>9035</v>
      </c>
      <c r="E5373" s="76"/>
      <c r="F5373" s="76" t="s">
        <v>570</v>
      </c>
    </row>
    <row r="5374" spans="2:6" x14ac:dyDescent="0.35">
      <c r="B5374" s="76">
        <v>5372</v>
      </c>
      <c r="C5374" s="76" t="s">
        <v>11722</v>
      </c>
      <c r="D5374" s="76" t="s">
        <v>11721</v>
      </c>
      <c r="E5374" s="76"/>
      <c r="F5374" s="76" t="s">
        <v>11720</v>
      </c>
    </row>
    <row r="5375" spans="2:6" x14ac:dyDescent="0.35">
      <c r="B5375" s="76">
        <v>5373</v>
      </c>
      <c r="C5375" s="76" t="s">
        <v>3497</v>
      </c>
      <c r="D5375" s="76" t="s">
        <v>7241</v>
      </c>
      <c r="E5375" s="76"/>
      <c r="F5375" s="76" t="s">
        <v>65</v>
      </c>
    </row>
    <row r="5376" spans="2:6" x14ac:dyDescent="0.35">
      <c r="B5376" s="76">
        <v>5374</v>
      </c>
      <c r="C5376" s="76" t="s">
        <v>3498</v>
      </c>
      <c r="D5376" s="76" t="s">
        <v>1576</v>
      </c>
      <c r="E5376" s="76"/>
      <c r="F5376" s="76" t="s">
        <v>1575</v>
      </c>
    </row>
    <row r="5377" spans="2:6" x14ac:dyDescent="0.35">
      <c r="B5377" s="76">
        <v>5375</v>
      </c>
      <c r="C5377" s="76" t="s">
        <v>3499</v>
      </c>
      <c r="D5377" s="76" t="s">
        <v>9037</v>
      </c>
      <c r="E5377" s="76"/>
      <c r="F5377" s="76" t="s">
        <v>9036</v>
      </c>
    </row>
    <row r="5378" spans="2:6" x14ac:dyDescent="0.35">
      <c r="B5378" s="76">
        <v>5376</v>
      </c>
      <c r="C5378" s="76" t="s">
        <v>3500</v>
      </c>
      <c r="D5378" s="76" t="s">
        <v>3502</v>
      </c>
      <c r="E5378" s="76"/>
      <c r="F5378" s="76" t="s">
        <v>3501</v>
      </c>
    </row>
    <row r="5379" spans="2:6" x14ac:dyDescent="0.35">
      <c r="B5379" s="76">
        <v>5377</v>
      </c>
      <c r="C5379" s="76" t="s">
        <v>3503</v>
      </c>
      <c r="D5379" s="76" t="s">
        <v>1048</v>
      </c>
      <c r="E5379" s="76"/>
      <c r="F5379" s="76" t="s">
        <v>66</v>
      </c>
    </row>
    <row r="5380" spans="2:6" x14ac:dyDescent="0.35">
      <c r="B5380" s="76">
        <v>5378</v>
      </c>
      <c r="C5380" s="76" t="s">
        <v>3504</v>
      </c>
      <c r="D5380" s="76" t="s">
        <v>1777</v>
      </c>
      <c r="E5380" s="76"/>
      <c r="F5380" s="76" t="s">
        <v>1776</v>
      </c>
    </row>
    <row r="5381" spans="2:6" x14ac:dyDescent="0.35">
      <c r="B5381" s="76">
        <v>5379</v>
      </c>
      <c r="C5381" s="76" t="s">
        <v>1111</v>
      </c>
      <c r="D5381" s="76" t="s">
        <v>9039</v>
      </c>
      <c r="E5381" s="76"/>
      <c r="F5381" s="76" t="s">
        <v>9038</v>
      </c>
    </row>
    <row r="5382" spans="2:6" x14ac:dyDescent="0.35">
      <c r="B5382" s="76">
        <v>5380</v>
      </c>
      <c r="C5382" s="76" t="s">
        <v>3506</v>
      </c>
      <c r="D5382" s="76" t="s">
        <v>2609</v>
      </c>
      <c r="E5382" s="76"/>
      <c r="F5382" s="76" t="s">
        <v>67</v>
      </c>
    </row>
    <row r="5383" spans="2:6" x14ac:dyDescent="0.35">
      <c r="B5383" s="76">
        <v>5381</v>
      </c>
      <c r="C5383" s="76" t="s">
        <v>3507</v>
      </c>
      <c r="D5383" s="76" t="s">
        <v>1257</v>
      </c>
      <c r="E5383" s="76"/>
      <c r="F5383" s="76" t="s">
        <v>2016</v>
      </c>
    </row>
    <row r="5384" spans="2:6" x14ac:dyDescent="0.35">
      <c r="B5384" s="76">
        <v>5382</v>
      </c>
      <c r="C5384" s="76" t="s">
        <v>3508</v>
      </c>
      <c r="D5384" s="76" t="s">
        <v>9041</v>
      </c>
      <c r="E5384" s="76"/>
      <c r="F5384" s="76" t="s">
        <v>9040</v>
      </c>
    </row>
    <row r="5385" spans="2:6" x14ac:dyDescent="0.35">
      <c r="B5385" s="76">
        <v>5383</v>
      </c>
      <c r="C5385" s="76" t="s">
        <v>3509</v>
      </c>
      <c r="D5385" s="76" t="s">
        <v>3505</v>
      </c>
      <c r="E5385" s="76"/>
      <c r="F5385" s="76" t="s">
        <v>3510</v>
      </c>
    </row>
    <row r="5386" spans="2:6" x14ac:dyDescent="0.35">
      <c r="B5386" s="76">
        <v>5384</v>
      </c>
      <c r="C5386" s="76" t="s">
        <v>7904</v>
      </c>
      <c r="D5386" s="76" t="s">
        <v>7903</v>
      </c>
      <c r="E5386" s="76"/>
      <c r="F5386" s="76" t="s">
        <v>741</v>
      </c>
    </row>
    <row r="5387" spans="2:6" x14ac:dyDescent="0.35">
      <c r="B5387" s="76">
        <v>5385</v>
      </c>
      <c r="C5387" s="76" t="s">
        <v>3511</v>
      </c>
      <c r="D5387" s="76" t="s">
        <v>1049</v>
      </c>
      <c r="E5387" s="76"/>
      <c r="F5387" s="76" t="s">
        <v>224</v>
      </c>
    </row>
    <row r="5388" spans="2:6" x14ac:dyDescent="0.35">
      <c r="B5388" s="76">
        <v>5386</v>
      </c>
      <c r="C5388" s="76" t="s">
        <v>3512</v>
      </c>
      <c r="D5388" s="76" t="s">
        <v>1802</v>
      </c>
      <c r="E5388" s="76"/>
      <c r="F5388" s="76" t="s">
        <v>1801</v>
      </c>
    </row>
    <row r="5389" spans="2:6" x14ac:dyDescent="0.35">
      <c r="B5389" s="76">
        <v>5387</v>
      </c>
      <c r="C5389" s="76" t="s">
        <v>3513</v>
      </c>
      <c r="D5389" s="76" t="s">
        <v>9042</v>
      </c>
      <c r="E5389" s="76"/>
      <c r="F5389" s="76" t="s">
        <v>3514</v>
      </c>
    </row>
    <row r="5390" spans="2:6" x14ac:dyDescent="0.35">
      <c r="B5390" s="76">
        <v>5388</v>
      </c>
      <c r="C5390" s="76" t="s">
        <v>3515</v>
      </c>
      <c r="D5390" s="76" t="s">
        <v>2608</v>
      </c>
      <c r="E5390" s="76"/>
      <c r="F5390" s="76" t="s">
        <v>68</v>
      </c>
    </row>
    <row r="5391" spans="2:6" x14ac:dyDescent="0.35">
      <c r="B5391" s="76">
        <v>5389</v>
      </c>
      <c r="C5391" s="76" t="s">
        <v>3516</v>
      </c>
      <c r="D5391" s="76" t="s">
        <v>2018</v>
      </c>
      <c r="E5391" s="76"/>
      <c r="F5391" s="76" t="s">
        <v>2017</v>
      </c>
    </row>
    <row r="5392" spans="2:6" x14ac:dyDescent="0.35">
      <c r="B5392" s="76">
        <v>5390</v>
      </c>
      <c r="C5392" s="76" t="s">
        <v>1656</v>
      </c>
      <c r="D5392" s="76" t="s">
        <v>9044</v>
      </c>
      <c r="E5392" s="76"/>
      <c r="F5392" s="76" t="s">
        <v>9043</v>
      </c>
    </row>
    <row r="5393" spans="2:6" x14ac:dyDescent="0.35">
      <c r="B5393" s="76">
        <v>5391</v>
      </c>
      <c r="C5393" s="76" t="s">
        <v>3517</v>
      </c>
      <c r="D5393" s="76" t="s">
        <v>3519</v>
      </c>
      <c r="E5393" s="76"/>
      <c r="F5393" s="76" t="s">
        <v>3518</v>
      </c>
    </row>
    <row r="5394" spans="2:6" x14ac:dyDescent="0.35">
      <c r="B5394" s="76">
        <v>5392</v>
      </c>
      <c r="C5394" s="76" t="s">
        <v>3520</v>
      </c>
      <c r="D5394" s="76" t="s">
        <v>2610</v>
      </c>
      <c r="E5394" s="76"/>
      <c r="F5394" s="76" t="s">
        <v>69</v>
      </c>
    </row>
    <row r="5395" spans="2:6" x14ac:dyDescent="0.35">
      <c r="B5395" s="76">
        <v>5393</v>
      </c>
      <c r="C5395" s="76" t="s">
        <v>3521</v>
      </c>
      <c r="D5395" s="76" t="s">
        <v>2024</v>
      </c>
      <c r="E5395" s="76"/>
      <c r="F5395" s="76" t="s">
        <v>2023</v>
      </c>
    </row>
    <row r="5396" spans="2:6" x14ac:dyDescent="0.35">
      <c r="B5396" s="76">
        <v>5394</v>
      </c>
      <c r="C5396" s="76" t="s">
        <v>3522</v>
      </c>
      <c r="D5396" s="76" t="s">
        <v>9046</v>
      </c>
      <c r="E5396" s="76"/>
      <c r="F5396" s="76" t="s">
        <v>9045</v>
      </c>
    </row>
    <row r="5397" spans="2:6" x14ac:dyDescent="0.35">
      <c r="B5397" s="76">
        <v>5395</v>
      </c>
      <c r="C5397" s="76" t="s">
        <v>3523</v>
      </c>
      <c r="D5397" s="76" t="s">
        <v>2426</v>
      </c>
      <c r="E5397" s="76"/>
      <c r="F5397" s="76" t="s">
        <v>70</v>
      </c>
    </row>
    <row r="5398" spans="2:6" x14ac:dyDescent="0.35">
      <c r="B5398" s="76">
        <v>5396</v>
      </c>
      <c r="C5398" s="76" t="s">
        <v>3524</v>
      </c>
      <c r="D5398" s="76" t="s">
        <v>9047</v>
      </c>
      <c r="E5398" s="76"/>
      <c r="F5398" s="76" t="s">
        <v>586</v>
      </c>
    </row>
    <row r="5399" spans="2:6" x14ac:dyDescent="0.35">
      <c r="B5399" s="76">
        <v>5397</v>
      </c>
      <c r="C5399" s="76" t="s">
        <v>11725</v>
      </c>
      <c r="D5399" s="76" t="s">
        <v>11724</v>
      </c>
      <c r="E5399" s="76"/>
      <c r="F5399" s="76" t="s">
        <v>11723</v>
      </c>
    </row>
    <row r="5400" spans="2:6" x14ac:dyDescent="0.35">
      <c r="B5400" s="76">
        <v>5398</v>
      </c>
      <c r="C5400" s="76" t="s">
        <v>3525</v>
      </c>
      <c r="D5400" s="76" t="s">
        <v>2435</v>
      </c>
      <c r="E5400" s="76"/>
      <c r="F5400" s="76" t="s">
        <v>71</v>
      </c>
    </row>
    <row r="5401" spans="2:6" x14ac:dyDescent="0.35">
      <c r="B5401" s="76">
        <v>5399</v>
      </c>
      <c r="C5401" s="76" t="s">
        <v>3526</v>
      </c>
      <c r="D5401" s="76" t="s">
        <v>9049</v>
      </c>
      <c r="E5401" s="76"/>
      <c r="F5401" s="76" t="s">
        <v>9048</v>
      </c>
    </row>
    <row r="5402" spans="2:6" x14ac:dyDescent="0.35">
      <c r="B5402" s="76">
        <v>5400</v>
      </c>
      <c r="C5402" s="76" t="s">
        <v>3527</v>
      </c>
      <c r="D5402" s="76" t="s">
        <v>1329</v>
      </c>
      <c r="E5402" s="76"/>
      <c r="F5402" s="76" t="s">
        <v>9</v>
      </c>
    </row>
    <row r="5403" spans="2:6" x14ac:dyDescent="0.35">
      <c r="B5403" s="76">
        <v>5401</v>
      </c>
      <c r="C5403" s="76" t="s">
        <v>3528</v>
      </c>
      <c r="D5403" s="76" t="s">
        <v>2431</v>
      </c>
      <c r="E5403" s="76"/>
      <c r="F5403" s="76" t="s">
        <v>72</v>
      </c>
    </row>
    <row r="5404" spans="2:6" x14ac:dyDescent="0.35">
      <c r="B5404" s="76">
        <v>5402</v>
      </c>
      <c r="C5404" s="76" t="s">
        <v>3529</v>
      </c>
      <c r="D5404" s="76" t="s">
        <v>1500</v>
      </c>
      <c r="E5404" s="76"/>
      <c r="F5404" s="76" t="s">
        <v>1523</v>
      </c>
    </row>
    <row r="5405" spans="2:6" x14ac:dyDescent="0.35">
      <c r="B5405" s="76">
        <v>5403</v>
      </c>
      <c r="C5405" s="76" t="s">
        <v>3530</v>
      </c>
      <c r="D5405" s="76" t="s">
        <v>9051</v>
      </c>
      <c r="E5405" s="76"/>
      <c r="F5405" s="76" t="s">
        <v>9050</v>
      </c>
    </row>
    <row r="5406" spans="2:6" x14ac:dyDescent="0.35">
      <c r="B5406" s="76">
        <v>5404</v>
      </c>
      <c r="C5406" s="76" t="s">
        <v>1671</v>
      </c>
      <c r="D5406" s="76" t="s">
        <v>1672</v>
      </c>
      <c r="E5406" s="76"/>
      <c r="F5406" s="76" t="s">
        <v>3531</v>
      </c>
    </row>
    <row r="5407" spans="2:6" x14ac:dyDescent="0.35">
      <c r="B5407" s="76">
        <v>5405</v>
      </c>
      <c r="C5407" s="76"/>
      <c r="D5407" s="76" t="s">
        <v>1050</v>
      </c>
      <c r="E5407" s="76"/>
      <c r="F5407" s="76" t="s">
        <v>742</v>
      </c>
    </row>
    <row r="5408" spans="2:6" x14ac:dyDescent="0.35">
      <c r="B5408" s="76">
        <v>5406</v>
      </c>
      <c r="C5408" s="76" t="s">
        <v>3532</v>
      </c>
      <c r="D5408" s="76" t="s">
        <v>1050</v>
      </c>
      <c r="E5408" s="76"/>
      <c r="F5408" s="76" t="s">
        <v>73</v>
      </c>
    </row>
    <row r="5409" spans="2:6" x14ac:dyDescent="0.35">
      <c r="B5409" s="76">
        <v>5407</v>
      </c>
      <c r="C5409" s="76" t="s">
        <v>3533</v>
      </c>
      <c r="D5409" s="76" t="s">
        <v>2022</v>
      </c>
      <c r="E5409" s="76"/>
      <c r="F5409" s="76" t="s">
        <v>2021</v>
      </c>
    </row>
    <row r="5410" spans="2:6" x14ac:dyDescent="0.35">
      <c r="B5410" s="76">
        <v>5408</v>
      </c>
      <c r="C5410" s="76" t="s">
        <v>1686</v>
      </c>
      <c r="D5410" s="76" t="s">
        <v>9052</v>
      </c>
      <c r="E5410" s="76"/>
      <c r="F5410" s="76" t="s">
        <v>566</v>
      </c>
    </row>
    <row r="5411" spans="2:6" x14ac:dyDescent="0.35">
      <c r="B5411" s="76">
        <v>5409</v>
      </c>
      <c r="C5411" s="76" t="s">
        <v>3534</v>
      </c>
      <c r="D5411" s="76" t="s">
        <v>2429</v>
      </c>
      <c r="E5411" s="76"/>
      <c r="F5411" s="76" t="s">
        <v>3535</v>
      </c>
    </row>
    <row r="5412" spans="2:6" x14ac:dyDescent="0.35">
      <c r="B5412" s="76">
        <v>5410</v>
      </c>
      <c r="C5412" s="76"/>
      <c r="D5412" s="76" t="s">
        <v>11727</v>
      </c>
      <c r="E5412" s="76"/>
      <c r="F5412" s="76" t="s">
        <v>11726</v>
      </c>
    </row>
    <row r="5413" spans="2:6" x14ac:dyDescent="0.35">
      <c r="B5413" s="76">
        <v>5411</v>
      </c>
      <c r="C5413" s="76" t="s">
        <v>3537</v>
      </c>
      <c r="D5413" s="76" t="s">
        <v>2429</v>
      </c>
      <c r="E5413" s="76"/>
      <c r="F5413" s="76" t="s">
        <v>74</v>
      </c>
    </row>
    <row r="5414" spans="2:6" x14ac:dyDescent="0.35">
      <c r="B5414" s="76">
        <v>5412</v>
      </c>
      <c r="C5414" s="76" t="s">
        <v>3538</v>
      </c>
      <c r="D5414" s="76" t="s">
        <v>1594</v>
      </c>
      <c r="E5414" s="76"/>
      <c r="F5414" s="76" t="s">
        <v>1593</v>
      </c>
    </row>
    <row r="5415" spans="2:6" x14ac:dyDescent="0.35">
      <c r="B5415" s="76">
        <v>5413</v>
      </c>
      <c r="C5415" s="76" t="s">
        <v>3539</v>
      </c>
      <c r="D5415" s="76" t="s">
        <v>9054</v>
      </c>
      <c r="E5415" s="76"/>
      <c r="F5415" s="76" t="s">
        <v>9053</v>
      </c>
    </row>
    <row r="5416" spans="2:6" x14ac:dyDescent="0.35">
      <c r="B5416" s="76">
        <v>5414</v>
      </c>
      <c r="C5416" s="76" t="s">
        <v>3540</v>
      </c>
      <c r="D5416" s="76" t="s">
        <v>3536</v>
      </c>
      <c r="E5416" s="76"/>
      <c r="F5416" s="76" t="s">
        <v>21</v>
      </c>
    </row>
    <row r="5417" spans="2:6" x14ac:dyDescent="0.35">
      <c r="B5417" s="76">
        <v>5415</v>
      </c>
      <c r="C5417" s="76" t="s">
        <v>11729</v>
      </c>
      <c r="D5417" s="76" t="s">
        <v>11727</v>
      </c>
      <c r="E5417" s="76"/>
      <c r="F5417" s="76" t="s">
        <v>11728</v>
      </c>
    </row>
    <row r="5418" spans="2:6" x14ac:dyDescent="0.35">
      <c r="B5418" s="76">
        <v>5416</v>
      </c>
      <c r="C5418" s="76" t="s">
        <v>6817</v>
      </c>
      <c r="D5418" s="76" t="s">
        <v>2429</v>
      </c>
      <c r="E5418" s="76"/>
      <c r="F5418" s="76" t="s">
        <v>6801</v>
      </c>
    </row>
    <row r="5419" spans="2:6" x14ac:dyDescent="0.35">
      <c r="B5419" s="76">
        <v>5417</v>
      </c>
      <c r="C5419" s="76" t="s">
        <v>6819</v>
      </c>
      <c r="D5419" s="76" t="s">
        <v>1594</v>
      </c>
      <c r="E5419" s="76"/>
      <c r="F5419" s="76" t="s">
        <v>6818</v>
      </c>
    </row>
    <row r="5420" spans="2:6" x14ac:dyDescent="0.35">
      <c r="B5420" s="76">
        <v>5418</v>
      </c>
      <c r="C5420" s="76" t="s">
        <v>6820</v>
      </c>
      <c r="D5420" s="76" t="s">
        <v>9054</v>
      </c>
      <c r="E5420" s="76"/>
      <c r="F5420" s="76" t="s">
        <v>9055</v>
      </c>
    </row>
    <row r="5421" spans="2:6" x14ac:dyDescent="0.35">
      <c r="B5421" s="76">
        <v>5419</v>
      </c>
      <c r="C5421" s="76" t="s">
        <v>6822</v>
      </c>
      <c r="D5421" s="76" t="s">
        <v>3536</v>
      </c>
      <c r="E5421" s="76"/>
      <c r="F5421" s="76" t="s">
        <v>6821</v>
      </c>
    </row>
    <row r="5422" spans="2:6" x14ac:dyDescent="0.35">
      <c r="B5422" s="76">
        <v>5420</v>
      </c>
      <c r="C5422" s="76" t="s">
        <v>11731</v>
      </c>
      <c r="D5422" s="76" t="s">
        <v>11727</v>
      </c>
      <c r="E5422" s="76"/>
      <c r="F5422" s="76" t="s">
        <v>11730</v>
      </c>
    </row>
    <row r="5423" spans="2:6" x14ac:dyDescent="0.35">
      <c r="B5423" s="76">
        <v>5421</v>
      </c>
      <c r="C5423" s="76" t="s">
        <v>3541</v>
      </c>
      <c r="D5423" s="76" t="s">
        <v>2437</v>
      </c>
      <c r="E5423" s="76"/>
      <c r="F5423" s="76" t="s">
        <v>75</v>
      </c>
    </row>
    <row r="5424" spans="2:6" x14ac:dyDescent="0.35">
      <c r="B5424" s="76">
        <v>5422</v>
      </c>
      <c r="C5424" s="76" t="s">
        <v>3542</v>
      </c>
      <c r="D5424" s="76" t="s">
        <v>9056</v>
      </c>
      <c r="E5424" s="76"/>
      <c r="F5424" s="76" t="s">
        <v>606</v>
      </c>
    </row>
    <row r="5425" spans="2:6" x14ac:dyDescent="0.35">
      <c r="B5425" s="76">
        <v>5423</v>
      </c>
      <c r="C5425" s="76" t="s">
        <v>11734</v>
      </c>
      <c r="D5425" s="76" t="s">
        <v>11733</v>
      </c>
      <c r="E5425" s="76"/>
      <c r="F5425" s="76" t="s">
        <v>11732</v>
      </c>
    </row>
    <row r="5426" spans="2:6" x14ac:dyDescent="0.35">
      <c r="B5426" s="76">
        <v>5424</v>
      </c>
      <c r="C5426" s="76" t="s">
        <v>3543</v>
      </c>
      <c r="D5426" s="76" t="s">
        <v>2427</v>
      </c>
      <c r="E5426" s="76"/>
      <c r="F5426" s="76" t="s">
        <v>76</v>
      </c>
    </row>
    <row r="5427" spans="2:6" x14ac:dyDescent="0.35">
      <c r="B5427" s="76">
        <v>5425</v>
      </c>
      <c r="C5427" s="76" t="s">
        <v>3544</v>
      </c>
      <c r="D5427" s="76" t="s">
        <v>9058</v>
      </c>
      <c r="E5427" s="76"/>
      <c r="F5427" s="76" t="s">
        <v>9057</v>
      </c>
    </row>
    <row r="5428" spans="2:6" x14ac:dyDescent="0.35">
      <c r="B5428" s="76">
        <v>5426</v>
      </c>
      <c r="C5428" s="76" t="s">
        <v>3545</v>
      </c>
      <c r="D5428" s="76" t="s">
        <v>7928</v>
      </c>
      <c r="E5428" s="76"/>
      <c r="F5428" s="76" t="s">
        <v>1441</v>
      </c>
    </row>
    <row r="5429" spans="2:6" x14ac:dyDescent="0.35">
      <c r="B5429" s="76">
        <v>5427</v>
      </c>
      <c r="C5429" s="76"/>
      <c r="D5429" s="76" t="s">
        <v>1051</v>
      </c>
      <c r="E5429" s="76"/>
      <c r="F5429" s="76" t="s">
        <v>743</v>
      </c>
    </row>
    <row r="5430" spans="2:6" x14ac:dyDescent="0.35">
      <c r="B5430" s="76">
        <v>5428</v>
      </c>
      <c r="C5430" s="76" t="s">
        <v>3546</v>
      </c>
      <c r="D5430" s="76" t="s">
        <v>1051</v>
      </c>
      <c r="E5430" s="76"/>
      <c r="F5430" s="76" t="s">
        <v>225</v>
      </c>
    </row>
    <row r="5431" spans="2:6" x14ac:dyDescent="0.35">
      <c r="B5431" s="76">
        <v>5429</v>
      </c>
      <c r="C5431" s="76" t="s">
        <v>3547</v>
      </c>
      <c r="D5431" s="76" t="s">
        <v>1804</v>
      </c>
      <c r="E5431" s="76"/>
      <c r="F5431" s="76" t="s">
        <v>1803</v>
      </c>
    </row>
    <row r="5432" spans="2:6" x14ac:dyDescent="0.35">
      <c r="B5432" s="76">
        <v>5430</v>
      </c>
      <c r="C5432" s="76" t="s">
        <v>3548</v>
      </c>
      <c r="D5432" s="76" t="s">
        <v>9060</v>
      </c>
      <c r="E5432" s="76"/>
      <c r="F5432" s="76" t="s">
        <v>9059</v>
      </c>
    </row>
    <row r="5433" spans="2:6" x14ac:dyDescent="0.35">
      <c r="B5433" s="76">
        <v>5431</v>
      </c>
      <c r="C5433" s="76" t="s">
        <v>3549</v>
      </c>
      <c r="D5433" s="76" t="s">
        <v>2616</v>
      </c>
      <c r="E5433" s="76"/>
      <c r="F5433" s="76" t="s">
        <v>77</v>
      </c>
    </row>
    <row r="5434" spans="2:6" x14ac:dyDescent="0.35">
      <c r="B5434" s="76">
        <v>5432</v>
      </c>
      <c r="C5434" s="76" t="s">
        <v>3550</v>
      </c>
      <c r="D5434" s="76" t="s">
        <v>9061</v>
      </c>
      <c r="E5434" s="76"/>
      <c r="F5434" s="76" t="s">
        <v>558</v>
      </c>
    </row>
    <row r="5435" spans="2:6" x14ac:dyDescent="0.35">
      <c r="B5435" s="76">
        <v>5433</v>
      </c>
      <c r="C5435" s="76" t="s">
        <v>11737</v>
      </c>
      <c r="D5435" s="76" t="s">
        <v>11736</v>
      </c>
      <c r="E5435" s="76"/>
      <c r="F5435" s="76" t="s">
        <v>11735</v>
      </c>
    </row>
    <row r="5436" spans="2:6" x14ac:dyDescent="0.35">
      <c r="B5436" s="76">
        <v>5434</v>
      </c>
      <c r="C5436" s="76" t="s">
        <v>3551</v>
      </c>
      <c r="D5436" s="76" t="s">
        <v>2970</v>
      </c>
      <c r="E5436" s="76"/>
      <c r="F5436" s="76" t="s">
        <v>3552</v>
      </c>
    </row>
    <row r="5437" spans="2:6" x14ac:dyDescent="0.35">
      <c r="B5437" s="76">
        <v>5435</v>
      </c>
      <c r="C5437" s="76" t="s">
        <v>3553</v>
      </c>
      <c r="D5437" s="76" t="s">
        <v>2973</v>
      </c>
      <c r="E5437" s="76"/>
      <c r="F5437" s="76" t="s">
        <v>3554</v>
      </c>
    </row>
    <row r="5438" spans="2:6" x14ac:dyDescent="0.35">
      <c r="B5438" s="76">
        <v>5436</v>
      </c>
      <c r="C5438" s="76" t="s">
        <v>3555</v>
      </c>
      <c r="D5438" s="76" t="s">
        <v>8841</v>
      </c>
      <c r="E5438" s="76"/>
      <c r="F5438" s="76" t="s">
        <v>9062</v>
      </c>
    </row>
    <row r="5439" spans="2:6" x14ac:dyDescent="0.35">
      <c r="B5439" s="76">
        <v>5437</v>
      </c>
      <c r="C5439" s="76" t="s">
        <v>3556</v>
      </c>
      <c r="D5439" s="76" t="s">
        <v>2980</v>
      </c>
      <c r="E5439" s="76"/>
      <c r="F5439" s="76" t="s">
        <v>3557</v>
      </c>
    </row>
    <row r="5440" spans="2:6" x14ac:dyDescent="0.35">
      <c r="B5440" s="76">
        <v>5438</v>
      </c>
      <c r="C5440" s="76" t="s">
        <v>11739</v>
      </c>
      <c r="D5440" s="76" t="s">
        <v>11654</v>
      </c>
      <c r="E5440" s="76"/>
      <c r="F5440" s="76" t="s">
        <v>11738</v>
      </c>
    </row>
    <row r="5441" spans="2:6" x14ac:dyDescent="0.35">
      <c r="B5441" s="76">
        <v>5439</v>
      </c>
      <c r="C5441" s="76" t="s">
        <v>3558</v>
      </c>
      <c r="D5441" s="76" t="s">
        <v>2443</v>
      </c>
      <c r="E5441" s="76"/>
      <c r="F5441" s="76" t="s">
        <v>78</v>
      </c>
    </row>
    <row r="5442" spans="2:6" x14ac:dyDescent="0.35">
      <c r="B5442" s="76">
        <v>5440</v>
      </c>
      <c r="C5442" s="76" t="s">
        <v>3559</v>
      </c>
      <c r="D5442" s="76" t="s">
        <v>1484</v>
      </c>
      <c r="E5442" s="76"/>
      <c r="F5442" s="76" t="s">
        <v>1483</v>
      </c>
    </row>
    <row r="5443" spans="2:6" x14ac:dyDescent="0.35">
      <c r="B5443" s="76">
        <v>5441</v>
      </c>
      <c r="C5443" s="76" t="s">
        <v>3560</v>
      </c>
      <c r="D5443" s="76" t="s">
        <v>9064</v>
      </c>
      <c r="E5443" s="76"/>
      <c r="F5443" s="76" t="s">
        <v>9063</v>
      </c>
    </row>
    <row r="5444" spans="2:6" x14ac:dyDescent="0.35">
      <c r="B5444" s="76">
        <v>5442</v>
      </c>
      <c r="C5444" s="76" t="s">
        <v>3561</v>
      </c>
      <c r="D5444" s="76" t="s">
        <v>1665</v>
      </c>
      <c r="E5444" s="76"/>
      <c r="F5444" s="76" t="s">
        <v>3562</v>
      </c>
    </row>
    <row r="5445" spans="2:6" x14ac:dyDescent="0.35">
      <c r="B5445" s="76">
        <v>5443</v>
      </c>
      <c r="C5445" s="76" t="s">
        <v>3563</v>
      </c>
      <c r="D5445" s="76" t="s">
        <v>2430</v>
      </c>
      <c r="E5445" s="76"/>
      <c r="F5445" s="76" t="s">
        <v>79</v>
      </c>
    </row>
    <row r="5446" spans="2:6" x14ac:dyDescent="0.35">
      <c r="B5446" s="76">
        <v>5444</v>
      </c>
      <c r="C5446" s="76" t="s">
        <v>3564</v>
      </c>
      <c r="D5446" s="76" t="s">
        <v>1488</v>
      </c>
      <c r="E5446" s="76"/>
      <c r="F5446" s="76" t="s">
        <v>1577</v>
      </c>
    </row>
    <row r="5447" spans="2:6" x14ac:dyDescent="0.35">
      <c r="B5447" s="76">
        <v>5445</v>
      </c>
      <c r="C5447" s="76" t="s">
        <v>3565</v>
      </c>
      <c r="D5447" s="76" t="s">
        <v>9066</v>
      </c>
      <c r="E5447" s="76"/>
      <c r="F5447" s="76" t="s">
        <v>9065</v>
      </c>
    </row>
    <row r="5448" spans="2:6" x14ac:dyDescent="0.35">
      <c r="B5448" s="76">
        <v>5446</v>
      </c>
      <c r="C5448" s="76" t="s">
        <v>1669</v>
      </c>
      <c r="D5448" s="76" t="s">
        <v>1667</v>
      </c>
      <c r="E5448" s="76"/>
      <c r="F5448" s="76" t="s">
        <v>3566</v>
      </c>
    </row>
    <row r="5449" spans="2:6" x14ac:dyDescent="0.35">
      <c r="B5449" s="76">
        <v>5447</v>
      </c>
      <c r="C5449" s="76" t="s">
        <v>3567</v>
      </c>
      <c r="D5449" s="76" t="s">
        <v>2611</v>
      </c>
      <c r="E5449" s="76"/>
      <c r="F5449" s="76" t="s">
        <v>80</v>
      </c>
    </row>
    <row r="5450" spans="2:6" x14ac:dyDescent="0.35">
      <c r="B5450" s="76">
        <v>5448</v>
      </c>
      <c r="C5450" s="76" t="s">
        <v>3568</v>
      </c>
      <c r="D5450" s="76" t="s">
        <v>1750</v>
      </c>
      <c r="E5450" s="76"/>
      <c r="F5450" s="76" t="s">
        <v>1749</v>
      </c>
    </row>
    <row r="5451" spans="2:6" x14ac:dyDescent="0.35">
      <c r="B5451" s="76">
        <v>5449</v>
      </c>
      <c r="C5451" s="76" t="s">
        <v>1098</v>
      </c>
      <c r="D5451" s="76" t="s">
        <v>9068</v>
      </c>
      <c r="E5451" s="76"/>
      <c r="F5451" s="76" t="s">
        <v>9067</v>
      </c>
    </row>
    <row r="5452" spans="2:6" x14ac:dyDescent="0.35">
      <c r="B5452" s="76">
        <v>5450</v>
      </c>
      <c r="C5452" s="76" t="s">
        <v>7787</v>
      </c>
      <c r="D5452" s="76" t="s">
        <v>2611</v>
      </c>
      <c r="E5452" s="76"/>
      <c r="F5452" s="76" t="s">
        <v>7786</v>
      </c>
    </row>
    <row r="5453" spans="2:6" x14ac:dyDescent="0.35">
      <c r="B5453" s="76">
        <v>5451</v>
      </c>
      <c r="C5453" s="76" t="s">
        <v>7789</v>
      </c>
      <c r="D5453" s="76" t="s">
        <v>1750</v>
      </c>
      <c r="E5453" s="76"/>
      <c r="F5453" s="76" t="s">
        <v>7788</v>
      </c>
    </row>
    <row r="5454" spans="2:6" x14ac:dyDescent="0.35">
      <c r="B5454" s="76">
        <v>5452</v>
      </c>
      <c r="C5454" s="76" t="s">
        <v>7790</v>
      </c>
      <c r="D5454" s="76" t="s">
        <v>9068</v>
      </c>
      <c r="E5454" s="76"/>
      <c r="F5454" s="76" t="s">
        <v>9069</v>
      </c>
    </row>
    <row r="5455" spans="2:6" x14ac:dyDescent="0.35">
      <c r="B5455" s="76">
        <v>5453</v>
      </c>
      <c r="C5455" s="76" t="s">
        <v>7793</v>
      </c>
      <c r="D5455" s="76" t="s">
        <v>7792</v>
      </c>
      <c r="E5455" s="76"/>
      <c r="F5455" s="76" t="s">
        <v>7791</v>
      </c>
    </row>
    <row r="5456" spans="2:6" x14ac:dyDescent="0.35">
      <c r="B5456" s="76">
        <v>5454</v>
      </c>
      <c r="C5456" s="76"/>
      <c r="D5456" s="76" t="s">
        <v>1052</v>
      </c>
      <c r="E5456" s="76"/>
      <c r="F5456" s="76" t="s">
        <v>744</v>
      </c>
    </row>
    <row r="5457" spans="2:6" x14ac:dyDescent="0.35">
      <c r="B5457" s="76">
        <v>5455</v>
      </c>
      <c r="C5457" s="76" t="s">
        <v>3569</v>
      </c>
      <c r="D5457" s="76" t="s">
        <v>1052</v>
      </c>
      <c r="E5457" s="76"/>
      <c r="F5457" s="76" t="s">
        <v>81</v>
      </c>
    </row>
    <row r="5458" spans="2:6" x14ac:dyDescent="0.35">
      <c r="B5458" s="76">
        <v>5456</v>
      </c>
      <c r="C5458" s="76" t="s">
        <v>3570</v>
      </c>
      <c r="D5458" s="76" t="s">
        <v>1697</v>
      </c>
      <c r="E5458" s="76"/>
      <c r="F5458" s="76" t="s">
        <v>1696</v>
      </c>
    </row>
    <row r="5459" spans="2:6" x14ac:dyDescent="0.35">
      <c r="B5459" s="76">
        <v>5457</v>
      </c>
      <c r="C5459" s="76" t="s">
        <v>3571</v>
      </c>
      <c r="D5459" s="76" t="s">
        <v>9070</v>
      </c>
      <c r="E5459" s="76"/>
      <c r="F5459" s="76" t="s">
        <v>3572</v>
      </c>
    </row>
    <row r="5460" spans="2:6" x14ac:dyDescent="0.35">
      <c r="B5460" s="76">
        <v>5458</v>
      </c>
      <c r="C5460" s="76" t="s">
        <v>3573</v>
      </c>
      <c r="D5460" s="76" t="s">
        <v>2470</v>
      </c>
      <c r="E5460" s="76"/>
      <c r="F5460" s="76" t="s">
        <v>82</v>
      </c>
    </row>
    <row r="5461" spans="2:6" x14ac:dyDescent="0.35">
      <c r="B5461" s="76">
        <v>5459</v>
      </c>
      <c r="C5461" s="76" t="s">
        <v>3574</v>
      </c>
      <c r="D5461" s="76" t="s">
        <v>1301</v>
      </c>
      <c r="E5461" s="76"/>
      <c r="F5461" s="76" t="s">
        <v>1300</v>
      </c>
    </row>
    <row r="5462" spans="2:6" x14ac:dyDescent="0.35">
      <c r="B5462" s="76">
        <v>5460</v>
      </c>
      <c r="C5462" s="76" t="s">
        <v>1220</v>
      </c>
      <c r="D5462" s="76" t="s">
        <v>9072</v>
      </c>
      <c r="E5462" s="76"/>
      <c r="F5462" s="76" t="s">
        <v>9071</v>
      </c>
    </row>
    <row r="5463" spans="2:6" x14ac:dyDescent="0.35">
      <c r="B5463" s="76">
        <v>5461</v>
      </c>
      <c r="C5463" s="76" t="s">
        <v>1115</v>
      </c>
      <c r="D5463" s="76" t="s">
        <v>1116</v>
      </c>
      <c r="E5463" s="76"/>
      <c r="F5463" s="76" t="s">
        <v>3575</v>
      </c>
    </row>
    <row r="5464" spans="2:6" x14ac:dyDescent="0.35">
      <c r="B5464" s="76">
        <v>5462</v>
      </c>
      <c r="C5464" s="76" t="s">
        <v>11742</v>
      </c>
      <c r="D5464" s="76" t="s">
        <v>11741</v>
      </c>
      <c r="E5464" s="76"/>
      <c r="F5464" s="76" t="s">
        <v>11740</v>
      </c>
    </row>
    <row r="5465" spans="2:6" x14ac:dyDescent="0.35">
      <c r="B5465" s="76">
        <v>5463</v>
      </c>
      <c r="C5465" s="76" t="s">
        <v>3576</v>
      </c>
      <c r="D5465" s="76" t="s">
        <v>2741</v>
      </c>
      <c r="E5465" s="76"/>
      <c r="F5465" s="76" t="s">
        <v>83</v>
      </c>
    </row>
    <row r="5466" spans="2:6" x14ac:dyDescent="0.35">
      <c r="B5466" s="76">
        <v>5464</v>
      </c>
      <c r="C5466" s="76" t="s">
        <v>3577</v>
      </c>
      <c r="D5466" s="76" t="s">
        <v>3579</v>
      </c>
      <c r="E5466" s="76"/>
      <c r="F5466" s="76" t="s">
        <v>3578</v>
      </c>
    </row>
    <row r="5467" spans="2:6" x14ac:dyDescent="0.35">
      <c r="B5467" s="76">
        <v>5465</v>
      </c>
      <c r="C5467" s="76" t="s">
        <v>3580</v>
      </c>
      <c r="D5467" s="76" t="s">
        <v>9074</v>
      </c>
      <c r="E5467" s="76"/>
      <c r="F5467" s="76" t="s">
        <v>9073</v>
      </c>
    </row>
    <row r="5468" spans="2:6" x14ac:dyDescent="0.35">
      <c r="B5468" s="76">
        <v>5466</v>
      </c>
      <c r="C5468" s="76" t="s">
        <v>3581</v>
      </c>
      <c r="D5468" s="76" t="s">
        <v>2595</v>
      </c>
      <c r="E5468" s="76"/>
      <c r="F5468" s="76" t="s">
        <v>84</v>
      </c>
    </row>
    <row r="5469" spans="2:6" x14ac:dyDescent="0.35">
      <c r="B5469" s="76">
        <v>5467</v>
      </c>
      <c r="C5469" s="76" t="s">
        <v>3582</v>
      </c>
      <c r="D5469" s="76" t="s">
        <v>2232</v>
      </c>
      <c r="E5469" s="76"/>
      <c r="F5469" s="76" t="s">
        <v>2231</v>
      </c>
    </row>
    <row r="5470" spans="2:6" x14ac:dyDescent="0.35">
      <c r="B5470" s="76">
        <v>5468</v>
      </c>
      <c r="C5470" s="76" t="s">
        <v>3583</v>
      </c>
      <c r="D5470" s="76" t="s">
        <v>9076</v>
      </c>
      <c r="E5470" s="76"/>
      <c r="F5470" s="76" t="s">
        <v>9075</v>
      </c>
    </row>
    <row r="5471" spans="2:6" x14ac:dyDescent="0.35">
      <c r="B5471" s="76">
        <v>5469</v>
      </c>
      <c r="C5471" s="76" t="s">
        <v>3584</v>
      </c>
      <c r="D5471" s="76" t="s">
        <v>2715</v>
      </c>
      <c r="E5471" s="76"/>
      <c r="F5471" s="76" t="s">
        <v>745</v>
      </c>
    </row>
    <row r="5472" spans="2:6" x14ac:dyDescent="0.35">
      <c r="B5472" s="76">
        <v>5470</v>
      </c>
      <c r="C5472" s="76" t="s">
        <v>3585</v>
      </c>
      <c r="D5472" s="76" t="s">
        <v>1407</v>
      </c>
      <c r="E5472" s="76"/>
      <c r="F5472" s="76" t="s">
        <v>3586</v>
      </c>
    </row>
    <row r="5473" spans="2:6" x14ac:dyDescent="0.35">
      <c r="B5473" s="76">
        <v>5471</v>
      </c>
      <c r="C5473" s="76" t="s">
        <v>3587</v>
      </c>
      <c r="D5473" s="76" t="s">
        <v>9078</v>
      </c>
      <c r="E5473" s="76"/>
      <c r="F5473" s="76" t="s">
        <v>9077</v>
      </c>
    </row>
    <row r="5474" spans="2:6" x14ac:dyDescent="0.35">
      <c r="B5474" s="76">
        <v>5472</v>
      </c>
      <c r="C5474" s="76" t="s">
        <v>3588</v>
      </c>
      <c r="D5474" s="76" t="s">
        <v>1097</v>
      </c>
      <c r="E5474" s="76"/>
      <c r="F5474" s="76" t="s">
        <v>3589</v>
      </c>
    </row>
    <row r="5475" spans="2:6" x14ac:dyDescent="0.35">
      <c r="B5475" s="76">
        <v>5473</v>
      </c>
      <c r="C5475" s="76"/>
      <c r="D5475" s="76" t="s">
        <v>6097</v>
      </c>
      <c r="E5475" s="76"/>
      <c r="F5475" s="76" t="s">
        <v>746</v>
      </c>
    </row>
    <row r="5476" spans="2:6" x14ac:dyDescent="0.35">
      <c r="B5476" s="76">
        <v>5474</v>
      </c>
      <c r="C5476" s="76" t="s">
        <v>3590</v>
      </c>
      <c r="D5476" s="76" t="s">
        <v>1054</v>
      </c>
      <c r="E5476" s="76"/>
      <c r="F5476" s="76" t="s">
        <v>226</v>
      </c>
    </row>
    <row r="5477" spans="2:6" x14ac:dyDescent="0.35">
      <c r="B5477" s="76">
        <v>5475</v>
      </c>
      <c r="C5477" s="76" t="s">
        <v>3591</v>
      </c>
      <c r="D5477" s="76" t="s">
        <v>2020</v>
      </c>
      <c r="E5477" s="76"/>
      <c r="F5477" s="76" t="s">
        <v>2019</v>
      </c>
    </row>
    <row r="5478" spans="2:6" x14ac:dyDescent="0.35">
      <c r="B5478" s="76">
        <v>5476</v>
      </c>
      <c r="C5478" s="76" t="s">
        <v>3592</v>
      </c>
      <c r="D5478" s="76" t="s">
        <v>9080</v>
      </c>
      <c r="E5478" s="76"/>
      <c r="F5478" s="76" t="s">
        <v>9079</v>
      </c>
    </row>
    <row r="5479" spans="2:6" x14ac:dyDescent="0.35">
      <c r="B5479" s="76">
        <v>5477</v>
      </c>
      <c r="C5479" s="76" t="s">
        <v>11745</v>
      </c>
      <c r="D5479" s="76" t="s">
        <v>11744</v>
      </c>
      <c r="E5479" s="76"/>
      <c r="F5479" s="76" t="s">
        <v>11743</v>
      </c>
    </row>
    <row r="5480" spans="2:6" x14ac:dyDescent="0.35">
      <c r="B5480" s="76">
        <v>5478</v>
      </c>
      <c r="C5480" s="76" t="s">
        <v>3593</v>
      </c>
      <c r="D5480" s="76" t="s">
        <v>3595</v>
      </c>
      <c r="E5480" s="76"/>
      <c r="F5480" s="76" t="s">
        <v>3594</v>
      </c>
    </row>
    <row r="5481" spans="2:6" x14ac:dyDescent="0.35">
      <c r="B5481" s="76">
        <v>5479</v>
      </c>
      <c r="C5481" s="76" t="s">
        <v>3596</v>
      </c>
      <c r="D5481" s="76" t="s">
        <v>2438</v>
      </c>
      <c r="E5481" s="76"/>
      <c r="F5481" s="76" t="s">
        <v>85</v>
      </c>
    </row>
    <row r="5482" spans="2:6" x14ac:dyDescent="0.35">
      <c r="B5482" s="76">
        <v>5480</v>
      </c>
      <c r="C5482" s="76" t="s">
        <v>3597</v>
      </c>
      <c r="D5482" s="76" t="s">
        <v>1520</v>
      </c>
      <c r="E5482" s="76"/>
      <c r="F5482" s="76" t="s">
        <v>1519</v>
      </c>
    </row>
    <row r="5483" spans="2:6" x14ac:dyDescent="0.35">
      <c r="B5483" s="76">
        <v>5481</v>
      </c>
      <c r="C5483" s="76" t="s">
        <v>3598</v>
      </c>
      <c r="D5483" s="76" t="s">
        <v>9082</v>
      </c>
      <c r="E5483" s="76"/>
      <c r="F5483" s="76" t="s">
        <v>9081</v>
      </c>
    </row>
    <row r="5484" spans="2:6" x14ac:dyDescent="0.35">
      <c r="B5484" s="76">
        <v>5482</v>
      </c>
      <c r="C5484" s="76" t="s">
        <v>1124</v>
      </c>
      <c r="D5484" s="76" t="s">
        <v>1125</v>
      </c>
      <c r="E5484" s="76"/>
      <c r="F5484" s="76" t="s">
        <v>3599</v>
      </c>
    </row>
    <row r="5485" spans="2:6" x14ac:dyDescent="0.35">
      <c r="B5485" s="76">
        <v>5483</v>
      </c>
      <c r="C5485" s="76" t="s">
        <v>11748</v>
      </c>
      <c r="D5485" s="76" t="s">
        <v>11747</v>
      </c>
      <c r="E5485" s="76"/>
      <c r="F5485" s="76" t="s">
        <v>11746</v>
      </c>
    </row>
    <row r="5486" spans="2:6" x14ac:dyDescent="0.35">
      <c r="B5486" s="76">
        <v>5484</v>
      </c>
      <c r="C5486" s="76" t="s">
        <v>3600</v>
      </c>
      <c r="D5486" s="76" t="s">
        <v>2750</v>
      </c>
      <c r="E5486" s="76"/>
      <c r="F5486" s="76" t="s">
        <v>86</v>
      </c>
    </row>
    <row r="5487" spans="2:6" x14ac:dyDescent="0.35">
      <c r="B5487" s="76">
        <v>5485</v>
      </c>
      <c r="C5487" s="76" t="s">
        <v>3601</v>
      </c>
      <c r="D5487" s="76" t="s">
        <v>3603</v>
      </c>
      <c r="E5487" s="76"/>
      <c r="F5487" s="76" t="s">
        <v>3602</v>
      </c>
    </row>
    <row r="5488" spans="2:6" x14ac:dyDescent="0.35">
      <c r="B5488" s="76">
        <v>5486</v>
      </c>
      <c r="C5488" s="76" t="s">
        <v>1121</v>
      </c>
      <c r="D5488" s="76" t="s">
        <v>9083</v>
      </c>
      <c r="E5488" s="76"/>
      <c r="F5488" s="76" t="s">
        <v>583</v>
      </c>
    </row>
    <row r="5489" spans="2:6" x14ac:dyDescent="0.35">
      <c r="B5489" s="76">
        <v>5487</v>
      </c>
      <c r="C5489" s="76" t="s">
        <v>3604</v>
      </c>
      <c r="D5489" s="76" t="s">
        <v>2443</v>
      </c>
      <c r="E5489" s="76"/>
      <c r="F5489" s="76" t="s">
        <v>87</v>
      </c>
    </row>
    <row r="5490" spans="2:6" x14ac:dyDescent="0.35">
      <c r="B5490" s="76">
        <v>5488</v>
      </c>
      <c r="C5490" s="76" t="s">
        <v>3605</v>
      </c>
      <c r="D5490" s="76" t="s">
        <v>1484</v>
      </c>
      <c r="E5490" s="76"/>
      <c r="F5490" s="76" t="s">
        <v>1584</v>
      </c>
    </row>
    <row r="5491" spans="2:6" x14ac:dyDescent="0.35">
      <c r="B5491" s="76">
        <v>5489</v>
      </c>
      <c r="C5491" s="76" t="s">
        <v>1370</v>
      </c>
      <c r="D5491" s="76" t="s">
        <v>9064</v>
      </c>
      <c r="E5491" s="76"/>
      <c r="F5491" s="76" t="s">
        <v>9084</v>
      </c>
    </row>
    <row r="5492" spans="2:6" x14ac:dyDescent="0.35">
      <c r="B5492" s="76">
        <v>5490</v>
      </c>
      <c r="C5492" s="76" t="s">
        <v>1664</v>
      </c>
      <c r="D5492" s="76" t="s">
        <v>1665</v>
      </c>
      <c r="E5492" s="76"/>
      <c r="F5492" s="76" t="s">
        <v>3606</v>
      </c>
    </row>
    <row r="5493" spans="2:6" x14ac:dyDescent="0.35">
      <c r="B5493" s="76">
        <v>5491</v>
      </c>
      <c r="C5493" s="76" t="s">
        <v>3607</v>
      </c>
      <c r="D5493" s="76" t="s">
        <v>2430</v>
      </c>
      <c r="E5493" s="76"/>
      <c r="F5493" s="76" t="s">
        <v>88</v>
      </c>
    </row>
    <row r="5494" spans="2:6" x14ac:dyDescent="0.35">
      <c r="B5494" s="76">
        <v>5492</v>
      </c>
      <c r="C5494" s="76" t="s">
        <v>3608</v>
      </c>
      <c r="D5494" s="76" t="s">
        <v>1488</v>
      </c>
      <c r="E5494" s="76"/>
      <c r="F5494" s="76" t="s">
        <v>1487</v>
      </c>
    </row>
    <row r="5495" spans="2:6" x14ac:dyDescent="0.35">
      <c r="B5495" s="76">
        <v>5493</v>
      </c>
      <c r="C5495" s="76" t="s">
        <v>1373</v>
      </c>
      <c r="D5495" s="76" t="s">
        <v>9066</v>
      </c>
      <c r="E5495" s="76"/>
      <c r="F5495" s="76" t="s">
        <v>9085</v>
      </c>
    </row>
    <row r="5496" spans="2:6" x14ac:dyDescent="0.35">
      <c r="B5496" s="76">
        <v>5494</v>
      </c>
      <c r="C5496" s="76" t="s">
        <v>1666</v>
      </c>
      <c r="D5496" s="76" t="s">
        <v>1667</v>
      </c>
      <c r="E5496" s="76"/>
      <c r="F5496" s="76" t="s">
        <v>3609</v>
      </c>
    </row>
    <row r="5497" spans="2:6" x14ac:dyDescent="0.35">
      <c r="B5497" s="76">
        <v>5495</v>
      </c>
      <c r="C5497" s="76" t="s">
        <v>3610</v>
      </c>
      <c r="D5497" s="76" t="s">
        <v>2748</v>
      </c>
      <c r="E5497" s="76"/>
      <c r="F5497" s="76" t="s">
        <v>89</v>
      </c>
    </row>
    <row r="5498" spans="2:6" x14ac:dyDescent="0.35">
      <c r="B5498" s="76">
        <v>5496</v>
      </c>
      <c r="C5498" s="76" t="s">
        <v>3611</v>
      </c>
      <c r="D5498" s="76" t="s">
        <v>3613</v>
      </c>
      <c r="E5498" s="76"/>
      <c r="F5498" s="76" t="s">
        <v>3612</v>
      </c>
    </row>
    <row r="5499" spans="2:6" x14ac:dyDescent="0.35">
      <c r="B5499" s="76">
        <v>5497</v>
      </c>
      <c r="C5499" s="76" t="s">
        <v>1642</v>
      </c>
      <c r="D5499" s="76" t="s">
        <v>9087</v>
      </c>
      <c r="E5499" s="76"/>
      <c r="F5499" s="76" t="s">
        <v>9086</v>
      </c>
    </row>
    <row r="5500" spans="2:6" x14ac:dyDescent="0.35">
      <c r="B5500" s="76">
        <v>5498</v>
      </c>
      <c r="C5500" s="76" t="s">
        <v>3614</v>
      </c>
      <c r="D5500" s="76" t="s">
        <v>3616</v>
      </c>
      <c r="E5500" s="76"/>
      <c r="F5500" s="76" t="s">
        <v>3615</v>
      </c>
    </row>
    <row r="5501" spans="2:6" x14ac:dyDescent="0.35">
      <c r="B5501" s="76">
        <v>5499</v>
      </c>
      <c r="C5501" s="76" t="s">
        <v>3617</v>
      </c>
      <c r="D5501" s="76" t="s">
        <v>2426</v>
      </c>
      <c r="E5501" s="76"/>
      <c r="F5501" s="76" t="s">
        <v>90</v>
      </c>
    </row>
    <row r="5502" spans="2:6" x14ac:dyDescent="0.35">
      <c r="B5502" s="76">
        <v>5500</v>
      </c>
      <c r="C5502" s="76" t="s">
        <v>3618</v>
      </c>
      <c r="D5502" s="76" t="s">
        <v>9047</v>
      </c>
      <c r="E5502" s="76"/>
      <c r="F5502" s="76" t="s">
        <v>584</v>
      </c>
    </row>
    <row r="5503" spans="2:6" x14ac:dyDescent="0.35">
      <c r="B5503" s="76">
        <v>5501</v>
      </c>
      <c r="C5503" s="76" t="s">
        <v>11750</v>
      </c>
      <c r="D5503" s="76" t="s">
        <v>11724</v>
      </c>
      <c r="E5503" s="76"/>
      <c r="F5503" s="76" t="s">
        <v>11749</v>
      </c>
    </row>
    <row r="5504" spans="2:6" x14ac:dyDescent="0.35">
      <c r="B5504" s="76">
        <v>5502</v>
      </c>
      <c r="C5504" s="76" t="s">
        <v>3619</v>
      </c>
      <c r="D5504" s="76" t="s">
        <v>2435</v>
      </c>
      <c r="E5504" s="76"/>
      <c r="F5504" s="76" t="s">
        <v>91</v>
      </c>
    </row>
    <row r="5505" spans="2:6" x14ac:dyDescent="0.35">
      <c r="B5505" s="76">
        <v>5503</v>
      </c>
      <c r="C5505" s="76" t="s">
        <v>1224</v>
      </c>
      <c r="D5505" s="76" t="s">
        <v>9049</v>
      </c>
      <c r="E5505" s="76"/>
      <c r="F5505" s="76" t="s">
        <v>9088</v>
      </c>
    </row>
    <row r="5506" spans="2:6" x14ac:dyDescent="0.35">
      <c r="B5506" s="76">
        <v>5504</v>
      </c>
      <c r="C5506" s="76" t="s">
        <v>1328</v>
      </c>
      <c r="D5506" s="76" t="s">
        <v>1329</v>
      </c>
      <c r="E5506" s="76"/>
      <c r="F5506" s="76" t="s">
        <v>1595</v>
      </c>
    </row>
    <row r="5507" spans="2:6" x14ac:dyDescent="0.35">
      <c r="B5507" s="76">
        <v>5505</v>
      </c>
      <c r="C5507" s="76" t="s">
        <v>3620</v>
      </c>
      <c r="D5507" s="76" t="s">
        <v>2431</v>
      </c>
      <c r="E5507" s="76"/>
      <c r="F5507" s="76" t="s">
        <v>92</v>
      </c>
    </row>
    <row r="5508" spans="2:6" x14ac:dyDescent="0.35">
      <c r="B5508" s="76">
        <v>5506</v>
      </c>
      <c r="C5508" s="76" t="s">
        <v>3621</v>
      </c>
      <c r="D5508" s="76" t="s">
        <v>1500</v>
      </c>
      <c r="E5508" s="76"/>
      <c r="F5508" s="76" t="s">
        <v>1499</v>
      </c>
    </row>
    <row r="5509" spans="2:6" x14ac:dyDescent="0.35">
      <c r="B5509" s="76">
        <v>5507</v>
      </c>
      <c r="C5509" s="76" t="s">
        <v>1641</v>
      </c>
      <c r="D5509" s="76" t="s">
        <v>9051</v>
      </c>
      <c r="E5509" s="76"/>
      <c r="F5509" s="76" t="s">
        <v>9089</v>
      </c>
    </row>
    <row r="5510" spans="2:6" x14ac:dyDescent="0.35">
      <c r="B5510" s="76">
        <v>5508</v>
      </c>
      <c r="C5510" s="76" t="s">
        <v>3622</v>
      </c>
      <c r="D5510" s="76" t="s">
        <v>1672</v>
      </c>
      <c r="E5510" s="76"/>
      <c r="F5510" s="76" t="s">
        <v>3623</v>
      </c>
    </row>
    <row r="5511" spans="2:6" x14ac:dyDescent="0.35">
      <c r="B5511" s="76">
        <v>5509</v>
      </c>
      <c r="C5511" s="76" t="s">
        <v>3624</v>
      </c>
      <c r="D5511" s="76" t="s">
        <v>2429</v>
      </c>
      <c r="E5511" s="76"/>
      <c r="F5511" s="76" t="s">
        <v>93</v>
      </c>
    </row>
    <row r="5512" spans="2:6" x14ac:dyDescent="0.35">
      <c r="B5512" s="76">
        <v>5510</v>
      </c>
      <c r="C5512" s="76" t="s">
        <v>3625</v>
      </c>
      <c r="D5512" s="76" t="s">
        <v>1594</v>
      </c>
      <c r="E5512" s="76"/>
      <c r="F5512" s="76" t="s">
        <v>3626</v>
      </c>
    </row>
    <row r="5513" spans="2:6" x14ac:dyDescent="0.35">
      <c r="B5513" s="76">
        <v>5511</v>
      </c>
      <c r="C5513" s="76" t="s">
        <v>3627</v>
      </c>
      <c r="D5513" s="76" t="s">
        <v>9054</v>
      </c>
      <c r="E5513" s="76"/>
      <c r="F5513" s="76" t="s">
        <v>9090</v>
      </c>
    </row>
    <row r="5514" spans="2:6" x14ac:dyDescent="0.35">
      <c r="B5514" s="76">
        <v>5512</v>
      </c>
      <c r="C5514" s="76" t="s">
        <v>3628</v>
      </c>
      <c r="D5514" s="76" t="s">
        <v>3536</v>
      </c>
      <c r="E5514" s="76"/>
      <c r="F5514" s="76" t="s">
        <v>3629</v>
      </c>
    </row>
    <row r="5515" spans="2:6" x14ac:dyDescent="0.35">
      <c r="B5515" s="76">
        <v>5513</v>
      </c>
      <c r="C5515" s="76" t="s">
        <v>11752</v>
      </c>
      <c r="D5515" s="76" t="s">
        <v>11727</v>
      </c>
      <c r="E5515" s="76"/>
      <c r="F5515" s="76" t="s">
        <v>11751</v>
      </c>
    </row>
    <row r="5516" spans="2:6" x14ac:dyDescent="0.35">
      <c r="B5516" s="76">
        <v>5514</v>
      </c>
      <c r="C5516" s="76" t="s">
        <v>3630</v>
      </c>
      <c r="D5516" s="76" t="s">
        <v>2437</v>
      </c>
      <c r="E5516" s="76"/>
      <c r="F5516" s="76" t="s">
        <v>94</v>
      </c>
    </row>
    <row r="5517" spans="2:6" x14ac:dyDescent="0.35">
      <c r="B5517" s="76">
        <v>5515</v>
      </c>
      <c r="C5517" s="76" t="s">
        <v>3631</v>
      </c>
      <c r="D5517" s="76" t="s">
        <v>9056</v>
      </c>
      <c r="E5517" s="76"/>
      <c r="F5517" s="76" t="s">
        <v>1608</v>
      </c>
    </row>
    <row r="5518" spans="2:6" x14ac:dyDescent="0.35">
      <c r="B5518" s="76">
        <v>5516</v>
      </c>
      <c r="C5518" s="76" t="s">
        <v>11754</v>
      </c>
      <c r="D5518" s="76" t="s">
        <v>11733</v>
      </c>
      <c r="E5518" s="76"/>
      <c r="F5518" s="76" t="s">
        <v>11753</v>
      </c>
    </row>
    <row r="5519" spans="2:6" x14ac:dyDescent="0.35">
      <c r="B5519" s="76">
        <v>5517</v>
      </c>
      <c r="C5519" s="76" t="s">
        <v>3632</v>
      </c>
      <c r="D5519" s="76" t="s">
        <v>3633</v>
      </c>
      <c r="E5519" s="76"/>
      <c r="F5519" s="76" t="s">
        <v>95</v>
      </c>
    </row>
    <row r="5520" spans="2:6" x14ac:dyDescent="0.35">
      <c r="B5520" s="76">
        <v>5518</v>
      </c>
      <c r="C5520" s="76" t="s">
        <v>3634</v>
      </c>
      <c r="D5520" s="76" t="s">
        <v>9092</v>
      </c>
      <c r="E5520" s="76"/>
      <c r="F5520" s="76" t="s">
        <v>9091</v>
      </c>
    </row>
    <row r="5521" spans="2:6" x14ac:dyDescent="0.35">
      <c r="B5521" s="76">
        <v>5519</v>
      </c>
      <c r="C5521" s="76" t="s">
        <v>3635</v>
      </c>
      <c r="D5521" s="76" t="s">
        <v>1477</v>
      </c>
      <c r="E5521" s="76"/>
      <c r="F5521" s="76" t="s">
        <v>1476</v>
      </c>
    </row>
    <row r="5522" spans="2:6" x14ac:dyDescent="0.35">
      <c r="B5522" s="76">
        <v>5520</v>
      </c>
      <c r="C5522" s="76" t="s">
        <v>7939</v>
      </c>
      <c r="D5522" s="76" t="s">
        <v>7905</v>
      </c>
      <c r="E5522" s="76"/>
      <c r="F5522" s="76" t="s">
        <v>747</v>
      </c>
    </row>
    <row r="5523" spans="2:6" x14ac:dyDescent="0.35">
      <c r="B5523" s="76">
        <v>5521</v>
      </c>
      <c r="C5523" s="76" t="s">
        <v>7941</v>
      </c>
      <c r="D5523" s="76" t="s">
        <v>2026</v>
      </c>
      <c r="E5523" s="76"/>
      <c r="F5523" s="76" t="s">
        <v>7940</v>
      </c>
    </row>
    <row r="5524" spans="2:6" x14ac:dyDescent="0.35">
      <c r="B5524" s="76">
        <v>5522</v>
      </c>
      <c r="C5524" s="76" t="s">
        <v>7942</v>
      </c>
      <c r="D5524" s="76" t="s">
        <v>9094</v>
      </c>
      <c r="E5524" s="76"/>
      <c r="F5524" s="76" t="s">
        <v>9093</v>
      </c>
    </row>
    <row r="5525" spans="2:6" x14ac:dyDescent="0.35">
      <c r="B5525" s="76">
        <v>5523</v>
      </c>
      <c r="C5525" s="76" t="s">
        <v>7944</v>
      </c>
      <c r="D5525" s="76" t="s">
        <v>3641</v>
      </c>
      <c r="E5525" s="76"/>
      <c r="F5525" s="76" t="s">
        <v>7943</v>
      </c>
    </row>
    <row r="5526" spans="2:6" x14ac:dyDescent="0.35">
      <c r="B5526" s="76">
        <v>5524</v>
      </c>
      <c r="C5526" s="76" t="s">
        <v>3636</v>
      </c>
      <c r="D5526" s="76" t="s">
        <v>1055</v>
      </c>
      <c r="E5526" s="76"/>
      <c r="F5526" s="76" t="s">
        <v>748</v>
      </c>
    </row>
    <row r="5527" spans="2:6" x14ac:dyDescent="0.35">
      <c r="B5527" s="76">
        <v>5525</v>
      </c>
      <c r="C5527" s="76" t="s">
        <v>3637</v>
      </c>
      <c r="D5527" s="76" t="s">
        <v>2026</v>
      </c>
      <c r="E5527" s="76"/>
      <c r="F5527" s="76" t="s">
        <v>2025</v>
      </c>
    </row>
    <row r="5528" spans="2:6" x14ac:dyDescent="0.35">
      <c r="B5528" s="76">
        <v>5526</v>
      </c>
      <c r="C5528" s="76" t="s">
        <v>3638</v>
      </c>
      <c r="D5528" s="76" t="s">
        <v>9094</v>
      </c>
      <c r="E5528" s="76"/>
      <c r="F5528" s="76" t="s">
        <v>9095</v>
      </c>
    </row>
    <row r="5529" spans="2:6" x14ac:dyDescent="0.35">
      <c r="B5529" s="76">
        <v>5527</v>
      </c>
      <c r="C5529" s="76" t="s">
        <v>3639</v>
      </c>
      <c r="D5529" s="76" t="s">
        <v>3641</v>
      </c>
      <c r="E5529" s="76"/>
      <c r="F5529" s="76" t="s">
        <v>3640</v>
      </c>
    </row>
    <row r="5530" spans="2:6" x14ac:dyDescent="0.35">
      <c r="B5530" s="76">
        <v>5528</v>
      </c>
      <c r="C5530" s="76" t="s">
        <v>7619</v>
      </c>
      <c r="D5530" s="76" t="s">
        <v>7618</v>
      </c>
      <c r="E5530" s="76"/>
      <c r="F5530" s="76" t="s">
        <v>7617</v>
      </c>
    </row>
    <row r="5531" spans="2:6" x14ac:dyDescent="0.35">
      <c r="B5531" s="76">
        <v>5529</v>
      </c>
      <c r="C5531" s="76" t="s">
        <v>7622</v>
      </c>
      <c r="D5531" s="76" t="s">
        <v>7621</v>
      </c>
      <c r="E5531" s="76"/>
      <c r="F5531" s="76" t="s">
        <v>7620</v>
      </c>
    </row>
    <row r="5532" spans="2:6" x14ac:dyDescent="0.35">
      <c r="B5532" s="76">
        <v>5530</v>
      </c>
      <c r="C5532" s="76" t="s">
        <v>7623</v>
      </c>
      <c r="D5532" s="76" t="s">
        <v>9097</v>
      </c>
      <c r="E5532" s="76"/>
      <c r="F5532" s="76" t="s">
        <v>9096</v>
      </c>
    </row>
    <row r="5533" spans="2:6" x14ac:dyDescent="0.35">
      <c r="B5533" s="76">
        <v>5531</v>
      </c>
      <c r="C5533" s="76" t="s">
        <v>7626</v>
      </c>
      <c r="D5533" s="76" t="s">
        <v>7625</v>
      </c>
      <c r="E5533" s="76"/>
      <c r="F5533" s="76" t="s">
        <v>7624</v>
      </c>
    </row>
    <row r="5534" spans="2:6" x14ac:dyDescent="0.35">
      <c r="B5534" s="76">
        <v>5532</v>
      </c>
      <c r="C5534" s="76" t="s">
        <v>7629</v>
      </c>
      <c r="D5534" s="76" t="s">
        <v>7628</v>
      </c>
      <c r="E5534" s="76"/>
      <c r="F5534" s="76" t="s">
        <v>7627</v>
      </c>
    </row>
    <row r="5535" spans="2:6" x14ac:dyDescent="0.35">
      <c r="B5535" s="76">
        <v>5533</v>
      </c>
      <c r="C5535" s="76" t="s">
        <v>7630</v>
      </c>
      <c r="D5535" s="76" t="s">
        <v>9099</v>
      </c>
      <c r="E5535" s="76"/>
      <c r="F5535" s="76" t="s">
        <v>9098</v>
      </c>
    </row>
    <row r="5536" spans="2:6" x14ac:dyDescent="0.35">
      <c r="B5536" s="76">
        <v>5534</v>
      </c>
      <c r="C5536" s="76" t="s">
        <v>7633</v>
      </c>
      <c r="D5536" s="76" t="s">
        <v>7632</v>
      </c>
      <c r="E5536" s="76"/>
      <c r="F5536" s="76" t="s">
        <v>7631</v>
      </c>
    </row>
    <row r="5537" spans="2:6" x14ac:dyDescent="0.35">
      <c r="B5537" s="76">
        <v>5535</v>
      </c>
      <c r="C5537" s="76" t="s">
        <v>7636</v>
      </c>
      <c r="D5537" s="76" t="s">
        <v>7635</v>
      </c>
      <c r="E5537" s="76"/>
      <c r="F5537" s="76" t="s">
        <v>7634</v>
      </c>
    </row>
    <row r="5538" spans="2:6" x14ac:dyDescent="0.35">
      <c r="B5538" s="76">
        <v>5536</v>
      </c>
      <c r="C5538" s="76" t="s">
        <v>7637</v>
      </c>
      <c r="D5538" s="76" t="s">
        <v>9101</v>
      </c>
      <c r="E5538" s="76"/>
      <c r="F5538" s="76" t="s">
        <v>9100</v>
      </c>
    </row>
    <row r="5539" spans="2:6" x14ac:dyDescent="0.35">
      <c r="B5539" s="76">
        <v>5537</v>
      </c>
      <c r="C5539" s="76" t="s">
        <v>3642</v>
      </c>
      <c r="D5539" s="76" t="s">
        <v>2410</v>
      </c>
      <c r="E5539" s="76"/>
      <c r="F5539" s="76" t="s">
        <v>96</v>
      </c>
    </row>
    <row r="5540" spans="2:6" x14ac:dyDescent="0.35">
      <c r="B5540" s="76">
        <v>5538</v>
      </c>
      <c r="C5540" s="76" t="s">
        <v>3643</v>
      </c>
      <c r="D5540" s="76" t="s">
        <v>1704</v>
      </c>
      <c r="E5540" s="76"/>
      <c r="F5540" s="76" t="s">
        <v>1703</v>
      </c>
    </row>
    <row r="5541" spans="2:6" x14ac:dyDescent="0.35">
      <c r="B5541" s="76">
        <v>5539</v>
      </c>
      <c r="C5541" s="76" t="s">
        <v>3644</v>
      </c>
      <c r="D5541" s="76" t="s">
        <v>9103</v>
      </c>
      <c r="E5541" s="76"/>
      <c r="F5541" s="76" t="s">
        <v>9102</v>
      </c>
    </row>
    <row r="5542" spans="2:6" x14ac:dyDescent="0.35">
      <c r="B5542" s="76">
        <v>5540</v>
      </c>
      <c r="C5542" s="76" t="s">
        <v>6451</v>
      </c>
      <c r="D5542" s="76" t="s">
        <v>2410</v>
      </c>
      <c r="E5542" s="76"/>
      <c r="F5542" s="76" t="s">
        <v>6438</v>
      </c>
    </row>
    <row r="5543" spans="2:6" x14ac:dyDescent="0.35">
      <c r="B5543" s="76">
        <v>5541</v>
      </c>
      <c r="C5543" s="76" t="s">
        <v>6453</v>
      </c>
      <c r="D5543" s="76" t="s">
        <v>1704</v>
      </c>
      <c r="E5543" s="76"/>
      <c r="F5543" s="76" t="s">
        <v>6452</v>
      </c>
    </row>
    <row r="5544" spans="2:6" x14ac:dyDescent="0.35">
      <c r="B5544" s="76">
        <v>5542</v>
      </c>
      <c r="C5544" s="76" t="s">
        <v>6455</v>
      </c>
      <c r="D5544" s="76" t="s">
        <v>9103</v>
      </c>
      <c r="E5544" s="76"/>
      <c r="F5544" s="76" t="s">
        <v>6454</v>
      </c>
    </row>
    <row r="5545" spans="2:6" x14ac:dyDescent="0.35">
      <c r="B5545" s="76">
        <v>5543</v>
      </c>
      <c r="C5545" s="76" t="s">
        <v>3645</v>
      </c>
      <c r="D5545" s="76" t="s">
        <v>2614</v>
      </c>
      <c r="E5545" s="76"/>
      <c r="F5545" s="76" t="s">
        <v>97</v>
      </c>
    </row>
    <row r="5546" spans="2:6" x14ac:dyDescent="0.35">
      <c r="B5546" s="76">
        <v>5544</v>
      </c>
      <c r="C5546" s="76" t="s">
        <v>3646</v>
      </c>
      <c r="D5546" s="76" t="s">
        <v>1717</v>
      </c>
      <c r="E5546" s="76"/>
      <c r="F5546" s="76" t="s">
        <v>1716</v>
      </c>
    </row>
    <row r="5547" spans="2:6" x14ac:dyDescent="0.35">
      <c r="B5547" s="76">
        <v>5545</v>
      </c>
      <c r="C5547" s="76" t="s">
        <v>3647</v>
      </c>
      <c r="D5547" s="76" t="s">
        <v>9105</v>
      </c>
      <c r="E5547" s="76"/>
      <c r="F5547" s="76" t="s">
        <v>9104</v>
      </c>
    </row>
    <row r="5548" spans="2:6" x14ac:dyDescent="0.35">
      <c r="B5548" s="76">
        <v>5546</v>
      </c>
      <c r="C5548" s="76" t="s">
        <v>1161</v>
      </c>
      <c r="D5548" s="76" t="s">
        <v>1162</v>
      </c>
      <c r="E5548" s="76"/>
      <c r="F5548" s="76" t="s">
        <v>3648</v>
      </c>
    </row>
    <row r="5549" spans="2:6" x14ac:dyDescent="0.35">
      <c r="B5549" s="76">
        <v>5547</v>
      </c>
      <c r="C5549" s="76" t="s">
        <v>3649</v>
      </c>
      <c r="D5549" s="76" t="s">
        <v>1256</v>
      </c>
      <c r="E5549" s="76"/>
      <c r="F5549" s="76" t="s">
        <v>98</v>
      </c>
    </row>
    <row r="5550" spans="2:6" x14ac:dyDescent="0.35">
      <c r="B5550" s="76">
        <v>5548</v>
      </c>
      <c r="C5550" s="76" t="s">
        <v>3650</v>
      </c>
      <c r="D5550" s="76" t="s">
        <v>9106</v>
      </c>
      <c r="E5550" s="76"/>
      <c r="F5550" s="76" t="s">
        <v>29</v>
      </c>
    </row>
    <row r="5551" spans="2:6" x14ac:dyDescent="0.35">
      <c r="B5551" s="76">
        <v>5549</v>
      </c>
      <c r="C5551" s="76" t="s">
        <v>11757</v>
      </c>
      <c r="D5551" s="76" t="s">
        <v>11756</v>
      </c>
      <c r="E5551" s="76"/>
      <c r="F5551" s="76" t="s">
        <v>11755</v>
      </c>
    </row>
    <row r="5552" spans="2:6" x14ac:dyDescent="0.35">
      <c r="B5552" s="76">
        <v>5550</v>
      </c>
      <c r="C5552" s="76" t="s">
        <v>3651</v>
      </c>
      <c r="D5552" s="76" t="s">
        <v>2433</v>
      </c>
      <c r="E5552" s="76"/>
      <c r="F5552" s="76" t="s">
        <v>99</v>
      </c>
    </row>
    <row r="5553" spans="2:6" x14ac:dyDescent="0.35">
      <c r="B5553" s="76">
        <v>5551</v>
      </c>
      <c r="C5553" s="76" t="s">
        <v>3652</v>
      </c>
      <c r="D5553" s="76" t="s">
        <v>1531</v>
      </c>
      <c r="E5553" s="76"/>
      <c r="F5553" s="76" t="s">
        <v>1530</v>
      </c>
    </row>
    <row r="5554" spans="2:6" x14ac:dyDescent="0.35">
      <c r="B5554" s="76">
        <v>5552</v>
      </c>
      <c r="C5554" s="76" t="s">
        <v>1216</v>
      </c>
      <c r="D5554" s="76" t="s">
        <v>9108</v>
      </c>
      <c r="E5554" s="76"/>
      <c r="F5554" s="76" t="s">
        <v>9107</v>
      </c>
    </row>
    <row r="5555" spans="2:6" x14ac:dyDescent="0.35">
      <c r="B5555" s="76">
        <v>5553</v>
      </c>
      <c r="C5555" s="76" t="s">
        <v>1119</v>
      </c>
      <c r="D5555" s="76" t="s">
        <v>1120</v>
      </c>
      <c r="E5555" s="76"/>
      <c r="F5555" s="76" t="s">
        <v>3653</v>
      </c>
    </row>
    <row r="5556" spans="2:6" x14ac:dyDescent="0.35">
      <c r="B5556" s="76">
        <v>5554</v>
      </c>
      <c r="C5556" s="76" t="s">
        <v>3654</v>
      </c>
      <c r="D5556" s="76" t="s">
        <v>2481</v>
      </c>
      <c r="E5556" s="76"/>
      <c r="F5556" s="76" t="s">
        <v>375</v>
      </c>
    </row>
    <row r="5557" spans="2:6" x14ac:dyDescent="0.35">
      <c r="B5557" s="76">
        <v>5555</v>
      </c>
      <c r="C5557" s="76" t="s">
        <v>3655</v>
      </c>
      <c r="D5557" s="76" t="s">
        <v>1715</v>
      </c>
      <c r="E5557" s="76"/>
      <c r="F5557" s="76" t="s">
        <v>1714</v>
      </c>
    </row>
    <row r="5558" spans="2:6" x14ac:dyDescent="0.35">
      <c r="B5558" s="76">
        <v>5556</v>
      </c>
      <c r="C5558" s="76" t="s">
        <v>1170</v>
      </c>
      <c r="D5558" s="76" t="s">
        <v>9109</v>
      </c>
      <c r="E5558" s="76"/>
      <c r="F5558" s="76" t="s">
        <v>39</v>
      </c>
    </row>
    <row r="5559" spans="2:6" x14ac:dyDescent="0.35">
      <c r="B5559" s="76">
        <v>5557</v>
      </c>
      <c r="C5559" s="76" t="s">
        <v>3656</v>
      </c>
      <c r="D5559" s="76" t="s">
        <v>3657</v>
      </c>
      <c r="E5559" s="76"/>
      <c r="F5559" s="76" t="s">
        <v>332</v>
      </c>
    </row>
    <row r="5560" spans="2:6" x14ac:dyDescent="0.35">
      <c r="B5560" s="76">
        <v>5558</v>
      </c>
      <c r="C5560" s="76" t="s">
        <v>3658</v>
      </c>
      <c r="D5560" s="76" t="s">
        <v>1756</v>
      </c>
      <c r="E5560" s="76"/>
      <c r="F5560" s="76" t="s">
        <v>1755</v>
      </c>
    </row>
    <row r="5561" spans="2:6" x14ac:dyDescent="0.35">
      <c r="B5561" s="76">
        <v>5559</v>
      </c>
      <c r="C5561" s="76" t="s">
        <v>1683</v>
      </c>
      <c r="D5561" s="76" t="s">
        <v>9111</v>
      </c>
      <c r="E5561" s="76"/>
      <c r="F5561" s="76" t="s">
        <v>9110</v>
      </c>
    </row>
    <row r="5562" spans="2:6" x14ac:dyDescent="0.35">
      <c r="B5562" s="76">
        <v>5560</v>
      </c>
      <c r="C5562" s="76" t="s">
        <v>3659</v>
      </c>
      <c r="D5562" s="76" t="s">
        <v>2541</v>
      </c>
      <c r="E5562" s="76"/>
      <c r="F5562" s="76" t="s">
        <v>333</v>
      </c>
    </row>
    <row r="5563" spans="2:6" x14ac:dyDescent="0.35">
      <c r="B5563" s="76">
        <v>5561</v>
      </c>
      <c r="C5563" s="76" t="s">
        <v>3660</v>
      </c>
      <c r="D5563" s="76" t="s">
        <v>1731</v>
      </c>
      <c r="E5563" s="76"/>
      <c r="F5563" s="76" t="s">
        <v>1730</v>
      </c>
    </row>
    <row r="5564" spans="2:6" x14ac:dyDescent="0.35">
      <c r="B5564" s="76">
        <v>5562</v>
      </c>
      <c r="C5564" s="76" t="s">
        <v>3661</v>
      </c>
      <c r="D5564" s="76" t="s">
        <v>9112</v>
      </c>
      <c r="E5564" s="76"/>
      <c r="F5564" s="76" t="s">
        <v>31</v>
      </c>
    </row>
    <row r="5565" spans="2:6" x14ac:dyDescent="0.35">
      <c r="B5565" s="76">
        <v>5563</v>
      </c>
      <c r="C5565" s="76" t="s">
        <v>3662</v>
      </c>
      <c r="D5565" s="76" t="s">
        <v>2411</v>
      </c>
      <c r="E5565" s="76"/>
      <c r="F5565" s="76" t="s">
        <v>100</v>
      </c>
    </row>
    <row r="5566" spans="2:6" x14ac:dyDescent="0.35">
      <c r="B5566" s="76">
        <v>5564</v>
      </c>
      <c r="C5566" s="76" t="s">
        <v>3663</v>
      </c>
      <c r="D5566" s="76" t="s">
        <v>1458</v>
      </c>
      <c r="E5566" s="76"/>
      <c r="F5566" s="76" t="s">
        <v>1457</v>
      </c>
    </row>
    <row r="5567" spans="2:6" x14ac:dyDescent="0.35">
      <c r="B5567" s="76">
        <v>5565</v>
      </c>
      <c r="C5567" s="76" t="s">
        <v>1078</v>
      </c>
      <c r="D5567" s="76" t="s">
        <v>9114</v>
      </c>
      <c r="E5567" s="76"/>
      <c r="F5567" s="76" t="s">
        <v>9113</v>
      </c>
    </row>
    <row r="5568" spans="2:6" x14ac:dyDescent="0.35">
      <c r="B5568" s="76">
        <v>5566</v>
      </c>
      <c r="C5568" s="76" t="s">
        <v>1184</v>
      </c>
      <c r="D5568" s="76" t="s">
        <v>1185</v>
      </c>
      <c r="E5568" s="76"/>
      <c r="F5568" s="76" t="s">
        <v>3664</v>
      </c>
    </row>
    <row r="5569" spans="2:6" x14ac:dyDescent="0.35">
      <c r="B5569" s="76">
        <v>5567</v>
      </c>
      <c r="C5569" s="76" t="s">
        <v>3665</v>
      </c>
      <c r="D5569" s="76" t="s">
        <v>2715</v>
      </c>
      <c r="E5569" s="76"/>
      <c r="F5569" s="76" t="s">
        <v>101</v>
      </c>
    </row>
    <row r="5570" spans="2:6" x14ac:dyDescent="0.35">
      <c r="B5570" s="76">
        <v>5568</v>
      </c>
      <c r="C5570" s="76" t="s">
        <v>1406</v>
      </c>
      <c r="D5570" s="76" t="s">
        <v>1407</v>
      </c>
      <c r="E5570" s="76"/>
      <c r="F5570" s="76" t="s">
        <v>2035</v>
      </c>
    </row>
    <row r="5571" spans="2:6" x14ac:dyDescent="0.35">
      <c r="B5571" s="76">
        <v>5569</v>
      </c>
      <c r="C5571" s="76" t="s">
        <v>1223</v>
      </c>
      <c r="D5571" s="76" t="s">
        <v>9078</v>
      </c>
      <c r="E5571" s="76"/>
      <c r="F5571" s="76" t="s">
        <v>543</v>
      </c>
    </row>
    <row r="5572" spans="2:6" x14ac:dyDescent="0.35">
      <c r="B5572" s="76">
        <v>5570</v>
      </c>
      <c r="C5572" s="76" t="s">
        <v>1096</v>
      </c>
      <c r="D5572" s="76" t="s">
        <v>1097</v>
      </c>
      <c r="E5572" s="76"/>
      <c r="F5572" s="76" t="s">
        <v>3666</v>
      </c>
    </row>
    <row r="5573" spans="2:6" x14ac:dyDescent="0.35">
      <c r="B5573" s="76">
        <v>5571</v>
      </c>
      <c r="C5573" s="76" t="s">
        <v>3667</v>
      </c>
      <c r="D5573" s="76" t="s">
        <v>3668</v>
      </c>
      <c r="E5573" s="76"/>
      <c r="F5573" s="76" t="s">
        <v>749</v>
      </c>
    </row>
    <row r="5574" spans="2:6" x14ac:dyDescent="0.35">
      <c r="B5574" s="76">
        <v>5572</v>
      </c>
      <c r="C5574" s="76" t="s">
        <v>3669</v>
      </c>
      <c r="D5574" s="76" t="s">
        <v>3671</v>
      </c>
      <c r="E5574" s="76"/>
      <c r="F5574" s="76" t="s">
        <v>3670</v>
      </c>
    </row>
    <row r="5575" spans="2:6" x14ac:dyDescent="0.35">
      <c r="B5575" s="76">
        <v>5573</v>
      </c>
      <c r="C5575" s="76" t="s">
        <v>3672</v>
      </c>
      <c r="D5575" s="76" t="s">
        <v>9116</v>
      </c>
      <c r="E5575" s="76"/>
      <c r="F5575" s="76" t="s">
        <v>9115</v>
      </c>
    </row>
    <row r="5576" spans="2:6" x14ac:dyDescent="0.35">
      <c r="B5576" s="76">
        <v>5574</v>
      </c>
      <c r="C5576" s="76" t="s">
        <v>11760</v>
      </c>
      <c r="D5576" s="76" t="s">
        <v>11759</v>
      </c>
      <c r="E5576" s="76"/>
      <c r="F5576" s="76" t="s">
        <v>11758</v>
      </c>
    </row>
    <row r="5577" spans="2:6" x14ac:dyDescent="0.35">
      <c r="B5577" s="76">
        <v>5575</v>
      </c>
      <c r="C5577" s="76" t="s">
        <v>3673</v>
      </c>
      <c r="D5577" s="76" t="s">
        <v>3675</v>
      </c>
      <c r="E5577" s="76"/>
      <c r="F5577" s="76" t="s">
        <v>3674</v>
      </c>
    </row>
    <row r="5578" spans="2:6" x14ac:dyDescent="0.35">
      <c r="B5578" s="76">
        <v>5576</v>
      </c>
      <c r="C5578" s="76" t="s">
        <v>3676</v>
      </c>
      <c r="D5578" s="76" t="s">
        <v>1033</v>
      </c>
      <c r="E5578" s="76"/>
      <c r="F5578" s="76" t="s">
        <v>102</v>
      </c>
    </row>
    <row r="5579" spans="2:6" x14ac:dyDescent="0.35">
      <c r="B5579" s="76">
        <v>5577</v>
      </c>
      <c r="C5579" s="76" t="s">
        <v>3677</v>
      </c>
      <c r="D5579" s="76" t="s">
        <v>2342</v>
      </c>
      <c r="E5579" s="76"/>
      <c r="F5579" s="76" t="s">
        <v>2341</v>
      </c>
    </row>
    <row r="5580" spans="2:6" x14ac:dyDescent="0.35">
      <c r="B5580" s="76">
        <v>5578</v>
      </c>
      <c r="C5580" s="76" t="s">
        <v>1352</v>
      </c>
      <c r="D5580" s="76" t="s">
        <v>9118</v>
      </c>
      <c r="E5580" s="76"/>
      <c r="F5580" s="76" t="s">
        <v>9117</v>
      </c>
    </row>
    <row r="5581" spans="2:6" x14ac:dyDescent="0.35">
      <c r="B5581" s="76">
        <v>5579</v>
      </c>
      <c r="C5581" s="76" t="s">
        <v>3678</v>
      </c>
      <c r="D5581" s="76" t="s">
        <v>1366</v>
      </c>
      <c r="E5581" s="76"/>
      <c r="F5581" s="76" t="s">
        <v>3679</v>
      </c>
    </row>
    <row r="5582" spans="2:6" x14ac:dyDescent="0.35">
      <c r="B5582" s="76">
        <v>5580</v>
      </c>
      <c r="C5582" s="76" t="s">
        <v>11763</v>
      </c>
      <c r="D5582" s="76" t="s">
        <v>11762</v>
      </c>
      <c r="E5582" s="76"/>
      <c r="F5582" s="76" t="s">
        <v>11761</v>
      </c>
    </row>
    <row r="5583" spans="2:6" x14ac:dyDescent="0.35">
      <c r="B5583" s="76">
        <v>5581</v>
      </c>
      <c r="C5583" s="76" t="s">
        <v>3680</v>
      </c>
      <c r="D5583" s="76" t="s">
        <v>2613</v>
      </c>
      <c r="E5583" s="76"/>
      <c r="F5583" s="76" t="s">
        <v>103</v>
      </c>
    </row>
    <row r="5584" spans="2:6" x14ac:dyDescent="0.35">
      <c r="B5584" s="76">
        <v>5582</v>
      </c>
      <c r="C5584" s="76" t="s">
        <v>3681</v>
      </c>
      <c r="D5584" s="76" t="s">
        <v>1725</v>
      </c>
      <c r="E5584" s="76"/>
      <c r="F5584" s="76" t="s">
        <v>1738</v>
      </c>
    </row>
    <row r="5585" spans="2:6" x14ac:dyDescent="0.35">
      <c r="B5585" s="76">
        <v>5583</v>
      </c>
      <c r="C5585" s="76" t="s">
        <v>1659</v>
      </c>
      <c r="D5585" s="76" t="s">
        <v>9120</v>
      </c>
      <c r="E5585" s="76"/>
      <c r="F5585" s="76" t="s">
        <v>9119</v>
      </c>
    </row>
    <row r="5586" spans="2:6" x14ac:dyDescent="0.35">
      <c r="B5586" s="76">
        <v>5584</v>
      </c>
      <c r="C5586" s="76" t="s">
        <v>1681</v>
      </c>
      <c r="D5586" s="76" t="s">
        <v>1682</v>
      </c>
      <c r="E5586" s="76"/>
      <c r="F5586" s="76" t="s">
        <v>3682</v>
      </c>
    </row>
    <row r="5587" spans="2:6" x14ac:dyDescent="0.35">
      <c r="B5587" s="76">
        <v>5585</v>
      </c>
      <c r="C5587" s="76" t="s">
        <v>11766</v>
      </c>
      <c r="D5587" s="76" t="s">
        <v>11765</v>
      </c>
      <c r="E5587" s="76"/>
      <c r="F5587" s="76" t="s">
        <v>11764</v>
      </c>
    </row>
    <row r="5588" spans="2:6" x14ac:dyDescent="0.35">
      <c r="B5588" s="76">
        <v>5586</v>
      </c>
      <c r="C5588" s="76" t="s">
        <v>3683</v>
      </c>
      <c r="D5588" s="76" t="s">
        <v>3684</v>
      </c>
      <c r="E5588" s="76"/>
      <c r="F5588" s="76" t="s">
        <v>415</v>
      </c>
    </row>
    <row r="5589" spans="2:6" x14ac:dyDescent="0.35">
      <c r="B5589" s="76">
        <v>5587</v>
      </c>
      <c r="C5589" s="76" t="s">
        <v>3685</v>
      </c>
      <c r="D5589" s="76" t="s">
        <v>2118</v>
      </c>
      <c r="E5589" s="76"/>
      <c r="F5589" s="76" t="s">
        <v>2117</v>
      </c>
    </row>
    <row r="5590" spans="2:6" x14ac:dyDescent="0.35">
      <c r="B5590" s="76">
        <v>5588</v>
      </c>
      <c r="C5590" s="76" t="s">
        <v>3686</v>
      </c>
      <c r="D5590" s="76" t="s">
        <v>9122</v>
      </c>
      <c r="E5590" s="76"/>
      <c r="F5590" s="76" t="s">
        <v>9121</v>
      </c>
    </row>
    <row r="5591" spans="2:6" x14ac:dyDescent="0.35">
      <c r="B5591" s="76">
        <v>5589</v>
      </c>
      <c r="C5591" s="76" t="s">
        <v>3687</v>
      </c>
      <c r="D5591" s="76" t="s">
        <v>2729</v>
      </c>
      <c r="E5591" s="76"/>
      <c r="F5591" s="76" t="s">
        <v>416</v>
      </c>
    </row>
    <row r="5592" spans="2:6" x14ac:dyDescent="0.35">
      <c r="B5592" s="76">
        <v>5590</v>
      </c>
      <c r="C5592" s="76" t="s">
        <v>3688</v>
      </c>
      <c r="D5592" s="76" t="s">
        <v>2234</v>
      </c>
      <c r="E5592" s="76"/>
      <c r="F5592" s="76" t="s">
        <v>2233</v>
      </c>
    </row>
    <row r="5593" spans="2:6" x14ac:dyDescent="0.35">
      <c r="B5593" s="76">
        <v>5591</v>
      </c>
      <c r="C5593" s="76" t="s">
        <v>3689</v>
      </c>
      <c r="D5593" s="76" t="s">
        <v>9124</v>
      </c>
      <c r="E5593" s="76"/>
      <c r="F5593" s="76" t="s">
        <v>9123</v>
      </c>
    </row>
    <row r="5594" spans="2:6" x14ac:dyDescent="0.35">
      <c r="B5594" s="76">
        <v>5592</v>
      </c>
      <c r="C5594" s="76" t="s">
        <v>3690</v>
      </c>
      <c r="D5594" s="76" t="s">
        <v>2503</v>
      </c>
      <c r="E5594" s="76"/>
      <c r="F5594" s="76" t="s">
        <v>227</v>
      </c>
    </row>
    <row r="5595" spans="2:6" x14ac:dyDescent="0.35">
      <c r="B5595" s="76">
        <v>5593</v>
      </c>
      <c r="C5595" s="76" t="s">
        <v>3691</v>
      </c>
      <c r="D5595" s="76" t="s">
        <v>2156</v>
      </c>
      <c r="E5595" s="76"/>
      <c r="F5595" s="76" t="s">
        <v>2155</v>
      </c>
    </row>
    <row r="5596" spans="2:6" x14ac:dyDescent="0.35">
      <c r="B5596" s="76">
        <v>5594</v>
      </c>
      <c r="C5596" s="76" t="s">
        <v>3692</v>
      </c>
      <c r="D5596" s="76" t="s">
        <v>9125</v>
      </c>
      <c r="E5596" s="76"/>
      <c r="F5596" s="76" t="s">
        <v>600</v>
      </c>
    </row>
    <row r="5597" spans="2:6" x14ac:dyDescent="0.35">
      <c r="B5597" s="76">
        <v>5595</v>
      </c>
      <c r="C5597" s="76" t="s">
        <v>3693</v>
      </c>
      <c r="D5597" s="76" t="s">
        <v>2556</v>
      </c>
      <c r="E5597" s="76"/>
      <c r="F5597" s="76" t="s">
        <v>750</v>
      </c>
    </row>
    <row r="5598" spans="2:6" x14ac:dyDescent="0.35">
      <c r="B5598" s="76">
        <v>5596</v>
      </c>
      <c r="C5598" s="76" t="s">
        <v>3694</v>
      </c>
      <c r="D5598" s="76" t="s">
        <v>2344</v>
      </c>
      <c r="E5598" s="76"/>
      <c r="F5598" s="76" t="s">
        <v>2343</v>
      </c>
    </row>
    <row r="5599" spans="2:6" x14ac:dyDescent="0.35">
      <c r="B5599" s="76">
        <v>5597</v>
      </c>
      <c r="C5599" s="76" t="s">
        <v>3695</v>
      </c>
      <c r="D5599" s="76" t="s">
        <v>9127</v>
      </c>
      <c r="E5599" s="76"/>
      <c r="F5599" s="76" t="s">
        <v>9126</v>
      </c>
    </row>
    <row r="5600" spans="2:6" x14ac:dyDescent="0.35">
      <c r="B5600" s="76">
        <v>5598</v>
      </c>
      <c r="C5600" s="76" t="s">
        <v>11768</v>
      </c>
      <c r="D5600" s="76" t="s">
        <v>12937</v>
      </c>
      <c r="E5600" s="76"/>
      <c r="F5600" s="76" t="s">
        <v>11767</v>
      </c>
    </row>
    <row r="5601" spans="2:6" x14ac:dyDescent="0.35">
      <c r="B5601" s="76">
        <v>5599</v>
      </c>
      <c r="C5601" s="76" t="s">
        <v>3696</v>
      </c>
      <c r="D5601" s="76" t="s">
        <v>3698</v>
      </c>
      <c r="E5601" s="76"/>
      <c r="F5601" s="76" t="s">
        <v>3697</v>
      </c>
    </row>
    <row r="5602" spans="2:6" x14ac:dyDescent="0.35">
      <c r="B5602" s="76">
        <v>5600</v>
      </c>
      <c r="C5602" s="76" t="s">
        <v>3699</v>
      </c>
      <c r="D5602" s="76" t="s">
        <v>2468</v>
      </c>
      <c r="E5602" s="76"/>
      <c r="F5602" s="76" t="s">
        <v>417</v>
      </c>
    </row>
    <row r="5603" spans="2:6" x14ac:dyDescent="0.35">
      <c r="B5603" s="76">
        <v>5601</v>
      </c>
      <c r="C5603" s="76" t="s">
        <v>3700</v>
      </c>
      <c r="D5603" s="76" t="s">
        <v>1299</v>
      </c>
      <c r="E5603" s="76"/>
      <c r="F5603" s="76" t="s">
        <v>1298</v>
      </c>
    </row>
    <row r="5604" spans="2:6" x14ac:dyDescent="0.35">
      <c r="B5604" s="76">
        <v>5602</v>
      </c>
      <c r="C5604" s="76" t="s">
        <v>1367</v>
      </c>
      <c r="D5604" s="76" t="s">
        <v>9129</v>
      </c>
      <c r="E5604" s="76"/>
      <c r="F5604" s="76" t="s">
        <v>9128</v>
      </c>
    </row>
    <row r="5605" spans="2:6" x14ac:dyDescent="0.35">
      <c r="B5605" s="76">
        <v>5603</v>
      </c>
      <c r="C5605" s="76" t="s">
        <v>1668</v>
      </c>
      <c r="D5605" s="76" t="s">
        <v>1338</v>
      </c>
      <c r="E5605" s="76"/>
      <c r="F5605" s="76" t="s">
        <v>3701</v>
      </c>
    </row>
    <row r="5606" spans="2:6" x14ac:dyDescent="0.35">
      <c r="B5606" s="76">
        <v>5604</v>
      </c>
      <c r="C5606" s="76" t="s">
        <v>11770</v>
      </c>
      <c r="D5606" s="76" t="s">
        <v>12938</v>
      </c>
      <c r="E5606" s="76"/>
      <c r="F5606" s="76" t="s">
        <v>11769</v>
      </c>
    </row>
    <row r="5607" spans="2:6" x14ac:dyDescent="0.35">
      <c r="B5607" s="76">
        <v>5605</v>
      </c>
      <c r="C5607" s="76" t="s">
        <v>3702</v>
      </c>
      <c r="D5607" s="76" t="s">
        <v>2418</v>
      </c>
      <c r="E5607" s="76"/>
      <c r="F5607" s="76" t="s">
        <v>418</v>
      </c>
    </row>
    <row r="5608" spans="2:6" x14ac:dyDescent="0.35">
      <c r="B5608" s="76">
        <v>5606</v>
      </c>
      <c r="C5608" s="76" t="s">
        <v>3703</v>
      </c>
      <c r="D5608" s="76" t="s">
        <v>1502</v>
      </c>
      <c r="E5608" s="76"/>
      <c r="F5608" s="76" t="s">
        <v>1501</v>
      </c>
    </row>
    <row r="5609" spans="2:6" x14ac:dyDescent="0.35">
      <c r="B5609" s="76">
        <v>5607</v>
      </c>
      <c r="C5609" s="76" t="s">
        <v>3704</v>
      </c>
      <c r="D5609" s="76" t="s">
        <v>9131</v>
      </c>
      <c r="E5609" s="76"/>
      <c r="F5609" s="76" t="s">
        <v>9130</v>
      </c>
    </row>
    <row r="5610" spans="2:6" x14ac:dyDescent="0.35">
      <c r="B5610" s="76">
        <v>5608</v>
      </c>
      <c r="C5610" s="76" t="s">
        <v>3705</v>
      </c>
      <c r="D5610" s="76" t="s">
        <v>2555</v>
      </c>
      <c r="E5610" s="76"/>
      <c r="F5610" s="76" t="s">
        <v>751</v>
      </c>
    </row>
    <row r="5611" spans="2:6" x14ac:dyDescent="0.35">
      <c r="B5611" s="76">
        <v>5609</v>
      </c>
      <c r="C5611" s="76" t="s">
        <v>3706</v>
      </c>
      <c r="D5611" s="76" t="s">
        <v>2346</v>
      </c>
      <c r="E5611" s="76"/>
      <c r="F5611" s="76" t="s">
        <v>2345</v>
      </c>
    </row>
    <row r="5612" spans="2:6" x14ac:dyDescent="0.35">
      <c r="B5612" s="76">
        <v>5610</v>
      </c>
      <c r="C5612" s="76" t="s">
        <v>3707</v>
      </c>
      <c r="D5612" s="76" t="s">
        <v>9133</v>
      </c>
      <c r="E5612" s="76"/>
      <c r="F5612" s="76" t="s">
        <v>9132</v>
      </c>
    </row>
    <row r="5613" spans="2:6" x14ac:dyDescent="0.35">
      <c r="B5613" s="76">
        <v>5611</v>
      </c>
      <c r="C5613" s="76" t="s">
        <v>11773</v>
      </c>
      <c r="D5613" s="76" t="s">
        <v>11772</v>
      </c>
      <c r="E5613" s="76"/>
      <c r="F5613" s="76" t="s">
        <v>11771</v>
      </c>
    </row>
    <row r="5614" spans="2:6" x14ac:dyDescent="0.35">
      <c r="B5614" s="76">
        <v>5612</v>
      </c>
      <c r="C5614" s="76" t="s">
        <v>3708</v>
      </c>
      <c r="D5614" s="76" t="s">
        <v>3710</v>
      </c>
      <c r="E5614" s="76"/>
      <c r="F5614" s="76" t="s">
        <v>3709</v>
      </c>
    </row>
    <row r="5615" spans="2:6" x14ac:dyDescent="0.35">
      <c r="B5615" s="76">
        <v>5613</v>
      </c>
      <c r="C5615" s="76" t="s">
        <v>3711</v>
      </c>
      <c r="D5615" s="76" t="s">
        <v>2458</v>
      </c>
      <c r="E5615" s="76"/>
      <c r="F5615" s="76" t="s">
        <v>212</v>
      </c>
    </row>
    <row r="5616" spans="2:6" x14ac:dyDescent="0.35">
      <c r="B5616" s="76">
        <v>5614</v>
      </c>
      <c r="C5616" s="76" t="s">
        <v>3712</v>
      </c>
      <c r="D5616" s="76" t="s">
        <v>1616</v>
      </c>
      <c r="E5616" s="76"/>
      <c r="F5616" s="76" t="s">
        <v>1615</v>
      </c>
    </row>
    <row r="5617" spans="2:6" x14ac:dyDescent="0.35">
      <c r="B5617" s="76">
        <v>5615</v>
      </c>
      <c r="C5617" s="76" t="s">
        <v>1670</v>
      </c>
      <c r="D5617" s="76" t="s">
        <v>9134</v>
      </c>
      <c r="E5617" s="76"/>
      <c r="F5617" s="76" t="s">
        <v>611</v>
      </c>
    </row>
    <row r="5618" spans="2:6" x14ac:dyDescent="0.35">
      <c r="B5618" s="76">
        <v>5616</v>
      </c>
      <c r="C5618" s="76" t="s">
        <v>3713</v>
      </c>
      <c r="D5618" s="76" t="s">
        <v>1057</v>
      </c>
      <c r="E5618" s="76"/>
      <c r="F5618" s="76" t="s">
        <v>228</v>
      </c>
    </row>
    <row r="5619" spans="2:6" x14ac:dyDescent="0.35">
      <c r="B5619" s="76">
        <v>5617</v>
      </c>
      <c r="C5619" s="76" t="s">
        <v>3714</v>
      </c>
      <c r="D5619" s="76" t="s">
        <v>1290</v>
      </c>
      <c r="E5619" s="76"/>
      <c r="F5619" s="76" t="s">
        <v>1748</v>
      </c>
    </row>
    <row r="5620" spans="2:6" x14ac:dyDescent="0.35">
      <c r="B5620" s="76">
        <v>5618</v>
      </c>
      <c r="C5620" s="76" t="s">
        <v>1110</v>
      </c>
      <c r="D5620" s="76" t="s">
        <v>9136</v>
      </c>
      <c r="E5620" s="76"/>
      <c r="F5620" s="76" t="s">
        <v>9135</v>
      </c>
    </row>
    <row r="5621" spans="2:6" x14ac:dyDescent="0.35">
      <c r="B5621" s="76">
        <v>5619</v>
      </c>
      <c r="C5621" s="76" t="s">
        <v>3715</v>
      </c>
      <c r="D5621" s="76" t="s">
        <v>2553</v>
      </c>
      <c r="E5621" s="76"/>
      <c r="F5621" s="76" t="s">
        <v>419</v>
      </c>
    </row>
    <row r="5622" spans="2:6" x14ac:dyDescent="0.35">
      <c r="B5622" s="76">
        <v>5620</v>
      </c>
      <c r="C5622" s="76" t="s">
        <v>3716</v>
      </c>
      <c r="D5622" s="76" t="s">
        <v>1417</v>
      </c>
      <c r="E5622" s="76"/>
      <c r="F5622" s="76" t="s">
        <v>1416</v>
      </c>
    </row>
    <row r="5623" spans="2:6" x14ac:dyDescent="0.35">
      <c r="B5623" s="76">
        <v>5621</v>
      </c>
      <c r="C5623" s="76" t="s">
        <v>1378</v>
      </c>
      <c r="D5623" s="76" t="s">
        <v>9137</v>
      </c>
      <c r="E5623" s="76"/>
      <c r="F5623" s="76" t="s">
        <v>535</v>
      </c>
    </row>
    <row r="5624" spans="2:6" x14ac:dyDescent="0.35">
      <c r="B5624" s="76">
        <v>5622</v>
      </c>
      <c r="C5624" s="76" t="s">
        <v>11775</v>
      </c>
      <c r="D5624" s="76" t="s">
        <v>12939</v>
      </c>
      <c r="E5624" s="76"/>
      <c r="F5624" s="76" t="s">
        <v>11774</v>
      </c>
    </row>
    <row r="5625" spans="2:6" x14ac:dyDescent="0.35">
      <c r="B5625" s="76">
        <v>5623</v>
      </c>
      <c r="C5625" s="76" t="s">
        <v>1101</v>
      </c>
      <c r="D5625" s="76" t="s">
        <v>1102</v>
      </c>
      <c r="E5625" s="76"/>
      <c r="F5625" s="76" t="s">
        <v>3717</v>
      </c>
    </row>
    <row r="5626" spans="2:6" x14ac:dyDescent="0.35">
      <c r="B5626" s="76">
        <v>5624</v>
      </c>
      <c r="C5626" s="76" t="s">
        <v>3718</v>
      </c>
      <c r="D5626" s="76" t="s">
        <v>2672</v>
      </c>
      <c r="E5626" s="76"/>
      <c r="F5626" s="76" t="s">
        <v>420</v>
      </c>
    </row>
    <row r="5627" spans="2:6" x14ac:dyDescent="0.35">
      <c r="B5627" s="76">
        <v>5625</v>
      </c>
      <c r="C5627" s="76" t="s">
        <v>3719</v>
      </c>
      <c r="D5627" s="76" t="s">
        <v>1313</v>
      </c>
      <c r="E5627" s="76"/>
      <c r="F5627" s="76" t="s">
        <v>1312</v>
      </c>
    </row>
    <row r="5628" spans="2:6" x14ac:dyDescent="0.35">
      <c r="B5628" s="76">
        <v>5626</v>
      </c>
      <c r="C5628" s="76" t="s">
        <v>1380</v>
      </c>
      <c r="D5628" s="76" t="s">
        <v>9138</v>
      </c>
      <c r="E5628" s="76"/>
      <c r="F5628" s="76" t="s">
        <v>531</v>
      </c>
    </row>
    <row r="5629" spans="2:6" x14ac:dyDescent="0.35">
      <c r="B5629" s="76">
        <v>5627</v>
      </c>
      <c r="C5629" s="76" t="s">
        <v>11777</v>
      </c>
      <c r="D5629" s="76" t="s">
        <v>12940</v>
      </c>
      <c r="E5629" s="76"/>
      <c r="F5629" s="76" t="s">
        <v>11776</v>
      </c>
    </row>
    <row r="5630" spans="2:6" x14ac:dyDescent="0.35">
      <c r="B5630" s="76">
        <v>5628</v>
      </c>
      <c r="C5630" s="76" t="s">
        <v>1103</v>
      </c>
      <c r="D5630" s="76" t="s">
        <v>1104</v>
      </c>
      <c r="E5630" s="76"/>
      <c r="F5630" s="76" t="s">
        <v>3720</v>
      </c>
    </row>
    <row r="5631" spans="2:6" x14ac:dyDescent="0.35">
      <c r="B5631" s="76">
        <v>5629</v>
      </c>
      <c r="C5631" s="76" t="s">
        <v>3721</v>
      </c>
      <c r="D5631" s="76" t="s">
        <v>1056</v>
      </c>
      <c r="E5631" s="76"/>
      <c r="F5631" s="76" t="s">
        <v>421</v>
      </c>
    </row>
    <row r="5632" spans="2:6" x14ac:dyDescent="0.35">
      <c r="B5632" s="76">
        <v>5630</v>
      </c>
      <c r="C5632" s="76" t="s">
        <v>3722</v>
      </c>
      <c r="D5632" s="76" t="s">
        <v>2348</v>
      </c>
      <c r="E5632" s="76"/>
      <c r="F5632" s="76" t="s">
        <v>2347</v>
      </c>
    </row>
    <row r="5633" spans="2:6" x14ac:dyDescent="0.35">
      <c r="B5633" s="76">
        <v>5631</v>
      </c>
      <c r="C5633" s="76" t="s">
        <v>3723</v>
      </c>
      <c r="D5633" s="76" t="s">
        <v>9139</v>
      </c>
      <c r="E5633" s="76"/>
      <c r="F5633" s="76" t="s">
        <v>40</v>
      </c>
    </row>
    <row r="5634" spans="2:6" x14ac:dyDescent="0.35">
      <c r="B5634" s="76">
        <v>5632</v>
      </c>
      <c r="C5634" s="76" t="s">
        <v>3724</v>
      </c>
      <c r="D5634" s="76" t="s">
        <v>3725</v>
      </c>
      <c r="E5634" s="76"/>
      <c r="F5634" s="76" t="s">
        <v>376</v>
      </c>
    </row>
    <row r="5635" spans="2:6" x14ac:dyDescent="0.35">
      <c r="B5635" s="76">
        <v>5633</v>
      </c>
      <c r="C5635" s="76" t="s">
        <v>3726</v>
      </c>
      <c r="D5635" s="76" t="s">
        <v>1415</v>
      </c>
      <c r="E5635" s="76"/>
      <c r="F5635" s="76" t="s">
        <v>1414</v>
      </c>
    </row>
    <row r="5636" spans="2:6" x14ac:dyDescent="0.35">
      <c r="B5636" s="76">
        <v>5634</v>
      </c>
      <c r="C5636" s="76" t="s">
        <v>1100</v>
      </c>
      <c r="D5636" s="76" t="s">
        <v>9140</v>
      </c>
      <c r="E5636" s="76"/>
      <c r="F5636" s="76" t="s">
        <v>547</v>
      </c>
    </row>
    <row r="5637" spans="2:6" x14ac:dyDescent="0.35">
      <c r="B5637" s="76">
        <v>5635</v>
      </c>
      <c r="C5637" s="76" t="s">
        <v>3727</v>
      </c>
      <c r="D5637" s="76" t="s">
        <v>1057</v>
      </c>
      <c r="E5637" s="76"/>
      <c r="F5637" s="76" t="s">
        <v>752</v>
      </c>
    </row>
    <row r="5638" spans="2:6" x14ac:dyDescent="0.35">
      <c r="B5638" s="76">
        <v>5636</v>
      </c>
      <c r="C5638" s="76" t="s">
        <v>3728</v>
      </c>
      <c r="D5638" s="76" t="s">
        <v>1290</v>
      </c>
      <c r="E5638" s="76"/>
      <c r="F5638" s="76" t="s">
        <v>1741</v>
      </c>
    </row>
    <row r="5639" spans="2:6" x14ac:dyDescent="0.35">
      <c r="B5639" s="76">
        <v>5637</v>
      </c>
      <c r="C5639" s="76" t="s">
        <v>3729</v>
      </c>
      <c r="D5639" s="76" t="s">
        <v>9136</v>
      </c>
      <c r="E5639" s="76"/>
      <c r="F5639" s="76" t="s">
        <v>3730</v>
      </c>
    </row>
    <row r="5640" spans="2:6" x14ac:dyDescent="0.35">
      <c r="B5640" s="76">
        <v>5638</v>
      </c>
      <c r="C5640" s="76" t="s">
        <v>3731</v>
      </c>
      <c r="D5640" s="76" t="s">
        <v>3733</v>
      </c>
      <c r="E5640" s="76"/>
      <c r="F5640" s="76" t="s">
        <v>3732</v>
      </c>
    </row>
    <row r="5641" spans="2:6" x14ac:dyDescent="0.35">
      <c r="B5641" s="76">
        <v>5639</v>
      </c>
      <c r="C5641" s="76" t="s">
        <v>3734</v>
      </c>
      <c r="D5641" s="76" t="s">
        <v>3733</v>
      </c>
      <c r="E5641" s="76"/>
      <c r="F5641" s="76" t="s">
        <v>3735</v>
      </c>
    </row>
    <row r="5642" spans="2:6" x14ac:dyDescent="0.35">
      <c r="B5642" s="76">
        <v>5640</v>
      </c>
      <c r="C5642" s="76" t="s">
        <v>1236</v>
      </c>
      <c r="D5642" s="76" t="s">
        <v>9142</v>
      </c>
      <c r="E5642" s="76"/>
      <c r="F5642" s="76" t="s">
        <v>9141</v>
      </c>
    </row>
    <row r="5643" spans="2:6" x14ac:dyDescent="0.35">
      <c r="B5643" s="76">
        <v>5641</v>
      </c>
      <c r="C5643" s="76" t="s">
        <v>3736</v>
      </c>
      <c r="D5643" s="76" t="s">
        <v>9143</v>
      </c>
      <c r="E5643" s="76"/>
      <c r="F5643" s="76" t="s">
        <v>753</v>
      </c>
    </row>
    <row r="5644" spans="2:6" x14ac:dyDescent="0.35">
      <c r="B5644" s="76">
        <v>5642</v>
      </c>
      <c r="C5644" s="76" t="s">
        <v>3737</v>
      </c>
      <c r="D5644" s="76" t="s">
        <v>3739</v>
      </c>
      <c r="E5644" s="76"/>
      <c r="F5644" s="76" t="s">
        <v>3738</v>
      </c>
    </row>
    <row r="5645" spans="2:6" x14ac:dyDescent="0.35">
      <c r="B5645" s="76">
        <v>5643</v>
      </c>
      <c r="C5645" s="76" t="s">
        <v>3740</v>
      </c>
      <c r="D5645" s="76" t="s">
        <v>9143</v>
      </c>
      <c r="E5645" s="76"/>
      <c r="F5645" s="76" t="s">
        <v>9144</v>
      </c>
    </row>
    <row r="5646" spans="2:6" x14ac:dyDescent="0.35">
      <c r="B5646" s="76">
        <v>5644</v>
      </c>
      <c r="C5646" s="76" t="s">
        <v>3741</v>
      </c>
      <c r="D5646" s="76" t="s">
        <v>9145</v>
      </c>
      <c r="E5646" s="76"/>
      <c r="F5646" s="76" t="s">
        <v>3742</v>
      </c>
    </row>
    <row r="5647" spans="2:6" x14ac:dyDescent="0.35">
      <c r="B5647" s="76">
        <v>5645</v>
      </c>
      <c r="C5647" s="76" t="s">
        <v>3743</v>
      </c>
      <c r="D5647" s="76" t="s">
        <v>3745</v>
      </c>
      <c r="E5647" s="76"/>
      <c r="F5647" s="76" t="s">
        <v>3744</v>
      </c>
    </row>
    <row r="5648" spans="2:6" x14ac:dyDescent="0.35">
      <c r="B5648" s="76">
        <v>5646</v>
      </c>
      <c r="C5648" s="76" t="s">
        <v>3746</v>
      </c>
      <c r="D5648" s="76" t="s">
        <v>9145</v>
      </c>
      <c r="E5648" s="76"/>
      <c r="F5648" s="76" t="s">
        <v>9146</v>
      </c>
    </row>
    <row r="5649" spans="2:6" x14ac:dyDescent="0.35">
      <c r="B5649" s="76">
        <v>5647</v>
      </c>
      <c r="C5649" s="76" t="s">
        <v>3747</v>
      </c>
      <c r="D5649" s="76" t="s">
        <v>9147</v>
      </c>
      <c r="E5649" s="76"/>
      <c r="F5649" s="76" t="s">
        <v>3748</v>
      </c>
    </row>
    <row r="5650" spans="2:6" x14ac:dyDescent="0.35">
      <c r="B5650" s="76">
        <v>5648</v>
      </c>
      <c r="C5650" s="76" t="s">
        <v>3749</v>
      </c>
      <c r="D5650" s="76" t="s">
        <v>3751</v>
      </c>
      <c r="E5650" s="76"/>
      <c r="F5650" s="76" t="s">
        <v>3750</v>
      </c>
    </row>
    <row r="5651" spans="2:6" x14ac:dyDescent="0.35">
      <c r="B5651" s="76">
        <v>5649</v>
      </c>
      <c r="C5651" s="76" t="s">
        <v>3752</v>
      </c>
      <c r="D5651" s="76" t="s">
        <v>9147</v>
      </c>
      <c r="E5651" s="76"/>
      <c r="F5651" s="76" t="s">
        <v>9148</v>
      </c>
    </row>
    <row r="5652" spans="2:6" x14ac:dyDescent="0.35">
      <c r="B5652" s="76">
        <v>5650</v>
      </c>
      <c r="C5652" s="76" t="s">
        <v>3753</v>
      </c>
      <c r="D5652" s="76" t="s">
        <v>2502</v>
      </c>
      <c r="E5652" s="76"/>
      <c r="F5652" s="76" t="s">
        <v>229</v>
      </c>
    </row>
    <row r="5653" spans="2:6" x14ac:dyDescent="0.35">
      <c r="B5653" s="76">
        <v>5651</v>
      </c>
      <c r="C5653" s="76" t="s">
        <v>3754</v>
      </c>
      <c r="D5653" s="76" t="s">
        <v>1760</v>
      </c>
      <c r="E5653" s="76"/>
      <c r="F5653" s="76" t="s">
        <v>1759</v>
      </c>
    </row>
    <row r="5654" spans="2:6" x14ac:dyDescent="0.35">
      <c r="B5654" s="76">
        <v>5652</v>
      </c>
      <c r="C5654" s="76" t="s">
        <v>3755</v>
      </c>
      <c r="D5654" s="76" t="s">
        <v>9150</v>
      </c>
      <c r="E5654" s="76"/>
      <c r="F5654" s="76" t="s">
        <v>9149</v>
      </c>
    </row>
    <row r="5655" spans="2:6" x14ac:dyDescent="0.35">
      <c r="B5655" s="76">
        <v>5653</v>
      </c>
      <c r="C5655" s="76" t="s">
        <v>3756</v>
      </c>
      <c r="D5655" s="76" t="s">
        <v>1058</v>
      </c>
      <c r="E5655" s="76"/>
      <c r="F5655" s="76" t="s">
        <v>104</v>
      </c>
    </row>
    <row r="5656" spans="2:6" x14ac:dyDescent="0.35">
      <c r="B5656" s="76">
        <v>5654</v>
      </c>
      <c r="C5656" s="76" t="s">
        <v>3757</v>
      </c>
      <c r="D5656" s="76" t="s">
        <v>2128</v>
      </c>
      <c r="E5656" s="76"/>
      <c r="F5656" s="76" t="s">
        <v>2127</v>
      </c>
    </row>
    <row r="5657" spans="2:6" x14ac:dyDescent="0.35">
      <c r="B5657" s="76">
        <v>5655</v>
      </c>
      <c r="C5657" s="76" t="s">
        <v>3758</v>
      </c>
      <c r="D5657" s="76" t="s">
        <v>9151</v>
      </c>
      <c r="E5657" s="76"/>
      <c r="F5657" s="76" t="s">
        <v>571</v>
      </c>
    </row>
    <row r="5658" spans="2:6" x14ac:dyDescent="0.35">
      <c r="B5658" s="76">
        <v>5656</v>
      </c>
      <c r="C5658" s="76" t="s">
        <v>7639</v>
      </c>
      <c r="D5658" s="76" t="s">
        <v>2420</v>
      </c>
      <c r="E5658" s="76"/>
      <c r="F5658" s="76" t="s">
        <v>7638</v>
      </c>
    </row>
    <row r="5659" spans="2:6" x14ac:dyDescent="0.35">
      <c r="B5659" s="76">
        <v>5657</v>
      </c>
      <c r="C5659" s="76" t="s">
        <v>7641</v>
      </c>
      <c r="D5659" s="76" t="s">
        <v>1572</v>
      </c>
      <c r="E5659" s="76"/>
      <c r="F5659" s="76" t="s">
        <v>7640</v>
      </c>
    </row>
    <row r="5660" spans="2:6" x14ac:dyDescent="0.35">
      <c r="B5660" s="76">
        <v>5658</v>
      </c>
      <c r="C5660" s="76" t="s">
        <v>7642</v>
      </c>
      <c r="D5660" s="76" t="s">
        <v>9153</v>
      </c>
      <c r="E5660" s="76"/>
      <c r="F5660" s="76" t="s">
        <v>9152</v>
      </c>
    </row>
    <row r="5661" spans="2:6" x14ac:dyDescent="0.35">
      <c r="B5661" s="76">
        <v>5659</v>
      </c>
      <c r="C5661" s="76" t="s">
        <v>7644</v>
      </c>
      <c r="D5661" s="76" t="s">
        <v>1675</v>
      </c>
      <c r="E5661" s="76"/>
      <c r="F5661" s="76" t="s">
        <v>7643</v>
      </c>
    </row>
    <row r="5662" spans="2:6" x14ac:dyDescent="0.35">
      <c r="B5662" s="76">
        <v>5660</v>
      </c>
      <c r="C5662" s="76" t="s">
        <v>3759</v>
      </c>
      <c r="D5662" s="76" t="s">
        <v>1059</v>
      </c>
      <c r="E5662" s="76"/>
      <c r="F5662" s="76" t="s">
        <v>616</v>
      </c>
    </row>
    <row r="5663" spans="2:6" x14ac:dyDescent="0.35">
      <c r="B5663" s="76">
        <v>5661</v>
      </c>
      <c r="C5663" s="76" t="s">
        <v>3760</v>
      </c>
      <c r="D5663" s="76" t="s">
        <v>1806</v>
      </c>
      <c r="E5663" s="76"/>
      <c r="F5663" s="76" t="s">
        <v>1805</v>
      </c>
    </row>
    <row r="5664" spans="2:6" x14ac:dyDescent="0.35">
      <c r="B5664" s="76">
        <v>5662</v>
      </c>
      <c r="C5664" s="76" t="s">
        <v>3761</v>
      </c>
      <c r="D5664" s="76" t="s">
        <v>9154</v>
      </c>
      <c r="E5664" s="76"/>
      <c r="F5664" s="76" t="s">
        <v>540</v>
      </c>
    </row>
    <row r="5665" spans="2:6" x14ac:dyDescent="0.35">
      <c r="B5665" s="76">
        <v>5663</v>
      </c>
      <c r="C5665" s="76" t="s">
        <v>3762</v>
      </c>
      <c r="D5665" s="76" t="s">
        <v>3763</v>
      </c>
      <c r="E5665" s="76"/>
      <c r="F5665" s="76" t="s">
        <v>754</v>
      </c>
    </row>
    <row r="5666" spans="2:6" x14ac:dyDescent="0.35">
      <c r="B5666" s="76">
        <v>5664</v>
      </c>
      <c r="C5666" s="76" t="s">
        <v>3764</v>
      </c>
      <c r="D5666" s="76" t="s">
        <v>3766</v>
      </c>
      <c r="E5666" s="76"/>
      <c r="F5666" s="76" t="s">
        <v>3765</v>
      </c>
    </row>
    <row r="5667" spans="2:6" x14ac:dyDescent="0.35">
      <c r="B5667" s="76">
        <v>5665</v>
      </c>
      <c r="C5667" s="76" t="s">
        <v>3767</v>
      </c>
      <c r="D5667" s="76" t="s">
        <v>9156</v>
      </c>
      <c r="E5667" s="76"/>
      <c r="F5667" s="76" t="s">
        <v>9155</v>
      </c>
    </row>
    <row r="5668" spans="2:6" x14ac:dyDescent="0.35">
      <c r="B5668" s="76">
        <v>5666</v>
      </c>
      <c r="C5668" s="76" t="s">
        <v>3768</v>
      </c>
      <c r="D5668" s="76" t="s">
        <v>9157</v>
      </c>
      <c r="E5668" s="76"/>
      <c r="F5668" s="76" t="s">
        <v>3769</v>
      </c>
    </row>
    <row r="5669" spans="2:6" x14ac:dyDescent="0.35">
      <c r="B5669" s="76">
        <v>5667</v>
      </c>
      <c r="C5669" s="76" t="s">
        <v>3770</v>
      </c>
      <c r="D5669" s="76" t="s">
        <v>3772</v>
      </c>
      <c r="E5669" s="76"/>
      <c r="F5669" s="76" t="s">
        <v>3771</v>
      </c>
    </row>
    <row r="5670" spans="2:6" x14ac:dyDescent="0.35">
      <c r="B5670" s="76">
        <v>5668</v>
      </c>
      <c r="C5670" s="76" t="s">
        <v>3773</v>
      </c>
      <c r="D5670" s="76" t="s">
        <v>9157</v>
      </c>
      <c r="E5670" s="76"/>
      <c r="F5670" s="76" t="s">
        <v>9158</v>
      </c>
    </row>
    <row r="5671" spans="2:6" x14ac:dyDescent="0.35">
      <c r="B5671" s="76">
        <v>5669</v>
      </c>
      <c r="C5671" s="76" t="s">
        <v>3774</v>
      </c>
      <c r="D5671" s="76" t="s">
        <v>3775</v>
      </c>
      <c r="E5671" s="76"/>
      <c r="F5671" s="76" t="s">
        <v>755</v>
      </c>
    </row>
    <row r="5672" spans="2:6" x14ac:dyDescent="0.35">
      <c r="B5672" s="76">
        <v>5670</v>
      </c>
      <c r="C5672" s="76" t="s">
        <v>3776</v>
      </c>
      <c r="D5672" s="76" t="s">
        <v>3778</v>
      </c>
      <c r="E5672" s="76"/>
      <c r="F5672" s="76" t="s">
        <v>3777</v>
      </c>
    </row>
    <row r="5673" spans="2:6" x14ac:dyDescent="0.35">
      <c r="B5673" s="76">
        <v>5671</v>
      </c>
      <c r="C5673" s="76" t="s">
        <v>3779</v>
      </c>
      <c r="D5673" s="76" t="s">
        <v>9160</v>
      </c>
      <c r="E5673" s="76"/>
      <c r="F5673" s="76" t="s">
        <v>9159</v>
      </c>
    </row>
    <row r="5674" spans="2:6" x14ac:dyDescent="0.35">
      <c r="B5674" s="76">
        <v>5672</v>
      </c>
      <c r="C5674" s="76" t="s">
        <v>3780</v>
      </c>
      <c r="D5674" s="76" t="s">
        <v>2597</v>
      </c>
      <c r="E5674" s="76"/>
      <c r="F5674" s="76" t="s">
        <v>756</v>
      </c>
    </row>
    <row r="5675" spans="2:6" x14ac:dyDescent="0.35">
      <c r="B5675" s="76">
        <v>5673</v>
      </c>
      <c r="C5675" s="76" t="s">
        <v>3781</v>
      </c>
      <c r="D5675" s="76" t="s">
        <v>2034</v>
      </c>
      <c r="E5675" s="76"/>
      <c r="F5675" s="76" t="s">
        <v>2033</v>
      </c>
    </row>
    <row r="5676" spans="2:6" x14ac:dyDescent="0.35">
      <c r="B5676" s="76">
        <v>5674</v>
      </c>
      <c r="C5676" s="76" t="s">
        <v>3782</v>
      </c>
      <c r="D5676" s="76" t="s">
        <v>9162</v>
      </c>
      <c r="E5676" s="76"/>
      <c r="F5676" s="76" t="s">
        <v>9161</v>
      </c>
    </row>
    <row r="5677" spans="2:6" x14ac:dyDescent="0.35">
      <c r="B5677" s="76">
        <v>5675</v>
      </c>
      <c r="C5677" s="76" t="s">
        <v>3783</v>
      </c>
      <c r="D5677" s="76" t="s">
        <v>3784</v>
      </c>
      <c r="E5677" s="76"/>
      <c r="F5677" s="76" t="s">
        <v>757</v>
      </c>
    </row>
    <row r="5678" spans="2:6" x14ac:dyDescent="0.35">
      <c r="B5678" s="76">
        <v>5676</v>
      </c>
      <c r="C5678" s="76" t="s">
        <v>3785</v>
      </c>
      <c r="D5678" s="76" t="s">
        <v>2032</v>
      </c>
      <c r="E5678" s="76"/>
      <c r="F5678" s="76" t="s">
        <v>2031</v>
      </c>
    </row>
    <row r="5679" spans="2:6" x14ac:dyDescent="0.35">
      <c r="B5679" s="76">
        <v>5677</v>
      </c>
      <c r="C5679" s="76" t="s">
        <v>3786</v>
      </c>
      <c r="D5679" s="76" t="s">
        <v>9164</v>
      </c>
      <c r="E5679" s="76"/>
      <c r="F5679" s="76" t="s">
        <v>9163</v>
      </c>
    </row>
    <row r="5680" spans="2:6" x14ac:dyDescent="0.35">
      <c r="B5680" s="76">
        <v>5678</v>
      </c>
      <c r="C5680" s="76" t="s">
        <v>3787</v>
      </c>
      <c r="D5680" s="76" t="s">
        <v>2598</v>
      </c>
      <c r="E5680" s="76"/>
      <c r="F5680" s="76" t="s">
        <v>758</v>
      </c>
    </row>
    <row r="5681" spans="2:6" x14ac:dyDescent="0.35">
      <c r="B5681" s="76">
        <v>5679</v>
      </c>
      <c r="C5681" s="76" t="s">
        <v>3788</v>
      </c>
      <c r="D5681" s="76" t="s">
        <v>1935</v>
      </c>
      <c r="E5681" s="76"/>
      <c r="F5681" s="76" t="s">
        <v>1934</v>
      </c>
    </row>
    <row r="5682" spans="2:6" x14ac:dyDescent="0.35">
      <c r="B5682" s="76">
        <v>5680</v>
      </c>
      <c r="C5682" s="76" t="s">
        <v>3789</v>
      </c>
      <c r="D5682" s="76" t="s">
        <v>9166</v>
      </c>
      <c r="E5682" s="76"/>
      <c r="F5682" s="76" t="s">
        <v>9165</v>
      </c>
    </row>
    <row r="5683" spans="2:6" x14ac:dyDescent="0.35">
      <c r="B5683" s="76">
        <v>5681</v>
      </c>
      <c r="C5683" s="76" t="s">
        <v>3790</v>
      </c>
      <c r="D5683" s="76" t="s">
        <v>3791</v>
      </c>
      <c r="E5683" s="76"/>
      <c r="F5683" s="76" t="s">
        <v>422</v>
      </c>
    </row>
    <row r="5684" spans="2:6" x14ac:dyDescent="0.35">
      <c r="B5684" s="76">
        <v>5682</v>
      </c>
      <c r="C5684" s="76" t="s">
        <v>3792</v>
      </c>
      <c r="D5684" s="76" t="s">
        <v>1758</v>
      </c>
      <c r="E5684" s="76"/>
      <c r="F5684" s="76" t="s">
        <v>1757</v>
      </c>
    </row>
    <row r="5685" spans="2:6" x14ac:dyDescent="0.35">
      <c r="B5685" s="76">
        <v>5683</v>
      </c>
      <c r="C5685" s="76" t="s">
        <v>1381</v>
      </c>
      <c r="D5685" s="76" t="s">
        <v>9168</v>
      </c>
      <c r="E5685" s="76"/>
      <c r="F5685" s="76" t="s">
        <v>9167</v>
      </c>
    </row>
    <row r="5686" spans="2:6" x14ac:dyDescent="0.35">
      <c r="B5686" s="76">
        <v>5684</v>
      </c>
      <c r="C5686" s="76" t="s">
        <v>11780</v>
      </c>
      <c r="D5686" s="76" t="s">
        <v>11779</v>
      </c>
      <c r="E5686" s="76"/>
      <c r="F5686" s="76" t="s">
        <v>11778</v>
      </c>
    </row>
    <row r="5687" spans="2:6" x14ac:dyDescent="0.35">
      <c r="B5687" s="76">
        <v>5685</v>
      </c>
      <c r="C5687" s="76" t="s">
        <v>1145</v>
      </c>
      <c r="D5687" s="76" t="s">
        <v>1146</v>
      </c>
      <c r="E5687" s="76"/>
      <c r="F5687" s="76" t="s">
        <v>3793</v>
      </c>
    </row>
    <row r="5688" spans="2:6" x14ac:dyDescent="0.35">
      <c r="B5688" s="76">
        <v>5686</v>
      </c>
      <c r="C5688" s="76" t="s">
        <v>3794</v>
      </c>
      <c r="D5688" s="76" t="s">
        <v>2420</v>
      </c>
      <c r="E5688" s="76"/>
      <c r="F5688" s="76" t="s">
        <v>213</v>
      </c>
    </row>
    <row r="5689" spans="2:6" x14ac:dyDescent="0.35">
      <c r="B5689" s="76">
        <v>5687</v>
      </c>
      <c r="C5689" s="76" t="s">
        <v>3795</v>
      </c>
      <c r="D5689" s="76" t="s">
        <v>1572</v>
      </c>
      <c r="E5689" s="76"/>
      <c r="F5689" s="76" t="s">
        <v>1571</v>
      </c>
    </row>
    <row r="5690" spans="2:6" x14ac:dyDescent="0.35">
      <c r="B5690" s="76">
        <v>5688</v>
      </c>
      <c r="C5690" s="76" t="s">
        <v>1156</v>
      </c>
      <c r="D5690" s="76" t="s">
        <v>9153</v>
      </c>
      <c r="E5690" s="76"/>
      <c r="F5690" s="76" t="s">
        <v>9169</v>
      </c>
    </row>
    <row r="5691" spans="2:6" x14ac:dyDescent="0.35">
      <c r="B5691" s="76">
        <v>5689</v>
      </c>
      <c r="C5691" s="76" t="s">
        <v>3796</v>
      </c>
      <c r="D5691" s="76" t="s">
        <v>3798</v>
      </c>
      <c r="E5691" s="76"/>
      <c r="F5691" s="76" t="s">
        <v>3797</v>
      </c>
    </row>
    <row r="5692" spans="2:6" x14ac:dyDescent="0.35">
      <c r="B5692" s="76">
        <v>5690</v>
      </c>
      <c r="C5692" s="76" t="s">
        <v>3799</v>
      </c>
      <c r="D5692" s="76" t="s">
        <v>9171</v>
      </c>
      <c r="E5692" s="76"/>
      <c r="F5692" s="76" t="s">
        <v>9170</v>
      </c>
    </row>
    <row r="5693" spans="2:6" x14ac:dyDescent="0.35">
      <c r="B5693" s="76">
        <v>5691</v>
      </c>
      <c r="C5693" s="76" t="s">
        <v>11782</v>
      </c>
      <c r="D5693" s="76" t="s">
        <v>12941</v>
      </c>
      <c r="E5693" s="76"/>
      <c r="F5693" s="76" t="s">
        <v>11781</v>
      </c>
    </row>
    <row r="5694" spans="2:6" x14ac:dyDescent="0.35">
      <c r="B5694" s="76">
        <v>5692</v>
      </c>
      <c r="C5694" s="76" t="s">
        <v>3800</v>
      </c>
      <c r="D5694" s="76" t="s">
        <v>2445</v>
      </c>
      <c r="E5694" s="76"/>
      <c r="F5694" s="76" t="s">
        <v>759</v>
      </c>
    </row>
    <row r="5695" spans="2:6" x14ac:dyDescent="0.35">
      <c r="B5695" s="76">
        <v>5693</v>
      </c>
      <c r="C5695" s="76" t="s">
        <v>3801</v>
      </c>
      <c r="D5695" s="76" t="s">
        <v>1607</v>
      </c>
      <c r="E5695" s="76"/>
      <c r="F5695" s="76" t="s">
        <v>1606</v>
      </c>
    </row>
    <row r="5696" spans="2:6" x14ac:dyDescent="0.35">
      <c r="B5696" s="76">
        <v>5694</v>
      </c>
      <c r="C5696" s="76" t="s">
        <v>3802</v>
      </c>
      <c r="D5696" s="76" t="s">
        <v>9173</v>
      </c>
      <c r="E5696" s="76"/>
      <c r="F5696" s="76" t="s">
        <v>9172</v>
      </c>
    </row>
    <row r="5697" spans="2:6" x14ac:dyDescent="0.35">
      <c r="B5697" s="76">
        <v>5695</v>
      </c>
      <c r="C5697" s="76" t="s">
        <v>3803</v>
      </c>
      <c r="D5697" s="76" t="s">
        <v>3805</v>
      </c>
      <c r="E5697" s="76"/>
      <c r="F5697" s="76" t="s">
        <v>3804</v>
      </c>
    </row>
    <row r="5698" spans="2:6" x14ac:dyDescent="0.35">
      <c r="B5698" s="76">
        <v>5696</v>
      </c>
      <c r="C5698" s="76" t="s">
        <v>11785</v>
      </c>
      <c r="D5698" s="76" t="s">
        <v>11784</v>
      </c>
      <c r="E5698" s="76"/>
      <c r="F5698" s="76" t="s">
        <v>11783</v>
      </c>
    </row>
    <row r="5699" spans="2:6" x14ac:dyDescent="0.35">
      <c r="B5699" s="76">
        <v>5697</v>
      </c>
      <c r="C5699" s="76" t="s">
        <v>3806</v>
      </c>
      <c r="D5699" s="76" t="s">
        <v>3807</v>
      </c>
      <c r="E5699" s="76"/>
      <c r="F5699" s="76" t="s">
        <v>760</v>
      </c>
    </row>
    <row r="5700" spans="2:6" x14ac:dyDescent="0.35">
      <c r="B5700" s="76">
        <v>5698</v>
      </c>
      <c r="C5700" s="76" t="s">
        <v>3808</v>
      </c>
      <c r="D5700" s="76" t="s">
        <v>3810</v>
      </c>
      <c r="E5700" s="76"/>
      <c r="F5700" s="76" t="s">
        <v>3809</v>
      </c>
    </row>
    <row r="5701" spans="2:6" x14ac:dyDescent="0.35">
      <c r="B5701" s="76">
        <v>5699</v>
      </c>
      <c r="C5701" s="76" t="s">
        <v>3811</v>
      </c>
      <c r="D5701" s="76" t="s">
        <v>9175</v>
      </c>
      <c r="E5701" s="76"/>
      <c r="F5701" s="76" t="s">
        <v>9174</v>
      </c>
    </row>
    <row r="5702" spans="2:6" x14ac:dyDescent="0.35">
      <c r="B5702" s="76">
        <v>5700</v>
      </c>
      <c r="C5702" s="76" t="s">
        <v>3812</v>
      </c>
      <c r="D5702" s="76" t="s">
        <v>3814</v>
      </c>
      <c r="E5702" s="76"/>
      <c r="F5702" s="76" t="s">
        <v>3813</v>
      </c>
    </row>
    <row r="5703" spans="2:6" x14ac:dyDescent="0.35">
      <c r="B5703" s="76">
        <v>5701</v>
      </c>
      <c r="C5703" s="76" t="s">
        <v>11788</v>
      </c>
      <c r="D5703" s="76" t="s">
        <v>11787</v>
      </c>
      <c r="E5703" s="76"/>
      <c r="F5703" s="76" t="s">
        <v>11786</v>
      </c>
    </row>
    <row r="5704" spans="2:6" x14ac:dyDescent="0.35">
      <c r="B5704" s="76">
        <v>5702</v>
      </c>
      <c r="C5704" s="76" t="s">
        <v>3815</v>
      </c>
      <c r="D5704" s="76" t="s">
        <v>2468</v>
      </c>
      <c r="E5704" s="76"/>
      <c r="F5704" s="76" t="s">
        <v>105</v>
      </c>
    </row>
    <row r="5705" spans="2:6" x14ac:dyDescent="0.35">
      <c r="B5705" s="76">
        <v>5703</v>
      </c>
      <c r="C5705" s="76" t="s">
        <v>3816</v>
      </c>
      <c r="D5705" s="76" t="s">
        <v>1299</v>
      </c>
      <c r="E5705" s="76"/>
      <c r="F5705" s="76" t="s">
        <v>1482</v>
      </c>
    </row>
    <row r="5706" spans="2:6" x14ac:dyDescent="0.35">
      <c r="B5706" s="76">
        <v>5704</v>
      </c>
      <c r="C5706" s="76" t="s">
        <v>3817</v>
      </c>
      <c r="D5706" s="76" t="s">
        <v>9129</v>
      </c>
      <c r="E5706" s="76"/>
      <c r="F5706" s="76" t="s">
        <v>9176</v>
      </c>
    </row>
    <row r="5707" spans="2:6" x14ac:dyDescent="0.35">
      <c r="B5707" s="76">
        <v>5705</v>
      </c>
      <c r="C5707" s="76" t="s">
        <v>1337</v>
      </c>
      <c r="D5707" s="76" t="s">
        <v>1338</v>
      </c>
      <c r="E5707" s="76"/>
      <c r="F5707" s="76" t="s">
        <v>3818</v>
      </c>
    </row>
    <row r="5708" spans="2:6" x14ac:dyDescent="0.35">
      <c r="B5708" s="76">
        <v>5706</v>
      </c>
      <c r="C5708" s="76" t="s">
        <v>11790</v>
      </c>
      <c r="D5708" s="76" t="s">
        <v>12938</v>
      </c>
      <c r="E5708" s="76"/>
      <c r="F5708" s="76" t="s">
        <v>11789</v>
      </c>
    </row>
    <row r="5709" spans="2:6" x14ac:dyDescent="0.35">
      <c r="B5709" s="76">
        <v>5707</v>
      </c>
      <c r="C5709" s="76" t="s">
        <v>3819</v>
      </c>
      <c r="D5709" s="76" t="s">
        <v>2507</v>
      </c>
      <c r="E5709" s="76"/>
      <c r="F5709" s="76" t="s">
        <v>230</v>
      </c>
    </row>
    <row r="5710" spans="2:6" x14ac:dyDescent="0.35">
      <c r="B5710" s="76">
        <v>5708</v>
      </c>
      <c r="C5710" s="76" t="s">
        <v>3820</v>
      </c>
      <c r="D5710" s="76" t="s">
        <v>1937</v>
      </c>
      <c r="E5710" s="76"/>
      <c r="F5710" s="76" t="s">
        <v>1936</v>
      </c>
    </row>
    <row r="5711" spans="2:6" x14ac:dyDescent="0.35">
      <c r="B5711" s="76">
        <v>5709</v>
      </c>
      <c r="C5711" s="76" t="s">
        <v>3821</v>
      </c>
      <c r="D5711" s="76" t="s">
        <v>9178</v>
      </c>
      <c r="E5711" s="76"/>
      <c r="F5711" s="76" t="s">
        <v>9177</v>
      </c>
    </row>
    <row r="5712" spans="2:6" x14ac:dyDescent="0.35">
      <c r="B5712" s="76">
        <v>5710</v>
      </c>
      <c r="C5712" s="76" t="s">
        <v>3822</v>
      </c>
      <c r="D5712" s="76" t="s">
        <v>2444</v>
      </c>
      <c r="E5712" s="76"/>
      <c r="F5712" s="76" t="s">
        <v>106</v>
      </c>
    </row>
    <row r="5713" spans="2:6" x14ac:dyDescent="0.35">
      <c r="B5713" s="76">
        <v>5711</v>
      </c>
      <c r="C5713" s="76" t="s">
        <v>3823</v>
      </c>
      <c r="D5713" s="76" t="s">
        <v>1436</v>
      </c>
      <c r="E5713" s="76"/>
      <c r="F5713" s="76" t="s">
        <v>1435</v>
      </c>
    </row>
    <row r="5714" spans="2:6" x14ac:dyDescent="0.35">
      <c r="B5714" s="76">
        <v>5712</v>
      </c>
      <c r="C5714" s="76" t="s">
        <v>3824</v>
      </c>
      <c r="D5714" s="76" t="s">
        <v>8845</v>
      </c>
      <c r="E5714" s="76"/>
      <c r="F5714" s="76" t="s">
        <v>9179</v>
      </c>
    </row>
    <row r="5715" spans="2:6" x14ac:dyDescent="0.35">
      <c r="B5715" s="76">
        <v>5713</v>
      </c>
      <c r="C5715" s="76" t="s">
        <v>3825</v>
      </c>
      <c r="D5715" s="76" t="s">
        <v>2996</v>
      </c>
      <c r="E5715" s="76"/>
      <c r="F5715" s="76" t="s">
        <v>3826</v>
      </c>
    </row>
    <row r="5716" spans="2:6" x14ac:dyDescent="0.35">
      <c r="B5716" s="76">
        <v>5714</v>
      </c>
      <c r="C5716" s="76" t="s">
        <v>3827</v>
      </c>
      <c r="D5716" s="76" t="s">
        <v>2459</v>
      </c>
      <c r="E5716" s="76"/>
      <c r="F5716" s="76" t="s">
        <v>107</v>
      </c>
    </row>
    <row r="5717" spans="2:6" x14ac:dyDescent="0.35">
      <c r="B5717" s="76">
        <v>5715</v>
      </c>
      <c r="C5717" s="76" t="s">
        <v>3828</v>
      </c>
      <c r="D5717" s="76" t="s">
        <v>1579</v>
      </c>
      <c r="E5717" s="76"/>
      <c r="F5717" s="76" t="s">
        <v>1578</v>
      </c>
    </row>
    <row r="5718" spans="2:6" x14ac:dyDescent="0.35">
      <c r="B5718" s="76">
        <v>5716</v>
      </c>
      <c r="C5718" s="76" t="s">
        <v>3829</v>
      </c>
      <c r="D5718" s="76" t="s">
        <v>9181</v>
      </c>
      <c r="E5718" s="76"/>
      <c r="F5718" s="76" t="s">
        <v>9180</v>
      </c>
    </row>
    <row r="5719" spans="2:6" x14ac:dyDescent="0.35">
      <c r="B5719" s="76">
        <v>5717</v>
      </c>
      <c r="C5719" s="76" t="s">
        <v>3830</v>
      </c>
      <c r="D5719" s="76" t="s">
        <v>2472</v>
      </c>
      <c r="E5719" s="76"/>
      <c r="F5719" s="76" t="s">
        <v>423</v>
      </c>
    </row>
    <row r="5720" spans="2:6" x14ac:dyDescent="0.35">
      <c r="B5720" s="76">
        <v>5718</v>
      </c>
      <c r="C5720" s="76" t="s">
        <v>3831</v>
      </c>
      <c r="D5720" s="76" t="s">
        <v>1463</v>
      </c>
      <c r="E5720" s="76"/>
      <c r="F5720" s="76" t="s">
        <v>1496</v>
      </c>
    </row>
    <row r="5721" spans="2:6" x14ac:dyDescent="0.35">
      <c r="B5721" s="76">
        <v>5719</v>
      </c>
      <c r="C5721" s="76" t="s">
        <v>3832</v>
      </c>
      <c r="D5721" s="76" t="s">
        <v>9183</v>
      </c>
      <c r="E5721" s="76"/>
      <c r="F5721" s="76" t="s">
        <v>9182</v>
      </c>
    </row>
    <row r="5722" spans="2:6" x14ac:dyDescent="0.35">
      <c r="B5722" s="76">
        <v>5720</v>
      </c>
      <c r="C5722" s="76" t="s">
        <v>3833</v>
      </c>
      <c r="D5722" s="76" t="s">
        <v>3835</v>
      </c>
      <c r="E5722" s="76"/>
      <c r="F5722" s="76" t="s">
        <v>3834</v>
      </c>
    </row>
    <row r="5723" spans="2:6" x14ac:dyDescent="0.35">
      <c r="B5723" s="76">
        <v>5721</v>
      </c>
      <c r="C5723" s="76" t="s">
        <v>11793</v>
      </c>
      <c r="D5723" s="76" t="s">
        <v>11792</v>
      </c>
      <c r="E5723" s="76"/>
      <c r="F5723" s="76" t="s">
        <v>11791</v>
      </c>
    </row>
    <row r="5724" spans="2:6" x14ac:dyDescent="0.35">
      <c r="B5724" s="76">
        <v>5722</v>
      </c>
      <c r="C5724" s="76" t="s">
        <v>3836</v>
      </c>
      <c r="D5724" s="76" t="s">
        <v>1053</v>
      </c>
      <c r="E5724" s="76"/>
      <c r="F5724" s="76" t="s">
        <v>761</v>
      </c>
    </row>
    <row r="5725" spans="2:6" x14ac:dyDescent="0.35">
      <c r="B5725" s="76">
        <v>5723</v>
      </c>
      <c r="C5725" s="76" t="s">
        <v>3837</v>
      </c>
      <c r="D5725" s="76" t="s">
        <v>3839</v>
      </c>
      <c r="E5725" s="76"/>
      <c r="F5725" s="76" t="s">
        <v>3838</v>
      </c>
    </row>
    <row r="5726" spans="2:6" x14ac:dyDescent="0.35">
      <c r="B5726" s="76">
        <v>5724</v>
      </c>
      <c r="C5726" s="76" t="s">
        <v>3840</v>
      </c>
      <c r="D5726" s="76" t="s">
        <v>9185</v>
      </c>
      <c r="E5726" s="76"/>
      <c r="F5726" s="76" t="s">
        <v>9184</v>
      </c>
    </row>
    <row r="5727" spans="2:6" x14ac:dyDescent="0.35">
      <c r="B5727" s="76">
        <v>5725</v>
      </c>
      <c r="C5727" s="76" t="s">
        <v>3841</v>
      </c>
      <c r="D5727" s="76" t="s">
        <v>3843</v>
      </c>
      <c r="E5727" s="76"/>
      <c r="F5727" s="76" t="s">
        <v>3842</v>
      </c>
    </row>
    <row r="5728" spans="2:6" x14ac:dyDescent="0.35">
      <c r="B5728" s="76">
        <v>5726</v>
      </c>
      <c r="C5728" s="76" t="s">
        <v>11795</v>
      </c>
      <c r="D5728" s="76" t="s">
        <v>12942</v>
      </c>
      <c r="E5728" s="76"/>
      <c r="F5728" s="76" t="s">
        <v>11794</v>
      </c>
    </row>
    <row r="5729" spans="2:6" x14ac:dyDescent="0.35">
      <c r="B5729" s="76">
        <v>5727</v>
      </c>
      <c r="C5729" s="76" t="s">
        <v>3844</v>
      </c>
      <c r="D5729" s="76" t="s">
        <v>2514</v>
      </c>
      <c r="E5729" s="76"/>
      <c r="F5729" s="76" t="s">
        <v>231</v>
      </c>
    </row>
    <row r="5730" spans="2:6" x14ac:dyDescent="0.35">
      <c r="B5730" s="76">
        <v>5728</v>
      </c>
      <c r="C5730" s="76" t="s">
        <v>3845</v>
      </c>
      <c r="D5730" s="76" t="s">
        <v>1949</v>
      </c>
      <c r="E5730" s="76"/>
      <c r="F5730" s="76" t="s">
        <v>1948</v>
      </c>
    </row>
    <row r="5731" spans="2:6" x14ac:dyDescent="0.35">
      <c r="B5731" s="76">
        <v>5729</v>
      </c>
      <c r="C5731" s="76" t="s">
        <v>3846</v>
      </c>
      <c r="D5731" s="76" t="s">
        <v>9187</v>
      </c>
      <c r="E5731" s="76"/>
      <c r="F5731" s="76" t="s">
        <v>9186</v>
      </c>
    </row>
    <row r="5732" spans="2:6" x14ac:dyDescent="0.35">
      <c r="B5732" s="76">
        <v>5730</v>
      </c>
      <c r="C5732" s="76" t="s">
        <v>3847</v>
      </c>
      <c r="D5732" s="76" t="s">
        <v>3848</v>
      </c>
      <c r="E5732" s="76"/>
      <c r="F5732" s="76" t="s">
        <v>232</v>
      </c>
    </row>
    <row r="5733" spans="2:6" x14ac:dyDescent="0.35">
      <c r="B5733" s="76">
        <v>5731</v>
      </c>
      <c r="C5733" s="76" t="s">
        <v>3849</v>
      </c>
      <c r="D5733" s="76" t="s">
        <v>1947</v>
      </c>
      <c r="E5733" s="76"/>
      <c r="F5733" s="76" t="s">
        <v>1946</v>
      </c>
    </row>
    <row r="5734" spans="2:6" x14ac:dyDescent="0.35">
      <c r="B5734" s="76">
        <v>5732</v>
      </c>
      <c r="C5734" s="76" t="s">
        <v>1137</v>
      </c>
      <c r="D5734" s="76" t="s">
        <v>9189</v>
      </c>
      <c r="E5734" s="76"/>
      <c r="F5734" s="76" t="s">
        <v>9188</v>
      </c>
    </row>
    <row r="5735" spans="2:6" x14ac:dyDescent="0.35">
      <c r="B5735" s="76">
        <v>5733</v>
      </c>
      <c r="C5735" s="76" t="s">
        <v>3850</v>
      </c>
      <c r="D5735" s="76" t="s">
        <v>2515</v>
      </c>
      <c r="E5735" s="76"/>
      <c r="F5735" s="76" t="s">
        <v>233</v>
      </c>
    </row>
    <row r="5736" spans="2:6" x14ac:dyDescent="0.35">
      <c r="B5736" s="76">
        <v>5734</v>
      </c>
      <c r="C5736" s="76" t="s">
        <v>3851</v>
      </c>
      <c r="D5736" s="76" t="s">
        <v>1808</v>
      </c>
      <c r="E5736" s="76"/>
      <c r="F5736" s="76" t="s">
        <v>1807</v>
      </c>
    </row>
    <row r="5737" spans="2:6" x14ac:dyDescent="0.35">
      <c r="B5737" s="76">
        <v>5735</v>
      </c>
      <c r="C5737" s="76" t="s">
        <v>3852</v>
      </c>
      <c r="D5737" s="76" t="s">
        <v>9191</v>
      </c>
      <c r="E5737" s="76"/>
      <c r="F5737" s="76" t="s">
        <v>9190</v>
      </c>
    </row>
    <row r="5738" spans="2:6" x14ac:dyDescent="0.35">
      <c r="B5738" s="76">
        <v>5736</v>
      </c>
      <c r="C5738" s="76" t="s">
        <v>3853</v>
      </c>
      <c r="D5738" s="76" t="s">
        <v>2527</v>
      </c>
      <c r="E5738" s="76"/>
      <c r="F5738" s="76" t="s">
        <v>762</v>
      </c>
    </row>
    <row r="5739" spans="2:6" x14ac:dyDescent="0.35">
      <c r="B5739" s="76">
        <v>5737</v>
      </c>
      <c r="C5739" s="76" t="s">
        <v>3854</v>
      </c>
      <c r="D5739" s="76" t="s">
        <v>1945</v>
      </c>
      <c r="E5739" s="76"/>
      <c r="F5739" s="76" t="s">
        <v>1944</v>
      </c>
    </row>
    <row r="5740" spans="2:6" x14ac:dyDescent="0.35">
      <c r="B5740" s="76">
        <v>5738</v>
      </c>
      <c r="C5740" s="76" t="s">
        <v>1460</v>
      </c>
      <c r="D5740" s="76" t="s">
        <v>9193</v>
      </c>
      <c r="E5740" s="76"/>
      <c r="F5740" s="76" t="s">
        <v>9192</v>
      </c>
    </row>
    <row r="5741" spans="2:6" x14ac:dyDescent="0.35">
      <c r="B5741" s="76">
        <v>5739</v>
      </c>
      <c r="C5741" s="76" t="s">
        <v>3855</v>
      </c>
      <c r="D5741" s="76" t="s">
        <v>3856</v>
      </c>
      <c r="E5741" s="76"/>
      <c r="F5741" s="76" t="s">
        <v>424</v>
      </c>
    </row>
    <row r="5742" spans="2:6" x14ac:dyDescent="0.35">
      <c r="B5742" s="76">
        <v>5740</v>
      </c>
      <c r="C5742" s="76" t="s">
        <v>3857</v>
      </c>
      <c r="D5742" s="76" t="s">
        <v>2164</v>
      </c>
      <c r="E5742" s="76"/>
      <c r="F5742" s="76" t="s">
        <v>2163</v>
      </c>
    </row>
    <row r="5743" spans="2:6" x14ac:dyDescent="0.35">
      <c r="B5743" s="76">
        <v>5741</v>
      </c>
      <c r="C5743" s="76" t="s">
        <v>3858</v>
      </c>
      <c r="D5743" s="76" t="s">
        <v>9195</v>
      </c>
      <c r="E5743" s="76"/>
      <c r="F5743" s="76" t="s">
        <v>9194</v>
      </c>
    </row>
    <row r="5744" spans="2:6" x14ac:dyDescent="0.35">
      <c r="B5744" s="76">
        <v>5742</v>
      </c>
      <c r="C5744" s="76" t="s">
        <v>3859</v>
      </c>
      <c r="D5744" s="76" t="s">
        <v>1057</v>
      </c>
      <c r="E5744" s="76"/>
      <c r="F5744" s="76" t="s">
        <v>234</v>
      </c>
    </row>
    <row r="5745" spans="2:6" x14ac:dyDescent="0.35">
      <c r="B5745" s="76">
        <v>5743</v>
      </c>
      <c r="C5745" s="76" t="s">
        <v>3860</v>
      </c>
      <c r="D5745" s="76" t="s">
        <v>1290</v>
      </c>
      <c r="E5745" s="76"/>
      <c r="F5745" s="76" t="s">
        <v>1289</v>
      </c>
    </row>
    <row r="5746" spans="2:6" x14ac:dyDescent="0.35">
      <c r="B5746" s="76">
        <v>5744</v>
      </c>
      <c r="C5746" s="76" t="s">
        <v>3861</v>
      </c>
      <c r="D5746" s="76" t="s">
        <v>9136</v>
      </c>
      <c r="E5746" s="76"/>
      <c r="F5746" s="76" t="s">
        <v>9196</v>
      </c>
    </row>
    <row r="5747" spans="2:6" x14ac:dyDescent="0.35">
      <c r="B5747" s="76">
        <v>5745</v>
      </c>
      <c r="C5747" s="76" t="s">
        <v>3862</v>
      </c>
      <c r="D5747" s="76" t="s">
        <v>3863</v>
      </c>
      <c r="E5747" s="76"/>
      <c r="F5747" s="76" t="s">
        <v>235</v>
      </c>
    </row>
    <row r="5748" spans="2:6" x14ac:dyDescent="0.35">
      <c r="B5748" s="76">
        <v>5746</v>
      </c>
      <c r="C5748" s="76" t="s">
        <v>3864</v>
      </c>
      <c r="D5748" s="76" t="s">
        <v>1943</v>
      </c>
      <c r="E5748" s="76"/>
      <c r="F5748" s="76" t="s">
        <v>1942</v>
      </c>
    </row>
    <row r="5749" spans="2:6" x14ac:dyDescent="0.35">
      <c r="B5749" s="76">
        <v>5747</v>
      </c>
      <c r="C5749" s="76" t="s">
        <v>3865</v>
      </c>
      <c r="D5749" s="76" t="s">
        <v>9198</v>
      </c>
      <c r="E5749" s="76"/>
      <c r="F5749" s="76" t="s">
        <v>9197</v>
      </c>
    </row>
    <row r="5750" spans="2:6" x14ac:dyDescent="0.35">
      <c r="B5750" s="76">
        <v>5748</v>
      </c>
      <c r="C5750" s="76" t="s">
        <v>3866</v>
      </c>
      <c r="D5750" s="76" t="s">
        <v>3867</v>
      </c>
      <c r="E5750" s="76"/>
      <c r="F5750" s="76" t="s">
        <v>236</v>
      </c>
    </row>
    <row r="5751" spans="2:6" x14ac:dyDescent="0.35">
      <c r="B5751" s="76">
        <v>5749</v>
      </c>
      <c r="C5751" s="76" t="s">
        <v>3868</v>
      </c>
      <c r="D5751" s="76" t="s">
        <v>2162</v>
      </c>
      <c r="E5751" s="76"/>
      <c r="F5751" s="76" t="s">
        <v>2161</v>
      </c>
    </row>
    <row r="5752" spans="2:6" x14ac:dyDescent="0.35">
      <c r="B5752" s="76">
        <v>5750</v>
      </c>
      <c r="C5752" s="76" t="s">
        <v>3869</v>
      </c>
      <c r="D5752" s="76" t="s">
        <v>9200</v>
      </c>
      <c r="E5752" s="76"/>
      <c r="F5752" s="76" t="s">
        <v>9199</v>
      </c>
    </row>
    <row r="5753" spans="2:6" x14ac:dyDescent="0.35">
      <c r="B5753" s="76">
        <v>5751</v>
      </c>
      <c r="C5753" s="76" t="s">
        <v>3870</v>
      </c>
      <c r="D5753" s="76" t="s">
        <v>2420</v>
      </c>
      <c r="E5753" s="76"/>
      <c r="F5753" s="76" t="s">
        <v>214</v>
      </c>
    </row>
    <row r="5754" spans="2:6" x14ac:dyDescent="0.35">
      <c r="B5754" s="76">
        <v>5752</v>
      </c>
      <c r="C5754" s="76" t="s">
        <v>3871</v>
      </c>
      <c r="D5754" s="76" t="s">
        <v>1572</v>
      </c>
      <c r="E5754" s="76"/>
      <c r="F5754" s="76" t="s">
        <v>1690</v>
      </c>
    </row>
    <row r="5755" spans="2:6" x14ac:dyDescent="0.35">
      <c r="B5755" s="76">
        <v>5753</v>
      </c>
      <c r="C5755" s="76" t="s">
        <v>1346</v>
      </c>
      <c r="D5755" s="76" t="s">
        <v>9153</v>
      </c>
      <c r="E5755" s="76"/>
      <c r="F5755" s="76" t="s">
        <v>9201</v>
      </c>
    </row>
    <row r="5756" spans="2:6" x14ac:dyDescent="0.35">
      <c r="B5756" s="76">
        <v>5754</v>
      </c>
      <c r="C5756" s="76" t="s">
        <v>1674</v>
      </c>
      <c r="D5756" s="76" t="s">
        <v>1675</v>
      </c>
      <c r="E5756" s="76"/>
      <c r="F5756" s="76" t="s">
        <v>3872</v>
      </c>
    </row>
    <row r="5757" spans="2:6" x14ac:dyDescent="0.35">
      <c r="B5757" s="76">
        <v>5755</v>
      </c>
      <c r="C5757" s="76" t="s">
        <v>3873</v>
      </c>
      <c r="D5757" s="76" t="s">
        <v>1060</v>
      </c>
      <c r="E5757" s="76"/>
      <c r="F5757" s="76" t="s">
        <v>425</v>
      </c>
    </row>
    <row r="5758" spans="2:6" x14ac:dyDescent="0.35">
      <c r="B5758" s="76">
        <v>5756</v>
      </c>
      <c r="C5758" s="76" t="s">
        <v>3874</v>
      </c>
      <c r="D5758" s="76" t="s">
        <v>1810</v>
      </c>
      <c r="E5758" s="76"/>
      <c r="F5758" s="76" t="s">
        <v>1809</v>
      </c>
    </row>
    <row r="5759" spans="2:6" x14ac:dyDescent="0.35">
      <c r="B5759" s="76">
        <v>5757</v>
      </c>
      <c r="C5759" s="76" t="s">
        <v>3875</v>
      </c>
      <c r="D5759" s="76" t="s">
        <v>9203</v>
      </c>
      <c r="E5759" s="76"/>
      <c r="F5759" s="76" t="s">
        <v>9202</v>
      </c>
    </row>
    <row r="5760" spans="2:6" x14ac:dyDescent="0.35">
      <c r="B5760" s="76">
        <v>5758</v>
      </c>
      <c r="C5760" s="76" t="s">
        <v>3876</v>
      </c>
      <c r="D5760" s="76" t="s">
        <v>2420</v>
      </c>
      <c r="E5760" s="76"/>
      <c r="F5760" s="76" t="s">
        <v>215</v>
      </c>
    </row>
    <row r="5761" spans="2:6" x14ac:dyDescent="0.35">
      <c r="B5761" s="76">
        <v>5759</v>
      </c>
      <c r="C5761" s="76" t="s">
        <v>3877</v>
      </c>
      <c r="D5761" s="76" t="s">
        <v>1572</v>
      </c>
      <c r="E5761" s="76"/>
      <c r="F5761" s="76" t="s">
        <v>1626</v>
      </c>
    </row>
    <row r="5762" spans="2:6" x14ac:dyDescent="0.35">
      <c r="B5762" s="76">
        <v>5760</v>
      </c>
      <c r="C5762" s="76" t="s">
        <v>3878</v>
      </c>
      <c r="D5762" s="76" t="s">
        <v>9153</v>
      </c>
      <c r="E5762" s="76"/>
      <c r="F5762" s="76" t="s">
        <v>9204</v>
      </c>
    </row>
    <row r="5763" spans="2:6" x14ac:dyDescent="0.35">
      <c r="B5763" s="76">
        <v>5761</v>
      </c>
      <c r="C5763" s="76" t="s">
        <v>3879</v>
      </c>
      <c r="D5763" s="76" t="s">
        <v>2670</v>
      </c>
      <c r="E5763" s="76"/>
      <c r="F5763" s="76" t="s">
        <v>356</v>
      </c>
    </row>
    <row r="5764" spans="2:6" x14ac:dyDescent="0.35">
      <c r="B5764" s="76">
        <v>5762</v>
      </c>
      <c r="C5764" s="76" t="s">
        <v>3880</v>
      </c>
      <c r="D5764" s="76" t="s">
        <v>2126</v>
      </c>
      <c r="E5764" s="76"/>
      <c r="F5764" s="76" t="s">
        <v>2125</v>
      </c>
    </row>
    <row r="5765" spans="2:6" x14ac:dyDescent="0.35">
      <c r="B5765" s="76">
        <v>5763</v>
      </c>
      <c r="C5765" s="76" t="s">
        <v>3881</v>
      </c>
      <c r="D5765" s="76" t="s">
        <v>9206</v>
      </c>
      <c r="E5765" s="76"/>
      <c r="F5765" s="76" t="s">
        <v>9205</v>
      </c>
    </row>
    <row r="5766" spans="2:6" x14ac:dyDescent="0.35">
      <c r="B5766" s="76">
        <v>5764</v>
      </c>
      <c r="C5766" s="76" t="s">
        <v>3882</v>
      </c>
      <c r="D5766" s="76" t="s">
        <v>3883</v>
      </c>
      <c r="E5766" s="76"/>
      <c r="F5766" s="76" t="s">
        <v>763</v>
      </c>
    </row>
    <row r="5767" spans="2:6" x14ac:dyDescent="0.35">
      <c r="B5767" s="76">
        <v>5765</v>
      </c>
      <c r="C5767" s="76" t="s">
        <v>3884</v>
      </c>
      <c r="D5767" s="76" t="s">
        <v>1941</v>
      </c>
      <c r="E5767" s="76"/>
      <c r="F5767" s="76" t="s">
        <v>1940</v>
      </c>
    </row>
    <row r="5768" spans="2:6" x14ac:dyDescent="0.35">
      <c r="B5768" s="76">
        <v>5766</v>
      </c>
      <c r="C5768" s="76" t="s">
        <v>3885</v>
      </c>
      <c r="D5768" s="76" t="s">
        <v>9208</v>
      </c>
      <c r="E5768" s="76"/>
      <c r="F5768" s="76" t="s">
        <v>9207</v>
      </c>
    </row>
    <row r="5769" spans="2:6" x14ac:dyDescent="0.35">
      <c r="B5769" s="76">
        <v>5767</v>
      </c>
      <c r="C5769" s="76" t="s">
        <v>3886</v>
      </c>
      <c r="D5769" s="76" t="s">
        <v>2506</v>
      </c>
      <c r="E5769" s="76"/>
      <c r="F5769" s="76" t="s">
        <v>237</v>
      </c>
    </row>
    <row r="5770" spans="2:6" x14ac:dyDescent="0.35">
      <c r="B5770" s="76">
        <v>5768</v>
      </c>
      <c r="C5770" s="76" t="s">
        <v>3887</v>
      </c>
      <c r="D5770" s="76" t="s">
        <v>1288</v>
      </c>
      <c r="E5770" s="76"/>
      <c r="F5770" s="76" t="s">
        <v>1287</v>
      </c>
    </row>
    <row r="5771" spans="2:6" x14ac:dyDescent="0.35">
      <c r="B5771" s="76">
        <v>5769</v>
      </c>
      <c r="C5771" s="76" t="s">
        <v>3888</v>
      </c>
      <c r="D5771" s="76" t="s">
        <v>9210</v>
      </c>
      <c r="E5771" s="76"/>
      <c r="F5771" s="76" t="s">
        <v>9209</v>
      </c>
    </row>
    <row r="5772" spans="2:6" x14ac:dyDescent="0.35">
      <c r="B5772" s="76">
        <v>5770</v>
      </c>
      <c r="C5772" s="76" t="s">
        <v>3889</v>
      </c>
      <c r="D5772" s="76" t="s">
        <v>2508</v>
      </c>
      <c r="E5772" s="76"/>
      <c r="F5772" s="76" t="s">
        <v>764</v>
      </c>
    </row>
    <row r="5773" spans="2:6" x14ac:dyDescent="0.35">
      <c r="B5773" s="76">
        <v>5771</v>
      </c>
      <c r="C5773" s="76" t="s">
        <v>3890</v>
      </c>
      <c r="D5773" s="76" t="s">
        <v>2160</v>
      </c>
      <c r="E5773" s="76"/>
      <c r="F5773" s="76" t="s">
        <v>2159</v>
      </c>
    </row>
    <row r="5774" spans="2:6" x14ac:dyDescent="0.35">
      <c r="B5774" s="76">
        <v>5772</v>
      </c>
      <c r="C5774" s="76" t="s">
        <v>3891</v>
      </c>
      <c r="D5774" s="76" t="s">
        <v>9212</v>
      </c>
      <c r="E5774" s="76"/>
      <c r="F5774" s="76" t="s">
        <v>9211</v>
      </c>
    </row>
    <row r="5775" spans="2:6" x14ac:dyDescent="0.35">
      <c r="B5775" s="76">
        <v>5773</v>
      </c>
      <c r="C5775" s="76" t="s">
        <v>3892</v>
      </c>
      <c r="D5775" s="76" t="s">
        <v>3893</v>
      </c>
      <c r="E5775" s="76"/>
      <c r="F5775" s="76" t="s">
        <v>238</v>
      </c>
    </row>
    <row r="5776" spans="2:6" x14ac:dyDescent="0.35">
      <c r="B5776" s="76">
        <v>5774</v>
      </c>
      <c r="C5776" s="76" t="s">
        <v>3894</v>
      </c>
      <c r="D5776" s="76" t="s">
        <v>1269</v>
      </c>
      <c r="E5776" s="76"/>
      <c r="F5776" s="76" t="s">
        <v>1268</v>
      </c>
    </row>
    <row r="5777" spans="2:6" x14ac:dyDescent="0.35">
      <c r="B5777" s="76">
        <v>5775</v>
      </c>
      <c r="C5777" s="76" t="s">
        <v>3895</v>
      </c>
      <c r="D5777" s="76" t="s">
        <v>9214</v>
      </c>
      <c r="E5777" s="76"/>
      <c r="F5777" s="76" t="s">
        <v>9213</v>
      </c>
    </row>
    <row r="5778" spans="2:6" x14ac:dyDescent="0.35">
      <c r="B5778" s="76">
        <v>5776</v>
      </c>
      <c r="C5778" s="76" t="s">
        <v>3896</v>
      </c>
      <c r="D5778" s="76" t="s">
        <v>2747</v>
      </c>
      <c r="E5778" s="76"/>
      <c r="F5778" s="76" t="s">
        <v>108</v>
      </c>
    </row>
    <row r="5779" spans="2:6" x14ac:dyDescent="0.35">
      <c r="B5779" s="76">
        <v>5777</v>
      </c>
      <c r="C5779" s="76" t="s">
        <v>3897</v>
      </c>
      <c r="D5779" s="76" t="s">
        <v>1620</v>
      </c>
      <c r="E5779" s="76"/>
      <c r="F5779" s="76" t="s">
        <v>1619</v>
      </c>
    </row>
    <row r="5780" spans="2:6" x14ac:dyDescent="0.35">
      <c r="B5780" s="76">
        <v>5778</v>
      </c>
      <c r="C5780" s="76" t="s">
        <v>3898</v>
      </c>
      <c r="D5780" s="76" t="s">
        <v>9216</v>
      </c>
      <c r="E5780" s="76"/>
      <c r="F5780" s="76" t="s">
        <v>9215</v>
      </c>
    </row>
    <row r="5781" spans="2:6" x14ac:dyDescent="0.35">
      <c r="B5781" s="76">
        <v>5779</v>
      </c>
      <c r="C5781" s="76" t="s">
        <v>12828</v>
      </c>
      <c r="D5781" s="76" t="s">
        <v>12827</v>
      </c>
      <c r="E5781" s="76"/>
      <c r="F5781" s="76" t="s">
        <v>12826</v>
      </c>
    </row>
    <row r="5782" spans="2:6" x14ac:dyDescent="0.35">
      <c r="B5782" s="76">
        <v>5780</v>
      </c>
      <c r="C5782" s="76" t="s">
        <v>3899</v>
      </c>
      <c r="D5782" s="76" t="s">
        <v>3900</v>
      </c>
      <c r="E5782" s="76"/>
      <c r="F5782" s="76" t="s">
        <v>239</v>
      </c>
    </row>
    <row r="5783" spans="2:6" x14ac:dyDescent="0.35">
      <c r="B5783" s="76">
        <v>5781</v>
      </c>
      <c r="C5783" s="76" t="s">
        <v>3901</v>
      </c>
      <c r="D5783" s="76" t="s">
        <v>2030</v>
      </c>
      <c r="E5783" s="76"/>
      <c r="F5783" s="76" t="s">
        <v>2029</v>
      </c>
    </row>
    <row r="5784" spans="2:6" x14ac:dyDescent="0.35">
      <c r="B5784" s="76">
        <v>5782</v>
      </c>
      <c r="C5784" s="76" t="s">
        <v>3902</v>
      </c>
      <c r="D5784" s="76" t="s">
        <v>9218</v>
      </c>
      <c r="E5784" s="76"/>
      <c r="F5784" s="76" t="s">
        <v>9217</v>
      </c>
    </row>
    <row r="5785" spans="2:6" x14ac:dyDescent="0.35">
      <c r="B5785" s="76">
        <v>5783</v>
      </c>
      <c r="C5785" s="76" t="s">
        <v>3903</v>
      </c>
      <c r="D5785" s="76" t="s">
        <v>2510</v>
      </c>
      <c r="E5785" s="76"/>
      <c r="F5785" s="76" t="s">
        <v>240</v>
      </c>
    </row>
    <row r="5786" spans="2:6" x14ac:dyDescent="0.35">
      <c r="B5786" s="76">
        <v>5784</v>
      </c>
      <c r="C5786" s="76" t="s">
        <v>3904</v>
      </c>
      <c r="D5786" s="76" t="s">
        <v>2158</v>
      </c>
      <c r="E5786" s="76"/>
      <c r="F5786" s="76" t="s">
        <v>2157</v>
      </c>
    </row>
    <row r="5787" spans="2:6" x14ac:dyDescent="0.35">
      <c r="B5787" s="76">
        <v>5785</v>
      </c>
      <c r="C5787" s="76" t="s">
        <v>3905</v>
      </c>
      <c r="D5787" s="76" t="s">
        <v>9220</v>
      </c>
      <c r="E5787" s="76"/>
      <c r="F5787" s="76" t="s">
        <v>9219</v>
      </c>
    </row>
    <row r="5788" spans="2:6" x14ac:dyDescent="0.35">
      <c r="B5788" s="76">
        <v>5786</v>
      </c>
      <c r="C5788" s="76" t="s">
        <v>3906</v>
      </c>
      <c r="D5788" s="76" t="s">
        <v>2517</v>
      </c>
      <c r="E5788" s="76"/>
      <c r="F5788" s="76" t="s">
        <v>241</v>
      </c>
    </row>
    <row r="5789" spans="2:6" x14ac:dyDescent="0.35">
      <c r="B5789" s="76">
        <v>5787</v>
      </c>
      <c r="C5789" s="76" t="s">
        <v>3907</v>
      </c>
      <c r="D5789" s="76" t="s">
        <v>1812</v>
      </c>
      <c r="E5789" s="76"/>
      <c r="F5789" s="76" t="s">
        <v>1811</v>
      </c>
    </row>
    <row r="5790" spans="2:6" x14ac:dyDescent="0.35">
      <c r="B5790" s="76">
        <v>5788</v>
      </c>
      <c r="C5790" s="76" t="s">
        <v>3908</v>
      </c>
      <c r="D5790" s="76" t="s">
        <v>9222</v>
      </c>
      <c r="E5790" s="76"/>
      <c r="F5790" s="76" t="s">
        <v>9221</v>
      </c>
    </row>
    <row r="5791" spans="2:6" x14ac:dyDescent="0.35">
      <c r="B5791" s="76">
        <v>5789</v>
      </c>
      <c r="C5791" s="76" t="s">
        <v>3909</v>
      </c>
      <c r="D5791" s="76" t="s">
        <v>3910</v>
      </c>
      <c r="E5791" s="76"/>
      <c r="F5791" s="76" t="s">
        <v>765</v>
      </c>
    </row>
    <row r="5792" spans="2:6" x14ac:dyDescent="0.35">
      <c r="B5792" s="76">
        <v>5790</v>
      </c>
      <c r="C5792" s="76" t="s">
        <v>3911</v>
      </c>
      <c r="D5792" s="76" t="s">
        <v>3913</v>
      </c>
      <c r="E5792" s="76"/>
      <c r="F5792" s="76" t="s">
        <v>3912</v>
      </c>
    </row>
    <row r="5793" spans="2:6" x14ac:dyDescent="0.35">
      <c r="B5793" s="76">
        <v>5791</v>
      </c>
      <c r="C5793" s="76" t="s">
        <v>3914</v>
      </c>
      <c r="D5793" s="76" t="s">
        <v>9224</v>
      </c>
      <c r="E5793" s="76"/>
      <c r="F5793" s="76" t="s">
        <v>9223</v>
      </c>
    </row>
    <row r="5794" spans="2:6" x14ac:dyDescent="0.35">
      <c r="B5794" s="76">
        <v>5792</v>
      </c>
      <c r="C5794" s="76" t="s">
        <v>3915</v>
      </c>
      <c r="D5794" s="76" t="s">
        <v>2471</v>
      </c>
      <c r="E5794" s="76"/>
      <c r="F5794" s="76" t="s">
        <v>426</v>
      </c>
    </row>
    <row r="5795" spans="2:6" x14ac:dyDescent="0.35">
      <c r="B5795" s="76">
        <v>5793</v>
      </c>
      <c r="C5795" s="76" t="s">
        <v>3916</v>
      </c>
      <c r="D5795" s="76" t="s">
        <v>1434</v>
      </c>
      <c r="E5795" s="76"/>
      <c r="F5795" s="76" t="s">
        <v>1433</v>
      </c>
    </row>
    <row r="5796" spans="2:6" x14ac:dyDescent="0.35">
      <c r="B5796" s="76">
        <v>5794</v>
      </c>
      <c r="C5796" s="76" t="s">
        <v>3917</v>
      </c>
      <c r="D5796" s="76" t="s">
        <v>9226</v>
      </c>
      <c r="E5796" s="76"/>
      <c r="F5796" s="76" t="s">
        <v>9225</v>
      </c>
    </row>
    <row r="5797" spans="2:6" x14ac:dyDescent="0.35">
      <c r="B5797" s="76">
        <v>5795</v>
      </c>
      <c r="C5797" s="76" t="s">
        <v>3918</v>
      </c>
      <c r="D5797" s="76" t="s">
        <v>3920</v>
      </c>
      <c r="E5797" s="76"/>
      <c r="F5797" s="76" t="s">
        <v>3919</v>
      </c>
    </row>
    <row r="5798" spans="2:6" x14ac:dyDescent="0.35">
      <c r="B5798" s="76">
        <v>5796</v>
      </c>
      <c r="C5798" s="76" t="s">
        <v>3921</v>
      </c>
      <c r="D5798" s="76" t="s">
        <v>3922</v>
      </c>
      <c r="E5798" s="76"/>
      <c r="F5798" s="76" t="s">
        <v>766</v>
      </c>
    </row>
    <row r="5799" spans="2:6" x14ac:dyDescent="0.35">
      <c r="B5799" s="76">
        <v>5797</v>
      </c>
      <c r="C5799" s="76" t="s">
        <v>3923</v>
      </c>
      <c r="D5799" s="76" t="s">
        <v>1939</v>
      </c>
      <c r="E5799" s="76"/>
      <c r="F5799" s="76" t="s">
        <v>1938</v>
      </c>
    </row>
    <row r="5800" spans="2:6" x14ac:dyDescent="0.35">
      <c r="B5800" s="76">
        <v>5798</v>
      </c>
      <c r="C5800" s="76" t="s">
        <v>3924</v>
      </c>
      <c r="D5800" s="76" t="s">
        <v>9228</v>
      </c>
      <c r="E5800" s="76"/>
      <c r="F5800" s="76" t="s">
        <v>9227</v>
      </c>
    </row>
    <row r="5801" spans="2:6" x14ac:dyDescent="0.35">
      <c r="B5801" s="76">
        <v>5799</v>
      </c>
      <c r="C5801" s="76" t="s">
        <v>3925</v>
      </c>
      <c r="D5801" s="76" t="s">
        <v>3926</v>
      </c>
      <c r="E5801" s="76"/>
      <c r="F5801" s="76" t="s">
        <v>767</v>
      </c>
    </row>
    <row r="5802" spans="2:6" x14ac:dyDescent="0.35">
      <c r="B5802" s="76">
        <v>5800</v>
      </c>
      <c r="C5802" s="76" t="s">
        <v>3927</v>
      </c>
      <c r="D5802" s="76" t="s">
        <v>1951</v>
      </c>
      <c r="E5802" s="76"/>
      <c r="F5802" s="76" t="s">
        <v>1950</v>
      </c>
    </row>
    <row r="5803" spans="2:6" x14ac:dyDescent="0.35">
      <c r="B5803" s="76">
        <v>5801</v>
      </c>
      <c r="C5803" s="76" t="s">
        <v>3928</v>
      </c>
      <c r="D5803" s="76" t="s">
        <v>9230</v>
      </c>
      <c r="E5803" s="76"/>
      <c r="F5803" s="76" t="s">
        <v>9229</v>
      </c>
    </row>
    <row r="5804" spans="2:6" x14ac:dyDescent="0.35">
      <c r="B5804" s="76">
        <v>5802</v>
      </c>
      <c r="C5804" s="76" t="s">
        <v>3929</v>
      </c>
      <c r="D5804" s="76" t="s">
        <v>9231</v>
      </c>
      <c r="E5804" s="76"/>
      <c r="F5804" s="76" t="s">
        <v>3930</v>
      </c>
    </row>
    <row r="5805" spans="2:6" x14ac:dyDescent="0.35">
      <c r="B5805" s="76">
        <v>5803</v>
      </c>
      <c r="C5805" s="76" t="s">
        <v>3931</v>
      </c>
      <c r="D5805" s="76" t="s">
        <v>3933</v>
      </c>
      <c r="E5805" s="76"/>
      <c r="F5805" s="76" t="s">
        <v>3932</v>
      </c>
    </row>
    <row r="5806" spans="2:6" x14ac:dyDescent="0.35">
      <c r="B5806" s="76">
        <v>5804</v>
      </c>
      <c r="C5806" s="76" t="s">
        <v>3934</v>
      </c>
      <c r="D5806" s="76" t="s">
        <v>9231</v>
      </c>
      <c r="E5806" s="76"/>
      <c r="F5806" s="76" t="s">
        <v>9232</v>
      </c>
    </row>
    <row r="5807" spans="2:6" x14ac:dyDescent="0.35">
      <c r="B5807" s="76">
        <v>5805</v>
      </c>
      <c r="C5807" s="76" t="s">
        <v>3935</v>
      </c>
      <c r="D5807" s="76" t="s">
        <v>2526</v>
      </c>
      <c r="E5807" s="76"/>
      <c r="F5807" s="76" t="s">
        <v>768</v>
      </c>
    </row>
    <row r="5808" spans="2:6" x14ac:dyDescent="0.35">
      <c r="B5808" s="76">
        <v>5806</v>
      </c>
      <c r="C5808" s="76" t="s">
        <v>3936</v>
      </c>
      <c r="D5808" s="76" t="s">
        <v>1814</v>
      </c>
      <c r="E5808" s="76"/>
      <c r="F5808" s="76" t="s">
        <v>1813</v>
      </c>
    </row>
    <row r="5809" spans="2:6" x14ac:dyDescent="0.35">
      <c r="B5809" s="76">
        <v>5807</v>
      </c>
      <c r="C5809" s="76" t="s">
        <v>3937</v>
      </c>
      <c r="D5809" s="76" t="s">
        <v>9234</v>
      </c>
      <c r="E5809" s="76"/>
      <c r="F5809" s="76" t="s">
        <v>9233</v>
      </c>
    </row>
    <row r="5810" spans="2:6" x14ac:dyDescent="0.35">
      <c r="B5810" s="76">
        <v>5808</v>
      </c>
      <c r="C5810" s="76" t="s">
        <v>3938</v>
      </c>
      <c r="D5810" s="76" t="s">
        <v>3939</v>
      </c>
      <c r="E5810" s="76"/>
      <c r="F5810" s="76" t="s">
        <v>242</v>
      </c>
    </row>
    <row r="5811" spans="2:6" x14ac:dyDescent="0.35">
      <c r="B5811" s="76">
        <v>5809</v>
      </c>
      <c r="C5811" s="76" t="s">
        <v>3940</v>
      </c>
      <c r="D5811" s="76" t="s">
        <v>2166</v>
      </c>
      <c r="E5811" s="76"/>
      <c r="F5811" s="76" t="s">
        <v>2165</v>
      </c>
    </row>
    <row r="5812" spans="2:6" x14ac:dyDescent="0.35">
      <c r="B5812" s="76">
        <v>5810</v>
      </c>
      <c r="C5812" s="76" t="s">
        <v>1241</v>
      </c>
      <c r="D5812" s="76" t="s">
        <v>9236</v>
      </c>
      <c r="E5812" s="76"/>
      <c r="F5812" s="76" t="s">
        <v>9235</v>
      </c>
    </row>
    <row r="5813" spans="2:6" x14ac:dyDescent="0.35">
      <c r="B5813" s="76">
        <v>5811</v>
      </c>
      <c r="C5813" s="76" t="s">
        <v>3941</v>
      </c>
      <c r="D5813" s="76" t="s">
        <v>2505</v>
      </c>
      <c r="E5813" s="76"/>
      <c r="F5813" s="76" t="s">
        <v>243</v>
      </c>
    </row>
    <row r="5814" spans="2:6" x14ac:dyDescent="0.35">
      <c r="B5814" s="76">
        <v>5812</v>
      </c>
      <c r="C5814" s="76" t="s">
        <v>3942</v>
      </c>
      <c r="D5814" s="76" t="s">
        <v>1816</v>
      </c>
      <c r="E5814" s="76"/>
      <c r="F5814" s="76" t="s">
        <v>1815</v>
      </c>
    </row>
    <row r="5815" spans="2:6" x14ac:dyDescent="0.35">
      <c r="B5815" s="76">
        <v>5813</v>
      </c>
      <c r="C5815" s="76" t="s">
        <v>3943</v>
      </c>
      <c r="D5815" s="76" t="s">
        <v>9238</v>
      </c>
      <c r="E5815" s="76"/>
      <c r="F5815" s="76" t="s">
        <v>9237</v>
      </c>
    </row>
    <row r="5816" spans="2:6" x14ac:dyDescent="0.35">
      <c r="B5816" s="76">
        <v>5814</v>
      </c>
      <c r="C5816" s="76" t="s">
        <v>3944</v>
      </c>
      <c r="D5816" s="76" t="s">
        <v>3945</v>
      </c>
      <c r="E5816" s="76"/>
      <c r="F5816" s="76" t="s">
        <v>109</v>
      </c>
    </row>
    <row r="5817" spans="2:6" x14ac:dyDescent="0.35">
      <c r="B5817" s="76">
        <v>5815</v>
      </c>
      <c r="C5817" s="76" t="s">
        <v>3946</v>
      </c>
      <c r="D5817" s="76" t="s">
        <v>1953</v>
      </c>
      <c r="E5817" s="76"/>
      <c r="F5817" s="76" t="s">
        <v>1952</v>
      </c>
    </row>
    <row r="5818" spans="2:6" x14ac:dyDescent="0.35">
      <c r="B5818" s="76">
        <v>5816</v>
      </c>
      <c r="C5818" s="76" t="s">
        <v>3947</v>
      </c>
      <c r="D5818" s="76" t="s">
        <v>9240</v>
      </c>
      <c r="E5818" s="76"/>
      <c r="F5818" s="76" t="s">
        <v>9239</v>
      </c>
    </row>
    <row r="5819" spans="2:6" x14ac:dyDescent="0.35">
      <c r="B5819" s="76">
        <v>5817</v>
      </c>
      <c r="C5819" s="76" t="s">
        <v>3948</v>
      </c>
      <c r="D5819" s="76" t="s">
        <v>3950</v>
      </c>
      <c r="E5819" s="76"/>
      <c r="F5819" s="76" t="s">
        <v>3949</v>
      </c>
    </row>
    <row r="5820" spans="2:6" x14ac:dyDescent="0.35">
      <c r="B5820" s="76">
        <v>5818</v>
      </c>
      <c r="C5820" s="76" t="s">
        <v>3951</v>
      </c>
      <c r="D5820" s="76" t="s">
        <v>3952</v>
      </c>
      <c r="E5820" s="76"/>
      <c r="F5820" s="76" t="s">
        <v>769</v>
      </c>
    </row>
    <row r="5821" spans="2:6" x14ac:dyDescent="0.35">
      <c r="B5821" s="76">
        <v>5819</v>
      </c>
      <c r="C5821" s="76" t="s">
        <v>3953</v>
      </c>
      <c r="D5821" s="76" t="s">
        <v>3955</v>
      </c>
      <c r="E5821" s="76"/>
      <c r="F5821" s="76" t="s">
        <v>3954</v>
      </c>
    </row>
    <row r="5822" spans="2:6" x14ac:dyDescent="0.35">
      <c r="B5822" s="76">
        <v>5820</v>
      </c>
      <c r="C5822" s="76" t="s">
        <v>3956</v>
      </c>
      <c r="D5822" s="76" t="s">
        <v>9242</v>
      </c>
      <c r="E5822" s="76"/>
      <c r="F5822" s="76" t="s">
        <v>9241</v>
      </c>
    </row>
    <row r="5823" spans="2:6" x14ac:dyDescent="0.35">
      <c r="B5823" s="76">
        <v>5821</v>
      </c>
      <c r="C5823" s="76" t="s">
        <v>3957</v>
      </c>
      <c r="D5823" s="76" t="s">
        <v>3959</v>
      </c>
      <c r="E5823" s="76"/>
      <c r="F5823" s="76" t="s">
        <v>3958</v>
      </c>
    </row>
    <row r="5824" spans="2:6" x14ac:dyDescent="0.35">
      <c r="B5824" s="76">
        <v>5822</v>
      </c>
      <c r="C5824" s="76" t="s">
        <v>11797</v>
      </c>
      <c r="D5824" s="76" t="s">
        <v>12943</v>
      </c>
      <c r="E5824" s="76"/>
      <c r="F5824" s="76" t="s">
        <v>11796</v>
      </c>
    </row>
    <row r="5825" spans="2:6" x14ac:dyDescent="0.35">
      <c r="B5825" s="76">
        <v>5823</v>
      </c>
      <c r="C5825" s="76" t="s">
        <v>3960</v>
      </c>
      <c r="D5825" s="76" t="s">
        <v>2596</v>
      </c>
      <c r="E5825" s="76"/>
      <c r="F5825" s="76" t="s">
        <v>110</v>
      </c>
    </row>
    <row r="5826" spans="2:6" x14ac:dyDescent="0.35">
      <c r="B5826" s="76">
        <v>5824</v>
      </c>
      <c r="C5826" s="76" t="s">
        <v>3961</v>
      </c>
      <c r="D5826" s="76" t="s">
        <v>2028</v>
      </c>
      <c r="E5826" s="76"/>
      <c r="F5826" s="76" t="s">
        <v>2027</v>
      </c>
    </row>
    <row r="5827" spans="2:6" x14ac:dyDescent="0.35">
      <c r="B5827" s="76">
        <v>5825</v>
      </c>
      <c r="C5827" s="76" t="s">
        <v>3962</v>
      </c>
      <c r="D5827" s="76" t="s">
        <v>9243</v>
      </c>
      <c r="E5827" s="76"/>
      <c r="F5827" s="76" t="s">
        <v>597</v>
      </c>
    </row>
    <row r="5828" spans="2:6" x14ac:dyDescent="0.35">
      <c r="B5828" s="76">
        <v>5826</v>
      </c>
      <c r="C5828" s="76" t="s">
        <v>3963</v>
      </c>
      <c r="D5828" s="76" t="s">
        <v>3965</v>
      </c>
      <c r="E5828" s="76"/>
      <c r="F5828" s="76" t="s">
        <v>3964</v>
      </c>
    </row>
    <row r="5829" spans="2:6" x14ac:dyDescent="0.35">
      <c r="B5829" s="76">
        <v>5827</v>
      </c>
      <c r="C5829" s="76" t="s">
        <v>3966</v>
      </c>
      <c r="D5829" s="76" t="s">
        <v>3968</v>
      </c>
      <c r="E5829" s="76"/>
      <c r="F5829" s="76" t="s">
        <v>3967</v>
      </c>
    </row>
    <row r="5830" spans="2:6" x14ac:dyDescent="0.35">
      <c r="B5830" s="76">
        <v>5828</v>
      </c>
      <c r="C5830" s="76" t="s">
        <v>3969</v>
      </c>
      <c r="D5830" s="76" t="s">
        <v>9245</v>
      </c>
      <c r="E5830" s="76"/>
      <c r="F5830" s="76" t="s">
        <v>9244</v>
      </c>
    </row>
    <row r="5831" spans="2:6" x14ac:dyDescent="0.35">
      <c r="B5831" s="76">
        <v>5829</v>
      </c>
      <c r="C5831" s="76" t="s">
        <v>3970</v>
      </c>
      <c r="D5831" s="76" t="s">
        <v>3972</v>
      </c>
      <c r="E5831" s="76"/>
      <c r="F5831" s="76" t="s">
        <v>3971</v>
      </c>
    </row>
    <row r="5832" spans="2:6" x14ac:dyDescent="0.35">
      <c r="B5832" s="76">
        <v>5830</v>
      </c>
      <c r="C5832" s="76" t="s">
        <v>11799</v>
      </c>
      <c r="D5832" s="76" t="s">
        <v>12944</v>
      </c>
      <c r="E5832" s="76"/>
      <c r="F5832" s="76" t="s">
        <v>11798</v>
      </c>
    </row>
    <row r="5833" spans="2:6" x14ac:dyDescent="0.35">
      <c r="B5833" s="76">
        <v>5831</v>
      </c>
      <c r="C5833" s="76" t="s">
        <v>3973</v>
      </c>
      <c r="D5833" s="76" t="s">
        <v>3975</v>
      </c>
      <c r="E5833" s="76"/>
      <c r="F5833" s="76" t="s">
        <v>3974</v>
      </c>
    </row>
    <row r="5834" spans="2:6" x14ac:dyDescent="0.35">
      <c r="B5834" s="76">
        <v>5832</v>
      </c>
      <c r="C5834" s="76" t="s">
        <v>3976</v>
      </c>
      <c r="D5834" s="76" t="s">
        <v>3978</v>
      </c>
      <c r="E5834" s="76"/>
      <c r="F5834" s="76" t="s">
        <v>3977</v>
      </c>
    </row>
    <row r="5835" spans="2:6" x14ac:dyDescent="0.35">
      <c r="B5835" s="76">
        <v>5833</v>
      </c>
      <c r="C5835" s="76" t="s">
        <v>3979</v>
      </c>
      <c r="D5835" s="76" t="s">
        <v>9247</v>
      </c>
      <c r="E5835" s="76"/>
      <c r="F5835" s="76" t="s">
        <v>9246</v>
      </c>
    </row>
    <row r="5836" spans="2:6" x14ac:dyDescent="0.35">
      <c r="B5836" s="76">
        <v>5834</v>
      </c>
      <c r="C5836" s="76" t="s">
        <v>3980</v>
      </c>
      <c r="D5836" s="76" t="s">
        <v>3982</v>
      </c>
      <c r="E5836" s="76"/>
      <c r="F5836" s="76" t="s">
        <v>3981</v>
      </c>
    </row>
    <row r="5837" spans="2:6" x14ac:dyDescent="0.35">
      <c r="B5837" s="76">
        <v>5835</v>
      </c>
      <c r="C5837" s="76" t="s">
        <v>3983</v>
      </c>
      <c r="D5837" s="76" t="s">
        <v>2421</v>
      </c>
      <c r="E5837" s="76"/>
      <c r="F5837" s="76" t="s">
        <v>3984</v>
      </c>
    </row>
    <row r="5838" spans="2:6" x14ac:dyDescent="0.35">
      <c r="B5838" s="76">
        <v>5836</v>
      </c>
      <c r="C5838" s="76" t="s">
        <v>3985</v>
      </c>
      <c r="D5838" s="76" t="s">
        <v>1588</v>
      </c>
      <c r="E5838" s="76"/>
      <c r="F5838" s="76" t="s">
        <v>3986</v>
      </c>
    </row>
    <row r="5839" spans="2:6" x14ac:dyDescent="0.35">
      <c r="B5839" s="76">
        <v>5837</v>
      </c>
      <c r="C5839" s="76" t="s">
        <v>3987</v>
      </c>
      <c r="D5839" s="76" t="s">
        <v>9249</v>
      </c>
      <c r="E5839" s="76"/>
      <c r="F5839" s="76" t="s">
        <v>9248</v>
      </c>
    </row>
    <row r="5840" spans="2:6" x14ac:dyDescent="0.35">
      <c r="B5840" s="76">
        <v>5838</v>
      </c>
      <c r="C5840" s="76" t="s">
        <v>3988</v>
      </c>
      <c r="D5840" s="76" t="s">
        <v>3990</v>
      </c>
      <c r="E5840" s="76"/>
      <c r="F5840" s="76" t="s">
        <v>3989</v>
      </c>
    </row>
    <row r="5841" spans="2:6" x14ac:dyDescent="0.35">
      <c r="B5841" s="76">
        <v>5839</v>
      </c>
      <c r="C5841" s="76" t="s">
        <v>3991</v>
      </c>
      <c r="D5841" s="76" t="s">
        <v>2652</v>
      </c>
      <c r="E5841" s="76"/>
      <c r="F5841" s="76" t="s">
        <v>770</v>
      </c>
    </row>
    <row r="5842" spans="2:6" x14ac:dyDescent="0.35">
      <c r="B5842" s="76">
        <v>5840</v>
      </c>
      <c r="C5842" s="76" t="s">
        <v>3992</v>
      </c>
      <c r="D5842" s="76" t="s">
        <v>2124</v>
      </c>
      <c r="E5842" s="76"/>
      <c r="F5842" s="76" t="s">
        <v>2123</v>
      </c>
    </row>
    <row r="5843" spans="2:6" x14ac:dyDescent="0.35">
      <c r="B5843" s="76">
        <v>5841</v>
      </c>
      <c r="C5843" s="76" t="s">
        <v>3993</v>
      </c>
      <c r="D5843" s="76" t="s">
        <v>9251</v>
      </c>
      <c r="E5843" s="76"/>
      <c r="F5843" s="76" t="s">
        <v>9250</v>
      </c>
    </row>
    <row r="5844" spans="2:6" x14ac:dyDescent="0.35">
      <c r="B5844" s="76">
        <v>5842</v>
      </c>
      <c r="C5844" s="76" t="s">
        <v>3994</v>
      </c>
      <c r="D5844" s="76" t="s">
        <v>2552</v>
      </c>
      <c r="E5844" s="76"/>
      <c r="F5844" s="76" t="s">
        <v>427</v>
      </c>
    </row>
    <row r="5845" spans="2:6" x14ac:dyDescent="0.35">
      <c r="B5845" s="76">
        <v>5843</v>
      </c>
      <c r="C5845" s="76" t="s">
        <v>3995</v>
      </c>
      <c r="D5845" s="76" t="s">
        <v>2354</v>
      </c>
      <c r="E5845" s="76"/>
      <c r="F5845" s="76" t="s">
        <v>2353</v>
      </c>
    </row>
    <row r="5846" spans="2:6" x14ac:dyDescent="0.35">
      <c r="B5846" s="76">
        <v>5844</v>
      </c>
      <c r="C5846" s="76" t="s">
        <v>3996</v>
      </c>
      <c r="D5846" s="76" t="s">
        <v>9253</v>
      </c>
      <c r="E5846" s="76"/>
      <c r="F5846" s="76" t="s">
        <v>9252</v>
      </c>
    </row>
    <row r="5847" spans="2:6" x14ac:dyDescent="0.35">
      <c r="B5847" s="76">
        <v>5845</v>
      </c>
      <c r="C5847" s="76" t="s">
        <v>11802</v>
      </c>
      <c r="D5847" s="76" t="s">
        <v>11801</v>
      </c>
      <c r="E5847" s="76"/>
      <c r="F5847" s="76" t="s">
        <v>11800</v>
      </c>
    </row>
    <row r="5848" spans="2:6" x14ac:dyDescent="0.35">
      <c r="B5848" s="76">
        <v>5846</v>
      </c>
      <c r="C5848" s="76" t="s">
        <v>3997</v>
      </c>
      <c r="D5848" s="76" t="s">
        <v>3999</v>
      </c>
      <c r="E5848" s="76"/>
      <c r="F5848" s="76" t="s">
        <v>3998</v>
      </c>
    </row>
    <row r="5849" spans="2:6" x14ac:dyDescent="0.35">
      <c r="B5849" s="76">
        <v>5847</v>
      </c>
      <c r="C5849" s="76" t="s">
        <v>4000</v>
      </c>
      <c r="D5849" s="76" t="s">
        <v>1053</v>
      </c>
      <c r="E5849" s="76"/>
      <c r="F5849" s="76" t="s">
        <v>771</v>
      </c>
    </row>
    <row r="5850" spans="2:6" x14ac:dyDescent="0.35">
      <c r="B5850" s="76">
        <v>5848</v>
      </c>
      <c r="C5850" s="76" t="s">
        <v>4001</v>
      </c>
      <c r="D5850" s="76" t="s">
        <v>3839</v>
      </c>
      <c r="E5850" s="76"/>
      <c r="F5850" s="76" t="s">
        <v>4002</v>
      </c>
    </row>
    <row r="5851" spans="2:6" x14ac:dyDescent="0.35">
      <c r="B5851" s="76">
        <v>5849</v>
      </c>
      <c r="C5851" s="76" t="s">
        <v>4003</v>
      </c>
      <c r="D5851" s="76" t="s">
        <v>9185</v>
      </c>
      <c r="E5851" s="76"/>
      <c r="F5851" s="76" t="s">
        <v>9254</v>
      </c>
    </row>
    <row r="5852" spans="2:6" x14ac:dyDescent="0.35">
      <c r="B5852" s="76">
        <v>5850</v>
      </c>
      <c r="C5852" s="76" t="s">
        <v>4004</v>
      </c>
      <c r="D5852" s="76" t="s">
        <v>3843</v>
      </c>
      <c r="E5852" s="76"/>
      <c r="F5852" s="76" t="s">
        <v>4005</v>
      </c>
    </row>
    <row r="5853" spans="2:6" x14ac:dyDescent="0.35">
      <c r="B5853" s="76">
        <v>5851</v>
      </c>
      <c r="C5853" s="76" t="s">
        <v>11804</v>
      </c>
      <c r="D5853" s="76" t="s">
        <v>12942</v>
      </c>
      <c r="E5853" s="76"/>
      <c r="F5853" s="76" t="s">
        <v>11803</v>
      </c>
    </row>
    <row r="5854" spans="2:6" x14ac:dyDescent="0.35">
      <c r="B5854" s="76">
        <v>5852</v>
      </c>
      <c r="C5854" s="76" t="s">
        <v>4006</v>
      </c>
      <c r="D5854" s="76" t="s">
        <v>9255</v>
      </c>
      <c r="E5854" s="76"/>
      <c r="F5854" s="76" t="s">
        <v>4007</v>
      </c>
    </row>
    <row r="5855" spans="2:6" x14ac:dyDescent="0.35">
      <c r="B5855" s="76">
        <v>5853</v>
      </c>
      <c r="C5855" s="76" t="s">
        <v>4008</v>
      </c>
      <c r="D5855" s="76" t="s">
        <v>4010</v>
      </c>
      <c r="E5855" s="76"/>
      <c r="F5855" s="76" t="s">
        <v>4009</v>
      </c>
    </row>
    <row r="5856" spans="2:6" x14ac:dyDescent="0.35">
      <c r="B5856" s="76">
        <v>5854</v>
      </c>
      <c r="C5856" s="76" t="s">
        <v>4011</v>
      </c>
      <c r="D5856" s="76" t="s">
        <v>9255</v>
      </c>
      <c r="E5856" s="76"/>
      <c r="F5856" s="76" t="s">
        <v>9256</v>
      </c>
    </row>
    <row r="5857" spans="2:6" x14ac:dyDescent="0.35">
      <c r="B5857" s="76">
        <v>5855</v>
      </c>
      <c r="C5857" s="76" t="s">
        <v>4012</v>
      </c>
      <c r="D5857" s="76" t="s">
        <v>4013</v>
      </c>
      <c r="E5857" s="76"/>
      <c r="F5857" s="76" t="s">
        <v>772</v>
      </c>
    </row>
    <row r="5858" spans="2:6" x14ac:dyDescent="0.35">
      <c r="B5858" s="76">
        <v>5856</v>
      </c>
      <c r="C5858" s="76" t="s">
        <v>4014</v>
      </c>
      <c r="D5858" s="76" t="s">
        <v>4016</v>
      </c>
      <c r="E5858" s="76"/>
      <c r="F5858" s="76" t="s">
        <v>4015</v>
      </c>
    </row>
    <row r="5859" spans="2:6" x14ac:dyDescent="0.35">
      <c r="B5859" s="76">
        <v>5857</v>
      </c>
      <c r="C5859" s="76" t="s">
        <v>4017</v>
      </c>
      <c r="D5859" s="76" t="s">
        <v>9258</v>
      </c>
      <c r="E5859" s="76"/>
      <c r="F5859" s="76" t="s">
        <v>9257</v>
      </c>
    </row>
    <row r="5860" spans="2:6" x14ac:dyDescent="0.35">
      <c r="B5860" s="76">
        <v>5858</v>
      </c>
      <c r="C5860" s="76" t="s">
        <v>4018</v>
      </c>
      <c r="D5860" s="76" t="s">
        <v>4020</v>
      </c>
      <c r="E5860" s="76"/>
      <c r="F5860" s="76" t="s">
        <v>4019</v>
      </c>
    </row>
    <row r="5861" spans="2:6" x14ac:dyDescent="0.35">
      <c r="B5861" s="76">
        <v>5859</v>
      </c>
      <c r="C5861" s="76" t="s">
        <v>4021</v>
      </c>
      <c r="D5861" s="76" t="s">
        <v>2653</v>
      </c>
      <c r="E5861" s="76"/>
      <c r="F5861" s="76" t="s">
        <v>357</v>
      </c>
    </row>
    <row r="5862" spans="2:6" x14ac:dyDescent="0.35">
      <c r="B5862" s="76">
        <v>5860</v>
      </c>
      <c r="C5862" s="76" t="s">
        <v>4022</v>
      </c>
      <c r="D5862" s="76" t="s">
        <v>2122</v>
      </c>
      <c r="E5862" s="76"/>
      <c r="F5862" s="76" t="s">
        <v>2121</v>
      </c>
    </row>
    <row r="5863" spans="2:6" x14ac:dyDescent="0.35">
      <c r="B5863" s="76">
        <v>5861</v>
      </c>
      <c r="C5863" s="76" t="s">
        <v>4023</v>
      </c>
      <c r="D5863" s="76" t="s">
        <v>9259</v>
      </c>
      <c r="E5863" s="76"/>
      <c r="F5863" s="76" t="s">
        <v>4024</v>
      </c>
    </row>
    <row r="5864" spans="2:6" x14ac:dyDescent="0.35">
      <c r="B5864" s="76">
        <v>5862</v>
      </c>
      <c r="C5864" s="76" t="s">
        <v>4025</v>
      </c>
      <c r="D5864" s="76" t="s">
        <v>9260</v>
      </c>
      <c r="E5864" s="76"/>
      <c r="F5864" s="76" t="s">
        <v>4026</v>
      </c>
    </row>
    <row r="5865" spans="2:6" x14ac:dyDescent="0.35">
      <c r="B5865" s="76">
        <v>5863</v>
      </c>
      <c r="C5865" s="76" t="s">
        <v>4027</v>
      </c>
      <c r="D5865" s="76" t="s">
        <v>4029</v>
      </c>
      <c r="E5865" s="76"/>
      <c r="F5865" s="76" t="s">
        <v>4028</v>
      </c>
    </row>
    <row r="5866" spans="2:6" x14ac:dyDescent="0.35">
      <c r="B5866" s="76">
        <v>5864</v>
      </c>
      <c r="C5866" s="76" t="s">
        <v>4030</v>
      </c>
      <c r="D5866" s="76" t="s">
        <v>9260</v>
      </c>
      <c r="E5866" s="76"/>
      <c r="F5866" s="76" t="s">
        <v>9261</v>
      </c>
    </row>
    <row r="5867" spans="2:6" x14ac:dyDescent="0.35">
      <c r="B5867" s="76">
        <v>5865</v>
      </c>
      <c r="C5867" s="76" t="s">
        <v>4031</v>
      </c>
      <c r="D5867" s="76" t="s">
        <v>2436</v>
      </c>
      <c r="E5867" s="76"/>
      <c r="F5867" s="76" t="s">
        <v>111</v>
      </c>
    </row>
    <row r="5868" spans="2:6" x14ac:dyDescent="0.35">
      <c r="B5868" s="76">
        <v>5866</v>
      </c>
      <c r="C5868" s="76" t="s">
        <v>4032</v>
      </c>
      <c r="D5868" s="76" t="s">
        <v>1275</v>
      </c>
      <c r="E5868" s="76"/>
      <c r="F5868" s="76" t="s">
        <v>1274</v>
      </c>
    </row>
    <row r="5869" spans="2:6" x14ac:dyDescent="0.35">
      <c r="B5869" s="76">
        <v>5867</v>
      </c>
      <c r="C5869" s="76" t="s">
        <v>1215</v>
      </c>
      <c r="D5869" s="76" t="s">
        <v>8847</v>
      </c>
      <c r="E5869" s="76"/>
      <c r="F5869" s="76" t="s">
        <v>9262</v>
      </c>
    </row>
    <row r="5870" spans="2:6" x14ac:dyDescent="0.35">
      <c r="B5870" s="76">
        <v>5868</v>
      </c>
      <c r="C5870" s="76" t="s">
        <v>1152</v>
      </c>
      <c r="D5870" s="76" t="s">
        <v>1153</v>
      </c>
      <c r="E5870" s="76"/>
      <c r="F5870" s="76" t="s">
        <v>4033</v>
      </c>
    </row>
    <row r="5871" spans="2:6" x14ac:dyDescent="0.35">
      <c r="B5871" s="76">
        <v>5869</v>
      </c>
      <c r="C5871" s="76" t="s">
        <v>11806</v>
      </c>
      <c r="D5871" s="76" t="s">
        <v>12933</v>
      </c>
      <c r="E5871" s="76"/>
      <c r="F5871" s="76" t="s">
        <v>11805</v>
      </c>
    </row>
    <row r="5872" spans="2:6" x14ac:dyDescent="0.35">
      <c r="B5872" s="76">
        <v>5870</v>
      </c>
      <c r="C5872" s="76" t="s">
        <v>4034</v>
      </c>
      <c r="D5872" s="76" t="s">
        <v>2421</v>
      </c>
      <c r="E5872" s="76"/>
      <c r="F5872" s="76" t="s">
        <v>358</v>
      </c>
    </row>
    <row r="5873" spans="2:6" x14ac:dyDescent="0.35">
      <c r="B5873" s="76">
        <v>5871</v>
      </c>
      <c r="C5873" s="76" t="s">
        <v>4035</v>
      </c>
      <c r="D5873" s="76" t="s">
        <v>1588</v>
      </c>
      <c r="E5873" s="76"/>
      <c r="F5873" s="76" t="s">
        <v>1587</v>
      </c>
    </row>
    <row r="5874" spans="2:6" x14ac:dyDescent="0.35">
      <c r="B5874" s="76">
        <v>5872</v>
      </c>
      <c r="C5874" s="76" t="s">
        <v>4036</v>
      </c>
      <c r="D5874" s="76" t="s">
        <v>9249</v>
      </c>
      <c r="E5874" s="76"/>
      <c r="F5874" s="76" t="s">
        <v>4037</v>
      </c>
    </row>
    <row r="5875" spans="2:6" x14ac:dyDescent="0.35">
      <c r="B5875" s="76">
        <v>5873</v>
      </c>
      <c r="C5875" s="76" t="s">
        <v>4038</v>
      </c>
      <c r="D5875" s="76" t="s">
        <v>3990</v>
      </c>
      <c r="E5875" s="76"/>
      <c r="F5875" s="76" t="s">
        <v>4039</v>
      </c>
    </row>
    <row r="5876" spans="2:6" x14ac:dyDescent="0.35">
      <c r="B5876" s="76">
        <v>5874</v>
      </c>
      <c r="C5876" s="76" t="s">
        <v>4040</v>
      </c>
      <c r="D5876" s="76" t="s">
        <v>2420</v>
      </c>
      <c r="E5876" s="76"/>
      <c r="F5876" s="76" t="s">
        <v>4041</v>
      </c>
    </row>
    <row r="5877" spans="2:6" x14ac:dyDescent="0.35">
      <c r="B5877" s="76">
        <v>5875</v>
      </c>
      <c r="C5877" s="76" t="s">
        <v>4042</v>
      </c>
      <c r="D5877" s="76" t="s">
        <v>1572</v>
      </c>
      <c r="E5877" s="76"/>
      <c r="F5877" s="76" t="s">
        <v>4043</v>
      </c>
    </row>
    <row r="5878" spans="2:6" x14ac:dyDescent="0.35">
      <c r="B5878" s="76">
        <v>5876</v>
      </c>
      <c r="C5878" s="76" t="s">
        <v>4044</v>
      </c>
      <c r="D5878" s="76" t="s">
        <v>9153</v>
      </c>
      <c r="E5878" s="76"/>
      <c r="F5878" s="76" t="s">
        <v>9263</v>
      </c>
    </row>
    <row r="5879" spans="2:6" x14ac:dyDescent="0.35">
      <c r="B5879" s="76">
        <v>5877</v>
      </c>
      <c r="C5879" s="76" t="s">
        <v>4045</v>
      </c>
      <c r="D5879" s="76" t="s">
        <v>1675</v>
      </c>
      <c r="E5879" s="76"/>
      <c r="F5879" s="76" t="s">
        <v>4046</v>
      </c>
    </row>
    <row r="5880" spans="2:6" x14ac:dyDescent="0.35">
      <c r="B5880" s="76">
        <v>5878</v>
      </c>
      <c r="C5880" s="76" t="s">
        <v>4047</v>
      </c>
      <c r="D5880" s="76" t="s">
        <v>9264</v>
      </c>
      <c r="E5880" s="76"/>
      <c r="F5880" s="76" t="s">
        <v>773</v>
      </c>
    </row>
    <row r="5881" spans="2:6" x14ac:dyDescent="0.35">
      <c r="B5881" s="76">
        <v>5879</v>
      </c>
      <c r="C5881" s="76" t="s">
        <v>4048</v>
      </c>
      <c r="D5881" s="76" t="s">
        <v>4050</v>
      </c>
      <c r="E5881" s="76"/>
      <c r="F5881" s="76" t="s">
        <v>4049</v>
      </c>
    </row>
    <row r="5882" spans="2:6" x14ac:dyDescent="0.35">
      <c r="B5882" s="76">
        <v>5880</v>
      </c>
      <c r="C5882" s="76" t="s">
        <v>4051</v>
      </c>
      <c r="D5882" s="76" t="s">
        <v>9264</v>
      </c>
      <c r="E5882" s="76"/>
      <c r="F5882" s="76" t="s">
        <v>9265</v>
      </c>
    </row>
    <row r="5883" spans="2:6" x14ac:dyDescent="0.35">
      <c r="B5883" s="76">
        <v>5881</v>
      </c>
      <c r="C5883" s="76" t="s">
        <v>7646</v>
      </c>
      <c r="D5883" s="76" t="s">
        <v>2420</v>
      </c>
      <c r="E5883" s="76"/>
      <c r="F5883" s="76" t="s">
        <v>7645</v>
      </c>
    </row>
    <row r="5884" spans="2:6" x14ac:dyDescent="0.35">
      <c r="B5884" s="76">
        <v>5882</v>
      </c>
      <c r="C5884" s="76" t="s">
        <v>7648</v>
      </c>
      <c r="D5884" s="76" t="s">
        <v>1572</v>
      </c>
      <c r="E5884" s="76"/>
      <c r="F5884" s="76" t="s">
        <v>7647</v>
      </c>
    </row>
    <row r="5885" spans="2:6" x14ac:dyDescent="0.35">
      <c r="B5885" s="76">
        <v>5883</v>
      </c>
      <c r="C5885" s="76" t="s">
        <v>7649</v>
      </c>
      <c r="D5885" s="76" t="s">
        <v>9153</v>
      </c>
      <c r="E5885" s="76"/>
      <c r="F5885" s="76" t="s">
        <v>9266</v>
      </c>
    </row>
    <row r="5886" spans="2:6" x14ac:dyDescent="0.35">
      <c r="B5886" s="76">
        <v>5884</v>
      </c>
      <c r="C5886" s="76" t="s">
        <v>7651</v>
      </c>
      <c r="D5886" s="76" t="s">
        <v>1675</v>
      </c>
      <c r="E5886" s="76"/>
      <c r="F5886" s="76" t="s">
        <v>7650</v>
      </c>
    </row>
    <row r="5887" spans="2:6" x14ac:dyDescent="0.35">
      <c r="B5887" s="76">
        <v>5885</v>
      </c>
      <c r="C5887" s="76" t="s">
        <v>4052</v>
      </c>
      <c r="D5887" s="76" t="s">
        <v>2516</v>
      </c>
      <c r="E5887" s="76"/>
      <c r="F5887" s="76" t="s">
        <v>244</v>
      </c>
    </row>
    <row r="5888" spans="2:6" x14ac:dyDescent="0.35">
      <c r="B5888" s="76">
        <v>5886</v>
      </c>
      <c r="C5888" s="76" t="s">
        <v>4053</v>
      </c>
      <c r="D5888" s="76" t="s">
        <v>1818</v>
      </c>
      <c r="E5888" s="76"/>
      <c r="F5888" s="76" t="s">
        <v>1817</v>
      </c>
    </row>
    <row r="5889" spans="2:6" x14ac:dyDescent="0.35">
      <c r="B5889" s="76">
        <v>5887</v>
      </c>
      <c r="C5889" s="76" t="s">
        <v>4054</v>
      </c>
      <c r="D5889" s="76" t="s">
        <v>9268</v>
      </c>
      <c r="E5889" s="76"/>
      <c r="F5889" s="76" t="s">
        <v>9267</v>
      </c>
    </row>
    <row r="5890" spans="2:6" x14ac:dyDescent="0.35">
      <c r="B5890" s="76">
        <v>5888</v>
      </c>
      <c r="C5890" s="76" t="s">
        <v>4055</v>
      </c>
      <c r="D5890" s="76" t="s">
        <v>2422</v>
      </c>
      <c r="E5890" s="76"/>
      <c r="F5890" s="76" t="s">
        <v>359</v>
      </c>
    </row>
    <row r="5891" spans="2:6" x14ac:dyDescent="0.35">
      <c r="B5891" s="76">
        <v>5889</v>
      </c>
      <c r="C5891" s="76" t="s">
        <v>4056</v>
      </c>
      <c r="D5891" s="76" t="s">
        <v>1592</v>
      </c>
      <c r="E5891" s="76"/>
      <c r="F5891" s="76" t="s">
        <v>1591</v>
      </c>
    </row>
    <row r="5892" spans="2:6" x14ac:dyDescent="0.35">
      <c r="B5892" s="76">
        <v>5890</v>
      </c>
      <c r="C5892" s="76" t="s">
        <v>4057</v>
      </c>
      <c r="D5892" s="76" t="s">
        <v>9270</v>
      </c>
      <c r="E5892" s="76"/>
      <c r="F5892" s="76" t="s">
        <v>9269</v>
      </c>
    </row>
    <row r="5893" spans="2:6" x14ac:dyDescent="0.35">
      <c r="B5893" s="76">
        <v>5891</v>
      </c>
      <c r="C5893" s="76" t="s">
        <v>4058</v>
      </c>
      <c r="D5893" s="76" t="s">
        <v>4060</v>
      </c>
      <c r="E5893" s="76"/>
      <c r="F5893" s="76" t="s">
        <v>4059</v>
      </c>
    </row>
    <row r="5894" spans="2:6" x14ac:dyDescent="0.35">
      <c r="B5894" s="76">
        <v>5892</v>
      </c>
      <c r="C5894" s="76" t="s">
        <v>4061</v>
      </c>
      <c r="D5894" s="76" t="s">
        <v>4062</v>
      </c>
      <c r="E5894" s="76"/>
      <c r="F5894" s="76" t="s">
        <v>774</v>
      </c>
    </row>
    <row r="5895" spans="2:6" x14ac:dyDescent="0.35">
      <c r="B5895" s="76">
        <v>5893</v>
      </c>
      <c r="C5895" s="76" t="s">
        <v>4063</v>
      </c>
      <c r="D5895" s="76" t="s">
        <v>4065</v>
      </c>
      <c r="E5895" s="76"/>
      <c r="F5895" s="76" t="s">
        <v>4064</v>
      </c>
    </row>
    <row r="5896" spans="2:6" x14ac:dyDescent="0.35">
      <c r="B5896" s="76">
        <v>5894</v>
      </c>
      <c r="C5896" s="76" t="s">
        <v>4066</v>
      </c>
      <c r="D5896" s="76" t="s">
        <v>9272</v>
      </c>
      <c r="E5896" s="76"/>
      <c r="F5896" s="76" t="s">
        <v>9271</v>
      </c>
    </row>
    <row r="5897" spans="2:6" x14ac:dyDescent="0.35">
      <c r="B5897" s="76">
        <v>5895</v>
      </c>
      <c r="C5897" s="76" t="s">
        <v>4067</v>
      </c>
      <c r="D5897" s="76" t="s">
        <v>4069</v>
      </c>
      <c r="E5897" s="76"/>
      <c r="F5897" s="76" t="s">
        <v>4068</v>
      </c>
    </row>
    <row r="5898" spans="2:6" x14ac:dyDescent="0.35">
      <c r="B5898" s="76">
        <v>5896</v>
      </c>
      <c r="C5898" s="76" t="s">
        <v>4070</v>
      </c>
      <c r="D5898" s="76" t="s">
        <v>2549</v>
      </c>
      <c r="E5898" s="76"/>
      <c r="F5898" s="76" t="s">
        <v>428</v>
      </c>
    </row>
    <row r="5899" spans="2:6" x14ac:dyDescent="0.35">
      <c r="B5899" s="76">
        <v>5897</v>
      </c>
      <c r="C5899" s="76" t="s">
        <v>4071</v>
      </c>
      <c r="D5899" s="76" t="s">
        <v>2352</v>
      </c>
      <c r="E5899" s="76"/>
      <c r="F5899" s="76" t="s">
        <v>2351</v>
      </c>
    </row>
    <row r="5900" spans="2:6" x14ac:dyDescent="0.35">
      <c r="B5900" s="76">
        <v>5898</v>
      </c>
      <c r="C5900" s="76" t="s">
        <v>4072</v>
      </c>
      <c r="D5900" s="76" t="s">
        <v>9274</v>
      </c>
      <c r="E5900" s="76"/>
      <c r="F5900" s="76" t="s">
        <v>9273</v>
      </c>
    </row>
    <row r="5901" spans="2:6" x14ac:dyDescent="0.35">
      <c r="B5901" s="76">
        <v>5899</v>
      </c>
      <c r="C5901" s="76" t="s">
        <v>4073</v>
      </c>
      <c r="D5901" s="76" t="s">
        <v>4075</v>
      </c>
      <c r="E5901" s="76"/>
      <c r="F5901" s="76" t="s">
        <v>4074</v>
      </c>
    </row>
    <row r="5902" spans="2:6" x14ac:dyDescent="0.35">
      <c r="B5902" s="76">
        <v>5900</v>
      </c>
      <c r="C5902" s="76" t="s">
        <v>4076</v>
      </c>
      <c r="D5902" s="76" t="s">
        <v>4078</v>
      </c>
      <c r="E5902" s="76"/>
      <c r="F5902" s="76" t="s">
        <v>4077</v>
      </c>
    </row>
    <row r="5903" spans="2:6" x14ac:dyDescent="0.35">
      <c r="B5903" s="76">
        <v>5901</v>
      </c>
      <c r="C5903" s="76" t="s">
        <v>4079</v>
      </c>
      <c r="D5903" s="76" t="s">
        <v>9276</v>
      </c>
      <c r="E5903" s="76"/>
      <c r="F5903" s="76" t="s">
        <v>9275</v>
      </c>
    </row>
    <row r="5904" spans="2:6" x14ac:dyDescent="0.35">
      <c r="B5904" s="76">
        <v>5902</v>
      </c>
      <c r="C5904" s="76" t="s">
        <v>4080</v>
      </c>
      <c r="D5904" s="76" t="s">
        <v>4082</v>
      </c>
      <c r="E5904" s="76"/>
      <c r="F5904" s="76" t="s">
        <v>4081</v>
      </c>
    </row>
    <row r="5905" spans="2:6" x14ac:dyDescent="0.35">
      <c r="B5905" s="76">
        <v>5903</v>
      </c>
      <c r="C5905" s="76" t="s">
        <v>11809</v>
      </c>
      <c r="D5905" s="76" t="s">
        <v>11808</v>
      </c>
      <c r="E5905" s="76"/>
      <c r="F5905" s="76" t="s">
        <v>11807</v>
      </c>
    </row>
    <row r="5906" spans="2:6" x14ac:dyDescent="0.35">
      <c r="B5906" s="76">
        <v>5904</v>
      </c>
      <c r="C5906" s="76" t="s">
        <v>4083</v>
      </c>
      <c r="D5906" s="76" t="s">
        <v>4084</v>
      </c>
      <c r="E5906" s="76"/>
      <c r="F5906" s="76" t="s">
        <v>775</v>
      </c>
    </row>
    <row r="5907" spans="2:6" x14ac:dyDescent="0.35">
      <c r="B5907" s="76">
        <v>5905</v>
      </c>
      <c r="C5907" s="76" t="s">
        <v>4085</v>
      </c>
      <c r="D5907" s="76" t="s">
        <v>2350</v>
      </c>
      <c r="E5907" s="76"/>
      <c r="F5907" s="76" t="s">
        <v>2349</v>
      </c>
    </row>
    <row r="5908" spans="2:6" x14ac:dyDescent="0.35">
      <c r="B5908" s="76">
        <v>5906</v>
      </c>
      <c r="C5908" s="76" t="s">
        <v>4086</v>
      </c>
      <c r="D5908" s="76" t="s">
        <v>9278</v>
      </c>
      <c r="E5908" s="76"/>
      <c r="F5908" s="76" t="s">
        <v>9277</v>
      </c>
    </row>
    <row r="5909" spans="2:6" x14ac:dyDescent="0.35">
      <c r="B5909" s="76">
        <v>5907</v>
      </c>
      <c r="C5909" s="76" t="s">
        <v>11812</v>
      </c>
      <c r="D5909" s="76" t="s">
        <v>11811</v>
      </c>
      <c r="E5909" s="76"/>
      <c r="F5909" s="76" t="s">
        <v>11810</v>
      </c>
    </row>
    <row r="5910" spans="2:6" x14ac:dyDescent="0.35">
      <c r="B5910" s="76">
        <v>5908</v>
      </c>
      <c r="C5910" s="76" t="s">
        <v>11815</v>
      </c>
      <c r="D5910" s="76" t="s">
        <v>11814</v>
      </c>
      <c r="E5910" s="76"/>
      <c r="F5910" s="76" t="s">
        <v>11813</v>
      </c>
    </row>
    <row r="5911" spans="2:6" x14ac:dyDescent="0.35">
      <c r="B5911" s="76">
        <v>5909</v>
      </c>
      <c r="C5911" s="76" t="s">
        <v>4087</v>
      </c>
      <c r="D5911" s="76" t="s">
        <v>4089</v>
      </c>
      <c r="E5911" s="76"/>
      <c r="F5911" s="76" t="s">
        <v>4088</v>
      </c>
    </row>
    <row r="5912" spans="2:6" x14ac:dyDescent="0.35">
      <c r="B5912" s="76">
        <v>5910</v>
      </c>
      <c r="C5912" s="76" t="s">
        <v>4090</v>
      </c>
      <c r="D5912" s="76" t="s">
        <v>4092</v>
      </c>
      <c r="E5912" s="76"/>
      <c r="F5912" s="76" t="s">
        <v>4091</v>
      </c>
    </row>
    <row r="5913" spans="2:6" x14ac:dyDescent="0.35">
      <c r="B5913" s="76">
        <v>5911</v>
      </c>
      <c r="C5913" s="76" t="s">
        <v>4093</v>
      </c>
      <c r="D5913" s="76" t="s">
        <v>4095</v>
      </c>
      <c r="E5913" s="76"/>
      <c r="F5913" s="76" t="s">
        <v>4094</v>
      </c>
    </row>
    <row r="5914" spans="2:6" x14ac:dyDescent="0.35">
      <c r="B5914" s="76">
        <v>5912</v>
      </c>
      <c r="C5914" s="76" t="s">
        <v>4096</v>
      </c>
      <c r="D5914" s="76" t="s">
        <v>9280</v>
      </c>
      <c r="E5914" s="76"/>
      <c r="F5914" s="76" t="s">
        <v>9279</v>
      </c>
    </row>
    <row r="5915" spans="2:6" x14ac:dyDescent="0.35">
      <c r="B5915" s="76">
        <v>5913</v>
      </c>
      <c r="C5915" s="76" t="s">
        <v>4097</v>
      </c>
      <c r="D5915" s="76" t="s">
        <v>4099</v>
      </c>
      <c r="E5915" s="76"/>
      <c r="F5915" s="76" t="s">
        <v>4098</v>
      </c>
    </row>
    <row r="5916" spans="2:6" x14ac:dyDescent="0.35">
      <c r="B5916" s="76">
        <v>5914</v>
      </c>
      <c r="C5916" s="76" t="s">
        <v>4100</v>
      </c>
      <c r="D5916" s="76" t="s">
        <v>4102</v>
      </c>
      <c r="E5916" s="76"/>
      <c r="F5916" s="76" t="s">
        <v>4101</v>
      </c>
    </row>
    <row r="5917" spans="2:6" x14ac:dyDescent="0.35">
      <c r="B5917" s="76">
        <v>5915</v>
      </c>
      <c r="C5917" s="76" t="s">
        <v>4103</v>
      </c>
      <c r="D5917" s="76" t="s">
        <v>4105</v>
      </c>
      <c r="E5917" s="76"/>
      <c r="F5917" s="76" t="s">
        <v>4104</v>
      </c>
    </row>
    <row r="5918" spans="2:6" x14ac:dyDescent="0.35">
      <c r="B5918" s="76">
        <v>5916</v>
      </c>
      <c r="C5918" s="76" t="s">
        <v>4106</v>
      </c>
      <c r="D5918" s="76" t="s">
        <v>2423</v>
      </c>
      <c r="E5918" s="76"/>
      <c r="F5918" s="76" t="s">
        <v>776</v>
      </c>
    </row>
    <row r="5919" spans="2:6" x14ac:dyDescent="0.35">
      <c r="B5919" s="76">
        <v>5917</v>
      </c>
      <c r="C5919" s="76" t="s">
        <v>4107</v>
      </c>
      <c r="D5919" s="76" t="s">
        <v>4109</v>
      </c>
      <c r="E5919" s="76"/>
      <c r="F5919" s="76" t="s">
        <v>4108</v>
      </c>
    </row>
    <row r="5920" spans="2:6" x14ac:dyDescent="0.35">
      <c r="B5920" s="76">
        <v>5918</v>
      </c>
      <c r="C5920" s="76" t="s">
        <v>4110</v>
      </c>
      <c r="D5920" s="76" t="s">
        <v>9282</v>
      </c>
      <c r="E5920" s="76"/>
      <c r="F5920" s="76" t="s">
        <v>9281</v>
      </c>
    </row>
    <row r="5921" spans="2:6" x14ac:dyDescent="0.35">
      <c r="B5921" s="76">
        <v>5919</v>
      </c>
      <c r="C5921" s="76" t="s">
        <v>4111</v>
      </c>
      <c r="D5921" s="76" t="s">
        <v>4113</v>
      </c>
      <c r="E5921" s="76"/>
      <c r="F5921" s="76" t="s">
        <v>4112</v>
      </c>
    </row>
    <row r="5922" spans="2:6" x14ac:dyDescent="0.35">
      <c r="B5922" s="76">
        <v>5920</v>
      </c>
      <c r="C5922" s="76" t="s">
        <v>4114</v>
      </c>
      <c r="D5922" s="76" t="s">
        <v>4115</v>
      </c>
      <c r="E5922" s="76"/>
      <c r="F5922" s="76" t="s">
        <v>429</v>
      </c>
    </row>
    <row r="5923" spans="2:6" x14ac:dyDescent="0.35">
      <c r="B5923" s="76">
        <v>5921</v>
      </c>
      <c r="C5923" s="76" t="s">
        <v>4116</v>
      </c>
      <c r="D5923" s="76" t="s">
        <v>2356</v>
      </c>
      <c r="E5923" s="76"/>
      <c r="F5923" s="76" t="s">
        <v>2355</v>
      </c>
    </row>
    <row r="5924" spans="2:6" x14ac:dyDescent="0.35">
      <c r="B5924" s="76">
        <v>5922</v>
      </c>
      <c r="C5924" s="76" t="s">
        <v>4117</v>
      </c>
      <c r="D5924" s="76" t="s">
        <v>9284</v>
      </c>
      <c r="E5924" s="76"/>
      <c r="F5924" s="76" t="s">
        <v>9283</v>
      </c>
    </row>
    <row r="5925" spans="2:6" x14ac:dyDescent="0.35">
      <c r="B5925" s="76">
        <v>5923</v>
      </c>
      <c r="C5925" s="76" t="s">
        <v>4118</v>
      </c>
      <c r="D5925" s="76" t="s">
        <v>2456</v>
      </c>
      <c r="E5925" s="76"/>
      <c r="F5925" s="76" t="s">
        <v>360</v>
      </c>
    </row>
    <row r="5926" spans="2:6" x14ac:dyDescent="0.35">
      <c r="B5926" s="76">
        <v>5924</v>
      </c>
      <c r="C5926" s="76" t="s">
        <v>4119</v>
      </c>
      <c r="D5926" s="76" t="s">
        <v>1518</v>
      </c>
      <c r="E5926" s="76"/>
      <c r="F5926" s="76" t="s">
        <v>1517</v>
      </c>
    </row>
    <row r="5927" spans="2:6" x14ac:dyDescent="0.35">
      <c r="B5927" s="76">
        <v>5925</v>
      </c>
      <c r="C5927" s="76" t="s">
        <v>4120</v>
      </c>
      <c r="D5927" s="76" t="s">
        <v>9286</v>
      </c>
      <c r="E5927" s="76"/>
      <c r="F5927" s="76" t="s">
        <v>9285</v>
      </c>
    </row>
    <row r="5928" spans="2:6" x14ac:dyDescent="0.35">
      <c r="B5928" s="76">
        <v>5926</v>
      </c>
      <c r="C5928" s="76" t="s">
        <v>4121</v>
      </c>
      <c r="D5928" s="76" t="s">
        <v>4123</v>
      </c>
      <c r="E5928" s="76"/>
      <c r="F5928" s="76" t="s">
        <v>4122</v>
      </c>
    </row>
    <row r="5929" spans="2:6" x14ac:dyDescent="0.35">
      <c r="B5929" s="76">
        <v>5927</v>
      </c>
      <c r="C5929" s="76" t="s">
        <v>4124</v>
      </c>
      <c r="D5929" s="76" t="s">
        <v>2432</v>
      </c>
      <c r="E5929" s="76"/>
      <c r="F5929" s="76" t="s">
        <v>112</v>
      </c>
    </row>
    <row r="5930" spans="2:6" x14ac:dyDescent="0.35">
      <c r="B5930" s="76">
        <v>5928</v>
      </c>
      <c r="C5930" s="76" t="s">
        <v>4125</v>
      </c>
      <c r="D5930" s="76" t="s">
        <v>1586</v>
      </c>
      <c r="E5930" s="76"/>
      <c r="F5930" s="76" t="s">
        <v>1585</v>
      </c>
    </row>
    <row r="5931" spans="2:6" x14ac:dyDescent="0.35">
      <c r="B5931" s="76">
        <v>5929</v>
      </c>
      <c r="C5931" s="76" t="s">
        <v>4126</v>
      </c>
      <c r="D5931" s="76" t="s">
        <v>9288</v>
      </c>
      <c r="E5931" s="76"/>
      <c r="F5931" s="76" t="s">
        <v>9287</v>
      </c>
    </row>
    <row r="5932" spans="2:6" x14ac:dyDescent="0.35">
      <c r="B5932" s="76">
        <v>5930</v>
      </c>
      <c r="C5932" s="76" t="s">
        <v>4127</v>
      </c>
      <c r="D5932" s="76" t="s">
        <v>4129</v>
      </c>
      <c r="E5932" s="76"/>
      <c r="F5932" s="76" t="s">
        <v>4128</v>
      </c>
    </row>
    <row r="5933" spans="2:6" x14ac:dyDescent="0.35">
      <c r="B5933" s="76">
        <v>5931</v>
      </c>
      <c r="C5933" s="76" t="s">
        <v>4130</v>
      </c>
      <c r="D5933" s="76" t="s">
        <v>4132</v>
      </c>
      <c r="E5933" s="76"/>
      <c r="F5933" s="76" t="s">
        <v>4131</v>
      </c>
    </row>
    <row r="5934" spans="2:6" x14ac:dyDescent="0.35">
      <c r="B5934" s="76">
        <v>5932</v>
      </c>
      <c r="C5934" s="76" t="s">
        <v>4133</v>
      </c>
      <c r="D5934" s="76" t="s">
        <v>4135</v>
      </c>
      <c r="E5934" s="76"/>
      <c r="F5934" s="76" t="s">
        <v>4134</v>
      </c>
    </row>
    <row r="5935" spans="2:6" x14ac:dyDescent="0.35">
      <c r="B5935" s="76">
        <v>5933</v>
      </c>
      <c r="C5935" s="76" t="s">
        <v>4136</v>
      </c>
      <c r="D5935" s="76" t="s">
        <v>9290</v>
      </c>
      <c r="E5935" s="76"/>
      <c r="F5935" s="76" t="s">
        <v>9289</v>
      </c>
    </row>
    <row r="5936" spans="2:6" x14ac:dyDescent="0.35">
      <c r="B5936" s="76">
        <v>5934</v>
      </c>
      <c r="C5936" s="76" t="s">
        <v>4137</v>
      </c>
      <c r="D5936" s="76" t="s">
        <v>4139</v>
      </c>
      <c r="E5936" s="76"/>
      <c r="F5936" s="76" t="s">
        <v>4138</v>
      </c>
    </row>
    <row r="5937" spans="2:6" x14ac:dyDescent="0.35">
      <c r="B5937" s="76">
        <v>5935</v>
      </c>
      <c r="C5937" s="76" t="s">
        <v>4140</v>
      </c>
      <c r="D5937" s="76" t="s">
        <v>4142</v>
      </c>
      <c r="E5937" s="76"/>
      <c r="F5937" s="76" t="s">
        <v>4141</v>
      </c>
    </row>
    <row r="5938" spans="2:6" x14ac:dyDescent="0.35">
      <c r="B5938" s="76">
        <v>5936</v>
      </c>
      <c r="C5938" s="76" t="s">
        <v>4143</v>
      </c>
      <c r="D5938" s="76" t="s">
        <v>4145</v>
      </c>
      <c r="E5938" s="76"/>
      <c r="F5938" s="76" t="s">
        <v>4144</v>
      </c>
    </row>
    <row r="5939" spans="2:6" x14ac:dyDescent="0.35">
      <c r="B5939" s="76">
        <v>5937</v>
      </c>
      <c r="C5939" s="76" t="s">
        <v>4146</v>
      </c>
      <c r="D5939" s="76" t="s">
        <v>2472</v>
      </c>
      <c r="E5939" s="76"/>
      <c r="F5939" s="76" t="s">
        <v>113</v>
      </c>
    </row>
    <row r="5940" spans="2:6" x14ac:dyDescent="0.35">
      <c r="B5940" s="76">
        <v>5938</v>
      </c>
      <c r="C5940" s="76" t="s">
        <v>4147</v>
      </c>
      <c r="D5940" s="76" t="s">
        <v>1463</v>
      </c>
      <c r="E5940" s="76"/>
      <c r="F5940" s="76" t="s">
        <v>1462</v>
      </c>
    </row>
    <row r="5941" spans="2:6" x14ac:dyDescent="0.35">
      <c r="B5941" s="76">
        <v>5939</v>
      </c>
      <c r="C5941" s="76" t="s">
        <v>4148</v>
      </c>
      <c r="D5941" s="76" t="s">
        <v>9183</v>
      </c>
      <c r="E5941" s="76"/>
      <c r="F5941" s="76" t="s">
        <v>9291</v>
      </c>
    </row>
    <row r="5942" spans="2:6" x14ac:dyDescent="0.35">
      <c r="B5942" s="76">
        <v>5940</v>
      </c>
      <c r="C5942" s="76" t="s">
        <v>4149</v>
      </c>
      <c r="D5942" s="76" t="s">
        <v>3835</v>
      </c>
      <c r="E5942" s="76"/>
      <c r="F5942" s="76" t="s">
        <v>4150</v>
      </c>
    </row>
    <row r="5943" spans="2:6" x14ac:dyDescent="0.35">
      <c r="B5943" s="76">
        <v>5941</v>
      </c>
      <c r="C5943" s="76" t="s">
        <v>11817</v>
      </c>
      <c r="D5943" s="76" t="s">
        <v>11792</v>
      </c>
      <c r="E5943" s="76"/>
      <c r="F5943" s="76" t="s">
        <v>11816</v>
      </c>
    </row>
    <row r="5944" spans="2:6" x14ac:dyDescent="0.35">
      <c r="B5944" s="76">
        <v>5942</v>
      </c>
      <c r="C5944" s="76" t="s">
        <v>4151</v>
      </c>
      <c r="D5944" s="76" t="s">
        <v>4152</v>
      </c>
      <c r="E5944" s="76"/>
      <c r="F5944" s="76" t="s">
        <v>245</v>
      </c>
    </row>
    <row r="5945" spans="2:6" x14ac:dyDescent="0.35">
      <c r="B5945" s="76">
        <v>5943</v>
      </c>
      <c r="C5945" s="76" t="s">
        <v>4153</v>
      </c>
      <c r="D5945" s="76" t="s">
        <v>1866</v>
      </c>
      <c r="E5945" s="76"/>
      <c r="F5945" s="76" t="s">
        <v>1865</v>
      </c>
    </row>
    <row r="5946" spans="2:6" x14ac:dyDescent="0.35">
      <c r="B5946" s="76">
        <v>5944</v>
      </c>
      <c r="C5946" s="76" t="s">
        <v>4154</v>
      </c>
      <c r="D5946" s="76" t="s">
        <v>9293</v>
      </c>
      <c r="E5946" s="76"/>
      <c r="F5946" s="76" t="s">
        <v>9292</v>
      </c>
    </row>
    <row r="5947" spans="2:6" x14ac:dyDescent="0.35">
      <c r="B5947" s="76">
        <v>5945</v>
      </c>
      <c r="C5947" s="76" t="s">
        <v>4155</v>
      </c>
      <c r="D5947" s="76" t="s">
        <v>4156</v>
      </c>
      <c r="E5947" s="76"/>
      <c r="F5947" s="76" t="s">
        <v>777</v>
      </c>
    </row>
    <row r="5948" spans="2:6" x14ac:dyDescent="0.35">
      <c r="B5948" s="76">
        <v>5946</v>
      </c>
      <c r="C5948" s="76" t="s">
        <v>4157</v>
      </c>
      <c r="D5948" s="76" t="s">
        <v>4159</v>
      </c>
      <c r="E5948" s="76"/>
      <c r="F5948" s="76" t="s">
        <v>4158</v>
      </c>
    </row>
    <row r="5949" spans="2:6" x14ac:dyDescent="0.35">
      <c r="B5949" s="76">
        <v>5947</v>
      </c>
      <c r="C5949" s="76" t="s">
        <v>4160</v>
      </c>
      <c r="D5949" s="76" t="s">
        <v>9295</v>
      </c>
      <c r="E5949" s="76"/>
      <c r="F5949" s="76" t="s">
        <v>9294</v>
      </c>
    </row>
    <row r="5950" spans="2:6" x14ac:dyDescent="0.35">
      <c r="B5950" s="76">
        <v>5948</v>
      </c>
      <c r="C5950" s="76" t="s">
        <v>4161</v>
      </c>
      <c r="D5950" s="76" t="s">
        <v>4163</v>
      </c>
      <c r="E5950" s="76"/>
      <c r="F5950" s="76" t="s">
        <v>4162</v>
      </c>
    </row>
    <row r="5951" spans="2:6" x14ac:dyDescent="0.35">
      <c r="B5951" s="76">
        <v>5949</v>
      </c>
      <c r="C5951" s="76" t="s">
        <v>11820</v>
      </c>
      <c r="D5951" s="76" t="s">
        <v>11819</v>
      </c>
      <c r="E5951" s="76"/>
      <c r="F5951" s="76" t="s">
        <v>11818</v>
      </c>
    </row>
    <row r="5952" spans="2:6" x14ac:dyDescent="0.35">
      <c r="B5952" s="76">
        <v>5950</v>
      </c>
      <c r="C5952" s="76" t="s">
        <v>4164</v>
      </c>
      <c r="D5952" s="76" t="s">
        <v>9295</v>
      </c>
      <c r="E5952" s="76"/>
      <c r="F5952" s="76" t="s">
        <v>4165</v>
      </c>
    </row>
    <row r="5953" spans="2:6" x14ac:dyDescent="0.35">
      <c r="B5953" s="76">
        <v>5951</v>
      </c>
      <c r="C5953" s="76" t="s">
        <v>7654</v>
      </c>
      <c r="D5953" s="76" t="s">
        <v>7653</v>
      </c>
      <c r="E5953" s="76"/>
      <c r="F5953" s="76" t="s">
        <v>7652</v>
      </c>
    </row>
    <row r="5954" spans="2:6" x14ac:dyDescent="0.35">
      <c r="B5954" s="76">
        <v>5952</v>
      </c>
      <c r="C5954" s="76" t="s">
        <v>7657</v>
      </c>
      <c r="D5954" s="76" t="s">
        <v>7656</v>
      </c>
      <c r="E5954" s="76"/>
      <c r="F5954" s="76" t="s">
        <v>7655</v>
      </c>
    </row>
    <row r="5955" spans="2:6" x14ac:dyDescent="0.35">
      <c r="B5955" s="76">
        <v>5953</v>
      </c>
      <c r="C5955" s="76" t="s">
        <v>7658</v>
      </c>
      <c r="D5955" s="76" t="s">
        <v>9297</v>
      </c>
      <c r="E5955" s="76"/>
      <c r="F5955" s="76" t="s">
        <v>9296</v>
      </c>
    </row>
    <row r="5956" spans="2:6" x14ac:dyDescent="0.35">
      <c r="B5956" s="76">
        <v>5954</v>
      </c>
      <c r="C5956" s="76" t="s">
        <v>11822</v>
      </c>
      <c r="D5956" s="76" t="s">
        <v>12945</v>
      </c>
      <c r="E5956" s="76"/>
      <c r="F5956" s="76" t="s">
        <v>11821</v>
      </c>
    </row>
    <row r="5957" spans="2:6" x14ac:dyDescent="0.35">
      <c r="B5957" s="76">
        <v>5955</v>
      </c>
      <c r="C5957" s="76" t="s">
        <v>7661</v>
      </c>
      <c r="D5957" s="76" t="s">
        <v>7660</v>
      </c>
      <c r="E5957" s="76"/>
      <c r="F5957" s="76" t="s">
        <v>7659</v>
      </c>
    </row>
    <row r="5958" spans="2:6" x14ac:dyDescent="0.35">
      <c r="B5958" s="76">
        <v>5956</v>
      </c>
      <c r="C5958" s="76" t="s">
        <v>4166</v>
      </c>
      <c r="D5958" s="76" t="s">
        <v>2468</v>
      </c>
      <c r="E5958" s="76"/>
      <c r="F5958" s="76" t="s">
        <v>361</v>
      </c>
    </row>
    <row r="5959" spans="2:6" x14ac:dyDescent="0.35">
      <c r="B5959" s="76">
        <v>5957</v>
      </c>
      <c r="C5959" s="76" t="s">
        <v>4167</v>
      </c>
      <c r="D5959" s="76" t="s">
        <v>1299</v>
      </c>
      <c r="E5959" s="76"/>
      <c r="F5959" s="76" t="s">
        <v>1495</v>
      </c>
    </row>
    <row r="5960" spans="2:6" x14ac:dyDescent="0.35">
      <c r="B5960" s="76">
        <v>5958</v>
      </c>
      <c r="C5960" s="76" t="s">
        <v>1371</v>
      </c>
      <c r="D5960" s="76" t="s">
        <v>9129</v>
      </c>
      <c r="E5960" s="76"/>
      <c r="F5960" s="76" t="s">
        <v>9298</v>
      </c>
    </row>
    <row r="5961" spans="2:6" x14ac:dyDescent="0.35">
      <c r="B5961" s="76">
        <v>5959</v>
      </c>
      <c r="C5961" s="76" t="s">
        <v>4168</v>
      </c>
      <c r="D5961" s="76" t="s">
        <v>1338</v>
      </c>
      <c r="E5961" s="76"/>
      <c r="F5961" s="76" t="s">
        <v>4169</v>
      </c>
    </row>
    <row r="5962" spans="2:6" x14ac:dyDescent="0.35">
      <c r="B5962" s="76">
        <v>5960</v>
      </c>
      <c r="C5962" s="76" t="s">
        <v>11824</v>
      </c>
      <c r="D5962" s="76" t="s">
        <v>12938</v>
      </c>
      <c r="E5962" s="76"/>
      <c r="F5962" s="76" t="s">
        <v>11823</v>
      </c>
    </row>
    <row r="5963" spans="2:6" x14ac:dyDescent="0.35">
      <c r="B5963" s="76">
        <v>5961</v>
      </c>
      <c r="C5963" s="76" t="s">
        <v>4170</v>
      </c>
      <c r="D5963" s="76" t="s">
        <v>2457</v>
      </c>
      <c r="E5963" s="76"/>
      <c r="F5963" s="76" t="s">
        <v>362</v>
      </c>
    </row>
    <row r="5964" spans="2:6" x14ac:dyDescent="0.35">
      <c r="B5964" s="76">
        <v>5962</v>
      </c>
      <c r="C5964" s="76" t="s">
        <v>4171</v>
      </c>
      <c r="D5964" s="76" t="s">
        <v>1590</v>
      </c>
      <c r="E5964" s="76"/>
      <c r="F5964" s="76" t="s">
        <v>1589</v>
      </c>
    </row>
    <row r="5965" spans="2:6" x14ac:dyDescent="0.35">
      <c r="B5965" s="76">
        <v>5963</v>
      </c>
      <c r="C5965" s="76" t="s">
        <v>1673</v>
      </c>
      <c r="D5965" s="76" t="s">
        <v>9300</v>
      </c>
      <c r="E5965" s="76"/>
      <c r="F5965" s="76" t="s">
        <v>9299</v>
      </c>
    </row>
    <row r="5966" spans="2:6" x14ac:dyDescent="0.35">
      <c r="B5966" s="76">
        <v>5964</v>
      </c>
      <c r="C5966" s="76" t="s">
        <v>4172</v>
      </c>
      <c r="D5966" s="76" t="s">
        <v>9301</v>
      </c>
      <c r="E5966" s="76"/>
      <c r="F5966" s="76" t="s">
        <v>4173</v>
      </c>
    </row>
    <row r="5967" spans="2:6" x14ac:dyDescent="0.35">
      <c r="B5967" s="76">
        <v>5965</v>
      </c>
      <c r="C5967" s="76" t="s">
        <v>4174</v>
      </c>
      <c r="D5967" s="76" t="s">
        <v>4176</v>
      </c>
      <c r="E5967" s="76"/>
      <c r="F5967" s="76" t="s">
        <v>4175</v>
      </c>
    </row>
    <row r="5968" spans="2:6" x14ac:dyDescent="0.35">
      <c r="B5968" s="76">
        <v>5966</v>
      </c>
      <c r="C5968" s="76" t="s">
        <v>4177</v>
      </c>
      <c r="D5968" s="76" t="s">
        <v>9301</v>
      </c>
      <c r="E5968" s="76"/>
      <c r="F5968" s="76" t="s">
        <v>9302</v>
      </c>
    </row>
    <row r="5969" spans="2:6" x14ac:dyDescent="0.35">
      <c r="B5969" s="76">
        <v>5967</v>
      </c>
      <c r="C5969" s="76" t="s">
        <v>4178</v>
      </c>
      <c r="D5969" s="76" t="s">
        <v>4180</v>
      </c>
      <c r="E5969" s="76"/>
      <c r="F5969" s="76" t="s">
        <v>4179</v>
      </c>
    </row>
    <row r="5970" spans="2:6" x14ac:dyDescent="0.35">
      <c r="B5970" s="76">
        <v>5968</v>
      </c>
      <c r="C5970" s="76" t="s">
        <v>4181</v>
      </c>
      <c r="D5970" s="76" t="s">
        <v>4183</v>
      </c>
      <c r="E5970" s="76"/>
      <c r="F5970" s="76" t="s">
        <v>4182</v>
      </c>
    </row>
    <row r="5971" spans="2:6" x14ac:dyDescent="0.35">
      <c r="B5971" s="76">
        <v>5969</v>
      </c>
      <c r="C5971" s="76" t="s">
        <v>4184</v>
      </c>
      <c r="D5971" s="76" t="s">
        <v>9304</v>
      </c>
      <c r="E5971" s="76"/>
      <c r="F5971" s="76" t="s">
        <v>9303</v>
      </c>
    </row>
    <row r="5972" spans="2:6" x14ac:dyDescent="0.35">
      <c r="B5972" s="76">
        <v>5970</v>
      </c>
      <c r="C5972" s="76" t="s">
        <v>4185</v>
      </c>
      <c r="D5972" s="76" t="s">
        <v>4187</v>
      </c>
      <c r="E5972" s="76"/>
      <c r="F5972" s="76" t="s">
        <v>4186</v>
      </c>
    </row>
    <row r="5973" spans="2:6" x14ac:dyDescent="0.35">
      <c r="B5973" s="76">
        <v>5971</v>
      </c>
      <c r="C5973" s="76" t="s">
        <v>4188</v>
      </c>
      <c r="D5973" s="76" t="s">
        <v>2512</v>
      </c>
      <c r="E5973" s="76"/>
      <c r="F5973" s="76" t="s">
        <v>246</v>
      </c>
    </row>
    <row r="5974" spans="2:6" x14ac:dyDescent="0.35">
      <c r="B5974" s="76">
        <v>5972</v>
      </c>
      <c r="C5974" s="76" t="s">
        <v>4189</v>
      </c>
      <c r="D5974" s="76" t="s">
        <v>4191</v>
      </c>
      <c r="E5974" s="76"/>
      <c r="F5974" s="76" t="s">
        <v>4190</v>
      </c>
    </row>
    <row r="5975" spans="2:6" x14ac:dyDescent="0.35">
      <c r="B5975" s="76">
        <v>5973</v>
      </c>
      <c r="C5975" s="76" t="s">
        <v>4192</v>
      </c>
      <c r="D5975" s="76" t="s">
        <v>9306</v>
      </c>
      <c r="E5975" s="76"/>
      <c r="F5975" s="76" t="s">
        <v>9305</v>
      </c>
    </row>
    <row r="5976" spans="2:6" x14ac:dyDescent="0.35">
      <c r="B5976" s="76">
        <v>5974</v>
      </c>
      <c r="C5976" s="76" t="s">
        <v>4193</v>
      </c>
      <c r="D5976" s="76" t="s">
        <v>2712</v>
      </c>
      <c r="E5976" s="76"/>
      <c r="F5976" s="76" t="s">
        <v>778</v>
      </c>
    </row>
    <row r="5977" spans="2:6" x14ac:dyDescent="0.35">
      <c r="B5977" s="76">
        <v>5975</v>
      </c>
      <c r="C5977" s="76" t="s">
        <v>4194</v>
      </c>
      <c r="D5977" s="76" t="s">
        <v>1864</v>
      </c>
      <c r="E5977" s="76"/>
      <c r="F5977" s="76" t="s">
        <v>1863</v>
      </c>
    </row>
    <row r="5978" spans="2:6" x14ac:dyDescent="0.35">
      <c r="B5978" s="76">
        <v>5976</v>
      </c>
      <c r="C5978" s="76" t="s">
        <v>4195</v>
      </c>
      <c r="D5978" s="76" t="s">
        <v>9308</v>
      </c>
      <c r="E5978" s="76"/>
      <c r="F5978" s="76" t="s">
        <v>9307</v>
      </c>
    </row>
    <row r="5979" spans="2:6" x14ac:dyDescent="0.35">
      <c r="B5979" s="76">
        <v>5977</v>
      </c>
      <c r="C5979" s="76" t="s">
        <v>4196</v>
      </c>
      <c r="D5979" s="76" t="s">
        <v>2469</v>
      </c>
      <c r="E5979" s="76"/>
      <c r="F5979" s="76" t="s">
        <v>430</v>
      </c>
    </row>
    <row r="5980" spans="2:6" x14ac:dyDescent="0.35">
      <c r="B5980" s="76">
        <v>5978</v>
      </c>
      <c r="C5980" s="76" t="s">
        <v>4197</v>
      </c>
      <c r="D5980" s="76" t="s">
        <v>1479</v>
      </c>
      <c r="E5980" s="76"/>
      <c r="F5980" s="76" t="s">
        <v>1478</v>
      </c>
    </row>
    <row r="5981" spans="2:6" x14ac:dyDescent="0.35">
      <c r="B5981" s="76">
        <v>5979</v>
      </c>
      <c r="C5981" s="76" t="s">
        <v>4198</v>
      </c>
      <c r="D5981" s="76" t="s">
        <v>9310</v>
      </c>
      <c r="E5981" s="76"/>
      <c r="F5981" s="76" t="s">
        <v>9309</v>
      </c>
    </row>
    <row r="5982" spans="2:6" x14ac:dyDescent="0.35">
      <c r="B5982" s="76">
        <v>5980</v>
      </c>
      <c r="C5982" s="76" t="s">
        <v>4199</v>
      </c>
      <c r="D5982" s="76" t="s">
        <v>4200</v>
      </c>
      <c r="E5982" s="76"/>
      <c r="F5982" s="76" t="s">
        <v>247</v>
      </c>
    </row>
    <row r="5983" spans="2:6" x14ac:dyDescent="0.35">
      <c r="B5983" s="76">
        <v>5981</v>
      </c>
      <c r="C5983" s="76" t="s">
        <v>4201</v>
      </c>
      <c r="D5983" s="76" t="s">
        <v>2037</v>
      </c>
      <c r="E5983" s="76"/>
      <c r="F5983" s="76" t="s">
        <v>2036</v>
      </c>
    </row>
    <row r="5984" spans="2:6" x14ac:dyDescent="0.35">
      <c r="B5984" s="76">
        <v>5982</v>
      </c>
      <c r="C5984" s="76" t="s">
        <v>1188</v>
      </c>
      <c r="D5984" s="76" t="s">
        <v>9312</v>
      </c>
      <c r="E5984" s="76"/>
      <c r="F5984" s="76" t="s">
        <v>9311</v>
      </c>
    </row>
    <row r="5985" spans="2:6" x14ac:dyDescent="0.35">
      <c r="B5985" s="76">
        <v>5983</v>
      </c>
      <c r="C5985" s="76" t="s">
        <v>4202</v>
      </c>
      <c r="D5985" s="76" t="s">
        <v>1053</v>
      </c>
      <c r="E5985" s="76"/>
      <c r="F5985" s="76" t="s">
        <v>4203</v>
      </c>
    </row>
    <row r="5986" spans="2:6" x14ac:dyDescent="0.35">
      <c r="B5986" s="76">
        <v>5984</v>
      </c>
      <c r="C5986" s="76" t="s">
        <v>4204</v>
      </c>
      <c r="D5986" s="76" t="s">
        <v>3839</v>
      </c>
      <c r="E5986" s="76"/>
      <c r="F5986" s="76" t="s">
        <v>4205</v>
      </c>
    </row>
    <row r="5987" spans="2:6" x14ac:dyDescent="0.35">
      <c r="B5987" s="76">
        <v>5985</v>
      </c>
      <c r="C5987" s="76" t="s">
        <v>4206</v>
      </c>
      <c r="D5987" s="76" t="s">
        <v>9185</v>
      </c>
      <c r="E5987" s="76"/>
      <c r="F5987" s="76" t="s">
        <v>9313</v>
      </c>
    </row>
    <row r="5988" spans="2:6" x14ac:dyDescent="0.35">
      <c r="B5988" s="76">
        <v>5986</v>
      </c>
      <c r="C5988" s="76" t="s">
        <v>4207</v>
      </c>
      <c r="D5988" s="76" t="s">
        <v>3843</v>
      </c>
      <c r="E5988" s="76"/>
      <c r="F5988" s="76" t="s">
        <v>4208</v>
      </c>
    </row>
    <row r="5989" spans="2:6" x14ac:dyDescent="0.35">
      <c r="B5989" s="76">
        <v>5987</v>
      </c>
      <c r="C5989" s="76" t="s">
        <v>4209</v>
      </c>
      <c r="D5989" s="76" t="s">
        <v>4210</v>
      </c>
      <c r="E5989" s="76"/>
      <c r="F5989" s="76" t="s">
        <v>409</v>
      </c>
    </row>
    <row r="5990" spans="2:6" x14ac:dyDescent="0.35">
      <c r="B5990" s="76">
        <v>5988</v>
      </c>
      <c r="C5990" s="76" t="s">
        <v>4211</v>
      </c>
      <c r="D5990" s="76" t="s">
        <v>2039</v>
      </c>
      <c r="E5990" s="76"/>
      <c r="F5990" s="76" t="s">
        <v>2038</v>
      </c>
    </row>
    <row r="5991" spans="2:6" x14ac:dyDescent="0.35">
      <c r="B5991" s="76">
        <v>5989</v>
      </c>
      <c r="C5991" s="76" t="s">
        <v>4212</v>
      </c>
      <c r="D5991" s="76" t="s">
        <v>9315</v>
      </c>
      <c r="E5991" s="76"/>
      <c r="F5991" s="76" t="s">
        <v>9314</v>
      </c>
    </row>
    <row r="5992" spans="2:6" x14ac:dyDescent="0.35">
      <c r="B5992" s="76">
        <v>5990</v>
      </c>
      <c r="C5992" s="76" t="s">
        <v>4213</v>
      </c>
      <c r="D5992" s="76" t="s">
        <v>2735</v>
      </c>
      <c r="E5992" s="76"/>
      <c r="F5992" s="76" t="s">
        <v>248</v>
      </c>
    </row>
    <row r="5993" spans="2:6" x14ac:dyDescent="0.35">
      <c r="B5993" s="76">
        <v>5991</v>
      </c>
      <c r="C5993" s="76" t="s">
        <v>4214</v>
      </c>
      <c r="D5993" s="76" t="s">
        <v>2358</v>
      </c>
      <c r="E5993" s="76"/>
      <c r="F5993" s="76" t="s">
        <v>2357</v>
      </c>
    </row>
    <row r="5994" spans="2:6" x14ac:dyDescent="0.35">
      <c r="B5994" s="76">
        <v>5992</v>
      </c>
      <c r="C5994" s="76" t="s">
        <v>4215</v>
      </c>
      <c r="D5994" s="76" t="s">
        <v>9317</v>
      </c>
      <c r="E5994" s="76"/>
      <c r="F5994" s="76" t="s">
        <v>9316</v>
      </c>
    </row>
    <row r="5995" spans="2:6" x14ac:dyDescent="0.35">
      <c r="B5995" s="76">
        <v>5993</v>
      </c>
      <c r="C5995" s="76" t="s">
        <v>4216</v>
      </c>
      <c r="D5995" s="76" t="s">
        <v>9318</v>
      </c>
      <c r="E5995" s="76"/>
      <c r="F5995" s="76" t="s">
        <v>779</v>
      </c>
    </row>
    <row r="5996" spans="2:6" x14ac:dyDescent="0.35">
      <c r="B5996" s="76">
        <v>5994</v>
      </c>
      <c r="C5996" s="76" t="s">
        <v>4217</v>
      </c>
      <c r="D5996" s="76" t="s">
        <v>2360</v>
      </c>
      <c r="E5996" s="76"/>
      <c r="F5996" s="76" t="s">
        <v>2359</v>
      </c>
    </row>
    <row r="5997" spans="2:6" x14ac:dyDescent="0.35">
      <c r="B5997" s="76">
        <v>5995</v>
      </c>
      <c r="C5997" s="76" t="s">
        <v>4218</v>
      </c>
      <c r="D5997" s="76" t="s">
        <v>9318</v>
      </c>
      <c r="E5997" s="76"/>
      <c r="F5997" s="76" t="s">
        <v>9319</v>
      </c>
    </row>
    <row r="5998" spans="2:6" x14ac:dyDescent="0.35">
      <c r="B5998" s="76">
        <v>5996</v>
      </c>
      <c r="C5998" s="76" t="s">
        <v>4219</v>
      </c>
      <c r="D5998" s="76" t="s">
        <v>2504</v>
      </c>
      <c r="E5998" s="76"/>
      <c r="F5998" s="76" t="s">
        <v>780</v>
      </c>
    </row>
    <row r="5999" spans="2:6" x14ac:dyDescent="0.35">
      <c r="B5999" s="76">
        <v>5997</v>
      </c>
      <c r="C5999" s="76" t="s">
        <v>4220</v>
      </c>
      <c r="D5999" s="76" t="s">
        <v>1955</v>
      </c>
      <c r="E5999" s="76"/>
      <c r="F5999" s="76" t="s">
        <v>1954</v>
      </c>
    </row>
    <row r="6000" spans="2:6" x14ac:dyDescent="0.35">
      <c r="B6000" s="76">
        <v>5998</v>
      </c>
      <c r="C6000" s="76" t="s">
        <v>4221</v>
      </c>
      <c r="D6000" s="76" t="s">
        <v>9321</v>
      </c>
      <c r="E6000" s="76"/>
      <c r="F6000" s="76" t="s">
        <v>9320</v>
      </c>
    </row>
    <row r="6001" spans="2:6" x14ac:dyDescent="0.35">
      <c r="B6001" s="76">
        <v>5999</v>
      </c>
      <c r="C6001" s="76" t="s">
        <v>7664</v>
      </c>
      <c r="D6001" s="76" t="s">
        <v>7663</v>
      </c>
      <c r="E6001" s="76"/>
      <c r="F6001" s="76" t="s">
        <v>7662</v>
      </c>
    </row>
    <row r="6002" spans="2:6" x14ac:dyDescent="0.35">
      <c r="B6002" s="76">
        <v>6000</v>
      </c>
      <c r="C6002" s="76" t="s">
        <v>7667</v>
      </c>
      <c r="D6002" s="76" t="s">
        <v>7666</v>
      </c>
      <c r="E6002" s="76"/>
      <c r="F6002" s="76" t="s">
        <v>7665</v>
      </c>
    </row>
    <row r="6003" spans="2:6" x14ac:dyDescent="0.35">
      <c r="B6003" s="76">
        <v>6001</v>
      </c>
      <c r="C6003" s="76" t="s">
        <v>7668</v>
      </c>
      <c r="D6003" s="76" t="s">
        <v>9323</v>
      </c>
      <c r="E6003" s="76"/>
      <c r="F6003" s="76" t="s">
        <v>9322</v>
      </c>
    </row>
    <row r="6004" spans="2:6" x14ac:dyDescent="0.35">
      <c r="B6004" s="76">
        <v>6002</v>
      </c>
      <c r="C6004" s="76" t="s">
        <v>7671</v>
      </c>
      <c r="D6004" s="76" t="s">
        <v>7670</v>
      </c>
      <c r="E6004" s="76"/>
      <c r="F6004" s="76" t="s">
        <v>7669</v>
      </c>
    </row>
    <row r="6005" spans="2:6" x14ac:dyDescent="0.35">
      <c r="B6005" s="76">
        <v>6003</v>
      </c>
      <c r="C6005" s="76" t="s">
        <v>7674</v>
      </c>
      <c r="D6005" s="76" t="s">
        <v>7673</v>
      </c>
      <c r="E6005" s="76"/>
      <c r="F6005" s="76" t="s">
        <v>7672</v>
      </c>
    </row>
    <row r="6006" spans="2:6" x14ac:dyDescent="0.35">
      <c r="B6006" s="76">
        <v>6004</v>
      </c>
      <c r="C6006" s="76" t="s">
        <v>7675</v>
      </c>
      <c r="D6006" s="76" t="s">
        <v>9325</v>
      </c>
      <c r="E6006" s="76"/>
      <c r="F6006" s="76" t="s">
        <v>9324</v>
      </c>
    </row>
    <row r="6007" spans="2:6" x14ac:dyDescent="0.35">
      <c r="B6007" s="76">
        <v>6005</v>
      </c>
      <c r="C6007" s="76" t="s">
        <v>7678</v>
      </c>
      <c r="D6007" s="76" t="s">
        <v>7677</v>
      </c>
      <c r="E6007" s="76"/>
      <c r="F6007" s="76" t="s">
        <v>7676</v>
      </c>
    </row>
    <row r="6008" spans="2:6" x14ac:dyDescent="0.35">
      <c r="B6008" s="76">
        <v>6006</v>
      </c>
      <c r="C6008" s="76" t="s">
        <v>7681</v>
      </c>
      <c r="D6008" s="76" t="s">
        <v>7680</v>
      </c>
      <c r="E6008" s="76"/>
      <c r="F6008" s="76" t="s">
        <v>7679</v>
      </c>
    </row>
    <row r="6009" spans="2:6" x14ac:dyDescent="0.35">
      <c r="B6009" s="76">
        <v>6007</v>
      </c>
      <c r="C6009" s="76" t="s">
        <v>7682</v>
      </c>
      <c r="D6009" s="76" t="s">
        <v>9327</v>
      </c>
      <c r="E6009" s="76"/>
      <c r="F6009" s="76" t="s">
        <v>9326</v>
      </c>
    </row>
    <row r="6010" spans="2:6" x14ac:dyDescent="0.35">
      <c r="B6010" s="76">
        <v>6008</v>
      </c>
      <c r="C6010" s="76" t="s">
        <v>4222</v>
      </c>
      <c r="D6010" s="76" t="s">
        <v>2647</v>
      </c>
      <c r="E6010" s="76"/>
      <c r="F6010" s="76" t="s">
        <v>410</v>
      </c>
    </row>
    <row r="6011" spans="2:6" x14ac:dyDescent="0.35">
      <c r="B6011" s="76">
        <v>6009</v>
      </c>
      <c r="C6011" s="76" t="s">
        <v>4223</v>
      </c>
      <c r="D6011" s="76" t="s">
        <v>1410</v>
      </c>
      <c r="E6011" s="76"/>
      <c r="F6011" s="76" t="s">
        <v>1409</v>
      </c>
    </row>
    <row r="6012" spans="2:6" x14ac:dyDescent="0.35">
      <c r="B6012" s="76">
        <v>6010</v>
      </c>
      <c r="C6012" s="76" t="s">
        <v>1644</v>
      </c>
      <c r="D6012" s="76" t="s">
        <v>9329</v>
      </c>
      <c r="E6012" s="76"/>
      <c r="F6012" s="76" t="s">
        <v>9328</v>
      </c>
    </row>
    <row r="6013" spans="2:6" x14ac:dyDescent="0.35">
      <c r="B6013" s="76">
        <v>6011</v>
      </c>
      <c r="C6013" s="76" t="s">
        <v>4224</v>
      </c>
      <c r="D6013" s="76" t="s">
        <v>4225</v>
      </c>
      <c r="E6013" s="76"/>
      <c r="F6013" s="76" t="s">
        <v>249</v>
      </c>
    </row>
    <row r="6014" spans="2:6" x14ac:dyDescent="0.35">
      <c r="B6014" s="76">
        <v>6012</v>
      </c>
      <c r="C6014" s="76" t="s">
        <v>4226</v>
      </c>
      <c r="D6014" s="76" t="s">
        <v>9330</v>
      </c>
      <c r="E6014" s="76"/>
      <c r="F6014" s="76" t="s">
        <v>554</v>
      </c>
    </row>
    <row r="6015" spans="2:6" x14ac:dyDescent="0.35">
      <c r="B6015" s="76">
        <v>6013</v>
      </c>
      <c r="C6015" s="76" t="s">
        <v>11826</v>
      </c>
      <c r="D6015" s="76" t="s">
        <v>12946</v>
      </c>
      <c r="E6015" s="76"/>
      <c r="F6015" s="76" t="s">
        <v>11825</v>
      </c>
    </row>
    <row r="6016" spans="2:6" x14ac:dyDescent="0.35">
      <c r="B6016" s="76">
        <v>6014</v>
      </c>
      <c r="C6016" s="76" t="s">
        <v>4227</v>
      </c>
      <c r="D6016" s="76" t="s">
        <v>1061</v>
      </c>
      <c r="E6016" s="76"/>
      <c r="F6016" s="76" t="s">
        <v>114</v>
      </c>
    </row>
    <row r="6017" spans="2:6" x14ac:dyDescent="0.35">
      <c r="B6017" s="76">
        <v>6015</v>
      </c>
      <c r="C6017" s="76" t="s">
        <v>4228</v>
      </c>
      <c r="D6017" s="76" t="s">
        <v>2041</v>
      </c>
      <c r="E6017" s="76"/>
      <c r="F6017" s="76" t="s">
        <v>2040</v>
      </c>
    </row>
    <row r="6018" spans="2:6" x14ac:dyDescent="0.35">
      <c r="B6018" s="76">
        <v>6016</v>
      </c>
      <c r="C6018" s="76" t="s">
        <v>4229</v>
      </c>
      <c r="D6018" s="76" t="s">
        <v>9332</v>
      </c>
      <c r="E6018" s="76"/>
      <c r="F6018" s="76" t="s">
        <v>9331</v>
      </c>
    </row>
    <row r="6019" spans="2:6" x14ac:dyDescent="0.35">
      <c r="B6019" s="76">
        <v>6017</v>
      </c>
      <c r="C6019" s="76" t="s">
        <v>4230</v>
      </c>
      <c r="D6019" s="76" t="s">
        <v>4232</v>
      </c>
      <c r="E6019" s="76"/>
      <c r="F6019" s="76" t="s">
        <v>4231</v>
      </c>
    </row>
    <row r="6020" spans="2:6" x14ac:dyDescent="0.35">
      <c r="B6020" s="76">
        <v>6018</v>
      </c>
      <c r="C6020" s="76" t="s">
        <v>4233</v>
      </c>
      <c r="D6020" s="76" t="s">
        <v>2715</v>
      </c>
      <c r="E6020" s="76"/>
      <c r="F6020" s="76" t="s">
        <v>781</v>
      </c>
    </row>
    <row r="6021" spans="2:6" x14ac:dyDescent="0.35">
      <c r="B6021" s="76">
        <v>6019</v>
      </c>
      <c r="C6021" s="76" t="s">
        <v>4234</v>
      </c>
      <c r="D6021" s="76" t="s">
        <v>1407</v>
      </c>
      <c r="E6021" s="76"/>
      <c r="F6021" s="76" t="s">
        <v>4235</v>
      </c>
    </row>
    <row r="6022" spans="2:6" x14ac:dyDescent="0.35">
      <c r="B6022" s="76">
        <v>6020</v>
      </c>
      <c r="C6022" s="76" t="s">
        <v>4236</v>
      </c>
      <c r="D6022" s="76" t="s">
        <v>9078</v>
      </c>
      <c r="E6022" s="76"/>
      <c r="F6022" s="76" t="s">
        <v>9333</v>
      </c>
    </row>
    <row r="6023" spans="2:6" x14ac:dyDescent="0.35">
      <c r="B6023" s="76">
        <v>6021</v>
      </c>
      <c r="C6023" s="76" t="s">
        <v>4237</v>
      </c>
      <c r="D6023" s="76" t="s">
        <v>1097</v>
      </c>
      <c r="E6023" s="76"/>
      <c r="F6023" s="76" t="s">
        <v>4238</v>
      </c>
    </row>
    <row r="6024" spans="2:6" x14ac:dyDescent="0.35">
      <c r="B6024" s="76">
        <v>6022</v>
      </c>
      <c r="C6024" s="76" t="s">
        <v>4239</v>
      </c>
      <c r="D6024" s="76" t="s">
        <v>2615</v>
      </c>
      <c r="E6024" s="76"/>
      <c r="F6024" s="76" t="s">
        <v>115</v>
      </c>
    </row>
    <row r="6025" spans="2:6" x14ac:dyDescent="0.35">
      <c r="B6025" s="76">
        <v>6023</v>
      </c>
      <c r="C6025" s="76" t="s">
        <v>4240</v>
      </c>
      <c r="D6025" s="76" t="s">
        <v>9334</v>
      </c>
      <c r="E6025" s="76"/>
      <c r="F6025" s="76" t="s">
        <v>30</v>
      </c>
    </row>
    <row r="6026" spans="2:6" x14ac:dyDescent="0.35">
      <c r="B6026" s="76">
        <v>6024</v>
      </c>
      <c r="C6026" s="76" t="s">
        <v>4241</v>
      </c>
      <c r="D6026" s="76" t="s">
        <v>1255</v>
      </c>
      <c r="E6026" s="76"/>
      <c r="F6026" s="76" t="s">
        <v>1254</v>
      </c>
    </row>
    <row r="6027" spans="2:6" x14ac:dyDescent="0.35">
      <c r="B6027" s="76">
        <v>6025</v>
      </c>
      <c r="C6027" s="76" t="s">
        <v>4242</v>
      </c>
      <c r="D6027" s="76" t="s">
        <v>2724</v>
      </c>
      <c r="E6027" s="76"/>
      <c r="F6027" s="76" t="s">
        <v>116</v>
      </c>
    </row>
    <row r="6028" spans="2:6" x14ac:dyDescent="0.35">
      <c r="B6028" s="76">
        <v>6026</v>
      </c>
      <c r="C6028" s="76" t="s">
        <v>4243</v>
      </c>
      <c r="D6028" s="76" t="s">
        <v>1296</v>
      </c>
      <c r="E6028" s="76"/>
      <c r="F6028" s="76" t="s">
        <v>1295</v>
      </c>
    </row>
    <row r="6029" spans="2:6" x14ac:dyDescent="0.35">
      <c r="B6029" s="76">
        <v>6027</v>
      </c>
      <c r="C6029" s="76" t="s">
        <v>4244</v>
      </c>
      <c r="D6029" s="76" t="s">
        <v>9335</v>
      </c>
      <c r="E6029" s="76"/>
      <c r="F6029" s="76" t="s">
        <v>33</v>
      </c>
    </row>
    <row r="6030" spans="2:6" x14ac:dyDescent="0.35">
      <c r="B6030" s="76">
        <v>6028</v>
      </c>
      <c r="C6030" s="76" t="s">
        <v>1157</v>
      </c>
      <c r="D6030" s="76" t="s">
        <v>1158</v>
      </c>
      <c r="E6030" s="76"/>
      <c r="F6030" s="76" t="s">
        <v>4245</v>
      </c>
    </row>
    <row r="6031" spans="2:6" x14ac:dyDescent="0.35">
      <c r="B6031" s="76">
        <v>6029</v>
      </c>
      <c r="C6031" s="76" t="s">
        <v>4246</v>
      </c>
      <c r="D6031" s="76" t="s">
        <v>2621</v>
      </c>
      <c r="E6031" s="76"/>
      <c r="F6031" s="76" t="s">
        <v>117</v>
      </c>
    </row>
    <row r="6032" spans="2:6" x14ac:dyDescent="0.35">
      <c r="B6032" s="76">
        <v>6030</v>
      </c>
      <c r="C6032" s="76" t="s">
        <v>4247</v>
      </c>
      <c r="D6032" s="76" t="s">
        <v>1699</v>
      </c>
      <c r="E6032" s="76"/>
      <c r="F6032" s="76" t="s">
        <v>1698</v>
      </c>
    </row>
    <row r="6033" spans="2:6" x14ac:dyDescent="0.35">
      <c r="B6033" s="76">
        <v>6031</v>
      </c>
      <c r="C6033" s="76" t="s">
        <v>4248</v>
      </c>
      <c r="D6033" s="76" t="s">
        <v>9336</v>
      </c>
      <c r="E6033" s="76"/>
      <c r="F6033" s="76" t="s">
        <v>41</v>
      </c>
    </row>
    <row r="6034" spans="2:6" x14ac:dyDescent="0.35">
      <c r="B6034" s="76">
        <v>6032</v>
      </c>
      <c r="C6034" s="76" t="s">
        <v>11828</v>
      </c>
      <c r="D6034" s="76" t="s">
        <v>12947</v>
      </c>
      <c r="E6034" s="76"/>
      <c r="F6034" s="76" t="s">
        <v>11827</v>
      </c>
    </row>
    <row r="6035" spans="2:6" x14ac:dyDescent="0.35">
      <c r="B6035" s="76">
        <v>6033</v>
      </c>
      <c r="C6035" s="76" t="s">
        <v>4249</v>
      </c>
      <c r="D6035" s="76" t="s">
        <v>4251</v>
      </c>
      <c r="E6035" s="76"/>
      <c r="F6035" s="76" t="s">
        <v>4250</v>
      </c>
    </row>
    <row r="6036" spans="2:6" x14ac:dyDescent="0.35">
      <c r="B6036" s="76">
        <v>6034</v>
      </c>
      <c r="C6036" s="76" t="s">
        <v>4252</v>
      </c>
      <c r="D6036" s="76" t="s">
        <v>2617</v>
      </c>
      <c r="E6036" s="76"/>
      <c r="F6036" s="76" t="s">
        <v>118</v>
      </c>
    </row>
    <row r="6037" spans="2:6" x14ac:dyDescent="0.35">
      <c r="B6037" s="76">
        <v>6035</v>
      </c>
      <c r="C6037" s="76" t="s">
        <v>4253</v>
      </c>
      <c r="D6037" s="76" t="s">
        <v>1452</v>
      </c>
      <c r="E6037" s="76"/>
      <c r="F6037" s="76" t="s">
        <v>1451</v>
      </c>
    </row>
    <row r="6038" spans="2:6" x14ac:dyDescent="0.35">
      <c r="B6038" s="76">
        <v>6036</v>
      </c>
      <c r="C6038" s="76" t="s">
        <v>4254</v>
      </c>
      <c r="D6038" s="76" t="s">
        <v>9337</v>
      </c>
      <c r="E6038" s="76"/>
      <c r="F6038" s="76" t="s">
        <v>42</v>
      </c>
    </row>
    <row r="6039" spans="2:6" x14ac:dyDescent="0.35">
      <c r="B6039" s="76">
        <v>6037</v>
      </c>
      <c r="C6039" s="76" t="s">
        <v>11830</v>
      </c>
      <c r="D6039" s="76" t="s">
        <v>12948</v>
      </c>
      <c r="E6039" s="76"/>
      <c r="F6039" s="76" t="s">
        <v>11829</v>
      </c>
    </row>
    <row r="6040" spans="2:6" x14ac:dyDescent="0.35">
      <c r="B6040" s="76">
        <v>6038</v>
      </c>
      <c r="C6040" s="76" t="s">
        <v>1200</v>
      </c>
      <c r="D6040" s="76" t="s">
        <v>1201</v>
      </c>
      <c r="E6040" s="76"/>
      <c r="F6040" s="76" t="s">
        <v>4255</v>
      </c>
    </row>
    <row r="6041" spans="2:6" x14ac:dyDescent="0.35">
      <c r="B6041" s="76">
        <v>6039</v>
      </c>
      <c r="C6041" s="76" t="s">
        <v>4256</v>
      </c>
      <c r="D6041" s="76" t="s">
        <v>2538</v>
      </c>
      <c r="E6041" s="76"/>
      <c r="F6041" s="76" t="s">
        <v>334</v>
      </c>
    </row>
    <row r="6042" spans="2:6" x14ac:dyDescent="0.35">
      <c r="B6042" s="76">
        <v>6040</v>
      </c>
      <c r="C6042" s="76" t="s">
        <v>4257</v>
      </c>
      <c r="D6042" s="76" t="s">
        <v>1763</v>
      </c>
      <c r="E6042" s="76"/>
      <c r="F6042" s="76" t="s">
        <v>24</v>
      </c>
    </row>
    <row r="6043" spans="2:6" x14ac:dyDescent="0.35">
      <c r="B6043" s="76">
        <v>6041</v>
      </c>
      <c r="C6043" s="76" t="s">
        <v>1143</v>
      </c>
      <c r="D6043" s="76" t="s">
        <v>9338</v>
      </c>
      <c r="E6043" s="76"/>
      <c r="F6043" s="76" t="s">
        <v>574</v>
      </c>
    </row>
    <row r="6044" spans="2:6" x14ac:dyDescent="0.35">
      <c r="B6044" s="76">
        <v>6042</v>
      </c>
      <c r="C6044" s="76" t="s">
        <v>4258</v>
      </c>
      <c r="D6044" s="76" t="s">
        <v>2540</v>
      </c>
      <c r="E6044" s="76"/>
      <c r="F6044" s="76" t="s">
        <v>335</v>
      </c>
    </row>
    <row r="6045" spans="2:6" x14ac:dyDescent="0.35">
      <c r="B6045" s="76">
        <v>6043</v>
      </c>
      <c r="C6045" s="76" t="s">
        <v>4259</v>
      </c>
      <c r="D6045" s="76" t="s">
        <v>1771</v>
      </c>
      <c r="E6045" s="76"/>
      <c r="F6045" s="76" t="s">
        <v>1770</v>
      </c>
    </row>
    <row r="6046" spans="2:6" x14ac:dyDescent="0.35">
      <c r="B6046" s="76">
        <v>6044</v>
      </c>
      <c r="C6046" s="76" t="s">
        <v>1148</v>
      </c>
      <c r="D6046" s="76" t="s">
        <v>9340</v>
      </c>
      <c r="E6046" s="76"/>
      <c r="F6046" s="76" t="s">
        <v>9339</v>
      </c>
    </row>
    <row r="6047" spans="2:6" x14ac:dyDescent="0.35">
      <c r="B6047" s="76">
        <v>6045</v>
      </c>
      <c r="C6047" s="76" t="s">
        <v>4260</v>
      </c>
      <c r="D6047" s="76" t="s">
        <v>4261</v>
      </c>
      <c r="E6047" s="76"/>
      <c r="F6047" s="76" t="s">
        <v>782</v>
      </c>
    </row>
    <row r="6048" spans="2:6" x14ac:dyDescent="0.35">
      <c r="B6048" s="76">
        <v>6046</v>
      </c>
      <c r="C6048" s="76" t="s">
        <v>4262</v>
      </c>
      <c r="D6048" s="76" t="s">
        <v>4264</v>
      </c>
      <c r="E6048" s="76"/>
      <c r="F6048" s="76" t="s">
        <v>4263</v>
      </c>
    </row>
    <row r="6049" spans="2:6" x14ac:dyDescent="0.35">
      <c r="B6049" s="76">
        <v>6047</v>
      </c>
      <c r="C6049" s="76" t="s">
        <v>4265</v>
      </c>
      <c r="D6049" s="76" t="s">
        <v>9342</v>
      </c>
      <c r="E6049" s="76"/>
      <c r="F6049" s="76" t="s">
        <v>9341</v>
      </c>
    </row>
    <row r="6050" spans="2:6" x14ac:dyDescent="0.35">
      <c r="B6050" s="76">
        <v>6048</v>
      </c>
      <c r="C6050" s="76" t="s">
        <v>4266</v>
      </c>
      <c r="D6050" s="76" t="s">
        <v>4268</v>
      </c>
      <c r="E6050" s="76"/>
      <c r="F6050" s="76" t="s">
        <v>4267</v>
      </c>
    </row>
    <row r="6051" spans="2:6" x14ac:dyDescent="0.35">
      <c r="B6051" s="76">
        <v>6049</v>
      </c>
      <c r="C6051" s="76" t="s">
        <v>11833</v>
      </c>
      <c r="D6051" s="76" t="s">
        <v>11832</v>
      </c>
      <c r="E6051" s="76"/>
      <c r="F6051" s="76" t="s">
        <v>11831</v>
      </c>
    </row>
    <row r="6052" spans="2:6" x14ac:dyDescent="0.35">
      <c r="B6052" s="76">
        <v>6050</v>
      </c>
      <c r="C6052" s="76" t="s">
        <v>4269</v>
      </c>
      <c r="D6052" s="76" t="s">
        <v>4270</v>
      </c>
      <c r="E6052" s="76"/>
      <c r="F6052" s="76" t="s">
        <v>783</v>
      </c>
    </row>
    <row r="6053" spans="2:6" x14ac:dyDescent="0.35">
      <c r="B6053" s="76">
        <v>6051</v>
      </c>
      <c r="C6053" s="76" t="s">
        <v>4271</v>
      </c>
      <c r="D6053" s="76" t="s">
        <v>2289</v>
      </c>
      <c r="E6053" s="76"/>
      <c r="F6053" s="76" t="s">
        <v>2288</v>
      </c>
    </row>
    <row r="6054" spans="2:6" x14ac:dyDescent="0.35">
      <c r="B6054" s="76">
        <v>6052</v>
      </c>
      <c r="C6054" s="76" t="s">
        <v>4272</v>
      </c>
      <c r="D6054" s="76" t="s">
        <v>9344</v>
      </c>
      <c r="E6054" s="76"/>
      <c r="F6054" s="76" t="s">
        <v>9343</v>
      </c>
    </row>
    <row r="6055" spans="2:6" x14ac:dyDescent="0.35">
      <c r="B6055" s="76">
        <v>6053</v>
      </c>
      <c r="C6055" s="76" t="s">
        <v>11836</v>
      </c>
      <c r="D6055" s="76" t="s">
        <v>11835</v>
      </c>
      <c r="E6055" s="76"/>
      <c r="F6055" s="76" t="s">
        <v>11834</v>
      </c>
    </row>
    <row r="6056" spans="2:6" x14ac:dyDescent="0.35">
      <c r="B6056" s="76">
        <v>6054</v>
      </c>
      <c r="C6056" s="76" t="s">
        <v>4273</v>
      </c>
      <c r="D6056" s="76" t="s">
        <v>4275</v>
      </c>
      <c r="E6056" s="76"/>
      <c r="F6056" s="76" t="s">
        <v>4274</v>
      </c>
    </row>
    <row r="6057" spans="2:6" x14ac:dyDescent="0.35">
      <c r="B6057" s="76">
        <v>6055</v>
      </c>
      <c r="C6057" s="76" t="s">
        <v>4276</v>
      </c>
      <c r="D6057" s="76" t="s">
        <v>4278</v>
      </c>
      <c r="E6057" s="76"/>
      <c r="F6057" s="76" t="s">
        <v>4277</v>
      </c>
    </row>
    <row r="6058" spans="2:6" x14ac:dyDescent="0.35">
      <c r="B6058" s="76">
        <v>6056</v>
      </c>
      <c r="C6058" s="76" t="s">
        <v>4279</v>
      </c>
      <c r="D6058" s="76" t="s">
        <v>4281</v>
      </c>
      <c r="E6058" s="76"/>
      <c r="F6058" s="76" t="s">
        <v>4280</v>
      </c>
    </row>
    <row r="6059" spans="2:6" x14ac:dyDescent="0.35">
      <c r="B6059" s="76">
        <v>6057</v>
      </c>
      <c r="C6059" s="76" t="s">
        <v>4282</v>
      </c>
      <c r="D6059" s="76" t="s">
        <v>9346</v>
      </c>
      <c r="E6059" s="76"/>
      <c r="F6059" s="76" t="s">
        <v>9345</v>
      </c>
    </row>
    <row r="6060" spans="2:6" x14ac:dyDescent="0.35">
      <c r="B6060" s="76">
        <v>6058</v>
      </c>
      <c r="C6060" s="76" t="s">
        <v>4283</v>
      </c>
      <c r="D6060" s="76" t="s">
        <v>4285</v>
      </c>
      <c r="E6060" s="76"/>
      <c r="F6060" s="76" t="s">
        <v>4284</v>
      </c>
    </row>
    <row r="6061" spans="2:6" x14ac:dyDescent="0.35">
      <c r="B6061" s="76">
        <v>6059</v>
      </c>
      <c r="C6061" s="76" t="s">
        <v>4286</v>
      </c>
      <c r="D6061" s="76" t="s">
        <v>4288</v>
      </c>
      <c r="E6061" s="76"/>
      <c r="F6061" s="76" t="s">
        <v>4287</v>
      </c>
    </row>
    <row r="6062" spans="2:6" x14ac:dyDescent="0.35">
      <c r="B6062" s="76">
        <v>6060</v>
      </c>
      <c r="C6062" s="76" t="s">
        <v>4289</v>
      </c>
      <c r="D6062" s="76" t="s">
        <v>3286</v>
      </c>
      <c r="E6062" s="76"/>
      <c r="F6062" s="76" t="s">
        <v>4290</v>
      </c>
    </row>
    <row r="6063" spans="2:6" x14ac:dyDescent="0.35">
      <c r="B6063" s="76">
        <v>6061</v>
      </c>
      <c r="C6063" s="76" t="s">
        <v>4291</v>
      </c>
      <c r="D6063" s="76" t="s">
        <v>8934</v>
      </c>
      <c r="E6063" s="76"/>
      <c r="F6063" s="76" t="s">
        <v>9347</v>
      </c>
    </row>
    <row r="6064" spans="2:6" x14ac:dyDescent="0.35">
      <c r="B6064" s="76">
        <v>6062</v>
      </c>
      <c r="C6064" s="76" t="s">
        <v>4292</v>
      </c>
      <c r="D6064" s="76" t="s">
        <v>3290</v>
      </c>
      <c r="E6064" s="76"/>
      <c r="F6064" s="76" t="s">
        <v>4293</v>
      </c>
    </row>
    <row r="6065" spans="2:6" x14ac:dyDescent="0.35">
      <c r="B6065" s="76">
        <v>6063</v>
      </c>
      <c r="C6065" s="76" t="s">
        <v>4294</v>
      </c>
      <c r="D6065" s="76" t="s">
        <v>2619</v>
      </c>
      <c r="E6065" s="76"/>
      <c r="F6065" s="76" t="s">
        <v>119</v>
      </c>
    </row>
    <row r="6066" spans="2:6" x14ac:dyDescent="0.35">
      <c r="B6066" s="76">
        <v>6064</v>
      </c>
      <c r="C6066" s="76" t="s">
        <v>4295</v>
      </c>
      <c r="D6066" s="76" t="s">
        <v>1323</v>
      </c>
      <c r="E6066" s="76"/>
      <c r="F6066" s="76" t="s">
        <v>1322</v>
      </c>
    </row>
    <row r="6067" spans="2:6" x14ac:dyDescent="0.35">
      <c r="B6067" s="76">
        <v>6065</v>
      </c>
      <c r="C6067" s="76" t="s">
        <v>1421</v>
      </c>
      <c r="D6067" s="76" t="s">
        <v>9349</v>
      </c>
      <c r="E6067" s="76"/>
      <c r="F6067" s="76" t="s">
        <v>9348</v>
      </c>
    </row>
    <row r="6068" spans="2:6" x14ac:dyDescent="0.35">
      <c r="B6068" s="76">
        <v>6066</v>
      </c>
      <c r="C6068" s="76" t="s">
        <v>11838</v>
      </c>
      <c r="D6068" s="76" t="s">
        <v>12949</v>
      </c>
      <c r="E6068" s="76"/>
      <c r="F6068" s="76" t="s">
        <v>11837</v>
      </c>
    </row>
    <row r="6069" spans="2:6" x14ac:dyDescent="0.35">
      <c r="B6069" s="76">
        <v>6067</v>
      </c>
      <c r="C6069" s="76" t="s">
        <v>1105</v>
      </c>
      <c r="D6069" s="76" t="s">
        <v>1106</v>
      </c>
      <c r="E6069" s="76"/>
      <c r="F6069" s="76" t="s">
        <v>4296</v>
      </c>
    </row>
    <row r="6070" spans="2:6" x14ac:dyDescent="0.35">
      <c r="B6070" s="76">
        <v>6068</v>
      </c>
      <c r="C6070" s="76" t="s">
        <v>4297</v>
      </c>
      <c r="D6070" s="76" t="s">
        <v>2618</v>
      </c>
      <c r="E6070" s="76"/>
      <c r="F6070" s="76" t="s">
        <v>120</v>
      </c>
    </row>
    <row r="6071" spans="2:6" x14ac:dyDescent="0.35">
      <c r="B6071" s="76">
        <v>6069</v>
      </c>
      <c r="C6071" s="76" t="s">
        <v>4298</v>
      </c>
      <c r="D6071" s="76" t="s">
        <v>1783</v>
      </c>
      <c r="E6071" s="76"/>
      <c r="F6071" s="76" t="s">
        <v>1782</v>
      </c>
    </row>
    <row r="6072" spans="2:6" x14ac:dyDescent="0.35">
      <c r="B6072" s="76">
        <v>6070</v>
      </c>
      <c r="C6072" s="76" t="s">
        <v>4299</v>
      </c>
      <c r="D6072" s="76" t="s">
        <v>9351</v>
      </c>
      <c r="E6072" s="76"/>
      <c r="F6072" s="76" t="s">
        <v>9350</v>
      </c>
    </row>
    <row r="6073" spans="2:6" x14ac:dyDescent="0.35">
      <c r="B6073" s="76">
        <v>6071</v>
      </c>
      <c r="C6073" s="76" t="s">
        <v>11840</v>
      </c>
      <c r="D6073" s="76" t="s">
        <v>12950</v>
      </c>
      <c r="E6073" s="76"/>
      <c r="F6073" s="76" t="s">
        <v>11839</v>
      </c>
    </row>
    <row r="6074" spans="2:6" x14ac:dyDescent="0.35">
      <c r="B6074" s="76">
        <v>6072</v>
      </c>
      <c r="C6074" s="76" t="s">
        <v>4300</v>
      </c>
      <c r="D6074" s="76" t="s">
        <v>4302</v>
      </c>
      <c r="E6074" s="76"/>
      <c r="F6074" s="76" t="s">
        <v>4301</v>
      </c>
    </row>
    <row r="6075" spans="2:6" x14ac:dyDescent="0.35">
      <c r="B6075" s="76">
        <v>6073</v>
      </c>
      <c r="C6075" s="76" t="s">
        <v>4303</v>
      </c>
      <c r="D6075" s="76" t="s">
        <v>2626</v>
      </c>
      <c r="E6075" s="76"/>
      <c r="F6075" s="76" t="s">
        <v>121</v>
      </c>
    </row>
    <row r="6076" spans="2:6" x14ac:dyDescent="0.35">
      <c r="B6076" s="76">
        <v>6074</v>
      </c>
      <c r="C6076" s="76" t="s">
        <v>4304</v>
      </c>
      <c r="D6076" s="76" t="s">
        <v>9353</v>
      </c>
      <c r="E6076" s="76"/>
      <c r="F6076" s="76" t="s">
        <v>9352</v>
      </c>
    </row>
    <row r="6077" spans="2:6" x14ac:dyDescent="0.35">
      <c r="B6077" s="76">
        <v>6075</v>
      </c>
      <c r="C6077" s="76" t="s">
        <v>4305</v>
      </c>
      <c r="D6077" s="76" t="s">
        <v>2058</v>
      </c>
      <c r="E6077" s="76"/>
      <c r="F6077" s="76" t="s">
        <v>2057</v>
      </c>
    </row>
    <row r="6078" spans="2:6" x14ac:dyDescent="0.35">
      <c r="B6078" s="76">
        <v>6076</v>
      </c>
      <c r="C6078" s="76" t="s">
        <v>4306</v>
      </c>
      <c r="D6078" s="76" t="s">
        <v>4308</v>
      </c>
      <c r="E6078" s="76"/>
      <c r="F6078" s="76" t="s">
        <v>4307</v>
      </c>
    </row>
    <row r="6079" spans="2:6" x14ac:dyDescent="0.35">
      <c r="B6079" s="76">
        <v>6077</v>
      </c>
      <c r="C6079" s="76" t="s">
        <v>4309</v>
      </c>
      <c r="D6079" s="76" t="s">
        <v>2625</v>
      </c>
      <c r="E6079" s="76"/>
      <c r="F6079" s="76" t="s">
        <v>617</v>
      </c>
    </row>
    <row r="6080" spans="2:6" x14ac:dyDescent="0.35">
      <c r="B6080" s="76">
        <v>6078</v>
      </c>
      <c r="C6080" s="76" t="s">
        <v>4310</v>
      </c>
      <c r="D6080" s="76" t="s">
        <v>9354</v>
      </c>
      <c r="E6080" s="76"/>
      <c r="F6080" s="76" t="s">
        <v>599</v>
      </c>
    </row>
    <row r="6081" spans="2:6" x14ac:dyDescent="0.35">
      <c r="B6081" s="76">
        <v>6079</v>
      </c>
      <c r="C6081" s="76" t="s">
        <v>11842</v>
      </c>
      <c r="D6081" s="76" t="s">
        <v>12951</v>
      </c>
      <c r="E6081" s="76"/>
      <c r="F6081" s="76" t="s">
        <v>11841</v>
      </c>
    </row>
    <row r="6082" spans="2:6" x14ac:dyDescent="0.35">
      <c r="B6082" s="76">
        <v>6080</v>
      </c>
      <c r="C6082" s="76" t="s">
        <v>4311</v>
      </c>
      <c r="D6082" s="76" t="s">
        <v>2495</v>
      </c>
      <c r="E6082" s="76"/>
      <c r="F6082" s="76" t="s">
        <v>377</v>
      </c>
    </row>
    <row r="6083" spans="2:6" x14ac:dyDescent="0.35">
      <c r="B6083" s="76">
        <v>6081</v>
      </c>
      <c r="C6083" s="76" t="s">
        <v>4312</v>
      </c>
      <c r="D6083" s="76" t="s">
        <v>1862</v>
      </c>
      <c r="E6083" s="76"/>
      <c r="F6083" s="76" t="s">
        <v>1861</v>
      </c>
    </row>
    <row r="6084" spans="2:6" x14ac:dyDescent="0.35">
      <c r="B6084" s="76">
        <v>6082</v>
      </c>
      <c r="C6084" s="76" t="s">
        <v>4313</v>
      </c>
      <c r="D6084" s="76" t="s">
        <v>9356</v>
      </c>
      <c r="E6084" s="76"/>
      <c r="F6084" s="76" t="s">
        <v>9355</v>
      </c>
    </row>
    <row r="6085" spans="2:6" x14ac:dyDescent="0.35">
      <c r="B6085" s="76">
        <v>6083</v>
      </c>
      <c r="C6085" s="76" t="s">
        <v>4314</v>
      </c>
      <c r="D6085" s="76" t="s">
        <v>4315</v>
      </c>
      <c r="E6085" s="76"/>
      <c r="F6085" s="76" t="s">
        <v>250</v>
      </c>
    </row>
    <row r="6086" spans="2:6" x14ac:dyDescent="0.35">
      <c r="B6086" s="76">
        <v>6084</v>
      </c>
      <c r="C6086" s="76" t="s">
        <v>4316</v>
      </c>
      <c r="D6086" s="76" t="s">
        <v>2170</v>
      </c>
      <c r="E6086" s="76"/>
      <c r="F6086" s="76" t="s">
        <v>2169</v>
      </c>
    </row>
    <row r="6087" spans="2:6" x14ac:dyDescent="0.35">
      <c r="B6087" s="76">
        <v>6085</v>
      </c>
      <c r="C6087" s="76" t="s">
        <v>4317</v>
      </c>
      <c r="D6087" s="76" t="s">
        <v>9358</v>
      </c>
      <c r="E6087" s="76"/>
      <c r="F6087" s="76" t="s">
        <v>9357</v>
      </c>
    </row>
    <row r="6088" spans="2:6" x14ac:dyDescent="0.35">
      <c r="B6088" s="76">
        <v>6086</v>
      </c>
      <c r="C6088" s="76" t="s">
        <v>11844</v>
      </c>
      <c r="D6088" s="76" t="s">
        <v>12952</v>
      </c>
      <c r="E6088" s="76"/>
      <c r="F6088" s="76" t="s">
        <v>11843</v>
      </c>
    </row>
    <row r="6089" spans="2:6" x14ac:dyDescent="0.35">
      <c r="B6089" s="76">
        <v>6087</v>
      </c>
      <c r="C6089" s="76" t="s">
        <v>4318</v>
      </c>
      <c r="D6089" s="76" t="s">
        <v>4320</v>
      </c>
      <c r="E6089" s="76"/>
      <c r="F6089" s="76" t="s">
        <v>4319</v>
      </c>
    </row>
    <row r="6090" spans="2:6" x14ac:dyDescent="0.35">
      <c r="B6090" s="76">
        <v>6088</v>
      </c>
      <c r="C6090" s="76" t="s">
        <v>4321</v>
      </c>
      <c r="D6090" s="76" t="s">
        <v>2627</v>
      </c>
      <c r="E6090" s="76"/>
      <c r="F6090" s="76" t="s">
        <v>122</v>
      </c>
    </row>
    <row r="6091" spans="2:6" x14ac:dyDescent="0.35">
      <c r="B6091" s="76">
        <v>6089</v>
      </c>
      <c r="C6091" s="76" t="s">
        <v>4322</v>
      </c>
      <c r="D6091" s="76" t="s">
        <v>9359</v>
      </c>
      <c r="E6091" s="76"/>
      <c r="F6091" s="76" t="s">
        <v>2290</v>
      </c>
    </row>
    <row r="6092" spans="2:6" x14ac:dyDescent="0.35">
      <c r="B6092" s="76">
        <v>6090</v>
      </c>
      <c r="C6092" s="76" t="s">
        <v>11846</v>
      </c>
      <c r="D6092" s="76" t="s">
        <v>12953</v>
      </c>
      <c r="E6092" s="76"/>
      <c r="F6092" s="76" t="s">
        <v>11845</v>
      </c>
    </row>
    <row r="6093" spans="2:6" x14ac:dyDescent="0.35">
      <c r="B6093" s="76">
        <v>6091</v>
      </c>
      <c r="C6093" s="76" t="s">
        <v>4323</v>
      </c>
      <c r="D6093" s="76" t="s">
        <v>2694</v>
      </c>
      <c r="E6093" s="76"/>
      <c r="F6093" s="76" t="s">
        <v>251</v>
      </c>
    </row>
    <row r="6094" spans="2:6" x14ac:dyDescent="0.35">
      <c r="B6094" s="76">
        <v>6092</v>
      </c>
      <c r="C6094" s="76" t="s">
        <v>4324</v>
      </c>
      <c r="D6094" s="76" t="s">
        <v>1820</v>
      </c>
      <c r="E6094" s="76"/>
      <c r="F6094" s="76" t="s">
        <v>1819</v>
      </c>
    </row>
    <row r="6095" spans="2:6" x14ac:dyDescent="0.35">
      <c r="B6095" s="76">
        <v>6093</v>
      </c>
      <c r="C6095" s="76" t="s">
        <v>4325</v>
      </c>
      <c r="D6095" s="76" t="s">
        <v>9361</v>
      </c>
      <c r="E6095" s="76"/>
      <c r="F6095" s="76" t="s">
        <v>9360</v>
      </c>
    </row>
    <row r="6096" spans="2:6" x14ac:dyDescent="0.35">
      <c r="B6096" s="76">
        <v>6094</v>
      </c>
      <c r="C6096" s="76" t="s">
        <v>11848</v>
      </c>
      <c r="D6096" s="76" t="s">
        <v>12954</v>
      </c>
      <c r="E6096" s="76"/>
      <c r="F6096" s="76" t="s">
        <v>11847</v>
      </c>
    </row>
    <row r="6097" spans="2:6" x14ac:dyDescent="0.35">
      <c r="B6097" s="76">
        <v>6095</v>
      </c>
      <c r="C6097" s="76" t="s">
        <v>4326</v>
      </c>
      <c r="D6097" s="76" t="s">
        <v>4328</v>
      </c>
      <c r="E6097" s="76"/>
      <c r="F6097" s="76" t="s">
        <v>4327</v>
      </c>
    </row>
    <row r="6098" spans="2:6" x14ac:dyDescent="0.35">
      <c r="B6098" s="76">
        <v>6096</v>
      </c>
      <c r="C6098" s="76" t="s">
        <v>4329</v>
      </c>
      <c r="D6098" s="76" t="s">
        <v>4330</v>
      </c>
      <c r="E6098" s="76"/>
      <c r="F6098" s="76" t="s">
        <v>336</v>
      </c>
    </row>
    <row r="6099" spans="2:6" x14ac:dyDescent="0.35">
      <c r="B6099" s="76">
        <v>6097</v>
      </c>
      <c r="C6099" s="76" t="s">
        <v>4331</v>
      </c>
      <c r="D6099" s="76" t="s">
        <v>2240</v>
      </c>
      <c r="E6099" s="76"/>
      <c r="F6099" s="76" t="s">
        <v>2239</v>
      </c>
    </row>
    <row r="6100" spans="2:6" x14ac:dyDescent="0.35">
      <c r="B6100" s="76">
        <v>6098</v>
      </c>
      <c r="C6100" s="76" t="s">
        <v>4332</v>
      </c>
      <c r="D6100" s="76" t="s">
        <v>9363</v>
      </c>
      <c r="E6100" s="76"/>
      <c r="F6100" s="76" t="s">
        <v>9362</v>
      </c>
    </row>
    <row r="6101" spans="2:6" x14ac:dyDescent="0.35">
      <c r="B6101" s="76">
        <v>6099</v>
      </c>
      <c r="C6101" s="76" t="s">
        <v>11850</v>
      </c>
      <c r="D6101" s="76" t="s">
        <v>12955</v>
      </c>
      <c r="E6101" s="76"/>
      <c r="F6101" s="76" t="s">
        <v>11849</v>
      </c>
    </row>
    <row r="6102" spans="2:6" x14ac:dyDescent="0.35">
      <c r="B6102" s="76">
        <v>6100</v>
      </c>
      <c r="C6102" s="76" t="s">
        <v>4333</v>
      </c>
      <c r="D6102" s="76" t="s">
        <v>4335</v>
      </c>
      <c r="E6102" s="76"/>
      <c r="F6102" s="76" t="s">
        <v>4334</v>
      </c>
    </row>
    <row r="6103" spans="2:6" x14ac:dyDescent="0.35">
      <c r="B6103" s="76">
        <v>6101</v>
      </c>
      <c r="C6103" s="76" t="s">
        <v>4336</v>
      </c>
      <c r="D6103" s="76" t="s">
        <v>2539</v>
      </c>
      <c r="E6103" s="76"/>
      <c r="F6103" s="76" t="s">
        <v>337</v>
      </c>
    </row>
    <row r="6104" spans="2:6" x14ac:dyDescent="0.35">
      <c r="B6104" s="76">
        <v>6102</v>
      </c>
      <c r="C6104" s="76" t="s">
        <v>4337</v>
      </c>
      <c r="D6104" s="76" t="s">
        <v>1271</v>
      </c>
      <c r="E6104" s="76"/>
      <c r="F6104" s="76" t="s">
        <v>1270</v>
      </c>
    </row>
    <row r="6105" spans="2:6" x14ac:dyDescent="0.35">
      <c r="B6105" s="76">
        <v>6103</v>
      </c>
      <c r="C6105" s="76" t="s">
        <v>1204</v>
      </c>
      <c r="D6105" s="76" t="s">
        <v>9365</v>
      </c>
      <c r="E6105" s="76"/>
      <c r="F6105" s="76" t="s">
        <v>9364</v>
      </c>
    </row>
    <row r="6106" spans="2:6" x14ac:dyDescent="0.35">
      <c r="B6106" s="76">
        <v>6104</v>
      </c>
      <c r="C6106" s="76" t="s">
        <v>4338</v>
      </c>
      <c r="D6106" s="76" t="s">
        <v>4339</v>
      </c>
      <c r="E6106" s="76"/>
      <c r="F6106" s="76" t="s">
        <v>123</v>
      </c>
    </row>
    <row r="6107" spans="2:6" x14ac:dyDescent="0.35">
      <c r="B6107" s="76">
        <v>6105</v>
      </c>
      <c r="C6107" s="76" t="s">
        <v>4340</v>
      </c>
      <c r="D6107" s="76" t="s">
        <v>2043</v>
      </c>
      <c r="E6107" s="76"/>
      <c r="F6107" s="76" t="s">
        <v>2042</v>
      </c>
    </row>
    <row r="6108" spans="2:6" x14ac:dyDescent="0.35">
      <c r="B6108" s="76">
        <v>6106</v>
      </c>
      <c r="C6108" s="76" t="s">
        <v>4341</v>
      </c>
      <c r="D6108" s="76" t="s">
        <v>9366</v>
      </c>
      <c r="E6108" s="76"/>
      <c r="F6108" s="76" t="s">
        <v>4342</v>
      </c>
    </row>
    <row r="6109" spans="2:6" x14ac:dyDescent="0.35">
      <c r="B6109" s="76">
        <v>6107</v>
      </c>
      <c r="C6109" s="76" t="s">
        <v>4343</v>
      </c>
      <c r="D6109" s="76" t="s">
        <v>2628</v>
      </c>
      <c r="E6109" s="76"/>
      <c r="F6109" s="76" t="s">
        <v>124</v>
      </c>
    </row>
    <row r="6110" spans="2:6" x14ac:dyDescent="0.35">
      <c r="B6110" s="76">
        <v>6108</v>
      </c>
      <c r="C6110" s="76" t="s">
        <v>4344</v>
      </c>
      <c r="D6110" s="76" t="s">
        <v>2292</v>
      </c>
      <c r="E6110" s="76"/>
      <c r="F6110" s="76" t="s">
        <v>2291</v>
      </c>
    </row>
    <row r="6111" spans="2:6" x14ac:dyDescent="0.35">
      <c r="B6111" s="76">
        <v>6109</v>
      </c>
      <c r="C6111" s="76" t="s">
        <v>4345</v>
      </c>
      <c r="D6111" s="76" t="s">
        <v>9368</v>
      </c>
      <c r="E6111" s="76"/>
      <c r="F6111" s="76" t="s">
        <v>9367</v>
      </c>
    </row>
    <row r="6112" spans="2:6" x14ac:dyDescent="0.35">
      <c r="B6112" s="76">
        <v>6110</v>
      </c>
      <c r="C6112" s="76" t="s">
        <v>11852</v>
      </c>
      <c r="D6112" s="76" t="s">
        <v>12956</v>
      </c>
      <c r="E6112" s="76"/>
      <c r="F6112" s="76" t="s">
        <v>11851</v>
      </c>
    </row>
    <row r="6113" spans="2:6" x14ac:dyDescent="0.35">
      <c r="B6113" s="76">
        <v>6111</v>
      </c>
      <c r="C6113" s="76" t="s">
        <v>4346</v>
      </c>
      <c r="D6113" s="76" t="s">
        <v>4348</v>
      </c>
      <c r="E6113" s="76"/>
      <c r="F6113" s="76" t="s">
        <v>4347</v>
      </c>
    </row>
    <row r="6114" spans="2:6" x14ac:dyDescent="0.35">
      <c r="B6114" s="76">
        <v>6112</v>
      </c>
      <c r="C6114" s="76" t="s">
        <v>4349</v>
      </c>
      <c r="D6114" s="76" t="s">
        <v>2545</v>
      </c>
      <c r="E6114" s="76"/>
      <c r="F6114" s="76" t="s">
        <v>784</v>
      </c>
    </row>
    <row r="6115" spans="2:6" x14ac:dyDescent="0.35">
      <c r="B6115" s="76">
        <v>6113</v>
      </c>
      <c r="C6115" s="76" t="s">
        <v>4350</v>
      </c>
      <c r="D6115" s="76" t="s">
        <v>2238</v>
      </c>
      <c r="E6115" s="76"/>
      <c r="F6115" s="76" t="s">
        <v>2237</v>
      </c>
    </row>
    <row r="6116" spans="2:6" x14ac:dyDescent="0.35">
      <c r="B6116" s="76">
        <v>6114</v>
      </c>
      <c r="C6116" s="76" t="s">
        <v>4351</v>
      </c>
      <c r="D6116" s="76" t="s">
        <v>9370</v>
      </c>
      <c r="E6116" s="76"/>
      <c r="F6116" s="76" t="s">
        <v>9369</v>
      </c>
    </row>
    <row r="6117" spans="2:6" x14ac:dyDescent="0.35">
      <c r="B6117" s="76">
        <v>6115</v>
      </c>
      <c r="C6117" s="76" t="s">
        <v>11854</v>
      </c>
      <c r="D6117" s="76" t="s">
        <v>12957</v>
      </c>
      <c r="E6117" s="76"/>
      <c r="F6117" s="76" t="s">
        <v>11853</v>
      </c>
    </row>
    <row r="6118" spans="2:6" x14ac:dyDescent="0.35">
      <c r="B6118" s="76">
        <v>6116</v>
      </c>
      <c r="C6118" s="76" t="s">
        <v>4352</v>
      </c>
      <c r="D6118" s="76" t="s">
        <v>4354</v>
      </c>
      <c r="E6118" s="76"/>
      <c r="F6118" s="76" t="s">
        <v>4353</v>
      </c>
    </row>
    <row r="6119" spans="2:6" x14ac:dyDescent="0.35">
      <c r="B6119" s="76">
        <v>6117</v>
      </c>
      <c r="C6119" s="76" t="s">
        <v>4355</v>
      </c>
      <c r="D6119" s="76" t="s">
        <v>4356</v>
      </c>
      <c r="E6119" s="76"/>
      <c r="F6119" s="76" t="s">
        <v>338</v>
      </c>
    </row>
    <row r="6120" spans="2:6" x14ac:dyDescent="0.35">
      <c r="B6120" s="76">
        <v>6118</v>
      </c>
      <c r="C6120" s="76" t="s">
        <v>4357</v>
      </c>
      <c r="D6120" s="76" t="s">
        <v>1762</v>
      </c>
      <c r="E6120" s="76"/>
      <c r="F6120" s="76" t="s">
        <v>1761</v>
      </c>
    </row>
    <row r="6121" spans="2:6" x14ac:dyDescent="0.35">
      <c r="B6121" s="76">
        <v>6119</v>
      </c>
      <c r="C6121" s="76" t="s">
        <v>4358</v>
      </c>
      <c r="D6121" s="76" t="s">
        <v>9372</v>
      </c>
      <c r="E6121" s="76"/>
      <c r="F6121" s="76" t="s">
        <v>9371</v>
      </c>
    </row>
    <row r="6122" spans="2:6" x14ac:dyDescent="0.35">
      <c r="B6122" s="76">
        <v>6120</v>
      </c>
      <c r="C6122" s="76" t="s">
        <v>11856</v>
      </c>
      <c r="D6122" s="76" t="s">
        <v>12958</v>
      </c>
      <c r="E6122" s="76"/>
      <c r="F6122" s="76" t="s">
        <v>11855</v>
      </c>
    </row>
    <row r="6123" spans="2:6" x14ac:dyDescent="0.35">
      <c r="B6123" s="76">
        <v>6121</v>
      </c>
      <c r="C6123" s="76" t="s">
        <v>4359</v>
      </c>
      <c r="D6123" s="76" t="s">
        <v>4361</v>
      </c>
      <c r="E6123" s="76"/>
      <c r="F6123" s="76" t="s">
        <v>4360</v>
      </c>
    </row>
    <row r="6124" spans="2:6" x14ac:dyDescent="0.35">
      <c r="B6124" s="76">
        <v>6122</v>
      </c>
      <c r="C6124" s="76" t="s">
        <v>4362</v>
      </c>
      <c r="D6124" s="76" t="s">
        <v>4363</v>
      </c>
      <c r="E6124" s="76"/>
      <c r="F6124" s="76" t="s">
        <v>339</v>
      </c>
    </row>
    <row r="6125" spans="2:6" x14ac:dyDescent="0.35">
      <c r="B6125" s="76">
        <v>6123</v>
      </c>
      <c r="C6125" s="76" t="s">
        <v>4364</v>
      </c>
      <c r="D6125" s="76" t="s">
        <v>2236</v>
      </c>
      <c r="E6125" s="76"/>
      <c r="F6125" s="76" t="s">
        <v>2235</v>
      </c>
    </row>
    <row r="6126" spans="2:6" x14ac:dyDescent="0.35">
      <c r="B6126" s="76">
        <v>6124</v>
      </c>
      <c r="C6126" s="76" t="s">
        <v>1461</v>
      </c>
      <c r="D6126" s="76" t="s">
        <v>9374</v>
      </c>
      <c r="E6126" s="76"/>
      <c r="F6126" s="76" t="s">
        <v>9373</v>
      </c>
    </row>
    <row r="6127" spans="2:6" x14ac:dyDescent="0.35">
      <c r="B6127" s="76">
        <v>6125</v>
      </c>
      <c r="C6127" s="76" t="s">
        <v>4365</v>
      </c>
      <c r="D6127" s="76" t="s">
        <v>4367</v>
      </c>
      <c r="E6127" s="76"/>
      <c r="F6127" s="76" t="s">
        <v>4366</v>
      </c>
    </row>
    <row r="6128" spans="2:6" x14ac:dyDescent="0.35">
      <c r="B6128" s="76">
        <v>6126</v>
      </c>
      <c r="C6128" s="76" t="s">
        <v>4368</v>
      </c>
      <c r="D6128" s="76" t="s">
        <v>9376</v>
      </c>
      <c r="E6128" s="76"/>
      <c r="F6128" s="76" t="s">
        <v>9375</v>
      </c>
    </row>
    <row r="6129" spans="2:6" x14ac:dyDescent="0.35">
      <c r="B6129" s="76">
        <v>6127</v>
      </c>
      <c r="C6129" s="76" t="s">
        <v>11858</v>
      </c>
      <c r="D6129" s="76" t="s">
        <v>12959</v>
      </c>
      <c r="E6129" s="76"/>
      <c r="F6129" s="76" t="s">
        <v>11857</v>
      </c>
    </row>
    <row r="6130" spans="2:6" x14ac:dyDescent="0.35">
      <c r="B6130" s="76">
        <v>6128</v>
      </c>
      <c r="C6130" s="76" t="s">
        <v>4369</v>
      </c>
      <c r="D6130" s="76" t="s">
        <v>4371</v>
      </c>
      <c r="E6130" s="76"/>
      <c r="F6130" s="76" t="s">
        <v>4370</v>
      </c>
    </row>
    <row r="6131" spans="2:6" x14ac:dyDescent="0.35">
      <c r="B6131" s="76">
        <v>6129</v>
      </c>
      <c r="C6131" s="76" t="s">
        <v>4372</v>
      </c>
      <c r="D6131" s="76" t="s">
        <v>4367</v>
      </c>
      <c r="E6131" s="76"/>
      <c r="F6131" s="76" t="s">
        <v>340</v>
      </c>
    </row>
    <row r="6132" spans="2:6" x14ac:dyDescent="0.35">
      <c r="B6132" s="76">
        <v>6130</v>
      </c>
      <c r="C6132" s="76" t="s">
        <v>4373</v>
      </c>
      <c r="D6132" s="76" t="s">
        <v>4375</v>
      </c>
      <c r="E6132" s="76"/>
      <c r="F6132" s="76" t="s">
        <v>4374</v>
      </c>
    </row>
    <row r="6133" spans="2:6" x14ac:dyDescent="0.35">
      <c r="B6133" s="76">
        <v>6131</v>
      </c>
      <c r="C6133" s="76" t="s">
        <v>1635</v>
      </c>
      <c r="D6133" s="76" t="s">
        <v>9376</v>
      </c>
      <c r="E6133" s="76"/>
      <c r="F6133" s="76" t="s">
        <v>9377</v>
      </c>
    </row>
    <row r="6134" spans="2:6" x14ac:dyDescent="0.35">
      <c r="B6134" s="76">
        <v>6132</v>
      </c>
      <c r="C6134" s="76" t="s">
        <v>11860</v>
      </c>
      <c r="D6134" s="76" t="s">
        <v>12959</v>
      </c>
      <c r="E6134" s="76"/>
      <c r="F6134" s="76" t="s">
        <v>11859</v>
      </c>
    </row>
    <row r="6135" spans="2:6" x14ac:dyDescent="0.35">
      <c r="B6135" s="76">
        <v>6133</v>
      </c>
      <c r="C6135" s="76" t="s">
        <v>4376</v>
      </c>
      <c r="D6135" s="76" t="s">
        <v>4371</v>
      </c>
      <c r="E6135" s="76"/>
      <c r="F6135" s="76" t="s">
        <v>4377</v>
      </c>
    </row>
    <row r="6136" spans="2:6" x14ac:dyDescent="0.35">
      <c r="B6136" s="76">
        <v>6134</v>
      </c>
      <c r="C6136" s="76" t="s">
        <v>4378</v>
      </c>
      <c r="D6136" s="76" t="s">
        <v>2629</v>
      </c>
      <c r="E6136" s="76"/>
      <c r="F6136" s="76" t="s">
        <v>125</v>
      </c>
    </row>
    <row r="6137" spans="2:6" x14ac:dyDescent="0.35">
      <c r="B6137" s="76">
        <v>6135</v>
      </c>
      <c r="C6137" s="76" t="s">
        <v>4379</v>
      </c>
      <c r="D6137" s="76" t="s">
        <v>2294</v>
      </c>
      <c r="E6137" s="76"/>
      <c r="F6137" s="76" t="s">
        <v>2293</v>
      </c>
    </row>
    <row r="6138" spans="2:6" x14ac:dyDescent="0.35">
      <c r="B6138" s="76">
        <v>6136</v>
      </c>
      <c r="C6138" s="76" t="s">
        <v>4380</v>
      </c>
      <c r="D6138" s="76" t="s">
        <v>9379</v>
      </c>
      <c r="E6138" s="76"/>
      <c r="F6138" s="76" t="s">
        <v>9378</v>
      </c>
    </row>
    <row r="6139" spans="2:6" x14ac:dyDescent="0.35">
      <c r="B6139" s="76">
        <v>6137</v>
      </c>
      <c r="C6139" s="76" t="s">
        <v>11862</v>
      </c>
      <c r="D6139" s="76" t="s">
        <v>12960</v>
      </c>
      <c r="E6139" s="76"/>
      <c r="F6139" s="76" t="s">
        <v>11861</v>
      </c>
    </row>
    <row r="6140" spans="2:6" x14ac:dyDescent="0.35">
      <c r="B6140" s="76">
        <v>6138</v>
      </c>
      <c r="C6140" s="76" t="s">
        <v>4381</v>
      </c>
      <c r="D6140" s="76" t="s">
        <v>4383</v>
      </c>
      <c r="E6140" s="76"/>
      <c r="F6140" s="76" t="s">
        <v>4382</v>
      </c>
    </row>
    <row r="6141" spans="2:6" x14ac:dyDescent="0.35">
      <c r="B6141" s="76">
        <v>6139</v>
      </c>
      <c r="C6141" s="76" t="s">
        <v>4384</v>
      </c>
      <c r="D6141" s="76" t="s">
        <v>2448</v>
      </c>
      <c r="E6141" s="76"/>
      <c r="F6141" s="76" t="s">
        <v>126</v>
      </c>
    </row>
    <row r="6142" spans="2:6" x14ac:dyDescent="0.35">
      <c r="B6142" s="76">
        <v>6140</v>
      </c>
      <c r="C6142" s="76" t="s">
        <v>4385</v>
      </c>
      <c r="D6142" s="76" t="s">
        <v>1522</v>
      </c>
      <c r="E6142" s="76"/>
      <c r="F6142" s="76" t="s">
        <v>1521</v>
      </c>
    </row>
    <row r="6143" spans="2:6" x14ac:dyDescent="0.35">
      <c r="B6143" s="76">
        <v>6141</v>
      </c>
      <c r="C6143" s="76" t="s">
        <v>4386</v>
      </c>
      <c r="D6143" s="76" t="s">
        <v>9381</v>
      </c>
      <c r="E6143" s="76"/>
      <c r="F6143" s="76" t="s">
        <v>9380</v>
      </c>
    </row>
    <row r="6144" spans="2:6" x14ac:dyDescent="0.35">
      <c r="B6144" s="76">
        <v>6142</v>
      </c>
      <c r="C6144" s="76" t="s">
        <v>4387</v>
      </c>
      <c r="D6144" s="76" t="s">
        <v>4389</v>
      </c>
      <c r="E6144" s="76"/>
      <c r="F6144" s="76" t="s">
        <v>4388</v>
      </c>
    </row>
    <row r="6145" spans="2:6" x14ac:dyDescent="0.35">
      <c r="B6145" s="76">
        <v>6143</v>
      </c>
      <c r="C6145" s="76" t="s">
        <v>4390</v>
      </c>
      <c r="D6145" s="76" t="s">
        <v>2630</v>
      </c>
      <c r="E6145" s="76"/>
      <c r="F6145" s="76" t="s">
        <v>127</v>
      </c>
    </row>
    <row r="6146" spans="2:6" x14ac:dyDescent="0.35">
      <c r="B6146" s="76">
        <v>6144</v>
      </c>
      <c r="C6146" s="76" t="s">
        <v>4391</v>
      </c>
      <c r="D6146" s="76" t="s">
        <v>2053</v>
      </c>
      <c r="E6146" s="76"/>
      <c r="F6146" s="76" t="s">
        <v>2052</v>
      </c>
    </row>
    <row r="6147" spans="2:6" x14ac:dyDescent="0.35">
      <c r="B6147" s="76">
        <v>6145</v>
      </c>
      <c r="C6147" s="76" t="s">
        <v>4392</v>
      </c>
      <c r="D6147" s="76" t="s">
        <v>9383</v>
      </c>
      <c r="E6147" s="76"/>
      <c r="F6147" s="76" t="s">
        <v>9382</v>
      </c>
    </row>
    <row r="6148" spans="2:6" x14ac:dyDescent="0.35">
      <c r="B6148" s="76">
        <v>6146</v>
      </c>
      <c r="C6148" s="76" t="s">
        <v>11864</v>
      </c>
      <c r="D6148" s="76" t="s">
        <v>12961</v>
      </c>
      <c r="E6148" s="76"/>
      <c r="F6148" s="76" t="s">
        <v>11863</v>
      </c>
    </row>
    <row r="6149" spans="2:6" x14ac:dyDescent="0.35">
      <c r="B6149" s="76">
        <v>6147</v>
      </c>
      <c r="C6149" s="76" t="s">
        <v>4393</v>
      </c>
      <c r="D6149" s="76" t="s">
        <v>4395</v>
      </c>
      <c r="E6149" s="76"/>
      <c r="F6149" s="76" t="s">
        <v>4394</v>
      </c>
    </row>
    <row r="6150" spans="2:6" x14ac:dyDescent="0.35">
      <c r="B6150" s="76">
        <v>6148</v>
      </c>
      <c r="C6150" s="76" t="s">
        <v>4396</v>
      </c>
      <c r="D6150" s="76" t="s">
        <v>4397</v>
      </c>
      <c r="E6150" s="76"/>
      <c r="F6150" s="76" t="s">
        <v>378</v>
      </c>
    </row>
    <row r="6151" spans="2:6" x14ac:dyDescent="0.35">
      <c r="B6151" s="76">
        <v>6149</v>
      </c>
      <c r="C6151" s="76" t="s">
        <v>4398</v>
      </c>
      <c r="D6151" s="76" t="s">
        <v>1914</v>
      </c>
      <c r="E6151" s="76"/>
      <c r="F6151" s="76" t="s">
        <v>1913</v>
      </c>
    </row>
    <row r="6152" spans="2:6" x14ac:dyDescent="0.35">
      <c r="B6152" s="76">
        <v>6150</v>
      </c>
      <c r="C6152" s="76" t="s">
        <v>4399</v>
      </c>
      <c r="D6152" s="76" t="s">
        <v>9385</v>
      </c>
      <c r="E6152" s="76"/>
      <c r="F6152" s="76" t="s">
        <v>9384</v>
      </c>
    </row>
    <row r="6153" spans="2:6" x14ac:dyDescent="0.35">
      <c r="B6153" s="76">
        <v>6151</v>
      </c>
      <c r="C6153" s="76" t="s">
        <v>11866</v>
      </c>
      <c r="D6153" s="76" t="s">
        <v>12962</v>
      </c>
      <c r="E6153" s="76"/>
      <c r="F6153" s="76" t="s">
        <v>11865</v>
      </c>
    </row>
    <row r="6154" spans="2:6" x14ac:dyDescent="0.35">
      <c r="B6154" s="76">
        <v>6152</v>
      </c>
      <c r="C6154" s="76" t="s">
        <v>4400</v>
      </c>
      <c r="D6154" s="76" t="s">
        <v>4402</v>
      </c>
      <c r="E6154" s="76"/>
      <c r="F6154" s="76" t="s">
        <v>4401</v>
      </c>
    </row>
    <row r="6155" spans="2:6" x14ac:dyDescent="0.35">
      <c r="B6155" s="76">
        <v>6153</v>
      </c>
      <c r="C6155" s="76" t="s">
        <v>4403</v>
      </c>
      <c r="D6155" s="76" t="s">
        <v>4404</v>
      </c>
      <c r="E6155" s="76"/>
      <c r="F6155" s="76" t="s">
        <v>341</v>
      </c>
    </row>
    <row r="6156" spans="2:6" x14ac:dyDescent="0.35">
      <c r="B6156" s="76">
        <v>6154</v>
      </c>
      <c r="C6156" s="76" t="s">
        <v>4405</v>
      </c>
      <c r="D6156" s="76" t="s">
        <v>2242</v>
      </c>
      <c r="E6156" s="76"/>
      <c r="F6156" s="76" t="s">
        <v>2241</v>
      </c>
    </row>
    <row r="6157" spans="2:6" x14ac:dyDescent="0.35">
      <c r="B6157" s="76">
        <v>6155</v>
      </c>
      <c r="C6157" s="76" t="s">
        <v>4406</v>
      </c>
      <c r="D6157" s="76" t="s">
        <v>9387</v>
      </c>
      <c r="E6157" s="76"/>
      <c r="F6157" s="76" t="s">
        <v>9386</v>
      </c>
    </row>
    <row r="6158" spans="2:6" x14ac:dyDescent="0.35">
      <c r="B6158" s="76">
        <v>6156</v>
      </c>
      <c r="C6158" s="76" t="s">
        <v>11868</v>
      </c>
      <c r="D6158" s="76" t="s">
        <v>12963</v>
      </c>
      <c r="E6158" s="76"/>
      <c r="F6158" s="76" t="s">
        <v>11867</v>
      </c>
    </row>
    <row r="6159" spans="2:6" x14ac:dyDescent="0.35">
      <c r="B6159" s="76">
        <v>6157</v>
      </c>
      <c r="C6159" s="76" t="s">
        <v>4407</v>
      </c>
      <c r="D6159" s="76" t="s">
        <v>4409</v>
      </c>
      <c r="E6159" s="76"/>
      <c r="F6159" s="76" t="s">
        <v>4408</v>
      </c>
    </row>
    <row r="6160" spans="2:6" x14ac:dyDescent="0.35">
      <c r="B6160" s="76">
        <v>6158</v>
      </c>
      <c r="C6160" s="76" t="s">
        <v>4410</v>
      </c>
      <c r="D6160" s="76" t="s">
        <v>2639</v>
      </c>
      <c r="E6160" s="76"/>
      <c r="F6160" s="76" t="s">
        <v>128</v>
      </c>
    </row>
    <row r="6161" spans="2:6" x14ac:dyDescent="0.35">
      <c r="B6161" s="76">
        <v>6159</v>
      </c>
      <c r="C6161" s="76" t="s">
        <v>4411</v>
      </c>
      <c r="D6161" s="76" t="s">
        <v>2051</v>
      </c>
      <c r="E6161" s="76"/>
      <c r="F6161" s="76" t="s">
        <v>2050</v>
      </c>
    </row>
    <row r="6162" spans="2:6" x14ac:dyDescent="0.35">
      <c r="B6162" s="76">
        <v>6160</v>
      </c>
      <c r="C6162" s="76" t="s">
        <v>4412</v>
      </c>
      <c r="D6162" s="76" t="s">
        <v>9389</v>
      </c>
      <c r="E6162" s="76"/>
      <c r="F6162" s="76" t="s">
        <v>9388</v>
      </c>
    </row>
    <row r="6163" spans="2:6" x14ac:dyDescent="0.35">
      <c r="B6163" s="76">
        <v>6161</v>
      </c>
      <c r="C6163" s="76" t="s">
        <v>11870</v>
      </c>
      <c r="D6163" s="76" t="s">
        <v>12964</v>
      </c>
      <c r="E6163" s="76"/>
      <c r="F6163" s="76" t="s">
        <v>11869</v>
      </c>
    </row>
    <row r="6164" spans="2:6" x14ac:dyDescent="0.35">
      <c r="B6164" s="76">
        <v>6162</v>
      </c>
      <c r="C6164" s="76" t="s">
        <v>4413</v>
      </c>
      <c r="D6164" s="76" t="s">
        <v>4415</v>
      </c>
      <c r="E6164" s="76"/>
      <c r="F6164" s="76" t="s">
        <v>4414</v>
      </c>
    </row>
    <row r="6165" spans="2:6" x14ac:dyDescent="0.35">
      <c r="B6165" s="76">
        <v>6163</v>
      </c>
      <c r="C6165" s="76" t="s">
        <v>4416</v>
      </c>
      <c r="D6165" s="76" t="s">
        <v>4417</v>
      </c>
      <c r="E6165" s="76"/>
      <c r="F6165" s="76" t="s">
        <v>252</v>
      </c>
    </row>
    <row r="6166" spans="2:6" x14ac:dyDescent="0.35">
      <c r="B6166" s="76">
        <v>6164</v>
      </c>
      <c r="C6166" s="76" t="s">
        <v>4418</v>
      </c>
      <c r="D6166" s="76" t="s">
        <v>1822</v>
      </c>
      <c r="E6166" s="76"/>
      <c r="F6166" s="76" t="s">
        <v>1821</v>
      </c>
    </row>
    <row r="6167" spans="2:6" x14ac:dyDescent="0.35">
      <c r="B6167" s="76">
        <v>6165</v>
      </c>
      <c r="C6167" s="76" t="s">
        <v>1551</v>
      </c>
      <c r="D6167" s="76" t="s">
        <v>9391</v>
      </c>
      <c r="E6167" s="76"/>
      <c r="F6167" s="76" t="s">
        <v>9390</v>
      </c>
    </row>
    <row r="6168" spans="2:6" x14ac:dyDescent="0.35">
      <c r="B6168" s="76">
        <v>6166</v>
      </c>
      <c r="C6168" s="76" t="s">
        <v>12830</v>
      </c>
      <c r="D6168" s="76" t="s">
        <v>12965</v>
      </c>
      <c r="E6168" s="76"/>
      <c r="F6168" s="76" t="s">
        <v>12829</v>
      </c>
    </row>
    <row r="6169" spans="2:6" x14ac:dyDescent="0.35">
      <c r="B6169" s="76">
        <v>6167</v>
      </c>
      <c r="C6169" s="76" t="s">
        <v>4419</v>
      </c>
      <c r="D6169" s="76" t="s">
        <v>4420</v>
      </c>
      <c r="E6169" s="76"/>
      <c r="F6169" s="76" t="s">
        <v>618</v>
      </c>
    </row>
    <row r="6170" spans="2:6" x14ac:dyDescent="0.35">
      <c r="B6170" s="76">
        <v>6168</v>
      </c>
      <c r="C6170" s="76" t="s">
        <v>4421</v>
      </c>
      <c r="D6170" s="76" t="s">
        <v>1860</v>
      </c>
      <c r="E6170" s="76"/>
      <c r="F6170" s="76" t="s">
        <v>1859</v>
      </c>
    </row>
    <row r="6171" spans="2:6" x14ac:dyDescent="0.35">
      <c r="B6171" s="76">
        <v>6169</v>
      </c>
      <c r="C6171" s="76" t="s">
        <v>1633</v>
      </c>
      <c r="D6171" s="76" t="s">
        <v>9393</v>
      </c>
      <c r="E6171" s="76"/>
      <c r="F6171" s="76" t="s">
        <v>9392</v>
      </c>
    </row>
    <row r="6172" spans="2:6" x14ac:dyDescent="0.35">
      <c r="B6172" s="76">
        <v>6170</v>
      </c>
      <c r="C6172" s="76" t="s">
        <v>4422</v>
      </c>
      <c r="D6172" s="76" t="s">
        <v>9393</v>
      </c>
      <c r="E6172" s="76"/>
      <c r="F6172" s="76" t="s">
        <v>4423</v>
      </c>
    </row>
    <row r="6173" spans="2:6" x14ac:dyDescent="0.35">
      <c r="B6173" s="76">
        <v>6171</v>
      </c>
      <c r="C6173" s="76" t="s">
        <v>11872</v>
      </c>
      <c r="D6173" s="76" t="s">
        <v>12966</v>
      </c>
      <c r="E6173" s="76"/>
      <c r="F6173" s="76" t="s">
        <v>11871</v>
      </c>
    </row>
    <row r="6174" spans="2:6" x14ac:dyDescent="0.35">
      <c r="B6174" s="76">
        <v>6172</v>
      </c>
      <c r="C6174" s="76" t="s">
        <v>4424</v>
      </c>
      <c r="D6174" s="76" t="s">
        <v>4425</v>
      </c>
      <c r="E6174" s="76"/>
      <c r="F6174" s="76" t="s">
        <v>342</v>
      </c>
    </row>
    <row r="6175" spans="2:6" x14ac:dyDescent="0.35">
      <c r="B6175" s="76">
        <v>6173</v>
      </c>
      <c r="C6175" s="76" t="s">
        <v>4426</v>
      </c>
      <c r="D6175" s="76" t="s">
        <v>2302</v>
      </c>
      <c r="E6175" s="76"/>
      <c r="F6175" s="76" t="s">
        <v>2301</v>
      </c>
    </row>
    <row r="6176" spans="2:6" x14ac:dyDescent="0.35">
      <c r="B6176" s="76">
        <v>6174</v>
      </c>
      <c r="C6176" s="76" t="s">
        <v>1536</v>
      </c>
      <c r="D6176" s="76" t="s">
        <v>9395</v>
      </c>
      <c r="E6176" s="76"/>
      <c r="F6176" s="76" t="s">
        <v>9394</v>
      </c>
    </row>
    <row r="6177" spans="2:6" x14ac:dyDescent="0.35">
      <c r="B6177" s="76">
        <v>6175</v>
      </c>
      <c r="C6177" s="76" t="s">
        <v>4427</v>
      </c>
      <c r="D6177" s="76" t="s">
        <v>4428</v>
      </c>
      <c r="E6177" s="76"/>
      <c r="F6177" s="76" t="s">
        <v>253</v>
      </c>
    </row>
    <row r="6178" spans="2:6" x14ac:dyDescent="0.35">
      <c r="B6178" s="76">
        <v>6176</v>
      </c>
      <c r="C6178" s="76" t="s">
        <v>4429</v>
      </c>
      <c r="D6178" s="76" t="s">
        <v>2168</v>
      </c>
      <c r="E6178" s="76"/>
      <c r="F6178" s="76" t="s">
        <v>2167</v>
      </c>
    </row>
    <row r="6179" spans="2:6" x14ac:dyDescent="0.35">
      <c r="B6179" s="76">
        <v>6177</v>
      </c>
      <c r="C6179" s="76" t="s">
        <v>4430</v>
      </c>
      <c r="D6179" s="76" t="s">
        <v>9397</v>
      </c>
      <c r="E6179" s="76"/>
      <c r="F6179" s="76" t="s">
        <v>9396</v>
      </c>
    </row>
    <row r="6180" spans="2:6" x14ac:dyDescent="0.35">
      <c r="B6180" s="76">
        <v>6178</v>
      </c>
      <c r="C6180" s="76" t="s">
        <v>4431</v>
      </c>
      <c r="D6180" s="76" t="s">
        <v>2650</v>
      </c>
      <c r="E6180" s="76"/>
      <c r="F6180" s="76" t="s">
        <v>785</v>
      </c>
    </row>
    <row r="6181" spans="2:6" x14ac:dyDescent="0.35">
      <c r="B6181" s="76">
        <v>6179</v>
      </c>
      <c r="C6181" s="76" t="s">
        <v>4432</v>
      </c>
      <c r="D6181" s="76" t="s">
        <v>2120</v>
      </c>
      <c r="E6181" s="76"/>
      <c r="F6181" s="76" t="s">
        <v>2119</v>
      </c>
    </row>
    <row r="6182" spans="2:6" x14ac:dyDescent="0.35">
      <c r="B6182" s="76">
        <v>6180</v>
      </c>
      <c r="C6182" s="76" t="s">
        <v>4433</v>
      </c>
      <c r="D6182" s="76" t="s">
        <v>9399</v>
      </c>
      <c r="E6182" s="76"/>
      <c r="F6182" s="76" t="s">
        <v>9398</v>
      </c>
    </row>
    <row r="6183" spans="2:6" x14ac:dyDescent="0.35">
      <c r="B6183" s="76">
        <v>6181</v>
      </c>
      <c r="C6183" s="76" t="s">
        <v>4434</v>
      </c>
      <c r="D6183" s="76" t="s">
        <v>2698</v>
      </c>
      <c r="E6183" s="76"/>
      <c r="F6183" s="76" t="s">
        <v>619</v>
      </c>
    </row>
    <row r="6184" spans="2:6" x14ac:dyDescent="0.35">
      <c r="B6184" s="76">
        <v>6182</v>
      </c>
      <c r="C6184" s="76" t="s">
        <v>4435</v>
      </c>
      <c r="D6184" s="76" t="s">
        <v>2377</v>
      </c>
      <c r="E6184" s="76"/>
      <c r="F6184" s="76" t="s">
        <v>2376</v>
      </c>
    </row>
    <row r="6185" spans="2:6" x14ac:dyDescent="0.35">
      <c r="B6185" s="76">
        <v>6183</v>
      </c>
      <c r="C6185" s="76" t="s">
        <v>4436</v>
      </c>
      <c r="D6185" s="76" t="s">
        <v>9401</v>
      </c>
      <c r="E6185" s="76"/>
      <c r="F6185" s="76" t="s">
        <v>9400</v>
      </c>
    </row>
    <row r="6186" spans="2:6" x14ac:dyDescent="0.35">
      <c r="B6186" s="76">
        <v>6184</v>
      </c>
      <c r="C6186" s="76" t="s">
        <v>4437</v>
      </c>
      <c r="D6186" s="76" t="s">
        <v>2649</v>
      </c>
      <c r="E6186" s="76"/>
      <c r="F6186" s="76" t="s">
        <v>786</v>
      </c>
    </row>
    <row r="6187" spans="2:6" x14ac:dyDescent="0.35">
      <c r="B6187" s="76">
        <v>6185</v>
      </c>
      <c r="C6187" s="76" t="s">
        <v>4438</v>
      </c>
      <c r="D6187" s="76" t="s">
        <v>2130</v>
      </c>
      <c r="E6187" s="76"/>
      <c r="F6187" s="76" t="s">
        <v>2129</v>
      </c>
    </row>
    <row r="6188" spans="2:6" x14ac:dyDescent="0.35">
      <c r="B6188" s="76">
        <v>6186</v>
      </c>
      <c r="C6188" s="76" t="s">
        <v>4439</v>
      </c>
      <c r="D6188" s="76" t="s">
        <v>9403</v>
      </c>
      <c r="E6188" s="76"/>
      <c r="F6188" s="76" t="s">
        <v>9402</v>
      </c>
    </row>
    <row r="6189" spans="2:6" x14ac:dyDescent="0.35">
      <c r="B6189" s="76">
        <v>6187</v>
      </c>
      <c r="C6189" s="76" t="s">
        <v>4440</v>
      </c>
      <c r="D6189" s="76" t="s">
        <v>2486</v>
      </c>
      <c r="E6189" s="76"/>
      <c r="F6189" s="76" t="s">
        <v>787</v>
      </c>
    </row>
    <row r="6190" spans="2:6" x14ac:dyDescent="0.35">
      <c r="B6190" s="76">
        <v>6188</v>
      </c>
      <c r="C6190" s="76" t="s">
        <v>4441</v>
      </c>
      <c r="D6190" s="76" t="s">
        <v>1868</v>
      </c>
      <c r="E6190" s="76"/>
      <c r="F6190" s="76" t="s">
        <v>1867</v>
      </c>
    </row>
    <row r="6191" spans="2:6" x14ac:dyDescent="0.35">
      <c r="B6191" s="76">
        <v>6189</v>
      </c>
      <c r="C6191" s="76" t="s">
        <v>1231</v>
      </c>
      <c r="D6191" s="76" t="s">
        <v>9405</v>
      </c>
      <c r="E6191" s="76"/>
      <c r="F6191" s="76" t="s">
        <v>9404</v>
      </c>
    </row>
    <row r="6192" spans="2:6" x14ac:dyDescent="0.35">
      <c r="B6192" s="76">
        <v>6190</v>
      </c>
      <c r="C6192" s="76" t="s">
        <v>4442</v>
      </c>
      <c r="D6192" s="76" t="s">
        <v>4444</v>
      </c>
      <c r="E6192" s="76"/>
      <c r="F6192" s="76" t="s">
        <v>4443</v>
      </c>
    </row>
    <row r="6193" spans="2:6" x14ac:dyDescent="0.35">
      <c r="B6193" s="76">
        <v>6191</v>
      </c>
      <c r="C6193" s="76" t="s">
        <v>11874</v>
      </c>
      <c r="D6193" s="76" t="s">
        <v>12967</v>
      </c>
      <c r="E6193" s="76"/>
      <c r="F6193" s="76" t="s">
        <v>11873</v>
      </c>
    </row>
    <row r="6194" spans="2:6" x14ac:dyDescent="0.35">
      <c r="B6194" s="76">
        <v>6192</v>
      </c>
      <c r="C6194" s="76" t="s">
        <v>4445</v>
      </c>
      <c r="D6194" s="76" t="s">
        <v>4446</v>
      </c>
      <c r="E6194" s="76"/>
      <c r="F6194" s="76" t="s">
        <v>379</v>
      </c>
    </row>
    <row r="6195" spans="2:6" x14ac:dyDescent="0.35">
      <c r="B6195" s="76">
        <v>6193</v>
      </c>
      <c r="C6195" s="76" t="s">
        <v>4447</v>
      </c>
      <c r="D6195" s="76" t="s">
        <v>1870</v>
      </c>
      <c r="E6195" s="76"/>
      <c r="F6195" s="76" t="s">
        <v>1869</v>
      </c>
    </row>
    <row r="6196" spans="2:6" x14ac:dyDescent="0.35">
      <c r="B6196" s="76">
        <v>6194</v>
      </c>
      <c r="C6196" s="76" t="s">
        <v>4448</v>
      </c>
      <c r="D6196" s="76" t="s">
        <v>9407</v>
      </c>
      <c r="E6196" s="76"/>
      <c r="F6196" s="76" t="s">
        <v>9406</v>
      </c>
    </row>
    <row r="6197" spans="2:6" x14ac:dyDescent="0.35">
      <c r="B6197" s="76">
        <v>6195</v>
      </c>
      <c r="C6197" s="76" t="s">
        <v>4449</v>
      </c>
      <c r="D6197" s="76" t="s">
        <v>2487</v>
      </c>
      <c r="E6197" s="76"/>
      <c r="F6197" s="76" t="s">
        <v>380</v>
      </c>
    </row>
    <row r="6198" spans="2:6" x14ac:dyDescent="0.35">
      <c r="B6198" s="76">
        <v>6196</v>
      </c>
      <c r="C6198" s="76" t="s">
        <v>4450</v>
      </c>
      <c r="D6198" s="76" t="s">
        <v>1920</v>
      </c>
      <c r="E6198" s="76"/>
      <c r="F6198" s="76" t="s">
        <v>1919</v>
      </c>
    </row>
    <row r="6199" spans="2:6" x14ac:dyDescent="0.35">
      <c r="B6199" s="76">
        <v>6197</v>
      </c>
      <c r="C6199" s="76" t="s">
        <v>4451</v>
      </c>
      <c r="D6199" s="76" t="s">
        <v>9409</v>
      </c>
      <c r="E6199" s="76"/>
      <c r="F6199" s="76" t="s">
        <v>9408</v>
      </c>
    </row>
    <row r="6200" spans="2:6" x14ac:dyDescent="0.35">
      <c r="B6200" s="76">
        <v>6198</v>
      </c>
      <c r="C6200" s="76" t="s">
        <v>12832</v>
      </c>
      <c r="D6200" s="76" t="s">
        <v>12968</v>
      </c>
      <c r="E6200" s="76"/>
      <c r="F6200" s="76" t="s">
        <v>12831</v>
      </c>
    </row>
    <row r="6201" spans="2:6" x14ac:dyDescent="0.35">
      <c r="B6201" s="76">
        <v>6199</v>
      </c>
      <c r="C6201" s="76" t="s">
        <v>4452</v>
      </c>
      <c r="D6201" s="76" t="s">
        <v>2440</v>
      </c>
      <c r="E6201" s="76"/>
      <c r="F6201" s="76" t="s">
        <v>129</v>
      </c>
    </row>
    <row r="6202" spans="2:6" x14ac:dyDescent="0.35">
      <c r="B6202" s="76">
        <v>6200</v>
      </c>
      <c r="C6202" s="76" t="s">
        <v>4453</v>
      </c>
      <c r="D6202" s="76" t="s">
        <v>1481</v>
      </c>
      <c r="E6202" s="76"/>
      <c r="F6202" s="76" t="s">
        <v>1480</v>
      </c>
    </row>
    <row r="6203" spans="2:6" x14ac:dyDescent="0.35">
      <c r="B6203" s="76">
        <v>6201</v>
      </c>
      <c r="C6203" s="76" t="s">
        <v>4454</v>
      </c>
      <c r="D6203" s="76" t="s">
        <v>9411</v>
      </c>
      <c r="E6203" s="76"/>
      <c r="F6203" s="76" t="s">
        <v>9410</v>
      </c>
    </row>
    <row r="6204" spans="2:6" x14ac:dyDescent="0.35">
      <c r="B6204" s="76">
        <v>6202</v>
      </c>
      <c r="C6204" s="76" t="s">
        <v>4455</v>
      </c>
      <c r="D6204" s="76" t="s">
        <v>2488</v>
      </c>
      <c r="E6204" s="76"/>
      <c r="F6204" s="76" t="s">
        <v>788</v>
      </c>
    </row>
    <row r="6205" spans="2:6" x14ac:dyDescent="0.35">
      <c r="B6205" s="76">
        <v>6203</v>
      </c>
      <c r="C6205" s="76" t="s">
        <v>4456</v>
      </c>
      <c r="D6205" s="76" t="s">
        <v>1872</v>
      </c>
      <c r="E6205" s="76"/>
      <c r="F6205" s="76" t="s">
        <v>1871</v>
      </c>
    </row>
    <row r="6206" spans="2:6" x14ac:dyDescent="0.35">
      <c r="B6206" s="76">
        <v>6204</v>
      </c>
      <c r="C6206" s="76" t="s">
        <v>4457</v>
      </c>
      <c r="D6206" s="76" t="s">
        <v>9413</v>
      </c>
      <c r="E6206" s="76"/>
      <c r="F6206" s="76" t="s">
        <v>9412</v>
      </c>
    </row>
    <row r="6207" spans="2:6" x14ac:dyDescent="0.35">
      <c r="B6207" s="76">
        <v>6205</v>
      </c>
      <c r="C6207" s="76" t="s">
        <v>4458</v>
      </c>
      <c r="D6207" s="76" t="s">
        <v>4459</v>
      </c>
      <c r="E6207" s="76"/>
      <c r="F6207" s="76" t="s">
        <v>381</v>
      </c>
    </row>
    <row r="6208" spans="2:6" x14ac:dyDescent="0.35">
      <c r="B6208" s="76">
        <v>6206</v>
      </c>
      <c r="C6208" s="76" t="s">
        <v>4460</v>
      </c>
      <c r="D6208" s="76" t="s">
        <v>1874</v>
      </c>
      <c r="E6208" s="76"/>
      <c r="F6208" s="76" t="s">
        <v>1873</v>
      </c>
    </row>
    <row r="6209" spans="2:6" x14ac:dyDescent="0.35">
      <c r="B6209" s="76">
        <v>6207</v>
      </c>
      <c r="C6209" s="76" t="s">
        <v>4461</v>
      </c>
      <c r="D6209" s="76" t="s">
        <v>9415</v>
      </c>
      <c r="E6209" s="76"/>
      <c r="F6209" s="76" t="s">
        <v>9414</v>
      </c>
    </row>
    <row r="6210" spans="2:6" x14ac:dyDescent="0.35">
      <c r="B6210" s="76">
        <v>6208</v>
      </c>
      <c r="C6210" s="76" t="s">
        <v>4462</v>
      </c>
      <c r="D6210" s="76" t="s">
        <v>2489</v>
      </c>
      <c r="E6210" s="76"/>
      <c r="F6210" s="76" t="s">
        <v>382</v>
      </c>
    </row>
    <row r="6211" spans="2:6" x14ac:dyDescent="0.35">
      <c r="B6211" s="76">
        <v>6209</v>
      </c>
      <c r="C6211" s="76" t="s">
        <v>4463</v>
      </c>
      <c r="D6211" s="76" t="s">
        <v>1876</v>
      </c>
      <c r="E6211" s="76"/>
      <c r="F6211" s="76" t="s">
        <v>1875</v>
      </c>
    </row>
    <row r="6212" spans="2:6" x14ac:dyDescent="0.35">
      <c r="B6212" s="76">
        <v>6210</v>
      </c>
      <c r="C6212" s="76" t="s">
        <v>4464</v>
      </c>
      <c r="D6212" s="76" t="s">
        <v>9417</v>
      </c>
      <c r="E6212" s="76"/>
      <c r="F6212" s="76" t="s">
        <v>9416</v>
      </c>
    </row>
    <row r="6213" spans="2:6" x14ac:dyDescent="0.35">
      <c r="B6213" s="76">
        <v>6211</v>
      </c>
      <c r="C6213" s="76" t="s">
        <v>4465</v>
      </c>
      <c r="D6213" s="76" t="s">
        <v>2490</v>
      </c>
      <c r="E6213" s="76"/>
      <c r="F6213" s="76" t="s">
        <v>383</v>
      </c>
    </row>
    <row r="6214" spans="2:6" x14ac:dyDescent="0.35">
      <c r="B6214" s="76">
        <v>6212</v>
      </c>
      <c r="C6214" s="76" t="s">
        <v>4466</v>
      </c>
      <c r="D6214" s="76" t="s">
        <v>1878</v>
      </c>
      <c r="E6214" s="76"/>
      <c r="F6214" s="76" t="s">
        <v>1877</v>
      </c>
    </row>
    <row r="6215" spans="2:6" x14ac:dyDescent="0.35">
      <c r="B6215" s="76">
        <v>6213</v>
      </c>
      <c r="C6215" s="76" t="s">
        <v>4467</v>
      </c>
      <c r="D6215" s="76" t="s">
        <v>9418</v>
      </c>
      <c r="E6215" s="76"/>
      <c r="F6215" s="76" t="s">
        <v>4468</v>
      </c>
    </row>
    <row r="6216" spans="2:6" x14ac:dyDescent="0.35">
      <c r="B6216" s="76">
        <v>6214</v>
      </c>
      <c r="C6216" s="76" t="s">
        <v>4469</v>
      </c>
      <c r="D6216" s="76" t="s">
        <v>4470</v>
      </c>
      <c r="E6216" s="76"/>
      <c r="F6216" s="76" t="s">
        <v>789</v>
      </c>
    </row>
    <row r="6217" spans="2:6" x14ac:dyDescent="0.35">
      <c r="B6217" s="76">
        <v>6215</v>
      </c>
      <c r="C6217" s="76" t="s">
        <v>4471</v>
      </c>
      <c r="D6217" s="76" t="s">
        <v>2244</v>
      </c>
      <c r="E6217" s="76"/>
      <c r="F6217" s="76" t="s">
        <v>2243</v>
      </c>
    </row>
    <row r="6218" spans="2:6" x14ac:dyDescent="0.35">
      <c r="B6218" s="76">
        <v>6216</v>
      </c>
      <c r="C6218" s="76" t="s">
        <v>4472</v>
      </c>
      <c r="D6218" s="76" t="s">
        <v>9420</v>
      </c>
      <c r="E6218" s="76"/>
      <c r="F6218" s="76" t="s">
        <v>9419</v>
      </c>
    </row>
    <row r="6219" spans="2:6" x14ac:dyDescent="0.35">
      <c r="B6219" s="76">
        <v>6217</v>
      </c>
      <c r="C6219" s="76" t="s">
        <v>4473</v>
      </c>
      <c r="D6219" s="76" t="s">
        <v>2442</v>
      </c>
      <c r="E6219" s="76"/>
      <c r="F6219" s="76" t="s">
        <v>130</v>
      </c>
    </row>
    <row r="6220" spans="2:6" x14ac:dyDescent="0.35">
      <c r="B6220" s="76">
        <v>6218</v>
      </c>
      <c r="C6220" s="76" t="s">
        <v>4474</v>
      </c>
      <c r="D6220" s="76" t="s">
        <v>1438</v>
      </c>
      <c r="E6220" s="76"/>
      <c r="F6220" s="76" t="s">
        <v>1437</v>
      </c>
    </row>
    <row r="6221" spans="2:6" x14ac:dyDescent="0.35">
      <c r="B6221" s="76">
        <v>6219</v>
      </c>
      <c r="C6221" s="76" t="s">
        <v>4475</v>
      </c>
      <c r="D6221" s="76" t="s">
        <v>9422</v>
      </c>
      <c r="E6221" s="76"/>
      <c r="F6221" s="76" t="s">
        <v>9421</v>
      </c>
    </row>
    <row r="6222" spans="2:6" x14ac:dyDescent="0.35">
      <c r="B6222" s="76">
        <v>6220</v>
      </c>
      <c r="C6222" s="76" t="s">
        <v>4476</v>
      </c>
      <c r="D6222" s="76" t="s">
        <v>4478</v>
      </c>
      <c r="E6222" s="76"/>
      <c r="F6222" s="76" t="s">
        <v>4477</v>
      </c>
    </row>
    <row r="6223" spans="2:6" x14ac:dyDescent="0.35">
      <c r="B6223" s="76">
        <v>6221</v>
      </c>
      <c r="C6223" s="76" t="s">
        <v>4479</v>
      </c>
      <c r="D6223" s="76" t="s">
        <v>2447</v>
      </c>
      <c r="E6223" s="76"/>
      <c r="F6223" s="76" t="s">
        <v>131</v>
      </c>
    </row>
    <row r="6224" spans="2:6" x14ac:dyDescent="0.35">
      <c r="B6224" s="76">
        <v>6222</v>
      </c>
      <c r="C6224" s="76" t="s">
        <v>4480</v>
      </c>
      <c r="D6224" s="76" t="s">
        <v>1492</v>
      </c>
      <c r="E6224" s="76"/>
      <c r="F6224" s="76" t="s">
        <v>1491</v>
      </c>
    </row>
    <row r="6225" spans="2:6" x14ac:dyDescent="0.35">
      <c r="B6225" s="76">
        <v>6223</v>
      </c>
      <c r="C6225" s="76" t="s">
        <v>4481</v>
      </c>
      <c r="D6225" s="76" t="s">
        <v>9424</v>
      </c>
      <c r="E6225" s="76"/>
      <c r="F6225" s="76" t="s">
        <v>9423</v>
      </c>
    </row>
    <row r="6226" spans="2:6" x14ac:dyDescent="0.35">
      <c r="B6226" s="76">
        <v>6224</v>
      </c>
      <c r="C6226" s="76" t="s">
        <v>4482</v>
      </c>
      <c r="D6226" s="76" t="s">
        <v>2439</v>
      </c>
      <c r="E6226" s="76"/>
      <c r="F6226" s="76" t="s">
        <v>132</v>
      </c>
    </row>
    <row r="6227" spans="2:6" x14ac:dyDescent="0.35">
      <c r="B6227" s="76">
        <v>6225</v>
      </c>
      <c r="C6227" s="76" t="s">
        <v>4483</v>
      </c>
      <c r="D6227" s="76" t="s">
        <v>1440</v>
      </c>
      <c r="E6227" s="76"/>
      <c r="F6227" s="76" t="s">
        <v>1439</v>
      </c>
    </row>
    <row r="6228" spans="2:6" x14ac:dyDescent="0.35">
      <c r="B6228" s="76">
        <v>6226</v>
      </c>
      <c r="C6228" s="76" t="s">
        <v>4484</v>
      </c>
      <c r="D6228" s="76" t="s">
        <v>9426</v>
      </c>
      <c r="E6228" s="76"/>
      <c r="F6228" s="76" t="s">
        <v>9425</v>
      </c>
    </row>
    <row r="6229" spans="2:6" x14ac:dyDescent="0.35">
      <c r="B6229" s="76">
        <v>6227</v>
      </c>
      <c r="C6229" s="76" t="s">
        <v>4485</v>
      </c>
      <c r="D6229" s="76" t="s">
        <v>4487</v>
      </c>
      <c r="E6229" s="76"/>
      <c r="F6229" s="76" t="s">
        <v>4486</v>
      </c>
    </row>
    <row r="6230" spans="2:6" x14ac:dyDescent="0.35">
      <c r="B6230" s="76">
        <v>6228</v>
      </c>
      <c r="C6230" s="76" t="s">
        <v>11876</v>
      </c>
      <c r="D6230" s="76" t="s">
        <v>12969</v>
      </c>
      <c r="E6230" s="76"/>
      <c r="F6230" s="76" t="s">
        <v>11875</v>
      </c>
    </row>
    <row r="6231" spans="2:6" x14ac:dyDescent="0.35">
      <c r="B6231" s="76">
        <v>6229</v>
      </c>
      <c r="C6231" s="76" t="s">
        <v>4488</v>
      </c>
      <c r="D6231" s="76" t="s">
        <v>4489</v>
      </c>
      <c r="E6231" s="76"/>
      <c r="F6231" s="76" t="s">
        <v>384</v>
      </c>
    </row>
    <row r="6232" spans="2:6" x14ac:dyDescent="0.35">
      <c r="B6232" s="76">
        <v>6230</v>
      </c>
      <c r="C6232" s="76" t="s">
        <v>4490</v>
      </c>
      <c r="D6232" s="76" t="s">
        <v>1918</v>
      </c>
      <c r="E6232" s="76"/>
      <c r="F6232" s="76" t="s">
        <v>1917</v>
      </c>
    </row>
    <row r="6233" spans="2:6" x14ac:dyDescent="0.35">
      <c r="B6233" s="76">
        <v>6231</v>
      </c>
      <c r="C6233" s="76" t="s">
        <v>4491</v>
      </c>
      <c r="D6233" s="76" t="s">
        <v>9428</v>
      </c>
      <c r="E6233" s="76"/>
      <c r="F6233" s="76" t="s">
        <v>9427</v>
      </c>
    </row>
    <row r="6234" spans="2:6" x14ac:dyDescent="0.35">
      <c r="B6234" s="76">
        <v>6232</v>
      </c>
      <c r="C6234" s="76" t="s">
        <v>4492</v>
      </c>
      <c r="D6234" s="76" t="s">
        <v>2638</v>
      </c>
      <c r="E6234" s="76"/>
      <c r="F6234" s="76" t="s">
        <v>133</v>
      </c>
    </row>
    <row r="6235" spans="2:6" x14ac:dyDescent="0.35">
      <c r="B6235" s="76">
        <v>6233</v>
      </c>
      <c r="C6235" s="76" t="s">
        <v>4493</v>
      </c>
      <c r="D6235" s="76" t="s">
        <v>2246</v>
      </c>
      <c r="E6235" s="76"/>
      <c r="F6235" s="76" t="s">
        <v>2245</v>
      </c>
    </row>
    <row r="6236" spans="2:6" x14ac:dyDescent="0.35">
      <c r="B6236" s="76">
        <v>6234</v>
      </c>
      <c r="C6236" s="76" t="s">
        <v>4494</v>
      </c>
      <c r="D6236" s="76" t="s">
        <v>9429</v>
      </c>
      <c r="E6236" s="76"/>
      <c r="F6236" s="76" t="s">
        <v>602</v>
      </c>
    </row>
    <row r="6237" spans="2:6" x14ac:dyDescent="0.35">
      <c r="B6237" s="76">
        <v>6235</v>
      </c>
      <c r="C6237" s="76" t="s">
        <v>4495</v>
      </c>
      <c r="D6237" s="76" t="s">
        <v>4497</v>
      </c>
      <c r="E6237" s="76"/>
      <c r="F6237" s="76" t="s">
        <v>4496</v>
      </c>
    </row>
    <row r="6238" spans="2:6" x14ac:dyDescent="0.35">
      <c r="B6238" s="76">
        <v>6236</v>
      </c>
      <c r="C6238" s="76" t="s">
        <v>11879</v>
      </c>
      <c r="D6238" s="76" t="s">
        <v>11878</v>
      </c>
      <c r="E6238" s="76"/>
      <c r="F6238" s="76" t="s">
        <v>11877</v>
      </c>
    </row>
    <row r="6239" spans="2:6" x14ac:dyDescent="0.35">
      <c r="B6239" s="76">
        <v>6237</v>
      </c>
      <c r="C6239" s="76"/>
      <c r="D6239" s="76" t="s">
        <v>11878</v>
      </c>
      <c r="E6239" s="76"/>
      <c r="F6239" s="76" t="s">
        <v>11880</v>
      </c>
    </row>
    <row r="6240" spans="2:6" x14ac:dyDescent="0.35">
      <c r="B6240" s="76">
        <v>6238</v>
      </c>
      <c r="C6240" s="76" t="s">
        <v>4498</v>
      </c>
      <c r="D6240" s="76" t="s">
        <v>2450</v>
      </c>
      <c r="E6240" s="76"/>
      <c r="F6240" s="76" t="s">
        <v>134</v>
      </c>
    </row>
    <row r="6241" spans="2:6" x14ac:dyDescent="0.35">
      <c r="B6241" s="76">
        <v>6239</v>
      </c>
      <c r="C6241" s="76" t="s">
        <v>4499</v>
      </c>
      <c r="D6241" s="76" t="s">
        <v>1581</v>
      </c>
      <c r="E6241" s="76"/>
      <c r="F6241" s="76" t="s">
        <v>1580</v>
      </c>
    </row>
    <row r="6242" spans="2:6" x14ac:dyDescent="0.35">
      <c r="B6242" s="76">
        <v>6240</v>
      </c>
      <c r="C6242" s="76" t="s">
        <v>4500</v>
      </c>
      <c r="D6242" s="76" t="s">
        <v>9431</v>
      </c>
      <c r="E6242" s="76"/>
      <c r="F6242" s="76" t="s">
        <v>9430</v>
      </c>
    </row>
    <row r="6243" spans="2:6" x14ac:dyDescent="0.35">
      <c r="B6243" s="76">
        <v>6241</v>
      </c>
      <c r="C6243" s="76" t="s">
        <v>4501</v>
      </c>
      <c r="D6243" s="76" t="s">
        <v>4503</v>
      </c>
      <c r="E6243" s="76"/>
      <c r="F6243" s="76" t="s">
        <v>4502</v>
      </c>
    </row>
    <row r="6244" spans="2:6" x14ac:dyDescent="0.35">
      <c r="B6244" s="76">
        <v>6242</v>
      </c>
      <c r="C6244" s="76" t="s">
        <v>11882</v>
      </c>
      <c r="D6244" s="76" t="s">
        <v>12970</v>
      </c>
      <c r="E6244" s="76"/>
      <c r="F6244" s="76" t="s">
        <v>11881</v>
      </c>
    </row>
    <row r="6245" spans="2:6" x14ac:dyDescent="0.35">
      <c r="B6245" s="76">
        <v>6243</v>
      </c>
      <c r="C6245" s="76" t="s">
        <v>4504</v>
      </c>
      <c r="D6245" s="76" t="s">
        <v>4505</v>
      </c>
      <c r="E6245" s="76"/>
      <c r="F6245" s="76" t="s">
        <v>343</v>
      </c>
    </row>
    <row r="6246" spans="2:6" x14ac:dyDescent="0.35">
      <c r="B6246" s="76">
        <v>6244</v>
      </c>
      <c r="C6246" s="76" t="s">
        <v>4506</v>
      </c>
      <c r="D6246" s="76" t="s">
        <v>2248</v>
      </c>
      <c r="E6246" s="76"/>
      <c r="F6246" s="76" t="s">
        <v>2247</v>
      </c>
    </row>
    <row r="6247" spans="2:6" x14ac:dyDescent="0.35">
      <c r="B6247" s="76">
        <v>6245</v>
      </c>
      <c r="C6247" s="76" t="s">
        <v>4507</v>
      </c>
      <c r="D6247" s="76" t="s">
        <v>9433</v>
      </c>
      <c r="E6247" s="76"/>
      <c r="F6247" s="76" t="s">
        <v>9432</v>
      </c>
    </row>
    <row r="6248" spans="2:6" x14ac:dyDescent="0.35">
      <c r="B6248" s="76">
        <v>6246</v>
      </c>
      <c r="C6248" s="76" t="s">
        <v>4508</v>
      </c>
      <c r="D6248" s="76" t="s">
        <v>2701</v>
      </c>
      <c r="E6248" s="76"/>
      <c r="F6248" s="76" t="s">
        <v>790</v>
      </c>
    </row>
    <row r="6249" spans="2:6" x14ac:dyDescent="0.35">
      <c r="B6249" s="76">
        <v>6247</v>
      </c>
      <c r="C6249" s="76" t="s">
        <v>4509</v>
      </c>
      <c r="D6249" s="76" t="s">
        <v>2375</v>
      </c>
      <c r="E6249" s="76"/>
      <c r="F6249" s="76" t="s">
        <v>2374</v>
      </c>
    </row>
    <row r="6250" spans="2:6" x14ac:dyDescent="0.35">
      <c r="B6250" s="76">
        <v>6248</v>
      </c>
      <c r="C6250" s="76" t="s">
        <v>4510</v>
      </c>
      <c r="D6250" s="76" t="s">
        <v>9435</v>
      </c>
      <c r="E6250" s="76"/>
      <c r="F6250" s="76" t="s">
        <v>9434</v>
      </c>
    </row>
    <row r="6251" spans="2:6" x14ac:dyDescent="0.35">
      <c r="B6251" s="76">
        <v>6249</v>
      </c>
      <c r="C6251" s="76" t="s">
        <v>4511</v>
      </c>
      <c r="D6251" s="76" t="s">
        <v>2742</v>
      </c>
      <c r="E6251" s="76"/>
      <c r="F6251" s="76" t="s">
        <v>791</v>
      </c>
    </row>
    <row r="6252" spans="2:6" x14ac:dyDescent="0.35">
      <c r="B6252" s="76">
        <v>6250</v>
      </c>
      <c r="C6252" s="76" t="s">
        <v>4512</v>
      </c>
      <c r="D6252" s="76" t="s">
        <v>4514</v>
      </c>
      <c r="E6252" s="76"/>
      <c r="F6252" s="76" t="s">
        <v>4513</v>
      </c>
    </row>
    <row r="6253" spans="2:6" x14ac:dyDescent="0.35">
      <c r="B6253" s="76">
        <v>6251</v>
      </c>
      <c r="C6253" s="76" t="s">
        <v>4515</v>
      </c>
      <c r="D6253" s="76" t="s">
        <v>9437</v>
      </c>
      <c r="E6253" s="76"/>
      <c r="F6253" s="76" t="s">
        <v>9436</v>
      </c>
    </row>
    <row r="6254" spans="2:6" x14ac:dyDescent="0.35">
      <c r="B6254" s="76">
        <v>6252</v>
      </c>
      <c r="C6254" s="76" t="s">
        <v>4516</v>
      </c>
      <c r="D6254" s="76" t="s">
        <v>2730</v>
      </c>
      <c r="E6254" s="76"/>
      <c r="F6254" s="76" t="s">
        <v>620</v>
      </c>
    </row>
    <row r="6255" spans="2:6" x14ac:dyDescent="0.35">
      <c r="B6255" s="76">
        <v>6253</v>
      </c>
      <c r="C6255" s="76" t="s">
        <v>4517</v>
      </c>
      <c r="D6255" s="76" t="s">
        <v>2373</v>
      </c>
      <c r="E6255" s="76"/>
      <c r="F6255" s="76" t="s">
        <v>2372</v>
      </c>
    </row>
    <row r="6256" spans="2:6" x14ac:dyDescent="0.35">
      <c r="B6256" s="76">
        <v>6254</v>
      </c>
      <c r="C6256" s="76" t="s">
        <v>1242</v>
      </c>
      <c r="D6256" s="76" t="s">
        <v>9439</v>
      </c>
      <c r="E6256" s="76"/>
      <c r="F6256" s="76" t="s">
        <v>9438</v>
      </c>
    </row>
    <row r="6257" spans="2:6" x14ac:dyDescent="0.35">
      <c r="B6257" s="76">
        <v>6255</v>
      </c>
      <c r="C6257" s="76" t="s">
        <v>4518</v>
      </c>
      <c r="D6257" s="76" t="s">
        <v>2493</v>
      </c>
      <c r="E6257" s="76"/>
      <c r="F6257" s="76" t="s">
        <v>385</v>
      </c>
    </row>
    <row r="6258" spans="2:6" x14ac:dyDescent="0.35">
      <c r="B6258" s="76">
        <v>6256</v>
      </c>
      <c r="C6258" s="76" t="s">
        <v>4519</v>
      </c>
      <c r="D6258" s="76" t="s">
        <v>1887</v>
      </c>
      <c r="E6258" s="76"/>
      <c r="F6258" s="76" t="s">
        <v>1886</v>
      </c>
    </row>
    <row r="6259" spans="2:6" x14ac:dyDescent="0.35">
      <c r="B6259" s="76">
        <v>6257</v>
      </c>
      <c r="C6259" s="76" t="s">
        <v>4520</v>
      </c>
      <c r="D6259" s="76" t="s">
        <v>9441</v>
      </c>
      <c r="E6259" s="76"/>
      <c r="F6259" s="76" t="s">
        <v>9440</v>
      </c>
    </row>
    <row r="6260" spans="2:6" x14ac:dyDescent="0.35">
      <c r="B6260" s="76">
        <v>6258</v>
      </c>
      <c r="C6260" s="76" t="s">
        <v>4521</v>
      </c>
      <c r="D6260" s="76" t="s">
        <v>4522</v>
      </c>
      <c r="E6260" s="76"/>
      <c r="F6260" s="76" t="s">
        <v>386</v>
      </c>
    </row>
    <row r="6261" spans="2:6" x14ac:dyDescent="0.35">
      <c r="B6261" s="76">
        <v>6259</v>
      </c>
      <c r="C6261" s="76" t="s">
        <v>4523</v>
      </c>
      <c r="D6261" s="76" t="s">
        <v>1885</v>
      </c>
      <c r="E6261" s="76"/>
      <c r="F6261" s="76" t="s">
        <v>1884</v>
      </c>
    </row>
    <row r="6262" spans="2:6" x14ac:dyDescent="0.35">
      <c r="B6262" s="76">
        <v>6260</v>
      </c>
      <c r="C6262" s="76" t="s">
        <v>4524</v>
      </c>
      <c r="D6262" s="76" t="s">
        <v>9443</v>
      </c>
      <c r="E6262" s="76"/>
      <c r="F6262" s="76" t="s">
        <v>9442</v>
      </c>
    </row>
    <row r="6263" spans="2:6" x14ac:dyDescent="0.35">
      <c r="B6263" s="76">
        <v>6261</v>
      </c>
      <c r="C6263" s="76" t="s">
        <v>4525</v>
      </c>
      <c r="D6263" s="76" t="s">
        <v>2451</v>
      </c>
      <c r="E6263" s="76"/>
      <c r="F6263" s="76" t="s">
        <v>135</v>
      </c>
    </row>
    <row r="6264" spans="2:6" x14ac:dyDescent="0.35">
      <c r="B6264" s="76">
        <v>6262</v>
      </c>
      <c r="C6264" s="76" t="s">
        <v>4526</v>
      </c>
      <c r="D6264" s="76" t="s">
        <v>1583</v>
      </c>
      <c r="E6264" s="76"/>
      <c r="F6264" s="76" t="s">
        <v>1582</v>
      </c>
    </row>
    <row r="6265" spans="2:6" x14ac:dyDescent="0.35">
      <c r="B6265" s="76">
        <v>6263</v>
      </c>
      <c r="C6265" s="76" t="s">
        <v>1214</v>
      </c>
      <c r="D6265" s="76" t="s">
        <v>9445</v>
      </c>
      <c r="E6265" s="76"/>
      <c r="F6265" s="76" t="s">
        <v>9444</v>
      </c>
    </row>
    <row r="6266" spans="2:6" x14ac:dyDescent="0.35">
      <c r="B6266" s="76">
        <v>6264</v>
      </c>
      <c r="C6266" s="76" t="s">
        <v>4527</v>
      </c>
      <c r="D6266" s="76" t="s">
        <v>4529</v>
      </c>
      <c r="E6266" s="76"/>
      <c r="F6266" s="76" t="s">
        <v>4528</v>
      </c>
    </row>
    <row r="6267" spans="2:6" x14ac:dyDescent="0.35">
      <c r="B6267" s="76">
        <v>6265</v>
      </c>
      <c r="C6267" s="76" t="s">
        <v>11884</v>
      </c>
      <c r="D6267" s="76" t="s">
        <v>12971</v>
      </c>
      <c r="E6267" s="76"/>
      <c r="F6267" s="76" t="s">
        <v>11883</v>
      </c>
    </row>
    <row r="6268" spans="2:6" x14ac:dyDescent="0.35">
      <c r="B6268" s="76">
        <v>6266</v>
      </c>
      <c r="C6268" s="76" t="s">
        <v>4530</v>
      </c>
      <c r="D6268" s="76" t="s">
        <v>2455</v>
      </c>
      <c r="E6268" s="76"/>
      <c r="F6268" s="76" t="s">
        <v>136</v>
      </c>
    </row>
    <row r="6269" spans="2:6" x14ac:dyDescent="0.35">
      <c r="B6269" s="76">
        <v>6267</v>
      </c>
      <c r="C6269" s="76" t="s">
        <v>4531</v>
      </c>
      <c r="D6269" s="76" t="s">
        <v>1625</v>
      </c>
      <c r="E6269" s="76"/>
      <c r="F6269" s="76" t="s">
        <v>1624</v>
      </c>
    </row>
    <row r="6270" spans="2:6" x14ac:dyDescent="0.35">
      <c r="B6270" s="76">
        <v>6268</v>
      </c>
      <c r="C6270" s="76" t="s">
        <v>1368</v>
      </c>
      <c r="D6270" s="76" t="s">
        <v>9447</v>
      </c>
      <c r="E6270" s="76"/>
      <c r="F6270" s="76" t="s">
        <v>9446</v>
      </c>
    </row>
    <row r="6271" spans="2:6" x14ac:dyDescent="0.35">
      <c r="B6271" s="76">
        <v>6269</v>
      </c>
      <c r="C6271" s="76" t="s">
        <v>4532</v>
      </c>
      <c r="D6271" s="76" t="s">
        <v>4534</v>
      </c>
      <c r="E6271" s="76"/>
      <c r="F6271" s="76" t="s">
        <v>4533</v>
      </c>
    </row>
    <row r="6272" spans="2:6" x14ac:dyDescent="0.35">
      <c r="B6272" s="76">
        <v>6270</v>
      </c>
      <c r="C6272" s="76" t="s">
        <v>4535</v>
      </c>
      <c r="D6272" s="76" t="s">
        <v>4536</v>
      </c>
      <c r="E6272" s="76"/>
      <c r="F6272" s="76" t="s">
        <v>387</v>
      </c>
    </row>
    <row r="6273" spans="2:6" x14ac:dyDescent="0.35">
      <c r="B6273" s="76">
        <v>6271</v>
      </c>
      <c r="C6273" s="76" t="s">
        <v>4537</v>
      </c>
      <c r="D6273" s="76" t="s">
        <v>1883</v>
      </c>
      <c r="E6273" s="76"/>
      <c r="F6273" s="76" t="s">
        <v>1882</v>
      </c>
    </row>
    <row r="6274" spans="2:6" x14ac:dyDescent="0.35">
      <c r="B6274" s="76">
        <v>6272</v>
      </c>
      <c r="C6274" s="76" t="s">
        <v>4538</v>
      </c>
      <c r="D6274" s="76" t="s">
        <v>9449</v>
      </c>
      <c r="E6274" s="76"/>
      <c r="F6274" s="76" t="s">
        <v>9448</v>
      </c>
    </row>
    <row r="6275" spans="2:6" x14ac:dyDescent="0.35">
      <c r="B6275" s="76">
        <v>6273</v>
      </c>
      <c r="C6275" s="76" t="s">
        <v>4539</v>
      </c>
      <c r="D6275" s="76" t="s">
        <v>4540</v>
      </c>
      <c r="E6275" s="76"/>
      <c r="F6275" s="76" t="s">
        <v>792</v>
      </c>
    </row>
    <row r="6276" spans="2:6" x14ac:dyDescent="0.35">
      <c r="B6276" s="76">
        <v>6274</v>
      </c>
      <c r="C6276" s="76" t="s">
        <v>4541</v>
      </c>
      <c r="D6276" s="76" t="s">
        <v>1793</v>
      </c>
      <c r="E6276" s="76"/>
      <c r="F6276" s="76" t="s">
        <v>1792</v>
      </c>
    </row>
    <row r="6277" spans="2:6" x14ac:dyDescent="0.35">
      <c r="B6277" s="76">
        <v>6275</v>
      </c>
      <c r="C6277" s="76" t="s">
        <v>4542</v>
      </c>
      <c r="D6277" s="76" t="s">
        <v>9451</v>
      </c>
      <c r="E6277" s="76"/>
      <c r="F6277" s="76" t="s">
        <v>9450</v>
      </c>
    </row>
    <row r="6278" spans="2:6" x14ac:dyDescent="0.35">
      <c r="B6278" s="76">
        <v>6276</v>
      </c>
      <c r="C6278" s="76" t="s">
        <v>4543</v>
      </c>
      <c r="D6278" s="76" t="s">
        <v>2578</v>
      </c>
      <c r="E6278" s="76"/>
      <c r="F6278" s="76" t="s">
        <v>137</v>
      </c>
    </row>
    <row r="6279" spans="2:6" x14ac:dyDescent="0.35">
      <c r="B6279" s="76">
        <v>6277</v>
      </c>
      <c r="C6279" s="76" t="s">
        <v>4544</v>
      </c>
      <c r="D6279" s="76" t="s">
        <v>2250</v>
      </c>
      <c r="E6279" s="76"/>
      <c r="F6279" s="76" t="s">
        <v>2249</v>
      </c>
    </row>
    <row r="6280" spans="2:6" x14ac:dyDescent="0.35">
      <c r="B6280" s="76">
        <v>6278</v>
      </c>
      <c r="C6280" s="76" t="s">
        <v>4545</v>
      </c>
      <c r="D6280" s="76" t="s">
        <v>9453</v>
      </c>
      <c r="E6280" s="76"/>
      <c r="F6280" s="76" t="s">
        <v>9452</v>
      </c>
    </row>
    <row r="6281" spans="2:6" x14ac:dyDescent="0.35">
      <c r="B6281" s="76">
        <v>6279</v>
      </c>
      <c r="C6281" s="76" t="s">
        <v>4546</v>
      </c>
      <c r="D6281" s="76" t="s">
        <v>1336</v>
      </c>
      <c r="E6281" s="76"/>
      <c r="F6281" s="76" t="s">
        <v>1335</v>
      </c>
    </row>
    <row r="6282" spans="2:6" x14ac:dyDescent="0.35">
      <c r="B6282" s="76">
        <v>6280</v>
      </c>
      <c r="C6282" s="76" t="s">
        <v>11886</v>
      </c>
      <c r="D6282" s="76" t="s">
        <v>12972</v>
      </c>
      <c r="E6282" s="76"/>
      <c r="F6282" s="76" t="s">
        <v>11885</v>
      </c>
    </row>
    <row r="6283" spans="2:6" x14ac:dyDescent="0.35">
      <c r="B6283" s="76">
        <v>6281</v>
      </c>
      <c r="C6283" s="76" t="s">
        <v>4547</v>
      </c>
      <c r="D6283" s="76" t="s">
        <v>2579</v>
      </c>
      <c r="E6283" s="76"/>
      <c r="F6283" s="76" t="s">
        <v>793</v>
      </c>
    </row>
    <row r="6284" spans="2:6" x14ac:dyDescent="0.35">
      <c r="B6284" s="76">
        <v>6282</v>
      </c>
      <c r="C6284" s="76" t="s">
        <v>4548</v>
      </c>
      <c r="D6284" s="76" t="s">
        <v>2250</v>
      </c>
      <c r="E6284" s="76"/>
      <c r="F6284" s="76" t="s">
        <v>2251</v>
      </c>
    </row>
    <row r="6285" spans="2:6" x14ac:dyDescent="0.35">
      <c r="B6285" s="76">
        <v>6283</v>
      </c>
      <c r="C6285" s="76" t="s">
        <v>4549</v>
      </c>
      <c r="D6285" s="76" t="s">
        <v>9453</v>
      </c>
      <c r="E6285" s="76"/>
      <c r="F6285" s="76" t="s">
        <v>9454</v>
      </c>
    </row>
    <row r="6286" spans="2:6" x14ac:dyDescent="0.35">
      <c r="B6286" s="76">
        <v>6284</v>
      </c>
      <c r="C6286" s="76" t="s">
        <v>4550</v>
      </c>
      <c r="D6286" s="76" t="s">
        <v>2623</v>
      </c>
      <c r="E6286" s="76"/>
      <c r="F6286" s="76" t="s">
        <v>528</v>
      </c>
    </row>
    <row r="6287" spans="2:6" x14ac:dyDescent="0.35">
      <c r="B6287" s="76">
        <v>6285</v>
      </c>
      <c r="C6287" s="76" t="s">
        <v>4551</v>
      </c>
      <c r="D6287" s="76" t="s">
        <v>2300</v>
      </c>
      <c r="E6287" s="76"/>
      <c r="F6287" s="76" t="s">
        <v>4552</v>
      </c>
    </row>
    <row r="6288" spans="2:6" x14ac:dyDescent="0.35">
      <c r="B6288" s="76">
        <v>6286</v>
      </c>
      <c r="C6288" s="76" t="s">
        <v>4553</v>
      </c>
      <c r="D6288" s="76" t="s">
        <v>9456</v>
      </c>
      <c r="E6288" s="76"/>
      <c r="F6288" s="76" t="s">
        <v>9455</v>
      </c>
    </row>
    <row r="6289" spans="2:6" x14ac:dyDescent="0.35">
      <c r="B6289" s="76">
        <v>6287</v>
      </c>
      <c r="C6289" s="76" t="s">
        <v>4554</v>
      </c>
      <c r="D6289" s="76" t="s">
        <v>1354</v>
      </c>
      <c r="E6289" s="76"/>
      <c r="F6289" s="76" t="s">
        <v>4555</v>
      </c>
    </row>
    <row r="6290" spans="2:6" x14ac:dyDescent="0.35">
      <c r="B6290" s="76">
        <v>6288</v>
      </c>
      <c r="C6290" s="76" t="s">
        <v>11888</v>
      </c>
      <c r="D6290" s="76" t="s">
        <v>12973</v>
      </c>
      <c r="E6290" s="76"/>
      <c r="F6290" s="76" t="s">
        <v>11887</v>
      </c>
    </row>
    <row r="6291" spans="2:6" x14ac:dyDescent="0.35">
      <c r="B6291" s="76">
        <v>6289</v>
      </c>
      <c r="C6291" s="76" t="s">
        <v>4556</v>
      </c>
      <c r="D6291" s="76" t="s">
        <v>2623</v>
      </c>
      <c r="E6291" s="76"/>
      <c r="F6291" s="76" t="s">
        <v>138</v>
      </c>
    </row>
    <row r="6292" spans="2:6" x14ac:dyDescent="0.35">
      <c r="B6292" s="76">
        <v>6290</v>
      </c>
      <c r="C6292" s="76" t="s">
        <v>4557</v>
      </c>
      <c r="D6292" s="76" t="s">
        <v>2300</v>
      </c>
      <c r="E6292" s="76"/>
      <c r="F6292" s="76" t="s">
        <v>2299</v>
      </c>
    </row>
    <row r="6293" spans="2:6" x14ac:dyDescent="0.35">
      <c r="B6293" s="76">
        <v>6291</v>
      </c>
      <c r="C6293" s="76" t="s">
        <v>4558</v>
      </c>
      <c r="D6293" s="76" t="s">
        <v>9456</v>
      </c>
      <c r="E6293" s="76"/>
      <c r="F6293" s="76" t="s">
        <v>9457</v>
      </c>
    </row>
    <row r="6294" spans="2:6" x14ac:dyDescent="0.35">
      <c r="B6294" s="76">
        <v>6292</v>
      </c>
      <c r="C6294" s="76" t="s">
        <v>1353</v>
      </c>
      <c r="D6294" s="76" t="s">
        <v>1354</v>
      </c>
      <c r="E6294" s="76"/>
      <c r="F6294" s="76" t="s">
        <v>4559</v>
      </c>
    </row>
    <row r="6295" spans="2:6" x14ac:dyDescent="0.35">
      <c r="B6295" s="76">
        <v>6293</v>
      </c>
      <c r="C6295" s="76" t="s">
        <v>11890</v>
      </c>
      <c r="D6295" s="76" t="s">
        <v>12973</v>
      </c>
      <c r="E6295" s="76"/>
      <c r="F6295" s="76" t="s">
        <v>11889</v>
      </c>
    </row>
    <row r="6296" spans="2:6" x14ac:dyDescent="0.35">
      <c r="B6296" s="76">
        <v>6294</v>
      </c>
      <c r="C6296" s="76" t="s">
        <v>4560</v>
      </c>
      <c r="D6296" s="76" t="s">
        <v>2676</v>
      </c>
      <c r="E6296" s="76"/>
      <c r="F6296" s="76" t="s">
        <v>254</v>
      </c>
    </row>
    <row r="6297" spans="2:6" x14ac:dyDescent="0.35">
      <c r="B6297" s="76">
        <v>6295</v>
      </c>
      <c r="C6297" s="76" t="s">
        <v>4561</v>
      </c>
      <c r="D6297" s="76" t="s">
        <v>9458</v>
      </c>
      <c r="E6297" s="76"/>
      <c r="F6297" s="76" t="s">
        <v>567</v>
      </c>
    </row>
    <row r="6298" spans="2:6" x14ac:dyDescent="0.35">
      <c r="B6298" s="76">
        <v>6296</v>
      </c>
      <c r="C6298" s="76" t="s">
        <v>11892</v>
      </c>
      <c r="D6298" s="76" t="s">
        <v>12974</v>
      </c>
      <c r="E6298" s="76"/>
      <c r="F6298" s="76" t="s">
        <v>11891</v>
      </c>
    </row>
    <row r="6299" spans="2:6" x14ac:dyDescent="0.35">
      <c r="B6299" s="76">
        <v>6297</v>
      </c>
      <c r="C6299" s="76" t="s">
        <v>4562</v>
      </c>
      <c r="D6299" s="76" t="s">
        <v>2697</v>
      </c>
      <c r="E6299" s="76"/>
      <c r="F6299" s="76" t="s">
        <v>255</v>
      </c>
    </row>
    <row r="6300" spans="2:6" x14ac:dyDescent="0.35">
      <c r="B6300" s="76">
        <v>6298</v>
      </c>
      <c r="C6300" s="76" t="s">
        <v>4563</v>
      </c>
      <c r="D6300" s="76" t="s">
        <v>9459</v>
      </c>
      <c r="E6300" s="76"/>
      <c r="F6300" s="76" t="s">
        <v>604</v>
      </c>
    </row>
    <row r="6301" spans="2:6" x14ac:dyDescent="0.35">
      <c r="B6301" s="76">
        <v>6299</v>
      </c>
      <c r="C6301" s="76" t="s">
        <v>11894</v>
      </c>
      <c r="D6301" s="76" t="s">
        <v>12975</v>
      </c>
      <c r="E6301" s="76"/>
      <c r="F6301" s="76" t="s">
        <v>11893</v>
      </c>
    </row>
    <row r="6302" spans="2:6" x14ac:dyDescent="0.35">
      <c r="B6302" s="76">
        <v>6300</v>
      </c>
      <c r="C6302" s="76" t="s">
        <v>4564</v>
      </c>
      <c r="D6302" s="76" t="s">
        <v>4565</v>
      </c>
      <c r="E6302" s="76"/>
      <c r="F6302" s="76" t="s">
        <v>256</v>
      </c>
    </row>
    <row r="6303" spans="2:6" x14ac:dyDescent="0.35">
      <c r="B6303" s="76">
        <v>6301</v>
      </c>
      <c r="C6303" s="76" t="s">
        <v>4566</v>
      </c>
      <c r="D6303" s="76" t="s">
        <v>9460</v>
      </c>
      <c r="E6303" s="76"/>
      <c r="F6303" s="76" t="s">
        <v>607</v>
      </c>
    </row>
    <row r="6304" spans="2:6" x14ac:dyDescent="0.35">
      <c r="B6304" s="76">
        <v>6302</v>
      </c>
      <c r="C6304" s="76" t="s">
        <v>11896</v>
      </c>
      <c r="D6304" s="76" t="s">
        <v>12976</v>
      </c>
      <c r="E6304" s="76"/>
      <c r="F6304" s="76" t="s">
        <v>11895</v>
      </c>
    </row>
    <row r="6305" spans="2:6" x14ac:dyDescent="0.35">
      <c r="B6305" s="76">
        <v>6303</v>
      </c>
      <c r="C6305" s="76" t="s">
        <v>4567</v>
      </c>
      <c r="D6305" s="76" t="s">
        <v>2733</v>
      </c>
      <c r="E6305" s="76"/>
      <c r="F6305" s="76" t="s">
        <v>257</v>
      </c>
    </row>
    <row r="6306" spans="2:6" x14ac:dyDescent="0.35">
      <c r="B6306" s="76">
        <v>6304</v>
      </c>
      <c r="C6306" s="76" t="s">
        <v>1374</v>
      </c>
      <c r="D6306" s="76" t="s">
        <v>9461</v>
      </c>
      <c r="E6306" s="76"/>
      <c r="F6306" s="76" t="s">
        <v>563</v>
      </c>
    </row>
    <row r="6307" spans="2:6" x14ac:dyDescent="0.35">
      <c r="B6307" s="76">
        <v>6305</v>
      </c>
      <c r="C6307" s="76" t="s">
        <v>11898</v>
      </c>
      <c r="D6307" s="76" t="s">
        <v>12977</v>
      </c>
      <c r="E6307" s="76"/>
      <c r="F6307" s="76" t="s">
        <v>11897</v>
      </c>
    </row>
    <row r="6308" spans="2:6" x14ac:dyDescent="0.35">
      <c r="B6308" s="76">
        <v>6306</v>
      </c>
      <c r="C6308" s="76" t="s">
        <v>4568</v>
      </c>
      <c r="D6308" s="76" t="s">
        <v>2690</v>
      </c>
      <c r="E6308" s="76"/>
      <c r="F6308" s="76" t="s">
        <v>258</v>
      </c>
    </row>
    <row r="6309" spans="2:6" x14ac:dyDescent="0.35">
      <c r="B6309" s="76">
        <v>6307</v>
      </c>
      <c r="C6309" s="76" t="s">
        <v>4569</v>
      </c>
      <c r="D6309" s="76" t="s">
        <v>9462</v>
      </c>
      <c r="E6309" s="76"/>
      <c r="F6309" s="76" t="s">
        <v>576</v>
      </c>
    </row>
    <row r="6310" spans="2:6" x14ac:dyDescent="0.35">
      <c r="B6310" s="76">
        <v>6308</v>
      </c>
      <c r="C6310" s="76" t="s">
        <v>11900</v>
      </c>
      <c r="D6310" s="76" t="s">
        <v>12978</v>
      </c>
      <c r="E6310" s="76"/>
      <c r="F6310" s="76" t="s">
        <v>11899</v>
      </c>
    </row>
    <row r="6311" spans="2:6" x14ac:dyDescent="0.35">
      <c r="B6311" s="76">
        <v>6309</v>
      </c>
      <c r="C6311" s="76" t="s">
        <v>4570</v>
      </c>
      <c r="D6311" s="76" t="s">
        <v>2755</v>
      </c>
      <c r="E6311" s="76"/>
      <c r="F6311" s="76" t="s">
        <v>794</v>
      </c>
    </row>
    <row r="6312" spans="2:6" x14ac:dyDescent="0.35">
      <c r="B6312" s="76">
        <v>6310</v>
      </c>
      <c r="C6312" s="76" t="s">
        <v>4571</v>
      </c>
      <c r="D6312" s="76" t="s">
        <v>9463</v>
      </c>
      <c r="E6312" s="76"/>
      <c r="F6312" s="76" t="s">
        <v>1881</v>
      </c>
    </row>
    <row r="6313" spans="2:6" x14ac:dyDescent="0.35">
      <c r="B6313" s="76">
        <v>6311</v>
      </c>
      <c r="C6313" s="76" t="s">
        <v>11902</v>
      </c>
      <c r="D6313" s="76" t="s">
        <v>12979</v>
      </c>
      <c r="E6313" s="76"/>
      <c r="F6313" s="76" t="s">
        <v>11901</v>
      </c>
    </row>
    <row r="6314" spans="2:6" x14ac:dyDescent="0.35">
      <c r="B6314" s="76">
        <v>6312</v>
      </c>
      <c r="C6314" s="76" t="s">
        <v>4572</v>
      </c>
      <c r="D6314" s="76" t="s">
        <v>2491</v>
      </c>
      <c r="E6314" s="76"/>
      <c r="F6314" s="76" t="s">
        <v>795</v>
      </c>
    </row>
    <row r="6315" spans="2:6" x14ac:dyDescent="0.35">
      <c r="B6315" s="76">
        <v>6313</v>
      </c>
      <c r="C6315" s="76" t="s">
        <v>4573</v>
      </c>
      <c r="D6315" s="76" t="s">
        <v>9464</v>
      </c>
      <c r="E6315" s="76"/>
      <c r="F6315" s="76" t="s">
        <v>1880</v>
      </c>
    </row>
    <row r="6316" spans="2:6" x14ac:dyDescent="0.35">
      <c r="B6316" s="76">
        <v>6314</v>
      </c>
      <c r="C6316" s="76" t="s">
        <v>11904</v>
      </c>
      <c r="D6316" s="76" t="s">
        <v>12980</v>
      </c>
      <c r="E6316" s="76"/>
      <c r="F6316" s="76" t="s">
        <v>11903</v>
      </c>
    </row>
    <row r="6317" spans="2:6" x14ac:dyDescent="0.35">
      <c r="B6317" s="76">
        <v>6315</v>
      </c>
      <c r="C6317" s="76" t="s">
        <v>4574</v>
      </c>
      <c r="D6317" s="76" t="s">
        <v>4575</v>
      </c>
      <c r="E6317" s="76"/>
      <c r="F6317" s="76" t="s">
        <v>388</v>
      </c>
    </row>
    <row r="6318" spans="2:6" x14ac:dyDescent="0.35">
      <c r="B6318" s="76">
        <v>6316</v>
      </c>
      <c r="C6318" s="76" t="s">
        <v>4576</v>
      </c>
      <c r="D6318" s="76" t="s">
        <v>4578</v>
      </c>
      <c r="E6318" s="76"/>
      <c r="F6318" s="76" t="s">
        <v>4577</v>
      </c>
    </row>
    <row r="6319" spans="2:6" x14ac:dyDescent="0.35">
      <c r="B6319" s="76">
        <v>6317</v>
      </c>
      <c r="C6319" s="76" t="s">
        <v>4579</v>
      </c>
      <c r="D6319" s="76" t="s">
        <v>9465</v>
      </c>
      <c r="E6319" s="76"/>
      <c r="F6319" s="76" t="s">
        <v>1879</v>
      </c>
    </row>
    <row r="6320" spans="2:6" x14ac:dyDescent="0.35">
      <c r="B6320" s="76">
        <v>6318</v>
      </c>
      <c r="C6320" s="76" t="s">
        <v>11906</v>
      </c>
      <c r="D6320" s="76" t="s">
        <v>12981</v>
      </c>
      <c r="E6320" s="76"/>
      <c r="F6320" s="76" t="s">
        <v>11905</v>
      </c>
    </row>
    <row r="6321" spans="2:6" x14ac:dyDescent="0.35">
      <c r="B6321" s="76">
        <v>6319</v>
      </c>
      <c r="C6321" s="76" t="s">
        <v>4580</v>
      </c>
      <c r="D6321" s="76" t="s">
        <v>4582</v>
      </c>
      <c r="E6321" s="76"/>
      <c r="F6321" s="76" t="s">
        <v>4581</v>
      </c>
    </row>
    <row r="6322" spans="2:6" x14ac:dyDescent="0.35">
      <c r="B6322" s="76">
        <v>6320</v>
      </c>
      <c r="C6322" s="76" t="s">
        <v>4583</v>
      </c>
      <c r="D6322" s="76" t="s">
        <v>4584</v>
      </c>
      <c r="E6322" s="76"/>
      <c r="F6322" s="76" t="s">
        <v>344</v>
      </c>
    </row>
    <row r="6323" spans="2:6" x14ac:dyDescent="0.35">
      <c r="B6323" s="76">
        <v>6321</v>
      </c>
      <c r="C6323" s="76" t="s">
        <v>4585</v>
      </c>
      <c r="D6323" s="76" t="s">
        <v>2298</v>
      </c>
      <c r="E6323" s="76"/>
      <c r="F6323" s="76" t="s">
        <v>2297</v>
      </c>
    </row>
    <row r="6324" spans="2:6" x14ac:dyDescent="0.35">
      <c r="B6324" s="76">
        <v>6322</v>
      </c>
      <c r="C6324" s="76" t="s">
        <v>4586</v>
      </c>
      <c r="D6324" s="76" t="s">
        <v>9467</v>
      </c>
      <c r="E6324" s="76"/>
      <c r="F6324" s="76" t="s">
        <v>9466</v>
      </c>
    </row>
    <row r="6325" spans="2:6" x14ac:dyDescent="0.35">
      <c r="B6325" s="76">
        <v>6323</v>
      </c>
      <c r="C6325" s="76" t="s">
        <v>11908</v>
      </c>
      <c r="D6325" s="76" t="s">
        <v>12982</v>
      </c>
      <c r="E6325" s="76"/>
      <c r="F6325" s="76" t="s">
        <v>11907</v>
      </c>
    </row>
    <row r="6326" spans="2:6" x14ac:dyDescent="0.35">
      <c r="B6326" s="76">
        <v>6324</v>
      </c>
      <c r="C6326" s="76" t="s">
        <v>4587</v>
      </c>
      <c r="D6326" s="76" t="s">
        <v>4589</v>
      </c>
      <c r="E6326" s="76"/>
      <c r="F6326" s="76" t="s">
        <v>4588</v>
      </c>
    </row>
    <row r="6327" spans="2:6" x14ac:dyDescent="0.35">
      <c r="B6327" s="76">
        <v>6325</v>
      </c>
      <c r="C6327" s="76" t="s">
        <v>4590</v>
      </c>
      <c r="D6327" s="76" t="s">
        <v>4591</v>
      </c>
      <c r="E6327" s="76"/>
      <c r="F6327" s="76" t="s">
        <v>389</v>
      </c>
    </row>
    <row r="6328" spans="2:6" x14ac:dyDescent="0.35">
      <c r="B6328" s="76">
        <v>6326</v>
      </c>
      <c r="C6328" s="76" t="s">
        <v>1634</v>
      </c>
      <c r="D6328" s="76" t="s">
        <v>9468</v>
      </c>
      <c r="E6328" s="76"/>
      <c r="F6328" s="76" t="s">
        <v>568</v>
      </c>
    </row>
    <row r="6329" spans="2:6" x14ac:dyDescent="0.35">
      <c r="B6329" s="76">
        <v>6327</v>
      </c>
      <c r="C6329" s="76" t="s">
        <v>11910</v>
      </c>
      <c r="D6329" s="76" t="s">
        <v>12983</v>
      </c>
      <c r="E6329" s="76"/>
      <c r="F6329" s="76" t="s">
        <v>11909</v>
      </c>
    </row>
    <row r="6330" spans="2:6" x14ac:dyDescent="0.35">
      <c r="B6330" s="76">
        <v>6328</v>
      </c>
      <c r="C6330" s="76" t="s">
        <v>4592</v>
      </c>
      <c r="D6330" s="76" t="s">
        <v>2732</v>
      </c>
      <c r="E6330" s="76"/>
      <c r="F6330" s="76" t="s">
        <v>621</v>
      </c>
    </row>
    <row r="6331" spans="2:6" x14ac:dyDescent="0.35">
      <c r="B6331" s="76">
        <v>6329</v>
      </c>
      <c r="C6331" s="76" t="s">
        <v>1375</v>
      </c>
      <c r="D6331" s="76" t="s">
        <v>9469</v>
      </c>
      <c r="E6331" s="76"/>
      <c r="F6331" s="76" t="s">
        <v>581</v>
      </c>
    </row>
    <row r="6332" spans="2:6" x14ac:dyDescent="0.35">
      <c r="B6332" s="76">
        <v>6330</v>
      </c>
      <c r="C6332" s="76" t="s">
        <v>11912</v>
      </c>
      <c r="D6332" s="76" t="s">
        <v>12984</v>
      </c>
      <c r="E6332" s="76"/>
      <c r="F6332" s="76" t="s">
        <v>11911</v>
      </c>
    </row>
    <row r="6333" spans="2:6" x14ac:dyDescent="0.35">
      <c r="B6333" s="76">
        <v>6331</v>
      </c>
      <c r="C6333" s="76" t="s">
        <v>4593</v>
      </c>
      <c r="D6333" s="76" t="s">
        <v>2675</v>
      </c>
      <c r="E6333" s="76"/>
      <c r="F6333" s="76" t="s">
        <v>259</v>
      </c>
    </row>
    <row r="6334" spans="2:6" x14ac:dyDescent="0.35">
      <c r="B6334" s="76">
        <v>6332</v>
      </c>
      <c r="C6334" s="76" t="s">
        <v>4594</v>
      </c>
      <c r="D6334" s="76" t="s">
        <v>9470</v>
      </c>
      <c r="E6334" s="76"/>
      <c r="F6334" s="76" t="s">
        <v>1823</v>
      </c>
    </row>
    <row r="6335" spans="2:6" x14ac:dyDescent="0.35">
      <c r="B6335" s="76">
        <v>6333</v>
      </c>
      <c r="C6335" s="76" t="s">
        <v>11914</v>
      </c>
      <c r="D6335" s="76" t="s">
        <v>12985</v>
      </c>
      <c r="E6335" s="76"/>
      <c r="F6335" s="76" t="s">
        <v>11913</v>
      </c>
    </row>
    <row r="6336" spans="2:6" x14ac:dyDescent="0.35">
      <c r="B6336" s="76">
        <v>6334</v>
      </c>
      <c r="C6336" s="76" t="s">
        <v>4595</v>
      </c>
      <c r="D6336" s="76" t="s">
        <v>4596</v>
      </c>
      <c r="E6336" s="76"/>
      <c r="F6336" s="76" t="s">
        <v>796</v>
      </c>
    </row>
    <row r="6337" spans="2:6" x14ac:dyDescent="0.35">
      <c r="B6337" s="76">
        <v>6335</v>
      </c>
      <c r="C6337" s="76" t="s">
        <v>4597</v>
      </c>
      <c r="D6337" s="76" t="s">
        <v>9471</v>
      </c>
      <c r="E6337" s="76"/>
      <c r="F6337" s="76" t="s">
        <v>2049</v>
      </c>
    </row>
    <row r="6338" spans="2:6" x14ac:dyDescent="0.35">
      <c r="B6338" s="76">
        <v>6336</v>
      </c>
      <c r="C6338" s="76" t="s">
        <v>11916</v>
      </c>
      <c r="D6338" s="76" t="s">
        <v>12986</v>
      </c>
      <c r="E6338" s="76"/>
      <c r="F6338" s="76" t="s">
        <v>11915</v>
      </c>
    </row>
    <row r="6339" spans="2:6" x14ac:dyDescent="0.35">
      <c r="B6339" s="76">
        <v>6337</v>
      </c>
      <c r="C6339" s="76" t="s">
        <v>4598</v>
      </c>
      <c r="D6339" s="76" t="s">
        <v>4599</v>
      </c>
      <c r="E6339" s="76"/>
      <c r="F6339" s="76" t="s">
        <v>797</v>
      </c>
    </row>
    <row r="6340" spans="2:6" x14ac:dyDescent="0.35">
      <c r="B6340" s="76">
        <v>6338</v>
      </c>
      <c r="C6340" s="76" t="s">
        <v>4600</v>
      </c>
      <c r="D6340" s="76" t="s">
        <v>9472</v>
      </c>
      <c r="E6340" s="76"/>
      <c r="F6340" s="76" t="s">
        <v>2131</v>
      </c>
    </row>
    <row r="6341" spans="2:6" x14ac:dyDescent="0.35">
      <c r="B6341" s="76">
        <v>6339</v>
      </c>
      <c r="C6341" s="76" t="s">
        <v>11918</v>
      </c>
      <c r="D6341" s="76" t="s">
        <v>12987</v>
      </c>
      <c r="E6341" s="76"/>
      <c r="F6341" s="76" t="s">
        <v>11917</v>
      </c>
    </row>
    <row r="6342" spans="2:6" x14ac:dyDescent="0.35">
      <c r="B6342" s="76">
        <v>6340</v>
      </c>
      <c r="C6342" s="76" t="s">
        <v>4601</v>
      </c>
      <c r="D6342" s="76" t="s">
        <v>2709</v>
      </c>
      <c r="E6342" s="76"/>
      <c r="F6342" s="76" t="s">
        <v>260</v>
      </c>
    </row>
    <row r="6343" spans="2:6" x14ac:dyDescent="0.35">
      <c r="B6343" s="76">
        <v>6341</v>
      </c>
      <c r="C6343" s="76" t="s">
        <v>4602</v>
      </c>
      <c r="D6343" s="76" t="s">
        <v>9473</v>
      </c>
      <c r="E6343" s="76"/>
      <c r="F6343" s="76" t="s">
        <v>577</v>
      </c>
    </row>
    <row r="6344" spans="2:6" x14ac:dyDescent="0.35">
      <c r="B6344" s="76">
        <v>6342</v>
      </c>
      <c r="C6344" s="76" t="s">
        <v>11920</v>
      </c>
      <c r="D6344" s="76" t="s">
        <v>12988</v>
      </c>
      <c r="E6344" s="76"/>
      <c r="F6344" s="76" t="s">
        <v>11919</v>
      </c>
    </row>
    <row r="6345" spans="2:6" x14ac:dyDescent="0.35">
      <c r="B6345" s="76">
        <v>6343</v>
      </c>
      <c r="C6345" s="76" t="s">
        <v>4603</v>
      </c>
      <c r="D6345" s="76" t="s">
        <v>2622</v>
      </c>
      <c r="E6345" s="76"/>
      <c r="F6345" s="76" t="s">
        <v>139</v>
      </c>
    </row>
    <row r="6346" spans="2:6" x14ac:dyDescent="0.35">
      <c r="B6346" s="76">
        <v>6344</v>
      </c>
      <c r="C6346" s="76" t="s">
        <v>4604</v>
      </c>
      <c r="D6346" s="76" t="s">
        <v>2258</v>
      </c>
      <c r="E6346" s="76"/>
      <c r="F6346" s="76" t="s">
        <v>2257</v>
      </c>
    </row>
    <row r="6347" spans="2:6" x14ac:dyDescent="0.35">
      <c r="B6347" s="76">
        <v>6345</v>
      </c>
      <c r="C6347" s="76" t="s">
        <v>4605</v>
      </c>
      <c r="D6347" s="76" t="s">
        <v>9475</v>
      </c>
      <c r="E6347" s="76"/>
      <c r="F6347" s="76" t="s">
        <v>9474</v>
      </c>
    </row>
    <row r="6348" spans="2:6" x14ac:dyDescent="0.35">
      <c r="B6348" s="76">
        <v>6346</v>
      </c>
      <c r="C6348" s="76" t="s">
        <v>4606</v>
      </c>
      <c r="D6348" s="76" t="s">
        <v>4608</v>
      </c>
      <c r="E6348" s="76"/>
      <c r="F6348" s="76" t="s">
        <v>4607</v>
      </c>
    </row>
    <row r="6349" spans="2:6" x14ac:dyDescent="0.35">
      <c r="B6349" s="76">
        <v>6347</v>
      </c>
      <c r="C6349" s="76" t="s">
        <v>11922</v>
      </c>
      <c r="D6349" s="76" t="s">
        <v>12989</v>
      </c>
      <c r="E6349" s="76"/>
      <c r="F6349" s="76" t="s">
        <v>11921</v>
      </c>
    </row>
    <row r="6350" spans="2:6" x14ac:dyDescent="0.35">
      <c r="B6350" s="76">
        <v>6348</v>
      </c>
      <c r="C6350" s="76" t="s">
        <v>4609</v>
      </c>
      <c r="D6350" s="76" t="s">
        <v>2637</v>
      </c>
      <c r="E6350" s="76"/>
      <c r="F6350" s="76" t="s">
        <v>140</v>
      </c>
    </row>
    <row r="6351" spans="2:6" x14ac:dyDescent="0.35">
      <c r="B6351" s="76">
        <v>6349</v>
      </c>
      <c r="C6351" s="76" t="s">
        <v>4610</v>
      </c>
      <c r="D6351" s="76" t="s">
        <v>1557</v>
      </c>
      <c r="E6351" s="76"/>
      <c r="F6351" s="76" t="s">
        <v>1556</v>
      </c>
    </row>
    <row r="6352" spans="2:6" x14ac:dyDescent="0.35">
      <c r="B6352" s="76">
        <v>6350</v>
      </c>
      <c r="C6352" s="76" t="s">
        <v>4611</v>
      </c>
      <c r="D6352" s="76" t="s">
        <v>9477</v>
      </c>
      <c r="E6352" s="76"/>
      <c r="F6352" s="76" t="s">
        <v>9476</v>
      </c>
    </row>
    <row r="6353" spans="2:6" x14ac:dyDescent="0.35">
      <c r="B6353" s="76">
        <v>6351</v>
      </c>
      <c r="C6353" s="76" t="s">
        <v>4612</v>
      </c>
      <c r="D6353" s="76" t="s">
        <v>4614</v>
      </c>
      <c r="E6353" s="76"/>
      <c r="F6353" s="76" t="s">
        <v>4613</v>
      </c>
    </row>
    <row r="6354" spans="2:6" x14ac:dyDescent="0.35">
      <c r="B6354" s="76">
        <v>6352</v>
      </c>
      <c r="C6354" s="76" t="s">
        <v>11924</v>
      </c>
      <c r="D6354" s="76" t="s">
        <v>12990</v>
      </c>
      <c r="E6354" s="76"/>
      <c r="F6354" s="76" t="s">
        <v>11923</v>
      </c>
    </row>
    <row r="6355" spans="2:6" x14ac:dyDescent="0.35">
      <c r="B6355" s="76">
        <v>6353</v>
      </c>
      <c r="C6355" s="76" t="s">
        <v>4615</v>
      </c>
      <c r="D6355" s="76" t="s">
        <v>4617</v>
      </c>
      <c r="E6355" s="76"/>
      <c r="F6355" s="76" t="s">
        <v>4616</v>
      </c>
    </row>
    <row r="6356" spans="2:6" x14ac:dyDescent="0.35">
      <c r="B6356" s="76">
        <v>6354</v>
      </c>
      <c r="C6356" s="76" t="s">
        <v>4618</v>
      </c>
      <c r="D6356" s="76" t="s">
        <v>4619</v>
      </c>
      <c r="E6356" s="76"/>
      <c r="F6356" s="76" t="s">
        <v>141</v>
      </c>
    </row>
    <row r="6357" spans="2:6" x14ac:dyDescent="0.35">
      <c r="B6357" s="76">
        <v>6355</v>
      </c>
      <c r="C6357" s="76" t="s">
        <v>4620</v>
      </c>
      <c r="D6357" s="76" t="s">
        <v>9478</v>
      </c>
      <c r="E6357" s="76"/>
      <c r="F6357" s="76" t="s">
        <v>2171</v>
      </c>
    </row>
    <row r="6358" spans="2:6" x14ac:dyDescent="0.35">
      <c r="B6358" s="76">
        <v>6356</v>
      </c>
      <c r="C6358" s="76" t="s">
        <v>11926</v>
      </c>
      <c r="D6358" s="76" t="s">
        <v>12991</v>
      </c>
      <c r="E6358" s="76"/>
      <c r="F6358" s="76" t="s">
        <v>11925</v>
      </c>
    </row>
    <row r="6359" spans="2:6" x14ac:dyDescent="0.35">
      <c r="B6359" s="76">
        <v>6357</v>
      </c>
      <c r="C6359" s="76" t="s">
        <v>4621</v>
      </c>
      <c r="D6359" s="76" t="s">
        <v>4622</v>
      </c>
      <c r="E6359" s="76"/>
      <c r="F6359" s="76" t="s">
        <v>390</v>
      </c>
    </row>
    <row r="6360" spans="2:6" x14ac:dyDescent="0.35">
      <c r="B6360" s="76">
        <v>6358</v>
      </c>
      <c r="C6360" s="76" t="s">
        <v>4623</v>
      </c>
      <c r="D6360" s="76" t="s">
        <v>2296</v>
      </c>
      <c r="E6360" s="76"/>
      <c r="F6360" s="76" t="s">
        <v>2295</v>
      </c>
    </row>
    <row r="6361" spans="2:6" x14ac:dyDescent="0.35">
      <c r="B6361" s="76">
        <v>6359</v>
      </c>
      <c r="C6361" s="76" t="s">
        <v>4624</v>
      </c>
      <c r="D6361" s="76" t="s">
        <v>9480</v>
      </c>
      <c r="E6361" s="76"/>
      <c r="F6361" s="76" t="s">
        <v>9479</v>
      </c>
    </row>
    <row r="6362" spans="2:6" x14ac:dyDescent="0.35">
      <c r="B6362" s="76">
        <v>6360</v>
      </c>
      <c r="C6362" s="76" t="s">
        <v>4625</v>
      </c>
      <c r="D6362" s="76" t="s">
        <v>4626</v>
      </c>
      <c r="E6362" s="76"/>
      <c r="F6362" s="76" t="s">
        <v>261</v>
      </c>
    </row>
    <row r="6363" spans="2:6" x14ac:dyDescent="0.35">
      <c r="B6363" s="76">
        <v>6361</v>
      </c>
      <c r="C6363" s="76" t="s">
        <v>4627</v>
      </c>
      <c r="D6363" s="76" t="s">
        <v>2173</v>
      </c>
      <c r="E6363" s="76"/>
      <c r="F6363" s="76" t="s">
        <v>2172</v>
      </c>
    </row>
    <row r="6364" spans="2:6" x14ac:dyDescent="0.35">
      <c r="B6364" s="76">
        <v>6362</v>
      </c>
      <c r="C6364" s="76" t="s">
        <v>4628</v>
      </c>
      <c r="D6364" s="76" t="s">
        <v>9482</v>
      </c>
      <c r="E6364" s="76"/>
      <c r="F6364" s="76" t="s">
        <v>9481</v>
      </c>
    </row>
    <row r="6365" spans="2:6" x14ac:dyDescent="0.35">
      <c r="B6365" s="76">
        <v>6363</v>
      </c>
      <c r="C6365" s="76" t="s">
        <v>4629</v>
      </c>
      <c r="D6365" s="76" t="s">
        <v>2576</v>
      </c>
      <c r="E6365" s="76"/>
      <c r="F6365" s="76" t="s">
        <v>142</v>
      </c>
    </row>
    <row r="6366" spans="2:6" x14ac:dyDescent="0.35">
      <c r="B6366" s="76">
        <v>6364</v>
      </c>
      <c r="C6366" s="76" t="s">
        <v>4630</v>
      </c>
      <c r="D6366" s="76" t="s">
        <v>2048</v>
      </c>
      <c r="E6366" s="76"/>
      <c r="F6366" s="76" t="s">
        <v>2047</v>
      </c>
    </row>
    <row r="6367" spans="2:6" x14ac:dyDescent="0.35">
      <c r="B6367" s="76">
        <v>6365</v>
      </c>
      <c r="C6367" s="76" t="s">
        <v>4631</v>
      </c>
      <c r="D6367" s="76" t="s">
        <v>9484</v>
      </c>
      <c r="E6367" s="76"/>
      <c r="F6367" s="76" t="s">
        <v>9483</v>
      </c>
    </row>
    <row r="6368" spans="2:6" x14ac:dyDescent="0.35">
      <c r="B6368" s="76">
        <v>6366</v>
      </c>
      <c r="C6368" s="76" t="s">
        <v>1537</v>
      </c>
      <c r="D6368" s="76" t="s">
        <v>1538</v>
      </c>
      <c r="E6368" s="76"/>
      <c r="F6368" s="76" t="s">
        <v>4632</v>
      </c>
    </row>
    <row r="6369" spans="2:6" x14ac:dyDescent="0.35">
      <c r="B6369" s="76">
        <v>6367</v>
      </c>
      <c r="C6369" s="76" t="s">
        <v>4633</v>
      </c>
      <c r="D6369" s="76" t="s">
        <v>2441</v>
      </c>
      <c r="E6369" s="76"/>
      <c r="F6369" s="76" t="s">
        <v>143</v>
      </c>
    </row>
    <row r="6370" spans="2:6" x14ac:dyDescent="0.35">
      <c r="B6370" s="76">
        <v>6368</v>
      </c>
      <c r="C6370" s="76" t="s">
        <v>4634</v>
      </c>
      <c r="D6370" s="76" t="s">
        <v>1527</v>
      </c>
      <c r="E6370" s="76"/>
      <c r="F6370" s="76" t="s">
        <v>1526</v>
      </c>
    </row>
    <row r="6371" spans="2:6" x14ac:dyDescent="0.35">
      <c r="B6371" s="76">
        <v>6369</v>
      </c>
      <c r="C6371" s="76" t="s">
        <v>4635</v>
      </c>
      <c r="D6371" s="76" t="s">
        <v>9486</v>
      </c>
      <c r="E6371" s="76"/>
      <c r="F6371" s="76" t="s">
        <v>9485</v>
      </c>
    </row>
    <row r="6372" spans="2:6" x14ac:dyDescent="0.35">
      <c r="B6372" s="76">
        <v>6370</v>
      </c>
      <c r="C6372" s="76" t="s">
        <v>4636</v>
      </c>
      <c r="D6372" s="76" t="s">
        <v>4638</v>
      </c>
      <c r="E6372" s="76"/>
      <c r="F6372" s="76" t="s">
        <v>4637</v>
      </c>
    </row>
    <row r="6373" spans="2:6" x14ac:dyDescent="0.35">
      <c r="B6373" s="76">
        <v>6371</v>
      </c>
      <c r="C6373" s="76" t="s">
        <v>4639</v>
      </c>
      <c r="D6373" s="76" t="s">
        <v>4640</v>
      </c>
      <c r="E6373" s="76"/>
      <c r="F6373" s="76" t="s">
        <v>262</v>
      </c>
    </row>
    <row r="6374" spans="2:6" x14ac:dyDescent="0.35">
      <c r="B6374" s="76">
        <v>6372</v>
      </c>
      <c r="C6374" s="76" t="s">
        <v>4641</v>
      </c>
      <c r="D6374" s="76" t="s">
        <v>1446</v>
      </c>
      <c r="E6374" s="76"/>
      <c r="F6374" s="76" t="s">
        <v>1445</v>
      </c>
    </row>
    <row r="6375" spans="2:6" x14ac:dyDescent="0.35">
      <c r="B6375" s="76">
        <v>6373</v>
      </c>
      <c r="C6375" s="76" t="s">
        <v>4642</v>
      </c>
      <c r="D6375" s="76" t="s">
        <v>9487</v>
      </c>
      <c r="E6375" s="76"/>
      <c r="F6375" s="76" t="s">
        <v>4643</v>
      </c>
    </row>
    <row r="6376" spans="2:6" x14ac:dyDescent="0.35">
      <c r="B6376" s="76">
        <v>6374</v>
      </c>
      <c r="C6376" s="76" t="s">
        <v>4644</v>
      </c>
      <c r="D6376" s="76" t="s">
        <v>2636</v>
      </c>
      <c r="E6376" s="76"/>
      <c r="F6376" s="76" t="s">
        <v>144</v>
      </c>
    </row>
    <row r="6377" spans="2:6" x14ac:dyDescent="0.35">
      <c r="B6377" s="76">
        <v>6375</v>
      </c>
      <c r="C6377" s="76" t="s">
        <v>4645</v>
      </c>
      <c r="D6377" s="76" t="s">
        <v>9488</v>
      </c>
      <c r="E6377" s="76"/>
      <c r="F6377" s="76" t="s">
        <v>2303</v>
      </c>
    </row>
    <row r="6378" spans="2:6" x14ac:dyDescent="0.35">
      <c r="B6378" s="76">
        <v>6376</v>
      </c>
      <c r="C6378" s="76" t="s">
        <v>11928</v>
      </c>
      <c r="D6378" s="76" t="s">
        <v>12992</v>
      </c>
      <c r="E6378" s="76"/>
      <c r="F6378" s="76" t="s">
        <v>11927</v>
      </c>
    </row>
    <row r="6379" spans="2:6" x14ac:dyDescent="0.35">
      <c r="B6379" s="76">
        <v>6377</v>
      </c>
      <c r="C6379" s="76" t="s">
        <v>4646</v>
      </c>
      <c r="D6379" s="76" t="s">
        <v>2463</v>
      </c>
      <c r="E6379" s="76"/>
      <c r="F6379" s="76" t="s">
        <v>145</v>
      </c>
    </row>
    <row r="6380" spans="2:6" x14ac:dyDescent="0.35">
      <c r="B6380" s="76">
        <v>6378</v>
      </c>
      <c r="C6380" s="76" t="s">
        <v>4647</v>
      </c>
      <c r="D6380" s="76" t="s">
        <v>9489</v>
      </c>
      <c r="E6380" s="76"/>
      <c r="F6380" s="76" t="s">
        <v>1623</v>
      </c>
    </row>
    <row r="6381" spans="2:6" x14ac:dyDescent="0.35">
      <c r="B6381" s="76">
        <v>6379</v>
      </c>
      <c r="C6381" s="76" t="s">
        <v>11931</v>
      </c>
      <c r="D6381" s="76" t="s">
        <v>11930</v>
      </c>
      <c r="E6381" s="76"/>
      <c r="F6381" s="76" t="s">
        <v>11929</v>
      </c>
    </row>
    <row r="6382" spans="2:6" x14ac:dyDescent="0.35">
      <c r="B6382" s="76">
        <v>6380</v>
      </c>
      <c r="C6382" s="76" t="s">
        <v>4648</v>
      </c>
      <c r="D6382" s="76" t="s">
        <v>4649</v>
      </c>
      <c r="E6382" s="76"/>
      <c r="F6382" s="76" t="s">
        <v>146</v>
      </c>
    </row>
    <row r="6383" spans="2:6" x14ac:dyDescent="0.35">
      <c r="B6383" s="76">
        <v>6381</v>
      </c>
      <c r="C6383" s="76" t="s">
        <v>4650</v>
      </c>
      <c r="D6383" s="76" t="s">
        <v>1740</v>
      </c>
      <c r="E6383" s="76"/>
      <c r="F6383" s="76" t="s">
        <v>1739</v>
      </c>
    </row>
    <row r="6384" spans="2:6" x14ac:dyDescent="0.35">
      <c r="B6384" s="76">
        <v>6382</v>
      </c>
      <c r="C6384" s="76" t="s">
        <v>4651</v>
      </c>
      <c r="D6384" s="76" t="s">
        <v>9491</v>
      </c>
      <c r="E6384" s="76"/>
      <c r="F6384" s="76" t="s">
        <v>9490</v>
      </c>
    </row>
    <row r="6385" spans="2:6" x14ac:dyDescent="0.35">
      <c r="B6385" s="76">
        <v>6383</v>
      </c>
      <c r="C6385" s="76" t="s">
        <v>12835</v>
      </c>
      <c r="D6385" s="76" t="s">
        <v>12834</v>
      </c>
      <c r="E6385" s="76"/>
      <c r="F6385" s="76" t="s">
        <v>12833</v>
      </c>
    </row>
    <row r="6386" spans="2:6" x14ac:dyDescent="0.35">
      <c r="B6386" s="76">
        <v>6384</v>
      </c>
      <c r="C6386" s="76" t="s">
        <v>11934</v>
      </c>
      <c r="D6386" s="76" t="s">
        <v>11933</v>
      </c>
      <c r="E6386" s="76"/>
      <c r="F6386" s="76" t="s">
        <v>11932</v>
      </c>
    </row>
    <row r="6387" spans="2:6" x14ac:dyDescent="0.35">
      <c r="B6387" s="76">
        <v>6385</v>
      </c>
      <c r="C6387" s="76" t="s">
        <v>4652</v>
      </c>
      <c r="D6387" s="76" t="s">
        <v>2454</v>
      </c>
      <c r="E6387" s="76"/>
      <c r="F6387" s="76" t="s">
        <v>147</v>
      </c>
    </row>
    <row r="6388" spans="2:6" x14ac:dyDescent="0.35">
      <c r="B6388" s="76">
        <v>6386</v>
      </c>
      <c r="C6388" s="76" t="s">
        <v>4653</v>
      </c>
      <c r="D6388" s="76" t="s">
        <v>9493</v>
      </c>
      <c r="E6388" s="76"/>
      <c r="F6388" s="76" t="s">
        <v>9492</v>
      </c>
    </row>
    <row r="6389" spans="2:6" x14ac:dyDescent="0.35">
      <c r="B6389" s="76">
        <v>6387</v>
      </c>
      <c r="C6389" s="76" t="s">
        <v>4654</v>
      </c>
      <c r="D6389" s="76" t="s">
        <v>1432</v>
      </c>
      <c r="E6389" s="76"/>
      <c r="F6389" s="76" t="s">
        <v>1431</v>
      </c>
    </row>
    <row r="6390" spans="2:6" x14ac:dyDescent="0.35">
      <c r="B6390" s="76">
        <v>6388</v>
      </c>
      <c r="C6390" s="76" t="s">
        <v>4655</v>
      </c>
      <c r="D6390" s="76" t="s">
        <v>2453</v>
      </c>
      <c r="E6390" s="76"/>
      <c r="F6390" s="76" t="s">
        <v>148</v>
      </c>
    </row>
    <row r="6391" spans="2:6" x14ac:dyDescent="0.35">
      <c r="B6391" s="76">
        <v>6389</v>
      </c>
      <c r="C6391" s="76" t="s">
        <v>4656</v>
      </c>
      <c r="D6391" s="76" t="s">
        <v>1494</v>
      </c>
      <c r="E6391" s="76"/>
      <c r="F6391" s="76" t="s">
        <v>1493</v>
      </c>
    </row>
    <row r="6392" spans="2:6" x14ac:dyDescent="0.35">
      <c r="B6392" s="76">
        <v>6390</v>
      </c>
      <c r="C6392" s="76" t="s">
        <v>4657</v>
      </c>
      <c r="D6392" s="76" t="s">
        <v>9495</v>
      </c>
      <c r="E6392" s="76"/>
      <c r="F6392" s="76" t="s">
        <v>9494</v>
      </c>
    </row>
    <row r="6393" spans="2:6" x14ac:dyDescent="0.35">
      <c r="B6393" s="76">
        <v>6391</v>
      </c>
      <c r="C6393" s="76" t="s">
        <v>4658</v>
      </c>
      <c r="D6393" s="76" t="s">
        <v>4659</v>
      </c>
      <c r="E6393" s="76"/>
      <c r="F6393" s="76" t="s">
        <v>263</v>
      </c>
    </row>
    <row r="6394" spans="2:6" x14ac:dyDescent="0.35">
      <c r="B6394" s="76">
        <v>6392</v>
      </c>
      <c r="C6394" s="76" t="s">
        <v>4660</v>
      </c>
      <c r="D6394" s="76" t="s">
        <v>1286</v>
      </c>
      <c r="E6394" s="76"/>
      <c r="F6394" s="76" t="s">
        <v>1285</v>
      </c>
    </row>
    <row r="6395" spans="2:6" x14ac:dyDescent="0.35">
      <c r="B6395" s="76">
        <v>6393</v>
      </c>
      <c r="C6395" s="76" t="s">
        <v>4661</v>
      </c>
      <c r="D6395" s="76" t="s">
        <v>9496</v>
      </c>
      <c r="E6395" s="76"/>
      <c r="F6395" s="76" t="s">
        <v>579</v>
      </c>
    </row>
    <row r="6396" spans="2:6" x14ac:dyDescent="0.35">
      <c r="B6396" s="76">
        <v>6394</v>
      </c>
      <c r="C6396" s="76" t="s">
        <v>4662</v>
      </c>
      <c r="D6396" s="76" t="s">
        <v>2524</v>
      </c>
      <c r="E6396" s="76"/>
      <c r="F6396" s="76" t="s">
        <v>264</v>
      </c>
    </row>
    <row r="6397" spans="2:6" x14ac:dyDescent="0.35">
      <c r="B6397" s="76">
        <v>6395</v>
      </c>
      <c r="C6397" s="76" t="s">
        <v>4663</v>
      </c>
      <c r="D6397" s="76" t="s">
        <v>1825</v>
      </c>
      <c r="E6397" s="76"/>
      <c r="F6397" s="76" t="s">
        <v>1824</v>
      </c>
    </row>
    <row r="6398" spans="2:6" x14ac:dyDescent="0.35">
      <c r="B6398" s="76">
        <v>6396</v>
      </c>
      <c r="C6398" s="76" t="s">
        <v>4664</v>
      </c>
      <c r="D6398" s="76" t="s">
        <v>9498</v>
      </c>
      <c r="E6398" s="76"/>
      <c r="F6398" s="76" t="s">
        <v>9497</v>
      </c>
    </row>
    <row r="6399" spans="2:6" x14ac:dyDescent="0.35">
      <c r="B6399" s="76">
        <v>6397</v>
      </c>
      <c r="C6399" s="76" t="s">
        <v>4665</v>
      </c>
      <c r="D6399" s="76" t="s">
        <v>2635</v>
      </c>
      <c r="E6399" s="76"/>
      <c r="F6399" s="76" t="s">
        <v>149</v>
      </c>
    </row>
    <row r="6400" spans="2:6" x14ac:dyDescent="0.35">
      <c r="B6400" s="76">
        <v>6398</v>
      </c>
      <c r="C6400" s="76" t="s">
        <v>4666</v>
      </c>
      <c r="D6400" s="76" t="s">
        <v>9499</v>
      </c>
      <c r="E6400" s="76"/>
      <c r="F6400" s="76" t="s">
        <v>2256</v>
      </c>
    </row>
    <row r="6401" spans="2:6" x14ac:dyDescent="0.35">
      <c r="B6401" s="76">
        <v>6399</v>
      </c>
      <c r="C6401" s="76"/>
      <c r="D6401" s="76" t="s">
        <v>11936</v>
      </c>
      <c r="E6401" s="76"/>
      <c r="F6401" s="76" t="s">
        <v>11935</v>
      </c>
    </row>
    <row r="6402" spans="2:6" x14ac:dyDescent="0.35">
      <c r="B6402" s="76">
        <v>6400</v>
      </c>
      <c r="C6402" s="76" t="s">
        <v>4668</v>
      </c>
      <c r="D6402" s="76" t="s">
        <v>2464</v>
      </c>
      <c r="E6402" s="76"/>
      <c r="F6402" s="76" t="s">
        <v>150</v>
      </c>
    </row>
    <row r="6403" spans="2:6" x14ac:dyDescent="0.35">
      <c r="B6403" s="76">
        <v>6401</v>
      </c>
      <c r="C6403" s="76" t="s">
        <v>4669</v>
      </c>
      <c r="D6403" s="76" t="s">
        <v>1504</v>
      </c>
      <c r="E6403" s="76"/>
      <c r="F6403" s="76" t="s">
        <v>1503</v>
      </c>
    </row>
    <row r="6404" spans="2:6" x14ac:dyDescent="0.35">
      <c r="B6404" s="76">
        <v>6402</v>
      </c>
      <c r="C6404" s="76" t="s">
        <v>4670</v>
      </c>
      <c r="D6404" s="76" t="s">
        <v>9501</v>
      </c>
      <c r="E6404" s="76"/>
      <c r="F6404" s="76" t="s">
        <v>9500</v>
      </c>
    </row>
    <row r="6405" spans="2:6" x14ac:dyDescent="0.35">
      <c r="B6405" s="76">
        <v>6403</v>
      </c>
      <c r="C6405" s="76" t="s">
        <v>4671</v>
      </c>
      <c r="D6405" s="76" t="s">
        <v>4667</v>
      </c>
      <c r="E6405" s="76"/>
      <c r="F6405" s="76" t="s">
        <v>4672</v>
      </c>
    </row>
    <row r="6406" spans="2:6" x14ac:dyDescent="0.35">
      <c r="B6406" s="76">
        <v>6404</v>
      </c>
      <c r="C6406" s="76" t="s">
        <v>11938</v>
      </c>
      <c r="D6406" s="76" t="s">
        <v>12993</v>
      </c>
      <c r="E6406" s="76"/>
      <c r="F6406" s="76" t="s">
        <v>11937</v>
      </c>
    </row>
    <row r="6407" spans="2:6" x14ac:dyDescent="0.35">
      <c r="B6407" s="76">
        <v>6405</v>
      </c>
      <c r="C6407" s="76" t="s">
        <v>4673</v>
      </c>
      <c r="D6407" s="76" t="s">
        <v>2419</v>
      </c>
      <c r="E6407" s="76"/>
      <c r="F6407" s="76" t="s">
        <v>151</v>
      </c>
    </row>
    <row r="6408" spans="2:6" x14ac:dyDescent="0.35">
      <c r="B6408" s="76">
        <v>6406</v>
      </c>
      <c r="C6408" s="76" t="s">
        <v>4674</v>
      </c>
      <c r="D6408" s="76" t="s">
        <v>1514</v>
      </c>
      <c r="E6408" s="76"/>
      <c r="F6408" s="76" t="s">
        <v>1513</v>
      </c>
    </row>
    <row r="6409" spans="2:6" x14ac:dyDescent="0.35">
      <c r="B6409" s="76">
        <v>6407</v>
      </c>
      <c r="C6409" s="76" t="s">
        <v>4675</v>
      </c>
      <c r="D6409" s="76" t="s">
        <v>9503</v>
      </c>
      <c r="E6409" s="76"/>
      <c r="F6409" s="76" t="s">
        <v>9502</v>
      </c>
    </row>
    <row r="6410" spans="2:6" x14ac:dyDescent="0.35">
      <c r="B6410" s="76">
        <v>6408</v>
      </c>
      <c r="C6410" s="76" t="s">
        <v>4676</v>
      </c>
      <c r="D6410" s="76" t="s">
        <v>2620</v>
      </c>
      <c r="E6410" s="76"/>
      <c r="F6410" s="76" t="s">
        <v>798</v>
      </c>
    </row>
    <row r="6411" spans="2:6" x14ac:dyDescent="0.35">
      <c r="B6411" s="76">
        <v>6409</v>
      </c>
      <c r="C6411" s="76" t="s">
        <v>4677</v>
      </c>
      <c r="D6411" s="76" t="s">
        <v>2255</v>
      </c>
      <c r="E6411" s="76"/>
      <c r="F6411" s="76" t="s">
        <v>2254</v>
      </c>
    </row>
    <row r="6412" spans="2:6" x14ac:dyDescent="0.35">
      <c r="B6412" s="76">
        <v>6410</v>
      </c>
      <c r="C6412" s="76" t="s">
        <v>4678</v>
      </c>
      <c r="D6412" s="76" t="s">
        <v>9505</v>
      </c>
      <c r="E6412" s="76"/>
      <c r="F6412" s="76" t="s">
        <v>9504</v>
      </c>
    </row>
    <row r="6413" spans="2:6" x14ac:dyDescent="0.35">
      <c r="B6413" s="76">
        <v>6411</v>
      </c>
      <c r="C6413" s="76" t="s">
        <v>4679</v>
      </c>
      <c r="D6413" s="76" t="s">
        <v>4681</v>
      </c>
      <c r="E6413" s="76"/>
      <c r="F6413" s="76" t="s">
        <v>4680</v>
      </c>
    </row>
    <row r="6414" spans="2:6" x14ac:dyDescent="0.35">
      <c r="B6414" s="76">
        <v>6412</v>
      </c>
      <c r="C6414" s="76" t="s">
        <v>11940</v>
      </c>
      <c r="D6414" s="76" t="s">
        <v>12994</v>
      </c>
      <c r="E6414" s="76"/>
      <c r="F6414" s="76" t="s">
        <v>11939</v>
      </c>
    </row>
    <row r="6415" spans="2:6" x14ac:dyDescent="0.35">
      <c r="B6415" s="76">
        <v>6413</v>
      </c>
      <c r="C6415" s="76" t="s">
        <v>4682</v>
      </c>
      <c r="D6415" s="76" t="s">
        <v>2634</v>
      </c>
      <c r="E6415" s="76"/>
      <c r="F6415" s="76" t="s">
        <v>152</v>
      </c>
    </row>
    <row r="6416" spans="2:6" x14ac:dyDescent="0.35">
      <c r="B6416" s="76">
        <v>6414</v>
      </c>
      <c r="C6416" s="76" t="s">
        <v>4683</v>
      </c>
      <c r="D6416" s="76" t="s">
        <v>1294</v>
      </c>
      <c r="E6416" s="76"/>
      <c r="F6416" s="76" t="s">
        <v>1293</v>
      </c>
    </row>
    <row r="6417" spans="2:6" x14ac:dyDescent="0.35">
      <c r="B6417" s="76">
        <v>6415</v>
      </c>
      <c r="C6417" s="76" t="s">
        <v>4684</v>
      </c>
      <c r="D6417" s="76" t="s">
        <v>9507</v>
      </c>
      <c r="E6417" s="76"/>
      <c r="F6417" s="76" t="s">
        <v>9506</v>
      </c>
    </row>
    <row r="6418" spans="2:6" x14ac:dyDescent="0.35">
      <c r="B6418" s="76">
        <v>6416</v>
      </c>
      <c r="C6418" s="76" t="s">
        <v>11942</v>
      </c>
      <c r="D6418" s="76" t="s">
        <v>12995</v>
      </c>
      <c r="E6418" s="76"/>
      <c r="F6418" s="76" t="s">
        <v>11941</v>
      </c>
    </row>
    <row r="6419" spans="2:6" x14ac:dyDescent="0.35">
      <c r="B6419" s="76">
        <v>6417</v>
      </c>
      <c r="C6419" s="76" t="s">
        <v>4685</v>
      </c>
      <c r="D6419" s="76" t="s">
        <v>4687</v>
      </c>
      <c r="E6419" s="76"/>
      <c r="F6419" s="76" t="s">
        <v>4686</v>
      </c>
    </row>
    <row r="6420" spans="2:6" x14ac:dyDescent="0.35">
      <c r="B6420" s="76">
        <v>6418</v>
      </c>
      <c r="C6420" s="76" t="s">
        <v>4688</v>
      </c>
      <c r="D6420" s="76" t="s">
        <v>4689</v>
      </c>
      <c r="E6420" s="76"/>
      <c r="F6420" s="76" t="s">
        <v>799</v>
      </c>
    </row>
    <row r="6421" spans="2:6" x14ac:dyDescent="0.35">
      <c r="B6421" s="76">
        <v>6419</v>
      </c>
      <c r="C6421" s="76" t="s">
        <v>4690</v>
      </c>
      <c r="D6421" s="76" t="s">
        <v>1957</v>
      </c>
      <c r="E6421" s="76"/>
      <c r="F6421" s="76" t="s">
        <v>1956</v>
      </c>
    </row>
    <row r="6422" spans="2:6" x14ac:dyDescent="0.35">
      <c r="B6422" s="76">
        <v>6420</v>
      </c>
      <c r="C6422" s="76" t="s">
        <v>4691</v>
      </c>
      <c r="D6422" s="76" t="s">
        <v>9509</v>
      </c>
      <c r="E6422" s="76"/>
      <c r="F6422" s="76" t="s">
        <v>9508</v>
      </c>
    </row>
    <row r="6423" spans="2:6" x14ac:dyDescent="0.35">
      <c r="B6423" s="76">
        <v>6421</v>
      </c>
      <c r="C6423" s="76" t="s">
        <v>7947</v>
      </c>
      <c r="D6423" s="76" t="s">
        <v>7946</v>
      </c>
      <c r="E6423" s="76"/>
      <c r="F6423" s="76" t="s">
        <v>7945</v>
      </c>
    </row>
    <row r="6424" spans="2:6" x14ac:dyDescent="0.35">
      <c r="B6424" s="76">
        <v>6422</v>
      </c>
      <c r="C6424" s="76" t="s">
        <v>11944</v>
      </c>
      <c r="D6424" s="76" t="s">
        <v>12996</v>
      </c>
      <c r="E6424" s="76"/>
      <c r="F6424" s="76" t="s">
        <v>11943</v>
      </c>
    </row>
    <row r="6425" spans="2:6" x14ac:dyDescent="0.35">
      <c r="B6425" s="76">
        <v>6423</v>
      </c>
      <c r="C6425" s="76" t="s">
        <v>4692</v>
      </c>
      <c r="D6425" s="76" t="s">
        <v>4693</v>
      </c>
      <c r="E6425" s="76"/>
      <c r="F6425" s="76" t="s">
        <v>800</v>
      </c>
    </row>
    <row r="6426" spans="2:6" x14ac:dyDescent="0.35">
      <c r="B6426" s="76">
        <v>6424</v>
      </c>
      <c r="C6426" s="76" t="s">
        <v>4694</v>
      </c>
      <c r="D6426" s="76" t="s">
        <v>1959</v>
      </c>
      <c r="E6426" s="76"/>
      <c r="F6426" s="76" t="s">
        <v>1958</v>
      </c>
    </row>
    <row r="6427" spans="2:6" x14ac:dyDescent="0.35">
      <c r="B6427" s="76">
        <v>6425</v>
      </c>
      <c r="C6427" s="76" t="s">
        <v>4695</v>
      </c>
      <c r="D6427" s="76" t="s">
        <v>9511</v>
      </c>
      <c r="E6427" s="76"/>
      <c r="F6427" s="76" t="s">
        <v>9510</v>
      </c>
    </row>
    <row r="6428" spans="2:6" x14ac:dyDescent="0.35">
      <c r="B6428" s="76">
        <v>6426</v>
      </c>
      <c r="C6428" s="76" t="s">
        <v>7950</v>
      </c>
      <c r="D6428" s="76" t="s">
        <v>7949</v>
      </c>
      <c r="E6428" s="76"/>
      <c r="F6428" s="76" t="s">
        <v>7948</v>
      </c>
    </row>
    <row r="6429" spans="2:6" x14ac:dyDescent="0.35">
      <c r="B6429" s="76">
        <v>6427</v>
      </c>
      <c r="C6429" s="76" t="s">
        <v>11946</v>
      </c>
      <c r="D6429" s="76" t="s">
        <v>12997</v>
      </c>
      <c r="E6429" s="76"/>
      <c r="F6429" s="76" t="s">
        <v>11945</v>
      </c>
    </row>
    <row r="6430" spans="2:6" x14ac:dyDescent="0.35">
      <c r="B6430" s="76">
        <v>6428</v>
      </c>
      <c r="C6430" s="76"/>
      <c r="D6430" s="76" t="s">
        <v>11948</v>
      </c>
      <c r="E6430" s="76"/>
      <c r="F6430" s="76" t="s">
        <v>11947</v>
      </c>
    </row>
    <row r="6431" spans="2:6" x14ac:dyDescent="0.35">
      <c r="B6431" s="76">
        <v>6429</v>
      </c>
      <c r="C6431" s="76" t="s">
        <v>4697</v>
      </c>
      <c r="D6431" s="76" t="s">
        <v>4696</v>
      </c>
      <c r="E6431" s="76"/>
      <c r="F6431" s="76" t="s">
        <v>265</v>
      </c>
    </row>
    <row r="6432" spans="2:6" x14ac:dyDescent="0.35">
      <c r="B6432" s="76">
        <v>6430</v>
      </c>
      <c r="C6432" s="76" t="s">
        <v>4698</v>
      </c>
      <c r="D6432" s="76" t="s">
        <v>1961</v>
      </c>
      <c r="E6432" s="76"/>
      <c r="F6432" s="76" t="s">
        <v>1960</v>
      </c>
    </row>
    <row r="6433" spans="2:6" x14ac:dyDescent="0.35">
      <c r="B6433" s="76">
        <v>6431</v>
      </c>
      <c r="C6433" s="76" t="s">
        <v>4699</v>
      </c>
      <c r="D6433" s="76" t="s">
        <v>9513</v>
      </c>
      <c r="E6433" s="76"/>
      <c r="F6433" s="76" t="s">
        <v>9512</v>
      </c>
    </row>
    <row r="6434" spans="2:6" x14ac:dyDescent="0.35">
      <c r="B6434" s="76">
        <v>6432</v>
      </c>
      <c r="C6434" s="76" t="s">
        <v>4700</v>
      </c>
      <c r="D6434" s="76" t="s">
        <v>4702</v>
      </c>
      <c r="E6434" s="76"/>
      <c r="F6434" s="76" t="s">
        <v>4701</v>
      </c>
    </row>
    <row r="6435" spans="2:6" x14ac:dyDescent="0.35">
      <c r="B6435" s="76">
        <v>6433</v>
      </c>
      <c r="C6435" s="76" t="s">
        <v>11950</v>
      </c>
      <c r="D6435" s="76" t="s">
        <v>11948</v>
      </c>
      <c r="E6435" s="76"/>
      <c r="F6435" s="76" t="s">
        <v>11949</v>
      </c>
    </row>
    <row r="6436" spans="2:6" x14ac:dyDescent="0.35">
      <c r="B6436" s="76">
        <v>6434</v>
      </c>
      <c r="C6436" s="76" t="s">
        <v>4703</v>
      </c>
      <c r="D6436" s="76" t="s">
        <v>2494</v>
      </c>
      <c r="E6436" s="76"/>
      <c r="F6436" s="76" t="s">
        <v>391</v>
      </c>
    </row>
    <row r="6437" spans="2:6" x14ac:dyDescent="0.35">
      <c r="B6437" s="76">
        <v>6435</v>
      </c>
      <c r="C6437" s="76" t="s">
        <v>4704</v>
      </c>
      <c r="D6437" s="76" t="s">
        <v>1889</v>
      </c>
      <c r="E6437" s="76"/>
      <c r="F6437" s="76" t="s">
        <v>1888</v>
      </c>
    </row>
    <row r="6438" spans="2:6" x14ac:dyDescent="0.35">
      <c r="B6438" s="76">
        <v>6436</v>
      </c>
      <c r="C6438" s="76" t="s">
        <v>1652</v>
      </c>
      <c r="D6438" s="76" t="s">
        <v>9514</v>
      </c>
      <c r="E6438" s="76"/>
      <c r="F6438" s="76" t="s">
        <v>564</v>
      </c>
    </row>
    <row r="6439" spans="2:6" x14ac:dyDescent="0.35">
      <c r="B6439" s="76">
        <v>6437</v>
      </c>
      <c r="C6439" s="76" t="s">
        <v>4705</v>
      </c>
      <c r="D6439" s="76" t="s">
        <v>4706</v>
      </c>
      <c r="E6439" s="76"/>
      <c r="F6439" s="76" t="s">
        <v>392</v>
      </c>
    </row>
    <row r="6440" spans="2:6" x14ac:dyDescent="0.35">
      <c r="B6440" s="76">
        <v>6438</v>
      </c>
      <c r="C6440" s="76" t="s">
        <v>4707</v>
      </c>
      <c r="D6440" s="76" t="s">
        <v>1916</v>
      </c>
      <c r="E6440" s="76"/>
      <c r="F6440" s="76" t="s">
        <v>1915</v>
      </c>
    </row>
    <row r="6441" spans="2:6" x14ac:dyDescent="0.35">
      <c r="B6441" s="76">
        <v>6439</v>
      </c>
      <c r="C6441" s="76" t="s">
        <v>4708</v>
      </c>
      <c r="D6441" s="76" t="s">
        <v>9516</v>
      </c>
      <c r="E6441" s="76"/>
      <c r="F6441" s="76" t="s">
        <v>9515</v>
      </c>
    </row>
    <row r="6442" spans="2:6" x14ac:dyDescent="0.35">
      <c r="B6442" s="76">
        <v>6440</v>
      </c>
      <c r="C6442" s="76" t="s">
        <v>4709</v>
      </c>
      <c r="D6442" s="76" t="s">
        <v>4710</v>
      </c>
      <c r="E6442" s="76"/>
      <c r="F6442" s="76" t="s">
        <v>345</v>
      </c>
    </row>
    <row r="6443" spans="2:6" x14ac:dyDescent="0.35">
      <c r="B6443" s="76">
        <v>6441</v>
      </c>
      <c r="C6443" s="76" t="s">
        <v>4711</v>
      </c>
      <c r="D6443" s="76" t="s">
        <v>2046</v>
      </c>
      <c r="E6443" s="76"/>
      <c r="F6443" s="76" t="s">
        <v>2045</v>
      </c>
    </row>
    <row r="6444" spans="2:6" x14ac:dyDescent="0.35">
      <c r="B6444" s="76">
        <v>6442</v>
      </c>
      <c r="C6444" s="76" t="s">
        <v>1650</v>
      </c>
      <c r="D6444" s="76" t="s">
        <v>9518</v>
      </c>
      <c r="E6444" s="76"/>
      <c r="F6444" s="76" t="s">
        <v>9517</v>
      </c>
    </row>
    <row r="6445" spans="2:6" x14ac:dyDescent="0.35">
      <c r="B6445" s="76">
        <v>6443</v>
      </c>
      <c r="C6445" s="76" t="s">
        <v>4712</v>
      </c>
      <c r="D6445" s="76" t="s">
        <v>2633</v>
      </c>
      <c r="E6445" s="76"/>
      <c r="F6445" s="76" t="s">
        <v>153</v>
      </c>
    </row>
    <row r="6446" spans="2:6" x14ac:dyDescent="0.35">
      <c r="B6446" s="76">
        <v>6444</v>
      </c>
      <c r="C6446" s="76" t="s">
        <v>4713</v>
      </c>
      <c r="D6446" s="76" t="s">
        <v>2371</v>
      </c>
      <c r="E6446" s="76"/>
      <c r="F6446" s="76" t="s">
        <v>2370</v>
      </c>
    </row>
    <row r="6447" spans="2:6" x14ac:dyDescent="0.35">
      <c r="B6447" s="76">
        <v>6445</v>
      </c>
      <c r="C6447" s="76" t="s">
        <v>4714</v>
      </c>
      <c r="D6447" s="76" t="s">
        <v>9520</v>
      </c>
      <c r="E6447" s="76"/>
      <c r="F6447" s="76" t="s">
        <v>9519</v>
      </c>
    </row>
    <row r="6448" spans="2:6" x14ac:dyDescent="0.35">
      <c r="B6448" s="76">
        <v>6446</v>
      </c>
      <c r="C6448" s="76"/>
      <c r="D6448" s="76" t="s">
        <v>11952</v>
      </c>
      <c r="E6448" s="76"/>
      <c r="F6448" s="76" t="s">
        <v>11951</v>
      </c>
    </row>
    <row r="6449" spans="2:6" x14ac:dyDescent="0.35">
      <c r="B6449" s="76">
        <v>6447</v>
      </c>
      <c r="C6449" s="76"/>
      <c r="D6449" s="76" t="s">
        <v>11954</v>
      </c>
      <c r="E6449" s="76"/>
      <c r="F6449" s="76" t="s">
        <v>11953</v>
      </c>
    </row>
    <row r="6450" spans="2:6" x14ac:dyDescent="0.35">
      <c r="B6450" s="76">
        <v>6448</v>
      </c>
      <c r="C6450" s="76" t="s">
        <v>4715</v>
      </c>
      <c r="D6450" s="76" t="s">
        <v>4717</v>
      </c>
      <c r="E6450" s="76"/>
      <c r="F6450" s="76" t="s">
        <v>4716</v>
      </c>
    </row>
    <row r="6451" spans="2:6" x14ac:dyDescent="0.35">
      <c r="B6451" s="76">
        <v>6449</v>
      </c>
      <c r="C6451" s="76" t="s">
        <v>4718</v>
      </c>
      <c r="D6451" s="76" t="s">
        <v>4719</v>
      </c>
      <c r="E6451" s="76"/>
      <c r="F6451" s="76" t="s">
        <v>393</v>
      </c>
    </row>
    <row r="6452" spans="2:6" x14ac:dyDescent="0.35">
      <c r="B6452" s="76">
        <v>6450</v>
      </c>
      <c r="C6452" s="76" t="s">
        <v>4720</v>
      </c>
      <c r="D6452" s="76" t="s">
        <v>1891</v>
      </c>
      <c r="E6452" s="76"/>
      <c r="F6452" s="76" t="s">
        <v>1890</v>
      </c>
    </row>
    <row r="6453" spans="2:6" x14ac:dyDescent="0.35">
      <c r="B6453" s="76">
        <v>6451</v>
      </c>
      <c r="C6453" s="76" t="s">
        <v>4721</v>
      </c>
      <c r="D6453" s="76" t="s">
        <v>9522</v>
      </c>
      <c r="E6453" s="76"/>
      <c r="F6453" s="76" t="s">
        <v>9521</v>
      </c>
    </row>
    <row r="6454" spans="2:6" x14ac:dyDescent="0.35">
      <c r="B6454" s="76">
        <v>6452</v>
      </c>
      <c r="C6454" s="76" t="s">
        <v>4722</v>
      </c>
      <c r="D6454" s="76" t="s">
        <v>4723</v>
      </c>
      <c r="E6454" s="76"/>
      <c r="F6454" s="76" t="s">
        <v>266</v>
      </c>
    </row>
    <row r="6455" spans="2:6" x14ac:dyDescent="0.35">
      <c r="B6455" s="76">
        <v>6453</v>
      </c>
      <c r="C6455" s="76" t="s">
        <v>4724</v>
      </c>
      <c r="D6455" s="76" t="s">
        <v>1969</v>
      </c>
      <c r="E6455" s="76"/>
      <c r="F6455" s="76" t="s">
        <v>1968</v>
      </c>
    </row>
    <row r="6456" spans="2:6" x14ac:dyDescent="0.35">
      <c r="B6456" s="76">
        <v>6454</v>
      </c>
      <c r="C6456" s="76" t="s">
        <v>4725</v>
      </c>
      <c r="D6456" s="76" t="s">
        <v>9523</v>
      </c>
      <c r="E6456" s="76"/>
      <c r="F6456" s="76" t="s">
        <v>578</v>
      </c>
    </row>
    <row r="6457" spans="2:6" x14ac:dyDescent="0.35">
      <c r="B6457" s="76">
        <v>6455</v>
      </c>
      <c r="C6457" s="76" t="s">
        <v>4726</v>
      </c>
      <c r="D6457" s="76" t="s">
        <v>2546</v>
      </c>
      <c r="E6457" s="76"/>
      <c r="F6457" s="76" t="s">
        <v>346</v>
      </c>
    </row>
    <row r="6458" spans="2:6" x14ac:dyDescent="0.35">
      <c r="B6458" s="76">
        <v>6456</v>
      </c>
      <c r="C6458" s="76" t="s">
        <v>4727</v>
      </c>
      <c r="D6458" s="76" t="s">
        <v>1767</v>
      </c>
      <c r="E6458" s="76"/>
      <c r="F6458" s="76" t="s">
        <v>1766</v>
      </c>
    </row>
    <row r="6459" spans="2:6" x14ac:dyDescent="0.35">
      <c r="B6459" s="76">
        <v>6457</v>
      </c>
      <c r="C6459" s="76" t="s">
        <v>1112</v>
      </c>
      <c r="D6459" s="76" t="s">
        <v>9525</v>
      </c>
      <c r="E6459" s="76"/>
      <c r="F6459" s="76" t="s">
        <v>9524</v>
      </c>
    </row>
    <row r="6460" spans="2:6" x14ac:dyDescent="0.35">
      <c r="B6460" s="76">
        <v>6458</v>
      </c>
      <c r="C6460" s="76" t="s">
        <v>4728</v>
      </c>
      <c r="D6460" s="76" t="s">
        <v>4729</v>
      </c>
      <c r="E6460" s="76"/>
      <c r="F6460" s="76" t="s">
        <v>267</v>
      </c>
    </row>
    <row r="6461" spans="2:6" x14ac:dyDescent="0.35">
      <c r="B6461" s="76">
        <v>6459</v>
      </c>
      <c r="C6461" s="76" t="s">
        <v>4730</v>
      </c>
      <c r="D6461" s="76" t="s">
        <v>4732</v>
      </c>
      <c r="E6461" s="76"/>
      <c r="F6461" s="76" t="s">
        <v>4731</v>
      </c>
    </row>
    <row r="6462" spans="2:6" x14ac:dyDescent="0.35">
      <c r="B6462" s="76">
        <v>6460</v>
      </c>
      <c r="C6462" s="76" t="s">
        <v>4733</v>
      </c>
      <c r="D6462" s="76" t="s">
        <v>9527</v>
      </c>
      <c r="E6462" s="76"/>
      <c r="F6462" s="76" t="s">
        <v>9526</v>
      </c>
    </row>
    <row r="6463" spans="2:6" x14ac:dyDescent="0.35">
      <c r="B6463" s="76">
        <v>6461</v>
      </c>
      <c r="C6463" s="76" t="s">
        <v>4734</v>
      </c>
      <c r="D6463" s="76" t="s">
        <v>4735</v>
      </c>
      <c r="E6463" s="76"/>
      <c r="F6463" s="76" t="s">
        <v>801</v>
      </c>
    </row>
    <row r="6464" spans="2:6" x14ac:dyDescent="0.35">
      <c r="B6464" s="76">
        <v>6462</v>
      </c>
      <c r="C6464" s="76" t="s">
        <v>4736</v>
      </c>
      <c r="D6464" s="76" t="s">
        <v>4738</v>
      </c>
      <c r="E6464" s="76"/>
      <c r="F6464" s="76" t="s">
        <v>4737</v>
      </c>
    </row>
    <row r="6465" spans="2:6" x14ac:dyDescent="0.35">
      <c r="B6465" s="76">
        <v>6463</v>
      </c>
      <c r="C6465" s="76" t="s">
        <v>4739</v>
      </c>
      <c r="D6465" s="76" t="s">
        <v>9529</v>
      </c>
      <c r="E6465" s="76"/>
      <c r="F6465" s="76" t="s">
        <v>9528</v>
      </c>
    </row>
    <row r="6466" spans="2:6" x14ac:dyDescent="0.35">
      <c r="B6466" s="76">
        <v>6464</v>
      </c>
      <c r="C6466" s="76" t="s">
        <v>4740</v>
      </c>
      <c r="D6466" s="76" t="s">
        <v>1028</v>
      </c>
      <c r="E6466" s="76"/>
      <c r="F6466" s="76" t="s">
        <v>802</v>
      </c>
    </row>
    <row r="6467" spans="2:6" x14ac:dyDescent="0.35">
      <c r="B6467" s="76">
        <v>6465</v>
      </c>
      <c r="C6467" s="76" t="s">
        <v>4741</v>
      </c>
      <c r="D6467" s="76" t="s">
        <v>4743</v>
      </c>
      <c r="E6467" s="76"/>
      <c r="F6467" s="76" t="s">
        <v>4742</v>
      </c>
    </row>
    <row r="6468" spans="2:6" x14ac:dyDescent="0.35">
      <c r="B6468" s="76">
        <v>6466</v>
      </c>
      <c r="C6468" s="76" t="s">
        <v>4744</v>
      </c>
      <c r="D6468" s="76" t="s">
        <v>9531</v>
      </c>
      <c r="E6468" s="76"/>
      <c r="F6468" s="76" t="s">
        <v>9530</v>
      </c>
    </row>
    <row r="6469" spans="2:6" x14ac:dyDescent="0.35">
      <c r="B6469" s="76">
        <v>6467</v>
      </c>
      <c r="C6469" s="76" t="s">
        <v>4745</v>
      </c>
      <c r="D6469" s="76" t="s">
        <v>4746</v>
      </c>
      <c r="E6469" s="76"/>
      <c r="F6469" s="76" t="s">
        <v>803</v>
      </c>
    </row>
    <row r="6470" spans="2:6" x14ac:dyDescent="0.35">
      <c r="B6470" s="76">
        <v>6468</v>
      </c>
      <c r="C6470" s="76" t="s">
        <v>4747</v>
      </c>
      <c r="D6470" s="76" t="s">
        <v>4749</v>
      </c>
      <c r="E6470" s="76"/>
      <c r="F6470" s="76" t="s">
        <v>4748</v>
      </c>
    </row>
    <row r="6471" spans="2:6" x14ac:dyDescent="0.35">
      <c r="B6471" s="76">
        <v>6469</v>
      </c>
      <c r="C6471" s="76" t="s">
        <v>4750</v>
      </c>
      <c r="D6471" s="76" t="s">
        <v>9533</v>
      </c>
      <c r="E6471" s="76"/>
      <c r="F6471" s="76" t="s">
        <v>9532</v>
      </c>
    </row>
    <row r="6472" spans="2:6" x14ac:dyDescent="0.35">
      <c r="B6472" s="76">
        <v>6470</v>
      </c>
      <c r="C6472" s="76" t="s">
        <v>4751</v>
      </c>
      <c r="D6472" s="76" t="s">
        <v>4752</v>
      </c>
      <c r="E6472" s="76"/>
      <c r="F6472" s="76" t="s">
        <v>804</v>
      </c>
    </row>
    <row r="6473" spans="2:6" x14ac:dyDescent="0.35">
      <c r="B6473" s="76">
        <v>6471</v>
      </c>
      <c r="C6473" s="76" t="s">
        <v>4753</v>
      </c>
      <c r="D6473" s="76" t="s">
        <v>4755</v>
      </c>
      <c r="E6473" s="76"/>
      <c r="F6473" s="76" t="s">
        <v>4754</v>
      </c>
    </row>
    <row r="6474" spans="2:6" x14ac:dyDescent="0.35">
      <c r="B6474" s="76">
        <v>6472</v>
      </c>
      <c r="C6474" s="76" t="s">
        <v>4756</v>
      </c>
      <c r="D6474" s="76" t="s">
        <v>9535</v>
      </c>
      <c r="E6474" s="76"/>
      <c r="F6474" s="76" t="s">
        <v>9534</v>
      </c>
    </row>
    <row r="6475" spans="2:6" x14ac:dyDescent="0.35">
      <c r="B6475" s="76">
        <v>6473</v>
      </c>
      <c r="C6475" s="76" t="s">
        <v>4757</v>
      </c>
      <c r="D6475" s="76" t="s">
        <v>4758</v>
      </c>
      <c r="E6475" s="76"/>
      <c r="F6475" s="76" t="s">
        <v>529</v>
      </c>
    </row>
    <row r="6476" spans="2:6" x14ac:dyDescent="0.35">
      <c r="B6476" s="76">
        <v>6474</v>
      </c>
      <c r="C6476" s="76" t="s">
        <v>4759</v>
      </c>
      <c r="D6476" s="76" t="s">
        <v>4761</v>
      </c>
      <c r="E6476" s="76"/>
      <c r="F6476" s="76" t="s">
        <v>4760</v>
      </c>
    </row>
    <row r="6477" spans="2:6" x14ac:dyDescent="0.35">
      <c r="B6477" s="76">
        <v>6475</v>
      </c>
      <c r="C6477" s="76" t="s">
        <v>4762</v>
      </c>
      <c r="D6477" s="76" t="s">
        <v>9537</v>
      </c>
      <c r="E6477" s="76"/>
      <c r="F6477" s="76" t="s">
        <v>9536</v>
      </c>
    </row>
    <row r="6478" spans="2:6" x14ac:dyDescent="0.35">
      <c r="B6478" s="76">
        <v>6476</v>
      </c>
      <c r="C6478" s="76" t="s">
        <v>4763</v>
      </c>
      <c r="D6478" s="76" t="s">
        <v>4764</v>
      </c>
      <c r="E6478" s="76"/>
      <c r="F6478" s="76" t="s">
        <v>805</v>
      </c>
    </row>
    <row r="6479" spans="2:6" x14ac:dyDescent="0.35">
      <c r="B6479" s="76">
        <v>6477</v>
      </c>
      <c r="C6479" s="76" t="s">
        <v>4765</v>
      </c>
      <c r="D6479" s="76" t="s">
        <v>4767</v>
      </c>
      <c r="E6479" s="76"/>
      <c r="F6479" s="76" t="s">
        <v>4766</v>
      </c>
    </row>
    <row r="6480" spans="2:6" x14ac:dyDescent="0.35">
      <c r="B6480" s="76">
        <v>6478</v>
      </c>
      <c r="C6480" s="76" t="s">
        <v>4768</v>
      </c>
      <c r="D6480" s="76" t="s">
        <v>9539</v>
      </c>
      <c r="E6480" s="76"/>
      <c r="F6480" s="76" t="s">
        <v>9538</v>
      </c>
    </row>
    <row r="6481" spans="2:6" x14ac:dyDescent="0.35">
      <c r="B6481" s="76">
        <v>6479</v>
      </c>
      <c r="C6481" s="76" t="s">
        <v>4769</v>
      </c>
      <c r="D6481" s="76" t="s">
        <v>2449</v>
      </c>
      <c r="E6481" s="76"/>
      <c r="F6481" s="76" t="s">
        <v>154</v>
      </c>
    </row>
    <row r="6482" spans="2:6" x14ac:dyDescent="0.35">
      <c r="B6482" s="76">
        <v>6480</v>
      </c>
      <c r="C6482" s="76" t="s">
        <v>4770</v>
      </c>
      <c r="D6482" s="76" t="s">
        <v>1490</v>
      </c>
      <c r="E6482" s="76"/>
      <c r="F6482" s="76" t="s">
        <v>1489</v>
      </c>
    </row>
    <row r="6483" spans="2:6" x14ac:dyDescent="0.35">
      <c r="B6483" s="76">
        <v>6481</v>
      </c>
      <c r="C6483" s="76" t="s">
        <v>4771</v>
      </c>
      <c r="D6483" s="76" t="s">
        <v>9541</v>
      </c>
      <c r="E6483" s="76"/>
      <c r="F6483" s="76" t="s">
        <v>9540</v>
      </c>
    </row>
    <row r="6484" spans="2:6" x14ac:dyDescent="0.35">
      <c r="B6484" s="76">
        <v>6482</v>
      </c>
      <c r="C6484" s="76" t="s">
        <v>4772</v>
      </c>
      <c r="D6484" s="76" t="s">
        <v>4774</v>
      </c>
      <c r="E6484" s="76"/>
      <c r="F6484" s="76" t="s">
        <v>4773</v>
      </c>
    </row>
    <row r="6485" spans="2:6" x14ac:dyDescent="0.35">
      <c r="B6485" s="76">
        <v>6483</v>
      </c>
      <c r="C6485" s="76" t="s">
        <v>11956</v>
      </c>
      <c r="D6485" s="76" t="s">
        <v>12998</v>
      </c>
      <c r="E6485" s="76"/>
      <c r="F6485" s="76" t="s">
        <v>11955</v>
      </c>
    </row>
    <row r="6486" spans="2:6" x14ac:dyDescent="0.35">
      <c r="B6486" s="76">
        <v>6484</v>
      </c>
      <c r="C6486" s="76" t="s">
        <v>4775</v>
      </c>
      <c r="D6486" s="76" t="s">
        <v>2465</v>
      </c>
      <c r="E6486" s="76"/>
      <c r="F6486" s="76" t="s">
        <v>155</v>
      </c>
    </row>
    <row r="6487" spans="2:6" x14ac:dyDescent="0.35">
      <c r="B6487" s="76">
        <v>6485</v>
      </c>
      <c r="C6487" s="76" t="s">
        <v>4776</v>
      </c>
      <c r="D6487" s="76" t="s">
        <v>1612</v>
      </c>
      <c r="E6487" s="76"/>
      <c r="F6487" s="76" t="s">
        <v>1611</v>
      </c>
    </row>
    <row r="6488" spans="2:6" x14ac:dyDescent="0.35">
      <c r="B6488" s="76">
        <v>6486</v>
      </c>
      <c r="C6488" s="76" t="s">
        <v>4777</v>
      </c>
      <c r="D6488" s="76" t="s">
        <v>9543</v>
      </c>
      <c r="E6488" s="76"/>
      <c r="F6488" s="76" t="s">
        <v>9542</v>
      </c>
    </row>
    <row r="6489" spans="2:6" x14ac:dyDescent="0.35">
      <c r="B6489" s="76">
        <v>6487</v>
      </c>
      <c r="C6489" s="76" t="s">
        <v>4778</v>
      </c>
      <c r="D6489" s="76" t="s">
        <v>4780</v>
      </c>
      <c r="E6489" s="76"/>
      <c r="F6489" s="76" t="s">
        <v>4779</v>
      </c>
    </row>
    <row r="6490" spans="2:6" x14ac:dyDescent="0.35">
      <c r="B6490" s="76">
        <v>6488</v>
      </c>
      <c r="C6490" s="76" t="s">
        <v>11958</v>
      </c>
      <c r="D6490" s="76" t="s">
        <v>12999</v>
      </c>
      <c r="E6490" s="76"/>
      <c r="F6490" s="76" t="s">
        <v>11957</v>
      </c>
    </row>
    <row r="6491" spans="2:6" x14ac:dyDescent="0.35">
      <c r="B6491" s="76">
        <v>6489</v>
      </c>
      <c r="C6491" s="76" t="s">
        <v>4781</v>
      </c>
      <c r="D6491" s="76" t="s">
        <v>4782</v>
      </c>
      <c r="E6491" s="76"/>
      <c r="F6491" s="76" t="s">
        <v>268</v>
      </c>
    </row>
    <row r="6492" spans="2:6" x14ac:dyDescent="0.35">
      <c r="B6492" s="76">
        <v>6490</v>
      </c>
      <c r="C6492" s="76" t="s">
        <v>4783</v>
      </c>
      <c r="D6492" s="76" t="s">
        <v>1559</v>
      </c>
      <c r="E6492" s="76"/>
      <c r="F6492" s="76" t="s">
        <v>1558</v>
      </c>
    </row>
    <row r="6493" spans="2:6" x14ac:dyDescent="0.35">
      <c r="B6493" s="76">
        <v>6491</v>
      </c>
      <c r="C6493" s="76" t="s">
        <v>1217</v>
      </c>
      <c r="D6493" s="76" t="s">
        <v>9544</v>
      </c>
      <c r="E6493" s="76"/>
      <c r="F6493" s="76" t="s">
        <v>7</v>
      </c>
    </row>
    <row r="6494" spans="2:6" x14ac:dyDescent="0.35">
      <c r="B6494" s="76">
        <v>6492</v>
      </c>
      <c r="C6494" s="76" t="s">
        <v>1130</v>
      </c>
      <c r="D6494" s="76" t="s">
        <v>1131</v>
      </c>
      <c r="E6494" s="76"/>
      <c r="F6494" s="76" t="s">
        <v>4784</v>
      </c>
    </row>
    <row r="6495" spans="2:6" x14ac:dyDescent="0.35">
      <c r="B6495" s="76">
        <v>6493</v>
      </c>
      <c r="C6495" s="76" t="s">
        <v>11959</v>
      </c>
      <c r="D6495" s="76" t="s">
        <v>13000</v>
      </c>
      <c r="E6495" s="76"/>
      <c r="F6495" s="76" t="s">
        <v>4785</v>
      </c>
    </row>
    <row r="6496" spans="2:6" x14ac:dyDescent="0.35">
      <c r="B6496" s="76">
        <v>6494</v>
      </c>
      <c r="C6496" s="76" t="s">
        <v>4786</v>
      </c>
      <c r="D6496" s="76" t="s">
        <v>2537</v>
      </c>
      <c r="E6496" s="76"/>
      <c r="F6496" s="76" t="s">
        <v>347</v>
      </c>
    </row>
    <row r="6497" spans="2:6" x14ac:dyDescent="0.35">
      <c r="B6497" s="76">
        <v>6495</v>
      </c>
      <c r="C6497" s="76" t="s">
        <v>4787</v>
      </c>
      <c r="D6497" s="76" t="s">
        <v>1319</v>
      </c>
      <c r="E6497" s="76"/>
      <c r="F6497" s="76" t="s">
        <v>1318</v>
      </c>
    </row>
    <row r="6498" spans="2:6" x14ac:dyDescent="0.35">
      <c r="B6498" s="76">
        <v>6496</v>
      </c>
      <c r="C6498" s="76" t="s">
        <v>1377</v>
      </c>
      <c r="D6498" s="76" t="s">
        <v>9545</v>
      </c>
      <c r="E6498" s="76"/>
      <c r="F6498" s="76" t="s">
        <v>548</v>
      </c>
    </row>
    <row r="6499" spans="2:6" x14ac:dyDescent="0.35">
      <c r="B6499" s="76">
        <v>6497</v>
      </c>
      <c r="C6499" s="76" t="s">
        <v>11961</v>
      </c>
      <c r="D6499" s="76" t="s">
        <v>13001</v>
      </c>
      <c r="E6499" s="76"/>
      <c r="F6499" s="76" t="s">
        <v>11960</v>
      </c>
    </row>
    <row r="6500" spans="2:6" x14ac:dyDescent="0.35">
      <c r="B6500" s="76">
        <v>6498</v>
      </c>
      <c r="C6500" s="76" t="s">
        <v>1196</v>
      </c>
      <c r="D6500" s="76" t="s">
        <v>1197</v>
      </c>
      <c r="E6500" s="76"/>
      <c r="F6500" s="76" t="s">
        <v>4788</v>
      </c>
    </row>
    <row r="6501" spans="2:6" x14ac:dyDescent="0.35">
      <c r="B6501" s="76">
        <v>6499</v>
      </c>
      <c r="C6501" s="76" t="s">
        <v>4789</v>
      </c>
      <c r="D6501" s="76" t="s">
        <v>2452</v>
      </c>
      <c r="E6501" s="76"/>
      <c r="F6501" s="76" t="s">
        <v>156</v>
      </c>
    </row>
    <row r="6502" spans="2:6" x14ac:dyDescent="0.35">
      <c r="B6502" s="76">
        <v>6500</v>
      </c>
      <c r="C6502" s="76" t="s">
        <v>4790</v>
      </c>
      <c r="D6502" s="76" t="s">
        <v>9547</v>
      </c>
      <c r="E6502" s="76"/>
      <c r="F6502" s="76" t="s">
        <v>9546</v>
      </c>
    </row>
    <row r="6503" spans="2:6" x14ac:dyDescent="0.35">
      <c r="B6503" s="76">
        <v>6501</v>
      </c>
      <c r="C6503" s="76" t="s">
        <v>4791</v>
      </c>
      <c r="D6503" s="76" t="s">
        <v>1498</v>
      </c>
      <c r="E6503" s="76"/>
      <c r="F6503" s="76" t="s">
        <v>1497</v>
      </c>
    </row>
    <row r="6504" spans="2:6" x14ac:dyDescent="0.35">
      <c r="B6504" s="76">
        <v>6502</v>
      </c>
      <c r="C6504" s="76" t="s">
        <v>4792</v>
      </c>
      <c r="D6504" s="76" t="s">
        <v>2632</v>
      </c>
      <c r="E6504" s="76"/>
      <c r="F6504" s="76" t="s">
        <v>157</v>
      </c>
    </row>
    <row r="6505" spans="2:6" x14ac:dyDescent="0.35">
      <c r="B6505" s="76">
        <v>6503</v>
      </c>
      <c r="C6505" s="76" t="s">
        <v>4793</v>
      </c>
      <c r="D6505" s="76" t="s">
        <v>2253</v>
      </c>
      <c r="E6505" s="76"/>
      <c r="F6505" s="76" t="s">
        <v>2252</v>
      </c>
    </row>
    <row r="6506" spans="2:6" x14ac:dyDescent="0.35">
      <c r="B6506" s="76">
        <v>6504</v>
      </c>
      <c r="C6506" s="76" t="s">
        <v>4794</v>
      </c>
      <c r="D6506" s="76" t="s">
        <v>9549</v>
      </c>
      <c r="E6506" s="76"/>
      <c r="F6506" s="76" t="s">
        <v>9548</v>
      </c>
    </row>
    <row r="6507" spans="2:6" x14ac:dyDescent="0.35">
      <c r="B6507" s="76">
        <v>6505</v>
      </c>
      <c r="C6507" s="76" t="s">
        <v>4795</v>
      </c>
      <c r="D6507" s="76" t="s">
        <v>4796</v>
      </c>
      <c r="E6507" s="76"/>
      <c r="F6507" s="76" t="s">
        <v>158</v>
      </c>
    </row>
    <row r="6508" spans="2:6" x14ac:dyDescent="0.35">
      <c r="B6508" s="76">
        <v>6506</v>
      </c>
      <c r="C6508" s="76" t="s">
        <v>4797</v>
      </c>
      <c r="D6508" s="76" t="s">
        <v>9550</v>
      </c>
      <c r="E6508" s="76"/>
      <c r="F6508" s="76" t="s">
        <v>2259</v>
      </c>
    </row>
    <row r="6509" spans="2:6" x14ac:dyDescent="0.35">
      <c r="B6509" s="76">
        <v>6507</v>
      </c>
      <c r="C6509" s="76" t="s">
        <v>11963</v>
      </c>
      <c r="D6509" s="76" t="s">
        <v>13002</v>
      </c>
      <c r="E6509" s="76"/>
      <c r="F6509" s="76" t="s">
        <v>11962</v>
      </c>
    </row>
    <row r="6510" spans="2:6" x14ac:dyDescent="0.35">
      <c r="B6510" s="76">
        <v>6508</v>
      </c>
      <c r="C6510" s="76" t="s">
        <v>4798</v>
      </c>
      <c r="D6510" s="76" t="s">
        <v>2574</v>
      </c>
      <c r="E6510" s="76"/>
      <c r="F6510" s="76" t="s">
        <v>269</v>
      </c>
    </row>
    <row r="6511" spans="2:6" x14ac:dyDescent="0.35">
      <c r="B6511" s="76">
        <v>6509</v>
      </c>
      <c r="C6511" s="76" t="s">
        <v>4799</v>
      </c>
      <c r="D6511" s="76" t="s">
        <v>1743</v>
      </c>
      <c r="E6511" s="76"/>
      <c r="F6511" s="76" t="s">
        <v>1742</v>
      </c>
    </row>
    <row r="6512" spans="2:6" x14ac:dyDescent="0.35">
      <c r="B6512" s="76">
        <v>6510</v>
      </c>
      <c r="C6512" s="76" t="s">
        <v>1109</v>
      </c>
      <c r="D6512" s="76" t="s">
        <v>9551</v>
      </c>
      <c r="E6512" s="76"/>
      <c r="F6512" s="76" t="s">
        <v>541</v>
      </c>
    </row>
    <row r="6513" spans="2:6" x14ac:dyDescent="0.35">
      <c r="B6513" s="76">
        <v>6511</v>
      </c>
      <c r="C6513" s="76" t="s">
        <v>4800</v>
      </c>
      <c r="D6513" s="76" t="s">
        <v>4801</v>
      </c>
      <c r="E6513" s="76"/>
      <c r="F6513" s="76" t="s">
        <v>515</v>
      </c>
    </row>
    <row r="6514" spans="2:6" x14ac:dyDescent="0.35">
      <c r="B6514" s="76">
        <v>6512</v>
      </c>
      <c r="C6514" s="76" t="s">
        <v>4802</v>
      </c>
      <c r="D6514" s="76" t="s">
        <v>2133</v>
      </c>
      <c r="E6514" s="76"/>
      <c r="F6514" s="76" t="s">
        <v>2132</v>
      </c>
    </row>
    <row r="6515" spans="2:6" x14ac:dyDescent="0.35">
      <c r="B6515" s="76">
        <v>6513</v>
      </c>
      <c r="C6515" s="76" t="s">
        <v>4803</v>
      </c>
      <c r="D6515" s="76" t="s">
        <v>9553</v>
      </c>
      <c r="E6515" s="76"/>
      <c r="F6515" s="76" t="s">
        <v>9552</v>
      </c>
    </row>
    <row r="6516" spans="2:6" x14ac:dyDescent="0.35">
      <c r="B6516" s="76">
        <v>6514</v>
      </c>
      <c r="C6516" s="76" t="s">
        <v>4804</v>
      </c>
      <c r="D6516" s="76" t="s">
        <v>2648</v>
      </c>
      <c r="E6516" s="76"/>
      <c r="F6516" s="76" t="s">
        <v>516</v>
      </c>
    </row>
    <row r="6517" spans="2:6" x14ac:dyDescent="0.35">
      <c r="B6517" s="76">
        <v>6515</v>
      </c>
      <c r="C6517" s="76" t="s">
        <v>4805</v>
      </c>
      <c r="D6517" s="76" t="s">
        <v>9553</v>
      </c>
      <c r="E6517" s="76"/>
      <c r="F6517" s="76" t="s">
        <v>2134</v>
      </c>
    </row>
    <row r="6518" spans="2:6" x14ac:dyDescent="0.35">
      <c r="B6518" s="76">
        <v>6516</v>
      </c>
      <c r="C6518" s="76" t="s">
        <v>11966</v>
      </c>
      <c r="D6518" s="76" t="s">
        <v>11965</v>
      </c>
      <c r="E6518" s="76"/>
      <c r="F6518" s="76" t="s">
        <v>11964</v>
      </c>
    </row>
    <row r="6519" spans="2:6" x14ac:dyDescent="0.35">
      <c r="B6519" s="76">
        <v>6517</v>
      </c>
      <c r="C6519" s="76" t="s">
        <v>4806</v>
      </c>
      <c r="D6519" s="76" t="s">
        <v>2575</v>
      </c>
      <c r="E6519" s="76"/>
      <c r="F6519" s="76" t="s">
        <v>159</v>
      </c>
    </row>
    <row r="6520" spans="2:6" x14ac:dyDescent="0.35">
      <c r="B6520" s="76">
        <v>6518</v>
      </c>
      <c r="C6520" s="76" t="s">
        <v>4807</v>
      </c>
      <c r="D6520" s="76" t="s">
        <v>1702</v>
      </c>
      <c r="E6520" s="76"/>
      <c r="F6520" s="76" t="s">
        <v>1701</v>
      </c>
    </row>
    <row r="6521" spans="2:6" x14ac:dyDescent="0.35">
      <c r="B6521" s="76">
        <v>6519</v>
      </c>
      <c r="C6521" s="76" t="s">
        <v>4808</v>
      </c>
      <c r="D6521" s="76" t="s">
        <v>9555</v>
      </c>
      <c r="E6521" s="76"/>
      <c r="F6521" s="76" t="s">
        <v>9554</v>
      </c>
    </row>
    <row r="6522" spans="2:6" x14ac:dyDescent="0.35">
      <c r="B6522" s="76">
        <v>6520</v>
      </c>
      <c r="C6522" s="76" t="s">
        <v>4809</v>
      </c>
      <c r="D6522" s="76" t="s">
        <v>2531</v>
      </c>
      <c r="E6522" s="76"/>
      <c r="F6522" s="76" t="s">
        <v>348</v>
      </c>
    </row>
    <row r="6523" spans="2:6" x14ac:dyDescent="0.35">
      <c r="B6523" s="76">
        <v>6521</v>
      </c>
      <c r="C6523" s="76" t="s">
        <v>4810</v>
      </c>
      <c r="D6523" s="76" t="s">
        <v>9556</v>
      </c>
      <c r="E6523" s="76"/>
      <c r="F6523" s="76" t="s">
        <v>2308</v>
      </c>
    </row>
    <row r="6524" spans="2:6" x14ac:dyDescent="0.35">
      <c r="B6524" s="76">
        <v>6522</v>
      </c>
      <c r="C6524" s="76" t="s">
        <v>11968</v>
      </c>
      <c r="D6524" s="76" t="s">
        <v>13003</v>
      </c>
      <c r="E6524" s="76"/>
      <c r="F6524" s="76" t="s">
        <v>11967</v>
      </c>
    </row>
    <row r="6525" spans="2:6" x14ac:dyDescent="0.35">
      <c r="B6525" s="76">
        <v>6523</v>
      </c>
      <c r="C6525" s="76" t="s">
        <v>4811</v>
      </c>
      <c r="D6525" s="76" t="s">
        <v>4812</v>
      </c>
      <c r="E6525" s="76"/>
      <c r="F6525" s="76" t="s">
        <v>160</v>
      </c>
    </row>
    <row r="6526" spans="2:6" x14ac:dyDescent="0.35">
      <c r="B6526" s="76">
        <v>6524</v>
      </c>
      <c r="C6526" s="76" t="s">
        <v>4813</v>
      </c>
      <c r="D6526" s="76" t="s">
        <v>2307</v>
      </c>
      <c r="E6526" s="76"/>
      <c r="F6526" s="76" t="s">
        <v>2306</v>
      </c>
    </row>
    <row r="6527" spans="2:6" x14ac:dyDescent="0.35">
      <c r="B6527" s="76">
        <v>6525</v>
      </c>
      <c r="C6527" s="76" t="s">
        <v>1430</v>
      </c>
      <c r="D6527" s="76" t="s">
        <v>9558</v>
      </c>
      <c r="E6527" s="76"/>
      <c r="F6527" s="76" t="s">
        <v>9557</v>
      </c>
    </row>
    <row r="6528" spans="2:6" x14ac:dyDescent="0.35">
      <c r="B6528" s="76">
        <v>6526</v>
      </c>
      <c r="C6528" s="76" t="s">
        <v>11970</v>
      </c>
      <c r="D6528" s="76" t="s">
        <v>13004</v>
      </c>
      <c r="E6528" s="76"/>
      <c r="F6528" s="76" t="s">
        <v>11969</v>
      </c>
    </row>
    <row r="6529" spans="2:6" x14ac:dyDescent="0.35">
      <c r="B6529" s="76">
        <v>6527</v>
      </c>
      <c r="C6529" s="76" t="s">
        <v>1542</v>
      </c>
      <c r="D6529" s="76" t="s">
        <v>1543</v>
      </c>
      <c r="E6529" s="76"/>
      <c r="F6529" s="76" t="s">
        <v>4814</v>
      </c>
    </row>
    <row r="6530" spans="2:6" x14ac:dyDescent="0.35">
      <c r="B6530" s="76">
        <v>6528</v>
      </c>
      <c r="C6530" s="76" t="s">
        <v>4815</v>
      </c>
      <c r="D6530" s="76" t="s">
        <v>2564</v>
      </c>
      <c r="E6530" s="76"/>
      <c r="F6530" s="76" t="s">
        <v>161</v>
      </c>
    </row>
    <row r="6531" spans="2:6" x14ac:dyDescent="0.35">
      <c r="B6531" s="76">
        <v>6529</v>
      </c>
      <c r="C6531" s="76" t="s">
        <v>4816</v>
      </c>
      <c r="D6531" s="76" t="s">
        <v>2305</v>
      </c>
      <c r="E6531" s="76"/>
      <c r="F6531" s="76" t="s">
        <v>2304</v>
      </c>
    </row>
    <row r="6532" spans="2:6" x14ac:dyDescent="0.35">
      <c r="B6532" s="76">
        <v>6530</v>
      </c>
      <c r="C6532" s="76" t="s">
        <v>4817</v>
      </c>
      <c r="D6532" s="76" t="s">
        <v>9560</v>
      </c>
      <c r="E6532" s="76"/>
      <c r="F6532" s="76" t="s">
        <v>9559</v>
      </c>
    </row>
    <row r="6533" spans="2:6" x14ac:dyDescent="0.35">
      <c r="B6533" s="76">
        <v>6531</v>
      </c>
      <c r="C6533" s="76" t="s">
        <v>4818</v>
      </c>
      <c r="D6533" s="76" t="s">
        <v>2680</v>
      </c>
      <c r="E6533" s="76"/>
      <c r="F6533" s="76" t="s">
        <v>270</v>
      </c>
    </row>
    <row r="6534" spans="2:6" x14ac:dyDescent="0.35">
      <c r="B6534" s="76">
        <v>6532</v>
      </c>
      <c r="C6534" s="76" t="s">
        <v>4819</v>
      </c>
      <c r="D6534" s="76" t="s">
        <v>1829</v>
      </c>
      <c r="E6534" s="76"/>
      <c r="F6534" s="76" t="s">
        <v>1828</v>
      </c>
    </row>
    <row r="6535" spans="2:6" x14ac:dyDescent="0.35">
      <c r="B6535" s="76">
        <v>6533</v>
      </c>
      <c r="C6535" s="76" t="s">
        <v>4820</v>
      </c>
      <c r="D6535" s="76" t="s">
        <v>9562</v>
      </c>
      <c r="E6535" s="76"/>
      <c r="F6535" s="76" t="s">
        <v>9561</v>
      </c>
    </row>
    <row r="6536" spans="2:6" x14ac:dyDescent="0.35">
      <c r="B6536" s="76">
        <v>6534</v>
      </c>
      <c r="C6536" s="76" t="s">
        <v>4821</v>
      </c>
      <c r="D6536" s="76" t="s">
        <v>4823</v>
      </c>
      <c r="E6536" s="76"/>
      <c r="F6536" s="76" t="s">
        <v>4822</v>
      </c>
    </row>
    <row r="6537" spans="2:6" x14ac:dyDescent="0.35">
      <c r="B6537" s="76">
        <v>6535</v>
      </c>
      <c r="C6537" s="76" t="s">
        <v>4824</v>
      </c>
      <c r="D6537" s="76" t="s">
        <v>2571</v>
      </c>
      <c r="E6537" s="76"/>
      <c r="F6537" s="76" t="s">
        <v>162</v>
      </c>
    </row>
    <row r="6538" spans="2:6" x14ac:dyDescent="0.35">
      <c r="B6538" s="76">
        <v>6536</v>
      </c>
      <c r="C6538" s="76" t="s">
        <v>4825</v>
      </c>
      <c r="D6538" s="76" t="s">
        <v>9563</v>
      </c>
      <c r="E6538" s="76"/>
      <c r="F6538" s="76" t="s">
        <v>4826</v>
      </c>
    </row>
    <row r="6539" spans="2:6" x14ac:dyDescent="0.35">
      <c r="B6539" s="76">
        <v>6537</v>
      </c>
      <c r="C6539" s="76" t="s">
        <v>4827</v>
      </c>
      <c r="D6539" s="76" t="s">
        <v>1693</v>
      </c>
      <c r="E6539" s="76"/>
      <c r="F6539" s="76" t="s">
        <v>1692</v>
      </c>
    </row>
    <row r="6540" spans="2:6" x14ac:dyDescent="0.35">
      <c r="B6540" s="76">
        <v>6538</v>
      </c>
      <c r="C6540" s="76" t="s">
        <v>4828</v>
      </c>
      <c r="D6540" s="76" t="s">
        <v>2572</v>
      </c>
      <c r="E6540" s="76"/>
      <c r="F6540" s="76" t="s">
        <v>163</v>
      </c>
    </row>
    <row r="6541" spans="2:6" x14ac:dyDescent="0.35">
      <c r="B6541" s="76">
        <v>6539</v>
      </c>
      <c r="C6541" s="76" t="s">
        <v>4829</v>
      </c>
      <c r="D6541" s="76" t="s">
        <v>9564</v>
      </c>
      <c r="E6541" s="76"/>
      <c r="F6541" s="76" t="s">
        <v>4830</v>
      </c>
    </row>
    <row r="6542" spans="2:6" x14ac:dyDescent="0.35">
      <c r="B6542" s="76">
        <v>6540</v>
      </c>
      <c r="C6542" s="76" t="s">
        <v>4831</v>
      </c>
      <c r="D6542" s="76" t="s">
        <v>2310</v>
      </c>
      <c r="E6542" s="76"/>
      <c r="F6542" s="76" t="s">
        <v>2309</v>
      </c>
    </row>
    <row r="6543" spans="2:6" x14ac:dyDescent="0.35">
      <c r="B6543" s="76">
        <v>6541</v>
      </c>
      <c r="C6543" s="76" t="s">
        <v>4832</v>
      </c>
      <c r="D6543" s="76" t="s">
        <v>2561</v>
      </c>
      <c r="E6543" s="76"/>
      <c r="F6543" s="76" t="s">
        <v>806</v>
      </c>
    </row>
    <row r="6544" spans="2:6" x14ac:dyDescent="0.35">
      <c r="B6544" s="76">
        <v>6542</v>
      </c>
      <c r="C6544" s="76" t="s">
        <v>4833</v>
      </c>
      <c r="D6544" s="76" t="s">
        <v>9566</v>
      </c>
      <c r="E6544" s="76"/>
      <c r="F6544" s="76" t="s">
        <v>9565</v>
      </c>
    </row>
    <row r="6545" spans="2:6" x14ac:dyDescent="0.35">
      <c r="B6545" s="76">
        <v>6543</v>
      </c>
      <c r="C6545" s="76" t="s">
        <v>4834</v>
      </c>
      <c r="D6545" s="76" t="s">
        <v>2261</v>
      </c>
      <c r="E6545" s="76"/>
      <c r="F6545" s="76" t="s">
        <v>2260</v>
      </c>
    </row>
    <row r="6546" spans="2:6" x14ac:dyDescent="0.35">
      <c r="B6546" s="76">
        <v>6544</v>
      </c>
      <c r="C6546" s="76" t="s">
        <v>4835</v>
      </c>
      <c r="D6546" s="76" t="s">
        <v>2479</v>
      </c>
      <c r="E6546" s="76"/>
      <c r="F6546" s="76" t="s">
        <v>807</v>
      </c>
    </row>
    <row r="6547" spans="2:6" x14ac:dyDescent="0.35">
      <c r="B6547" s="76">
        <v>6545</v>
      </c>
      <c r="C6547" s="76" t="s">
        <v>4836</v>
      </c>
      <c r="D6547" s="76" t="s">
        <v>9567</v>
      </c>
      <c r="E6547" s="76"/>
      <c r="F6547" s="76" t="s">
        <v>2142</v>
      </c>
    </row>
    <row r="6548" spans="2:6" x14ac:dyDescent="0.35">
      <c r="B6548" s="76">
        <v>6546</v>
      </c>
      <c r="C6548" s="76" t="s">
        <v>11973</v>
      </c>
      <c r="D6548" s="76" t="s">
        <v>11972</v>
      </c>
      <c r="E6548" s="76"/>
      <c r="F6548" s="76" t="s">
        <v>11971</v>
      </c>
    </row>
    <row r="6549" spans="2:6" x14ac:dyDescent="0.35">
      <c r="B6549" s="76">
        <v>6547</v>
      </c>
      <c r="C6549" s="76" t="s">
        <v>4837</v>
      </c>
      <c r="D6549" s="76" t="s">
        <v>1831</v>
      </c>
      <c r="E6549" s="76"/>
      <c r="F6549" s="76" t="s">
        <v>271</v>
      </c>
    </row>
    <row r="6550" spans="2:6" x14ac:dyDescent="0.35">
      <c r="B6550" s="76">
        <v>6548</v>
      </c>
      <c r="C6550" s="76" t="s">
        <v>4838</v>
      </c>
      <c r="D6550" s="76" t="s">
        <v>1831</v>
      </c>
      <c r="E6550" s="76"/>
      <c r="F6550" s="76" t="s">
        <v>1830</v>
      </c>
    </row>
    <row r="6551" spans="2:6" x14ac:dyDescent="0.35">
      <c r="B6551" s="76">
        <v>6549</v>
      </c>
      <c r="C6551" s="76" t="s">
        <v>4839</v>
      </c>
      <c r="D6551" s="76" t="s">
        <v>9569</v>
      </c>
      <c r="E6551" s="76"/>
      <c r="F6551" s="76" t="s">
        <v>9568</v>
      </c>
    </row>
    <row r="6552" spans="2:6" x14ac:dyDescent="0.35">
      <c r="B6552" s="76">
        <v>6550</v>
      </c>
      <c r="C6552" s="76" t="s">
        <v>4840</v>
      </c>
      <c r="D6552" s="76" t="s">
        <v>2446</v>
      </c>
      <c r="E6552" s="76"/>
      <c r="F6552" s="76" t="s">
        <v>808</v>
      </c>
    </row>
    <row r="6553" spans="2:6" x14ac:dyDescent="0.35">
      <c r="B6553" s="76">
        <v>6551</v>
      </c>
      <c r="C6553" s="76" t="s">
        <v>4841</v>
      </c>
      <c r="D6553" s="76" t="s">
        <v>9571</v>
      </c>
      <c r="E6553" s="76"/>
      <c r="F6553" s="76" t="s">
        <v>9570</v>
      </c>
    </row>
    <row r="6554" spans="2:6" x14ac:dyDescent="0.35">
      <c r="B6554" s="76">
        <v>6552</v>
      </c>
      <c r="C6554" s="76" t="s">
        <v>4842</v>
      </c>
      <c r="D6554" s="76" t="s">
        <v>1622</v>
      </c>
      <c r="E6554" s="76"/>
      <c r="F6554" s="76" t="s">
        <v>1621</v>
      </c>
    </row>
    <row r="6555" spans="2:6" x14ac:dyDescent="0.35">
      <c r="B6555" s="76">
        <v>6553</v>
      </c>
      <c r="C6555" s="76" t="s">
        <v>4843</v>
      </c>
      <c r="D6555" s="76" t="s">
        <v>4845</v>
      </c>
      <c r="E6555" s="76"/>
      <c r="F6555" s="76" t="s">
        <v>4844</v>
      </c>
    </row>
    <row r="6556" spans="2:6" x14ac:dyDescent="0.35">
      <c r="B6556" s="76">
        <v>6554</v>
      </c>
      <c r="C6556" s="76" t="s">
        <v>4846</v>
      </c>
      <c r="D6556" s="76" t="s">
        <v>4848</v>
      </c>
      <c r="E6556" s="76"/>
      <c r="F6556" s="76" t="s">
        <v>4847</v>
      </c>
    </row>
    <row r="6557" spans="2:6" x14ac:dyDescent="0.35">
      <c r="B6557" s="76">
        <v>6555</v>
      </c>
      <c r="C6557" s="76" t="s">
        <v>4849</v>
      </c>
      <c r="D6557" s="76" t="s">
        <v>9573</v>
      </c>
      <c r="E6557" s="76"/>
      <c r="F6557" s="76" t="s">
        <v>9572</v>
      </c>
    </row>
    <row r="6558" spans="2:6" x14ac:dyDescent="0.35">
      <c r="B6558" s="76">
        <v>6556</v>
      </c>
      <c r="C6558" s="76" t="s">
        <v>4850</v>
      </c>
      <c r="D6558" s="76" t="s">
        <v>2590</v>
      </c>
      <c r="E6558" s="76"/>
      <c r="F6558" s="76" t="s">
        <v>394</v>
      </c>
    </row>
    <row r="6559" spans="2:6" x14ac:dyDescent="0.35">
      <c r="B6559" s="76">
        <v>6557</v>
      </c>
      <c r="C6559" s="76" t="s">
        <v>4851</v>
      </c>
      <c r="D6559" s="76" t="s">
        <v>1967</v>
      </c>
      <c r="E6559" s="76"/>
      <c r="F6559" s="76" t="s">
        <v>1966</v>
      </c>
    </row>
    <row r="6560" spans="2:6" x14ac:dyDescent="0.35">
      <c r="B6560" s="76">
        <v>6558</v>
      </c>
      <c r="C6560" s="76" t="s">
        <v>4852</v>
      </c>
      <c r="D6560" s="76" t="s">
        <v>9575</v>
      </c>
      <c r="E6560" s="76"/>
      <c r="F6560" s="76" t="s">
        <v>9574</v>
      </c>
    </row>
    <row r="6561" spans="2:6" x14ac:dyDescent="0.35">
      <c r="B6561" s="76">
        <v>6559</v>
      </c>
      <c r="C6561" s="76" t="s">
        <v>4853</v>
      </c>
      <c r="D6561" s="76" t="s">
        <v>2589</v>
      </c>
      <c r="E6561" s="76"/>
      <c r="F6561" s="76" t="s">
        <v>272</v>
      </c>
    </row>
    <row r="6562" spans="2:6" x14ac:dyDescent="0.35">
      <c r="B6562" s="76">
        <v>6560</v>
      </c>
      <c r="C6562" s="76" t="s">
        <v>4854</v>
      </c>
      <c r="D6562" s="76" t="s">
        <v>1965</v>
      </c>
      <c r="E6562" s="76"/>
      <c r="F6562" s="76" t="s">
        <v>1964</v>
      </c>
    </row>
    <row r="6563" spans="2:6" x14ac:dyDescent="0.35">
      <c r="B6563" s="76">
        <v>6561</v>
      </c>
      <c r="C6563" s="76" t="s">
        <v>4855</v>
      </c>
      <c r="D6563" s="76" t="s">
        <v>11974</v>
      </c>
      <c r="E6563" s="76"/>
      <c r="F6563" s="76" t="s">
        <v>9576</v>
      </c>
    </row>
    <row r="6564" spans="2:6" x14ac:dyDescent="0.35">
      <c r="B6564" s="76">
        <v>6562</v>
      </c>
      <c r="C6564" s="76" t="s">
        <v>4856</v>
      </c>
      <c r="D6564" s="76" t="s">
        <v>2566</v>
      </c>
      <c r="E6564" s="76"/>
      <c r="F6564" s="76" t="s">
        <v>164</v>
      </c>
    </row>
    <row r="6565" spans="2:6" x14ac:dyDescent="0.35">
      <c r="B6565" s="76">
        <v>6563</v>
      </c>
      <c r="C6565" s="76" t="s">
        <v>4857</v>
      </c>
      <c r="D6565" s="76" t="s">
        <v>2312</v>
      </c>
      <c r="E6565" s="76"/>
      <c r="F6565" s="76" t="s">
        <v>2311</v>
      </c>
    </row>
    <row r="6566" spans="2:6" x14ac:dyDescent="0.35">
      <c r="B6566" s="76">
        <v>6564</v>
      </c>
      <c r="C6566" s="76" t="s">
        <v>4858</v>
      </c>
      <c r="D6566" s="76" t="s">
        <v>9578</v>
      </c>
      <c r="E6566" s="76"/>
      <c r="F6566" s="76" t="s">
        <v>9577</v>
      </c>
    </row>
    <row r="6567" spans="2:6" x14ac:dyDescent="0.35">
      <c r="B6567" s="76">
        <v>6565</v>
      </c>
      <c r="C6567" s="76" t="s">
        <v>4859</v>
      </c>
      <c r="D6567" s="76" t="s">
        <v>2567</v>
      </c>
      <c r="E6567" s="76"/>
      <c r="F6567" s="76" t="s">
        <v>165</v>
      </c>
    </row>
    <row r="6568" spans="2:6" x14ac:dyDescent="0.35">
      <c r="B6568" s="76">
        <v>6566</v>
      </c>
      <c r="C6568" s="76" t="s">
        <v>4860</v>
      </c>
      <c r="D6568" s="76" t="s">
        <v>1317</v>
      </c>
      <c r="E6568" s="76"/>
      <c r="F6568" s="76" t="s">
        <v>1316</v>
      </c>
    </row>
    <row r="6569" spans="2:6" x14ac:dyDescent="0.35">
      <c r="B6569" s="76">
        <v>6567</v>
      </c>
      <c r="C6569" s="76" t="s">
        <v>4861</v>
      </c>
      <c r="D6569" s="76" t="s">
        <v>9580</v>
      </c>
      <c r="E6569" s="76"/>
      <c r="F6569" s="76" t="s">
        <v>9579</v>
      </c>
    </row>
    <row r="6570" spans="2:6" x14ac:dyDescent="0.35">
      <c r="B6570" s="76">
        <v>6568</v>
      </c>
      <c r="C6570" s="76" t="s">
        <v>4862</v>
      </c>
      <c r="D6570" s="76" t="s">
        <v>4863</v>
      </c>
      <c r="E6570" s="76"/>
      <c r="F6570" s="76" t="s">
        <v>273</v>
      </c>
    </row>
    <row r="6571" spans="2:6" x14ac:dyDescent="0.35">
      <c r="B6571" s="76">
        <v>6569</v>
      </c>
      <c r="C6571" s="76" t="s">
        <v>4864</v>
      </c>
      <c r="D6571" s="76" t="s">
        <v>2175</v>
      </c>
      <c r="E6571" s="76"/>
      <c r="F6571" s="76" t="s">
        <v>2174</v>
      </c>
    </row>
    <row r="6572" spans="2:6" x14ac:dyDescent="0.35">
      <c r="B6572" s="76">
        <v>6570</v>
      </c>
      <c r="C6572" s="76" t="s">
        <v>4865</v>
      </c>
      <c r="D6572" s="76" t="s">
        <v>9582</v>
      </c>
      <c r="E6572" s="76"/>
      <c r="F6572" s="76" t="s">
        <v>9581</v>
      </c>
    </row>
    <row r="6573" spans="2:6" x14ac:dyDescent="0.35">
      <c r="B6573" s="76">
        <v>6571</v>
      </c>
      <c r="C6573" s="76" t="s">
        <v>4866</v>
      </c>
      <c r="D6573" s="76" t="s">
        <v>4867</v>
      </c>
      <c r="E6573" s="76"/>
      <c r="F6573" s="76" t="s">
        <v>395</v>
      </c>
    </row>
    <row r="6574" spans="2:6" x14ac:dyDescent="0.35">
      <c r="B6574" s="76">
        <v>6572</v>
      </c>
      <c r="C6574" s="76" t="s">
        <v>4868</v>
      </c>
      <c r="D6574" s="76" t="s">
        <v>9583</v>
      </c>
      <c r="E6574" s="76"/>
      <c r="F6574" s="76" t="s">
        <v>1892</v>
      </c>
    </row>
    <row r="6575" spans="2:6" x14ac:dyDescent="0.35">
      <c r="B6575" s="76">
        <v>6573</v>
      </c>
      <c r="C6575" s="76" t="s">
        <v>11977</v>
      </c>
      <c r="D6575" s="76" t="s">
        <v>11976</v>
      </c>
      <c r="E6575" s="76"/>
      <c r="F6575" s="76" t="s">
        <v>11975</v>
      </c>
    </row>
    <row r="6576" spans="2:6" x14ac:dyDescent="0.35">
      <c r="B6576" s="76">
        <v>6574</v>
      </c>
      <c r="C6576" s="76" t="s">
        <v>4869</v>
      </c>
      <c r="D6576" s="76" t="s">
        <v>2477</v>
      </c>
      <c r="E6576" s="76"/>
      <c r="F6576" s="76" t="s">
        <v>396</v>
      </c>
    </row>
    <row r="6577" spans="2:6" x14ac:dyDescent="0.35">
      <c r="B6577" s="76">
        <v>6575</v>
      </c>
      <c r="C6577" s="76" t="s">
        <v>4870</v>
      </c>
      <c r="D6577" s="76" t="s">
        <v>9584</v>
      </c>
      <c r="E6577" s="76"/>
      <c r="F6577" s="76" t="s">
        <v>1893</v>
      </c>
    </row>
    <row r="6578" spans="2:6" x14ac:dyDescent="0.35">
      <c r="B6578" s="76">
        <v>6576</v>
      </c>
      <c r="C6578" s="76" t="s">
        <v>11980</v>
      </c>
      <c r="D6578" s="76" t="s">
        <v>11979</v>
      </c>
      <c r="E6578" s="76"/>
      <c r="F6578" s="76" t="s">
        <v>11978</v>
      </c>
    </row>
    <row r="6579" spans="2:6" x14ac:dyDescent="0.35">
      <c r="B6579" s="76">
        <v>6577</v>
      </c>
      <c r="C6579" s="76" t="s">
        <v>4871</v>
      </c>
      <c r="D6579" s="76" t="s">
        <v>2582</v>
      </c>
      <c r="E6579" s="76"/>
      <c r="F6579" s="76" t="s">
        <v>274</v>
      </c>
    </row>
    <row r="6580" spans="2:6" x14ac:dyDescent="0.35">
      <c r="B6580" s="76">
        <v>6578</v>
      </c>
      <c r="C6580" s="76" t="s">
        <v>4872</v>
      </c>
      <c r="D6580" s="76" t="s">
        <v>1963</v>
      </c>
      <c r="E6580" s="76"/>
      <c r="F6580" s="76" t="s">
        <v>1962</v>
      </c>
    </row>
    <row r="6581" spans="2:6" x14ac:dyDescent="0.35">
      <c r="B6581" s="76">
        <v>6579</v>
      </c>
      <c r="C6581" s="76" t="s">
        <v>4873</v>
      </c>
      <c r="D6581" s="76" t="s">
        <v>9586</v>
      </c>
      <c r="E6581" s="76"/>
      <c r="F6581" s="76" t="s">
        <v>9585</v>
      </c>
    </row>
    <row r="6582" spans="2:6" x14ac:dyDescent="0.35">
      <c r="B6582" s="76">
        <v>6580</v>
      </c>
      <c r="C6582" s="76" t="s">
        <v>4874</v>
      </c>
      <c r="D6582" s="76" t="s">
        <v>2568</v>
      </c>
      <c r="E6582" s="76"/>
      <c r="F6582" s="76" t="s">
        <v>809</v>
      </c>
    </row>
    <row r="6583" spans="2:6" x14ac:dyDescent="0.35">
      <c r="B6583" s="76">
        <v>6581</v>
      </c>
      <c r="C6583" s="76" t="s">
        <v>4875</v>
      </c>
      <c r="D6583" s="76" t="s">
        <v>2314</v>
      </c>
      <c r="E6583" s="76"/>
      <c r="F6583" s="76" t="s">
        <v>2313</v>
      </c>
    </row>
    <row r="6584" spans="2:6" x14ac:dyDescent="0.35">
      <c r="B6584" s="76">
        <v>6582</v>
      </c>
      <c r="C6584" s="76" t="s">
        <v>4876</v>
      </c>
      <c r="D6584" s="76" t="s">
        <v>9588</v>
      </c>
      <c r="E6584" s="76"/>
      <c r="F6584" s="76" t="s">
        <v>9587</v>
      </c>
    </row>
    <row r="6585" spans="2:6" x14ac:dyDescent="0.35">
      <c r="B6585" s="76">
        <v>6583</v>
      </c>
      <c r="C6585" s="76" t="s">
        <v>4877</v>
      </c>
      <c r="D6585" s="76" t="s">
        <v>4879</v>
      </c>
      <c r="E6585" s="76"/>
      <c r="F6585" s="76" t="s">
        <v>4878</v>
      </c>
    </row>
    <row r="6586" spans="2:6" x14ac:dyDescent="0.35">
      <c r="B6586" s="76">
        <v>6584</v>
      </c>
      <c r="C6586" s="76" t="s">
        <v>4880</v>
      </c>
      <c r="D6586" s="76" t="s">
        <v>2569</v>
      </c>
      <c r="E6586" s="76"/>
      <c r="F6586" s="76" t="s">
        <v>810</v>
      </c>
    </row>
    <row r="6587" spans="2:6" x14ac:dyDescent="0.35">
      <c r="B6587" s="76">
        <v>6585</v>
      </c>
      <c r="C6587" s="76" t="s">
        <v>4881</v>
      </c>
      <c r="D6587" s="76" t="s">
        <v>1723</v>
      </c>
      <c r="E6587" s="76"/>
      <c r="F6587" s="76" t="s">
        <v>1722</v>
      </c>
    </row>
    <row r="6588" spans="2:6" x14ac:dyDescent="0.35">
      <c r="B6588" s="76">
        <v>6586</v>
      </c>
      <c r="C6588" s="76" t="s">
        <v>4882</v>
      </c>
      <c r="D6588" s="76" t="s">
        <v>9590</v>
      </c>
      <c r="E6588" s="76"/>
      <c r="F6588" s="76" t="s">
        <v>9589</v>
      </c>
    </row>
    <row r="6589" spans="2:6" x14ac:dyDescent="0.35">
      <c r="B6589" s="76">
        <v>6587</v>
      </c>
      <c r="C6589" s="76" t="s">
        <v>4883</v>
      </c>
      <c r="D6589" s="76" t="s">
        <v>2570</v>
      </c>
      <c r="E6589" s="76"/>
      <c r="F6589" s="76" t="s">
        <v>811</v>
      </c>
    </row>
    <row r="6590" spans="2:6" x14ac:dyDescent="0.35">
      <c r="B6590" s="76">
        <v>6588</v>
      </c>
      <c r="C6590" s="76" t="s">
        <v>4884</v>
      </c>
      <c r="D6590" s="76" t="s">
        <v>2316</v>
      </c>
      <c r="E6590" s="76"/>
      <c r="F6590" s="76" t="s">
        <v>2315</v>
      </c>
    </row>
    <row r="6591" spans="2:6" x14ac:dyDescent="0.35">
      <c r="B6591" s="76">
        <v>6589</v>
      </c>
      <c r="C6591" s="76" t="s">
        <v>4885</v>
      </c>
      <c r="D6591" s="76" t="s">
        <v>9592</v>
      </c>
      <c r="E6591" s="76"/>
      <c r="F6591" s="76" t="s">
        <v>9591</v>
      </c>
    </row>
    <row r="6592" spans="2:6" x14ac:dyDescent="0.35">
      <c r="B6592" s="76">
        <v>6590</v>
      </c>
      <c r="C6592" s="76" t="s">
        <v>4886</v>
      </c>
      <c r="D6592" s="76" t="s">
        <v>4888</v>
      </c>
      <c r="E6592" s="76"/>
      <c r="F6592" s="76" t="s">
        <v>4887</v>
      </c>
    </row>
    <row r="6593" spans="2:6" x14ac:dyDescent="0.35">
      <c r="B6593" s="76">
        <v>6591</v>
      </c>
      <c r="C6593" s="76" t="s">
        <v>4889</v>
      </c>
      <c r="D6593" s="76" t="s">
        <v>4891</v>
      </c>
      <c r="E6593" s="76"/>
      <c r="F6593" s="76" t="s">
        <v>4890</v>
      </c>
    </row>
    <row r="6594" spans="2:6" x14ac:dyDescent="0.35">
      <c r="B6594" s="76">
        <v>6592</v>
      </c>
      <c r="C6594" s="76" t="s">
        <v>4892</v>
      </c>
      <c r="D6594" s="76" t="s">
        <v>4894</v>
      </c>
      <c r="E6594" s="76"/>
      <c r="F6594" s="76" t="s">
        <v>4893</v>
      </c>
    </row>
    <row r="6595" spans="2:6" x14ac:dyDescent="0.35">
      <c r="B6595" s="76">
        <v>6593</v>
      </c>
      <c r="C6595" s="76" t="s">
        <v>4895</v>
      </c>
      <c r="D6595" s="76" t="s">
        <v>9594</v>
      </c>
      <c r="E6595" s="76"/>
      <c r="F6595" s="76" t="s">
        <v>9593</v>
      </c>
    </row>
    <row r="6596" spans="2:6" x14ac:dyDescent="0.35">
      <c r="B6596" s="76">
        <v>6594</v>
      </c>
      <c r="C6596" s="76" t="s">
        <v>4896</v>
      </c>
      <c r="D6596" s="76" t="s">
        <v>2583</v>
      </c>
      <c r="E6596" s="76"/>
      <c r="F6596" s="76" t="s">
        <v>812</v>
      </c>
    </row>
    <row r="6597" spans="2:6" x14ac:dyDescent="0.35">
      <c r="B6597" s="76">
        <v>6595</v>
      </c>
      <c r="C6597" s="76" t="s">
        <v>4897</v>
      </c>
      <c r="D6597" s="76" t="s">
        <v>1971</v>
      </c>
      <c r="E6597" s="76"/>
      <c r="F6597" s="76" t="s">
        <v>1970</v>
      </c>
    </row>
    <row r="6598" spans="2:6" x14ac:dyDescent="0.35">
      <c r="B6598" s="76">
        <v>6596</v>
      </c>
      <c r="C6598" s="76" t="s">
        <v>4898</v>
      </c>
      <c r="D6598" s="76" t="s">
        <v>9596</v>
      </c>
      <c r="E6598" s="76"/>
      <c r="F6598" s="76" t="s">
        <v>9595</v>
      </c>
    </row>
    <row r="6599" spans="2:6" x14ac:dyDescent="0.35">
      <c r="B6599" s="76">
        <v>6597</v>
      </c>
      <c r="C6599" s="76" t="s">
        <v>4899</v>
      </c>
      <c r="D6599" s="76" t="s">
        <v>4901</v>
      </c>
      <c r="E6599" s="76"/>
      <c r="F6599" s="76" t="s">
        <v>4900</v>
      </c>
    </row>
    <row r="6600" spans="2:6" x14ac:dyDescent="0.35">
      <c r="B6600" s="76">
        <v>6598</v>
      </c>
      <c r="C6600" s="76" t="s">
        <v>4902</v>
      </c>
      <c r="D6600" s="76" t="s">
        <v>9598</v>
      </c>
      <c r="E6600" s="76"/>
      <c r="F6600" s="76" t="s">
        <v>9597</v>
      </c>
    </row>
    <row r="6601" spans="2:6" x14ac:dyDescent="0.35">
      <c r="B6601" s="76">
        <v>6599</v>
      </c>
      <c r="C6601" s="76" t="s">
        <v>4903</v>
      </c>
      <c r="D6601" s="76" t="s">
        <v>4901</v>
      </c>
      <c r="E6601" s="76"/>
      <c r="F6601" s="76" t="s">
        <v>4904</v>
      </c>
    </row>
    <row r="6602" spans="2:6" x14ac:dyDescent="0.35">
      <c r="B6602" s="76">
        <v>6600</v>
      </c>
      <c r="C6602" s="76" t="s">
        <v>4905</v>
      </c>
      <c r="D6602" s="76" t="s">
        <v>4907</v>
      </c>
      <c r="E6602" s="76"/>
      <c r="F6602" s="76" t="s">
        <v>4906</v>
      </c>
    </row>
    <row r="6603" spans="2:6" x14ac:dyDescent="0.35">
      <c r="B6603" s="76">
        <v>6601</v>
      </c>
      <c r="C6603" s="76" t="s">
        <v>4908</v>
      </c>
      <c r="D6603" s="76" t="s">
        <v>2414</v>
      </c>
      <c r="E6603" s="76"/>
      <c r="F6603" s="76" t="s">
        <v>363</v>
      </c>
    </row>
    <row r="6604" spans="2:6" x14ac:dyDescent="0.35">
      <c r="B6604" s="76">
        <v>6602</v>
      </c>
      <c r="C6604" s="76" t="s">
        <v>4909</v>
      </c>
      <c r="D6604" s="76" t="s">
        <v>1516</v>
      </c>
      <c r="E6604" s="76"/>
      <c r="F6604" s="76" t="s">
        <v>1515</v>
      </c>
    </row>
    <row r="6605" spans="2:6" x14ac:dyDescent="0.35">
      <c r="B6605" s="76">
        <v>6603</v>
      </c>
      <c r="C6605" s="76" t="s">
        <v>4910</v>
      </c>
      <c r="D6605" s="76" t="s">
        <v>8931</v>
      </c>
      <c r="E6605" s="76"/>
      <c r="F6605" s="76" t="s">
        <v>4911</v>
      </c>
    </row>
    <row r="6606" spans="2:6" x14ac:dyDescent="0.35">
      <c r="B6606" s="76">
        <v>6604</v>
      </c>
      <c r="C6606" s="76" t="s">
        <v>4912</v>
      </c>
      <c r="D6606" s="76" t="s">
        <v>3279</v>
      </c>
      <c r="E6606" s="76"/>
      <c r="F6606" s="76" t="s">
        <v>4913</v>
      </c>
    </row>
    <row r="6607" spans="2:6" x14ac:dyDescent="0.35">
      <c r="B6607" s="76">
        <v>6605</v>
      </c>
      <c r="C6607" s="76" t="s">
        <v>4914</v>
      </c>
      <c r="D6607" s="76" t="s">
        <v>2413</v>
      </c>
      <c r="E6607" s="76"/>
      <c r="F6607" s="76" t="s">
        <v>364</v>
      </c>
    </row>
    <row r="6608" spans="2:6" x14ac:dyDescent="0.35">
      <c r="B6608" s="76">
        <v>6606</v>
      </c>
      <c r="C6608" s="76" t="s">
        <v>4915</v>
      </c>
      <c r="D6608" s="76" t="s">
        <v>1561</v>
      </c>
      <c r="E6608" s="76"/>
      <c r="F6608" s="76" t="s">
        <v>1560</v>
      </c>
    </row>
    <row r="6609" spans="2:6" x14ac:dyDescent="0.35">
      <c r="B6609" s="76">
        <v>6607</v>
      </c>
      <c r="C6609" s="76" t="s">
        <v>4916</v>
      </c>
      <c r="D6609" s="76" t="s">
        <v>9600</v>
      </c>
      <c r="E6609" s="76"/>
      <c r="F6609" s="76" t="s">
        <v>9599</v>
      </c>
    </row>
    <row r="6610" spans="2:6" x14ac:dyDescent="0.35">
      <c r="B6610" s="76">
        <v>6608</v>
      </c>
      <c r="C6610" s="76" t="s">
        <v>4917</v>
      </c>
      <c r="D6610" s="76" t="s">
        <v>4919</v>
      </c>
      <c r="E6610" s="76"/>
      <c r="F6610" s="76" t="s">
        <v>4918</v>
      </c>
    </row>
    <row r="6611" spans="2:6" x14ac:dyDescent="0.35">
      <c r="B6611" s="76">
        <v>6609</v>
      </c>
      <c r="C6611" s="76" t="s">
        <v>4920</v>
      </c>
      <c r="D6611" s="76" t="s">
        <v>2536</v>
      </c>
      <c r="E6611" s="76"/>
      <c r="F6611" s="76" t="s">
        <v>349</v>
      </c>
    </row>
    <row r="6612" spans="2:6" x14ac:dyDescent="0.35">
      <c r="B6612" s="76">
        <v>6610</v>
      </c>
      <c r="C6612" s="76" t="s">
        <v>4921</v>
      </c>
      <c r="D6612" s="76" t="s">
        <v>1713</v>
      </c>
      <c r="E6612" s="76"/>
      <c r="F6612" s="76" t="s">
        <v>1712</v>
      </c>
    </row>
    <row r="6613" spans="2:6" x14ac:dyDescent="0.35">
      <c r="B6613" s="76">
        <v>6611</v>
      </c>
      <c r="C6613" s="76" t="s">
        <v>4922</v>
      </c>
      <c r="D6613" s="76" t="s">
        <v>9601</v>
      </c>
      <c r="E6613" s="76"/>
      <c r="F6613" s="76" t="s">
        <v>43</v>
      </c>
    </row>
    <row r="6614" spans="2:6" x14ac:dyDescent="0.35">
      <c r="B6614" s="76">
        <v>6612</v>
      </c>
      <c r="C6614" s="76" t="s">
        <v>11983</v>
      </c>
      <c r="D6614" s="76" t="s">
        <v>11982</v>
      </c>
      <c r="E6614" s="76"/>
      <c r="F6614" s="76" t="s">
        <v>11981</v>
      </c>
    </row>
    <row r="6615" spans="2:6" x14ac:dyDescent="0.35">
      <c r="B6615" s="76">
        <v>6613</v>
      </c>
      <c r="C6615" s="76" t="s">
        <v>1159</v>
      </c>
      <c r="D6615" s="76" t="s">
        <v>1160</v>
      </c>
      <c r="E6615" s="76"/>
      <c r="F6615" s="76" t="s">
        <v>4923</v>
      </c>
    </row>
    <row r="6616" spans="2:6" x14ac:dyDescent="0.35">
      <c r="B6616" s="76">
        <v>6614</v>
      </c>
      <c r="C6616" s="76" t="s">
        <v>4924</v>
      </c>
      <c r="D6616" s="76" t="s">
        <v>2542</v>
      </c>
      <c r="E6616" s="76"/>
      <c r="F6616" s="76" t="s">
        <v>4925</v>
      </c>
    </row>
    <row r="6617" spans="2:6" x14ac:dyDescent="0.35">
      <c r="B6617" s="76">
        <v>6615</v>
      </c>
      <c r="C6617" s="76" t="s">
        <v>4926</v>
      </c>
      <c r="D6617" s="76" t="s">
        <v>2318</v>
      </c>
      <c r="E6617" s="76"/>
      <c r="F6617" s="76" t="s">
        <v>4927</v>
      </c>
    </row>
    <row r="6618" spans="2:6" x14ac:dyDescent="0.35">
      <c r="B6618" s="76">
        <v>6616</v>
      </c>
      <c r="C6618" s="76" t="s">
        <v>4928</v>
      </c>
      <c r="D6618" s="76" t="s">
        <v>9603</v>
      </c>
      <c r="E6618" s="76"/>
      <c r="F6618" s="76" t="s">
        <v>9602</v>
      </c>
    </row>
    <row r="6619" spans="2:6" x14ac:dyDescent="0.35">
      <c r="B6619" s="76">
        <v>6617</v>
      </c>
      <c r="C6619" s="76" t="s">
        <v>11986</v>
      </c>
      <c r="D6619" s="76" t="s">
        <v>11985</v>
      </c>
      <c r="E6619" s="76"/>
      <c r="F6619" s="76" t="s">
        <v>11984</v>
      </c>
    </row>
    <row r="6620" spans="2:6" x14ac:dyDescent="0.35">
      <c r="B6620" s="76">
        <v>6618</v>
      </c>
      <c r="C6620" s="76" t="s">
        <v>4929</v>
      </c>
      <c r="D6620" s="76" t="s">
        <v>1358</v>
      </c>
      <c r="E6620" s="76"/>
      <c r="F6620" s="76" t="s">
        <v>4930</v>
      </c>
    </row>
    <row r="6621" spans="2:6" x14ac:dyDescent="0.35">
      <c r="B6621" s="76">
        <v>6619</v>
      </c>
      <c r="C6621" s="76" t="s">
        <v>4931</v>
      </c>
      <c r="D6621" s="76" t="s">
        <v>2542</v>
      </c>
      <c r="E6621" s="76"/>
      <c r="F6621" s="76" t="s">
        <v>350</v>
      </c>
    </row>
    <row r="6622" spans="2:6" x14ac:dyDescent="0.35">
      <c r="B6622" s="76">
        <v>6620</v>
      </c>
      <c r="C6622" s="76" t="s">
        <v>4932</v>
      </c>
      <c r="D6622" s="76" t="s">
        <v>2318</v>
      </c>
      <c r="E6622" s="76"/>
      <c r="F6622" s="76" t="s">
        <v>2317</v>
      </c>
    </row>
    <row r="6623" spans="2:6" x14ac:dyDescent="0.35">
      <c r="B6623" s="76">
        <v>6621</v>
      </c>
      <c r="C6623" s="76" t="s">
        <v>1418</v>
      </c>
      <c r="D6623" s="76" t="s">
        <v>9603</v>
      </c>
      <c r="E6623" s="76"/>
      <c r="F6623" s="76" t="s">
        <v>9604</v>
      </c>
    </row>
    <row r="6624" spans="2:6" x14ac:dyDescent="0.35">
      <c r="B6624" s="76">
        <v>6622</v>
      </c>
      <c r="C6624" s="76" t="s">
        <v>11988</v>
      </c>
      <c r="D6624" s="76" t="s">
        <v>11985</v>
      </c>
      <c r="E6624" s="76"/>
      <c r="F6624" s="76" t="s">
        <v>11987</v>
      </c>
    </row>
    <row r="6625" spans="2:6" x14ac:dyDescent="0.35">
      <c r="B6625" s="76">
        <v>6623</v>
      </c>
      <c r="C6625" s="76" t="s">
        <v>1357</v>
      </c>
      <c r="D6625" s="76" t="s">
        <v>1358</v>
      </c>
      <c r="E6625" s="76"/>
      <c r="F6625" s="76" t="s">
        <v>14</v>
      </c>
    </row>
    <row r="6626" spans="2:6" x14ac:dyDescent="0.35">
      <c r="B6626" s="76">
        <v>6624</v>
      </c>
      <c r="C6626" s="76" t="s">
        <v>4933</v>
      </c>
      <c r="D6626" s="76" t="s">
        <v>2543</v>
      </c>
      <c r="E6626" s="76"/>
      <c r="F6626" s="76" t="s">
        <v>351</v>
      </c>
    </row>
    <row r="6627" spans="2:6" x14ac:dyDescent="0.35">
      <c r="B6627" s="76">
        <v>6625</v>
      </c>
      <c r="C6627" s="76" t="s">
        <v>4934</v>
      </c>
      <c r="D6627" s="76" t="s">
        <v>2364</v>
      </c>
      <c r="E6627" s="76"/>
      <c r="F6627" s="76" t="s">
        <v>2363</v>
      </c>
    </row>
    <row r="6628" spans="2:6" x14ac:dyDescent="0.35">
      <c r="B6628" s="76">
        <v>6626</v>
      </c>
      <c r="C6628" s="76" t="s">
        <v>1086</v>
      </c>
      <c r="D6628" s="76" t="s">
        <v>9606</v>
      </c>
      <c r="E6628" s="76"/>
      <c r="F6628" s="76" t="s">
        <v>9605</v>
      </c>
    </row>
    <row r="6629" spans="2:6" x14ac:dyDescent="0.35">
      <c r="B6629" s="76">
        <v>6627</v>
      </c>
      <c r="C6629" s="76" t="s">
        <v>1092</v>
      </c>
      <c r="D6629" s="76" t="s">
        <v>1093</v>
      </c>
      <c r="E6629" s="76"/>
      <c r="F6629" s="76" t="s">
        <v>4935</v>
      </c>
    </row>
    <row r="6630" spans="2:6" x14ac:dyDescent="0.35">
      <c r="B6630" s="76">
        <v>6628</v>
      </c>
      <c r="C6630" s="76" t="s">
        <v>4936</v>
      </c>
      <c r="D6630" s="76" t="s">
        <v>2544</v>
      </c>
      <c r="E6630" s="76"/>
      <c r="F6630" s="76" t="s">
        <v>352</v>
      </c>
    </row>
    <row r="6631" spans="2:6" x14ac:dyDescent="0.35">
      <c r="B6631" s="76">
        <v>6629</v>
      </c>
      <c r="C6631" s="76" t="s">
        <v>4937</v>
      </c>
      <c r="D6631" s="76" t="s">
        <v>1765</v>
      </c>
      <c r="E6631" s="76"/>
      <c r="F6631" s="76" t="s">
        <v>1764</v>
      </c>
    </row>
    <row r="6632" spans="2:6" x14ac:dyDescent="0.35">
      <c r="B6632" s="76">
        <v>6630</v>
      </c>
      <c r="C6632" s="76" t="s">
        <v>1385</v>
      </c>
      <c r="D6632" s="76" t="s">
        <v>9608</v>
      </c>
      <c r="E6632" s="76"/>
      <c r="F6632" s="76" t="s">
        <v>9607</v>
      </c>
    </row>
    <row r="6633" spans="2:6" x14ac:dyDescent="0.35">
      <c r="B6633" s="76">
        <v>6631</v>
      </c>
      <c r="C6633" s="76" t="s">
        <v>11991</v>
      </c>
      <c r="D6633" s="76" t="s">
        <v>11990</v>
      </c>
      <c r="E6633" s="76"/>
      <c r="F6633" s="76" t="s">
        <v>11989</v>
      </c>
    </row>
    <row r="6634" spans="2:6" x14ac:dyDescent="0.35">
      <c r="B6634" s="76">
        <v>6632</v>
      </c>
      <c r="C6634" s="76" t="s">
        <v>1107</v>
      </c>
      <c r="D6634" s="76" t="s">
        <v>1108</v>
      </c>
      <c r="E6634" s="76"/>
      <c r="F6634" s="76" t="s">
        <v>4938</v>
      </c>
    </row>
    <row r="6635" spans="2:6" x14ac:dyDescent="0.35">
      <c r="B6635" s="76">
        <v>6633</v>
      </c>
      <c r="C6635" s="76" t="s">
        <v>4939</v>
      </c>
      <c r="D6635" s="76" t="s">
        <v>1033</v>
      </c>
      <c r="E6635" s="76"/>
      <c r="F6635" s="76" t="s">
        <v>431</v>
      </c>
    </row>
    <row r="6636" spans="2:6" x14ac:dyDescent="0.35">
      <c r="B6636" s="76">
        <v>6634</v>
      </c>
      <c r="C6636" s="76" t="s">
        <v>4940</v>
      </c>
      <c r="D6636" s="76" t="s">
        <v>1033</v>
      </c>
      <c r="E6636" s="76"/>
      <c r="F6636" s="76" t="s">
        <v>1705</v>
      </c>
    </row>
    <row r="6637" spans="2:6" x14ac:dyDescent="0.35">
      <c r="B6637" s="76">
        <v>6635</v>
      </c>
      <c r="C6637" s="76" t="s">
        <v>1226</v>
      </c>
      <c r="D6637" s="76" t="s">
        <v>9118</v>
      </c>
      <c r="E6637" s="76"/>
      <c r="F6637" s="76" t="s">
        <v>565</v>
      </c>
    </row>
    <row r="6638" spans="2:6" x14ac:dyDescent="0.35">
      <c r="B6638" s="76">
        <v>6636</v>
      </c>
      <c r="C6638" s="76" t="s">
        <v>1365</v>
      </c>
      <c r="D6638" s="76" t="s">
        <v>1366</v>
      </c>
      <c r="E6638" s="76"/>
      <c r="F6638" s="76" t="s">
        <v>4941</v>
      </c>
    </row>
    <row r="6639" spans="2:6" x14ac:dyDescent="0.35">
      <c r="B6639" s="76">
        <v>6637</v>
      </c>
      <c r="C6639" s="76" t="s">
        <v>11993</v>
      </c>
      <c r="D6639" s="76" t="s">
        <v>11762</v>
      </c>
      <c r="E6639" s="76"/>
      <c r="F6639" s="76" t="s">
        <v>11992</v>
      </c>
    </row>
    <row r="6640" spans="2:6" x14ac:dyDescent="0.35">
      <c r="B6640" s="76">
        <v>6638</v>
      </c>
      <c r="C6640" s="76" t="s">
        <v>4942</v>
      </c>
      <c r="D6640" s="76" t="s">
        <v>2660</v>
      </c>
      <c r="E6640" s="76"/>
      <c r="F6640" s="76" t="s">
        <v>622</v>
      </c>
    </row>
    <row r="6641" spans="2:6" x14ac:dyDescent="0.35">
      <c r="B6641" s="76">
        <v>6639</v>
      </c>
      <c r="C6641" s="76" t="s">
        <v>4943</v>
      </c>
      <c r="D6641" s="76" t="s">
        <v>2177</v>
      </c>
      <c r="E6641" s="76"/>
      <c r="F6641" s="76" t="s">
        <v>2176</v>
      </c>
    </row>
    <row r="6642" spans="2:6" x14ac:dyDescent="0.35">
      <c r="B6642" s="76">
        <v>6640</v>
      </c>
      <c r="C6642" s="76" t="s">
        <v>1687</v>
      </c>
      <c r="D6642" s="76" t="s">
        <v>9610</v>
      </c>
      <c r="E6642" s="76"/>
      <c r="F6642" s="76" t="s">
        <v>9609</v>
      </c>
    </row>
    <row r="6643" spans="2:6" x14ac:dyDescent="0.35">
      <c r="B6643" s="76">
        <v>6641</v>
      </c>
      <c r="C6643" s="76" t="s">
        <v>4944</v>
      </c>
      <c r="D6643" s="76" t="s">
        <v>2613</v>
      </c>
      <c r="E6643" s="76"/>
      <c r="F6643" s="76" t="s">
        <v>166</v>
      </c>
    </row>
    <row r="6644" spans="2:6" x14ac:dyDescent="0.35">
      <c r="B6644" s="76">
        <v>6642</v>
      </c>
      <c r="C6644" s="76" t="s">
        <v>4945</v>
      </c>
      <c r="D6644" s="76" t="s">
        <v>1725</v>
      </c>
      <c r="E6644" s="76"/>
      <c r="F6644" s="76" t="s">
        <v>1724</v>
      </c>
    </row>
    <row r="6645" spans="2:6" x14ac:dyDescent="0.35">
      <c r="B6645" s="76">
        <v>6643</v>
      </c>
      <c r="C6645" s="76" t="s">
        <v>1637</v>
      </c>
      <c r="D6645" s="76" t="s">
        <v>9120</v>
      </c>
      <c r="E6645" s="76"/>
      <c r="F6645" s="76" t="s">
        <v>9611</v>
      </c>
    </row>
    <row r="6646" spans="2:6" x14ac:dyDescent="0.35">
      <c r="B6646" s="76">
        <v>6644</v>
      </c>
      <c r="C6646" s="76" t="s">
        <v>4946</v>
      </c>
      <c r="D6646" s="76" t="s">
        <v>1682</v>
      </c>
      <c r="E6646" s="76"/>
      <c r="F6646" s="76" t="s">
        <v>4947</v>
      </c>
    </row>
    <row r="6647" spans="2:6" x14ac:dyDescent="0.35">
      <c r="B6647" s="76">
        <v>6645</v>
      </c>
      <c r="C6647" s="76" t="s">
        <v>12837</v>
      </c>
      <c r="D6647" s="76" t="s">
        <v>11765</v>
      </c>
      <c r="E6647" s="76"/>
      <c r="F6647" s="76" t="s">
        <v>12836</v>
      </c>
    </row>
    <row r="6648" spans="2:6" x14ac:dyDescent="0.35">
      <c r="B6648" s="76">
        <v>6646</v>
      </c>
      <c r="C6648" s="76" t="s">
        <v>4948</v>
      </c>
      <c r="D6648" s="76" t="s">
        <v>4950</v>
      </c>
      <c r="E6648" s="76"/>
      <c r="F6648" s="76" t="s">
        <v>4949</v>
      </c>
    </row>
    <row r="6649" spans="2:6" x14ac:dyDescent="0.35">
      <c r="B6649" s="76">
        <v>6647</v>
      </c>
      <c r="C6649" s="76" t="s">
        <v>4951</v>
      </c>
      <c r="D6649" s="76" t="s">
        <v>9613</v>
      </c>
      <c r="E6649" s="76"/>
      <c r="F6649" s="76" t="s">
        <v>9612</v>
      </c>
    </row>
    <row r="6650" spans="2:6" x14ac:dyDescent="0.35">
      <c r="B6650" s="76">
        <v>6648</v>
      </c>
      <c r="C6650" s="76" t="s">
        <v>11995</v>
      </c>
      <c r="D6650" s="76" t="s">
        <v>13005</v>
      </c>
      <c r="E6650" s="76"/>
      <c r="F6650" s="76" t="s">
        <v>11994</v>
      </c>
    </row>
    <row r="6651" spans="2:6" x14ac:dyDescent="0.35">
      <c r="B6651" s="76">
        <v>6649</v>
      </c>
      <c r="C6651" s="76" t="s">
        <v>4952</v>
      </c>
      <c r="D6651" s="76" t="s">
        <v>4954</v>
      </c>
      <c r="E6651" s="76"/>
      <c r="F6651" s="76" t="s">
        <v>4953</v>
      </c>
    </row>
    <row r="6652" spans="2:6" x14ac:dyDescent="0.35">
      <c r="B6652" s="76">
        <v>6650</v>
      </c>
      <c r="C6652" s="76" t="s">
        <v>4955</v>
      </c>
      <c r="D6652" s="76" t="s">
        <v>9615</v>
      </c>
      <c r="E6652" s="76"/>
      <c r="F6652" s="76" t="s">
        <v>9614</v>
      </c>
    </row>
    <row r="6653" spans="2:6" x14ac:dyDescent="0.35">
      <c r="B6653" s="76">
        <v>6651</v>
      </c>
      <c r="C6653" s="76" t="s">
        <v>4956</v>
      </c>
      <c r="D6653" s="76" t="s">
        <v>4958</v>
      </c>
      <c r="E6653" s="76"/>
      <c r="F6653" s="76" t="s">
        <v>4957</v>
      </c>
    </row>
    <row r="6654" spans="2:6" x14ac:dyDescent="0.35">
      <c r="B6654" s="76">
        <v>6652</v>
      </c>
      <c r="C6654" s="76" t="s">
        <v>4959</v>
      </c>
      <c r="D6654" s="76" t="s">
        <v>4961</v>
      </c>
      <c r="E6654" s="76"/>
      <c r="F6654" s="76" t="s">
        <v>4960</v>
      </c>
    </row>
    <row r="6655" spans="2:6" x14ac:dyDescent="0.35">
      <c r="B6655" s="76">
        <v>6653</v>
      </c>
      <c r="C6655" s="76" t="s">
        <v>4962</v>
      </c>
      <c r="D6655" s="76" t="s">
        <v>2624</v>
      </c>
      <c r="E6655" s="76"/>
      <c r="F6655" s="76" t="s">
        <v>167</v>
      </c>
    </row>
    <row r="6656" spans="2:6" x14ac:dyDescent="0.35">
      <c r="B6656" s="76">
        <v>6654</v>
      </c>
      <c r="C6656" s="76" t="s">
        <v>4963</v>
      </c>
      <c r="D6656" s="76" t="s">
        <v>1707</v>
      </c>
      <c r="E6656" s="76"/>
      <c r="F6656" s="76" t="s">
        <v>1706</v>
      </c>
    </row>
    <row r="6657" spans="2:6" x14ac:dyDescent="0.35">
      <c r="B6657" s="76">
        <v>6655</v>
      </c>
      <c r="C6657" s="76" t="s">
        <v>4964</v>
      </c>
      <c r="D6657" s="76" t="s">
        <v>9617</v>
      </c>
      <c r="E6657" s="76"/>
      <c r="F6657" s="76" t="s">
        <v>9616</v>
      </c>
    </row>
    <row r="6658" spans="2:6" x14ac:dyDescent="0.35">
      <c r="B6658" s="76">
        <v>6656</v>
      </c>
      <c r="C6658" s="76" t="s">
        <v>1547</v>
      </c>
      <c r="D6658" s="76" t="s">
        <v>1548</v>
      </c>
      <c r="E6658" s="76"/>
      <c r="F6658" s="76" t="s">
        <v>4965</v>
      </c>
    </row>
    <row r="6659" spans="2:6" x14ac:dyDescent="0.35">
      <c r="B6659" s="76">
        <v>6657</v>
      </c>
      <c r="C6659" s="76" t="s">
        <v>11997</v>
      </c>
      <c r="D6659" s="76" t="s">
        <v>13006</v>
      </c>
      <c r="E6659" s="76"/>
      <c r="F6659" s="76" t="s">
        <v>11996</v>
      </c>
    </row>
    <row r="6660" spans="2:6" x14ac:dyDescent="0.35">
      <c r="B6660" s="76">
        <v>6658</v>
      </c>
      <c r="C6660" s="76" t="s">
        <v>4966</v>
      </c>
      <c r="D6660" s="76" t="s">
        <v>4967</v>
      </c>
      <c r="E6660" s="76"/>
      <c r="F6660" s="76" t="s">
        <v>275</v>
      </c>
    </row>
    <row r="6661" spans="2:6" x14ac:dyDescent="0.35">
      <c r="B6661" s="76">
        <v>6659</v>
      </c>
      <c r="C6661" s="76" t="s">
        <v>4968</v>
      </c>
      <c r="D6661" s="76" t="s">
        <v>9618</v>
      </c>
      <c r="E6661" s="76"/>
      <c r="F6661" s="76" t="s">
        <v>1972</v>
      </c>
    </row>
    <row r="6662" spans="2:6" x14ac:dyDescent="0.35">
      <c r="B6662" s="76">
        <v>6660</v>
      </c>
      <c r="C6662" s="76" t="s">
        <v>12000</v>
      </c>
      <c r="D6662" s="76" t="s">
        <v>11999</v>
      </c>
      <c r="E6662" s="76"/>
      <c r="F6662" s="76" t="s">
        <v>11998</v>
      </c>
    </row>
    <row r="6663" spans="2:6" x14ac:dyDescent="0.35">
      <c r="B6663" s="76">
        <v>6661</v>
      </c>
      <c r="C6663" s="76" t="s">
        <v>4969</v>
      </c>
      <c r="D6663" s="76" t="s">
        <v>2520</v>
      </c>
      <c r="E6663" s="76"/>
      <c r="F6663" s="76" t="s">
        <v>813</v>
      </c>
    </row>
    <row r="6664" spans="2:6" x14ac:dyDescent="0.35">
      <c r="B6664" s="76">
        <v>6662</v>
      </c>
      <c r="C6664" s="76" t="s">
        <v>4970</v>
      </c>
      <c r="D6664" s="76" t="s">
        <v>9619</v>
      </c>
      <c r="E6664" s="76"/>
      <c r="F6664" s="76" t="s">
        <v>1832</v>
      </c>
    </row>
    <row r="6665" spans="2:6" x14ac:dyDescent="0.35">
      <c r="B6665" s="76">
        <v>6663</v>
      </c>
      <c r="C6665" s="76" t="s">
        <v>12002</v>
      </c>
      <c r="D6665" s="76" t="s">
        <v>13007</v>
      </c>
      <c r="E6665" s="76"/>
      <c r="F6665" s="76" t="s">
        <v>12001</v>
      </c>
    </row>
    <row r="6666" spans="2:6" x14ac:dyDescent="0.35">
      <c r="B6666" s="76">
        <v>6664</v>
      </c>
      <c r="C6666" s="76" t="s">
        <v>4971</v>
      </c>
      <c r="D6666" s="76" t="s">
        <v>2558</v>
      </c>
      <c r="E6666" s="76"/>
      <c r="F6666" s="76" t="s">
        <v>276</v>
      </c>
    </row>
    <row r="6667" spans="2:6" x14ac:dyDescent="0.35">
      <c r="B6667" s="76">
        <v>6665</v>
      </c>
      <c r="C6667" s="76" t="s">
        <v>1419</v>
      </c>
      <c r="D6667" s="76" t="s">
        <v>9620</v>
      </c>
      <c r="E6667" s="76"/>
      <c r="F6667" s="76" t="s">
        <v>559</v>
      </c>
    </row>
    <row r="6668" spans="2:6" x14ac:dyDescent="0.35">
      <c r="B6668" s="76">
        <v>6666</v>
      </c>
      <c r="C6668" s="76" t="s">
        <v>12005</v>
      </c>
      <c r="D6668" s="76" t="s">
        <v>12004</v>
      </c>
      <c r="E6668" s="76"/>
      <c r="F6668" s="76" t="s">
        <v>12003</v>
      </c>
    </row>
    <row r="6669" spans="2:6" x14ac:dyDescent="0.35">
      <c r="B6669" s="76">
        <v>6667</v>
      </c>
      <c r="C6669" s="76" t="s">
        <v>4972</v>
      </c>
      <c r="D6669" s="76" t="s">
        <v>4973</v>
      </c>
      <c r="E6669" s="76"/>
      <c r="F6669" s="76" t="s">
        <v>814</v>
      </c>
    </row>
    <row r="6670" spans="2:6" x14ac:dyDescent="0.35">
      <c r="B6670" s="76">
        <v>6668</v>
      </c>
      <c r="C6670" s="76" t="s">
        <v>4974</v>
      </c>
      <c r="D6670" s="76" t="s">
        <v>9622</v>
      </c>
      <c r="E6670" s="76"/>
      <c r="F6670" s="76" t="s">
        <v>9621</v>
      </c>
    </row>
    <row r="6671" spans="2:6" x14ac:dyDescent="0.35">
      <c r="B6671" s="76">
        <v>6669</v>
      </c>
      <c r="C6671" s="76" t="s">
        <v>12008</v>
      </c>
      <c r="D6671" s="76" t="s">
        <v>12007</v>
      </c>
      <c r="E6671" s="76"/>
      <c r="F6671" s="76" t="s">
        <v>12006</v>
      </c>
    </row>
    <row r="6672" spans="2:6" x14ac:dyDescent="0.35">
      <c r="B6672" s="76">
        <v>6670</v>
      </c>
      <c r="C6672" s="76" t="s">
        <v>7795</v>
      </c>
      <c r="D6672" s="76" t="s">
        <v>4973</v>
      </c>
      <c r="E6672" s="76"/>
      <c r="F6672" s="76" t="s">
        <v>7794</v>
      </c>
    </row>
    <row r="6673" spans="2:6" x14ac:dyDescent="0.35">
      <c r="B6673" s="76">
        <v>6671</v>
      </c>
      <c r="C6673" s="76" t="s">
        <v>7798</v>
      </c>
      <c r="D6673" s="76" t="s">
        <v>7797</v>
      </c>
      <c r="E6673" s="76"/>
      <c r="F6673" s="76" t="s">
        <v>7796</v>
      </c>
    </row>
    <row r="6674" spans="2:6" x14ac:dyDescent="0.35">
      <c r="B6674" s="76">
        <v>6672</v>
      </c>
      <c r="C6674" s="76" t="s">
        <v>7799</v>
      </c>
      <c r="D6674" s="76" t="s">
        <v>9622</v>
      </c>
      <c r="E6674" s="76"/>
      <c r="F6674" s="76" t="s">
        <v>9623</v>
      </c>
    </row>
    <row r="6675" spans="2:6" x14ac:dyDescent="0.35">
      <c r="B6675" s="76">
        <v>6673</v>
      </c>
      <c r="C6675" s="76" t="s">
        <v>12010</v>
      </c>
      <c r="D6675" s="76" t="s">
        <v>12007</v>
      </c>
      <c r="E6675" s="76"/>
      <c r="F6675" s="76" t="s">
        <v>12009</v>
      </c>
    </row>
    <row r="6676" spans="2:6" x14ac:dyDescent="0.35">
      <c r="B6676" s="76">
        <v>6674</v>
      </c>
      <c r="C6676" s="76" t="s">
        <v>7802</v>
      </c>
      <c r="D6676" s="76" t="s">
        <v>7801</v>
      </c>
      <c r="E6676" s="76"/>
      <c r="F6676" s="76" t="s">
        <v>7800</v>
      </c>
    </row>
    <row r="6677" spans="2:6" x14ac:dyDescent="0.35">
      <c r="B6677" s="76">
        <v>6675</v>
      </c>
      <c r="C6677" s="76" t="s">
        <v>4975</v>
      </c>
      <c r="D6677" s="76" t="s">
        <v>4976</v>
      </c>
      <c r="E6677" s="76"/>
      <c r="F6677" s="76" t="s">
        <v>815</v>
      </c>
    </row>
    <row r="6678" spans="2:6" x14ac:dyDescent="0.35">
      <c r="B6678" s="76">
        <v>6676</v>
      </c>
      <c r="C6678" s="76" t="s">
        <v>4977</v>
      </c>
      <c r="D6678" s="76" t="s">
        <v>9624</v>
      </c>
      <c r="E6678" s="76"/>
      <c r="F6678" s="76" t="s">
        <v>1833</v>
      </c>
    </row>
    <row r="6679" spans="2:6" x14ac:dyDescent="0.35">
      <c r="B6679" s="76">
        <v>6677</v>
      </c>
      <c r="C6679" s="76" t="s">
        <v>12013</v>
      </c>
      <c r="D6679" s="76" t="s">
        <v>12012</v>
      </c>
      <c r="E6679" s="76"/>
      <c r="F6679" s="76" t="s">
        <v>12011</v>
      </c>
    </row>
    <row r="6680" spans="2:6" x14ac:dyDescent="0.35">
      <c r="B6680" s="76">
        <v>6678</v>
      </c>
      <c r="C6680" s="76" t="s">
        <v>4978</v>
      </c>
      <c r="D6680" s="76" t="s">
        <v>2584</v>
      </c>
      <c r="E6680" s="76"/>
      <c r="F6680" s="76" t="s">
        <v>816</v>
      </c>
    </row>
    <row r="6681" spans="2:6" x14ac:dyDescent="0.35">
      <c r="B6681" s="76">
        <v>6679</v>
      </c>
      <c r="C6681" s="76" t="s">
        <v>4979</v>
      </c>
      <c r="D6681" s="76" t="s">
        <v>9625</v>
      </c>
      <c r="E6681" s="76"/>
      <c r="F6681" s="76" t="s">
        <v>1973</v>
      </c>
    </row>
    <row r="6682" spans="2:6" x14ac:dyDescent="0.35">
      <c r="B6682" s="76">
        <v>6680</v>
      </c>
      <c r="C6682" s="76" t="s">
        <v>12016</v>
      </c>
      <c r="D6682" s="76" t="s">
        <v>12015</v>
      </c>
      <c r="E6682" s="76"/>
      <c r="F6682" s="76" t="s">
        <v>12014</v>
      </c>
    </row>
    <row r="6683" spans="2:6" x14ac:dyDescent="0.35">
      <c r="B6683" s="76">
        <v>6681</v>
      </c>
      <c r="C6683" s="76" t="s">
        <v>4980</v>
      </c>
      <c r="D6683" s="76" t="s">
        <v>4981</v>
      </c>
      <c r="E6683" s="76"/>
      <c r="F6683" s="76" t="s">
        <v>168</v>
      </c>
    </row>
    <row r="6684" spans="2:6" x14ac:dyDescent="0.35">
      <c r="B6684" s="76">
        <v>6682</v>
      </c>
      <c r="C6684" s="76" t="s">
        <v>1218</v>
      </c>
      <c r="D6684" s="76" t="s">
        <v>9627</v>
      </c>
      <c r="E6684" s="76"/>
      <c r="F6684" s="76" t="s">
        <v>9626</v>
      </c>
    </row>
    <row r="6685" spans="2:6" x14ac:dyDescent="0.35">
      <c r="B6685" s="76">
        <v>6683</v>
      </c>
      <c r="C6685" s="76" t="s">
        <v>4982</v>
      </c>
      <c r="D6685" s="76" t="s">
        <v>4984</v>
      </c>
      <c r="E6685" s="76"/>
      <c r="F6685" s="76" t="s">
        <v>4983</v>
      </c>
    </row>
    <row r="6686" spans="2:6" x14ac:dyDescent="0.35">
      <c r="B6686" s="76">
        <v>6684</v>
      </c>
      <c r="C6686" s="76" t="s">
        <v>4985</v>
      </c>
      <c r="D6686" s="76" t="s">
        <v>4986</v>
      </c>
      <c r="E6686" s="76"/>
      <c r="F6686" s="76" t="s">
        <v>169</v>
      </c>
    </row>
    <row r="6687" spans="2:6" x14ac:dyDescent="0.35">
      <c r="B6687" s="76">
        <v>6685</v>
      </c>
      <c r="C6687" s="76" t="s">
        <v>4987</v>
      </c>
      <c r="D6687" s="76" t="s">
        <v>1508</v>
      </c>
      <c r="E6687" s="76"/>
      <c r="F6687" s="76" t="s">
        <v>1507</v>
      </c>
    </row>
    <row r="6688" spans="2:6" x14ac:dyDescent="0.35">
      <c r="B6688" s="76">
        <v>6686</v>
      </c>
      <c r="C6688" s="76" t="s">
        <v>4988</v>
      </c>
      <c r="D6688" s="76" t="s">
        <v>9627</v>
      </c>
      <c r="E6688" s="76"/>
      <c r="F6688" s="76" t="s">
        <v>9628</v>
      </c>
    </row>
    <row r="6689" spans="2:6" x14ac:dyDescent="0.35">
      <c r="B6689" s="76">
        <v>6687</v>
      </c>
      <c r="C6689" s="76" t="s">
        <v>4989</v>
      </c>
      <c r="D6689" s="76" t="s">
        <v>4991</v>
      </c>
      <c r="E6689" s="76"/>
      <c r="F6689" s="76" t="s">
        <v>4990</v>
      </c>
    </row>
    <row r="6690" spans="2:6" x14ac:dyDescent="0.35">
      <c r="B6690" s="76">
        <v>6688</v>
      </c>
      <c r="C6690" s="76" t="s">
        <v>12019</v>
      </c>
      <c r="D6690" s="76" t="s">
        <v>12018</v>
      </c>
      <c r="E6690" s="76"/>
      <c r="F6690" s="76" t="s">
        <v>12017</v>
      </c>
    </row>
    <row r="6691" spans="2:6" x14ac:dyDescent="0.35">
      <c r="B6691" s="76">
        <v>6689</v>
      </c>
      <c r="C6691" s="76" t="s">
        <v>4992</v>
      </c>
      <c r="D6691" s="76" t="s">
        <v>2482</v>
      </c>
      <c r="E6691" s="76"/>
      <c r="F6691" s="76" t="s">
        <v>817</v>
      </c>
    </row>
    <row r="6692" spans="2:6" x14ac:dyDescent="0.35">
      <c r="B6692" s="76">
        <v>6690</v>
      </c>
      <c r="C6692" s="76" t="s">
        <v>4993</v>
      </c>
      <c r="D6692" s="76" t="s">
        <v>9629</v>
      </c>
      <c r="E6692" s="76"/>
      <c r="F6692" s="76" t="s">
        <v>1974</v>
      </c>
    </row>
    <row r="6693" spans="2:6" x14ac:dyDescent="0.35">
      <c r="B6693" s="76">
        <v>6691</v>
      </c>
      <c r="C6693" s="76" t="s">
        <v>12021</v>
      </c>
      <c r="D6693" s="76" t="s">
        <v>13008</v>
      </c>
      <c r="E6693" s="76"/>
      <c r="F6693" s="76" t="s">
        <v>12020</v>
      </c>
    </row>
    <row r="6694" spans="2:6" x14ac:dyDescent="0.35">
      <c r="B6694" s="76">
        <v>6692</v>
      </c>
      <c r="C6694" s="76" t="s">
        <v>4994</v>
      </c>
      <c r="D6694" s="76" t="s">
        <v>4995</v>
      </c>
      <c r="E6694" s="76"/>
      <c r="F6694" s="76" t="s">
        <v>818</v>
      </c>
    </row>
    <row r="6695" spans="2:6" x14ac:dyDescent="0.35">
      <c r="B6695" s="76">
        <v>6693</v>
      </c>
      <c r="C6695" s="76" t="s">
        <v>4996</v>
      </c>
      <c r="D6695" s="76" t="s">
        <v>9630</v>
      </c>
      <c r="E6695" s="76"/>
      <c r="F6695" s="76" t="s">
        <v>1728</v>
      </c>
    </row>
    <row r="6696" spans="2:6" x14ac:dyDescent="0.35">
      <c r="B6696" s="76">
        <v>6694</v>
      </c>
      <c r="C6696" s="76" t="s">
        <v>12024</v>
      </c>
      <c r="D6696" s="76" t="s">
        <v>12023</v>
      </c>
      <c r="E6696" s="76"/>
      <c r="F6696" s="76" t="s">
        <v>12022</v>
      </c>
    </row>
    <row r="6697" spans="2:6" x14ac:dyDescent="0.35">
      <c r="B6697" s="76">
        <v>6695</v>
      </c>
      <c r="C6697" s="76" t="s">
        <v>4997</v>
      </c>
      <c r="D6697" s="76" t="s">
        <v>2484</v>
      </c>
      <c r="E6697" s="76"/>
      <c r="F6697" s="76" t="s">
        <v>819</v>
      </c>
    </row>
    <row r="6698" spans="2:6" x14ac:dyDescent="0.35">
      <c r="B6698" s="76">
        <v>6696</v>
      </c>
      <c r="C6698" s="76" t="s">
        <v>4998</v>
      </c>
      <c r="D6698" s="76" t="s">
        <v>9631</v>
      </c>
      <c r="E6698" s="76"/>
      <c r="F6698" s="76" t="s">
        <v>1834</v>
      </c>
    </row>
    <row r="6699" spans="2:6" x14ac:dyDescent="0.35">
      <c r="B6699" s="76">
        <v>6697</v>
      </c>
      <c r="C6699" s="76" t="s">
        <v>12027</v>
      </c>
      <c r="D6699" s="76" t="s">
        <v>12026</v>
      </c>
      <c r="E6699" s="76"/>
      <c r="F6699" s="76" t="s">
        <v>12025</v>
      </c>
    </row>
    <row r="6700" spans="2:6" x14ac:dyDescent="0.35">
      <c r="B6700" s="76">
        <v>6698</v>
      </c>
      <c r="C6700" s="76" t="s">
        <v>4999</v>
      </c>
      <c r="D6700" s="76" t="s">
        <v>2679</v>
      </c>
      <c r="E6700" s="76"/>
      <c r="F6700" s="76" t="s">
        <v>820</v>
      </c>
    </row>
    <row r="6701" spans="2:6" x14ac:dyDescent="0.35">
      <c r="B6701" s="76">
        <v>6699</v>
      </c>
      <c r="C6701" s="76" t="s">
        <v>5000</v>
      </c>
      <c r="D6701" s="76" t="s">
        <v>9632</v>
      </c>
      <c r="E6701" s="76"/>
      <c r="F6701" s="76" t="s">
        <v>2369</v>
      </c>
    </row>
    <row r="6702" spans="2:6" x14ac:dyDescent="0.35">
      <c r="B6702" s="76">
        <v>6700</v>
      </c>
      <c r="C6702" s="76" t="s">
        <v>12030</v>
      </c>
      <c r="D6702" s="76" t="s">
        <v>12029</v>
      </c>
      <c r="E6702" s="76"/>
      <c r="F6702" s="76" t="s">
        <v>12028</v>
      </c>
    </row>
    <row r="6703" spans="2:6" x14ac:dyDescent="0.35">
      <c r="B6703" s="76">
        <v>6701</v>
      </c>
      <c r="C6703" s="76" t="s">
        <v>5001</v>
      </c>
      <c r="D6703" s="76" t="s">
        <v>2559</v>
      </c>
      <c r="E6703" s="76"/>
      <c r="F6703" s="76" t="s">
        <v>821</v>
      </c>
    </row>
    <row r="6704" spans="2:6" x14ac:dyDescent="0.35">
      <c r="B6704" s="76">
        <v>6702</v>
      </c>
      <c r="C6704" s="76" t="s">
        <v>5002</v>
      </c>
      <c r="D6704" s="76" t="s">
        <v>9633</v>
      </c>
      <c r="E6704" s="76"/>
      <c r="F6704" s="76" t="s">
        <v>1835</v>
      </c>
    </row>
    <row r="6705" spans="2:6" x14ac:dyDescent="0.35">
      <c r="B6705" s="76">
        <v>6703</v>
      </c>
      <c r="C6705" s="76" t="s">
        <v>12033</v>
      </c>
      <c r="D6705" s="76" t="s">
        <v>12032</v>
      </c>
      <c r="E6705" s="76"/>
      <c r="F6705" s="76" t="s">
        <v>12031</v>
      </c>
    </row>
    <row r="6706" spans="2:6" x14ac:dyDescent="0.35">
      <c r="B6706" s="76">
        <v>6704</v>
      </c>
      <c r="C6706" s="76" t="s">
        <v>5003</v>
      </c>
      <c r="D6706" s="76" t="s">
        <v>5004</v>
      </c>
      <c r="E6706" s="76"/>
      <c r="F6706" s="76" t="s">
        <v>822</v>
      </c>
    </row>
    <row r="6707" spans="2:6" x14ac:dyDescent="0.35">
      <c r="B6707" s="76">
        <v>6705</v>
      </c>
      <c r="C6707" s="76" t="s">
        <v>5005</v>
      </c>
      <c r="D6707" s="76" t="s">
        <v>9634</v>
      </c>
      <c r="E6707" s="76"/>
      <c r="F6707" s="76" t="s">
        <v>1836</v>
      </c>
    </row>
    <row r="6708" spans="2:6" x14ac:dyDescent="0.35">
      <c r="B6708" s="76">
        <v>6706</v>
      </c>
      <c r="C6708" s="76" t="s">
        <v>12036</v>
      </c>
      <c r="D6708" s="76" t="s">
        <v>12035</v>
      </c>
      <c r="E6708" s="76"/>
      <c r="F6708" s="76" t="s">
        <v>12034</v>
      </c>
    </row>
    <row r="6709" spans="2:6" x14ac:dyDescent="0.35">
      <c r="B6709" s="76">
        <v>6707</v>
      </c>
      <c r="C6709" s="76" t="s">
        <v>5006</v>
      </c>
      <c r="D6709" s="76" t="s">
        <v>2700</v>
      </c>
      <c r="E6709" s="76"/>
      <c r="F6709" s="76" t="s">
        <v>823</v>
      </c>
    </row>
    <row r="6710" spans="2:6" x14ac:dyDescent="0.35">
      <c r="B6710" s="76">
        <v>6708</v>
      </c>
      <c r="C6710" s="76" t="s">
        <v>5007</v>
      </c>
      <c r="D6710" s="76" t="s">
        <v>9635</v>
      </c>
      <c r="E6710" s="76"/>
      <c r="F6710" s="76" t="s">
        <v>1837</v>
      </c>
    </row>
    <row r="6711" spans="2:6" x14ac:dyDescent="0.35">
      <c r="B6711" s="76">
        <v>6709</v>
      </c>
      <c r="C6711" s="76" t="s">
        <v>12039</v>
      </c>
      <c r="D6711" s="76" t="s">
        <v>12038</v>
      </c>
      <c r="E6711" s="76"/>
      <c r="F6711" s="76" t="s">
        <v>12037</v>
      </c>
    </row>
    <row r="6712" spans="2:6" x14ac:dyDescent="0.35">
      <c r="B6712" s="76">
        <v>6710</v>
      </c>
      <c r="C6712" s="76" t="s">
        <v>5008</v>
      </c>
      <c r="D6712" s="76" t="s">
        <v>5010</v>
      </c>
      <c r="E6712" s="76"/>
      <c r="F6712" s="76" t="s">
        <v>5009</v>
      </c>
    </row>
    <row r="6713" spans="2:6" x14ac:dyDescent="0.35">
      <c r="B6713" s="76">
        <v>6711</v>
      </c>
      <c r="C6713" s="76" t="s">
        <v>5011</v>
      </c>
      <c r="D6713" s="76" t="s">
        <v>9637</v>
      </c>
      <c r="E6713" s="76"/>
      <c r="F6713" s="76" t="s">
        <v>9636</v>
      </c>
    </row>
    <row r="6714" spans="2:6" x14ac:dyDescent="0.35">
      <c r="B6714" s="76">
        <v>6712</v>
      </c>
      <c r="C6714" s="76" t="s">
        <v>5012</v>
      </c>
      <c r="D6714" s="76" t="s">
        <v>1618</v>
      </c>
      <c r="E6714" s="76"/>
      <c r="F6714" s="76" t="s">
        <v>5013</v>
      </c>
    </row>
    <row r="6715" spans="2:6" x14ac:dyDescent="0.35">
      <c r="B6715" s="76">
        <v>6713</v>
      </c>
      <c r="C6715" s="76" t="s">
        <v>5014</v>
      </c>
      <c r="D6715" s="76" t="s">
        <v>5010</v>
      </c>
      <c r="E6715" s="76"/>
      <c r="F6715" s="76" t="s">
        <v>170</v>
      </c>
    </row>
    <row r="6716" spans="2:6" x14ac:dyDescent="0.35">
      <c r="B6716" s="76">
        <v>6714</v>
      </c>
      <c r="C6716" s="76" t="s">
        <v>5015</v>
      </c>
      <c r="D6716" s="76" t="s">
        <v>9637</v>
      </c>
      <c r="E6716" s="76"/>
      <c r="F6716" s="76" t="s">
        <v>9638</v>
      </c>
    </row>
    <row r="6717" spans="2:6" x14ac:dyDescent="0.35">
      <c r="B6717" s="76">
        <v>6715</v>
      </c>
      <c r="C6717" s="76" t="s">
        <v>5016</v>
      </c>
      <c r="D6717" s="76" t="s">
        <v>1618</v>
      </c>
      <c r="E6717" s="76"/>
      <c r="F6717" s="76" t="s">
        <v>1617</v>
      </c>
    </row>
    <row r="6718" spans="2:6" x14ac:dyDescent="0.35">
      <c r="B6718" s="76">
        <v>6716</v>
      </c>
      <c r="C6718" s="76" t="s">
        <v>5017</v>
      </c>
      <c r="D6718" s="76" t="s">
        <v>2557</v>
      </c>
      <c r="E6718" s="76"/>
      <c r="F6718" s="76" t="s">
        <v>824</v>
      </c>
    </row>
    <row r="6719" spans="2:6" x14ac:dyDescent="0.35">
      <c r="B6719" s="76">
        <v>6717</v>
      </c>
      <c r="C6719" s="76" t="s">
        <v>5018</v>
      </c>
      <c r="D6719" s="76" t="s">
        <v>9639</v>
      </c>
      <c r="E6719" s="76"/>
      <c r="F6719" s="76" t="s">
        <v>2378</v>
      </c>
    </row>
    <row r="6720" spans="2:6" x14ac:dyDescent="0.35">
      <c r="B6720" s="76">
        <v>6718</v>
      </c>
      <c r="C6720" s="76" t="s">
        <v>12042</v>
      </c>
      <c r="D6720" s="76" t="s">
        <v>12041</v>
      </c>
      <c r="E6720" s="76"/>
      <c r="F6720" s="76" t="s">
        <v>12040</v>
      </c>
    </row>
    <row r="6721" spans="2:6" x14ac:dyDescent="0.35">
      <c r="B6721" s="76">
        <v>6719</v>
      </c>
      <c r="C6721" s="76" t="s">
        <v>5019</v>
      </c>
      <c r="D6721" s="76" t="s">
        <v>2677</v>
      </c>
      <c r="E6721" s="76"/>
      <c r="F6721" s="76" t="s">
        <v>277</v>
      </c>
    </row>
    <row r="6722" spans="2:6" x14ac:dyDescent="0.35">
      <c r="B6722" s="76">
        <v>6720</v>
      </c>
      <c r="C6722" s="76" t="s">
        <v>5020</v>
      </c>
      <c r="D6722" s="76" t="s">
        <v>9640</v>
      </c>
      <c r="E6722" s="76"/>
      <c r="F6722" s="76" t="s">
        <v>2141</v>
      </c>
    </row>
    <row r="6723" spans="2:6" x14ac:dyDescent="0.35">
      <c r="B6723" s="76">
        <v>6721</v>
      </c>
      <c r="C6723" s="76" t="s">
        <v>12045</v>
      </c>
      <c r="D6723" s="76" t="s">
        <v>12044</v>
      </c>
      <c r="E6723" s="76"/>
      <c r="F6723" s="76" t="s">
        <v>12043</v>
      </c>
    </row>
    <row r="6724" spans="2:6" x14ac:dyDescent="0.35">
      <c r="B6724" s="76">
        <v>6722</v>
      </c>
      <c r="C6724" s="76" t="s">
        <v>5021</v>
      </c>
      <c r="D6724" s="76" t="s">
        <v>2708</v>
      </c>
      <c r="E6724" s="76"/>
      <c r="F6724" s="76" t="s">
        <v>278</v>
      </c>
    </row>
    <row r="6725" spans="2:6" x14ac:dyDescent="0.35">
      <c r="B6725" s="76">
        <v>6723</v>
      </c>
      <c r="C6725" s="76" t="s">
        <v>5022</v>
      </c>
      <c r="D6725" s="76" t="s">
        <v>9641</v>
      </c>
      <c r="E6725" s="76"/>
      <c r="F6725" s="76" t="s">
        <v>587</v>
      </c>
    </row>
    <row r="6726" spans="2:6" x14ac:dyDescent="0.35">
      <c r="B6726" s="76">
        <v>6724</v>
      </c>
      <c r="C6726" s="76" t="s">
        <v>12048</v>
      </c>
      <c r="D6726" s="76" t="s">
        <v>12047</v>
      </c>
      <c r="E6726" s="76"/>
      <c r="F6726" s="76" t="s">
        <v>12046</v>
      </c>
    </row>
    <row r="6727" spans="2:6" x14ac:dyDescent="0.35">
      <c r="B6727" s="76">
        <v>6725</v>
      </c>
      <c r="C6727" s="76" t="s">
        <v>5023</v>
      </c>
      <c r="D6727" s="76" t="s">
        <v>2731</v>
      </c>
      <c r="E6727" s="76"/>
      <c r="F6727" s="76" t="s">
        <v>517</v>
      </c>
    </row>
    <row r="6728" spans="2:6" x14ac:dyDescent="0.35">
      <c r="B6728" s="76">
        <v>6726</v>
      </c>
      <c r="C6728" s="76" t="s">
        <v>5024</v>
      </c>
      <c r="D6728" s="76" t="s">
        <v>9642</v>
      </c>
      <c r="E6728" s="76"/>
      <c r="F6728" s="76" t="s">
        <v>2178</v>
      </c>
    </row>
    <row r="6729" spans="2:6" x14ac:dyDescent="0.35">
      <c r="B6729" s="76">
        <v>6727</v>
      </c>
      <c r="C6729" s="76" t="s">
        <v>12051</v>
      </c>
      <c r="D6729" s="76" t="s">
        <v>12050</v>
      </c>
      <c r="E6729" s="76"/>
      <c r="F6729" s="76" t="s">
        <v>12049</v>
      </c>
    </row>
    <row r="6730" spans="2:6" x14ac:dyDescent="0.35">
      <c r="B6730" s="76">
        <v>6728</v>
      </c>
      <c r="C6730" s="76" t="s">
        <v>5025</v>
      </c>
      <c r="D6730" s="76" t="s">
        <v>2726</v>
      </c>
      <c r="E6730" s="76"/>
      <c r="F6730" s="76" t="s">
        <v>825</v>
      </c>
    </row>
    <row r="6731" spans="2:6" x14ac:dyDescent="0.35">
      <c r="B6731" s="76">
        <v>6729</v>
      </c>
      <c r="C6731" s="76" t="s">
        <v>5026</v>
      </c>
      <c r="D6731" s="76" t="s">
        <v>9643</v>
      </c>
      <c r="E6731" s="76"/>
      <c r="F6731" s="76" t="s">
        <v>2056</v>
      </c>
    </row>
    <row r="6732" spans="2:6" x14ac:dyDescent="0.35">
      <c r="B6732" s="76">
        <v>6730</v>
      </c>
      <c r="C6732" s="76" t="s">
        <v>12054</v>
      </c>
      <c r="D6732" s="76" t="s">
        <v>12053</v>
      </c>
      <c r="E6732" s="76"/>
      <c r="F6732" s="76" t="s">
        <v>12052</v>
      </c>
    </row>
    <row r="6733" spans="2:6" x14ac:dyDescent="0.35">
      <c r="B6733" s="76">
        <v>6731</v>
      </c>
      <c r="C6733" s="76" t="s">
        <v>5027</v>
      </c>
      <c r="D6733" s="76" t="s">
        <v>2523</v>
      </c>
      <c r="E6733" s="76"/>
      <c r="F6733" s="76" t="s">
        <v>279</v>
      </c>
    </row>
    <row r="6734" spans="2:6" x14ac:dyDescent="0.35">
      <c r="B6734" s="76">
        <v>6732</v>
      </c>
      <c r="C6734" s="76" t="s">
        <v>5028</v>
      </c>
      <c r="D6734" s="76" t="s">
        <v>1981</v>
      </c>
      <c r="E6734" s="76"/>
      <c r="F6734" s="76" t="s">
        <v>1980</v>
      </c>
    </row>
    <row r="6735" spans="2:6" x14ac:dyDescent="0.35">
      <c r="B6735" s="76">
        <v>6733</v>
      </c>
      <c r="C6735" s="76" t="s">
        <v>5029</v>
      </c>
      <c r="D6735" s="76" t="s">
        <v>9645</v>
      </c>
      <c r="E6735" s="76"/>
      <c r="F6735" s="76" t="s">
        <v>9644</v>
      </c>
    </row>
    <row r="6736" spans="2:6" x14ac:dyDescent="0.35">
      <c r="B6736" s="76">
        <v>6734</v>
      </c>
      <c r="C6736" s="76" t="s">
        <v>5030</v>
      </c>
      <c r="D6736" s="76" t="s">
        <v>5031</v>
      </c>
      <c r="E6736" s="76"/>
      <c r="F6736" s="76" t="s">
        <v>280</v>
      </c>
    </row>
    <row r="6737" spans="2:6" x14ac:dyDescent="0.35">
      <c r="B6737" s="76">
        <v>6735</v>
      </c>
      <c r="C6737" s="76" t="s">
        <v>5032</v>
      </c>
      <c r="D6737" s="76" t="s">
        <v>1752</v>
      </c>
      <c r="E6737" s="76"/>
      <c r="F6737" s="76" t="s">
        <v>1751</v>
      </c>
    </row>
    <row r="6738" spans="2:6" x14ac:dyDescent="0.35">
      <c r="B6738" s="76">
        <v>6736</v>
      </c>
      <c r="C6738" s="76" t="s">
        <v>1364</v>
      </c>
      <c r="D6738" s="76" t="s">
        <v>9647</v>
      </c>
      <c r="E6738" s="76"/>
      <c r="F6738" s="76" t="s">
        <v>9646</v>
      </c>
    </row>
    <row r="6739" spans="2:6" x14ac:dyDescent="0.35">
      <c r="B6739" s="76">
        <v>6737</v>
      </c>
      <c r="C6739" s="76" t="s">
        <v>5033</v>
      </c>
      <c r="D6739" s="76" t="s">
        <v>2671</v>
      </c>
      <c r="E6739" s="76"/>
      <c r="F6739" s="76" t="s">
        <v>281</v>
      </c>
    </row>
    <row r="6740" spans="2:6" x14ac:dyDescent="0.35">
      <c r="B6740" s="76">
        <v>6738</v>
      </c>
      <c r="C6740" s="76" t="s">
        <v>5034</v>
      </c>
      <c r="D6740" s="76" t="s">
        <v>1979</v>
      </c>
      <c r="E6740" s="76"/>
      <c r="F6740" s="76" t="s">
        <v>1978</v>
      </c>
    </row>
    <row r="6741" spans="2:6" x14ac:dyDescent="0.35">
      <c r="B6741" s="76">
        <v>6739</v>
      </c>
      <c r="C6741" s="76" t="s">
        <v>5035</v>
      </c>
      <c r="D6741" s="76" t="s">
        <v>9649</v>
      </c>
      <c r="E6741" s="76"/>
      <c r="F6741" s="76" t="s">
        <v>9648</v>
      </c>
    </row>
    <row r="6742" spans="2:6" x14ac:dyDescent="0.35">
      <c r="B6742" s="76">
        <v>6740</v>
      </c>
      <c r="C6742" s="76" t="s">
        <v>5036</v>
      </c>
      <c r="D6742" s="76" t="s">
        <v>5037</v>
      </c>
      <c r="E6742" s="76"/>
      <c r="F6742" s="76" t="s">
        <v>171</v>
      </c>
    </row>
    <row r="6743" spans="2:6" x14ac:dyDescent="0.35">
      <c r="B6743" s="76">
        <v>6741</v>
      </c>
      <c r="C6743" s="76" t="s">
        <v>5038</v>
      </c>
      <c r="D6743" s="76" t="s">
        <v>9651</v>
      </c>
      <c r="E6743" s="76"/>
      <c r="F6743" s="76" t="s">
        <v>9650</v>
      </c>
    </row>
    <row r="6744" spans="2:6" x14ac:dyDescent="0.35">
      <c r="B6744" s="76">
        <v>6742</v>
      </c>
      <c r="C6744" s="76" t="s">
        <v>5039</v>
      </c>
      <c r="D6744" s="76" t="s">
        <v>2322</v>
      </c>
      <c r="E6744" s="76"/>
      <c r="F6744" s="76" t="s">
        <v>2321</v>
      </c>
    </row>
    <row r="6745" spans="2:6" x14ac:dyDescent="0.35">
      <c r="B6745" s="76">
        <v>6743</v>
      </c>
      <c r="C6745" s="76" t="s">
        <v>5040</v>
      </c>
      <c r="D6745" s="76" t="s">
        <v>5042</v>
      </c>
      <c r="E6745" s="76"/>
      <c r="F6745" s="76" t="s">
        <v>5041</v>
      </c>
    </row>
    <row r="6746" spans="2:6" x14ac:dyDescent="0.35">
      <c r="B6746" s="76">
        <v>6744</v>
      </c>
      <c r="C6746" s="76" t="s">
        <v>5043</v>
      </c>
      <c r="D6746" s="76" t="s">
        <v>2573</v>
      </c>
      <c r="E6746" s="76"/>
      <c r="F6746" s="76" t="s">
        <v>172</v>
      </c>
    </row>
    <row r="6747" spans="2:6" x14ac:dyDescent="0.35">
      <c r="B6747" s="76">
        <v>6745</v>
      </c>
      <c r="C6747" s="76" t="s">
        <v>5044</v>
      </c>
      <c r="D6747" s="76" t="s">
        <v>2320</v>
      </c>
      <c r="E6747" s="76"/>
      <c r="F6747" s="76" t="s">
        <v>2319</v>
      </c>
    </row>
    <row r="6748" spans="2:6" x14ac:dyDescent="0.35">
      <c r="B6748" s="76">
        <v>6746</v>
      </c>
      <c r="C6748" s="76" t="s">
        <v>5045</v>
      </c>
      <c r="D6748" s="76" t="s">
        <v>9653</v>
      </c>
      <c r="E6748" s="76"/>
      <c r="F6748" s="76" t="s">
        <v>9652</v>
      </c>
    </row>
    <row r="6749" spans="2:6" x14ac:dyDescent="0.35">
      <c r="B6749" s="76">
        <v>6747</v>
      </c>
      <c r="C6749" s="76" t="s">
        <v>5046</v>
      </c>
      <c r="D6749" s="76" t="s">
        <v>5047</v>
      </c>
      <c r="E6749" s="76"/>
      <c r="F6749" s="76" t="s">
        <v>282</v>
      </c>
    </row>
    <row r="6750" spans="2:6" x14ac:dyDescent="0.35">
      <c r="B6750" s="76">
        <v>6748</v>
      </c>
      <c r="C6750" s="76" t="s">
        <v>5048</v>
      </c>
      <c r="D6750" s="76" t="s">
        <v>1839</v>
      </c>
      <c r="E6750" s="76"/>
      <c r="F6750" s="76" t="s">
        <v>1838</v>
      </c>
    </row>
    <row r="6751" spans="2:6" x14ac:dyDescent="0.35">
      <c r="B6751" s="76">
        <v>6749</v>
      </c>
      <c r="C6751" s="76" t="s">
        <v>5049</v>
      </c>
      <c r="D6751" s="76" t="s">
        <v>9655</v>
      </c>
      <c r="E6751" s="76"/>
      <c r="F6751" s="76" t="s">
        <v>9654</v>
      </c>
    </row>
    <row r="6752" spans="2:6" x14ac:dyDescent="0.35">
      <c r="B6752" s="76">
        <v>6750</v>
      </c>
      <c r="C6752" s="76" t="s">
        <v>5050</v>
      </c>
      <c r="D6752" s="76" t="s">
        <v>5051</v>
      </c>
      <c r="E6752" s="76"/>
      <c r="F6752" s="76" t="s">
        <v>826</v>
      </c>
    </row>
    <row r="6753" spans="2:6" x14ac:dyDescent="0.35">
      <c r="B6753" s="76">
        <v>6751</v>
      </c>
      <c r="C6753" s="76" t="s">
        <v>5052</v>
      </c>
      <c r="D6753" s="76" t="s">
        <v>2140</v>
      </c>
      <c r="E6753" s="76"/>
      <c r="F6753" s="76" t="s">
        <v>2139</v>
      </c>
    </row>
    <row r="6754" spans="2:6" x14ac:dyDescent="0.35">
      <c r="B6754" s="76">
        <v>6752</v>
      </c>
      <c r="C6754" s="76" t="s">
        <v>5053</v>
      </c>
      <c r="D6754" s="76" t="s">
        <v>9657</v>
      </c>
      <c r="E6754" s="76"/>
      <c r="F6754" s="76" t="s">
        <v>9656</v>
      </c>
    </row>
    <row r="6755" spans="2:6" x14ac:dyDescent="0.35">
      <c r="B6755" s="76">
        <v>6753</v>
      </c>
      <c r="C6755" s="76" t="s">
        <v>5054</v>
      </c>
      <c r="D6755" s="76" t="s">
        <v>2681</v>
      </c>
      <c r="E6755" s="76"/>
      <c r="F6755" s="76" t="s">
        <v>283</v>
      </c>
    </row>
    <row r="6756" spans="2:6" x14ac:dyDescent="0.35">
      <c r="B6756" s="76">
        <v>6754</v>
      </c>
      <c r="C6756" s="76" t="s">
        <v>5055</v>
      </c>
      <c r="D6756" s="76" t="s">
        <v>1977</v>
      </c>
      <c r="E6756" s="76"/>
      <c r="F6756" s="76" t="s">
        <v>1976</v>
      </c>
    </row>
    <row r="6757" spans="2:6" x14ac:dyDescent="0.35">
      <c r="B6757" s="76">
        <v>6755</v>
      </c>
      <c r="C6757" s="76" t="s">
        <v>5056</v>
      </c>
      <c r="D6757" s="76" t="s">
        <v>9659</v>
      </c>
      <c r="E6757" s="76"/>
      <c r="F6757" s="76" t="s">
        <v>9658</v>
      </c>
    </row>
    <row r="6758" spans="2:6" x14ac:dyDescent="0.35">
      <c r="B6758" s="76">
        <v>6756</v>
      </c>
      <c r="C6758" s="76" t="s">
        <v>5057</v>
      </c>
      <c r="D6758" s="76" t="s">
        <v>5058</v>
      </c>
      <c r="E6758" s="76"/>
      <c r="F6758" s="76" t="s">
        <v>827</v>
      </c>
    </row>
    <row r="6759" spans="2:6" x14ac:dyDescent="0.35">
      <c r="B6759" s="76">
        <v>6757</v>
      </c>
      <c r="C6759" s="76" t="s">
        <v>5059</v>
      </c>
      <c r="D6759" s="76" t="s">
        <v>9661</v>
      </c>
      <c r="E6759" s="76"/>
      <c r="F6759" s="76" t="s">
        <v>9660</v>
      </c>
    </row>
    <row r="6760" spans="2:6" x14ac:dyDescent="0.35">
      <c r="B6760" s="76">
        <v>6758</v>
      </c>
      <c r="C6760" s="76" t="s">
        <v>5060</v>
      </c>
      <c r="D6760" s="76" t="s">
        <v>2227</v>
      </c>
      <c r="E6760" s="76"/>
      <c r="F6760" s="76" t="s">
        <v>2226</v>
      </c>
    </row>
    <row r="6761" spans="2:6" x14ac:dyDescent="0.35">
      <c r="B6761" s="76">
        <v>6759</v>
      </c>
      <c r="C6761" s="76" t="s">
        <v>5061</v>
      </c>
      <c r="D6761" s="76" t="s">
        <v>1841</v>
      </c>
      <c r="E6761" s="76"/>
      <c r="F6761" s="76" t="s">
        <v>828</v>
      </c>
    </row>
    <row r="6762" spans="2:6" x14ac:dyDescent="0.35">
      <c r="B6762" s="76">
        <v>6760</v>
      </c>
      <c r="C6762" s="76" t="s">
        <v>5062</v>
      </c>
      <c r="D6762" s="76" t="s">
        <v>1841</v>
      </c>
      <c r="E6762" s="76"/>
      <c r="F6762" s="76" t="s">
        <v>1840</v>
      </c>
    </row>
    <row r="6763" spans="2:6" x14ac:dyDescent="0.35">
      <c r="B6763" s="76">
        <v>6761</v>
      </c>
      <c r="C6763" s="76" t="s">
        <v>5063</v>
      </c>
      <c r="D6763" s="76" t="s">
        <v>1841</v>
      </c>
      <c r="E6763" s="76"/>
      <c r="F6763" s="76" t="s">
        <v>9662</v>
      </c>
    </row>
    <row r="6764" spans="2:6" x14ac:dyDescent="0.35">
      <c r="B6764" s="76">
        <v>6762</v>
      </c>
      <c r="C6764" s="76" t="s">
        <v>5064</v>
      </c>
      <c r="D6764" s="76" t="s">
        <v>2521</v>
      </c>
      <c r="E6764" s="76"/>
      <c r="F6764" s="76" t="s">
        <v>284</v>
      </c>
    </row>
    <row r="6765" spans="2:6" x14ac:dyDescent="0.35">
      <c r="B6765" s="76">
        <v>6763</v>
      </c>
      <c r="C6765" s="76" t="s">
        <v>5065</v>
      </c>
      <c r="D6765" s="76" t="s">
        <v>2184</v>
      </c>
      <c r="E6765" s="76"/>
      <c r="F6765" s="76" t="s">
        <v>2183</v>
      </c>
    </row>
    <row r="6766" spans="2:6" x14ac:dyDescent="0.35">
      <c r="B6766" s="76">
        <v>6764</v>
      </c>
      <c r="C6766" s="76" t="s">
        <v>1099</v>
      </c>
      <c r="D6766" s="76" t="s">
        <v>9663</v>
      </c>
      <c r="E6766" s="76"/>
      <c r="F6766" s="76" t="s">
        <v>603</v>
      </c>
    </row>
    <row r="6767" spans="2:6" x14ac:dyDescent="0.35">
      <c r="B6767" s="76">
        <v>6765</v>
      </c>
      <c r="C6767" s="76" t="s">
        <v>5066</v>
      </c>
      <c r="D6767" s="76" t="s">
        <v>2739</v>
      </c>
      <c r="E6767" s="76"/>
      <c r="F6767" s="76" t="s">
        <v>173</v>
      </c>
    </row>
    <row r="6768" spans="2:6" x14ac:dyDescent="0.35">
      <c r="B6768" s="76">
        <v>6766</v>
      </c>
      <c r="C6768" s="76" t="s">
        <v>1386</v>
      </c>
      <c r="D6768" s="76" t="s">
        <v>9664</v>
      </c>
      <c r="E6768" s="76"/>
      <c r="F6768" s="76" t="s">
        <v>10</v>
      </c>
    </row>
    <row r="6769" spans="2:6" x14ac:dyDescent="0.35">
      <c r="B6769" s="76">
        <v>6767</v>
      </c>
      <c r="C6769" s="76" t="s">
        <v>12057</v>
      </c>
      <c r="D6769" s="76" t="s">
        <v>12056</v>
      </c>
      <c r="E6769" s="76"/>
      <c r="F6769" s="76" t="s">
        <v>12055</v>
      </c>
    </row>
    <row r="6770" spans="2:6" x14ac:dyDescent="0.35">
      <c r="B6770" s="76">
        <v>6768</v>
      </c>
      <c r="C6770" s="76" t="s">
        <v>5067</v>
      </c>
      <c r="D6770" s="76" t="s">
        <v>5068</v>
      </c>
      <c r="E6770" s="76"/>
      <c r="F6770" s="76" t="s">
        <v>174</v>
      </c>
    </row>
    <row r="6771" spans="2:6" x14ac:dyDescent="0.35">
      <c r="B6771" s="76">
        <v>6769</v>
      </c>
      <c r="C6771" s="76" t="s">
        <v>5069</v>
      </c>
      <c r="D6771" s="76" t="s">
        <v>9665</v>
      </c>
      <c r="E6771" s="76"/>
      <c r="F6771" s="76" t="s">
        <v>593</v>
      </c>
    </row>
    <row r="6772" spans="2:6" x14ac:dyDescent="0.35">
      <c r="B6772" s="76">
        <v>6770</v>
      </c>
      <c r="C6772" s="76" t="s">
        <v>12059</v>
      </c>
      <c r="D6772" s="76" t="s">
        <v>13009</v>
      </c>
      <c r="E6772" s="76"/>
      <c r="F6772" s="76" t="s">
        <v>12058</v>
      </c>
    </row>
    <row r="6773" spans="2:6" x14ac:dyDescent="0.35">
      <c r="B6773" s="76">
        <v>6771</v>
      </c>
      <c r="C6773" s="76" t="s">
        <v>5070</v>
      </c>
      <c r="D6773" s="76" t="s">
        <v>2702</v>
      </c>
      <c r="E6773" s="76"/>
      <c r="F6773" s="76" t="s">
        <v>285</v>
      </c>
    </row>
    <row r="6774" spans="2:6" x14ac:dyDescent="0.35">
      <c r="B6774" s="76">
        <v>6772</v>
      </c>
      <c r="C6774" s="76" t="s">
        <v>5071</v>
      </c>
      <c r="D6774" s="76" t="s">
        <v>9666</v>
      </c>
      <c r="E6774" s="76"/>
      <c r="F6774" s="76" t="s">
        <v>1975</v>
      </c>
    </row>
    <row r="6775" spans="2:6" x14ac:dyDescent="0.35">
      <c r="B6775" s="76">
        <v>6773</v>
      </c>
      <c r="C6775" s="76" t="s">
        <v>12062</v>
      </c>
      <c r="D6775" s="76" t="s">
        <v>12061</v>
      </c>
      <c r="E6775" s="76"/>
      <c r="F6775" s="76" t="s">
        <v>12060</v>
      </c>
    </row>
    <row r="6776" spans="2:6" x14ac:dyDescent="0.35">
      <c r="B6776" s="76">
        <v>6774</v>
      </c>
      <c r="C6776" s="76" t="s">
        <v>5072</v>
      </c>
      <c r="D6776" s="76" t="s">
        <v>2560</v>
      </c>
      <c r="E6776" s="76"/>
      <c r="F6776" s="76" t="s">
        <v>829</v>
      </c>
    </row>
    <row r="6777" spans="2:6" x14ac:dyDescent="0.35">
      <c r="B6777" s="76">
        <v>6775</v>
      </c>
      <c r="C6777" s="76" t="s">
        <v>5073</v>
      </c>
      <c r="D6777" s="76" t="s">
        <v>2380</v>
      </c>
      <c r="E6777" s="76"/>
      <c r="F6777" s="76" t="s">
        <v>2379</v>
      </c>
    </row>
    <row r="6778" spans="2:6" x14ac:dyDescent="0.35">
      <c r="B6778" s="76">
        <v>6776</v>
      </c>
      <c r="C6778" s="76" t="s">
        <v>5074</v>
      </c>
      <c r="D6778" s="76" t="s">
        <v>9668</v>
      </c>
      <c r="E6778" s="76"/>
      <c r="F6778" s="76" t="s">
        <v>9667</v>
      </c>
    </row>
    <row r="6779" spans="2:6" x14ac:dyDescent="0.35">
      <c r="B6779" s="76">
        <v>6777</v>
      </c>
      <c r="C6779" s="76" t="s">
        <v>5075</v>
      </c>
      <c r="D6779" s="76" t="s">
        <v>5077</v>
      </c>
      <c r="E6779" s="76"/>
      <c r="F6779" s="76" t="s">
        <v>5076</v>
      </c>
    </row>
    <row r="6780" spans="2:6" x14ac:dyDescent="0.35">
      <c r="B6780" s="76">
        <v>6778</v>
      </c>
      <c r="C6780" s="76" t="s">
        <v>12064</v>
      </c>
      <c r="D6780" s="76" t="s">
        <v>13010</v>
      </c>
      <c r="E6780" s="76"/>
      <c r="F6780" s="76" t="s">
        <v>12063</v>
      </c>
    </row>
    <row r="6781" spans="2:6" x14ac:dyDescent="0.35">
      <c r="B6781" s="76">
        <v>6779</v>
      </c>
      <c r="C6781" s="76" t="s">
        <v>5078</v>
      </c>
      <c r="D6781" s="76" t="s">
        <v>2689</v>
      </c>
      <c r="E6781" s="76"/>
      <c r="F6781" s="76" t="s">
        <v>286</v>
      </c>
    </row>
    <row r="6782" spans="2:6" x14ac:dyDescent="0.35">
      <c r="B6782" s="76">
        <v>6780</v>
      </c>
      <c r="C6782" s="76" t="s">
        <v>5079</v>
      </c>
      <c r="D6782" s="76" t="s">
        <v>2182</v>
      </c>
      <c r="E6782" s="76"/>
      <c r="F6782" s="76" t="s">
        <v>2181</v>
      </c>
    </row>
    <row r="6783" spans="2:6" x14ac:dyDescent="0.35">
      <c r="B6783" s="76">
        <v>6781</v>
      </c>
      <c r="C6783" s="76" t="s">
        <v>5080</v>
      </c>
      <c r="D6783" s="76" t="s">
        <v>9670</v>
      </c>
      <c r="E6783" s="76"/>
      <c r="F6783" s="76" t="s">
        <v>9669</v>
      </c>
    </row>
    <row r="6784" spans="2:6" x14ac:dyDescent="0.35">
      <c r="B6784" s="76">
        <v>6782</v>
      </c>
      <c r="C6784" s="76" t="s">
        <v>5081</v>
      </c>
      <c r="D6784" s="76" t="s">
        <v>5082</v>
      </c>
      <c r="E6784" s="76"/>
      <c r="F6784" s="76" t="s">
        <v>397</v>
      </c>
    </row>
    <row r="6785" spans="2:6" x14ac:dyDescent="0.35">
      <c r="B6785" s="76">
        <v>6783</v>
      </c>
      <c r="C6785" s="76" t="s">
        <v>5083</v>
      </c>
      <c r="D6785" s="76" t="s">
        <v>2138</v>
      </c>
      <c r="E6785" s="76"/>
      <c r="F6785" s="76" t="s">
        <v>2137</v>
      </c>
    </row>
    <row r="6786" spans="2:6" x14ac:dyDescent="0.35">
      <c r="B6786" s="76">
        <v>6784</v>
      </c>
      <c r="C6786" s="76" t="s">
        <v>5084</v>
      </c>
      <c r="D6786" s="76" t="s">
        <v>9672</v>
      </c>
      <c r="E6786" s="76"/>
      <c r="F6786" s="76" t="s">
        <v>9671</v>
      </c>
    </row>
    <row r="6787" spans="2:6" x14ac:dyDescent="0.35">
      <c r="B6787" s="76">
        <v>6785</v>
      </c>
      <c r="C6787" s="76" t="s">
        <v>5085</v>
      </c>
      <c r="D6787" s="76" t="s">
        <v>2565</v>
      </c>
      <c r="E6787" s="76"/>
      <c r="F6787" s="76" t="s">
        <v>830</v>
      </c>
    </row>
    <row r="6788" spans="2:6" x14ac:dyDescent="0.35">
      <c r="B6788" s="76">
        <v>6786</v>
      </c>
      <c r="C6788" s="76" t="s">
        <v>5086</v>
      </c>
      <c r="D6788" s="76" t="s">
        <v>2268</v>
      </c>
      <c r="E6788" s="76"/>
      <c r="F6788" s="76" t="s">
        <v>2267</v>
      </c>
    </row>
    <row r="6789" spans="2:6" x14ac:dyDescent="0.35">
      <c r="B6789" s="76">
        <v>6787</v>
      </c>
      <c r="C6789" s="76" t="s">
        <v>5087</v>
      </c>
      <c r="D6789" s="76" t="s">
        <v>9674</v>
      </c>
      <c r="E6789" s="76"/>
      <c r="F6789" s="76" t="s">
        <v>9673</v>
      </c>
    </row>
    <row r="6790" spans="2:6" x14ac:dyDescent="0.35">
      <c r="B6790" s="76">
        <v>6788</v>
      </c>
      <c r="C6790" s="76" t="s">
        <v>5088</v>
      </c>
      <c r="D6790" s="76" t="s">
        <v>2485</v>
      </c>
      <c r="E6790" s="76"/>
      <c r="F6790" s="76" t="s">
        <v>831</v>
      </c>
    </row>
    <row r="6791" spans="2:6" x14ac:dyDescent="0.35">
      <c r="B6791" s="76">
        <v>6789</v>
      </c>
      <c r="C6791" s="76" t="s">
        <v>5089</v>
      </c>
      <c r="D6791" s="76" t="s">
        <v>1902</v>
      </c>
      <c r="E6791" s="76"/>
      <c r="F6791" s="76" t="s">
        <v>1901</v>
      </c>
    </row>
    <row r="6792" spans="2:6" x14ac:dyDescent="0.35">
      <c r="B6792" s="76">
        <v>6790</v>
      </c>
      <c r="C6792" s="76" t="s">
        <v>5090</v>
      </c>
      <c r="D6792" s="76" t="s">
        <v>9676</v>
      </c>
      <c r="E6792" s="76"/>
      <c r="F6792" s="76" t="s">
        <v>9675</v>
      </c>
    </row>
    <row r="6793" spans="2:6" x14ac:dyDescent="0.35">
      <c r="B6793" s="76">
        <v>6791</v>
      </c>
      <c r="C6793" s="76" t="s">
        <v>5091</v>
      </c>
      <c r="D6793" s="76" t="s">
        <v>5092</v>
      </c>
      <c r="E6793" s="76"/>
      <c r="F6793" s="76" t="s">
        <v>832</v>
      </c>
    </row>
    <row r="6794" spans="2:6" x14ac:dyDescent="0.35">
      <c r="B6794" s="76">
        <v>6792</v>
      </c>
      <c r="C6794" s="76" t="s">
        <v>5093</v>
      </c>
      <c r="D6794" s="76" t="s">
        <v>9677</v>
      </c>
      <c r="E6794" s="76"/>
      <c r="F6794" s="76" t="s">
        <v>2262</v>
      </c>
    </row>
    <row r="6795" spans="2:6" x14ac:dyDescent="0.35">
      <c r="B6795" s="76">
        <v>6793</v>
      </c>
      <c r="C6795" s="76" t="s">
        <v>12066</v>
      </c>
      <c r="D6795" s="76" t="s">
        <v>13011</v>
      </c>
      <c r="E6795" s="76"/>
      <c r="F6795" s="76" t="s">
        <v>12065</v>
      </c>
    </row>
    <row r="6796" spans="2:6" x14ac:dyDescent="0.35">
      <c r="B6796" s="76">
        <v>6794</v>
      </c>
      <c r="C6796" s="76" t="s">
        <v>5094</v>
      </c>
      <c r="D6796" s="76" t="s">
        <v>5096</v>
      </c>
      <c r="E6796" s="76"/>
      <c r="F6796" s="76" t="s">
        <v>5095</v>
      </c>
    </row>
    <row r="6797" spans="2:6" x14ac:dyDescent="0.35">
      <c r="B6797" s="76">
        <v>6795</v>
      </c>
      <c r="C6797" s="76" t="s">
        <v>5097</v>
      </c>
      <c r="D6797" s="76" t="s">
        <v>9679</v>
      </c>
      <c r="E6797" s="76"/>
      <c r="F6797" s="76" t="s">
        <v>9678</v>
      </c>
    </row>
    <row r="6798" spans="2:6" x14ac:dyDescent="0.35">
      <c r="B6798" s="76">
        <v>6796</v>
      </c>
      <c r="C6798" s="76" t="s">
        <v>5098</v>
      </c>
      <c r="D6798" s="76" t="s">
        <v>5099</v>
      </c>
      <c r="E6798" s="76"/>
      <c r="F6798" s="76" t="s">
        <v>833</v>
      </c>
    </row>
    <row r="6799" spans="2:6" x14ac:dyDescent="0.35">
      <c r="B6799" s="76">
        <v>6797</v>
      </c>
      <c r="C6799" s="76" t="s">
        <v>5100</v>
      </c>
      <c r="D6799" s="76" t="s">
        <v>9679</v>
      </c>
      <c r="E6799" s="76"/>
      <c r="F6799" s="76" t="s">
        <v>1900</v>
      </c>
    </row>
    <row r="6800" spans="2:6" x14ac:dyDescent="0.35">
      <c r="B6800" s="76">
        <v>6798</v>
      </c>
      <c r="C6800" s="76" t="s">
        <v>12069</v>
      </c>
      <c r="D6800" s="76" t="s">
        <v>12068</v>
      </c>
      <c r="E6800" s="76"/>
      <c r="F6800" s="76" t="s">
        <v>12067</v>
      </c>
    </row>
    <row r="6801" spans="2:6" x14ac:dyDescent="0.35">
      <c r="B6801" s="76">
        <v>6799</v>
      </c>
      <c r="C6801" s="76" t="s">
        <v>5101</v>
      </c>
      <c r="D6801" s="76" t="s">
        <v>2563</v>
      </c>
      <c r="E6801" s="76"/>
      <c r="F6801" s="76" t="s">
        <v>175</v>
      </c>
    </row>
    <row r="6802" spans="2:6" x14ac:dyDescent="0.35">
      <c r="B6802" s="76">
        <v>6800</v>
      </c>
      <c r="C6802" s="76" t="s">
        <v>5102</v>
      </c>
      <c r="D6802" s="76" t="s">
        <v>2266</v>
      </c>
      <c r="E6802" s="76"/>
      <c r="F6802" s="76" t="s">
        <v>2265</v>
      </c>
    </row>
    <row r="6803" spans="2:6" x14ac:dyDescent="0.35">
      <c r="B6803" s="76">
        <v>6801</v>
      </c>
      <c r="C6803" s="76" t="s">
        <v>5103</v>
      </c>
      <c r="D6803" s="76" t="s">
        <v>9681</v>
      </c>
      <c r="E6803" s="76"/>
      <c r="F6803" s="76" t="s">
        <v>9680</v>
      </c>
    </row>
    <row r="6804" spans="2:6" x14ac:dyDescent="0.35">
      <c r="B6804" s="76">
        <v>6802</v>
      </c>
      <c r="C6804" s="76" t="s">
        <v>5104</v>
      </c>
      <c r="D6804" s="76" t="s">
        <v>2562</v>
      </c>
      <c r="E6804" s="76"/>
      <c r="F6804" s="76" t="s">
        <v>176</v>
      </c>
    </row>
    <row r="6805" spans="2:6" x14ac:dyDescent="0.35">
      <c r="B6805" s="76">
        <v>6803</v>
      </c>
      <c r="C6805" s="76" t="s">
        <v>5105</v>
      </c>
      <c r="D6805" s="76" t="s">
        <v>1321</v>
      </c>
      <c r="E6805" s="76"/>
      <c r="F6805" s="76" t="s">
        <v>1320</v>
      </c>
    </row>
    <row r="6806" spans="2:6" x14ac:dyDescent="0.35">
      <c r="B6806" s="76">
        <v>6804</v>
      </c>
      <c r="C6806" s="76" t="s">
        <v>5106</v>
      </c>
      <c r="D6806" s="76" t="s">
        <v>9682</v>
      </c>
      <c r="E6806" s="76"/>
      <c r="F6806" s="76" t="s">
        <v>44</v>
      </c>
    </row>
    <row r="6807" spans="2:6" x14ac:dyDescent="0.35">
      <c r="B6807" s="76">
        <v>6805</v>
      </c>
      <c r="C6807" s="76" t="s">
        <v>5107</v>
      </c>
      <c r="D6807" s="76" t="s">
        <v>5108</v>
      </c>
      <c r="E6807" s="76"/>
      <c r="F6807" s="76" t="s">
        <v>834</v>
      </c>
    </row>
    <row r="6808" spans="2:6" x14ac:dyDescent="0.35">
      <c r="B6808" s="76">
        <v>6806</v>
      </c>
      <c r="C6808" s="76" t="s">
        <v>5109</v>
      </c>
      <c r="D6808" s="76" t="s">
        <v>2382</v>
      </c>
      <c r="E6808" s="76"/>
      <c r="F6808" s="76" t="s">
        <v>2381</v>
      </c>
    </row>
    <row r="6809" spans="2:6" x14ac:dyDescent="0.35">
      <c r="B6809" s="76">
        <v>6807</v>
      </c>
      <c r="C6809" s="76" t="s">
        <v>5110</v>
      </c>
      <c r="D6809" s="76" t="s">
        <v>9684</v>
      </c>
      <c r="E6809" s="76"/>
      <c r="F6809" s="76" t="s">
        <v>9683</v>
      </c>
    </row>
    <row r="6810" spans="2:6" x14ac:dyDescent="0.35">
      <c r="B6810" s="76">
        <v>6808</v>
      </c>
      <c r="C6810" s="76" t="s">
        <v>12840</v>
      </c>
      <c r="D6810" s="76" t="s">
        <v>12839</v>
      </c>
      <c r="E6810" s="76"/>
      <c r="F6810" s="76" t="s">
        <v>12838</v>
      </c>
    </row>
    <row r="6811" spans="2:6" x14ac:dyDescent="0.35">
      <c r="B6811" s="76">
        <v>6809</v>
      </c>
      <c r="C6811" s="76" t="s">
        <v>7827</v>
      </c>
      <c r="D6811" s="76" t="s">
        <v>7826</v>
      </c>
      <c r="E6811" s="76"/>
      <c r="F6811" s="76" t="s">
        <v>7825</v>
      </c>
    </row>
    <row r="6812" spans="2:6" x14ac:dyDescent="0.35">
      <c r="B6812" s="76">
        <v>6810</v>
      </c>
      <c r="C6812" s="76" t="s">
        <v>7830</v>
      </c>
      <c r="D6812" s="76" t="s">
        <v>7829</v>
      </c>
      <c r="E6812" s="76"/>
      <c r="F6812" s="76" t="s">
        <v>7828</v>
      </c>
    </row>
    <row r="6813" spans="2:6" x14ac:dyDescent="0.35">
      <c r="B6813" s="76">
        <v>6811</v>
      </c>
      <c r="C6813" s="76" t="s">
        <v>7831</v>
      </c>
      <c r="D6813" s="76" t="s">
        <v>9686</v>
      </c>
      <c r="E6813" s="76"/>
      <c r="F6813" s="76" t="s">
        <v>9685</v>
      </c>
    </row>
    <row r="6814" spans="2:6" x14ac:dyDescent="0.35">
      <c r="B6814" s="76">
        <v>6812</v>
      </c>
      <c r="C6814" s="76" t="s">
        <v>7834</v>
      </c>
      <c r="D6814" s="76" t="s">
        <v>7833</v>
      </c>
      <c r="E6814" s="76"/>
      <c r="F6814" s="76" t="s">
        <v>7832</v>
      </c>
    </row>
    <row r="6815" spans="2:6" x14ac:dyDescent="0.35">
      <c r="B6815" s="76">
        <v>6813</v>
      </c>
      <c r="C6815" s="76" t="s">
        <v>5111</v>
      </c>
      <c r="D6815" s="76" t="s">
        <v>5112</v>
      </c>
      <c r="E6815" s="76"/>
      <c r="F6815" s="76" t="s">
        <v>835</v>
      </c>
    </row>
    <row r="6816" spans="2:6" x14ac:dyDescent="0.35">
      <c r="B6816" s="76">
        <v>6814</v>
      </c>
      <c r="C6816" s="76" t="s">
        <v>5113</v>
      </c>
      <c r="D6816" s="76" t="s">
        <v>1695</v>
      </c>
      <c r="E6816" s="76"/>
      <c r="F6816" s="76" t="s">
        <v>1694</v>
      </c>
    </row>
    <row r="6817" spans="2:6" x14ac:dyDescent="0.35">
      <c r="B6817" s="76">
        <v>6815</v>
      </c>
      <c r="C6817" s="76" t="s">
        <v>5114</v>
      </c>
      <c r="D6817" s="76" t="s">
        <v>9688</v>
      </c>
      <c r="E6817" s="76"/>
      <c r="F6817" s="76" t="s">
        <v>9687</v>
      </c>
    </row>
    <row r="6818" spans="2:6" x14ac:dyDescent="0.35">
      <c r="B6818" s="76">
        <v>6816</v>
      </c>
      <c r="C6818" s="76" t="s">
        <v>5115</v>
      </c>
      <c r="D6818" s="76" t="s">
        <v>5117</v>
      </c>
      <c r="E6818" s="76"/>
      <c r="F6818" s="76" t="s">
        <v>5116</v>
      </c>
    </row>
    <row r="6819" spans="2:6" x14ac:dyDescent="0.35">
      <c r="B6819" s="76">
        <v>6817</v>
      </c>
      <c r="C6819" s="76" t="s">
        <v>5118</v>
      </c>
      <c r="D6819" s="76" t="s">
        <v>1465</v>
      </c>
      <c r="E6819" s="76"/>
      <c r="F6819" s="76" t="s">
        <v>1464</v>
      </c>
    </row>
    <row r="6820" spans="2:6" x14ac:dyDescent="0.35">
      <c r="B6820" s="76">
        <v>6818</v>
      </c>
      <c r="C6820" s="76" t="s">
        <v>5119</v>
      </c>
      <c r="D6820" s="76" t="s">
        <v>5120</v>
      </c>
      <c r="E6820" s="76"/>
      <c r="F6820" s="76" t="s">
        <v>836</v>
      </c>
    </row>
    <row r="6821" spans="2:6" x14ac:dyDescent="0.35">
      <c r="B6821" s="76">
        <v>6819</v>
      </c>
      <c r="C6821" s="76" t="s">
        <v>5121</v>
      </c>
      <c r="D6821" s="76" t="s">
        <v>2384</v>
      </c>
      <c r="E6821" s="76"/>
      <c r="F6821" s="76" t="s">
        <v>2383</v>
      </c>
    </row>
    <row r="6822" spans="2:6" x14ac:dyDescent="0.35">
      <c r="B6822" s="76">
        <v>6820</v>
      </c>
      <c r="C6822" s="76" t="s">
        <v>5122</v>
      </c>
      <c r="D6822" s="76" t="s">
        <v>9690</v>
      </c>
      <c r="E6822" s="76"/>
      <c r="F6822" s="76" t="s">
        <v>9689</v>
      </c>
    </row>
    <row r="6823" spans="2:6" x14ac:dyDescent="0.35">
      <c r="B6823" s="76">
        <v>6821</v>
      </c>
      <c r="C6823" s="76" t="s">
        <v>5123</v>
      </c>
      <c r="D6823" s="76" t="s">
        <v>5124</v>
      </c>
      <c r="E6823" s="76"/>
      <c r="F6823" s="76" t="s">
        <v>837</v>
      </c>
    </row>
    <row r="6824" spans="2:6" x14ac:dyDescent="0.35">
      <c r="B6824" s="76">
        <v>6822</v>
      </c>
      <c r="C6824" s="76" t="s">
        <v>5125</v>
      </c>
      <c r="D6824" s="76" t="s">
        <v>9691</v>
      </c>
      <c r="E6824" s="76"/>
      <c r="F6824" s="76" t="s">
        <v>1842</v>
      </c>
    </row>
    <row r="6825" spans="2:6" x14ac:dyDescent="0.35">
      <c r="B6825" s="76">
        <v>6823</v>
      </c>
      <c r="C6825" s="76" t="s">
        <v>12071</v>
      </c>
      <c r="D6825" s="76" t="s">
        <v>13012</v>
      </c>
      <c r="E6825" s="76"/>
      <c r="F6825" s="76" t="s">
        <v>12070</v>
      </c>
    </row>
    <row r="6826" spans="2:6" x14ac:dyDescent="0.35">
      <c r="B6826" s="76">
        <v>6824</v>
      </c>
      <c r="C6826" s="76" t="s">
        <v>5126</v>
      </c>
      <c r="D6826" s="76" t="s">
        <v>2475</v>
      </c>
      <c r="E6826" s="76"/>
      <c r="F6826" s="76" t="s">
        <v>287</v>
      </c>
    </row>
    <row r="6827" spans="2:6" x14ac:dyDescent="0.35">
      <c r="B6827" s="76">
        <v>6825</v>
      </c>
      <c r="C6827" s="76" t="s">
        <v>5127</v>
      </c>
      <c r="D6827" s="76" t="s">
        <v>9692</v>
      </c>
      <c r="E6827" s="76"/>
      <c r="F6827" s="76" t="s">
        <v>561</v>
      </c>
    </row>
    <row r="6828" spans="2:6" x14ac:dyDescent="0.35">
      <c r="B6828" s="76">
        <v>6826</v>
      </c>
      <c r="C6828" s="76" t="s">
        <v>12073</v>
      </c>
      <c r="D6828" s="76" t="s">
        <v>13013</v>
      </c>
      <c r="E6828" s="76"/>
      <c r="F6828" s="76" t="s">
        <v>12072</v>
      </c>
    </row>
    <row r="6829" spans="2:6" x14ac:dyDescent="0.35">
      <c r="B6829" s="76">
        <v>6827</v>
      </c>
      <c r="C6829" s="76" t="s">
        <v>5128</v>
      </c>
      <c r="D6829" s="76" t="s">
        <v>2483</v>
      </c>
      <c r="E6829" s="76"/>
      <c r="F6829" s="76" t="s">
        <v>288</v>
      </c>
    </row>
    <row r="6830" spans="2:6" x14ac:dyDescent="0.35">
      <c r="B6830" s="76">
        <v>6828</v>
      </c>
      <c r="C6830" s="76" t="s">
        <v>5129</v>
      </c>
      <c r="D6830" s="76" t="s">
        <v>2180</v>
      </c>
      <c r="E6830" s="76"/>
      <c r="F6830" s="76" t="s">
        <v>2179</v>
      </c>
    </row>
    <row r="6831" spans="2:6" x14ac:dyDescent="0.35">
      <c r="B6831" s="76">
        <v>6829</v>
      </c>
      <c r="C6831" s="76" t="s">
        <v>1459</v>
      </c>
      <c r="D6831" s="76" t="s">
        <v>9694</v>
      </c>
      <c r="E6831" s="76"/>
      <c r="F6831" s="76" t="s">
        <v>9693</v>
      </c>
    </row>
    <row r="6832" spans="2:6" x14ac:dyDescent="0.35">
      <c r="B6832" s="76">
        <v>6830</v>
      </c>
      <c r="C6832" s="76" t="s">
        <v>5130</v>
      </c>
      <c r="D6832" s="76" t="s">
        <v>2462</v>
      </c>
      <c r="E6832" s="76"/>
      <c r="F6832" s="76" t="s">
        <v>838</v>
      </c>
    </row>
    <row r="6833" spans="2:6" x14ac:dyDescent="0.35">
      <c r="B6833" s="76">
        <v>6831</v>
      </c>
      <c r="C6833" s="76" t="s">
        <v>5131</v>
      </c>
      <c r="D6833" s="76" t="s">
        <v>1597</v>
      </c>
      <c r="E6833" s="76"/>
      <c r="F6833" s="76" t="s">
        <v>1596</v>
      </c>
    </row>
    <row r="6834" spans="2:6" x14ac:dyDescent="0.35">
      <c r="B6834" s="76">
        <v>6832</v>
      </c>
      <c r="C6834" s="76" t="s">
        <v>5132</v>
      </c>
      <c r="D6834" s="76" t="s">
        <v>9696</v>
      </c>
      <c r="E6834" s="76"/>
      <c r="F6834" s="76" t="s">
        <v>9695</v>
      </c>
    </row>
    <row r="6835" spans="2:6" x14ac:dyDescent="0.35">
      <c r="B6835" s="76">
        <v>6833</v>
      </c>
      <c r="C6835" s="76" t="s">
        <v>5133</v>
      </c>
      <c r="D6835" s="76" t="s">
        <v>2518</v>
      </c>
      <c r="E6835" s="76"/>
      <c r="F6835" s="76" t="s">
        <v>289</v>
      </c>
    </row>
    <row r="6836" spans="2:6" x14ac:dyDescent="0.35">
      <c r="B6836" s="76">
        <v>6834</v>
      </c>
      <c r="C6836" s="76" t="s">
        <v>5134</v>
      </c>
      <c r="D6836" s="76" t="s">
        <v>5136</v>
      </c>
      <c r="E6836" s="76"/>
      <c r="F6836" s="76" t="s">
        <v>5135</v>
      </c>
    </row>
    <row r="6837" spans="2:6" x14ac:dyDescent="0.35">
      <c r="B6837" s="76">
        <v>6835</v>
      </c>
      <c r="C6837" s="76" t="s">
        <v>5137</v>
      </c>
      <c r="D6837" s="76" t="s">
        <v>9698</v>
      </c>
      <c r="E6837" s="76"/>
      <c r="F6837" s="76" t="s">
        <v>9697</v>
      </c>
    </row>
    <row r="6838" spans="2:6" x14ac:dyDescent="0.35">
      <c r="B6838" s="76">
        <v>6836</v>
      </c>
      <c r="C6838" s="76" t="s">
        <v>12076</v>
      </c>
      <c r="D6838" s="76" t="s">
        <v>12075</v>
      </c>
      <c r="E6838" s="76"/>
      <c r="F6838" s="76" t="s">
        <v>12074</v>
      </c>
    </row>
    <row r="6839" spans="2:6" x14ac:dyDescent="0.35">
      <c r="B6839" s="76">
        <v>6837</v>
      </c>
      <c r="C6839" s="76" t="s">
        <v>5138</v>
      </c>
      <c r="D6839" s="76" t="s">
        <v>5140</v>
      </c>
      <c r="E6839" s="76"/>
      <c r="F6839" s="76" t="s">
        <v>5139</v>
      </c>
    </row>
    <row r="6840" spans="2:6" x14ac:dyDescent="0.35">
      <c r="B6840" s="76">
        <v>6838</v>
      </c>
      <c r="C6840" s="76" t="s">
        <v>5141</v>
      </c>
      <c r="D6840" s="76" t="s">
        <v>5142</v>
      </c>
      <c r="E6840" s="76"/>
      <c r="F6840" s="76" t="s">
        <v>177</v>
      </c>
    </row>
    <row r="6841" spans="2:6" x14ac:dyDescent="0.35">
      <c r="B6841" s="76">
        <v>6839</v>
      </c>
      <c r="C6841" s="76" t="s">
        <v>5143</v>
      </c>
      <c r="D6841" s="76" t="s">
        <v>2264</v>
      </c>
      <c r="E6841" s="76"/>
      <c r="F6841" s="76" t="s">
        <v>2263</v>
      </c>
    </row>
    <row r="6842" spans="2:6" x14ac:dyDescent="0.35">
      <c r="B6842" s="76">
        <v>6840</v>
      </c>
      <c r="C6842" s="76" t="s">
        <v>1408</v>
      </c>
      <c r="D6842" s="76" t="s">
        <v>9700</v>
      </c>
      <c r="E6842" s="76"/>
      <c r="F6842" s="76" t="s">
        <v>9699</v>
      </c>
    </row>
    <row r="6843" spans="2:6" x14ac:dyDescent="0.35">
      <c r="B6843" s="76">
        <v>6841</v>
      </c>
      <c r="C6843" s="76" t="s">
        <v>5144</v>
      </c>
      <c r="D6843" s="76" t="s">
        <v>5146</v>
      </c>
      <c r="E6843" s="76"/>
      <c r="F6843" s="76" t="s">
        <v>5145</v>
      </c>
    </row>
    <row r="6844" spans="2:6" x14ac:dyDescent="0.35">
      <c r="B6844" s="76">
        <v>6842</v>
      </c>
      <c r="C6844" s="76" t="s">
        <v>5147</v>
      </c>
      <c r="D6844" s="76" t="s">
        <v>5149</v>
      </c>
      <c r="E6844" s="76"/>
      <c r="F6844" s="76" t="s">
        <v>5148</v>
      </c>
    </row>
    <row r="6845" spans="2:6" x14ac:dyDescent="0.35">
      <c r="B6845" s="76">
        <v>6843</v>
      </c>
      <c r="C6845" s="76" t="s">
        <v>5150</v>
      </c>
      <c r="D6845" s="76" t="s">
        <v>2746</v>
      </c>
      <c r="E6845" s="76"/>
      <c r="F6845" s="76" t="s">
        <v>178</v>
      </c>
    </row>
    <row r="6846" spans="2:6" x14ac:dyDescent="0.35">
      <c r="B6846" s="76">
        <v>6844</v>
      </c>
      <c r="C6846" s="76" t="s">
        <v>5151</v>
      </c>
      <c r="D6846" s="76" t="s">
        <v>1467</v>
      </c>
      <c r="E6846" s="76"/>
      <c r="F6846" s="76" t="s">
        <v>1466</v>
      </c>
    </row>
    <row r="6847" spans="2:6" x14ac:dyDescent="0.35">
      <c r="B6847" s="76">
        <v>6845</v>
      </c>
      <c r="C6847" s="76" t="s">
        <v>1369</v>
      </c>
      <c r="D6847" s="76" t="s">
        <v>9702</v>
      </c>
      <c r="E6847" s="76"/>
      <c r="F6847" s="76" t="s">
        <v>9701</v>
      </c>
    </row>
    <row r="6848" spans="2:6" x14ac:dyDescent="0.35">
      <c r="B6848" s="76">
        <v>6846</v>
      </c>
      <c r="C6848" s="76" t="s">
        <v>1662</v>
      </c>
      <c r="D6848" s="76" t="s">
        <v>1663</v>
      </c>
      <c r="E6848" s="76"/>
      <c r="F6848" s="76" t="s">
        <v>5152</v>
      </c>
    </row>
    <row r="6849" spans="2:6" x14ac:dyDescent="0.35">
      <c r="B6849" s="76">
        <v>6847</v>
      </c>
      <c r="C6849" s="76" t="s">
        <v>12078</v>
      </c>
      <c r="D6849" s="76" t="s">
        <v>13014</v>
      </c>
      <c r="E6849" s="76"/>
      <c r="F6849" s="76" t="s">
        <v>12077</v>
      </c>
    </row>
    <row r="6850" spans="2:6" x14ac:dyDescent="0.35">
      <c r="B6850" s="76">
        <v>6848</v>
      </c>
      <c r="C6850" s="76" t="s">
        <v>5153</v>
      </c>
      <c r="D6850" s="76" t="s">
        <v>2696</v>
      </c>
      <c r="E6850" s="76"/>
      <c r="F6850" s="76" t="s">
        <v>179</v>
      </c>
    </row>
    <row r="6851" spans="2:6" x14ac:dyDescent="0.35">
      <c r="B6851" s="76">
        <v>6849</v>
      </c>
      <c r="C6851" s="76" t="s">
        <v>5154</v>
      </c>
      <c r="D6851" s="76" t="s">
        <v>9703</v>
      </c>
      <c r="E6851" s="76"/>
      <c r="F6851" s="76" t="s">
        <v>2059</v>
      </c>
    </row>
    <row r="6852" spans="2:6" x14ac:dyDescent="0.35">
      <c r="B6852" s="76">
        <v>6850</v>
      </c>
      <c r="C6852" s="76" t="s">
        <v>12080</v>
      </c>
      <c r="D6852" s="76" t="s">
        <v>13015</v>
      </c>
      <c r="E6852" s="76"/>
      <c r="F6852" s="76" t="s">
        <v>12079</v>
      </c>
    </row>
    <row r="6853" spans="2:6" x14ac:dyDescent="0.35">
      <c r="B6853" s="76">
        <v>6851</v>
      </c>
      <c r="C6853" s="76" t="s">
        <v>5155</v>
      </c>
      <c r="D6853" s="76" t="s">
        <v>2688</v>
      </c>
      <c r="E6853" s="76"/>
      <c r="F6853" s="76" t="s">
        <v>180</v>
      </c>
    </row>
    <row r="6854" spans="2:6" x14ac:dyDescent="0.35">
      <c r="B6854" s="76">
        <v>6852</v>
      </c>
      <c r="C6854" s="76" t="s">
        <v>5156</v>
      </c>
      <c r="D6854" s="76" t="s">
        <v>1450</v>
      </c>
      <c r="E6854" s="76"/>
      <c r="F6854" s="76" t="s">
        <v>1449</v>
      </c>
    </row>
    <row r="6855" spans="2:6" x14ac:dyDescent="0.35">
      <c r="B6855" s="76">
        <v>6853</v>
      </c>
      <c r="C6855" s="76" t="s">
        <v>5157</v>
      </c>
      <c r="D6855" s="76" t="s">
        <v>9705</v>
      </c>
      <c r="E6855" s="76"/>
      <c r="F6855" s="76" t="s">
        <v>9704</v>
      </c>
    </row>
    <row r="6856" spans="2:6" x14ac:dyDescent="0.35">
      <c r="B6856" s="76">
        <v>6854</v>
      </c>
      <c r="C6856" s="76" t="s">
        <v>5158</v>
      </c>
      <c r="D6856" s="76" t="s">
        <v>5160</v>
      </c>
      <c r="E6856" s="76"/>
      <c r="F6856" s="76" t="s">
        <v>5159</v>
      </c>
    </row>
    <row r="6857" spans="2:6" x14ac:dyDescent="0.35">
      <c r="B6857" s="76">
        <v>6855</v>
      </c>
      <c r="C6857" s="76" t="s">
        <v>5161</v>
      </c>
      <c r="D6857" s="76" t="s">
        <v>5162</v>
      </c>
      <c r="E6857" s="76"/>
      <c r="F6857" s="76" t="s">
        <v>181</v>
      </c>
    </row>
    <row r="6858" spans="2:6" x14ac:dyDescent="0.35">
      <c r="B6858" s="76">
        <v>6856</v>
      </c>
      <c r="C6858" s="76" t="s">
        <v>5163</v>
      </c>
      <c r="D6858" s="76" t="s">
        <v>2270</v>
      </c>
      <c r="E6858" s="76"/>
      <c r="F6858" s="76" t="s">
        <v>2269</v>
      </c>
    </row>
    <row r="6859" spans="2:6" x14ac:dyDescent="0.35">
      <c r="B6859" s="76">
        <v>6857</v>
      </c>
      <c r="C6859" s="76" t="s">
        <v>5164</v>
      </c>
      <c r="D6859" s="76" t="s">
        <v>9707</v>
      </c>
      <c r="E6859" s="76"/>
      <c r="F6859" s="76" t="s">
        <v>9706</v>
      </c>
    </row>
    <row r="6860" spans="2:6" x14ac:dyDescent="0.35">
      <c r="B6860" s="76">
        <v>6858</v>
      </c>
      <c r="C6860" s="76" t="s">
        <v>12082</v>
      </c>
      <c r="D6860" s="76" t="s">
        <v>13016</v>
      </c>
      <c r="E6860" s="76"/>
      <c r="F6860" s="76" t="s">
        <v>12081</v>
      </c>
    </row>
    <row r="6861" spans="2:6" x14ac:dyDescent="0.35">
      <c r="B6861" s="76">
        <v>6859</v>
      </c>
      <c r="C6861" s="76" t="s">
        <v>5165</v>
      </c>
      <c r="D6861" s="76" t="s">
        <v>5167</v>
      </c>
      <c r="E6861" s="76"/>
      <c r="F6861" s="76" t="s">
        <v>5166</v>
      </c>
    </row>
    <row r="6862" spans="2:6" x14ac:dyDescent="0.35">
      <c r="B6862" s="76">
        <v>6860</v>
      </c>
      <c r="C6862" s="76" t="s">
        <v>5168</v>
      </c>
      <c r="D6862" s="76" t="s">
        <v>2685</v>
      </c>
      <c r="E6862" s="76"/>
      <c r="F6862" s="76" t="s">
        <v>182</v>
      </c>
    </row>
    <row r="6863" spans="2:6" x14ac:dyDescent="0.35">
      <c r="B6863" s="76">
        <v>6861</v>
      </c>
      <c r="C6863" s="76" t="s">
        <v>5169</v>
      </c>
      <c r="D6863" s="76" t="s">
        <v>2083</v>
      </c>
      <c r="E6863" s="76"/>
      <c r="F6863" s="76" t="s">
        <v>2271</v>
      </c>
    </row>
    <row r="6864" spans="2:6" x14ac:dyDescent="0.35">
      <c r="B6864" s="76">
        <v>6862</v>
      </c>
      <c r="C6864" s="76" t="s">
        <v>5170</v>
      </c>
      <c r="D6864" s="76" t="s">
        <v>9709</v>
      </c>
      <c r="E6864" s="76"/>
      <c r="F6864" s="76" t="s">
        <v>9708</v>
      </c>
    </row>
    <row r="6865" spans="2:6" x14ac:dyDescent="0.35">
      <c r="B6865" s="76">
        <v>6863</v>
      </c>
      <c r="C6865" s="76" t="s">
        <v>5171</v>
      </c>
      <c r="D6865" s="76" t="s">
        <v>2704</v>
      </c>
      <c r="E6865" s="76"/>
      <c r="F6865" s="76" t="s">
        <v>398</v>
      </c>
    </row>
    <row r="6866" spans="2:6" x14ac:dyDescent="0.35">
      <c r="B6866" s="76">
        <v>6864</v>
      </c>
      <c r="C6866" s="76" t="s">
        <v>5172</v>
      </c>
      <c r="D6866" s="76" t="s">
        <v>2061</v>
      </c>
      <c r="E6866" s="76"/>
      <c r="F6866" s="76" t="s">
        <v>2060</v>
      </c>
    </row>
    <row r="6867" spans="2:6" x14ac:dyDescent="0.35">
      <c r="B6867" s="76">
        <v>6865</v>
      </c>
      <c r="C6867" s="76" t="s">
        <v>5173</v>
      </c>
      <c r="D6867" s="76" t="s">
        <v>9710</v>
      </c>
      <c r="E6867" s="76"/>
      <c r="F6867" s="76" t="s">
        <v>595</v>
      </c>
    </row>
    <row r="6868" spans="2:6" x14ac:dyDescent="0.35">
      <c r="B6868" s="76">
        <v>6866</v>
      </c>
      <c r="C6868" s="76" t="s">
        <v>5174</v>
      </c>
      <c r="D6868" s="76" t="s">
        <v>5175</v>
      </c>
      <c r="E6868" s="76"/>
      <c r="F6868" s="76" t="s">
        <v>399</v>
      </c>
    </row>
    <row r="6869" spans="2:6" x14ac:dyDescent="0.35">
      <c r="B6869" s="76">
        <v>6867</v>
      </c>
      <c r="C6869" s="76" t="s">
        <v>5176</v>
      </c>
      <c r="D6869" s="76" t="s">
        <v>2063</v>
      </c>
      <c r="E6869" s="76"/>
      <c r="F6869" s="76" t="s">
        <v>2062</v>
      </c>
    </row>
    <row r="6870" spans="2:6" x14ac:dyDescent="0.35">
      <c r="B6870" s="76">
        <v>6868</v>
      </c>
      <c r="C6870" s="76" t="s">
        <v>5177</v>
      </c>
      <c r="D6870" s="76" t="s">
        <v>9711</v>
      </c>
      <c r="E6870" s="76"/>
      <c r="F6870" s="76" t="s">
        <v>5178</v>
      </c>
    </row>
    <row r="6871" spans="2:6" x14ac:dyDescent="0.35">
      <c r="B6871" s="76">
        <v>6869</v>
      </c>
      <c r="C6871" s="76" t="s">
        <v>5179</v>
      </c>
      <c r="D6871" s="76" t="s">
        <v>5180</v>
      </c>
      <c r="E6871" s="76"/>
      <c r="F6871" s="76" t="s">
        <v>400</v>
      </c>
    </row>
    <row r="6872" spans="2:6" x14ac:dyDescent="0.35">
      <c r="B6872" s="76">
        <v>6870</v>
      </c>
      <c r="C6872" s="76" t="s">
        <v>5181</v>
      </c>
      <c r="D6872" s="76" t="s">
        <v>1785</v>
      </c>
      <c r="E6872" s="76"/>
      <c r="F6872" s="76" t="s">
        <v>1784</v>
      </c>
    </row>
    <row r="6873" spans="2:6" x14ac:dyDescent="0.35">
      <c r="B6873" s="76">
        <v>6871</v>
      </c>
      <c r="C6873" s="76" t="s">
        <v>1653</v>
      </c>
      <c r="D6873" s="76" t="s">
        <v>9713</v>
      </c>
      <c r="E6873" s="76"/>
      <c r="F6873" s="76" t="s">
        <v>9712</v>
      </c>
    </row>
    <row r="6874" spans="2:6" x14ac:dyDescent="0.35">
      <c r="B6874" s="76">
        <v>6872</v>
      </c>
      <c r="C6874" s="76" t="s">
        <v>5182</v>
      </c>
      <c r="D6874" s="76" t="s">
        <v>5183</v>
      </c>
      <c r="E6874" s="76"/>
      <c r="F6874" s="76" t="s">
        <v>401</v>
      </c>
    </row>
    <row r="6875" spans="2:6" x14ac:dyDescent="0.35">
      <c r="B6875" s="76">
        <v>6873</v>
      </c>
      <c r="C6875" s="76" t="s">
        <v>5184</v>
      </c>
      <c r="D6875" s="76" t="s">
        <v>2065</v>
      </c>
      <c r="E6875" s="76"/>
      <c r="F6875" s="76" t="s">
        <v>2064</v>
      </c>
    </row>
    <row r="6876" spans="2:6" x14ac:dyDescent="0.35">
      <c r="B6876" s="76">
        <v>6874</v>
      </c>
      <c r="C6876" s="76" t="s">
        <v>5185</v>
      </c>
      <c r="D6876" s="76" t="s">
        <v>9715</v>
      </c>
      <c r="E6876" s="76"/>
      <c r="F6876" s="76" t="s">
        <v>9714</v>
      </c>
    </row>
    <row r="6877" spans="2:6" x14ac:dyDescent="0.35">
      <c r="B6877" s="76">
        <v>6875</v>
      </c>
      <c r="C6877" s="76" t="s">
        <v>12084</v>
      </c>
      <c r="D6877" s="76" t="s">
        <v>13017</v>
      </c>
      <c r="E6877" s="76"/>
      <c r="F6877" s="76" t="s">
        <v>12083</v>
      </c>
    </row>
    <row r="6878" spans="2:6" x14ac:dyDescent="0.35">
      <c r="B6878" s="76">
        <v>6876</v>
      </c>
      <c r="C6878" s="76" t="s">
        <v>5186</v>
      </c>
      <c r="D6878" s="76" t="s">
        <v>5188</v>
      </c>
      <c r="E6878" s="76"/>
      <c r="F6878" s="76" t="s">
        <v>5187</v>
      </c>
    </row>
    <row r="6879" spans="2:6" x14ac:dyDescent="0.35">
      <c r="B6879" s="76">
        <v>6877</v>
      </c>
      <c r="C6879" s="76" t="s">
        <v>5189</v>
      </c>
      <c r="D6879" s="76" t="s">
        <v>2693</v>
      </c>
      <c r="E6879" s="76"/>
      <c r="F6879" s="76" t="s">
        <v>183</v>
      </c>
    </row>
    <row r="6880" spans="2:6" x14ac:dyDescent="0.35">
      <c r="B6880" s="76">
        <v>6878</v>
      </c>
      <c r="C6880" s="76" t="s">
        <v>5190</v>
      </c>
      <c r="D6880" s="76" t="s">
        <v>2067</v>
      </c>
      <c r="E6880" s="76"/>
      <c r="F6880" s="76" t="s">
        <v>2066</v>
      </c>
    </row>
    <row r="6881" spans="2:6" x14ac:dyDescent="0.35">
      <c r="B6881" s="76">
        <v>6879</v>
      </c>
      <c r="C6881" s="76" t="s">
        <v>5191</v>
      </c>
      <c r="D6881" s="76" t="s">
        <v>9717</v>
      </c>
      <c r="E6881" s="76"/>
      <c r="F6881" s="76" t="s">
        <v>9716</v>
      </c>
    </row>
    <row r="6882" spans="2:6" x14ac:dyDescent="0.35">
      <c r="B6882" s="76">
        <v>6880</v>
      </c>
      <c r="C6882" s="76" t="s">
        <v>5192</v>
      </c>
      <c r="D6882" s="76" t="s">
        <v>5193</v>
      </c>
      <c r="E6882" s="76"/>
      <c r="F6882" s="76" t="s">
        <v>402</v>
      </c>
    </row>
    <row r="6883" spans="2:6" x14ac:dyDescent="0.35">
      <c r="B6883" s="76">
        <v>6881</v>
      </c>
      <c r="C6883" s="76" t="s">
        <v>5194</v>
      </c>
      <c r="D6883" s="76" t="s">
        <v>2079</v>
      </c>
      <c r="E6883" s="76"/>
      <c r="F6883" s="76" t="s">
        <v>2078</v>
      </c>
    </row>
    <row r="6884" spans="2:6" x14ac:dyDescent="0.35">
      <c r="B6884" s="76">
        <v>6882</v>
      </c>
      <c r="C6884" s="76" t="s">
        <v>5195</v>
      </c>
      <c r="D6884" s="76" t="s">
        <v>9718</v>
      </c>
      <c r="E6884" s="76"/>
      <c r="F6884" s="76" t="s">
        <v>556</v>
      </c>
    </row>
    <row r="6885" spans="2:6" x14ac:dyDescent="0.35">
      <c r="B6885" s="76">
        <v>6883</v>
      </c>
      <c r="C6885" s="76" t="s">
        <v>5196</v>
      </c>
      <c r="D6885" s="76" t="s">
        <v>2499</v>
      </c>
      <c r="E6885" s="76"/>
      <c r="F6885" s="76" t="s">
        <v>184</v>
      </c>
    </row>
    <row r="6886" spans="2:6" x14ac:dyDescent="0.35">
      <c r="B6886" s="76">
        <v>6884</v>
      </c>
      <c r="C6886" s="76" t="s">
        <v>5197</v>
      </c>
      <c r="D6886" s="76" t="s">
        <v>1469</v>
      </c>
      <c r="E6886" s="76"/>
      <c r="F6886" s="76" t="s">
        <v>1468</v>
      </c>
    </row>
    <row r="6887" spans="2:6" x14ac:dyDescent="0.35">
      <c r="B6887" s="76">
        <v>6885</v>
      </c>
      <c r="C6887" s="76" t="s">
        <v>5198</v>
      </c>
      <c r="D6887" s="76" t="s">
        <v>9720</v>
      </c>
      <c r="E6887" s="76"/>
      <c r="F6887" s="76" t="s">
        <v>9719</v>
      </c>
    </row>
    <row r="6888" spans="2:6" x14ac:dyDescent="0.35">
      <c r="B6888" s="76">
        <v>6886</v>
      </c>
      <c r="C6888" s="76" t="s">
        <v>5199</v>
      </c>
      <c r="D6888" s="76" t="s">
        <v>5201</v>
      </c>
      <c r="E6888" s="76"/>
      <c r="F6888" s="76" t="s">
        <v>5200</v>
      </c>
    </row>
    <row r="6889" spans="2:6" x14ac:dyDescent="0.35">
      <c r="B6889" s="76">
        <v>6887</v>
      </c>
      <c r="C6889" s="76" t="s">
        <v>12086</v>
      </c>
      <c r="D6889" s="76" t="s">
        <v>13018</v>
      </c>
      <c r="E6889" s="76"/>
      <c r="F6889" s="76" t="s">
        <v>12085</v>
      </c>
    </row>
    <row r="6890" spans="2:6" x14ac:dyDescent="0.35">
      <c r="B6890" s="76">
        <v>6888</v>
      </c>
      <c r="C6890" s="76" t="s">
        <v>5202</v>
      </c>
      <c r="D6890" s="76" t="s">
        <v>2409</v>
      </c>
      <c r="E6890" s="76"/>
      <c r="F6890" s="76" t="s">
        <v>290</v>
      </c>
    </row>
    <row r="6891" spans="2:6" x14ac:dyDescent="0.35">
      <c r="B6891" s="76">
        <v>6889</v>
      </c>
      <c r="C6891" s="76" t="s">
        <v>5203</v>
      </c>
      <c r="D6891" s="76" t="s">
        <v>1614</v>
      </c>
      <c r="E6891" s="76"/>
      <c r="F6891" s="76" t="s">
        <v>1613</v>
      </c>
    </row>
    <row r="6892" spans="2:6" x14ac:dyDescent="0.35">
      <c r="B6892" s="76">
        <v>6890</v>
      </c>
      <c r="C6892" s="76" t="s">
        <v>1219</v>
      </c>
      <c r="D6892" s="76" t="s">
        <v>9722</v>
      </c>
      <c r="E6892" s="76"/>
      <c r="F6892" s="76" t="s">
        <v>9721</v>
      </c>
    </row>
    <row r="6893" spans="2:6" x14ac:dyDescent="0.35">
      <c r="B6893" s="76">
        <v>6891</v>
      </c>
      <c r="C6893" s="76" t="s">
        <v>1676</v>
      </c>
      <c r="D6893" s="76" t="s">
        <v>1677</v>
      </c>
      <c r="E6893" s="76"/>
      <c r="F6893" s="76" t="s">
        <v>5204</v>
      </c>
    </row>
    <row r="6894" spans="2:6" x14ac:dyDescent="0.35">
      <c r="B6894" s="76">
        <v>6892</v>
      </c>
      <c r="C6894" s="76" t="s">
        <v>5205</v>
      </c>
      <c r="D6894" s="76" t="s">
        <v>2749</v>
      </c>
      <c r="E6894" s="76"/>
      <c r="F6894" s="76" t="s">
        <v>291</v>
      </c>
    </row>
    <row r="6895" spans="2:6" x14ac:dyDescent="0.35">
      <c r="B6895" s="76">
        <v>6893</v>
      </c>
      <c r="C6895" s="76" t="s">
        <v>5206</v>
      </c>
      <c r="D6895" s="76" t="s">
        <v>1486</v>
      </c>
      <c r="E6895" s="76"/>
      <c r="F6895" s="76" t="s">
        <v>1485</v>
      </c>
    </row>
    <row r="6896" spans="2:6" x14ac:dyDescent="0.35">
      <c r="B6896" s="76">
        <v>6894</v>
      </c>
      <c r="C6896" s="76" t="s">
        <v>1347</v>
      </c>
      <c r="D6896" s="76" t="s">
        <v>9724</v>
      </c>
      <c r="E6896" s="76"/>
      <c r="F6896" s="76" t="s">
        <v>9723</v>
      </c>
    </row>
    <row r="6897" spans="2:6" x14ac:dyDescent="0.35">
      <c r="B6897" s="76">
        <v>6895</v>
      </c>
      <c r="C6897" s="76" t="s">
        <v>1678</v>
      </c>
      <c r="D6897" s="76" t="s">
        <v>1679</v>
      </c>
      <c r="E6897" s="76"/>
      <c r="F6897" s="76" t="s">
        <v>5207</v>
      </c>
    </row>
    <row r="6898" spans="2:6" x14ac:dyDescent="0.35">
      <c r="B6898" s="76">
        <v>6896</v>
      </c>
      <c r="C6898" s="76" t="s">
        <v>5208</v>
      </c>
      <c r="D6898" s="76" t="s">
        <v>5209</v>
      </c>
      <c r="E6898" s="76"/>
      <c r="F6898" s="76" t="s">
        <v>292</v>
      </c>
    </row>
    <row r="6899" spans="2:6" x14ac:dyDescent="0.35">
      <c r="B6899" s="76">
        <v>6897</v>
      </c>
      <c r="C6899" s="76" t="s">
        <v>5210</v>
      </c>
      <c r="D6899" s="76" t="s">
        <v>2186</v>
      </c>
      <c r="E6899" s="76"/>
      <c r="F6899" s="76" t="s">
        <v>2185</v>
      </c>
    </row>
    <row r="6900" spans="2:6" x14ac:dyDescent="0.35">
      <c r="B6900" s="76">
        <v>6898</v>
      </c>
      <c r="C6900" s="76" t="s">
        <v>1228</v>
      </c>
      <c r="D6900" s="76" t="s">
        <v>9726</v>
      </c>
      <c r="E6900" s="76"/>
      <c r="F6900" s="76" t="s">
        <v>9725</v>
      </c>
    </row>
    <row r="6901" spans="2:6" x14ac:dyDescent="0.35">
      <c r="B6901" s="76">
        <v>6899</v>
      </c>
      <c r="C6901" s="76" t="s">
        <v>5211</v>
      </c>
      <c r="D6901" s="76" t="s">
        <v>5213</v>
      </c>
      <c r="E6901" s="76"/>
      <c r="F6901" s="76" t="s">
        <v>5212</v>
      </c>
    </row>
    <row r="6902" spans="2:6" x14ac:dyDescent="0.35">
      <c r="B6902" s="76">
        <v>6900</v>
      </c>
      <c r="C6902" s="76" t="s">
        <v>5214</v>
      </c>
      <c r="D6902" s="76" t="s">
        <v>2588</v>
      </c>
      <c r="E6902" s="76"/>
      <c r="F6902" s="76" t="s">
        <v>5215</v>
      </c>
    </row>
    <row r="6903" spans="2:6" x14ac:dyDescent="0.35">
      <c r="B6903" s="76">
        <v>6901</v>
      </c>
      <c r="C6903" s="76" t="s">
        <v>5216</v>
      </c>
      <c r="D6903" s="76" t="s">
        <v>2198</v>
      </c>
      <c r="E6903" s="76"/>
      <c r="F6903" s="76" t="s">
        <v>5217</v>
      </c>
    </row>
    <row r="6904" spans="2:6" x14ac:dyDescent="0.35">
      <c r="B6904" s="76">
        <v>6902</v>
      </c>
      <c r="C6904" s="76" t="s">
        <v>5218</v>
      </c>
      <c r="D6904" s="76" t="s">
        <v>2686</v>
      </c>
      <c r="E6904" s="76"/>
      <c r="F6904" s="76" t="s">
        <v>185</v>
      </c>
    </row>
    <row r="6905" spans="2:6" x14ac:dyDescent="0.35">
      <c r="B6905" s="76">
        <v>6903</v>
      </c>
      <c r="C6905" s="76" t="s">
        <v>5219</v>
      </c>
      <c r="D6905" s="76" t="s">
        <v>2077</v>
      </c>
      <c r="E6905" s="76"/>
      <c r="F6905" s="76" t="s">
        <v>2076</v>
      </c>
    </row>
    <row r="6906" spans="2:6" x14ac:dyDescent="0.35">
      <c r="B6906" s="76">
        <v>6904</v>
      </c>
      <c r="C6906" s="76" t="s">
        <v>5220</v>
      </c>
      <c r="D6906" s="76" t="s">
        <v>9728</v>
      </c>
      <c r="E6906" s="76"/>
      <c r="F6906" s="76" t="s">
        <v>9727</v>
      </c>
    </row>
    <row r="6907" spans="2:6" x14ac:dyDescent="0.35">
      <c r="B6907" s="76">
        <v>6905</v>
      </c>
      <c r="C6907" s="76" t="s">
        <v>5221</v>
      </c>
      <c r="D6907" s="76" t="s">
        <v>2683</v>
      </c>
      <c r="E6907" s="76"/>
      <c r="F6907" s="76" t="s">
        <v>186</v>
      </c>
    </row>
    <row r="6908" spans="2:6" x14ac:dyDescent="0.35">
      <c r="B6908" s="76">
        <v>6906</v>
      </c>
      <c r="C6908" s="76" t="s">
        <v>5222</v>
      </c>
      <c r="D6908" s="76" t="s">
        <v>2273</v>
      </c>
      <c r="E6908" s="76"/>
      <c r="F6908" s="76" t="s">
        <v>2272</v>
      </c>
    </row>
    <row r="6909" spans="2:6" x14ac:dyDescent="0.35">
      <c r="B6909" s="76">
        <v>6907</v>
      </c>
      <c r="C6909" s="76" t="s">
        <v>5223</v>
      </c>
      <c r="D6909" s="76" t="s">
        <v>9730</v>
      </c>
      <c r="E6909" s="76"/>
      <c r="F6909" s="76" t="s">
        <v>9729</v>
      </c>
    </row>
    <row r="6910" spans="2:6" x14ac:dyDescent="0.35">
      <c r="B6910" s="76">
        <v>6908</v>
      </c>
      <c r="C6910" s="76" t="s">
        <v>5224</v>
      </c>
      <c r="D6910" s="76" t="s">
        <v>5226</v>
      </c>
      <c r="E6910" s="76"/>
      <c r="F6910" s="76" t="s">
        <v>5225</v>
      </c>
    </row>
    <row r="6911" spans="2:6" x14ac:dyDescent="0.35">
      <c r="B6911" s="76">
        <v>6909</v>
      </c>
      <c r="C6911" s="76" t="s">
        <v>5227</v>
      </c>
      <c r="D6911" s="76" t="s">
        <v>2684</v>
      </c>
      <c r="E6911" s="76"/>
      <c r="F6911" s="76" t="s">
        <v>187</v>
      </c>
    </row>
    <row r="6912" spans="2:6" x14ac:dyDescent="0.35">
      <c r="B6912" s="76">
        <v>6910</v>
      </c>
      <c r="C6912" s="76" t="s">
        <v>5228</v>
      </c>
      <c r="D6912" s="76" t="s">
        <v>2075</v>
      </c>
      <c r="E6912" s="76"/>
      <c r="F6912" s="76" t="s">
        <v>2074</v>
      </c>
    </row>
    <row r="6913" spans="2:6" x14ac:dyDescent="0.35">
      <c r="B6913" s="76">
        <v>6911</v>
      </c>
      <c r="C6913" s="76" t="s">
        <v>5229</v>
      </c>
      <c r="D6913" s="76" t="s">
        <v>9732</v>
      </c>
      <c r="E6913" s="76"/>
      <c r="F6913" s="76" t="s">
        <v>9731</v>
      </c>
    </row>
    <row r="6914" spans="2:6" x14ac:dyDescent="0.35">
      <c r="B6914" s="76">
        <v>6912</v>
      </c>
      <c r="C6914" s="76" t="s">
        <v>5230</v>
      </c>
      <c r="D6914" s="76" t="s">
        <v>5231</v>
      </c>
      <c r="E6914" s="76"/>
      <c r="F6914" s="76" t="s">
        <v>188</v>
      </c>
    </row>
    <row r="6915" spans="2:6" x14ac:dyDescent="0.35">
      <c r="B6915" s="76">
        <v>6913</v>
      </c>
      <c r="C6915" s="76" t="s">
        <v>5232</v>
      </c>
      <c r="D6915" s="76" t="s">
        <v>2073</v>
      </c>
      <c r="E6915" s="76"/>
      <c r="F6915" s="76" t="s">
        <v>2072</v>
      </c>
    </row>
    <row r="6916" spans="2:6" x14ac:dyDescent="0.35">
      <c r="B6916" s="76">
        <v>6914</v>
      </c>
      <c r="C6916" s="76" t="s">
        <v>5233</v>
      </c>
      <c r="D6916" s="76" t="s">
        <v>9734</v>
      </c>
      <c r="E6916" s="76"/>
      <c r="F6916" s="76" t="s">
        <v>9733</v>
      </c>
    </row>
    <row r="6917" spans="2:6" x14ac:dyDescent="0.35">
      <c r="B6917" s="76">
        <v>6915</v>
      </c>
      <c r="C6917" s="76" t="s">
        <v>5234</v>
      </c>
      <c r="D6917" s="76" t="s">
        <v>5236</v>
      </c>
      <c r="E6917" s="76"/>
      <c r="F6917" s="76" t="s">
        <v>5235</v>
      </c>
    </row>
    <row r="6918" spans="2:6" x14ac:dyDescent="0.35">
      <c r="B6918" s="76">
        <v>6916</v>
      </c>
      <c r="C6918" s="76" t="s">
        <v>5237</v>
      </c>
      <c r="D6918" s="76" t="s">
        <v>5238</v>
      </c>
      <c r="E6918" s="76"/>
      <c r="F6918" s="76" t="s">
        <v>189</v>
      </c>
    </row>
    <row r="6919" spans="2:6" x14ac:dyDescent="0.35">
      <c r="B6919" s="76">
        <v>6917</v>
      </c>
      <c r="C6919" s="76" t="s">
        <v>5239</v>
      </c>
      <c r="D6919" s="76" t="s">
        <v>2071</v>
      </c>
      <c r="E6919" s="76"/>
      <c r="F6919" s="76" t="s">
        <v>2070</v>
      </c>
    </row>
    <row r="6920" spans="2:6" x14ac:dyDescent="0.35">
      <c r="B6920" s="76">
        <v>6918</v>
      </c>
      <c r="C6920" s="76" t="s">
        <v>5240</v>
      </c>
      <c r="D6920" s="76" t="s">
        <v>9736</v>
      </c>
      <c r="E6920" s="76"/>
      <c r="F6920" s="76" t="s">
        <v>9735</v>
      </c>
    </row>
    <row r="6921" spans="2:6" x14ac:dyDescent="0.35">
      <c r="B6921" s="76">
        <v>6919</v>
      </c>
      <c r="C6921" s="76" t="s">
        <v>5241</v>
      </c>
      <c r="D6921" s="76" t="s">
        <v>5242</v>
      </c>
      <c r="E6921" s="76"/>
      <c r="F6921" s="76" t="s">
        <v>190</v>
      </c>
    </row>
    <row r="6922" spans="2:6" x14ac:dyDescent="0.35">
      <c r="B6922" s="76">
        <v>6920</v>
      </c>
      <c r="C6922" s="76" t="s">
        <v>5243</v>
      </c>
      <c r="D6922" s="76" t="s">
        <v>2275</v>
      </c>
      <c r="E6922" s="76"/>
      <c r="F6922" s="76" t="s">
        <v>2274</v>
      </c>
    </row>
    <row r="6923" spans="2:6" x14ac:dyDescent="0.35">
      <c r="B6923" s="76">
        <v>6921</v>
      </c>
      <c r="C6923" s="76" t="s">
        <v>5244</v>
      </c>
      <c r="D6923" s="76" t="s">
        <v>9738</v>
      </c>
      <c r="E6923" s="76"/>
      <c r="F6923" s="76" t="s">
        <v>9737</v>
      </c>
    </row>
    <row r="6924" spans="2:6" x14ac:dyDescent="0.35">
      <c r="B6924" s="76">
        <v>6922</v>
      </c>
      <c r="C6924" s="76" t="s">
        <v>12088</v>
      </c>
      <c r="D6924" s="76" t="s">
        <v>13019</v>
      </c>
      <c r="E6924" s="76"/>
      <c r="F6924" s="76" t="s">
        <v>12087</v>
      </c>
    </row>
    <row r="6925" spans="2:6" x14ac:dyDescent="0.35">
      <c r="B6925" s="76">
        <v>6923</v>
      </c>
      <c r="C6925" s="76" t="s">
        <v>1193</v>
      </c>
      <c r="D6925" s="76" t="s">
        <v>1194</v>
      </c>
      <c r="E6925" s="76"/>
      <c r="F6925" s="76" t="s">
        <v>5245</v>
      </c>
    </row>
    <row r="6926" spans="2:6" x14ac:dyDescent="0.35">
      <c r="B6926" s="76">
        <v>6924</v>
      </c>
      <c r="C6926" s="76" t="s">
        <v>5246</v>
      </c>
      <c r="D6926" s="76" t="s">
        <v>5247</v>
      </c>
      <c r="E6926" s="76"/>
      <c r="F6926" s="76" t="s">
        <v>293</v>
      </c>
    </row>
    <row r="6927" spans="2:6" x14ac:dyDescent="0.35">
      <c r="B6927" s="76">
        <v>6925</v>
      </c>
      <c r="C6927" s="76" t="s">
        <v>5248</v>
      </c>
      <c r="D6927" s="76" t="s">
        <v>1277</v>
      </c>
      <c r="E6927" s="76"/>
      <c r="F6927" s="76" t="s">
        <v>1276</v>
      </c>
    </row>
    <row r="6928" spans="2:6" x14ac:dyDescent="0.35">
      <c r="B6928" s="76">
        <v>6926</v>
      </c>
      <c r="C6928" s="76" t="s">
        <v>1345</v>
      </c>
      <c r="D6928" s="76" t="s">
        <v>9740</v>
      </c>
      <c r="E6928" s="76"/>
      <c r="F6928" s="76" t="s">
        <v>9739</v>
      </c>
    </row>
    <row r="6929" spans="2:6" x14ac:dyDescent="0.35">
      <c r="B6929" s="76">
        <v>6927</v>
      </c>
      <c r="C6929" s="76" t="s">
        <v>1680</v>
      </c>
      <c r="D6929" s="76" t="s">
        <v>1555</v>
      </c>
      <c r="E6929" s="76"/>
      <c r="F6929" s="76" t="s">
        <v>1554</v>
      </c>
    </row>
    <row r="6930" spans="2:6" x14ac:dyDescent="0.35">
      <c r="B6930" s="76">
        <v>6928</v>
      </c>
      <c r="C6930" s="76" t="s">
        <v>12090</v>
      </c>
      <c r="D6930" s="76" t="s">
        <v>13020</v>
      </c>
      <c r="E6930" s="76"/>
      <c r="F6930" s="76" t="s">
        <v>12089</v>
      </c>
    </row>
    <row r="6931" spans="2:6" x14ac:dyDescent="0.35">
      <c r="B6931" s="76">
        <v>6929</v>
      </c>
      <c r="C6931" s="76" t="s">
        <v>5249</v>
      </c>
      <c r="D6931" s="76" t="s">
        <v>5250</v>
      </c>
      <c r="E6931" s="76"/>
      <c r="F6931" s="76" t="s">
        <v>294</v>
      </c>
    </row>
    <row r="6932" spans="2:6" x14ac:dyDescent="0.35">
      <c r="B6932" s="76">
        <v>6930</v>
      </c>
      <c r="C6932" s="76" t="s">
        <v>5251</v>
      </c>
      <c r="D6932" s="76" t="s">
        <v>2069</v>
      </c>
      <c r="E6932" s="76"/>
      <c r="F6932" s="76" t="s">
        <v>2068</v>
      </c>
    </row>
    <row r="6933" spans="2:6" x14ac:dyDescent="0.35">
      <c r="B6933" s="76">
        <v>6931</v>
      </c>
      <c r="C6933" s="76" t="s">
        <v>1423</v>
      </c>
      <c r="D6933" s="76" t="s">
        <v>9742</v>
      </c>
      <c r="E6933" s="76"/>
      <c r="F6933" s="76" t="s">
        <v>9741</v>
      </c>
    </row>
    <row r="6934" spans="2:6" x14ac:dyDescent="0.35">
      <c r="B6934" s="76">
        <v>6932</v>
      </c>
      <c r="C6934" s="76" t="s">
        <v>12092</v>
      </c>
      <c r="D6934" s="76" t="s">
        <v>13021</v>
      </c>
      <c r="E6934" s="76"/>
      <c r="F6934" s="76" t="s">
        <v>12091</v>
      </c>
    </row>
    <row r="6935" spans="2:6" x14ac:dyDescent="0.35">
      <c r="B6935" s="76">
        <v>6933</v>
      </c>
      <c r="C6935" s="76" t="s">
        <v>5252</v>
      </c>
      <c r="D6935" s="76" t="s">
        <v>5254</v>
      </c>
      <c r="E6935" s="76"/>
      <c r="F6935" s="76" t="s">
        <v>5253</v>
      </c>
    </row>
    <row r="6936" spans="2:6" x14ac:dyDescent="0.35">
      <c r="B6936" s="76">
        <v>6934</v>
      </c>
      <c r="C6936" s="76" t="s">
        <v>5255</v>
      </c>
      <c r="D6936" s="76" t="s">
        <v>2737</v>
      </c>
      <c r="E6936" s="76"/>
      <c r="F6936" s="76" t="s">
        <v>403</v>
      </c>
    </row>
    <row r="6937" spans="2:6" x14ac:dyDescent="0.35">
      <c r="B6937" s="76">
        <v>6935</v>
      </c>
      <c r="C6937" s="76" t="s">
        <v>5256</v>
      </c>
      <c r="D6937" s="76" t="s">
        <v>2081</v>
      </c>
      <c r="E6937" s="76"/>
      <c r="F6937" s="76" t="s">
        <v>2080</v>
      </c>
    </row>
    <row r="6938" spans="2:6" x14ac:dyDescent="0.35">
      <c r="B6938" s="76">
        <v>6936</v>
      </c>
      <c r="C6938" s="76" t="s">
        <v>1383</v>
      </c>
      <c r="D6938" s="76" t="s">
        <v>9744</v>
      </c>
      <c r="E6938" s="76"/>
      <c r="F6938" s="76" t="s">
        <v>9743</v>
      </c>
    </row>
    <row r="6939" spans="2:6" x14ac:dyDescent="0.35">
      <c r="B6939" s="76">
        <v>6937</v>
      </c>
      <c r="C6939" s="76" t="s">
        <v>12094</v>
      </c>
      <c r="D6939" s="76" t="s">
        <v>13022</v>
      </c>
      <c r="E6939" s="76"/>
      <c r="F6939" s="76" t="s">
        <v>12093</v>
      </c>
    </row>
    <row r="6940" spans="2:6" x14ac:dyDescent="0.35">
      <c r="B6940" s="76">
        <v>6938</v>
      </c>
      <c r="C6940" s="76" t="s">
        <v>5257</v>
      </c>
      <c r="D6940" s="76" t="s">
        <v>5259</v>
      </c>
      <c r="E6940" s="76"/>
      <c r="F6940" s="76" t="s">
        <v>5258</v>
      </c>
    </row>
    <row r="6941" spans="2:6" x14ac:dyDescent="0.35">
      <c r="B6941" s="76">
        <v>6939</v>
      </c>
      <c r="C6941" s="76" t="s">
        <v>5260</v>
      </c>
      <c r="D6941" s="76" t="s">
        <v>5261</v>
      </c>
      <c r="E6941" s="76"/>
      <c r="F6941" s="76" t="s">
        <v>191</v>
      </c>
    </row>
    <row r="6942" spans="2:6" x14ac:dyDescent="0.35">
      <c r="B6942" s="76">
        <v>6940</v>
      </c>
      <c r="C6942" s="76" t="s">
        <v>5262</v>
      </c>
      <c r="D6942" s="76" t="s">
        <v>1525</v>
      </c>
      <c r="E6942" s="76"/>
      <c r="F6942" s="76" t="s">
        <v>1524</v>
      </c>
    </row>
    <row r="6943" spans="2:6" x14ac:dyDescent="0.35">
      <c r="B6943" s="76">
        <v>6941</v>
      </c>
      <c r="C6943" s="76" t="s">
        <v>5263</v>
      </c>
      <c r="D6943" s="76" t="s">
        <v>9746</v>
      </c>
      <c r="E6943" s="76"/>
      <c r="F6943" s="76" t="s">
        <v>9745</v>
      </c>
    </row>
    <row r="6944" spans="2:6" x14ac:dyDescent="0.35">
      <c r="B6944" s="76">
        <v>6942</v>
      </c>
      <c r="C6944" s="76" t="s">
        <v>1126</v>
      </c>
      <c r="D6944" s="76" t="s">
        <v>1127</v>
      </c>
      <c r="E6944" s="76"/>
      <c r="F6944" s="76" t="s">
        <v>5264</v>
      </c>
    </row>
    <row r="6945" spans="2:6" x14ac:dyDescent="0.35">
      <c r="B6945" s="76">
        <v>6943</v>
      </c>
      <c r="C6945" s="76" t="s">
        <v>5265</v>
      </c>
      <c r="D6945" s="76" t="s">
        <v>2425</v>
      </c>
      <c r="E6945" s="76"/>
      <c r="F6945" s="76" t="s">
        <v>192</v>
      </c>
    </row>
    <row r="6946" spans="2:6" x14ac:dyDescent="0.35">
      <c r="B6946" s="76">
        <v>6944</v>
      </c>
      <c r="C6946" s="76" t="s">
        <v>5266</v>
      </c>
      <c r="D6946" s="76" t="s">
        <v>1610</v>
      </c>
      <c r="E6946" s="76"/>
      <c r="F6946" s="76" t="s">
        <v>1609</v>
      </c>
    </row>
    <row r="6947" spans="2:6" x14ac:dyDescent="0.35">
      <c r="B6947" s="76">
        <v>6945</v>
      </c>
      <c r="C6947" s="76" t="s">
        <v>5267</v>
      </c>
      <c r="D6947" s="76" t="s">
        <v>9748</v>
      </c>
      <c r="E6947" s="76"/>
      <c r="F6947" s="76" t="s">
        <v>9747</v>
      </c>
    </row>
    <row r="6948" spans="2:6" x14ac:dyDescent="0.35">
      <c r="B6948" s="76">
        <v>6946</v>
      </c>
      <c r="C6948" s="76" t="s">
        <v>5268</v>
      </c>
      <c r="D6948" s="76" t="s">
        <v>5270</v>
      </c>
      <c r="E6948" s="76"/>
      <c r="F6948" s="76" t="s">
        <v>5269</v>
      </c>
    </row>
    <row r="6949" spans="2:6" x14ac:dyDescent="0.35">
      <c r="B6949" s="76">
        <v>6947</v>
      </c>
      <c r="C6949" s="76" t="s">
        <v>5271</v>
      </c>
      <c r="D6949" s="76" t="s">
        <v>2591</v>
      </c>
      <c r="E6949" s="76"/>
      <c r="F6949" s="76" t="s">
        <v>193</v>
      </c>
    </row>
    <row r="6950" spans="2:6" x14ac:dyDescent="0.35">
      <c r="B6950" s="76">
        <v>6948</v>
      </c>
      <c r="C6950" s="76" t="s">
        <v>5272</v>
      </c>
      <c r="D6950" s="76" t="s">
        <v>1284</v>
      </c>
      <c r="E6950" s="76"/>
      <c r="F6950" s="76" t="s">
        <v>1283</v>
      </c>
    </row>
    <row r="6951" spans="2:6" x14ac:dyDescent="0.35">
      <c r="B6951" s="76">
        <v>6949</v>
      </c>
      <c r="C6951" s="76" t="s">
        <v>1361</v>
      </c>
      <c r="D6951" s="76" t="s">
        <v>9750</v>
      </c>
      <c r="E6951" s="76"/>
      <c r="F6951" s="76" t="s">
        <v>9749</v>
      </c>
    </row>
    <row r="6952" spans="2:6" x14ac:dyDescent="0.35">
      <c r="B6952" s="76">
        <v>6950</v>
      </c>
      <c r="C6952" s="76" t="s">
        <v>5273</v>
      </c>
      <c r="D6952" s="76" t="s">
        <v>5274</v>
      </c>
      <c r="E6952" s="76"/>
      <c r="F6952" s="76" t="s">
        <v>194</v>
      </c>
    </row>
    <row r="6953" spans="2:6" x14ac:dyDescent="0.35">
      <c r="B6953" s="76">
        <v>6951</v>
      </c>
      <c r="C6953" s="76" t="s">
        <v>5275</v>
      </c>
      <c r="D6953" s="76" t="s">
        <v>1444</v>
      </c>
      <c r="E6953" s="76"/>
      <c r="F6953" s="76" t="s">
        <v>1443</v>
      </c>
    </row>
    <row r="6954" spans="2:6" x14ac:dyDescent="0.35">
      <c r="B6954" s="76">
        <v>6952</v>
      </c>
      <c r="C6954" s="76" t="s">
        <v>5276</v>
      </c>
      <c r="D6954" s="76" t="s">
        <v>9752</v>
      </c>
      <c r="E6954" s="76"/>
      <c r="F6954" s="76" t="s">
        <v>9751</v>
      </c>
    </row>
    <row r="6955" spans="2:6" x14ac:dyDescent="0.35">
      <c r="B6955" s="76">
        <v>6953</v>
      </c>
      <c r="C6955" s="76" t="s">
        <v>5277</v>
      </c>
      <c r="D6955" s="76" t="s">
        <v>2744</v>
      </c>
      <c r="E6955" s="76"/>
      <c r="F6955" s="76" t="s">
        <v>404</v>
      </c>
    </row>
    <row r="6956" spans="2:6" x14ac:dyDescent="0.35">
      <c r="B6956" s="76">
        <v>6954</v>
      </c>
      <c r="C6956" s="76" t="s">
        <v>5278</v>
      </c>
      <c r="D6956" s="76" t="s">
        <v>1779</v>
      </c>
      <c r="E6956" s="76"/>
      <c r="F6956" s="76" t="s">
        <v>1778</v>
      </c>
    </row>
    <row r="6957" spans="2:6" x14ac:dyDescent="0.35">
      <c r="B6957" s="76">
        <v>6955</v>
      </c>
      <c r="C6957" s="76" t="s">
        <v>1363</v>
      </c>
      <c r="D6957" s="76" t="s">
        <v>9754</v>
      </c>
      <c r="E6957" s="76"/>
      <c r="F6957" s="76" t="s">
        <v>9753</v>
      </c>
    </row>
    <row r="6958" spans="2:6" x14ac:dyDescent="0.35">
      <c r="B6958" s="76">
        <v>6956</v>
      </c>
      <c r="C6958" s="76" t="s">
        <v>5279</v>
      </c>
      <c r="D6958" s="76" t="s">
        <v>5280</v>
      </c>
      <c r="E6958" s="76"/>
      <c r="F6958" s="76" t="s">
        <v>195</v>
      </c>
    </row>
    <row r="6959" spans="2:6" x14ac:dyDescent="0.35">
      <c r="B6959" s="76">
        <v>6957</v>
      </c>
      <c r="C6959" s="76" t="s">
        <v>5281</v>
      </c>
      <c r="D6959" s="76" t="s">
        <v>1456</v>
      </c>
      <c r="E6959" s="76"/>
      <c r="F6959" s="76" t="s">
        <v>1455</v>
      </c>
    </row>
    <row r="6960" spans="2:6" x14ac:dyDescent="0.35">
      <c r="B6960" s="76">
        <v>6958</v>
      </c>
      <c r="C6960" s="76" t="s">
        <v>5282</v>
      </c>
      <c r="D6960" s="76" t="s">
        <v>9756</v>
      </c>
      <c r="E6960" s="76"/>
      <c r="F6960" s="76" t="s">
        <v>9755</v>
      </c>
    </row>
    <row r="6961" spans="2:6" x14ac:dyDescent="0.35">
      <c r="B6961" s="76">
        <v>6959</v>
      </c>
      <c r="C6961" s="76" t="s">
        <v>1654</v>
      </c>
      <c r="D6961" s="76" t="s">
        <v>1655</v>
      </c>
      <c r="E6961" s="76"/>
      <c r="F6961" s="76" t="s">
        <v>5283</v>
      </c>
    </row>
    <row r="6962" spans="2:6" x14ac:dyDescent="0.35">
      <c r="B6962" s="76">
        <v>6960</v>
      </c>
      <c r="C6962" s="76" t="s">
        <v>5284</v>
      </c>
      <c r="D6962" s="76" t="s">
        <v>2409</v>
      </c>
      <c r="E6962" s="76"/>
      <c r="F6962" s="76" t="s">
        <v>196</v>
      </c>
    </row>
    <row r="6963" spans="2:6" x14ac:dyDescent="0.35">
      <c r="B6963" s="76">
        <v>6961</v>
      </c>
      <c r="C6963" s="76" t="s">
        <v>5285</v>
      </c>
      <c r="D6963" s="76" t="s">
        <v>9722</v>
      </c>
      <c r="E6963" s="76"/>
      <c r="F6963" s="76" t="s">
        <v>9757</v>
      </c>
    </row>
    <row r="6964" spans="2:6" x14ac:dyDescent="0.35">
      <c r="B6964" s="76">
        <v>6962</v>
      </c>
      <c r="C6964" s="76" t="s">
        <v>5286</v>
      </c>
      <c r="D6964" s="76" t="s">
        <v>1677</v>
      </c>
      <c r="E6964" s="76"/>
      <c r="F6964" s="76" t="s">
        <v>1691</v>
      </c>
    </row>
    <row r="6965" spans="2:6" x14ac:dyDescent="0.35">
      <c r="B6965" s="76">
        <v>6963</v>
      </c>
      <c r="C6965" s="76" t="s">
        <v>5287</v>
      </c>
      <c r="D6965" s="76" t="s">
        <v>2594</v>
      </c>
      <c r="E6965" s="76"/>
      <c r="F6965" s="76" t="s">
        <v>197</v>
      </c>
    </row>
    <row r="6966" spans="2:6" x14ac:dyDescent="0.35">
      <c r="B6966" s="76">
        <v>6964</v>
      </c>
      <c r="C6966" s="76" t="s">
        <v>5288</v>
      </c>
      <c r="D6966" s="76" t="s">
        <v>2281</v>
      </c>
      <c r="E6966" s="76"/>
      <c r="F6966" s="76" t="s">
        <v>2280</v>
      </c>
    </row>
    <row r="6967" spans="2:6" x14ac:dyDescent="0.35">
      <c r="B6967" s="76">
        <v>6965</v>
      </c>
      <c r="C6967" s="76" t="s">
        <v>5289</v>
      </c>
      <c r="D6967" s="76" t="s">
        <v>9758</v>
      </c>
      <c r="E6967" s="76"/>
      <c r="F6967" s="76" t="s">
        <v>45</v>
      </c>
    </row>
    <row r="6968" spans="2:6" x14ac:dyDescent="0.35">
      <c r="B6968" s="76">
        <v>6966</v>
      </c>
      <c r="C6968" s="76" t="s">
        <v>1249</v>
      </c>
      <c r="D6968" s="76" t="s">
        <v>1250</v>
      </c>
      <c r="E6968" s="76"/>
      <c r="F6968" s="76" t="s">
        <v>5290</v>
      </c>
    </row>
    <row r="6969" spans="2:6" x14ac:dyDescent="0.35">
      <c r="B6969" s="76">
        <v>6967</v>
      </c>
      <c r="C6969" s="76" t="s">
        <v>5291</v>
      </c>
      <c r="D6969" s="76" t="s">
        <v>2417</v>
      </c>
      <c r="E6969" s="76"/>
      <c r="F6969" s="76" t="s">
        <v>432</v>
      </c>
    </row>
    <row r="6970" spans="2:6" x14ac:dyDescent="0.35">
      <c r="B6970" s="76">
        <v>6968</v>
      </c>
      <c r="C6970" s="76" t="s">
        <v>5292</v>
      </c>
      <c r="D6970" s="76" t="s">
        <v>1601</v>
      </c>
      <c r="E6970" s="76"/>
      <c r="F6970" s="76" t="s">
        <v>1600</v>
      </c>
    </row>
    <row r="6971" spans="2:6" x14ac:dyDescent="0.35">
      <c r="B6971" s="76">
        <v>6969</v>
      </c>
      <c r="C6971" s="76" t="s">
        <v>1091</v>
      </c>
      <c r="D6971" s="76" t="s">
        <v>9760</v>
      </c>
      <c r="E6971" s="76"/>
      <c r="F6971" s="76" t="s">
        <v>9759</v>
      </c>
    </row>
    <row r="6972" spans="2:6" x14ac:dyDescent="0.35">
      <c r="B6972" s="76">
        <v>6970</v>
      </c>
      <c r="C6972" s="76" t="s">
        <v>1117</v>
      </c>
      <c r="D6972" s="76" t="s">
        <v>1118</v>
      </c>
      <c r="E6972" s="76"/>
      <c r="F6972" s="76" t="s">
        <v>5293</v>
      </c>
    </row>
    <row r="6973" spans="2:6" x14ac:dyDescent="0.35">
      <c r="B6973" s="76">
        <v>6971</v>
      </c>
      <c r="C6973" s="76" t="s">
        <v>5294</v>
      </c>
      <c r="D6973" s="76" t="s">
        <v>2480</v>
      </c>
      <c r="E6973" s="76"/>
      <c r="F6973" s="76" t="s">
        <v>405</v>
      </c>
    </row>
    <row r="6974" spans="2:6" x14ac:dyDescent="0.35">
      <c r="B6974" s="76">
        <v>6972</v>
      </c>
      <c r="C6974" s="76" t="s">
        <v>5295</v>
      </c>
      <c r="D6974" s="76" t="s">
        <v>1773</v>
      </c>
      <c r="E6974" s="76"/>
      <c r="F6974" s="76" t="s">
        <v>1772</v>
      </c>
    </row>
    <row r="6975" spans="2:6" x14ac:dyDescent="0.35">
      <c r="B6975" s="76">
        <v>6973</v>
      </c>
      <c r="C6975" s="76" t="s">
        <v>1138</v>
      </c>
      <c r="D6975" s="76" t="s">
        <v>9762</v>
      </c>
      <c r="E6975" s="76"/>
      <c r="F6975" s="76" t="s">
        <v>9761</v>
      </c>
    </row>
    <row r="6976" spans="2:6" x14ac:dyDescent="0.35">
      <c r="B6976" s="76">
        <v>6974</v>
      </c>
      <c r="C6976" s="76" t="s">
        <v>5296</v>
      </c>
      <c r="D6976" s="76" t="s">
        <v>2428</v>
      </c>
      <c r="E6976" s="76"/>
      <c r="F6976" s="76" t="s">
        <v>198</v>
      </c>
    </row>
    <row r="6977" spans="2:6" x14ac:dyDescent="0.35">
      <c r="B6977" s="76">
        <v>6975</v>
      </c>
      <c r="C6977" s="76" t="s">
        <v>5297</v>
      </c>
      <c r="D6977" s="76" t="s">
        <v>9764</v>
      </c>
      <c r="E6977" s="76"/>
      <c r="F6977" s="76" t="s">
        <v>9763</v>
      </c>
    </row>
    <row r="6978" spans="2:6" x14ac:dyDescent="0.35">
      <c r="B6978" s="76">
        <v>6976</v>
      </c>
      <c r="C6978" s="76" t="s">
        <v>5298</v>
      </c>
      <c r="D6978" s="76" t="s">
        <v>1574</v>
      </c>
      <c r="E6978" s="76"/>
      <c r="F6978" s="76" t="s">
        <v>1573</v>
      </c>
    </row>
    <row r="6979" spans="2:6" x14ac:dyDescent="0.35">
      <c r="B6979" s="76">
        <v>6977</v>
      </c>
      <c r="C6979" s="76" t="s">
        <v>5299</v>
      </c>
      <c r="D6979" s="76" t="s">
        <v>5300</v>
      </c>
      <c r="E6979" s="76"/>
      <c r="F6979" s="76" t="s">
        <v>295</v>
      </c>
    </row>
    <row r="6980" spans="2:6" x14ac:dyDescent="0.35">
      <c r="B6980" s="76">
        <v>6978</v>
      </c>
      <c r="C6980" s="76" t="s">
        <v>5301</v>
      </c>
      <c r="D6980" s="76" t="s">
        <v>1846</v>
      </c>
      <c r="E6980" s="76"/>
      <c r="F6980" s="76" t="s">
        <v>1845</v>
      </c>
    </row>
    <row r="6981" spans="2:6" x14ac:dyDescent="0.35">
      <c r="B6981" s="76">
        <v>6979</v>
      </c>
      <c r="C6981" s="76" t="s">
        <v>5302</v>
      </c>
      <c r="D6981" s="76" t="s">
        <v>9765</v>
      </c>
      <c r="E6981" s="76"/>
      <c r="F6981" s="76" t="s">
        <v>592</v>
      </c>
    </row>
    <row r="6982" spans="2:6" x14ac:dyDescent="0.35">
      <c r="B6982" s="76">
        <v>6980</v>
      </c>
      <c r="C6982" s="76" t="s">
        <v>5303</v>
      </c>
      <c r="D6982" s="76" t="s">
        <v>2720</v>
      </c>
      <c r="E6982" s="76"/>
      <c r="F6982" s="76" t="s">
        <v>199</v>
      </c>
    </row>
    <row r="6983" spans="2:6" x14ac:dyDescent="0.35">
      <c r="B6983" s="76">
        <v>6981</v>
      </c>
      <c r="C6983" s="76" t="s">
        <v>1636</v>
      </c>
      <c r="D6983" s="76" t="s">
        <v>9766</v>
      </c>
      <c r="E6983" s="76"/>
      <c r="F6983" s="76" t="s">
        <v>605</v>
      </c>
    </row>
    <row r="6984" spans="2:6" x14ac:dyDescent="0.35">
      <c r="B6984" s="76">
        <v>6982</v>
      </c>
      <c r="C6984" s="76" t="s">
        <v>5304</v>
      </c>
      <c r="D6984" s="76" t="s">
        <v>2279</v>
      </c>
      <c r="E6984" s="76"/>
      <c r="F6984" s="76" t="s">
        <v>2278</v>
      </c>
    </row>
    <row r="6985" spans="2:6" x14ac:dyDescent="0.35">
      <c r="B6985" s="76">
        <v>6983</v>
      </c>
      <c r="C6985" s="76" t="s">
        <v>5305</v>
      </c>
      <c r="D6985" s="76" t="s">
        <v>2678</v>
      </c>
      <c r="E6985" s="76"/>
      <c r="F6985" s="76" t="s">
        <v>839</v>
      </c>
    </row>
    <row r="6986" spans="2:6" x14ac:dyDescent="0.35">
      <c r="B6986" s="76">
        <v>6984</v>
      </c>
      <c r="C6986" s="76" t="s">
        <v>5306</v>
      </c>
      <c r="D6986" s="76" t="s">
        <v>1990</v>
      </c>
      <c r="E6986" s="76"/>
      <c r="F6986" s="76" t="s">
        <v>1989</v>
      </c>
    </row>
    <row r="6987" spans="2:6" x14ac:dyDescent="0.35">
      <c r="B6987" s="76">
        <v>6985</v>
      </c>
      <c r="C6987" s="76" t="s">
        <v>5307</v>
      </c>
      <c r="D6987" s="76" t="s">
        <v>9768</v>
      </c>
      <c r="E6987" s="76"/>
      <c r="F6987" s="76" t="s">
        <v>9767</v>
      </c>
    </row>
    <row r="6988" spans="2:6" x14ac:dyDescent="0.35">
      <c r="B6988" s="76">
        <v>6986</v>
      </c>
      <c r="C6988" s="76" t="s">
        <v>10859</v>
      </c>
      <c r="D6988" s="76" t="s">
        <v>5309</v>
      </c>
      <c r="E6988" s="76"/>
      <c r="F6988" s="76" t="s">
        <v>10858</v>
      </c>
    </row>
    <row r="6989" spans="2:6" x14ac:dyDescent="0.35">
      <c r="B6989" s="76">
        <v>6987</v>
      </c>
      <c r="C6989" s="76" t="s">
        <v>10861</v>
      </c>
      <c r="D6989" s="76" t="s">
        <v>1992</v>
      </c>
      <c r="E6989" s="76"/>
      <c r="F6989" s="76" t="s">
        <v>10860</v>
      </c>
    </row>
    <row r="6990" spans="2:6" x14ac:dyDescent="0.35">
      <c r="B6990" s="76">
        <v>6988</v>
      </c>
      <c r="C6990" s="76" t="s">
        <v>10863</v>
      </c>
      <c r="D6990" s="76" t="s">
        <v>9770</v>
      </c>
      <c r="E6990" s="76"/>
      <c r="F6990" s="76" t="s">
        <v>10862</v>
      </c>
    </row>
    <row r="6991" spans="2:6" x14ac:dyDescent="0.35">
      <c r="B6991" s="76">
        <v>6989</v>
      </c>
      <c r="C6991" s="76" t="s">
        <v>5308</v>
      </c>
      <c r="D6991" s="76" t="s">
        <v>5309</v>
      </c>
      <c r="E6991" s="76"/>
      <c r="F6991" s="76" t="s">
        <v>296</v>
      </c>
    </row>
    <row r="6992" spans="2:6" x14ac:dyDescent="0.35">
      <c r="B6992" s="76">
        <v>6990</v>
      </c>
      <c r="C6992" s="76" t="s">
        <v>5310</v>
      </c>
      <c r="D6992" s="76" t="s">
        <v>1992</v>
      </c>
      <c r="E6992" s="76"/>
      <c r="F6992" s="76" t="s">
        <v>1991</v>
      </c>
    </row>
    <row r="6993" spans="2:6" x14ac:dyDescent="0.35">
      <c r="B6993" s="76">
        <v>6991</v>
      </c>
      <c r="C6993" s="76" t="s">
        <v>5311</v>
      </c>
      <c r="D6993" s="76" t="s">
        <v>9770</v>
      </c>
      <c r="E6993" s="76"/>
      <c r="F6993" s="76" t="s">
        <v>9769</v>
      </c>
    </row>
    <row r="6994" spans="2:6" x14ac:dyDescent="0.35">
      <c r="B6994" s="76">
        <v>6992</v>
      </c>
      <c r="C6994" s="76" t="s">
        <v>5312</v>
      </c>
      <c r="D6994" s="76" t="s">
        <v>2581</v>
      </c>
      <c r="E6994" s="76"/>
      <c r="F6994" s="76" t="s">
        <v>297</v>
      </c>
    </row>
    <row r="6995" spans="2:6" x14ac:dyDescent="0.35">
      <c r="B6995" s="76">
        <v>6993</v>
      </c>
      <c r="C6995" s="76" t="s">
        <v>5313</v>
      </c>
      <c r="D6995" s="76" t="s">
        <v>2002</v>
      </c>
      <c r="E6995" s="76"/>
      <c r="F6995" s="76" t="s">
        <v>2001</v>
      </c>
    </row>
    <row r="6996" spans="2:6" x14ac:dyDescent="0.35">
      <c r="B6996" s="76">
        <v>6994</v>
      </c>
      <c r="C6996" s="76" t="s">
        <v>5314</v>
      </c>
      <c r="D6996" s="76" t="s">
        <v>9772</v>
      </c>
      <c r="E6996" s="76"/>
      <c r="F6996" s="76" t="s">
        <v>9771</v>
      </c>
    </row>
    <row r="6997" spans="2:6" x14ac:dyDescent="0.35">
      <c r="B6997" s="76">
        <v>6995</v>
      </c>
      <c r="C6997" s="76" t="s">
        <v>5315</v>
      </c>
      <c r="D6997" s="76" t="s">
        <v>5316</v>
      </c>
      <c r="E6997" s="76"/>
      <c r="F6997" s="76" t="s">
        <v>298</v>
      </c>
    </row>
    <row r="6998" spans="2:6" x14ac:dyDescent="0.35">
      <c r="B6998" s="76">
        <v>6996</v>
      </c>
      <c r="C6998" s="76" t="s">
        <v>5317</v>
      </c>
      <c r="D6998" s="76" t="s">
        <v>2000</v>
      </c>
      <c r="E6998" s="76"/>
      <c r="F6998" s="76" t="s">
        <v>1999</v>
      </c>
    </row>
    <row r="6999" spans="2:6" x14ac:dyDescent="0.35">
      <c r="B6999" s="76">
        <v>6997</v>
      </c>
      <c r="C6999" s="76" t="s">
        <v>5318</v>
      </c>
      <c r="D6999" s="76" t="s">
        <v>9774</v>
      </c>
      <c r="E6999" s="76"/>
      <c r="F6999" s="76" t="s">
        <v>9773</v>
      </c>
    </row>
    <row r="7000" spans="2:6" x14ac:dyDescent="0.35">
      <c r="B7000" s="76">
        <v>6998</v>
      </c>
      <c r="C7000" s="76" t="s">
        <v>5319</v>
      </c>
      <c r="D7000" s="76" t="s">
        <v>2756</v>
      </c>
      <c r="E7000" s="76"/>
      <c r="F7000" s="76" t="s">
        <v>840</v>
      </c>
    </row>
    <row r="7001" spans="2:6" x14ac:dyDescent="0.35">
      <c r="B7001" s="76">
        <v>6999</v>
      </c>
      <c r="C7001" s="76" t="s">
        <v>5320</v>
      </c>
      <c r="D7001" s="76" t="s">
        <v>1998</v>
      </c>
      <c r="E7001" s="76"/>
      <c r="F7001" s="76" t="s">
        <v>1997</v>
      </c>
    </row>
    <row r="7002" spans="2:6" x14ac:dyDescent="0.35">
      <c r="B7002" s="76">
        <v>7000</v>
      </c>
      <c r="C7002" s="76" t="s">
        <v>5321</v>
      </c>
      <c r="D7002" s="76" t="s">
        <v>9776</v>
      </c>
      <c r="E7002" s="76"/>
      <c r="F7002" s="76" t="s">
        <v>9775</v>
      </c>
    </row>
    <row r="7003" spans="2:6" x14ac:dyDescent="0.35">
      <c r="B7003" s="76">
        <v>7001</v>
      </c>
      <c r="C7003" s="76" t="s">
        <v>5322</v>
      </c>
      <c r="D7003" s="76" t="s">
        <v>5323</v>
      </c>
      <c r="E7003" s="76"/>
      <c r="F7003" s="76" t="s">
        <v>299</v>
      </c>
    </row>
    <row r="7004" spans="2:6" x14ac:dyDescent="0.35">
      <c r="B7004" s="76">
        <v>7002</v>
      </c>
      <c r="C7004" s="76" t="s">
        <v>5324</v>
      </c>
      <c r="D7004" s="76" t="s">
        <v>1996</v>
      </c>
      <c r="E7004" s="76"/>
      <c r="F7004" s="76" t="s">
        <v>1995</v>
      </c>
    </row>
    <row r="7005" spans="2:6" x14ac:dyDescent="0.35">
      <c r="B7005" s="76">
        <v>7003</v>
      </c>
      <c r="C7005" s="76" t="s">
        <v>5325</v>
      </c>
      <c r="D7005" s="76" t="s">
        <v>9778</v>
      </c>
      <c r="E7005" s="76"/>
      <c r="F7005" s="76" t="s">
        <v>9777</v>
      </c>
    </row>
    <row r="7006" spans="2:6" x14ac:dyDescent="0.35">
      <c r="B7006" s="76">
        <v>7004</v>
      </c>
      <c r="C7006" s="76" t="s">
        <v>5326</v>
      </c>
      <c r="D7006" s="76" t="s">
        <v>2580</v>
      </c>
      <c r="E7006" s="76"/>
      <c r="F7006" s="76" t="s">
        <v>300</v>
      </c>
    </row>
    <row r="7007" spans="2:6" x14ac:dyDescent="0.35">
      <c r="B7007" s="76">
        <v>7005</v>
      </c>
      <c r="C7007" s="76" t="s">
        <v>5327</v>
      </c>
      <c r="D7007" s="76" t="s">
        <v>2188</v>
      </c>
      <c r="E7007" s="76"/>
      <c r="F7007" s="76" t="s">
        <v>2187</v>
      </c>
    </row>
    <row r="7008" spans="2:6" x14ac:dyDescent="0.35">
      <c r="B7008" s="76">
        <v>7006</v>
      </c>
      <c r="C7008" s="76" t="s">
        <v>5328</v>
      </c>
      <c r="D7008" s="76" t="s">
        <v>9780</v>
      </c>
      <c r="E7008" s="76"/>
      <c r="F7008" s="76" t="s">
        <v>9779</v>
      </c>
    </row>
    <row r="7009" spans="2:6" x14ac:dyDescent="0.35">
      <c r="B7009" s="76">
        <v>7007</v>
      </c>
      <c r="C7009" s="76" t="s">
        <v>5329</v>
      </c>
      <c r="D7009" s="76" t="s">
        <v>2461</v>
      </c>
      <c r="E7009" s="76"/>
      <c r="F7009" s="76" t="s">
        <v>200</v>
      </c>
    </row>
    <row r="7010" spans="2:6" x14ac:dyDescent="0.35">
      <c r="B7010" s="76">
        <v>7008</v>
      </c>
      <c r="C7010" s="76" t="s">
        <v>5330</v>
      </c>
      <c r="D7010" s="76" t="s">
        <v>1599</v>
      </c>
      <c r="E7010" s="76"/>
      <c r="F7010" s="76" t="s">
        <v>1598</v>
      </c>
    </row>
    <row r="7011" spans="2:6" x14ac:dyDescent="0.35">
      <c r="B7011" s="76">
        <v>7009</v>
      </c>
      <c r="C7011" s="76" t="s">
        <v>5331</v>
      </c>
      <c r="D7011" s="76" t="s">
        <v>9782</v>
      </c>
      <c r="E7011" s="76"/>
      <c r="F7011" s="76" t="s">
        <v>9781</v>
      </c>
    </row>
    <row r="7012" spans="2:6" x14ac:dyDescent="0.35">
      <c r="B7012" s="76">
        <v>7010</v>
      </c>
      <c r="C7012" s="76" t="s">
        <v>5332</v>
      </c>
      <c r="D7012" s="76" t="s">
        <v>5334</v>
      </c>
      <c r="E7012" s="76"/>
      <c r="F7012" s="76" t="s">
        <v>5333</v>
      </c>
    </row>
    <row r="7013" spans="2:6" x14ac:dyDescent="0.35">
      <c r="B7013" s="76">
        <v>7011</v>
      </c>
      <c r="C7013" s="76" t="s">
        <v>12096</v>
      </c>
      <c r="D7013" s="76" t="s">
        <v>13023</v>
      </c>
      <c r="E7013" s="76"/>
      <c r="F7013" s="76" t="s">
        <v>12095</v>
      </c>
    </row>
    <row r="7014" spans="2:6" x14ac:dyDescent="0.35">
      <c r="B7014" s="76">
        <v>7012</v>
      </c>
      <c r="C7014" s="76" t="s">
        <v>5335</v>
      </c>
      <c r="D7014" s="76" t="s">
        <v>2478</v>
      </c>
      <c r="E7014" s="76"/>
      <c r="F7014" s="76" t="s">
        <v>406</v>
      </c>
    </row>
    <row r="7015" spans="2:6" x14ac:dyDescent="0.35">
      <c r="B7015" s="76">
        <v>7013</v>
      </c>
      <c r="C7015" s="76" t="s">
        <v>5336</v>
      </c>
      <c r="D7015" s="76" t="s">
        <v>1899</v>
      </c>
      <c r="E7015" s="76"/>
      <c r="F7015" s="76" t="s">
        <v>1898</v>
      </c>
    </row>
    <row r="7016" spans="2:6" x14ac:dyDescent="0.35">
      <c r="B7016" s="76">
        <v>7014</v>
      </c>
      <c r="C7016" s="76" t="s">
        <v>5337</v>
      </c>
      <c r="D7016" s="76" t="s">
        <v>9784</v>
      </c>
      <c r="E7016" s="76"/>
      <c r="F7016" s="76" t="s">
        <v>9783</v>
      </c>
    </row>
    <row r="7017" spans="2:6" x14ac:dyDescent="0.35">
      <c r="B7017" s="76">
        <v>7015</v>
      </c>
      <c r="C7017" s="76" t="s">
        <v>5338</v>
      </c>
      <c r="D7017" s="76" t="s">
        <v>2577</v>
      </c>
      <c r="E7017" s="76"/>
      <c r="F7017" s="76" t="s">
        <v>301</v>
      </c>
    </row>
    <row r="7018" spans="2:6" x14ac:dyDescent="0.35">
      <c r="B7018" s="76">
        <v>7016</v>
      </c>
      <c r="C7018" s="76" t="s">
        <v>5339</v>
      </c>
      <c r="D7018" s="76" t="s">
        <v>2190</v>
      </c>
      <c r="E7018" s="76"/>
      <c r="F7018" s="76" t="s">
        <v>2189</v>
      </c>
    </row>
    <row r="7019" spans="2:6" x14ac:dyDescent="0.35">
      <c r="B7019" s="76">
        <v>7017</v>
      </c>
      <c r="C7019" s="76" t="s">
        <v>5340</v>
      </c>
      <c r="D7019" s="76" t="s">
        <v>9786</v>
      </c>
      <c r="E7019" s="76"/>
      <c r="F7019" s="76" t="s">
        <v>9785</v>
      </c>
    </row>
    <row r="7020" spans="2:6" x14ac:dyDescent="0.35">
      <c r="B7020" s="76">
        <v>7018</v>
      </c>
      <c r="C7020" s="76" t="s">
        <v>5341</v>
      </c>
      <c r="D7020" s="76" t="s">
        <v>5342</v>
      </c>
      <c r="E7020" s="76"/>
      <c r="F7020" s="76" t="s">
        <v>407</v>
      </c>
    </row>
    <row r="7021" spans="2:6" x14ac:dyDescent="0.35">
      <c r="B7021" s="76">
        <v>7019</v>
      </c>
      <c r="C7021" s="76" t="s">
        <v>5343</v>
      </c>
      <c r="D7021" s="76" t="s">
        <v>1897</v>
      </c>
      <c r="E7021" s="76"/>
      <c r="F7021" s="76" t="s">
        <v>1896</v>
      </c>
    </row>
    <row r="7022" spans="2:6" x14ac:dyDescent="0.35">
      <c r="B7022" s="76">
        <v>7020</v>
      </c>
      <c r="C7022" s="76" t="s">
        <v>5344</v>
      </c>
      <c r="D7022" s="76" t="s">
        <v>9788</v>
      </c>
      <c r="E7022" s="76"/>
      <c r="F7022" s="76" t="s">
        <v>9787</v>
      </c>
    </row>
    <row r="7023" spans="2:6" x14ac:dyDescent="0.35">
      <c r="B7023" s="76">
        <v>7021</v>
      </c>
      <c r="C7023" s="76" t="s">
        <v>5345</v>
      </c>
      <c r="D7023" s="76" t="s">
        <v>5346</v>
      </c>
      <c r="E7023" s="76"/>
      <c r="F7023" s="76" t="s">
        <v>302</v>
      </c>
    </row>
    <row r="7024" spans="2:6" x14ac:dyDescent="0.35">
      <c r="B7024" s="76">
        <v>7022</v>
      </c>
      <c r="C7024" s="76" t="s">
        <v>5347</v>
      </c>
      <c r="D7024" s="76" t="s">
        <v>2192</v>
      </c>
      <c r="E7024" s="76"/>
      <c r="F7024" s="76" t="s">
        <v>2191</v>
      </c>
    </row>
    <row r="7025" spans="2:6" x14ac:dyDescent="0.35">
      <c r="B7025" s="76">
        <v>7023</v>
      </c>
      <c r="C7025" s="76" t="s">
        <v>1422</v>
      </c>
      <c r="D7025" s="76" t="s">
        <v>9790</v>
      </c>
      <c r="E7025" s="76"/>
      <c r="F7025" s="76" t="s">
        <v>9789</v>
      </c>
    </row>
    <row r="7026" spans="2:6" x14ac:dyDescent="0.35">
      <c r="B7026" s="76">
        <v>7024</v>
      </c>
      <c r="C7026" s="76" t="s">
        <v>12098</v>
      </c>
      <c r="D7026" s="76" t="s">
        <v>13024</v>
      </c>
      <c r="E7026" s="76"/>
      <c r="F7026" s="76" t="s">
        <v>12097</v>
      </c>
    </row>
    <row r="7027" spans="2:6" x14ac:dyDescent="0.35">
      <c r="B7027" s="76">
        <v>7025</v>
      </c>
      <c r="C7027" s="76" t="s">
        <v>5348</v>
      </c>
      <c r="D7027" s="76" t="s">
        <v>5350</v>
      </c>
      <c r="E7027" s="76"/>
      <c r="F7027" s="76" t="s">
        <v>5349</v>
      </c>
    </row>
    <row r="7028" spans="2:6" x14ac:dyDescent="0.35">
      <c r="B7028" s="76">
        <v>7026</v>
      </c>
      <c r="C7028" s="76" t="s">
        <v>5351</v>
      </c>
      <c r="D7028" s="76" t="s">
        <v>2499</v>
      </c>
      <c r="E7028" s="76"/>
      <c r="F7028" s="76" t="s">
        <v>201</v>
      </c>
    </row>
    <row r="7029" spans="2:6" x14ac:dyDescent="0.35">
      <c r="B7029" s="76">
        <v>7027</v>
      </c>
      <c r="C7029" s="76" t="s">
        <v>5352</v>
      </c>
      <c r="D7029" s="76" t="s">
        <v>1469</v>
      </c>
      <c r="E7029" s="76"/>
      <c r="F7029" s="76" t="s">
        <v>1470</v>
      </c>
    </row>
    <row r="7030" spans="2:6" x14ac:dyDescent="0.35">
      <c r="B7030" s="76">
        <v>7028</v>
      </c>
      <c r="C7030" s="76" t="s">
        <v>5353</v>
      </c>
      <c r="D7030" s="76" t="s">
        <v>9720</v>
      </c>
      <c r="E7030" s="76"/>
      <c r="F7030" s="76" t="s">
        <v>9791</v>
      </c>
    </row>
    <row r="7031" spans="2:6" x14ac:dyDescent="0.35">
      <c r="B7031" s="76">
        <v>7029</v>
      </c>
      <c r="C7031" s="76" t="s">
        <v>5354</v>
      </c>
      <c r="D7031" s="76" t="s">
        <v>5201</v>
      </c>
      <c r="E7031" s="76"/>
      <c r="F7031" s="76" t="s">
        <v>5355</v>
      </c>
    </row>
    <row r="7032" spans="2:6" x14ac:dyDescent="0.35">
      <c r="B7032" s="76">
        <v>7030</v>
      </c>
      <c r="C7032" s="76" t="s">
        <v>12100</v>
      </c>
      <c r="D7032" s="76" t="s">
        <v>13018</v>
      </c>
      <c r="E7032" s="76"/>
      <c r="F7032" s="76" t="s">
        <v>12099</v>
      </c>
    </row>
    <row r="7033" spans="2:6" x14ac:dyDescent="0.35">
      <c r="B7033" s="76">
        <v>7031</v>
      </c>
      <c r="C7033" s="76" t="s">
        <v>5356</v>
      </c>
      <c r="D7033" s="76" t="s">
        <v>2746</v>
      </c>
      <c r="E7033" s="76"/>
      <c r="F7033" s="76" t="s">
        <v>202</v>
      </c>
    </row>
    <row r="7034" spans="2:6" x14ac:dyDescent="0.35">
      <c r="B7034" s="76">
        <v>7032</v>
      </c>
      <c r="C7034" s="76" t="s">
        <v>5357</v>
      </c>
      <c r="D7034" s="76" t="s">
        <v>1467</v>
      </c>
      <c r="E7034" s="76"/>
      <c r="F7034" s="76" t="s">
        <v>1475</v>
      </c>
    </row>
    <row r="7035" spans="2:6" x14ac:dyDescent="0.35">
      <c r="B7035" s="76">
        <v>7033</v>
      </c>
      <c r="C7035" s="76" t="s">
        <v>5358</v>
      </c>
      <c r="D7035" s="76" t="s">
        <v>9702</v>
      </c>
      <c r="E7035" s="76"/>
      <c r="F7035" s="76" t="s">
        <v>9792</v>
      </c>
    </row>
    <row r="7036" spans="2:6" x14ac:dyDescent="0.35">
      <c r="B7036" s="76">
        <v>7034</v>
      </c>
      <c r="C7036" s="76" t="s">
        <v>5359</v>
      </c>
      <c r="D7036" s="76" t="s">
        <v>1663</v>
      </c>
      <c r="E7036" s="76"/>
      <c r="F7036" s="76" t="s">
        <v>5360</v>
      </c>
    </row>
    <row r="7037" spans="2:6" x14ac:dyDescent="0.35">
      <c r="B7037" s="76">
        <v>7035</v>
      </c>
      <c r="C7037" s="76" t="s">
        <v>12102</v>
      </c>
      <c r="D7037" s="76" t="s">
        <v>13014</v>
      </c>
      <c r="E7037" s="76"/>
      <c r="F7037" s="76" t="s">
        <v>12101</v>
      </c>
    </row>
    <row r="7038" spans="2:6" x14ac:dyDescent="0.35">
      <c r="B7038" s="76">
        <v>7036</v>
      </c>
      <c r="C7038" s="76" t="s">
        <v>5361</v>
      </c>
      <c r="D7038" s="76" t="s">
        <v>2496</v>
      </c>
      <c r="E7038" s="76"/>
      <c r="F7038" s="76" t="s">
        <v>203</v>
      </c>
    </row>
    <row r="7039" spans="2:6" x14ac:dyDescent="0.35">
      <c r="B7039" s="76">
        <v>7037</v>
      </c>
      <c r="C7039" s="76" t="s">
        <v>5362</v>
      </c>
      <c r="D7039" s="76" t="s">
        <v>1474</v>
      </c>
      <c r="E7039" s="76"/>
      <c r="F7039" s="76" t="s">
        <v>1473</v>
      </c>
    </row>
    <row r="7040" spans="2:6" x14ac:dyDescent="0.35">
      <c r="B7040" s="76">
        <v>7038</v>
      </c>
      <c r="C7040" s="76" t="s">
        <v>5363</v>
      </c>
      <c r="D7040" s="76" t="s">
        <v>9794</v>
      </c>
      <c r="E7040" s="76"/>
      <c r="F7040" s="76" t="s">
        <v>9793</v>
      </c>
    </row>
    <row r="7041" spans="2:6" x14ac:dyDescent="0.35">
      <c r="B7041" s="76">
        <v>7039</v>
      </c>
      <c r="C7041" s="76" t="s">
        <v>5364</v>
      </c>
      <c r="D7041" s="76" t="s">
        <v>5366</v>
      </c>
      <c r="E7041" s="76"/>
      <c r="F7041" s="76" t="s">
        <v>5365</v>
      </c>
    </row>
    <row r="7042" spans="2:6" x14ac:dyDescent="0.35">
      <c r="B7042" s="76">
        <v>7040</v>
      </c>
      <c r="C7042" s="76" t="s">
        <v>12104</v>
      </c>
      <c r="D7042" s="76" t="s">
        <v>13025</v>
      </c>
      <c r="E7042" s="76"/>
      <c r="F7042" s="76" t="s">
        <v>12103</v>
      </c>
    </row>
    <row r="7043" spans="2:6" x14ac:dyDescent="0.35">
      <c r="B7043" s="76">
        <v>7041</v>
      </c>
      <c r="C7043" s="76" t="s">
        <v>5367</v>
      </c>
      <c r="D7043" s="76" t="s">
        <v>2745</v>
      </c>
      <c r="E7043" s="76"/>
      <c r="F7043" s="76" t="s">
        <v>204</v>
      </c>
    </row>
    <row r="7044" spans="2:6" x14ac:dyDescent="0.35">
      <c r="B7044" s="76">
        <v>7042</v>
      </c>
      <c r="C7044" s="76" t="s">
        <v>5368</v>
      </c>
      <c r="D7044" s="76" t="s">
        <v>1472</v>
      </c>
      <c r="E7044" s="76"/>
      <c r="F7044" s="76" t="s">
        <v>1471</v>
      </c>
    </row>
    <row r="7045" spans="2:6" x14ac:dyDescent="0.35">
      <c r="B7045" s="76">
        <v>7043</v>
      </c>
      <c r="C7045" s="76" t="s">
        <v>5369</v>
      </c>
      <c r="D7045" s="76" t="s">
        <v>9796</v>
      </c>
      <c r="E7045" s="76"/>
      <c r="F7045" s="76" t="s">
        <v>9795</v>
      </c>
    </row>
    <row r="7046" spans="2:6" x14ac:dyDescent="0.35">
      <c r="B7046" s="76">
        <v>7044</v>
      </c>
      <c r="C7046" s="76" t="s">
        <v>5370</v>
      </c>
      <c r="D7046" s="76" t="s">
        <v>5372</v>
      </c>
      <c r="E7046" s="76"/>
      <c r="F7046" s="76" t="s">
        <v>5371</v>
      </c>
    </row>
    <row r="7047" spans="2:6" x14ac:dyDescent="0.35">
      <c r="B7047" s="76">
        <v>7045</v>
      </c>
      <c r="C7047" s="76" t="s">
        <v>12106</v>
      </c>
      <c r="D7047" s="76" t="s">
        <v>13026</v>
      </c>
      <c r="E7047" s="76"/>
      <c r="F7047" s="76" t="s">
        <v>12105</v>
      </c>
    </row>
    <row r="7048" spans="2:6" x14ac:dyDescent="0.35">
      <c r="B7048" s="76">
        <v>7046</v>
      </c>
      <c r="C7048" s="76" t="s">
        <v>5373</v>
      </c>
      <c r="D7048" s="76" t="s">
        <v>2522</v>
      </c>
      <c r="E7048" s="76"/>
      <c r="F7048" s="76" t="s">
        <v>841</v>
      </c>
    </row>
    <row r="7049" spans="2:6" x14ac:dyDescent="0.35">
      <c r="B7049" s="76">
        <v>7047</v>
      </c>
      <c r="C7049" s="76" t="s">
        <v>5374</v>
      </c>
      <c r="D7049" s="76" t="s">
        <v>1994</v>
      </c>
      <c r="E7049" s="76"/>
      <c r="F7049" s="76" t="s">
        <v>1993</v>
      </c>
    </row>
    <row r="7050" spans="2:6" x14ac:dyDescent="0.35">
      <c r="B7050" s="76">
        <v>7048</v>
      </c>
      <c r="C7050" s="76" t="s">
        <v>5375</v>
      </c>
      <c r="D7050" s="76" t="s">
        <v>9798</v>
      </c>
      <c r="E7050" s="76"/>
      <c r="F7050" s="76" t="s">
        <v>9797</v>
      </c>
    </row>
    <row r="7051" spans="2:6" x14ac:dyDescent="0.35">
      <c r="B7051" s="76">
        <v>7049</v>
      </c>
      <c r="C7051" s="76" t="s">
        <v>12109</v>
      </c>
      <c r="D7051" s="76" t="s">
        <v>12108</v>
      </c>
      <c r="E7051" s="76"/>
      <c r="F7051" s="76" t="s">
        <v>12107</v>
      </c>
    </row>
    <row r="7052" spans="2:6" x14ac:dyDescent="0.35">
      <c r="B7052" s="76">
        <v>7050</v>
      </c>
      <c r="C7052" s="76" t="s">
        <v>5376</v>
      </c>
      <c r="D7052" s="76" t="s">
        <v>5378</v>
      </c>
      <c r="E7052" s="76"/>
      <c r="F7052" s="76" t="s">
        <v>5377</v>
      </c>
    </row>
    <row r="7053" spans="2:6" x14ac:dyDescent="0.35">
      <c r="B7053" s="76">
        <v>7051</v>
      </c>
      <c r="C7053" s="76" t="s">
        <v>5379</v>
      </c>
      <c r="D7053" s="76" t="s">
        <v>2685</v>
      </c>
      <c r="E7053" s="76"/>
      <c r="F7053" s="76" t="s">
        <v>842</v>
      </c>
    </row>
    <row r="7054" spans="2:6" x14ac:dyDescent="0.35">
      <c r="B7054" s="76">
        <v>7052</v>
      </c>
      <c r="C7054" s="76" t="s">
        <v>5380</v>
      </c>
      <c r="D7054" s="76" t="s">
        <v>2083</v>
      </c>
      <c r="E7054" s="76"/>
      <c r="F7054" s="76" t="s">
        <v>2082</v>
      </c>
    </row>
    <row r="7055" spans="2:6" x14ac:dyDescent="0.35">
      <c r="B7055" s="76">
        <v>7053</v>
      </c>
      <c r="C7055" s="76" t="s">
        <v>5381</v>
      </c>
      <c r="D7055" s="76" t="s">
        <v>9709</v>
      </c>
      <c r="E7055" s="76"/>
      <c r="F7055" s="76" t="s">
        <v>9799</v>
      </c>
    </row>
    <row r="7056" spans="2:6" x14ac:dyDescent="0.35">
      <c r="B7056" s="76">
        <v>7054</v>
      </c>
      <c r="C7056" s="76" t="s">
        <v>5382</v>
      </c>
      <c r="D7056" s="76" t="s">
        <v>2706</v>
      </c>
      <c r="E7056" s="76"/>
      <c r="F7056" s="76" t="s">
        <v>843</v>
      </c>
    </row>
    <row r="7057" spans="2:6" x14ac:dyDescent="0.35">
      <c r="B7057" s="76">
        <v>7055</v>
      </c>
      <c r="C7057" s="76" t="s">
        <v>5383</v>
      </c>
      <c r="D7057" s="76" t="s">
        <v>2085</v>
      </c>
      <c r="E7057" s="76"/>
      <c r="F7057" s="76" t="s">
        <v>2084</v>
      </c>
    </row>
    <row r="7058" spans="2:6" x14ac:dyDescent="0.35">
      <c r="B7058" s="76">
        <v>7056</v>
      </c>
      <c r="C7058" s="76" t="s">
        <v>5384</v>
      </c>
      <c r="D7058" s="76" t="s">
        <v>9801</v>
      </c>
      <c r="E7058" s="76"/>
      <c r="F7058" s="76" t="s">
        <v>9800</v>
      </c>
    </row>
    <row r="7059" spans="2:6" x14ac:dyDescent="0.35">
      <c r="B7059" s="76">
        <v>7057</v>
      </c>
      <c r="C7059" s="76" t="s">
        <v>5385</v>
      </c>
      <c r="D7059" s="76" t="s">
        <v>2705</v>
      </c>
      <c r="E7059" s="76"/>
      <c r="F7059" s="76" t="s">
        <v>844</v>
      </c>
    </row>
    <row r="7060" spans="2:6" x14ac:dyDescent="0.35">
      <c r="B7060" s="76">
        <v>7058</v>
      </c>
      <c r="C7060" s="76" t="s">
        <v>5386</v>
      </c>
      <c r="D7060" s="76" t="s">
        <v>2087</v>
      </c>
      <c r="E7060" s="76"/>
      <c r="F7060" s="76" t="s">
        <v>2086</v>
      </c>
    </row>
    <row r="7061" spans="2:6" x14ac:dyDescent="0.35">
      <c r="B7061" s="76">
        <v>7059</v>
      </c>
      <c r="C7061" s="76" t="s">
        <v>5387</v>
      </c>
      <c r="D7061" s="76" t="s">
        <v>9803</v>
      </c>
      <c r="E7061" s="76"/>
      <c r="F7061" s="76" t="s">
        <v>9802</v>
      </c>
    </row>
    <row r="7062" spans="2:6" x14ac:dyDescent="0.35">
      <c r="B7062" s="76">
        <v>7060</v>
      </c>
      <c r="C7062" s="76" t="s">
        <v>5388</v>
      </c>
      <c r="D7062" s="76" t="s">
        <v>2707</v>
      </c>
      <c r="E7062" s="76"/>
      <c r="F7062" s="76" t="s">
        <v>845</v>
      </c>
    </row>
    <row r="7063" spans="2:6" x14ac:dyDescent="0.35">
      <c r="B7063" s="76">
        <v>7061</v>
      </c>
      <c r="C7063" s="76" t="s">
        <v>5389</v>
      </c>
      <c r="D7063" s="76" t="s">
        <v>2089</v>
      </c>
      <c r="E7063" s="76"/>
      <c r="F7063" s="76" t="s">
        <v>2088</v>
      </c>
    </row>
    <row r="7064" spans="2:6" x14ac:dyDescent="0.35">
      <c r="B7064" s="76">
        <v>7062</v>
      </c>
      <c r="C7064" s="76" t="s">
        <v>5390</v>
      </c>
      <c r="D7064" s="76" t="s">
        <v>9805</v>
      </c>
      <c r="E7064" s="76"/>
      <c r="F7064" s="76" t="s">
        <v>9804</v>
      </c>
    </row>
    <row r="7065" spans="2:6" x14ac:dyDescent="0.35">
      <c r="B7065" s="76">
        <v>7063</v>
      </c>
      <c r="C7065" s="76" t="s">
        <v>5391</v>
      </c>
      <c r="D7065" s="76" t="s">
        <v>5393</v>
      </c>
      <c r="E7065" s="76"/>
      <c r="F7065" s="76" t="s">
        <v>5392</v>
      </c>
    </row>
    <row r="7066" spans="2:6" x14ac:dyDescent="0.35">
      <c r="B7066" s="76">
        <v>7064</v>
      </c>
      <c r="C7066" s="76" t="s">
        <v>5394</v>
      </c>
      <c r="D7066" s="76" t="s">
        <v>2743</v>
      </c>
      <c r="E7066" s="76"/>
      <c r="F7066" s="76" t="s">
        <v>205</v>
      </c>
    </row>
    <row r="7067" spans="2:6" x14ac:dyDescent="0.35">
      <c r="B7067" s="76">
        <v>7065</v>
      </c>
      <c r="C7067" s="76" t="s">
        <v>5395</v>
      </c>
      <c r="D7067" s="76" t="s">
        <v>9806</v>
      </c>
      <c r="E7067" s="76"/>
      <c r="F7067" s="76" t="s">
        <v>2044</v>
      </c>
    </row>
    <row r="7068" spans="2:6" x14ac:dyDescent="0.35">
      <c r="B7068" s="76">
        <v>7066</v>
      </c>
      <c r="C7068" s="76" t="s">
        <v>12111</v>
      </c>
      <c r="D7068" s="76" t="s">
        <v>13027</v>
      </c>
      <c r="E7068" s="76"/>
      <c r="F7068" s="76" t="s">
        <v>12110</v>
      </c>
    </row>
    <row r="7069" spans="2:6" x14ac:dyDescent="0.35">
      <c r="B7069" s="76">
        <v>7067</v>
      </c>
      <c r="C7069" s="76" t="s">
        <v>5396</v>
      </c>
      <c r="D7069" s="76" t="s">
        <v>2476</v>
      </c>
      <c r="E7069" s="76"/>
      <c r="F7069" s="76" t="s">
        <v>408</v>
      </c>
    </row>
    <row r="7070" spans="2:6" x14ac:dyDescent="0.35">
      <c r="B7070" s="76">
        <v>7068</v>
      </c>
      <c r="C7070" s="76" t="s">
        <v>1402</v>
      </c>
      <c r="D7070" s="76" t="s">
        <v>1403</v>
      </c>
      <c r="E7070" s="76"/>
      <c r="F7070" s="76" t="s">
        <v>1411</v>
      </c>
    </row>
    <row r="7071" spans="2:6" x14ac:dyDescent="0.35">
      <c r="B7071" s="76">
        <v>7069</v>
      </c>
      <c r="C7071" s="76" t="s">
        <v>1428</v>
      </c>
      <c r="D7071" s="76" t="s">
        <v>9808</v>
      </c>
      <c r="E7071" s="76"/>
      <c r="F7071" s="76" t="s">
        <v>9807</v>
      </c>
    </row>
    <row r="7072" spans="2:6" x14ac:dyDescent="0.35">
      <c r="B7072" s="76">
        <v>7070</v>
      </c>
      <c r="C7072" s="76" t="s">
        <v>12113</v>
      </c>
      <c r="D7072" s="76" t="s">
        <v>13028</v>
      </c>
      <c r="E7072" s="76"/>
      <c r="F7072" s="76" t="s">
        <v>12112</v>
      </c>
    </row>
    <row r="7073" spans="2:6" x14ac:dyDescent="0.35">
      <c r="B7073" s="76">
        <v>7071</v>
      </c>
      <c r="C7073" s="76" t="s">
        <v>5397</v>
      </c>
      <c r="D7073" s="76" t="s">
        <v>5399</v>
      </c>
      <c r="E7073" s="76"/>
      <c r="F7073" s="76" t="s">
        <v>5398</v>
      </c>
    </row>
    <row r="7074" spans="2:6" x14ac:dyDescent="0.35">
      <c r="B7074" s="76">
        <v>7072</v>
      </c>
      <c r="C7074" s="76" t="s">
        <v>5400</v>
      </c>
      <c r="D7074" s="76" t="s">
        <v>2674</v>
      </c>
      <c r="E7074" s="76"/>
      <c r="F7074" s="76" t="s">
        <v>303</v>
      </c>
    </row>
    <row r="7075" spans="2:6" x14ac:dyDescent="0.35">
      <c r="B7075" s="76">
        <v>7073</v>
      </c>
      <c r="C7075" s="76" t="s">
        <v>5401</v>
      </c>
      <c r="D7075" s="76" t="s">
        <v>2277</v>
      </c>
      <c r="E7075" s="76"/>
      <c r="F7075" s="76" t="s">
        <v>2276</v>
      </c>
    </row>
    <row r="7076" spans="2:6" x14ac:dyDescent="0.35">
      <c r="B7076" s="76">
        <v>7074</v>
      </c>
      <c r="C7076" s="76" t="s">
        <v>5402</v>
      </c>
      <c r="D7076" s="76" t="s">
        <v>9810</v>
      </c>
      <c r="E7076" s="76"/>
      <c r="F7076" s="76" t="s">
        <v>9809</v>
      </c>
    </row>
    <row r="7077" spans="2:6" x14ac:dyDescent="0.35">
      <c r="B7077" s="76">
        <v>7075</v>
      </c>
      <c r="C7077" s="76" t="s">
        <v>5403</v>
      </c>
      <c r="D7077" s="76" t="s">
        <v>5405</v>
      </c>
      <c r="E7077" s="76"/>
      <c r="F7077" s="76" t="s">
        <v>5404</v>
      </c>
    </row>
    <row r="7078" spans="2:6" x14ac:dyDescent="0.35">
      <c r="B7078" s="76">
        <v>7076</v>
      </c>
      <c r="C7078" s="76" t="s">
        <v>5406</v>
      </c>
      <c r="D7078" s="76" t="s">
        <v>2673</v>
      </c>
      <c r="E7078" s="76"/>
      <c r="F7078" s="76" t="s">
        <v>304</v>
      </c>
    </row>
    <row r="7079" spans="2:6" x14ac:dyDescent="0.35">
      <c r="B7079" s="76">
        <v>7077</v>
      </c>
      <c r="C7079" s="76" t="s">
        <v>5407</v>
      </c>
      <c r="D7079" s="76" t="s">
        <v>1848</v>
      </c>
      <c r="E7079" s="76"/>
      <c r="F7079" s="76" t="s">
        <v>1847</v>
      </c>
    </row>
    <row r="7080" spans="2:6" x14ac:dyDescent="0.35">
      <c r="B7080" s="76">
        <v>7078</v>
      </c>
      <c r="C7080" s="76" t="s">
        <v>1657</v>
      </c>
      <c r="D7080" s="76" t="s">
        <v>9812</v>
      </c>
      <c r="E7080" s="76"/>
      <c r="F7080" s="76" t="s">
        <v>9811</v>
      </c>
    </row>
    <row r="7081" spans="2:6" x14ac:dyDescent="0.35">
      <c r="B7081" s="76">
        <v>7079</v>
      </c>
      <c r="C7081" s="76" t="s">
        <v>5408</v>
      </c>
      <c r="D7081" s="76" t="s">
        <v>5410</v>
      </c>
      <c r="E7081" s="76"/>
      <c r="F7081" s="76" t="s">
        <v>5409</v>
      </c>
    </row>
    <row r="7082" spans="2:6" x14ac:dyDescent="0.35">
      <c r="B7082" s="76">
        <v>7080</v>
      </c>
      <c r="C7082" s="76" t="s">
        <v>5411</v>
      </c>
      <c r="D7082" s="76" t="s">
        <v>2721</v>
      </c>
      <c r="E7082" s="76"/>
      <c r="F7082" s="76" t="s">
        <v>443</v>
      </c>
    </row>
    <row r="7083" spans="2:6" x14ac:dyDescent="0.35">
      <c r="B7083" s="76">
        <v>7081</v>
      </c>
      <c r="C7083" s="76" t="s">
        <v>5412</v>
      </c>
      <c r="D7083" s="76" t="s">
        <v>9813</v>
      </c>
      <c r="E7083" s="76"/>
      <c r="F7083" s="76" t="s">
        <v>5413</v>
      </c>
    </row>
    <row r="7084" spans="2:6" x14ac:dyDescent="0.35">
      <c r="B7084" s="76">
        <v>7082</v>
      </c>
      <c r="C7084" s="76" t="s">
        <v>5414</v>
      </c>
      <c r="D7084" s="76" t="s">
        <v>2136</v>
      </c>
      <c r="E7084" s="76"/>
      <c r="F7084" s="76" t="s">
        <v>2135</v>
      </c>
    </row>
    <row r="7085" spans="2:6" x14ac:dyDescent="0.35">
      <c r="B7085" s="76">
        <v>7083</v>
      </c>
      <c r="C7085" s="76" t="s">
        <v>5415</v>
      </c>
      <c r="D7085" s="76" t="s">
        <v>2703</v>
      </c>
      <c r="E7085" s="76"/>
      <c r="F7085" s="76" t="s">
        <v>305</v>
      </c>
    </row>
    <row r="7086" spans="2:6" x14ac:dyDescent="0.35">
      <c r="B7086" s="76">
        <v>7084</v>
      </c>
      <c r="C7086" s="76" t="s">
        <v>5416</v>
      </c>
      <c r="D7086" s="76" t="s">
        <v>2097</v>
      </c>
      <c r="E7086" s="76"/>
      <c r="F7086" s="76" t="s">
        <v>2096</v>
      </c>
    </row>
    <row r="7087" spans="2:6" x14ac:dyDescent="0.35">
      <c r="B7087" s="76">
        <v>7085</v>
      </c>
      <c r="C7087" s="76" t="s">
        <v>5417</v>
      </c>
      <c r="D7087" s="76" t="s">
        <v>9815</v>
      </c>
      <c r="E7087" s="76"/>
      <c r="F7087" s="76" t="s">
        <v>9814</v>
      </c>
    </row>
    <row r="7088" spans="2:6" x14ac:dyDescent="0.35">
      <c r="B7088" s="76">
        <v>7086</v>
      </c>
      <c r="C7088" s="76" t="s">
        <v>12115</v>
      </c>
      <c r="D7088" s="76" t="s">
        <v>13029</v>
      </c>
      <c r="E7088" s="76"/>
      <c r="F7088" s="76" t="s">
        <v>12114</v>
      </c>
    </row>
    <row r="7089" spans="2:6" x14ac:dyDescent="0.35">
      <c r="B7089" s="76">
        <v>7087</v>
      </c>
      <c r="C7089" s="76" t="s">
        <v>5418</v>
      </c>
      <c r="D7089" s="76" t="s">
        <v>5420</v>
      </c>
      <c r="E7089" s="76"/>
      <c r="F7089" s="76" t="s">
        <v>5419</v>
      </c>
    </row>
    <row r="7090" spans="2:6" x14ac:dyDescent="0.35">
      <c r="B7090" s="76">
        <v>7088</v>
      </c>
      <c r="C7090" s="76" t="s">
        <v>5421</v>
      </c>
      <c r="D7090" s="76" t="s">
        <v>2699</v>
      </c>
      <c r="E7090" s="76"/>
      <c r="F7090" s="76" t="s">
        <v>306</v>
      </c>
    </row>
    <row r="7091" spans="2:6" x14ac:dyDescent="0.35">
      <c r="B7091" s="76">
        <v>7089</v>
      </c>
      <c r="C7091" s="76" t="s">
        <v>5422</v>
      </c>
      <c r="D7091" s="76" t="s">
        <v>2095</v>
      </c>
      <c r="E7091" s="76"/>
      <c r="F7091" s="76" t="s">
        <v>2094</v>
      </c>
    </row>
    <row r="7092" spans="2:6" x14ac:dyDescent="0.35">
      <c r="B7092" s="76">
        <v>7090</v>
      </c>
      <c r="C7092" s="76" t="s">
        <v>1379</v>
      </c>
      <c r="D7092" s="76" t="s">
        <v>9817</v>
      </c>
      <c r="E7092" s="76"/>
      <c r="F7092" s="76" t="s">
        <v>9816</v>
      </c>
    </row>
    <row r="7093" spans="2:6" x14ac:dyDescent="0.35">
      <c r="B7093" s="76">
        <v>7091</v>
      </c>
      <c r="C7093" s="76" t="s">
        <v>12117</v>
      </c>
      <c r="D7093" s="76" t="s">
        <v>13030</v>
      </c>
      <c r="E7093" s="76"/>
      <c r="F7093" s="76" t="s">
        <v>12116</v>
      </c>
    </row>
    <row r="7094" spans="2:6" x14ac:dyDescent="0.35">
      <c r="B7094" s="76">
        <v>7092</v>
      </c>
      <c r="C7094" s="76" t="s">
        <v>1186</v>
      </c>
      <c r="D7094" s="76" t="s">
        <v>1187</v>
      </c>
      <c r="E7094" s="76"/>
      <c r="F7094" s="76" t="s">
        <v>5423</v>
      </c>
    </row>
    <row r="7095" spans="2:6" x14ac:dyDescent="0.35">
      <c r="B7095" s="76">
        <v>7093</v>
      </c>
      <c r="C7095" s="76" t="s">
        <v>5424</v>
      </c>
      <c r="D7095" s="76" t="s">
        <v>2682</v>
      </c>
      <c r="E7095" s="76"/>
      <c r="F7095" s="76" t="s">
        <v>307</v>
      </c>
    </row>
    <row r="7096" spans="2:6" x14ac:dyDescent="0.35">
      <c r="B7096" s="76">
        <v>7094</v>
      </c>
      <c r="C7096" s="76" t="s">
        <v>5425</v>
      </c>
      <c r="D7096" s="76" t="s">
        <v>2093</v>
      </c>
      <c r="E7096" s="76"/>
      <c r="F7096" s="76" t="s">
        <v>2092</v>
      </c>
    </row>
    <row r="7097" spans="2:6" x14ac:dyDescent="0.35">
      <c r="B7097" s="76">
        <v>7095</v>
      </c>
      <c r="C7097" s="76" t="s">
        <v>5426</v>
      </c>
      <c r="D7097" s="76" t="s">
        <v>9819</v>
      </c>
      <c r="E7097" s="76"/>
      <c r="F7097" s="76" t="s">
        <v>9818</v>
      </c>
    </row>
    <row r="7098" spans="2:6" x14ac:dyDescent="0.35">
      <c r="B7098" s="76">
        <v>7096</v>
      </c>
      <c r="C7098" s="76" t="s">
        <v>12119</v>
      </c>
      <c r="D7098" s="76" t="s">
        <v>13031</v>
      </c>
      <c r="E7098" s="76"/>
      <c r="F7098" s="76" t="s">
        <v>12118</v>
      </c>
    </row>
    <row r="7099" spans="2:6" x14ac:dyDescent="0.35">
      <c r="B7099" s="76">
        <v>7097</v>
      </c>
      <c r="C7099" s="76" t="s">
        <v>1191</v>
      </c>
      <c r="D7099" s="76" t="s">
        <v>1192</v>
      </c>
      <c r="E7099" s="76"/>
      <c r="F7099" s="76" t="s">
        <v>5427</v>
      </c>
    </row>
    <row r="7100" spans="2:6" x14ac:dyDescent="0.35">
      <c r="B7100" s="76">
        <v>7098</v>
      </c>
      <c r="C7100" s="76" t="s">
        <v>5428</v>
      </c>
      <c r="D7100" s="76" t="s">
        <v>2738</v>
      </c>
      <c r="E7100" s="76"/>
      <c r="F7100" s="76" t="s">
        <v>518</v>
      </c>
    </row>
    <row r="7101" spans="2:6" x14ac:dyDescent="0.35">
      <c r="B7101" s="76">
        <v>7099</v>
      </c>
      <c r="C7101" s="76" t="s">
        <v>5429</v>
      </c>
      <c r="D7101" s="76" t="s">
        <v>2103</v>
      </c>
      <c r="E7101" s="76"/>
      <c r="F7101" s="76" t="s">
        <v>2102</v>
      </c>
    </row>
    <row r="7102" spans="2:6" x14ac:dyDescent="0.35">
      <c r="B7102" s="76">
        <v>7100</v>
      </c>
      <c r="C7102" s="76" t="s">
        <v>1389</v>
      </c>
      <c r="D7102" s="76" t="s">
        <v>9821</v>
      </c>
      <c r="E7102" s="76"/>
      <c r="F7102" s="76" t="s">
        <v>9820</v>
      </c>
    </row>
    <row r="7103" spans="2:6" x14ac:dyDescent="0.35">
      <c r="B7103" s="76">
        <v>7101</v>
      </c>
      <c r="C7103" s="76" t="s">
        <v>12122</v>
      </c>
      <c r="D7103" s="76" t="s">
        <v>12121</v>
      </c>
      <c r="E7103" s="76"/>
      <c r="F7103" s="76" t="s">
        <v>12120</v>
      </c>
    </row>
    <row r="7104" spans="2:6" x14ac:dyDescent="0.35">
      <c r="B7104" s="76">
        <v>7102</v>
      </c>
      <c r="C7104" s="76" t="s">
        <v>1549</v>
      </c>
      <c r="D7104" s="76" t="s">
        <v>1550</v>
      </c>
      <c r="E7104" s="76"/>
      <c r="F7104" s="76" t="s">
        <v>5430</v>
      </c>
    </row>
    <row r="7105" spans="2:6" x14ac:dyDescent="0.35">
      <c r="B7105" s="76">
        <v>7103</v>
      </c>
      <c r="C7105" s="76" t="s">
        <v>5431</v>
      </c>
      <c r="D7105" s="76" t="s">
        <v>2692</v>
      </c>
      <c r="E7105" s="76"/>
      <c r="F7105" s="76" t="s">
        <v>206</v>
      </c>
    </row>
    <row r="7106" spans="2:6" x14ac:dyDescent="0.35">
      <c r="B7106" s="76">
        <v>7104</v>
      </c>
      <c r="C7106" s="76" t="s">
        <v>5432</v>
      </c>
      <c r="D7106" s="76" t="s">
        <v>2101</v>
      </c>
      <c r="E7106" s="76"/>
      <c r="F7106" s="76" t="s">
        <v>2100</v>
      </c>
    </row>
    <row r="7107" spans="2:6" x14ac:dyDescent="0.35">
      <c r="B7107" s="76">
        <v>7105</v>
      </c>
      <c r="C7107" s="76" t="s">
        <v>1227</v>
      </c>
      <c r="D7107" s="76" t="s">
        <v>9822</v>
      </c>
      <c r="E7107" s="76"/>
      <c r="F7107" s="76" t="s">
        <v>601</v>
      </c>
    </row>
    <row r="7108" spans="2:6" x14ac:dyDescent="0.35">
      <c r="B7108" s="76">
        <v>7106</v>
      </c>
      <c r="C7108" s="76" t="s">
        <v>5433</v>
      </c>
      <c r="D7108" s="76" t="s">
        <v>5435</v>
      </c>
      <c r="E7108" s="76"/>
      <c r="F7108" s="76" t="s">
        <v>5434</v>
      </c>
    </row>
    <row r="7109" spans="2:6" x14ac:dyDescent="0.35">
      <c r="B7109" s="76">
        <v>7107</v>
      </c>
      <c r="C7109" s="76" t="s">
        <v>5436</v>
      </c>
      <c r="D7109" s="76" t="s">
        <v>5438</v>
      </c>
      <c r="E7109" s="76"/>
      <c r="F7109" s="76" t="s">
        <v>5437</v>
      </c>
    </row>
    <row r="7110" spans="2:6" x14ac:dyDescent="0.35">
      <c r="B7110" s="76">
        <v>7108</v>
      </c>
      <c r="C7110" s="76" t="s">
        <v>5439</v>
      </c>
      <c r="D7110" s="76" t="s">
        <v>2740</v>
      </c>
      <c r="E7110" s="76"/>
      <c r="F7110" s="76" t="s">
        <v>846</v>
      </c>
    </row>
    <row r="7111" spans="2:6" x14ac:dyDescent="0.35">
      <c r="B7111" s="76">
        <v>7109</v>
      </c>
      <c r="C7111" s="76" t="s">
        <v>5440</v>
      </c>
      <c r="D7111" s="76" t="s">
        <v>1895</v>
      </c>
      <c r="E7111" s="76"/>
      <c r="F7111" s="76" t="s">
        <v>1894</v>
      </c>
    </row>
    <row r="7112" spans="2:6" x14ac:dyDescent="0.35">
      <c r="B7112" s="76">
        <v>7110</v>
      </c>
      <c r="C7112" s="76" t="s">
        <v>5441</v>
      </c>
      <c r="D7112" s="76" t="s">
        <v>9824</v>
      </c>
      <c r="E7112" s="76"/>
      <c r="F7112" s="76" t="s">
        <v>9823</v>
      </c>
    </row>
    <row r="7113" spans="2:6" x14ac:dyDescent="0.35">
      <c r="B7113" s="76">
        <v>7111</v>
      </c>
      <c r="C7113" s="76" t="s">
        <v>12124</v>
      </c>
      <c r="D7113" s="76" t="s">
        <v>13032</v>
      </c>
      <c r="E7113" s="76"/>
      <c r="F7113" s="76" t="s">
        <v>12123</v>
      </c>
    </row>
    <row r="7114" spans="2:6" x14ac:dyDescent="0.35">
      <c r="B7114" s="76">
        <v>7112</v>
      </c>
      <c r="C7114" s="76" t="s">
        <v>5442</v>
      </c>
      <c r="D7114" s="76" t="s">
        <v>5444</v>
      </c>
      <c r="E7114" s="76"/>
      <c r="F7114" s="76" t="s">
        <v>5443</v>
      </c>
    </row>
    <row r="7115" spans="2:6" x14ac:dyDescent="0.35">
      <c r="B7115" s="76">
        <v>7113</v>
      </c>
      <c r="C7115" s="76" t="s">
        <v>5445</v>
      </c>
      <c r="D7115" s="76" t="s">
        <v>2695</v>
      </c>
      <c r="E7115" s="76"/>
      <c r="F7115" s="76" t="s">
        <v>207</v>
      </c>
    </row>
    <row r="7116" spans="2:6" x14ac:dyDescent="0.35">
      <c r="B7116" s="76">
        <v>7114</v>
      </c>
      <c r="C7116" s="76" t="s">
        <v>5446</v>
      </c>
      <c r="D7116" s="76" t="s">
        <v>2091</v>
      </c>
      <c r="E7116" s="76"/>
      <c r="F7116" s="76" t="s">
        <v>2090</v>
      </c>
    </row>
    <row r="7117" spans="2:6" x14ac:dyDescent="0.35">
      <c r="B7117" s="76">
        <v>7115</v>
      </c>
      <c r="C7117" s="76" t="s">
        <v>5447</v>
      </c>
      <c r="D7117" s="76" t="s">
        <v>9826</v>
      </c>
      <c r="E7117" s="76"/>
      <c r="F7117" s="76" t="s">
        <v>9825</v>
      </c>
    </row>
    <row r="7118" spans="2:6" x14ac:dyDescent="0.35">
      <c r="B7118" s="76">
        <v>7116</v>
      </c>
      <c r="C7118" s="76" t="s">
        <v>12126</v>
      </c>
      <c r="D7118" s="76" t="s">
        <v>13033</v>
      </c>
      <c r="E7118" s="76"/>
      <c r="F7118" s="76" t="s">
        <v>12125</v>
      </c>
    </row>
    <row r="7119" spans="2:6" x14ac:dyDescent="0.35">
      <c r="B7119" s="76">
        <v>7117</v>
      </c>
      <c r="C7119" s="76" t="s">
        <v>5448</v>
      </c>
      <c r="D7119" s="76" t="s">
        <v>5450</v>
      </c>
      <c r="E7119" s="76"/>
      <c r="F7119" s="76" t="s">
        <v>5449</v>
      </c>
    </row>
    <row r="7120" spans="2:6" x14ac:dyDescent="0.35">
      <c r="B7120" s="76">
        <v>7118</v>
      </c>
      <c r="C7120" s="76" t="s">
        <v>5451</v>
      </c>
      <c r="D7120" s="76" t="s">
        <v>2519</v>
      </c>
      <c r="E7120" s="76"/>
      <c r="F7120" s="76" t="s">
        <v>308</v>
      </c>
    </row>
    <row r="7121" spans="2:6" x14ac:dyDescent="0.35">
      <c r="B7121" s="76">
        <v>7119</v>
      </c>
      <c r="C7121" s="76" t="s">
        <v>5452</v>
      </c>
      <c r="D7121" s="76" t="s">
        <v>1745</v>
      </c>
      <c r="E7121" s="76"/>
      <c r="F7121" s="76" t="s">
        <v>1744</v>
      </c>
    </row>
    <row r="7122" spans="2:6" x14ac:dyDescent="0.35">
      <c r="B7122" s="76">
        <v>7120</v>
      </c>
      <c r="C7122" s="76" t="s">
        <v>1135</v>
      </c>
      <c r="D7122" s="76" t="s">
        <v>9827</v>
      </c>
      <c r="E7122" s="76"/>
      <c r="F7122" s="76" t="s">
        <v>544</v>
      </c>
    </row>
    <row r="7123" spans="2:6" x14ac:dyDescent="0.35">
      <c r="B7123" s="76">
        <v>7121</v>
      </c>
      <c r="C7123" s="76" t="s">
        <v>5453</v>
      </c>
      <c r="D7123" s="76" t="s">
        <v>2513</v>
      </c>
      <c r="E7123" s="76"/>
      <c r="F7123" s="76" t="s">
        <v>309</v>
      </c>
    </row>
    <row r="7124" spans="2:6" x14ac:dyDescent="0.35">
      <c r="B7124" s="76">
        <v>7122</v>
      </c>
      <c r="C7124" s="76" t="s">
        <v>5454</v>
      </c>
      <c r="D7124" s="76" t="s">
        <v>1827</v>
      </c>
      <c r="E7124" s="76"/>
      <c r="F7124" s="76" t="s">
        <v>1826</v>
      </c>
    </row>
    <row r="7125" spans="2:6" x14ac:dyDescent="0.35">
      <c r="B7125" s="76">
        <v>7123</v>
      </c>
      <c r="C7125" s="76" t="s">
        <v>1132</v>
      </c>
      <c r="D7125" s="76" t="s">
        <v>9828</v>
      </c>
      <c r="E7125" s="76"/>
      <c r="F7125" s="76" t="s">
        <v>560</v>
      </c>
    </row>
    <row r="7126" spans="2:6" x14ac:dyDescent="0.35">
      <c r="B7126" s="76">
        <v>7124</v>
      </c>
      <c r="C7126" s="76" t="s">
        <v>5455</v>
      </c>
      <c r="D7126" s="76" t="s">
        <v>2409</v>
      </c>
      <c r="E7126" s="76"/>
      <c r="F7126" s="76" t="s">
        <v>5456</v>
      </c>
    </row>
    <row r="7127" spans="2:6" x14ac:dyDescent="0.35">
      <c r="B7127" s="76">
        <v>7125</v>
      </c>
      <c r="C7127" s="76" t="s">
        <v>5457</v>
      </c>
      <c r="D7127" s="76" t="s">
        <v>1614</v>
      </c>
      <c r="E7127" s="76"/>
      <c r="F7127" s="76" t="s">
        <v>5458</v>
      </c>
    </row>
    <row r="7128" spans="2:6" x14ac:dyDescent="0.35">
      <c r="B7128" s="76">
        <v>7126</v>
      </c>
      <c r="C7128" s="76" t="s">
        <v>5459</v>
      </c>
      <c r="D7128" s="76" t="s">
        <v>9722</v>
      </c>
      <c r="E7128" s="76"/>
      <c r="F7128" s="76" t="s">
        <v>9829</v>
      </c>
    </row>
    <row r="7129" spans="2:6" x14ac:dyDescent="0.35">
      <c r="B7129" s="76">
        <v>7127</v>
      </c>
      <c r="C7129" s="76" t="s">
        <v>5460</v>
      </c>
      <c r="D7129" s="76" t="s">
        <v>1677</v>
      </c>
      <c r="E7129" s="76"/>
      <c r="F7129" s="76" t="s">
        <v>5461</v>
      </c>
    </row>
    <row r="7130" spans="2:6" x14ac:dyDescent="0.35">
      <c r="B7130" s="76">
        <v>7128</v>
      </c>
      <c r="C7130" s="76" t="s">
        <v>5462</v>
      </c>
      <c r="D7130" s="76" t="s">
        <v>2587</v>
      </c>
      <c r="E7130" s="76"/>
      <c r="F7130" s="76" t="s">
        <v>623</v>
      </c>
    </row>
    <row r="7131" spans="2:6" x14ac:dyDescent="0.35">
      <c r="B7131" s="76">
        <v>7129</v>
      </c>
      <c r="C7131" s="76" t="s">
        <v>5463</v>
      </c>
      <c r="D7131" s="76" t="s">
        <v>1987</v>
      </c>
      <c r="E7131" s="76"/>
      <c r="F7131" s="76" t="s">
        <v>1986</v>
      </c>
    </row>
    <row r="7132" spans="2:6" x14ac:dyDescent="0.35">
      <c r="B7132" s="76">
        <v>7130</v>
      </c>
      <c r="C7132" s="76" t="s">
        <v>1243</v>
      </c>
      <c r="D7132" s="76" t="s">
        <v>9831</v>
      </c>
      <c r="E7132" s="76"/>
      <c r="F7132" s="76" t="s">
        <v>9830</v>
      </c>
    </row>
    <row r="7133" spans="2:6" x14ac:dyDescent="0.35">
      <c r="B7133" s="76">
        <v>7131</v>
      </c>
      <c r="C7133" s="76" t="s">
        <v>5464</v>
      </c>
      <c r="D7133" s="76" t="s">
        <v>2588</v>
      </c>
      <c r="E7133" s="76"/>
      <c r="F7133" s="76" t="s">
        <v>847</v>
      </c>
    </row>
    <row r="7134" spans="2:6" x14ac:dyDescent="0.35">
      <c r="B7134" s="76">
        <v>7132</v>
      </c>
      <c r="C7134" s="76" t="s">
        <v>5465</v>
      </c>
      <c r="D7134" s="76" t="s">
        <v>2198</v>
      </c>
      <c r="E7134" s="76"/>
      <c r="F7134" s="76" t="s">
        <v>2197</v>
      </c>
    </row>
    <row r="7135" spans="2:6" x14ac:dyDescent="0.35">
      <c r="B7135" s="76">
        <v>7133</v>
      </c>
      <c r="C7135" s="76" t="s">
        <v>5466</v>
      </c>
      <c r="D7135" s="76" t="s">
        <v>9833</v>
      </c>
      <c r="E7135" s="76"/>
      <c r="F7135" s="76" t="s">
        <v>9832</v>
      </c>
    </row>
    <row r="7136" spans="2:6" x14ac:dyDescent="0.35">
      <c r="B7136" s="76">
        <v>7134</v>
      </c>
      <c r="C7136" s="76" t="s">
        <v>5467</v>
      </c>
      <c r="D7136" s="76" t="s">
        <v>2691</v>
      </c>
      <c r="E7136" s="76"/>
      <c r="F7136" s="76" t="s">
        <v>624</v>
      </c>
    </row>
    <row r="7137" spans="2:6" x14ac:dyDescent="0.35">
      <c r="B7137" s="76">
        <v>7135</v>
      </c>
      <c r="C7137" s="76" t="s">
        <v>5468</v>
      </c>
      <c r="D7137" s="76" t="s">
        <v>2386</v>
      </c>
      <c r="E7137" s="76"/>
      <c r="F7137" s="76" t="s">
        <v>2385</v>
      </c>
    </row>
    <row r="7138" spans="2:6" x14ac:dyDescent="0.35">
      <c r="B7138" s="76">
        <v>7136</v>
      </c>
      <c r="C7138" s="76" t="s">
        <v>1535</v>
      </c>
      <c r="D7138" s="76" t="s">
        <v>9835</v>
      </c>
      <c r="E7138" s="76"/>
      <c r="F7138" s="76" t="s">
        <v>9834</v>
      </c>
    </row>
    <row r="7139" spans="2:6" x14ac:dyDescent="0.35">
      <c r="B7139" s="76">
        <v>7137</v>
      </c>
      <c r="C7139" s="76" t="s">
        <v>5469</v>
      </c>
      <c r="D7139" s="76" t="s">
        <v>2592</v>
      </c>
      <c r="E7139" s="76"/>
      <c r="F7139" s="76" t="s">
        <v>625</v>
      </c>
    </row>
    <row r="7140" spans="2:6" x14ac:dyDescent="0.35">
      <c r="B7140" s="76">
        <v>7138</v>
      </c>
      <c r="C7140" s="76" t="s">
        <v>5470</v>
      </c>
      <c r="D7140" s="76" t="s">
        <v>1844</v>
      </c>
      <c r="E7140" s="76"/>
      <c r="F7140" s="76" t="s">
        <v>1843</v>
      </c>
    </row>
    <row r="7141" spans="2:6" x14ac:dyDescent="0.35">
      <c r="B7141" s="76">
        <v>7139</v>
      </c>
      <c r="C7141" s="76" t="s">
        <v>1649</v>
      </c>
      <c r="D7141" s="76" t="s">
        <v>9837</v>
      </c>
      <c r="E7141" s="76"/>
      <c r="F7141" s="76" t="s">
        <v>9836</v>
      </c>
    </row>
    <row r="7142" spans="2:6" x14ac:dyDescent="0.35">
      <c r="B7142" s="76">
        <v>7140</v>
      </c>
      <c r="C7142" s="76" t="s">
        <v>5471</v>
      </c>
      <c r="D7142" s="76" t="s">
        <v>2587</v>
      </c>
      <c r="E7142" s="76"/>
      <c r="F7142" s="76" t="s">
        <v>848</v>
      </c>
    </row>
    <row r="7143" spans="2:6" x14ac:dyDescent="0.35">
      <c r="B7143" s="76">
        <v>7141</v>
      </c>
      <c r="C7143" s="76" t="s">
        <v>5472</v>
      </c>
      <c r="D7143" s="76" t="s">
        <v>1987</v>
      </c>
      <c r="E7143" s="76"/>
      <c r="F7143" s="76" t="s">
        <v>1988</v>
      </c>
    </row>
    <row r="7144" spans="2:6" x14ac:dyDescent="0.35">
      <c r="B7144" s="76">
        <v>7142</v>
      </c>
      <c r="C7144" s="76" t="s">
        <v>5473</v>
      </c>
      <c r="D7144" s="76" t="s">
        <v>9831</v>
      </c>
      <c r="E7144" s="76"/>
      <c r="F7144" s="76" t="s">
        <v>9838</v>
      </c>
    </row>
    <row r="7145" spans="2:6" x14ac:dyDescent="0.35">
      <c r="B7145" s="76">
        <v>7143</v>
      </c>
      <c r="C7145" s="76" t="s">
        <v>5474</v>
      </c>
      <c r="D7145" s="76" t="s">
        <v>2585</v>
      </c>
      <c r="E7145" s="76"/>
      <c r="F7145" s="76" t="s">
        <v>849</v>
      </c>
    </row>
    <row r="7146" spans="2:6" x14ac:dyDescent="0.35">
      <c r="B7146" s="76">
        <v>7144</v>
      </c>
      <c r="C7146" s="76" t="s">
        <v>5475</v>
      </c>
      <c r="D7146" s="76" t="s">
        <v>1985</v>
      </c>
      <c r="E7146" s="76"/>
      <c r="F7146" s="76" t="s">
        <v>1984</v>
      </c>
    </row>
    <row r="7147" spans="2:6" x14ac:dyDescent="0.35">
      <c r="B7147" s="76">
        <v>7145</v>
      </c>
      <c r="C7147" s="76" t="s">
        <v>5476</v>
      </c>
      <c r="D7147" s="76" t="s">
        <v>9840</v>
      </c>
      <c r="E7147" s="76"/>
      <c r="F7147" s="76" t="s">
        <v>9839</v>
      </c>
    </row>
    <row r="7148" spans="2:6" x14ac:dyDescent="0.35">
      <c r="B7148" s="76">
        <v>7146</v>
      </c>
      <c r="C7148" s="76" t="s">
        <v>5477</v>
      </c>
      <c r="D7148" s="76" t="s">
        <v>2586</v>
      </c>
      <c r="E7148" s="76"/>
      <c r="F7148" s="76" t="s">
        <v>626</v>
      </c>
    </row>
    <row r="7149" spans="2:6" x14ac:dyDescent="0.35">
      <c r="B7149" s="76">
        <v>7147</v>
      </c>
      <c r="C7149" s="76" t="s">
        <v>5478</v>
      </c>
      <c r="D7149" s="76" t="s">
        <v>2196</v>
      </c>
      <c r="E7149" s="76"/>
      <c r="F7149" s="76" t="s">
        <v>2195</v>
      </c>
    </row>
    <row r="7150" spans="2:6" x14ac:dyDescent="0.35">
      <c r="B7150" s="76">
        <v>7148</v>
      </c>
      <c r="C7150" s="76" t="s">
        <v>1246</v>
      </c>
      <c r="D7150" s="76" t="s">
        <v>9842</v>
      </c>
      <c r="E7150" s="76"/>
      <c r="F7150" s="76" t="s">
        <v>9841</v>
      </c>
    </row>
    <row r="7151" spans="2:6" x14ac:dyDescent="0.35">
      <c r="B7151" s="76">
        <v>7149</v>
      </c>
      <c r="C7151" s="76" t="s">
        <v>5479</v>
      </c>
      <c r="D7151" s="76" t="s">
        <v>2593</v>
      </c>
      <c r="E7151" s="76"/>
      <c r="F7151" s="76" t="s">
        <v>310</v>
      </c>
    </row>
    <row r="7152" spans="2:6" x14ac:dyDescent="0.35">
      <c r="B7152" s="76">
        <v>7150</v>
      </c>
      <c r="C7152" s="76" t="s">
        <v>5480</v>
      </c>
      <c r="D7152" s="76" t="s">
        <v>1983</v>
      </c>
      <c r="E7152" s="76"/>
      <c r="F7152" s="76" t="s">
        <v>1982</v>
      </c>
    </row>
    <row r="7153" spans="2:6" x14ac:dyDescent="0.35">
      <c r="B7153" s="76">
        <v>7151</v>
      </c>
      <c r="C7153" s="76" t="s">
        <v>1376</v>
      </c>
      <c r="D7153" s="76" t="s">
        <v>9844</v>
      </c>
      <c r="E7153" s="76"/>
      <c r="F7153" s="76" t="s">
        <v>9843</v>
      </c>
    </row>
    <row r="7154" spans="2:6" x14ac:dyDescent="0.35">
      <c r="B7154" s="76">
        <v>7152</v>
      </c>
      <c r="C7154" s="76" t="s">
        <v>12128</v>
      </c>
      <c r="D7154" s="76" t="s">
        <v>13034</v>
      </c>
      <c r="E7154" s="76"/>
      <c r="F7154" s="76" t="s">
        <v>12127</v>
      </c>
    </row>
    <row r="7155" spans="2:6" x14ac:dyDescent="0.35">
      <c r="B7155" s="76">
        <v>7153</v>
      </c>
      <c r="C7155" s="76" t="s">
        <v>1359</v>
      </c>
      <c r="D7155" s="76" t="s">
        <v>1360</v>
      </c>
      <c r="E7155" s="76"/>
      <c r="F7155" s="76" t="s">
        <v>5481</v>
      </c>
    </row>
    <row r="7156" spans="2:6" x14ac:dyDescent="0.35">
      <c r="B7156" s="76">
        <v>7154</v>
      </c>
      <c r="C7156" s="76" t="s">
        <v>5482</v>
      </c>
      <c r="D7156" s="76" t="s">
        <v>5483</v>
      </c>
      <c r="E7156" s="76"/>
      <c r="F7156" s="76" t="s">
        <v>519</v>
      </c>
    </row>
    <row r="7157" spans="2:6" x14ac:dyDescent="0.35">
      <c r="B7157" s="76">
        <v>7155</v>
      </c>
      <c r="C7157" s="76" t="s">
        <v>5484</v>
      </c>
      <c r="D7157" s="76" t="s">
        <v>1769</v>
      </c>
      <c r="E7157" s="76"/>
      <c r="F7157" s="76" t="s">
        <v>1768</v>
      </c>
    </row>
    <row r="7158" spans="2:6" x14ac:dyDescent="0.35">
      <c r="B7158" s="76">
        <v>7156</v>
      </c>
      <c r="C7158" s="76" t="s">
        <v>1071</v>
      </c>
      <c r="D7158" s="76" t="s">
        <v>9845</v>
      </c>
      <c r="E7158" s="76"/>
      <c r="F7158" s="76" t="s">
        <v>575</v>
      </c>
    </row>
    <row r="7159" spans="2:6" x14ac:dyDescent="0.35">
      <c r="B7159" s="76">
        <v>7157</v>
      </c>
      <c r="C7159" s="76" t="s">
        <v>5485</v>
      </c>
      <c r="D7159" s="76" t="s">
        <v>5487</v>
      </c>
      <c r="E7159" s="76"/>
      <c r="F7159" s="76" t="s">
        <v>5486</v>
      </c>
    </row>
    <row r="7160" spans="2:6" x14ac:dyDescent="0.35">
      <c r="B7160" s="76">
        <v>7158</v>
      </c>
      <c r="C7160" s="76" t="s">
        <v>5488</v>
      </c>
      <c r="D7160" s="76" t="s">
        <v>2710</v>
      </c>
      <c r="E7160" s="76"/>
      <c r="F7160" s="76" t="s">
        <v>850</v>
      </c>
    </row>
    <row r="7161" spans="2:6" x14ac:dyDescent="0.35">
      <c r="B7161" s="76">
        <v>7159</v>
      </c>
      <c r="C7161" s="76" t="s">
        <v>5489</v>
      </c>
      <c r="D7161" s="76" t="s">
        <v>2194</v>
      </c>
      <c r="E7161" s="76"/>
      <c r="F7161" s="76" t="s">
        <v>2193</v>
      </c>
    </row>
    <row r="7162" spans="2:6" x14ac:dyDescent="0.35">
      <c r="B7162" s="76">
        <v>7160</v>
      </c>
      <c r="C7162" s="76" t="s">
        <v>5490</v>
      </c>
      <c r="D7162" s="76" t="s">
        <v>9847</v>
      </c>
      <c r="E7162" s="76"/>
      <c r="F7162" s="76" t="s">
        <v>9846</v>
      </c>
    </row>
    <row r="7163" spans="2:6" x14ac:dyDescent="0.35">
      <c r="B7163" s="76">
        <v>7161</v>
      </c>
      <c r="C7163" s="76" t="s">
        <v>5491</v>
      </c>
      <c r="D7163" s="76" t="s">
        <v>5492</v>
      </c>
      <c r="E7163" s="76"/>
      <c r="F7163" s="76" t="s">
        <v>851</v>
      </c>
    </row>
    <row r="7164" spans="2:6" x14ac:dyDescent="0.35">
      <c r="B7164" s="76">
        <v>7162</v>
      </c>
      <c r="C7164" s="76" t="s">
        <v>5493</v>
      </c>
      <c r="D7164" s="76" t="s">
        <v>2105</v>
      </c>
      <c r="E7164" s="76"/>
      <c r="F7164" s="76" t="s">
        <v>2104</v>
      </c>
    </row>
    <row r="7165" spans="2:6" x14ac:dyDescent="0.35">
      <c r="B7165" s="76">
        <v>7163</v>
      </c>
      <c r="C7165" s="76" t="s">
        <v>5494</v>
      </c>
      <c r="D7165" s="76" t="s">
        <v>9849</v>
      </c>
      <c r="E7165" s="76"/>
      <c r="F7165" s="76" t="s">
        <v>9848</v>
      </c>
    </row>
    <row r="7166" spans="2:6" x14ac:dyDescent="0.35">
      <c r="B7166" s="76">
        <v>7164</v>
      </c>
      <c r="C7166" s="76" t="s">
        <v>5495</v>
      </c>
      <c r="D7166" s="76" t="s">
        <v>2711</v>
      </c>
      <c r="E7166" s="76"/>
      <c r="F7166" s="76" t="s">
        <v>208</v>
      </c>
    </row>
    <row r="7167" spans="2:6" x14ac:dyDescent="0.35">
      <c r="B7167" s="76">
        <v>7165</v>
      </c>
      <c r="C7167" s="76" t="s">
        <v>5496</v>
      </c>
      <c r="D7167" s="76" t="s">
        <v>9850</v>
      </c>
      <c r="E7167" s="76"/>
      <c r="F7167" s="76" t="s">
        <v>11</v>
      </c>
    </row>
    <row r="7168" spans="2:6" x14ac:dyDescent="0.35">
      <c r="B7168" s="76">
        <v>7166</v>
      </c>
      <c r="C7168" s="76" t="s">
        <v>12130</v>
      </c>
      <c r="D7168" s="76" t="s">
        <v>13035</v>
      </c>
      <c r="E7168" s="76"/>
      <c r="F7168" s="76" t="s">
        <v>12129</v>
      </c>
    </row>
    <row r="7169" spans="2:6" x14ac:dyDescent="0.35">
      <c r="B7169" s="76">
        <v>7167</v>
      </c>
      <c r="C7169" s="76" t="s">
        <v>5497</v>
      </c>
      <c r="D7169" s="76" t="s">
        <v>2687</v>
      </c>
      <c r="E7169" s="76"/>
      <c r="F7169" s="76" t="s">
        <v>209</v>
      </c>
    </row>
    <row r="7170" spans="2:6" x14ac:dyDescent="0.35">
      <c r="B7170" s="76">
        <v>7168</v>
      </c>
      <c r="C7170" s="76" t="s">
        <v>5498</v>
      </c>
      <c r="D7170" s="76" t="s">
        <v>9851</v>
      </c>
      <c r="E7170" s="76"/>
      <c r="F7170" s="76" t="s">
        <v>612</v>
      </c>
    </row>
    <row r="7171" spans="2:6" x14ac:dyDescent="0.35">
      <c r="B7171" s="76">
        <v>7169</v>
      </c>
      <c r="C7171" s="76" t="s">
        <v>12132</v>
      </c>
      <c r="D7171" s="76" t="s">
        <v>13036</v>
      </c>
      <c r="E7171" s="76"/>
      <c r="F7171" s="76" t="s">
        <v>12131</v>
      </c>
    </row>
    <row r="7172" spans="2:6" x14ac:dyDescent="0.35">
      <c r="B7172" s="76">
        <v>7170</v>
      </c>
      <c r="C7172" s="76" t="s">
        <v>5499</v>
      </c>
      <c r="D7172" s="76" t="s">
        <v>5500</v>
      </c>
      <c r="E7172" s="76"/>
      <c r="F7172" s="76" t="s">
        <v>311</v>
      </c>
    </row>
    <row r="7173" spans="2:6" x14ac:dyDescent="0.35">
      <c r="B7173" s="76">
        <v>7171</v>
      </c>
      <c r="C7173" s="76" t="s">
        <v>5501</v>
      </c>
      <c r="D7173" s="76" t="s">
        <v>2109</v>
      </c>
      <c r="E7173" s="76"/>
      <c r="F7173" s="76" t="s">
        <v>2108</v>
      </c>
    </row>
    <row r="7174" spans="2:6" x14ac:dyDescent="0.35">
      <c r="B7174" s="76">
        <v>7172</v>
      </c>
      <c r="C7174" s="76" t="s">
        <v>5502</v>
      </c>
      <c r="D7174" s="76" t="s">
        <v>9853</v>
      </c>
      <c r="E7174" s="76"/>
      <c r="F7174" s="76" t="s">
        <v>9852</v>
      </c>
    </row>
    <row r="7175" spans="2:6" x14ac:dyDescent="0.35">
      <c r="B7175" s="76">
        <v>7173</v>
      </c>
      <c r="C7175" s="76" t="s">
        <v>12134</v>
      </c>
      <c r="D7175" s="76" t="s">
        <v>13037</v>
      </c>
      <c r="E7175" s="76"/>
      <c r="F7175" s="76" t="s">
        <v>12133</v>
      </c>
    </row>
    <row r="7176" spans="2:6" x14ac:dyDescent="0.35">
      <c r="B7176" s="76">
        <v>7174</v>
      </c>
      <c r="C7176" s="76" t="s">
        <v>1141</v>
      </c>
      <c r="D7176" s="76" t="s">
        <v>1142</v>
      </c>
      <c r="E7176" s="76"/>
      <c r="F7176" s="76" t="s">
        <v>5503</v>
      </c>
    </row>
    <row r="7177" spans="2:6" x14ac:dyDescent="0.35">
      <c r="B7177" s="76">
        <v>7175</v>
      </c>
      <c r="C7177" s="76" t="s">
        <v>6456</v>
      </c>
      <c r="D7177" s="76" t="s">
        <v>13038</v>
      </c>
      <c r="E7177" s="76"/>
      <c r="F7177" s="76" t="s">
        <v>852</v>
      </c>
    </row>
    <row r="7178" spans="2:6" x14ac:dyDescent="0.35">
      <c r="B7178" s="76">
        <v>7176</v>
      </c>
      <c r="C7178" s="76" t="s">
        <v>6459</v>
      </c>
      <c r="D7178" s="76" t="s">
        <v>6458</v>
      </c>
      <c r="E7178" s="76"/>
      <c r="F7178" s="76" t="s">
        <v>6457</v>
      </c>
    </row>
    <row r="7179" spans="2:6" x14ac:dyDescent="0.35">
      <c r="B7179" s="76">
        <v>7177</v>
      </c>
      <c r="C7179" s="76" t="s">
        <v>6460</v>
      </c>
      <c r="D7179" s="76" t="s">
        <v>9855</v>
      </c>
      <c r="E7179" s="76"/>
      <c r="F7179" s="76" t="s">
        <v>9854</v>
      </c>
    </row>
    <row r="7180" spans="2:6" x14ac:dyDescent="0.35">
      <c r="B7180" s="76">
        <v>7178</v>
      </c>
      <c r="C7180" s="76" t="s">
        <v>5504</v>
      </c>
      <c r="D7180" s="76" t="s">
        <v>5506</v>
      </c>
      <c r="E7180" s="76"/>
      <c r="F7180" s="76" t="s">
        <v>5505</v>
      </c>
    </row>
    <row r="7181" spans="2:6" x14ac:dyDescent="0.35">
      <c r="B7181" s="76">
        <v>7179</v>
      </c>
      <c r="C7181" s="76" t="s">
        <v>5507</v>
      </c>
      <c r="D7181" s="76" t="s">
        <v>9857</v>
      </c>
      <c r="E7181" s="76"/>
      <c r="F7181" s="76" t="s">
        <v>9856</v>
      </c>
    </row>
    <row r="7182" spans="2:6" x14ac:dyDescent="0.35">
      <c r="B7182" s="76">
        <v>7180</v>
      </c>
      <c r="C7182" s="76" t="s">
        <v>12137</v>
      </c>
      <c r="D7182" s="76" t="s">
        <v>12136</v>
      </c>
      <c r="E7182" s="76"/>
      <c r="F7182" s="76" t="s">
        <v>12135</v>
      </c>
    </row>
    <row r="7183" spans="2:6" x14ac:dyDescent="0.35">
      <c r="B7183" s="76">
        <v>7181</v>
      </c>
      <c r="C7183" s="76"/>
      <c r="D7183" s="76" t="s">
        <v>5508</v>
      </c>
      <c r="E7183" s="76"/>
      <c r="F7183" s="76" t="s">
        <v>433</v>
      </c>
    </row>
    <row r="7184" spans="2:6" x14ac:dyDescent="0.35">
      <c r="B7184" s="76">
        <v>7182</v>
      </c>
      <c r="C7184" s="76"/>
      <c r="D7184" s="76" t="s">
        <v>1529</v>
      </c>
      <c r="E7184" s="76"/>
      <c r="F7184" s="76" t="s">
        <v>1528</v>
      </c>
    </row>
    <row r="7185" spans="2:6" x14ac:dyDescent="0.35">
      <c r="B7185" s="76">
        <v>7183</v>
      </c>
      <c r="C7185" s="76"/>
      <c r="D7185" s="76" t="s">
        <v>9859</v>
      </c>
      <c r="E7185" s="76"/>
      <c r="F7185" s="76" t="s">
        <v>9858</v>
      </c>
    </row>
    <row r="7186" spans="2:6" x14ac:dyDescent="0.35">
      <c r="B7186" s="76">
        <v>7184</v>
      </c>
      <c r="C7186" s="76"/>
      <c r="D7186" s="76" t="s">
        <v>5510</v>
      </c>
      <c r="E7186" s="76"/>
      <c r="F7186" s="76" t="s">
        <v>5509</v>
      </c>
    </row>
    <row r="7187" spans="2:6" x14ac:dyDescent="0.35">
      <c r="B7187" s="76">
        <v>7185</v>
      </c>
      <c r="C7187" s="76" t="s">
        <v>12140</v>
      </c>
      <c r="D7187" s="76" t="s">
        <v>12139</v>
      </c>
      <c r="E7187" s="76"/>
      <c r="F7187" s="76" t="s">
        <v>12138</v>
      </c>
    </row>
    <row r="7188" spans="2:6" x14ac:dyDescent="0.35">
      <c r="B7188" s="76">
        <v>7186</v>
      </c>
      <c r="C7188" s="76" t="s">
        <v>5511</v>
      </c>
      <c r="D7188" s="76" t="s">
        <v>5512</v>
      </c>
      <c r="E7188" s="76"/>
      <c r="F7188" s="76" t="s">
        <v>853</v>
      </c>
    </row>
    <row r="7189" spans="2:6" x14ac:dyDescent="0.35">
      <c r="B7189" s="76">
        <v>7187</v>
      </c>
      <c r="C7189" s="76" t="s">
        <v>5513</v>
      </c>
      <c r="D7189" s="76" t="s">
        <v>1531</v>
      </c>
      <c r="E7189" s="76"/>
      <c r="F7189" s="76" t="s">
        <v>5514</v>
      </c>
    </row>
    <row r="7190" spans="2:6" x14ac:dyDescent="0.35">
      <c r="B7190" s="76">
        <v>7188</v>
      </c>
      <c r="C7190" s="76" t="s">
        <v>5515</v>
      </c>
      <c r="D7190" s="76" t="s">
        <v>9108</v>
      </c>
      <c r="E7190" s="76"/>
      <c r="F7190" s="76" t="s">
        <v>9860</v>
      </c>
    </row>
    <row r="7191" spans="2:6" x14ac:dyDescent="0.35">
      <c r="B7191" s="76">
        <v>7189</v>
      </c>
      <c r="C7191" s="76" t="s">
        <v>5516</v>
      </c>
      <c r="D7191" s="76" t="s">
        <v>1120</v>
      </c>
      <c r="E7191" s="76"/>
      <c r="F7191" s="76" t="s">
        <v>5517</v>
      </c>
    </row>
    <row r="7192" spans="2:6" x14ac:dyDescent="0.35">
      <c r="B7192" s="76">
        <v>7190</v>
      </c>
      <c r="C7192" s="76" t="s">
        <v>5518</v>
      </c>
      <c r="D7192" s="76" t="s">
        <v>5519</v>
      </c>
      <c r="E7192" s="76"/>
      <c r="F7192" s="76" t="s">
        <v>854</v>
      </c>
    </row>
    <row r="7193" spans="2:6" x14ac:dyDescent="0.35">
      <c r="B7193" s="76">
        <v>7191</v>
      </c>
      <c r="C7193" s="76" t="s">
        <v>5520</v>
      </c>
      <c r="D7193" s="76" t="s">
        <v>5522</v>
      </c>
      <c r="E7193" s="76"/>
      <c r="F7193" s="76" t="s">
        <v>5521</v>
      </c>
    </row>
    <row r="7194" spans="2:6" x14ac:dyDescent="0.35">
      <c r="B7194" s="76">
        <v>7192</v>
      </c>
      <c r="C7194" s="76" t="s">
        <v>5523</v>
      </c>
      <c r="D7194" s="76" t="s">
        <v>9862</v>
      </c>
      <c r="E7194" s="76"/>
      <c r="F7194" s="76" t="s">
        <v>9861</v>
      </c>
    </row>
    <row r="7195" spans="2:6" x14ac:dyDescent="0.35">
      <c r="B7195" s="76">
        <v>7193</v>
      </c>
      <c r="C7195" s="76" t="s">
        <v>5524</v>
      </c>
      <c r="D7195" s="76" t="s">
        <v>5526</v>
      </c>
      <c r="E7195" s="76"/>
      <c r="F7195" s="76" t="s">
        <v>5525</v>
      </c>
    </row>
    <row r="7196" spans="2:6" x14ac:dyDescent="0.35">
      <c r="B7196" s="76">
        <v>7194</v>
      </c>
      <c r="C7196" s="76" t="s">
        <v>5527</v>
      </c>
      <c r="D7196" s="76" t="s">
        <v>5528</v>
      </c>
      <c r="E7196" s="76"/>
      <c r="F7196" s="76" t="s">
        <v>855</v>
      </c>
    </row>
    <row r="7197" spans="2:6" x14ac:dyDescent="0.35">
      <c r="B7197" s="76">
        <v>7195</v>
      </c>
      <c r="C7197" s="76" t="s">
        <v>5529</v>
      </c>
      <c r="D7197" s="76" t="s">
        <v>5531</v>
      </c>
      <c r="E7197" s="76"/>
      <c r="F7197" s="76" t="s">
        <v>5530</v>
      </c>
    </row>
    <row r="7198" spans="2:6" x14ac:dyDescent="0.35">
      <c r="B7198" s="76">
        <v>7196</v>
      </c>
      <c r="C7198" s="76" t="s">
        <v>5532</v>
      </c>
      <c r="D7198" s="76" t="s">
        <v>9864</v>
      </c>
      <c r="E7198" s="76"/>
      <c r="F7198" s="76" t="s">
        <v>9863</v>
      </c>
    </row>
    <row r="7199" spans="2:6" x14ac:dyDescent="0.35">
      <c r="B7199" s="76">
        <v>7197</v>
      </c>
      <c r="C7199" s="76" t="s">
        <v>5533</v>
      </c>
      <c r="D7199" s="76" t="s">
        <v>5534</v>
      </c>
      <c r="E7199" s="76"/>
      <c r="F7199" s="76" t="s">
        <v>856</v>
      </c>
    </row>
    <row r="7200" spans="2:6" x14ac:dyDescent="0.35">
      <c r="B7200" s="76">
        <v>7198</v>
      </c>
      <c r="C7200" s="76" t="s">
        <v>5535</v>
      </c>
      <c r="D7200" s="76" t="s">
        <v>5537</v>
      </c>
      <c r="E7200" s="76"/>
      <c r="F7200" s="76" t="s">
        <v>5536</v>
      </c>
    </row>
    <row r="7201" spans="2:6" x14ac:dyDescent="0.35">
      <c r="B7201" s="76">
        <v>7199</v>
      </c>
      <c r="C7201" s="76" t="s">
        <v>5538</v>
      </c>
      <c r="D7201" s="76" t="s">
        <v>9866</v>
      </c>
      <c r="E7201" s="76"/>
      <c r="F7201" s="76" t="s">
        <v>9865</v>
      </c>
    </row>
    <row r="7202" spans="2:6" x14ac:dyDescent="0.35">
      <c r="B7202" s="76">
        <v>7200</v>
      </c>
      <c r="C7202" s="76" t="s">
        <v>5539</v>
      </c>
      <c r="D7202" s="76" t="s">
        <v>5541</v>
      </c>
      <c r="E7202" s="76"/>
      <c r="F7202" s="76" t="s">
        <v>5540</v>
      </c>
    </row>
    <row r="7203" spans="2:6" x14ac:dyDescent="0.35">
      <c r="B7203" s="76">
        <v>7201</v>
      </c>
      <c r="C7203" s="76" t="s">
        <v>12142</v>
      </c>
      <c r="D7203" s="76" t="s">
        <v>13039</v>
      </c>
      <c r="E7203" s="76"/>
      <c r="F7203" s="76" t="s">
        <v>12141</v>
      </c>
    </row>
    <row r="7204" spans="2:6" x14ac:dyDescent="0.35">
      <c r="B7204" s="76">
        <v>7202</v>
      </c>
      <c r="C7204" s="76" t="s">
        <v>5542</v>
      </c>
      <c r="D7204" s="76" t="s">
        <v>5543</v>
      </c>
      <c r="E7204" s="76"/>
      <c r="F7204" s="76" t="s">
        <v>857</v>
      </c>
    </row>
    <row r="7205" spans="2:6" x14ac:dyDescent="0.35">
      <c r="B7205" s="76">
        <v>7203</v>
      </c>
      <c r="C7205" s="76" t="s">
        <v>5544</v>
      </c>
      <c r="D7205" s="76" t="s">
        <v>5546</v>
      </c>
      <c r="E7205" s="76"/>
      <c r="F7205" s="76" t="s">
        <v>5545</v>
      </c>
    </row>
    <row r="7206" spans="2:6" x14ac:dyDescent="0.35">
      <c r="B7206" s="76">
        <v>7204</v>
      </c>
      <c r="C7206" s="76" t="s">
        <v>5547</v>
      </c>
      <c r="D7206" s="76" t="s">
        <v>9868</v>
      </c>
      <c r="E7206" s="76"/>
      <c r="F7206" s="76" t="s">
        <v>9867</v>
      </c>
    </row>
    <row r="7207" spans="2:6" x14ac:dyDescent="0.35">
      <c r="B7207" s="76">
        <v>7205</v>
      </c>
      <c r="C7207" s="76" t="s">
        <v>5548</v>
      </c>
      <c r="D7207" s="76" t="s">
        <v>5543</v>
      </c>
      <c r="E7207" s="76"/>
      <c r="F7207" s="76" t="s">
        <v>858</v>
      </c>
    </row>
    <row r="7208" spans="2:6" x14ac:dyDescent="0.35">
      <c r="B7208" s="76">
        <v>7206</v>
      </c>
      <c r="C7208" s="76" t="s">
        <v>5549</v>
      </c>
      <c r="D7208" s="76" t="s">
        <v>5546</v>
      </c>
      <c r="E7208" s="76"/>
      <c r="F7208" s="76" t="s">
        <v>5550</v>
      </c>
    </row>
    <row r="7209" spans="2:6" x14ac:dyDescent="0.35">
      <c r="B7209" s="76">
        <v>7207</v>
      </c>
      <c r="C7209" s="76" t="s">
        <v>5551</v>
      </c>
      <c r="D7209" s="76" t="s">
        <v>9868</v>
      </c>
      <c r="E7209" s="76"/>
      <c r="F7209" s="76" t="s">
        <v>9869</v>
      </c>
    </row>
    <row r="7210" spans="2:6" x14ac:dyDescent="0.35">
      <c r="B7210" s="76">
        <v>7208</v>
      </c>
      <c r="C7210" s="76" t="s">
        <v>5552</v>
      </c>
      <c r="D7210" s="76" t="s">
        <v>5553</v>
      </c>
      <c r="E7210" s="76"/>
      <c r="F7210" s="76" t="s">
        <v>859</v>
      </c>
    </row>
    <row r="7211" spans="2:6" x14ac:dyDescent="0.35">
      <c r="B7211" s="76">
        <v>7209</v>
      </c>
      <c r="C7211" s="76" t="s">
        <v>5554</v>
      </c>
      <c r="D7211" s="76" t="s">
        <v>9871</v>
      </c>
      <c r="E7211" s="76"/>
      <c r="F7211" s="76" t="s">
        <v>9870</v>
      </c>
    </row>
    <row r="7212" spans="2:6" x14ac:dyDescent="0.35">
      <c r="B7212" s="76">
        <v>7210</v>
      </c>
      <c r="C7212" s="76" t="s">
        <v>12144</v>
      </c>
      <c r="D7212" s="76" t="s">
        <v>13040</v>
      </c>
      <c r="E7212" s="76"/>
      <c r="F7212" s="76" t="s">
        <v>12143</v>
      </c>
    </row>
    <row r="7213" spans="2:6" x14ac:dyDescent="0.35">
      <c r="B7213" s="76">
        <v>7211</v>
      </c>
      <c r="C7213" s="76" t="s">
        <v>5555</v>
      </c>
      <c r="D7213" s="76" t="s">
        <v>5557</v>
      </c>
      <c r="E7213" s="76"/>
      <c r="F7213" s="76" t="s">
        <v>5556</v>
      </c>
    </row>
    <row r="7214" spans="2:6" x14ac:dyDescent="0.35">
      <c r="B7214" s="76">
        <v>7212</v>
      </c>
      <c r="C7214" s="76" t="s">
        <v>5558</v>
      </c>
      <c r="D7214" s="76" t="s">
        <v>5560</v>
      </c>
      <c r="E7214" s="76"/>
      <c r="F7214" s="76" t="s">
        <v>5559</v>
      </c>
    </row>
    <row r="7215" spans="2:6" x14ac:dyDescent="0.35">
      <c r="B7215" s="76">
        <v>7213</v>
      </c>
      <c r="C7215" s="76" t="s">
        <v>5561</v>
      </c>
      <c r="D7215" s="76" t="s">
        <v>9873</v>
      </c>
      <c r="E7215" s="76"/>
      <c r="F7215" s="76" t="s">
        <v>9872</v>
      </c>
    </row>
    <row r="7216" spans="2:6" x14ac:dyDescent="0.35">
      <c r="B7216" s="76">
        <v>7214</v>
      </c>
      <c r="C7216" s="76" t="s">
        <v>5562</v>
      </c>
      <c r="D7216" s="76" t="s">
        <v>5564</v>
      </c>
      <c r="E7216" s="76"/>
      <c r="F7216" s="76" t="s">
        <v>5563</v>
      </c>
    </row>
    <row r="7217" spans="2:6" x14ac:dyDescent="0.35">
      <c r="B7217" s="76">
        <v>7215</v>
      </c>
      <c r="C7217" s="76" t="s">
        <v>12146</v>
      </c>
      <c r="D7217" s="76" t="s">
        <v>13041</v>
      </c>
      <c r="E7217" s="76"/>
      <c r="F7217" s="76" t="s">
        <v>12145</v>
      </c>
    </row>
    <row r="7218" spans="2:6" x14ac:dyDescent="0.35">
      <c r="B7218" s="76">
        <v>7216</v>
      </c>
      <c r="C7218" s="76" t="s">
        <v>5565</v>
      </c>
      <c r="D7218" s="76" t="s">
        <v>5566</v>
      </c>
      <c r="E7218" s="76"/>
      <c r="F7218" s="76" t="s">
        <v>860</v>
      </c>
    </row>
    <row r="7219" spans="2:6" x14ac:dyDescent="0.35">
      <c r="B7219" s="76">
        <v>7217</v>
      </c>
      <c r="C7219" s="76" t="s">
        <v>5567</v>
      </c>
      <c r="D7219" s="76" t="s">
        <v>5569</v>
      </c>
      <c r="E7219" s="76"/>
      <c r="F7219" s="76" t="s">
        <v>5568</v>
      </c>
    </row>
    <row r="7220" spans="2:6" x14ac:dyDescent="0.35">
      <c r="B7220" s="76">
        <v>7218</v>
      </c>
      <c r="C7220" s="76" t="s">
        <v>5570</v>
      </c>
      <c r="D7220" s="76" t="s">
        <v>9875</v>
      </c>
      <c r="E7220" s="76"/>
      <c r="F7220" s="76" t="s">
        <v>9874</v>
      </c>
    </row>
    <row r="7221" spans="2:6" x14ac:dyDescent="0.35">
      <c r="B7221" s="76">
        <v>7219</v>
      </c>
      <c r="C7221" s="76" t="s">
        <v>5571</v>
      </c>
      <c r="D7221" s="76" t="s">
        <v>5572</v>
      </c>
      <c r="E7221" s="76"/>
      <c r="F7221" s="76" t="s">
        <v>861</v>
      </c>
    </row>
    <row r="7222" spans="2:6" x14ac:dyDescent="0.35">
      <c r="B7222" s="76">
        <v>7220</v>
      </c>
      <c r="C7222" s="76" t="s">
        <v>5573</v>
      </c>
      <c r="D7222" s="76" t="s">
        <v>5575</v>
      </c>
      <c r="E7222" s="76"/>
      <c r="F7222" s="76" t="s">
        <v>5574</v>
      </c>
    </row>
    <row r="7223" spans="2:6" x14ac:dyDescent="0.35">
      <c r="B7223" s="76">
        <v>7221</v>
      </c>
      <c r="C7223" s="76" t="s">
        <v>5576</v>
      </c>
      <c r="D7223" s="76" t="s">
        <v>9877</v>
      </c>
      <c r="E7223" s="76"/>
      <c r="F7223" s="76" t="s">
        <v>9876</v>
      </c>
    </row>
    <row r="7224" spans="2:6" x14ac:dyDescent="0.35">
      <c r="B7224" s="76">
        <v>7222</v>
      </c>
      <c r="C7224" s="76" t="s">
        <v>5577</v>
      </c>
      <c r="D7224" s="76" t="s">
        <v>5578</v>
      </c>
      <c r="E7224" s="76"/>
      <c r="F7224" s="76" t="s">
        <v>862</v>
      </c>
    </row>
    <row r="7225" spans="2:6" x14ac:dyDescent="0.35">
      <c r="B7225" s="76">
        <v>7223</v>
      </c>
      <c r="C7225" s="76" t="s">
        <v>5579</v>
      </c>
      <c r="D7225" s="76" t="s">
        <v>5581</v>
      </c>
      <c r="E7225" s="76"/>
      <c r="F7225" s="76" t="s">
        <v>5580</v>
      </c>
    </row>
    <row r="7226" spans="2:6" x14ac:dyDescent="0.35">
      <c r="B7226" s="76">
        <v>7224</v>
      </c>
      <c r="C7226" s="76" t="s">
        <v>5582</v>
      </c>
      <c r="D7226" s="76" t="s">
        <v>9879</v>
      </c>
      <c r="E7226" s="76"/>
      <c r="F7226" s="76" t="s">
        <v>9878</v>
      </c>
    </row>
    <row r="7227" spans="2:6" x14ac:dyDescent="0.35">
      <c r="B7227" s="76">
        <v>7225</v>
      </c>
      <c r="C7227" s="76" t="s">
        <v>5583</v>
      </c>
      <c r="D7227" s="76" t="s">
        <v>5585</v>
      </c>
      <c r="E7227" s="76"/>
      <c r="F7227" s="76" t="s">
        <v>5584</v>
      </c>
    </row>
    <row r="7228" spans="2:6" x14ac:dyDescent="0.35">
      <c r="B7228" s="76">
        <v>7226</v>
      </c>
      <c r="C7228" s="76" t="s">
        <v>5586</v>
      </c>
      <c r="D7228" s="76" t="s">
        <v>9881</v>
      </c>
      <c r="E7228" s="76"/>
      <c r="F7228" s="76" t="s">
        <v>9880</v>
      </c>
    </row>
    <row r="7229" spans="2:6" x14ac:dyDescent="0.35">
      <c r="B7229" s="76">
        <v>7227</v>
      </c>
      <c r="C7229" s="76" t="s">
        <v>5587</v>
      </c>
      <c r="D7229" s="76" t="s">
        <v>5589</v>
      </c>
      <c r="E7229" s="76"/>
      <c r="F7229" s="76" t="s">
        <v>5588</v>
      </c>
    </row>
    <row r="7230" spans="2:6" x14ac:dyDescent="0.35">
      <c r="B7230" s="76">
        <v>7228</v>
      </c>
      <c r="C7230" s="76" t="s">
        <v>7342</v>
      </c>
      <c r="D7230" s="76" t="s">
        <v>5585</v>
      </c>
      <c r="E7230" s="76"/>
      <c r="F7230" s="76" t="s">
        <v>7341</v>
      </c>
    </row>
    <row r="7231" spans="2:6" x14ac:dyDescent="0.35">
      <c r="B7231" s="76">
        <v>7229</v>
      </c>
      <c r="C7231" s="76" t="s">
        <v>7343</v>
      </c>
      <c r="D7231" s="76" t="s">
        <v>9881</v>
      </c>
      <c r="E7231" s="76"/>
      <c r="F7231" s="76" t="s">
        <v>9882</v>
      </c>
    </row>
    <row r="7232" spans="2:6" x14ac:dyDescent="0.35">
      <c r="B7232" s="76">
        <v>7230</v>
      </c>
      <c r="C7232" s="76" t="s">
        <v>7345</v>
      </c>
      <c r="D7232" s="76" t="s">
        <v>5589</v>
      </c>
      <c r="E7232" s="76"/>
      <c r="F7232" s="76" t="s">
        <v>7344</v>
      </c>
    </row>
    <row r="7233" spans="2:6" x14ac:dyDescent="0.35">
      <c r="B7233" s="76">
        <v>7231</v>
      </c>
      <c r="C7233" s="76" t="s">
        <v>5590</v>
      </c>
      <c r="D7233" s="76" t="s">
        <v>5591</v>
      </c>
      <c r="E7233" s="76"/>
      <c r="F7233" s="76" t="s">
        <v>450</v>
      </c>
    </row>
    <row r="7234" spans="2:6" x14ac:dyDescent="0.35">
      <c r="B7234" s="76">
        <v>7232</v>
      </c>
      <c r="C7234" s="76" t="s">
        <v>5592</v>
      </c>
      <c r="D7234" s="76" t="s">
        <v>5594</v>
      </c>
      <c r="E7234" s="76"/>
      <c r="F7234" s="76" t="s">
        <v>5593</v>
      </c>
    </row>
    <row r="7235" spans="2:6" x14ac:dyDescent="0.35">
      <c r="B7235" s="76">
        <v>7233</v>
      </c>
      <c r="C7235" s="76" t="s">
        <v>5595</v>
      </c>
      <c r="D7235" s="76" t="s">
        <v>5591</v>
      </c>
      <c r="E7235" s="76"/>
      <c r="F7235" s="76" t="s">
        <v>9883</v>
      </c>
    </row>
    <row r="7236" spans="2:6" x14ac:dyDescent="0.35">
      <c r="B7236" s="76">
        <v>7234</v>
      </c>
      <c r="C7236" s="76" t="s">
        <v>12149</v>
      </c>
      <c r="D7236" s="76" t="s">
        <v>12148</v>
      </c>
      <c r="E7236" s="76"/>
      <c r="F7236" s="76" t="s">
        <v>12147</v>
      </c>
    </row>
    <row r="7237" spans="2:6" x14ac:dyDescent="0.35">
      <c r="B7237" s="76">
        <v>7235</v>
      </c>
      <c r="C7237" s="76" t="s">
        <v>1539</v>
      </c>
      <c r="D7237" s="76" t="s">
        <v>1540</v>
      </c>
      <c r="E7237" s="76"/>
      <c r="F7237" s="76" t="s">
        <v>5596</v>
      </c>
    </row>
    <row r="7238" spans="2:6" x14ac:dyDescent="0.35">
      <c r="B7238" s="76">
        <v>7236</v>
      </c>
      <c r="C7238" s="76" t="s">
        <v>5597</v>
      </c>
      <c r="D7238" s="76" t="s">
        <v>2727</v>
      </c>
      <c r="E7238" s="76"/>
      <c r="F7238" s="76" t="s">
        <v>312</v>
      </c>
    </row>
    <row r="7239" spans="2:6" x14ac:dyDescent="0.35">
      <c r="B7239" s="76">
        <v>7237</v>
      </c>
      <c r="C7239" s="76" t="s">
        <v>5598</v>
      </c>
      <c r="D7239" s="76" t="s">
        <v>1754</v>
      </c>
      <c r="E7239" s="76"/>
      <c r="F7239" s="76" t="s">
        <v>1753</v>
      </c>
    </row>
    <row r="7240" spans="2:6" x14ac:dyDescent="0.35">
      <c r="B7240" s="76">
        <v>7238</v>
      </c>
      <c r="C7240" s="76" t="s">
        <v>1382</v>
      </c>
      <c r="D7240" s="76" t="s">
        <v>9885</v>
      </c>
      <c r="E7240" s="76"/>
      <c r="F7240" s="76" t="s">
        <v>9884</v>
      </c>
    </row>
    <row r="7241" spans="2:6" x14ac:dyDescent="0.35">
      <c r="B7241" s="76">
        <v>7239</v>
      </c>
      <c r="C7241" s="76" t="s">
        <v>12151</v>
      </c>
      <c r="D7241" s="76" t="s">
        <v>13042</v>
      </c>
      <c r="E7241" s="76"/>
      <c r="F7241" s="76" t="s">
        <v>12150</v>
      </c>
    </row>
    <row r="7242" spans="2:6" x14ac:dyDescent="0.35">
      <c r="B7242" s="76">
        <v>7240</v>
      </c>
      <c r="C7242" s="76" t="s">
        <v>1133</v>
      </c>
      <c r="D7242" s="76" t="s">
        <v>1134</v>
      </c>
      <c r="E7242" s="76"/>
      <c r="F7242" s="76" t="s">
        <v>5599</v>
      </c>
    </row>
    <row r="7243" spans="2:6" x14ac:dyDescent="0.35">
      <c r="B7243" s="76">
        <v>7241</v>
      </c>
      <c r="C7243" s="76" t="s">
        <v>6967</v>
      </c>
      <c r="D7243" s="76" t="s">
        <v>5600</v>
      </c>
      <c r="E7243" s="76"/>
      <c r="F7243" s="76" t="s">
        <v>1013</v>
      </c>
    </row>
    <row r="7244" spans="2:6" x14ac:dyDescent="0.35">
      <c r="B7244" s="76">
        <v>7242</v>
      </c>
      <c r="C7244" s="76" t="s">
        <v>6968</v>
      </c>
      <c r="D7244" s="76" t="s">
        <v>5602</v>
      </c>
      <c r="E7244" s="76"/>
      <c r="F7244" s="76" t="s">
        <v>5601</v>
      </c>
    </row>
    <row r="7245" spans="2:6" x14ac:dyDescent="0.35">
      <c r="B7245" s="76">
        <v>7243</v>
      </c>
      <c r="C7245" s="76" t="s">
        <v>6969</v>
      </c>
      <c r="D7245" s="76" t="s">
        <v>9887</v>
      </c>
      <c r="E7245" s="76"/>
      <c r="F7245" s="76" t="s">
        <v>9886</v>
      </c>
    </row>
    <row r="7246" spans="2:6" x14ac:dyDescent="0.35">
      <c r="B7246" s="76">
        <v>7244</v>
      </c>
      <c r="C7246" s="76"/>
      <c r="D7246" s="76" t="s">
        <v>7684</v>
      </c>
      <c r="E7246" s="76"/>
      <c r="F7246" s="76" t="s">
        <v>7683</v>
      </c>
    </row>
    <row r="7247" spans="2:6" x14ac:dyDescent="0.35">
      <c r="B7247" s="76">
        <v>7245</v>
      </c>
      <c r="C7247" s="76" t="s">
        <v>5603</v>
      </c>
      <c r="D7247" s="76" t="s">
        <v>5604</v>
      </c>
      <c r="E7247" s="76"/>
      <c r="F7247" s="76" t="s">
        <v>863</v>
      </c>
    </row>
    <row r="7248" spans="2:6" x14ac:dyDescent="0.35">
      <c r="B7248" s="76">
        <v>7246</v>
      </c>
      <c r="C7248" s="76" t="s">
        <v>5605</v>
      </c>
      <c r="D7248" s="76" t="s">
        <v>5607</v>
      </c>
      <c r="E7248" s="76"/>
      <c r="F7248" s="76" t="s">
        <v>5606</v>
      </c>
    </row>
    <row r="7249" spans="2:6" x14ac:dyDescent="0.35">
      <c r="B7249" s="76">
        <v>7247</v>
      </c>
      <c r="C7249" s="76" t="s">
        <v>5608</v>
      </c>
      <c r="D7249" s="76" t="s">
        <v>9889</v>
      </c>
      <c r="E7249" s="76"/>
      <c r="F7249" s="76" t="s">
        <v>9888</v>
      </c>
    </row>
    <row r="7250" spans="2:6" x14ac:dyDescent="0.35">
      <c r="B7250" s="76">
        <v>7248</v>
      </c>
      <c r="C7250" s="76" t="s">
        <v>5609</v>
      </c>
      <c r="D7250" s="76" t="s">
        <v>5610</v>
      </c>
      <c r="E7250" s="76"/>
      <c r="F7250" s="76" t="s">
        <v>864</v>
      </c>
    </row>
    <row r="7251" spans="2:6" x14ac:dyDescent="0.35">
      <c r="B7251" s="76">
        <v>7249</v>
      </c>
      <c r="C7251" s="76" t="s">
        <v>5611</v>
      </c>
      <c r="D7251" s="76" t="s">
        <v>5613</v>
      </c>
      <c r="E7251" s="76"/>
      <c r="F7251" s="76" t="s">
        <v>5612</v>
      </c>
    </row>
    <row r="7252" spans="2:6" x14ac:dyDescent="0.35">
      <c r="B7252" s="76">
        <v>7250</v>
      </c>
      <c r="C7252" s="76" t="s">
        <v>5614</v>
      </c>
      <c r="D7252" s="76" t="s">
        <v>9891</v>
      </c>
      <c r="E7252" s="76"/>
      <c r="F7252" s="76" t="s">
        <v>9890</v>
      </c>
    </row>
    <row r="7253" spans="2:6" x14ac:dyDescent="0.35">
      <c r="B7253" s="76">
        <v>7251</v>
      </c>
      <c r="C7253" s="76"/>
      <c r="D7253" s="76" t="s">
        <v>5615</v>
      </c>
      <c r="E7253" s="76"/>
      <c r="F7253" s="76" t="s">
        <v>627</v>
      </c>
    </row>
    <row r="7254" spans="2:6" x14ac:dyDescent="0.35">
      <c r="B7254" s="76">
        <v>7252</v>
      </c>
      <c r="C7254" s="76"/>
      <c r="D7254" s="76" t="s">
        <v>5617</v>
      </c>
      <c r="E7254" s="76"/>
      <c r="F7254" s="76" t="s">
        <v>5616</v>
      </c>
    </row>
    <row r="7255" spans="2:6" x14ac:dyDescent="0.35">
      <c r="B7255" s="76">
        <v>7253</v>
      </c>
      <c r="C7255" s="76"/>
      <c r="D7255" s="76" t="s">
        <v>9893</v>
      </c>
      <c r="E7255" s="76"/>
      <c r="F7255" s="76" t="s">
        <v>9892</v>
      </c>
    </row>
    <row r="7256" spans="2:6" x14ac:dyDescent="0.35">
      <c r="B7256" s="76">
        <v>7254</v>
      </c>
      <c r="C7256" s="76" t="s">
        <v>5618</v>
      </c>
      <c r="D7256" s="76" t="s">
        <v>5619</v>
      </c>
      <c r="E7256" s="76"/>
      <c r="F7256" s="76" t="s">
        <v>865</v>
      </c>
    </row>
    <row r="7257" spans="2:6" x14ac:dyDescent="0.35">
      <c r="B7257" s="76">
        <v>7255</v>
      </c>
      <c r="C7257" s="76" t="s">
        <v>5620</v>
      </c>
      <c r="D7257" s="76" t="s">
        <v>5622</v>
      </c>
      <c r="E7257" s="76"/>
      <c r="F7257" s="76" t="s">
        <v>5621</v>
      </c>
    </row>
    <row r="7258" spans="2:6" x14ac:dyDescent="0.35">
      <c r="B7258" s="76">
        <v>7256</v>
      </c>
      <c r="C7258" s="76" t="s">
        <v>5623</v>
      </c>
      <c r="D7258" s="76" t="s">
        <v>9895</v>
      </c>
      <c r="E7258" s="76"/>
      <c r="F7258" s="76" t="s">
        <v>9894</v>
      </c>
    </row>
    <row r="7259" spans="2:6" x14ac:dyDescent="0.35">
      <c r="B7259" s="76">
        <v>7257</v>
      </c>
      <c r="C7259" s="76" t="s">
        <v>5624</v>
      </c>
      <c r="D7259" s="76" t="s">
        <v>5625</v>
      </c>
      <c r="E7259" s="76"/>
      <c r="F7259" s="76" t="s">
        <v>866</v>
      </c>
    </row>
    <row r="7260" spans="2:6" x14ac:dyDescent="0.35">
      <c r="B7260" s="76">
        <v>7258</v>
      </c>
      <c r="C7260" s="76" t="s">
        <v>5626</v>
      </c>
      <c r="D7260" s="76" t="s">
        <v>5628</v>
      </c>
      <c r="E7260" s="76"/>
      <c r="F7260" s="76" t="s">
        <v>5627</v>
      </c>
    </row>
    <row r="7261" spans="2:6" x14ac:dyDescent="0.35">
      <c r="B7261" s="76">
        <v>7259</v>
      </c>
      <c r="C7261" s="76" t="s">
        <v>5629</v>
      </c>
      <c r="D7261" s="76" t="s">
        <v>9897</v>
      </c>
      <c r="E7261" s="76"/>
      <c r="F7261" s="76" t="s">
        <v>9896</v>
      </c>
    </row>
    <row r="7262" spans="2:6" x14ac:dyDescent="0.35">
      <c r="B7262" s="76">
        <v>7260</v>
      </c>
      <c r="C7262" s="76" t="s">
        <v>5630</v>
      </c>
      <c r="D7262" s="76" t="s">
        <v>5631</v>
      </c>
      <c r="E7262" s="76"/>
      <c r="F7262" s="76" t="s">
        <v>867</v>
      </c>
    </row>
    <row r="7263" spans="2:6" x14ac:dyDescent="0.35">
      <c r="B7263" s="76">
        <v>7261</v>
      </c>
      <c r="C7263" s="76" t="s">
        <v>5632</v>
      </c>
      <c r="D7263" s="76" t="s">
        <v>5634</v>
      </c>
      <c r="E7263" s="76"/>
      <c r="F7263" s="76" t="s">
        <v>5633</v>
      </c>
    </row>
    <row r="7264" spans="2:6" x14ac:dyDescent="0.35">
      <c r="B7264" s="76">
        <v>7262</v>
      </c>
      <c r="C7264" s="76" t="s">
        <v>5635</v>
      </c>
      <c r="D7264" s="76" t="s">
        <v>9899</v>
      </c>
      <c r="E7264" s="76"/>
      <c r="F7264" s="76" t="s">
        <v>9898</v>
      </c>
    </row>
    <row r="7265" spans="2:6" x14ac:dyDescent="0.35">
      <c r="B7265" s="76">
        <v>7263</v>
      </c>
      <c r="C7265" s="76" t="s">
        <v>5636</v>
      </c>
      <c r="D7265" s="76" t="s">
        <v>5637</v>
      </c>
      <c r="E7265" s="76"/>
      <c r="F7265" s="76" t="s">
        <v>868</v>
      </c>
    </row>
    <row r="7266" spans="2:6" x14ac:dyDescent="0.35">
      <c r="B7266" s="76">
        <v>7264</v>
      </c>
      <c r="C7266" s="76" t="s">
        <v>5638</v>
      </c>
      <c r="D7266" s="76" t="s">
        <v>5640</v>
      </c>
      <c r="E7266" s="76"/>
      <c r="F7266" s="76" t="s">
        <v>5639</v>
      </c>
    </row>
    <row r="7267" spans="2:6" x14ac:dyDescent="0.35">
      <c r="B7267" s="76">
        <v>7265</v>
      </c>
      <c r="C7267" s="76" t="s">
        <v>5641</v>
      </c>
      <c r="D7267" s="76" t="s">
        <v>9901</v>
      </c>
      <c r="E7267" s="76"/>
      <c r="F7267" s="76" t="s">
        <v>9900</v>
      </c>
    </row>
    <row r="7268" spans="2:6" x14ac:dyDescent="0.35">
      <c r="B7268" s="76">
        <v>7266</v>
      </c>
      <c r="C7268" s="76" t="s">
        <v>5642</v>
      </c>
      <c r="D7268" s="76" t="s">
        <v>5643</v>
      </c>
      <c r="E7268" s="76"/>
      <c r="F7268" s="76" t="s">
        <v>869</v>
      </c>
    </row>
    <row r="7269" spans="2:6" x14ac:dyDescent="0.35">
      <c r="B7269" s="76">
        <v>7267</v>
      </c>
      <c r="C7269" s="76" t="s">
        <v>5644</v>
      </c>
      <c r="D7269" s="76" t="s">
        <v>5646</v>
      </c>
      <c r="E7269" s="76"/>
      <c r="F7269" s="76" t="s">
        <v>5645</v>
      </c>
    </row>
    <row r="7270" spans="2:6" x14ac:dyDescent="0.35">
      <c r="B7270" s="76">
        <v>7268</v>
      </c>
      <c r="C7270" s="76" t="s">
        <v>5647</v>
      </c>
      <c r="D7270" s="76" t="s">
        <v>9903</v>
      </c>
      <c r="E7270" s="76"/>
      <c r="F7270" s="76" t="s">
        <v>9902</v>
      </c>
    </row>
    <row r="7271" spans="2:6" x14ac:dyDescent="0.35">
      <c r="B7271" s="76">
        <v>7269</v>
      </c>
      <c r="C7271" s="76" t="s">
        <v>5648</v>
      </c>
      <c r="D7271" s="76" t="s">
        <v>5649</v>
      </c>
      <c r="E7271" s="76"/>
      <c r="F7271" s="76" t="s">
        <v>628</v>
      </c>
    </row>
    <row r="7272" spans="2:6" x14ac:dyDescent="0.35">
      <c r="B7272" s="76">
        <v>7270</v>
      </c>
      <c r="C7272" s="76" t="s">
        <v>5650</v>
      </c>
      <c r="D7272" s="76" t="s">
        <v>5652</v>
      </c>
      <c r="E7272" s="76"/>
      <c r="F7272" s="76" t="s">
        <v>5651</v>
      </c>
    </row>
    <row r="7273" spans="2:6" x14ac:dyDescent="0.35">
      <c r="B7273" s="76">
        <v>7271</v>
      </c>
      <c r="C7273" s="76" t="s">
        <v>1541</v>
      </c>
      <c r="D7273" s="76" t="s">
        <v>9905</v>
      </c>
      <c r="E7273" s="76"/>
      <c r="F7273" s="76" t="s">
        <v>9904</v>
      </c>
    </row>
    <row r="7274" spans="2:6" x14ac:dyDescent="0.35">
      <c r="B7274" s="76">
        <v>7272</v>
      </c>
      <c r="C7274" s="76" t="s">
        <v>5653</v>
      </c>
      <c r="D7274" s="76" t="s">
        <v>5654</v>
      </c>
      <c r="E7274" s="76"/>
      <c r="F7274" s="76" t="s">
        <v>870</v>
      </c>
    </row>
    <row r="7275" spans="2:6" x14ac:dyDescent="0.35">
      <c r="B7275" s="76">
        <v>7273</v>
      </c>
      <c r="C7275" s="76" t="s">
        <v>5655</v>
      </c>
      <c r="D7275" s="76" t="s">
        <v>5657</v>
      </c>
      <c r="E7275" s="76"/>
      <c r="F7275" s="76" t="s">
        <v>5656</v>
      </c>
    </row>
    <row r="7276" spans="2:6" x14ac:dyDescent="0.35">
      <c r="B7276" s="76">
        <v>7274</v>
      </c>
      <c r="C7276" s="76" t="s">
        <v>5658</v>
      </c>
      <c r="D7276" s="76" t="s">
        <v>9907</v>
      </c>
      <c r="E7276" s="76"/>
      <c r="F7276" s="76" t="s">
        <v>9906</v>
      </c>
    </row>
    <row r="7277" spans="2:6" x14ac:dyDescent="0.35">
      <c r="B7277" s="76">
        <v>7275</v>
      </c>
      <c r="C7277" s="76" t="s">
        <v>5659</v>
      </c>
      <c r="D7277" s="76" t="s">
        <v>6823</v>
      </c>
      <c r="E7277" s="76"/>
      <c r="F7277" s="76" t="s">
        <v>871</v>
      </c>
    </row>
    <row r="7278" spans="2:6" x14ac:dyDescent="0.35">
      <c r="B7278" s="76">
        <v>7276</v>
      </c>
      <c r="C7278" s="76" t="s">
        <v>5660</v>
      </c>
      <c r="D7278" s="76" t="s">
        <v>6824</v>
      </c>
      <c r="E7278" s="76"/>
      <c r="F7278" s="76" t="s">
        <v>5661</v>
      </c>
    </row>
    <row r="7279" spans="2:6" x14ac:dyDescent="0.35">
      <c r="B7279" s="76">
        <v>7277</v>
      </c>
      <c r="C7279" s="76" t="s">
        <v>5662</v>
      </c>
      <c r="D7279" s="76" t="s">
        <v>9909</v>
      </c>
      <c r="E7279" s="76"/>
      <c r="F7279" s="76" t="s">
        <v>9908</v>
      </c>
    </row>
    <row r="7280" spans="2:6" x14ac:dyDescent="0.35">
      <c r="B7280" s="76">
        <v>7278</v>
      </c>
      <c r="C7280" s="76"/>
      <c r="D7280" s="76" t="s">
        <v>5663</v>
      </c>
      <c r="E7280" s="76"/>
      <c r="F7280" s="76" t="s">
        <v>629</v>
      </c>
    </row>
    <row r="7281" spans="2:6" x14ac:dyDescent="0.35">
      <c r="B7281" s="76">
        <v>7279</v>
      </c>
      <c r="C7281" s="76"/>
      <c r="D7281" s="76" t="s">
        <v>5665</v>
      </c>
      <c r="E7281" s="76"/>
      <c r="F7281" s="76" t="s">
        <v>5664</v>
      </c>
    </row>
    <row r="7282" spans="2:6" x14ac:dyDescent="0.35">
      <c r="B7282" s="76">
        <v>7280</v>
      </c>
      <c r="C7282" s="76"/>
      <c r="D7282" s="76" t="s">
        <v>9911</v>
      </c>
      <c r="E7282" s="76"/>
      <c r="F7282" s="76" t="s">
        <v>9910</v>
      </c>
    </row>
    <row r="7283" spans="2:6" x14ac:dyDescent="0.35">
      <c r="B7283" s="76">
        <v>7281</v>
      </c>
      <c r="C7283" s="76" t="s">
        <v>5666</v>
      </c>
      <c r="D7283" s="76" t="s">
        <v>5667</v>
      </c>
      <c r="E7283" s="76"/>
      <c r="F7283" s="76" t="s">
        <v>872</v>
      </c>
    </row>
    <row r="7284" spans="2:6" x14ac:dyDescent="0.35">
      <c r="B7284" s="76">
        <v>7282</v>
      </c>
      <c r="C7284" s="76" t="s">
        <v>5668</v>
      </c>
      <c r="D7284" s="76" t="s">
        <v>5670</v>
      </c>
      <c r="E7284" s="76"/>
      <c r="F7284" s="76" t="s">
        <v>5669</v>
      </c>
    </row>
    <row r="7285" spans="2:6" x14ac:dyDescent="0.35">
      <c r="B7285" s="76">
        <v>7283</v>
      </c>
      <c r="C7285" s="76" t="s">
        <v>5671</v>
      </c>
      <c r="D7285" s="76" t="s">
        <v>9913</v>
      </c>
      <c r="E7285" s="76"/>
      <c r="F7285" s="76" t="s">
        <v>9912</v>
      </c>
    </row>
    <row r="7286" spans="2:6" x14ac:dyDescent="0.35">
      <c r="B7286" s="76">
        <v>7284</v>
      </c>
      <c r="C7286" s="76" t="s">
        <v>5672</v>
      </c>
      <c r="D7286" s="76" t="s">
        <v>5673</v>
      </c>
      <c r="E7286" s="76"/>
      <c r="F7286" s="76" t="s">
        <v>873</v>
      </c>
    </row>
    <row r="7287" spans="2:6" x14ac:dyDescent="0.35">
      <c r="B7287" s="76">
        <v>7285</v>
      </c>
      <c r="C7287" s="76" t="s">
        <v>5674</v>
      </c>
      <c r="D7287" s="76" t="s">
        <v>5676</v>
      </c>
      <c r="E7287" s="76"/>
      <c r="F7287" s="76" t="s">
        <v>5675</v>
      </c>
    </row>
    <row r="7288" spans="2:6" x14ac:dyDescent="0.35">
      <c r="B7288" s="76">
        <v>7286</v>
      </c>
      <c r="C7288" s="76" t="s">
        <v>5677</v>
      </c>
      <c r="D7288" s="76" t="s">
        <v>9915</v>
      </c>
      <c r="E7288" s="76"/>
      <c r="F7288" s="76" t="s">
        <v>9914</v>
      </c>
    </row>
    <row r="7289" spans="2:6" x14ac:dyDescent="0.35">
      <c r="B7289" s="76">
        <v>7287</v>
      </c>
      <c r="C7289" s="76" t="s">
        <v>5678</v>
      </c>
      <c r="D7289" s="76" t="s">
        <v>5679</v>
      </c>
      <c r="E7289" s="76"/>
      <c r="F7289" s="76" t="s">
        <v>874</v>
      </c>
    </row>
    <row r="7290" spans="2:6" x14ac:dyDescent="0.35">
      <c r="B7290" s="76">
        <v>7288</v>
      </c>
      <c r="C7290" s="76" t="s">
        <v>5680</v>
      </c>
      <c r="D7290" s="76" t="s">
        <v>5682</v>
      </c>
      <c r="E7290" s="76"/>
      <c r="F7290" s="76" t="s">
        <v>5681</v>
      </c>
    </row>
    <row r="7291" spans="2:6" x14ac:dyDescent="0.35">
      <c r="B7291" s="76">
        <v>7289</v>
      </c>
      <c r="C7291" s="76" t="s">
        <v>5683</v>
      </c>
      <c r="D7291" s="76" t="s">
        <v>9917</v>
      </c>
      <c r="E7291" s="76"/>
      <c r="F7291" s="76" t="s">
        <v>9916</v>
      </c>
    </row>
    <row r="7292" spans="2:6" x14ac:dyDescent="0.35">
      <c r="B7292" s="76">
        <v>7290</v>
      </c>
      <c r="C7292" s="76" t="s">
        <v>5684</v>
      </c>
      <c r="D7292" s="76" t="s">
        <v>5685</v>
      </c>
      <c r="E7292" s="76"/>
      <c r="F7292" s="76" t="s">
        <v>875</v>
      </c>
    </row>
    <row r="7293" spans="2:6" x14ac:dyDescent="0.35">
      <c r="B7293" s="76">
        <v>7291</v>
      </c>
      <c r="C7293" s="76" t="s">
        <v>5686</v>
      </c>
      <c r="D7293" s="76" t="s">
        <v>5688</v>
      </c>
      <c r="E7293" s="76"/>
      <c r="F7293" s="76" t="s">
        <v>5687</v>
      </c>
    </row>
    <row r="7294" spans="2:6" x14ac:dyDescent="0.35">
      <c r="B7294" s="76">
        <v>7292</v>
      </c>
      <c r="C7294" s="76" t="s">
        <v>5689</v>
      </c>
      <c r="D7294" s="76" t="s">
        <v>9919</v>
      </c>
      <c r="E7294" s="76"/>
      <c r="F7294" s="76" t="s">
        <v>9918</v>
      </c>
    </row>
    <row r="7295" spans="2:6" x14ac:dyDescent="0.35">
      <c r="B7295" s="76">
        <v>7293</v>
      </c>
      <c r="C7295" s="76" t="s">
        <v>5690</v>
      </c>
      <c r="D7295" s="76" t="s">
        <v>5691</v>
      </c>
      <c r="E7295" s="76"/>
      <c r="F7295" s="76" t="s">
        <v>876</v>
      </c>
    </row>
    <row r="7296" spans="2:6" x14ac:dyDescent="0.35">
      <c r="B7296" s="76">
        <v>7294</v>
      </c>
      <c r="C7296" s="76" t="s">
        <v>5692</v>
      </c>
      <c r="D7296" s="76" t="s">
        <v>5694</v>
      </c>
      <c r="E7296" s="76"/>
      <c r="F7296" s="76" t="s">
        <v>5693</v>
      </c>
    </row>
    <row r="7297" spans="2:6" x14ac:dyDescent="0.35">
      <c r="B7297" s="76">
        <v>7295</v>
      </c>
      <c r="C7297" s="76" t="s">
        <v>5695</v>
      </c>
      <c r="D7297" s="76" t="s">
        <v>9921</v>
      </c>
      <c r="E7297" s="76"/>
      <c r="F7297" s="76" t="s">
        <v>9920</v>
      </c>
    </row>
    <row r="7298" spans="2:6" x14ac:dyDescent="0.35">
      <c r="B7298" s="76">
        <v>7296</v>
      </c>
      <c r="C7298" s="76" t="s">
        <v>5696</v>
      </c>
      <c r="D7298" s="76" t="s">
        <v>5697</v>
      </c>
      <c r="E7298" s="76"/>
      <c r="F7298" s="76" t="s">
        <v>877</v>
      </c>
    </row>
    <row r="7299" spans="2:6" x14ac:dyDescent="0.35">
      <c r="B7299" s="76">
        <v>7297</v>
      </c>
      <c r="C7299" s="76" t="s">
        <v>5698</v>
      </c>
      <c r="D7299" s="76" t="s">
        <v>5700</v>
      </c>
      <c r="E7299" s="76"/>
      <c r="F7299" s="76" t="s">
        <v>5699</v>
      </c>
    </row>
    <row r="7300" spans="2:6" x14ac:dyDescent="0.35">
      <c r="B7300" s="76">
        <v>7298</v>
      </c>
      <c r="C7300" s="76" t="s">
        <v>5701</v>
      </c>
      <c r="D7300" s="76" t="s">
        <v>9923</v>
      </c>
      <c r="E7300" s="76"/>
      <c r="F7300" s="76" t="s">
        <v>9922</v>
      </c>
    </row>
    <row r="7301" spans="2:6" x14ac:dyDescent="0.35">
      <c r="B7301" s="76">
        <v>7299</v>
      </c>
      <c r="C7301" s="76" t="s">
        <v>5702</v>
      </c>
      <c r="D7301" s="76" t="s">
        <v>5703</v>
      </c>
      <c r="E7301" s="76"/>
      <c r="F7301" s="76" t="s">
        <v>878</v>
      </c>
    </row>
    <row r="7302" spans="2:6" x14ac:dyDescent="0.35">
      <c r="B7302" s="76">
        <v>7300</v>
      </c>
      <c r="C7302" s="76" t="s">
        <v>5704</v>
      </c>
      <c r="D7302" s="76" t="s">
        <v>5706</v>
      </c>
      <c r="E7302" s="76"/>
      <c r="F7302" s="76" t="s">
        <v>5705</v>
      </c>
    </row>
    <row r="7303" spans="2:6" x14ac:dyDescent="0.35">
      <c r="B7303" s="76">
        <v>7301</v>
      </c>
      <c r="C7303" s="76" t="s">
        <v>5707</v>
      </c>
      <c r="D7303" s="76" t="s">
        <v>9925</v>
      </c>
      <c r="E7303" s="76"/>
      <c r="F7303" s="76" t="s">
        <v>9924</v>
      </c>
    </row>
    <row r="7304" spans="2:6" x14ac:dyDescent="0.35">
      <c r="B7304" s="76">
        <v>7302</v>
      </c>
      <c r="C7304" s="76" t="s">
        <v>6825</v>
      </c>
      <c r="D7304" s="76" t="s">
        <v>5708</v>
      </c>
      <c r="E7304" s="76"/>
      <c r="F7304" s="76" t="s">
        <v>6424</v>
      </c>
    </row>
    <row r="7305" spans="2:6" x14ac:dyDescent="0.35">
      <c r="B7305" s="76">
        <v>7303</v>
      </c>
      <c r="C7305" s="76" t="s">
        <v>6827</v>
      </c>
      <c r="D7305" s="76" t="s">
        <v>5709</v>
      </c>
      <c r="E7305" s="76"/>
      <c r="F7305" s="76" t="s">
        <v>6826</v>
      </c>
    </row>
    <row r="7306" spans="2:6" x14ac:dyDescent="0.35">
      <c r="B7306" s="76">
        <v>7304</v>
      </c>
      <c r="C7306" s="76" t="s">
        <v>6828</v>
      </c>
      <c r="D7306" s="76" t="s">
        <v>9927</v>
      </c>
      <c r="E7306" s="76"/>
      <c r="F7306" s="76" t="s">
        <v>9926</v>
      </c>
    </row>
    <row r="7307" spans="2:6" x14ac:dyDescent="0.35">
      <c r="B7307" s="76">
        <v>7305</v>
      </c>
      <c r="C7307" s="76" t="s">
        <v>5710</v>
      </c>
      <c r="D7307" s="76" t="s">
        <v>5711</v>
      </c>
      <c r="E7307" s="76"/>
      <c r="F7307" s="76" t="s">
        <v>879</v>
      </c>
    </row>
    <row r="7308" spans="2:6" x14ac:dyDescent="0.35">
      <c r="B7308" s="76">
        <v>7306</v>
      </c>
      <c r="C7308" s="76" t="s">
        <v>5712</v>
      </c>
      <c r="D7308" s="76" t="s">
        <v>5714</v>
      </c>
      <c r="E7308" s="76"/>
      <c r="F7308" s="76" t="s">
        <v>5713</v>
      </c>
    </row>
    <row r="7309" spans="2:6" x14ac:dyDescent="0.35">
      <c r="B7309" s="76">
        <v>7307</v>
      </c>
      <c r="C7309" s="76" t="s">
        <v>5715</v>
      </c>
      <c r="D7309" s="76" t="s">
        <v>9929</v>
      </c>
      <c r="E7309" s="76"/>
      <c r="F7309" s="76" t="s">
        <v>9928</v>
      </c>
    </row>
    <row r="7310" spans="2:6" x14ac:dyDescent="0.35">
      <c r="B7310" s="76">
        <v>7308</v>
      </c>
      <c r="C7310" s="76"/>
      <c r="D7310" s="76" t="s">
        <v>5716</v>
      </c>
      <c r="E7310" s="76"/>
      <c r="F7310" s="76" t="s">
        <v>880</v>
      </c>
    </row>
    <row r="7311" spans="2:6" x14ac:dyDescent="0.35">
      <c r="B7311" s="76">
        <v>7309</v>
      </c>
      <c r="C7311" s="76"/>
      <c r="D7311" s="76" t="s">
        <v>5718</v>
      </c>
      <c r="E7311" s="76"/>
      <c r="F7311" s="76" t="s">
        <v>5717</v>
      </c>
    </row>
    <row r="7312" spans="2:6" x14ac:dyDescent="0.35">
      <c r="B7312" s="76">
        <v>7310</v>
      </c>
      <c r="C7312" s="76"/>
      <c r="D7312" s="76" t="s">
        <v>9931</v>
      </c>
      <c r="E7312" s="76"/>
      <c r="F7312" s="76" t="s">
        <v>9930</v>
      </c>
    </row>
    <row r="7313" spans="2:6" x14ac:dyDescent="0.35">
      <c r="B7313" s="76">
        <v>7311</v>
      </c>
      <c r="C7313" s="76" t="s">
        <v>12153</v>
      </c>
      <c r="D7313" s="76" t="s">
        <v>13043</v>
      </c>
      <c r="E7313" s="76"/>
      <c r="F7313" s="76" t="s">
        <v>12152</v>
      </c>
    </row>
    <row r="7314" spans="2:6" x14ac:dyDescent="0.35">
      <c r="B7314" s="76">
        <v>7312</v>
      </c>
      <c r="C7314" s="76"/>
      <c r="D7314" s="76" t="s">
        <v>5720</v>
      </c>
      <c r="E7314" s="76"/>
      <c r="F7314" s="76" t="s">
        <v>5719</v>
      </c>
    </row>
    <row r="7315" spans="2:6" x14ac:dyDescent="0.35">
      <c r="B7315" s="76">
        <v>7313</v>
      </c>
      <c r="C7315" s="76"/>
      <c r="D7315" s="76" t="s">
        <v>5721</v>
      </c>
      <c r="E7315" s="76"/>
      <c r="F7315" s="76" t="s">
        <v>881</v>
      </c>
    </row>
    <row r="7316" spans="2:6" x14ac:dyDescent="0.35">
      <c r="B7316" s="76">
        <v>7314</v>
      </c>
      <c r="C7316" s="76"/>
      <c r="D7316" s="76" t="s">
        <v>5723</v>
      </c>
      <c r="E7316" s="76"/>
      <c r="F7316" s="76" t="s">
        <v>5722</v>
      </c>
    </row>
    <row r="7317" spans="2:6" x14ac:dyDescent="0.35">
      <c r="B7317" s="76">
        <v>7315</v>
      </c>
      <c r="C7317" s="76"/>
      <c r="D7317" s="76" t="s">
        <v>9933</v>
      </c>
      <c r="E7317" s="76"/>
      <c r="F7317" s="76" t="s">
        <v>9932</v>
      </c>
    </row>
    <row r="7318" spans="2:6" x14ac:dyDescent="0.35">
      <c r="B7318" s="76">
        <v>7316</v>
      </c>
      <c r="C7318" s="76" t="s">
        <v>5724</v>
      </c>
      <c r="D7318" s="76" t="s">
        <v>5725</v>
      </c>
      <c r="E7318" s="76"/>
      <c r="F7318" s="76" t="s">
        <v>882</v>
      </c>
    </row>
    <row r="7319" spans="2:6" x14ac:dyDescent="0.35">
      <c r="B7319" s="76">
        <v>7317</v>
      </c>
      <c r="C7319" s="76" t="s">
        <v>5726</v>
      </c>
      <c r="D7319" s="76" t="s">
        <v>5728</v>
      </c>
      <c r="E7319" s="76"/>
      <c r="F7319" s="76" t="s">
        <v>5727</v>
      </c>
    </row>
    <row r="7320" spans="2:6" x14ac:dyDescent="0.35">
      <c r="B7320" s="76">
        <v>7318</v>
      </c>
      <c r="C7320" s="76" t="s">
        <v>5729</v>
      </c>
      <c r="D7320" s="76" t="s">
        <v>9935</v>
      </c>
      <c r="E7320" s="76"/>
      <c r="F7320" s="76" t="s">
        <v>9934</v>
      </c>
    </row>
    <row r="7321" spans="2:6" x14ac:dyDescent="0.35">
      <c r="B7321" s="76">
        <v>7319</v>
      </c>
      <c r="C7321" s="76" t="s">
        <v>5730</v>
      </c>
      <c r="D7321" s="76" t="s">
        <v>5731</v>
      </c>
      <c r="E7321" s="76"/>
      <c r="F7321" s="76" t="s">
        <v>883</v>
      </c>
    </row>
    <row r="7322" spans="2:6" x14ac:dyDescent="0.35">
      <c r="B7322" s="76">
        <v>7320</v>
      </c>
      <c r="C7322" s="76" t="s">
        <v>5732</v>
      </c>
      <c r="D7322" s="76" t="s">
        <v>5734</v>
      </c>
      <c r="E7322" s="76"/>
      <c r="F7322" s="76" t="s">
        <v>5733</v>
      </c>
    </row>
    <row r="7323" spans="2:6" x14ac:dyDescent="0.35">
      <c r="B7323" s="76">
        <v>7321</v>
      </c>
      <c r="C7323" s="76" t="s">
        <v>5735</v>
      </c>
      <c r="D7323" s="76" t="s">
        <v>9937</v>
      </c>
      <c r="E7323" s="76"/>
      <c r="F7323" s="76" t="s">
        <v>9936</v>
      </c>
    </row>
    <row r="7324" spans="2:6" x14ac:dyDescent="0.35">
      <c r="B7324" s="76">
        <v>7322</v>
      </c>
      <c r="C7324" s="76" t="s">
        <v>5736</v>
      </c>
      <c r="D7324" s="76" t="s">
        <v>5737</v>
      </c>
      <c r="E7324" s="76"/>
      <c r="F7324" s="76" t="s">
        <v>884</v>
      </c>
    </row>
    <row r="7325" spans="2:6" x14ac:dyDescent="0.35">
      <c r="B7325" s="76">
        <v>7323</v>
      </c>
      <c r="C7325" s="76" t="s">
        <v>5738</v>
      </c>
      <c r="D7325" s="76" t="s">
        <v>5740</v>
      </c>
      <c r="E7325" s="76"/>
      <c r="F7325" s="76" t="s">
        <v>5739</v>
      </c>
    </row>
    <row r="7326" spans="2:6" x14ac:dyDescent="0.35">
      <c r="B7326" s="76">
        <v>7324</v>
      </c>
      <c r="C7326" s="76" t="s">
        <v>5741</v>
      </c>
      <c r="D7326" s="76" t="s">
        <v>9939</v>
      </c>
      <c r="E7326" s="76"/>
      <c r="F7326" s="76" t="s">
        <v>9938</v>
      </c>
    </row>
    <row r="7327" spans="2:6" x14ac:dyDescent="0.35">
      <c r="B7327" s="76">
        <v>7325</v>
      </c>
      <c r="C7327" s="76"/>
      <c r="D7327" s="76" t="s">
        <v>5742</v>
      </c>
      <c r="E7327" s="76"/>
      <c r="F7327" s="76" t="s">
        <v>630</v>
      </c>
    </row>
    <row r="7328" spans="2:6" x14ac:dyDescent="0.35">
      <c r="B7328" s="76">
        <v>7326</v>
      </c>
      <c r="C7328" s="76"/>
      <c r="D7328" s="76" t="s">
        <v>5744</v>
      </c>
      <c r="E7328" s="76"/>
      <c r="F7328" s="76" t="s">
        <v>5743</v>
      </c>
    </row>
    <row r="7329" spans="2:6" x14ac:dyDescent="0.35">
      <c r="B7329" s="76">
        <v>7327</v>
      </c>
      <c r="C7329" s="76"/>
      <c r="D7329" s="76" t="s">
        <v>9941</v>
      </c>
      <c r="E7329" s="76"/>
      <c r="F7329" s="76" t="s">
        <v>9940</v>
      </c>
    </row>
    <row r="7330" spans="2:6" x14ac:dyDescent="0.35">
      <c r="B7330" s="76">
        <v>7328</v>
      </c>
      <c r="C7330" s="76"/>
      <c r="D7330" s="76" t="s">
        <v>5745</v>
      </c>
      <c r="E7330" s="76"/>
      <c r="F7330" s="76" t="s">
        <v>631</v>
      </c>
    </row>
    <row r="7331" spans="2:6" x14ac:dyDescent="0.35">
      <c r="B7331" s="76">
        <v>7329</v>
      </c>
      <c r="C7331" s="76"/>
      <c r="D7331" s="76" t="s">
        <v>5747</v>
      </c>
      <c r="E7331" s="76"/>
      <c r="F7331" s="76" t="s">
        <v>5746</v>
      </c>
    </row>
    <row r="7332" spans="2:6" x14ac:dyDescent="0.35">
      <c r="B7332" s="76">
        <v>7330</v>
      </c>
      <c r="C7332" s="76"/>
      <c r="D7332" s="76" t="s">
        <v>9943</v>
      </c>
      <c r="E7332" s="76"/>
      <c r="F7332" s="76" t="s">
        <v>9942</v>
      </c>
    </row>
    <row r="7333" spans="2:6" x14ac:dyDescent="0.35">
      <c r="B7333" s="76">
        <v>7331</v>
      </c>
      <c r="C7333" s="76"/>
      <c r="D7333" s="76" t="s">
        <v>5748</v>
      </c>
      <c r="E7333" s="76"/>
      <c r="F7333" s="76" t="s">
        <v>632</v>
      </c>
    </row>
    <row r="7334" spans="2:6" x14ac:dyDescent="0.35">
      <c r="B7334" s="76">
        <v>7332</v>
      </c>
      <c r="C7334" s="76"/>
      <c r="D7334" s="76" t="s">
        <v>5750</v>
      </c>
      <c r="E7334" s="76"/>
      <c r="F7334" s="76" t="s">
        <v>5749</v>
      </c>
    </row>
    <row r="7335" spans="2:6" x14ac:dyDescent="0.35">
      <c r="B7335" s="76">
        <v>7333</v>
      </c>
      <c r="C7335" s="76"/>
      <c r="D7335" s="76" t="s">
        <v>9945</v>
      </c>
      <c r="E7335" s="76"/>
      <c r="F7335" s="76" t="s">
        <v>9944</v>
      </c>
    </row>
    <row r="7336" spans="2:6" x14ac:dyDescent="0.35">
      <c r="B7336" s="76">
        <v>7334</v>
      </c>
      <c r="C7336" s="76"/>
      <c r="D7336" s="76" t="s">
        <v>5748</v>
      </c>
      <c r="E7336" s="76"/>
      <c r="F7336" s="76" t="s">
        <v>633</v>
      </c>
    </row>
    <row r="7337" spans="2:6" x14ac:dyDescent="0.35">
      <c r="B7337" s="76">
        <v>7335</v>
      </c>
      <c r="C7337" s="76"/>
      <c r="D7337" s="76" t="s">
        <v>5750</v>
      </c>
      <c r="E7337" s="76"/>
      <c r="F7337" s="76" t="s">
        <v>5751</v>
      </c>
    </row>
    <row r="7338" spans="2:6" x14ac:dyDescent="0.35">
      <c r="B7338" s="76">
        <v>7336</v>
      </c>
      <c r="C7338" s="76"/>
      <c r="D7338" s="76" t="s">
        <v>9945</v>
      </c>
      <c r="E7338" s="76"/>
      <c r="F7338" s="76" t="s">
        <v>610</v>
      </c>
    </row>
    <row r="7339" spans="2:6" x14ac:dyDescent="0.35">
      <c r="B7339" s="76">
        <v>7337</v>
      </c>
      <c r="C7339" s="76"/>
      <c r="D7339" s="76" t="s">
        <v>5752</v>
      </c>
      <c r="E7339" s="76"/>
      <c r="F7339" s="76" t="s">
        <v>885</v>
      </c>
    </row>
    <row r="7340" spans="2:6" x14ac:dyDescent="0.35">
      <c r="B7340" s="76">
        <v>7338</v>
      </c>
      <c r="C7340" s="76"/>
      <c r="D7340" s="76" t="s">
        <v>5754</v>
      </c>
      <c r="E7340" s="76"/>
      <c r="F7340" s="76" t="s">
        <v>5753</v>
      </c>
    </row>
    <row r="7341" spans="2:6" x14ac:dyDescent="0.35">
      <c r="B7341" s="76">
        <v>7339</v>
      </c>
      <c r="C7341" s="76"/>
      <c r="D7341" s="76" t="s">
        <v>9947</v>
      </c>
      <c r="E7341" s="76"/>
      <c r="F7341" s="76" t="s">
        <v>9946</v>
      </c>
    </row>
    <row r="7342" spans="2:6" x14ac:dyDescent="0.35">
      <c r="B7342" s="76">
        <v>7340</v>
      </c>
      <c r="C7342" s="76"/>
      <c r="D7342" s="76" t="s">
        <v>5756</v>
      </c>
      <c r="E7342" s="76"/>
      <c r="F7342" s="76" t="s">
        <v>5755</v>
      </c>
    </row>
    <row r="7343" spans="2:6" x14ac:dyDescent="0.35">
      <c r="B7343" s="76">
        <v>7341</v>
      </c>
      <c r="C7343" s="76"/>
      <c r="D7343" s="76" t="s">
        <v>5757</v>
      </c>
      <c r="E7343" s="76"/>
      <c r="F7343" s="76" t="s">
        <v>886</v>
      </c>
    </row>
    <row r="7344" spans="2:6" x14ac:dyDescent="0.35">
      <c r="B7344" s="76">
        <v>7342</v>
      </c>
      <c r="C7344" s="76"/>
      <c r="D7344" s="76" t="s">
        <v>5759</v>
      </c>
      <c r="E7344" s="76"/>
      <c r="F7344" s="76" t="s">
        <v>5758</v>
      </c>
    </row>
    <row r="7345" spans="2:6" x14ac:dyDescent="0.35">
      <c r="B7345" s="76">
        <v>7343</v>
      </c>
      <c r="C7345" s="76"/>
      <c r="D7345" s="76" t="s">
        <v>9949</v>
      </c>
      <c r="E7345" s="76"/>
      <c r="F7345" s="76" t="s">
        <v>9948</v>
      </c>
    </row>
    <row r="7346" spans="2:6" x14ac:dyDescent="0.35">
      <c r="B7346" s="76">
        <v>7344</v>
      </c>
      <c r="C7346" s="76"/>
      <c r="D7346" s="76" t="s">
        <v>5761</v>
      </c>
      <c r="E7346" s="76"/>
      <c r="F7346" s="76" t="s">
        <v>5760</v>
      </c>
    </row>
    <row r="7347" spans="2:6" x14ac:dyDescent="0.35">
      <c r="B7347" s="76">
        <v>7345</v>
      </c>
      <c r="C7347" s="76"/>
      <c r="D7347" s="76" t="s">
        <v>5757</v>
      </c>
      <c r="E7347" s="76"/>
      <c r="F7347" s="76" t="s">
        <v>6425</v>
      </c>
    </row>
    <row r="7348" spans="2:6" x14ac:dyDescent="0.35">
      <c r="B7348" s="76">
        <v>7346</v>
      </c>
      <c r="C7348" s="76"/>
      <c r="D7348" s="76" t="s">
        <v>5759</v>
      </c>
      <c r="E7348" s="76"/>
      <c r="F7348" s="76" t="s">
        <v>6829</v>
      </c>
    </row>
    <row r="7349" spans="2:6" x14ac:dyDescent="0.35">
      <c r="B7349" s="76">
        <v>7347</v>
      </c>
      <c r="C7349" s="76"/>
      <c r="D7349" s="76" t="s">
        <v>9949</v>
      </c>
      <c r="E7349" s="76"/>
      <c r="F7349" s="76" t="s">
        <v>9950</v>
      </c>
    </row>
    <row r="7350" spans="2:6" x14ac:dyDescent="0.35">
      <c r="B7350" s="76">
        <v>7348</v>
      </c>
      <c r="C7350" s="76"/>
      <c r="D7350" s="76" t="s">
        <v>5761</v>
      </c>
      <c r="E7350" s="76"/>
      <c r="F7350" s="76" t="s">
        <v>6830</v>
      </c>
    </row>
    <row r="7351" spans="2:6" x14ac:dyDescent="0.35">
      <c r="B7351" s="76">
        <v>7349</v>
      </c>
      <c r="C7351" s="76"/>
      <c r="D7351" s="76" t="s">
        <v>5762</v>
      </c>
      <c r="E7351" s="76"/>
      <c r="F7351" s="76" t="s">
        <v>634</v>
      </c>
    </row>
    <row r="7352" spans="2:6" x14ac:dyDescent="0.35">
      <c r="B7352" s="76">
        <v>7350</v>
      </c>
      <c r="C7352" s="76"/>
      <c r="D7352" s="76" t="s">
        <v>5764</v>
      </c>
      <c r="E7352" s="76"/>
      <c r="F7352" s="76" t="s">
        <v>5763</v>
      </c>
    </row>
    <row r="7353" spans="2:6" x14ac:dyDescent="0.35">
      <c r="B7353" s="76">
        <v>7351</v>
      </c>
      <c r="C7353" s="76"/>
      <c r="D7353" s="76" t="s">
        <v>9952</v>
      </c>
      <c r="E7353" s="76"/>
      <c r="F7353" s="76" t="s">
        <v>9951</v>
      </c>
    </row>
    <row r="7354" spans="2:6" x14ac:dyDescent="0.35">
      <c r="B7354" s="76">
        <v>7352</v>
      </c>
      <c r="C7354" s="76"/>
      <c r="D7354" s="76" t="s">
        <v>5765</v>
      </c>
      <c r="E7354" s="76"/>
      <c r="F7354" s="76" t="s">
        <v>635</v>
      </c>
    </row>
    <row r="7355" spans="2:6" x14ac:dyDescent="0.35">
      <c r="B7355" s="76">
        <v>7353</v>
      </c>
      <c r="C7355" s="76"/>
      <c r="D7355" s="76" t="s">
        <v>5767</v>
      </c>
      <c r="E7355" s="76"/>
      <c r="F7355" s="76" t="s">
        <v>5766</v>
      </c>
    </row>
    <row r="7356" spans="2:6" x14ac:dyDescent="0.35">
      <c r="B7356" s="76">
        <v>7354</v>
      </c>
      <c r="C7356" s="76"/>
      <c r="D7356" s="76" t="s">
        <v>9954</v>
      </c>
      <c r="E7356" s="76"/>
      <c r="F7356" s="76" t="s">
        <v>9953</v>
      </c>
    </row>
    <row r="7357" spans="2:6" x14ac:dyDescent="0.35">
      <c r="B7357" s="76">
        <v>7355</v>
      </c>
      <c r="C7357" s="76"/>
      <c r="D7357" s="76" t="s">
        <v>5768</v>
      </c>
      <c r="E7357" s="76"/>
      <c r="F7357" s="76" t="s">
        <v>887</v>
      </c>
    </row>
    <row r="7358" spans="2:6" x14ac:dyDescent="0.35">
      <c r="B7358" s="76">
        <v>7356</v>
      </c>
      <c r="C7358" s="76"/>
      <c r="D7358" s="76" t="s">
        <v>5770</v>
      </c>
      <c r="E7358" s="76"/>
      <c r="F7358" s="76" t="s">
        <v>5769</v>
      </c>
    </row>
    <row r="7359" spans="2:6" x14ac:dyDescent="0.35">
      <c r="B7359" s="76">
        <v>7357</v>
      </c>
      <c r="C7359" s="76"/>
      <c r="D7359" s="76" t="s">
        <v>9956</v>
      </c>
      <c r="E7359" s="76"/>
      <c r="F7359" s="76" t="s">
        <v>9955</v>
      </c>
    </row>
    <row r="7360" spans="2:6" x14ac:dyDescent="0.35">
      <c r="B7360" s="76">
        <v>7358</v>
      </c>
      <c r="C7360" s="76"/>
      <c r="D7360" s="76" t="s">
        <v>5771</v>
      </c>
      <c r="E7360" s="76"/>
      <c r="F7360" s="76" t="s">
        <v>888</v>
      </c>
    </row>
    <row r="7361" spans="2:6" x14ac:dyDescent="0.35">
      <c r="B7361" s="76">
        <v>7359</v>
      </c>
      <c r="C7361" s="76"/>
      <c r="D7361" s="76" t="s">
        <v>5773</v>
      </c>
      <c r="E7361" s="76"/>
      <c r="F7361" s="76" t="s">
        <v>5772</v>
      </c>
    </row>
    <row r="7362" spans="2:6" x14ac:dyDescent="0.35">
      <c r="B7362" s="76">
        <v>7360</v>
      </c>
      <c r="C7362" s="76"/>
      <c r="D7362" s="76" t="s">
        <v>9958</v>
      </c>
      <c r="E7362" s="76"/>
      <c r="F7362" s="76" t="s">
        <v>9957</v>
      </c>
    </row>
    <row r="7363" spans="2:6" x14ac:dyDescent="0.35">
      <c r="B7363" s="76">
        <v>7361</v>
      </c>
      <c r="C7363" s="76"/>
      <c r="D7363" s="76" t="s">
        <v>5775</v>
      </c>
      <c r="E7363" s="76"/>
      <c r="F7363" s="76" t="s">
        <v>5774</v>
      </c>
    </row>
    <row r="7364" spans="2:6" x14ac:dyDescent="0.35">
      <c r="B7364" s="76">
        <v>7362</v>
      </c>
      <c r="C7364" s="76"/>
      <c r="D7364" s="76" t="s">
        <v>5776</v>
      </c>
      <c r="E7364" s="76"/>
      <c r="F7364" s="76" t="s">
        <v>889</v>
      </c>
    </row>
    <row r="7365" spans="2:6" x14ac:dyDescent="0.35">
      <c r="B7365" s="76">
        <v>7363</v>
      </c>
      <c r="C7365" s="76"/>
      <c r="D7365" s="76" t="s">
        <v>5778</v>
      </c>
      <c r="E7365" s="76"/>
      <c r="F7365" s="76" t="s">
        <v>5777</v>
      </c>
    </row>
    <row r="7366" spans="2:6" x14ac:dyDescent="0.35">
      <c r="B7366" s="76">
        <v>7364</v>
      </c>
      <c r="C7366" s="76"/>
      <c r="D7366" s="76" t="s">
        <v>9960</v>
      </c>
      <c r="E7366" s="76"/>
      <c r="F7366" s="76" t="s">
        <v>9959</v>
      </c>
    </row>
    <row r="7367" spans="2:6" x14ac:dyDescent="0.35">
      <c r="B7367" s="76">
        <v>7365</v>
      </c>
      <c r="C7367" s="76"/>
      <c r="D7367" s="76" t="s">
        <v>5779</v>
      </c>
      <c r="E7367" s="76"/>
      <c r="F7367" s="76" t="s">
        <v>890</v>
      </c>
    </row>
    <row r="7368" spans="2:6" x14ac:dyDescent="0.35">
      <c r="B7368" s="76">
        <v>7366</v>
      </c>
      <c r="C7368" s="76"/>
      <c r="D7368" s="76" t="s">
        <v>5781</v>
      </c>
      <c r="E7368" s="76"/>
      <c r="F7368" s="76" t="s">
        <v>5780</v>
      </c>
    </row>
    <row r="7369" spans="2:6" x14ac:dyDescent="0.35">
      <c r="B7369" s="76">
        <v>7367</v>
      </c>
      <c r="C7369" s="76"/>
      <c r="D7369" s="76" t="s">
        <v>9961</v>
      </c>
      <c r="E7369" s="76"/>
      <c r="F7369" s="76" t="s">
        <v>5782</v>
      </c>
    </row>
    <row r="7370" spans="2:6" x14ac:dyDescent="0.35">
      <c r="B7370" s="76">
        <v>7368</v>
      </c>
      <c r="C7370" s="76"/>
      <c r="D7370" s="76" t="s">
        <v>5784</v>
      </c>
      <c r="E7370" s="76"/>
      <c r="F7370" s="76" t="s">
        <v>5783</v>
      </c>
    </row>
    <row r="7371" spans="2:6" x14ac:dyDescent="0.35">
      <c r="B7371" s="76">
        <v>7369</v>
      </c>
      <c r="C7371" s="76" t="s">
        <v>12156</v>
      </c>
      <c r="D7371" s="76" t="s">
        <v>12155</v>
      </c>
      <c r="E7371" s="76"/>
      <c r="F7371" s="76" t="s">
        <v>12154</v>
      </c>
    </row>
    <row r="7372" spans="2:6" x14ac:dyDescent="0.35">
      <c r="B7372" s="76">
        <v>7370</v>
      </c>
      <c r="C7372" s="76"/>
      <c r="D7372" s="76" t="s">
        <v>5786</v>
      </c>
      <c r="E7372" s="76"/>
      <c r="F7372" s="76" t="s">
        <v>5785</v>
      </c>
    </row>
    <row r="7373" spans="2:6" x14ac:dyDescent="0.35">
      <c r="B7373" s="76">
        <v>7371</v>
      </c>
      <c r="C7373" s="76"/>
      <c r="D7373" s="76" t="s">
        <v>9962</v>
      </c>
      <c r="E7373" s="76"/>
      <c r="F7373" s="76" t="s">
        <v>5787</v>
      </c>
    </row>
    <row r="7374" spans="2:6" x14ac:dyDescent="0.35">
      <c r="B7374" s="76">
        <v>7372</v>
      </c>
      <c r="C7374" s="76" t="s">
        <v>12158</v>
      </c>
      <c r="D7374" s="76" t="s">
        <v>13044</v>
      </c>
      <c r="E7374" s="76"/>
      <c r="F7374" s="76" t="s">
        <v>12157</v>
      </c>
    </row>
    <row r="7375" spans="2:6" x14ac:dyDescent="0.35">
      <c r="B7375" s="76">
        <v>7373</v>
      </c>
      <c r="C7375" s="76"/>
      <c r="D7375" s="76" t="s">
        <v>5788</v>
      </c>
      <c r="E7375" s="76"/>
      <c r="F7375" s="76" t="s">
        <v>891</v>
      </c>
    </row>
    <row r="7376" spans="2:6" x14ac:dyDescent="0.35">
      <c r="B7376" s="76">
        <v>7374</v>
      </c>
      <c r="C7376" s="76"/>
      <c r="D7376" s="76" t="s">
        <v>9963</v>
      </c>
      <c r="E7376" s="76"/>
      <c r="F7376" s="76" t="s">
        <v>5789</v>
      </c>
    </row>
    <row r="7377" spans="2:6" x14ac:dyDescent="0.35">
      <c r="B7377" s="76">
        <v>7375</v>
      </c>
      <c r="C7377" s="76" t="s">
        <v>12160</v>
      </c>
      <c r="D7377" s="76" t="s">
        <v>13045</v>
      </c>
      <c r="E7377" s="76"/>
      <c r="F7377" s="76" t="s">
        <v>12159</v>
      </c>
    </row>
    <row r="7378" spans="2:6" x14ac:dyDescent="0.35">
      <c r="B7378" s="76">
        <v>7376</v>
      </c>
      <c r="C7378" s="76"/>
      <c r="D7378" s="76" t="s">
        <v>5790</v>
      </c>
      <c r="E7378" s="76"/>
      <c r="F7378" s="76" t="s">
        <v>892</v>
      </c>
    </row>
    <row r="7379" spans="2:6" x14ac:dyDescent="0.35">
      <c r="B7379" s="76">
        <v>7377</v>
      </c>
      <c r="C7379" s="76"/>
      <c r="D7379" s="76" t="s">
        <v>5792</v>
      </c>
      <c r="E7379" s="76"/>
      <c r="F7379" s="76" t="s">
        <v>5791</v>
      </c>
    </row>
    <row r="7380" spans="2:6" x14ac:dyDescent="0.35">
      <c r="B7380" s="76">
        <v>7378</v>
      </c>
      <c r="C7380" s="76"/>
      <c r="D7380" s="76" t="s">
        <v>9965</v>
      </c>
      <c r="E7380" s="76"/>
      <c r="F7380" s="76" t="s">
        <v>9964</v>
      </c>
    </row>
    <row r="7381" spans="2:6" x14ac:dyDescent="0.35">
      <c r="B7381" s="76">
        <v>7379</v>
      </c>
      <c r="C7381" s="76"/>
      <c r="D7381" s="76" t="s">
        <v>5794</v>
      </c>
      <c r="E7381" s="76"/>
      <c r="F7381" s="76" t="s">
        <v>5793</v>
      </c>
    </row>
    <row r="7382" spans="2:6" x14ac:dyDescent="0.35">
      <c r="B7382" s="76">
        <v>7380</v>
      </c>
      <c r="C7382" s="76" t="s">
        <v>6970</v>
      </c>
      <c r="D7382" s="76" t="s">
        <v>5795</v>
      </c>
      <c r="E7382" s="76"/>
      <c r="F7382" s="76" t="s">
        <v>963</v>
      </c>
    </row>
    <row r="7383" spans="2:6" x14ac:dyDescent="0.35">
      <c r="B7383" s="76">
        <v>7381</v>
      </c>
      <c r="C7383" s="76" t="s">
        <v>6972</v>
      </c>
      <c r="D7383" s="76" t="s">
        <v>5796</v>
      </c>
      <c r="E7383" s="76"/>
      <c r="F7383" s="76" t="s">
        <v>6971</v>
      </c>
    </row>
    <row r="7384" spans="2:6" x14ac:dyDescent="0.35">
      <c r="B7384" s="76">
        <v>7382</v>
      </c>
      <c r="C7384" s="76" t="s">
        <v>6973</v>
      </c>
      <c r="D7384" s="76" t="s">
        <v>9967</v>
      </c>
      <c r="E7384" s="76"/>
      <c r="F7384" s="76" t="s">
        <v>9966</v>
      </c>
    </row>
    <row r="7385" spans="2:6" x14ac:dyDescent="0.35">
      <c r="B7385" s="76">
        <v>7383</v>
      </c>
      <c r="C7385" s="76" t="s">
        <v>6975</v>
      </c>
      <c r="D7385" s="76" t="s">
        <v>5797</v>
      </c>
      <c r="E7385" s="76"/>
      <c r="F7385" s="76" t="s">
        <v>6974</v>
      </c>
    </row>
    <row r="7386" spans="2:6" x14ac:dyDescent="0.35">
      <c r="B7386" s="76">
        <v>7384</v>
      </c>
      <c r="C7386" s="76"/>
      <c r="D7386" s="76" t="s">
        <v>5798</v>
      </c>
      <c r="E7386" s="76"/>
      <c r="F7386" s="76" t="s">
        <v>893</v>
      </c>
    </row>
    <row r="7387" spans="2:6" x14ac:dyDescent="0.35">
      <c r="B7387" s="76">
        <v>7385</v>
      </c>
      <c r="C7387" s="76"/>
      <c r="D7387" s="76" t="s">
        <v>5800</v>
      </c>
      <c r="E7387" s="76"/>
      <c r="F7387" s="76" t="s">
        <v>5799</v>
      </c>
    </row>
    <row r="7388" spans="2:6" x14ac:dyDescent="0.35">
      <c r="B7388" s="76">
        <v>7386</v>
      </c>
      <c r="C7388" s="76"/>
      <c r="D7388" s="76" t="s">
        <v>9969</v>
      </c>
      <c r="E7388" s="76"/>
      <c r="F7388" s="76" t="s">
        <v>9968</v>
      </c>
    </row>
    <row r="7389" spans="2:6" x14ac:dyDescent="0.35">
      <c r="B7389" s="76">
        <v>7387</v>
      </c>
      <c r="C7389" s="76"/>
      <c r="D7389" s="76" t="s">
        <v>5802</v>
      </c>
      <c r="E7389" s="76"/>
      <c r="F7389" s="76" t="s">
        <v>5801</v>
      </c>
    </row>
    <row r="7390" spans="2:6" x14ac:dyDescent="0.35">
      <c r="B7390" s="76">
        <v>7388</v>
      </c>
      <c r="C7390" s="76"/>
      <c r="D7390" s="76" t="s">
        <v>5803</v>
      </c>
      <c r="E7390" s="76"/>
      <c r="F7390" s="76" t="s">
        <v>894</v>
      </c>
    </row>
    <row r="7391" spans="2:6" x14ac:dyDescent="0.35">
      <c r="B7391" s="76">
        <v>7389</v>
      </c>
      <c r="C7391" s="76"/>
      <c r="D7391" s="76" t="s">
        <v>5805</v>
      </c>
      <c r="E7391" s="76"/>
      <c r="F7391" s="76" t="s">
        <v>5804</v>
      </c>
    </row>
    <row r="7392" spans="2:6" x14ac:dyDescent="0.35">
      <c r="B7392" s="76">
        <v>7390</v>
      </c>
      <c r="C7392" s="76"/>
      <c r="D7392" s="76" t="s">
        <v>9971</v>
      </c>
      <c r="E7392" s="76"/>
      <c r="F7392" s="76" t="s">
        <v>9970</v>
      </c>
    </row>
    <row r="7393" spans="2:6" x14ac:dyDescent="0.35">
      <c r="B7393" s="76">
        <v>7391</v>
      </c>
      <c r="C7393" s="76"/>
      <c r="D7393" s="76" t="s">
        <v>5807</v>
      </c>
      <c r="E7393" s="76"/>
      <c r="F7393" s="76" t="s">
        <v>5806</v>
      </c>
    </row>
    <row r="7394" spans="2:6" x14ac:dyDescent="0.35">
      <c r="B7394" s="76">
        <v>7392</v>
      </c>
      <c r="C7394" s="76" t="s">
        <v>5808</v>
      </c>
      <c r="D7394" s="76" t="s">
        <v>5809</v>
      </c>
      <c r="E7394" s="76"/>
      <c r="F7394" s="76" t="s">
        <v>313</v>
      </c>
    </row>
    <row r="7395" spans="2:6" x14ac:dyDescent="0.35">
      <c r="B7395" s="76">
        <v>7393</v>
      </c>
      <c r="C7395" s="76" t="s">
        <v>5810</v>
      </c>
      <c r="D7395" s="76" t="s">
        <v>1925</v>
      </c>
      <c r="E7395" s="76"/>
      <c r="F7395" s="76" t="s">
        <v>1924</v>
      </c>
    </row>
    <row r="7396" spans="2:6" x14ac:dyDescent="0.35">
      <c r="B7396" s="76">
        <v>7394</v>
      </c>
      <c r="C7396" s="76" t="s">
        <v>5811</v>
      </c>
      <c r="D7396" s="76" t="s">
        <v>9973</v>
      </c>
      <c r="E7396" s="76"/>
      <c r="F7396" s="76" t="s">
        <v>9972</v>
      </c>
    </row>
    <row r="7397" spans="2:6" x14ac:dyDescent="0.35">
      <c r="B7397" s="76">
        <v>7395</v>
      </c>
      <c r="C7397" s="76"/>
      <c r="D7397" s="76" t="s">
        <v>6832</v>
      </c>
      <c r="E7397" s="76"/>
      <c r="F7397" s="76" t="s">
        <v>6831</v>
      </c>
    </row>
    <row r="7398" spans="2:6" x14ac:dyDescent="0.35">
      <c r="B7398" s="76">
        <v>7396</v>
      </c>
      <c r="C7398" s="76" t="s">
        <v>5812</v>
      </c>
      <c r="D7398" s="76" t="s">
        <v>5813</v>
      </c>
      <c r="E7398" s="76"/>
      <c r="F7398" s="76" t="s">
        <v>636</v>
      </c>
    </row>
    <row r="7399" spans="2:6" x14ac:dyDescent="0.35">
      <c r="B7399" s="76">
        <v>7397</v>
      </c>
      <c r="C7399" s="76" t="s">
        <v>5814</v>
      </c>
      <c r="D7399" s="76" t="s">
        <v>1735</v>
      </c>
      <c r="E7399" s="76"/>
      <c r="F7399" s="76" t="s">
        <v>1734</v>
      </c>
    </row>
    <row r="7400" spans="2:6" x14ac:dyDescent="0.35">
      <c r="B7400" s="76">
        <v>7398</v>
      </c>
      <c r="C7400" s="76" t="s">
        <v>5815</v>
      </c>
      <c r="D7400" s="76" t="s">
        <v>9975</v>
      </c>
      <c r="E7400" s="76"/>
      <c r="F7400" s="76" t="s">
        <v>9974</v>
      </c>
    </row>
    <row r="7401" spans="2:6" x14ac:dyDescent="0.35">
      <c r="B7401" s="76">
        <v>7399</v>
      </c>
      <c r="C7401" s="76" t="s">
        <v>5816</v>
      </c>
      <c r="D7401" s="76" t="s">
        <v>5817</v>
      </c>
      <c r="E7401" s="76"/>
      <c r="F7401" s="76" t="s">
        <v>895</v>
      </c>
    </row>
    <row r="7402" spans="2:6" x14ac:dyDescent="0.35">
      <c r="B7402" s="76">
        <v>7400</v>
      </c>
      <c r="C7402" s="76" t="s">
        <v>5818</v>
      </c>
      <c r="D7402" s="76" t="s">
        <v>9977</v>
      </c>
      <c r="E7402" s="76"/>
      <c r="F7402" s="76" t="s">
        <v>9976</v>
      </c>
    </row>
    <row r="7403" spans="2:6" x14ac:dyDescent="0.35">
      <c r="B7403" s="76">
        <v>7401</v>
      </c>
      <c r="C7403" s="76" t="s">
        <v>5819</v>
      </c>
      <c r="D7403" s="76" t="s">
        <v>5821</v>
      </c>
      <c r="E7403" s="76"/>
      <c r="F7403" s="76" t="s">
        <v>5820</v>
      </c>
    </row>
    <row r="7404" spans="2:6" x14ac:dyDescent="0.35">
      <c r="B7404" s="76">
        <v>7402</v>
      </c>
      <c r="C7404" s="76" t="s">
        <v>5822</v>
      </c>
      <c r="D7404" s="76" t="s">
        <v>5280</v>
      </c>
      <c r="E7404" s="76"/>
      <c r="F7404" s="76" t="s">
        <v>637</v>
      </c>
    </row>
    <row r="7405" spans="2:6" x14ac:dyDescent="0.35">
      <c r="B7405" s="76">
        <v>7403</v>
      </c>
      <c r="C7405" s="76" t="s">
        <v>5823</v>
      </c>
      <c r="D7405" s="76" t="s">
        <v>1456</v>
      </c>
      <c r="E7405" s="76"/>
      <c r="F7405" s="76" t="s">
        <v>1700</v>
      </c>
    </row>
    <row r="7406" spans="2:6" x14ac:dyDescent="0.35">
      <c r="B7406" s="76">
        <v>7404</v>
      </c>
      <c r="C7406" s="76" t="s">
        <v>5824</v>
      </c>
      <c r="D7406" s="76" t="s">
        <v>9756</v>
      </c>
      <c r="E7406" s="76"/>
      <c r="F7406" s="76" t="s">
        <v>9978</v>
      </c>
    </row>
    <row r="7407" spans="2:6" x14ac:dyDescent="0.35">
      <c r="B7407" s="76">
        <v>7405</v>
      </c>
      <c r="C7407" s="76" t="s">
        <v>6976</v>
      </c>
      <c r="D7407" s="76" t="s">
        <v>5280</v>
      </c>
      <c r="E7407" s="76"/>
      <c r="F7407" s="76" t="s">
        <v>6802</v>
      </c>
    </row>
    <row r="7408" spans="2:6" x14ac:dyDescent="0.35">
      <c r="B7408" s="76">
        <v>7406</v>
      </c>
      <c r="C7408" s="76" t="s">
        <v>6977</v>
      </c>
      <c r="D7408" s="76" t="s">
        <v>1456</v>
      </c>
      <c r="E7408" s="76"/>
      <c r="F7408" s="76" t="s">
        <v>6954</v>
      </c>
    </row>
    <row r="7409" spans="2:6" x14ac:dyDescent="0.35">
      <c r="B7409" s="76">
        <v>7407</v>
      </c>
      <c r="C7409" s="76" t="s">
        <v>6978</v>
      </c>
      <c r="D7409" s="76" t="s">
        <v>9756</v>
      </c>
      <c r="E7409" s="76"/>
      <c r="F7409" s="76" t="s">
        <v>9979</v>
      </c>
    </row>
    <row r="7410" spans="2:6" x14ac:dyDescent="0.35">
      <c r="B7410" s="76">
        <v>7408</v>
      </c>
      <c r="C7410" s="76" t="s">
        <v>6980</v>
      </c>
      <c r="D7410" s="76" t="s">
        <v>1655</v>
      </c>
      <c r="E7410" s="76"/>
      <c r="F7410" s="76" t="s">
        <v>6979</v>
      </c>
    </row>
    <row r="7411" spans="2:6" x14ac:dyDescent="0.35">
      <c r="B7411" s="76">
        <v>7409</v>
      </c>
      <c r="C7411" s="76" t="s">
        <v>5825</v>
      </c>
      <c r="D7411" s="76" t="s">
        <v>5826</v>
      </c>
      <c r="E7411" s="76"/>
      <c r="F7411" s="76" t="s">
        <v>638</v>
      </c>
    </row>
    <row r="7412" spans="2:6" x14ac:dyDescent="0.35">
      <c r="B7412" s="76">
        <v>7410</v>
      </c>
      <c r="C7412" s="76" t="s">
        <v>5827</v>
      </c>
      <c r="D7412" s="76" t="s">
        <v>5829</v>
      </c>
      <c r="E7412" s="76"/>
      <c r="F7412" s="76" t="s">
        <v>5828</v>
      </c>
    </row>
    <row r="7413" spans="2:6" x14ac:dyDescent="0.35">
      <c r="B7413" s="76">
        <v>7411</v>
      </c>
      <c r="C7413" s="76" t="s">
        <v>5830</v>
      </c>
      <c r="D7413" s="76" t="s">
        <v>9981</v>
      </c>
      <c r="E7413" s="76"/>
      <c r="F7413" s="76" t="s">
        <v>9980</v>
      </c>
    </row>
    <row r="7414" spans="2:6" x14ac:dyDescent="0.35">
      <c r="B7414" s="76">
        <v>7412</v>
      </c>
      <c r="C7414" s="76" t="s">
        <v>5831</v>
      </c>
      <c r="D7414" s="76" t="s">
        <v>5833</v>
      </c>
      <c r="E7414" s="76"/>
      <c r="F7414" s="76" t="s">
        <v>5832</v>
      </c>
    </row>
    <row r="7415" spans="2:6" x14ac:dyDescent="0.35">
      <c r="B7415" s="76">
        <v>7413</v>
      </c>
      <c r="C7415" s="76" t="s">
        <v>5834</v>
      </c>
      <c r="D7415" s="76" t="s">
        <v>2692</v>
      </c>
      <c r="E7415" s="76"/>
      <c r="F7415" s="76" t="s">
        <v>896</v>
      </c>
    </row>
    <row r="7416" spans="2:6" x14ac:dyDescent="0.35">
      <c r="B7416" s="76">
        <v>7414</v>
      </c>
      <c r="C7416" s="76" t="s">
        <v>5835</v>
      </c>
      <c r="D7416" s="76" t="s">
        <v>2101</v>
      </c>
      <c r="E7416" s="76"/>
      <c r="F7416" s="76" t="s">
        <v>5836</v>
      </c>
    </row>
    <row r="7417" spans="2:6" x14ac:dyDescent="0.35">
      <c r="B7417" s="76">
        <v>7415</v>
      </c>
      <c r="C7417" s="76" t="s">
        <v>5837</v>
      </c>
      <c r="D7417" s="76" t="s">
        <v>9822</v>
      </c>
      <c r="E7417" s="76"/>
      <c r="F7417" s="76" t="s">
        <v>9982</v>
      </c>
    </row>
    <row r="7418" spans="2:6" x14ac:dyDescent="0.35">
      <c r="B7418" s="76">
        <v>7416</v>
      </c>
      <c r="C7418" s="76" t="s">
        <v>5838</v>
      </c>
      <c r="D7418" s="76" t="s">
        <v>5833</v>
      </c>
      <c r="E7418" s="76"/>
      <c r="F7418" s="76" t="s">
        <v>5839</v>
      </c>
    </row>
    <row r="7419" spans="2:6" x14ac:dyDescent="0.35">
      <c r="B7419" s="76">
        <v>7417</v>
      </c>
      <c r="C7419" s="76" t="s">
        <v>5840</v>
      </c>
      <c r="D7419" s="76" t="s">
        <v>5841</v>
      </c>
      <c r="E7419" s="76"/>
      <c r="F7419" s="76" t="s">
        <v>897</v>
      </c>
    </row>
    <row r="7420" spans="2:6" x14ac:dyDescent="0.35">
      <c r="B7420" s="76">
        <v>7418</v>
      </c>
      <c r="C7420" s="76" t="s">
        <v>5842</v>
      </c>
      <c r="D7420" s="76" t="s">
        <v>5844</v>
      </c>
      <c r="E7420" s="76"/>
      <c r="F7420" s="76" t="s">
        <v>5843</v>
      </c>
    </row>
    <row r="7421" spans="2:6" x14ac:dyDescent="0.35">
      <c r="B7421" s="76">
        <v>7419</v>
      </c>
      <c r="C7421" s="76" t="s">
        <v>5845</v>
      </c>
      <c r="D7421" s="76" t="s">
        <v>9984</v>
      </c>
      <c r="E7421" s="76"/>
      <c r="F7421" s="76" t="s">
        <v>9983</v>
      </c>
    </row>
    <row r="7422" spans="2:6" x14ac:dyDescent="0.35">
      <c r="B7422" s="76">
        <v>7420</v>
      </c>
      <c r="C7422" s="76"/>
      <c r="D7422" s="76" t="s">
        <v>5846</v>
      </c>
      <c r="E7422" s="76"/>
      <c r="F7422" s="76" t="s">
        <v>898</v>
      </c>
    </row>
    <row r="7423" spans="2:6" x14ac:dyDescent="0.35">
      <c r="B7423" s="76">
        <v>7421</v>
      </c>
      <c r="C7423" s="76"/>
      <c r="D7423" s="76" t="s">
        <v>9986</v>
      </c>
      <c r="E7423" s="76"/>
      <c r="F7423" s="76" t="s">
        <v>9985</v>
      </c>
    </row>
    <row r="7424" spans="2:6" x14ac:dyDescent="0.35">
      <c r="B7424" s="76">
        <v>7422</v>
      </c>
      <c r="C7424" s="76"/>
      <c r="D7424" s="76" t="s">
        <v>5848</v>
      </c>
      <c r="E7424" s="76"/>
      <c r="F7424" s="76" t="s">
        <v>5847</v>
      </c>
    </row>
    <row r="7425" spans="2:6" x14ac:dyDescent="0.35">
      <c r="B7425" s="76">
        <v>7423</v>
      </c>
      <c r="C7425" s="76" t="s">
        <v>7347</v>
      </c>
      <c r="D7425" s="76" t="s">
        <v>5846</v>
      </c>
      <c r="E7425" s="76"/>
      <c r="F7425" s="76" t="s">
        <v>7346</v>
      </c>
    </row>
    <row r="7426" spans="2:6" x14ac:dyDescent="0.35">
      <c r="B7426" s="76">
        <v>7424</v>
      </c>
      <c r="C7426" s="76" t="s">
        <v>7348</v>
      </c>
      <c r="D7426" s="76" t="s">
        <v>9986</v>
      </c>
      <c r="E7426" s="76"/>
      <c r="F7426" s="76" t="s">
        <v>9987</v>
      </c>
    </row>
    <row r="7427" spans="2:6" x14ac:dyDescent="0.35">
      <c r="B7427" s="76">
        <v>7425</v>
      </c>
      <c r="C7427" s="76" t="s">
        <v>7350</v>
      </c>
      <c r="D7427" s="76" t="s">
        <v>5848</v>
      </c>
      <c r="E7427" s="76"/>
      <c r="F7427" s="76" t="s">
        <v>7349</v>
      </c>
    </row>
    <row r="7428" spans="2:6" x14ac:dyDescent="0.35">
      <c r="B7428" s="76">
        <v>7426</v>
      </c>
      <c r="C7428" s="76"/>
      <c r="D7428" s="76" t="s">
        <v>5849</v>
      </c>
      <c r="E7428" s="76"/>
      <c r="F7428" s="76" t="s">
        <v>899</v>
      </c>
    </row>
    <row r="7429" spans="2:6" x14ac:dyDescent="0.35">
      <c r="B7429" s="76">
        <v>7427</v>
      </c>
      <c r="C7429" s="76"/>
      <c r="D7429" s="76" t="s">
        <v>5851</v>
      </c>
      <c r="E7429" s="76"/>
      <c r="F7429" s="76" t="s">
        <v>5850</v>
      </c>
    </row>
    <row r="7430" spans="2:6" x14ac:dyDescent="0.35">
      <c r="B7430" s="76">
        <v>7428</v>
      </c>
      <c r="C7430" s="76"/>
      <c r="D7430" s="76" t="s">
        <v>9989</v>
      </c>
      <c r="E7430" s="76"/>
      <c r="F7430" s="76" t="s">
        <v>9988</v>
      </c>
    </row>
    <row r="7431" spans="2:6" x14ac:dyDescent="0.35">
      <c r="B7431" s="76">
        <v>7429</v>
      </c>
      <c r="C7431" s="76"/>
      <c r="D7431" s="76" t="s">
        <v>5852</v>
      </c>
      <c r="E7431" s="76"/>
      <c r="F7431" s="76" t="s">
        <v>900</v>
      </c>
    </row>
    <row r="7432" spans="2:6" x14ac:dyDescent="0.35">
      <c r="B7432" s="76">
        <v>7430</v>
      </c>
      <c r="C7432" s="76"/>
      <c r="D7432" s="76" t="s">
        <v>5854</v>
      </c>
      <c r="E7432" s="76"/>
      <c r="F7432" s="76" t="s">
        <v>5853</v>
      </c>
    </row>
    <row r="7433" spans="2:6" x14ac:dyDescent="0.35">
      <c r="B7433" s="76">
        <v>7431</v>
      </c>
      <c r="C7433" s="76"/>
      <c r="D7433" s="76" t="s">
        <v>9991</v>
      </c>
      <c r="E7433" s="76"/>
      <c r="F7433" s="76" t="s">
        <v>9990</v>
      </c>
    </row>
    <row r="7434" spans="2:6" x14ac:dyDescent="0.35">
      <c r="B7434" s="76">
        <v>7432</v>
      </c>
      <c r="C7434" s="76"/>
      <c r="D7434" s="76" t="s">
        <v>5855</v>
      </c>
      <c r="E7434" s="76"/>
      <c r="F7434" s="76" t="s">
        <v>901</v>
      </c>
    </row>
    <row r="7435" spans="2:6" x14ac:dyDescent="0.35">
      <c r="B7435" s="76">
        <v>7433</v>
      </c>
      <c r="C7435" s="76"/>
      <c r="D7435" s="76" t="s">
        <v>5857</v>
      </c>
      <c r="E7435" s="76"/>
      <c r="F7435" s="76" t="s">
        <v>5856</v>
      </c>
    </row>
    <row r="7436" spans="2:6" x14ac:dyDescent="0.35">
      <c r="B7436" s="76">
        <v>7434</v>
      </c>
      <c r="C7436" s="76"/>
      <c r="D7436" s="76" t="s">
        <v>9993</v>
      </c>
      <c r="E7436" s="76"/>
      <c r="F7436" s="76" t="s">
        <v>9992</v>
      </c>
    </row>
    <row r="7437" spans="2:6" x14ac:dyDescent="0.35">
      <c r="B7437" s="76">
        <v>7435</v>
      </c>
      <c r="C7437" s="76" t="s">
        <v>5858</v>
      </c>
      <c r="D7437" s="76" t="s">
        <v>5859</v>
      </c>
      <c r="E7437" s="76"/>
      <c r="F7437" s="76" t="s">
        <v>902</v>
      </c>
    </row>
    <row r="7438" spans="2:6" x14ac:dyDescent="0.35">
      <c r="B7438" s="76">
        <v>7436</v>
      </c>
      <c r="C7438" s="76" t="s">
        <v>5860</v>
      </c>
      <c r="D7438" s="76" t="s">
        <v>5862</v>
      </c>
      <c r="E7438" s="76"/>
      <c r="F7438" s="76" t="s">
        <v>5861</v>
      </c>
    </row>
    <row r="7439" spans="2:6" x14ac:dyDescent="0.35">
      <c r="B7439" s="76">
        <v>7437</v>
      </c>
      <c r="C7439" s="76" t="s">
        <v>5863</v>
      </c>
      <c r="D7439" s="76" t="s">
        <v>9995</v>
      </c>
      <c r="E7439" s="76"/>
      <c r="F7439" s="76" t="s">
        <v>9994</v>
      </c>
    </row>
    <row r="7440" spans="2:6" x14ac:dyDescent="0.35">
      <c r="B7440" s="76">
        <v>7438</v>
      </c>
      <c r="C7440" s="76" t="s">
        <v>5864</v>
      </c>
      <c r="D7440" s="76" t="s">
        <v>5866</v>
      </c>
      <c r="E7440" s="76"/>
      <c r="F7440" s="76" t="s">
        <v>5865</v>
      </c>
    </row>
    <row r="7441" spans="2:6" x14ac:dyDescent="0.35">
      <c r="B7441" s="76">
        <v>7439</v>
      </c>
      <c r="C7441" s="76" t="s">
        <v>6981</v>
      </c>
      <c r="D7441" s="76" t="s">
        <v>5867</v>
      </c>
      <c r="E7441" s="76"/>
      <c r="F7441" s="76" t="s">
        <v>6949</v>
      </c>
    </row>
    <row r="7442" spans="2:6" x14ac:dyDescent="0.35">
      <c r="B7442" s="76">
        <v>7440</v>
      </c>
      <c r="C7442" s="76" t="s">
        <v>6983</v>
      </c>
      <c r="D7442" s="76" t="s">
        <v>5868</v>
      </c>
      <c r="E7442" s="76"/>
      <c r="F7442" s="76" t="s">
        <v>6982</v>
      </c>
    </row>
    <row r="7443" spans="2:6" x14ac:dyDescent="0.35">
      <c r="B7443" s="76">
        <v>7441</v>
      </c>
      <c r="C7443" s="76" t="s">
        <v>6984</v>
      </c>
      <c r="D7443" s="76" t="s">
        <v>9997</v>
      </c>
      <c r="E7443" s="76"/>
      <c r="F7443" s="76" t="s">
        <v>9996</v>
      </c>
    </row>
    <row r="7444" spans="2:6" x14ac:dyDescent="0.35">
      <c r="B7444" s="76">
        <v>7442</v>
      </c>
      <c r="C7444" s="76" t="s">
        <v>6986</v>
      </c>
      <c r="D7444" s="76" t="s">
        <v>5869</v>
      </c>
      <c r="E7444" s="76"/>
      <c r="F7444" s="76" t="s">
        <v>6985</v>
      </c>
    </row>
    <row r="7445" spans="2:6" x14ac:dyDescent="0.35">
      <c r="B7445" s="76">
        <v>7443</v>
      </c>
      <c r="C7445" s="76" t="s">
        <v>5870</v>
      </c>
      <c r="D7445" s="76" t="s">
        <v>5871</v>
      </c>
      <c r="E7445" s="76"/>
      <c r="F7445" s="76" t="s">
        <v>903</v>
      </c>
    </row>
    <row r="7446" spans="2:6" x14ac:dyDescent="0.35">
      <c r="B7446" s="76">
        <v>7444</v>
      </c>
      <c r="C7446" s="76" t="s">
        <v>5872</v>
      </c>
      <c r="D7446" s="76" t="s">
        <v>5874</v>
      </c>
      <c r="E7446" s="76"/>
      <c r="F7446" s="76" t="s">
        <v>5873</v>
      </c>
    </row>
    <row r="7447" spans="2:6" x14ac:dyDescent="0.35">
      <c r="B7447" s="76">
        <v>7445</v>
      </c>
      <c r="C7447" s="76" t="s">
        <v>5875</v>
      </c>
      <c r="D7447" s="76" t="s">
        <v>9999</v>
      </c>
      <c r="E7447" s="76"/>
      <c r="F7447" s="76" t="s">
        <v>9998</v>
      </c>
    </row>
    <row r="7448" spans="2:6" x14ac:dyDescent="0.35">
      <c r="B7448" s="76">
        <v>7446</v>
      </c>
      <c r="C7448" s="76" t="s">
        <v>12842</v>
      </c>
      <c r="D7448" s="76" t="s">
        <v>12162</v>
      </c>
      <c r="E7448" s="76"/>
      <c r="F7448" s="76" t="s">
        <v>12841</v>
      </c>
    </row>
    <row r="7449" spans="2:6" x14ac:dyDescent="0.35">
      <c r="B7449" s="76">
        <v>7447</v>
      </c>
      <c r="C7449" s="76" t="s">
        <v>5876</v>
      </c>
      <c r="D7449" s="76" t="s">
        <v>5871</v>
      </c>
      <c r="E7449" s="76"/>
      <c r="F7449" s="76" t="s">
        <v>904</v>
      </c>
    </row>
    <row r="7450" spans="2:6" x14ac:dyDescent="0.35">
      <c r="B7450" s="76">
        <v>7448</v>
      </c>
      <c r="C7450" s="76" t="s">
        <v>5877</v>
      </c>
      <c r="D7450" s="76" t="s">
        <v>5874</v>
      </c>
      <c r="E7450" s="76"/>
      <c r="F7450" s="76" t="s">
        <v>5878</v>
      </c>
    </row>
    <row r="7451" spans="2:6" x14ac:dyDescent="0.35">
      <c r="B7451" s="76">
        <v>7449</v>
      </c>
      <c r="C7451" s="76" t="s">
        <v>5879</v>
      </c>
      <c r="D7451" s="76" t="s">
        <v>9999</v>
      </c>
      <c r="E7451" s="76"/>
      <c r="F7451" s="76" t="s">
        <v>5880</v>
      </c>
    </row>
    <row r="7452" spans="2:6" x14ac:dyDescent="0.35">
      <c r="B7452" s="76">
        <v>7450</v>
      </c>
      <c r="C7452" s="76" t="s">
        <v>12163</v>
      </c>
      <c r="D7452" s="76" t="s">
        <v>12162</v>
      </c>
      <c r="E7452" s="76"/>
      <c r="F7452" s="76" t="s">
        <v>12161</v>
      </c>
    </row>
    <row r="7453" spans="2:6" x14ac:dyDescent="0.35">
      <c r="B7453" s="76">
        <v>7451</v>
      </c>
      <c r="C7453" s="76" t="s">
        <v>6988</v>
      </c>
      <c r="D7453" s="76" t="s">
        <v>5881</v>
      </c>
      <c r="E7453" s="76"/>
      <c r="F7453" s="76" t="s">
        <v>6987</v>
      </c>
    </row>
    <row r="7454" spans="2:6" x14ac:dyDescent="0.35">
      <c r="B7454" s="76">
        <v>7452</v>
      </c>
      <c r="C7454" s="76" t="s">
        <v>6990</v>
      </c>
      <c r="D7454" s="76" t="s">
        <v>5882</v>
      </c>
      <c r="E7454" s="76"/>
      <c r="F7454" s="76" t="s">
        <v>6989</v>
      </c>
    </row>
    <row r="7455" spans="2:6" x14ac:dyDescent="0.35">
      <c r="B7455" s="76">
        <v>7453</v>
      </c>
      <c r="C7455" s="76" t="s">
        <v>6991</v>
      </c>
      <c r="D7455" s="76" t="s">
        <v>10001</v>
      </c>
      <c r="E7455" s="76"/>
      <c r="F7455" s="76" t="s">
        <v>10000</v>
      </c>
    </row>
    <row r="7456" spans="2:6" x14ac:dyDescent="0.35">
      <c r="B7456" s="76">
        <v>7454</v>
      </c>
      <c r="C7456" s="76" t="s">
        <v>6993</v>
      </c>
      <c r="D7456" s="76" t="s">
        <v>5883</v>
      </c>
      <c r="E7456" s="76"/>
      <c r="F7456" s="76" t="s">
        <v>6992</v>
      </c>
    </row>
    <row r="7457" spans="2:6" x14ac:dyDescent="0.35">
      <c r="B7457" s="76">
        <v>7455</v>
      </c>
      <c r="C7457" s="76" t="s">
        <v>12165</v>
      </c>
      <c r="D7457" s="76" t="s">
        <v>13046</v>
      </c>
      <c r="E7457" s="76"/>
      <c r="F7457" s="76" t="s">
        <v>12164</v>
      </c>
    </row>
    <row r="7458" spans="2:6" x14ac:dyDescent="0.35">
      <c r="B7458" s="76">
        <v>7456</v>
      </c>
      <c r="C7458" s="76" t="s">
        <v>5884</v>
      </c>
      <c r="D7458" s="76" t="s">
        <v>5881</v>
      </c>
      <c r="E7458" s="76"/>
      <c r="F7458" s="76" t="s">
        <v>905</v>
      </c>
    </row>
    <row r="7459" spans="2:6" x14ac:dyDescent="0.35">
      <c r="B7459" s="76">
        <v>7457</v>
      </c>
      <c r="C7459" s="76" t="s">
        <v>5885</v>
      </c>
      <c r="D7459" s="76" t="s">
        <v>5882</v>
      </c>
      <c r="E7459" s="76"/>
      <c r="F7459" s="76" t="s">
        <v>5886</v>
      </c>
    </row>
    <row r="7460" spans="2:6" x14ac:dyDescent="0.35">
      <c r="B7460" s="76">
        <v>7458</v>
      </c>
      <c r="C7460" s="76" t="s">
        <v>5887</v>
      </c>
      <c r="D7460" s="76" t="s">
        <v>10001</v>
      </c>
      <c r="E7460" s="76"/>
      <c r="F7460" s="76" t="s">
        <v>10002</v>
      </c>
    </row>
    <row r="7461" spans="2:6" x14ac:dyDescent="0.35">
      <c r="B7461" s="76">
        <v>7459</v>
      </c>
      <c r="C7461" s="76" t="s">
        <v>5888</v>
      </c>
      <c r="D7461" s="76" t="s">
        <v>5883</v>
      </c>
      <c r="E7461" s="76"/>
      <c r="F7461" s="76" t="s">
        <v>5889</v>
      </c>
    </row>
    <row r="7462" spans="2:6" x14ac:dyDescent="0.35">
      <c r="B7462" s="76">
        <v>7460</v>
      </c>
      <c r="C7462" s="76" t="s">
        <v>6994</v>
      </c>
      <c r="D7462" s="76" t="s">
        <v>5881</v>
      </c>
      <c r="E7462" s="76"/>
      <c r="F7462" s="76" t="s">
        <v>6946</v>
      </c>
    </row>
    <row r="7463" spans="2:6" x14ac:dyDescent="0.35">
      <c r="B7463" s="76">
        <v>7461</v>
      </c>
      <c r="C7463" s="76" t="s">
        <v>6996</v>
      </c>
      <c r="D7463" s="76" t="s">
        <v>5882</v>
      </c>
      <c r="E7463" s="76"/>
      <c r="F7463" s="76" t="s">
        <v>6995</v>
      </c>
    </row>
    <row r="7464" spans="2:6" x14ac:dyDescent="0.35">
      <c r="B7464" s="76">
        <v>7462</v>
      </c>
      <c r="C7464" s="76" t="s">
        <v>6997</v>
      </c>
      <c r="D7464" s="76" t="s">
        <v>10001</v>
      </c>
      <c r="E7464" s="76"/>
      <c r="F7464" s="76" t="s">
        <v>6952</v>
      </c>
    </row>
    <row r="7465" spans="2:6" x14ac:dyDescent="0.35">
      <c r="B7465" s="76">
        <v>7463</v>
      </c>
      <c r="C7465" s="76" t="s">
        <v>6999</v>
      </c>
      <c r="D7465" s="76" t="s">
        <v>5883</v>
      </c>
      <c r="E7465" s="76"/>
      <c r="F7465" s="76" t="s">
        <v>6998</v>
      </c>
    </row>
    <row r="7466" spans="2:6" x14ac:dyDescent="0.35">
      <c r="B7466" s="76">
        <v>7464</v>
      </c>
      <c r="C7466" s="76" t="s">
        <v>12167</v>
      </c>
      <c r="D7466" s="76" t="s">
        <v>13046</v>
      </c>
      <c r="E7466" s="76"/>
      <c r="F7466" s="76" t="s">
        <v>12166</v>
      </c>
    </row>
    <row r="7467" spans="2:6" x14ac:dyDescent="0.35">
      <c r="B7467" s="76">
        <v>7465</v>
      </c>
      <c r="C7467" s="76" t="s">
        <v>5890</v>
      </c>
      <c r="D7467" s="76" t="s">
        <v>5891</v>
      </c>
      <c r="E7467" s="76"/>
      <c r="F7467" s="76" t="s">
        <v>906</v>
      </c>
    </row>
    <row r="7468" spans="2:6" x14ac:dyDescent="0.35">
      <c r="B7468" s="76">
        <v>7466</v>
      </c>
      <c r="C7468" s="76" t="s">
        <v>5892</v>
      </c>
      <c r="D7468" s="76" t="s">
        <v>5894</v>
      </c>
      <c r="E7468" s="76"/>
      <c r="F7468" s="76" t="s">
        <v>5893</v>
      </c>
    </row>
    <row r="7469" spans="2:6" x14ac:dyDescent="0.35">
      <c r="B7469" s="76">
        <v>7467</v>
      </c>
      <c r="C7469" s="76" t="s">
        <v>5895</v>
      </c>
      <c r="D7469" s="76" t="s">
        <v>10004</v>
      </c>
      <c r="E7469" s="76"/>
      <c r="F7469" s="76" t="s">
        <v>10003</v>
      </c>
    </row>
    <row r="7470" spans="2:6" x14ac:dyDescent="0.35">
      <c r="B7470" s="76">
        <v>7468</v>
      </c>
      <c r="C7470" s="76" t="s">
        <v>12845</v>
      </c>
      <c r="D7470" s="76" t="s">
        <v>12844</v>
      </c>
      <c r="E7470" s="76"/>
      <c r="F7470" s="76" t="s">
        <v>12843</v>
      </c>
    </row>
    <row r="7471" spans="2:6" x14ac:dyDescent="0.35">
      <c r="B7471" s="76">
        <v>7469</v>
      </c>
      <c r="C7471" s="76"/>
      <c r="D7471" s="76" t="s">
        <v>10864</v>
      </c>
      <c r="E7471" s="76"/>
      <c r="F7471" s="76" t="s">
        <v>6833</v>
      </c>
    </row>
    <row r="7472" spans="2:6" x14ac:dyDescent="0.35">
      <c r="B7472" s="76">
        <v>7470</v>
      </c>
      <c r="C7472" s="76" t="s">
        <v>5896</v>
      </c>
      <c r="D7472" s="76" t="s">
        <v>5897</v>
      </c>
      <c r="E7472" s="76"/>
      <c r="F7472" s="76" t="s">
        <v>907</v>
      </c>
    </row>
    <row r="7473" spans="2:6" x14ac:dyDescent="0.35">
      <c r="B7473" s="76">
        <v>7471</v>
      </c>
      <c r="C7473" s="76" t="s">
        <v>5898</v>
      </c>
      <c r="D7473" s="76" t="s">
        <v>5900</v>
      </c>
      <c r="E7473" s="76"/>
      <c r="F7473" s="76" t="s">
        <v>5899</v>
      </c>
    </row>
    <row r="7474" spans="2:6" x14ac:dyDescent="0.35">
      <c r="B7474" s="76">
        <v>7472</v>
      </c>
      <c r="C7474" s="76" t="s">
        <v>5901</v>
      </c>
      <c r="D7474" s="76" t="s">
        <v>10006</v>
      </c>
      <c r="E7474" s="76"/>
      <c r="F7474" s="76" t="s">
        <v>10005</v>
      </c>
    </row>
    <row r="7475" spans="2:6" x14ac:dyDescent="0.35">
      <c r="B7475" s="76">
        <v>7473</v>
      </c>
      <c r="C7475" s="76" t="s">
        <v>5902</v>
      </c>
      <c r="D7475" s="76" t="s">
        <v>5904</v>
      </c>
      <c r="E7475" s="76"/>
      <c r="F7475" s="76" t="s">
        <v>5903</v>
      </c>
    </row>
    <row r="7476" spans="2:6" x14ac:dyDescent="0.35">
      <c r="B7476" s="76">
        <v>7474</v>
      </c>
      <c r="C7476" s="76" t="s">
        <v>5905</v>
      </c>
      <c r="D7476" s="76" t="s">
        <v>5906</v>
      </c>
      <c r="E7476" s="76"/>
      <c r="F7476" s="76" t="s">
        <v>908</v>
      </c>
    </row>
    <row r="7477" spans="2:6" x14ac:dyDescent="0.35">
      <c r="B7477" s="76">
        <v>7475</v>
      </c>
      <c r="C7477" s="76" t="s">
        <v>5907</v>
      </c>
      <c r="D7477" s="76" t="s">
        <v>5909</v>
      </c>
      <c r="E7477" s="76"/>
      <c r="F7477" s="76" t="s">
        <v>5908</v>
      </c>
    </row>
    <row r="7478" spans="2:6" x14ac:dyDescent="0.35">
      <c r="B7478" s="76">
        <v>7476</v>
      </c>
      <c r="C7478" s="76" t="s">
        <v>5910</v>
      </c>
      <c r="D7478" s="76" t="s">
        <v>10008</v>
      </c>
      <c r="E7478" s="76"/>
      <c r="F7478" s="76" t="s">
        <v>10007</v>
      </c>
    </row>
    <row r="7479" spans="2:6" x14ac:dyDescent="0.35">
      <c r="B7479" s="76">
        <v>7477</v>
      </c>
      <c r="C7479" s="76" t="s">
        <v>12848</v>
      </c>
      <c r="D7479" s="76" t="s">
        <v>12847</v>
      </c>
      <c r="E7479" s="76"/>
      <c r="F7479" s="76" t="s">
        <v>12846</v>
      </c>
    </row>
    <row r="7480" spans="2:6" x14ac:dyDescent="0.35">
      <c r="B7480" s="76">
        <v>7478</v>
      </c>
      <c r="C7480" s="76"/>
      <c r="D7480" s="76" t="s">
        <v>7189</v>
      </c>
      <c r="E7480" s="76"/>
      <c r="F7480" s="76" t="s">
        <v>7188</v>
      </c>
    </row>
    <row r="7481" spans="2:6" x14ac:dyDescent="0.35">
      <c r="B7481" s="76">
        <v>7479</v>
      </c>
      <c r="C7481" s="76" t="s">
        <v>5911</v>
      </c>
      <c r="D7481" s="76" t="s">
        <v>5912</v>
      </c>
      <c r="E7481" s="76"/>
      <c r="F7481" s="76" t="s">
        <v>909</v>
      </c>
    </row>
    <row r="7482" spans="2:6" x14ac:dyDescent="0.35">
      <c r="B7482" s="76">
        <v>7480</v>
      </c>
      <c r="C7482" s="76" t="s">
        <v>5913</v>
      </c>
      <c r="D7482" s="76" t="s">
        <v>5915</v>
      </c>
      <c r="E7482" s="76"/>
      <c r="F7482" s="76" t="s">
        <v>5914</v>
      </c>
    </row>
    <row r="7483" spans="2:6" x14ac:dyDescent="0.35">
      <c r="B7483" s="76">
        <v>7481</v>
      </c>
      <c r="C7483" s="76" t="s">
        <v>5916</v>
      </c>
      <c r="D7483" s="76" t="s">
        <v>10010</v>
      </c>
      <c r="E7483" s="76"/>
      <c r="F7483" s="76" t="s">
        <v>10009</v>
      </c>
    </row>
    <row r="7484" spans="2:6" x14ac:dyDescent="0.35">
      <c r="B7484" s="76">
        <v>7482</v>
      </c>
      <c r="C7484" s="76" t="s">
        <v>5917</v>
      </c>
      <c r="D7484" s="76" t="s">
        <v>5918</v>
      </c>
      <c r="E7484" s="76"/>
      <c r="F7484" s="76" t="s">
        <v>910</v>
      </c>
    </row>
    <row r="7485" spans="2:6" x14ac:dyDescent="0.35">
      <c r="B7485" s="76">
        <v>7483</v>
      </c>
      <c r="C7485" s="76" t="s">
        <v>5919</v>
      </c>
      <c r="D7485" s="76" t="s">
        <v>5921</v>
      </c>
      <c r="E7485" s="76"/>
      <c r="F7485" s="76" t="s">
        <v>5920</v>
      </c>
    </row>
    <row r="7486" spans="2:6" x14ac:dyDescent="0.35">
      <c r="B7486" s="76">
        <v>7484</v>
      </c>
      <c r="C7486" s="76" t="s">
        <v>5922</v>
      </c>
      <c r="D7486" s="76" t="s">
        <v>10012</v>
      </c>
      <c r="E7486" s="76"/>
      <c r="F7486" s="76" t="s">
        <v>10011</v>
      </c>
    </row>
    <row r="7487" spans="2:6" x14ac:dyDescent="0.35">
      <c r="B7487" s="76">
        <v>7485</v>
      </c>
      <c r="C7487" s="76" t="s">
        <v>5923</v>
      </c>
      <c r="D7487" s="76" t="s">
        <v>5925</v>
      </c>
      <c r="E7487" s="76"/>
      <c r="F7487" s="76" t="s">
        <v>5924</v>
      </c>
    </row>
    <row r="7488" spans="2:6" x14ac:dyDescent="0.35">
      <c r="B7488" s="76">
        <v>7486</v>
      </c>
      <c r="C7488" s="76" t="s">
        <v>12169</v>
      </c>
      <c r="D7488" s="76" t="s">
        <v>13047</v>
      </c>
      <c r="E7488" s="76"/>
      <c r="F7488" s="76" t="s">
        <v>12168</v>
      </c>
    </row>
    <row r="7489" spans="2:6" x14ac:dyDescent="0.35">
      <c r="B7489" s="76">
        <v>7487</v>
      </c>
      <c r="C7489" s="76" t="s">
        <v>7243</v>
      </c>
      <c r="D7489" s="76" t="s">
        <v>5918</v>
      </c>
      <c r="E7489" s="76"/>
      <c r="F7489" s="76" t="s">
        <v>7242</v>
      </c>
    </row>
    <row r="7490" spans="2:6" x14ac:dyDescent="0.35">
      <c r="B7490" s="76">
        <v>7488</v>
      </c>
      <c r="C7490" s="76" t="s">
        <v>7245</v>
      </c>
      <c r="D7490" s="76" t="s">
        <v>5921</v>
      </c>
      <c r="E7490" s="76"/>
      <c r="F7490" s="76" t="s">
        <v>7244</v>
      </c>
    </row>
    <row r="7491" spans="2:6" x14ac:dyDescent="0.35">
      <c r="B7491" s="76">
        <v>7489</v>
      </c>
      <c r="C7491" s="76" t="s">
        <v>7246</v>
      </c>
      <c r="D7491" s="76" t="s">
        <v>10012</v>
      </c>
      <c r="E7491" s="76"/>
      <c r="F7491" s="76" t="s">
        <v>10013</v>
      </c>
    </row>
    <row r="7492" spans="2:6" x14ac:dyDescent="0.35">
      <c r="B7492" s="76">
        <v>7490</v>
      </c>
      <c r="C7492" s="76" t="s">
        <v>7248</v>
      </c>
      <c r="D7492" s="76" t="s">
        <v>5925</v>
      </c>
      <c r="E7492" s="76"/>
      <c r="F7492" s="76" t="s">
        <v>7247</v>
      </c>
    </row>
    <row r="7493" spans="2:6" x14ac:dyDescent="0.35">
      <c r="B7493" s="76">
        <v>7491</v>
      </c>
      <c r="C7493" s="76" t="s">
        <v>12171</v>
      </c>
      <c r="D7493" s="76" t="s">
        <v>13047</v>
      </c>
      <c r="E7493" s="76"/>
      <c r="F7493" s="76" t="s">
        <v>12170</v>
      </c>
    </row>
    <row r="7494" spans="2:6" x14ac:dyDescent="0.35">
      <c r="B7494" s="76">
        <v>7492</v>
      </c>
      <c r="C7494" s="76" t="s">
        <v>5926</v>
      </c>
      <c r="D7494" s="76" t="s">
        <v>5927</v>
      </c>
      <c r="E7494" s="76"/>
      <c r="F7494" s="76" t="s">
        <v>911</v>
      </c>
    </row>
    <row r="7495" spans="2:6" x14ac:dyDescent="0.35">
      <c r="B7495" s="76">
        <v>7493</v>
      </c>
      <c r="C7495" s="76" t="s">
        <v>5928</v>
      </c>
      <c r="D7495" s="76" t="s">
        <v>5930</v>
      </c>
      <c r="E7495" s="76"/>
      <c r="F7495" s="76" t="s">
        <v>5929</v>
      </c>
    </row>
    <row r="7496" spans="2:6" x14ac:dyDescent="0.35">
      <c r="B7496" s="76">
        <v>7494</v>
      </c>
      <c r="C7496" s="76" t="s">
        <v>5931</v>
      </c>
      <c r="D7496" s="76" t="s">
        <v>10015</v>
      </c>
      <c r="E7496" s="76"/>
      <c r="F7496" s="76" t="s">
        <v>10014</v>
      </c>
    </row>
    <row r="7497" spans="2:6" x14ac:dyDescent="0.35">
      <c r="B7497" s="76">
        <v>7495</v>
      </c>
      <c r="C7497" s="76" t="s">
        <v>5932</v>
      </c>
      <c r="D7497" s="76" t="s">
        <v>2688</v>
      </c>
      <c r="E7497" s="76"/>
      <c r="F7497" s="76" t="s">
        <v>912</v>
      </c>
    </row>
    <row r="7498" spans="2:6" x14ac:dyDescent="0.35">
      <c r="B7498" s="76">
        <v>7496</v>
      </c>
      <c r="C7498" s="76" t="s">
        <v>5933</v>
      </c>
      <c r="D7498" s="76" t="s">
        <v>5160</v>
      </c>
      <c r="E7498" s="76"/>
      <c r="F7498" s="76" t="s">
        <v>5934</v>
      </c>
    </row>
    <row r="7499" spans="2:6" x14ac:dyDescent="0.35">
      <c r="B7499" s="76">
        <v>7497</v>
      </c>
      <c r="C7499" s="76" t="s">
        <v>7000</v>
      </c>
      <c r="D7499" s="76" t="s">
        <v>2688</v>
      </c>
      <c r="E7499" s="76"/>
      <c r="F7499" s="76" t="s">
        <v>6955</v>
      </c>
    </row>
    <row r="7500" spans="2:6" x14ac:dyDescent="0.35">
      <c r="B7500" s="76">
        <v>7498</v>
      </c>
      <c r="C7500" s="76" t="s">
        <v>7002</v>
      </c>
      <c r="D7500" s="76" t="s">
        <v>1450</v>
      </c>
      <c r="E7500" s="76"/>
      <c r="F7500" s="76" t="s">
        <v>7001</v>
      </c>
    </row>
    <row r="7501" spans="2:6" x14ac:dyDescent="0.35">
      <c r="B7501" s="76">
        <v>7499</v>
      </c>
      <c r="C7501" s="76" t="s">
        <v>7003</v>
      </c>
      <c r="D7501" s="76" t="s">
        <v>9705</v>
      </c>
      <c r="E7501" s="76"/>
      <c r="F7501" s="76" t="s">
        <v>10016</v>
      </c>
    </row>
    <row r="7502" spans="2:6" x14ac:dyDescent="0.35">
      <c r="B7502" s="76">
        <v>7500</v>
      </c>
      <c r="C7502" s="76" t="s">
        <v>7004</v>
      </c>
      <c r="D7502" s="76" t="s">
        <v>5160</v>
      </c>
      <c r="E7502" s="76"/>
      <c r="F7502" s="76" t="s">
        <v>6951</v>
      </c>
    </row>
    <row r="7503" spans="2:6" x14ac:dyDescent="0.35">
      <c r="B7503" s="76">
        <v>7501</v>
      </c>
      <c r="C7503" s="76" t="s">
        <v>5935</v>
      </c>
      <c r="D7503" s="76" t="s">
        <v>5936</v>
      </c>
      <c r="E7503" s="76"/>
      <c r="F7503" s="76" t="s">
        <v>913</v>
      </c>
    </row>
    <row r="7504" spans="2:6" x14ac:dyDescent="0.35">
      <c r="B7504" s="76">
        <v>7502</v>
      </c>
      <c r="C7504" s="76" t="s">
        <v>5937</v>
      </c>
      <c r="D7504" s="76" t="s">
        <v>5939</v>
      </c>
      <c r="E7504" s="76"/>
      <c r="F7504" s="76" t="s">
        <v>5938</v>
      </c>
    </row>
    <row r="7505" spans="2:6" x14ac:dyDescent="0.35">
      <c r="B7505" s="76">
        <v>7503</v>
      </c>
      <c r="C7505" s="76" t="s">
        <v>5940</v>
      </c>
      <c r="D7505" s="76" t="s">
        <v>10018</v>
      </c>
      <c r="E7505" s="76"/>
      <c r="F7505" s="76" t="s">
        <v>10017</v>
      </c>
    </row>
    <row r="7506" spans="2:6" x14ac:dyDescent="0.35">
      <c r="B7506" s="76">
        <v>7504</v>
      </c>
      <c r="C7506" s="76" t="s">
        <v>5941</v>
      </c>
      <c r="D7506" s="76" t="s">
        <v>5943</v>
      </c>
      <c r="E7506" s="76"/>
      <c r="F7506" s="76" t="s">
        <v>5942</v>
      </c>
    </row>
    <row r="7507" spans="2:6" x14ac:dyDescent="0.35">
      <c r="B7507" s="76">
        <v>7505</v>
      </c>
      <c r="C7507" s="76" t="s">
        <v>6835</v>
      </c>
      <c r="D7507" s="76" t="s">
        <v>2686</v>
      </c>
      <c r="E7507" s="76"/>
      <c r="F7507" s="76" t="s">
        <v>6834</v>
      </c>
    </row>
    <row r="7508" spans="2:6" x14ac:dyDescent="0.35">
      <c r="B7508" s="76">
        <v>7506</v>
      </c>
      <c r="C7508" s="76" t="s">
        <v>6837</v>
      </c>
      <c r="D7508" s="76" t="s">
        <v>2077</v>
      </c>
      <c r="E7508" s="76"/>
      <c r="F7508" s="76" t="s">
        <v>6836</v>
      </c>
    </row>
    <row r="7509" spans="2:6" x14ac:dyDescent="0.35">
      <c r="B7509" s="76">
        <v>7507</v>
      </c>
      <c r="C7509" s="76" t="s">
        <v>6838</v>
      </c>
      <c r="D7509" s="76" t="s">
        <v>9728</v>
      </c>
      <c r="E7509" s="76"/>
      <c r="F7509" s="76" t="s">
        <v>10019</v>
      </c>
    </row>
    <row r="7510" spans="2:6" x14ac:dyDescent="0.35">
      <c r="B7510" s="76">
        <v>7508</v>
      </c>
      <c r="C7510" s="76" t="s">
        <v>5944</v>
      </c>
      <c r="D7510" s="76" t="s">
        <v>5946</v>
      </c>
      <c r="E7510" s="76"/>
      <c r="F7510" s="76" t="s">
        <v>5945</v>
      </c>
    </row>
    <row r="7511" spans="2:6" x14ac:dyDescent="0.35">
      <c r="B7511" s="76">
        <v>7509</v>
      </c>
      <c r="C7511" s="76" t="s">
        <v>5947</v>
      </c>
      <c r="D7511" s="76" t="s">
        <v>10020</v>
      </c>
      <c r="E7511" s="76"/>
      <c r="F7511" s="76" t="s">
        <v>5948</v>
      </c>
    </row>
    <row r="7512" spans="2:6" x14ac:dyDescent="0.35">
      <c r="B7512" s="76">
        <v>7510</v>
      </c>
      <c r="C7512" s="76" t="s">
        <v>5949</v>
      </c>
      <c r="D7512" s="76" t="s">
        <v>5951</v>
      </c>
      <c r="E7512" s="76"/>
      <c r="F7512" s="76" t="s">
        <v>5950</v>
      </c>
    </row>
    <row r="7513" spans="2:6" x14ac:dyDescent="0.35">
      <c r="B7513" s="76">
        <v>7511</v>
      </c>
      <c r="C7513" s="76" t="s">
        <v>5952</v>
      </c>
      <c r="D7513" s="76" t="s">
        <v>5953</v>
      </c>
      <c r="E7513" s="76"/>
      <c r="F7513" s="76" t="s">
        <v>914</v>
      </c>
    </row>
    <row r="7514" spans="2:6" x14ac:dyDescent="0.35">
      <c r="B7514" s="76">
        <v>7512</v>
      </c>
      <c r="C7514" s="76" t="s">
        <v>5954</v>
      </c>
      <c r="D7514" s="76" t="s">
        <v>10021</v>
      </c>
      <c r="E7514" s="76"/>
      <c r="F7514" s="76" t="s">
        <v>5955</v>
      </c>
    </row>
    <row r="7515" spans="2:6" x14ac:dyDescent="0.35">
      <c r="B7515" s="76">
        <v>7513</v>
      </c>
      <c r="C7515" s="76" t="s">
        <v>12173</v>
      </c>
      <c r="D7515" s="76" t="s">
        <v>13048</v>
      </c>
      <c r="E7515" s="76"/>
      <c r="F7515" s="76" t="s">
        <v>12172</v>
      </c>
    </row>
    <row r="7516" spans="2:6" x14ac:dyDescent="0.35">
      <c r="B7516" s="76">
        <v>7514</v>
      </c>
      <c r="C7516" s="76" t="s">
        <v>5956</v>
      </c>
      <c r="D7516" s="76" t="s">
        <v>5957</v>
      </c>
      <c r="E7516" s="76"/>
      <c r="F7516" s="76" t="s">
        <v>915</v>
      </c>
    </row>
    <row r="7517" spans="2:6" x14ac:dyDescent="0.35">
      <c r="B7517" s="76">
        <v>7515</v>
      </c>
      <c r="C7517" s="76" t="s">
        <v>5958</v>
      </c>
      <c r="D7517" s="76" t="s">
        <v>10022</v>
      </c>
      <c r="E7517" s="76"/>
      <c r="F7517" s="76" t="s">
        <v>5959</v>
      </c>
    </row>
    <row r="7518" spans="2:6" x14ac:dyDescent="0.35">
      <c r="B7518" s="76">
        <v>7516</v>
      </c>
      <c r="C7518" s="76" t="s">
        <v>12175</v>
      </c>
      <c r="D7518" s="76" t="s">
        <v>13049</v>
      </c>
      <c r="E7518" s="76"/>
      <c r="F7518" s="76" t="s">
        <v>12174</v>
      </c>
    </row>
    <row r="7519" spans="2:6" x14ac:dyDescent="0.35">
      <c r="B7519" s="76">
        <v>7517</v>
      </c>
      <c r="C7519" s="76" t="s">
        <v>5960</v>
      </c>
      <c r="D7519" s="76" t="s">
        <v>5961</v>
      </c>
      <c r="E7519" s="76"/>
      <c r="F7519" s="76" t="s">
        <v>916</v>
      </c>
    </row>
    <row r="7520" spans="2:6" x14ac:dyDescent="0.35">
      <c r="B7520" s="76">
        <v>7518</v>
      </c>
      <c r="C7520" s="76" t="s">
        <v>5962</v>
      </c>
      <c r="D7520" s="76" t="s">
        <v>10023</v>
      </c>
      <c r="E7520" s="76"/>
      <c r="F7520" s="76" t="s">
        <v>5963</v>
      </c>
    </row>
    <row r="7521" spans="2:6" x14ac:dyDescent="0.35">
      <c r="B7521" s="76">
        <v>7519</v>
      </c>
      <c r="C7521" s="76" t="s">
        <v>12177</v>
      </c>
      <c r="D7521" s="76" t="s">
        <v>13050</v>
      </c>
      <c r="E7521" s="76"/>
      <c r="F7521" s="76" t="s">
        <v>12176</v>
      </c>
    </row>
    <row r="7522" spans="2:6" x14ac:dyDescent="0.35">
      <c r="B7522" s="76">
        <v>7520</v>
      </c>
      <c r="C7522" s="76"/>
      <c r="D7522" s="76" t="s">
        <v>5964</v>
      </c>
      <c r="E7522" s="76"/>
      <c r="F7522" s="76" t="s">
        <v>639</v>
      </c>
    </row>
    <row r="7523" spans="2:6" x14ac:dyDescent="0.35">
      <c r="B7523" s="76">
        <v>7521</v>
      </c>
      <c r="C7523" s="76"/>
      <c r="D7523" s="76" t="s">
        <v>5966</v>
      </c>
      <c r="E7523" s="76"/>
      <c r="F7523" s="76" t="s">
        <v>5965</v>
      </c>
    </row>
    <row r="7524" spans="2:6" x14ac:dyDescent="0.35">
      <c r="B7524" s="76">
        <v>7522</v>
      </c>
      <c r="C7524" s="76"/>
      <c r="D7524" s="76" t="s">
        <v>10025</v>
      </c>
      <c r="E7524" s="76"/>
      <c r="F7524" s="76" t="s">
        <v>10024</v>
      </c>
    </row>
    <row r="7525" spans="2:6" x14ac:dyDescent="0.35">
      <c r="B7525" s="76">
        <v>7523</v>
      </c>
      <c r="C7525" s="76" t="s">
        <v>5967</v>
      </c>
      <c r="D7525" s="76" t="s">
        <v>5968</v>
      </c>
      <c r="E7525" s="76"/>
      <c r="F7525" s="76" t="s">
        <v>917</v>
      </c>
    </row>
    <row r="7526" spans="2:6" x14ac:dyDescent="0.35">
      <c r="B7526" s="76">
        <v>7524</v>
      </c>
      <c r="C7526" s="76" t="s">
        <v>5969</v>
      </c>
      <c r="D7526" s="76" t="s">
        <v>5971</v>
      </c>
      <c r="E7526" s="76"/>
      <c r="F7526" s="76" t="s">
        <v>5970</v>
      </c>
    </row>
    <row r="7527" spans="2:6" x14ac:dyDescent="0.35">
      <c r="B7527" s="76">
        <v>7525</v>
      </c>
      <c r="C7527" s="76" t="s">
        <v>5972</v>
      </c>
      <c r="D7527" s="76" t="s">
        <v>10027</v>
      </c>
      <c r="E7527" s="76"/>
      <c r="F7527" s="76" t="s">
        <v>10026</v>
      </c>
    </row>
    <row r="7528" spans="2:6" x14ac:dyDescent="0.35">
      <c r="B7528" s="76">
        <v>7526</v>
      </c>
      <c r="C7528" s="76" t="s">
        <v>5973</v>
      </c>
      <c r="D7528" s="76" t="s">
        <v>5975</v>
      </c>
      <c r="E7528" s="76"/>
      <c r="F7528" s="76" t="s">
        <v>5974</v>
      </c>
    </row>
    <row r="7529" spans="2:6" x14ac:dyDescent="0.35">
      <c r="B7529" s="76">
        <v>7527</v>
      </c>
      <c r="C7529" s="76" t="s">
        <v>5976</v>
      </c>
      <c r="D7529" s="76" t="s">
        <v>6839</v>
      </c>
      <c r="E7529" s="76"/>
      <c r="F7529" s="76" t="s">
        <v>965</v>
      </c>
    </row>
    <row r="7530" spans="2:6" x14ac:dyDescent="0.35">
      <c r="B7530" s="76">
        <v>7528</v>
      </c>
      <c r="C7530" s="76" t="s">
        <v>5977</v>
      </c>
      <c r="D7530" s="76" t="s">
        <v>6840</v>
      </c>
      <c r="E7530" s="76"/>
      <c r="F7530" s="76" t="s">
        <v>5978</v>
      </c>
    </row>
    <row r="7531" spans="2:6" x14ac:dyDescent="0.35">
      <c r="B7531" s="76">
        <v>7529</v>
      </c>
      <c r="C7531" s="76"/>
      <c r="D7531" s="76" t="s">
        <v>10029</v>
      </c>
      <c r="E7531" s="76"/>
      <c r="F7531" s="76" t="s">
        <v>10028</v>
      </c>
    </row>
    <row r="7532" spans="2:6" x14ac:dyDescent="0.35">
      <c r="B7532" s="76">
        <v>7530</v>
      </c>
      <c r="C7532" s="76"/>
      <c r="D7532" s="76" t="s">
        <v>6841</v>
      </c>
      <c r="E7532" s="76"/>
      <c r="F7532" s="76" t="s">
        <v>5979</v>
      </c>
    </row>
    <row r="7533" spans="2:6" x14ac:dyDescent="0.35">
      <c r="B7533" s="76">
        <v>7531</v>
      </c>
      <c r="C7533" s="76" t="s">
        <v>5980</v>
      </c>
      <c r="D7533" s="76" t="s">
        <v>2409</v>
      </c>
      <c r="E7533" s="76"/>
      <c r="F7533" s="76" t="s">
        <v>918</v>
      </c>
    </row>
    <row r="7534" spans="2:6" x14ac:dyDescent="0.35">
      <c r="B7534" s="76">
        <v>7532</v>
      </c>
      <c r="C7534" s="76" t="s">
        <v>5981</v>
      </c>
      <c r="D7534" s="76" t="s">
        <v>1614</v>
      </c>
      <c r="E7534" s="76"/>
      <c r="F7534" s="76" t="s">
        <v>5982</v>
      </c>
    </row>
    <row r="7535" spans="2:6" x14ac:dyDescent="0.35">
      <c r="B7535" s="76">
        <v>7533</v>
      </c>
      <c r="C7535" s="76" t="s">
        <v>5983</v>
      </c>
      <c r="D7535" s="76" t="s">
        <v>9722</v>
      </c>
      <c r="E7535" s="76"/>
      <c r="F7535" s="76" t="s">
        <v>10030</v>
      </c>
    </row>
    <row r="7536" spans="2:6" x14ac:dyDescent="0.35">
      <c r="B7536" s="76">
        <v>7534</v>
      </c>
      <c r="C7536" s="76" t="s">
        <v>5984</v>
      </c>
      <c r="D7536" s="76" t="s">
        <v>1677</v>
      </c>
      <c r="E7536" s="76"/>
      <c r="F7536" s="76" t="s">
        <v>5985</v>
      </c>
    </row>
    <row r="7537" spans="2:6" x14ac:dyDescent="0.35">
      <c r="B7537" s="76">
        <v>7535</v>
      </c>
      <c r="C7537" s="76" t="s">
        <v>6462</v>
      </c>
      <c r="D7537" s="76" t="s">
        <v>6461</v>
      </c>
      <c r="E7537" s="76"/>
      <c r="F7537" s="76" t="s">
        <v>6428</v>
      </c>
    </row>
    <row r="7538" spans="2:6" x14ac:dyDescent="0.35">
      <c r="B7538" s="76">
        <v>7536</v>
      </c>
      <c r="C7538" s="76" t="s">
        <v>6463</v>
      </c>
      <c r="D7538" s="76" t="s">
        <v>10032</v>
      </c>
      <c r="E7538" s="76"/>
      <c r="F7538" s="76" t="s">
        <v>10031</v>
      </c>
    </row>
    <row r="7539" spans="2:6" x14ac:dyDescent="0.35">
      <c r="B7539" s="76">
        <v>7537</v>
      </c>
      <c r="C7539" s="76" t="s">
        <v>6466</v>
      </c>
      <c r="D7539" s="76" t="s">
        <v>6465</v>
      </c>
      <c r="E7539" s="76"/>
      <c r="F7539" s="76" t="s">
        <v>6464</v>
      </c>
    </row>
    <row r="7540" spans="2:6" x14ac:dyDescent="0.35">
      <c r="B7540" s="76">
        <v>7538</v>
      </c>
      <c r="C7540" s="76" t="s">
        <v>6468</v>
      </c>
      <c r="D7540" s="76" t="s">
        <v>6467</v>
      </c>
      <c r="E7540" s="76"/>
      <c r="F7540" s="76" t="s">
        <v>1001</v>
      </c>
    </row>
    <row r="7541" spans="2:6" x14ac:dyDescent="0.35">
      <c r="B7541" s="76">
        <v>7539</v>
      </c>
      <c r="C7541" s="76"/>
      <c r="D7541" s="76" t="s">
        <v>6470</v>
      </c>
      <c r="E7541" s="76"/>
      <c r="F7541" s="76" t="s">
        <v>6469</v>
      </c>
    </row>
    <row r="7542" spans="2:6" x14ac:dyDescent="0.35">
      <c r="B7542" s="76">
        <v>7540</v>
      </c>
      <c r="C7542" s="76" t="s">
        <v>6471</v>
      </c>
      <c r="D7542" s="76" t="s">
        <v>10034</v>
      </c>
      <c r="E7542" s="76"/>
      <c r="F7542" s="76" t="s">
        <v>10033</v>
      </c>
    </row>
    <row r="7543" spans="2:6" x14ac:dyDescent="0.35">
      <c r="B7543" s="76">
        <v>7541</v>
      </c>
      <c r="C7543" s="76" t="s">
        <v>6473</v>
      </c>
      <c r="D7543" s="76" t="s">
        <v>6472</v>
      </c>
      <c r="E7543" s="76"/>
      <c r="F7543" s="76" t="s">
        <v>6429</v>
      </c>
    </row>
    <row r="7544" spans="2:6" x14ac:dyDescent="0.35">
      <c r="B7544" s="76">
        <v>7542</v>
      </c>
      <c r="C7544" s="76" t="s">
        <v>6474</v>
      </c>
      <c r="D7544" s="76" t="s">
        <v>10036</v>
      </c>
      <c r="E7544" s="76"/>
      <c r="F7544" s="76" t="s">
        <v>10035</v>
      </c>
    </row>
    <row r="7545" spans="2:6" x14ac:dyDescent="0.35">
      <c r="B7545" s="76">
        <v>7543</v>
      </c>
      <c r="C7545" s="76" t="s">
        <v>6477</v>
      </c>
      <c r="D7545" s="76" t="s">
        <v>6476</v>
      </c>
      <c r="E7545" s="76"/>
      <c r="F7545" s="76" t="s">
        <v>6475</v>
      </c>
    </row>
    <row r="7546" spans="2:6" x14ac:dyDescent="0.35">
      <c r="B7546" s="76">
        <v>7544</v>
      </c>
      <c r="C7546" s="76" t="s">
        <v>6479</v>
      </c>
      <c r="D7546" s="76" t="s">
        <v>6478</v>
      </c>
      <c r="E7546" s="76"/>
      <c r="F7546" s="76" t="s">
        <v>6430</v>
      </c>
    </row>
    <row r="7547" spans="2:6" x14ac:dyDescent="0.35">
      <c r="B7547" s="76">
        <v>7545</v>
      </c>
      <c r="C7547" s="76" t="s">
        <v>6480</v>
      </c>
      <c r="D7547" s="76" t="s">
        <v>10038</v>
      </c>
      <c r="E7547" s="76"/>
      <c r="F7547" s="76" t="s">
        <v>10037</v>
      </c>
    </row>
    <row r="7548" spans="2:6" x14ac:dyDescent="0.35">
      <c r="B7548" s="76">
        <v>7546</v>
      </c>
      <c r="C7548" s="76" t="s">
        <v>6483</v>
      </c>
      <c r="D7548" s="76" t="s">
        <v>6482</v>
      </c>
      <c r="E7548" s="76"/>
      <c r="F7548" s="76" t="s">
        <v>6481</v>
      </c>
    </row>
    <row r="7549" spans="2:6" x14ac:dyDescent="0.35">
      <c r="B7549" s="76">
        <v>7547</v>
      </c>
      <c r="C7549" s="76" t="s">
        <v>6485</v>
      </c>
      <c r="D7549" s="76" t="s">
        <v>6484</v>
      </c>
      <c r="E7549" s="76"/>
      <c r="F7549" s="76" t="s">
        <v>969</v>
      </c>
    </row>
    <row r="7550" spans="2:6" x14ac:dyDescent="0.35">
      <c r="B7550" s="76">
        <v>7548</v>
      </c>
      <c r="C7550" s="76" t="s">
        <v>6488</v>
      </c>
      <c r="D7550" s="76" t="s">
        <v>6487</v>
      </c>
      <c r="E7550" s="76"/>
      <c r="F7550" s="76" t="s">
        <v>6486</v>
      </c>
    </row>
    <row r="7551" spans="2:6" x14ac:dyDescent="0.35">
      <c r="B7551" s="76">
        <v>7549</v>
      </c>
      <c r="C7551" s="76" t="s">
        <v>6489</v>
      </c>
      <c r="D7551" s="76" t="s">
        <v>10040</v>
      </c>
      <c r="E7551" s="76"/>
      <c r="F7551" s="76" t="s">
        <v>10039</v>
      </c>
    </row>
    <row r="7552" spans="2:6" x14ac:dyDescent="0.35">
      <c r="B7552" s="76">
        <v>7550</v>
      </c>
      <c r="C7552" s="76" t="s">
        <v>6490</v>
      </c>
      <c r="D7552" s="76" t="s">
        <v>13051</v>
      </c>
      <c r="E7552" s="76"/>
      <c r="F7552" s="76" t="s">
        <v>6439</v>
      </c>
    </row>
    <row r="7553" spans="2:6" x14ac:dyDescent="0.35">
      <c r="B7553" s="76">
        <v>7551</v>
      </c>
      <c r="C7553" s="76" t="s">
        <v>6492</v>
      </c>
      <c r="D7553" s="76" t="s">
        <v>13052</v>
      </c>
      <c r="E7553" s="76"/>
      <c r="F7553" s="76" t="s">
        <v>6491</v>
      </c>
    </row>
    <row r="7554" spans="2:6" x14ac:dyDescent="0.35">
      <c r="B7554" s="76">
        <v>7552</v>
      </c>
      <c r="C7554" s="76" t="s">
        <v>6493</v>
      </c>
      <c r="D7554" s="76" t="s">
        <v>13053</v>
      </c>
      <c r="E7554" s="76"/>
      <c r="F7554" s="76" t="s">
        <v>10041</v>
      </c>
    </row>
    <row r="7555" spans="2:6" x14ac:dyDescent="0.35">
      <c r="B7555" s="76">
        <v>7553</v>
      </c>
      <c r="C7555" s="76" t="s">
        <v>6495</v>
      </c>
      <c r="D7555" s="76" t="s">
        <v>13054</v>
      </c>
      <c r="E7555" s="76"/>
      <c r="F7555" s="76" t="s">
        <v>6494</v>
      </c>
    </row>
    <row r="7556" spans="2:6" x14ac:dyDescent="0.35">
      <c r="B7556" s="76">
        <v>7554</v>
      </c>
      <c r="C7556" s="76" t="s">
        <v>12179</v>
      </c>
      <c r="D7556" s="76" t="s">
        <v>13055</v>
      </c>
      <c r="E7556" s="76"/>
      <c r="F7556" s="76" t="s">
        <v>12178</v>
      </c>
    </row>
    <row r="7557" spans="2:6" x14ac:dyDescent="0.35">
      <c r="B7557" s="76">
        <v>7555</v>
      </c>
      <c r="C7557" s="76" t="s">
        <v>7107</v>
      </c>
      <c r="D7557" s="76" t="s">
        <v>7106</v>
      </c>
      <c r="E7557" s="76"/>
      <c r="F7557" s="76" t="s">
        <v>7105</v>
      </c>
    </row>
    <row r="7558" spans="2:6" x14ac:dyDescent="0.35">
      <c r="B7558" s="76">
        <v>7556</v>
      </c>
      <c r="C7558" s="76" t="s">
        <v>7109</v>
      </c>
      <c r="D7558" s="76" t="s">
        <v>10042</v>
      </c>
      <c r="E7558" s="76"/>
      <c r="F7558" s="76" t="s">
        <v>7108</v>
      </c>
    </row>
    <row r="7559" spans="2:6" x14ac:dyDescent="0.35">
      <c r="B7559" s="76">
        <v>7557</v>
      </c>
      <c r="C7559" s="76" t="s">
        <v>12181</v>
      </c>
      <c r="D7559" s="76" t="s">
        <v>13056</v>
      </c>
      <c r="E7559" s="76"/>
      <c r="F7559" s="76" t="s">
        <v>12180</v>
      </c>
    </row>
    <row r="7560" spans="2:6" x14ac:dyDescent="0.35">
      <c r="B7560" s="76">
        <v>7558</v>
      </c>
      <c r="C7560" s="76" t="s">
        <v>6497</v>
      </c>
      <c r="D7560" s="76" t="s">
        <v>6496</v>
      </c>
      <c r="E7560" s="76"/>
      <c r="F7560" s="76" t="s">
        <v>6440</v>
      </c>
    </row>
    <row r="7561" spans="2:6" x14ac:dyDescent="0.35">
      <c r="B7561" s="76">
        <v>7559</v>
      </c>
      <c r="C7561" s="76"/>
      <c r="D7561" s="76" t="s">
        <v>6499</v>
      </c>
      <c r="E7561" s="76"/>
      <c r="F7561" s="76" t="s">
        <v>6498</v>
      </c>
    </row>
    <row r="7562" spans="2:6" x14ac:dyDescent="0.35">
      <c r="B7562" s="76">
        <v>7560</v>
      </c>
      <c r="C7562" s="76" t="s">
        <v>6500</v>
      </c>
      <c r="D7562" s="76" t="s">
        <v>10044</v>
      </c>
      <c r="E7562" s="76"/>
      <c r="F7562" s="76" t="s">
        <v>10043</v>
      </c>
    </row>
    <row r="7563" spans="2:6" x14ac:dyDescent="0.35">
      <c r="B7563" s="76">
        <v>7561</v>
      </c>
      <c r="C7563" s="76" t="s">
        <v>6503</v>
      </c>
      <c r="D7563" s="76" t="s">
        <v>6502</v>
      </c>
      <c r="E7563" s="76"/>
      <c r="F7563" s="76" t="s">
        <v>6501</v>
      </c>
    </row>
    <row r="7564" spans="2:6" x14ac:dyDescent="0.35">
      <c r="B7564" s="76">
        <v>7562</v>
      </c>
      <c r="C7564" s="76" t="s">
        <v>6505</v>
      </c>
      <c r="D7564" s="76" t="s">
        <v>6504</v>
      </c>
      <c r="E7564" s="76"/>
      <c r="F7564" s="76" t="s">
        <v>1005</v>
      </c>
    </row>
    <row r="7565" spans="2:6" x14ac:dyDescent="0.35">
      <c r="B7565" s="76">
        <v>7563</v>
      </c>
      <c r="C7565" s="76" t="s">
        <v>6507</v>
      </c>
      <c r="D7565" s="76" t="s">
        <v>10045</v>
      </c>
      <c r="E7565" s="76"/>
      <c r="F7565" s="76" t="s">
        <v>6506</v>
      </c>
    </row>
    <row r="7566" spans="2:6" x14ac:dyDescent="0.35">
      <c r="B7566" s="76">
        <v>7564</v>
      </c>
      <c r="C7566" s="76" t="s">
        <v>12183</v>
      </c>
      <c r="D7566" s="76" t="s">
        <v>13057</v>
      </c>
      <c r="E7566" s="76"/>
      <c r="F7566" s="76" t="s">
        <v>12182</v>
      </c>
    </row>
    <row r="7567" spans="2:6" x14ac:dyDescent="0.35">
      <c r="B7567" s="76">
        <v>7565</v>
      </c>
      <c r="C7567" s="76" t="s">
        <v>6509</v>
      </c>
      <c r="D7567" s="76" t="s">
        <v>6508</v>
      </c>
      <c r="E7567" s="76"/>
      <c r="F7567" s="76" t="s">
        <v>6427</v>
      </c>
    </row>
    <row r="7568" spans="2:6" x14ac:dyDescent="0.35">
      <c r="B7568" s="76">
        <v>7566</v>
      </c>
      <c r="C7568" s="76" t="s">
        <v>6511</v>
      </c>
      <c r="D7568" s="76" t="s">
        <v>10046</v>
      </c>
      <c r="E7568" s="76"/>
      <c r="F7568" s="76" t="s">
        <v>6510</v>
      </c>
    </row>
    <row r="7569" spans="2:6" x14ac:dyDescent="0.35">
      <c r="B7569" s="76">
        <v>7567</v>
      </c>
      <c r="C7569" s="76" t="s">
        <v>12185</v>
      </c>
      <c r="D7569" s="76" t="s">
        <v>13058</v>
      </c>
      <c r="E7569" s="76"/>
      <c r="F7569" s="76" t="s">
        <v>12184</v>
      </c>
    </row>
    <row r="7570" spans="2:6" x14ac:dyDescent="0.35">
      <c r="B7570" s="76">
        <v>7568</v>
      </c>
      <c r="C7570" s="76" t="s">
        <v>6513</v>
      </c>
      <c r="D7570" s="76" t="s">
        <v>6512</v>
      </c>
      <c r="E7570" s="76"/>
      <c r="F7570" s="76" t="s">
        <v>1008</v>
      </c>
    </row>
    <row r="7571" spans="2:6" x14ac:dyDescent="0.35">
      <c r="B7571" s="76">
        <v>7569</v>
      </c>
      <c r="C7571" s="76" t="s">
        <v>6515</v>
      </c>
      <c r="D7571" s="76" t="s">
        <v>10047</v>
      </c>
      <c r="E7571" s="76"/>
      <c r="F7571" s="76" t="s">
        <v>6514</v>
      </c>
    </row>
    <row r="7572" spans="2:6" x14ac:dyDescent="0.35">
      <c r="B7572" s="76">
        <v>7570</v>
      </c>
      <c r="C7572" s="76" t="s">
        <v>12187</v>
      </c>
      <c r="D7572" s="76" t="s">
        <v>13059</v>
      </c>
      <c r="E7572" s="76"/>
      <c r="F7572" s="76" t="s">
        <v>12186</v>
      </c>
    </row>
    <row r="7573" spans="2:6" x14ac:dyDescent="0.35">
      <c r="B7573" s="76">
        <v>7571</v>
      </c>
      <c r="C7573" s="76" t="s">
        <v>6516</v>
      </c>
      <c r="D7573" s="76" t="s">
        <v>13060</v>
      </c>
      <c r="E7573" s="76"/>
      <c r="F7573" s="76" t="s">
        <v>998</v>
      </c>
    </row>
    <row r="7574" spans="2:6" x14ac:dyDescent="0.35">
      <c r="B7574" s="76">
        <v>7572</v>
      </c>
      <c r="C7574" s="76" t="s">
        <v>6518</v>
      </c>
      <c r="D7574" s="76" t="s">
        <v>13061</v>
      </c>
      <c r="E7574" s="76"/>
      <c r="F7574" s="76" t="s">
        <v>6517</v>
      </c>
    </row>
    <row r="7575" spans="2:6" x14ac:dyDescent="0.35">
      <c r="B7575" s="76">
        <v>7573</v>
      </c>
      <c r="C7575" s="76" t="s">
        <v>12189</v>
      </c>
      <c r="D7575" s="76" t="s">
        <v>13062</v>
      </c>
      <c r="E7575" s="76"/>
      <c r="F7575" s="76" t="s">
        <v>12188</v>
      </c>
    </row>
    <row r="7576" spans="2:6" x14ac:dyDescent="0.35">
      <c r="B7576" s="76">
        <v>7574</v>
      </c>
      <c r="C7576" s="76" t="s">
        <v>6519</v>
      </c>
      <c r="D7576" s="76" t="s">
        <v>13063</v>
      </c>
      <c r="E7576" s="76"/>
      <c r="F7576" s="76" t="s">
        <v>6441</v>
      </c>
    </row>
    <row r="7577" spans="2:6" x14ac:dyDescent="0.35">
      <c r="B7577" s="76">
        <v>7575</v>
      </c>
      <c r="C7577" s="76" t="s">
        <v>6521</v>
      </c>
      <c r="D7577" s="76" t="s">
        <v>13064</v>
      </c>
      <c r="E7577" s="76"/>
      <c r="F7577" s="76" t="s">
        <v>6520</v>
      </c>
    </row>
    <row r="7578" spans="2:6" x14ac:dyDescent="0.35">
      <c r="B7578" s="76">
        <v>7576</v>
      </c>
      <c r="C7578" s="76" t="s">
        <v>12191</v>
      </c>
      <c r="D7578" s="76" t="s">
        <v>13065</v>
      </c>
      <c r="E7578" s="76"/>
      <c r="F7578" s="76" t="s">
        <v>12190</v>
      </c>
    </row>
    <row r="7579" spans="2:6" x14ac:dyDescent="0.35">
      <c r="B7579" s="76">
        <v>7577</v>
      </c>
      <c r="C7579" s="76" t="s">
        <v>6522</v>
      </c>
      <c r="D7579" s="76" t="s">
        <v>13066</v>
      </c>
      <c r="E7579" s="76"/>
      <c r="F7579" s="76" t="s">
        <v>999</v>
      </c>
    </row>
    <row r="7580" spans="2:6" x14ac:dyDescent="0.35">
      <c r="B7580" s="76">
        <v>7578</v>
      </c>
      <c r="C7580" s="76" t="s">
        <v>6524</v>
      </c>
      <c r="D7580" s="76" t="s">
        <v>13067</v>
      </c>
      <c r="E7580" s="76"/>
      <c r="F7580" s="76" t="s">
        <v>6523</v>
      </c>
    </row>
    <row r="7581" spans="2:6" x14ac:dyDescent="0.35">
      <c r="B7581" s="76">
        <v>7579</v>
      </c>
      <c r="C7581" s="76" t="s">
        <v>12193</v>
      </c>
      <c r="D7581" s="76" t="s">
        <v>13068</v>
      </c>
      <c r="E7581" s="76"/>
      <c r="F7581" s="76" t="s">
        <v>12192</v>
      </c>
    </row>
    <row r="7582" spans="2:6" x14ac:dyDescent="0.35">
      <c r="B7582" s="76">
        <v>7580</v>
      </c>
      <c r="C7582" s="76" t="s">
        <v>6526</v>
      </c>
      <c r="D7582" s="76" t="s">
        <v>6525</v>
      </c>
      <c r="E7582" s="76"/>
      <c r="F7582" s="76" t="s">
        <v>6431</v>
      </c>
    </row>
    <row r="7583" spans="2:6" x14ac:dyDescent="0.35">
      <c r="B7583" s="76">
        <v>7581</v>
      </c>
      <c r="C7583" s="76" t="s">
        <v>6528</v>
      </c>
      <c r="D7583" s="76" t="s">
        <v>10048</v>
      </c>
      <c r="E7583" s="76"/>
      <c r="F7583" s="76" t="s">
        <v>6527</v>
      </c>
    </row>
    <row r="7584" spans="2:6" x14ac:dyDescent="0.35">
      <c r="B7584" s="76">
        <v>7582</v>
      </c>
      <c r="C7584" s="76" t="s">
        <v>12196</v>
      </c>
      <c r="D7584" s="76" t="s">
        <v>12195</v>
      </c>
      <c r="E7584" s="76"/>
      <c r="F7584" s="76" t="s">
        <v>12194</v>
      </c>
    </row>
    <row r="7585" spans="2:6" x14ac:dyDescent="0.35">
      <c r="B7585" s="76">
        <v>7583</v>
      </c>
      <c r="C7585" s="76" t="s">
        <v>6530</v>
      </c>
      <c r="D7585" s="76" t="s">
        <v>6529</v>
      </c>
      <c r="E7585" s="76"/>
      <c r="F7585" s="76" t="s">
        <v>1007</v>
      </c>
    </row>
    <row r="7586" spans="2:6" x14ac:dyDescent="0.35">
      <c r="B7586" s="76">
        <v>7584</v>
      </c>
      <c r="C7586" s="76" t="s">
        <v>6532</v>
      </c>
      <c r="D7586" s="76" t="s">
        <v>10049</v>
      </c>
      <c r="E7586" s="76"/>
      <c r="F7586" s="76" t="s">
        <v>6531</v>
      </c>
    </row>
    <row r="7587" spans="2:6" x14ac:dyDescent="0.35">
      <c r="B7587" s="76">
        <v>7585</v>
      </c>
      <c r="C7587" s="76" t="s">
        <v>12198</v>
      </c>
      <c r="D7587" s="76" t="s">
        <v>13069</v>
      </c>
      <c r="E7587" s="76"/>
      <c r="F7587" s="76" t="s">
        <v>12197</v>
      </c>
    </row>
    <row r="7588" spans="2:6" x14ac:dyDescent="0.35">
      <c r="B7588" s="76">
        <v>7586</v>
      </c>
      <c r="C7588" s="76" t="s">
        <v>6533</v>
      </c>
      <c r="D7588" s="76" t="s">
        <v>13070</v>
      </c>
      <c r="E7588" s="76"/>
      <c r="F7588" s="76" t="s">
        <v>6442</v>
      </c>
    </row>
    <row r="7589" spans="2:6" x14ac:dyDescent="0.35">
      <c r="B7589" s="76">
        <v>7587</v>
      </c>
      <c r="C7589" s="76" t="s">
        <v>6535</v>
      </c>
      <c r="D7589" s="76" t="s">
        <v>13071</v>
      </c>
      <c r="E7589" s="76"/>
      <c r="F7589" s="76" t="s">
        <v>6534</v>
      </c>
    </row>
    <row r="7590" spans="2:6" x14ac:dyDescent="0.35">
      <c r="B7590" s="76">
        <v>7588</v>
      </c>
      <c r="C7590" s="76" t="s">
        <v>6536</v>
      </c>
      <c r="D7590" s="76" t="s">
        <v>13072</v>
      </c>
      <c r="E7590" s="76"/>
      <c r="F7590" s="76" t="s">
        <v>10050</v>
      </c>
    </row>
    <row r="7591" spans="2:6" x14ac:dyDescent="0.35">
      <c r="B7591" s="76">
        <v>7589</v>
      </c>
      <c r="C7591" s="76" t="s">
        <v>6537</v>
      </c>
      <c r="D7591" s="76" t="s">
        <v>4782</v>
      </c>
      <c r="E7591" s="76"/>
      <c r="F7591" s="76" t="s">
        <v>980</v>
      </c>
    </row>
    <row r="7592" spans="2:6" x14ac:dyDescent="0.35">
      <c r="B7592" s="76">
        <v>7590</v>
      </c>
      <c r="C7592" s="76"/>
      <c r="D7592" s="76" t="s">
        <v>1559</v>
      </c>
      <c r="E7592" s="76"/>
      <c r="F7592" s="76" t="s">
        <v>6538</v>
      </c>
    </row>
    <row r="7593" spans="2:6" x14ac:dyDescent="0.35">
      <c r="B7593" s="76">
        <v>7591</v>
      </c>
      <c r="C7593" s="76" t="s">
        <v>6539</v>
      </c>
      <c r="D7593" s="76" t="s">
        <v>9544</v>
      </c>
      <c r="E7593" s="76"/>
      <c r="F7593" s="76" t="s">
        <v>10051</v>
      </c>
    </row>
    <row r="7594" spans="2:6" x14ac:dyDescent="0.35">
      <c r="B7594" s="76">
        <v>7592</v>
      </c>
      <c r="C7594" s="76" t="s">
        <v>12200</v>
      </c>
      <c r="D7594" s="76" t="s">
        <v>1131</v>
      </c>
      <c r="E7594" s="76"/>
      <c r="F7594" s="76" t="s">
        <v>12199</v>
      </c>
    </row>
    <row r="7595" spans="2:6" x14ac:dyDescent="0.35">
      <c r="B7595" s="76">
        <v>7593</v>
      </c>
      <c r="C7595" s="76" t="s">
        <v>6542</v>
      </c>
      <c r="D7595" s="76" t="s">
        <v>6541</v>
      </c>
      <c r="E7595" s="76"/>
      <c r="F7595" s="76" t="s">
        <v>6540</v>
      </c>
    </row>
    <row r="7596" spans="2:6" x14ac:dyDescent="0.35">
      <c r="B7596" s="76">
        <v>7594</v>
      </c>
      <c r="C7596" s="76" t="s">
        <v>6543</v>
      </c>
      <c r="D7596" s="76" t="s">
        <v>13073</v>
      </c>
      <c r="E7596" s="76"/>
      <c r="F7596" s="76" t="s">
        <v>1003</v>
      </c>
    </row>
    <row r="7597" spans="2:6" x14ac:dyDescent="0.35">
      <c r="B7597" s="76">
        <v>7595</v>
      </c>
      <c r="C7597" s="76" t="s">
        <v>6545</v>
      </c>
      <c r="D7597" s="76" t="s">
        <v>13074</v>
      </c>
      <c r="E7597" s="76"/>
      <c r="F7597" s="76" t="s">
        <v>6544</v>
      </c>
    </row>
    <row r="7598" spans="2:6" x14ac:dyDescent="0.35">
      <c r="B7598" s="76">
        <v>7596</v>
      </c>
      <c r="C7598" s="76" t="s">
        <v>6546</v>
      </c>
      <c r="D7598" s="76" t="s">
        <v>13074</v>
      </c>
      <c r="E7598" s="76"/>
      <c r="F7598" s="76" t="s">
        <v>10052</v>
      </c>
    </row>
    <row r="7599" spans="2:6" x14ac:dyDescent="0.35">
      <c r="B7599" s="76">
        <v>7597</v>
      </c>
      <c r="C7599" s="76" t="s">
        <v>12202</v>
      </c>
      <c r="D7599" s="76" t="s">
        <v>13075</v>
      </c>
      <c r="E7599" s="76"/>
      <c r="F7599" s="76" t="s">
        <v>12201</v>
      </c>
    </row>
    <row r="7600" spans="2:6" x14ac:dyDescent="0.35">
      <c r="B7600" s="76">
        <v>7598</v>
      </c>
      <c r="C7600" s="76" t="s">
        <v>6548</v>
      </c>
      <c r="D7600" s="76" t="s">
        <v>13076</v>
      </c>
      <c r="E7600" s="76"/>
      <c r="F7600" s="76" t="s">
        <v>6547</v>
      </c>
    </row>
    <row r="7601" spans="2:6" x14ac:dyDescent="0.35">
      <c r="B7601" s="76">
        <v>7599</v>
      </c>
      <c r="C7601" s="76" t="s">
        <v>6550</v>
      </c>
      <c r="D7601" s="76" t="s">
        <v>6549</v>
      </c>
      <c r="E7601" s="76"/>
      <c r="F7601" s="76" t="s">
        <v>981</v>
      </c>
    </row>
    <row r="7602" spans="2:6" x14ac:dyDescent="0.35">
      <c r="B7602" s="76">
        <v>7600</v>
      </c>
      <c r="C7602" s="76" t="s">
        <v>6553</v>
      </c>
      <c r="D7602" s="76" t="s">
        <v>6552</v>
      </c>
      <c r="E7602" s="76"/>
      <c r="F7602" s="76" t="s">
        <v>6551</v>
      </c>
    </row>
    <row r="7603" spans="2:6" x14ac:dyDescent="0.35">
      <c r="B7603" s="76">
        <v>7601</v>
      </c>
      <c r="C7603" s="76" t="s">
        <v>6554</v>
      </c>
      <c r="D7603" s="76" t="s">
        <v>10054</v>
      </c>
      <c r="E7603" s="76"/>
      <c r="F7603" s="76" t="s">
        <v>10053</v>
      </c>
    </row>
    <row r="7604" spans="2:6" x14ac:dyDescent="0.35">
      <c r="B7604" s="76">
        <v>7602</v>
      </c>
      <c r="C7604" s="76" t="s">
        <v>7111</v>
      </c>
      <c r="D7604" s="76" t="s">
        <v>7110</v>
      </c>
      <c r="E7604" s="76"/>
      <c r="F7604" s="76" t="s">
        <v>7096</v>
      </c>
    </row>
    <row r="7605" spans="2:6" x14ac:dyDescent="0.35">
      <c r="B7605" s="76">
        <v>7603</v>
      </c>
      <c r="C7605" s="76" t="s">
        <v>7114</v>
      </c>
      <c r="D7605" s="76" t="s">
        <v>7113</v>
      </c>
      <c r="E7605" s="76"/>
      <c r="F7605" s="76" t="s">
        <v>7112</v>
      </c>
    </row>
    <row r="7606" spans="2:6" x14ac:dyDescent="0.35">
      <c r="B7606" s="76">
        <v>7604</v>
      </c>
      <c r="C7606" s="76" t="s">
        <v>7115</v>
      </c>
      <c r="D7606" s="76" t="s">
        <v>10056</v>
      </c>
      <c r="E7606" s="76"/>
      <c r="F7606" s="76" t="s">
        <v>10055</v>
      </c>
    </row>
    <row r="7607" spans="2:6" x14ac:dyDescent="0.35">
      <c r="B7607" s="76">
        <v>7605</v>
      </c>
      <c r="C7607" s="76" t="s">
        <v>6555</v>
      </c>
      <c r="D7607" s="76" t="s">
        <v>13077</v>
      </c>
      <c r="E7607" s="76"/>
      <c r="F7607" s="76" t="s">
        <v>997</v>
      </c>
    </row>
    <row r="7608" spans="2:6" x14ac:dyDescent="0.35">
      <c r="B7608" s="76">
        <v>7606</v>
      </c>
      <c r="C7608" s="76" t="s">
        <v>6557</v>
      </c>
      <c r="D7608" s="76" t="s">
        <v>13078</v>
      </c>
      <c r="E7608" s="76"/>
      <c r="F7608" s="76" t="s">
        <v>6556</v>
      </c>
    </row>
    <row r="7609" spans="2:6" x14ac:dyDescent="0.35">
      <c r="B7609" s="76">
        <v>7607</v>
      </c>
      <c r="C7609" s="76" t="s">
        <v>12204</v>
      </c>
      <c r="D7609" s="76" t="s">
        <v>13079</v>
      </c>
      <c r="E7609" s="76"/>
      <c r="F7609" s="76" t="s">
        <v>12203</v>
      </c>
    </row>
    <row r="7610" spans="2:6" x14ac:dyDescent="0.35">
      <c r="B7610" s="76">
        <v>7608</v>
      </c>
      <c r="C7610" s="76" t="s">
        <v>6559</v>
      </c>
      <c r="D7610" s="76" t="s">
        <v>6558</v>
      </c>
      <c r="E7610" s="76"/>
      <c r="F7610" s="76" t="s">
        <v>976</v>
      </c>
    </row>
    <row r="7611" spans="2:6" x14ac:dyDescent="0.35">
      <c r="B7611" s="76">
        <v>7609</v>
      </c>
      <c r="C7611" s="76" t="s">
        <v>6562</v>
      </c>
      <c r="D7611" s="76" t="s">
        <v>6561</v>
      </c>
      <c r="E7611" s="76"/>
      <c r="F7611" s="76" t="s">
        <v>6560</v>
      </c>
    </row>
    <row r="7612" spans="2:6" x14ac:dyDescent="0.35">
      <c r="B7612" s="76">
        <v>7610</v>
      </c>
      <c r="C7612" s="76" t="s">
        <v>6563</v>
      </c>
      <c r="D7612" s="76" t="s">
        <v>10058</v>
      </c>
      <c r="E7612" s="76"/>
      <c r="F7612" s="76" t="s">
        <v>10057</v>
      </c>
    </row>
    <row r="7613" spans="2:6" x14ac:dyDescent="0.35">
      <c r="B7613" s="76">
        <v>7611</v>
      </c>
      <c r="C7613" s="76" t="s">
        <v>6565</v>
      </c>
      <c r="D7613" s="76" t="s">
        <v>6564</v>
      </c>
      <c r="E7613" s="76"/>
      <c r="F7613" s="76" t="s">
        <v>979</v>
      </c>
    </row>
    <row r="7614" spans="2:6" x14ac:dyDescent="0.35">
      <c r="B7614" s="76">
        <v>7612</v>
      </c>
      <c r="C7614" s="76"/>
      <c r="D7614" s="76" t="s">
        <v>6567</v>
      </c>
      <c r="E7614" s="76"/>
      <c r="F7614" s="76" t="s">
        <v>6566</v>
      </c>
    </row>
    <row r="7615" spans="2:6" x14ac:dyDescent="0.35">
      <c r="B7615" s="76">
        <v>7613</v>
      </c>
      <c r="C7615" s="76" t="s">
        <v>6568</v>
      </c>
      <c r="D7615" s="76" t="s">
        <v>10060</v>
      </c>
      <c r="E7615" s="76"/>
      <c r="F7615" s="76" t="s">
        <v>10059</v>
      </c>
    </row>
    <row r="7616" spans="2:6" x14ac:dyDescent="0.35">
      <c r="B7616" s="76">
        <v>7614</v>
      </c>
      <c r="C7616" s="76" t="s">
        <v>6570</v>
      </c>
      <c r="D7616" s="76" t="s">
        <v>6569</v>
      </c>
      <c r="E7616" s="76"/>
      <c r="F7616" s="76" t="s">
        <v>1002</v>
      </c>
    </row>
    <row r="7617" spans="2:6" x14ac:dyDescent="0.35">
      <c r="B7617" s="76">
        <v>7615</v>
      </c>
      <c r="C7617" s="76"/>
      <c r="D7617" s="76" t="s">
        <v>6572</v>
      </c>
      <c r="E7617" s="76"/>
      <c r="F7617" s="76" t="s">
        <v>6571</v>
      </c>
    </row>
    <row r="7618" spans="2:6" x14ac:dyDescent="0.35">
      <c r="B7618" s="76">
        <v>7616</v>
      </c>
      <c r="C7618" s="76" t="s">
        <v>6573</v>
      </c>
      <c r="D7618" s="76" t="s">
        <v>10062</v>
      </c>
      <c r="E7618" s="76"/>
      <c r="F7618" s="76" t="s">
        <v>10061</v>
      </c>
    </row>
    <row r="7619" spans="2:6" x14ac:dyDescent="0.35">
      <c r="B7619" s="76">
        <v>7617</v>
      </c>
      <c r="C7619" s="76" t="s">
        <v>12206</v>
      </c>
      <c r="D7619" s="76" t="s">
        <v>13080</v>
      </c>
      <c r="E7619" s="76"/>
      <c r="F7619" s="76" t="s">
        <v>12205</v>
      </c>
    </row>
    <row r="7620" spans="2:6" x14ac:dyDescent="0.35">
      <c r="B7620" s="76">
        <v>7618</v>
      </c>
      <c r="C7620" s="76" t="s">
        <v>6576</v>
      </c>
      <c r="D7620" s="76" t="s">
        <v>6575</v>
      </c>
      <c r="E7620" s="76"/>
      <c r="F7620" s="76" t="s">
        <v>6574</v>
      </c>
    </row>
    <row r="7621" spans="2:6" x14ac:dyDescent="0.35">
      <c r="B7621" s="76">
        <v>7619</v>
      </c>
      <c r="C7621" s="76"/>
      <c r="D7621" s="76" t="s">
        <v>6577</v>
      </c>
      <c r="E7621" s="76"/>
      <c r="F7621" s="76" t="s">
        <v>988</v>
      </c>
    </row>
    <row r="7622" spans="2:6" x14ac:dyDescent="0.35">
      <c r="B7622" s="76">
        <v>7620</v>
      </c>
      <c r="C7622" s="76"/>
      <c r="D7622" s="76" t="s">
        <v>6579</v>
      </c>
      <c r="E7622" s="76"/>
      <c r="F7622" s="76" t="s">
        <v>6578</v>
      </c>
    </row>
    <row r="7623" spans="2:6" x14ac:dyDescent="0.35">
      <c r="B7623" s="76">
        <v>7621</v>
      </c>
      <c r="C7623" s="76" t="s">
        <v>6580</v>
      </c>
      <c r="D7623" s="76" t="s">
        <v>10064</v>
      </c>
      <c r="E7623" s="76"/>
      <c r="F7623" s="76" t="s">
        <v>10063</v>
      </c>
    </row>
    <row r="7624" spans="2:6" x14ac:dyDescent="0.35">
      <c r="B7624" s="76">
        <v>7622</v>
      </c>
      <c r="C7624" s="76" t="s">
        <v>6583</v>
      </c>
      <c r="D7624" s="76" t="s">
        <v>6582</v>
      </c>
      <c r="E7624" s="76"/>
      <c r="F7624" s="76" t="s">
        <v>6581</v>
      </c>
    </row>
    <row r="7625" spans="2:6" x14ac:dyDescent="0.35">
      <c r="B7625" s="76">
        <v>7623</v>
      </c>
      <c r="C7625" s="76" t="s">
        <v>12209</v>
      </c>
      <c r="D7625" s="76" t="s">
        <v>12208</v>
      </c>
      <c r="E7625" s="76"/>
      <c r="F7625" s="76" t="s">
        <v>12207</v>
      </c>
    </row>
    <row r="7626" spans="2:6" x14ac:dyDescent="0.35">
      <c r="B7626" s="76">
        <v>7624</v>
      </c>
      <c r="C7626" s="76" t="s">
        <v>7250</v>
      </c>
      <c r="D7626" s="76" t="s">
        <v>6577</v>
      </c>
      <c r="E7626" s="76"/>
      <c r="F7626" s="76" t="s">
        <v>7249</v>
      </c>
    </row>
    <row r="7627" spans="2:6" x14ac:dyDescent="0.35">
      <c r="B7627" s="76">
        <v>7625</v>
      </c>
      <c r="C7627" s="76" t="s">
        <v>7252</v>
      </c>
      <c r="D7627" s="76" t="s">
        <v>6579</v>
      </c>
      <c r="E7627" s="76"/>
      <c r="F7627" s="76" t="s">
        <v>7251</v>
      </c>
    </row>
    <row r="7628" spans="2:6" x14ac:dyDescent="0.35">
      <c r="B7628" s="76">
        <v>7626</v>
      </c>
      <c r="C7628" s="76" t="s">
        <v>7253</v>
      </c>
      <c r="D7628" s="76" t="s">
        <v>10064</v>
      </c>
      <c r="E7628" s="76"/>
      <c r="F7628" s="76" t="s">
        <v>10065</v>
      </c>
    </row>
    <row r="7629" spans="2:6" x14ac:dyDescent="0.35">
      <c r="B7629" s="76">
        <v>7627</v>
      </c>
      <c r="C7629" s="76" t="s">
        <v>7255</v>
      </c>
      <c r="D7629" s="76" t="s">
        <v>6582</v>
      </c>
      <c r="E7629" s="76"/>
      <c r="F7629" s="76" t="s">
        <v>7254</v>
      </c>
    </row>
    <row r="7630" spans="2:6" x14ac:dyDescent="0.35">
      <c r="B7630" s="76">
        <v>7628</v>
      </c>
      <c r="C7630" s="76" t="s">
        <v>12211</v>
      </c>
      <c r="D7630" s="76" t="s">
        <v>12208</v>
      </c>
      <c r="E7630" s="76"/>
      <c r="F7630" s="76" t="s">
        <v>12210</v>
      </c>
    </row>
    <row r="7631" spans="2:6" x14ac:dyDescent="0.35">
      <c r="B7631" s="76">
        <v>7629</v>
      </c>
      <c r="C7631" s="76" t="s">
        <v>6586</v>
      </c>
      <c r="D7631" s="76" t="s">
        <v>6585</v>
      </c>
      <c r="E7631" s="76"/>
      <c r="F7631" s="76" t="s">
        <v>6584</v>
      </c>
    </row>
    <row r="7632" spans="2:6" x14ac:dyDescent="0.35">
      <c r="B7632" s="76">
        <v>7630</v>
      </c>
      <c r="C7632" s="76" t="s">
        <v>6587</v>
      </c>
      <c r="D7632" s="76" t="s">
        <v>10067</v>
      </c>
      <c r="E7632" s="76"/>
      <c r="F7632" s="76" t="s">
        <v>10066</v>
      </c>
    </row>
    <row r="7633" spans="2:6" x14ac:dyDescent="0.35">
      <c r="B7633" s="76">
        <v>7631</v>
      </c>
      <c r="C7633" s="76" t="s">
        <v>6590</v>
      </c>
      <c r="D7633" s="76" t="s">
        <v>6589</v>
      </c>
      <c r="E7633" s="76"/>
      <c r="F7633" s="76" t="s">
        <v>6588</v>
      </c>
    </row>
    <row r="7634" spans="2:6" x14ac:dyDescent="0.35">
      <c r="B7634" s="76">
        <v>7632</v>
      </c>
      <c r="C7634" s="76" t="s">
        <v>7005</v>
      </c>
      <c r="D7634" s="76" t="s">
        <v>6585</v>
      </c>
      <c r="E7634" s="76"/>
      <c r="F7634" s="76" t="s">
        <v>6947</v>
      </c>
    </row>
    <row r="7635" spans="2:6" x14ac:dyDescent="0.35">
      <c r="B7635" s="76">
        <v>7633</v>
      </c>
      <c r="C7635" s="76" t="s">
        <v>7006</v>
      </c>
      <c r="D7635" s="76" t="s">
        <v>10067</v>
      </c>
      <c r="E7635" s="76"/>
      <c r="F7635" s="76" t="s">
        <v>10068</v>
      </c>
    </row>
    <row r="7636" spans="2:6" x14ac:dyDescent="0.35">
      <c r="B7636" s="76">
        <v>7634</v>
      </c>
      <c r="C7636" s="76" t="s">
        <v>7008</v>
      </c>
      <c r="D7636" s="76" t="s">
        <v>6589</v>
      </c>
      <c r="E7636" s="76"/>
      <c r="F7636" s="76" t="s">
        <v>7007</v>
      </c>
    </row>
    <row r="7637" spans="2:6" x14ac:dyDescent="0.35">
      <c r="B7637" s="76">
        <v>7635</v>
      </c>
      <c r="C7637" s="76" t="s">
        <v>7257</v>
      </c>
      <c r="D7637" s="76" t="s">
        <v>6585</v>
      </c>
      <c r="E7637" s="76"/>
      <c r="F7637" s="76" t="s">
        <v>7256</v>
      </c>
    </row>
    <row r="7638" spans="2:6" x14ac:dyDescent="0.35">
      <c r="B7638" s="76">
        <v>7636</v>
      </c>
      <c r="C7638" s="76" t="s">
        <v>7258</v>
      </c>
      <c r="D7638" s="76" t="s">
        <v>10067</v>
      </c>
      <c r="E7638" s="76"/>
      <c r="F7638" s="76" t="s">
        <v>10069</v>
      </c>
    </row>
    <row r="7639" spans="2:6" x14ac:dyDescent="0.35">
      <c r="B7639" s="76">
        <v>7637</v>
      </c>
      <c r="C7639" s="76" t="s">
        <v>7260</v>
      </c>
      <c r="D7639" s="76" t="s">
        <v>6589</v>
      </c>
      <c r="E7639" s="76"/>
      <c r="F7639" s="76" t="s">
        <v>7259</v>
      </c>
    </row>
    <row r="7640" spans="2:6" x14ac:dyDescent="0.35">
      <c r="B7640" s="76">
        <v>7638</v>
      </c>
      <c r="C7640" s="76" t="s">
        <v>7117</v>
      </c>
      <c r="D7640" s="76" t="s">
        <v>7116</v>
      </c>
      <c r="E7640" s="76"/>
      <c r="F7640" s="76" t="s">
        <v>7097</v>
      </c>
    </row>
    <row r="7641" spans="2:6" x14ac:dyDescent="0.35">
      <c r="B7641" s="76">
        <v>7639</v>
      </c>
      <c r="C7641" s="76" t="s">
        <v>7120</v>
      </c>
      <c r="D7641" s="76" t="s">
        <v>7119</v>
      </c>
      <c r="E7641" s="76"/>
      <c r="F7641" s="76" t="s">
        <v>7118</v>
      </c>
    </row>
    <row r="7642" spans="2:6" x14ac:dyDescent="0.35">
      <c r="B7642" s="76">
        <v>7640</v>
      </c>
      <c r="C7642" s="76" t="s">
        <v>7121</v>
      </c>
      <c r="D7642" s="76" t="s">
        <v>10071</v>
      </c>
      <c r="E7642" s="76"/>
      <c r="F7642" s="76" t="s">
        <v>10070</v>
      </c>
    </row>
    <row r="7643" spans="2:6" x14ac:dyDescent="0.35">
      <c r="B7643" s="76">
        <v>7641</v>
      </c>
      <c r="C7643" s="76" t="s">
        <v>6592</v>
      </c>
      <c r="D7643" s="76" t="s">
        <v>6591</v>
      </c>
      <c r="E7643" s="76"/>
      <c r="F7643" s="76" t="s">
        <v>984</v>
      </c>
    </row>
    <row r="7644" spans="2:6" x14ac:dyDescent="0.35">
      <c r="B7644" s="76">
        <v>7642</v>
      </c>
      <c r="C7644" s="76"/>
      <c r="D7644" s="76" t="s">
        <v>6594</v>
      </c>
      <c r="E7644" s="76"/>
      <c r="F7644" s="76" t="s">
        <v>6593</v>
      </c>
    </row>
    <row r="7645" spans="2:6" x14ac:dyDescent="0.35">
      <c r="B7645" s="76">
        <v>7643</v>
      </c>
      <c r="C7645" s="76" t="s">
        <v>6595</v>
      </c>
      <c r="D7645" s="76" t="s">
        <v>10073</v>
      </c>
      <c r="E7645" s="76"/>
      <c r="F7645" s="76" t="s">
        <v>10072</v>
      </c>
    </row>
    <row r="7646" spans="2:6" x14ac:dyDescent="0.35">
      <c r="B7646" s="76">
        <v>7644</v>
      </c>
      <c r="C7646" s="76" t="s">
        <v>7123</v>
      </c>
      <c r="D7646" s="76" t="s">
        <v>7122</v>
      </c>
      <c r="E7646" s="76"/>
      <c r="F7646" s="76" t="s">
        <v>7098</v>
      </c>
    </row>
    <row r="7647" spans="2:6" x14ac:dyDescent="0.35">
      <c r="B7647" s="76">
        <v>7645</v>
      </c>
      <c r="C7647" s="76" t="s">
        <v>7126</v>
      </c>
      <c r="D7647" s="76" t="s">
        <v>7125</v>
      </c>
      <c r="E7647" s="76"/>
      <c r="F7647" s="76" t="s">
        <v>7124</v>
      </c>
    </row>
    <row r="7648" spans="2:6" x14ac:dyDescent="0.35">
      <c r="B7648" s="76">
        <v>7646</v>
      </c>
      <c r="C7648" s="76" t="s">
        <v>7127</v>
      </c>
      <c r="D7648" s="76" t="s">
        <v>10075</v>
      </c>
      <c r="E7648" s="76"/>
      <c r="F7648" s="76" t="s">
        <v>10074</v>
      </c>
    </row>
    <row r="7649" spans="2:6" x14ac:dyDescent="0.35">
      <c r="B7649" s="76">
        <v>7647</v>
      </c>
      <c r="C7649" s="76" t="s">
        <v>6597</v>
      </c>
      <c r="D7649" s="76" t="s">
        <v>6596</v>
      </c>
      <c r="E7649" s="76"/>
      <c r="F7649" s="76" t="s">
        <v>968</v>
      </c>
    </row>
    <row r="7650" spans="2:6" x14ac:dyDescent="0.35">
      <c r="B7650" s="76">
        <v>7648</v>
      </c>
      <c r="C7650" s="76" t="s">
        <v>6599</v>
      </c>
      <c r="D7650" s="76" t="s">
        <v>10076</v>
      </c>
      <c r="E7650" s="76"/>
      <c r="F7650" s="76" t="s">
        <v>6598</v>
      </c>
    </row>
    <row r="7651" spans="2:6" x14ac:dyDescent="0.35">
      <c r="B7651" s="76">
        <v>7649</v>
      </c>
      <c r="C7651" s="76" t="s">
        <v>12213</v>
      </c>
      <c r="D7651" s="76" t="s">
        <v>13081</v>
      </c>
      <c r="E7651" s="76"/>
      <c r="F7651" s="76" t="s">
        <v>12212</v>
      </c>
    </row>
    <row r="7652" spans="2:6" x14ac:dyDescent="0.35">
      <c r="B7652" s="76">
        <v>7650</v>
      </c>
      <c r="C7652" s="76" t="s">
        <v>6601</v>
      </c>
      <c r="D7652" s="76" t="s">
        <v>6600</v>
      </c>
      <c r="E7652" s="76"/>
      <c r="F7652" s="76" t="s">
        <v>6426</v>
      </c>
    </row>
    <row r="7653" spans="2:6" x14ac:dyDescent="0.35">
      <c r="B7653" s="76">
        <v>7651</v>
      </c>
      <c r="C7653" s="76"/>
      <c r="D7653" s="76" t="s">
        <v>6603</v>
      </c>
      <c r="E7653" s="76"/>
      <c r="F7653" s="76" t="s">
        <v>6602</v>
      </c>
    </row>
    <row r="7654" spans="2:6" x14ac:dyDescent="0.35">
      <c r="B7654" s="76">
        <v>7652</v>
      </c>
      <c r="C7654" s="76" t="s">
        <v>6604</v>
      </c>
      <c r="D7654" s="76" t="s">
        <v>10078</v>
      </c>
      <c r="E7654" s="76"/>
      <c r="F7654" s="76" t="s">
        <v>10077</v>
      </c>
    </row>
    <row r="7655" spans="2:6" x14ac:dyDescent="0.35">
      <c r="B7655" s="76">
        <v>7653</v>
      </c>
      <c r="C7655" s="76" t="s">
        <v>6606</v>
      </c>
      <c r="D7655" s="76" t="s">
        <v>6605</v>
      </c>
      <c r="E7655" s="76"/>
      <c r="F7655" s="76" t="s">
        <v>982</v>
      </c>
    </row>
    <row r="7656" spans="2:6" x14ac:dyDescent="0.35">
      <c r="B7656" s="76">
        <v>7654</v>
      </c>
      <c r="C7656" s="76" t="s">
        <v>6609</v>
      </c>
      <c r="D7656" s="76" t="s">
        <v>6608</v>
      </c>
      <c r="E7656" s="76"/>
      <c r="F7656" s="76" t="s">
        <v>6607</v>
      </c>
    </row>
    <row r="7657" spans="2:6" x14ac:dyDescent="0.35">
      <c r="B7657" s="76">
        <v>7655</v>
      </c>
      <c r="C7657" s="76" t="s">
        <v>6610</v>
      </c>
      <c r="D7657" s="76" t="s">
        <v>10080</v>
      </c>
      <c r="E7657" s="76"/>
      <c r="F7657" s="76" t="s">
        <v>10079</v>
      </c>
    </row>
    <row r="7658" spans="2:6" x14ac:dyDescent="0.35">
      <c r="B7658" s="76">
        <v>7656</v>
      </c>
      <c r="C7658" s="76" t="s">
        <v>6612</v>
      </c>
      <c r="D7658" s="76" t="s">
        <v>6611</v>
      </c>
      <c r="E7658" s="76"/>
      <c r="F7658" s="76" t="s">
        <v>971</v>
      </c>
    </row>
    <row r="7659" spans="2:6" x14ac:dyDescent="0.35">
      <c r="B7659" s="76">
        <v>7657</v>
      </c>
      <c r="C7659" s="76"/>
      <c r="D7659" s="76" t="s">
        <v>6614</v>
      </c>
      <c r="E7659" s="76"/>
      <c r="F7659" s="76" t="s">
        <v>6613</v>
      </c>
    </row>
    <row r="7660" spans="2:6" x14ac:dyDescent="0.35">
      <c r="B7660" s="76">
        <v>7658</v>
      </c>
      <c r="C7660" s="76" t="s">
        <v>6615</v>
      </c>
      <c r="D7660" s="76" t="s">
        <v>10082</v>
      </c>
      <c r="E7660" s="76"/>
      <c r="F7660" s="76" t="s">
        <v>10081</v>
      </c>
    </row>
    <row r="7661" spans="2:6" x14ac:dyDescent="0.35">
      <c r="B7661" s="76">
        <v>7659</v>
      </c>
      <c r="C7661" s="76" t="s">
        <v>6618</v>
      </c>
      <c r="D7661" s="76" t="s">
        <v>6617</v>
      </c>
      <c r="E7661" s="76"/>
      <c r="F7661" s="76" t="s">
        <v>6616</v>
      </c>
    </row>
    <row r="7662" spans="2:6" x14ac:dyDescent="0.35">
      <c r="B7662" s="76">
        <v>7660</v>
      </c>
      <c r="C7662" s="76" t="s">
        <v>6621</v>
      </c>
      <c r="D7662" s="76" t="s">
        <v>6620</v>
      </c>
      <c r="E7662" s="76"/>
      <c r="F7662" s="76" t="s">
        <v>6619</v>
      </c>
    </row>
    <row r="7663" spans="2:6" x14ac:dyDescent="0.35">
      <c r="B7663" s="76">
        <v>7661</v>
      </c>
      <c r="C7663" s="76" t="s">
        <v>6622</v>
      </c>
      <c r="D7663" s="76" t="s">
        <v>10084</v>
      </c>
      <c r="E7663" s="76"/>
      <c r="F7663" s="76" t="s">
        <v>10083</v>
      </c>
    </row>
    <row r="7664" spans="2:6" x14ac:dyDescent="0.35">
      <c r="B7664" s="76">
        <v>7662</v>
      </c>
      <c r="C7664" s="76" t="s">
        <v>6625</v>
      </c>
      <c r="D7664" s="76" t="s">
        <v>6624</v>
      </c>
      <c r="E7664" s="76"/>
      <c r="F7664" s="76" t="s">
        <v>6623</v>
      </c>
    </row>
    <row r="7665" spans="2:6" x14ac:dyDescent="0.35">
      <c r="B7665" s="76">
        <v>7663</v>
      </c>
      <c r="C7665" s="76" t="s">
        <v>12215</v>
      </c>
      <c r="D7665" s="76" t="s">
        <v>13082</v>
      </c>
      <c r="E7665" s="76"/>
      <c r="F7665" s="76" t="s">
        <v>12214</v>
      </c>
    </row>
    <row r="7666" spans="2:6" x14ac:dyDescent="0.35">
      <c r="B7666" s="76">
        <v>7664</v>
      </c>
      <c r="C7666" s="76" t="s">
        <v>6627</v>
      </c>
      <c r="D7666" s="76" t="s">
        <v>6626</v>
      </c>
      <c r="E7666" s="76"/>
      <c r="F7666" s="76" t="s">
        <v>1000</v>
      </c>
    </row>
    <row r="7667" spans="2:6" x14ac:dyDescent="0.35">
      <c r="B7667" s="76">
        <v>7665</v>
      </c>
      <c r="C7667" s="76" t="s">
        <v>6842</v>
      </c>
      <c r="D7667" s="76" t="s">
        <v>6626</v>
      </c>
      <c r="E7667" s="76"/>
      <c r="F7667" s="76" t="s">
        <v>6804</v>
      </c>
    </row>
    <row r="7668" spans="2:6" x14ac:dyDescent="0.35">
      <c r="B7668" s="76">
        <v>7666</v>
      </c>
      <c r="C7668" s="76" t="s">
        <v>6843</v>
      </c>
      <c r="D7668" s="76" t="s">
        <v>10086</v>
      </c>
      <c r="E7668" s="76"/>
      <c r="F7668" s="76" t="s">
        <v>10085</v>
      </c>
    </row>
    <row r="7669" spans="2:6" x14ac:dyDescent="0.35">
      <c r="B7669" s="76">
        <v>7667</v>
      </c>
      <c r="C7669" s="76" t="s">
        <v>6845</v>
      </c>
      <c r="D7669" s="76" t="s">
        <v>6628</v>
      </c>
      <c r="E7669" s="76"/>
      <c r="F7669" s="76" t="s">
        <v>6844</v>
      </c>
    </row>
    <row r="7670" spans="2:6" x14ac:dyDescent="0.35">
      <c r="B7670" s="76">
        <v>7668</v>
      </c>
      <c r="C7670" s="76" t="s">
        <v>7129</v>
      </c>
      <c r="D7670" s="76" t="s">
        <v>7128</v>
      </c>
      <c r="E7670" s="76"/>
      <c r="F7670" s="76" t="s">
        <v>7099</v>
      </c>
    </row>
    <row r="7671" spans="2:6" x14ac:dyDescent="0.35">
      <c r="B7671" s="76">
        <v>7669</v>
      </c>
      <c r="C7671" s="76" t="s">
        <v>7132</v>
      </c>
      <c r="D7671" s="76" t="s">
        <v>7131</v>
      </c>
      <c r="E7671" s="76"/>
      <c r="F7671" s="76" t="s">
        <v>7130</v>
      </c>
    </row>
    <row r="7672" spans="2:6" x14ac:dyDescent="0.35">
      <c r="B7672" s="76">
        <v>7670</v>
      </c>
      <c r="C7672" s="76" t="s">
        <v>7133</v>
      </c>
      <c r="D7672" s="76" t="s">
        <v>10088</v>
      </c>
      <c r="E7672" s="76"/>
      <c r="F7672" s="76" t="s">
        <v>10087</v>
      </c>
    </row>
    <row r="7673" spans="2:6" x14ac:dyDescent="0.35">
      <c r="B7673" s="76">
        <v>7671</v>
      </c>
      <c r="C7673" s="76" t="s">
        <v>7136</v>
      </c>
      <c r="D7673" s="76" t="s">
        <v>7135</v>
      </c>
      <c r="E7673" s="76"/>
      <c r="F7673" s="76" t="s">
        <v>7134</v>
      </c>
    </row>
    <row r="7674" spans="2:6" x14ac:dyDescent="0.35">
      <c r="B7674" s="76">
        <v>7672</v>
      </c>
      <c r="C7674" s="76" t="s">
        <v>7138</v>
      </c>
      <c r="D7674" s="76" t="s">
        <v>10089</v>
      </c>
      <c r="E7674" s="76"/>
      <c r="F7674" s="76" t="s">
        <v>7137</v>
      </c>
    </row>
    <row r="7675" spans="2:6" x14ac:dyDescent="0.35">
      <c r="B7675" s="76">
        <v>7673</v>
      </c>
      <c r="C7675" s="76" t="s">
        <v>12217</v>
      </c>
      <c r="D7675" s="76" t="s">
        <v>13083</v>
      </c>
      <c r="E7675" s="76"/>
      <c r="F7675" s="76" t="s">
        <v>12216</v>
      </c>
    </row>
    <row r="7676" spans="2:6" x14ac:dyDescent="0.35">
      <c r="B7676" s="76">
        <v>7674</v>
      </c>
      <c r="C7676" s="76" t="s">
        <v>6630</v>
      </c>
      <c r="D7676" s="76" t="s">
        <v>6629</v>
      </c>
      <c r="E7676" s="76"/>
      <c r="F7676" s="76" t="s">
        <v>1006</v>
      </c>
    </row>
    <row r="7677" spans="2:6" x14ac:dyDescent="0.35">
      <c r="B7677" s="76">
        <v>7675</v>
      </c>
      <c r="C7677" s="76"/>
      <c r="D7677" s="76" t="s">
        <v>6632</v>
      </c>
      <c r="E7677" s="76"/>
      <c r="F7677" s="76" t="s">
        <v>6631</v>
      </c>
    </row>
    <row r="7678" spans="2:6" x14ac:dyDescent="0.35">
      <c r="B7678" s="76">
        <v>7676</v>
      </c>
      <c r="C7678" s="76" t="s">
        <v>6633</v>
      </c>
      <c r="D7678" s="76" t="s">
        <v>10091</v>
      </c>
      <c r="E7678" s="76"/>
      <c r="F7678" s="76" t="s">
        <v>10090</v>
      </c>
    </row>
    <row r="7679" spans="2:6" x14ac:dyDescent="0.35">
      <c r="B7679" s="76">
        <v>7677</v>
      </c>
      <c r="C7679" s="76" t="s">
        <v>7009</v>
      </c>
      <c r="D7679" s="76" t="s">
        <v>6634</v>
      </c>
      <c r="E7679" s="76"/>
      <c r="F7679" s="76" t="s">
        <v>6956</v>
      </c>
    </row>
    <row r="7680" spans="2:6" x14ac:dyDescent="0.35">
      <c r="B7680" s="76">
        <v>7678</v>
      </c>
      <c r="C7680" s="76" t="s">
        <v>7010</v>
      </c>
      <c r="D7680" s="76" t="s">
        <v>10093</v>
      </c>
      <c r="E7680" s="76"/>
      <c r="F7680" s="76" t="s">
        <v>10092</v>
      </c>
    </row>
    <row r="7681" spans="2:6" x14ac:dyDescent="0.35">
      <c r="B7681" s="76">
        <v>7679</v>
      </c>
      <c r="C7681" s="76" t="s">
        <v>7011</v>
      </c>
      <c r="D7681" s="76" t="s">
        <v>6635</v>
      </c>
      <c r="E7681" s="76"/>
      <c r="F7681" s="76" t="s">
        <v>6953</v>
      </c>
    </row>
    <row r="7682" spans="2:6" x14ac:dyDescent="0.35">
      <c r="B7682" s="76">
        <v>7680</v>
      </c>
      <c r="C7682" s="76" t="s">
        <v>6637</v>
      </c>
      <c r="D7682" s="76" t="s">
        <v>6636</v>
      </c>
      <c r="E7682" s="76"/>
      <c r="F7682" s="76" t="s">
        <v>6433</v>
      </c>
    </row>
    <row r="7683" spans="2:6" x14ac:dyDescent="0.35">
      <c r="B7683" s="76">
        <v>7681</v>
      </c>
      <c r="C7683" s="76" t="s">
        <v>6639</v>
      </c>
      <c r="D7683" s="76" t="s">
        <v>10094</v>
      </c>
      <c r="E7683" s="76"/>
      <c r="F7683" s="76" t="s">
        <v>6638</v>
      </c>
    </row>
    <row r="7684" spans="2:6" x14ac:dyDescent="0.35">
      <c r="B7684" s="76">
        <v>7682</v>
      </c>
      <c r="C7684" s="76" t="s">
        <v>12219</v>
      </c>
      <c r="D7684" s="76" t="s">
        <v>13084</v>
      </c>
      <c r="E7684" s="76"/>
      <c r="F7684" s="76" t="s">
        <v>12218</v>
      </c>
    </row>
    <row r="7685" spans="2:6" x14ac:dyDescent="0.35">
      <c r="B7685" s="76">
        <v>7683</v>
      </c>
      <c r="C7685" s="76" t="s">
        <v>7140</v>
      </c>
      <c r="D7685" s="76" t="s">
        <v>7139</v>
      </c>
      <c r="E7685" s="76"/>
      <c r="F7685" s="76" t="s">
        <v>7100</v>
      </c>
    </row>
    <row r="7686" spans="2:6" x14ac:dyDescent="0.35">
      <c r="B7686" s="76">
        <v>7684</v>
      </c>
      <c r="C7686" s="76" t="s">
        <v>7143</v>
      </c>
      <c r="D7686" s="76" t="s">
        <v>7142</v>
      </c>
      <c r="E7686" s="76"/>
      <c r="F7686" s="76" t="s">
        <v>7141</v>
      </c>
    </row>
    <row r="7687" spans="2:6" x14ac:dyDescent="0.35">
      <c r="B7687" s="76">
        <v>7685</v>
      </c>
      <c r="C7687" s="76" t="s">
        <v>7144</v>
      </c>
      <c r="D7687" s="76" t="s">
        <v>10096</v>
      </c>
      <c r="E7687" s="76"/>
      <c r="F7687" s="76" t="s">
        <v>10095</v>
      </c>
    </row>
    <row r="7688" spans="2:6" x14ac:dyDescent="0.35">
      <c r="B7688" s="76">
        <v>7686</v>
      </c>
      <c r="C7688" s="76" t="s">
        <v>7147</v>
      </c>
      <c r="D7688" s="76" t="s">
        <v>7146</v>
      </c>
      <c r="E7688" s="76"/>
      <c r="F7688" s="76" t="s">
        <v>7145</v>
      </c>
    </row>
    <row r="7689" spans="2:6" x14ac:dyDescent="0.35">
      <c r="B7689" s="76">
        <v>7687</v>
      </c>
      <c r="C7689" s="76" t="s">
        <v>6641</v>
      </c>
      <c r="D7689" s="76" t="s">
        <v>6640</v>
      </c>
      <c r="E7689" s="76"/>
      <c r="F7689" s="76" t="s">
        <v>6447</v>
      </c>
    </row>
    <row r="7690" spans="2:6" x14ac:dyDescent="0.35">
      <c r="B7690" s="76">
        <v>7688</v>
      </c>
      <c r="C7690" s="76" t="s">
        <v>6642</v>
      </c>
      <c r="D7690" s="76" t="s">
        <v>10097</v>
      </c>
      <c r="E7690" s="76"/>
      <c r="F7690" s="76" t="s">
        <v>6450</v>
      </c>
    </row>
    <row r="7691" spans="2:6" x14ac:dyDescent="0.35">
      <c r="B7691" s="76">
        <v>7689</v>
      </c>
      <c r="C7691" s="76" t="s">
        <v>12221</v>
      </c>
      <c r="D7691" s="76" t="s">
        <v>13085</v>
      </c>
      <c r="E7691" s="76"/>
      <c r="F7691" s="76" t="s">
        <v>12220</v>
      </c>
    </row>
    <row r="7692" spans="2:6" x14ac:dyDescent="0.35">
      <c r="B7692" s="76">
        <v>7690</v>
      </c>
      <c r="C7692" s="76" t="s">
        <v>7149</v>
      </c>
      <c r="D7692" s="76" t="s">
        <v>7148</v>
      </c>
      <c r="E7692" s="76"/>
      <c r="F7692" s="76" t="s">
        <v>7101</v>
      </c>
    </row>
    <row r="7693" spans="2:6" x14ac:dyDescent="0.35">
      <c r="B7693" s="76">
        <v>7691</v>
      </c>
      <c r="C7693" s="76" t="s">
        <v>7152</v>
      </c>
      <c r="D7693" s="76" t="s">
        <v>7151</v>
      </c>
      <c r="E7693" s="76"/>
      <c r="F7693" s="76" t="s">
        <v>7150</v>
      </c>
    </row>
    <row r="7694" spans="2:6" x14ac:dyDescent="0.35">
      <c r="B7694" s="76">
        <v>7692</v>
      </c>
      <c r="C7694" s="76" t="s">
        <v>7153</v>
      </c>
      <c r="D7694" s="76" t="s">
        <v>10099</v>
      </c>
      <c r="E7694" s="76"/>
      <c r="F7694" s="76" t="s">
        <v>10098</v>
      </c>
    </row>
    <row r="7695" spans="2:6" x14ac:dyDescent="0.35">
      <c r="B7695" s="76">
        <v>7693</v>
      </c>
      <c r="C7695" s="76" t="s">
        <v>7156</v>
      </c>
      <c r="D7695" s="76" t="s">
        <v>7155</v>
      </c>
      <c r="E7695" s="76"/>
      <c r="F7695" s="76" t="s">
        <v>7154</v>
      </c>
    </row>
    <row r="7696" spans="2:6" x14ac:dyDescent="0.35">
      <c r="B7696" s="76">
        <v>7694</v>
      </c>
      <c r="C7696" s="76" t="s">
        <v>7158</v>
      </c>
      <c r="D7696" s="76" t="s">
        <v>10100</v>
      </c>
      <c r="E7696" s="76"/>
      <c r="F7696" s="76" t="s">
        <v>7157</v>
      </c>
    </row>
    <row r="7697" spans="2:6" x14ac:dyDescent="0.35">
      <c r="B7697" s="76">
        <v>7695</v>
      </c>
      <c r="C7697" s="76" t="s">
        <v>12223</v>
      </c>
      <c r="D7697" s="76" t="s">
        <v>13086</v>
      </c>
      <c r="E7697" s="76"/>
      <c r="F7697" s="76" t="s">
        <v>12222</v>
      </c>
    </row>
    <row r="7698" spans="2:6" x14ac:dyDescent="0.35">
      <c r="B7698" s="76">
        <v>7696</v>
      </c>
      <c r="C7698" s="76" t="s">
        <v>6644</v>
      </c>
      <c r="D7698" s="76" t="s">
        <v>6643</v>
      </c>
      <c r="E7698" s="76"/>
      <c r="F7698" s="76" t="s">
        <v>6434</v>
      </c>
    </row>
    <row r="7699" spans="2:6" x14ac:dyDescent="0.35">
      <c r="B7699" s="76">
        <v>7697</v>
      </c>
      <c r="C7699" s="76" t="s">
        <v>6646</v>
      </c>
      <c r="D7699" s="76" t="s">
        <v>10101</v>
      </c>
      <c r="E7699" s="76"/>
      <c r="F7699" s="76" t="s">
        <v>6645</v>
      </c>
    </row>
    <row r="7700" spans="2:6" x14ac:dyDescent="0.35">
      <c r="B7700" s="76">
        <v>7698</v>
      </c>
      <c r="C7700" s="76" t="s">
        <v>12225</v>
      </c>
      <c r="D7700" s="76" t="s">
        <v>13087</v>
      </c>
      <c r="E7700" s="76"/>
      <c r="F7700" s="76" t="s">
        <v>12224</v>
      </c>
    </row>
    <row r="7701" spans="2:6" x14ac:dyDescent="0.35">
      <c r="B7701" s="76">
        <v>7699</v>
      </c>
      <c r="C7701" s="76" t="s">
        <v>6648</v>
      </c>
      <c r="D7701" s="76" t="s">
        <v>6647</v>
      </c>
      <c r="E7701" s="76"/>
      <c r="F7701" s="76" t="s">
        <v>967</v>
      </c>
    </row>
    <row r="7702" spans="2:6" x14ac:dyDescent="0.35">
      <c r="B7702" s="76">
        <v>7700</v>
      </c>
      <c r="C7702" s="76"/>
      <c r="D7702" s="76" t="s">
        <v>6650</v>
      </c>
      <c r="E7702" s="76"/>
      <c r="F7702" s="76" t="s">
        <v>6649</v>
      </c>
    </row>
    <row r="7703" spans="2:6" x14ac:dyDescent="0.35">
      <c r="B7703" s="76">
        <v>7701</v>
      </c>
      <c r="C7703" s="76" t="s">
        <v>6651</v>
      </c>
      <c r="D7703" s="76" t="s">
        <v>10103</v>
      </c>
      <c r="E7703" s="76"/>
      <c r="F7703" s="76" t="s">
        <v>10102</v>
      </c>
    </row>
    <row r="7704" spans="2:6" x14ac:dyDescent="0.35">
      <c r="B7704" s="76">
        <v>7702</v>
      </c>
      <c r="C7704" s="76" t="s">
        <v>6653</v>
      </c>
      <c r="D7704" s="76" t="s">
        <v>6652</v>
      </c>
      <c r="E7704" s="76"/>
      <c r="F7704" s="76" t="s">
        <v>991</v>
      </c>
    </row>
    <row r="7705" spans="2:6" x14ac:dyDescent="0.35">
      <c r="B7705" s="76">
        <v>7703</v>
      </c>
      <c r="C7705" s="76" t="s">
        <v>6654</v>
      </c>
      <c r="D7705" s="76" t="s">
        <v>10105</v>
      </c>
      <c r="E7705" s="76"/>
      <c r="F7705" s="76" t="s">
        <v>10104</v>
      </c>
    </row>
    <row r="7706" spans="2:6" x14ac:dyDescent="0.35">
      <c r="B7706" s="76">
        <v>7704</v>
      </c>
      <c r="C7706" s="76" t="s">
        <v>6657</v>
      </c>
      <c r="D7706" s="76" t="s">
        <v>6656</v>
      </c>
      <c r="E7706" s="76"/>
      <c r="F7706" s="76" t="s">
        <v>6655</v>
      </c>
    </row>
    <row r="7707" spans="2:6" x14ac:dyDescent="0.35">
      <c r="B7707" s="76">
        <v>7705</v>
      </c>
      <c r="C7707" s="76" t="s">
        <v>6658</v>
      </c>
      <c r="D7707" s="76" t="s">
        <v>13088</v>
      </c>
      <c r="E7707" s="76"/>
      <c r="F7707" s="76" t="s">
        <v>6443</v>
      </c>
    </row>
    <row r="7708" spans="2:6" x14ac:dyDescent="0.35">
      <c r="B7708" s="76">
        <v>7706</v>
      </c>
      <c r="C7708" s="76" t="s">
        <v>6660</v>
      </c>
      <c r="D7708" s="76" t="s">
        <v>13089</v>
      </c>
      <c r="E7708" s="76"/>
      <c r="F7708" s="76" t="s">
        <v>6659</v>
      </c>
    </row>
    <row r="7709" spans="2:6" x14ac:dyDescent="0.35">
      <c r="B7709" s="76">
        <v>7707</v>
      </c>
      <c r="C7709" s="76" t="s">
        <v>6661</v>
      </c>
      <c r="D7709" s="76" t="s">
        <v>13090</v>
      </c>
      <c r="E7709" s="76"/>
      <c r="F7709" s="76" t="s">
        <v>10106</v>
      </c>
    </row>
    <row r="7710" spans="2:6" x14ac:dyDescent="0.35">
      <c r="B7710" s="76">
        <v>7708</v>
      </c>
      <c r="C7710" s="76" t="s">
        <v>6846</v>
      </c>
      <c r="D7710" s="76" t="s">
        <v>13088</v>
      </c>
      <c r="E7710" s="76"/>
      <c r="F7710" s="76" t="s">
        <v>6803</v>
      </c>
    </row>
    <row r="7711" spans="2:6" x14ac:dyDescent="0.35">
      <c r="B7711" s="76">
        <v>7709</v>
      </c>
      <c r="C7711" s="76" t="s">
        <v>6848</v>
      </c>
      <c r="D7711" s="76" t="s">
        <v>13089</v>
      </c>
      <c r="E7711" s="76"/>
      <c r="F7711" s="76" t="s">
        <v>6847</v>
      </c>
    </row>
    <row r="7712" spans="2:6" x14ac:dyDescent="0.35">
      <c r="B7712" s="76">
        <v>7710</v>
      </c>
      <c r="C7712" s="76" t="s">
        <v>6849</v>
      </c>
      <c r="D7712" s="76" t="s">
        <v>13090</v>
      </c>
      <c r="E7712" s="76"/>
      <c r="F7712" s="76" t="s">
        <v>10107</v>
      </c>
    </row>
    <row r="7713" spans="2:6" x14ac:dyDescent="0.35">
      <c r="B7713" s="76">
        <v>7711</v>
      </c>
      <c r="C7713" s="76" t="s">
        <v>6662</v>
      </c>
      <c r="D7713" s="76" t="s">
        <v>13091</v>
      </c>
      <c r="E7713" s="76"/>
      <c r="F7713" s="76" t="s">
        <v>6444</v>
      </c>
    </row>
    <row r="7714" spans="2:6" x14ac:dyDescent="0.35">
      <c r="B7714" s="76">
        <v>7712</v>
      </c>
      <c r="C7714" s="76" t="s">
        <v>6664</v>
      </c>
      <c r="D7714" s="76" t="s">
        <v>13092</v>
      </c>
      <c r="E7714" s="76"/>
      <c r="F7714" s="76" t="s">
        <v>6663</v>
      </c>
    </row>
    <row r="7715" spans="2:6" x14ac:dyDescent="0.35">
      <c r="B7715" s="76">
        <v>7713</v>
      </c>
      <c r="C7715" s="76" t="s">
        <v>6665</v>
      </c>
      <c r="D7715" s="76" t="s">
        <v>13093</v>
      </c>
      <c r="E7715" s="76"/>
      <c r="F7715" s="76" t="s">
        <v>10108</v>
      </c>
    </row>
    <row r="7716" spans="2:6" x14ac:dyDescent="0.35">
      <c r="B7716" s="76">
        <v>7714</v>
      </c>
      <c r="C7716" s="76" t="s">
        <v>6667</v>
      </c>
      <c r="D7716" s="76" t="s">
        <v>6666</v>
      </c>
      <c r="E7716" s="76"/>
      <c r="F7716" s="76" t="s">
        <v>966</v>
      </c>
    </row>
    <row r="7717" spans="2:6" x14ac:dyDescent="0.35">
      <c r="B7717" s="76">
        <v>7715</v>
      </c>
      <c r="C7717" s="76"/>
      <c r="D7717" s="76" t="s">
        <v>6669</v>
      </c>
      <c r="E7717" s="76"/>
      <c r="F7717" s="76" t="s">
        <v>6668</v>
      </c>
    </row>
    <row r="7718" spans="2:6" x14ac:dyDescent="0.35">
      <c r="B7718" s="76">
        <v>7716</v>
      </c>
      <c r="C7718" s="76" t="s">
        <v>6670</v>
      </c>
      <c r="D7718" s="76" t="s">
        <v>10110</v>
      </c>
      <c r="E7718" s="76"/>
      <c r="F7718" s="76" t="s">
        <v>10109</v>
      </c>
    </row>
    <row r="7719" spans="2:6" x14ac:dyDescent="0.35">
      <c r="B7719" s="76">
        <v>7717</v>
      </c>
      <c r="C7719" s="76" t="s">
        <v>6672</v>
      </c>
      <c r="D7719" s="76" t="s">
        <v>6671</v>
      </c>
      <c r="E7719" s="76"/>
      <c r="F7719" s="76" t="s">
        <v>6448</v>
      </c>
    </row>
    <row r="7720" spans="2:6" x14ac:dyDescent="0.35">
      <c r="B7720" s="76">
        <v>7718</v>
      </c>
      <c r="C7720" s="76" t="s">
        <v>6675</v>
      </c>
      <c r="D7720" s="76" t="s">
        <v>6674</v>
      </c>
      <c r="E7720" s="76"/>
      <c r="F7720" s="76" t="s">
        <v>6673</v>
      </c>
    </row>
    <row r="7721" spans="2:6" x14ac:dyDescent="0.35">
      <c r="B7721" s="76">
        <v>7719</v>
      </c>
      <c r="C7721" s="76" t="s">
        <v>6676</v>
      </c>
      <c r="D7721" s="76" t="s">
        <v>10112</v>
      </c>
      <c r="E7721" s="76"/>
      <c r="F7721" s="76" t="s">
        <v>10111</v>
      </c>
    </row>
    <row r="7722" spans="2:6" x14ac:dyDescent="0.35">
      <c r="B7722" s="76">
        <v>7720</v>
      </c>
      <c r="C7722" s="76" t="s">
        <v>6678</v>
      </c>
      <c r="D7722" s="76" t="s">
        <v>6677</v>
      </c>
      <c r="E7722" s="76"/>
      <c r="F7722" s="76" t="s">
        <v>996</v>
      </c>
    </row>
    <row r="7723" spans="2:6" x14ac:dyDescent="0.35">
      <c r="B7723" s="76">
        <v>7721</v>
      </c>
      <c r="C7723" s="76" t="s">
        <v>6681</v>
      </c>
      <c r="D7723" s="76" t="s">
        <v>6680</v>
      </c>
      <c r="E7723" s="76"/>
      <c r="F7723" s="76" t="s">
        <v>6679</v>
      </c>
    </row>
    <row r="7724" spans="2:6" x14ac:dyDescent="0.35">
      <c r="B7724" s="76">
        <v>7722</v>
      </c>
      <c r="C7724" s="76" t="s">
        <v>6682</v>
      </c>
      <c r="D7724" s="76" t="s">
        <v>10114</v>
      </c>
      <c r="E7724" s="76"/>
      <c r="F7724" s="76" t="s">
        <v>10113</v>
      </c>
    </row>
    <row r="7725" spans="2:6" x14ac:dyDescent="0.35">
      <c r="B7725" s="76">
        <v>7723</v>
      </c>
      <c r="C7725" s="76" t="s">
        <v>6850</v>
      </c>
      <c r="D7725" s="76" t="s">
        <v>6677</v>
      </c>
      <c r="E7725" s="76"/>
      <c r="F7725" s="76" t="s">
        <v>6800</v>
      </c>
    </row>
    <row r="7726" spans="2:6" x14ac:dyDescent="0.35">
      <c r="B7726" s="76">
        <v>7724</v>
      </c>
      <c r="C7726" s="76" t="s">
        <v>6852</v>
      </c>
      <c r="D7726" s="76" t="s">
        <v>6680</v>
      </c>
      <c r="E7726" s="76"/>
      <c r="F7726" s="76" t="s">
        <v>6851</v>
      </c>
    </row>
    <row r="7727" spans="2:6" x14ac:dyDescent="0.35">
      <c r="B7727" s="76">
        <v>7725</v>
      </c>
      <c r="C7727" s="76" t="s">
        <v>6853</v>
      </c>
      <c r="D7727" s="76" t="s">
        <v>10114</v>
      </c>
      <c r="E7727" s="76"/>
      <c r="F7727" s="76" t="s">
        <v>10115</v>
      </c>
    </row>
    <row r="7728" spans="2:6" x14ac:dyDescent="0.35">
      <c r="B7728" s="76">
        <v>7726</v>
      </c>
      <c r="C7728" s="76" t="s">
        <v>6684</v>
      </c>
      <c r="D7728" s="76" t="s">
        <v>6683</v>
      </c>
      <c r="E7728" s="76"/>
      <c r="F7728" s="76" t="s">
        <v>977</v>
      </c>
    </row>
    <row r="7729" spans="2:6" x14ac:dyDescent="0.35">
      <c r="B7729" s="76">
        <v>7727</v>
      </c>
      <c r="C7729" s="76" t="s">
        <v>6687</v>
      </c>
      <c r="D7729" s="76" t="s">
        <v>6686</v>
      </c>
      <c r="E7729" s="76"/>
      <c r="F7729" s="76" t="s">
        <v>6685</v>
      </c>
    </row>
    <row r="7730" spans="2:6" x14ac:dyDescent="0.35">
      <c r="B7730" s="76">
        <v>7728</v>
      </c>
      <c r="C7730" s="76" t="s">
        <v>6688</v>
      </c>
      <c r="D7730" s="76" t="s">
        <v>10117</v>
      </c>
      <c r="E7730" s="76"/>
      <c r="F7730" s="76" t="s">
        <v>10116</v>
      </c>
    </row>
    <row r="7731" spans="2:6" x14ac:dyDescent="0.35">
      <c r="B7731" s="76">
        <v>7729</v>
      </c>
      <c r="C7731" s="76" t="s">
        <v>6690</v>
      </c>
      <c r="D7731" s="76" t="s">
        <v>6689</v>
      </c>
      <c r="E7731" s="76"/>
      <c r="F7731" s="76" t="s">
        <v>987</v>
      </c>
    </row>
    <row r="7732" spans="2:6" x14ac:dyDescent="0.35">
      <c r="B7732" s="76">
        <v>7730</v>
      </c>
      <c r="C7732" s="76" t="s">
        <v>6693</v>
      </c>
      <c r="D7732" s="76" t="s">
        <v>6692</v>
      </c>
      <c r="E7732" s="76"/>
      <c r="F7732" s="76" t="s">
        <v>6691</v>
      </c>
    </row>
    <row r="7733" spans="2:6" x14ac:dyDescent="0.35">
      <c r="B7733" s="76">
        <v>7731</v>
      </c>
      <c r="C7733" s="76" t="s">
        <v>6694</v>
      </c>
      <c r="D7733" s="76" t="s">
        <v>10119</v>
      </c>
      <c r="E7733" s="76"/>
      <c r="F7733" s="76" t="s">
        <v>10118</v>
      </c>
    </row>
    <row r="7734" spans="2:6" x14ac:dyDescent="0.35">
      <c r="B7734" s="76">
        <v>7732</v>
      </c>
      <c r="C7734" s="76" t="s">
        <v>6697</v>
      </c>
      <c r="D7734" s="76" t="s">
        <v>6696</v>
      </c>
      <c r="E7734" s="76"/>
      <c r="F7734" s="76" t="s">
        <v>6695</v>
      </c>
    </row>
    <row r="7735" spans="2:6" x14ac:dyDescent="0.35">
      <c r="B7735" s="76">
        <v>7733</v>
      </c>
      <c r="C7735" s="76" t="s">
        <v>12227</v>
      </c>
      <c r="D7735" s="76" t="s">
        <v>13094</v>
      </c>
      <c r="E7735" s="76"/>
      <c r="F7735" s="76" t="s">
        <v>12226</v>
      </c>
    </row>
    <row r="7736" spans="2:6" x14ac:dyDescent="0.35">
      <c r="B7736" s="76">
        <v>7734</v>
      </c>
      <c r="C7736" s="76" t="s">
        <v>6699</v>
      </c>
      <c r="D7736" s="76" t="s">
        <v>6698</v>
      </c>
      <c r="E7736" s="76"/>
      <c r="F7736" s="76" t="s">
        <v>983</v>
      </c>
    </row>
    <row r="7737" spans="2:6" x14ac:dyDescent="0.35">
      <c r="B7737" s="76">
        <v>7735</v>
      </c>
      <c r="C7737" s="76" t="s">
        <v>6702</v>
      </c>
      <c r="D7737" s="76" t="s">
        <v>6701</v>
      </c>
      <c r="E7737" s="76"/>
      <c r="F7737" s="76" t="s">
        <v>6700</v>
      </c>
    </row>
    <row r="7738" spans="2:6" x14ac:dyDescent="0.35">
      <c r="B7738" s="76">
        <v>7736</v>
      </c>
      <c r="C7738" s="76" t="s">
        <v>6703</v>
      </c>
      <c r="D7738" s="76" t="s">
        <v>10121</v>
      </c>
      <c r="E7738" s="76"/>
      <c r="F7738" s="76" t="s">
        <v>10120</v>
      </c>
    </row>
    <row r="7739" spans="2:6" x14ac:dyDescent="0.35">
      <c r="B7739" s="76">
        <v>7737</v>
      </c>
      <c r="C7739" s="76" t="s">
        <v>6705</v>
      </c>
      <c r="D7739" s="76" t="s">
        <v>6704</v>
      </c>
      <c r="E7739" s="76"/>
      <c r="F7739" s="76" t="s">
        <v>992</v>
      </c>
    </row>
    <row r="7740" spans="2:6" x14ac:dyDescent="0.35">
      <c r="B7740" s="76">
        <v>7738</v>
      </c>
      <c r="C7740" s="76" t="s">
        <v>6708</v>
      </c>
      <c r="D7740" s="76" t="s">
        <v>6707</v>
      </c>
      <c r="E7740" s="76"/>
      <c r="F7740" s="76" t="s">
        <v>6706</v>
      </c>
    </row>
    <row r="7741" spans="2:6" x14ac:dyDescent="0.35">
      <c r="B7741" s="76">
        <v>7739</v>
      </c>
      <c r="C7741" s="76" t="s">
        <v>6709</v>
      </c>
      <c r="D7741" s="76" t="s">
        <v>10123</v>
      </c>
      <c r="E7741" s="76"/>
      <c r="F7741" s="76" t="s">
        <v>10122</v>
      </c>
    </row>
    <row r="7742" spans="2:6" x14ac:dyDescent="0.35">
      <c r="B7742" s="76">
        <v>7740</v>
      </c>
      <c r="C7742" s="76" t="s">
        <v>6711</v>
      </c>
      <c r="D7742" s="76" t="s">
        <v>6710</v>
      </c>
      <c r="E7742" s="76"/>
      <c r="F7742" s="76" t="s">
        <v>993</v>
      </c>
    </row>
    <row r="7743" spans="2:6" x14ac:dyDescent="0.35">
      <c r="B7743" s="76">
        <v>7741</v>
      </c>
      <c r="C7743" s="76" t="s">
        <v>6713</v>
      </c>
      <c r="D7743" s="76" t="s">
        <v>10124</v>
      </c>
      <c r="E7743" s="76"/>
      <c r="F7743" s="76" t="s">
        <v>6712</v>
      </c>
    </row>
    <row r="7744" spans="2:6" x14ac:dyDescent="0.35">
      <c r="B7744" s="76">
        <v>7742</v>
      </c>
      <c r="C7744" s="76" t="s">
        <v>12229</v>
      </c>
      <c r="D7744" s="76" t="s">
        <v>13095</v>
      </c>
      <c r="E7744" s="76"/>
      <c r="F7744" s="76" t="s">
        <v>12228</v>
      </c>
    </row>
    <row r="7745" spans="2:6" x14ac:dyDescent="0.35">
      <c r="B7745" s="76">
        <v>7743</v>
      </c>
      <c r="C7745" s="76" t="s">
        <v>6715</v>
      </c>
      <c r="D7745" s="76" t="s">
        <v>6714</v>
      </c>
      <c r="E7745" s="76"/>
      <c r="F7745" s="76" t="s">
        <v>1004</v>
      </c>
    </row>
    <row r="7746" spans="2:6" x14ac:dyDescent="0.35">
      <c r="B7746" s="76">
        <v>7744</v>
      </c>
      <c r="C7746" s="76" t="s">
        <v>6716</v>
      </c>
      <c r="D7746" s="76" t="s">
        <v>10126</v>
      </c>
      <c r="E7746" s="76"/>
      <c r="F7746" s="76" t="s">
        <v>10125</v>
      </c>
    </row>
    <row r="7747" spans="2:6" x14ac:dyDescent="0.35">
      <c r="B7747" s="76">
        <v>7745</v>
      </c>
      <c r="C7747" s="76"/>
      <c r="D7747" s="76" t="s">
        <v>6855</v>
      </c>
      <c r="E7747" s="76"/>
      <c r="F7747" s="76" t="s">
        <v>6854</v>
      </c>
    </row>
    <row r="7748" spans="2:6" x14ac:dyDescent="0.35">
      <c r="B7748" s="76">
        <v>7746</v>
      </c>
      <c r="C7748" s="76" t="s">
        <v>7953</v>
      </c>
      <c r="D7748" s="76" t="s">
        <v>7952</v>
      </c>
      <c r="E7748" s="76"/>
      <c r="F7748" s="76" t="s">
        <v>7951</v>
      </c>
    </row>
    <row r="7749" spans="2:6" x14ac:dyDescent="0.35">
      <c r="B7749" s="76">
        <v>7747</v>
      </c>
      <c r="C7749" s="76" t="s">
        <v>7955</v>
      </c>
      <c r="D7749" s="76" t="s">
        <v>7954</v>
      </c>
      <c r="E7749" s="76"/>
      <c r="F7749" s="76" t="s">
        <v>7936</v>
      </c>
    </row>
    <row r="7750" spans="2:6" x14ac:dyDescent="0.35">
      <c r="B7750" s="76">
        <v>7748</v>
      </c>
      <c r="C7750" s="76" t="s">
        <v>7956</v>
      </c>
      <c r="D7750" s="76" t="s">
        <v>10128</v>
      </c>
      <c r="E7750" s="76"/>
      <c r="F7750" s="76" t="s">
        <v>10127</v>
      </c>
    </row>
    <row r="7751" spans="2:6" x14ac:dyDescent="0.35">
      <c r="B7751" s="76">
        <v>7749</v>
      </c>
      <c r="C7751" s="76" t="s">
        <v>7959</v>
      </c>
      <c r="D7751" s="76" t="s">
        <v>7958</v>
      </c>
      <c r="E7751" s="76"/>
      <c r="F7751" s="76" t="s">
        <v>7957</v>
      </c>
    </row>
    <row r="7752" spans="2:6" x14ac:dyDescent="0.35">
      <c r="B7752" s="76">
        <v>7750</v>
      </c>
      <c r="C7752" s="76" t="s">
        <v>6718</v>
      </c>
      <c r="D7752" s="76" t="s">
        <v>6717</v>
      </c>
      <c r="E7752" s="76"/>
      <c r="F7752" s="76" t="s">
        <v>6445</v>
      </c>
    </row>
    <row r="7753" spans="2:6" x14ac:dyDescent="0.35">
      <c r="B7753" s="76">
        <v>7751</v>
      </c>
      <c r="C7753" s="76"/>
      <c r="D7753" s="76" t="s">
        <v>6720</v>
      </c>
      <c r="E7753" s="76"/>
      <c r="F7753" s="76" t="s">
        <v>6719</v>
      </c>
    </row>
    <row r="7754" spans="2:6" x14ac:dyDescent="0.35">
      <c r="B7754" s="76">
        <v>7752</v>
      </c>
      <c r="C7754" s="76" t="s">
        <v>6721</v>
      </c>
      <c r="D7754" s="76" t="s">
        <v>10130</v>
      </c>
      <c r="E7754" s="76"/>
      <c r="F7754" s="76" t="s">
        <v>10129</v>
      </c>
    </row>
    <row r="7755" spans="2:6" x14ac:dyDescent="0.35">
      <c r="B7755" s="76">
        <v>7753</v>
      </c>
      <c r="C7755" s="76" t="s">
        <v>6723</v>
      </c>
      <c r="D7755" s="76" t="s">
        <v>6722</v>
      </c>
      <c r="E7755" s="76"/>
      <c r="F7755" s="76" t="s">
        <v>975</v>
      </c>
    </row>
    <row r="7756" spans="2:6" x14ac:dyDescent="0.35">
      <c r="B7756" s="76">
        <v>7754</v>
      </c>
      <c r="C7756" s="76" t="s">
        <v>6726</v>
      </c>
      <c r="D7756" s="76" t="s">
        <v>6725</v>
      </c>
      <c r="E7756" s="76"/>
      <c r="F7756" s="76" t="s">
        <v>6724</v>
      </c>
    </row>
    <row r="7757" spans="2:6" x14ac:dyDescent="0.35">
      <c r="B7757" s="76">
        <v>7755</v>
      </c>
      <c r="C7757" s="76" t="s">
        <v>6727</v>
      </c>
      <c r="D7757" s="76" t="s">
        <v>10132</v>
      </c>
      <c r="E7757" s="76"/>
      <c r="F7757" s="76" t="s">
        <v>10131</v>
      </c>
    </row>
    <row r="7758" spans="2:6" x14ac:dyDescent="0.35">
      <c r="B7758" s="76">
        <v>7756</v>
      </c>
      <c r="C7758" s="76" t="s">
        <v>6729</v>
      </c>
      <c r="D7758" s="76" t="s">
        <v>6728</v>
      </c>
      <c r="E7758" s="76"/>
      <c r="F7758" s="76" t="s">
        <v>995</v>
      </c>
    </row>
    <row r="7759" spans="2:6" x14ac:dyDescent="0.35">
      <c r="B7759" s="76">
        <v>7757</v>
      </c>
      <c r="C7759" s="76" t="s">
        <v>6731</v>
      </c>
      <c r="D7759" s="76" t="s">
        <v>10133</v>
      </c>
      <c r="E7759" s="76"/>
      <c r="F7759" s="76" t="s">
        <v>6730</v>
      </c>
    </row>
    <row r="7760" spans="2:6" x14ac:dyDescent="0.35">
      <c r="B7760" s="76">
        <v>7758</v>
      </c>
      <c r="C7760" s="76" t="s">
        <v>12231</v>
      </c>
      <c r="D7760" s="76" t="s">
        <v>13096</v>
      </c>
      <c r="E7760" s="76"/>
      <c r="F7760" s="76" t="s">
        <v>12230</v>
      </c>
    </row>
    <row r="7761" spans="2:6" x14ac:dyDescent="0.35">
      <c r="B7761" s="76">
        <v>7759</v>
      </c>
      <c r="C7761" s="76" t="s">
        <v>6733</v>
      </c>
      <c r="D7761" s="76" t="s">
        <v>6732</v>
      </c>
      <c r="E7761" s="76"/>
      <c r="F7761" s="76" t="s">
        <v>972</v>
      </c>
    </row>
    <row r="7762" spans="2:6" x14ac:dyDescent="0.35">
      <c r="B7762" s="76">
        <v>7760</v>
      </c>
      <c r="C7762" s="76" t="s">
        <v>6736</v>
      </c>
      <c r="D7762" s="76" t="s">
        <v>6735</v>
      </c>
      <c r="E7762" s="76"/>
      <c r="F7762" s="76" t="s">
        <v>6734</v>
      </c>
    </row>
    <row r="7763" spans="2:6" x14ac:dyDescent="0.35">
      <c r="B7763" s="76">
        <v>7761</v>
      </c>
      <c r="C7763" s="76" t="s">
        <v>6737</v>
      </c>
      <c r="D7763" s="76" t="s">
        <v>10135</v>
      </c>
      <c r="E7763" s="76"/>
      <c r="F7763" s="76" t="s">
        <v>10134</v>
      </c>
    </row>
    <row r="7764" spans="2:6" x14ac:dyDescent="0.35">
      <c r="B7764" s="76">
        <v>7762</v>
      </c>
      <c r="C7764" s="76" t="s">
        <v>6739</v>
      </c>
      <c r="D7764" s="76" t="s">
        <v>6738</v>
      </c>
      <c r="E7764" s="76"/>
      <c r="F7764" s="76" t="s">
        <v>989</v>
      </c>
    </row>
    <row r="7765" spans="2:6" x14ac:dyDescent="0.35">
      <c r="B7765" s="76">
        <v>7763</v>
      </c>
      <c r="C7765" s="76" t="s">
        <v>6740</v>
      </c>
      <c r="D7765" s="76" t="s">
        <v>10137</v>
      </c>
      <c r="E7765" s="76"/>
      <c r="F7765" s="76" t="s">
        <v>10136</v>
      </c>
    </row>
    <row r="7766" spans="2:6" x14ac:dyDescent="0.35">
      <c r="B7766" s="76">
        <v>7764</v>
      </c>
      <c r="C7766" s="76" t="s">
        <v>6743</v>
      </c>
      <c r="D7766" s="76" t="s">
        <v>6742</v>
      </c>
      <c r="E7766" s="76"/>
      <c r="F7766" s="76" t="s">
        <v>6741</v>
      </c>
    </row>
    <row r="7767" spans="2:6" x14ac:dyDescent="0.35">
      <c r="B7767" s="76">
        <v>7765</v>
      </c>
      <c r="C7767" s="76" t="s">
        <v>7962</v>
      </c>
      <c r="D7767" s="76" t="s">
        <v>7961</v>
      </c>
      <c r="E7767" s="76"/>
      <c r="F7767" s="76" t="s">
        <v>7960</v>
      </c>
    </row>
    <row r="7768" spans="2:6" x14ac:dyDescent="0.35">
      <c r="B7768" s="76">
        <v>7766</v>
      </c>
      <c r="C7768" s="76" t="s">
        <v>7965</v>
      </c>
      <c r="D7768" s="76" t="s">
        <v>7964</v>
      </c>
      <c r="E7768" s="76"/>
      <c r="F7768" s="76" t="s">
        <v>7963</v>
      </c>
    </row>
    <row r="7769" spans="2:6" x14ac:dyDescent="0.35">
      <c r="B7769" s="76">
        <v>7767</v>
      </c>
      <c r="C7769" s="76" t="s">
        <v>7966</v>
      </c>
      <c r="D7769" s="76" t="s">
        <v>10139</v>
      </c>
      <c r="E7769" s="76"/>
      <c r="F7769" s="76" t="s">
        <v>10138</v>
      </c>
    </row>
    <row r="7770" spans="2:6" x14ac:dyDescent="0.35">
      <c r="B7770" s="76">
        <v>7768</v>
      </c>
      <c r="C7770" s="76" t="s">
        <v>7969</v>
      </c>
      <c r="D7770" s="76" t="s">
        <v>7968</v>
      </c>
      <c r="E7770" s="76"/>
      <c r="F7770" s="76" t="s">
        <v>7967</v>
      </c>
    </row>
    <row r="7771" spans="2:6" x14ac:dyDescent="0.35">
      <c r="B7771" s="76">
        <v>7769</v>
      </c>
      <c r="C7771" s="76" t="s">
        <v>12234</v>
      </c>
      <c r="D7771" s="76" t="s">
        <v>12233</v>
      </c>
      <c r="E7771" s="76"/>
      <c r="F7771" s="76" t="s">
        <v>12232</v>
      </c>
    </row>
    <row r="7772" spans="2:6" x14ac:dyDescent="0.35">
      <c r="B7772" s="76">
        <v>7770</v>
      </c>
      <c r="C7772" s="76" t="s">
        <v>6745</v>
      </c>
      <c r="D7772" s="76" t="s">
        <v>6744</v>
      </c>
      <c r="E7772" s="76"/>
      <c r="F7772" s="76" t="s">
        <v>6432</v>
      </c>
    </row>
    <row r="7773" spans="2:6" x14ac:dyDescent="0.35">
      <c r="B7773" s="76">
        <v>7771</v>
      </c>
      <c r="C7773" s="76" t="s">
        <v>6747</v>
      </c>
      <c r="D7773" s="76" t="s">
        <v>10140</v>
      </c>
      <c r="E7773" s="76"/>
      <c r="F7773" s="76" t="s">
        <v>6746</v>
      </c>
    </row>
    <row r="7774" spans="2:6" x14ac:dyDescent="0.35">
      <c r="B7774" s="76">
        <v>7772</v>
      </c>
      <c r="C7774" s="76" t="s">
        <v>12236</v>
      </c>
      <c r="D7774" s="76" t="s">
        <v>13097</v>
      </c>
      <c r="E7774" s="76"/>
      <c r="F7774" s="76" t="s">
        <v>12235</v>
      </c>
    </row>
    <row r="7775" spans="2:6" x14ac:dyDescent="0.35">
      <c r="B7775" s="76">
        <v>7773</v>
      </c>
      <c r="C7775" s="76" t="s">
        <v>6749</v>
      </c>
      <c r="D7775" s="76" t="s">
        <v>6748</v>
      </c>
      <c r="E7775" s="76"/>
      <c r="F7775" s="76" t="s">
        <v>990</v>
      </c>
    </row>
    <row r="7776" spans="2:6" x14ac:dyDescent="0.35">
      <c r="B7776" s="76">
        <v>7774</v>
      </c>
      <c r="C7776" s="76" t="s">
        <v>6750</v>
      </c>
      <c r="D7776" s="76" t="s">
        <v>10142</v>
      </c>
      <c r="E7776" s="76"/>
      <c r="F7776" s="76" t="s">
        <v>10141</v>
      </c>
    </row>
    <row r="7777" spans="2:6" x14ac:dyDescent="0.35">
      <c r="B7777" s="76">
        <v>7775</v>
      </c>
      <c r="C7777" s="76" t="s">
        <v>6753</v>
      </c>
      <c r="D7777" s="76" t="s">
        <v>6752</v>
      </c>
      <c r="E7777" s="76"/>
      <c r="F7777" s="76" t="s">
        <v>6751</v>
      </c>
    </row>
    <row r="7778" spans="2:6" x14ac:dyDescent="0.35">
      <c r="B7778" s="76">
        <v>7776</v>
      </c>
      <c r="C7778" s="76" t="s">
        <v>6756</v>
      </c>
      <c r="D7778" s="76" t="s">
        <v>6755</v>
      </c>
      <c r="E7778" s="76"/>
      <c r="F7778" s="76" t="s">
        <v>6754</v>
      </c>
    </row>
    <row r="7779" spans="2:6" x14ac:dyDescent="0.35">
      <c r="B7779" s="76">
        <v>7777</v>
      </c>
      <c r="C7779" s="76" t="s">
        <v>7972</v>
      </c>
      <c r="D7779" s="76" t="s">
        <v>7971</v>
      </c>
      <c r="E7779" s="76"/>
      <c r="F7779" s="76" t="s">
        <v>7970</v>
      </c>
    </row>
    <row r="7780" spans="2:6" x14ac:dyDescent="0.35">
      <c r="B7780" s="76">
        <v>7778</v>
      </c>
      <c r="C7780" s="76" t="s">
        <v>7975</v>
      </c>
      <c r="D7780" s="76" t="s">
        <v>7974</v>
      </c>
      <c r="E7780" s="76"/>
      <c r="F7780" s="76" t="s">
        <v>7973</v>
      </c>
    </row>
    <row r="7781" spans="2:6" x14ac:dyDescent="0.35">
      <c r="B7781" s="76">
        <v>7779</v>
      </c>
      <c r="C7781" s="76" t="s">
        <v>7976</v>
      </c>
      <c r="D7781" s="76" t="s">
        <v>10144</v>
      </c>
      <c r="E7781" s="76"/>
      <c r="F7781" s="76" t="s">
        <v>10143</v>
      </c>
    </row>
    <row r="7782" spans="2:6" x14ac:dyDescent="0.35">
      <c r="B7782" s="76">
        <v>7780</v>
      </c>
      <c r="C7782" s="76" t="s">
        <v>7979</v>
      </c>
      <c r="D7782" s="76" t="s">
        <v>7978</v>
      </c>
      <c r="E7782" s="76"/>
      <c r="F7782" s="76" t="s">
        <v>7977</v>
      </c>
    </row>
    <row r="7783" spans="2:6" x14ac:dyDescent="0.35">
      <c r="B7783" s="76">
        <v>7781</v>
      </c>
      <c r="C7783" s="76" t="s">
        <v>12239</v>
      </c>
      <c r="D7783" s="76" t="s">
        <v>12238</v>
      </c>
      <c r="E7783" s="76"/>
      <c r="F7783" s="76" t="s">
        <v>12237</v>
      </c>
    </row>
    <row r="7784" spans="2:6" x14ac:dyDescent="0.35">
      <c r="B7784" s="76">
        <v>7782</v>
      </c>
      <c r="C7784" s="76" t="s">
        <v>6758</v>
      </c>
      <c r="D7784" s="76" t="s">
        <v>6757</v>
      </c>
      <c r="E7784" s="76"/>
      <c r="F7784" s="76" t="s">
        <v>994</v>
      </c>
    </row>
    <row r="7785" spans="2:6" x14ac:dyDescent="0.35">
      <c r="B7785" s="76">
        <v>7783</v>
      </c>
      <c r="C7785" s="76" t="s">
        <v>6761</v>
      </c>
      <c r="D7785" s="76" t="s">
        <v>6760</v>
      </c>
      <c r="E7785" s="76"/>
      <c r="F7785" s="76" t="s">
        <v>6759</v>
      </c>
    </row>
    <row r="7786" spans="2:6" x14ac:dyDescent="0.35">
      <c r="B7786" s="76">
        <v>7784</v>
      </c>
      <c r="C7786" s="76" t="s">
        <v>6762</v>
      </c>
      <c r="D7786" s="76" t="s">
        <v>10146</v>
      </c>
      <c r="E7786" s="76"/>
      <c r="F7786" s="76" t="s">
        <v>10145</v>
      </c>
    </row>
    <row r="7787" spans="2:6" x14ac:dyDescent="0.35">
      <c r="B7787" s="76">
        <v>7785</v>
      </c>
      <c r="C7787" s="76" t="s">
        <v>6765</v>
      </c>
      <c r="D7787" s="76" t="s">
        <v>6764</v>
      </c>
      <c r="E7787" s="76"/>
      <c r="F7787" s="76" t="s">
        <v>6763</v>
      </c>
    </row>
    <row r="7788" spans="2:6" x14ac:dyDescent="0.35">
      <c r="B7788" s="76">
        <v>7786</v>
      </c>
      <c r="C7788" s="76" t="s">
        <v>6767</v>
      </c>
      <c r="D7788" s="76" t="s">
        <v>6766</v>
      </c>
      <c r="E7788" s="76"/>
      <c r="F7788" s="76" t="s">
        <v>973</v>
      </c>
    </row>
    <row r="7789" spans="2:6" x14ac:dyDescent="0.35">
      <c r="B7789" s="76">
        <v>7787</v>
      </c>
      <c r="C7789" s="76"/>
      <c r="D7789" s="76" t="s">
        <v>10147</v>
      </c>
      <c r="E7789" s="76"/>
      <c r="F7789" s="76" t="s">
        <v>6768</v>
      </c>
    </row>
    <row r="7790" spans="2:6" x14ac:dyDescent="0.35">
      <c r="B7790" s="76">
        <v>7788</v>
      </c>
      <c r="C7790" s="76" t="s">
        <v>6769</v>
      </c>
      <c r="D7790" s="76" t="s">
        <v>10147</v>
      </c>
      <c r="E7790" s="76"/>
      <c r="F7790" s="76" t="s">
        <v>10148</v>
      </c>
    </row>
    <row r="7791" spans="2:6" x14ac:dyDescent="0.35">
      <c r="B7791" s="76">
        <v>7789</v>
      </c>
      <c r="C7791" s="76" t="s">
        <v>6770</v>
      </c>
      <c r="D7791" s="76" t="s">
        <v>13098</v>
      </c>
      <c r="E7791" s="76"/>
      <c r="F7791" s="76" t="s">
        <v>6446</v>
      </c>
    </row>
    <row r="7792" spans="2:6" x14ac:dyDescent="0.35">
      <c r="B7792" s="76">
        <v>7790</v>
      </c>
      <c r="C7792" s="76" t="s">
        <v>6772</v>
      </c>
      <c r="D7792" s="76" t="s">
        <v>13099</v>
      </c>
      <c r="E7792" s="76"/>
      <c r="F7792" s="76" t="s">
        <v>6771</v>
      </c>
    </row>
    <row r="7793" spans="2:6" x14ac:dyDescent="0.35">
      <c r="B7793" s="76">
        <v>7791</v>
      </c>
      <c r="C7793" s="76" t="s">
        <v>6773</v>
      </c>
      <c r="D7793" s="76" t="s">
        <v>13100</v>
      </c>
      <c r="E7793" s="76"/>
      <c r="F7793" s="76" t="s">
        <v>10149</v>
      </c>
    </row>
    <row r="7794" spans="2:6" x14ac:dyDescent="0.35">
      <c r="B7794" s="76">
        <v>7792</v>
      </c>
      <c r="C7794" s="76" t="s">
        <v>6774</v>
      </c>
      <c r="D7794" s="76" t="s">
        <v>13101</v>
      </c>
      <c r="E7794" s="76"/>
      <c r="F7794" s="76" t="s">
        <v>974</v>
      </c>
    </row>
    <row r="7795" spans="2:6" x14ac:dyDescent="0.35">
      <c r="B7795" s="76">
        <v>7793</v>
      </c>
      <c r="C7795" s="76" t="s">
        <v>6776</v>
      </c>
      <c r="D7795" s="76" t="s">
        <v>13102</v>
      </c>
      <c r="E7795" s="76"/>
      <c r="F7795" s="76" t="s">
        <v>6775</v>
      </c>
    </row>
    <row r="7796" spans="2:6" x14ac:dyDescent="0.35">
      <c r="B7796" s="76">
        <v>7794</v>
      </c>
      <c r="C7796" s="76" t="s">
        <v>6777</v>
      </c>
      <c r="D7796" s="76" t="s">
        <v>13103</v>
      </c>
      <c r="E7796" s="76"/>
      <c r="F7796" s="76" t="s">
        <v>10150</v>
      </c>
    </row>
    <row r="7797" spans="2:6" x14ac:dyDescent="0.35">
      <c r="B7797" s="76">
        <v>7795</v>
      </c>
      <c r="C7797" s="76" t="s">
        <v>6779</v>
      </c>
      <c r="D7797" s="76" t="s">
        <v>6778</v>
      </c>
      <c r="E7797" s="76"/>
      <c r="F7797" s="76" t="s">
        <v>985</v>
      </c>
    </row>
    <row r="7798" spans="2:6" x14ac:dyDescent="0.35">
      <c r="B7798" s="76">
        <v>7796</v>
      </c>
      <c r="C7798" s="76"/>
      <c r="D7798" s="76" t="s">
        <v>6781</v>
      </c>
      <c r="E7798" s="76"/>
      <c r="F7798" s="76" t="s">
        <v>6780</v>
      </c>
    </row>
    <row r="7799" spans="2:6" x14ac:dyDescent="0.35">
      <c r="B7799" s="76">
        <v>7797</v>
      </c>
      <c r="C7799" s="76" t="s">
        <v>6782</v>
      </c>
      <c r="D7799" s="76" t="s">
        <v>10152</v>
      </c>
      <c r="E7799" s="76"/>
      <c r="F7799" s="76" t="s">
        <v>10151</v>
      </c>
    </row>
    <row r="7800" spans="2:6" x14ac:dyDescent="0.35">
      <c r="B7800" s="76">
        <v>7798</v>
      </c>
      <c r="C7800" s="76" t="s">
        <v>6784</v>
      </c>
      <c r="D7800" s="76" t="s">
        <v>6783</v>
      </c>
      <c r="E7800" s="76"/>
      <c r="F7800" s="76" t="s">
        <v>986</v>
      </c>
    </row>
    <row r="7801" spans="2:6" x14ac:dyDescent="0.35">
      <c r="B7801" s="76">
        <v>7799</v>
      </c>
      <c r="C7801" s="76"/>
      <c r="D7801" s="76" t="s">
        <v>6786</v>
      </c>
      <c r="E7801" s="76"/>
      <c r="F7801" s="76" t="s">
        <v>6785</v>
      </c>
    </row>
    <row r="7802" spans="2:6" x14ac:dyDescent="0.35">
      <c r="B7802" s="76">
        <v>7800</v>
      </c>
      <c r="C7802" s="76" t="s">
        <v>6787</v>
      </c>
      <c r="D7802" s="76" t="s">
        <v>10154</v>
      </c>
      <c r="E7802" s="76"/>
      <c r="F7802" s="76" t="s">
        <v>10153</v>
      </c>
    </row>
    <row r="7803" spans="2:6" x14ac:dyDescent="0.35">
      <c r="B7803" s="76">
        <v>7801</v>
      </c>
      <c r="C7803" s="76" t="s">
        <v>6789</v>
      </c>
      <c r="D7803" s="76" t="s">
        <v>6788</v>
      </c>
      <c r="E7803" s="76"/>
      <c r="F7803" s="76" t="s">
        <v>978</v>
      </c>
    </row>
    <row r="7804" spans="2:6" x14ac:dyDescent="0.35">
      <c r="B7804" s="76">
        <v>7802</v>
      </c>
      <c r="C7804" s="76"/>
      <c r="D7804" s="76" t="s">
        <v>7159</v>
      </c>
      <c r="E7804" s="76"/>
      <c r="F7804" s="76" t="s">
        <v>6856</v>
      </c>
    </row>
    <row r="7805" spans="2:6" x14ac:dyDescent="0.35">
      <c r="B7805" s="76">
        <v>7803</v>
      </c>
      <c r="C7805" s="76" t="s">
        <v>6790</v>
      </c>
      <c r="D7805" s="76" t="s">
        <v>10156</v>
      </c>
      <c r="E7805" s="76"/>
      <c r="F7805" s="76" t="s">
        <v>10155</v>
      </c>
    </row>
    <row r="7806" spans="2:6" x14ac:dyDescent="0.35">
      <c r="B7806" s="76">
        <v>7804</v>
      </c>
      <c r="C7806" s="76"/>
      <c r="D7806" s="76" t="s">
        <v>6791</v>
      </c>
      <c r="E7806" s="76"/>
      <c r="F7806" s="76" t="s">
        <v>6449</v>
      </c>
    </row>
    <row r="7807" spans="2:6" x14ac:dyDescent="0.35">
      <c r="B7807" s="76">
        <v>7805</v>
      </c>
      <c r="C7807" s="76"/>
      <c r="D7807" s="76" t="s">
        <v>6793</v>
      </c>
      <c r="E7807" s="76"/>
      <c r="F7807" s="76" t="s">
        <v>6792</v>
      </c>
    </row>
    <row r="7808" spans="2:6" x14ac:dyDescent="0.35">
      <c r="B7808" s="76">
        <v>7806</v>
      </c>
      <c r="C7808" s="76" t="s">
        <v>6794</v>
      </c>
      <c r="D7808" s="76" t="s">
        <v>10158</v>
      </c>
      <c r="E7808" s="76"/>
      <c r="F7808" s="76" t="s">
        <v>10157</v>
      </c>
    </row>
    <row r="7809" spans="2:6" x14ac:dyDescent="0.35">
      <c r="B7809" s="76">
        <v>7807</v>
      </c>
      <c r="C7809" s="76" t="s">
        <v>6796</v>
      </c>
      <c r="D7809" s="76" t="s">
        <v>6795</v>
      </c>
      <c r="E7809" s="76"/>
      <c r="F7809" s="76" t="s">
        <v>970</v>
      </c>
    </row>
    <row r="7810" spans="2:6" x14ac:dyDescent="0.35">
      <c r="B7810" s="76">
        <v>7808</v>
      </c>
      <c r="C7810" s="76"/>
      <c r="D7810" s="76" t="s">
        <v>6798</v>
      </c>
      <c r="E7810" s="76"/>
      <c r="F7810" s="76" t="s">
        <v>6797</v>
      </c>
    </row>
    <row r="7811" spans="2:6" x14ac:dyDescent="0.35">
      <c r="B7811" s="76">
        <v>7809</v>
      </c>
      <c r="C7811" s="76" t="s">
        <v>6799</v>
      </c>
      <c r="D7811" s="76" t="s">
        <v>10160</v>
      </c>
      <c r="E7811" s="76"/>
      <c r="F7811" s="76" t="s">
        <v>10159</v>
      </c>
    </row>
    <row r="7812" spans="2:6" x14ac:dyDescent="0.35">
      <c r="B7812" s="76">
        <v>7810</v>
      </c>
      <c r="C7812" s="76"/>
      <c r="D7812" s="76" t="s">
        <v>7261</v>
      </c>
      <c r="E7812" s="76"/>
      <c r="F7812" s="76" t="s">
        <v>919</v>
      </c>
    </row>
    <row r="7813" spans="2:6" x14ac:dyDescent="0.35">
      <c r="B7813" s="76">
        <v>7811</v>
      </c>
      <c r="C7813" s="76"/>
      <c r="D7813" s="76" t="s">
        <v>5718</v>
      </c>
      <c r="E7813" s="76"/>
      <c r="F7813" s="76" t="s">
        <v>5986</v>
      </c>
    </row>
    <row r="7814" spans="2:6" x14ac:dyDescent="0.35">
      <c r="B7814" s="76">
        <v>7812</v>
      </c>
      <c r="C7814" s="76"/>
      <c r="D7814" s="76" t="s">
        <v>9931</v>
      </c>
      <c r="E7814" s="76"/>
      <c r="F7814" s="76" t="s">
        <v>10161</v>
      </c>
    </row>
    <row r="7815" spans="2:6" x14ac:dyDescent="0.35">
      <c r="B7815" s="76">
        <v>7813</v>
      </c>
      <c r="C7815" s="76"/>
      <c r="D7815" s="76" t="s">
        <v>5987</v>
      </c>
      <c r="E7815" s="76"/>
      <c r="F7815" s="76" t="s">
        <v>962</v>
      </c>
    </row>
    <row r="7816" spans="2:6" x14ac:dyDescent="0.35">
      <c r="B7816" s="76">
        <v>7814</v>
      </c>
      <c r="C7816" s="76"/>
      <c r="D7816" s="76" t="s">
        <v>5989</v>
      </c>
      <c r="E7816" s="76"/>
      <c r="F7816" s="76" t="s">
        <v>5988</v>
      </c>
    </row>
    <row r="7817" spans="2:6" x14ac:dyDescent="0.35">
      <c r="B7817" s="76">
        <v>7815</v>
      </c>
      <c r="C7817" s="76"/>
      <c r="D7817" s="76" t="s">
        <v>10163</v>
      </c>
      <c r="E7817" s="76"/>
      <c r="F7817" s="76" t="s">
        <v>10162</v>
      </c>
    </row>
    <row r="7818" spans="2:6" x14ac:dyDescent="0.35">
      <c r="B7818" s="76">
        <v>7816</v>
      </c>
      <c r="C7818" s="76" t="s">
        <v>7191</v>
      </c>
      <c r="D7818" s="76" t="s">
        <v>7190</v>
      </c>
      <c r="E7818" s="76"/>
      <c r="F7818" s="76" t="s">
        <v>6436</v>
      </c>
    </row>
    <row r="7819" spans="2:6" x14ac:dyDescent="0.35">
      <c r="B7819" s="76">
        <v>7817</v>
      </c>
      <c r="C7819" s="76" t="s">
        <v>7194</v>
      </c>
      <c r="D7819" s="76" t="s">
        <v>7193</v>
      </c>
      <c r="E7819" s="76"/>
      <c r="F7819" s="76" t="s">
        <v>7192</v>
      </c>
    </row>
    <row r="7820" spans="2:6" x14ac:dyDescent="0.35">
      <c r="B7820" s="76">
        <v>7818</v>
      </c>
      <c r="C7820" s="76" t="s">
        <v>7195</v>
      </c>
      <c r="D7820" s="76" t="s">
        <v>10165</v>
      </c>
      <c r="E7820" s="76"/>
      <c r="F7820" s="76" t="s">
        <v>10164</v>
      </c>
    </row>
    <row r="7821" spans="2:6" x14ac:dyDescent="0.35">
      <c r="B7821" s="76">
        <v>7819</v>
      </c>
      <c r="C7821" s="76" t="s">
        <v>7198</v>
      </c>
      <c r="D7821" s="76" t="s">
        <v>7197</v>
      </c>
      <c r="E7821" s="76"/>
      <c r="F7821" s="76" t="s">
        <v>7196</v>
      </c>
    </row>
    <row r="7822" spans="2:6" x14ac:dyDescent="0.35">
      <c r="B7822" s="76">
        <v>7820</v>
      </c>
      <c r="C7822" s="76" t="s">
        <v>12242</v>
      </c>
      <c r="D7822" s="76" t="s">
        <v>12241</v>
      </c>
      <c r="E7822" s="76"/>
      <c r="F7822" s="76" t="s">
        <v>12240</v>
      </c>
    </row>
    <row r="7823" spans="2:6" x14ac:dyDescent="0.35">
      <c r="B7823" s="76">
        <v>7821</v>
      </c>
      <c r="C7823" s="76" t="s">
        <v>5990</v>
      </c>
      <c r="D7823" s="76" t="s">
        <v>5991</v>
      </c>
      <c r="E7823" s="76"/>
      <c r="F7823" s="76" t="s">
        <v>920</v>
      </c>
    </row>
    <row r="7824" spans="2:6" x14ac:dyDescent="0.35">
      <c r="B7824" s="76">
        <v>7822</v>
      </c>
      <c r="C7824" s="76" t="s">
        <v>5992</v>
      </c>
      <c r="D7824" s="76" t="s">
        <v>5994</v>
      </c>
      <c r="E7824" s="76"/>
      <c r="F7824" s="76" t="s">
        <v>5993</v>
      </c>
    </row>
    <row r="7825" spans="2:6" x14ac:dyDescent="0.35">
      <c r="B7825" s="76">
        <v>7823</v>
      </c>
      <c r="C7825" s="76" t="s">
        <v>5995</v>
      </c>
      <c r="D7825" s="76" t="s">
        <v>10167</v>
      </c>
      <c r="E7825" s="76"/>
      <c r="F7825" s="76" t="s">
        <v>10166</v>
      </c>
    </row>
    <row r="7826" spans="2:6" x14ac:dyDescent="0.35">
      <c r="B7826" s="76">
        <v>7824</v>
      </c>
      <c r="C7826" s="76" t="s">
        <v>12244</v>
      </c>
      <c r="D7826" s="76" t="s">
        <v>13104</v>
      </c>
      <c r="E7826" s="76"/>
      <c r="F7826" s="76" t="s">
        <v>12243</v>
      </c>
    </row>
    <row r="7827" spans="2:6" x14ac:dyDescent="0.35">
      <c r="B7827" s="76">
        <v>7825</v>
      </c>
      <c r="C7827" s="76" t="s">
        <v>5996</v>
      </c>
      <c r="D7827" s="76" t="s">
        <v>5998</v>
      </c>
      <c r="E7827" s="76"/>
      <c r="F7827" s="76" t="s">
        <v>5997</v>
      </c>
    </row>
    <row r="7828" spans="2:6" x14ac:dyDescent="0.35">
      <c r="B7828" s="76">
        <v>7826</v>
      </c>
      <c r="C7828" s="76" t="s">
        <v>6859</v>
      </c>
      <c r="D7828" s="76" t="s">
        <v>6858</v>
      </c>
      <c r="E7828" s="76"/>
      <c r="F7828" s="76" t="s">
        <v>6857</v>
      </c>
    </row>
    <row r="7829" spans="2:6" x14ac:dyDescent="0.35">
      <c r="B7829" s="76">
        <v>7827</v>
      </c>
      <c r="C7829" s="76" t="s">
        <v>6862</v>
      </c>
      <c r="D7829" s="76" t="s">
        <v>6861</v>
      </c>
      <c r="E7829" s="76"/>
      <c r="F7829" s="76" t="s">
        <v>6860</v>
      </c>
    </row>
    <row r="7830" spans="2:6" x14ac:dyDescent="0.35">
      <c r="B7830" s="76">
        <v>7828</v>
      </c>
      <c r="C7830" s="76" t="s">
        <v>6863</v>
      </c>
      <c r="D7830" s="76" t="s">
        <v>10169</v>
      </c>
      <c r="E7830" s="76"/>
      <c r="F7830" s="76" t="s">
        <v>10168</v>
      </c>
    </row>
    <row r="7831" spans="2:6" x14ac:dyDescent="0.35">
      <c r="B7831" s="76">
        <v>7829</v>
      </c>
      <c r="C7831" s="76" t="s">
        <v>6866</v>
      </c>
      <c r="D7831" s="76" t="s">
        <v>6865</v>
      </c>
      <c r="E7831" s="76"/>
      <c r="F7831" s="76" t="s">
        <v>6864</v>
      </c>
    </row>
    <row r="7832" spans="2:6" x14ac:dyDescent="0.35">
      <c r="B7832" s="76">
        <v>7830</v>
      </c>
      <c r="C7832" s="76" t="s">
        <v>6868</v>
      </c>
      <c r="D7832" s="76" t="s">
        <v>6867</v>
      </c>
      <c r="E7832" s="76"/>
      <c r="F7832" s="76" t="s">
        <v>1011</v>
      </c>
    </row>
    <row r="7833" spans="2:6" x14ac:dyDescent="0.35">
      <c r="B7833" s="76">
        <v>7831</v>
      </c>
      <c r="C7833" s="76" t="s">
        <v>6871</v>
      </c>
      <c r="D7833" s="76" t="s">
        <v>6870</v>
      </c>
      <c r="E7833" s="76"/>
      <c r="F7833" s="76" t="s">
        <v>6869</v>
      </c>
    </row>
    <row r="7834" spans="2:6" x14ac:dyDescent="0.35">
      <c r="B7834" s="76">
        <v>7832</v>
      </c>
      <c r="C7834" s="76" t="s">
        <v>6872</v>
      </c>
      <c r="D7834" s="76" t="s">
        <v>10171</v>
      </c>
      <c r="E7834" s="76"/>
      <c r="F7834" s="76" t="s">
        <v>10170</v>
      </c>
    </row>
    <row r="7835" spans="2:6" x14ac:dyDescent="0.35">
      <c r="B7835" s="76">
        <v>7833</v>
      </c>
      <c r="C7835" s="76" t="s">
        <v>6875</v>
      </c>
      <c r="D7835" s="76" t="s">
        <v>6874</v>
      </c>
      <c r="E7835" s="76"/>
      <c r="F7835" s="76" t="s">
        <v>6873</v>
      </c>
    </row>
    <row r="7836" spans="2:6" x14ac:dyDescent="0.35">
      <c r="B7836" s="76">
        <v>7834</v>
      </c>
      <c r="C7836" s="76" t="s">
        <v>12246</v>
      </c>
      <c r="D7836" s="76" t="s">
        <v>13105</v>
      </c>
      <c r="E7836" s="76"/>
      <c r="F7836" s="76" t="s">
        <v>12245</v>
      </c>
    </row>
    <row r="7837" spans="2:6" x14ac:dyDescent="0.35">
      <c r="B7837" s="76">
        <v>7835</v>
      </c>
      <c r="C7837" s="76" t="s">
        <v>7012</v>
      </c>
      <c r="D7837" s="76" t="s">
        <v>5999</v>
      </c>
      <c r="E7837" s="76"/>
      <c r="F7837" s="76" t="s">
        <v>1014</v>
      </c>
    </row>
    <row r="7838" spans="2:6" x14ac:dyDescent="0.35">
      <c r="B7838" s="76">
        <v>7836</v>
      </c>
      <c r="C7838" s="76" t="s">
        <v>7013</v>
      </c>
      <c r="D7838" s="76" t="s">
        <v>6001</v>
      </c>
      <c r="E7838" s="76"/>
      <c r="F7838" s="76" t="s">
        <v>6000</v>
      </c>
    </row>
    <row r="7839" spans="2:6" x14ac:dyDescent="0.35">
      <c r="B7839" s="76">
        <v>7837</v>
      </c>
      <c r="C7839" s="76" t="s">
        <v>7014</v>
      </c>
      <c r="D7839" s="76" t="s">
        <v>10173</v>
      </c>
      <c r="E7839" s="76"/>
      <c r="F7839" s="76" t="s">
        <v>10172</v>
      </c>
    </row>
    <row r="7840" spans="2:6" x14ac:dyDescent="0.35">
      <c r="B7840" s="76">
        <v>7838</v>
      </c>
      <c r="C7840" s="76" t="s">
        <v>12248</v>
      </c>
      <c r="D7840" s="76" t="s">
        <v>13106</v>
      </c>
      <c r="E7840" s="76"/>
      <c r="F7840" s="76" t="s">
        <v>12247</v>
      </c>
    </row>
    <row r="7841" spans="2:6" x14ac:dyDescent="0.35">
      <c r="B7841" s="76">
        <v>7839</v>
      </c>
      <c r="C7841" s="76" t="s">
        <v>7017</v>
      </c>
      <c r="D7841" s="76" t="s">
        <v>7016</v>
      </c>
      <c r="E7841" s="76"/>
      <c r="F7841" s="76" t="s">
        <v>7015</v>
      </c>
    </row>
    <row r="7842" spans="2:6" x14ac:dyDescent="0.35">
      <c r="B7842" s="76">
        <v>7840</v>
      </c>
      <c r="C7842" s="76" t="s">
        <v>7019</v>
      </c>
      <c r="D7842" s="76" t="s">
        <v>6876</v>
      </c>
      <c r="E7842" s="76"/>
      <c r="F7842" s="76" t="s">
        <v>7018</v>
      </c>
    </row>
    <row r="7843" spans="2:6" x14ac:dyDescent="0.35">
      <c r="B7843" s="76">
        <v>7841</v>
      </c>
      <c r="C7843" s="76" t="s">
        <v>7021</v>
      </c>
      <c r="D7843" s="76" t="s">
        <v>6877</v>
      </c>
      <c r="E7843" s="76"/>
      <c r="F7843" s="76" t="s">
        <v>7020</v>
      </c>
    </row>
    <row r="7844" spans="2:6" x14ac:dyDescent="0.35">
      <c r="B7844" s="76">
        <v>7842</v>
      </c>
      <c r="C7844" s="76" t="s">
        <v>7022</v>
      </c>
      <c r="D7844" s="76" t="s">
        <v>10175</v>
      </c>
      <c r="E7844" s="76"/>
      <c r="F7844" s="76" t="s">
        <v>10174</v>
      </c>
    </row>
    <row r="7845" spans="2:6" x14ac:dyDescent="0.35">
      <c r="B7845" s="76">
        <v>7843</v>
      </c>
      <c r="C7845" s="76" t="s">
        <v>7024</v>
      </c>
      <c r="D7845" s="76" t="s">
        <v>6878</v>
      </c>
      <c r="E7845" s="76"/>
      <c r="F7845" s="76" t="s">
        <v>7023</v>
      </c>
    </row>
    <row r="7846" spans="2:6" x14ac:dyDescent="0.35">
      <c r="B7846" s="76">
        <v>7844</v>
      </c>
      <c r="C7846" s="76" t="s">
        <v>7025</v>
      </c>
      <c r="D7846" s="76" t="s">
        <v>5918</v>
      </c>
      <c r="E7846" s="76"/>
      <c r="F7846" s="76" t="s">
        <v>1010</v>
      </c>
    </row>
    <row r="7847" spans="2:6" x14ac:dyDescent="0.35">
      <c r="B7847" s="76">
        <v>7845</v>
      </c>
      <c r="C7847" s="76" t="s">
        <v>7027</v>
      </c>
      <c r="D7847" s="76" t="s">
        <v>5921</v>
      </c>
      <c r="E7847" s="76"/>
      <c r="F7847" s="76" t="s">
        <v>7026</v>
      </c>
    </row>
    <row r="7848" spans="2:6" x14ac:dyDescent="0.35">
      <c r="B7848" s="76">
        <v>7846</v>
      </c>
      <c r="C7848" s="76" t="s">
        <v>7028</v>
      </c>
      <c r="D7848" s="76" t="s">
        <v>10012</v>
      </c>
      <c r="E7848" s="76"/>
      <c r="F7848" s="76" t="s">
        <v>10176</v>
      </c>
    </row>
    <row r="7849" spans="2:6" x14ac:dyDescent="0.35">
      <c r="B7849" s="76">
        <v>7847</v>
      </c>
      <c r="C7849" s="76" t="s">
        <v>7030</v>
      </c>
      <c r="D7849" s="76" t="s">
        <v>5925</v>
      </c>
      <c r="E7849" s="76"/>
      <c r="F7849" s="76" t="s">
        <v>7029</v>
      </c>
    </row>
    <row r="7850" spans="2:6" x14ac:dyDescent="0.35">
      <c r="B7850" s="76">
        <v>7848</v>
      </c>
      <c r="C7850" s="76" t="s">
        <v>12250</v>
      </c>
      <c r="D7850" s="76" t="s">
        <v>13047</v>
      </c>
      <c r="E7850" s="76"/>
      <c r="F7850" s="76" t="s">
        <v>12249</v>
      </c>
    </row>
    <row r="7851" spans="2:6" x14ac:dyDescent="0.35">
      <c r="B7851" s="76">
        <v>7849</v>
      </c>
      <c r="C7851" s="76" t="s">
        <v>7032</v>
      </c>
      <c r="D7851" s="76" t="s">
        <v>5918</v>
      </c>
      <c r="E7851" s="76"/>
      <c r="F7851" s="76" t="s">
        <v>7031</v>
      </c>
    </row>
    <row r="7852" spans="2:6" x14ac:dyDescent="0.35">
      <c r="B7852" s="76">
        <v>7850</v>
      </c>
      <c r="C7852" s="76" t="s">
        <v>7034</v>
      </c>
      <c r="D7852" s="76" t="s">
        <v>5921</v>
      </c>
      <c r="E7852" s="76"/>
      <c r="F7852" s="76" t="s">
        <v>7033</v>
      </c>
    </row>
    <row r="7853" spans="2:6" x14ac:dyDescent="0.35">
      <c r="B7853" s="76">
        <v>7851</v>
      </c>
      <c r="C7853" s="76" t="s">
        <v>6880</v>
      </c>
      <c r="D7853" s="76" t="s">
        <v>6879</v>
      </c>
      <c r="E7853" s="76"/>
      <c r="F7853" s="76" t="s">
        <v>1012</v>
      </c>
    </row>
    <row r="7854" spans="2:6" x14ac:dyDescent="0.35">
      <c r="B7854" s="76">
        <v>7852</v>
      </c>
      <c r="C7854" s="76" t="s">
        <v>6883</v>
      </c>
      <c r="D7854" s="76" t="s">
        <v>6882</v>
      </c>
      <c r="E7854" s="76"/>
      <c r="F7854" s="76" t="s">
        <v>6881</v>
      </c>
    </row>
    <row r="7855" spans="2:6" x14ac:dyDescent="0.35">
      <c r="B7855" s="76">
        <v>7853</v>
      </c>
      <c r="C7855" s="76" t="s">
        <v>6884</v>
      </c>
      <c r="D7855" s="76" t="s">
        <v>10178</v>
      </c>
      <c r="E7855" s="76"/>
      <c r="F7855" s="76" t="s">
        <v>10177</v>
      </c>
    </row>
    <row r="7856" spans="2:6" x14ac:dyDescent="0.35">
      <c r="B7856" s="76">
        <v>7854</v>
      </c>
      <c r="C7856" s="76" t="s">
        <v>6887</v>
      </c>
      <c r="D7856" s="76" t="s">
        <v>6886</v>
      </c>
      <c r="E7856" s="76"/>
      <c r="F7856" s="76" t="s">
        <v>6885</v>
      </c>
    </row>
    <row r="7857" spans="2:6" x14ac:dyDescent="0.35">
      <c r="B7857" s="76">
        <v>7855</v>
      </c>
      <c r="C7857" s="76"/>
      <c r="D7857" s="76" t="s">
        <v>7160</v>
      </c>
      <c r="E7857" s="76"/>
      <c r="F7857" s="76" t="s">
        <v>6002</v>
      </c>
    </row>
    <row r="7858" spans="2:6" x14ac:dyDescent="0.35">
      <c r="B7858" s="76">
        <v>7856</v>
      </c>
      <c r="C7858" s="76"/>
      <c r="D7858" s="76" t="s">
        <v>7161</v>
      </c>
      <c r="E7858" s="76"/>
      <c r="F7858" s="76" t="s">
        <v>6003</v>
      </c>
    </row>
    <row r="7859" spans="2:6" x14ac:dyDescent="0.35">
      <c r="B7859" s="76">
        <v>7857</v>
      </c>
      <c r="C7859" s="76"/>
      <c r="D7859" s="76" t="s">
        <v>10180</v>
      </c>
      <c r="E7859" s="76"/>
      <c r="F7859" s="76" t="s">
        <v>10179</v>
      </c>
    </row>
    <row r="7860" spans="2:6" x14ac:dyDescent="0.35">
      <c r="B7860" s="76">
        <v>7858</v>
      </c>
      <c r="C7860" s="76" t="s">
        <v>6889</v>
      </c>
      <c r="D7860" s="76" t="s">
        <v>6888</v>
      </c>
      <c r="E7860" s="76"/>
      <c r="F7860" s="76" t="s">
        <v>1015</v>
      </c>
    </row>
    <row r="7861" spans="2:6" x14ac:dyDescent="0.35">
      <c r="B7861" s="76">
        <v>7859</v>
      </c>
      <c r="C7861" s="76" t="s">
        <v>6892</v>
      </c>
      <c r="D7861" s="76" t="s">
        <v>6891</v>
      </c>
      <c r="E7861" s="76"/>
      <c r="F7861" s="76" t="s">
        <v>6890</v>
      </c>
    </row>
    <row r="7862" spans="2:6" x14ac:dyDescent="0.35">
      <c r="B7862" s="76">
        <v>7860</v>
      </c>
      <c r="C7862" s="76" t="s">
        <v>6893</v>
      </c>
      <c r="D7862" s="76" t="s">
        <v>10182</v>
      </c>
      <c r="E7862" s="76"/>
      <c r="F7862" s="76" t="s">
        <v>10181</v>
      </c>
    </row>
    <row r="7863" spans="2:6" x14ac:dyDescent="0.35">
      <c r="B7863" s="76">
        <v>7861</v>
      </c>
      <c r="C7863" s="76" t="s">
        <v>6896</v>
      </c>
      <c r="D7863" s="76" t="s">
        <v>6895</v>
      </c>
      <c r="E7863" s="76"/>
      <c r="F7863" s="76" t="s">
        <v>6894</v>
      </c>
    </row>
    <row r="7864" spans="2:6" x14ac:dyDescent="0.35">
      <c r="B7864" s="76">
        <v>7862</v>
      </c>
      <c r="C7864" s="76" t="s">
        <v>6898</v>
      </c>
      <c r="D7864" s="76" t="s">
        <v>6897</v>
      </c>
      <c r="E7864" s="76"/>
      <c r="F7864" s="76" t="s">
        <v>964</v>
      </c>
    </row>
    <row r="7865" spans="2:6" x14ac:dyDescent="0.35">
      <c r="B7865" s="76">
        <v>7863</v>
      </c>
      <c r="C7865" s="76" t="s">
        <v>6901</v>
      </c>
      <c r="D7865" s="76" t="s">
        <v>6900</v>
      </c>
      <c r="E7865" s="76"/>
      <c r="F7865" s="76" t="s">
        <v>6899</v>
      </c>
    </row>
    <row r="7866" spans="2:6" x14ac:dyDescent="0.35">
      <c r="B7866" s="76">
        <v>7864</v>
      </c>
      <c r="C7866" s="76" t="s">
        <v>6902</v>
      </c>
      <c r="D7866" s="76" t="s">
        <v>10184</v>
      </c>
      <c r="E7866" s="76"/>
      <c r="F7866" s="76" t="s">
        <v>10183</v>
      </c>
    </row>
    <row r="7867" spans="2:6" x14ac:dyDescent="0.35">
      <c r="B7867" s="76">
        <v>7865</v>
      </c>
      <c r="C7867" s="76" t="s">
        <v>6904</v>
      </c>
      <c r="D7867" s="76" t="s">
        <v>6903</v>
      </c>
      <c r="E7867" s="76"/>
      <c r="F7867" s="76" t="s">
        <v>1009</v>
      </c>
    </row>
    <row r="7868" spans="2:6" x14ac:dyDescent="0.35">
      <c r="B7868" s="76">
        <v>7866</v>
      </c>
      <c r="C7868" s="76" t="s">
        <v>6907</v>
      </c>
      <c r="D7868" s="76" t="s">
        <v>6906</v>
      </c>
      <c r="E7868" s="76"/>
      <c r="F7868" s="76" t="s">
        <v>6905</v>
      </c>
    </row>
    <row r="7869" spans="2:6" x14ac:dyDescent="0.35">
      <c r="B7869" s="76">
        <v>7867</v>
      </c>
      <c r="C7869" s="76" t="s">
        <v>6908</v>
      </c>
      <c r="D7869" s="76" t="s">
        <v>10186</v>
      </c>
      <c r="E7869" s="76"/>
      <c r="F7869" s="76" t="s">
        <v>10185</v>
      </c>
    </row>
    <row r="7870" spans="2:6" x14ac:dyDescent="0.35">
      <c r="B7870" s="76">
        <v>7868</v>
      </c>
      <c r="C7870" s="76" t="s">
        <v>6911</v>
      </c>
      <c r="D7870" s="76" t="s">
        <v>6910</v>
      </c>
      <c r="E7870" s="76"/>
      <c r="F7870" s="76" t="s">
        <v>6909</v>
      </c>
    </row>
    <row r="7871" spans="2:6" x14ac:dyDescent="0.35">
      <c r="B7871" s="76">
        <v>7869</v>
      </c>
      <c r="C7871" s="76" t="s">
        <v>12252</v>
      </c>
      <c r="D7871" s="76" t="s">
        <v>13107</v>
      </c>
      <c r="E7871" s="76"/>
      <c r="F7871" s="76" t="s">
        <v>12251</v>
      </c>
    </row>
    <row r="7872" spans="2:6" x14ac:dyDescent="0.35">
      <c r="B7872" s="76">
        <v>7870</v>
      </c>
      <c r="C7872" s="76" t="s">
        <v>6913</v>
      </c>
      <c r="D7872" s="76" t="s">
        <v>6912</v>
      </c>
      <c r="E7872" s="76"/>
      <c r="F7872" s="76" t="s">
        <v>6435</v>
      </c>
    </row>
    <row r="7873" spans="2:6" x14ac:dyDescent="0.35">
      <c r="B7873" s="76">
        <v>7871</v>
      </c>
      <c r="C7873" s="76" t="s">
        <v>6916</v>
      </c>
      <c r="D7873" s="76" t="s">
        <v>6915</v>
      </c>
      <c r="E7873" s="76"/>
      <c r="F7873" s="76" t="s">
        <v>6914</v>
      </c>
    </row>
    <row r="7874" spans="2:6" x14ac:dyDescent="0.35">
      <c r="B7874" s="76">
        <v>7872</v>
      </c>
      <c r="C7874" s="76" t="s">
        <v>6917</v>
      </c>
      <c r="D7874" s="76" t="s">
        <v>10188</v>
      </c>
      <c r="E7874" s="76"/>
      <c r="F7874" s="76" t="s">
        <v>10187</v>
      </c>
    </row>
    <row r="7875" spans="2:6" x14ac:dyDescent="0.35">
      <c r="B7875" s="76">
        <v>7873</v>
      </c>
      <c r="C7875" s="76" t="s">
        <v>12254</v>
      </c>
      <c r="D7875" s="76" t="s">
        <v>13108</v>
      </c>
      <c r="E7875" s="76"/>
      <c r="F7875" s="76" t="s">
        <v>12253</v>
      </c>
    </row>
    <row r="7876" spans="2:6" x14ac:dyDescent="0.35">
      <c r="B7876" s="76">
        <v>7874</v>
      </c>
      <c r="C7876" s="76" t="s">
        <v>6920</v>
      </c>
      <c r="D7876" s="76" t="s">
        <v>6919</v>
      </c>
      <c r="E7876" s="76"/>
      <c r="F7876" s="76" t="s">
        <v>6918</v>
      </c>
    </row>
    <row r="7877" spans="2:6" x14ac:dyDescent="0.35">
      <c r="B7877" s="76">
        <v>7875</v>
      </c>
      <c r="C7877" s="76" t="s">
        <v>6922</v>
      </c>
      <c r="D7877" s="76" t="s">
        <v>6921</v>
      </c>
      <c r="E7877" s="76"/>
      <c r="F7877" s="76" t="s">
        <v>6806</v>
      </c>
    </row>
    <row r="7878" spans="2:6" x14ac:dyDescent="0.35">
      <c r="B7878" s="76">
        <v>7876</v>
      </c>
      <c r="C7878" s="76" t="s">
        <v>6925</v>
      </c>
      <c r="D7878" s="76" t="s">
        <v>6924</v>
      </c>
      <c r="E7878" s="76"/>
      <c r="F7878" s="76" t="s">
        <v>6923</v>
      </c>
    </row>
    <row r="7879" spans="2:6" x14ac:dyDescent="0.35">
      <c r="B7879" s="76">
        <v>7877</v>
      </c>
      <c r="C7879" s="76" t="s">
        <v>6926</v>
      </c>
      <c r="D7879" s="76" t="s">
        <v>10190</v>
      </c>
      <c r="E7879" s="76"/>
      <c r="F7879" s="76" t="s">
        <v>10189</v>
      </c>
    </row>
    <row r="7880" spans="2:6" x14ac:dyDescent="0.35">
      <c r="B7880" s="76">
        <v>7878</v>
      </c>
      <c r="C7880" s="76" t="s">
        <v>6928</v>
      </c>
      <c r="D7880" s="76" t="s">
        <v>6927</v>
      </c>
      <c r="E7880" s="76"/>
      <c r="F7880" s="76" t="s">
        <v>6805</v>
      </c>
    </row>
    <row r="7881" spans="2:6" x14ac:dyDescent="0.35">
      <c r="B7881" s="76">
        <v>7879</v>
      </c>
      <c r="C7881" s="76" t="s">
        <v>6930</v>
      </c>
      <c r="D7881" s="76" t="s">
        <v>10191</v>
      </c>
      <c r="E7881" s="76"/>
      <c r="F7881" s="76" t="s">
        <v>6929</v>
      </c>
    </row>
    <row r="7882" spans="2:6" x14ac:dyDescent="0.35">
      <c r="B7882" s="76">
        <v>7880</v>
      </c>
      <c r="C7882" s="76" t="s">
        <v>12256</v>
      </c>
      <c r="D7882" s="76" t="s">
        <v>13109</v>
      </c>
      <c r="E7882" s="76"/>
      <c r="F7882" s="76" t="s">
        <v>12255</v>
      </c>
    </row>
    <row r="7883" spans="2:6" x14ac:dyDescent="0.35">
      <c r="B7883" s="76">
        <v>7881</v>
      </c>
      <c r="C7883" s="76" t="s">
        <v>6933</v>
      </c>
      <c r="D7883" s="76" t="s">
        <v>6932</v>
      </c>
      <c r="E7883" s="76"/>
      <c r="F7883" s="76" t="s">
        <v>6931</v>
      </c>
    </row>
    <row r="7884" spans="2:6" x14ac:dyDescent="0.35">
      <c r="B7884" s="76">
        <v>7882</v>
      </c>
      <c r="C7884" s="76" t="s">
        <v>6936</v>
      </c>
      <c r="D7884" s="76" t="s">
        <v>6935</v>
      </c>
      <c r="E7884" s="76"/>
      <c r="F7884" s="76" t="s">
        <v>6934</v>
      </c>
    </row>
    <row r="7885" spans="2:6" x14ac:dyDescent="0.35">
      <c r="B7885" s="76">
        <v>7883</v>
      </c>
      <c r="C7885" s="76" t="s">
        <v>6937</v>
      </c>
      <c r="D7885" s="76" t="s">
        <v>11526</v>
      </c>
      <c r="E7885" s="76"/>
      <c r="F7885" s="76" t="s">
        <v>10192</v>
      </c>
    </row>
    <row r="7886" spans="2:6" x14ac:dyDescent="0.35">
      <c r="B7886" s="76">
        <v>7884</v>
      </c>
      <c r="C7886" s="76" t="s">
        <v>6940</v>
      </c>
      <c r="D7886" s="76" t="s">
        <v>6939</v>
      </c>
      <c r="E7886" s="76"/>
      <c r="F7886" s="76" t="s">
        <v>6938</v>
      </c>
    </row>
    <row r="7887" spans="2:6" x14ac:dyDescent="0.35">
      <c r="B7887" s="76">
        <v>7885</v>
      </c>
      <c r="C7887" s="76" t="s">
        <v>6943</v>
      </c>
      <c r="D7887" s="76" t="s">
        <v>6942</v>
      </c>
      <c r="E7887" s="76"/>
      <c r="F7887" s="76" t="s">
        <v>6941</v>
      </c>
    </row>
    <row r="7888" spans="2:6" x14ac:dyDescent="0.35">
      <c r="B7888" s="76">
        <v>7886</v>
      </c>
      <c r="C7888" s="76" t="s">
        <v>6944</v>
      </c>
      <c r="D7888" s="76" t="s">
        <v>10194</v>
      </c>
      <c r="E7888" s="76"/>
      <c r="F7888" s="76" t="s">
        <v>10193</v>
      </c>
    </row>
    <row r="7889" spans="2:6" x14ac:dyDescent="0.35">
      <c r="B7889" s="76">
        <v>7887</v>
      </c>
      <c r="C7889" s="76" t="s">
        <v>7037</v>
      </c>
      <c r="D7889" s="76" t="s">
        <v>7036</v>
      </c>
      <c r="E7889" s="76"/>
      <c r="F7889" s="76" t="s">
        <v>7035</v>
      </c>
    </row>
    <row r="7890" spans="2:6" x14ac:dyDescent="0.35">
      <c r="B7890" s="76">
        <v>7888</v>
      </c>
      <c r="C7890" s="76" t="s">
        <v>7040</v>
      </c>
      <c r="D7890" s="76" t="s">
        <v>7039</v>
      </c>
      <c r="E7890" s="76"/>
      <c r="F7890" s="76" t="s">
        <v>7038</v>
      </c>
    </row>
    <row r="7891" spans="2:6" x14ac:dyDescent="0.35">
      <c r="B7891" s="76">
        <v>7889</v>
      </c>
      <c r="C7891" s="76" t="s">
        <v>7041</v>
      </c>
      <c r="D7891" s="76" t="s">
        <v>10196</v>
      </c>
      <c r="E7891" s="76"/>
      <c r="F7891" s="76" t="s">
        <v>10195</v>
      </c>
    </row>
    <row r="7892" spans="2:6" x14ac:dyDescent="0.35">
      <c r="B7892" s="76">
        <v>7890</v>
      </c>
      <c r="C7892" s="76" t="s">
        <v>12258</v>
      </c>
      <c r="D7892" s="76" t="s">
        <v>13110</v>
      </c>
      <c r="E7892" s="76"/>
      <c r="F7892" s="76" t="s">
        <v>12257</v>
      </c>
    </row>
    <row r="7893" spans="2:6" x14ac:dyDescent="0.35">
      <c r="B7893" s="76">
        <v>7891</v>
      </c>
      <c r="C7893" s="76" t="s">
        <v>7043</v>
      </c>
      <c r="D7893" s="76" t="s">
        <v>7036</v>
      </c>
      <c r="E7893" s="76"/>
      <c r="F7893" s="76" t="s">
        <v>7042</v>
      </c>
    </row>
    <row r="7894" spans="2:6" x14ac:dyDescent="0.35">
      <c r="B7894" s="76">
        <v>7892</v>
      </c>
      <c r="C7894" s="76" t="s">
        <v>7046</v>
      </c>
      <c r="D7894" s="76" t="s">
        <v>7045</v>
      </c>
      <c r="E7894" s="76"/>
      <c r="F7894" s="76" t="s">
        <v>7044</v>
      </c>
    </row>
    <row r="7895" spans="2:6" x14ac:dyDescent="0.35">
      <c r="B7895" s="76">
        <v>7893</v>
      </c>
      <c r="C7895" s="76" t="s">
        <v>7049</v>
      </c>
      <c r="D7895" s="76" t="s">
        <v>7048</v>
      </c>
      <c r="E7895" s="76"/>
      <c r="F7895" s="76" t="s">
        <v>7047</v>
      </c>
    </row>
    <row r="7896" spans="2:6" x14ac:dyDescent="0.35">
      <c r="B7896" s="76">
        <v>7894</v>
      </c>
      <c r="C7896" s="76" t="s">
        <v>7050</v>
      </c>
      <c r="D7896" s="76" t="s">
        <v>10198</v>
      </c>
      <c r="E7896" s="76"/>
      <c r="F7896" s="76" t="s">
        <v>10197</v>
      </c>
    </row>
    <row r="7897" spans="2:6" x14ac:dyDescent="0.35">
      <c r="B7897" s="76">
        <v>7895</v>
      </c>
      <c r="C7897" s="76" t="s">
        <v>12260</v>
      </c>
      <c r="D7897" s="76" t="s">
        <v>13111</v>
      </c>
      <c r="E7897" s="76"/>
      <c r="F7897" s="76" t="s">
        <v>12259</v>
      </c>
    </row>
    <row r="7898" spans="2:6" x14ac:dyDescent="0.35">
      <c r="B7898" s="76">
        <v>7896</v>
      </c>
      <c r="C7898" s="76" t="s">
        <v>7053</v>
      </c>
      <c r="D7898" s="76" t="s">
        <v>7052</v>
      </c>
      <c r="E7898" s="76"/>
      <c r="F7898" s="76" t="s">
        <v>7051</v>
      </c>
    </row>
    <row r="7899" spans="2:6" x14ac:dyDescent="0.35">
      <c r="B7899" s="76">
        <v>7897</v>
      </c>
      <c r="C7899" s="76" t="s">
        <v>7164</v>
      </c>
      <c r="D7899" s="76" t="s">
        <v>7163</v>
      </c>
      <c r="E7899" s="76"/>
      <c r="F7899" s="76" t="s">
        <v>7162</v>
      </c>
    </row>
    <row r="7900" spans="2:6" x14ac:dyDescent="0.35">
      <c r="B7900" s="76">
        <v>7898</v>
      </c>
      <c r="C7900" s="76" t="s">
        <v>7165</v>
      </c>
      <c r="D7900" s="76" t="s">
        <v>10200</v>
      </c>
      <c r="E7900" s="76"/>
      <c r="F7900" s="76" t="s">
        <v>10199</v>
      </c>
    </row>
    <row r="7901" spans="2:6" x14ac:dyDescent="0.35">
      <c r="B7901" s="76">
        <v>7899</v>
      </c>
      <c r="C7901" s="76" t="s">
        <v>7168</v>
      </c>
      <c r="D7901" s="76" t="s">
        <v>7167</v>
      </c>
      <c r="E7901" s="76"/>
      <c r="F7901" s="76" t="s">
        <v>7166</v>
      </c>
    </row>
    <row r="7902" spans="2:6" x14ac:dyDescent="0.35">
      <c r="B7902" s="76">
        <v>7900</v>
      </c>
      <c r="C7902" s="76" t="s">
        <v>7201</v>
      </c>
      <c r="D7902" s="76" t="s">
        <v>7200</v>
      </c>
      <c r="E7902" s="76"/>
      <c r="F7902" s="76" t="s">
        <v>7199</v>
      </c>
    </row>
    <row r="7903" spans="2:6" x14ac:dyDescent="0.35">
      <c r="B7903" s="76">
        <v>7901</v>
      </c>
      <c r="C7903" s="76" t="s">
        <v>7204</v>
      </c>
      <c r="D7903" s="76" t="s">
        <v>7203</v>
      </c>
      <c r="E7903" s="76"/>
      <c r="F7903" s="76" t="s">
        <v>7202</v>
      </c>
    </row>
    <row r="7904" spans="2:6" x14ac:dyDescent="0.35">
      <c r="B7904" s="76">
        <v>7902</v>
      </c>
      <c r="C7904" s="76" t="s">
        <v>7206</v>
      </c>
      <c r="D7904" s="76" t="s">
        <v>10201</v>
      </c>
      <c r="E7904" s="76"/>
      <c r="F7904" s="76" t="s">
        <v>7205</v>
      </c>
    </row>
    <row r="7905" spans="2:6" x14ac:dyDescent="0.35">
      <c r="B7905" s="76">
        <v>7903</v>
      </c>
      <c r="C7905" s="76" t="s">
        <v>7353</v>
      </c>
      <c r="D7905" s="76" t="s">
        <v>7352</v>
      </c>
      <c r="E7905" s="76"/>
      <c r="F7905" s="76" t="s">
        <v>7351</v>
      </c>
    </row>
    <row r="7906" spans="2:6" x14ac:dyDescent="0.35">
      <c r="B7906" s="76">
        <v>7904</v>
      </c>
      <c r="C7906" s="76" t="s">
        <v>7356</v>
      </c>
      <c r="D7906" s="76" t="s">
        <v>7355</v>
      </c>
      <c r="E7906" s="76"/>
      <c r="F7906" s="76" t="s">
        <v>7354</v>
      </c>
    </row>
    <row r="7907" spans="2:6" x14ac:dyDescent="0.35">
      <c r="B7907" s="76">
        <v>7905</v>
      </c>
      <c r="C7907" s="76" t="s">
        <v>7357</v>
      </c>
      <c r="D7907" s="76" t="s">
        <v>10203</v>
      </c>
      <c r="E7907" s="76"/>
      <c r="F7907" s="76" t="s">
        <v>10202</v>
      </c>
    </row>
    <row r="7908" spans="2:6" x14ac:dyDescent="0.35">
      <c r="B7908" s="76">
        <v>7906</v>
      </c>
      <c r="C7908" s="76" t="s">
        <v>12262</v>
      </c>
      <c r="D7908" s="76" t="s">
        <v>13112</v>
      </c>
      <c r="E7908" s="76"/>
      <c r="F7908" s="76" t="s">
        <v>12261</v>
      </c>
    </row>
    <row r="7909" spans="2:6" x14ac:dyDescent="0.35">
      <c r="B7909" s="76">
        <v>7907</v>
      </c>
      <c r="C7909" s="76" t="s">
        <v>7360</v>
      </c>
      <c r="D7909" s="76" t="s">
        <v>7359</v>
      </c>
      <c r="E7909" s="76"/>
      <c r="F7909" s="76" t="s">
        <v>7358</v>
      </c>
    </row>
    <row r="7910" spans="2:6" x14ac:dyDescent="0.35">
      <c r="B7910" s="76">
        <v>7908</v>
      </c>
      <c r="C7910" s="76" t="s">
        <v>7263</v>
      </c>
      <c r="D7910" s="76" t="s">
        <v>2596</v>
      </c>
      <c r="E7910" s="76"/>
      <c r="F7910" s="76" t="s">
        <v>7262</v>
      </c>
    </row>
    <row r="7911" spans="2:6" x14ac:dyDescent="0.35">
      <c r="B7911" s="76">
        <v>7909</v>
      </c>
      <c r="C7911" s="76" t="s">
        <v>7265</v>
      </c>
      <c r="D7911" s="76" t="s">
        <v>2028</v>
      </c>
      <c r="E7911" s="76"/>
      <c r="F7911" s="76" t="s">
        <v>7264</v>
      </c>
    </row>
    <row r="7912" spans="2:6" x14ac:dyDescent="0.35">
      <c r="B7912" s="76">
        <v>7910</v>
      </c>
      <c r="C7912" s="76" t="s">
        <v>7266</v>
      </c>
      <c r="D7912" s="76" t="s">
        <v>9243</v>
      </c>
      <c r="E7912" s="76"/>
      <c r="F7912" s="76" t="s">
        <v>10204</v>
      </c>
    </row>
    <row r="7913" spans="2:6" x14ac:dyDescent="0.35">
      <c r="B7913" s="76">
        <v>7911</v>
      </c>
      <c r="C7913" s="76" t="s">
        <v>7269</v>
      </c>
      <c r="D7913" s="76" t="s">
        <v>7268</v>
      </c>
      <c r="E7913" s="76"/>
      <c r="F7913" s="76" t="s">
        <v>7267</v>
      </c>
    </row>
    <row r="7914" spans="2:6" x14ac:dyDescent="0.35">
      <c r="B7914" s="76">
        <v>7912</v>
      </c>
      <c r="C7914" s="76" t="s">
        <v>7716</v>
      </c>
      <c r="D7914" s="76" t="s">
        <v>2596</v>
      </c>
      <c r="E7914" s="76"/>
      <c r="F7914" s="76" t="s">
        <v>7710</v>
      </c>
    </row>
    <row r="7915" spans="2:6" x14ac:dyDescent="0.35">
      <c r="B7915" s="76">
        <v>7913</v>
      </c>
      <c r="C7915" s="76" t="s">
        <v>7718</v>
      </c>
      <c r="D7915" s="76" t="s">
        <v>2028</v>
      </c>
      <c r="E7915" s="76"/>
      <c r="F7915" s="76" t="s">
        <v>7717</v>
      </c>
    </row>
    <row r="7916" spans="2:6" x14ac:dyDescent="0.35">
      <c r="B7916" s="76">
        <v>7914</v>
      </c>
      <c r="C7916" s="76" t="s">
        <v>7719</v>
      </c>
      <c r="D7916" s="76" t="s">
        <v>9243</v>
      </c>
      <c r="E7916" s="76"/>
      <c r="F7916" s="76" t="s">
        <v>10205</v>
      </c>
    </row>
    <row r="7917" spans="2:6" x14ac:dyDescent="0.35">
      <c r="B7917" s="76">
        <v>7915</v>
      </c>
      <c r="C7917" s="76" t="s">
        <v>7721</v>
      </c>
      <c r="D7917" s="76" t="s">
        <v>7268</v>
      </c>
      <c r="E7917" s="76"/>
      <c r="F7917" s="76" t="s">
        <v>7720</v>
      </c>
    </row>
    <row r="7918" spans="2:6" x14ac:dyDescent="0.35">
      <c r="B7918" s="76">
        <v>7916</v>
      </c>
      <c r="C7918" s="76" t="s">
        <v>7272</v>
      </c>
      <c r="D7918" s="76" t="s">
        <v>7271</v>
      </c>
      <c r="E7918" s="76"/>
      <c r="F7918" s="76" t="s">
        <v>7270</v>
      </c>
    </row>
    <row r="7919" spans="2:6" x14ac:dyDescent="0.35">
      <c r="B7919" s="76">
        <v>7917</v>
      </c>
      <c r="C7919" s="76" t="s">
        <v>7275</v>
      </c>
      <c r="D7919" s="76" t="s">
        <v>7274</v>
      </c>
      <c r="E7919" s="76"/>
      <c r="F7919" s="76" t="s">
        <v>7273</v>
      </c>
    </row>
    <row r="7920" spans="2:6" x14ac:dyDescent="0.35">
      <c r="B7920" s="76">
        <v>7918</v>
      </c>
      <c r="C7920" s="76" t="s">
        <v>7276</v>
      </c>
      <c r="D7920" s="76" t="s">
        <v>10207</v>
      </c>
      <c r="E7920" s="76"/>
      <c r="F7920" s="76" t="s">
        <v>10206</v>
      </c>
    </row>
    <row r="7921" spans="2:6" x14ac:dyDescent="0.35">
      <c r="B7921" s="76">
        <v>7919</v>
      </c>
      <c r="C7921" s="76" t="s">
        <v>7279</v>
      </c>
      <c r="D7921" s="76" t="s">
        <v>7278</v>
      </c>
      <c r="E7921" s="76"/>
      <c r="F7921" s="76" t="s">
        <v>7277</v>
      </c>
    </row>
    <row r="7922" spans="2:6" x14ac:dyDescent="0.35">
      <c r="B7922" s="76">
        <v>7920</v>
      </c>
      <c r="C7922" s="76" t="s">
        <v>7282</v>
      </c>
      <c r="D7922" s="76" t="s">
        <v>7281</v>
      </c>
      <c r="E7922" s="76"/>
      <c r="F7922" s="76" t="s">
        <v>7280</v>
      </c>
    </row>
    <row r="7923" spans="2:6" x14ac:dyDescent="0.35">
      <c r="B7923" s="76">
        <v>7921</v>
      </c>
      <c r="C7923" s="76" t="s">
        <v>7285</v>
      </c>
      <c r="D7923" s="76" t="s">
        <v>7284</v>
      </c>
      <c r="E7923" s="76"/>
      <c r="F7923" s="76" t="s">
        <v>7283</v>
      </c>
    </row>
    <row r="7924" spans="2:6" x14ac:dyDescent="0.35">
      <c r="B7924" s="76">
        <v>7922</v>
      </c>
      <c r="C7924" s="76" t="s">
        <v>7286</v>
      </c>
      <c r="D7924" s="76" t="s">
        <v>10209</v>
      </c>
      <c r="E7924" s="76"/>
      <c r="F7924" s="76" t="s">
        <v>10208</v>
      </c>
    </row>
    <row r="7925" spans="2:6" x14ac:dyDescent="0.35">
      <c r="B7925" s="76">
        <v>7923</v>
      </c>
      <c r="C7925" s="76" t="s">
        <v>7722</v>
      </c>
      <c r="D7925" s="76" t="s">
        <v>7281</v>
      </c>
      <c r="E7925" s="76"/>
      <c r="F7925" s="76" t="s">
        <v>7705</v>
      </c>
    </row>
    <row r="7926" spans="2:6" x14ac:dyDescent="0.35">
      <c r="B7926" s="76">
        <v>7924</v>
      </c>
      <c r="C7926" s="76" t="s">
        <v>7724</v>
      </c>
      <c r="D7926" s="76" t="s">
        <v>7284</v>
      </c>
      <c r="E7926" s="76"/>
      <c r="F7926" s="76" t="s">
        <v>7723</v>
      </c>
    </row>
    <row r="7927" spans="2:6" x14ac:dyDescent="0.35">
      <c r="B7927" s="76">
        <v>7925</v>
      </c>
      <c r="C7927" s="76" t="s">
        <v>7725</v>
      </c>
      <c r="D7927" s="76" t="s">
        <v>10209</v>
      </c>
      <c r="E7927" s="76"/>
      <c r="F7927" s="76" t="s">
        <v>10210</v>
      </c>
    </row>
    <row r="7928" spans="2:6" x14ac:dyDescent="0.35">
      <c r="B7928" s="76">
        <v>7926</v>
      </c>
      <c r="C7928" s="76" t="s">
        <v>7289</v>
      </c>
      <c r="D7928" s="76" t="s">
        <v>7288</v>
      </c>
      <c r="E7928" s="76"/>
      <c r="F7928" s="76" t="s">
        <v>7287</v>
      </c>
    </row>
    <row r="7929" spans="2:6" x14ac:dyDescent="0.35">
      <c r="B7929" s="76">
        <v>7927</v>
      </c>
      <c r="C7929" s="76" t="s">
        <v>7292</v>
      </c>
      <c r="D7929" s="76" t="s">
        <v>7291</v>
      </c>
      <c r="E7929" s="76"/>
      <c r="F7929" s="76" t="s">
        <v>7290</v>
      </c>
    </row>
    <row r="7930" spans="2:6" x14ac:dyDescent="0.35">
      <c r="B7930" s="76">
        <v>7928</v>
      </c>
      <c r="C7930" s="76" t="s">
        <v>7293</v>
      </c>
      <c r="D7930" s="76" t="s">
        <v>10212</v>
      </c>
      <c r="E7930" s="76"/>
      <c r="F7930" s="76" t="s">
        <v>10211</v>
      </c>
    </row>
    <row r="7931" spans="2:6" x14ac:dyDescent="0.35">
      <c r="B7931" s="76">
        <v>7929</v>
      </c>
      <c r="C7931" s="76" t="s">
        <v>7726</v>
      </c>
      <c r="D7931" s="76" t="s">
        <v>7288</v>
      </c>
      <c r="E7931" s="76"/>
      <c r="F7931" s="76" t="s">
        <v>7706</v>
      </c>
    </row>
    <row r="7932" spans="2:6" x14ac:dyDescent="0.35">
      <c r="B7932" s="76">
        <v>7930</v>
      </c>
      <c r="C7932" s="76" t="s">
        <v>7728</v>
      </c>
      <c r="D7932" s="76" t="s">
        <v>7291</v>
      </c>
      <c r="E7932" s="76"/>
      <c r="F7932" s="76" t="s">
        <v>7727</v>
      </c>
    </row>
    <row r="7933" spans="2:6" x14ac:dyDescent="0.35">
      <c r="B7933" s="76">
        <v>7931</v>
      </c>
      <c r="C7933" s="76" t="s">
        <v>7729</v>
      </c>
      <c r="D7933" s="76" t="s">
        <v>10212</v>
      </c>
      <c r="E7933" s="76"/>
      <c r="F7933" s="76" t="s">
        <v>10213</v>
      </c>
    </row>
    <row r="7934" spans="2:6" x14ac:dyDescent="0.35">
      <c r="B7934" s="76">
        <v>7932</v>
      </c>
      <c r="C7934" s="76" t="s">
        <v>7296</v>
      </c>
      <c r="D7934" s="76" t="s">
        <v>7295</v>
      </c>
      <c r="E7934" s="76"/>
      <c r="F7934" s="76" t="s">
        <v>7294</v>
      </c>
    </row>
    <row r="7935" spans="2:6" x14ac:dyDescent="0.35">
      <c r="B7935" s="76">
        <v>7933</v>
      </c>
      <c r="C7935" s="76" t="s">
        <v>7299</v>
      </c>
      <c r="D7935" s="76" t="s">
        <v>7298</v>
      </c>
      <c r="E7935" s="76"/>
      <c r="F7935" s="76" t="s">
        <v>7297</v>
      </c>
    </row>
    <row r="7936" spans="2:6" x14ac:dyDescent="0.35">
      <c r="B7936" s="76">
        <v>7934</v>
      </c>
      <c r="C7936" s="76"/>
      <c r="D7936" s="76" t="s">
        <v>10215</v>
      </c>
      <c r="E7936" s="76"/>
      <c r="F7936" s="76" t="s">
        <v>10214</v>
      </c>
    </row>
    <row r="7937" spans="2:6" x14ac:dyDescent="0.35">
      <c r="B7937" s="76">
        <v>7935</v>
      </c>
      <c r="C7937" s="76" t="s">
        <v>7730</v>
      </c>
      <c r="D7937" s="76" t="s">
        <v>7295</v>
      </c>
      <c r="E7937" s="76"/>
      <c r="F7937" s="76" t="s">
        <v>7707</v>
      </c>
    </row>
    <row r="7938" spans="2:6" x14ac:dyDescent="0.35">
      <c r="B7938" s="76">
        <v>7936</v>
      </c>
      <c r="C7938" s="76" t="s">
        <v>7732</v>
      </c>
      <c r="D7938" s="76" t="s">
        <v>7298</v>
      </c>
      <c r="E7938" s="76"/>
      <c r="F7938" s="76" t="s">
        <v>7731</v>
      </c>
    </row>
    <row r="7939" spans="2:6" x14ac:dyDescent="0.35">
      <c r="B7939" s="76">
        <v>7937</v>
      </c>
      <c r="C7939" s="76" t="s">
        <v>7733</v>
      </c>
      <c r="D7939" s="76" t="s">
        <v>10215</v>
      </c>
      <c r="E7939" s="76"/>
      <c r="F7939" s="76" t="s">
        <v>10216</v>
      </c>
    </row>
    <row r="7940" spans="2:6" x14ac:dyDescent="0.35">
      <c r="B7940" s="76">
        <v>7938</v>
      </c>
      <c r="C7940" s="76" t="s">
        <v>7302</v>
      </c>
      <c r="D7940" s="76" t="s">
        <v>7301</v>
      </c>
      <c r="E7940" s="76"/>
      <c r="F7940" s="76" t="s">
        <v>7300</v>
      </c>
    </row>
    <row r="7941" spans="2:6" x14ac:dyDescent="0.35">
      <c r="B7941" s="76">
        <v>7939</v>
      </c>
      <c r="C7941" s="76" t="s">
        <v>7305</v>
      </c>
      <c r="D7941" s="76" t="s">
        <v>7304</v>
      </c>
      <c r="E7941" s="76"/>
      <c r="F7941" s="76" t="s">
        <v>7303</v>
      </c>
    </row>
    <row r="7942" spans="2:6" x14ac:dyDescent="0.35">
      <c r="B7942" s="76">
        <v>7940</v>
      </c>
      <c r="C7942" s="76" t="s">
        <v>7306</v>
      </c>
      <c r="D7942" s="76" t="s">
        <v>10218</v>
      </c>
      <c r="E7942" s="76"/>
      <c r="F7942" s="76" t="s">
        <v>10217</v>
      </c>
    </row>
    <row r="7943" spans="2:6" x14ac:dyDescent="0.35">
      <c r="B7943" s="76">
        <v>7941</v>
      </c>
      <c r="C7943" s="76" t="s">
        <v>7309</v>
      </c>
      <c r="D7943" s="76" t="s">
        <v>7308</v>
      </c>
      <c r="E7943" s="76"/>
      <c r="F7943" s="76" t="s">
        <v>7307</v>
      </c>
    </row>
    <row r="7944" spans="2:6" x14ac:dyDescent="0.35">
      <c r="B7944" s="76">
        <v>7942</v>
      </c>
      <c r="C7944" s="76" t="s">
        <v>7312</v>
      </c>
      <c r="D7944" s="76" t="s">
        <v>7311</v>
      </c>
      <c r="E7944" s="76"/>
      <c r="F7944" s="76" t="s">
        <v>7310</v>
      </c>
    </row>
    <row r="7945" spans="2:6" x14ac:dyDescent="0.35">
      <c r="B7945" s="76">
        <v>7943</v>
      </c>
      <c r="C7945" s="76" t="s">
        <v>7313</v>
      </c>
      <c r="D7945" s="76" t="s">
        <v>10220</v>
      </c>
      <c r="E7945" s="76"/>
      <c r="F7945" s="76" t="s">
        <v>10219</v>
      </c>
    </row>
    <row r="7946" spans="2:6" x14ac:dyDescent="0.35">
      <c r="B7946" s="76">
        <v>7944</v>
      </c>
      <c r="C7946" s="76" t="s">
        <v>7734</v>
      </c>
      <c r="D7946" s="76" t="s">
        <v>7308</v>
      </c>
      <c r="E7946" s="76"/>
      <c r="F7946" s="76" t="s">
        <v>7711</v>
      </c>
    </row>
    <row r="7947" spans="2:6" x14ac:dyDescent="0.35">
      <c r="B7947" s="76">
        <v>7945</v>
      </c>
      <c r="C7947" s="76" t="s">
        <v>7736</v>
      </c>
      <c r="D7947" s="76" t="s">
        <v>7311</v>
      </c>
      <c r="E7947" s="76"/>
      <c r="F7947" s="76" t="s">
        <v>7735</v>
      </c>
    </row>
    <row r="7948" spans="2:6" x14ac:dyDescent="0.35">
      <c r="B7948" s="76">
        <v>7946</v>
      </c>
      <c r="C7948" s="76" t="s">
        <v>7737</v>
      </c>
      <c r="D7948" s="76" t="s">
        <v>10220</v>
      </c>
      <c r="E7948" s="76"/>
      <c r="F7948" s="76" t="s">
        <v>10221</v>
      </c>
    </row>
    <row r="7949" spans="2:6" x14ac:dyDescent="0.35">
      <c r="B7949" s="76">
        <v>7947</v>
      </c>
      <c r="C7949" s="76" t="s">
        <v>7981</v>
      </c>
      <c r="D7949" s="76" t="s">
        <v>7308</v>
      </c>
      <c r="E7949" s="76"/>
      <c r="F7949" s="76" t="s">
        <v>7980</v>
      </c>
    </row>
    <row r="7950" spans="2:6" x14ac:dyDescent="0.35">
      <c r="B7950" s="76">
        <v>7948</v>
      </c>
      <c r="C7950" s="76" t="s">
        <v>7982</v>
      </c>
      <c r="D7950" s="76" t="s">
        <v>7311</v>
      </c>
      <c r="E7950" s="76"/>
      <c r="F7950" s="76" t="s">
        <v>7937</v>
      </c>
    </row>
    <row r="7951" spans="2:6" x14ac:dyDescent="0.35">
      <c r="B7951" s="76">
        <v>7949</v>
      </c>
      <c r="C7951" s="76" t="s">
        <v>7983</v>
      </c>
      <c r="D7951" s="76" t="s">
        <v>10220</v>
      </c>
      <c r="E7951" s="76"/>
      <c r="F7951" s="76" t="s">
        <v>10222</v>
      </c>
    </row>
    <row r="7952" spans="2:6" x14ac:dyDescent="0.35">
      <c r="B7952" s="76">
        <v>7950</v>
      </c>
      <c r="C7952" s="76" t="s">
        <v>7316</v>
      </c>
      <c r="D7952" s="76" t="s">
        <v>7315</v>
      </c>
      <c r="E7952" s="76"/>
      <c r="F7952" s="76" t="s">
        <v>7314</v>
      </c>
    </row>
    <row r="7953" spans="2:6" x14ac:dyDescent="0.35">
      <c r="B7953" s="76">
        <v>7951</v>
      </c>
      <c r="C7953" s="76" t="s">
        <v>7319</v>
      </c>
      <c r="D7953" s="76" t="s">
        <v>7318</v>
      </c>
      <c r="E7953" s="76"/>
      <c r="F7953" s="76" t="s">
        <v>7317</v>
      </c>
    </row>
    <row r="7954" spans="2:6" x14ac:dyDescent="0.35">
      <c r="B7954" s="76">
        <v>7952</v>
      </c>
      <c r="C7954" s="76" t="s">
        <v>7320</v>
      </c>
      <c r="D7954" s="76" t="s">
        <v>10224</v>
      </c>
      <c r="E7954" s="76"/>
      <c r="F7954" s="76" t="s">
        <v>10223</v>
      </c>
    </row>
    <row r="7955" spans="2:6" x14ac:dyDescent="0.35">
      <c r="B7955" s="76">
        <v>7953</v>
      </c>
      <c r="C7955" s="76" t="s">
        <v>7323</v>
      </c>
      <c r="D7955" s="76" t="s">
        <v>7322</v>
      </c>
      <c r="E7955" s="76"/>
      <c r="F7955" s="76" t="s">
        <v>7321</v>
      </c>
    </row>
    <row r="7956" spans="2:6" x14ac:dyDescent="0.35">
      <c r="B7956" s="76">
        <v>7954</v>
      </c>
      <c r="C7956" s="76" t="s">
        <v>7326</v>
      </c>
      <c r="D7956" s="76" t="s">
        <v>7325</v>
      </c>
      <c r="E7956" s="76"/>
      <c r="F7956" s="76" t="s">
        <v>7324</v>
      </c>
    </row>
    <row r="7957" spans="2:6" x14ac:dyDescent="0.35">
      <c r="B7957" s="76">
        <v>7955</v>
      </c>
      <c r="C7957" s="76" t="s">
        <v>7327</v>
      </c>
      <c r="D7957" s="76" t="s">
        <v>10226</v>
      </c>
      <c r="E7957" s="76"/>
      <c r="F7957" s="76" t="s">
        <v>10225</v>
      </c>
    </row>
    <row r="7958" spans="2:6" x14ac:dyDescent="0.35">
      <c r="B7958" s="76">
        <v>7956</v>
      </c>
      <c r="C7958" s="76" t="s">
        <v>7363</v>
      </c>
      <c r="D7958" s="76" t="s">
        <v>7362</v>
      </c>
      <c r="E7958" s="76"/>
      <c r="F7958" s="76" t="s">
        <v>7361</v>
      </c>
    </row>
    <row r="7959" spans="2:6" x14ac:dyDescent="0.35">
      <c r="B7959" s="76">
        <v>7957</v>
      </c>
      <c r="C7959" s="76" t="s">
        <v>7366</v>
      </c>
      <c r="D7959" s="76" t="s">
        <v>7365</v>
      </c>
      <c r="E7959" s="76"/>
      <c r="F7959" s="76" t="s">
        <v>7364</v>
      </c>
    </row>
    <row r="7960" spans="2:6" x14ac:dyDescent="0.35">
      <c r="B7960" s="76">
        <v>7958</v>
      </c>
      <c r="C7960" s="76" t="s">
        <v>7368</v>
      </c>
      <c r="D7960" s="76" t="s">
        <v>10227</v>
      </c>
      <c r="E7960" s="76"/>
      <c r="F7960" s="76" t="s">
        <v>7367</v>
      </c>
    </row>
    <row r="7961" spans="2:6" x14ac:dyDescent="0.35">
      <c r="B7961" s="76">
        <v>7959</v>
      </c>
      <c r="C7961" s="76" t="s">
        <v>7493</v>
      </c>
      <c r="D7961" s="76" t="s">
        <v>7492</v>
      </c>
      <c r="E7961" s="76"/>
      <c r="F7961" s="76" t="s">
        <v>7491</v>
      </c>
    </row>
    <row r="7962" spans="2:6" x14ac:dyDescent="0.35">
      <c r="B7962" s="76">
        <v>7960</v>
      </c>
      <c r="C7962" s="76" t="s">
        <v>7496</v>
      </c>
      <c r="D7962" s="76" t="s">
        <v>7495</v>
      </c>
      <c r="E7962" s="76"/>
      <c r="F7962" s="76" t="s">
        <v>7494</v>
      </c>
    </row>
    <row r="7963" spans="2:6" x14ac:dyDescent="0.35">
      <c r="B7963" s="76">
        <v>7961</v>
      </c>
      <c r="C7963" s="76" t="s">
        <v>7497</v>
      </c>
      <c r="D7963" s="76" t="s">
        <v>10229</v>
      </c>
      <c r="E7963" s="76"/>
      <c r="F7963" s="76" t="s">
        <v>10228</v>
      </c>
    </row>
    <row r="7964" spans="2:6" x14ac:dyDescent="0.35">
      <c r="B7964" s="76">
        <v>7962</v>
      </c>
      <c r="C7964" s="76" t="s">
        <v>7500</v>
      </c>
      <c r="D7964" s="76" t="s">
        <v>7499</v>
      </c>
      <c r="E7964" s="76"/>
      <c r="F7964" s="76" t="s">
        <v>7498</v>
      </c>
    </row>
    <row r="7965" spans="2:6" x14ac:dyDescent="0.35">
      <c r="B7965" s="76">
        <v>7963</v>
      </c>
      <c r="C7965" s="76" t="s">
        <v>7503</v>
      </c>
      <c r="D7965" s="76" t="s">
        <v>7502</v>
      </c>
      <c r="E7965" s="76"/>
      <c r="F7965" s="76" t="s">
        <v>7501</v>
      </c>
    </row>
    <row r="7966" spans="2:6" x14ac:dyDescent="0.35">
      <c r="B7966" s="76">
        <v>7964</v>
      </c>
      <c r="C7966" s="76" t="s">
        <v>7506</v>
      </c>
      <c r="D7966" s="76" t="s">
        <v>7505</v>
      </c>
      <c r="E7966" s="76"/>
      <c r="F7966" s="76" t="s">
        <v>7504</v>
      </c>
    </row>
    <row r="7967" spans="2:6" x14ac:dyDescent="0.35">
      <c r="B7967" s="76">
        <v>7965</v>
      </c>
      <c r="C7967" s="76" t="s">
        <v>7507</v>
      </c>
      <c r="D7967" s="76" t="s">
        <v>10231</v>
      </c>
      <c r="E7967" s="76"/>
      <c r="F7967" s="76" t="s">
        <v>10230</v>
      </c>
    </row>
    <row r="7968" spans="2:6" x14ac:dyDescent="0.35">
      <c r="B7968" s="76">
        <v>7966</v>
      </c>
      <c r="C7968" s="76" t="s">
        <v>7510</v>
      </c>
      <c r="D7968" s="76" t="s">
        <v>7509</v>
      </c>
      <c r="E7968" s="76"/>
      <c r="F7968" s="76" t="s">
        <v>7508</v>
      </c>
    </row>
    <row r="7969" spans="2:6" x14ac:dyDescent="0.35">
      <c r="B7969" s="76">
        <v>7967</v>
      </c>
      <c r="C7969" s="76" t="s">
        <v>7513</v>
      </c>
      <c r="D7969" s="76" t="s">
        <v>7512</v>
      </c>
      <c r="E7969" s="76"/>
      <c r="F7969" s="76" t="s">
        <v>7511</v>
      </c>
    </row>
    <row r="7970" spans="2:6" x14ac:dyDescent="0.35">
      <c r="B7970" s="76">
        <v>7968</v>
      </c>
      <c r="C7970" s="76" t="s">
        <v>7516</v>
      </c>
      <c r="D7970" s="76" t="s">
        <v>7515</v>
      </c>
      <c r="E7970" s="76"/>
      <c r="F7970" s="76" t="s">
        <v>7514</v>
      </c>
    </row>
    <row r="7971" spans="2:6" x14ac:dyDescent="0.35">
      <c r="B7971" s="76">
        <v>7969</v>
      </c>
      <c r="C7971" s="76" t="s">
        <v>7517</v>
      </c>
      <c r="D7971" s="76" t="s">
        <v>10233</v>
      </c>
      <c r="E7971" s="76"/>
      <c r="F7971" s="76" t="s">
        <v>10232</v>
      </c>
    </row>
    <row r="7972" spans="2:6" x14ac:dyDescent="0.35">
      <c r="B7972" s="76">
        <v>7970</v>
      </c>
      <c r="C7972" s="76" t="s">
        <v>7520</v>
      </c>
      <c r="D7972" s="76" t="s">
        <v>7519</v>
      </c>
      <c r="E7972" s="76"/>
      <c r="F7972" s="76" t="s">
        <v>7518</v>
      </c>
    </row>
    <row r="7973" spans="2:6" x14ac:dyDescent="0.35">
      <c r="B7973" s="76">
        <v>7971</v>
      </c>
      <c r="C7973" s="76" t="s">
        <v>7523</v>
      </c>
      <c r="D7973" s="76" t="s">
        <v>7522</v>
      </c>
      <c r="E7973" s="76"/>
      <c r="F7973" s="76" t="s">
        <v>7521</v>
      </c>
    </row>
    <row r="7974" spans="2:6" x14ac:dyDescent="0.35">
      <c r="B7974" s="76">
        <v>7972</v>
      </c>
      <c r="C7974" s="76" t="s">
        <v>7524</v>
      </c>
      <c r="D7974" s="76" t="s">
        <v>10235</v>
      </c>
      <c r="E7974" s="76"/>
      <c r="F7974" s="76" t="s">
        <v>10234</v>
      </c>
    </row>
    <row r="7975" spans="2:6" x14ac:dyDescent="0.35">
      <c r="B7975" s="76">
        <v>7973</v>
      </c>
      <c r="C7975" s="76" t="s">
        <v>7527</v>
      </c>
      <c r="D7975" s="76" t="s">
        <v>7526</v>
      </c>
      <c r="E7975" s="76"/>
      <c r="F7975" s="76" t="s">
        <v>7525</v>
      </c>
    </row>
    <row r="7976" spans="2:6" x14ac:dyDescent="0.35">
      <c r="B7976" s="76">
        <v>7974</v>
      </c>
      <c r="C7976" s="76" t="s">
        <v>7530</v>
      </c>
      <c r="D7976" s="76" t="s">
        <v>7529</v>
      </c>
      <c r="E7976" s="76"/>
      <c r="F7976" s="76" t="s">
        <v>7528</v>
      </c>
    </row>
    <row r="7977" spans="2:6" x14ac:dyDescent="0.35">
      <c r="B7977" s="76">
        <v>7975</v>
      </c>
      <c r="C7977" s="76" t="s">
        <v>7531</v>
      </c>
      <c r="D7977" s="76" t="s">
        <v>10237</v>
      </c>
      <c r="E7977" s="76"/>
      <c r="F7977" s="76" t="s">
        <v>10236</v>
      </c>
    </row>
    <row r="7978" spans="2:6" x14ac:dyDescent="0.35">
      <c r="B7978" s="76">
        <v>7976</v>
      </c>
      <c r="C7978" s="76" t="s">
        <v>7738</v>
      </c>
      <c r="D7978" s="76" t="s">
        <v>7526</v>
      </c>
      <c r="E7978" s="76"/>
      <c r="F7978" s="76" t="s">
        <v>7712</v>
      </c>
    </row>
    <row r="7979" spans="2:6" x14ac:dyDescent="0.35">
      <c r="B7979" s="76">
        <v>7977</v>
      </c>
      <c r="C7979" s="76" t="s">
        <v>7740</v>
      </c>
      <c r="D7979" s="76" t="s">
        <v>7529</v>
      </c>
      <c r="E7979" s="76"/>
      <c r="F7979" s="76" t="s">
        <v>7739</v>
      </c>
    </row>
    <row r="7980" spans="2:6" x14ac:dyDescent="0.35">
      <c r="B7980" s="76">
        <v>7978</v>
      </c>
      <c r="C7980" s="76" t="s">
        <v>7741</v>
      </c>
      <c r="D7980" s="76" t="s">
        <v>10237</v>
      </c>
      <c r="E7980" s="76"/>
      <c r="F7980" s="76" t="s">
        <v>10238</v>
      </c>
    </row>
    <row r="7981" spans="2:6" x14ac:dyDescent="0.35">
      <c r="B7981" s="76">
        <v>7979</v>
      </c>
      <c r="C7981" s="76" t="s">
        <v>7534</v>
      </c>
      <c r="D7981" s="76" t="s">
        <v>7533</v>
      </c>
      <c r="E7981" s="76"/>
      <c r="F7981" s="76" t="s">
        <v>7532</v>
      </c>
    </row>
    <row r="7982" spans="2:6" x14ac:dyDescent="0.35">
      <c r="B7982" s="76">
        <v>7980</v>
      </c>
      <c r="C7982" s="76" t="s">
        <v>7537</v>
      </c>
      <c r="D7982" s="76" t="s">
        <v>7536</v>
      </c>
      <c r="E7982" s="76"/>
      <c r="F7982" s="76" t="s">
        <v>7535</v>
      </c>
    </row>
    <row r="7983" spans="2:6" x14ac:dyDescent="0.35">
      <c r="B7983" s="76">
        <v>7981</v>
      </c>
      <c r="C7983" s="76" t="s">
        <v>7538</v>
      </c>
      <c r="D7983" s="76" t="s">
        <v>10240</v>
      </c>
      <c r="E7983" s="76"/>
      <c r="F7983" s="76" t="s">
        <v>10239</v>
      </c>
    </row>
    <row r="7984" spans="2:6" x14ac:dyDescent="0.35">
      <c r="B7984" s="76">
        <v>7982</v>
      </c>
      <c r="C7984" s="76" t="s">
        <v>7541</v>
      </c>
      <c r="D7984" s="76" t="s">
        <v>7540</v>
      </c>
      <c r="E7984" s="76"/>
      <c r="F7984" s="76" t="s">
        <v>7539</v>
      </c>
    </row>
    <row r="7985" spans="2:6" x14ac:dyDescent="0.35">
      <c r="B7985" s="76">
        <v>7983</v>
      </c>
      <c r="C7985" s="76" t="s">
        <v>7742</v>
      </c>
      <c r="D7985" s="76" t="s">
        <v>7533</v>
      </c>
      <c r="E7985" s="76"/>
      <c r="F7985" s="76" t="s">
        <v>7714</v>
      </c>
    </row>
    <row r="7986" spans="2:6" x14ac:dyDescent="0.35">
      <c r="B7986" s="76">
        <v>7984</v>
      </c>
      <c r="C7986" s="76" t="s">
        <v>7744</v>
      </c>
      <c r="D7986" s="76" t="s">
        <v>7536</v>
      </c>
      <c r="E7986" s="76"/>
      <c r="F7986" s="76" t="s">
        <v>7743</v>
      </c>
    </row>
    <row r="7987" spans="2:6" x14ac:dyDescent="0.35">
      <c r="B7987" s="76">
        <v>7985</v>
      </c>
      <c r="C7987" s="76" t="s">
        <v>7745</v>
      </c>
      <c r="D7987" s="76" t="s">
        <v>10240</v>
      </c>
      <c r="E7987" s="76"/>
      <c r="F7987" s="76" t="s">
        <v>10241</v>
      </c>
    </row>
    <row r="7988" spans="2:6" x14ac:dyDescent="0.35">
      <c r="B7988" s="76">
        <v>7986</v>
      </c>
      <c r="C7988" s="76" t="s">
        <v>7747</v>
      </c>
      <c r="D7988" s="76" t="s">
        <v>7540</v>
      </c>
      <c r="E7988" s="76"/>
      <c r="F7988" s="76" t="s">
        <v>7746</v>
      </c>
    </row>
    <row r="7989" spans="2:6" x14ac:dyDescent="0.35">
      <c r="B7989" s="76">
        <v>7987</v>
      </c>
      <c r="C7989" s="76" t="s">
        <v>7906</v>
      </c>
      <c r="D7989" s="76" t="s">
        <v>7533</v>
      </c>
      <c r="E7989" s="76"/>
      <c r="F7989" s="76" t="s">
        <v>7858</v>
      </c>
    </row>
    <row r="7990" spans="2:6" x14ac:dyDescent="0.35">
      <c r="B7990" s="76">
        <v>7988</v>
      </c>
      <c r="C7990" s="76" t="s">
        <v>7908</v>
      </c>
      <c r="D7990" s="76" t="s">
        <v>7536</v>
      </c>
      <c r="E7990" s="76"/>
      <c r="F7990" s="76" t="s">
        <v>7907</v>
      </c>
    </row>
    <row r="7991" spans="2:6" x14ac:dyDescent="0.35">
      <c r="B7991" s="76">
        <v>7989</v>
      </c>
      <c r="C7991" s="76" t="s">
        <v>7909</v>
      </c>
      <c r="D7991" s="76" t="s">
        <v>10240</v>
      </c>
      <c r="E7991" s="76"/>
      <c r="F7991" s="76" t="s">
        <v>10242</v>
      </c>
    </row>
    <row r="7992" spans="2:6" x14ac:dyDescent="0.35">
      <c r="B7992" s="76">
        <v>7990</v>
      </c>
      <c r="C7992" s="76" t="s">
        <v>7911</v>
      </c>
      <c r="D7992" s="76" t="s">
        <v>7540</v>
      </c>
      <c r="E7992" s="76"/>
      <c r="F7992" s="76" t="s">
        <v>7910</v>
      </c>
    </row>
    <row r="7993" spans="2:6" x14ac:dyDescent="0.35">
      <c r="B7993" s="76">
        <v>7991</v>
      </c>
      <c r="C7993" s="76" t="s">
        <v>7984</v>
      </c>
      <c r="D7993" s="76" t="s">
        <v>7533</v>
      </c>
      <c r="E7993" s="76"/>
      <c r="F7993" s="76" t="s">
        <v>7923</v>
      </c>
    </row>
    <row r="7994" spans="2:6" x14ac:dyDescent="0.35">
      <c r="B7994" s="76">
        <v>7992</v>
      </c>
      <c r="C7994" s="76" t="s">
        <v>7986</v>
      </c>
      <c r="D7994" s="76" t="s">
        <v>7536</v>
      </c>
      <c r="E7994" s="76"/>
      <c r="F7994" s="76" t="s">
        <v>7985</v>
      </c>
    </row>
    <row r="7995" spans="2:6" x14ac:dyDescent="0.35">
      <c r="B7995" s="76">
        <v>7993</v>
      </c>
      <c r="C7995" s="76" t="s">
        <v>7987</v>
      </c>
      <c r="D7995" s="76" t="s">
        <v>10240</v>
      </c>
      <c r="E7995" s="76"/>
      <c r="F7995" s="76" t="s">
        <v>10243</v>
      </c>
    </row>
    <row r="7996" spans="2:6" x14ac:dyDescent="0.35">
      <c r="B7996" s="76">
        <v>7994</v>
      </c>
      <c r="C7996" s="76" t="s">
        <v>7989</v>
      </c>
      <c r="D7996" s="76" t="s">
        <v>7540</v>
      </c>
      <c r="E7996" s="76"/>
      <c r="F7996" s="76" t="s">
        <v>7988</v>
      </c>
    </row>
    <row r="7997" spans="2:6" x14ac:dyDescent="0.35">
      <c r="B7997" s="76">
        <v>7995</v>
      </c>
      <c r="C7997" s="76" t="s">
        <v>7991</v>
      </c>
      <c r="D7997" s="76" t="s">
        <v>7533</v>
      </c>
      <c r="E7997" s="76"/>
      <c r="F7997" s="76" t="s">
        <v>7990</v>
      </c>
    </row>
    <row r="7998" spans="2:6" x14ac:dyDescent="0.35">
      <c r="B7998" s="76">
        <v>7996</v>
      </c>
      <c r="C7998" s="76" t="s">
        <v>7992</v>
      </c>
      <c r="D7998" s="76" t="s">
        <v>7536</v>
      </c>
      <c r="E7998" s="76"/>
      <c r="F7998" s="76" t="s">
        <v>7935</v>
      </c>
    </row>
    <row r="7999" spans="2:6" x14ac:dyDescent="0.35">
      <c r="B7999" s="76">
        <v>7997</v>
      </c>
      <c r="C7999" s="76" t="s">
        <v>7993</v>
      </c>
      <c r="D7999" s="76" t="s">
        <v>10240</v>
      </c>
      <c r="E7999" s="76"/>
      <c r="F7999" s="76" t="s">
        <v>10244</v>
      </c>
    </row>
    <row r="8000" spans="2:6" x14ac:dyDescent="0.35">
      <c r="B8000" s="76">
        <v>7998</v>
      </c>
      <c r="C8000" s="76" t="s">
        <v>7995</v>
      </c>
      <c r="D8000" s="76" t="s">
        <v>7540</v>
      </c>
      <c r="E8000" s="76"/>
      <c r="F8000" s="76" t="s">
        <v>7994</v>
      </c>
    </row>
    <row r="8001" spans="2:6" x14ac:dyDescent="0.35">
      <c r="B8001" s="76">
        <v>7999</v>
      </c>
      <c r="C8001" s="76" t="s">
        <v>7544</v>
      </c>
      <c r="D8001" s="76" t="s">
        <v>7543</v>
      </c>
      <c r="E8001" s="76"/>
      <c r="F8001" s="76" t="s">
        <v>7542</v>
      </c>
    </row>
    <row r="8002" spans="2:6" x14ac:dyDescent="0.35">
      <c r="B8002" s="76">
        <v>8000</v>
      </c>
      <c r="C8002" s="76" t="s">
        <v>7547</v>
      </c>
      <c r="D8002" s="76" t="s">
        <v>7546</v>
      </c>
      <c r="E8002" s="76"/>
      <c r="F8002" s="76" t="s">
        <v>7545</v>
      </c>
    </row>
    <row r="8003" spans="2:6" x14ac:dyDescent="0.35">
      <c r="B8003" s="76">
        <v>8001</v>
      </c>
      <c r="C8003" s="76" t="s">
        <v>7548</v>
      </c>
      <c r="D8003" s="76" t="s">
        <v>10246</v>
      </c>
      <c r="E8003" s="76"/>
      <c r="F8003" s="76" t="s">
        <v>10245</v>
      </c>
    </row>
    <row r="8004" spans="2:6" x14ac:dyDescent="0.35">
      <c r="B8004" s="76">
        <v>8002</v>
      </c>
      <c r="C8004" s="76" t="s">
        <v>7551</v>
      </c>
      <c r="D8004" s="76" t="s">
        <v>7550</v>
      </c>
      <c r="E8004" s="76"/>
      <c r="F8004" s="76" t="s">
        <v>7549</v>
      </c>
    </row>
    <row r="8005" spans="2:6" x14ac:dyDescent="0.35">
      <c r="B8005" s="76">
        <v>8003</v>
      </c>
      <c r="C8005" s="76" t="s">
        <v>7836</v>
      </c>
      <c r="D8005" s="76" t="s">
        <v>7543</v>
      </c>
      <c r="E8005" s="76"/>
      <c r="F8005" s="76" t="s">
        <v>7835</v>
      </c>
    </row>
    <row r="8006" spans="2:6" x14ac:dyDescent="0.35">
      <c r="B8006" s="76">
        <v>8004</v>
      </c>
      <c r="C8006" s="76" t="s">
        <v>7838</v>
      </c>
      <c r="D8006" s="76" t="s">
        <v>7546</v>
      </c>
      <c r="E8006" s="76"/>
      <c r="F8006" s="76" t="s">
        <v>7837</v>
      </c>
    </row>
    <row r="8007" spans="2:6" x14ac:dyDescent="0.35">
      <c r="B8007" s="76">
        <v>8005</v>
      </c>
      <c r="C8007" s="76" t="s">
        <v>7839</v>
      </c>
      <c r="D8007" s="76" t="s">
        <v>10246</v>
      </c>
      <c r="E8007" s="76"/>
      <c r="F8007" s="76" t="s">
        <v>10247</v>
      </c>
    </row>
    <row r="8008" spans="2:6" x14ac:dyDescent="0.35">
      <c r="B8008" s="76">
        <v>8006</v>
      </c>
      <c r="C8008" s="76" t="s">
        <v>7841</v>
      </c>
      <c r="D8008" s="76" t="s">
        <v>7550</v>
      </c>
      <c r="E8008" s="76"/>
      <c r="F8008" s="76" t="s">
        <v>7840</v>
      </c>
    </row>
    <row r="8009" spans="2:6" x14ac:dyDescent="0.35">
      <c r="B8009" s="76">
        <v>8007</v>
      </c>
      <c r="C8009" s="76" t="s">
        <v>7997</v>
      </c>
      <c r="D8009" s="76" t="s">
        <v>7543</v>
      </c>
      <c r="E8009" s="76"/>
      <c r="F8009" s="76" t="s">
        <v>7996</v>
      </c>
    </row>
    <row r="8010" spans="2:6" x14ac:dyDescent="0.35">
      <c r="B8010" s="76">
        <v>8008</v>
      </c>
      <c r="C8010" s="76" t="s">
        <v>7998</v>
      </c>
      <c r="D8010" s="76" t="s">
        <v>7546</v>
      </c>
      <c r="E8010" s="76"/>
      <c r="F8010" s="76" t="s">
        <v>7927</v>
      </c>
    </row>
    <row r="8011" spans="2:6" x14ac:dyDescent="0.35">
      <c r="B8011" s="76">
        <v>8009</v>
      </c>
      <c r="C8011" s="76" t="s">
        <v>7999</v>
      </c>
      <c r="D8011" s="76" t="s">
        <v>10246</v>
      </c>
      <c r="E8011" s="76"/>
      <c r="F8011" s="76" t="s">
        <v>10248</v>
      </c>
    </row>
    <row r="8012" spans="2:6" x14ac:dyDescent="0.35">
      <c r="B8012" s="76">
        <v>8010</v>
      </c>
      <c r="C8012" s="76" t="s">
        <v>8001</v>
      </c>
      <c r="D8012" s="76" t="s">
        <v>7550</v>
      </c>
      <c r="E8012" s="76"/>
      <c r="F8012" s="76" t="s">
        <v>8000</v>
      </c>
    </row>
    <row r="8013" spans="2:6" x14ac:dyDescent="0.35">
      <c r="B8013" s="76">
        <v>8011</v>
      </c>
      <c r="C8013" s="76" t="s">
        <v>7554</v>
      </c>
      <c r="D8013" s="76" t="s">
        <v>7553</v>
      </c>
      <c r="E8013" s="76"/>
      <c r="F8013" s="76" t="s">
        <v>7552</v>
      </c>
    </row>
    <row r="8014" spans="2:6" x14ac:dyDescent="0.35">
      <c r="B8014" s="76">
        <v>8012</v>
      </c>
      <c r="C8014" s="76" t="s">
        <v>7557</v>
      </c>
      <c r="D8014" s="76" t="s">
        <v>7556</v>
      </c>
      <c r="E8014" s="76"/>
      <c r="F8014" s="76" t="s">
        <v>7555</v>
      </c>
    </row>
    <row r="8015" spans="2:6" x14ac:dyDescent="0.35">
      <c r="B8015" s="76">
        <v>8013</v>
      </c>
      <c r="C8015" s="76" t="s">
        <v>7558</v>
      </c>
      <c r="D8015" s="76" t="s">
        <v>10250</v>
      </c>
      <c r="E8015" s="76"/>
      <c r="F8015" s="76" t="s">
        <v>10249</v>
      </c>
    </row>
    <row r="8016" spans="2:6" x14ac:dyDescent="0.35">
      <c r="B8016" s="76">
        <v>8014</v>
      </c>
      <c r="C8016" s="76" t="s">
        <v>7748</v>
      </c>
      <c r="D8016" s="76" t="s">
        <v>7553</v>
      </c>
      <c r="E8016" s="76"/>
      <c r="F8016" s="76" t="s">
        <v>7708</v>
      </c>
    </row>
    <row r="8017" spans="2:6" x14ac:dyDescent="0.35">
      <c r="B8017" s="76">
        <v>8015</v>
      </c>
      <c r="C8017" s="76" t="s">
        <v>7750</v>
      </c>
      <c r="D8017" s="76" t="s">
        <v>7556</v>
      </c>
      <c r="E8017" s="76"/>
      <c r="F8017" s="76" t="s">
        <v>7749</v>
      </c>
    </row>
    <row r="8018" spans="2:6" x14ac:dyDescent="0.35">
      <c r="B8018" s="76">
        <v>8016</v>
      </c>
      <c r="C8018" s="76" t="s">
        <v>7751</v>
      </c>
      <c r="D8018" s="76" t="s">
        <v>10250</v>
      </c>
      <c r="E8018" s="76"/>
      <c r="F8018" s="76" t="s">
        <v>10251</v>
      </c>
    </row>
    <row r="8019" spans="2:6" x14ac:dyDescent="0.35">
      <c r="B8019" s="76">
        <v>8017</v>
      </c>
      <c r="C8019" s="76" t="s">
        <v>7843</v>
      </c>
      <c r="D8019" s="76" t="s">
        <v>7553</v>
      </c>
      <c r="E8019" s="76"/>
      <c r="F8019" s="76" t="s">
        <v>7842</v>
      </c>
    </row>
    <row r="8020" spans="2:6" x14ac:dyDescent="0.35">
      <c r="B8020" s="76">
        <v>8018</v>
      </c>
      <c r="C8020" s="76" t="s">
        <v>7845</v>
      </c>
      <c r="D8020" s="76" t="s">
        <v>7556</v>
      </c>
      <c r="E8020" s="76"/>
      <c r="F8020" s="76" t="s">
        <v>7844</v>
      </c>
    </row>
    <row r="8021" spans="2:6" x14ac:dyDescent="0.35">
      <c r="B8021" s="76">
        <v>8019</v>
      </c>
      <c r="C8021" s="76" t="s">
        <v>7846</v>
      </c>
      <c r="D8021" s="76" t="s">
        <v>10250</v>
      </c>
      <c r="E8021" s="76"/>
      <c r="F8021" s="76" t="s">
        <v>10252</v>
      </c>
    </row>
    <row r="8022" spans="2:6" x14ac:dyDescent="0.35">
      <c r="B8022" s="76">
        <v>8020</v>
      </c>
      <c r="C8022" s="76" t="s">
        <v>7561</v>
      </c>
      <c r="D8022" s="76" t="s">
        <v>7560</v>
      </c>
      <c r="E8022" s="76"/>
      <c r="F8022" s="76" t="s">
        <v>7559</v>
      </c>
    </row>
    <row r="8023" spans="2:6" x14ac:dyDescent="0.35">
      <c r="B8023" s="76">
        <v>8021</v>
      </c>
      <c r="C8023" s="76" t="s">
        <v>7564</v>
      </c>
      <c r="D8023" s="76" t="s">
        <v>7563</v>
      </c>
      <c r="E8023" s="76"/>
      <c r="F8023" s="76" t="s">
        <v>7562</v>
      </c>
    </row>
    <row r="8024" spans="2:6" x14ac:dyDescent="0.35">
      <c r="B8024" s="76">
        <v>8022</v>
      </c>
      <c r="C8024" s="76" t="s">
        <v>7565</v>
      </c>
      <c r="D8024" s="76" t="s">
        <v>10254</v>
      </c>
      <c r="E8024" s="76"/>
      <c r="F8024" s="76" t="s">
        <v>10253</v>
      </c>
    </row>
    <row r="8025" spans="2:6" x14ac:dyDescent="0.35">
      <c r="B8025" s="76">
        <v>8023</v>
      </c>
      <c r="C8025" s="76" t="s">
        <v>8003</v>
      </c>
      <c r="D8025" s="76" t="s">
        <v>7560</v>
      </c>
      <c r="E8025" s="76"/>
      <c r="F8025" s="76" t="s">
        <v>8002</v>
      </c>
    </row>
    <row r="8026" spans="2:6" x14ac:dyDescent="0.35">
      <c r="B8026" s="76">
        <v>8024</v>
      </c>
      <c r="C8026" s="76" t="s">
        <v>8004</v>
      </c>
      <c r="D8026" s="76" t="s">
        <v>7563</v>
      </c>
      <c r="E8026" s="76"/>
      <c r="F8026" s="76" t="s">
        <v>7931</v>
      </c>
    </row>
    <row r="8027" spans="2:6" x14ac:dyDescent="0.35">
      <c r="B8027" s="76">
        <v>8025</v>
      </c>
      <c r="C8027" s="76" t="s">
        <v>8005</v>
      </c>
      <c r="D8027" s="76" t="s">
        <v>10254</v>
      </c>
      <c r="E8027" s="76"/>
      <c r="F8027" s="76" t="s">
        <v>10255</v>
      </c>
    </row>
    <row r="8028" spans="2:6" x14ac:dyDescent="0.35">
      <c r="B8028" s="76">
        <v>8026</v>
      </c>
      <c r="C8028" s="76" t="s">
        <v>7568</v>
      </c>
      <c r="D8028" s="76" t="s">
        <v>7567</v>
      </c>
      <c r="E8028" s="76"/>
      <c r="F8028" s="76" t="s">
        <v>7566</v>
      </c>
    </row>
    <row r="8029" spans="2:6" x14ac:dyDescent="0.35">
      <c r="B8029" s="76">
        <v>8027</v>
      </c>
      <c r="C8029" s="76" t="s">
        <v>7571</v>
      </c>
      <c r="D8029" s="76" t="s">
        <v>7570</v>
      </c>
      <c r="E8029" s="76"/>
      <c r="F8029" s="76" t="s">
        <v>7569</v>
      </c>
    </row>
    <row r="8030" spans="2:6" x14ac:dyDescent="0.35">
      <c r="B8030" s="76">
        <v>8028</v>
      </c>
      <c r="C8030" s="76" t="s">
        <v>7572</v>
      </c>
      <c r="D8030" s="76" t="s">
        <v>10257</v>
      </c>
      <c r="E8030" s="76"/>
      <c r="F8030" s="76" t="s">
        <v>10256</v>
      </c>
    </row>
    <row r="8031" spans="2:6" x14ac:dyDescent="0.35">
      <c r="B8031" s="76">
        <v>8029</v>
      </c>
      <c r="C8031" s="76" t="s">
        <v>7575</v>
      </c>
      <c r="D8031" s="76" t="s">
        <v>7574</v>
      </c>
      <c r="E8031" s="76"/>
      <c r="F8031" s="76" t="s">
        <v>7573</v>
      </c>
    </row>
    <row r="8032" spans="2:6" x14ac:dyDescent="0.35">
      <c r="B8032" s="76">
        <v>8030</v>
      </c>
      <c r="C8032" s="76" t="s">
        <v>7578</v>
      </c>
      <c r="D8032" s="76" t="s">
        <v>7577</v>
      </c>
      <c r="E8032" s="76"/>
      <c r="F8032" s="76" t="s">
        <v>7576</v>
      </c>
    </row>
    <row r="8033" spans="2:6" x14ac:dyDescent="0.35">
      <c r="B8033" s="76">
        <v>8031</v>
      </c>
      <c r="C8033" s="76" t="s">
        <v>7579</v>
      </c>
      <c r="D8033" s="76" t="s">
        <v>10259</v>
      </c>
      <c r="E8033" s="76"/>
      <c r="F8033" s="76" t="s">
        <v>10258</v>
      </c>
    </row>
    <row r="8034" spans="2:6" x14ac:dyDescent="0.35">
      <c r="B8034" s="76">
        <v>8032</v>
      </c>
      <c r="C8034" s="76" t="s">
        <v>12264</v>
      </c>
      <c r="D8034" s="76" t="s">
        <v>13113</v>
      </c>
      <c r="E8034" s="76"/>
      <c r="F8034" s="76" t="s">
        <v>12263</v>
      </c>
    </row>
    <row r="8035" spans="2:6" x14ac:dyDescent="0.35">
      <c r="B8035" s="76">
        <v>8033</v>
      </c>
      <c r="C8035" s="76" t="s">
        <v>7582</v>
      </c>
      <c r="D8035" s="76" t="s">
        <v>7581</v>
      </c>
      <c r="E8035" s="76"/>
      <c r="F8035" s="76" t="s">
        <v>7580</v>
      </c>
    </row>
    <row r="8036" spans="2:6" x14ac:dyDescent="0.35">
      <c r="B8036" s="76">
        <v>8034</v>
      </c>
      <c r="C8036" s="76" t="s">
        <v>8006</v>
      </c>
      <c r="D8036" s="76" t="s">
        <v>7574</v>
      </c>
      <c r="E8036" s="76"/>
      <c r="F8036" s="76" t="s">
        <v>7922</v>
      </c>
    </row>
    <row r="8037" spans="2:6" x14ac:dyDescent="0.35">
      <c r="B8037" s="76">
        <v>8035</v>
      </c>
      <c r="C8037" s="76" t="s">
        <v>8007</v>
      </c>
      <c r="D8037" s="76" t="s">
        <v>7577</v>
      </c>
      <c r="E8037" s="76"/>
      <c r="F8037" s="76" t="s">
        <v>7932</v>
      </c>
    </row>
    <row r="8038" spans="2:6" x14ac:dyDescent="0.35">
      <c r="B8038" s="76">
        <v>8036</v>
      </c>
      <c r="C8038" s="76" t="s">
        <v>8008</v>
      </c>
      <c r="D8038" s="76" t="s">
        <v>10259</v>
      </c>
      <c r="E8038" s="76"/>
      <c r="F8038" s="76" t="s">
        <v>10260</v>
      </c>
    </row>
    <row r="8039" spans="2:6" x14ac:dyDescent="0.35">
      <c r="B8039" s="76">
        <v>8037</v>
      </c>
      <c r="C8039" s="76" t="s">
        <v>12266</v>
      </c>
      <c r="D8039" s="76" t="s">
        <v>13113</v>
      </c>
      <c r="E8039" s="76"/>
      <c r="F8039" s="76" t="s">
        <v>12265</v>
      </c>
    </row>
    <row r="8040" spans="2:6" x14ac:dyDescent="0.35">
      <c r="B8040" s="76">
        <v>8038</v>
      </c>
      <c r="C8040" s="76" t="s">
        <v>8010</v>
      </c>
      <c r="D8040" s="76" t="s">
        <v>7581</v>
      </c>
      <c r="E8040" s="76"/>
      <c r="F8040" s="76" t="s">
        <v>8009</v>
      </c>
    </row>
    <row r="8041" spans="2:6" x14ac:dyDescent="0.35">
      <c r="B8041" s="76">
        <v>8039</v>
      </c>
      <c r="C8041" s="76" t="s">
        <v>7585</v>
      </c>
      <c r="D8041" s="76" t="s">
        <v>7584</v>
      </c>
      <c r="E8041" s="76"/>
      <c r="F8041" s="76" t="s">
        <v>7583</v>
      </c>
    </row>
    <row r="8042" spans="2:6" x14ac:dyDescent="0.35">
      <c r="B8042" s="76">
        <v>8040</v>
      </c>
      <c r="C8042" s="76" t="s">
        <v>7588</v>
      </c>
      <c r="D8042" s="76" t="s">
        <v>7587</v>
      </c>
      <c r="E8042" s="76"/>
      <c r="F8042" s="76" t="s">
        <v>7586</v>
      </c>
    </row>
    <row r="8043" spans="2:6" x14ac:dyDescent="0.35">
      <c r="B8043" s="76">
        <v>8041</v>
      </c>
      <c r="C8043" s="76" t="s">
        <v>7589</v>
      </c>
      <c r="D8043" s="76" t="s">
        <v>10262</v>
      </c>
      <c r="E8043" s="76"/>
      <c r="F8043" s="76" t="s">
        <v>10261</v>
      </c>
    </row>
    <row r="8044" spans="2:6" x14ac:dyDescent="0.35">
      <c r="B8044" s="76">
        <v>8042</v>
      </c>
      <c r="C8044" s="76" t="s">
        <v>7592</v>
      </c>
      <c r="D8044" s="76" t="s">
        <v>7591</v>
      </c>
      <c r="E8044" s="76"/>
      <c r="F8044" s="76" t="s">
        <v>7590</v>
      </c>
    </row>
    <row r="8045" spans="2:6" x14ac:dyDescent="0.35">
      <c r="B8045" s="76">
        <v>8043</v>
      </c>
      <c r="C8045" s="76" t="s">
        <v>7848</v>
      </c>
      <c r="D8045" s="76" t="s">
        <v>7584</v>
      </c>
      <c r="E8045" s="76"/>
      <c r="F8045" s="76" t="s">
        <v>7847</v>
      </c>
    </row>
    <row r="8046" spans="2:6" x14ac:dyDescent="0.35">
      <c r="B8046" s="76">
        <v>8044</v>
      </c>
      <c r="C8046" s="76" t="s">
        <v>7850</v>
      </c>
      <c r="D8046" s="76" t="s">
        <v>7587</v>
      </c>
      <c r="E8046" s="76"/>
      <c r="F8046" s="76" t="s">
        <v>7849</v>
      </c>
    </row>
    <row r="8047" spans="2:6" x14ac:dyDescent="0.35">
      <c r="B8047" s="76">
        <v>8045</v>
      </c>
      <c r="C8047" s="76" t="s">
        <v>7851</v>
      </c>
      <c r="D8047" s="76" t="s">
        <v>10262</v>
      </c>
      <c r="E8047" s="76"/>
      <c r="F8047" s="76" t="s">
        <v>10263</v>
      </c>
    </row>
    <row r="8048" spans="2:6" x14ac:dyDescent="0.35">
      <c r="B8048" s="76">
        <v>8046</v>
      </c>
      <c r="C8048" s="76" t="s">
        <v>7853</v>
      </c>
      <c r="D8048" s="76" t="s">
        <v>7591</v>
      </c>
      <c r="E8048" s="76"/>
      <c r="F8048" s="76" t="s">
        <v>7852</v>
      </c>
    </row>
    <row r="8049" spans="2:6" x14ac:dyDescent="0.35">
      <c r="B8049" s="76">
        <v>8047</v>
      </c>
      <c r="C8049" s="76" t="s">
        <v>7595</v>
      </c>
      <c r="D8049" s="76" t="s">
        <v>7594</v>
      </c>
      <c r="E8049" s="76"/>
      <c r="F8049" s="76" t="s">
        <v>7593</v>
      </c>
    </row>
    <row r="8050" spans="2:6" x14ac:dyDescent="0.35">
      <c r="B8050" s="76">
        <v>8048</v>
      </c>
      <c r="C8050" s="76" t="s">
        <v>7598</v>
      </c>
      <c r="D8050" s="76" t="s">
        <v>7597</v>
      </c>
      <c r="E8050" s="76"/>
      <c r="F8050" s="76" t="s">
        <v>7596</v>
      </c>
    </row>
    <row r="8051" spans="2:6" x14ac:dyDescent="0.35">
      <c r="B8051" s="76">
        <v>8049</v>
      </c>
      <c r="C8051" s="76" t="s">
        <v>7599</v>
      </c>
      <c r="D8051" s="76" t="s">
        <v>10265</v>
      </c>
      <c r="E8051" s="76"/>
      <c r="F8051" s="76" t="s">
        <v>10264</v>
      </c>
    </row>
    <row r="8052" spans="2:6" x14ac:dyDescent="0.35">
      <c r="B8052" s="76">
        <v>8050</v>
      </c>
      <c r="C8052" s="76" t="s">
        <v>7602</v>
      </c>
      <c r="D8052" s="76" t="s">
        <v>7601</v>
      </c>
      <c r="E8052" s="76"/>
      <c r="F8052" s="76" t="s">
        <v>7600</v>
      </c>
    </row>
    <row r="8053" spans="2:6" x14ac:dyDescent="0.35">
      <c r="B8053" s="76">
        <v>8051</v>
      </c>
      <c r="C8053" s="76" t="s">
        <v>7687</v>
      </c>
      <c r="D8053" s="76" t="s">
        <v>7686</v>
      </c>
      <c r="E8053" s="76"/>
      <c r="F8053" s="76" t="s">
        <v>7685</v>
      </c>
    </row>
    <row r="8054" spans="2:6" x14ac:dyDescent="0.35">
      <c r="B8054" s="76">
        <v>8052</v>
      </c>
      <c r="C8054" s="76" t="s">
        <v>7690</v>
      </c>
      <c r="D8054" s="76" t="s">
        <v>7689</v>
      </c>
      <c r="E8054" s="76"/>
      <c r="F8054" s="76" t="s">
        <v>7688</v>
      </c>
    </row>
    <row r="8055" spans="2:6" x14ac:dyDescent="0.35">
      <c r="B8055" s="76">
        <v>8053</v>
      </c>
      <c r="C8055" s="76" t="s">
        <v>7691</v>
      </c>
      <c r="D8055" s="76" t="s">
        <v>10267</v>
      </c>
      <c r="E8055" s="76"/>
      <c r="F8055" s="76" t="s">
        <v>10266</v>
      </c>
    </row>
    <row r="8056" spans="2:6" x14ac:dyDescent="0.35">
      <c r="B8056" s="76">
        <v>8054</v>
      </c>
      <c r="C8056" s="76" t="s">
        <v>7752</v>
      </c>
      <c r="D8056" s="76" t="s">
        <v>7686</v>
      </c>
      <c r="E8056" s="76"/>
      <c r="F8056" s="76" t="s">
        <v>7715</v>
      </c>
    </row>
    <row r="8057" spans="2:6" x14ac:dyDescent="0.35">
      <c r="B8057" s="76">
        <v>8055</v>
      </c>
      <c r="C8057" s="76" t="s">
        <v>7754</v>
      </c>
      <c r="D8057" s="76" t="s">
        <v>7689</v>
      </c>
      <c r="E8057" s="76"/>
      <c r="F8057" s="76" t="s">
        <v>7753</v>
      </c>
    </row>
    <row r="8058" spans="2:6" x14ac:dyDescent="0.35">
      <c r="B8058" s="76">
        <v>8056</v>
      </c>
      <c r="C8058" s="76" t="s">
        <v>7756</v>
      </c>
      <c r="D8058" s="76" t="s">
        <v>10267</v>
      </c>
      <c r="E8058" s="76"/>
      <c r="F8058" s="76" t="s">
        <v>7755</v>
      </c>
    </row>
    <row r="8059" spans="2:6" x14ac:dyDescent="0.35">
      <c r="B8059" s="76">
        <v>8057</v>
      </c>
      <c r="C8059" s="76" t="s">
        <v>7758</v>
      </c>
      <c r="D8059" s="76" t="s">
        <v>7757</v>
      </c>
      <c r="E8059" s="76"/>
      <c r="F8059" s="76" t="s">
        <v>7713</v>
      </c>
    </row>
    <row r="8060" spans="2:6" x14ac:dyDescent="0.35">
      <c r="B8060" s="76">
        <v>8058</v>
      </c>
      <c r="C8060" s="76" t="s">
        <v>7761</v>
      </c>
      <c r="D8060" s="76" t="s">
        <v>7760</v>
      </c>
      <c r="E8060" s="76"/>
      <c r="F8060" s="76" t="s">
        <v>7759</v>
      </c>
    </row>
    <row r="8061" spans="2:6" x14ac:dyDescent="0.35">
      <c r="B8061" s="76">
        <v>8059</v>
      </c>
      <c r="C8061" s="76" t="s">
        <v>7762</v>
      </c>
      <c r="D8061" s="76" t="s">
        <v>10269</v>
      </c>
      <c r="E8061" s="76"/>
      <c r="F8061" s="76" t="s">
        <v>10268</v>
      </c>
    </row>
    <row r="8062" spans="2:6" x14ac:dyDescent="0.35">
      <c r="B8062" s="76">
        <v>8060</v>
      </c>
      <c r="C8062" s="76" t="s">
        <v>7765</v>
      </c>
      <c r="D8062" s="76" t="s">
        <v>7764</v>
      </c>
      <c r="E8062" s="76"/>
      <c r="F8062" s="76" t="s">
        <v>7763</v>
      </c>
    </row>
    <row r="8063" spans="2:6" x14ac:dyDescent="0.35">
      <c r="B8063" s="76">
        <v>8061</v>
      </c>
      <c r="C8063" s="76" t="s">
        <v>8013</v>
      </c>
      <c r="D8063" s="76" t="s">
        <v>8012</v>
      </c>
      <c r="E8063" s="76"/>
      <c r="F8063" s="76" t="s">
        <v>8011</v>
      </c>
    </row>
    <row r="8064" spans="2:6" x14ac:dyDescent="0.35">
      <c r="B8064" s="76">
        <v>8062</v>
      </c>
      <c r="C8064" s="76" t="s">
        <v>8016</v>
      </c>
      <c r="D8064" s="76" t="s">
        <v>8015</v>
      </c>
      <c r="E8064" s="76"/>
      <c r="F8064" s="76" t="s">
        <v>8014</v>
      </c>
    </row>
    <row r="8065" spans="2:6" x14ac:dyDescent="0.35">
      <c r="B8065" s="76">
        <v>8063</v>
      </c>
      <c r="C8065" s="76" t="s">
        <v>8017</v>
      </c>
      <c r="D8065" s="76" t="s">
        <v>10271</v>
      </c>
      <c r="E8065" s="76"/>
      <c r="F8065" s="76" t="s">
        <v>10270</v>
      </c>
    </row>
    <row r="8066" spans="2:6" x14ac:dyDescent="0.35">
      <c r="B8066" s="76">
        <v>8064</v>
      </c>
      <c r="C8066" s="76" t="s">
        <v>12269</v>
      </c>
      <c r="D8066" s="76" t="s">
        <v>12268</v>
      </c>
      <c r="E8066" s="76"/>
      <c r="F8066" s="76" t="s">
        <v>12267</v>
      </c>
    </row>
    <row r="8067" spans="2:6" x14ac:dyDescent="0.35">
      <c r="B8067" s="76">
        <v>8065</v>
      </c>
      <c r="C8067" s="76" t="s">
        <v>8020</v>
      </c>
      <c r="D8067" s="76" t="s">
        <v>8019</v>
      </c>
      <c r="E8067" s="76"/>
      <c r="F8067" s="76" t="s">
        <v>8018</v>
      </c>
    </row>
    <row r="8068" spans="2:6" x14ac:dyDescent="0.35">
      <c r="B8068" s="76">
        <v>8066</v>
      </c>
      <c r="C8068" s="76" t="s">
        <v>10867</v>
      </c>
      <c r="D8068" s="76" t="s">
        <v>10866</v>
      </c>
      <c r="E8068" s="76"/>
      <c r="F8068" s="76" t="s">
        <v>10865</v>
      </c>
    </row>
    <row r="8069" spans="2:6" x14ac:dyDescent="0.35">
      <c r="B8069" s="76">
        <v>8067</v>
      </c>
      <c r="C8069" s="76" t="s">
        <v>10870</v>
      </c>
      <c r="D8069" s="76" t="s">
        <v>10869</v>
      </c>
      <c r="E8069" s="76"/>
      <c r="F8069" s="76" t="s">
        <v>10868</v>
      </c>
    </row>
    <row r="8070" spans="2:6" x14ac:dyDescent="0.35">
      <c r="B8070" s="76">
        <v>8068</v>
      </c>
      <c r="C8070" s="76" t="s">
        <v>10873</v>
      </c>
      <c r="D8070" s="76" t="s">
        <v>10872</v>
      </c>
      <c r="E8070" s="76"/>
      <c r="F8070" s="76" t="s">
        <v>10871</v>
      </c>
    </row>
    <row r="8071" spans="2:6" x14ac:dyDescent="0.35">
      <c r="B8071" s="76">
        <v>8069</v>
      </c>
      <c r="C8071" s="76" t="s">
        <v>12272</v>
      </c>
      <c r="D8071" s="76" t="s">
        <v>12271</v>
      </c>
      <c r="E8071" s="76"/>
      <c r="F8071" s="76" t="s">
        <v>12270</v>
      </c>
    </row>
    <row r="8072" spans="2:6" x14ac:dyDescent="0.35">
      <c r="B8072" s="76">
        <v>8070</v>
      </c>
      <c r="C8072" s="76" t="s">
        <v>11268</v>
      </c>
      <c r="D8072" s="76" t="s">
        <v>11267</v>
      </c>
      <c r="E8072" s="76"/>
      <c r="F8072" s="76" t="s">
        <v>11266</v>
      </c>
    </row>
    <row r="8073" spans="2:6" x14ac:dyDescent="0.35">
      <c r="B8073" s="76">
        <v>8071</v>
      </c>
      <c r="C8073" s="76" t="s">
        <v>10875</v>
      </c>
      <c r="D8073" s="76" t="s">
        <v>6525</v>
      </c>
      <c r="E8073" s="76"/>
      <c r="F8073" s="76" t="s">
        <v>10874</v>
      </c>
    </row>
    <row r="8074" spans="2:6" x14ac:dyDescent="0.35">
      <c r="B8074" s="76">
        <v>8072</v>
      </c>
      <c r="C8074" s="76" t="s">
        <v>10878</v>
      </c>
      <c r="D8074" s="76" t="s">
        <v>10877</v>
      </c>
      <c r="E8074" s="76"/>
      <c r="F8074" s="76" t="s">
        <v>10876</v>
      </c>
    </row>
    <row r="8075" spans="2:6" x14ac:dyDescent="0.35">
      <c r="B8075" s="76">
        <v>8073</v>
      </c>
      <c r="C8075" s="76" t="s">
        <v>10880</v>
      </c>
      <c r="D8075" s="76" t="s">
        <v>10048</v>
      </c>
      <c r="E8075" s="76"/>
      <c r="F8075" s="76" t="s">
        <v>10879</v>
      </c>
    </row>
    <row r="8076" spans="2:6" x14ac:dyDescent="0.35">
      <c r="B8076" s="76">
        <v>8074</v>
      </c>
      <c r="C8076" s="76" t="s">
        <v>12274</v>
      </c>
      <c r="D8076" s="76" t="s">
        <v>12195</v>
      </c>
      <c r="E8076" s="76"/>
      <c r="F8076" s="76" t="s">
        <v>12273</v>
      </c>
    </row>
    <row r="8077" spans="2:6" x14ac:dyDescent="0.35">
      <c r="B8077" s="76">
        <v>8075</v>
      </c>
      <c r="C8077" s="76" t="s">
        <v>11271</v>
      </c>
      <c r="D8077" s="76" t="s">
        <v>11270</v>
      </c>
      <c r="E8077" s="76"/>
      <c r="F8077" s="76" t="s">
        <v>11269</v>
      </c>
    </row>
    <row r="8078" spans="2:6" x14ac:dyDescent="0.35">
      <c r="B8078" s="76">
        <v>8076</v>
      </c>
      <c r="C8078" s="76" t="s">
        <v>10883</v>
      </c>
      <c r="D8078" s="76" t="s">
        <v>10882</v>
      </c>
      <c r="E8078" s="76"/>
      <c r="F8078" s="76" t="s">
        <v>10881</v>
      </c>
    </row>
    <row r="8079" spans="2:6" x14ac:dyDescent="0.35">
      <c r="B8079" s="76">
        <v>8077</v>
      </c>
      <c r="C8079" s="76" t="s">
        <v>10886</v>
      </c>
      <c r="D8079" s="76" t="s">
        <v>10885</v>
      </c>
      <c r="E8079" s="76"/>
      <c r="F8079" s="76" t="s">
        <v>10884</v>
      </c>
    </row>
    <row r="8080" spans="2:6" x14ac:dyDescent="0.35">
      <c r="B8080" s="76">
        <v>8078</v>
      </c>
      <c r="C8080" s="76" t="s">
        <v>10889</v>
      </c>
      <c r="D8080" s="76" t="s">
        <v>10888</v>
      </c>
      <c r="E8080" s="76"/>
      <c r="F8080" s="76" t="s">
        <v>10887</v>
      </c>
    </row>
    <row r="8081" spans="2:6" x14ac:dyDescent="0.35">
      <c r="B8081" s="76">
        <v>8079</v>
      </c>
      <c r="C8081" s="76" t="s">
        <v>11274</v>
      </c>
      <c r="D8081" s="76" t="s">
        <v>11273</v>
      </c>
      <c r="E8081" s="76"/>
      <c r="F8081" s="76" t="s">
        <v>11272</v>
      </c>
    </row>
    <row r="8082" spans="2:6" x14ac:dyDescent="0.35">
      <c r="B8082" s="76">
        <v>8080</v>
      </c>
      <c r="C8082" s="76" t="s">
        <v>11277</v>
      </c>
      <c r="D8082" s="76" t="s">
        <v>11276</v>
      </c>
      <c r="E8082" s="76"/>
      <c r="F8082" s="76" t="s">
        <v>11275</v>
      </c>
    </row>
    <row r="8083" spans="2:6" x14ac:dyDescent="0.35">
      <c r="B8083" s="76">
        <v>8081</v>
      </c>
      <c r="C8083" s="76" t="s">
        <v>7805</v>
      </c>
      <c r="D8083" s="76" t="s">
        <v>7804</v>
      </c>
      <c r="E8083" s="76"/>
      <c r="F8083" s="76" t="s">
        <v>7803</v>
      </c>
    </row>
    <row r="8084" spans="2:6" x14ac:dyDescent="0.35">
      <c r="B8084" s="76">
        <v>8082</v>
      </c>
      <c r="C8084" s="76" t="s">
        <v>7808</v>
      </c>
      <c r="D8084" s="76" t="s">
        <v>7807</v>
      </c>
      <c r="E8084" s="76"/>
      <c r="F8084" s="76" t="s">
        <v>7806</v>
      </c>
    </row>
    <row r="8085" spans="2:6" x14ac:dyDescent="0.35">
      <c r="B8085" s="76">
        <v>8083</v>
      </c>
      <c r="C8085" s="76" t="s">
        <v>7809</v>
      </c>
      <c r="D8085" s="76" t="s">
        <v>10273</v>
      </c>
      <c r="E8085" s="76"/>
      <c r="F8085" s="76" t="s">
        <v>10272</v>
      </c>
    </row>
    <row r="8086" spans="2:6" x14ac:dyDescent="0.35">
      <c r="B8086" s="76">
        <v>8084</v>
      </c>
      <c r="C8086" s="76" t="s">
        <v>7812</v>
      </c>
      <c r="D8086" s="76" t="s">
        <v>7811</v>
      </c>
      <c r="E8086" s="76"/>
      <c r="F8086" s="76" t="s">
        <v>7810</v>
      </c>
    </row>
    <row r="8087" spans="2:6" x14ac:dyDescent="0.35">
      <c r="B8087" s="76">
        <v>8085</v>
      </c>
      <c r="C8087" s="76" t="s">
        <v>7814</v>
      </c>
      <c r="D8087" s="76" t="s">
        <v>7813</v>
      </c>
      <c r="E8087" s="76"/>
      <c r="F8087" s="76" t="s">
        <v>7784</v>
      </c>
    </row>
    <row r="8088" spans="2:6" x14ac:dyDescent="0.35">
      <c r="B8088" s="76">
        <v>8086</v>
      </c>
      <c r="C8088" s="76" t="s">
        <v>7815</v>
      </c>
      <c r="D8088" s="76" t="s">
        <v>10275</v>
      </c>
      <c r="E8088" s="76"/>
      <c r="F8088" s="76" t="s">
        <v>10274</v>
      </c>
    </row>
    <row r="8089" spans="2:6" x14ac:dyDescent="0.35">
      <c r="B8089" s="76">
        <v>8087</v>
      </c>
      <c r="C8089" s="76" t="s">
        <v>8021</v>
      </c>
      <c r="D8089" s="76" t="s">
        <v>7811</v>
      </c>
      <c r="E8089" s="76"/>
      <c r="F8089" s="76" t="s">
        <v>7921</v>
      </c>
    </row>
    <row r="8090" spans="2:6" x14ac:dyDescent="0.35">
      <c r="B8090" s="76">
        <v>8088</v>
      </c>
      <c r="C8090" s="76" t="s">
        <v>8022</v>
      </c>
      <c r="D8090" s="76" t="s">
        <v>7813</v>
      </c>
      <c r="E8090" s="76"/>
      <c r="F8090" s="76" t="s">
        <v>7933</v>
      </c>
    </row>
    <row r="8091" spans="2:6" x14ac:dyDescent="0.35">
      <c r="B8091" s="76">
        <v>8089</v>
      </c>
      <c r="C8091" s="76" t="s">
        <v>8023</v>
      </c>
      <c r="D8091" s="76" t="s">
        <v>10275</v>
      </c>
      <c r="E8091" s="76"/>
      <c r="F8091" s="76" t="s">
        <v>10276</v>
      </c>
    </row>
    <row r="8092" spans="2:6" x14ac:dyDescent="0.35">
      <c r="B8092" s="76">
        <v>8090</v>
      </c>
      <c r="C8092" s="76" t="s">
        <v>7818</v>
      </c>
      <c r="D8092" s="76" t="s">
        <v>7817</v>
      </c>
      <c r="E8092" s="76"/>
      <c r="F8092" s="76" t="s">
        <v>7816</v>
      </c>
    </row>
    <row r="8093" spans="2:6" x14ac:dyDescent="0.35">
      <c r="B8093" s="76">
        <v>8091</v>
      </c>
      <c r="C8093" s="76" t="s">
        <v>7820</v>
      </c>
      <c r="D8093" s="76" t="s">
        <v>7819</v>
      </c>
      <c r="E8093" s="76"/>
      <c r="F8093" s="76" t="s">
        <v>7785</v>
      </c>
    </row>
    <row r="8094" spans="2:6" x14ac:dyDescent="0.35">
      <c r="B8094" s="76">
        <v>8092</v>
      </c>
      <c r="C8094" s="76" t="s">
        <v>7821</v>
      </c>
      <c r="D8094" s="76" t="s">
        <v>10278</v>
      </c>
      <c r="E8094" s="76"/>
      <c r="F8094" s="76" t="s">
        <v>10277</v>
      </c>
    </row>
    <row r="8095" spans="2:6" x14ac:dyDescent="0.35">
      <c r="B8095" s="76">
        <v>8093</v>
      </c>
      <c r="C8095" s="76" t="s">
        <v>7913</v>
      </c>
      <c r="D8095" s="76" t="s">
        <v>7912</v>
      </c>
      <c r="E8095" s="76"/>
      <c r="F8095" s="76" t="s">
        <v>7857</v>
      </c>
    </row>
    <row r="8096" spans="2:6" x14ac:dyDescent="0.35">
      <c r="B8096" s="76">
        <v>8094</v>
      </c>
      <c r="C8096" s="76" t="s">
        <v>7915</v>
      </c>
      <c r="D8096" s="76" t="s">
        <v>7912</v>
      </c>
      <c r="E8096" s="76"/>
      <c r="F8096" s="76" t="s">
        <v>7914</v>
      </c>
    </row>
    <row r="8097" spans="2:6" x14ac:dyDescent="0.35">
      <c r="B8097" s="76">
        <v>8095</v>
      </c>
      <c r="C8097" s="76" t="s">
        <v>7917</v>
      </c>
      <c r="D8097" s="76" t="s">
        <v>11021</v>
      </c>
      <c r="E8097" s="76"/>
      <c r="F8097" s="76" t="s">
        <v>7916</v>
      </c>
    </row>
    <row r="8098" spans="2:6" x14ac:dyDescent="0.35">
      <c r="B8098" s="76">
        <v>8096</v>
      </c>
      <c r="C8098" s="76" t="s">
        <v>10923</v>
      </c>
      <c r="D8098" s="76" t="s">
        <v>7867</v>
      </c>
      <c r="E8098" s="76"/>
      <c r="F8098" s="76" t="s">
        <v>10922</v>
      </c>
    </row>
    <row r="8099" spans="2:6" x14ac:dyDescent="0.35">
      <c r="B8099" s="76">
        <v>8097</v>
      </c>
      <c r="C8099" s="76" t="s">
        <v>10925</v>
      </c>
      <c r="D8099" s="76" t="s">
        <v>7930</v>
      </c>
      <c r="E8099" s="76"/>
      <c r="F8099" s="76" t="s">
        <v>10924</v>
      </c>
    </row>
    <row r="8100" spans="2:6" x14ac:dyDescent="0.35">
      <c r="B8100" s="76">
        <v>8098</v>
      </c>
      <c r="C8100" s="76" t="s">
        <v>10927</v>
      </c>
      <c r="D8100" s="76" t="s">
        <v>8815</v>
      </c>
      <c r="E8100" s="76"/>
      <c r="F8100" s="76" t="s">
        <v>10926</v>
      </c>
    </row>
    <row r="8101" spans="2:6" x14ac:dyDescent="0.35">
      <c r="B8101" s="76">
        <v>8099</v>
      </c>
      <c r="C8101" s="76" t="s">
        <v>10930</v>
      </c>
      <c r="D8101" s="76" t="s">
        <v>10929</v>
      </c>
      <c r="E8101" s="76"/>
      <c r="F8101" s="76" t="s">
        <v>10928</v>
      </c>
    </row>
    <row r="8102" spans="2:6" x14ac:dyDescent="0.35">
      <c r="B8102" s="76">
        <v>8100</v>
      </c>
      <c r="C8102" s="76" t="s">
        <v>8025</v>
      </c>
      <c r="D8102" s="76" t="s">
        <v>8024</v>
      </c>
      <c r="E8102" s="76"/>
      <c r="F8102" s="76" t="s">
        <v>7924</v>
      </c>
    </row>
    <row r="8103" spans="2:6" x14ac:dyDescent="0.35">
      <c r="B8103" s="76">
        <v>8101</v>
      </c>
      <c r="C8103" s="76" t="s">
        <v>8028</v>
      </c>
      <c r="D8103" s="76" t="s">
        <v>8027</v>
      </c>
      <c r="E8103" s="76"/>
      <c r="F8103" s="76" t="s">
        <v>8026</v>
      </c>
    </row>
    <row r="8104" spans="2:6" x14ac:dyDescent="0.35">
      <c r="B8104" s="76">
        <v>8102</v>
      </c>
      <c r="C8104" s="76" t="s">
        <v>8029</v>
      </c>
      <c r="D8104" s="76" t="s">
        <v>10280</v>
      </c>
      <c r="E8104" s="76"/>
      <c r="F8104" s="76" t="s">
        <v>10279</v>
      </c>
    </row>
    <row r="8105" spans="2:6" x14ac:dyDescent="0.35">
      <c r="B8105" s="76">
        <v>8103</v>
      </c>
      <c r="C8105" s="76" t="s">
        <v>8032</v>
      </c>
      <c r="D8105" s="76" t="s">
        <v>8031</v>
      </c>
      <c r="E8105" s="76"/>
      <c r="F8105" s="76" t="s">
        <v>8030</v>
      </c>
    </row>
    <row r="8106" spans="2:6" x14ac:dyDescent="0.35">
      <c r="B8106" s="76">
        <v>8104</v>
      </c>
      <c r="C8106" s="76" t="s">
        <v>12277</v>
      </c>
      <c r="D8106" s="76" t="s">
        <v>12276</v>
      </c>
      <c r="E8106" s="76"/>
      <c r="F8106" s="76" t="s">
        <v>12275</v>
      </c>
    </row>
    <row r="8107" spans="2:6" x14ac:dyDescent="0.35">
      <c r="B8107" s="76">
        <v>8105</v>
      </c>
      <c r="C8107" s="76" t="s">
        <v>8035</v>
      </c>
      <c r="D8107" s="76" t="s">
        <v>8034</v>
      </c>
      <c r="E8107" s="76"/>
      <c r="F8107" s="76" t="s">
        <v>8033</v>
      </c>
    </row>
    <row r="8108" spans="2:6" x14ac:dyDescent="0.35">
      <c r="B8108" s="76">
        <v>8106</v>
      </c>
      <c r="C8108" s="76" t="s">
        <v>8038</v>
      </c>
      <c r="D8108" s="76" t="s">
        <v>8037</v>
      </c>
      <c r="E8108" s="76"/>
      <c r="F8108" s="76" t="s">
        <v>8036</v>
      </c>
    </row>
    <row r="8109" spans="2:6" x14ac:dyDescent="0.35">
      <c r="B8109" s="76">
        <v>8107</v>
      </c>
      <c r="C8109" s="76" t="s">
        <v>8039</v>
      </c>
      <c r="D8109" s="76" t="s">
        <v>10282</v>
      </c>
      <c r="E8109" s="76"/>
      <c r="F8109" s="76" t="s">
        <v>10281</v>
      </c>
    </row>
    <row r="8110" spans="2:6" x14ac:dyDescent="0.35">
      <c r="B8110" s="76">
        <v>8108</v>
      </c>
      <c r="C8110" s="76" t="s">
        <v>8042</v>
      </c>
      <c r="D8110" s="76" t="s">
        <v>8041</v>
      </c>
      <c r="E8110" s="76"/>
      <c r="F8110" s="76" t="s">
        <v>8040</v>
      </c>
    </row>
    <row r="8111" spans="2:6" x14ac:dyDescent="0.35">
      <c r="B8111" s="76">
        <v>8109</v>
      </c>
      <c r="C8111" s="76" t="s">
        <v>12279</v>
      </c>
      <c r="D8111" s="76" t="s">
        <v>13114</v>
      </c>
      <c r="E8111" s="76"/>
      <c r="F8111" s="76" t="s">
        <v>12278</v>
      </c>
    </row>
    <row r="8112" spans="2:6" x14ac:dyDescent="0.35">
      <c r="B8112" s="76">
        <v>8110</v>
      </c>
      <c r="C8112" s="76" t="s">
        <v>8044</v>
      </c>
      <c r="D8112" s="76" t="s">
        <v>13115</v>
      </c>
      <c r="E8112" s="76"/>
      <c r="F8112" s="76" t="s">
        <v>8043</v>
      </c>
    </row>
    <row r="8113" spans="2:6" x14ac:dyDescent="0.35">
      <c r="B8113" s="76">
        <v>8111</v>
      </c>
      <c r="C8113" s="76" t="s">
        <v>8046</v>
      </c>
      <c r="D8113" s="76" t="s">
        <v>13116</v>
      </c>
      <c r="E8113" s="76"/>
      <c r="F8113" s="76" t="s">
        <v>8045</v>
      </c>
    </row>
    <row r="8114" spans="2:6" x14ac:dyDescent="0.35">
      <c r="B8114" s="76">
        <v>8112</v>
      </c>
      <c r="C8114" s="76" t="s">
        <v>8047</v>
      </c>
      <c r="D8114" s="76" t="s">
        <v>13117</v>
      </c>
      <c r="E8114" s="76"/>
      <c r="F8114" s="76" t="s">
        <v>10283</v>
      </c>
    </row>
    <row r="8115" spans="2:6" x14ac:dyDescent="0.35">
      <c r="B8115" s="76">
        <v>8113</v>
      </c>
      <c r="C8115" s="76" t="s">
        <v>8049</v>
      </c>
      <c r="D8115" s="76" t="s">
        <v>13118</v>
      </c>
      <c r="E8115" s="76"/>
      <c r="F8115" s="76" t="s">
        <v>8048</v>
      </c>
    </row>
    <row r="8116" spans="2:6" x14ac:dyDescent="0.35">
      <c r="B8116" s="76">
        <v>8114</v>
      </c>
      <c r="C8116" s="76" t="s">
        <v>8050</v>
      </c>
      <c r="D8116" s="76" t="s">
        <v>13119</v>
      </c>
      <c r="E8116" s="76"/>
      <c r="F8116" s="76" t="s">
        <v>10284</v>
      </c>
    </row>
    <row r="8117" spans="2:6" x14ac:dyDescent="0.35">
      <c r="B8117" s="76">
        <v>8115</v>
      </c>
      <c r="C8117" s="76" t="s">
        <v>12281</v>
      </c>
      <c r="D8117" s="76" t="s">
        <v>13120</v>
      </c>
      <c r="E8117" s="76"/>
      <c r="F8117" s="76" t="s">
        <v>12280</v>
      </c>
    </row>
    <row r="8118" spans="2:6" x14ac:dyDescent="0.35">
      <c r="B8118" s="76">
        <v>8116</v>
      </c>
      <c r="C8118" s="76" t="s">
        <v>8052</v>
      </c>
      <c r="D8118" s="76" t="s">
        <v>13121</v>
      </c>
      <c r="E8118" s="76"/>
      <c r="F8118" s="76" t="s">
        <v>8051</v>
      </c>
    </row>
    <row r="8119" spans="2:6" x14ac:dyDescent="0.35">
      <c r="B8119" s="76">
        <v>8117</v>
      </c>
      <c r="C8119" s="76" t="s">
        <v>8054</v>
      </c>
      <c r="D8119" s="76" t="s">
        <v>13122</v>
      </c>
      <c r="E8119" s="76"/>
      <c r="F8119" s="76" t="s">
        <v>8053</v>
      </c>
    </row>
    <row r="8120" spans="2:6" x14ac:dyDescent="0.35">
      <c r="B8120" s="76">
        <v>8118</v>
      </c>
      <c r="C8120" s="76" t="s">
        <v>8055</v>
      </c>
      <c r="D8120" s="76" t="s">
        <v>13123</v>
      </c>
      <c r="E8120" s="76"/>
      <c r="F8120" s="76" t="s">
        <v>10285</v>
      </c>
    </row>
    <row r="8121" spans="2:6" x14ac:dyDescent="0.35">
      <c r="B8121" s="76">
        <v>8119</v>
      </c>
      <c r="C8121" s="76" t="s">
        <v>8057</v>
      </c>
      <c r="D8121" s="76" t="s">
        <v>13124</v>
      </c>
      <c r="E8121" s="76"/>
      <c r="F8121" s="76" t="s">
        <v>8056</v>
      </c>
    </row>
    <row r="8122" spans="2:6" x14ac:dyDescent="0.35">
      <c r="B8122" s="76">
        <v>8120</v>
      </c>
      <c r="C8122" s="76" t="s">
        <v>8059</v>
      </c>
      <c r="D8122" s="76" t="s">
        <v>13125</v>
      </c>
      <c r="E8122" s="76"/>
      <c r="F8122" s="76" t="s">
        <v>8058</v>
      </c>
    </row>
    <row r="8123" spans="2:6" x14ac:dyDescent="0.35">
      <c r="B8123" s="76">
        <v>8121</v>
      </c>
      <c r="C8123" s="76" t="s">
        <v>8060</v>
      </c>
      <c r="D8123" s="76" t="s">
        <v>13126</v>
      </c>
      <c r="E8123" s="76"/>
      <c r="F8123" s="76" t="s">
        <v>10286</v>
      </c>
    </row>
    <row r="8124" spans="2:6" x14ac:dyDescent="0.35">
      <c r="B8124" s="76">
        <v>8122</v>
      </c>
      <c r="C8124" s="76" t="s">
        <v>11068</v>
      </c>
      <c r="D8124" s="76" t="s">
        <v>11067</v>
      </c>
      <c r="E8124" s="76"/>
      <c r="F8124" s="76" t="s">
        <v>11066</v>
      </c>
    </row>
    <row r="8125" spans="2:6" x14ac:dyDescent="0.35">
      <c r="B8125" s="76">
        <v>8123</v>
      </c>
      <c r="C8125" s="76" t="s">
        <v>11071</v>
      </c>
      <c r="D8125" s="76" t="s">
        <v>11070</v>
      </c>
      <c r="E8125" s="76"/>
      <c r="F8125" s="76" t="s">
        <v>11069</v>
      </c>
    </row>
    <row r="8126" spans="2:6" x14ac:dyDescent="0.35">
      <c r="B8126" s="76">
        <v>8124</v>
      </c>
      <c r="C8126" s="76" t="s">
        <v>11074</v>
      </c>
      <c r="D8126" s="76" t="s">
        <v>11073</v>
      </c>
      <c r="E8126" s="76"/>
      <c r="F8126" s="76" t="s">
        <v>11072</v>
      </c>
    </row>
    <row r="8127" spans="2:6" x14ac:dyDescent="0.35">
      <c r="B8127" s="76">
        <v>8125</v>
      </c>
      <c r="C8127" s="76" t="s">
        <v>8062</v>
      </c>
      <c r="D8127" s="76" t="s">
        <v>13127</v>
      </c>
      <c r="E8127" s="76"/>
      <c r="F8127" s="76" t="s">
        <v>8061</v>
      </c>
    </row>
    <row r="8128" spans="2:6" x14ac:dyDescent="0.35">
      <c r="B8128" s="76">
        <v>8126</v>
      </c>
      <c r="C8128" s="76" t="s">
        <v>8064</v>
      </c>
      <c r="D8128" s="76" t="s">
        <v>13128</v>
      </c>
      <c r="E8128" s="76"/>
      <c r="F8128" s="76" t="s">
        <v>8063</v>
      </c>
    </row>
    <row r="8129" spans="2:6" x14ac:dyDescent="0.35">
      <c r="B8129" s="76">
        <v>8127</v>
      </c>
      <c r="C8129" s="76" t="s">
        <v>8065</v>
      </c>
      <c r="D8129" s="76" t="s">
        <v>13129</v>
      </c>
      <c r="E8129" s="76"/>
      <c r="F8129" s="76" t="s">
        <v>10287</v>
      </c>
    </row>
    <row r="8130" spans="2:6" x14ac:dyDescent="0.35">
      <c r="B8130" s="76">
        <v>8128</v>
      </c>
      <c r="C8130" s="76" t="s">
        <v>8067</v>
      </c>
      <c r="D8130" s="76" t="s">
        <v>13130</v>
      </c>
      <c r="E8130" s="76"/>
      <c r="F8130" s="76" t="s">
        <v>8066</v>
      </c>
    </row>
    <row r="8131" spans="2:6" x14ac:dyDescent="0.35">
      <c r="B8131" s="76">
        <v>8129</v>
      </c>
      <c r="C8131" s="76" t="s">
        <v>8069</v>
      </c>
      <c r="D8131" s="76" t="s">
        <v>13131</v>
      </c>
      <c r="E8131" s="76"/>
      <c r="F8131" s="76" t="s">
        <v>8068</v>
      </c>
    </row>
    <row r="8132" spans="2:6" x14ac:dyDescent="0.35">
      <c r="B8132" s="76">
        <v>8130</v>
      </c>
      <c r="C8132" s="76" t="s">
        <v>8070</v>
      </c>
      <c r="D8132" s="76" t="s">
        <v>13132</v>
      </c>
      <c r="E8132" s="76"/>
      <c r="F8132" s="76" t="s">
        <v>10288</v>
      </c>
    </row>
    <row r="8133" spans="2:6" x14ac:dyDescent="0.35">
      <c r="B8133" s="76">
        <v>8131</v>
      </c>
      <c r="C8133" s="76" t="s">
        <v>8072</v>
      </c>
      <c r="D8133" s="76" t="s">
        <v>13133</v>
      </c>
      <c r="E8133" s="76"/>
      <c r="F8133" s="76" t="s">
        <v>8071</v>
      </c>
    </row>
    <row r="8134" spans="2:6" x14ac:dyDescent="0.35">
      <c r="B8134" s="76">
        <v>8132</v>
      </c>
      <c r="C8134" s="76" t="s">
        <v>8074</v>
      </c>
      <c r="D8134" s="76" t="s">
        <v>13134</v>
      </c>
      <c r="E8134" s="76"/>
      <c r="F8134" s="76" t="s">
        <v>8073</v>
      </c>
    </row>
    <row r="8135" spans="2:6" x14ac:dyDescent="0.35">
      <c r="B8135" s="76">
        <v>8133</v>
      </c>
      <c r="C8135" s="76" t="s">
        <v>8076</v>
      </c>
      <c r="D8135" s="76" t="s">
        <v>13135</v>
      </c>
      <c r="E8135" s="76"/>
      <c r="F8135" s="76" t="s">
        <v>8075</v>
      </c>
    </row>
    <row r="8136" spans="2:6" x14ac:dyDescent="0.35">
      <c r="B8136" s="76">
        <v>8134</v>
      </c>
      <c r="C8136" s="76" t="s">
        <v>8077</v>
      </c>
      <c r="D8136" s="76" t="s">
        <v>13136</v>
      </c>
      <c r="E8136" s="76"/>
      <c r="F8136" s="76" t="s">
        <v>10289</v>
      </c>
    </row>
    <row r="8137" spans="2:6" x14ac:dyDescent="0.35">
      <c r="B8137" s="76">
        <v>8135</v>
      </c>
      <c r="C8137" s="76" t="s">
        <v>8079</v>
      </c>
      <c r="D8137" s="76" t="s">
        <v>13137</v>
      </c>
      <c r="E8137" s="76"/>
      <c r="F8137" s="76" t="s">
        <v>8078</v>
      </c>
    </row>
    <row r="8138" spans="2:6" x14ac:dyDescent="0.35">
      <c r="B8138" s="76">
        <v>8136</v>
      </c>
      <c r="C8138" s="76" t="s">
        <v>8081</v>
      </c>
      <c r="D8138" s="76" t="s">
        <v>13138</v>
      </c>
      <c r="E8138" s="76"/>
      <c r="F8138" s="76" t="s">
        <v>8080</v>
      </c>
    </row>
    <row r="8139" spans="2:6" x14ac:dyDescent="0.35">
      <c r="B8139" s="76">
        <v>8137</v>
      </c>
      <c r="C8139" s="76" t="s">
        <v>8082</v>
      </c>
      <c r="D8139" s="76" t="s">
        <v>13139</v>
      </c>
      <c r="E8139" s="76"/>
      <c r="F8139" s="76" t="s">
        <v>10290</v>
      </c>
    </row>
    <row r="8140" spans="2:6" x14ac:dyDescent="0.35">
      <c r="B8140" s="76">
        <v>8138</v>
      </c>
      <c r="C8140" s="76" t="s">
        <v>8084</v>
      </c>
      <c r="D8140" s="76" t="s">
        <v>13140</v>
      </c>
      <c r="E8140" s="76"/>
      <c r="F8140" s="76" t="s">
        <v>8083</v>
      </c>
    </row>
    <row r="8141" spans="2:6" x14ac:dyDescent="0.35">
      <c r="B8141" s="76">
        <v>8139</v>
      </c>
      <c r="C8141" s="76" t="s">
        <v>8087</v>
      </c>
      <c r="D8141" s="76" t="s">
        <v>8086</v>
      </c>
      <c r="E8141" s="76"/>
      <c r="F8141" s="76" t="s">
        <v>8085</v>
      </c>
    </row>
    <row r="8142" spans="2:6" x14ac:dyDescent="0.35">
      <c r="B8142" s="76">
        <v>8140</v>
      </c>
      <c r="C8142" s="76" t="s">
        <v>8088</v>
      </c>
      <c r="D8142" s="76" t="s">
        <v>10291</v>
      </c>
      <c r="E8142" s="76"/>
      <c r="F8142" s="76" t="s">
        <v>7934</v>
      </c>
    </row>
    <row r="8143" spans="2:6" x14ac:dyDescent="0.35">
      <c r="B8143" s="76">
        <v>8141</v>
      </c>
      <c r="C8143" s="76" t="s">
        <v>12284</v>
      </c>
      <c r="D8143" s="76" t="s">
        <v>12283</v>
      </c>
      <c r="E8143" s="76"/>
      <c r="F8143" s="76" t="s">
        <v>12282</v>
      </c>
    </row>
    <row r="8144" spans="2:6" x14ac:dyDescent="0.35">
      <c r="B8144" s="76">
        <v>8142</v>
      </c>
      <c r="C8144" s="76" t="s">
        <v>8091</v>
      </c>
      <c r="D8144" s="76" t="s">
        <v>8090</v>
      </c>
      <c r="E8144" s="76"/>
      <c r="F8144" s="76" t="s">
        <v>8089</v>
      </c>
    </row>
    <row r="8145" spans="2:6" x14ac:dyDescent="0.35">
      <c r="B8145" s="76">
        <v>8143</v>
      </c>
      <c r="C8145" s="76" t="s">
        <v>8092</v>
      </c>
      <c r="D8145" s="76" t="s">
        <v>7926</v>
      </c>
      <c r="E8145" s="76"/>
      <c r="F8145" s="76" t="s">
        <v>7925</v>
      </c>
    </row>
    <row r="8146" spans="2:6" x14ac:dyDescent="0.35">
      <c r="B8146" s="76">
        <v>8144</v>
      </c>
      <c r="C8146" s="76" t="s">
        <v>8093</v>
      </c>
      <c r="D8146" s="76" t="s">
        <v>10293</v>
      </c>
      <c r="E8146" s="76"/>
      <c r="F8146" s="76" t="s">
        <v>10292</v>
      </c>
    </row>
    <row r="8147" spans="2:6" x14ac:dyDescent="0.35">
      <c r="B8147" s="76">
        <v>8145</v>
      </c>
      <c r="C8147" s="76" t="s">
        <v>8096</v>
      </c>
      <c r="D8147" s="76" t="s">
        <v>8095</v>
      </c>
      <c r="E8147" s="76"/>
      <c r="F8147" s="76" t="s">
        <v>8094</v>
      </c>
    </row>
    <row r="8148" spans="2:6" x14ac:dyDescent="0.35">
      <c r="B8148" s="76">
        <v>8146</v>
      </c>
      <c r="C8148" s="76" t="s">
        <v>12286</v>
      </c>
      <c r="D8148" s="76" t="s">
        <v>13141</v>
      </c>
      <c r="E8148" s="76"/>
      <c r="F8148" s="76" t="s">
        <v>12285</v>
      </c>
    </row>
    <row r="8149" spans="2:6" x14ac:dyDescent="0.35">
      <c r="B8149" s="76">
        <v>8147</v>
      </c>
      <c r="C8149" s="76" t="s">
        <v>11477</v>
      </c>
      <c r="D8149" s="76" t="s">
        <v>8098</v>
      </c>
      <c r="E8149" s="76"/>
      <c r="F8149" s="76" t="s">
        <v>11476</v>
      </c>
    </row>
    <row r="8150" spans="2:6" x14ac:dyDescent="0.35">
      <c r="B8150" s="76">
        <v>8148</v>
      </c>
      <c r="C8150" s="76" t="s">
        <v>11478</v>
      </c>
      <c r="D8150" s="76" t="s">
        <v>8100</v>
      </c>
      <c r="E8150" s="76"/>
      <c r="F8150" s="76" t="s">
        <v>11471</v>
      </c>
    </row>
    <row r="8151" spans="2:6" x14ac:dyDescent="0.35">
      <c r="B8151" s="76">
        <v>8149</v>
      </c>
      <c r="C8151" s="76" t="s">
        <v>11480</v>
      </c>
      <c r="D8151" s="76" t="s">
        <v>10294</v>
      </c>
      <c r="E8151" s="76"/>
      <c r="F8151" s="76" t="s">
        <v>11479</v>
      </c>
    </row>
    <row r="8152" spans="2:6" x14ac:dyDescent="0.35">
      <c r="B8152" s="76">
        <v>8150</v>
      </c>
      <c r="C8152" s="76" t="s">
        <v>11482</v>
      </c>
      <c r="D8152" s="76" t="s">
        <v>8101</v>
      </c>
      <c r="E8152" s="76"/>
      <c r="F8152" s="76" t="s">
        <v>11481</v>
      </c>
    </row>
    <row r="8153" spans="2:6" x14ac:dyDescent="0.35">
      <c r="B8153" s="76">
        <v>8151</v>
      </c>
      <c r="C8153" s="76" t="s">
        <v>12288</v>
      </c>
      <c r="D8153" s="76" t="s">
        <v>13141</v>
      </c>
      <c r="E8153" s="76"/>
      <c r="F8153" s="76" t="s">
        <v>12287</v>
      </c>
    </row>
    <row r="8154" spans="2:6" x14ac:dyDescent="0.35">
      <c r="B8154" s="76">
        <v>8152</v>
      </c>
      <c r="C8154" s="76" t="s">
        <v>8104</v>
      </c>
      <c r="D8154" s="76" t="s">
        <v>8103</v>
      </c>
      <c r="E8154" s="76"/>
      <c r="F8154" s="76" t="s">
        <v>8102</v>
      </c>
    </row>
    <row r="8155" spans="2:6" x14ac:dyDescent="0.35">
      <c r="B8155" s="76">
        <v>8153</v>
      </c>
      <c r="C8155" s="76" t="s">
        <v>8107</v>
      </c>
      <c r="D8155" s="76" t="s">
        <v>8106</v>
      </c>
      <c r="E8155" s="76"/>
      <c r="F8155" s="76" t="s">
        <v>8105</v>
      </c>
    </row>
    <row r="8156" spans="2:6" x14ac:dyDescent="0.35">
      <c r="B8156" s="76">
        <v>8154</v>
      </c>
      <c r="C8156" s="76" t="s">
        <v>8109</v>
      </c>
      <c r="D8156" s="76" t="s">
        <v>8108</v>
      </c>
      <c r="E8156" s="76"/>
      <c r="F8156" s="76" t="s">
        <v>10295</v>
      </c>
    </row>
    <row r="8157" spans="2:6" x14ac:dyDescent="0.35">
      <c r="B8157" s="76">
        <v>8155</v>
      </c>
      <c r="C8157" s="76" t="s">
        <v>8112</v>
      </c>
      <c r="D8157" s="76" t="s">
        <v>8111</v>
      </c>
      <c r="E8157" s="76"/>
      <c r="F8157" s="76" t="s">
        <v>8110</v>
      </c>
    </row>
    <row r="8158" spans="2:6" x14ac:dyDescent="0.35">
      <c r="B8158" s="76">
        <v>8156</v>
      </c>
      <c r="C8158" s="76" t="s">
        <v>11076</v>
      </c>
      <c r="D8158" s="76" t="s">
        <v>8103</v>
      </c>
      <c r="E8158" s="76"/>
      <c r="F8158" s="76" t="s">
        <v>11075</v>
      </c>
    </row>
    <row r="8159" spans="2:6" x14ac:dyDescent="0.35">
      <c r="B8159" s="76">
        <v>8157</v>
      </c>
      <c r="C8159" s="76" t="s">
        <v>11078</v>
      </c>
      <c r="D8159" s="76" t="s">
        <v>8106</v>
      </c>
      <c r="E8159" s="76"/>
      <c r="F8159" s="76" t="s">
        <v>11077</v>
      </c>
    </row>
    <row r="8160" spans="2:6" x14ac:dyDescent="0.35">
      <c r="B8160" s="76">
        <v>8158</v>
      </c>
      <c r="C8160" s="76" t="s">
        <v>11080</v>
      </c>
      <c r="D8160" s="76" t="s">
        <v>8108</v>
      </c>
      <c r="E8160" s="76"/>
      <c r="F8160" s="76" t="s">
        <v>11079</v>
      </c>
    </row>
    <row r="8161" spans="2:6" x14ac:dyDescent="0.35">
      <c r="B8161" s="76">
        <v>8159</v>
      </c>
      <c r="C8161" s="76" t="s">
        <v>11082</v>
      </c>
      <c r="D8161" s="76" t="s">
        <v>8111</v>
      </c>
      <c r="E8161" s="76"/>
      <c r="F8161" s="76" t="s">
        <v>11081</v>
      </c>
    </row>
    <row r="8162" spans="2:6" x14ac:dyDescent="0.35">
      <c r="B8162" s="76">
        <v>8160</v>
      </c>
      <c r="C8162" s="76" t="s">
        <v>11433</v>
      </c>
      <c r="D8162" s="76" t="s">
        <v>8103</v>
      </c>
      <c r="E8162" s="76"/>
      <c r="F8162" s="76" t="s">
        <v>11432</v>
      </c>
    </row>
    <row r="8163" spans="2:6" x14ac:dyDescent="0.35">
      <c r="B8163" s="76">
        <v>8161</v>
      </c>
      <c r="C8163" s="76" t="s">
        <v>11435</v>
      </c>
      <c r="D8163" s="76" t="s">
        <v>8106</v>
      </c>
      <c r="E8163" s="76"/>
      <c r="F8163" s="76" t="s">
        <v>11434</v>
      </c>
    </row>
    <row r="8164" spans="2:6" x14ac:dyDescent="0.35">
      <c r="B8164" s="76">
        <v>8162</v>
      </c>
      <c r="C8164" s="76" t="s">
        <v>11437</v>
      </c>
      <c r="D8164" s="76" t="s">
        <v>8108</v>
      </c>
      <c r="E8164" s="76"/>
      <c r="F8164" s="76" t="s">
        <v>11436</v>
      </c>
    </row>
    <row r="8165" spans="2:6" x14ac:dyDescent="0.35">
      <c r="B8165" s="76">
        <v>8163</v>
      </c>
      <c r="C8165" s="76" t="s">
        <v>11439</v>
      </c>
      <c r="D8165" s="76" t="s">
        <v>8111</v>
      </c>
      <c r="E8165" s="76"/>
      <c r="F8165" s="76" t="s">
        <v>11438</v>
      </c>
    </row>
    <row r="8166" spans="2:6" x14ac:dyDescent="0.35">
      <c r="B8166" s="76">
        <v>8164</v>
      </c>
      <c r="C8166" s="76" t="s">
        <v>8262</v>
      </c>
      <c r="D8166" s="76" t="s">
        <v>13142</v>
      </c>
      <c r="E8166" s="76"/>
      <c r="F8166" s="76" t="s">
        <v>8261</v>
      </c>
    </row>
    <row r="8167" spans="2:6" x14ac:dyDescent="0.35">
      <c r="B8167" s="76">
        <v>8165</v>
      </c>
      <c r="C8167" s="76" t="s">
        <v>8264</v>
      </c>
      <c r="D8167" s="76" t="s">
        <v>13143</v>
      </c>
      <c r="E8167" s="76"/>
      <c r="F8167" s="76" t="s">
        <v>8263</v>
      </c>
    </row>
    <row r="8168" spans="2:6" x14ac:dyDescent="0.35">
      <c r="B8168" s="76">
        <v>8166</v>
      </c>
      <c r="C8168" s="76" t="s">
        <v>8265</v>
      </c>
      <c r="D8168" s="76" t="s">
        <v>13144</v>
      </c>
      <c r="E8168" s="76"/>
      <c r="F8168" s="76" t="s">
        <v>10296</v>
      </c>
    </row>
    <row r="8169" spans="2:6" x14ac:dyDescent="0.35">
      <c r="B8169" s="76">
        <v>8167</v>
      </c>
      <c r="C8169" s="76" t="s">
        <v>8267</v>
      </c>
      <c r="D8169" s="76" t="s">
        <v>13145</v>
      </c>
      <c r="E8169" s="76"/>
      <c r="F8169" s="76" t="s">
        <v>8266</v>
      </c>
    </row>
    <row r="8170" spans="2:6" x14ac:dyDescent="0.35">
      <c r="B8170" s="76">
        <v>8168</v>
      </c>
      <c r="C8170" s="76" t="s">
        <v>8114</v>
      </c>
      <c r="D8170" s="76" t="s">
        <v>13146</v>
      </c>
      <c r="E8170" s="76"/>
      <c r="F8170" s="76" t="s">
        <v>8113</v>
      </c>
    </row>
    <row r="8171" spans="2:6" x14ac:dyDescent="0.35">
      <c r="B8171" s="76">
        <v>8169</v>
      </c>
      <c r="C8171" s="76" t="s">
        <v>8116</v>
      </c>
      <c r="D8171" s="76" t="s">
        <v>13147</v>
      </c>
      <c r="E8171" s="76"/>
      <c r="F8171" s="76" t="s">
        <v>8115</v>
      </c>
    </row>
    <row r="8172" spans="2:6" x14ac:dyDescent="0.35">
      <c r="B8172" s="76">
        <v>8170</v>
      </c>
      <c r="C8172" s="76" t="s">
        <v>8117</v>
      </c>
      <c r="D8172" s="76" t="s">
        <v>13148</v>
      </c>
      <c r="E8172" s="76"/>
      <c r="F8172" s="76" t="s">
        <v>10297</v>
      </c>
    </row>
    <row r="8173" spans="2:6" x14ac:dyDescent="0.35">
      <c r="B8173" s="76">
        <v>8171</v>
      </c>
      <c r="C8173" s="76" t="s">
        <v>8270</v>
      </c>
      <c r="D8173" s="76" t="s">
        <v>8269</v>
      </c>
      <c r="E8173" s="76"/>
      <c r="F8173" s="76" t="s">
        <v>8268</v>
      </c>
    </row>
    <row r="8174" spans="2:6" x14ac:dyDescent="0.35">
      <c r="B8174" s="76">
        <v>8172</v>
      </c>
      <c r="C8174" s="76" t="s">
        <v>8273</v>
      </c>
      <c r="D8174" s="76" t="s">
        <v>8272</v>
      </c>
      <c r="E8174" s="76"/>
      <c r="F8174" s="76" t="s">
        <v>8271</v>
      </c>
    </row>
    <row r="8175" spans="2:6" x14ac:dyDescent="0.35">
      <c r="B8175" s="76">
        <v>8173</v>
      </c>
      <c r="C8175" s="76" t="s">
        <v>8274</v>
      </c>
      <c r="D8175" s="76" t="s">
        <v>10299</v>
      </c>
      <c r="E8175" s="76"/>
      <c r="F8175" s="76" t="s">
        <v>10298</v>
      </c>
    </row>
    <row r="8176" spans="2:6" x14ac:dyDescent="0.35">
      <c r="B8176" s="76">
        <v>8174</v>
      </c>
      <c r="C8176" s="76" t="s">
        <v>8277</v>
      </c>
      <c r="D8176" s="76" t="s">
        <v>8276</v>
      </c>
      <c r="E8176" s="76"/>
      <c r="F8176" s="76" t="s">
        <v>8275</v>
      </c>
    </row>
    <row r="8177" spans="2:6" x14ac:dyDescent="0.35">
      <c r="B8177" s="76">
        <v>8175</v>
      </c>
      <c r="C8177" s="76" t="s">
        <v>8119</v>
      </c>
      <c r="D8177" s="76" t="s">
        <v>2449</v>
      </c>
      <c r="E8177" s="76"/>
      <c r="F8177" s="76" t="s">
        <v>8118</v>
      </c>
    </row>
    <row r="8178" spans="2:6" x14ac:dyDescent="0.35">
      <c r="B8178" s="76">
        <v>8176</v>
      </c>
      <c r="C8178" s="76" t="s">
        <v>8121</v>
      </c>
      <c r="D8178" s="76" t="s">
        <v>1490</v>
      </c>
      <c r="E8178" s="76"/>
      <c r="F8178" s="76" t="s">
        <v>8120</v>
      </c>
    </row>
    <row r="8179" spans="2:6" x14ac:dyDescent="0.35">
      <c r="B8179" s="76">
        <v>8177</v>
      </c>
      <c r="C8179" s="76" t="s">
        <v>8122</v>
      </c>
      <c r="D8179" s="76" t="s">
        <v>9541</v>
      </c>
      <c r="E8179" s="76"/>
      <c r="F8179" s="76" t="s">
        <v>10300</v>
      </c>
    </row>
    <row r="8180" spans="2:6" x14ac:dyDescent="0.35">
      <c r="B8180" s="76">
        <v>8178</v>
      </c>
      <c r="C8180" s="76" t="s">
        <v>8124</v>
      </c>
      <c r="D8180" s="76" t="s">
        <v>4774</v>
      </c>
      <c r="E8180" s="76"/>
      <c r="F8180" s="76" t="s">
        <v>8123</v>
      </c>
    </row>
    <row r="8181" spans="2:6" x14ac:dyDescent="0.35">
      <c r="B8181" s="76">
        <v>8179</v>
      </c>
      <c r="C8181" s="76" t="s">
        <v>12290</v>
      </c>
      <c r="D8181" s="76" t="s">
        <v>12998</v>
      </c>
      <c r="E8181" s="76"/>
      <c r="F8181" s="76" t="s">
        <v>12289</v>
      </c>
    </row>
    <row r="8182" spans="2:6" x14ac:dyDescent="0.35">
      <c r="B8182" s="76">
        <v>8180</v>
      </c>
      <c r="C8182" s="76" t="s">
        <v>8126</v>
      </c>
      <c r="D8182" s="76" t="s">
        <v>13149</v>
      </c>
      <c r="E8182" s="76"/>
      <c r="F8182" s="76" t="s">
        <v>8125</v>
      </c>
    </row>
    <row r="8183" spans="2:6" x14ac:dyDescent="0.35">
      <c r="B8183" s="76">
        <v>8181</v>
      </c>
      <c r="C8183" s="76" t="s">
        <v>8128</v>
      </c>
      <c r="D8183" s="76" t="s">
        <v>13150</v>
      </c>
      <c r="E8183" s="76"/>
      <c r="F8183" s="76" t="s">
        <v>8127</v>
      </c>
    </row>
    <row r="8184" spans="2:6" x14ac:dyDescent="0.35">
      <c r="B8184" s="76">
        <v>8182</v>
      </c>
      <c r="C8184" s="76" t="s">
        <v>8129</v>
      </c>
      <c r="D8184" s="76" t="s">
        <v>13151</v>
      </c>
      <c r="E8184" s="76"/>
      <c r="F8184" s="76" t="s">
        <v>10301</v>
      </c>
    </row>
    <row r="8185" spans="2:6" x14ac:dyDescent="0.35">
      <c r="B8185" s="76">
        <v>8183</v>
      </c>
      <c r="C8185" s="76" t="s">
        <v>8131</v>
      </c>
      <c r="D8185" s="76" t="s">
        <v>13152</v>
      </c>
      <c r="E8185" s="76"/>
      <c r="F8185" s="76" t="s">
        <v>8130</v>
      </c>
    </row>
    <row r="8186" spans="2:6" x14ac:dyDescent="0.35">
      <c r="B8186" s="76">
        <v>8184</v>
      </c>
      <c r="C8186" s="76" t="s">
        <v>8133</v>
      </c>
      <c r="D8186" s="76" t="s">
        <v>13153</v>
      </c>
      <c r="E8186" s="76"/>
      <c r="F8186" s="76" t="s">
        <v>8132</v>
      </c>
    </row>
    <row r="8187" spans="2:6" x14ac:dyDescent="0.35">
      <c r="B8187" s="76">
        <v>8185</v>
      </c>
      <c r="C8187" s="76" t="s">
        <v>8134</v>
      </c>
      <c r="D8187" s="76" t="s">
        <v>13154</v>
      </c>
      <c r="E8187" s="76"/>
      <c r="F8187" s="76" t="s">
        <v>10302</v>
      </c>
    </row>
    <row r="8188" spans="2:6" x14ac:dyDescent="0.35">
      <c r="B8188" s="76">
        <v>8186</v>
      </c>
      <c r="C8188" s="76" t="s">
        <v>8136</v>
      </c>
      <c r="D8188" s="76" t="s">
        <v>13155</v>
      </c>
      <c r="E8188" s="76"/>
      <c r="F8188" s="76" t="s">
        <v>8135</v>
      </c>
    </row>
    <row r="8189" spans="2:6" x14ac:dyDescent="0.35">
      <c r="B8189" s="76">
        <v>8187</v>
      </c>
      <c r="C8189" s="76" t="s">
        <v>12292</v>
      </c>
      <c r="D8189" s="76" t="s">
        <v>13156</v>
      </c>
      <c r="E8189" s="76"/>
      <c r="F8189" s="76" t="s">
        <v>12291</v>
      </c>
    </row>
    <row r="8190" spans="2:6" x14ac:dyDescent="0.35">
      <c r="B8190" s="76">
        <v>8188</v>
      </c>
      <c r="C8190" s="76" t="s">
        <v>8138</v>
      </c>
      <c r="D8190" s="76" t="s">
        <v>13157</v>
      </c>
      <c r="E8190" s="76"/>
      <c r="F8190" s="76" t="s">
        <v>8137</v>
      </c>
    </row>
    <row r="8191" spans="2:6" x14ac:dyDescent="0.35">
      <c r="B8191" s="76">
        <v>8189</v>
      </c>
      <c r="C8191" s="76" t="s">
        <v>8140</v>
      </c>
      <c r="D8191" s="76" t="s">
        <v>13158</v>
      </c>
      <c r="E8191" s="76"/>
      <c r="F8191" s="76" t="s">
        <v>8139</v>
      </c>
    </row>
    <row r="8192" spans="2:6" x14ac:dyDescent="0.35">
      <c r="B8192" s="76">
        <v>8190</v>
      </c>
      <c r="C8192" s="76" t="s">
        <v>8141</v>
      </c>
      <c r="D8192" s="76" t="s">
        <v>13159</v>
      </c>
      <c r="E8192" s="76"/>
      <c r="F8192" s="76" t="s">
        <v>10303</v>
      </c>
    </row>
    <row r="8193" spans="2:6" x14ac:dyDescent="0.35">
      <c r="B8193" s="76">
        <v>8191</v>
      </c>
      <c r="C8193" s="76" t="s">
        <v>8143</v>
      </c>
      <c r="D8193" s="76" t="s">
        <v>13160</v>
      </c>
      <c r="E8193" s="76"/>
      <c r="F8193" s="76" t="s">
        <v>8142</v>
      </c>
    </row>
    <row r="8194" spans="2:6" x14ac:dyDescent="0.35">
      <c r="B8194" s="76">
        <v>8192</v>
      </c>
      <c r="C8194" s="76" t="s">
        <v>12294</v>
      </c>
      <c r="D8194" s="76" t="s">
        <v>13161</v>
      </c>
      <c r="E8194" s="76"/>
      <c r="F8194" s="76" t="s">
        <v>12293</v>
      </c>
    </row>
    <row r="8195" spans="2:6" x14ac:dyDescent="0.35">
      <c r="B8195" s="76">
        <v>8193</v>
      </c>
      <c r="C8195" s="76" t="s">
        <v>8145</v>
      </c>
      <c r="D8195" s="76" t="s">
        <v>13162</v>
      </c>
      <c r="E8195" s="76"/>
      <c r="F8195" s="76" t="s">
        <v>8144</v>
      </c>
    </row>
    <row r="8196" spans="2:6" x14ac:dyDescent="0.35">
      <c r="B8196" s="76">
        <v>8194</v>
      </c>
      <c r="C8196" s="76" t="s">
        <v>8147</v>
      </c>
      <c r="D8196" s="76" t="s">
        <v>13163</v>
      </c>
      <c r="E8196" s="76"/>
      <c r="F8196" s="76" t="s">
        <v>8146</v>
      </c>
    </row>
    <row r="8197" spans="2:6" x14ac:dyDescent="0.35">
      <c r="B8197" s="76">
        <v>8195</v>
      </c>
      <c r="C8197" s="76" t="s">
        <v>8148</v>
      </c>
      <c r="D8197" s="76" t="s">
        <v>13164</v>
      </c>
      <c r="E8197" s="76"/>
      <c r="F8197" s="76" t="s">
        <v>10304</v>
      </c>
    </row>
    <row r="8198" spans="2:6" x14ac:dyDescent="0.35">
      <c r="B8198" s="76">
        <v>8196</v>
      </c>
      <c r="C8198" s="76" t="s">
        <v>8150</v>
      </c>
      <c r="D8198" s="76" t="s">
        <v>13165</v>
      </c>
      <c r="E8198" s="76"/>
      <c r="F8198" s="76" t="s">
        <v>8149</v>
      </c>
    </row>
    <row r="8199" spans="2:6" x14ac:dyDescent="0.35">
      <c r="B8199" s="76">
        <v>8197</v>
      </c>
      <c r="C8199" s="76" t="s">
        <v>12296</v>
      </c>
      <c r="D8199" s="76" t="s">
        <v>13166</v>
      </c>
      <c r="E8199" s="76"/>
      <c r="F8199" s="76" t="s">
        <v>12295</v>
      </c>
    </row>
    <row r="8200" spans="2:6" x14ac:dyDescent="0.35">
      <c r="B8200" s="76">
        <v>8198</v>
      </c>
      <c r="C8200" s="76" t="s">
        <v>8153</v>
      </c>
      <c r="D8200" s="76" t="s">
        <v>8152</v>
      </c>
      <c r="E8200" s="76"/>
      <c r="F8200" s="76" t="s">
        <v>8151</v>
      </c>
    </row>
    <row r="8201" spans="2:6" x14ac:dyDescent="0.35">
      <c r="B8201" s="76">
        <v>8199</v>
      </c>
      <c r="C8201" s="76" t="s">
        <v>8156</v>
      </c>
      <c r="D8201" s="76" t="s">
        <v>8155</v>
      </c>
      <c r="E8201" s="76"/>
      <c r="F8201" s="76" t="s">
        <v>8154</v>
      </c>
    </row>
    <row r="8202" spans="2:6" x14ac:dyDescent="0.35">
      <c r="B8202" s="76">
        <v>8200</v>
      </c>
      <c r="C8202" s="76" t="s">
        <v>8157</v>
      </c>
      <c r="D8202" s="76" t="s">
        <v>10306</v>
      </c>
      <c r="E8202" s="76"/>
      <c r="F8202" s="76" t="s">
        <v>10305</v>
      </c>
    </row>
    <row r="8203" spans="2:6" x14ac:dyDescent="0.35">
      <c r="B8203" s="76">
        <v>8201</v>
      </c>
      <c r="C8203" s="76" t="s">
        <v>8160</v>
      </c>
      <c r="D8203" s="76" t="s">
        <v>8159</v>
      </c>
      <c r="E8203" s="76"/>
      <c r="F8203" s="76" t="s">
        <v>8158</v>
      </c>
    </row>
    <row r="8204" spans="2:6" x14ac:dyDescent="0.35">
      <c r="B8204" s="76">
        <v>8202</v>
      </c>
      <c r="C8204" s="76" t="s">
        <v>8163</v>
      </c>
      <c r="D8204" s="76" t="s">
        <v>8162</v>
      </c>
      <c r="E8204" s="76"/>
      <c r="F8204" s="76" t="s">
        <v>8161</v>
      </c>
    </row>
    <row r="8205" spans="2:6" x14ac:dyDescent="0.35">
      <c r="B8205" s="76">
        <v>8203</v>
      </c>
      <c r="C8205" s="76" t="s">
        <v>8165</v>
      </c>
      <c r="D8205" s="76" t="s">
        <v>8162</v>
      </c>
      <c r="E8205" s="76"/>
      <c r="F8205" s="76" t="s">
        <v>8164</v>
      </c>
    </row>
    <row r="8206" spans="2:6" x14ac:dyDescent="0.35">
      <c r="B8206" s="76">
        <v>8204</v>
      </c>
      <c r="C8206" s="76" t="s">
        <v>8166</v>
      </c>
      <c r="D8206" s="76" t="s">
        <v>8162</v>
      </c>
      <c r="E8206" s="76"/>
      <c r="F8206" s="76" t="s">
        <v>10307</v>
      </c>
    </row>
    <row r="8207" spans="2:6" x14ac:dyDescent="0.35">
      <c r="B8207" s="76">
        <v>8205</v>
      </c>
      <c r="C8207" s="76" t="s">
        <v>8168</v>
      </c>
      <c r="D8207" s="76" t="s">
        <v>8162</v>
      </c>
      <c r="E8207" s="76"/>
      <c r="F8207" s="76" t="s">
        <v>8167</v>
      </c>
    </row>
    <row r="8208" spans="2:6" x14ac:dyDescent="0.35">
      <c r="B8208" s="76">
        <v>8206</v>
      </c>
      <c r="C8208" s="76" t="s">
        <v>8171</v>
      </c>
      <c r="D8208" s="76" t="s">
        <v>8170</v>
      </c>
      <c r="E8208" s="76"/>
      <c r="F8208" s="76" t="s">
        <v>8169</v>
      </c>
    </row>
    <row r="8209" spans="2:6" x14ac:dyDescent="0.35">
      <c r="B8209" s="76">
        <v>8207</v>
      </c>
      <c r="C8209" s="76" t="s">
        <v>8173</v>
      </c>
      <c r="D8209" s="76" t="s">
        <v>10931</v>
      </c>
      <c r="E8209" s="76"/>
      <c r="F8209" s="76" t="s">
        <v>8172</v>
      </c>
    </row>
    <row r="8210" spans="2:6" x14ac:dyDescent="0.35">
      <c r="B8210" s="76">
        <v>8208</v>
      </c>
      <c r="C8210" s="76" t="s">
        <v>8174</v>
      </c>
      <c r="D8210" s="76" t="s">
        <v>10932</v>
      </c>
      <c r="E8210" s="76"/>
      <c r="F8210" s="76" t="s">
        <v>10308</v>
      </c>
    </row>
    <row r="8211" spans="2:6" x14ac:dyDescent="0.35">
      <c r="B8211" s="76">
        <v>8209</v>
      </c>
      <c r="C8211" s="76" t="s">
        <v>8176</v>
      </c>
      <c r="D8211" s="76" t="s">
        <v>10933</v>
      </c>
      <c r="E8211" s="76"/>
      <c r="F8211" s="76" t="s">
        <v>8175</v>
      </c>
    </row>
    <row r="8212" spans="2:6" x14ac:dyDescent="0.35">
      <c r="B8212" s="76">
        <v>8210</v>
      </c>
      <c r="C8212" s="76" t="s">
        <v>8178</v>
      </c>
      <c r="D8212" s="76" t="s">
        <v>13167</v>
      </c>
      <c r="E8212" s="76"/>
      <c r="F8212" s="76" t="s">
        <v>8177</v>
      </c>
    </row>
    <row r="8213" spans="2:6" x14ac:dyDescent="0.35">
      <c r="B8213" s="76">
        <v>8211</v>
      </c>
      <c r="C8213" s="76" t="s">
        <v>8180</v>
      </c>
      <c r="D8213" s="76" t="s">
        <v>13168</v>
      </c>
      <c r="E8213" s="76"/>
      <c r="F8213" s="76" t="s">
        <v>8179</v>
      </c>
    </row>
    <row r="8214" spans="2:6" x14ac:dyDescent="0.35">
      <c r="B8214" s="76">
        <v>8212</v>
      </c>
      <c r="C8214" s="76" t="s">
        <v>8181</v>
      </c>
      <c r="D8214" s="76" t="s">
        <v>13169</v>
      </c>
      <c r="E8214" s="76"/>
      <c r="F8214" s="76" t="s">
        <v>10309</v>
      </c>
    </row>
    <row r="8215" spans="2:6" x14ac:dyDescent="0.35">
      <c r="B8215" s="76">
        <v>8213</v>
      </c>
      <c r="C8215" s="76" t="s">
        <v>8183</v>
      </c>
      <c r="D8215" s="76" t="s">
        <v>13170</v>
      </c>
      <c r="E8215" s="76"/>
      <c r="F8215" s="76" t="s">
        <v>8182</v>
      </c>
    </row>
    <row r="8216" spans="2:6" x14ac:dyDescent="0.35">
      <c r="B8216" s="76">
        <v>8214</v>
      </c>
      <c r="C8216" s="76" t="s">
        <v>12298</v>
      </c>
      <c r="D8216" s="76" t="s">
        <v>13171</v>
      </c>
      <c r="E8216" s="76"/>
      <c r="F8216" s="76" t="s">
        <v>12297</v>
      </c>
    </row>
    <row r="8217" spans="2:6" x14ac:dyDescent="0.35">
      <c r="B8217" s="76">
        <v>8215</v>
      </c>
      <c r="C8217" s="76" t="s">
        <v>8279</v>
      </c>
      <c r="D8217" s="76" t="s">
        <v>13172</v>
      </c>
      <c r="E8217" s="76"/>
      <c r="F8217" s="76" t="s">
        <v>8278</v>
      </c>
    </row>
    <row r="8218" spans="2:6" x14ac:dyDescent="0.35">
      <c r="B8218" s="76">
        <v>8216</v>
      </c>
      <c r="C8218" s="76" t="s">
        <v>8281</v>
      </c>
      <c r="D8218" s="76" t="s">
        <v>13173</v>
      </c>
      <c r="E8218" s="76"/>
      <c r="F8218" s="76" t="s">
        <v>8280</v>
      </c>
    </row>
    <row r="8219" spans="2:6" x14ac:dyDescent="0.35">
      <c r="B8219" s="76">
        <v>8217</v>
      </c>
      <c r="C8219" s="76" t="s">
        <v>8282</v>
      </c>
      <c r="D8219" s="76" t="s">
        <v>13174</v>
      </c>
      <c r="E8219" s="76"/>
      <c r="F8219" s="76" t="s">
        <v>10310</v>
      </c>
    </row>
    <row r="8220" spans="2:6" x14ac:dyDescent="0.35">
      <c r="B8220" s="76">
        <v>8218</v>
      </c>
      <c r="C8220" s="76" t="s">
        <v>12301</v>
      </c>
      <c r="D8220" s="76" t="s">
        <v>12300</v>
      </c>
      <c r="E8220" s="76"/>
      <c r="F8220" s="76" t="s">
        <v>12299</v>
      </c>
    </row>
    <row r="8221" spans="2:6" x14ac:dyDescent="0.35">
      <c r="B8221" s="76">
        <v>8219</v>
      </c>
      <c r="C8221" s="76" t="s">
        <v>8284</v>
      </c>
      <c r="D8221" s="76" t="s">
        <v>13175</v>
      </c>
      <c r="E8221" s="76"/>
      <c r="F8221" s="76" t="s">
        <v>8283</v>
      </c>
    </row>
    <row r="8222" spans="2:6" x14ac:dyDescent="0.35">
      <c r="B8222" s="76">
        <v>8220</v>
      </c>
      <c r="C8222" s="76" t="s">
        <v>8185</v>
      </c>
      <c r="D8222" s="76" t="s">
        <v>13176</v>
      </c>
      <c r="E8222" s="76"/>
      <c r="F8222" s="76" t="s">
        <v>8184</v>
      </c>
    </row>
    <row r="8223" spans="2:6" x14ac:dyDescent="0.35">
      <c r="B8223" s="76">
        <v>8221</v>
      </c>
      <c r="C8223" s="76" t="s">
        <v>8187</v>
      </c>
      <c r="D8223" s="76" t="s">
        <v>13177</v>
      </c>
      <c r="E8223" s="76"/>
      <c r="F8223" s="76" t="s">
        <v>8186</v>
      </c>
    </row>
    <row r="8224" spans="2:6" x14ac:dyDescent="0.35">
      <c r="B8224" s="76">
        <v>8222</v>
      </c>
      <c r="C8224" s="76" t="s">
        <v>8188</v>
      </c>
      <c r="D8224" s="76" t="s">
        <v>13178</v>
      </c>
      <c r="E8224" s="76"/>
      <c r="F8224" s="76" t="s">
        <v>10311</v>
      </c>
    </row>
    <row r="8225" spans="2:6" x14ac:dyDescent="0.35">
      <c r="B8225" s="76">
        <v>8223</v>
      </c>
      <c r="C8225" s="76" t="s">
        <v>8190</v>
      </c>
      <c r="D8225" s="76" t="s">
        <v>13179</v>
      </c>
      <c r="E8225" s="76"/>
      <c r="F8225" s="76" t="s">
        <v>8189</v>
      </c>
    </row>
    <row r="8226" spans="2:6" x14ac:dyDescent="0.35">
      <c r="B8226" s="76">
        <v>8224</v>
      </c>
      <c r="C8226" s="76" t="s">
        <v>12303</v>
      </c>
      <c r="D8226" s="76" t="s">
        <v>13180</v>
      </c>
      <c r="E8226" s="76"/>
      <c r="F8226" s="76" t="s">
        <v>12302</v>
      </c>
    </row>
    <row r="8227" spans="2:6" x14ac:dyDescent="0.35">
      <c r="B8227" s="76">
        <v>8225</v>
      </c>
      <c r="C8227" s="76" t="s">
        <v>8193</v>
      </c>
      <c r="D8227" s="76" t="s">
        <v>8192</v>
      </c>
      <c r="E8227" s="76"/>
      <c r="F8227" s="76" t="s">
        <v>8191</v>
      </c>
    </row>
    <row r="8228" spans="2:6" x14ac:dyDescent="0.35">
      <c r="B8228" s="76">
        <v>8226</v>
      </c>
      <c r="C8228" s="76" t="s">
        <v>8196</v>
      </c>
      <c r="D8228" s="76" t="s">
        <v>8195</v>
      </c>
      <c r="E8228" s="76"/>
      <c r="F8228" s="76" t="s">
        <v>8194</v>
      </c>
    </row>
    <row r="8229" spans="2:6" x14ac:dyDescent="0.35">
      <c r="B8229" s="76">
        <v>8227</v>
      </c>
      <c r="C8229" s="76" t="s">
        <v>8197</v>
      </c>
      <c r="D8229" s="76" t="s">
        <v>13181</v>
      </c>
      <c r="E8229" s="76"/>
      <c r="F8229" s="76" t="s">
        <v>10312</v>
      </c>
    </row>
    <row r="8230" spans="2:6" x14ac:dyDescent="0.35">
      <c r="B8230" s="76">
        <v>8228</v>
      </c>
      <c r="C8230" s="76" t="s">
        <v>8200</v>
      </c>
      <c r="D8230" s="76" t="s">
        <v>8199</v>
      </c>
      <c r="E8230" s="76"/>
      <c r="F8230" s="76" t="s">
        <v>8198</v>
      </c>
    </row>
    <row r="8231" spans="2:6" x14ac:dyDescent="0.35">
      <c r="B8231" s="76">
        <v>8229</v>
      </c>
      <c r="C8231" s="76" t="s">
        <v>8202</v>
      </c>
      <c r="D8231" s="76" t="s">
        <v>13182</v>
      </c>
      <c r="E8231" s="76"/>
      <c r="F8231" s="76" t="s">
        <v>8201</v>
      </c>
    </row>
    <row r="8232" spans="2:6" x14ac:dyDescent="0.35">
      <c r="B8232" s="76">
        <v>8230</v>
      </c>
      <c r="C8232" s="76" t="s">
        <v>8204</v>
      </c>
      <c r="D8232" s="76" t="s">
        <v>13183</v>
      </c>
      <c r="E8232" s="76"/>
      <c r="F8232" s="76" t="s">
        <v>8203</v>
      </c>
    </row>
    <row r="8233" spans="2:6" x14ac:dyDescent="0.35">
      <c r="B8233" s="76">
        <v>8231</v>
      </c>
      <c r="C8233" s="76" t="s">
        <v>8205</v>
      </c>
      <c r="D8233" s="76" t="s">
        <v>13184</v>
      </c>
      <c r="E8233" s="76"/>
      <c r="F8233" s="76" t="s">
        <v>10313</v>
      </c>
    </row>
    <row r="8234" spans="2:6" x14ac:dyDescent="0.35">
      <c r="B8234" s="76">
        <v>8232</v>
      </c>
      <c r="C8234" s="76" t="s">
        <v>8286</v>
      </c>
      <c r="D8234" s="76" t="s">
        <v>13185</v>
      </c>
      <c r="E8234" s="76"/>
      <c r="F8234" s="76" t="s">
        <v>8285</v>
      </c>
    </row>
    <row r="8235" spans="2:6" x14ac:dyDescent="0.35">
      <c r="B8235" s="76">
        <v>8233</v>
      </c>
      <c r="C8235" s="76" t="s">
        <v>8288</v>
      </c>
      <c r="D8235" s="76" t="s">
        <v>13186</v>
      </c>
      <c r="E8235" s="76"/>
      <c r="F8235" s="76" t="s">
        <v>8287</v>
      </c>
    </row>
    <row r="8236" spans="2:6" x14ac:dyDescent="0.35">
      <c r="B8236" s="76">
        <v>8234</v>
      </c>
      <c r="C8236" s="76" t="s">
        <v>8289</v>
      </c>
      <c r="D8236" s="76" t="s">
        <v>13187</v>
      </c>
      <c r="E8236" s="76"/>
      <c r="F8236" s="76" t="s">
        <v>10314</v>
      </c>
    </row>
    <row r="8237" spans="2:6" x14ac:dyDescent="0.35">
      <c r="B8237" s="76">
        <v>8235</v>
      </c>
      <c r="C8237" s="76" t="s">
        <v>8291</v>
      </c>
      <c r="D8237" s="76" t="s">
        <v>13188</v>
      </c>
      <c r="E8237" s="76"/>
      <c r="F8237" s="76" t="s">
        <v>8290</v>
      </c>
    </row>
    <row r="8238" spans="2:6" x14ac:dyDescent="0.35">
      <c r="B8238" s="76">
        <v>8236</v>
      </c>
      <c r="C8238" s="76" t="s">
        <v>8293</v>
      </c>
      <c r="D8238" s="76" t="s">
        <v>13189</v>
      </c>
      <c r="E8238" s="76"/>
      <c r="F8238" s="76" t="s">
        <v>8292</v>
      </c>
    </row>
    <row r="8239" spans="2:6" x14ac:dyDescent="0.35">
      <c r="B8239" s="76">
        <v>8237</v>
      </c>
      <c r="C8239" s="76" t="s">
        <v>8294</v>
      </c>
      <c r="D8239" s="76" t="s">
        <v>13190</v>
      </c>
      <c r="E8239" s="76"/>
      <c r="F8239" s="76" t="s">
        <v>10315</v>
      </c>
    </row>
    <row r="8240" spans="2:6" x14ac:dyDescent="0.35">
      <c r="B8240" s="76">
        <v>8238</v>
      </c>
      <c r="C8240" s="76" t="s">
        <v>8296</v>
      </c>
      <c r="D8240" s="76" t="s">
        <v>13191</v>
      </c>
      <c r="E8240" s="76"/>
      <c r="F8240" s="76" t="s">
        <v>8295</v>
      </c>
    </row>
    <row r="8241" spans="2:6" x14ac:dyDescent="0.35">
      <c r="B8241" s="76">
        <v>8239</v>
      </c>
      <c r="C8241" s="76" t="s">
        <v>8298</v>
      </c>
      <c r="D8241" s="76" t="s">
        <v>13192</v>
      </c>
      <c r="E8241" s="76"/>
      <c r="F8241" s="76" t="s">
        <v>8297</v>
      </c>
    </row>
    <row r="8242" spans="2:6" x14ac:dyDescent="0.35">
      <c r="B8242" s="76">
        <v>8240</v>
      </c>
      <c r="C8242" s="76" t="s">
        <v>8299</v>
      </c>
      <c r="D8242" s="76" t="s">
        <v>13193</v>
      </c>
      <c r="E8242" s="76"/>
      <c r="F8242" s="76" t="s">
        <v>10316</v>
      </c>
    </row>
    <row r="8243" spans="2:6" x14ac:dyDescent="0.35">
      <c r="B8243" s="76">
        <v>8241</v>
      </c>
      <c r="C8243" s="76" t="s">
        <v>8301</v>
      </c>
      <c r="D8243" s="76" t="s">
        <v>13194</v>
      </c>
      <c r="E8243" s="76"/>
      <c r="F8243" s="76" t="s">
        <v>8300</v>
      </c>
    </row>
    <row r="8244" spans="2:6" x14ac:dyDescent="0.35">
      <c r="B8244" s="76">
        <v>8242</v>
      </c>
      <c r="C8244" s="76" t="s">
        <v>8303</v>
      </c>
      <c r="D8244" s="76" t="s">
        <v>13195</v>
      </c>
      <c r="E8244" s="76"/>
      <c r="F8244" s="76" t="s">
        <v>8302</v>
      </c>
    </row>
    <row r="8245" spans="2:6" x14ac:dyDescent="0.35">
      <c r="B8245" s="76">
        <v>8243</v>
      </c>
      <c r="C8245" s="76" t="s">
        <v>8305</v>
      </c>
      <c r="D8245" s="76" t="s">
        <v>13196</v>
      </c>
      <c r="E8245" s="76"/>
      <c r="F8245" s="76" t="s">
        <v>8304</v>
      </c>
    </row>
    <row r="8246" spans="2:6" x14ac:dyDescent="0.35">
      <c r="B8246" s="76">
        <v>8244</v>
      </c>
      <c r="C8246" s="76" t="s">
        <v>8306</v>
      </c>
      <c r="D8246" s="76" t="s">
        <v>13197</v>
      </c>
      <c r="E8246" s="76"/>
      <c r="F8246" s="76" t="s">
        <v>10317</v>
      </c>
    </row>
    <row r="8247" spans="2:6" x14ac:dyDescent="0.35">
      <c r="B8247" s="76">
        <v>8245</v>
      </c>
      <c r="C8247" s="76" t="s">
        <v>12306</v>
      </c>
      <c r="D8247" s="76" t="s">
        <v>12305</v>
      </c>
      <c r="E8247" s="76"/>
      <c r="F8247" s="76" t="s">
        <v>12304</v>
      </c>
    </row>
    <row r="8248" spans="2:6" x14ac:dyDescent="0.35">
      <c r="B8248" s="76">
        <v>8246</v>
      </c>
      <c r="C8248" s="76" t="s">
        <v>8308</v>
      </c>
      <c r="D8248" s="76" t="s">
        <v>13198</v>
      </c>
      <c r="E8248" s="76"/>
      <c r="F8248" s="76" t="s">
        <v>8307</v>
      </c>
    </row>
    <row r="8249" spans="2:6" x14ac:dyDescent="0.35">
      <c r="B8249" s="76">
        <v>8247</v>
      </c>
      <c r="C8249" s="76" t="s">
        <v>8311</v>
      </c>
      <c r="D8249" s="76" t="s">
        <v>8310</v>
      </c>
      <c r="E8249" s="76"/>
      <c r="F8249" s="76" t="s">
        <v>8309</v>
      </c>
    </row>
    <row r="8250" spans="2:6" x14ac:dyDescent="0.35">
      <c r="B8250" s="76">
        <v>8248</v>
      </c>
      <c r="C8250" s="76" t="s">
        <v>8314</v>
      </c>
      <c r="D8250" s="76" t="s">
        <v>8313</v>
      </c>
      <c r="E8250" s="76"/>
      <c r="F8250" s="76" t="s">
        <v>8312</v>
      </c>
    </row>
    <row r="8251" spans="2:6" x14ac:dyDescent="0.35">
      <c r="B8251" s="76">
        <v>8249</v>
      </c>
      <c r="C8251" s="76" t="s">
        <v>8315</v>
      </c>
      <c r="D8251" s="76" t="s">
        <v>10319</v>
      </c>
      <c r="E8251" s="76"/>
      <c r="F8251" s="76" t="s">
        <v>10318</v>
      </c>
    </row>
    <row r="8252" spans="2:6" x14ac:dyDescent="0.35">
      <c r="B8252" s="76">
        <v>8250</v>
      </c>
      <c r="C8252" s="76" t="s">
        <v>12309</v>
      </c>
      <c r="D8252" s="76" t="s">
        <v>12308</v>
      </c>
      <c r="E8252" s="76"/>
      <c r="F8252" s="76" t="s">
        <v>12307</v>
      </c>
    </row>
    <row r="8253" spans="2:6" x14ac:dyDescent="0.35">
      <c r="B8253" s="76">
        <v>8251</v>
      </c>
      <c r="C8253" s="76" t="s">
        <v>8318</v>
      </c>
      <c r="D8253" s="76" t="s">
        <v>8317</v>
      </c>
      <c r="E8253" s="76"/>
      <c r="F8253" s="76" t="s">
        <v>8316</v>
      </c>
    </row>
    <row r="8254" spans="2:6" x14ac:dyDescent="0.35">
      <c r="B8254" s="76">
        <v>8252</v>
      </c>
      <c r="C8254" s="76" t="s">
        <v>8319</v>
      </c>
      <c r="D8254" s="76" t="s">
        <v>13199</v>
      </c>
      <c r="E8254" s="76"/>
      <c r="F8254" s="76" t="s">
        <v>8258</v>
      </c>
    </row>
    <row r="8255" spans="2:6" x14ac:dyDescent="0.35">
      <c r="B8255" s="76">
        <v>8253</v>
      </c>
      <c r="C8255" s="76" t="s">
        <v>8321</v>
      </c>
      <c r="D8255" s="76" t="s">
        <v>13200</v>
      </c>
      <c r="E8255" s="76"/>
      <c r="F8255" s="76" t="s">
        <v>8320</v>
      </c>
    </row>
    <row r="8256" spans="2:6" x14ac:dyDescent="0.35">
      <c r="B8256" s="76">
        <v>8254</v>
      </c>
      <c r="C8256" s="76" t="s">
        <v>8322</v>
      </c>
      <c r="D8256" s="76" t="s">
        <v>13201</v>
      </c>
      <c r="E8256" s="76"/>
      <c r="F8256" s="76" t="s">
        <v>10320</v>
      </c>
    </row>
    <row r="8257" spans="2:6" x14ac:dyDescent="0.35">
      <c r="B8257" s="76">
        <v>8255</v>
      </c>
      <c r="C8257" s="76" t="s">
        <v>13203</v>
      </c>
      <c r="D8257" s="76" t="s">
        <v>13201</v>
      </c>
      <c r="E8257" s="76"/>
      <c r="F8257" s="76" t="s">
        <v>13202</v>
      </c>
    </row>
    <row r="8258" spans="2:6" x14ac:dyDescent="0.35">
      <c r="B8258" s="76">
        <v>8256</v>
      </c>
      <c r="C8258" s="76" t="s">
        <v>8325</v>
      </c>
      <c r="D8258" s="76" t="s">
        <v>8324</v>
      </c>
      <c r="E8258" s="76"/>
      <c r="F8258" s="76" t="s">
        <v>8323</v>
      </c>
    </row>
    <row r="8259" spans="2:6" x14ac:dyDescent="0.35">
      <c r="B8259" s="76">
        <v>8257</v>
      </c>
      <c r="C8259" s="76" t="s">
        <v>8328</v>
      </c>
      <c r="D8259" s="76" t="s">
        <v>8327</v>
      </c>
      <c r="E8259" s="76"/>
      <c r="F8259" s="76" t="s">
        <v>8326</v>
      </c>
    </row>
    <row r="8260" spans="2:6" x14ac:dyDescent="0.35">
      <c r="B8260" s="76">
        <v>8258</v>
      </c>
      <c r="C8260" s="76" t="s">
        <v>8329</v>
      </c>
      <c r="D8260" s="76" t="s">
        <v>10322</v>
      </c>
      <c r="E8260" s="76"/>
      <c r="F8260" s="76" t="s">
        <v>10321</v>
      </c>
    </row>
    <row r="8261" spans="2:6" x14ac:dyDescent="0.35">
      <c r="B8261" s="76">
        <v>8259</v>
      </c>
      <c r="C8261" s="76" t="s">
        <v>8332</v>
      </c>
      <c r="D8261" s="76" t="s">
        <v>8331</v>
      </c>
      <c r="E8261" s="76"/>
      <c r="F8261" s="76" t="s">
        <v>8330</v>
      </c>
    </row>
    <row r="8262" spans="2:6" x14ac:dyDescent="0.35">
      <c r="B8262" s="76">
        <v>8260</v>
      </c>
      <c r="C8262" s="76" t="s">
        <v>11084</v>
      </c>
      <c r="D8262" s="76" t="s">
        <v>8324</v>
      </c>
      <c r="E8262" s="76"/>
      <c r="F8262" s="76" t="s">
        <v>11083</v>
      </c>
    </row>
    <row r="8263" spans="2:6" x14ac:dyDescent="0.35">
      <c r="B8263" s="76">
        <v>8261</v>
      </c>
      <c r="C8263" s="76" t="s">
        <v>11086</v>
      </c>
      <c r="D8263" s="76" t="s">
        <v>8327</v>
      </c>
      <c r="E8263" s="76"/>
      <c r="F8263" s="76" t="s">
        <v>11085</v>
      </c>
    </row>
    <row r="8264" spans="2:6" x14ac:dyDescent="0.35">
      <c r="B8264" s="76">
        <v>8262</v>
      </c>
      <c r="C8264" s="76" t="s">
        <v>11088</v>
      </c>
      <c r="D8264" s="76" t="s">
        <v>10322</v>
      </c>
      <c r="E8264" s="76"/>
      <c r="F8264" s="76" t="s">
        <v>11087</v>
      </c>
    </row>
    <row r="8265" spans="2:6" x14ac:dyDescent="0.35">
      <c r="B8265" s="76">
        <v>8263</v>
      </c>
      <c r="C8265" s="76" t="s">
        <v>11090</v>
      </c>
      <c r="D8265" s="76" t="s">
        <v>8331</v>
      </c>
      <c r="E8265" s="76"/>
      <c r="F8265" s="76" t="s">
        <v>11089</v>
      </c>
    </row>
    <row r="8266" spans="2:6" x14ac:dyDescent="0.35">
      <c r="B8266" s="76">
        <v>8264</v>
      </c>
      <c r="C8266" s="76" t="s">
        <v>8334</v>
      </c>
      <c r="D8266" s="76" t="s">
        <v>8324</v>
      </c>
      <c r="E8266" s="76"/>
      <c r="F8266" s="76" t="s">
        <v>8333</v>
      </c>
    </row>
    <row r="8267" spans="2:6" x14ac:dyDescent="0.35">
      <c r="B8267" s="76">
        <v>8265</v>
      </c>
      <c r="C8267" s="76" t="s">
        <v>8336</v>
      </c>
      <c r="D8267" s="76" t="s">
        <v>8327</v>
      </c>
      <c r="E8267" s="76"/>
      <c r="F8267" s="76" t="s">
        <v>8335</v>
      </c>
    </row>
    <row r="8268" spans="2:6" x14ac:dyDescent="0.35">
      <c r="B8268" s="76">
        <v>8266</v>
      </c>
      <c r="C8268" s="76" t="s">
        <v>8337</v>
      </c>
      <c r="D8268" s="76" t="s">
        <v>10322</v>
      </c>
      <c r="E8268" s="76"/>
      <c r="F8268" s="76" t="s">
        <v>10323</v>
      </c>
    </row>
    <row r="8269" spans="2:6" x14ac:dyDescent="0.35">
      <c r="B8269" s="76">
        <v>8267</v>
      </c>
      <c r="C8269" s="76" t="s">
        <v>8340</v>
      </c>
      <c r="D8269" s="76" t="s">
        <v>8339</v>
      </c>
      <c r="E8269" s="76"/>
      <c r="F8269" s="76" t="s">
        <v>8338</v>
      </c>
    </row>
    <row r="8270" spans="2:6" x14ac:dyDescent="0.35">
      <c r="B8270" s="76">
        <v>8268</v>
      </c>
      <c r="C8270" s="76" t="s">
        <v>8343</v>
      </c>
      <c r="D8270" s="76" t="s">
        <v>8342</v>
      </c>
      <c r="E8270" s="76"/>
      <c r="F8270" s="76" t="s">
        <v>8341</v>
      </c>
    </row>
    <row r="8271" spans="2:6" x14ac:dyDescent="0.35">
      <c r="B8271" s="76">
        <v>8269</v>
      </c>
      <c r="C8271" s="76" t="s">
        <v>8344</v>
      </c>
      <c r="D8271" s="76" t="s">
        <v>10325</v>
      </c>
      <c r="E8271" s="76"/>
      <c r="F8271" s="76" t="s">
        <v>10324</v>
      </c>
    </row>
    <row r="8272" spans="2:6" x14ac:dyDescent="0.35">
      <c r="B8272" s="76">
        <v>8270</v>
      </c>
      <c r="C8272" s="76" t="s">
        <v>12851</v>
      </c>
      <c r="D8272" s="76" t="s">
        <v>12850</v>
      </c>
      <c r="E8272" s="76"/>
      <c r="F8272" s="76" t="s">
        <v>12849</v>
      </c>
    </row>
    <row r="8273" spans="2:6" x14ac:dyDescent="0.35">
      <c r="B8273" s="76">
        <v>8271</v>
      </c>
      <c r="C8273" s="76" t="s">
        <v>8347</v>
      </c>
      <c r="D8273" s="76" t="s">
        <v>8346</v>
      </c>
      <c r="E8273" s="76"/>
      <c r="F8273" s="76" t="s">
        <v>8345</v>
      </c>
    </row>
    <row r="8274" spans="2:6" x14ac:dyDescent="0.35">
      <c r="B8274" s="76">
        <v>8272</v>
      </c>
      <c r="C8274" s="76" t="s">
        <v>8350</v>
      </c>
      <c r="D8274" s="76" t="s">
        <v>8349</v>
      </c>
      <c r="E8274" s="76"/>
      <c r="F8274" s="76" t="s">
        <v>8348</v>
      </c>
    </row>
    <row r="8275" spans="2:6" x14ac:dyDescent="0.35">
      <c r="B8275" s="76">
        <v>8273</v>
      </c>
      <c r="C8275" s="76" t="s">
        <v>8351</v>
      </c>
      <c r="D8275" s="76" t="s">
        <v>10327</v>
      </c>
      <c r="E8275" s="76"/>
      <c r="F8275" s="76" t="s">
        <v>10326</v>
      </c>
    </row>
    <row r="8276" spans="2:6" x14ac:dyDescent="0.35">
      <c r="B8276" s="76">
        <v>8274</v>
      </c>
      <c r="C8276" s="76" t="s">
        <v>8354</v>
      </c>
      <c r="D8276" s="76" t="s">
        <v>8353</v>
      </c>
      <c r="E8276" s="76"/>
      <c r="F8276" s="76" t="s">
        <v>8352</v>
      </c>
    </row>
    <row r="8277" spans="2:6" x14ac:dyDescent="0.35">
      <c r="B8277" s="76">
        <v>8275</v>
      </c>
      <c r="C8277" s="76" t="s">
        <v>8356</v>
      </c>
      <c r="D8277" s="76" t="s">
        <v>13204</v>
      </c>
      <c r="E8277" s="76"/>
      <c r="F8277" s="76" t="s">
        <v>8355</v>
      </c>
    </row>
    <row r="8278" spans="2:6" x14ac:dyDescent="0.35">
      <c r="B8278" s="76">
        <v>8276</v>
      </c>
      <c r="C8278" s="76" t="s">
        <v>8358</v>
      </c>
      <c r="D8278" s="76" t="s">
        <v>13205</v>
      </c>
      <c r="E8278" s="76"/>
      <c r="F8278" s="76" t="s">
        <v>8357</v>
      </c>
    </row>
    <row r="8279" spans="2:6" x14ac:dyDescent="0.35">
      <c r="B8279" s="76">
        <v>8277</v>
      </c>
      <c r="C8279" s="76" t="s">
        <v>8359</v>
      </c>
      <c r="D8279" s="76" t="s">
        <v>13206</v>
      </c>
      <c r="E8279" s="76"/>
      <c r="F8279" s="76" t="s">
        <v>10328</v>
      </c>
    </row>
    <row r="8280" spans="2:6" x14ac:dyDescent="0.35">
      <c r="B8280" s="76">
        <v>8278</v>
      </c>
      <c r="C8280" s="76" t="s">
        <v>8362</v>
      </c>
      <c r="D8280" s="76" t="s">
        <v>8361</v>
      </c>
      <c r="E8280" s="76"/>
      <c r="F8280" s="76" t="s">
        <v>8360</v>
      </c>
    </row>
    <row r="8281" spans="2:6" x14ac:dyDescent="0.35">
      <c r="B8281" s="76">
        <v>8279</v>
      </c>
      <c r="C8281" s="76" t="s">
        <v>8365</v>
      </c>
      <c r="D8281" s="76" t="s">
        <v>8364</v>
      </c>
      <c r="E8281" s="76"/>
      <c r="F8281" s="76" t="s">
        <v>8363</v>
      </c>
    </row>
    <row r="8282" spans="2:6" x14ac:dyDescent="0.35">
      <c r="B8282" s="76">
        <v>8280</v>
      </c>
      <c r="C8282" s="76" t="s">
        <v>8366</v>
      </c>
      <c r="D8282" s="76" t="s">
        <v>10330</v>
      </c>
      <c r="E8282" s="76"/>
      <c r="F8282" s="76" t="s">
        <v>10329</v>
      </c>
    </row>
    <row r="8283" spans="2:6" x14ac:dyDescent="0.35">
      <c r="B8283" s="76">
        <v>8281</v>
      </c>
      <c r="C8283" s="76" t="s">
        <v>8369</v>
      </c>
      <c r="D8283" s="76" t="s">
        <v>8368</v>
      </c>
      <c r="E8283" s="76"/>
      <c r="F8283" s="76" t="s">
        <v>8367</v>
      </c>
    </row>
    <row r="8284" spans="2:6" x14ac:dyDescent="0.35">
      <c r="B8284" s="76">
        <v>8282</v>
      </c>
      <c r="C8284" s="76" t="s">
        <v>12311</v>
      </c>
      <c r="D8284" s="76" t="s">
        <v>13207</v>
      </c>
      <c r="E8284" s="76"/>
      <c r="F8284" s="76" t="s">
        <v>12310</v>
      </c>
    </row>
    <row r="8285" spans="2:6" x14ac:dyDescent="0.35">
      <c r="B8285" s="76">
        <v>8283</v>
      </c>
      <c r="C8285" s="76" t="s">
        <v>11279</v>
      </c>
      <c r="D8285" s="76" t="s">
        <v>8361</v>
      </c>
      <c r="E8285" s="76"/>
      <c r="F8285" s="76" t="s">
        <v>11278</v>
      </c>
    </row>
    <row r="8286" spans="2:6" x14ac:dyDescent="0.35">
      <c r="B8286" s="76">
        <v>8284</v>
      </c>
      <c r="C8286" s="76" t="s">
        <v>11281</v>
      </c>
      <c r="D8286" s="76" t="s">
        <v>8364</v>
      </c>
      <c r="E8286" s="76"/>
      <c r="F8286" s="76" t="s">
        <v>11280</v>
      </c>
    </row>
    <row r="8287" spans="2:6" x14ac:dyDescent="0.35">
      <c r="B8287" s="76">
        <v>8285</v>
      </c>
      <c r="C8287" s="76" t="s">
        <v>11283</v>
      </c>
      <c r="D8287" s="76" t="s">
        <v>10330</v>
      </c>
      <c r="E8287" s="76"/>
      <c r="F8287" s="76" t="s">
        <v>11282</v>
      </c>
    </row>
    <row r="8288" spans="2:6" x14ac:dyDescent="0.35">
      <c r="B8288" s="76">
        <v>8286</v>
      </c>
      <c r="C8288" s="76" t="s">
        <v>11285</v>
      </c>
      <c r="D8288" s="76" t="s">
        <v>8368</v>
      </c>
      <c r="E8288" s="76"/>
      <c r="F8288" s="76" t="s">
        <v>11284</v>
      </c>
    </row>
    <row r="8289" spans="2:6" x14ac:dyDescent="0.35">
      <c r="B8289" s="76">
        <v>8287</v>
      </c>
      <c r="C8289" s="76" t="s">
        <v>12313</v>
      </c>
      <c r="D8289" s="76" t="s">
        <v>13207</v>
      </c>
      <c r="E8289" s="76"/>
      <c r="F8289" s="76" t="s">
        <v>12312</v>
      </c>
    </row>
    <row r="8290" spans="2:6" x14ac:dyDescent="0.35">
      <c r="B8290" s="76">
        <v>8288</v>
      </c>
      <c r="C8290" s="76" t="s">
        <v>8372</v>
      </c>
      <c r="D8290" s="76" t="s">
        <v>8371</v>
      </c>
      <c r="E8290" s="76"/>
      <c r="F8290" s="76" t="s">
        <v>8370</v>
      </c>
    </row>
    <row r="8291" spans="2:6" x14ac:dyDescent="0.35">
      <c r="B8291" s="76">
        <v>8289</v>
      </c>
      <c r="C8291" s="76" t="s">
        <v>8375</v>
      </c>
      <c r="D8291" s="76" t="s">
        <v>8374</v>
      </c>
      <c r="E8291" s="76"/>
      <c r="F8291" s="76" t="s">
        <v>8373</v>
      </c>
    </row>
    <row r="8292" spans="2:6" x14ac:dyDescent="0.35">
      <c r="B8292" s="76">
        <v>8290</v>
      </c>
      <c r="C8292" s="76" t="s">
        <v>8376</v>
      </c>
      <c r="D8292" s="76" t="s">
        <v>10332</v>
      </c>
      <c r="E8292" s="76"/>
      <c r="F8292" s="76" t="s">
        <v>10331</v>
      </c>
    </row>
    <row r="8293" spans="2:6" x14ac:dyDescent="0.35">
      <c r="B8293" s="76">
        <v>8291</v>
      </c>
      <c r="C8293" s="76" t="s">
        <v>8379</v>
      </c>
      <c r="D8293" s="76" t="s">
        <v>8378</v>
      </c>
      <c r="E8293" s="76"/>
      <c r="F8293" s="76" t="s">
        <v>8377</v>
      </c>
    </row>
    <row r="8294" spans="2:6" x14ac:dyDescent="0.35">
      <c r="B8294" s="76">
        <v>8292</v>
      </c>
      <c r="C8294" s="76" t="s">
        <v>11287</v>
      </c>
      <c r="D8294" s="76" t="s">
        <v>8371</v>
      </c>
      <c r="E8294" s="76"/>
      <c r="F8294" s="76" t="s">
        <v>11286</v>
      </c>
    </row>
    <row r="8295" spans="2:6" x14ac:dyDescent="0.35">
      <c r="B8295" s="76">
        <v>8293</v>
      </c>
      <c r="C8295" s="76" t="s">
        <v>11289</v>
      </c>
      <c r="D8295" s="76" t="s">
        <v>8374</v>
      </c>
      <c r="E8295" s="76"/>
      <c r="F8295" s="76" t="s">
        <v>11288</v>
      </c>
    </row>
    <row r="8296" spans="2:6" x14ac:dyDescent="0.35">
      <c r="B8296" s="76">
        <v>8294</v>
      </c>
      <c r="C8296" s="76" t="s">
        <v>11291</v>
      </c>
      <c r="D8296" s="76" t="s">
        <v>10332</v>
      </c>
      <c r="E8296" s="76"/>
      <c r="F8296" s="76" t="s">
        <v>11290</v>
      </c>
    </row>
    <row r="8297" spans="2:6" x14ac:dyDescent="0.35">
      <c r="B8297" s="76">
        <v>8295</v>
      </c>
      <c r="C8297" s="76" t="s">
        <v>11293</v>
      </c>
      <c r="D8297" s="76" t="s">
        <v>8378</v>
      </c>
      <c r="E8297" s="76"/>
      <c r="F8297" s="76" t="s">
        <v>11292</v>
      </c>
    </row>
    <row r="8298" spans="2:6" x14ac:dyDescent="0.35">
      <c r="B8298" s="76">
        <v>8296</v>
      </c>
      <c r="C8298" s="76" t="s">
        <v>8381</v>
      </c>
      <c r="D8298" s="76" t="s">
        <v>13208</v>
      </c>
      <c r="E8298" s="76"/>
      <c r="F8298" s="76" t="s">
        <v>8380</v>
      </c>
    </row>
    <row r="8299" spans="2:6" x14ac:dyDescent="0.35">
      <c r="B8299" s="76">
        <v>8297</v>
      </c>
      <c r="C8299" s="76" t="s">
        <v>8383</v>
      </c>
      <c r="D8299" s="76" t="s">
        <v>13209</v>
      </c>
      <c r="E8299" s="76"/>
      <c r="F8299" s="76" t="s">
        <v>8382</v>
      </c>
    </row>
    <row r="8300" spans="2:6" x14ac:dyDescent="0.35">
      <c r="B8300" s="76">
        <v>8298</v>
      </c>
      <c r="C8300" s="76" t="s">
        <v>8384</v>
      </c>
      <c r="D8300" s="76" t="s">
        <v>13210</v>
      </c>
      <c r="E8300" s="76"/>
      <c r="F8300" s="76" t="s">
        <v>10333</v>
      </c>
    </row>
    <row r="8301" spans="2:6" x14ac:dyDescent="0.35">
      <c r="B8301" s="76">
        <v>8299</v>
      </c>
      <c r="C8301" s="76" t="s">
        <v>8386</v>
      </c>
      <c r="D8301" s="76" t="s">
        <v>13211</v>
      </c>
      <c r="E8301" s="76"/>
      <c r="F8301" s="76" t="s">
        <v>8385</v>
      </c>
    </row>
    <row r="8302" spans="2:6" x14ac:dyDescent="0.35">
      <c r="B8302" s="76">
        <v>8300</v>
      </c>
      <c r="C8302" s="76" t="s">
        <v>8389</v>
      </c>
      <c r="D8302" s="76" t="s">
        <v>8388</v>
      </c>
      <c r="E8302" s="76"/>
      <c r="F8302" s="76" t="s">
        <v>8387</v>
      </c>
    </row>
    <row r="8303" spans="2:6" x14ac:dyDescent="0.35">
      <c r="B8303" s="76">
        <v>8301</v>
      </c>
      <c r="C8303" s="76" t="s">
        <v>8392</v>
      </c>
      <c r="D8303" s="76" t="s">
        <v>8391</v>
      </c>
      <c r="E8303" s="76"/>
      <c r="F8303" s="76" t="s">
        <v>8390</v>
      </c>
    </row>
    <row r="8304" spans="2:6" x14ac:dyDescent="0.35">
      <c r="B8304" s="76">
        <v>8302</v>
      </c>
      <c r="C8304" s="76" t="s">
        <v>8393</v>
      </c>
      <c r="D8304" s="76" t="s">
        <v>10335</v>
      </c>
      <c r="E8304" s="76"/>
      <c r="F8304" s="76" t="s">
        <v>10334</v>
      </c>
    </row>
    <row r="8305" spans="2:6" x14ac:dyDescent="0.35">
      <c r="B8305" s="76">
        <v>8303</v>
      </c>
      <c r="C8305" s="76" t="s">
        <v>8396</v>
      </c>
      <c r="D8305" s="76" t="s">
        <v>8395</v>
      </c>
      <c r="E8305" s="76"/>
      <c r="F8305" s="76" t="s">
        <v>8394</v>
      </c>
    </row>
    <row r="8306" spans="2:6" x14ac:dyDescent="0.35">
      <c r="B8306" s="76">
        <v>8304</v>
      </c>
      <c r="C8306" s="76" t="s">
        <v>11295</v>
      </c>
      <c r="D8306" s="76" t="s">
        <v>8388</v>
      </c>
      <c r="E8306" s="76"/>
      <c r="F8306" s="76" t="s">
        <v>11294</v>
      </c>
    </row>
    <row r="8307" spans="2:6" x14ac:dyDescent="0.35">
      <c r="B8307" s="76">
        <v>8305</v>
      </c>
      <c r="C8307" s="76" t="s">
        <v>11297</v>
      </c>
      <c r="D8307" s="76" t="s">
        <v>8391</v>
      </c>
      <c r="E8307" s="76"/>
      <c r="F8307" s="76" t="s">
        <v>11296</v>
      </c>
    </row>
    <row r="8308" spans="2:6" x14ac:dyDescent="0.35">
      <c r="B8308" s="76">
        <v>8306</v>
      </c>
      <c r="C8308" s="76" t="s">
        <v>11299</v>
      </c>
      <c r="D8308" s="76" t="s">
        <v>10335</v>
      </c>
      <c r="E8308" s="76"/>
      <c r="F8308" s="76" t="s">
        <v>11298</v>
      </c>
    </row>
    <row r="8309" spans="2:6" x14ac:dyDescent="0.35">
      <c r="B8309" s="76">
        <v>8307</v>
      </c>
      <c r="C8309" s="76" t="s">
        <v>11301</v>
      </c>
      <c r="D8309" s="76" t="s">
        <v>8395</v>
      </c>
      <c r="E8309" s="76"/>
      <c r="F8309" s="76" t="s">
        <v>11300</v>
      </c>
    </row>
    <row r="8310" spans="2:6" x14ac:dyDescent="0.35">
      <c r="B8310" s="76">
        <v>8308</v>
      </c>
      <c r="C8310" s="76" t="s">
        <v>8399</v>
      </c>
      <c r="D8310" s="76" t="s">
        <v>8398</v>
      </c>
      <c r="E8310" s="76"/>
      <c r="F8310" s="76" t="s">
        <v>8397</v>
      </c>
    </row>
    <row r="8311" spans="2:6" x14ac:dyDescent="0.35">
      <c r="B8311" s="76">
        <v>8309</v>
      </c>
      <c r="C8311" s="76" t="s">
        <v>8401</v>
      </c>
      <c r="D8311" s="76" t="s">
        <v>8398</v>
      </c>
      <c r="E8311" s="76"/>
      <c r="F8311" s="76" t="s">
        <v>8400</v>
      </c>
    </row>
    <row r="8312" spans="2:6" x14ac:dyDescent="0.35">
      <c r="B8312" s="76">
        <v>8310</v>
      </c>
      <c r="C8312" s="76" t="s">
        <v>8402</v>
      </c>
      <c r="D8312" s="76" t="s">
        <v>8398</v>
      </c>
      <c r="E8312" s="76"/>
      <c r="F8312" s="76" t="s">
        <v>10336</v>
      </c>
    </row>
    <row r="8313" spans="2:6" x14ac:dyDescent="0.35">
      <c r="B8313" s="76">
        <v>8311</v>
      </c>
      <c r="C8313" s="76" t="s">
        <v>8404</v>
      </c>
      <c r="D8313" s="76" t="s">
        <v>13212</v>
      </c>
      <c r="E8313" s="76"/>
      <c r="F8313" s="76" t="s">
        <v>8403</v>
      </c>
    </row>
    <row r="8314" spans="2:6" x14ac:dyDescent="0.35">
      <c r="B8314" s="76">
        <v>8312</v>
      </c>
      <c r="C8314" s="76" t="s">
        <v>8406</v>
      </c>
      <c r="D8314" s="76" t="s">
        <v>13213</v>
      </c>
      <c r="E8314" s="76"/>
      <c r="F8314" s="76" t="s">
        <v>8405</v>
      </c>
    </row>
    <row r="8315" spans="2:6" x14ac:dyDescent="0.35">
      <c r="B8315" s="76">
        <v>8313</v>
      </c>
      <c r="C8315" s="76" t="s">
        <v>8407</v>
      </c>
      <c r="D8315" s="76" t="s">
        <v>13214</v>
      </c>
      <c r="E8315" s="76"/>
      <c r="F8315" s="76" t="s">
        <v>10337</v>
      </c>
    </row>
    <row r="8316" spans="2:6" x14ac:dyDescent="0.35">
      <c r="B8316" s="76">
        <v>8314</v>
      </c>
      <c r="C8316" s="76" t="s">
        <v>8409</v>
      </c>
      <c r="D8316" s="76" t="s">
        <v>13215</v>
      </c>
      <c r="E8316" s="76"/>
      <c r="F8316" s="76" t="s">
        <v>8408</v>
      </c>
    </row>
    <row r="8317" spans="2:6" x14ac:dyDescent="0.35">
      <c r="B8317" s="76">
        <v>8315</v>
      </c>
      <c r="C8317" s="76" t="s">
        <v>8412</v>
      </c>
      <c r="D8317" s="76" t="s">
        <v>8411</v>
      </c>
      <c r="E8317" s="76"/>
      <c r="F8317" s="76" t="s">
        <v>8410</v>
      </c>
    </row>
    <row r="8318" spans="2:6" x14ac:dyDescent="0.35">
      <c r="B8318" s="76">
        <v>8316</v>
      </c>
      <c r="C8318" s="76" t="s">
        <v>8415</v>
      </c>
      <c r="D8318" s="76" t="s">
        <v>8414</v>
      </c>
      <c r="E8318" s="76"/>
      <c r="F8318" s="76" t="s">
        <v>8413</v>
      </c>
    </row>
    <row r="8319" spans="2:6" x14ac:dyDescent="0.35">
      <c r="B8319" s="76">
        <v>8317</v>
      </c>
      <c r="C8319" s="76" t="s">
        <v>8416</v>
      </c>
      <c r="D8319" s="76" t="s">
        <v>10339</v>
      </c>
      <c r="E8319" s="76"/>
      <c r="F8319" s="76" t="s">
        <v>10338</v>
      </c>
    </row>
    <row r="8320" spans="2:6" x14ac:dyDescent="0.35">
      <c r="B8320" s="76">
        <v>8318</v>
      </c>
      <c r="C8320" s="76" t="s">
        <v>8419</v>
      </c>
      <c r="D8320" s="76" t="s">
        <v>8418</v>
      </c>
      <c r="E8320" s="76"/>
      <c r="F8320" s="76" t="s">
        <v>8417</v>
      </c>
    </row>
    <row r="8321" spans="2:6" x14ac:dyDescent="0.35">
      <c r="B8321" s="76">
        <v>8319</v>
      </c>
      <c r="C8321" s="76" t="s">
        <v>11178</v>
      </c>
      <c r="D8321" s="76" t="s">
        <v>8411</v>
      </c>
      <c r="E8321" s="76"/>
      <c r="F8321" s="76" t="s">
        <v>11176</v>
      </c>
    </row>
    <row r="8322" spans="2:6" x14ac:dyDescent="0.35">
      <c r="B8322" s="76">
        <v>8320</v>
      </c>
      <c r="C8322" s="76" t="s">
        <v>11180</v>
      </c>
      <c r="D8322" s="76" t="s">
        <v>8414</v>
      </c>
      <c r="E8322" s="76"/>
      <c r="F8322" s="76" t="s">
        <v>11179</v>
      </c>
    </row>
    <row r="8323" spans="2:6" x14ac:dyDescent="0.35">
      <c r="B8323" s="76">
        <v>8321</v>
      </c>
      <c r="C8323" s="76" t="s">
        <v>11182</v>
      </c>
      <c r="D8323" s="76" t="s">
        <v>10339</v>
      </c>
      <c r="E8323" s="76"/>
      <c r="F8323" s="76" t="s">
        <v>11181</v>
      </c>
    </row>
    <row r="8324" spans="2:6" x14ac:dyDescent="0.35">
      <c r="B8324" s="76">
        <v>8322</v>
      </c>
      <c r="C8324" s="76" t="s">
        <v>8422</v>
      </c>
      <c r="D8324" s="76" t="s">
        <v>8421</v>
      </c>
      <c r="E8324" s="76"/>
      <c r="F8324" s="76" t="s">
        <v>8420</v>
      </c>
    </row>
    <row r="8325" spans="2:6" x14ac:dyDescent="0.35">
      <c r="B8325" s="76">
        <v>8323</v>
      </c>
      <c r="C8325" s="76" t="s">
        <v>8425</v>
      </c>
      <c r="D8325" s="76" t="s">
        <v>8424</v>
      </c>
      <c r="E8325" s="76"/>
      <c r="F8325" s="76" t="s">
        <v>8423</v>
      </c>
    </row>
    <row r="8326" spans="2:6" x14ac:dyDescent="0.35">
      <c r="B8326" s="76">
        <v>8324</v>
      </c>
      <c r="C8326" s="76" t="s">
        <v>8426</v>
      </c>
      <c r="D8326" s="76" t="s">
        <v>10341</v>
      </c>
      <c r="E8326" s="76"/>
      <c r="F8326" s="76" t="s">
        <v>10340</v>
      </c>
    </row>
    <row r="8327" spans="2:6" x14ac:dyDescent="0.35">
      <c r="B8327" s="76">
        <v>8325</v>
      </c>
      <c r="C8327" s="76" t="s">
        <v>8429</v>
      </c>
      <c r="D8327" s="76" t="s">
        <v>8428</v>
      </c>
      <c r="E8327" s="76"/>
      <c r="F8327" s="76" t="s">
        <v>8427</v>
      </c>
    </row>
    <row r="8328" spans="2:6" x14ac:dyDescent="0.35">
      <c r="B8328" s="76">
        <v>8326</v>
      </c>
      <c r="C8328" s="76" t="s">
        <v>11183</v>
      </c>
      <c r="D8328" s="76" t="s">
        <v>8421</v>
      </c>
      <c r="E8328" s="76"/>
      <c r="F8328" s="76" t="s">
        <v>11177</v>
      </c>
    </row>
    <row r="8329" spans="2:6" x14ac:dyDescent="0.35">
      <c r="B8329" s="76">
        <v>8327</v>
      </c>
      <c r="C8329" s="76" t="s">
        <v>11185</v>
      </c>
      <c r="D8329" s="76" t="s">
        <v>8424</v>
      </c>
      <c r="E8329" s="76"/>
      <c r="F8329" s="76" t="s">
        <v>11184</v>
      </c>
    </row>
    <row r="8330" spans="2:6" x14ac:dyDescent="0.35">
      <c r="B8330" s="76">
        <v>8328</v>
      </c>
      <c r="C8330" s="76" t="s">
        <v>11187</v>
      </c>
      <c r="D8330" s="76" t="s">
        <v>10341</v>
      </c>
      <c r="E8330" s="76"/>
      <c r="F8330" s="76" t="s">
        <v>11186</v>
      </c>
    </row>
    <row r="8331" spans="2:6" x14ac:dyDescent="0.35">
      <c r="B8331" s="76">
        <v>8329</v>
      </c>
      <c r="C8331" s="76" t="s">
        <v>11189</v>
      </c>
      <c r="D8331" s="76" t="s">
        <v>8428</v>
      </c>
      <c r="E8331" s="76"/>
      <c r="F8331" s="76" t="s">
        <v>11188</v>
      </c>
    </row>
    <row r="8332" spans="2:6" x14ac:dyDescent="0.35">
      <c r="B8332" s="76">
        <v>8330</v>
      </c>
      <c r="C8332" s="76" t="s">
        <v>8432</v>
      </c>
      <c r="D8332" s="76" t="s">
        <v>8431</v>
      </c>
      <c r="E8332" s="76"/>
      <c r="F8332" s="76" t="s">
        <v>8430</v>
      </c>
    </row>
    <row r="8333" spans="2:6" x14ac:dyDescent="0.35">
      <c r="B8333" s="76">
        <v>8331</v>
      </c>
      <c r="C8333" s="76" t="s">
        <v>8435</v>
      </c>
      <c r="D8333" s="76" t="s">
        <v>8434</v>
      </c>
      <c r="E8333" s="76"/>
      <c r="F8333" s="76" t="s">
        <v>8433</v>
      </c>
    </row>
    <row r="8334" spans="2:6" x14ac:dyDescent="0.35">
      <c r="B8334" s="76">
        <v>8332</v>
      </c>
      <c r="C8334" s="76" t="s">
        <v>8436</v>
      </c>
      <c r="D8334" s="76" t="s">
        <v>10343</v>
      </c>
      <c r="E8334" s="76"/>
      <c r="F8334" s="76" t="s">
        <v>10342</v>
      </c>
    </row>
    <row r="8335" spans="2:6" x14ac:dyDescent="0.35">
      <c r="B8335" s="76">
        <v>8333</v>
      </c>
      <c r="C8335" s="76" t="s">
        <v>11303</v>
      </c>
      <c r="D8335" s="76" t="s">
        <v>8431</v>
      </c>
      <c r="E8335" s="76"/>
      <c r="F8335" s="76" t="s">
        <v>11302</v>
      </c>
    </row>
    <row r="8336" spans="2:6" x14ac:dyDescent="0.35">
      <c r="B8336" s="76">
        <v>8334</v>
      </c>
      <c r="C8336" s="76" t="s">
        <v>11305</v>
      </c>
      <c r="D8336" s="76" t="s">
        <v>8434</v>
      </c>
      <c r="E8336" s="76"/>
      <c r="F8336" s="76" t="s">
        <v>11304</v>
      </c>
    </row>
    <row r="8337" spans="2:6" x14ac:dyDescent="0.35">
      <c r="B8337" s="76">
        <v>8335</v>
      </c>
      <c r="C8337" s="76" t="s">
        <v>11307</v>
      </c>
      <c r="D8337" s="76" t="s">
        <v>10343</v>
      </c>
      <c r="E8337" s="76"/>
      <c r="F8337" s="76" t="s">
        <v>11306</v>
      </c>
    </row>
    <row r="8338" spans="2:6" x14ac:dyDescent="0.35">
      <c r="B8338" s="76">
        <v>8336</v>
      </c>
      <c r="C8338" s="76" t="s">
        <v>8439</v>
      </c>
      <c r="D8338" s="76" t="s">
        <v>8438</v>
      </c>
      <c r="E8338" s="76"/>
      <c r="F8338" s="76" t="s">
        <v>8437</v>
      </c>
    </row>
    <row r="8339" spans="2:6" x14ac:dyDescent="0.35">
      <c r="B8339" s="76">
        <v>8337</v>
      </c>
      <c r="C8339" s="76" t="s">
        <v>8442</v>
      </c>
      <c r="D8339" s="76" t="s">
        <v>8441</v>
      </c>
      <c r="E8339" s="76"/>
      <c r="F8339" s="76" t="s">
        <v>8440</v>
      </c>
    </row>
    <row r="8340" spans="2:6" x14ac:dyDescent="0.35">
      <c r="B8340" s="76">
        <v>8338</v>
      </c>
      <c r="C8340" s="76" t="s">
        <v>8443</v>
      </c>
      <c r="D8340" s="76" t="s">
        <v>10345</v>
      </c>
      <c r="E8340" s="76"/>
      <c r="F8340" s="76" t="s">
        <v>10344</v>
      </c>
    </row>
    <row r="8341" spans="2:6" x14ac:dyDescent="0.35">
      <c r="B8341" s="76">
        <v>8339</v>
      </c>
      <c r="C8341" s="76" t="s">
        <v>12316</v>
      </c>
      <c r="D8341" s="76" t="s">
        <v>12315</v>
      </c>
      <c r="E8341" s="76"/>
      <c r="F8341" s="76" t="s">
        <v>12314</v>
      </c>
    </row>
    <row r="8342" spans="2:6" x14ac:dyDescent="0.35">
      <c r="B8342" s="76">
        <v>8340</v>
      </c>
      <c r="C8342" s="76" t="s">
        <v>8446</v>
      </c>
      <c r="D8342" s="76" t="s">
        <v>8445</v>
      </c>
      <c r="E8342" s="76"/>
      <c r="F8342" s="76" t="s">
        <v>8444</v>
      </c>
    </row>
    <row r="8343" spans="2:6" x14ac:dyDescent="0.35">
      <c r="B8343" s="76">
        <v>8341</v>
      </c>
      <c r="C8343" s="76" t="s">
        <v>8449</v>
      </c>
      <c r="D8343" s="76" t="s">
        <v>8448</v>
      </c>
      <c r="E8343" s="76"/>
      <c r="F8343" s="76" t="s">
        <v>8447</v>
      </c>
    </row>
    <row r="8344" spans="2:6" x14ac:dyDescent="0.35">
      <c r="B8344" s="76">
        <v>8342</v>
      </c>
      <c r="C8344" s="76" t="s">
        <v>8452</v>
      </c>
      <c r="D8344" s="76" t="s">
        <v>8451</v>
      </c>
      <c r="E8344" s="76"/>
      <c r="F8344" s="76" t="s">
        <v>8450</v>
      </c>
    </row>
    <row r="8345" spans="2:6" x14ac:dyDescent="0.35">
      <c r="B8345" s="76">
        <v>8343</v>
      </c>
      <c r="C8345" s="76" t="s">
        <v>8453</v>
      </c>
      <c r="D8345" s="76" t="s">
        <v>10347</v>
      </c>
      <c r="E8345" s="76"/>
      <c r="F8345" s="76" t="s">
        <v>10346</v>
      </c>
    </row>
    <row r="8346" spans="2:6" x14ac:dyDescent="0.35">
      <c r="B8346" s="76">
        <v>8344</v>
      </c>
      <c r="C8346" s="76" t="s">
        <v>8456</v>
      </c>
      <c r="D8346" s="76" t="s">
        <v>8455</v>
      </c>
      <c r="E8346" s="76"/>
      <c r="F8346" s="76" t="s">
        <v>8454</v>
      </c>
    </row>
    <row r="8347" spans="2:6" x14ac:dyDescent="0.35">
      <c r="B8347" s="76">
        <v>8345</v>
      </c>
      <c r="C8347" s="76" t="s">
        <v>10935</v>
      </c>
      <c r="D8347" s="76" t="s">
        <v>8448</v>
      </c>
      <c r="E8347" s="76"/>
      <c r="F8347" s="76" t="s">
        <v>10934</v>
      </c>
    </row>
    <row r="8348" spans="2:6" x14ac:dyDescent="0.35">
      <c r="B8348" s="76">
        <v>8346</v>
      </c>
      <c r="C8348" s="76" t="s">
        <v>10937</v>
      </c>
      <c r="D8348" s="76" t="s">
        <v>8451</v>
      </c>
      <c r="E8348" s="76"/>
      <c r="F8348" s="76" t="s">
        <v>10936</v>
      </c>
    </row>
    <row r="8349" spans="2:6" x14ac:dyDescent="0.35">
      <c r="B8349" s="76">
        <v>8347</v>
      </c>
      <c r="C8349" s="76" t="s">
        <v>10939</v>
      </c>
      <c r="D8349" s="76" t="s">
        <v>10347</v>
      </c>
      <c r="E8349" s="76"/>
      <c r="F8349" s="76" t="s">
        <v>10938</v>
      </c>
    </row>
    <row r="8350" spans="2:6" x14ac:dyDescent="0.35">
      <c r="B8350" s="76">
        <v>8348</v>
      </c>
      <c r="C8350" s="76" t="s">
        <v>10941</v>
      </c>
      <c r="D8350" s="76" t="s">
        <v>8455</v>
      </c>
      <c r="E8350" s="76"/>
      <c r="F8350" s="76" t="s">
        <v>10940</v>
      </c>
    </row>
    <row r="8351" spans="2:6" x14ac:dyDescent="0.35">
      <c r="B8351" s="76">
        <v>8349</v>
      </c>
      <c r="C8351" s="76" t="s">
        <v>8459</v>
      </c>
      <c r="D8351" s="76" t="s">
        <v>8458</v>
      </c>
      <c r="E8351" s="76"/>
      <c r="F8351" s="76" t="s">
        <v>8457</v>
      </c>
    </row>
    <row r="8352" spans="2:6" x14ac:dyDescent="0.35">
      <c r="B8352" s="76">
        <v>8350</v>
      </c>
      <c r="C8352" s="76" t="s">
        <v>8462</v>
      </c>
      <c r="D8352" s="76" t="s">
        <v>8461</v>
      </c>
      <c r="E8352" s="76"/>
      <c r="F8352" s="76" t="s">
        <v>8460</v>
      </c>
    </row>
    <row r="8353" spans="2:6" x14ac:dyDescent="0.35">
      <c r="B8353" s="76">
        <v>8351</v>
      </c>
      <c r="C8353" s="76" t="s">
        <v>8463</v>
      </c>
      <c r="D8353" s="76" t="s">
        <v>10349</v>
      </c>
      <c r="E8353" s="76"/>
      <c r="F8353" s="76" t="s">
        <v>10348</v>
      </c>
    </row>
    <row r="8354" spans="2:6" x14ac:dyDescent="0.35">
      <c r="B8354" s="76">
        <v>8352</v>
      </c>
      <c r="C8354" s="76" t="s">
        <v>8466</v>
      </c>
      <c r="D8354" s="76" t="s">
        <v>8465</v>
      </c>
      <c r="E8354" s="76"/>
      <c r="F8354" s="76" t="s">
        <v>8464</v>
      </c>
    </row>
    <row r="8355" spans="2:6" x14ac:dyDescent="0.35">
      <c r="B8355" s="76">
        <v>8353</v>
      </c>
      <c r="C8355" s="76" t="s">
        <v>8469</v>
      </c>
      <c r="D8355" s="76" t="s">
        <v>8468</v>
      </c>
      <c r="E8355" s="76"/>
      <c r="F8355" s="76" t="s">
        <v>8467</v>
      </c>
    </row>
    <row r="8356" spans="2:6" x14ac:dyDescent="0.35">
      <c r="B8356" s="76">
        <v>8354</v>
      </c>
      <c r="C8356" s="76" t="s">
        <v>8470</v>
      </c>
      <c r="D8356" s="76" t="s">
        <v>10351</v>
      </c>
      <c r="E8356" s="76"/>
      <c r="F8356" s="76" t="s">
        <v>10350</v>
      </c>
    </row>
    <row r="8357" spans="2:6" x14ac:dyDescent="0.35">
      <c r="B8357" s="76">
        <v>8355</v>
      </c>
      <c r="C8357" s="76" t="s">
        <v>8473</v>
      </c>
      <c r="D8357" s="76" t="s">
        <v>8472</v>
      </c>
      <c r="E8357" s="76"/>
      <c r="F8357" s="76" t="s">
        <v>8471</v>
      </c>
    </row>
    <row r="8358" spans="2:6" x14ac:dyDescent="0.35">
      <c r="B8358" s="76">
        <v>8356</v>
      </c>
      <c r="C8358" s="76" t="s">
        <v>8476</v>
      </c>
      <c r="D8358" s="76" t="s">
        <v>8475</v>
      </c>
      <c r="E8358" s="76"/>
      <c r="F8358" s="76" t="s">
        <v>8474</v>
      </c>
    </row>
    <row r="8359" spans="2:6" x14ac:dyDescent="0.35">
      <c r="B8359" s="76">
        <v>8357</v>
      </c>
      <c r="C8359" s="76" t="s">
        <v>8477</v>
      </c>
      <c r="D8359" s="76" t="s">
        <v>10353</v>
      </c>
      <c r="E8359" s="76"/>
      <c r="F8359" s="76" t="s">
        <v>10352</v>
      </c>
    </row>
    <row r="8360" spans="2:6" x14ac:dyDescent="0.35">
      <c r="B8360" s="76">
        <v>8358</v>
      </c>
      <c r="C8360" s="76" t="s">
        <v>8480</v>
      </c>
      <c r="D8360" s="76" t="s">
        <v>8479</v>
      </c>
      <c r="E8360" s="76"/>
      <c r="F8360" s="76" t="s">
        <v>8478</v>
      </c>
    </row>
    <row r="8361" spans="2:6" x14ac:dyDescent="0.35">
      <c r="B8361" s="76">
        <v>8359</v>
      </c>
      <c r="C8361" s="76" t="s">
        <v>8483</v>
      </c>
      <c r="D8361" s="76" t="s">
        <v>8482</v>
      </c>
      <c r="E8361" s="76"/>
      <c r="F8361" s="76" t="s">
        <v>8481</v>
      </c>
    </row>
    <row r="8362" spans="2:6" x14ac:dyDescent="0.35">
      <c r="B8362" s="76">
        <v>8360</v>
      </c>
      <c r="C8362" s="76" t="s">
        <v>8486</v>
      </c>
      <c r="D8362" s="76" t="s">
        <v>8485</v>
      </c>
      <c r="E8362" s="76"/>
      <c r="F8362" s="76" t="s">
        <v>8484</v>
      </c>
    </row>
    <row r="8363" spans="2:6" x14ac:dyDescent="0.35">
      <c r="B8363" s="76">
        <v>8361</v>
      </c>
      <c r="C8363" s="76" t="s">
        <v>8487</v>
      </c>
      <c r="D8363" s="76" t="s">
        <v>10355</v>
      </c>
      <c r="E8363" s="76"/>
      <c r="F8363" s="76" t="s">
        <v>10354</v>
      </c>
    </row>
    <row r="8364" spans="2:6" x14ac:dyDescent="0.35">
      <c r="B8364" s="76">
        <v>8362</v>
      </c>
      <c r="C8364" s="76" t="s">
        <v>8490</v>
      </c>
      <c r="D8364" s="76" t="s">
        <v>8489</v>
      </c>
      <c r="E8364" s="76"/>
      <c r="F8364" s="76" t="s">
        <v>8488</v>
      </c>
    </row>
    <row r="8365" spans="2:6" x14ac:dyDescent="0.35">
      <c r="B8365" s="76">
        <v>8363</v>
      </c>
      <c r="C8365" s="76" t="s">
        <v>8493</v>
      </c>
      <c r="D8365" s="76" t="s">
        <v>8492</v>
      </c>
      <c r="E8365" s="76"/>
      <c r="F8365" s="76" t="s">
        <v>8491</v>
      </c>
    </row>
    <row r="8366" spans="2:6" x14ac:dyDescent="0.35">
      <c r="B8366" s="76">
        <v>8364</v>
      </c>
      <c r="C8366" s="76" t="s">
        <v>8494</v>
      </c>
      <c r="D8366" s="76" t="s">
        <v>10357</v>
      </c>
      <c r="E8366" s="76"/>
      <c r="F8366" s="76" t="s">
        <v>10356</v>
      </c>
    </row>
    <row r="8367" spans="2:6" x14ac:dyDescent="0.35">
      <c r="B8367" s="76">
        <v>8365</v>
      </c>
      <c r="C8367" s="76" t="s">
        <v>8497</v>
      </c>
      <c r="D8367" s="76" t="s">
        <v>8496</v>
      </c>
      <c r="E8367" s="76"/>
      <c r="F8367" s="76" t="s">
        <v>8495</v>
      </c>
    </row>
    <row r="8368" spans="2:6" x14ac:dyDescent="0.35">
      <c r="B8368" s="76">
        <v>8366</v>
      </c>
      <c r="C8368" s="76" t="s">
        <v>12318</v>
      </c>
      <c r="D8368" s="76" t="s">
        <v>13216</v>
      </c>
      <c r="E8368" s="76"/>
      <c r="F8368" s="76" t="s">
        <v>12317</v>
      </c>
    </row>
    <row r="8369" spans="2:6" x14ac:dyDescent="0.35">
      <c r="B8369" s="76">
        <v>8367</v>
      </c>
      <c r="C8369" s="76" t="s">
        <v>8500</v>
      </c>
      <c r="D8369" s="76" t="s">
        <v>8499</v>
      </c>
      <c r="E8369" s="76"/>
      <c r="F8369" s="76" t="s">
        <v>8498</v>
      </c>
    </row>
    <row r="8370" spans="2:6" x14ac:dyDescent="0.35">
      <c r="B8370" s="76">
        <v>8368</v>
      </c>
      <c r="C8370" s="76" t="s">
        <v>8503</v>
      </c>
      <c r="D8370" s="76" t="s">
        <v>8502</v>
      </c>
      <c r="E8370" s="76"/>
      <c r="F8370" s="76" t="s">
        <v>8501</v>
      </c>
    </row>
    <row r="8371" spans="2:6" x14ac:dyDescent="0.35">
      <c r="B8371" s="76">
        <v>8369</v>
      </c>
      <c r="C8371" s="76" t="s">
        <v>8504</v>
      </c>
      <c r="D8371" s="76" t="s">
        <v>10359</v>
      </c>
      <c r="E8371" s="76"/>
      <c r="F8371" s="76" t="s">
        <v>10358</v>
      </c>
    </row>
    <row r="8372" spans="2:6" x14ac:dyDescent="0.35">
      <c r="B8372" s="76">
        <v>8370</v>
      </c>
      <c r="C8372" s="76" t="s">
        <v>8507</v>
      </c>
      <c r="D8372" s="76" t="s">
        <v>8506</v>
      </c>
      <c r="E8372" s="76"/>
      <c r="F8372" s="76" t="s">
        <v>8505</v>
      </c>
    </row>
    <row r="8373" spans="2:6" x14ac:dyDescent="0.35">
      <c r="B8373" s="76">
        <v>8371</v>
      </c>
      <c r="C8373" s="76" t="s">
        <v>12320</v>
      </c>
      <c r="D8373" s="76" t="s">
        <v>13217</v>
      </c>
      <c r="E8373" s="76"/>
      <c r="F8373" s="76" t="s">
        <v>12319</v>
      </c>
    </row>
    <row r="8374" spans="2:6" x14ac:dyDescent="0.35">
      <c r="B8374" s="76">
        <v>8372</v>
      </c>
      <c r="C8374" s="76" t="s">
        <v>8510</v>
      </c>
      <c r="D8374" s="76" t="s">
        <v>8509</v>
      </c>
      <c r="E8374" s="76"/>
      <c r="F8374" s="76" t="s">
        <v>8508</v>
      </c>
    </row>
    <row r="8375" spans="2:6" x14ac:dyDescent="0.35">
      <c r="B8375" s="76">
        <v>8373</v>
      </c>
      <c r="C8375" s="76" t="s">
        <v>8513</v>
      </c>
      <c r="D8375" s="76" t="s">
        <v>8512</v>
      </c>
      <c r="E8375" s="76"/>
      <c r="F8375" s="76" t="s">
        <v>8511</v>
      </c>
    </row>
    <row r="8376" spans="2:6" x14ac:dyDescent="0.35">
      <c r="B8376" s="76">
        <v>8374</v>
      </c>
      <c r="C8376" s="76" t="s">
        <v>8514</v>
      </c>
      <c r="D8376" s="76" t="s">
        <v>10361</v>
      </c>
      <c r="E8376" s="76"/>
      <c r="F8376" s="76" t="s">
        <v>10360</v>
      </c>
    </row>
    <row r="8377" spans="2:6" x14ac:dyDescent="0.35">
      <c r="B8377" s="76">
        <v>8375</v>
      </c>
      <c r="C8377" s="76" t="s">
        <v>12323</v>
      </c>
      <c r="D8377" s="76" t="s">
        <v>12322</v>
      </c>
      <c r="E8377" s="76"/>
      <c r="F8377" s="76" t="s">
        <v>12321</v>
      </c>
    </row>
    <row r="8378" spans="2:6" x14ac:dyDescent="0.35">
      <c r="B8378" s="76">
        <v>8376</v>
      </c>
      <c r="C8378" s="76" t="s">
        <v>8517</v>
      </c>
      <c r="D8378" s="76" t="s">
        <v>8516</v>
      </c>
      <c r="E8378" s="76"/>
      <c r="F8378" s="76" t="s">
        <v>8515</v>
      </c>
    </row>
    <row r="8379" spans="2:6" x14ac:dyDescent="0.35">
      <c r="B8379" s="76">
        <v>8377</v>
      </c>
      <c r="C8379" s="76" t="s">
        <v>8520</v>
      </c>
      <c r="D8379" s="76" t="s">
        <v>8519</v>
      </c>
      <c r="E8379" s="76"/>
      <c r="F8379" s="76" t="s">
        <v>8518</v>
      </c>
    </row>
    <row r="8380" spans="2:6" x14ac:dyDescent="0.35">
      <c r="B8380" s="76">
        <v>8378</v>
      </c>
      <c r="C8380" s="76" t="s">
        <v>8523</v>
      </c>
      <c r="D8380" s="76" t="s">
        <v>8522</v>
      </c>
      <c r="E8380" s="76"/>
      <c r="F8380" s="76" t="s">
        <v>8521</v>
      </c>
    </row>
    <row r="8381" spans="2:6" x14ac:dyDescent="0.35">
      <c r="B8381" s="76">
        <v>8379</v>
      </c>
      <c r="C8381" s="76" t="s">
        <v>8524</v>
      </c>
      <c r="D8381" s="76" t="s">
        <v>10363</v>
      </c>
      <c r="E8381" s="76"/>
      <c r="F8381" s="76" t="s">
        <v>10362</v>
      </c>
    </row>
    <row r="8382" spans="2:6" x14ac:dyDescent="0.35">
      <c r="B8382" s="76">
        <v>8380</v>
      </c>
      <c r="C8382" s="76" t="s">
        <v>8527</v>
      </c>
      <c r="D8382" s="76" t="s">
        <v>8526</v>
      </c>
      <c r="E8382" s="76"/>
      <c r="F8382" s="76" t="s">
        <v>8525</v>
      </c>
    </row>
    <row r="8383" spans="2:6" x14ac:dyDescent="0.35">
      <c r="B8383" s="76">
        <v>8381</v>
      </c>
      <c r="C8383" s="76" t="s">
        <v>12325</v>
      </c>
      <c r="D8383" s="76" t="s">
        <v>8519</v>
      </c>
      <c r="E8383" s="76"/>
      <c r="F8383" s="76" t="s">
        <v>12324</v>
      </c>
    </row>
    <row r="8384" spans="2:6" x14ac:dyDescent="0.35">
      <c r="B8384" s="76">
        <v>8382</v>
      </c>
      <c r="C8384" s="76" t="s">
        <v>12327</v>
      </c>
      <c r="D8384" s="76" t="s">
        <v>8522</v>
      </c>
      <c r="E8384" s="76"/>
      <c r="F8384" s="76" t="s">
        <v>12326</v>
      </c>
    </row>
    <row r="8385" spans="2:6" x14ac:dyDescent="0.35">
      <c r="B8385" s="76">
        <v>8383</v>
      </c>
      <c r="C8385" s="76" t="s">
        <v>12329</v>
      </c>
      <c r="D8385" s="76" t="s">
        <v>10363</v>
      </c>
      <c r="E8385" s="76"/>
      <c r="F8385" s="76" t="s">
        <v>12328</v>
      </c>
    </row>
    <row r="8386" spans="2:6" x14ac:dyDescent="0.35">
      <c r="B8386" s="76">
        <v>8384</v>
      </c>
      <c r="C8386" s="76" t="s">
        <v>12331</v>
      </c>
      <c r="D8386" s="76" t="s">
        <v>8526</v>
      </c>
      <c r="E8386" s="76"/>
      <c r="F8386" s="76" t="s">
        <v>12330</v>
      </c>
    </row>
    <row r="8387" spans="2:6" x14ac:dyDescent="0.35">
      <c r="B8387" s="76">
        <v>8385</v>
      </c>
      <c r="C8387" s="76" t="s">
        <v>8530</v>
      </c>
      <c r="D8387" s="76" t="s">
        <v>8529</v>
      </c>
      <c r="E8387" s="76"/>
      <c r="F8387" s="76" t="s">
        <v>8528</v>
      </c>
    </row>
    <row r="8388" spans="2:6" x14ac:dyDescent="0.35">
      <c r="B8388" s="76">
        <v>8386</v>
      </c>
      <c r="C8388" s="76" t="s">
        <v>8533</v>
      </c>
      <c r="D8388" s="76" t="s">
        <v>8532</v>
      </c>
      <c r="E8388" s="76"/>
      <c r="F8388" s="76" t="s">
        <v>8531</v>
      </c>
    </row>
    <row r="8389" spans="2:6" x14ac:dyDescent="0.35">
      <c r="B8389" s="76">
        <v>8387</v>
      </c>
      <c r="C8389" s="76" t="s">
        <v>8534</v>
      </c>
      <c r="D8389" s="76" t="s">
        <v>10365</v>
      </c>
      <c r="E8389" s="76"/>
      <c r="F8389" s="76" t="s">
        <v>10364</v>
      </c>
    </row>
    <row r="8390" spans="2:6" x14ac:dyDescent="0.35">
      <c r="B8390" s="76">
        <v>8388</v>
      </c>
      <c r="C8390" s="76" t="s">
        <v>8537</v>
      </c>
      <c r="D8390" s="76" t="s">
        <v>8536</v>
      </c>
      <c r="E8390" s="76"/>
      <c r="F8390" s="76" t="s">
        <v>8535</v>
      </c>
    </row>
    <row r="8391" spans="2:6" x14ac:dyDescent="0.35">
      <c r="B8391" s="76">
        <v>8389</v>
      </c>
      <c r="C8391" s="76" t="s">
        <v>8540</v>
      </c>
      <c r="D8391" s="76" t="s">
        <v>8539</v>
      </c>
      <c r="E8391" s="76"/>
      <c r="F8391" s="76" t="s">
        <v>8538</v>
      </c>
    </row>
    <row r="8392" spans="2:6" x14ac:dyDescent="0.35">
      <c r="B8392" s="76">
        <v>8390</v>
      </c>
      <c r="C8392" s="76" t="s">
        <v>8543</v>
      </c>
      <c r="D8392" s="76" t="s">
        <v>8542</v>
      </c>
      <c r="E8392" s="76"/>
      <c r="F8392" s="76" t="s">
        <v>8541</v>
      </c>
    </row>
    <row r="8393" spans="2:6" x14ac:dyDescent="0.35">
      <c r="B8393" s="76">
        <v>8391</v>
      </c>
      <c r="C8393" s="76" t="s">
        <v>8546</v>
      </c>
      <c r="D8393" s="76" t="s">
        <v>8545</v>
      </c>
      <c r="E8393" s="76"/>
      <c r="F8393" s="76" t="s">
        <v>8544</v>
      </c>
    </row>
    <row r="8394" spans="2:6" x14ac:dyDescent="0.35">
      <c r="B8394" s="76">
        <v>8392</v>
      </c>
      <c r="C8394" s="76" t="s">
        <v>8547</v>
      </c>
      <c r="D8394" s="76" t="s">
        <v>10367</v>
      </c>
      <c r="E8394" s="76"/>
      <c r="F8394" s="76" t="s">
        <v>10366</v>
      </c>
    </row>
    <row r="8395" spans="2:6" x14ac:dyDescent="0.35">
      <c r="B8395" s="76">
        <v>8393</v>
      </c>
      <c r="C8395" s="76" t="s">
        <v>8550</v>
      </c>
      <c r="D8395" s="76" t="s">
        <v>8549</v>
      </c>
      <c r="E8395" s="76"/>
      <c r="F8395" s="76" t="s">
        <v>8548</v>
      </c>
    </row>
    <row r="8396" spans="2:6" x14ac:dyDescent="0.35">
      <c r="B8396" s="76">
        <v>8394</v>
      </c>
      <c r="C8396" s="76" t="s">
        <v>12333</v>
      </c>
      <c r="D8396" s="76" t="s">
        <v>13218</v>
      </c>
      <c r="E8396" s="76"/>
      <c r="F8396" s="76" t="s">
        <v>12332</v>
      </c>
    </row>
    <row r="8397" spans="2:6" x14ac:dyDescent="0.35">
      <c r="B8397" s="76">
        <v>8395</v>
      </c>
      <c r="C8397" s="76" t="s">
        <v>8552</v>
      </c>
      <c r="D8397" s="76" t="s">
        <v>2576</v>
      </c>
      <c r="E8397" s="76"/>
      <c r="F8397" s="76" t="s">
        <v>8551</v>
      </c>
    </row>
    <row r="8398" spans="2:6" x14ac:dyDescent="0.35">
      <c r="B8398" s="76">
        <v>8396</v>
      </c>
      <c r="C8398" s="76" t="s">
        <v>8554</v>
      </c>
      <c r="D8398" s="76" t="s">
        <v>2048</v>
      </c>
      <c r="E8398" s="76"/>
      <c r="F8398" s="76" t="s">
        <v>8553</v>
      </c>
    </row>
    <row r="8399" spans="2:6" x14ac:dyDescent="0.35">
      <c r="B8399" s="76">
        <v>8397</v>
      </c>
      <c r="C8399" s="76" t="s">
        <v>8555</v>
      </c>
      <c r="D8399" s="76" t="s">
        <v>9484</v>
      </c>
      <c r="E8399" s="76"/>
      <c r="F8399" s="76" t="s">
        <v>10368</v>
      </c>
    </row>
    <row r="8400" spans="2:6" x14ac:dyDescent="0.35">
      <c r="B8400" s="76">
        <v>8398</v>
      </c>
      <c r="C8400" s="76" t="s">
        <v>8557</v>
      </c>
      <c r="D8400" s="76" t="s">
        <v>1538</v>
      </c>
      <c r="E8400" s="76"/>
      <c r="F8400" s="76" t="s">
        <v>8556</v>
      </c>
    </row>
    <row r="8401" spans="2:6" x14ac:dyDescent="0.35">
      <c r="B8401" s="76">
        <v>8399</v>
      </c>
      <c r="C8401" s="76" t="s">
        <v>8560</v>
      </c>
      <c r="D8401" s="76" t="s">
        <v>8559</v>
      </c>
      <c r="E8401" s="76"/>
      <c r="F8401" s="76" t="s">
        <v>8558</v>
      </c>
    </row>
    <row r="8402" spans="2:6" x14ac:dyDescent="0.35">
      <c r="B8402" s="76">
        <v>8400</v>
      </c>
      <c r="C8402" s="76" t="s">
        <v>8562</v>
      </c>
      <c r="D8402" s="76" t="s">
        <v>10630</v>
      </c>
      <c r="E8402" s="76"/>
      <c r="F8402" s="76" t="s">
        <v>8561</v>
      </c>
    </row>
    <row r="8403" spans="2:6" x14ac:dyDescent="0.35">
      <c r="B8403" s="76">
        <v>8401</v>
      </c>
      <c r="C8403" s="76" t="s">
        <v>8563</v>
      </c>
      <c r="D8403" s="76" t="s">
        <v>10631</v>
      </c>
      <c r="E8403" s="76"/>
      <c r="F8403" s="76" t="s">
        <v>10369</v>
      </c>
    </row>
    <row r="8404" spans="2:6" x14ac:dyDescent="0.35">
      <c r="B8404" s="76">
        <v>8402</v>
      </c>
      <c r="C8404" s="76" t="s">
        <v>8566</v>
      </c>
      <c r="D8404" s="76" t="s">
        <v>8565</v>
      </c>
      <c r="E8404" s="76"/>
      <c r="F8404" s="76" t="s">
        <v>8564</v>
      </c>
    </row>
    <row r="8405" spans="2:6" x14ac:dyDescent="0.35">
      <c r="B8405" s="76">
        <v>8403</v>
      </c>
      <c r="C8405" s="76" t="s">
        <v>8569</v>
      </c>
      <c r="D8405" s="76" t="s">
        <v>8568</v>
      </c>
      <c r="E8405" s="76"/>
      <c r="F8405" s="76" t="s">
        <v>8567</v>
      </c>
    </row>
    <row r="8406" spans="2:6" x14ac:dyDescent="0.35">
      <c r="B8406" s="76">
        <v>8404</v>
      </c>
      <c r="C8406" s="76" t="s">
        <v>8570</v>
      </c>
      <c r="D8406" s="76" t="s">
        <v>10371</v>
      </c>
      <c r="E8406" s="76"/>
      <c r="F8406" s="76" t="s">
        <v>10370</v>
      </c>
    </row>
    <row r="8407" spans="2:6" x14ac:dyDescent="0.35">
      <c r="B8407" s="76">
        <v>8405</v>
      </c>
      <c r="C8407" s="76" t="s">
        <v>8573</v>
      </c>
      <c r="D8407" s="76" t="s">
        <v>8572</v>
      </c>
      <c r="E8407" s="76"/>
      <c r="F8407" s="76" t="s">
        <v>8571</v>
      </c>
    </row>
    <row r="8408" spans="2:6" x14ac:dyDescent="0.35">
      <c r="B8408" s="76">
        <v>8406</v>
      </c>
      <c r="C8408" s="76" t="s">
        <v>8576</v>
      </c>
      <c r="D8408" s="76" t="s">
        <v>8575</v>
      </c>
      <c r="E8408" s="76"/>
      <c r="F8408" s="76" t="s">
        <v>8574</v>
      </c>
    </row>
    <row r="8409" spans="2:6" x14ac:dyDescent="0.35">
      <c r="B8409" s="76">
        <v>8407</v>
      </c>
      <c r="C8409" s="76" t="s">
        <v>8578</v>
      </c>
      <c r="D8409" s="76" t="s">
        <v>13219</v>
      </c>
      <c r="E8409" s="76"/>
      <c r="F8409" s="76" t="s">
        <v>8577</v>
      </c>
    </row>
    <row r="8410" spans="2:6" x14ac:dyDescent="0.35">
      <c r="B8410" s="76">
        <v>8408</v>
      </c>
      <c r="C8410" s="76" t="s">
        <v>8580</v>
      </c>
      <c r="D8410" s="76" t="s">
        <v>13220</v>
      </c>
      <c r="E8410" s="76"/>
      <c r="F8410" s="76" t="s">
        <v>8579</v>
      </c>
    </row>
    <row r="8411" spans="2:6" x14ac:dyDescent="0.35">
      <c r="B8411" s="76">
        <v>8409</v>
      </c>
      <c r="C8411" s="76" t="s">
        <v>8581</v>
      </c>
      <c r="D8411" s="76" t="s">
        <v>13221</v>
      </c>
      <c r="E8411" s="76"/>
      <c r="F8411" s="76" t="s">
        <v>10372</v>
      </c>
    </row>
    <row r="8412" spans="2:6" x14ac:dyDescent="0.35">
      <c r="B8412" s="76">
        <v>8410</v>
      </c>
      <c r="C8412" s="76" t="s">
        <v>8584</v>
      </c>
      <c r="D8412" s="76" t="s">
        <v>8583</v>
      </c>
      <c r="E8412" s="76"/>
      <c r="F8412" s="76" t="s">
        <v>8582</v>
      </c>
    </row>
    <row r="8413" spans="2:6" x14ac:dyDescent="0.35">
      <c r="B8413" s="76">
        <v>8411</v>
      </c>
      <c r="C8413" s="76" t="s">
        <v>8587</v>
      </c>
      <c r="D8413" s="76" t="s">
        <v>8586</v>
      </c>
      <c r="E8413" s="76"/>
      <c r="F8413" s="76" t="s">
        <v>8585</v>
      </c>
    </row>
    <row r="8414" spans="2:6" x14ac:dyDescent="0.35">
      <c r="B8414" s="76">
        <v>8412</v>
      </c>
      <c r="C8414" s="76" t="s">
        <v>8588</v>
      </c>
      <c r="D8414" s="76" t="s">
        <v>10374</v>
      </c>
      <c r="E8414" s="76"/>
      <c r="F8414" s="76" t="s">
        <v>10373</v>
      </c>
    </row>
    <row r="8415" spans="2:6" x14ac:dyDescent="0.35">
      <c r="B8415" s="76">
        <v>8413</v>
      </c>
      <c r="C8415" s="76" t="s">
        <v>11095</v>
      </c>
      <c r="D8415" s="76" t="s">
        <v>11094</v>
      </c>
      <c r="E8415" s="76"/>
      <c r="F8415" s="76" t="s">
        <v>11093</v>
      </c>
    </row>
    <row r="8416" spans="2:6" x14ac:dyDescent="0.35">
      <c r="B8416" s="76">
        <v>8414</v>
      </c>
      <c r="C8416" s="76" t="s">
        <v>11098</v>
      </c>
      <c r="D8416" s="76" t="s">
        <v>11097</v>
      </c>
      <c r="E8416" s="76"/>
      <c r="F8416" s="76" t="s">
        <v>11096</v>
      </c>
    </row>
    <row r="8417" spans="2:6" x14ac:dyDescent="0.35">
      <c r="B8417" s="76">
        <v>8415</v>
      </c>
      <c r="C8417" s="76" t="s">
        <v>11101</v>
      </c>
      <c r="D8417" s="76" t="s">
        <v>11100</v>
      </c>
      <c r="E8417" s="76"/>
      <c r="F8417" s="76" t="s">
        <v>11099</v>
      </c>
    </row>
    <row r="8418" spans="2:6" x14ac:dyDescent="0.35">
      <c r="B8418" s="76">
        <v>8416</v>
      </c>
      <c r="C8418" s="76" t="s">
        <v>12336</v>
      </c>
      <c r="D8418" s="76" t="s">
        <v>12335</v>
      </c>
      <c r="E8418" s="76"/>
      <c r="F8418" s="76" t="s">
        <v>12334</v>
      </c>
    </row>
    <row r="8419" spans="2:6" x14ac:dyDescent="0.35">
      <c r="B8419" s="76">
        <v>8417</v>
      </c>
      <c r="C8419" s="76" t="s">
        <v>11104</v>
      </c>
      <c r="D8419" s="76" t="s">
        <v>11103</v>
      </c>
      <c r="E8419" s="76"/>
      <c r="F8419" s="76" t="s">
        <v>11102</v>
      </c>
    </row>
    <row r="8420" spans="2:6" x14ac:dyDescent="0.35">
      <c r="B8420" s="76">
        <v>8418</v>
      </c>
      <c r="C8420" s="76" t="s">
        <v>11528</v>
      </c>
      <c r="D8420" s="76" t="s">
        <v>11094</v>
      </c>
      <c r="E8420" s="76"/>
      <c r="F8420" s="76" t="s">
        <v>11527</v>
      </c>
    </row>
    <row r="8421" spans="2:6" x14ac:dyDescent="0.35">
      <c r="B8421" s="76">
        <v>8419</v>
      </c>
      <c r="C8421" s="76" t="s">
        <v>11530</v>
      </c>
      <c r="D8421" s="76" t="s">
        <v>11097</v>
      </c>
      <c r="E8421" s="76"/>
      <c r="F8421" s="76" t="s">
        <v>11529</v>
      </c>
    </row>
    <row r="8422" spans="2:6" x14ac:dyDescent="0.35">
      <c r="B8422" s="76">
        <v>8420</v>
      </c>
      <c r="C8422" s="76" t="s">
        <v>11532</v>
      </c>
      <c r="D8422" s="76" t="s">
        <v>11100</v>
      </c>
      <c r="E8422" s="76"/>
      <c r="F8422" s="76" t="s">
        <v>11531</v>
      </c>
    </row>
    <row r="8423" spans="2:6" x14ac:dyDescent="0.35">
      <c r="B8423" s="76">
        <v>8421</v>
      </c>
      <c r="C8423" s="76" t="s">
        <v>12338</v>
      </c>
      <c r="D8423" s="76" t="s">
        <v>12335</v>
      </c>
      <c r="E8423" s="76"/>
      <c r="F8423" s="76" t="s">
        <v>12337</v>
      </c>
    </row>
    <row r="8424" spans="2:6" x14ac:dyDescent="0.35">
      <c r="B8424" s="76">
        <v>8422</v>
      </c>
      <c r="C8424" s="76" t="s">
        <v>11534</v>
      </c>
      <c r="D8424" s="76" t="s">
        <v>11103</v>
      </c>
      <c r="E8424" s="76"/>
      <c r="F8424" s="76" t="s">
        <v>11533</v>
      </c>
    </row>
    <row r="8425" spans="2:6" x14ac:dyDescent="0.35">
      <c r="B8425" s="76">
        <v>8423</v>
      </c>
      <c r="C8425" s="76" t="s">
        <v>8591</v>
      </c>
      <c r="D8425" s="76" t="s">
        <v>8590</v>
      </c>
      <c r="E8425" s="76"/>
      <c r="F8425" s="76" t="s">
        <v>8589</v>
      </c>
    </row>
    <row r="8426" spans="2:6" x14ac:dyDescent="0.35">
      <c r="B8426" s="76">
        <v>8424</v>
      </c>
      <c r="C8426" s="76" t="s">
        <v>8594</v>
      </c>
      <c r="D8426" s="76" t="s">
        <v>8593</v>
      </c>
      <c r="E8426" s="76"/>
      <c r="F8426" s="76" t="s">
        <v>8592</v>
      </c>
    </row>
    <row r="8427" spans="2:6" x14ac:dyDescent="0.35">
      <c r="B8427" s="76">
        <v>8425</v>
      </c>
      <c r="C8427" s="76" t="s">
        <v>8595</v>
      </c>
      <c r="D8427" s="76" t="s">
        <v>10376</v>
      </c>
      <c r="E8427" s="76"/>
      <c r="F8427" s="76" t="s">
        <v>10375</v>
      </c>
    </row>
    <row r="8428" spans="2:6" x14ac:dyDescent="0.35">
      <c r="B8428" s="76">
        <v>8426</v>
      </c>
      <c r="C8428" s="76" t="s">
        <v>11106</v>
      </c>
      <c r="D8428" s="76" t="s">
        <v>8590</v>
      </c>
      <c r="E8428" s="76"/>
      <c r="F8428" s="76" t="s">
        <v>11105</v>
      </c>
    </row>
    <row r="8429" spans="2:6" x14ac:dyDescent="0.35">
      <c r="B8429" s="76">
        <v>8427</v>
      </c>
      <c r="C8429" s="76" t="s">
        <v>11108</v>
      </c>
      <c r="D8429" s="76" t="s">
        <v>8593</v>
      </c>
      <c r="E8429" s="76"/>
      <c r="F8429" s="76" t="s">
        <v>11107</v>
      </c>
    </row>
    <row r="8430" spans="2:6" x14ac:dyDescent="0.35">
      <c r="B8430" s="76">
        <v>8428</v>
      </c>
      <c r="C8430" s="76" t="s">
        <v>11110</v>
      </c>
      <c r="D8430" s="76" t="s">
        <v>10376</v>
      </c>
      <c r="E8430" s="76"/>
      <c r="F8430" s="76" t="s">
        <v>11109</v>
      </c>
    </row>
    <row r="8431" spans="2:6" x14ac:dyDescent="0.35">
      <c r="B8431" s="76">
        <v>8429</v>
      </c>
      <c r="C8431" s="76" t="s">
        <v>8598</v>
      </c>
      <c r="D8431" s="76" t="s">
        <v>8597</v>
      </c>
      <c r="E8431" s="76"/>
      <c r="F8431" s="76" t="s">
        <v>8596</v>
      </c>
    </row>
    <row r="8432" spans="2:6" x14ac:dyDescent="0.35">
      <c r="B8432" s="76">
        <v>8430</v>
      </c>
      <c r="C8432" s="76" t="s">
        <v>8601</v>
      </c>
      <c r="D8432" s="76" t="s">
        <v>8600</v>
      </c>
      <c r="E8432" s="76"/>
      <c r="F8432" s="76" t="s">
        <v>8599</v>
      </c>
    </row>
    <row r="8433" spans="2:6" x14ac:dyDescent="0.35">
      <c r="B8433" s="76">
        <v>8431</v>
      </c>
      <c r="C8433" s="76" t="s">
        <v>8602</v>
      </c>
      <c r="D8433" s="76" t="s">
        <v>10378</v>
      </c>
      <c r="E8433" s="76"/>
      <c r="F8433" s="76" t="s">
        <v>10377</v>
      </c>
    </row>
    <row r="8434" spans="2:6" x14ac:dyDescent="0.35">
      <c r="B8434" s="76">
        <v>8432</v>
      </c>
      <c r="C8434" s="76" t="s">
        <v>11112</v>
      </c>
      <c r="D8434" s="76" t="s">
        <v>8597</v>
      </c>
      <c r="E8434" s="76"/>
      <c r="F8434" s="76" t="s">
        <v>11111</v>
      </c>
    </row>
    <row r="8435" spans="2:6" x14ac:dyDescent="0.35">
      <c r="B8435" s="76">
        <v>8433</v>
      </c>
      <c r="C8435" s="76" t="s">
        <v>11114</v>
      </c>
      <c r="D8435" s="76" t="s">
        <v>8600</v>
      </c>
      <c r="E8435" s="76"/>
      <c r="F8435" s="76" t="s">
        <v>11113</v>
      </c>
    </row>
    <row r="8436" spans="2:6" x14ac:dyDescent="0.35">
      <c r="B8436" s="76">
        <v>8434</v>
      </c>
      <c r="C8436" s="76" t="s">
        <v>11116</v>
      </c>
      <c r="D8436" s="76" t="s">
        <v>10378</v>
      </c>
      <c r="E8436" s="76"/>
      <c r="F8436" s="76" t="s">
        <v>11115</v>
      </c>
    </row>
    <row r="8437" spans="2:6" x14ac:dyDescent="0.35">
      <c r="B8437" s="76">
        <v>8435</v>
      </c>
      <c r="C8437" s="76" t="s">
        <v>8605</v>
      </c>
      <c r="D8437" s="76" t="s">
        <v>8604</v>
      </c>
      <c r="E8437" s="76"/>
      <c r="F8437" s="76" t="s">
        <v>8603</v>
      </c>
    </row>
    <row r="8438" spans="2:6" x14ac:dyDescent="0.35">
      <c r="B8438" s="76">
        <v>8436</v>
      </c>
      <c r="C8438" s="76" t="s">
        <v>8608</v>
      </c>
      <c r="D8438" s="76" t="s">
        <v>8607</v>
      </c>
      <c r="E8438" s="76"/>
      <c r="F8438" s="76" t="s">
        <v>8606</v>
      </c>
    </row>
    <row r="8439" spans="2:6" x14ac:dyDescent="0.35">
      <c r="B8439" s="76">
        <v>8437</v>
      </c>
      <c r="C8439" s="76" t="s">
        <v>8609</v>
      </c>
      <c r="D8439" s="76" t="s">
        <v>10380</v>
      </c>
      <c r="E8439" s="76"/>
      <c r="F8439" s="76" t="s">
        <v>10379</v>
      </c>
    </row>
    <row r="8440" spans="2:6" x14ac:dyDescent="0.35">
      <c r="B8440" s="76">
        <v>8438</v>
      </c>
      <c r="C8440" s="76" t="s">
        <v>8612</v>
      </c>
      <c r="D8440" s="76" t="s">
        <v>8611</v>
      </c>
      <c r="E8440" s="76"/>
      <c r="F8440" s="76" t="s">
        <v>8610</v>
      </c>
    </row>
    <row r="8441" spans="2:6" x14ac:dyDescent="0.35">
      <c r="B8441" s="76">
        <v>8439</v>
      </c>
      <c r="C8441" s="76" t="s">
        <v>8615</v>
      </c>
      <c r="D8441" s="76" t="s">
        <v>8614</v>
      </c>
      <c r="E8441" s="76"/>
      <c r="F8441" s="76" t="s">
        <v>8613</v>
      </c>
    </row>
    <row r="8442" spans="2:6" x14ac:dyDescent="0.35">
      <c r="B8442" s="76">
        <v>8440</v>
      </c>
      <c r="C8442" s="76" t="s">
        <v>8618</v>
      </c>
      <c r="D8442" s="76" t="s">
        <v>8617</v>
      </c>
      <c r="E8442" s="76"/>
      <c r="F8442" s="76" t="s">
        <v>8616</v>
      </c>
    </row>
    <row r="8443" spans="2:6" x14ac:dyDescent="0.35">
      <c r="B8443" s="76">
        <v>8441</v>
      </c>
      <c r="C8443" s="76" t="s">
        <v>8619</v>
      </c>
      <c r="D8443" s="76" t="s">
        <v>10382</v>
      </c>
      <c r="E8443" s="76"/>
      <c r="F8443" s="76" t="s">
        <v>10381</v>
      </c>
    </row>
    <row r="8444" spans="2:6" x14ac:dyDescent="0.35">
      <c r="B8444" s="76">
        <v>8442</v>
      </c>
      <c r="C8444" s="76" t="s">
        <v>8622</v>
      </c>
      <c r="D8444" s="76" t="s">
        <v>8621</v>
      </c>
      <c r="E8444" s="76"/>
      <c r="F8444" s="76" t="s">
        <v>8620</v>
      </c>
    </row>
    <row r="8445" spans="2:6" x14ac:dyDescent="0.35">
      <c r="B8445" s="76">
        <v>8443</v>
      </c>
      <c r="C8445" s="76" t="s">
        <v>11118</v>
      </c>
      <c r="D8445" s="76" t="s">
        <v>8614</v>
      </c>
      <c r="E8445" s="76"/>
      <c r="F8445" s="76" t="s">
        <v>11117</v>
      </c>
    </row>
    <row r="8446" spans="2:6" x14ac:dyDescent="0.35">
      <c r="B8446" s="76">
        <v>8444</v>
      </c>
      <c r="C8446" s="76" t="s">
        <v>11120</v>
      </c>
      <c r="D8446" s="76" t="s">
        <v>8617</v>
      </c>
      <c r="E8446" s="76"/>
      <c r="F8446" s="76" t="s">
        <v>11119</v>
      </c>
    </row>
    <row r="8447" spans="2:6" x14ac:dyDescent="0.35">
      <c r="B8447" s="76">
        <v>8445</v>
      </c>
      <c r="C8447" s="76" t="s">
        <v>11122</v>
      </c>
      <c r="D8447" s="76" t="s">
        <v>10382</v>
      </c>
      <c r="E8447" s="76"/>
      <c r="F8447" s="76" t="s">
        <v>11121</v>
      </c>
    </row>
    <row r="8448" spans="2:6" x14ac:dyDescent="0.35">
      <c r="B8448" s="76">
        <v>8446</v>
      </c>
      <c r="C8448" s="76" t="s">
        <v>11124</v>
      </c>
      <c r="D8448" s="76" t="s">
        <v>8621</v>
      </c>
      <c r="E8448" s="76"/>
      <c r="F8448" s="76" t="s">
        <v>11123</v>
      </c>
    </row>
    <row r="8449" spans="2:6" x14ac:dyDescent="0.35">
      <c r="B8449" s="76">
        <v>8447</v>
      </c>
      <c r="C8449" s="76" t="s">
        <v>8625</v>
      </c>
      <c r="D8449" s="76" t="s">
        <v>8624</v>
      </c>
      <c r="E8449" s="76"/>
      <c r="F8449" s="76" t="s">
        <v>8623</v>
      </c>
    </row>
    <row r="8450" spans="2:6" x14ac:dyDescent="0.35">
      <c r="B8450" s="76">
        <v>8448</v>
      </c>
      <c r="C8450" s="76" t="s">
        <v>8628</v>
      </c>
      <c r="D8450" s="76" t="s">
        <v>8627</v>
      </c>
      <c r="E8450" s="76"/>
      <c r="F8450" s="76" t="s">
        <v>8626</v>
      </c>
    </row>
    <row r="8451" spans="2:6" x14ac:dyDescent="0.35">
      <c r="B8451" s="76">
        <v>8449</v>
      </c>
      <c r="C8451" s="76" t="s">
        <v>8629</v>
      </c>
      <c r="D8451" s="76" t="s">
        <v>10384</v>
      </c>
      <c r="E8451" s="76"/>
      <c r="F8451" s="76" t="s">
        <v>10383</v>
      </c>
    </row>
    <row r="8452" spans="2:6" x14ac:dyDescent="0.35">
      <c r="B8452" s="76">
        <v>8450</v>
      </c>
      <c r="C8452" s="76" t="s">
        <v>8632</v>
      </c>
      <c r="D8452" s="76" t="s">
        <v>8631</v>
      </c>
      <c r="E8452" s="76"/>
      <c r="F8452" s="76" t="s">
        <v>8630</v>
      </c>
    </row>
    <row r="8453" spans="2:6" x14ac:dyDescent="0.35">
      <c r="B8453" s="76">
        <v>8451</v>
      </c>
      <c r="C8453" s="76" t="s">
        <v>12340</v>
      </c>
      <c r="D8453" s="76" t="s">
        <v>13222</v>
      </c>
      <c r="E8453" s="76"/>
      <c r="F8453" s="76" t="s">
        <v>12339</v>
      </c>
    </row>
    <row r="8454" spans="2:6" x14ac:dyDescent="0.35">
      <c r="B8454" s="76">
        <v>8452</v>
      </c>
      <c r="C8454" s="76" t="s">
        <v>12342</v>
      </c>
      <c r="D8454" s="76" t="s">
        <v>13222</v>
      </c>
      <c r="E8454" s="76"/>
      <c r="F8454" s="76" t="s">
        <v>12341</v>
      </c>
    </row>
    <row r="8455" spans="2:6" x14ac:dyDescent="0.35">
      <c r="B8455" s="76">
        <v>8453</v>
      </c>
      <c r="C8455" s="76" t="s">
        <v>11484</v>
      </c>
      <c r="D8455" s="76" t="s">
        <v>8624</v>
      </c>
      <c r="E8455" s="76"/>
      <c r="F8455" s="76" t="s">
        <v>11483</v>
      </c>
    </row>
    <row r="8456" spans="2:6" x14ac:dyDescent="0.35">
      <c r="B8456" s="76">
        <v>8454</v>
      </c>
      <c r="C8456" s="76" t="s">
        <v>11486</v>
      </c>
      <c r="D8456" s="76" t="s">
        <v>8627</v>
      </c>
      <c r="E8456" s="76"/>
      <c r="F8456" s="76" t="s">
        <v>11485</v>
      </c>
    </row>
    <row r="8457" spans="2:6" x14ac:dyDescent="0.35">
      <c r="B8457" s="76">
        <v>8455</v>
      </c>
      <c r="C8457" s="76" t="s">
        <v>11488</v>
      </c>
      <c r="D8457" s="76" t="s">
        <v>10384</v>
      </c>
      <c r="E8457" s="76"/>
      <c r="F8457" s="76" t="s">
        <v>11487</v>
      </c>
    </row>
    <row r="8458" spans="2:6" x14ac:dyDescent="0.35">
      <c r="B8458" s="76">
        <v>8456</v>
      </c>
      <c r="C8458" s="76" t="s">
        <v>11490</v>
      </c>
      <c r="D8458" s="76" t="s">
        <v>8631</v>
      </c>
      <c r="E8458" s="76"/>
      <c r="F8458" s="76" t="s">
        <v>11489</v>
      </c>
    </row>
    <row r="8459" spans="2:6" x14ac:dyDescent="0.35">
      <c r="B8459" s="76">
        <v>8457</v>
      </c>
      <c r="C8459" s="76" t="s">
        <v>12344</v>
      </c>
      <c r="D8459" s="76" t="s">
        <v>13222</v>
      </c>
      <c r="E8459" s="76"/>
      <c r="F8459" s="76" t="s">
        <v>12343</v>
      </c>
    </row>
    <row r="8460" spans="2:6" x14ac:dyDescent="0.35">
      <c r="B8460" s="76">
        <v>8458</v>
      </c>
      <c r="C8460" s="76" t="s">
        <v>8634</v>
      </c>
      <c r="D8460" s="76" t="s">
        <v>13223</v>
      </c>
      <c r="E8460" s="76"/>
      <c r="F8460" s="76" t="s">
        <v>8633</v>
      </c>
    </row>
    <row r="8461" spans="2:6" x14ac:dyDescent="0.35">
      <c r="B8461" s="76">
        <v>8459</v>
      </c>
      <c r="C8461" s="76" t="s">
        <v>8636</v>
      </c>
      <c r="D8461" s="76" t="s">
        <v>13224</v>
      </c>
      <c r="E8461" s="76"/>
      <c r="F8461" s="76" t="s">
        <v>8635</v>
      </c>
    </row>
    <row r="8462" spans="2:6" x14ac:dyDescent="0.35">
      <c r="B8462" s="76">
        <v>8460</v>
      </c>
      <c r="C8462" s="76" t="s">
        <v>8637</v>
      </c>
      <c r="D8462" s="76" t="s">
        <v>13225</v>
      </c>
      <c r="E8462" s="76"/>
      <c r="F8462" s="76" t="s">
        <v>10385</v>
      </c>
    </row>
    <row r="8463" spans="2:6" x14ac:dyDescent="0.35">
      <c r="B8463" s="76">
        <v>8461</v>
      </c>
      <c r="C8463" s="76" t="s">
        <v>8640</v>
      </c>
      <c r="D8463" s="76" t="s">
        <v>8639</v>
      </c>
      <c r="E8463" s="76"/>
      <c r="F8463" s="76" t="s">
        <v>8638</v>
      </c>
    </row>
    <row r="8464" spans="2:6" x14ac:dyDescent="0.35">
      <c r="B8464" s="76">
        <v>8462</v>
      </c>
      <c r="C8464" s="76" t="s">
        <v>13228</v>
      </c>
      <c r="D8464" s="76" t="s">
        <v>13227</v>
      </c>
      <c r="E8464" s="76"/>
      <c r="F8464" s="76" t="s">
        <v>13226</v>
      </c>
    </row>
    <row r="8465" spans="2:6" x14ac:dyDescent="0.35">
      <c r="B8465" s="76">
        <v>8463</v>
      </c>
      <c r="C8465" s="76" t="s">
        <v>8643</v>
      </c>
      <c r="D8465" s="76" t="s">
        <v>8642</v>
      </c>
      <c r="E8465" s="76"/>
      <c r="F8465" s="76" t="s">
        <v>8641</v>
      </c>
    </row>
    <row r="8466" spans="2:6" x14ac:dyDescent="0.35">
      <c r="B8466" s="76">
        <v>8464</v>
      </c>
      <c r="C8466" s="76" t="s">
        <v>8645</v>
      </c>
      <c r="D8466" s="76" t="s">
        <v>13229</v>
      </c>
      <c r="E8466" s="76"/>
      <c r="F8466" s="76" t="s">
        <v>8644</v>
      </c>
    </row>
    <row r="8467" spans="2:6" x14ac:dyDescent="0.35">
      <c r="B8467" s="76">
        <v>8465</v>
      </c>
      <c r="C8467" s="76" t="s">
        <v>8647</v>
      </c>
      <c r="D8467" s="76" t="s">
        <v>13230</v>
      </c>
      <c r="E8467" s="76"/>
      <c r="F8467" s="76" t="s">
        <v>8646</v>
      </c>
    </row>
    <row r="8468" spans="2:6" x14ac:dyDescent="0.35">
      <c r="B8468" s="76">
        <v>8466</v>
      </c>
      <c r="C8468" s="76" t="s">
        <v>8648</v>
      </c>
      <c r="D8468" s="76" t="s">
        <v>13231</v>
      </c>
      <c r="E8468" s="76"/>
      <c r="F8468" s="76" t="s">
        <v>10386</v>
      </c>
    </row>
    <row r="8469" spans="2:6" x14ac:dyDescent="0.35">
      <c r="B8469" s="76">
        <v>8467</v>
      </c>
      <c r="C8469" s="76" t="s">
        <v>8650</v>
      </c>
      <c r="D8469" s="76" t="s">
        <v>13232</v>
      </c>
      <c r="E8469" s="76"/>
      <c r="F8469" s="76" t="s">
        <v>8649</v>
      </c>
    </row>
    <row r="8470" spans="2:6" x14ac:dyDescent="0.35">
      <c r="B8470" s="76">
        <v>8468</v>
      </c>
      <c r="C8470" s="76" t="s">
        <v>8652</v>
      </c>
      <c r="D8470" s="76" t="s">
        <v>13233</v>
      </c>
      <c r="E8470" s="76"/>
      <c r="F8470" s="76" t="s">
        <v>8651</v>
      </c>
    </row>
    <row r="8471" spans="2:6" x14ac:dyDescent="0.35">
      <c r="B8471" s="76">
        <v>8469</v>
      </c>
      <c r="C8471" s="76" t="s">
        <v>8655</v>
      </c>
      <c r="D8471" s="76" t="s">
        <v>8654</v>
      </c>
      <c r="E8471" s="76"/>
      <c r="F8471" s="76" t="s">
        <v>8653</v>
      </c>
    </row>
    <row r="8472" spans="2:6" x14ac:dyDescent="0.35">
      <c r="B8472" s="76">
        <v>8470</v>
      </c>
      <c r="C8472" s="76" t="s">
        <v>8658</v>
      </c>
      <c r="D8472" s="76" t="s">
        <v>8657</v>
      </c>
      <c r="E8472" s="76"/>
      <c r="F8472" s="76" t="s">
        <v>8656</v>
      </c>
    </row>
    <row r="8473" spans="2:6" x14ac:dyDescent="0.35">
      <c r="B8473" s="76">
        <v>8471</v>
      </c>
      <c r="C8473" s="76" t="s">
        <v>8659</v>
      </c>
      <c r="D8473" s="76" t="s">
        <v>10388</v>
      </c>
      <c r="E8473" s="76"/>
      <c r="F8473" s="76" t="s">
        <v>10387</v>
      </c>
    </row>
    <row r="8474" spans="2:6" x14ac:dyDescent="0.35">
      <c r="B8474" s="76">
        <v>8472</v>
      </c>
      <c r="C8474" s="76" t="s">
        <v>12346</v>
      </c>
      <c r="D8474" s="76" t="s">
        <v>12345</v>
      </c>
      <c r="E8474" s="76"/>
      <c r="F8474" s="76" t="s">
        <v>11618</v>
      </c>
    </row>
    <row r="8475" spans="2:6" x14ac:dyDescent="0.35">
      <c r="B8475" s="76">
        <v>8473</v>
      </c>
      <c r="C8475" s="76" t="s">
        <v>12348</v>
      </c>
      <c r="D8475" s="76" t="s">
        <v>12347</v>
      </c>
      <c r="E8475" s="76"/>
      <c r="F8475" s="76" t="s">
        <v>11595</v>
      </c>
    </row>
    <row r="8476" spans="2:6" x14ac:dyDescent="0.35">
      <c r="B8476" s="76">
        <v>8474</v>
      </c>
      <c r="C8476" s="76" t="s">
        <v>12350</v>
      </c>
      <c r="D8476" s="76" t="s">
        <v>10389</v>
      </c>
      <c r="E8476" s="76"/>
      <c r="F8476" s="76" t="s">
        <v>12349</v>
      </c>
    </row>
    <row r="8477" spans="2:6" x14ac:dyDescent="0.35">
      <c r="B8477" s="76">
        <v>8475</v>
      </c>
      <c r="C8477" s="76" t="s">
        <v>13236</v>
      </c>
      <c r="D8477" s="76" t="s">
        <v>13235</v>
      </c>
      <c r="E8477" s="76"/>
      <c r="F8477" s="76" t="s">
        <v>13234</v>
      </c>
    </row>
    <row r="8478" spans="2:6" x14ac:dyDescent="0.35">
      <c r="B8478" s="76">
        <v>8476</v>
      </c>
      <c r="C8478" s="76" t="s">
        <v>8662</v>
      </c>
      <c r="D8478" s="76" t="s">
        <v>13237</v>
      </c>
      <c r="E8478" s="76"/>
      <c r="F8478" s="76" t="s">
        <v>8255</v>
      </c>
    </row>
    <row r="8479" spans="2:6" x14ac:dyDescent="0.35">
      <c r="B8479" s="76">
        <v>8477</v>
      </c>
      <c r="C8479" s="76" t="s">
        <v>8664</v>
      </c>
      <c r="D8479" s="76" t="s">
        <v>13238</v>
      </c>
      <c r="E8479" s="76"/>
      <c r="F8479" s="76" t="s">
        <v>8663</v>
      </c>
    </row>
    <row r="8480" spans="2:6" x14ac:dyDescent="0.35">
      <c r="B8480" s="76">
        <v>8478</v>
      </c>
      <c r="C8480" s="76" t="s">
        <v>8665</v>
      </c>
      <c r="D8480" s="76" t="s">
        <v>13239</v>
      </c>
      <c r="E8480" s="76"/>
      <c r="F8480" s="76" t="s">
        <v>10390</v>
      </c>
    </row>
    <row r="8481" spans="2:6" x14ac:dyDescent="0.35">
      <c r="B8481" s="76">
        <v>8479</v>
      </c>
      <c r="C8481" s="76" t="s">
        <v>8667</v>
      </c>
      <c r="D8481" s="76" t="s">
        <v>13240</v>
      </c>
      <c r="E8481" s="76"/>
      <c r="F8481" s="76" t="s">
        <v>8666</v>
      </c>
    </row>
    <row r="8482" spans="2:6" x14ac:dyDescent="0.35">
      <c r="B8482" s="76">
        <v>8480</v>
      </c>
      <c r="C8482" s="76" t="s">
        <v>8669</v>
      </c>
      <c r="D8482" s="76" t="s">
        <v>13241</v>
      </c>
      <c r="E8482" s="76"/>
      <c r="F8482" s="76" t="s">
        <v>8668</v>
      </c>
    </row>
    <row r="8483" spans="2:6" x14ac:dyDescent="0.35">
      <c r="B8483" s="76">
        <v>8481</v>
      </c>
      <c r="C8483" s="76" t="s">
        <v>8670</v>
      </c>
      <c r="D8483" s="76" t="s">
        <v>13242</v>
      </c>
      <c r="E8483" s="76"/>
      <c r="F8483" s="76" t="s">
        <v>10391</v>
      </c>
    </row>
    <row r="8484" spans="2:6" x14ac:dyDescent="0.35">
      <c r="B8484" s="76">
        <v>8482</v>
      </c>
      <c r="C8484" s="76" t="s">
        <v>8672</v>
      </c>
      <c r="D8484" s="76" t="s">
        <v>13243</v>
      </c>
      <c r="E8484" s="76"/>
      <c r="F8484" s="76" t="s">
        <v>8671</v>
      </c>
    </row>
    <row r="8485" spans="2:6" x14ac:dyDescent="0.35">
      <c r="B8485" s="76">
        <v>8483</v>
      </c>
      <c r="C8485" s="76" t="s">
        <v>8675</v>
      </c>
      <c r="D8485" s="76" t="s">
        <v>8674</v>
      </c>
      <c r="E8485" s="76"/>
      <c r="F8485" s="76" t="s">
        <v>8673</v>
      </c>
    </row>
    <row r="8486" spans="2:6" x14ac:dyDescent="0.35">
      <c r="B8486" s="76">
        <v>8484</v>
      </c>
      <c r="C8486" s="76" t="s">
        <v>8678</v>
      </c>
      <c r="D8486" s="76" t="s">
        <v>8677</v>
      </c>
      <c r="E8486" s="76"/>
      <c r="F8486" s="76" t="s">
        <v>8676</v>
      </c>
    </row>
    <row r="8487" spans="2:6" x14ac:dyDescent="0.35">
      <c r="B8487" s="76">
        <v>8485</v>
      </c>
      <c r="C8487" s="76" t="s">
        <v>8679</v>
      </c>
      <c r="D8487" s="76" t="s">
        <v>10393</v>
      </c>
      <c r="E8487" s="76"/>
      <c r="F8487" s="76" t="s">
        <v>10392</v>
      </c>
    </row>
    <row r="8488" spans="2:6" x14ac:dyDescent="0.35">
      <c r="B8488" s="76">
        <v>8486</v>
      </c>
      <c r="C8488" s="76" t="s">
        <v>8682</v>
      </c>
      <c r="D8488" s="76" t="s">
        <v>8681</v>
      </c>
      <c r="E8488" s="76"/>
      <c r="F8488" s="76" t="s">
        <v>8680</v>
      </c>
    </row>
    <row r="8489" spans="2:6" x14ac:dyDescent="0.35">
      <c r="B8489" s="76">
        <v>8487</v>
      </c>
      <c r="C8489" s="76" t="s">
        <v>12352</v>
      </c>
      <c r="D8489" s="76" t="s">
        <v>13244</v>
      </c>
      <c r="E8489" s="76"/>
      <c r="F8489" s="76" t="s">
        <v>12351</v>
      </c>
    </row>
    <row r="8490" spans="2:6" x14ac:dyDescent="0.35">
      <c r="B8490" s="76">
        <v>8488</v>
      </c>
      <c r="C8490" s="76" t="s">
        <v>8685</v>
      </c>
      <c r="D8490" s="76" t="s">
        <v>8684</v>
      </c>
      <c r="E8490" s="76"/>
      <c r="F8490" s="76" t="s">
        <v>8683</v>
      </c>
    </row>
    <row r="8491" spans="2:6" x14ac:dyDescent="0.35">
      <c r="B8491" s="76">
        <v>8489</v>
      </c>
      <c r="C8491" s="76" t="s">
        <v>8686</v>
      </c>
      <c r="D8491" s="76" t="s">
        <v>10395</v>
      </c>
      <c r="E8491" s="76"/>
      <c r="F8491" s="76" t="s">
        <v>10394</v>
      </c>
    </row>
    <row r="8492" spans="2:6" x14ac:dyDescent="0.35">
      <c r="B8492" s="76">
        <v>8490</v>
      </c>
      <c r="C8492" s="76" t="s">
        <v>8689</v>
      </c>
      <c r="D8492" s="76" t="s">
        <v>8688</v>
      </c>
      <c r="E8492" s="76"/>
      <c r="F8492" s="76" t="s">
        <v>8687</v>
      </c>
    </row>
    <row r="8493" spans="2:6" x14ac:dyDescent="0.35">
      <c r="B8493" s="76">
        <v>8491</v>
      </c>
      <c r="C8493" s="76" t="s">
        <v>8692</v>
      </c>
      <c r="D8493" s="76" t="s">
        <v>8691</v>
      </c>
      <c r="E8493" s="76"/>
      <c r="F8493" s="76" t="s">
        <v>8690</v>
      </c>
    </row>
    <row r="8494" spans="2:6" x14ac:dyDescent="0.35">
      <c r="B8494" s="76">
        <v>8492</v>
      </c>
      <c r="C8494" s="76" t="s">
        <v>8695</v>
      </c>
      <c r="D8494" s="76" t="s">
        <v>8694</v>
      </c>
      <c r="E8494" s="76"/>
      <c r="F8494" s="76" t="s">
        <v>8693</v>
      </c>
    </row>
    <row r="8495" spans="2:6" x14ac:dyDescent="0.35">
      <c r="B8495" s="76">
        <v>8493</v>
      </c>
      <c r="C8495" s="76" t="s">
        <v>8696</v>
      </c>
      <c r="D8495" s="76" t="s">
        <v>10397</v>
      </c>
      <c r="E8495" s="76"/>
      <c r="F8495" s="76" t="s">
        <v>10396</v>
      </c>
    </row>
    <row r="8496" spans="2:6" x14ac:dyDescent="0.35">
      <c r="B8496" s="76">
        <v>8494</v>
      </c>
      <c r="C8496" s="76" t="s">
        <v>8699</v>
      </c>
      <c r="D8496" s="76" t="s">
        <v>8698</v>
      </c>
      <c r="E8496" s="76"/>
      <c r="F8496" s="76" t="s">
        <v>8697</v>
      </c>
    </row>
    <row r="8497" spans="2:6" x14ac:dyDescent="0.35">
      <c r="B8497" s="76">
        <v>8495</v>
      </c>
      <c r="C8497" s="76" t="s">
        <v>8702</v>
      </c>
      <c r="D8497" s="76" t="s">
        <v>8701</v>
      </c>
      <c r="E8497" s="76"/>
      <c r="F8497" s="76" t="s">
        <v>8700</v>
      </c>
    </row>
    <row r="8498" spans="2:6" x14ac:dyDescent="0.35">
      <c r="B8498" s="76">
        <v>8496</v>
      </c>
      <c r="C8498" s="76" t="s">
        <v>8705</v>
      </c>
      <c r="D8498" s="76" t="s">
        <v>8704</v>
      </c>
      <c r="E8498" s="76"/>
      <c r="F8498" s="76" t="s">
        <v>8703</v>
      </c>
    </row>
    <row r="8499" spans="2:6" x14ac:dyDescent="0.35">
      <c r="B8499" s="76">
        <v>8497</v>
      </c>
      <c r="C8499" s="76" t="s">
        <v>8708</v>
      </c>
      <c r="D8499" s="76" t="s">
        <v>8707</v>
      </c>
      <c r="E8499" s="76"/>
      <c r="F8499" s="76" t="s">
        <v>8706</v>
      </c>
    </row>
    <row r="8500" spans="2:6" x14ac:dyDescent="0.35">
      <c r="B8500" s="76">
        <v>8498</v>
      </c>
      <c r="C8500" s="76" t="s">
        <v>8709</v>
      </c>
      <c r="D8500" s="76" t="s">
        <v>10399</v>
      </c>
      <c r="E8500" s="76"/>
      <c r="F8500" s="76" t="s">
        <v>10398</v>
      </c>
    </row>
    <row r="8501" spans="2:6" x14ac:dyDescent="0.35">
      <c r="B8501" s="76">
        <v>8499</v>
      </c>
      <c r="C8501" s="76" t="s">
        <v>8712</v>
      </c>
      <c r="D8501" s="76" t="s">
        <v>8711</v>
      </c>
      <c r="E8501" s="76"/>
      <c r="F8501" s="76" t="s">
        <v>8710</v>
      </c>
    </row>
    <row r="8502" spans="2:6" x14ac:dyDescent="0.35">
      <c r="B8502" s="76">
        <v>8500</v>
      </c>
      <c r="C8502" s="76" t="s">
        <v>8715</v>
      </c>
      <c r="D8502" s="76" t="s">
        <v>8714</v>
      </c>
      <c r="E8502" s="76"/>
      <c r="F8502" s="76" t="s">
        <v>8713</v>
      </c>
    </row>
    <row r="8503" spans="2:6" x14ac:dyDescent="0.35">
      <c r="B8503" s="76">
        <v>8501</v>
      </c>
      <c r="C8503" s="76" t="s">
        <v>8718</v>
      </c>
      <c r="D8503" s="76" t="s">
        <v>8717</v>
      </c>
      <c r="E8503" s="76"/>
      <c r="F8503" s="76" t="s">
        <v>8716</v>
      </c>
    </row>
    <row r="8504" spans="2:6" x14ac:dyDescent="0.35">
      <c r="B8504" s="76">
        <v>8502</v>
      </c>
      <c r="C8504" s="76" t="s">
        <v>8719</v>
      </c>
      <c r="D8504" s="76" t="s">
        <v>10401</v>
      </c>
      <c r="E8504" s="76"/>
      <c r="F8504" s="76" t="s">
        <v>10400</v>
      </c>
    </row>
    <row r="8505" spans="2:6" x14ac:dyDescent="0.35">
      <c r="B8505" s="76">
        <v>8503</v>
      </c>
      <c r="C8505" s="76" t="s">
        <v>8722</v>
      </c>
      <c r="D8505" s="76" t="s">
        <v>8721</v>
      </c>
      <c r="E8505" s="76"/>
      <c r="F8505" s="76" t="s">
        <v>8720</v>
      </c>
    </row>
    <row r="8506" spans="2:6" x14ac:dyDescent="0.35">
      <c r="B8506" s="76">
        <v>8504</v>
      </c>
      <c r="C8506" s="76" t="s">
        <v>13247</v>
      </c>
      <c r="D8506" s="76" t="s">
        <v>13246</v>
      </c>
      <c r="E8506" s="76"/>
      <c r="F8506" s="76" t="s">
        <v>13245</v>
      </c>
    </row>
    <row r="8507" spans="2:6" x14ac:dyDescent="0.35">
      <c r="B8507" s="76">
        <v>8505</v>
      </c>
      <c r="C8507" s="76" t="s">
        <v>8725</v>
      </c>
      <c r="D8507" s="76" t="s">
        <v>8724</v>
      </c>
      <c r="E8507" s="76"/>
      <c r="F8507" s="76" t="s">
        <v>8723</v>
      </c>
    </row>
    <row r="8508" spans="2:6" x14ac:dyDescent="0.35">
      <c r="B8508" s="76">
        <v>8506</v>
      </c>
      <c r="C8508" s="76" t="s">
        <v>8728</v>
      </c>
      <c r="D8508" s="76" t="s">
        <v>8727</v>
      </c>
      <c r="E8508" s="76"/>
      <c r="F8508" s="76" t="s">
        <v>8726</v>
      </c>
    </row>
    <row r="8509" spans="2:6" x14ac:dyDescent="0.35">
      <c r="B8509" s="76">
        <v>8507</v>
      </c>
      <c r="C8509" s="76" t="s">
        <v>8729</v>
      </c>
      <c r="D8509" s="76" t="s">
        <v>10403</v>
      </c>
      <c r="E8509" s="76"/>
      <c r="F8509" s="76" t="s">
        <v>10402</v>
      </c>
    </row>
    <row r="8510" spans="2:6" x14ac:dyDescent="0.35">
      <c r="B8510" s="76">
        <v>8508</v>
      </c>
      <c r="C8510" s="76" t="s">
        <v>8732</v>
      </c>
      <c r="D8510" s="76" t="s">
        <v>8731</v>
      </c>
      <c r="E8510" s="76"/>
      <c r="F8510" s="76" t="s">
        <v>8730</v>
      </c>
    </row>
    <row r="8511" spans="2:6" x14ac:dyDescent="0.35">
      <c r="B8511" s="76">
        <v>8509</v>
      </c>
      <c r="C8511" s="76" t="s">
        <v>12354</v>
      </c>
      <c r="D8511" s="76" t="s">
        <v>13248</v>
      </c>
      <c r="E8511" s="76"/>
      <c r="F8511" s="76" t="s">
        <v>12353</v>
      </c>
    </row>
    <row r="8512" spans="2:6" x14ac:dyDescent="0.35">
      <c r="B8512" s="76">
        <v>8510</v>
      </c>
      <c r="C8512" s="76" t="s">
        <v>10634</v>
      </c>
      <c r="D8512" s="76" t="s">
        <v>10633</v>
      </c>
      <c r="E8512" s="76"/>
      <c r="F8512" s="76" t="s">
        <v>10632</v>
      </c>
    </row>
    <row r="8513" spans="2:6" x14ac:dyDescent="0.35">
      <c r="B8513" s="76">
        <v>8511</v>
      </c>
      <c r="C8513" s="76" t="s">
        <v>10637</v>
      </c>
      <c r="D8513" s="76" t="s">
        <v>10636</v>
      </c>
      <c r="E8513" s="76"/>
      <c r="F8513" s="76" t="s">
        <v>10635</v>
      </c>
    </row>
    <row r="8514" spans="2:6" x14ac:dyDescent="0.35">
      <c r="B8514" s="76">
        <v>8512</v>
      </c>
      <c r="C8514" s="76" t="s">
        <v>10640</v>
      </c>
      <c r="D8514" s="76" t="s">
        <v>10639</v>
      </c>
      <c r="E8514" s="76"/>
      <c r="F8514" s="76" t="s">
        <v>10638</v>
      </c>
    </row>
    <row r="8515" spans="2:6" x14ac:dyDescent="0.35">
      <c r="B8515" s="76">
        <v>8513</v>
      </c>
      <c r="C8515" s="76" t="s">
        <v>10643</v>
      </c>
      <c r="D8515" s="76" t="s">
        <v>10642</v>
      </c>
      <c r="E8515" s="76"/>
      <c r="F8515" s="76" t="s">
        <v>10641</v>
      </c>
    </row>
    <row r="8516" spans="2:6" x14ac:dyDescent="0.35">
      <c r="B8516" s="76">
        <v>8514</v>
      </c>
      <c r="C8516" s="76" t="s">
        <v>10646</v>
      </c>
      <c r="D8516" s="76" t="s">
        <v>10645</v>
      </c>
      <c r="E8516" s="76"/>
      <c r="F8516" s="76" t="s">
        <v>10644</v>
      </c>
    </row>
    <row r="8517" spans="2:6" x14ac:dyDescent="0.35">
      <c r="B8517" s="76">
        <v>8515</v>
      </c>
      <c r="C8517" s="76" t="s">
        <v>10649</v>
      </c>
      <c r="D8517" s="76" t="s">
        <v>10648</v>
      </c>
      <c r="E8517" s="76"/>
      <c r="F8517" s="76" t="s">
        <v>10647</v>
      </c>
    </row>
    <row r="8518" spans="2:6" x14ac:dyDescent="0.35">
      <c r="B8518" s="76">
        <v>8516</v>
      </c>
      <c r="C8518" s="76" t="s">
        <v>12357</v>
      </c>
      <c r="D8518" s="76" t="s">
        <v>12356</v>
      </c>
      <c r="E8518" s="76"/>
      <c r="F8518" s="76" t="s">
        <v>12355</v>
      </c>
    </row>
    <row r="8519" spans="2:6" x14ac:dyDescent="0.35">
      <c r="B8519" s="76">
        <v>8517</v>
      </c>
      <c r="C8519" s="76" t="s">
        <v>10652</v>
      </c>
      <c r="D8519" s="76" t="s">
        <v>10651</v>
      </c>
      <c r="E8519" s="76"/>
      <c r="F8519" s="76" t="s">
        <v>10650</v>
      </c>
    </row>
    <row r="8520" spans="2:6" x14ac:dyDescent="0.35">
      <c r="B8520" s="76">
        <v>8518</v>
      </c>
      <c r="C8520" s="76" t="s">
        <v>10655</v>
      </c>
      <c r="D8520" s="76" t="s">
        <v>10654</v>
      </c>
      <c r="E8520" s="76"/>
      <c r="F8520" s="76" t="s">
        <v>10653</v>
      </c>
    </row>
    <row r="8521" spans="2:6" x14ac:dyDescent="0.35">
      <c r="B8521" s="76">
        <v>8519</v>
      </c>
      <c r="C8521" s="76" t="s">
        <v>10658</v>
      </c>
      <c r="D8521" s="76" t="s">
        <v>10657</v>
      </c>
      <c r="E8521" s="76"/>
      <c r="F8521" s="76" t="s">
        <v>10656</v>
      </c>
    </row>
    <row r="8522" spans="2:6" x14ac:dyDescent="0.35">
      <c r="B8522" s="76">
        <v>8520</v>
      </c>
      <c r="C8522" s="76" t="s">
        <v>10661</v>
      </c>
      <c r="D8522" s="76" t="s">
        <v>10660</v>
      </c>
      <c r="E8522" s="76"/>
      <c r="F8522" s="76" t="s">
        <v>10659</v>
      </c>
    </row>
    <row r="8523" spans="2:6" x14ac:dyDescent="0.35">
      <c r="B8523" s="76">
        <v>8521</v>
      </c>
      <c r="C8523" s="76" t="s">
        <v>10664</v>
      </c>
      <c r="D8523" s="76" t="s">
        <v>10663</v>
      </c>
      <c r="E8523" s="76"/>
      <c r="F8523" s="76" t="s">
        <v>10662</v>
      </c>
    </row>
    <row r="8524" spans="2:6" x14ac:dyDescent="0.35">
      <c r="B8524" s="76">
        <v>8522</v>
      </c>
      <c r="C8524" s="76" t="s">
        <v>10667</v>
      </c>
      <c r="D8524" s="76" t="s">
        <v>10666</v>
      </c>
      <c r="E8524" s="76"/>
      <c r="F8524" s="76" t="s">
        <v>10665</v>
      </c>
    </row>
    <row r="8525" spans="2:6" x14ac:dyDescent="0.35">
      <c r="B8525" s="76">
        <v>8523</v>
      </c>
      <c r="C8525" s="76" t="s">
        <v>10670</v>
      </c>
      <c r="D8525" s="76" t="s">
        <v>10669</v>
      </c>
      <c r="E8525" s="76"/>
      <c r="F8525" s="76" t="s">
        <v>10668</v>
      </c>
    </row>
    <row r="8526" spans="2:6" x14ac:dyDescent="0.35">
      <c r="B8526" s="76">
        <v>8524</v>
      </c>
      <c r="C8526" s="76" t="s">
        <v>10673</v>
      </c>
      <c r="D8526" s="76" t="s">
        <v>10672</v>
      </c>
      <c r="E8526" s="76"/>
      <c r="F8526" s="76" t="s">
        <v>10671</v>
      </c>
    </row>
    <row r="8527" spans="2:6" x14ac:dyDescent="0.35">
      <c r="B8527" s="76">
        <v>8525</v>
      </c>
      <c r="C8527" s="76" t="s">
        <v>12358</v>
      </c>
      <c r="D8527" s="76" t="s">
        <v>10666</v>
      </c>
      <c r="E8527" s="76"/>
      <c r="F8527" s="76" t="s">
        <v>11620</v>
      </c>
    </row>
    <row r="8528" spans="2:6" x14ac:dyDescent="0.35">
      <c r="B8528" s="76">
        <v>8526</v>
      </c>
      <c r="C8528" s="76" t="s">
        <v>12359</v>
      </c>
      <c r="D8528" s="76" t="s">
        <v>10669</v>
      </c>
      <c r="E8528" s="76"/>
      <c r="F8528" s="76" t="s">
        <v>11596</v>
      </c>
    </row>
    <row r="8529" spans="2:6" x14ac:dyDescent="0.35">
      <c r="B8529" s="76">
        <v>8527</v>
      </c>
      <c r="C8529" s="76" t="s">
        <v>12361</v>
      </c>
      <c r="D8529" s="76" t="s">
        <v>10672</v>
      </c>
      <c r="E8529" s="76"/>
      <c r="F8529" s="76" t="s">
        <v>12360</v>
      </c>
    </row>
    <row r="8530" spans="2:6" x14ac:dyDescent="0.35">
      <c r="B8530" s="76">
        <v>8528</v>
      </c>
      <c r="C8530" s="76" t="s">
        <v>12363</v>
      </c>
      <c r="D8530" s="76" t="s">
        <v>10675</v>
      </c>
      <c r="E8530" s="76"/>
      <c r="F8530" s="76" t="s">
        <v>12362</v>
      </c>
    </row>
    <row r="8531" spans="2:6" x14ac:dyDescent="0.35">
      <c r="B8531" s="76">
        <v>8529</v>
      </c>
      <c r="C8531" s="76" t="s">
        <v>12365</v>
      </c>
      <c r="D8531" s="76" t="s">
        <v>10677</v>
      </c>
      <c r="E8531" s="76"/>
      <c r="F8531" s="76" t="s">
        <v>12364</v>
      </c>
    </row>
    <row r="8532" spans="2:6" x14ac:dyDescent="0.35">
      <c r="B8532" s="76">
        <v>8530</v>
      </c>
      <c r="C8532" s="76" t="s">
        <v>12367</v>
      </c>
      <c r="D8532" s="76" t="s">
        <v>10678</v>
      </c>
      <c r="E8532" s="76"/>
      <c r="F8532" s="76" t="s">
        <v>12366</v>
      </c>
    </row>
    <row r="8533" spans="2:6" x14ac:dyDescent="0.35">
      <c r="B8533" s="76">
        <v>8531</v>
      </c>
      <c r="C8533" s="76" t="s">
        <v>12369</v>
      </c>
      <c r="D8533" s="76" t="s">
        <v>10679</v>
      </c>
      <c r="E8533" s="76"/>
      <c r="F8533" s="76" t="s">
        <v>12368</v>
      </c>
    </row>
    <row r="8534" spans="2:6" x14ac:dyDescent="0.35">
      <c r="B8534" s="76">
        <v>8532</v>
      </c>
      <c r="C8534" s="76" t="s">
        <v>12370</v>
      </c>
      <c r="D8534" s="76" t="s">
        <v>10681</v>
      </c>
      <c r="E8534" s="76"/>
      <c r="F8534" s="76" t="s">
        <v>11617</v>
      </c>
    </row>
    <row r="8535" spans="2:6" x14ac:dyDescent="0.35">
      <c r="B8535" s="76">
        <v>8533</v>
      </c>
      <c r="C8535" s="76" t="s">
        <v>12371</v>
      </c>
      <c r="D8535" s="76" t="s">
        <v>10683</v>
      </c>
      <c r="E8535" s="76"/>
      <c r="F8535" s="76" t="s">
        <v>11594</v>
      </c>
    </row>
    <row r="8536" spans="2:6" x14ac:dyDescent="0.35">
      <c r="B8536" s="76">
        <v>8534</v>
      </c>
      <c r="C8536" s="76" t="s">
        <v>12373</v>
      </c>
      <c r="D8536" s="76" t="s">
        <v>10684</v>
      </c>
      <c r="E8536" s="76"/>
      <c r="F8536" s="76" t="s">
        <v>12372</v>
      </c>
    </row>
    <row r="8537" spans="2:6" x14ac:dyDescent="0.35">
      <c r="B8537" s="76">
        <v>8535</v>
      </c>
      <c r="C8537" s="76" t="s">
        <v>10687</v>
      </c>
      <c r="D8537" s="76" t="s">
        <v>10686</v>
      </c>
      <c r="E8537" s="76"/>
      <c r="F8537" s="76" t="s">
        <v>10685</v>
      </c>
    </row>
    <row r="8538" spans="2:6" x14ac:dyDescent="0.35">
      <c r="B8538" s="76">
        <v>8536</v>
      </c>
      <c r="C8538" s="76" t="s">
        <v>10690</v>
      </c>
      <c r="D8538" s="76" t="s">
        <v>10689</v>
      </c>
      <c r="E8538" s="76"/>
      <c r="F8538" s="76" t="s">
        <v>10688</v>
      </c>
    </row>
    <row r="8539" spans="2:6" x14ac:dyDescent="0.35">
      <c r="B8539" s="76">
        <v>8537</v>
      </c>
      <c r="C8539" s="76" t="s">
        <v>10693</v>
      </c>
      <c r="D8539" s="76" t="s">
        <v>10692</v>
      </c>
      <c r="E8539" s="76"/>
      <c r="F8539" s="76" t="s">
        <v>10691</v>
      </c>
    </row>
    <row r="8540" spans="2:6" x14ac:dyDescent="0.35">
      <c r="B8540" s="76">
        <v>8538</v>
      </c>
      <c r="C8540" s="76" t="s">
        <v>10892</v>
      </c>
      <c r="D8540" s="76" t="s">
        <v>10891</v>
      </c>
      <c r="E8540" s="76"/>
      <c r="F8540" s="76" t="s">
        <v>10890</v>
      </c>
    </row>
    <row r="8541" spans="2:6" x14ac:dyDescent="0.35">
      <c r="B8541" s="76">
        <v>8539</v>
      </c>
      <c r="C8541" s="76" t="s">
        <v>10895</v>
      </c>
      <c r="D8541" s="76" t="s">
        <v>10894</v>
      </c>
      <c r="E8541" s="76"/>
      <c r="F8541" s="76" t="s">
        <v>10893</v>
      </c>
    </row>
    <row r="8542" spans="2:6" x14ac:dyDescent="0.35">
      <c r="B8542" s="76">
        <v>8540</v>
      </c>
      <c r="C8542" s="76" t="s">
        <v>10898</v>
      </c>
      <c r="D8542" s="76" t="s">
        <v>10897</v>
      </c>
      <c r="E8542" s="76"/>
      <c r="F8542" s="76" t="s">
        <v>10896</v>
      </c>
    </row>
    <row r="8543" spans="2:6" x14ac:dyDescent="0.35">
      <c r="B8543" s="76">
        <v>8541</v>
      </c>
      <c r="C8543" s="76" t="s">
        <v>8207</v>
      </c>
      <c r="D8543" s="76" t="s">
        <v>11057</v>
      </c>
      <c r="E8543" s="76"/>
      <c r="F8543" s="76" t="s">
        <v>8206</v>
      </c>
    </row>
    <row r="8544" spans="2:6" x14ac:dyDescent="0.35">
      <c r="B8544" s="76">
        <v>8542</v>
      </c>
      <c r="C8544" s="76" t="s">
        <v>8209</v>
      </c>
      <c r="D8544" s="76" t="s">
        <v>11058</v>
      </c>
      <c r="E8544" s="76"/>
      <c r="F8544" s="76" t="s">
        <v>8208</v>
      </c>
    </row>
    <row r="8545" spans="2:6" x14ac:dyDescent="0.35">
      <c r="B8545" s="76">
        <v>8543</v>
      </c>
      <c r="C8545" s="76" t="s">
        <v>8210</v>
      </c>
      <c r="D8545" s="76" t="s">
        <v>11059</v>
      </c>
      <c r="E8545" s="76"/>
      <c r="F8545" s="76" t="s">
        <v>10404</v>
      </c>
    </row>
    <row r="8546" spans="2:6" x14ac:dyDescent="0.35">
      <c r="B8546" s="76">
        <v>8544</v>
      </c>
      <c r="C8546" s="76" t="s">
        <v>8212</v>
      </c>
      <c r="D8546" s="76" t="s">
        <v>11060</v>
      </c>
      <c r="E8546" s="76"/>
      <c r="F8546" s="76" t="s">
        <v>8211</v>
      </c>
    </row>
    <row r="8547" spans="2:6" x14ac:dyDescent="0.35">
      <c r="B8547" s="76">
        <v>8545</v>
      </c>
      <c r="C8547" s="76" t="s">
        <v>12375</v>
      </c>
      <c r="D8547" s="76" t="s">
        <v>13249</v>
      </c>
      <c r="E8547" s="76"/>
      <c r="F8547" s="76" t="s">
        <v>12374</v>
      </c>
    </row>
    <row r="8548" spans="2:6" x14ac:dyDescent="0.35">
      <c r="B8548" s="76">
        <v>8546</v>
      </c>
      <c r="C8548" s="76" t="s">
        <v>8215</v>
      </c>
      <c r="D8548" s="76" t="s">
        <v>8214</v>
      </c>
      <c r="E8548" s="76"/>
      <c r="F8548" s="76" t="s">
        <v>8213</v>
      </c>
    </row>
    <row r="8549" spans="2:6" x14ac:dyDescent="0.35">
      <c r="B8549" s="76">
        <v>8547</v>
      </c>
      <c r="C8549" s="76" t="s">
        <v>8218</v>
      </c>
      <c r="D8549" s="76" t="s">
        <v>8217</v>
      </c>
      <c r="E8549" s="76"/>
      <c r="F8549" s="76" t="s">
        <v>8216</v>
      </c>
    </row>
    <row r="8550" spans="2:6" x14ac:dyDescent="0.35">
      <c r="B8550" s="76">
        <v>8548</v>
      </c>
      <c r="C8550" s="76" t="s">
        <v>8219</v>
      </c>
      <c r="D8550" s="76" t="s">
        <v>10406</v>
      </c>
      <c r="E8550" s="76"/>
      <c r="F8550" s="76" t="s">
        <v>10405</v>
      </c>
    </row>
    <row r="8551" spans="2:6" x14ac:dyDescent="0.35">
      <c r="B8551" s="76">
        <v>8549</v>
      </c>
      <c r="C8551" s="76" t="s">
        <v>8735</v>
      </c>
      <c r="D8551" s="76" t="s">
        <v>8734</v>
      </c>
      <c r="E8551" s="76"/>
      <c r="F8551" s="76" t="s">
        <v>8733</v>
      </c>
    </row>
    <row r="8552" spans="2:6" x14ac:dyDescent="0.35">
      <c r="B8552" s="76">
        <v>8550</v>
      </c>
      <c r="C8552" s="76" t="s">
        <v>8738</v>
      </c>
      <c r="D8552" s="76" t="s">
        <v>8737</v>
      </c>
      <c r="E8552" s="76"/>
      <c r="F8552" s="76" t="s">
        <v>8736</v>
      </c>
    </row>
    <row r="8553" spans="2:6" x14ac:dyDescent="0.35">
      <c r="B8553" s="76">
        <v>8551</v>
      </c>
      <c r="C8553" s="76" t="s">
        <v>8739</v>
      </c>
      <c r="D8553" s="76" t="s">
        <v>10408</v>
      </c>
      <c r="E8553" s="76"/>
      <c r="F8553" s="76" t="s">
        <v>10407</v>
      </c>
    </row>
    <row r="8554" spans="2:6" x14ac:dyDescent="0.35">
      <c r="B8554" s="76">
        <v>8552</v>
      </c>
      <c r="C8554" s="76" t="s">
        <v>8742</v>
      </c>
      <c r="D8554" s="76" t="s">
        <v>8741</v>
      </c>
      <c r="E8554" s="76"/>
      <c r="F8554" s="76" t="s">
        <v>8740</v>
      </c>
    </row>
    <row r="8555" spans="2:6" x14ac:dyDescent="0.35">
      <c r="B8555" s="76">
        <v>8553</v>
      </c>
      <c r="C8555" s="76" t="s">
        <v>8745</v>
      </c>
      <c r="D8555" s="76" t="s">
        <v>8744</v>
      </c>
      <c r="E8555" s="76"/>
      <c r="F8555" s="76" t="s">
        <v>8743</v>
      </c>
    </row>
    <row r="8556" spans="2:6" x14ac:dyDescent="0.35">
      <c r="B8556" s="76">
        <v>8554</v>
      </c>
      <c r="C8556" s="76" t="s">
        <v>8748</v>
      </c>
      <c r="D8556" s="76" t="s">
        <v>8747</v>
      </c>
      <c r="E8556" s="76"/>
      <c r="F8556" s="76" t="s">
        <v>8746</v>
      </c>
    </row>
    <row r="8557" spans="2:6" x14ac:dyDescent="0.35">
      <c r="B8557" s="76">
        <v>8555</v>
      </c>
      <c r="C8557" s="76" t="s">
        <v>8749</v>
      </c>
      <c r="D8557" s="76" t="s">
        <v>10410</v>
      </c>
      <c r="E8557" s="76"/>
      <c r="F8557" s="76" t="s">
        <v>10409</v>
      </c>
    </row>
    <row r="8558" spans="2:6" x14ac:dyDescent="0.35">
      <c r="B8558" s="76">
        <v>8556</v>
      </c>
      <c r="C8558" s="76" t="s">
        <v>11313</v>
      </c>
      <c r="D8558" s="76" t="s">
        <v>8744</v>
      </c>
      <c r="E8558" s="76"/>
      <c r="F8558" s="76" t="s">
        <v>11312</v>
      </c>
    </row>
    <row r="8559" spans="2:6" x14ac:dyDescent="0.35">
      <c r="B8559" s="76">
        <v>8557</v>
      </c>
      <c r="C8559" s="76" t="s">
        <v>11315</v>
      </c>
      <c r="D8559" s="76" t="s">
        <v>8747</v>
      </c>
      <c r="E8559" s="76"/>
      <c r="F8559" s="76" t="s">
        <v>11314</v>
      </c>
    </row>
    <row r="8560" spans="2:6" x14ac:dyDescent="0.35">
      <c r="B8560" s="76">
        <v>8558</v>
      </c>
      <c r="C8560" s="76" t="s">
        <v>11317</v>
      </c>
      <c r="D8560" s="76" t="s">
        <v>10410</v>
      </c>
      <c r="E8560" s="76"/>
      <c r="F8560" s="76" t="s">
        <v>11316</v>
      </c>
    </row>
    <row r="8561" spans="2:6" x14ac:dyDescent="0.35">
      <c r="B8561" s="76">
        <v>8559</v>
      </c>
      <c r="C8561" s="76" t="s">
        <v>10696</v>
      </c>
      <c r="D8561" s="76" t="s">
        <v>10695</v>
      </c>
      <c r="E8561" s="76"/>
      <c r="F8561" s="76" t="s">
        <v>10694</v>
      </c>
    </row>
    <row r="8562" spans="2:6" x14ac:dyDescent="0.35">
      <c r="B8562" s="76">
        <v>8560</v>
      </c>
      <c r="C8562" s="76" t="s">
        <v>10699</v>
      </c>
      <c r="D8562" s="76" t="s">
        <v>10698</v>
      </c>
      <c r="E8562" s="76"/>
      <c r="F8562" s="76" t="s">
        <v>10697</v>
      </c>
    </row>
    <row r="8563" spans="2:6" x14ac:dyDescent="0.35">
      <c r="B8563" s="76">
        <v>8561</v>
      </c>
      <c r="C8563" s="76" t="s">
        <v>10702</v>
      </c>
      <c r="D8563" s="76" t="s">
        <v>10701</v>
      </c>
      <c r="E8563" s="76"/>
      <c r="F8563" s="76" t="s">
        <v>10700</v>
      </c>
    </row>
    <row r="8564" spans="2:6" x14ac:dyDescent="0.35">
      <c r="B8564" s="76">
        <v>8562</v>
      </c>
      <c r="C8564" s="76" t="s">
        <v>10705</v>
      </c>
      <c r="D8564" s="76" t="s">
        <v>10704</v>
      </c>
      <c r="E8564" s="76"/>
      <c r="F8564" s="76" t="s">
        <v>10703</v>
      </c>
    </row>
    <row r="8565" spans="2:6" x14ac:dyDescent="0.35">
      <c r="B8565" s="76">
        <v>8563</v>
      </c>
      <c r="C8565" s="76" t="s">
        <v>12377</v>
      </c>
      <c r="D8565" s="76" t="s">
        <v>13250</v>
      </c>
      <c r="E8565" s="76"/>
      <c r="F8565" s="76" t="s">
        <v>12376</v>
      </c>
    </row>
    <row r="8566" spans="2:6" x14ac:dyDescent="0.35">
      <c r="B8566" s="76">
        <v>8564</v>
      </c>
      <c r="C8566" s="76" t="s">
        <v>10706</v>
      </c>
      <c r="D8566" s="76" t="s">
        <v>7543</v>
      </c>
      <c r="E8566" s="76"/>
      <c r="F8566" s="76" t="s">
        <v>8785</v>
      </c>
    </row>
    <row r="8567" spans="2:6" x14ac:dyDescent="0.35">
      <c r="B8567" s="76">
        <v>8565</v>
      </c>
      <c r="C8567" s="76" t="s">
        <v>10708</v>
      </c>
      <c r="D8567" s="76" t="s">
        <v>7546</v>
      </c>
      <c r="E8567" s="76"/>
      <c r="F8567" s="76" t="s">
        <v>10707</v>
      </c>
    </row>
    <row r="8568" spans="2:6" x14ac:dyDescent="0.35">
      <c r="B8568" s="76">
        <v>8566</v>
      </c>
      <c r="C8568" s="76" t="s">
        <v>10710</v>
      </c>
      <c r="D8568" s="76" t="s">
        <v>10246</v>
      </c>
      <c r="E8568" s="76"/>
      <c r="F8568" s="76" t="s">
        <v>10709</v>
      </c>
    </row>
    <row r="8569" spans="2:6" x14ac:dyDescent="0.35">
      <c r="B8569" s="76">
        <v>8567</v>
      </c>
      <c r="C8569" s="76" t="s">
        <v>10712</v>
      </c>
      <c r="D8569" s="76" t="s">
        <v>7550</v>
      </c>
      <c r="E8569" s="76"/>
      <c r="F8569" s="76" t="s">
        <v>10711</v>
      </c>
    </row>
    <row r="8570" spans="2:6" x14ac:dyDescent="0.35">
      <c r="B8570" s="76">
        <v>8568</v>
      </c>
      <c r="C8570" s="76" t="s">
        <v>10714</v>
      </c>
      <c r="D8570" s="76" t="s">
        <v>10713</v>
      </c>
      <c r="E8570" s="76"/>
      <c r="F8570" s="76" t="s">
        <v>8786</v>
      </c>
    </row>
    <row r="8571" spans="2:6" x14ac:dyDescent="0.35">
      <c r="B8571" s="76">
        <v>8569</v>
      </c>
      <c r="C8571" s="76" t="s">
        <v>10717</v>
      </c>
      <c r="D8571" s="76" t="s">
        <v>10716</v>
      </c>
      <c r="E8571" s="76"/>
      <c r="F8571" s="76" t="s">
        <v>10715</v>
      </c>
    </row>
    <row r="8572" spans="2:6" x14ac:dyDescent="0.35">
      <c r="B8572" s="76">
        <v>8570</v>
      </c>
      <c r="C8572" s="76" t="s">
        <v>10720</v>
      </c>
      <c r="D8572" s="76" t="s">
        <v>10719</v>
      </c>
      <c r="E8572" s="76"/>
      <c r="F8572" s="76" t="s">
        <v>10718</v>
      </c>
    </row>
    <row r="8573" spans="2:6" x14ac:dyDescent="0.35">
      <c r="B8573" s="76">
        <v>8571</v>
      </c>
      <c r="C8573" s="76" t="s">
        <v>10723</v>
      </c>
      <c r="D8573" s="76" t="s">
        <v>10722</v>
      </c>
      <c r="E8573" s="76"/>
      <c r="F8573" s="76" t="s">
        <v>10721</v>
      </c>
    </row>
    <row r="8574" spans="2:6" x14ac:dyDescent="0.35">
      <c r="B8574" s="76">
        <v>8572</v>
      </c>
      <c r="C8574" s="76" t="s">
        <v>10726</v>
      </c>
      <c r="D8574" s="76" t="s">
        <v>10725</v>
      </c>
      <c r="E8574" s="76"/>
      <c r="F8574" s="76" t="s">
        <v>10724</v>
      </c>
    </row>
    <row r="8575" spans="2:6" x14ac:dyDescent="0.35">
      <c r="B8575" s="76">
        <v>8573</v>
      </c>
      <c r="C8575" s="76" t="s">
        <v>10729</v>
      </c>
      <c r="D8575" s="76" t="s">
        <v>10728</v>
      </c>
      <c r="E8575" s="76"/>
      <c r="F8575" s="76" t="s">
        <v>10727</v>
      </c>
    </row>
    <row r="8576" spans="2:6" x14ac:dyDescent="0.35">
      <c r="B8576" s="76">
        <v>8574</v>
      </c>
      <c r="C8576" s="76" t="s">
        <v>10732</v>
      </c>
      <c r="D8576" s="76" t="s">
        <v>10731</v>
      </c>
      <c r="E8576" s="76"/>
      <c r="F8576" s="76" t="s">
        <v>10730</v>
      </c>
    </row>
    <row r="8577" spans="2:6" x14ac:dyDescent="0.35">
      <c r="B8577" s="76">
        <v>8575</v>
      </c>
      <c r="C8577" s="76" t="s">
        <v>10735</v>
      </c>
      <c r="D8577" s="76" t="s">
        <v>10734</v>
      </c>
      <c r="E8577" s="76"/>
      <c r="F8577" s="76" t="s">
        <v>10733</v>
      </c>
    </row>
    <row r="8578" spans="2:6" x14ac:dyDescent="0.35">
      <c r="B8578" s="76">
        <v>8576</v>
      </c>
      <c r="C8578" s="76" t="s">
        <v>10736</v>
      </c>
      <c r="D8578" s="76" t="s">
        <v>7543</v>
      </c>
      <c r="E8578" s="76"/>
      <c r="F8578" s="76" t="s">
        <v>8783</v>
      </c>
    </row>
    <row r="8579" spans="2:6" x14ac:dyDescent="0.35">
      <c r="B8579" s="76">
        <v>8577</v>
      </c>
      <c r="C8579" s="76" t="s">
        <v>10738</v>
      </c>
      <c r="D8579" s="76" t="s">
        <v>7546</v>
      </c>
      <c r="E8579" s="76"/>
      <c r="F8579" s="76" t="s">
        <v>10737</v>
      </c>
    </row>
    <row r="8580" spans="2:6" x14ac:dyDescent="0.35">
      <c r="B8580" s="76">
        <v>8578</v>
      </c>
      <c r="C8580" s="76" t="s">
        <v>10740</v>
      </c>
      <c r="D8580" s="76" t="s">
        <v>10246</v>
      </c>
      <c r="E8580" s="76"/>
      <c r="F8580" s="76" t="s">
        <v>10739</v>
      </c>
    </row>
    <row r="8581" spans="2:6" x14ac:dyDescent="0.35">
      <c r="B8581" s="76">
        <v>8579</v>
      </c>
      <c r="C8581" s="76" t="s">
        <v>10742</v>
      </c>
      <c r="D8581" s="76" t="s">
        <v>7550</v>
      </c>
      <c r="E8581" s="76"/>
      <c r="F8581" s="76" t="s">
        <v>10741</v>
      </c>
    </row>
    <row r="8582" spans="2:6" x14ac:dyDescent="0.35">
      <c r="B8582" s="76">
        <v>8580</v>
      </c>
      <c r="C8582" s="76" t="s">
        <v>10745</v>
      </c>
      <c r="D8582" s="76" t="s">
        <v>10744</v>
      </c>
      <c r="E8582" s="76"/>
      <c r="F8582" s="76" t="s">
        <v>10743</v>
      </c>
    </row>
    <row r="8583" spans="2:6" x14ac:dyDescent="0.35">
      <c r="B8583" s="76">
        <v>8581</v>
      </c>
      <c r="C8583" s="76" t="s">
        <v>10748</v>
      </c>
      <c r="D8583" s="76" t="s">
        <v>10747</v>
      </c>
      <c r="E8583" s="76"/>
      <c r="F8583" s="76" t="s">
        <v>10746</v>
      </c>
    </row>
    <row r="8584" spans="2:6" x14ac:dyDescent="0.35">
      <c r="B8584" s="76">
        <v>8582</v>
      </c>
      <c r="C8584" s="76" t="s">
        <v>10751</v>
      </c>
      <c r="D8584" s="76" t="s">
        <v>10750</v>
      </c>
      <c r="E8584" s="76"/>
      <c r="F8584" s="76" t="s">
        <v>10749</v>
      </c>
    </row>
    <row r="8585" spans="2:6" x14ac:dyDescent="0.35">
      <c r="B8585" s="76">
        <v>8583</v>
      </c>
      <c r="C8585" s="76" t="s">
        <v>10754</v>
      </c>
      <c r="D8585" s="76" t="s">
        <v>10753</v>
      </c>
      <c r="E8585" s="76"/>
      <c r="F8585" s="76" t="s">
        <v>10752</v>
      </c>
    </row>
    <row r="8586" spans="2:6" x14ac:dyDescent="0.35">
      <c r="B8586" s="76">
        <v>8584</v>
      </c>
      <c r="C8586" s="76" t="s">
        <v>10900</v>
      </c>
      <c r="D8586" s="76" t="s">
        <v>10744</v>
      </c>
      <c r="E8586" s="76"/>
      <c r="F8586" s="76" t="s">
        <v>10899</v>
      </c>
    </row>
    <row r="8587" spans="2:6" x14ac:dyDescent="0.35">
      <c r="B8587" s="76">
        <v>8585</v>
      </c>
      <c r="C8587" s="76" t="s">
        <v>10902</v>
      </c>
      <c r="D8587" s="76" t="s">
        <v>10747</v>
      </c>
      <c r="E8587" s="76"/>
      <c r="F8587" s="76" t="s">
        <v>10901</v>
      </c>
    </row>
    <row r="8588" spans="2:6" x14ac:dyDescent="0.35">
      <c r="B8588" s="76">
        <v>8586</v>
      </c>
      <c r="C8588" s="76" t="s">
        <v>10904</v>
      </c>
      <c r="D8588" s="76" t="s">
        <v>10750</v>
      </c>
      <c r="E8588" s="76"/>
      <c r="F8588" s="76" t="s">
        <v>10903</v>
      </c>
    </row>
    <row r="8589" spans="2:6" x14ac:dyDescent="0.35">
      <c r="B8589" s="76">
        <v>8587</v>
      </c>
      <c r="C8589" s="76" t="s">
        <v>10906</v>
      </c>
      <c r="D8589" s="76" t="s">
        <v>10753</v>
      </c>
      <c r="E8589" s="76"/>
      <c r="F8589" s="76" t="s">
        <v>10905</v>
      </c>
    </row>
    <row r="8590" spans="2:6" x14ac:dyDescent="0.35">
      <c r="B8590" s="76">
        <v>8588</v>
      </c>
      <c r="C8590" s="76" t="s">
        <v>10756</v>
      </c>
      <c r="D8590" s="76" t="s">
        <v>10755</v>
      </c>
      <c r="E8590" s="76"/>
      <c r="F8590" s="76" t="s">
        <v>8784</v>
      </c>
    </row>
    <row r="8591" spans="2:6" x14ac:dyDescent="0.35">
      <c r="B8591" s="76">
        <v>8589</v>
      </c>
      <c r="C8591" s="76" t="s">
        <v>10759</v>
      </c>
      <c r="D8591" s="76" t="s">
        <v>10758</v>
      </c>
      <c r="E8591" s="76"/>
      <c r="F8591" s="76" t="s">
        <v>10757</v>
      </c>
    </row>
    <row r="8592" spans="2:6" x14ac:dyDescent="0.35">
      <c r="B8592" s="76">
        <v>8590</v>
      </c>
      <c r="C8592" s="76" t="s">
        <v>10762</v>
      </c>
      <c r="D8592" s="76" t="s">
        <v>10761</v>
      </c>
      <c r="E8592" s="76"/>
      <c r="F8592" s="76" t="s">
        <v>10760</v>
      </c>
    </row>
    <row r="8593" spans="2:6" x14ac:dyDescent="0.35">
      <c r="B8593" s="76">
        <v>8591</v>
      </c>
      <c r="C8593" s="76" t="s">
        <v>10765</v>
      </c>
      <c r="D8593" s="76" t="s">
        <v>10764</v>
      </c>
      <c r="E8593" s="76"/>
      <c r="F8593" s="76" t="s">
        <v>10763</v>
      </c>
    </row>
    <row r="8594" spans="2:6" x14ac:dyDescent="0.35">
      <c r="B8594" s="76">
        <v>8592</v>
      </c>
      <c r="C8594" s="76" t="s">
        <v>8752</v>
      </c>
      <c r="D8594" s="76" t="s">
        <v>8751</v>
      </c>
      <c r="E8594" s="76"/>
      <c r="F8594" s="76" t="s">
        <v>8750</v>
      </c>
    </row>
    <row r="8595" spans="2:6" x14ac:dyDescent="0.35">
      <c r="B8595" s="76">
        <v>8593</v>
      </c>
      <c r="C8595" s="76" t="s">
        <v>8755</v>
      </c>
      <c r="D8595" s="76" t="s">
        <v>8754</v>
      </c>
      <c r="E8595" s="76"/>
      <c r="F8595" s="76" t="s">
        <v>8753</v>
      </c>
    </row>
    <row r="8596" spans="2:6" x14ac:dyDescent="0.35">
      <c r="B8596" s="76">
        <v>8594</v>
      </c>
      <c r="C8596" s="76" t="s">
        <v>8756</v>
      </c>
      <c r="D8596" s="76" t="s">
        <v>10412</v>
      </c>
      <c r="E8596" s="76"/>
      <c r="F8596" s="76" t="s">
        <v>10411</v>
      </c>
    </row>
    <row r="8597" spans="2:6" x14ac:dyDescent="0.35">
      <c r="B8597" s="76">
        <v>8595</v>
      </c>
      <c r="C8597" s="76" t="s">
        <v>8759</v>
      </c>
      <c r="D8597" s="76" t="s">
        <v>8758</v>
      </c>
      <c r="E8597" s="76"/>
      <c r="F8597" s="76" t="s">
        <v>8757</v>
      </c>
    </row>
    <row r="8598" spans="2:6" x14ac:dyDescent="0.35">
      <c r="B8598" s="76">
        <v>8596</v>
      </c>
      <c r="C8598" s="76" t="s">
        <v>8762</v>
      </c>
      <c r="D8598" s="76" t="s">
        <v>8761</v>
      </c>
      <c r="E8598" s="76"/>
      <c r="F8598" s="76" t="s">
        <v>8760</v>
      </c>
    </row>
    <row r="8599" spans="2:6" x14ac:dyDescent="0.35">
      <c r="B8599" s="76">
        <v>8597</v>
      </c>
      <c r="C8599" s="76" t="s">
        <v>8763</v>
      </c>
      <c r="D8599" s="76" t="s">
        <v>10414</v>
      </c>
      <c r="E8599" s="76"/>
      <c r="F8599" s="76" t="s">
        <v>10413</v>
      </c>
    </row>
    <row r="8600" spans="2:6" x14ac:dyDescent="0.35">
      <c r="B8600" s="76">
        <v>8598</v>
      </c>
      <c r="C8600" s="76" t="s">
        <v>8766</v>
      </c>
      <c r="D8600" s="76" t="s">
        <v>8765</v>
      </c>
      <c r="E8600" s="76"/>
      <c r="F8600" s="76" t="s">
        <v>8764</v>
      </c>
    </row>
    <row r="8601" spans="2:6" x14ac:dyDescent="0.35">
      <c r="B8601" s="76">
        <v>8599</v>
      </c>
      <c r="C8601" s="76" t="s">
        <v>8768</v>
      </c>
      <c r="D8601" s="76" t="s">
        <v>13251</v>
      </c>
      <c r="E8601" s="76"/>
      <c r="F8601" s="76" t="s">
        <v>8767</v>
      </c>
    </row>
    <row r="8602" spans="2:6" x14ac:dyDescent="0.35">
      <c r="B8602" s="76">
        <v>8600</v>
      </c>
      <c r="C8602" s="76" t="s">
        <v>8770</v>
      </c>
      <c r="D8602" s="76" t="s">
        <v>13252</v>
      </c>
      <c r="E8602" s="76"/>
      <c r="F8602" s="76" t="s">
        <v>8769</v>
      </c>
    </row>
    <row r="8603" spans="2:6" x14ac:dyDescent="0.35">
      <c r="B8603" s="76">
        <v>8601</v>
      </c>
      <c r="C8603" s="76" t="s">
        <v>8771</v>
      </c>
      <c r="D8603" s="76" t="s">
        <v>13253</v>
      </c>
      <c r="E8603" s="76"/>
      <c r="F8603" s="76" t="s">
        <v>10415</v>
      </c>
    </row>
    <row r="8604" spans="2:6" x14ac:dyDescent="0.35">
      <c r="B8604" s="76">
        <v>8602</v>
      </c>
      <c r="C8604" s="76" t="s">
        <v>10768</v>
      </c>
      <c r="D8604" s="76" t="s">
        <v>10767</v>
      </c>
      <c r="E8604" s="76"/>
      <c r="F8604" s="76" t="s">
        <v>10766</v>
      </c>
    </row>
    <row r="8605" spans="2:6" x14ac:dyDescent="0.35">
      <c r="B8605" s="76">
        <v>8603</v>
      </c>
      <c r="C8605" s="76" t="s">
        <v>10771</v>
      </c>
      <c r="D8605" s="76" t="s">
        <v>10770</v>
      </c>
      <c r="E8605" s="76"/>
      <c r="F8605" s="76" t="s">
        <v>10769</v>
      </c>
    </row>
    <row r="8606" spans="2:6" x14ac:dyDescent="0.35">
      <c r="B8606" s="76">
        <v>8604</v>
      </c>
      <c r="C8606" s="76" t="s">
        <v>10774</v>
      </c>
      <c r="D8606" s="76" t="s">
        <v>10773</v>
      </c>
      <c r="E8606" s="76"/>
      <c r="F8606" s="76" t="s">
        <v>10772</v>
      </c>
    </row>
    <row r="8607" spans="2:6" x14ac:dyDescent="0.35">
      <c r="B8607" s="76">
        <v>8605</v>
      </c>
      <c r="C8607" s="76" t="s">
        <v>10777</v>
      </c>
      <c r="D8607" s="76" t="s">
        <v>10776</v>
      </c>
      <c r="E8607" s="76"/>
      <c r="F8607" s="76" t="s">
        <v>10775</v>
      </c>
    </row>
    <row r="8608" spans="2:6" x14ac:dyDescent="0.35">
      <c r="B8608" s="76">
        <v>8606</v>
      </c>
      <c r="C8608" s="76" t="s">
        <v>12379</v>
      </c>
      <c r="D8608" s="76" t="s">
        <v>13254</v>
      </c>
      <c r="E8608" s="76"/>
      <c r="F8608" s="76" t="s">
        <v>12378</v>
      </c>
    </row>
    <row r="8609" spans="2:6" x14ac:dyDescent="0.35">
      <c r="B8609" s="76">
        <v>8607</v>
      </c>
      <c r="C8609" s="76" t="s">
        <v>8773</v>
      </c>
      <c r="D8609" s="76" t="s">
        <v>13255</v>
      </c>
      <c r="E8609" s="76"/>
      <c r="F8609" s="76" t="s">
        <v>8772</v>
      </c>
    </row>
    <row r="8610" spans="2:6" x14ac:dyDescent="0.35">
      <c r="B8610" s="76">
        <v>8608</v>
      </c>
      <c r="C8610" s="76" t="s">
        <v>8775</v>
      </c>
      <c r="D8610" s="76" t="s">
        <v>13256</v>
      </c>
      <c r="E8610" s="76"/>
      <c r="F8610" s="76" t="s">
        <v>8774</v>
      </c>
    </row>
    <row r="8611" spans="2:6" x14ac:dyDescent="0.35">
      <c r="B8611" s="76">
        <v>8609</v>
      </c>
      <c r="C8611" s="76" t="s">
        <v>8776</v>
      </c>
      <c r="D8611" s="76" t="s">
        <v>13257</v>
      </c>
      <c r="E8611" s="76"/>
      <c r="F8611" s="76" t="s">
        <v>10416</v>
      </c>
    </row>
    <row r="8612" spans="2:6" x14ac:dyDescent="0.35">
      <c r="B8612" s="76">
        <v>8610</v>
      </c>
      <c r="C8612" s="76" t="s">
        <v>10779</v>
      </c>
      <c r="D8612" s="76" t="s">
        <v>10778</v>
      </c>
      <c r="E8612" s="76"/>
      <c r="F8612" s="76" t="s">
        <v>8787</v>
      </c>
    </row>
    <row r="8613" spans="2:6" x14ac:dyDescent="0.35">
      <c r="B8613" s="76">
        <v>8611</v>
      </c>
      <c r="C8613" s="76" t="s">
        <v>10782</v>
      </c>
      <c r="D8613" s="76" t="s">
        <v>10781</v>
      </c>
      <c r="E8613" s="76"/>
      <c r="F8613" s="76" t="s">
        <v>10780</v>
      </c>
    </row>
    <row r="8614" spans="2:6" x14ac:dyDescent="0.35">
      <c r="B8614" s="76">
        <v>8612</v>
      </c>
      <c r="C8614" s="76" t="s">
        <v>10785</v>
      </c>
      <c r="D8614" s="76" t="s">
        <v>10784</v>
      </c>
      <c r="E8614" s="76"/>
      <c r="F8614" s="76" t="s">
        <v>10783</v>
      </c>
    </row>
    <row r="8615" spans="2:6" x14ac:dyDescent="0.35">
      <c r="B8615" s="76">
        <v>8613</v>
      </c>
      <c r="C8615" s="76" t="s">
        <v>10788</v>
      </c>
      <c r="D8615" s="76" t="s">
        <v>10787</v>
      </c>
      <c r="E8615" s="76"/>
      <c r="F8615" s="76" t="s">
        <v>10786</v>
      </c>
    </row>
    <row r="8616" spans="2:6" x14ac:dyDescent="0.35">
      <c r="B8616" s="76">
        <v>8614</v>
      </c>
      <c r="C8616" s="76" t="s">
        <v>10791</v>
      </c>
      <c r="D8616" s="76" t="s">
        <v>10790</v>
      </c>
      <c r="E8616" s="76"/>
      <c r="F8616" s="76" t="s">
        <v>10789</v>
      </c>
    </row>
    <row r="8617" spans="2:6" x14ac:dyDescent="0.35">
      <c r="B8617" s="76">
        <v>8615</v>
      </c>
      <c r="C8617" s="76" t="s">
        <v>10794</v>
      </c>
      <c r="D8617" s="76" t="s">
        <v>10793</v>
      </c>
      <c r="E8617" s="76"/>
      <c r="F8617" s="76" t="s">
        <v>10792</v>
      </c>
    </row>
    <row r="8618" spans="2:6" x14ac:dyDescent="0.35">
      <c r="B8618" s="76">
        <v>8616</v>
      </c>
      <c r="C8618" s="76" t="s">
        <v>12382</v>
      </c>
      <c r="D8618" s="76" t="s">
        <v>12381</v>
      </c>
      <c r="E8618" s="76"/>
      <c r="F8618" s="76" t="s">
        <v>12380</v>
      </c>
    </row>
    <row r="8619" spans="2:6" x14ac:dyDescent="0.35">
      <c r="B8619" s="76">
        <v>8617</v>
      </c>
      <c r="C8619" s="76" t="s">
        <v>11320</v>
      </c>
      <c r="D8619" s="76" t="s">
        <v>11319</v>
      </c>
      <c r="E8619" s="76"/>
      <c r="F8619" s="76" t="s">
        <v>11318</v>
      </c>
    </row>
    <row r="8620" spans="2:6" x14ac:dyDescent="0.35">
      <c r="B8620" s="76">
        <v>8618</v>
      </c>
      <c r="C8620" s="76" t="s">
        <v>10796</v>
      </c>
      <c r="D8620" s="76" t="s">
        <v>7864</v>
      </c>
      <c r="E8620" s="76"/>
      <c r="F8620" s="76" t="s">
        <v>10795</v>
      </c>
    </row>
    <row r="8621" spans="2:6" x14ac:dyDescent="0.35">
      <c r="B8621" s="76">
        <v>8619</v>
      </c>
      <c r="C8621" s="76" t="s">
        <v>10799</v>
      </c>
      <c r="D8621" s="76" t="s">
        <v>10798</v>
      </c>
      <c r="E8621" s="76"/>
      <c r="F8621" s="76" t="s">
        <v>10797</v>
      </c>
    </row>
    <row r="8622" spans="2:6" x14ac:dyDescent="0.35">
      <c r="B8622" s="76">
        <v>8620</v>
      </c>
      <c r="C8622" s="76" t="s">
        <v>10802</v>
      </c>
      <c r="D8622" s="76" t="s">
        <v>10801</v>
      </c>
      <c r="E8622" s="76"/>
      <c r="F8622" s="76" t="s">
        <v>10800</v>
      </c>
    </row>
    <row r="8623" spans="2:6" x14ac:dyDescent="0.35">
      <c r="B8623" s="76">
        <v>8621</v>
      </c>
      <c r="C8623" s="76" t="s">
        <v>12385</v>
      </c>
      <c r="D8623" s="76" t="s">
        <v>12384</v>
      </c>
      <c r="E8623" s="76"/>
      <c r="F8623" s="76" t="s">
        <v>12383</v>
      </c>
    </row>
    <row r="8624" spans="2:6" x14ac:dyDescent="0.35">
      <c r="B8624" s="76">
        <v>8622</v>
      </c>
      <c r="C8624" s="76" t="s">
        <v>11323</v>
      </c>
      <c r="D8624" s="76" t="s">
        <v>11322</v>
      </c>
      <c r="E8624" s="76"/>
      <c r="F8624" s="76" t="s">
        <v>11321</v>
      </c>
    </row>
    <row r="8625" spans="2:6" x14ac:dyDescent="0.35">
      <c r="B8625" s="76">
        <v>8623</v>
      </c>
      <c r="C8625" s="76" t="s">
        <v>10805</v>
      </c>
      <c r="D8625" s="76" t="s">
        <v>10804</v>
      </c>
      <c r="E8625" s="76"/>
      <c r="F8625" s="76" t="s">
        <v>10803</v>
      </c>
    </row>
    <row r="8626" spans="2:6" x14ac:dyDescent="0.35">
      <c r="B8626" s="76">
        <v>8624</v>
      </c>
      <c r="C8626" s="76" t="s">
        <v>10808</v>
      </c>
      <c r="D8626" s="76" t="s">
        <v>10807</v>
      </c>
      <c r="E8626" s="76"/>
      <c r="F8626" s="76" t="s">
        <v>10806</v>
      </c>
    </row>
    <row r="8627" spans="2:6" x14ac:dyDescent="0.35">
      <c r="B8627" s="76">
        <v>8625</v>
      </c>
      <c r="C8627" s="76" t="s">
        <v>10811</v>
      </c>
      <c r="D8627" s="76" t="s">
        <v>10810</v>
      </c>
      <c r="E8627" s="76"/>
      <c r="F8627" s="76" t="s">
        <v>10809</v>
      </c>
    </row>
    <row r="8628" spans="2:6" x14ac:dyDescent="0.35">
      <c r="B8628" s="76">
        <v>8626</v>
      </c>
      <c r="C8628" s="76" t="s">
        <v>12388</v>
      </c>
      <c r="D8628" s="76" t="s">
        <v>12387</v>
      </c>
      <c r="E8628" s="76"/>
      <c r="F8628" s="76" t="s">
        <v>12386</v>
      </c>
    </row>
    <row r="8629" spans="2:6" x14ac:dyDescent="0.35">
      <c r="B8629" s="76">
        <v>8627</v>
      </c>
      <c r="C8629" s="76" t="s">
        <v>11326</v>
      </c>
      <c r="D8629" s="76" t="s">
        <v>11325</v>
      </c>
      <c r="E8629" s="76"/>
      <c r="F8629" s="76" t="s">
        <v>11324</v>
      </c>
    </row>
    <row r="8630" spans="2:6" x14ac:dyDescent="0.35">
      <c r="B8630" s="76">
        <v>8628</v>
      </c>
      <c r="C8630" s="76" t="s">
        <v>10942</v>
      </c>
      <c r="D8630" s="76" t="s">
        <v>2416</v>
      </c>
      <c r="E8630" s="76"/>
      <c r="F8630" s="76" t="s">
        <v>10915</v>
      </c>
    </row>
    <row r="8631" spans="2:6" x14ac:dyDescent="0.35">
      <c r="B8631" s="76">
        <v>8629</v>
      </c>
      <c r="C8631" s="76" t="s">
        <v>10944</v>
      </c>
      <c r="D8631" s="76" t="s">
        <v>1297</v>
      </c>
      <c r="E8631" s="76"/>
      <c r="F8631" s="76" t="s">
        <v>10943</v>
      </c>
    </row>
    <row r="8632" spans="2:6" x14ac:dyDescent="0.35">
      <c r="B8632" s="76">
        <v>8630</v>
      </c>
      <c r="C8632" s="76" t="s">
        <v>10945</v>
      </c>
      <c r="D8632" s="76" t="s">
        <v>8857</v>
      </c>
      <c r="E8632" s="76"/>
      <c r="F8632" s="76" t="s">
        <v>10912</v>
      </c>
    </row>
    <row r="8633" spans="2:6" x14ac:dyDescent="0.35">
      <c r="B8633" s="76">
        <v>8631</v>
      </c>
      <c r="C8633" s="76" t="s">
        <v>10947</v>
      </c>
      <c r="D8633" s="76" t="s">
        <v>1129</v>
      </c>
      <c r="E8633" s="76"/>
      <c r="F8633" s="76" t="s">
        <v>10946</v>
      </c>
    </row>
    <row r="8634" spans="2:6" x14ac:dyDescent="0.35">
      <c r="B8634" s="76">
        <v>8632</v>
      </c>
      <c r="C8634" s="76" t="s">
        <v>12390</v>
      </c>
      <c r="D8634" s="76" t="s">
        <v>2416</v>
      </c>
      <c r="E8634" s="76"/>
      <c r="F8634" s="76" t="s">
        <v>12389</v>
      </c>
    </row>
    <row r="8635" spans="2:6" x14ac:dyDescent="0.35">
      <c r="B8635" s="76">
        <v>8633</v>
      </c>
      <c r="C8635" s="76" t="s">
        <v>12392</v>
      </c>
      <c r="D8635" s="76" t="s">
        <v>1297</v>
      </c>
      <c r="E8635" s="76"/>
      <c r="F8635" s="76" t="s">
        <v>12391</v>
      </c>
    </row>
    <row r="8636" spans="2:6" x14ac:dyDescent="0.35">
      <c r="B8636" s="76">
        <v>8634</v>
      </c>
      <c r="C8636" s="76" t="s">
        <v>12394</v>
      </c>
      <c r="D8636" s="76" t="s">
        <v>8857</v>
      </c>
      <c r="E8636" s="76"/>
      <c r="F8636" s="76" t="s">
        <v>12393</v>
      </c>
    </row>
    <row r="8637" spans="2:6" x14ac:dyDescent="0.35">
      <c r="B8637" s="76">
        <v>8635</v>
      </c>
      <c r="C8637" s="76" t="s">
        <v>12396</v>
      </c>
      <c r="D8637" s="76" t="s">
        <v>1129</v>
      </c>
      <c r="E8637" s="76"/>
      <c r="F8637" s="76" t="s">
        <v>12395</v>
      </c>
    </row>
    <row r="8638" spans="2:6" x14ac:dyDescent="0.35">
      <c r="B8638" s="76">
        <v>8636</v>
      </c>
      <c r="C8638" s="76" t="s">
        <v>10814</v>
      </c>
      <c r="D8638" s="76" t="s">
        <v>10813</v>
      </c>
      <c r="E8638" s="76"/>
      <c r="F8638" s="76" t="s">
        <v>10812</v>
      </c>
    </row>
    <row r="8639" spans="2:6" x14ac:dyDescent="0.35">
      <c r="B8639" s="76">
        <v>8637</v>
      </c>
      <c r="C8639" s="76" t="s">
        <v>10817</v>
      </c>
      <c r="D8639" s="76" t="s">
        <v>10816</v>
      </c>
      <c r="E8639" s="76"/>
      <c r="F8639" s="76" t="s">
        <v>10815</v>
      </c>
    </row>
    <row r="8640" spans="2:6" x14ac:dyDescent="0.35">
      <c r="B8640" s="76">
        <v>8638</v>
      </c>
      <c r="C8640" s="76" t="s">
        <v>10820</v>
      </c>
      <c r="D8640" s="76" t="s">
        <v>10819</v>
      </c>
      <c r="E8640" s="76"/>
      <c r="F8640" s="76" t="s">
        <v>10818</v>
      </c>
    </row>
    <row r="8641" spans="2:6" x14ac:dyDescent="0.35">
      <c r="B8641" s="76">
        <v>8639</v>
      </c>
      <c r="C8641" s="76" t="s">
        <v>10823</v>
      </c>
      <c r="D8641" s="76" t="s">
        <v>10822</v>
      </c>
      <c r="E8641" s="76"/>
      <c r="F8641" s="76" t="s">
        <v>10821</v>
      </c>
    </row>
    <row r="8642" spans="2:6" x14ac:dyDescent="0.35">
      <c r="B8642" s="76">
        <v>8640</v>
      </c>
      <c r="C8642" s="76" t="s">
        <v>10826</v>
      </c>
      <c r="D8642" s="76" t="s">
        <v>10825</v>
      </c>
      <c r="E8642" s="76"/>
      <c r="F8642" s="76" t="s">
        <v>10824</v>
      </c>
    </row>
    <row r="8643" spans="2:6" x14ac:dyDescent="0.35">
      <c r="B8643" s="76">
        <v>8641</v>
      </c>
      <c r="C8643" s="76" t="s">
        <v>10829</v>
      </c>
      <c r="D8643" s="76" t="s">
        <v>10828</v>
      </c>
      <c r="E8643" s="76"/>
      <c r="F8643" s="76" t="s">
        <v>10827</v>
      </c>
    </row>
    <row r="8644" spans="2:6" x14ac:dyDescent="0.35">
      <c r="B8644" s="76">
        <v>8642</v>
      </c>
      <c r="C8644" s="76" t="s">
        <v>10832</v>
      </c>
      <c r="D8644" s="76" t="s">
        <v>10831</v>
      </c>
      <c r="E8644" s="76"/>
      <c r="F8644" s="76" t="s">
        <v>10830</v>
      </c>
    </row>
    <row r="8645" spans="2:6" x14ac:dyDescent="0.35">
      <c r="B8645" s="76">
        <v>8643</v>
      </c>
      <c r="C8645" s="76" t="s">
        <v>10835</v>
      </c>
      <c r="D8645" s="76" t="s">
        <v>10834</v>
      </c>
      <c r="E8645" s="76"/>
      <c r="F8645" s="76" t="s">
        <v>10833</v>
      </c>
    </row>
    <row r="8646" spans="2:6" x14ac:dyDescent="0.35">
      <c r="B8646" s="76">
        <v>8644</v>
      </c>
      <c r="C8646" s="76" t="s">
        <v>10838</v>
      </c>
      <c r="D8646" s="76" t="s">
        <v>10837</v>
      </c>
      <c r="E8646" s="76"/>
      <c r="F8646" s="76" t="s">
        <v>10836</v>
      </c>
    </row>
    <row r="8647" spans="2:6" x14ac:dyDescent="0.35">
      <c r="B8647" s="76">
        <v>8645</v>
      </c>
      <c r="C8647" s="76" t="s">
        <v>10841</v>
      </c>
      <c r="D8647" s="76" t="s">
        <v>10840</v>
      </c>
      <c r="E8647" s="76"/>
      <c r="F8647" s="76" t="s">
        <v>10839</v>
      </c>
    </row>
    <row r="8648" spans="2:6" x14ac:dyDescent="0.35">
      <c r="B8648" s="76">
        <v>8646</v>
      </c>
      <c r="C8648" s="76" t="s">
        <v>12398</v>
      </c>
      <c r="D8648" s="76" t="s">
        <v>13258</v>
      </c>
      <c r="E8648" s="76"/>
      <c r="F8648" s="76" t="s">
        <v>12397</v>
      </c>
    </row>
    <row r="8649" spans="2:6" x14ac:dyDescent="0.35">
      <c r="B8649" s="76">
        <v>8647</v>
      </c>
      <c r="C8649" s="76" t="s">
        <v>10950</v>
      </c>
      <c r="D8649" s="76" t="s">
        <v>10949</v>
      </c>
      <c r="E8649" s="76"/>
      <c r="F8649" s="76" t="s">
        <v>10948</v>
      </c>
    </row>
    <row r="8650" spans="2:6" x14ac:dyDescent="0.35">
      <c r="B8650" s="76">
        <v>8648</v>
      </c>
      <c r="C8650" s="76" t="s">
        <v>10953</v>
      </c>
      <c r="D8650" s="76" t="s">
        <v>10952</v>
      </c>
      <c r="E8650" s="76"/>
      <c r="F8650" s="76" t="s">
        <v>10951</v>
      </c>
    </row>
    <row r="8651" spans="2:6" x14ac:dyDescent="0.35">
      <c r="B8651" s="76">
        <v>8649</v>
      </c>
      <c r="C8651" s="76" t="s">
        <v>10956</v>
      </c>
      <c r="D8651" s="76" t="s">
        <v>10955</v>
      </c>
      <c r="E8651" s="76"/>
      <c r="F8651" s="76" t="s">
        <v>10954</v>
      </c>
    </row>
    <row r="8652" spans="2:6" x14ac:dyDescent="0.35">
      <c r="B8652" s="76">
        <v>8650</v>
      </c>
      <c r="C8652" s="76" t="s">
        <v>10959</v>
      </c>
      <c r="D8652" s="76" t="s">
        <v>10958</v>
      </c>
      <c r="E8652" s="76"/>
      <c r="F8652" s="76" t="s">
        <v>10957</v>
      </c>
    </row>
    <row r="8653" spans="2:6" x14ac:dyDescent="0.35">
      <c r="B8653" s="76">
        <v>8651</v>
      </c>
      <c r="C8653" s="76" t="s">
        <v>10962</v>
      </c>
      <c r="D8653" s="76" t="s">
        <v>10961</v>
      </c>
      <c r="E8653" s="76"/>
      <c r="F8653" s="76" t="s">
        <v>10960</v>
      </c>
    </row>
    <row r="8654" spans="2:6" x14ac:dyDescent="0.35">
      <c r="B8654" s="76">
        <v>8652</v>
      </c>
      <c r="C8654" s="76" t="s">
        <v>10965</v>
      </c>
      <c r="D8654" s="76" t="s">
        <v>10964</v>
      </c>
      <c r="E8654" s="76"/>
      <c r="F8654" s="76" t="s">
        <v>10963</v>
      </c>
    </row>
    <row r="8655" spans="2:6" x14ac:dyDescent="0.35">
      <c r="B8655" s="76">
        <v>8653</v>
      </c>
      <c r="C8655" s="76" t="s">
        <v>10968</v>
      </c>
      <c r="D8655" s="76" t="s">
        <v>10967</v>
      </c>
      <c r="E8655" s="76"/>
      <c r="F8655" s="76" t="s">
        <v>10966</v>
      </c>
    </row>
    <row r="8656" spans="2:6" x14ac:dyDescent="0.35">
      <c r="B8656" s="76">
        <v>8654</v>
      </c>
      <c r="C8656" s="76" t="s">
        <v>10971</v>
      </c>
      <c r="D8656" s="76" t="s">
        <v>10970</v>
      </c>
      <c r="E8656" s="76"/>
      <c r="F8656" s="76" t="s">
        <v>10969</v>
      </c>
    </row>
    <row r="8657" spans="2:6" x14ac:dyDescent="0.35">
      <c r="B8657" s="76">
        <v>8655</v>
      </c>
      <c r="C8657" s="76" t="s">
        <v>10974</v>
      </c>
      <c r="D8657" s="76" t="s">
        <v>10973</v>
      </c>
      <c r="E8657" s="76"/>
      <c r="F8657" s="76" t="s">
        <v>10972</v>
      </c>
    </row>
    <row r="8658" spans="2:6" x14ac:dyDescent="0.35">
      <c r="B8658" s="76">
        <v>8656</v>
      </c>
      <c r="C8658" s="76" t="s">
        <v>10977</v>
      </c>
      <c r="D8658" s="76" t="s">
        <v>10976</v>
      </c>
      <c r="E8658" s="76"/>
      <c r="F8658" s="76" t="s">
        <v>10975</v>
      </c>
    </row>
    <row r="8659" spans="2:6" x14ac:dyDescent="0.35">
      <c r="B8659" s="76">
        <v>8657</v>
      </c>
      <c r="C8659" s="76" t="s">
        <v>10980</v>
      </c>
      <c r="D8659" s="76" t="s">
        <v>10979</v>
      </c>
      <c r="E8659" s="76"/>
      <c r="F8659" s="76" t="s">
        <v>10978</v>
      </c>
    </row>
    <row r="8660" spans="2:6" x14ac:dyDescent="0.35">
      <c r="B8660" s="76">
        <v>8658</v>
      </c>
      <c r="C8660" s="76" t="s">
        <v>10983</v>
      </c>
      <c r="D8660" s="76" t="s">
        <v>10982</v>
      </c>
      <c r="E8660" s="76"/>
      <c r="F8660" s="76" t="s">
        <v>10981</v>
      </c>
    </row>
    <row r="8661" spans="2:6" x14ac:dyDescent="0.35">
      <c r="B8661" s="76">
        <v>8659</v>
      </c>
      <c r="C8661" s="76" t="s">
        <v>11023</v>
      </c>
      <c r="D8661" s="76" t="s">
        <v>11022</v>
      </c>
      <c r="E8661" s="76"/>
      <c r="F8661" s="76" t="s">
        <v>11016</v>
      </c>
    </row>
    <row r="8662" spans="2:6" x14ac:dyDescent="0.35">
      <c r="B8662" s="76">
        <v>8660</v>
      </c>
      <c r="C8662" s="76" t="s">
        <v>11025</v>
      </c>
      <c r="D8662" s="76" t="s">
        <v>11024</v>
      </c>
      <c r="E8662" s="76"/>
      <c r="F8662" s="76" t="s">
        <v>11017</v>
      </c>
    </row>
    <row r="8663" spans="2:6" x14ac:dyDescent="0.35">
      <c r="B8663" s="76">
        <v>8661</v>
      </c>
      <c r="C8663" s="76" t="s">
        <v>12400</v>
      </c>
      <c r="D8663" s="76" t="s">
        <v>13259</v>
      </c>
      <c r="E8663" s="76"/>
      <c r="F8663" s="76" t="s">
        <v>12399</v>
      </c>
    </row>
    <row r="8664" spans="2:6" x14ac:dyDescent="0.35">
      <c r="B8664" s="76">
        <v>8662</v>
      </c>
      <c r="C8664" s="76" t="s">
        <v>10986</v>
      </c>
      <c r="D8664" s="76" t="s">
        <v>10985</v>
      </c>
      <c r="E8664" s="76"/>
      <c r="F8664" s="76" t="s">
        <v>10984</v>
      </c>
    </row>
    <row r="8665" spans="2:6" x14ac:dyDescent="0.35">
      <c r="B8665" s="76">
        <v>8663</v>
      </c>
      <c r="C8665" s="76" t="s">
        <v>10989</v>
      </c>
      <c r="D8665" s="76" t="s">
        <v>10988</v>
      </c>
      <c r="E8665" s="76"/>
      <c r="F8665" s="76" t="s">
        <v>10987</v>
      </c>
    </row>
    <row r="8666" spans="2:6" x14ac:dyDescent="0.35">
      <c r="B8666" s="76">
        <v>8664</v>
      </c>
      <c r="C8666" s="76" t="s">
        <v>10992</v>
      </c>
      <c r="D8666" s="76" t="s">
        <v>10991</v>
      </c>
      <c r="E8666" s="76"/>
      <c r="F8666" s="76" t="s">
        <v>10990</v>
      </c>
    </row>
    <row r="8667" spans="2:6" x14ac:dyDescent="0.35">
      <c r="B8667" s="76">
        <v>8665</v>
      </c>
      <c r="C8667" s="76" t="s">
        <v>10995</v>
      </c>
      <c r="D8667" s="76" t="s">
        <v>10994</v>
      </c>
      <c r="E8667" s="76"/>
      <c r="F8667" s="76" t="s">
        <v>10993</v>
      </c>
    </row>
    <row r="8668" spans="2:6" x14ac:dyDescent="0.35">
      <c r="B8668" s="76">
        <v>8666</v>
      </c>
      <c r="C8668" s="76" t="s">
        <v>10998</v>
      </c>
      <c r="D8668" s="76" t="s">
        <v>10997</v>
      </c>
      <c r="E8668" s="76"/>
      <c r="F8668" s="76" t="s">
        <v>10996</v>
      </c>
    </row>
    <row r="8669" spans="2:6" x14ac:dyDescent="0.35">
      <c r="B8669" s="76">
        <v>8667</v>
      </c>
      <c r="C8669" s="76" t="s">
        <v>11001</v>
      </c>
      <c r="D8669" s="76" t="s">
        <v>11000</v>
      </c>
      <c r="E8669" s="76"/>
      <c r="F8669" s="76" t="s">
        <v>10999</v>
      </c>
    </row>
    <row r="8670" spans="2:6" x14ac:dyDescent="0.35">
      <c r="B8670" s="76">
        <v>8668</v>
      </c>
      <c r="C8670" s="76" t="s">
        <v>12403</v>
      </c>
      <c r="D8670" s="76" t="s">
        <v>12402</v>
      </c>
      <c r="E8670" s="76"/>
      <c r="F8670" s="76" t="s">
        <v>12401</v>
      </c>
    </row>
    <row r="8671" spans="2:6" x14ac:dyDescent="0.35">
      <c r="B8671" s="76">
        <v>8669</v>
      </c>
      <c r="C8671" s="76" t="s">
        <v>11004</v>
      </c>
      <c r="D8671" s="76" t="s">
        <v>11003</v>
      </c>
      <c r="E8671" s="76"/>
      <c r="F8671" s="76" t="s">
        <v>11002</v>
      </c>
    </row>
    <row r="8672" spans="2:6" x14ac:dyDescent="0.35">
      <c r="B8672" s="76">
        <v>8670</v>
      </c>
      <c r="C8672" s="76" t="s">
        <v>11044</v>
      </c>
      <c r="D8672" s="76" t="s">
        <v>11043</v>
      </c>
      <c r="E8672" s="76"/>
      <c r="F8672" s="76" t="s">
        <v>11042</v>
      </c>
    </row>
    <row r="8673" spans="2:6" x14ac:dyDescent="0.35">
      <c r="B8673" s="76">
        <v>8671</v>
      </c>
      <c r="C8673" s="76" t="s">
        <v>11047</v>
      </c>
      <c r="D8673" s="76" t="s">
        <v>11046</v>
      </c>
      <c r="E8673" s="76"/>
      <c r="F8673" s="76" t="s">
        <v>11045</v>
      </c>
    </row>
    <row r="8674" spans="2:6" x14ac:dyDescent="0.35">
      <c r="B8674" s="76">
        <v>8672</v>
      </c>
      <c r="C8674" s="76" t="s">
        <v>12405</v>
      </c>
      <c r="D8674" s="76" t="s">
        <v>13260</v>
      </c>
      <c r="E8674" s="76"/>
      <c r="F8674" s="76" t="s">
        <v>12404</v>
      </c>
    </row>
    <row r="8675" spans="2:6" x14ac:dyDescent="0.35">
      <c r="B8675" s="76">
        <v>8673</v>
      </c>
      <c r="C8675" s="76" t="s">
        <v>11191</v>
      </c>
      <c r="D8675" s="76" t="s">
        <v>13261</v>
      </c>
      <c r="E8675" s="76"/>
      <c r="F8675" s="76" t="s">
        <v>11190</v>
      </c>
    </row>
    <row r="8676" spans="2:6" x14ac:dyDescent="0.35">
      <c r="B8676" s="76">
        <v>8674</v>
      </c>
      <c r="C8676" s="76" t="s">
        <v>11193</v>
      </c>
      <c r="D8676" s="76" t="s">
        <v>13262</v>
      </c>
      <c r="E8676" s="76"/>
      <c r="F8676" s="76" t="s">
        <v>11192</v>
      </c>
    </row>
    <row r="8677" spans="2:6" x14ac:dyDescent="0.35">
      <c r="B8677" s="76">
        <v>8675</v>
      </c>
      <c r="C8677" s="76" t="s">
        <v>11195</v>
      </c>
      <c r="D8677" s="76" t="s">
        <v>13263</v>
      </c>
      <c r="E8677" s="76"/>
      <c r="F8677" s="76" t="s">
        <v>11194</v>
      </c>
    </row>
    <row r="8678" spans="2:6" x14ac:dyDescent="0.35">
      <c r="B8678" s="76">
        <v>8676</v>
      </c>
      <c r="C8678" s="76" t="s">
        <v>12408</v>
      </c>
      <c r="D8678" s="76" t="s">
        <v>12407</v>
      </c>
      <c r="E8678" s="76"/>
      <c r="F8678" s="76" t="s">
        <v>12406</v>
      </c>
    </row>
    <row r="8679" spans="2:6" x14ac:dyDescent="0.35">
      <c r="B8679" s="76">
        <v>8677</v>
      </c>
      <c r="C8679" s="76" t="s">
        <v>11197</v>
      </c>
      <c r="D8679" s="76" t="s">
        <v>13264</v>
      </c>
      <c r="E8679" s="76"/>
      <c r="F8679" s="76" t="s">
        <v>11196</v>
      </c>
    </row>
    <row r="8680" spans="2:6" x14ac:dyDescent="0.35">
      <c r="B8680" s="76">
        <v>8678</v>
      </c>
      <c r="C8680" s="76" t="s">
        <v>11200</v>
      </c>
      <c r="D8680" s="76" t="s">
        <v>11199</v>
      </c>
      <c r="E8680" s="76"/>
      <c r="F8680" s="76" t="s">
        <v>11198</v>
      </c>
    </row>
    <row r="8681" spans="2:6" x14ac:dyDescent="0.35">
      <c r="B8681" s="76">
        <v>8679</v>
      </c>
      <c r="C8681" s="76" t="s">
        <v>11203</v>
      </c>
      <c r="D8681" s="76" t="s">
        <v>11202</v>
      </c>
      <c r="E8681" s="76"/>
      <c r="F8681" s="76" t="s">
        <v>11201</v>
      </c>
    </row>
    <row r="8682" spans="2:6" x14ac:dyDescent="0.35">
      <c r="B8682" s="76">
        <v>8680</v>
      </c>
      <c r="C8682" s="76" t="s">
        <v>11206</v>
      </c>
      <c r="D8682" s="76" t="s">
        <v>11205</v>
      </c>
      <c r="E8682" s="76"/>
      <c r="F8682" s="76" t="s">
        <v>11204</v>
      </c>
    </row>
    <row r="8683" spans="2:6" x14ac:dyDescent="0.35">
      <c r="B8683" s="76">
        <v>8681</v>
      </c>
      <c r="C8683" s="76" t="s">
        <v>11208</v>
      </c>
      <c r="D8683" s="76" t="s">
        <v>13265</v>
      </c>
      <c r="E8683" s="76"/>
      <c r="F8683" s="76" t="s">
        <v>11207</v>
      </c>
    </row>
    <row r="8684" spans="2:6" x14ac:dyDescent="0.35">
      <c r="B8684" s="76">
        <v>8682</v>
      </c>
      <c r="C8684" s="76" t="s">
        <v>11210</v>
      </c>
      <c r="D8684" s="76" t="s">
        <v>13266</v>
      </c>
      <c r="E8684" s="76"/>
      <c r="F8684" s="76" t="s">
        <v>11209</v>
      </c>
    </row>
    <row r="8685" spans="2:6" x14ac:dyDescent="0.35">
      <c r="B8685" s="76">
        <v>8683</v>
      </c>
      <c r="C8685" s="76" t="s">
        <v>11212</v>
      </c>
      <c r="D8685" s="76" t="s">
        <v>13267</v>
      </c>
      <c r="E8685" s="76"/>
      <c r="F8685" s="76" t="s">
        <v>11211</v>
      </c>
    </row>
    <row r="8686" spans="2:6" x14ac:dyDescent="0.35">
      <c r="B8686" s="76">
        <v>8684</v>
      </c>
      <c r="C8686" s="76" t="s">
        <v>12411</v>
      </c>
      <c r="D8686" s="76" t="s">
        <v>12410</v>
      </c>
      <c r="E8686" s="76"/>
      <c r="F8686" s="76" t="s">
        <v>12409</v>
      </c>
    </row>
    <row r="8687" spans="2:6" x14ac:dyDescent="0.35">
      <c r="B8687" s="76">
        <v>8685</v>
      </c>
      <c r="C8687" s="76" t="s">
        <v>11214</v>
      </c>
      <c r="D8687" s="76" t="s">
        <v>13268</v>
      </c>
      <c r="E8687" s="76"/>
      <c r="F8687" s="76" t="s">
        <v>11213</v>
      </c>
    </row>
    <row r="8688" spans="2:6" x14ac:dyDescent="0.35">
      <c r="B8688" s="76">
        <v>8686</v>
      </c>
      <c r="C8688" s="76" t="s">
        <v>11127</v>
      </c>
      <c r="D8688" s="76" t="s">
        <v>11126</v>
      </c>
      <c r="E8688" s="76"/>
      <c r="F8688" s="76" t="s">
        <v>11125</v>
      </c>
    </row>
    <row r="8689" spans="2:6" x14ac:dyDescent="0.35">
      <c r="B8689" s="76">
        <v>8687</v>
      </c>
      <c r="C8689" s="76" t="s">
        <v>11130</v>
      </c>
      <c r="D8689" s="76" t="s">
        <v>11129</v>
      </c>
      <c r="E8689" s="76"/>
      <c r="F8689" s="76" t="s">
        <v>11128</v>
      </c>
    </row>
    <row r="8690" spans="2:6" x14ac:dyDescent="0.35">
      <c r="B8690" s="76">
        <v>8688</v>
      </c>
      <c r="C8690" s="76" t="s">
        <v>11133</v>
      </c>
      <c r="D8690" s="76" t="s">
        <v>11132</v>
      </c>
      <c r="E8690" s="76"/>
      <c r="F8690" s="76" t="s">
        <v>11131</v>
      </c>
    </row>
    <row r="8691" spans="2:6" x14ac:dyDescent="0.35">
      <c r="B8691" s="76">
        <v>8689</v>
      </c>
      <c r="C8691" s="76" t="s">
        <v>11135</v>
      </c>
      <c r="D8691" s="76" t="s">
        <v>7308</v>
      </c>
      <c r="E8691" s="76"/>
      <c r="F8691" s="76" t="s">
        <v>11134</v>
      </c>
    </row>
    <row r="8692" spans="2:6" x14ac:dyDescent="0.35">
      <c r="B8692" s="76">
        <v>8690</v>
      </c>
      <c r="C8692" s="76" t="s">
        <v>11137</v>
      </c>
      <c r="D8692" s="76" t="s">
        <v>7311</v>
      </c>
      <c r="E8692" s="76"/>
      <c r="F8692" s="76" t="s">
        <v>11136</v>
      </c>
    </row>
    <row r="8693" spans="2:6" x14ac:dyDescent="0.35">
      <c r="B8693" s="76">
        <v>8691</v>
      </c>
      <c r="C8693" s="76" t="s">
        <v>11139</v>
      </c>
      <c r="D8693" s="76" t="s">
        <v>10220</v>
      </c>
      <c r="E8693" s="76"/>
      <c r="F8693" s="76" t="s">
        <v>11138</v>
      </c>
    </row>
    <row r="8694" spans="2:6" x14ac:dyDescent="0.35">
      <c r="B8694" s="76">
        <v>8692</v>
      </c>
      <c r="C8694" s="76" t="s">
        <v>11141</v>
      </c>
      <c r="D8694" s="76" t="s">
        <v>6778</v>
      </c>
      <c r="E8694" s="76"/>
      <c r="F8694" s="76" t="s">
        <v>11140</v>
      </c>
    </row>
    <row r="8695" spans="2:6" x14ac:dyDescent="0.35">
      <c r="B8695" s="76">
        <v>8693</v>
      </c>
      <c r="C8695" s="76" t="s">
        <v>11143</v>
      </c>
      <c r="D8695" s="76" t="s">
        <v>6781</v>
      </c>
      <c r="E8695" s="76"/>
      <c r="F8695" s="76" t="s">
        <v>11142</v>
      </c>
    </row>
    <row r="8696" spans="2:6" x14ac:dyDescent="0.35">
      <c r="B8696" s="76">
        <v>8694</v>
      </c>
      <c r="C8696" s="76" t="s">
        <v>11145</v>
      </c>
      <c r="D8696" s="76" t="s">
        <v>10152</v>
      </c>
      <c r="E8696" s="76"/>
      <c r="F8696" s="76" t="s">
        <v>11144</v>
      </c>
    </row>
    <row r="8697" spans="2:6" x14ac:dyDescent="0.35">
      <c r="B8697" s="76">
        <v>8695</v>
      </c>
      <c r="C8697" s="76" t="s">
        <v>11148</v>
      </c>
      <c r="D8697" s="76" t="s">
        <v>11147</v>
      </c>
      <c r="E8697" s="76"/>
      <c r="F8697" s="76" t="s">
        <v>11146</v>
      </c>
    </row>
    <row r="8698" spans="2:6" x14ac:dyDescent="0.35">
      <c r="B8698" s="76">
        <v>8696</v>
      </c>
      <c r="C8698" s="76" t="s">
        <v>11151</v>
      </c>
      <c r="D8698" s="76" t="s">
        <v>11150</v>
      </c>
      <c r="E8698" s="76"/>
      <c r="F8698" s="76" t="s">
        <v>11149</v>
      </c>
    </row>
    <row r="8699" spans="2:6" x14ac:dyDescent="0.35">
      <c r="B8699" s="76">
        <v>8697</v>
      </c>
      <c r="C8699" s="76" t="s">
        <v>11154</v>
      </c>
      <c r="D8699" s="76" t="s">
        <v>11153</v>
      </c>
      <c r="E8699" s="76"/>
      <c r="F8699" s="76" t="s">
        <v>11152</v>
      </c>
    </row>
    <row r="8700" spans="2:6" x14ac:dyDescent="0.35">
      <c r="B8700" s="76">
        <v>8698</v>
      </c>
      <c r="C8700" s="76" t="s">
        <v>11157</v>
      </c>
      <c r="D8700" s="76" t="s">
        <v>11156</v>
      </c>
      <c r="E8700" s="76"/>
      <c r="F8700" s="76" t="s">
        <v>11155</v>
      </c>
    </row>
    <row r="8701" spans="2:6" x14ac:dyDescent="0.35">
      <c r="B8701" s="76">
        <v>8699</v>
      </c>
      <c r="C8701" s="76" t="s">
        <v>11160</v>
      </c>
      <c r="D8701" s="76" t="s">
        <v>11159</v>
      </c>
      <c r="E8701" s="76"/>
      <c r="F8701" s="76" t="s">
        <v>11158</v>
      </c>
    </row>
    <row r="8702" spans="2:6" x14ac:dyDescent="0.35">
      <c r="B8702" s="76">
        <v>8700</v>
      </c>
      <c r="C8702" s="76" t="s">
        <v>11163</v>
      </c>
      <c r="D8702" s="76" t="s">
        <v>11162</v>
      </c>
      <c r="E8702" s="76"/>
      <c r="F8702" s="76" t="s">
        <v>11161</v>
      </c>
    </row>
    <row r="8703" spans="2:6" x14ac:dyDescent="0.35">
      <c r="B8703" s="76">
        <v>8701</v>
      </c>
      <c r="C8703" s="76" t="s">
        <v>11166</v>
      </c>
      <c r="D8703" s="76" t="s">
        <v>11165</v>
      </c>
      <c r="E8703" s="76"/>
      <c r="F8703" s="76" t="s">
        <v>11164</v>
      </c>
    </row>
    <row r="8704" spans="2:6" x14ac:dyDescent="0.35">
      <c r="B8704" s="76">
        <v>8702</v>
      </c>
      <c r="C8704" s="76" t="s">
        <v>11169</v>
      </c>
      <c r="D8704" s="76" t="s">
        <v>11168</v>
      </c>
      <c r="E8704" s="76"/>
      <c r="F8704" s="76" t="s">
        <v>11167</v>
      </c>
    </row>
    <row r="8705" spans="2:6" x14ac:dyDescent="0.35">
      <c r="B8705" s="76">
        <v>8703</v>
      </c>
      <c r="C8705" s="76" t="s">
        <v>11172</v>
      </c>
      <c r="D8705" s="76" t="s">
        <v>11171</v>
      </c>
      <c r="E8705" s="76"/>
      <c r="F8705" s="76" t="s">
        <v>11170</v>
      </c>
    </row>
    <row r="8706" spans="2:6" x14ac:dyDescent="0.35">
      <c r="B8706" s="76">
        <v>8704</v>
      </c>
      <c r="C8706" s="76" t="s">
        <v>12414</v>
      </c>
      <c r="D8706" s="76" t="s">
        <v>12413</v>
      </c>
      <c r="E8706" s="76"/>
      <c r="F8706" s="76" t="s">
        <v>12412</v>
      </c>
    </row>
    <row r="8707" spans="2:6" x14ac:dyDescent="0.35">
      <c r="B8707" s="76">
        <v>8705</v>
      </c>
      <c r="C8707" s="76" t="s">
        <v>11175</v>
      </c>
      <c r="D8707" s="76" t="s">
        <v>11174</v>
      </c>
      <c r="E8707" s="76"/>
      <c r="F8707" s="76" t="s">
        <v>11173</v>
      </c>
    </row>
    <row r="8708" spans="2:6" x14ac:dyDescent="0.35">
      <c r="B8708" s="76">
        <v>8706</v>
      </c>
      <c r="C8708" s="76" t="s">
        <v>11536</v>
      </c>
      <c r="D8708" s="76" t="s">
        <v>11165</v>
      </c>
      <c r="E8708" s="76"/>
      <c r="F8708" s="76" t="s">
        <v>11535</v>
      </c>
    </row>
    <row r="8709" spans="2:6" x14ac:dyDescent="0.35">
      <c r="B8709" s="76">
        <v>8707</v>
      </c>
      <c r="C8709" s="76" t="s">
        <v>11538</v>
      </c>
      <c r="D8709" s="76" t="s">
        <v>11168</v>
      </c>
      <c r="E8709" s="76"/>
      <c r="F8709" s="76" t="s">
        <v>11537</v>
      </c>
    </row>
    <row r="8710" spans="2:6" x14ac:dyDescent="0.35">
      <c r="B8710" s="76">
        <v>8708</v>
      </c>
      <c r="C8710" s="76" t="s">
        <v>11540</v>
      </c>
      <c r="D8710" s="76" t="s">
        <v>11171</v>
      </c>
      <c r="E8710" s="76"/>
      <c r="F8710" s="76" t="s">
        <v>11539</v>
      </c>
    </row>
    <row r="8711" spans="2:6" x14ac:dyDescent="0.35">
      <c r="B8711" s="76">
        <v>8709</v>
      </c>
      <c r="C8711" s="76" t="s">
        <v>12416</v>
      </c>
      <c r="D8711" s="76" t="s">
        <v>12413</v>
      </c>
      <c r="E8711" s="76"/>
      <c r="F8711" s="76" t="s">
        <v>12415</v>
      </c>
    </row>
    <row r="8712" spans="2:6" x14ac:dyDescent="0.35">
      <c r="B8712" s="76">
        <v>8710</v>
      </c>
      <c r="C8712" s="76" t="s">
        <v>11542</v>
      </c>
      <c r="D8712" s="76" t="s">
        <v>11174</v>
      </c>
      <c r="E8712" s="76"/>
      <c r="F8712" s="76" t="s">
        <v>11541</v>
      </c>
    </row>
    <row r="8713" spans="2:6" x14ac:dyDescent="0.35">
      <c r="B8713" s="76">
        <v>8711</v>
      </c>
      <c r="C8713" s="76" t="s">
        <v>12418</v>
      </c>
      <c r="D8713" s="76" t="s">
        <v>12417</v>
      </c>
      <c r="E8713" s="76"/>
      <c r="F8713" s="76" t="s">
        <v>11522</v>
      </c>
    </row>
    <row r="8714" spans="2:6" x14ac:dyDescent="0.35">
      <c r="B8714" s="76">
        <v>8712</v>
      </c>
      <c r="C8714" s="76" t="s">
        <v>12421</v>
      </c>
      <c r="D8714" s="76" t="s">
        <v>12420</v>
      </c>
      <c r="E8714" s="76"/>
      <c r="F8714" s="76" t="s">
        <v>12419</v>
      </c>
    </row>
    <row r="8715" spans="2:6" x14ac:dyDescent="0.35">
      <c r="B8715" s="76">
        <v>8713</v>
      </c>
      <c r="C8715" s="76" t="s">
        <v>12423</v>
      </c>
      <c r="D8715" s="76" t="s">
        <v>12422</v>
      </c>
      <c r="E8715" s="76"/>
      <c r="F8715" s="76" t="s">
        <v>11518</v>
      </c>
    </row>
    <row r="8716" spans="2:6" x14ac:dyDescent="0.35">
      <c r="B8716" s="76">
        <v>8714</v>
      </c>
      <c r="C8716" s="76" t="s">
        <v>12425</v>
      </c>
      <c r="D8716" s="76" t="s">
        <v>12424</v>
      </c>
      <c r="E8716" s="76"/>
      <c r="F8716" s="76" t="s">
        <v>11523</v>
      </c>
    </row>
    <row r="8717" spans="2:6" x14ac:dyDescent="0.35">
      <c r="B8717" s="76">
        <v>8715</v>
      </c>
      <c r="C8717" s="76" t="s">
        <v>12428</v>
      </c>
      <c r="D8717" s="76" t="s">
        <v>12427</v>
      </c>
      <c r="E8717" s="76"/>
      <c r="F8717" s="76" t="s">
        <v>12426</v>
      </c>
    </row>
    <row r="8718" spans="2:6" x14ac:dyDescent="0.35">
      <c r="B8718" s="76">
        <v>8716</v>
      </c>
      <c r="C8718" s="76" t="s">
        <v>12430</v>
      </c>
      <c r="D8718" s="76" t="s">
        <v>12429</v>
      </c>
      <c r="E8718" s="76"/>
      <c r="F8718" s="76" t="s">
        <v>11519</v>
      </c>
    </row>
    <row r="8719" spans="2:6" x14ac:dyDescent="0.35">
      <c r="B8719" s="76">
        <v>8717</v>
      </c>
      <c r="C8719" s="76" t="s">
        <v>11050</v>
      </c>
      <c r="D8719" s="76" t="s">
        <v>11049</v>
      </c>
      <c r="E8719" s="76"/>
      <c r="F8719" s="76" t="s">
        <v>11048</v>
      </c>
    </row>
    <row r="8720" spans="2:6" x14ac:dyDescent="0.35">
      <c r="B8720" s="76">
        <v>8718</v>
      </c>
      <c r="C8720" s="76" t="s">
        <v>11053</v>
      </c>
      <c r="D8720" s="76" t="s">
        <v>11052</v>
      </c>
      <c r="E8720" s="76"/>
      <c r="F8720" s="76" t="s">
        <v>11051</v>
      </c>
    </row>
    <row r="8721" spans="2:6" x14ac:dyDescent="0.35">
      <c r="B8721" s="76">
        <v>8719</v>
      </c>
      <c r="C8721" s="76" t="s">
        <v>11056</v>
      </c>
      <c r="D8721" s="76" t="s">
        <v>11055</v>
      </c>
      <c r="E8721" s="76"/>
      <c r="F8721" s="76" t="s">
        <v>11054</v>
      </c>
    </row>
    <row r="8722" spans="2:6" x14ac:dyDescent="0.35">
      <c r="B8722" s="76">
        <v>8720</v>
      </c>
      <c r="C8722" s="76" t="s">
        <v>11216</v>
      </c>
      <c r="D8722" s="76" t="s">
        <v>13269</v>
      </c>
      <c r="E8722" s="76"/>
      <c r="F8722" s="76" t="s">
        <v>11215</v>
      </c>
    </row>
    <row r="8723" spans="2:6" x14ac:dyDescent="0.35">
      <c r="B8723" s="76">
        <v>8721</v>
      </c>
      <c r="C8723" s="76" t="s">
        <v>11218</v>
      </c>
      <c r="D8723" s="76" t="s">
        <v>13270</v>
      </c>
      <c r="E8723" s="76"/>
      <c r="F8723" s="76" t="s">
        <v>11217</v>
      </c>
    </row>
    <row r="8724" spans="2:6" x14ac:dyDescent="0.35">
      <c r="B8724" s="76">
        <v>8722</v>
      </c>
      <c r="C8724" s="76" t="s">
        <v>11220</v>
      </c>
      <c r="D8724" s="76" t="s">
        <v>13271</v>
      </c>
      <c r="E8724" s="76"/>
      <c r="F8724" s="76" t="s">
        <v>11219</v>
      </c>
    </row>
    <row r="8725" spans="2:6" x14ac:dyDescent="0.35">
      <c r="B8725" s="76">
        <v>8723</v>
      </c>
      <c r="C8725" s="76" t="s">
        <v>12433</v>
      </c>
      <c r="D8725" s="76" t="s">
        <v>12432</v>
      </c>
      <c r="E8725" s="76"/>
      <c r="F8725" s="76" t="s">
        <v>12431</v>
      </c>
    </row>
    <row r="8726" spans="2:6" x14ac:dyDescent="0.35">
      <c r="B8726" s="76">
        <v>8724</v>
      </c>
      <c r="C8726" s="76" t="s">
        <v>11222</v>
      </c>
      <c r="D8726" s="76" t="s">
        <v>13272</v>
      </c>
      <c r="E8726" s="76"/>
      <c r="F8726" s="76" t="s">
        <v>11221</v>
      </c>
    </row>
    <row r="8727" spans="2:6" x14ac:dyDescent="0.35">
      <c r="B8727" s="76">
        <v>8725</v>
      </c>
      <c r="C8727" s="76" t="s">
        <v>12435</v>
      </c>
      <c r="D8727" s="76" t="s">
        <v>12434</v>
      </c>
      <c r="E8727" s="76"/>
      <c r="F8727" s="76" t="s">
        <v>11611</v>
      </c>
    </row>
    <row r="8728" spans="2:6" x14ac:dyDescent="0.35">
      <c r="B8728" s="76">
        <v>8726</v>
      </c>
      <c r="C8728" s="76" t="s">
        <v>12438</v>
      </c>
      <c r="D8728" s="76" t="s">
        <v>12437</v>
      </c>
      <c r="E8728" s="76"/>
      <c r="F8728" s="76" t="s">
        <v>12436</v>
      </c>
    </row>
    <row r="8729" spans="2:6" x14ac:dyDescent="0.35">
      <c r="B8729" s="76">
        <v>8727</v>
      </c>
      <c r="C8729" s="76" t="s">
        <v>12440</v>
      </c>
      <c r="D8729" s="76" t="s">
        <v>12439</v>
      </c>
      <c r="E8729" s="76"/>
      <c r="F8729" s="76" t="s">
        <v>11601</v>
      </c>
    </row>
    <row r="8730" spans="2:6" x14ac:dyDescent="0.35">
      <c r="B8730" s="76">
        <v>8728</v>
      </c>
      <c r="C8730" s="76" t="s">
        <v>12443</v>
      </c>
      <c r="D8730" s="76" t="s">
        <v>12442</v>
      </c>
      <c r="E8730" s="76"/>
      <c r="F8730" s="76" t="s">
        <v>12441</v>
      </c>
    </row>
    <row r="8731" spans="2:6" x14ac:dyDescent="0.35">
      <c r="B8731" s="76">
        <v>8729</v>
      </c>
      <c r="C8731" s="76" t="s">
        <v>12446</v>
      </c>
      <c r="D8731" s="76" t="s">
        <v>12445</v>
      </c>
      <c r="E8731" s="76"/>
      <c r="F8731" s="76" t="s">
        <v>12444</v>
      </c>
    </row>
    <row r="8732" spans="2:6" x14ac:dyDescent="0.35">
      <c r="B8732" s="76">
        <v>8730</v>
      </c>
      <c r="C8732" s="76" t="s">
        <v>12448</v>
      </c>
      <c r="D8732" s="76" t="s">
        <v>12447</v>
      </c>
      <c r="E8732" s="76"/>
      <c r="F8732" s="76" t="s">
        <v>11613</v>
      </c>
    </row>
    <row r="8733" spans="2:6" x14ac:dyDescent="0.35">
      <c r="B8733" s="76">
        <v>8731</v>
      </c>
      <c r="C8733" s="76" t="s">
        <v>12451</v>
      </c>
      <c r="D8733" s="76" t="s">
        <v>12450</v>
      </c>
      <c r="E8733" s="76"/>
      <c r="F8733" s="76" t="s">
        <v>12449</v>
      </c>
    </row>
    <row r="8734" spans="2:6" x14ac:dyDescent="0.35">
      <c r="B8734" s="76">
        <v>8732</v>
      </c>
      <c r="C8734" s="76" t="s">
        <v>12453</v>
      </c>
      <c r="D8734" s="76" t="s">
        <v>12452</v>
      </c>
      <c r="E8734" s="76"/>
      <c r="F8734" s="76" t="s">
        <v>11603</v>
      </c>
    </row>
    <row r="8735" spans="2:6" x14ac:dyDescent="0.35">
      <c r="B8735" s="76">
        <v>8733</v>
      </c>
      <c r="C8735" s="76" t="s">
        <v>12456</v>
      </c>
      <c r="D8735" s="76" t="s">
        <v>12455</v>
      </c>
      <c r="E8735" s="76"/>
      <c r="F8735" s="76" t="s">
        <v>12454</v>
      </c>
    </row>
    <row r="8736" spans="2:6" x14ac:dyDescent="0.35">
      <c r="B8736" s="76">
        <v>8734</v>
      </c>
      <c r="C8736" s="76" t="s">
        <v>12459</v>
      </c>
      <c r="D8736" s="76" t="s">
        <v>12458</v>
      </c>
      <c r="E8736" s="76"/>
      <c r="F8736" s="76" t="s">
        <v>12457</v>
      </c>
    </row>
    <row r="8737" spans="2:6" x14ac:dyDescent="0.35">
      <c r="B8737" s="76">
        <v>8735</v>
      </c>
      <c r="C8737" s="76" t="s">
        <v>12461</v>
      </c>
      <c r="D8737" s="76" t="s">
        <v>12460</v>
      </c>
      <c r="E8737" s="76"/>
      <c r="F8737" s="76" t="s">
        <v>11616</v>
      </c>
    </row>
    <row r="8738" spans="2:6" x14ac:dyDescent="0.35">
      <c r="B8738" s="76">
        <v>8736</v>
      </c>
      <c r="C8738" s="76" t="s">
        <v>12464</v>
      </c>
      <c r="D8738" s="76" t="s">
        <v>12463</v>
      </c>
      <c r="E8738" s="76"/>
      <c r="F8738" s="76" t="s">
        <v>12462</v>
      </c>
    </row>
    <row r="8739" spans="2:6" x14ac:dyDescent="0.35">
      <c r="B8739" s="76">
        <v>8737</v>
      </c>
      <c r="C8739" s="76" t="s">
        <v>12467</v>
      </c>
      <c r="D8739" s="76" t="s">
        <v>12466</v>
      </c>
      <c r="E8739" s="76"/>
      <c r="F8739" s="76" t="s">
        <v>12465</v>
      </c>
    </row>
    <row r="8740" spans="2:6" x14ac:dyDescent="0.35">
      <c r="B8740" s="76">
        <v>8738</v>
      </c>
      <c r="C8740" s="76" t="s">
        <v>12469</v>
      </c>
      <c r="D8740" s="76" t="s">
        <v>12468</v>
      </c>
      <c r="E8740" s="76"/>
      <c r="F8740" s="76" t="s">
        <v>11605</v>
      </c>
    </row>
    <row r="8741" spans="2:6" x14ac:dyDescent="0.35">
      <c r="B8741" s="76">
        <v>8739</v>
      </c>
      <c r="C8741" s="76" t="s">
        <v>12471</v>
      </c>
      <c r="D8741" s="76" t="s">
        <v>12470</v>
      </c>
      <c r="E8741" s="76"/>
      <c r="F8741" s="76" t="s">
        <v>11614</v>
      </c>
    </row>
    <row r="8742" spans="2:6" x14ac:dyDescent="0.35">
      <c r="B8742" s="76">
        <v>8740</v>
      </c>
      <c r="C8742" s="76" t="s">
        <v>12474</v>
      </c>
      <c r="D8742" s="76" t="s">
        <v>12473</v>
      </c>
      <c r="E8742" s="76"/>
      <c r="F8742" s="76" t="s">
        <v>12472</v>
      </c>
    </row>
    <row r="8743" spans="2:6" x14ac:dyDescent="0.35">
      <c r="B8743" s="76">
        <v>8741</v>
      </c>
      <c r="C8743" s="76" t="s">
        <v>12476</v>
      </c>
      <c r="D8743" s="76" t="s">
        <v>12475</v>
      </c>
      <c r="E8743" s="76"/>
      <c r="F8743" s="76" t="s">
        <v>11604</v>
      </c>
    </row>
    <row r="8744" spans="2:6" x14ac:dyDescent="0.35">
      <c r="B8744" s="76">
        <v>8742</v>
      </c>
      <c r="C8744" s="76" t="s">
        <v>12479</v>
      </c>
      <c r="D8744" s="76" t="s">
        <v>12478</v>
      </c>
      <c r="E8744" s="76"/>
      <c r="F8744" s="76" t="s">
        <v>12477</v>
      </c>
    </row>
    <row r="8745" spans="2:6" x14ac:dyDescent="0.35">
      <c r="B8745" s="76">
        <v>8743</v>
      </c>
      <c r="C8745" s="76" t="s">
        <v>12482</v>
      </c>
      <c r="D8745" s="76" t="s">
        <v>12481</v>
      </c>
      <c r="E8745" s="76"/>
      <c r="F8745" s="76" t="s">
        <v>12480</v>
      </c>
    </row>
    <row r="8746" spans="2:6" x14ac:dyDescent="0.35">
      <c r="B8746" s="76">
        <v>8744</v>
      </c>
      <c r="C8746" s="76" t="s">
        <v>12484</v>
      </c>
      <c r="D8746" s="76" t="s">
        <v>12483</v>
      </c>
      <c r="E8746" s="76"/>
      <c r="F8746" s="76" t="s">
        <v>11612</v>
      </c>
    </row>
    <row r="8747" spans="2:6" x14ac:dyDescent="0.35">
      <c r="B8747" s="76">
        <v>8745</v>
      </c>
      <c r="C8747" s="76" t="s">
        <v>12487</v>
      </c>
      <c r="D8747" s="76" t="s">
        <v>12486</v>
      </c>
      <c r="E8747" s="76"/>
      <c r="F8747" s="76" t="s">
        <v>12485</v>
      </c>
    </row>
    <row r="8748" spans="2:6" x14ac:dyDescent="0.35">
      <c r="B8748" s="76">
        <v>8746</v>
      </c>
      <c r="C8748" s="76" t="s">
        <v>12489</v>
      </c>
      <c r="D8748" s="76" t="s">
        <v>12488</v>
      </c>
      <c r="E8748" s="76"/>
      <c r="F8748" s="76" t="s">
        <v>11602</v>
      </c>
    </row>
    <row r="8749" spans="2:6" x14ac:dyDescent="0.35">
      <c r="B8749" s="76">
        <v>8747</v>
      </c>
      <c r="C8749" s="76" t="s">
        <v>12491</v>
      </c>
      <c r="D8749" s="76" t="s">
        <v>12490</v>
      </c>
      <c r="E8749" s="76"/>
      <c r="F8749" s="76" t="s">
        <v>11610</v>
      </c>
    </row>
    <row r="8750" spans="2:6" x14ac:dyDescent="0.35">
      <c r="B8750" s="76">
        <v>8748</v>
      </c>
      <c r="C8750" s="76" t="s">
        <v>12494</v>
      </c>
      <c r="D8750" s="76" t="s">
        <v>12493</v>
      </c>
      <c r="E8750" s="76"/>
      <c r="F8750" s="76" t="s">
        <v>12492</v>
      </c>
    </row>
    <row r="8751" spans="2:6" x14ac:dyDescent="0.35">
      <c r="B8751" s="76">
        <v>8749</v>
      </c>
      <c r="C8751" s="76" t="s">
        <v>12496</v>
      </c>
      <c r="D8751" s="76" t="s">
        <v>12495</v>
      </c>
      <c r="E8751" s="76"/>
      <c r="F8751" s="76" t="s">
        <v>11600</v>
      </c>
    </row>
    <row r="8752" spans="2:6" x14ac:dyDescent="0.35">
      <c r="B8752" s="76">
        <v>8750</v>
      </c>
      <c r="C8752" s="76" t="s">
        <v>11224</v>
      </c>
      <c r="D8752" s="76" t="s">
        <v>13273</v>
      </c>
      <c r="E8752" s="76"/>
      <c r="F8752" s="76" t="s">
        <v>11223</v>
      </c>
    </row>
    <row r="8753" spans="2:6" x14ac:dyDescent="0.35">
      <c r="B8753" s="76">
        <v>8751</v>
      </c>
      <c r="C8753" s="76" t="s">
        <v>11226</v>
      </c>
      <c r="D8753" s="76" t="s">
        <v>13274</v>
      </c>
      <c r="E8753" s="76"/>
      <c r="F8753" s="76" t="s">
        <v>11225</v>
      </c>
    </row>
    <row r="8754" spans="2:6" x14ac:dyDescent="0.35">
      <c r="B8754" s="76">
        <v>8752</v>
      </c>
      <c r="C8754" s="76" t="s">
        <v>11228</v>
      </c>
      <c r="D8754" s="76" t="s">
        <v>13275</v>
      </c>
      <c r="E8754" s="76"/>
      <c r="F8754" s="76" t="s">
        <v>11227</v>
      </c>
    </row>
    <row r="8755" spans="2:6" x14ac:dyDescent="0.35">
      <c r="B8755" s="76">
        <v>8753</v>
      </c>
      <c r="C8755" s="76" t="s">
        <v>11230</v>
      </c>
      <c r="D8755" s="76" t="s">
        <v>13276</v>
      </c>
      <c r="E8755" s="76"/>
      <c r="F8755" s="76" t="s">
        <v>11229</v>
      </c>
    </row>
    <row r="8756" spans="2:6" x14ac:dyDescent="0.35">
      <c r="B8756" s="76">
        <v>8754</v>
      </c>
      <c r="C8756" s="76" t="s">
        <v>12498</v>
      </c>
      <c r="D8756" s="76" t="s">
        <v>13277</v>
      </c>
      <c r="E8756" s="76"/>
      <c r="F8756" s="76" t="s">
        <v>12497</v>
      </c>
    </row>
    <row r="8757" spans="2:6" x14ac:dyDescent="0.35">
      <c r="B8757" s="76">
        <v>8755</v>
      </c>
      <c r="C8757" s="76" t="s">
        <v>11232</v>
      </c>
      <c r="D8757" s="76" t="s">
        <v>13278</v>
      </c>
      <c r="E8757" s="76"/>
      <c r="F8757" s="76" t="s">
        <v>11231</v>
      </c>
    </row>
    <row r="8758" spans="2:6" x14ac:dyDescent="0.35">
      <c r="B8758" s="76">
        <v>8756</v>
      </c>
      <c r="C8758" s="76" t="s">
        <v>11234</v>
      </c>
      <c r="D8758" s="76" t="s">
        <v>13279</v>
      </c>
      <c r="E8758" s="76"/>
      <c r="F8758" s="76" t="s">
        <v>11233</v>
      </c>
    </row>
    <row r="8759" spans="2:6" x14ac:dyDescent="0.35">
      <c r="B8759" s="76">
        <v>8757</v>
      </c>
      <c r="C8759" s="76" t="s">
        <v>11236</v>
      </c>
      <c r="D8759" s="76" t="s">
        <v>13280</v>
      </c>
      <c r="E8759" s="76"/>
      <c r="F8759" s="76" t="s">
        <v>11235</v>
      </c>
    </row>
    <row r="8760" spans="2:6" x14ac:dyDescent="0.35">
      <c r="B8760" s="76">
        <v>8758</v>
      </c>
      <c r="C8760" s="76" t="s">
        <v>12500</v>
      </c>
      <c r="D8760" s="76" t="s">
        <v>12499</v>
      </c>
      <c r="E8760" s="76"/>
      <c r="F8760" s="76" t="s">
        <v>11524</v>
      </c>
    </row>
    <row r="8761" spans="2:6" x14ac:dyDescent="0.35">
      <c r="B8761" s="76">
        <v>8759</v>
      </c>
      <c r="C8761" s="76" t="s">
        <v>12503</v>
      </c>
      <c r="D8761" s="76" t="s">
        <v>12502</v>
      </c>
      <c r="E8761" s="76"/>
      <c r="F8761" s="76" t="s">
        <v>12501</v>
      </c>
    </row>
    <row r="8762" spans="2:6" x14ac:dyDescent="0.35">
      <c r="B8762" s="76">
        <v>8760</v>
      </c>
      <c r="C8762" s="76" t="s">
        <v>12506</v>
      </c>
      <c r="D8762" s="76" t="s">
        <v>12505</v>
      </c>
      <c r="E8762" s="76"/>
      <c r="F8762" s="76" t="s">
        <v>12504</v>
      </c>
    </row>
    <row r="8763" spans="2:6" x14ac:dyDescent="0.35">
      <c r="B8763" s="76">
        <v>8761</v>
      </c>
      <c r="C8763" s="76" t="s">
        <v>12508</v>
      </c>
      <c r="D8763" s="76" t="s">
        <v>12507</v>
      </c>
      <c r="E8763" s="76"/>
      <c r="F8763" s="76" t="s">
        <v>11520</v>
      </c>
    </row>
    <row r="8764" spans="2:6" x14ac:dyDescent="0.35">
      <c r="B8764" s="76">
        <v>8762</v>
      </c>
      <c r="C8764" s="76" t="s">
        <v>11238</v>
      </c>
      <c r="D8764" s="76" t="s">
        <v>13281</v>
      </c>
      <c r="E8764" s="76"/>
      <c r="F8764" s="76" t="s">
        <v>11237</v>
      </c>
    </row>
    <row r="8765" spans="2:6" x14ac:dyDescent="0.35">
      <c r="B8765" s="76">
        <v>8763</v>
      </c>
      <c r="C8765" s="76" t="s">
        <v>11240</v>
      </c>
      <c r="D8765" s="76" t="s">
        <v>13282</v>
      </c>
      <c r="E8765" s="76"/>
      <c r="F8765" s="76" t="s">
        <v>11239</v>
      </c>
    </row>
    <row r="8766" spans="2:6" x14ac:dyDescent="0.35">
      <c r="B8766" s="76">
        <v>8764</v>
      </c>
      <c r="C8766" s="76" t="s">
        <v>11242</v>
      </c>
      <c r="D8766" s="76" t="s">
        <v>13283</v>
      </c>
      <c r="E8766" s="76"/>
      <c r="F8766" s="76" t="s">
        <v>11241</v>
      </c>
    </row>
    <row r="8767" spans="2:6" x14ac:dyDescent="0.35">
      <c r="B8767" s="76">
        <v>8765</v>
      </c>
      <c r="C8767" s="76" t="s">
        <v>11244</v>
      </c>
      <c r="D8767" s="76" t="s">
        <v>13284</v>
      </c>
      <c r="E8767" s="76"/>
      <c r="F8767" s="76" t="s">
        <v>11243</v>
      </c>
    </row>
    <row r="8768" spans="2:6" x14ac:dyDescent="0.35">
      <c r="B8768" s="76">
        <v>8766</v>
      </c>
      <c r="C8768" s="76" t="s">
        <v>11246</v>
      </c>
      <c r="D8768" s="76" t="s">
        <v>13285</v>
      </c>
      <c r="E8768" s="76"/>
      <c r="F8768" s="76" t="s">
        <v>11245</v>
      </c>
    </row>
    <row r="8769" spans="2:6" x14ac:dyDescent="0.35">
      <c r="B8769" s="76">
        <v>8767</v>
      </c>
      <c r="C8769" s="76" t="s">
        <v>11248</v>
      </c>
      <c r="D8769" s="76" t="s">
        <v>13286</v>
      </c>
      <c r="E8769" s="76"/>
      <c r="F8769" s="76" t="s">
        <v>11247</v>
      </c>
    </row>
    <row r="8770" spans="2:6" x14ac:dyDescent="0.35">
      <c r="B8770" s="76">
        <v>8768</v>
      </c>
      <c r="C8770" s="76" t="s">
        <v>11250</v>
      </c>
      <c r="D8770" s="76" t="s">
        <v>13287</v>
      </c>
      <c r="E8770" s="76"/>
      <c r="F8770" s="76" t="s">
        <v>11249</v>
      </c>
    </row>
    <row r="8771" spans="2:6" x14ac:dyDescent="0.35">
      <c r="B8771" s="76">
        <v>8769</v>
      </c>
      <c r="C8771" s="76" t="s">
        <v>11252</v>
      </c>
      <c r="D8771" s="76" t="s">
        <v>13288</v>
      </c>
      <c r="E8771" s="76"/>
      <c r="F8771" s="76" t="s">
        <v>11251</v>
      </c>
    </row>
    <row r="8772" spans="2:6" x14ac:dyDescent="0.35">
      <c r="B8772" s="76">
        <v>8770</v>
      </c>
      <c r="C8772" s="76" t="s">
        <v>11254</v>
      </c>
      <c r="D8772" s="76" t="s">
        <v>13289</v>
      </c>
      <c r="E8772" s="76"/>
      <c r="F8772" s="76" t="s">
        <v>11253</v>
      </c>
    </row>
    <row r="8773" spans="2:6" x14ac:dyDescent="0.35">
      <c r="B8773" s="76">
        <v>8771</v>
      </c>
      <c r="C8773" s="76" t="s">
        <v>11256</v>
      </c>
      <c r="D8773" s="76" t="s">
        <v>13290</v>
      </c>
      <c r="E8773" s="76"/>
      <c r="F8773" s="76" t="s">
        <v>11255</v>
      </c>
    </row>
    <row r="8774" spans="2:6" x14ac:dyDescent="0.35">
      <c r="B8774" s="76">
        <v>8772</v>
      </c>
      <c r="C8774" s="76" t="s">
        <v>12511</v>
      </c>
      <c r="D8774" s="76" t="s">
        <v>12510</v>
      </c>
      <c r="E8774" s="76"/>
      <c r="F8774" s="76" t="s">
        <v>12509</v>
      </c>
    </row>
    <row r="8775" spans="2:6" x14ac:dyDescent="0.35">
      <c r="B8775" s="76">
        <v>8773</v>
      </c>
      <c r="C8775" s="76" t="s">
        <v>11258</v>
      </c>
      <c r="D8775" s="76" t="s">
        <v>13291</v>
      </c>
      <c r="E8775" s="76"/>
      <c r="F8775" s="76" t="s">
        <v>11257</v>
      </c>
    </row>
    <row r="8776" spans="2:6" x14ac:dyDescent="0.35">
      <c r="B8776" s="76">
        <v>8774</v>
      </c>
      <c r="C8776" s="76" t="s">
        <v>11260</v>
      </c>
      <c r="D8776" s="76" t="s">
        <v>13292</v>
      </c>
      <c r="E8776" s="76"/>
      <c r="F8776" s="76" t="s">
        <v>11259</v>
      </c>
    </row>
    <row r="8777" spans="2:6" x14ac:dyDescent="0.35">
      <c r="B8777" s="76">
        <v>8775</v>
      </c>
      <c r="C8777" s="76" t="s">
        <v>11262</v>
      </c>
      <c r="D8777" s="76" t="s">
        <v>13293</v>
      </c>
      <c r="E8777" s="76"/>
      <c r="F8777" s="76" t="s">
        <v>11261</v>
      </c>
    </row>
    <row r="8778" spans="2:6" x14ac:dyDescent="0.35">
      <c r="B8778" s="76">
        <v>8776</v>
      </c>
      <c r="C8778" s="76" t="s">
        <v>11264</v>
      </c>
      <c r="D8778" s="76" t="s">
        <v>13294</v>
      </c>
      <c r="E8778" s="76"/>
      <c r="F8778" s="76" t="s">
        <v>11263</v>
      </c>
    </row>
    <row r="8779" spans="2:6" x14ac:dyDescent="0.35">
      <c r="B8779" s="76">
        <v>8777</v>
      </c>
      <c r="C8779" s="76" t="s">
        <v>12513</v>
      </c>
      <c r="D8779" s="76" t="s">
        <v>12512</v>
      </c>
      <c r="E8779" s="76"/>
      <c r="F8779" s="76" t="s">
        <v>11609</v>
      </c>
    </row>
    <row r="8780" spans="2:6" x14ac:dyDescent="0.35">
      <c r="B8780" s="76">
        <v>8778</v>
      </c>
      <c r="C8780" s="76" t="s">
        <v>12516</v>
      </c>
      <c r="D8780" s="76" t="s">
        <v>12515</v>
      </c>
      <c r="E8780" s="76"/>
      <c r="F8780" s="76" t="s">
        <v>12514</v>
      </c>
    </row>
    <row r="8781" spans="2:6" x14ac:dyDescent="0.35">
      <c r="B8781" s="76">
        <v>8779</v>
      </c>
      <c r="C8781" s="76" t="s">
        <v>12518</v>
      </c>
      <c r="D8781" s="76" t="s">
        <v>12517</v>
      </c>
      <c r="E8781" s="76"/>
      <c r="F8781" s="76" t="s">
        <v>11599</v>
      </c>
    </row>
    <row r="8782" spans="2:6" x14ac:dyDescent="0.35">
      <c r="B8782" s="76">
        <v>8780</v>
      </c>
      <c r="C8782" s="76" t="s">
        <v>12520</v>
      </c>
      <c r="D8782" s="76" t="s">
        <v>12519</v>
      </c>
      <c r="E8782" s="76"/>
      <c r="F8782" s="76" t="s">
        <v>11607</v>
      </c>
    </row>
    <row r="8783" spans="2:6" x14ac:dyDescent="0.35">
      <c r="B8783" s="76">
        <v>8781</v>
      </c>
      <c r="C8783" s="76" t="s">
        <v>12523</v>
      </c>
      <c r="D8783" s="76" t="s">
        <v>12522</v>
      </c>
      <c r="E8783" s="76"/>
      <c r="F8783" s="76" t="s">
        <v>12521</v>
      </c>
    </row>
    <row r="8784" spans="2:6" x14ac:dyDescent="0.35">
      <c r="B8784" s="76">
        <v>8782</v>
      </c>
      <c r="C8784" s="76" t="s">
        <v>12525</v>
      </c>
      <c r="D8784" s="76" t="s">
        <v>12524</v>
      </c>
      <c r="E8784" s="76"/>
      <c r="F8784" s="76" t="s">
        <v>11597</v>
      </c>
    </row>
    <row r="8785" spans="2:6" x14ac:dyDescent="0.35">
      <c r="B8785" s="76">
        <v>8783</v>
      </c>
      <c r="C8785" s="76" t="s">
        <v>12528</v>
      </c>
      <c r="D8785" s="76" t="s">
        <v>12527</v>
      </c>
      <c r="E8785" s="76"/>
      <c r="F8785" s="76" t="s">
        <v>12526</v>
      </c>
    </row>
    <row r="8786" spans="2:6" x14ac:dyDescent="0.35">
      <c r="B8786" s="76">
        <v>8784</v>
      </c>
      <c r="C8786" s="76" t="s">
        <v>12531</v>
      </c>
      <c r="D8786" s="76" t="s">
        <v>12530</v>
      </c>
      <c r="E8786" s="76"/>
      <c r="F8786" s="76" t="s">
        <v>12529</v>
      </c>
    </row>
    <row r="8787" spans="2:6" x14ac:dyDescent="0.35">
      <c r="B8787" s="76">
        <v>8785</v>
      </c>
      <c r="C8787" s="76" t="s">
        <v>12533</v>
      </c>
      <c r="D8787" s="76" t="s">
        <v>12532</v>
      </c>
      <c r="E8787" s="76"/>
      <c r="F8787" s="76" t="s">
        <v>11608</v>
      </c>
    </row>
    <row r="8788" spans="2:6" x14ac:dyDescent="0.35">
      <c r="B8788" s="76">
        <v>8786</v>
      </c>
      <c r="C8788" s="76" t="s">
        <v>12536</v>
      </c>
      <c r="D8788" s="76" t="s">
        <v>12535</v>
      </c>
      <c r="E8788" s="76"/>
      <c r="F8788" s="76" t="s">
        <v>12534</v>
      </c>
    </row>
    <row r="8789" spans="2:6" x14ac:dyDescent="0.35">
      <c r="B8789" s="76">
        <v>8787</v>
      </c>
      <c r="C8789" s="76" t="s">
        <v>12538</v>
      </c>
      <c r="D8789" s="76" t="s">
        <v>12537</v>
      </c>
      <c r="E8789" s="76"/>
      <c r="F8789" s="76" t="s">
        <v>11598</v>
      </c>
    </row>
    <row r="8790" spans="2:6" x14ac:dyDescent="0.35">
      <c r="B8790" s="76">
        <v>8788</v>
      </c>
      <c r="C8790" s="76" t="s">
        <v>12541</v>
      </c>
      <c r="D8790" s="76" t="s">
        <v>12540</v>
      </c>
      <c r="E8790" s="76"/>
      <c r="F8790" s="76" t="s">
        <v>12539</v>
      </c>
    </row>
    <row r="8791" spans="2:6" x14ac:dyDescent="0.35">
      <c r="B8791" s="76">
        <v>8789</v>
      </c>
      <c r="C8791" s="76" t="s">
        <v>12544</v>
      </c>
      <c r="D8791" s="76" t="s">
        <v>12543</v>
      </c>
      <c r="E8791" s="76"/>
      <c r="F8791" s="76" t="s">
        <v>12542</v>
      </c>
    </row>
    <row r="8792" spans="2:6" x14ac:dyDescent="0.35">
      <c r="B8792" s="76">
        <v>8790</v>
      </c>
      <c r="C8792" s="76" t="s">
        <v>11329</v>
      </c>
      <c r="D8792" s="76" t="s">
        <v>11328</v>
      </c>
      <c r="E8792" s="76"/>
      <c r="F8792" s="76" t="s">
        <v>11327</v>
      </c>
    </row>
    <row r="8793" spans="2:6" x14ac:dyDescent="0.35">
      <c r="B8793" s="76">
        <v>8791</v>
      </c>
      <c r="C8793" s="76" t="s">
        <v>11332</v>
      </c>
      <c r="D8793" s="76" t="s">
        <v>11331</v>
      </c>
      <c r="E8793" s="76"/>
      <c r="F8793" s="76" t="s">
        <v>11330</v>
      </c>
    </row>
    <row r="8794" spans="2:6" x14ac:dyDescent="0.35">
      <c r="B8794" s="76">
        <v>8792</v>
      </c>
      <c r="C8794" s="76" t="s">
        <v>11335</v>
      </c>
      <c r="D8794" s="76" t="s">
        <v>11334</v>
      </c>
      <c r="E8794" s="76"/>
      <c r="F8794" s="76" t="s">
        <v>11333</v>
      </c>
    </row>
    <row r="8795" spans="2:6" x14ac:dyDescent="0.35">
      <c r="B8795" s="76">
        <v>8793</v>
      </c>
      <c r="C8795" s="76" t="s">
        <v>11338</v>
      </c>
      <c r="D8795" s="76" t="s">
        <v>11337</v>
      </c>
      <c r="E8795" s="76"/>
      <c r="F8795" s="76" t="s">
        <v>11336</v>
      </c>
    </row>
    <row r="8796" spans="2:6" x14ac:dyDescent="0.35">
      <c r="B8796" s="76">
        <v>8794</v>
      </c>
      <c r="C8796" s="76" t="s">
        <v>11341</v>
      </c>
      <c r="D8796" s="76" t="s">
        <v>11340</v>
      </c>
      <c r="E8796" s="76"/>
      <c r="F8796" s="76" t="s">
        <v>11339</v>
      </c>
    </row>
    <row r="8797" spans="2:6" x14ac:dyDescent="0.35">
      <c r="B8797" s="76">
        <v>8795</v>
      </c>
      <c r="C8797" s="76" t="s">
        <v>11344</v>
      </c>
      <c r="D8797" s="76" t="s">
        <v>11343</v>
      </c>
      <c r="E8797" s="76"/>
      <c r="F8797" s="76" t="s">
        <v>11342</v>
      </c>
    </row>
    <row r="8798" spans="2:6" x14ac:dyDescent="0.35">
      <c r="B8798" s="76">
        <v>8796</v>
      </c>
      <c r="C8798" s="76" t="s">
        <v>11347</v>
      </c>
      <c r="D8798" s="76" t="s">
        <v>11346</v>
      </c>
      <c r="E8798" s="76"/>
      <c r="F8798" s="76" t="s">
        <v>11345</v>
      </c>
    </row>
    <row r="8799" spans="2:6" x14ac:dyDescent="0.35">
      <c r="B8799" s="76">
        <v>8797</v>
      </c>
      <c r="C8799" s="76" t="s">
        <v>11350</v>
      </c>
      <c r="D8799" s="76" t="s">
        <v>11349</v>
      </c>
      <c r="E8799" s="76"/>
      <c r="F8799" s="76" t="s">
        <v>11348</v>
      </c>
    </row>
    <row r="8800" spans="2:6" x14ac:dyDescent="0.35">
      <c r="B8800" s="76">
        <v>8798</v>
      </c>
      <c r="C8800" s="76" t="s">
        <v>11353</v>
      </c>
      <c r="D8800" s="76" t="s">
        <v>11352</v>
      </c>
      <c r="E8800" s="76"/>
      <c r="F8800" s="76" t="s">
        <v>11351</v>
      </c>
    </row>
    <row r="8801" spans="2:6" x14ac:dyDescent="0.35">
      <c r="B8801" s="76">
        <v>8799</v>
      </c>
      <c r="C8801" s="76" t="s">
        <v>11355</v>
      </c>
      <c r="D8801" s="76" t="s">
        <v>11354</v>
      </c>
      <c r="E8801" s="76"/>
      <c r="F8801" s="76">
        <v>1893455</v>
      </c>
    </row>
    <row r="8802" spans="2:6" x14ac:dyDescent="0.35">
      <c r="B8802" s="76">
        <v>8800</v>
      </c>
      <c r="C8802" s="76" t="s">
        <v>11440</v>
      </c>
      <c r="D8802" s="76" t="s">
        <v>11354</v>
      </c>
      <c r="E8802" s="76"/>
      <c r="F8802" s="76" t="s">
        <v>11417</v>
      </c>
    </row>
    <row r="8803" spans="2:6" x14ac:dyDescent="0.35">
      <c r="B8803" s="76">
        <v>8801</v>
      </c>
      <c r="C8803" s="76" t="s">
        <v>11441</v>
      </c>
      <c r="D8803" s="76" t="s">
        <v>11357</v>
      </c>
      <c r="E8803" s="76"/>
      <c r="F8803" s="76" t="s">
        <v>11410</v>
      </c>
    </row>
    <row r="8804" spans="2:6" x14ac:dyDescent="0.35">
      <c r="B8804" s="76">
        <v>8802</v>
      </c>
      <c r="C8804" s="76" t="s">
        <v>11443</v>
      </c>
      <c r="D8804" s="76" t="s">
        <v>11360</v>
      </c>
      <c r="E8804" s="76"/>
      <c r="F8804" s="76" t="s">
        <v>11442</v>
      </c>
    </row>
    <row r="8805" spans="2:6" x14ac:dyDescent="0.35">
      <c r="B8805" s="76">
        <v>8803</v>
      </c>
      <c r="C8805" s="76" t="s">
        <v>11358</v>
      </c>
      <c r="D8805" s="76" t="s">
        <v>11357</v>
      </c>
      <c r="E8805" s="76"/>
      <c r="F8805" s="76" t="s">
        <v>11356</v>
      </c>
    </row>
    <row r="8806" spans="2:6" x14ac:dyDescent="0.35">
      <c r="B8806" s="76">
        <v>8804</v>
      </c>
      <c r="C8806" s="76" t="s">
        <v>11361</v>
      </c>
      <c r="D8806" s="76" t="s">
        <v>11360</v>
      </c>
      <c r="E8806" s="76"/>
      <c r="F8806" s="76" t="s">
        <v>11359</v>
      </c>
    </row>
    <row r="8807" spans="2:6" x14ac:dyDescent="0.35">
      <c r="B8807" s="76">
        <v>8805</v>
      </c>
      <c r="C8807" s="76" t="s">
        <v>11491</v>
      </c>
      <c r="D8807" s="76" t="s">
        <v>8034</v>
      </c>
      <c r="E8807" s="76"/>
      <c r="F8807" s="76" t="s">
        <v>11475</v>
      </c>
    </row>
    <row r="8808" spans="2:6" x14ac:dyDescent="0.35">
      <c r="B8808" s="76">
        <v>8806</v>
      </c>
      <c r="C8808" s="76" t="s">
        <v>11493</v>
      </c>
      <c r="D8808" s="76" t="s">
        <v>8037</v>
      </c>
      <c r="E8808" s="76"/>
      <c r="F8808" s="76" t="s">
        <v>11492</v>
      </c>
    </row>
    <row r="8809" spans="2:6" x14ac:dyDescent="0.35">
      <c r="B8809" s="76">
        <v>8807</v>
      </c>
      <c r="C8809" s="76" t="s">
        <v>11495</v>
      </c>
      <c r="D8809" s="76" t="s">
        <v>10282</v>
      </c>
      <c r="E8809" s="76"/>
      <c r="F8809" s="76" t="s">
        <v>11494</v>
      </c>
    </row>
    <row r="8810" spans="2:6" x14ac:dyDescent="0.35">
      <c r="B8810" s="76">
        <v>8808</v>
      </c>
      <c r="C8810" s="76" t="s">
        <v>11497</v>
      </c>
      <c r="D8810" s="76" t="s">
        <v>8041</v>
      </c>
      <c r="E8810" s="76"/>
      <c r="F8810" s="76" t="s">
        <v>11496</v>
      </c>
    </row>
    <row r="8811" spans="2:6" x14ac:dyDescent="0.35">
      <c r="B8811" s="76">
        <v>8809</v>
      </c>
      <c r="C8811" s="76" t="s">
        <v>12546</v>
      </c>
      <c r="D8811" s="76" t="s">
        <v>13114</v>
      </c>
      <c r="E8811" s="76"/>
      <c r="F8811" s="76" t="s">
        <v>12545</v>
      </c>
    </row>
    <row r="8812" spans="2:6" x14ac:dyDescent="0.35">
      <c r="B8812" s="76">
        <v>8810</v>
      </c>
      <c r="C8812" s="76" t="s">
        <v>11364</v>
      </c>
      <c r="D8812" s="76" t="s">
        <v>11363</v>
      </c>
      <c r="E8812" s="76"/>
      <c r="F8812" s="76" t="s">
        <v>11362</v>
      </c>
    </row>
    <row r="8813" spans="2:6" x14ac:dyDescent="0.35">
      <c r="B8813" s="76">
        <v>8811</v>
      </c>
      <c r="C8813" s="76" t="s">
        <v>11367</v>
      </c>
      <c r="D8813" s="76" t="s">
        <v>11366</v>
      </c>
      <c r="E8813" s="76"/>
      <c r="F8813" s="76" t="s">
        <v>11365</v>
      </c>
    </row>
    <row r="8814" spans="2:6" x14ac:dyDescent="0.35">
      <c r="B8814" s="76">
        <v>8812</v>
      </c>
      <c r="C8814" s="76" t="s">
        <v>11370</v>
      </c>
      <c r="D8814" s="76" t="s">
        <v>11369</v>
      </c>
      <c r="E8814" s="76"/>
      <c r="F8814" s="76" t="s">
        <v>11368</v>
      </c>
    </row>
    <row r="8815" spans="2:6" x14ac:dyDescent="0.35">
      <c r="B8815" s="76">
        <v>8813</v>
      </c>
      <c r="C8815" s="76" t="s">
        <v>11446</v>
      </c>
      <c r="D8815" s="76" t="s">
        <v>11445</v>
      </c>
      <c r="E8815" s="76"/>
      <c r="F8815" s="76" t="s">
        <v>11444</v>
      </c>
    </row>
    <row r="8816" spans="2:6" x14ac:dyDescent="0.35">
      <c r="B8816" s="76">
        <v>8814</v>
      </c>
      <c r="C8816" s="76" t="s">
        <v>11449</v>
      </c>
      <c r="D8816" s="76" t="s">
        <v>11448</v>
      </c>
      <c r="E8816" s="76"/>
      <c r="F8816" s="76" t="s">
        <v>11447</v>
      </c>
    </row>
    <row r="8817" spans="2:6" x14ac:dyDescent="0.35">
      <c r="B8817" s="76">
        <v>8815</v>
      </c>
      <c r="C8817" s="76" t="s">
        <v>11452</v>
      </c>
      <c r="D8817" s="76" t="s">
        <v>11451</v>
      </c>
      <c r="E8817" s="76"/>
      <c r="F8817" s="76" t="s">
        <v>11450</v>
      </c>
    </row>
    <row r="8818" spans="2:6" x14ac:dyDescent="0.35">
      <c r="B8818" s="76">
        <v>8816</v>
      </c>
      <c r="C8818" s="76" t="s">
        <v>12549</v>
      </c>
      <c r="D8818" s="76" t="s">
        <v>12548</v>
      </c>
      <c r="E8818" s="76"/>
      <c r="F8818" s="76" t="s">
        <v>12547</v>
      </c>
    </row>
    <row r="8819" spans="2:6" x14ac:dyDescent="0.35">
      <c r="B8819" s="76">
        <v>8817</v>
      </c>
      <c r="C8819" s="76" t="s">
        <v>11455</v>
      </c>
      <c r="D8819" s="76" t="s">
        <v>11454</v>
      </c>
      <c r="E8819" s="76"/>
      <c r="F8819" s="76" t="s">
        <v>11453</v>
      </c>
    </row>
    <row r="8820" spans="2:6" x14ac:dyDescent="0.35">
      <c r="B8820" s="76">
        <v>8818</v>
      </c>
      <c r="C8820" s="76" t="s">
        <v>11457</v>
      </c>
      <c r="D8820" s="76" t="s">
        <v>11456</v>
      </c>
      <c r="E8820" s="76"/>
      <c r="F8820" s="76">
        <v>189449400</v>
      </c>
    </row>
    <row r="8821" spans="2:6" x14ac:dyDescent="0.35">
      <c r="B8821" s="76">
        <v>8819</v>
      </c>
      <c r="C8821" s="76" t="s">
        <v>11459</v>
      </c>
      <c r="D8821" s="76" t="s">
        <v>11458</v>
      </c>
      <c r="E8821" s="76"/>
      <c r="F8821" s="76" t="s">
        <v>11411</v>
      </c>
    </row>
    <row r="8822" spans="2:6" x14ac:dyDescent="0.35">
      <c r="B8822" s="76">
        <v>8820</v>
      </c>
      <c r="C8822" s="76" t="s">
        <v>11462</v>
      </c>
      <c r="D8822" s="76" t="s">
        <v>11461</v>
      </c>
      <c r="E8822" s="76"/>
      <c r="F8822" s="76" t="s">
        <v>11460</v>
      </c>
    </row>
    <row r="8823" spans="2:6" x14ac:dyDescent="0.35">
      <c r="B8823" s="76">
        <v>8821</v>
      </c>
      <c r="C8823" s="76" t="s">
        <v>11500</v>
      </c>
      <c r="D8823" s="76" t="s">
        <v>11499</v>
      </c>
      <c r="E8823" s="76"/>
      <c r="F8823" s="76" t="s">
        <v>11498</v>
      </c>
    </row>
    <row r="8824" spans="2:6" x14ac:dyDescent="0.35">
      <c r="B8824" s="76">
        <v>8822</v>
      </c>
      <c r="C8824" s="76" t="s">
        <v>11503</v>
      </c>
      <c r="D8824" s="76" t="s">
        <v>11502</v>
      </c>
      <c r="E8824" s="76"/>
      <c r="F8824" s="76" t="s">
        <v>11501</v>
      </c>
    </row>
    <row r="8825" spans="2:6" x14ac:dyDescent="0.35">
      <c r="B8825" s="76">
        <v>8823</v>
      </c>
      <c r="C8825" s="76" t="s">
        <v>11506</v>
      </c>
      <c r="D8825" s="76" t="s">
        <v>11505</v>
      </c>
      <c r="E8825" s="76"/>
      <c r="F8825" s="76" t="s">
        <v>11504</v>
      </c>
    </row>
    <row r="8826" spans="2:6" x14ac:dyDescent="0.35">
      <c r="B8826" s="76">
        <v>8824</v>
      </c>
      <c r="C8826" s="76" t="s">
        <v>11509</v>
      </c>
      <c r="D8826" s="76" t="s">
        <v>11508</v>
      </c>
      <c r="E8826" s="76"/>
      <c r="F8826" s="76" t="s">
        <v>11507</v>
      </c>
    </row>
    <row r="8827" spans="2:6" x14ac:dyDescent="0.35">
      <c r="B8827" s="76">
        <v>8825</v>
      </c>
      <c r="C8827" s="76" t="s">
        <v>12551</v>
      </c>
      <c r="D8827" s="76" t="s">
        <v>13295</v>
      </c>
      <c r="E8827" s="76"/>
      <c r="F8827" s="76" t="s">
        <v>12550</v>
      </c>
    </row>
    <row r="8828" spans="2:6" x14ac:dyDescent="0.35">
      <c r="B8828" s="76">
        <v>8826</v>
      </c>
      <c r="C8828" s="76" t="s">
        <v>11511</v>
      </c>
      <c r="D8828" s="76" t="s">
        <v>10813</v>
      </c>
      <c r="E8828" s="76"/>
      <c r="F8828" s="76" t="s">
        <v>11510</v>
      </c>
    </row>
    <row r="8829" spans="2:6" x14ac:dyDescent="0.35">
      <c r="B8829" s="76">
        <v>8827</v>
      </c>
      <c r="C8829" s="76" t="s">
        <v>11513</v>
      </c>
      <c r="D8829" s="76" t="s">
        <v>10816</v>
      </c>
      <c r="E8829" s="76"/>
      <c r="F8829" s="76" t="s">
        <v>11512</v>
      </c>
    </row>
    <row r="8830" spans="2:6" x14ac:dyDescent="0.35">
      <c r="B8830" s="76">
        <v>8828</v>
      </c>
      <c r="C8830" s="76" t="s">
        <v>11515</v>
      </c>
      <c r="D8830" s="76" t="s">
        <v>10819</v>
      </c>
      <c r="E8830" s="76"/>
      <c r="F8830" s="76" t="s">
        <v>11514</v>
      </c>
    </row>
    <row r="8831" spans="2:6" x14ac:dyDescent="0.35">
      <c r="B8831" s="76">
        <v>8829</v>
      </c>
      <c r="C8831" s="76" t="s">
        <v>11517</v>
      </c>
      <c r="D8831" s="76" t="s">
        <v>10822</v>
      </c>
      <c r="E8831" s="76"/>
      <c r="F8831" s="76" t="s">
        <v>11516</v>
      </c>
    </row>
    <row r="8832" spans="2:6" x14ac:dyDescent="0.35">
      <c r="B8832" s="76">
        <v>8830</v>
      </c>
      <c r="C8832" s="76" t="s">
        <v>12553</v>
      </c>
      <c r="D8832" s="76" t="s">
        <v>13296</v>
      </c>
      <c r="E8832" s="76"/>
      <c r="F8832" s="76" t="s">
        <v>12552</v>
      </c>
    </row>
    <row r="8833" spans="2:6" x14ac:dyDescent="0.35">
      <c r="B8833" s="76">
        <v>8831</v>
      </c>
      <c r="C8833" s="76" t="s">
        <v>12554</v>
      </c>
      <c r="D8833" s="76" t="s">
        <v>11463</v>
      </c>
      <c r="E8833" s="76"/>
      <c r="F8833" s="76">
        <v>189573201</v>
      </c>
    </row>
    <row r="8834" spans="2:6" x14ac:dyDescent="0.35">
      <c r="B8834" s="76">
        <v>8832</v>
      </c>
      <c r="C8834" s="76" t="s">
        <v>12556</v>
      </c>
      <c r="D8834" s="76" t="s">
        <v>11464</v>
      </c>
      <c r="E8834" s="76"/>
      <c r="F8834" s="76" t="s">
        <v>12555</v>
      </c>
    </row>
    <row r="8835" spans="2:6" x14ac:dyDescent="0.35">
      <c r="B8835" s="76">
        <v>8833</v>
      </c>
      <c r="C8835" s="76" t="s">
        <v>12558</v>
      </c>
      <c r="D8835" s="76" t="s">
        <v>11465</v>
      </c>
      <c r="E8835" s="76"/>
      <c r="F8835" s="76" t="s">
        <v>12557</v>
      </c>
    </row>
    <row r="8836" spans="2:6" x14ac:dyDescent="0.35">
      <c r="B8836" s="76">
        <v>8834</v>
      </c>
      <c r="C8836" s="76" t="s">
        <v>11544</v>
      </c>
      <c r="D8836" s="76" t="s">
        <v>2538</v>
      </c>
      <c r="E8836" s="76"/>
      <c r="F8836" s="76" t="s">
        <v>11543</v>
      </c>
    </row>
    <row r="8837" spans="2:6" x14ac:dyDescent="0.35">
      <c r="B8837" s="76">
        <v>8835</v>
      </c>
      <c r="C8837" s="76" t="s">
        <v>11546</v>
      </c>
      <c r="D8837" s="76" t="s">
        <v>1763</v>
      </c>
      <c r="E8837" s="76"/>
      <c r="F8837" s="76" t="s">
        <v>11545</v>
      </c>
    </row>
    <row r="8838" spans="2:6" x14ac:dyDescent="0.35">
      <c r="B8838" s="76">
        <v>8836</v>
      </c>
      <c r="C8838" s="76" t="s">
        <v>11548</v>
      </c>
      <c r="D8838" s="76" t="s">
        <v>9338</v>
      </c>
      <c r="E8838" s="76"/>
      <c r="F8838" s="76" t="s">
        <v>11547</v>
      </c>
    </row>
    <row r="8839" spans="2:6" x14ac:dyDescent="0.35">
      <c r="B8839" s="76">
        <v>8837</v>
      </c>
      <c r="C8839" s="76" t="s">
        <v>11549</v>
      </c>
      <c r="D8839" s="76" t="s">
        <v>5881</v>
      </c>
      <c r="E8839" s="76"/>
      <c r="F8839" s="76">
        <v>189666700</v>
      </c>
    </row>
    <row r="8840" spans="2:6" x14ac:dyDescent="0.35">
      <c r="B8840" s="76">
        <v>8838</v>
      </c>
      <c r="C8840" s="76" t="s">
        <v>11551</v>
      </c>
      <c r="D8840" s="76" t="s">
        <v>5882</v>
      </c>
      <c r="E8840" s="76"/>
      <c r="F8840" s="76" t="s">
        <v>11550</v>
      </c>
    </row>
    <row r="8841" spans="2:6" x14ac:dyDescent="0.35">
      <c r="B8841" s="76">
        <v>8839</v>
      </c>
      <c r="C8841" s="76" t="s">
        <v>11553</v>
      </c>
      <c r="D8841" s="76" t="s">
        <v>10001</v>
      </c>
      <c r="E8841" s="76"/>
      <c r="F8841" s="76" t="s">
        <v>11552</v>
      </c>
    </row>
    <row r="8842" spans="2:6" x14ac:dyDescent="0.35">
      <c r="B8842" s="76">
        <v>8840</v>
      </c>
      <c r="C8842" s="76" t="s">
        <v>12559</v>
      </c>
      <c r="D8842" s="76" t="s">
        <v>13297</v>
      </c>
      <c r="E8842" s="76"/>
      <c r="F8842" s="76">
        <v>189667200</v>
      </c>
    </row>
    <row r="8843" spans="2:6" x14ac:dyDescent="0.35">
      <c r="B8843" s="76">
        <v>8841</v>
      </c>
      <c r="C8843" s="76" t="s">
        <v>12561</v>
      </c>
      <c r="D8843" s="76" t="s">
        <v>13298</v>
      </c>
      <c r="E8843" s="76"/>
      <c r="F8843" s="76" t="s">
        <v>12560</v>
      </c>
    </row>
    <row r="8844" spans="2:6" x14ac:dyDescent="0.35">
      <c r="B8844" s="76">
        <v>8842</v>
      </c>
      <c r="C8844" s="76" t="s">
        <v>12563</v>
      </c>
      <c r="D8844" s="76" t="s">
        <v>13299</v>
      </c>
      <c r="E8844" s="76"/>
      <c r="F8844" s="76" t="s">
        <v>12562</v>
      </c>
    </row>
    <row r="8845" spans="2:6" x14ac:dyDescent="0.35">
      <c r="B8845" s="76">
        <v>8843</v>
      </c>
      <c r="C8845" s="76" t="s">
        <v>12565</v>
      </c>
      <c r="D8845" s="76" t="s">
        <v>13300</v>
      </c>
      <c r="E8845" s="76"/>
      <c r="F8845" s="76" t="s">
        <v>12564</v>
      </c>
    </row>
    <row r="8846" spans="2:6" x14ac:dyDescent="0.35">
      <c r="B8846" s="76">
        <v>8844</v>
      </c>
      <c r="C8846" s="76" t="s">
        <v>11555</v>
      </c>
      <c r="D8846" s="76" t="s">
        <v>11554</v>
      </c>
      <c r="E8846" s="76"/>
      <c r="F8846" s="76">
        <v>189667500</v>
      </c>
    </row>
    <row r="8847" spans="2:6" x14ac:dyDescent="0.35">
      <c r="B8847" s="76">
        <v>8845</v>
      </c>
      <c r="C8847" s="76" t="s">
        <v>11558</v>
      </c>
      <c r="D8847" s="76" t="s">
        <v>11557</v>
      </c>
      <c r="E8847" s="76"/>
      <c r="F8847" s="76" t="s">
        <v>11556</v>
      </c>
    </row>
    <row r="8848" spans="2:6" x14ac:dyDescent="0.35">
      <c r="B8848" s="76">
        <v>8846</v>
      </c>
      <c r="C8848" s="76" t="s">
        <v>11561</v>
      </c>
      <c r="D8848" s="76" t="s">
        <v>11560</v>
      </c>
      <c r="E8848" s="76"/>
      <c r="F8848" s="76" t="s">
        <v>11559</v>
      </c>
    </row>
    <row r="8849" spans="2:6" x14ac:dyDescent="0.35">
      <c r="B8849" s="76">
        <v>8847</v>
      </c>
      <c r="C8849" s="76" t="s">
        <v>11564</v>
      </c>
      <c r="D8849" s="76" t="s">
        <v>11563</v>
      </c>
      <c r="E8849" s="76"/>
      <c r="F8849" s="76" t="s">
        <v>11562</v>
      </c>
    </row>
    <row r="8850" spans="2:6" x14ac:dyDescent="0.35">
      <c r="B8850" s="76">
        <v>8848</v>
      </c>
      <c r="C8850" s="76" t="s">
        <v>12567</v>
      </c>
      <c r="D8850" s="76" t="s">
        <v>12566</v>
      </c>
      <c r="E8850" s="76"/>
      <c r="F8850" s="76">
        <v>189668900</v>
      </c>
    </row>
    <row r="8851" spans="2:6" x14ac:dyDescent="0.35">
      <c r="B8851" s="76">
        <v>8849</v>
      </c>
      <c r="C8851" s="76" t="s">
        <v>12570</v>
      </c>
      <c r="D8851" s="76" t="s">
        <v>12569</v>
      </c>
      <c r="E8851" s="76"/>
      <c r="F8851" s="76" t="s">
        <v>12568</v>
      </c>
    </row>
    <row r="8852" spans="2:6" x14ac:dyDescent="0.35">
      <c r="B8852" s="76">
        <v>8850</v>
      </c>
      <c r="C8852" s="76" t="s">
        <v>12573</v>
      </c>
      <c r="D8852" s="76" t="s">
        <v>12572</v>
      </c>
      <c r="E8852" s="76"/>
      <c r="F8852" s="76" t="s">
        <v>12571</v>
      </c>
    </row>
    <row r="8853" spans="2:6" x14ac:dyDescent="0.35">
      <c r="B8853" s="76">
        <v>8851</v>
      </c>
      <c r="C8853" s="76" t="s">
        <v>12576</v>
      </c>
      <c r="D8853" s="76" t="s">
        <v>12575</v>
      </c>
      <c r="E8853" s="76"/>
      <c r="F8853" s="76" t="s">
        <v>12574</v>
      </c>
    </row>
    <row r="8854" spans="2:6" x14ac:dyDescent="0.35">
      <c r="B8854" s="76">
        <v>8852</v>
      </c>
      <c r="C8854" s="76" t="s">
        <v>11566</v>
      </c>
      <c r="D8854" s="76" t="s">
        <v>11565</v>
      </c>
      <c r="E8854" s="76"/>
      <c r="F8854" s="76">
        <v>189670000</v>
      </c>
    </row>
    <row r="8855" spans="2:6" x14ac:dyDescent="0.35">
      <c r="B8855" s="76">
        <v>8853</v>
      </c>
      <c r="C8855" s="76" t="s">
        <v>11569</v>
      </c>
      <c r="D8855" s="76" t="s">
        <v>11568</v>
      </c>
      <c r="E8855" s="76"/>
      <c r="F8855" s="76" t="s">
        <v>11567</v>
      </c>
    </row>
    <row r="8856" spans="2:6" x14ac:dyDescent="0.35">
      <c r="B8856" s="76">
        <v>8854</v>
      </c>
      <c r="C8856" s="76" t="s">
        <v>11572</v>
      </c>
      <c r="D8856" s="76" t="s">
        <v>11571</v>
      </c>
      <c r="E8856" s="76"/>
      <c r="F8856" s="76" t="s">
        <v>11570</v>
      </c>
    </row>
    <row r="8857" spans="2:6" x14ac:dyDescent="0.35">
      <c r="B8857" s="76">
        <v>8855</v>
      </c>
      <c r="C8857" s="76" t="s">
        <v>11574</v>
      </c>
      <c r="D8857" s="76" t="s">
        <v>11573</v>
      </c>
      <c r="E8857" s="76"/>
      <c r="F8857" s="76">
        <v>189671200</v>
      </c>
    </row>
    <row r="8858" spans="2:6" x14ac:dyDescent="0.35">
      <c r="B8858" s="76">
        <v>8856</v>
      </c>
      <c r="C8858" s="76" t="s">
        <v>11577</v>
      </c>
      <c r="D8858" s="76" t="s">
        <v>11576</v>
      </c>
      <c r="E8858" s="76"/>
      <c r="F8858" s="76" t="s">
        <v>11575</v>
      </c>
    </row>
    <row r="8859" spans="2:6" x14ac:dyDescent="0.35">
      <c r="B8859" s="76">
        <v>8857</v>
      </c>
      <c r="C8859" s="76" t="s">
        <v>11580</v>
      </c>
      <c r="D8859" s="76" t="s">
        <v>11579</v>
      </c>
      <c r="E8859" s="76"/>
      <c r="F8859" s="76" t="s">
        <v>11578</v>
      </c>
    </row>
    <row r="8860" spans="2:6" x14ac:dyDescent="0.35">
      <c r="B8860" s="76">
        <v>8858</v>
      </c>
      <c r="C8860" s="76" t="s">
        <v>12579</v>
      </c>
      <c r="D8860" s="76" t="s">
        <v>12578</v>
      </c>
      <c r="E8860" s="76"/>
      <c r="F8860" s="76" t="s">
        <v>12577</v>
      </c>
    </row>
    <row r="8861" spans="2:6" x14ac:dyDescent="0.35">
      <c r="B8861" s="76">
        <v>8859</v>
      </c>
      <c r="C8861" s="76" t="s">
        <v>11583</v>
      </c>
      <c r="D8861" s="76" t="s">
        <v>11582</v>
      </c>
      <c r="E8861" s="76"/>
      <c r="F8861" s="76" t="s">
        <v>11581</v>
      </c>
    </row>
    <row r="8862" spans="2:6" x14ac:dyDescent="0.35">
      <c r="B8862" s="76">
        <v>8860</v>
      </c>
      <c r="C8862" s="76" t="s">
        <v>11585</v>
      </c>
      <c r="D8862" s="76" t="s">
        <v>11584</v>
      </c>
      <c r="E8862" s="76"/>
      <c r="F8862" s="76">
        <v>189671800</v>
      </c>
    </row>
    <row r="8863" spans="2:6" x14ac:dyDescent="0.35">
      <c r="B8863" s="76">
        <v>8861</v>
      </c>
      <c r="C8863" s="76" t="s">
        <v>11588</v>
      </c>
      <c r="D8863" s="76" t="s">
        <v>11587</v>
      </c>
      <c r="E8863" s="76"/>
      <c r="F8863" s="76" t="s">
        <v>11586</v>
      </c>
    </row>
    <row r="8864" spans="2:6" x14ac:dyDescent="0.35">
      <c r="B8864" s="76">
        <v>8862</v>
      </c>
      <c r="C8864" s="76" t="s">
        <v>11591</v>
      </c>
      <c r="D8864" s="76" t="s">
        <v>11590</v>
      </c>
      <c r="E8864" s="76"/>
      <c r="F8864" s="76" t="s">
        <v>11589</v>
      </c>
    </row>
    <row r="8865" spans="2:6" x14ac:dyDescent="0.35">
      <c r="B8865" s="76">
        <v>8863</v>
      </c>
      <c r="C8865" s="76" t="s">
        <v>12581</v>
      </c>
      <c r="D8865" s="76" t="s">
        <v>12580</v>
      </c>
      <c r="E8865" s="76"/>
      <c r="F8865" s="76">
        <v>189672000</v>
      </c>
    </row>
    <row r="8866" spans="2:6" x14ac:dyDescent="0.35">
      <c r="B8866" s="76">
        <v>8864</v>
      </c>
      <c r="C8866" s="76" t="s">
        <v>12584</v>
      </c>
      <c r="D8866" s="76" t="s">
        <v>12583</v>
      </c>
      <c r="E8866" s="76"/>
      <c r="F8866" s="76" t="s">
        <v>12582</v>
      </c>
    </row>
    <row r="8867" spans="2:6" x14ac:dyDescent="0.35">
      <c r="B8867" s="76">
        <v>8865</v>
      </c>
      <c r="C8867" s="76" t="s">
        <v>12587</v>
      </c>
      <c r="D8867" s="76" t="s">
        <v>12586</v>
      </c>
      <c r="E8867" s="76"/>
      <c r="F8867" s="76" t="s">
        <v>12585</v>
      </c>
    </row>
    <row r="8868" spans="2:6" x14ac:dyDescent="0.35">
      <c r="B8868" s="76">
        <v>8866</v>
      </c>
      <c r="C8868" s="76" t="s">
        <v>12590</v>
      </c>
      <c r="D8868" s="76" t="s">
        <v>12589</v>
      </c>
      <c r="E8868" s="76"/>
      <c r="F8868" s="76" t="s">
        <v>12588</v>
      </c>
    </row>
    <row r="8869" spans="2:6" x14ac:dyDescent="0.35">
      <c r="B8869" s="76">
        <v>8867</v>
      </c>
      <c r="C8869" s="76" t="s">
        <v>12593</v>
      </c>
      <c r="D8869" s="76" t="s">
        <v>12592</v>
      </c>
      <c r="E8869" s="76"/>
      <c r="F8869" s="76" t="s">
        <v>12591</v>
      </c>
    </row>
    <row r="8870" spans="2:6" x14ac:dyDescent="0.35">
      <c r="B8870" s="76">
        <v>8868</v>
      </c>
      <c r="C8870" s="76" t="s">
        <v>12854</v>
      </c>
      <c r="D8870" s="76" t="s">
        <v>12853</v>
      </c>
      <c r="E8870" s="76"/>
      <c r="F8870" s="76" t="s">
        <v>12852</v>
      </c>
    </row>
    <row r="8871" spans="2:6" x14ac:dyDescent="0.35">
      <c r="B8871" s="76">
        <v>8869</v>
      </c>
      <c r="C8871" s="76" t="s">
        <v>12857</v>
      </c>
      <c r="D8871" s="76" t="s">
        <v>12856</v>
      </c>
      <c r="E8871" s="76"/>
      <c r="F8871" s="76" t="s">
        <v>12855</v>
      </c>
    </row>
    <row r="8872" spans="2:6" x14ac:dyDescent="0.35">
      <c r="B8872" s="76">
        <v>8870</v>
      </c>
      <c r="C8872" s="76" t="s">
        <v>12860</v>
      </c>
      <c r="D8872" s="76" t="s">
        <v>12859</v>
      </c>
      <c r="E8872" s="76"/>
      <c r="F8872" s="76" t="s">
        <v>12858</v>
      </c>
    </row>
    <row r="8873" spans="2:6" x14ac:dyDescent="0.35">
      <c r="B8873" s="76">
        <v>8871</v>
      </c>
      <c r="C8873" s="76" t="s">
        <v>12863</v>
      </c>
      <c r="D8873" s="76" t="s">
        <v>12862</v>
      </c>
      <c r="E8873" s="76"/>
      <c r="F8873" s="76" t="s">
        <v>12861</v>
      </c>
    </row>
    <row r="8874" spans="2:6" x14ac:dyDescent="0.35">
      <c r="B8874" s="76">
        <v>8872</v>
      </c>
      <c r="C8874" s="76" t="s">
        <v>12865</v>
      </c>
      <c r="D8874" s="76" t="s">
        <v>12862</v>
      </c>
      <c r="E8874" s="76"/>
      <c r="F8874" s="76" t="s">
        <v>12864</v>
      </c>
    </row>
    <row r="8875" spans="2:6" x14ac:dyDescent="0.35">
      <c r="B8875" s="76">
        <v>8873</v>
      </c>
      <c r="C8875" s="76" t="s">
        <v>12867</v>
      </c>
      <c r="D8875" s="76" t="s">
        <v>12862</v>
      </c>
      <c r="E8875" s="76"/>
      <c r="F8875" s="76" t="s">
        <v>12866</v>
      </c>
    </row>
    <row r="8876" spans="2:6" x14ac:dyDescent="0.35">
      <c r="B8876" s="76">
        <v>8874</v>
      </c>
      <c r="C8876" s="76" t="s">
        <v>12870</v>
      </c>
      <c r="D8876" s="76" t="s">
        <v>12869</v>
      </c>
      <c r="E8876" s="76"/>
      <c r="F8876" s="76" t="s">
        <v>12868</v>
      </c>
    </row>
    <row r="8877" spans="2:6" x14ac:dyDescent="0.35">
      <c r="B8877" s="76">
        <v>8875</v>
      </c>
      <c r="C8877" s="76" t="s">
        <v>12873</v>
      </c>
      <c r="D8877" s="76" t="s">
        <v>12872</v>
      </c>
      <c r="E8877" s="76"/>
      <c r="F8877" s="76" t="s">
        <v>12871</v>
      </c>
    </row>
    <row r="8878" spans="2:6" x14ac:dyDescent="0.35">
      <c r="B8878" s="76">
        <v>8876</v>
      </c>
      <c r="C8878" s="76" t="s">
        <v>12876</v>
      </c>
      <c r="D8878" s="76" t="s">
        <v>12875</v>
      </c>
      <c r="E8878" s="76"/>
      <c r="F8878" s="76" t="s">
        <v>12874</v>
      </c>
    </row>
    <row r="8879" spans="2:6" x14ac:dyDescent="0.35">
      <c r="B8879" s="76">
        <v>8877</v>
      </c>
      <c r="C8879" s="76" t="s">
        <v>12879</v>
      </c>
      <c r="D8879" s="76" t="s">
        <v>12878</v>
      </c>
      <c r="E8879" s="76"/>
      <c r="F8879" s="76" t="s">
        <v>12877</v>
      </c>
    </row>
    <row r="8880" spans="2:6" x14ac:dyDescent="0.35">
      <c r="B8880" s="76">
        <v>8878</v>
      </c>
      <c r="C8880" s="76" t="s">
        <v>12882</v>
      </c>
      <c r="D8880" s="76" t="s">
        <v>12881</v>
      </c>
      <c r="E8880" s="76"/>
      <c r="F8880" s="76" t="s">
        <v>12880</v>
      </c>
    </row>
    <row r="8881" spans="2:6" x14ac:dyDescent="0.35">
      <c r="B8881" s="76">
        <v>8879</v>
      </c>
      <c r="C8881" s="76" t="s">
        <v>12885</v>
      </c>
      <c r="D8881" s="76" t="s">
        <v>12884</v>
      </c>
      <c r="E8881" s="76"/>
      <c r="F8881" s="76" t="s">
        <v>12883</v>
      </c>
    </row>
    <row r="8882" spans="2:6" x14ac:dyDescent="0.35">
      <c r="B8882" s="76">
        <v>8880</v>
      </c>
      <c r="C8882" s="76" t="s">
        <v>12888</v>
      </c>
      <c r="D8882" s="76" t="s">
        <v>12887</v>
      </c>
      <c r="E8882" s="76"/>
      <c r="F8882" s="76" t="s">
        <v>12886</v>
      </c>
    </row>
    <row r="8883" spans="2:6" x14ac:dyDescent="0.35">
      <c r="B8883" s="76">
        <v>8881</v>
      </c>
      <c r="C8883" s="76" t="s">
        <v>12891</v>
      </c>
      <c r="D8883" s="76" t="s">
        <v>12890</v>
      </c>
      <c r="E8883" s="76"/>
      <c r="F8883" s="76" t="s">
        <v>12889</v>
      </c>
    </row>
    <row r="8884" spans="2:6" x14ac:dyDescent="0.35">
      <c r="B8884" s="76">
        <v>8882</v>
      </c>
      <c r="C8884" s="76" t="s">
        <v>12894</v>
      </c>
      <c r="D8884" s="76" t="s">
        <v>12893</v>
      </c>
      <c r="E8884" s="76"/>
      <c r="F8884" s="76" t="s">
        <v>12892</v>
      </c>
    </row>
    <row r="8885" spans="2:6" x14ac:dyDescent="0.35">
      <c r="B8885" s="76">
        <v>8883</v>
      </c>
      <c r="C8885" s="76" t="s">
        <v>12897</v>
      </c>
      <c r="D8885" s="76" t="s">
        <v>12896</v>
      </c>
      <c r="E8885" s="76"/>
      <c r="F8885" s="76" t="s">
        <v>12895</v>
      </c>
    </row>
    <row r="8886" spans="2:6" x14ac:dyDescent="0.35">
      <c r="B8886" s="76">
        <v>8884</v>
      </c>
      <c r="C8886" s="76" t="s">
        <v>12900</v>
      </c>
      <c r="D8886" s="76" t="s">
        <v>12899</v>
      </c>
      <c r="E8886" s="76"/>
      <c r="F8886" s="76" t="s">
        <v>12898</v>
      </c>
    </row>
    <row r="8887" spans="2:6" x14ac:dyDescent="0.35">
      <c r="B8887" s="76">
        <v>8885</v>
      </c>
      <c r="C8887" s="76" t="s">
        <v>12903</v>
      </c>
      <c r="D8887" s="76" t="s">
        <v>12902</v>
      </c>
      <c r="E8887" s="76"/>
      <c r="F8887" s="76" t="s">
        <v>12901</v>
      </c>
    </row>
    <row r="8888" spans="2:6" x14ac:dyDescent="0.35">
      <c r="B8888" s="76">
        <v>8886</v>
      </c>
      <c r="C8888" s="76" t="s">
        <v>12905</v>
      </c>
      <c r="D8888" s="76" t="s">
        <v>7190</v>
      </c>
      <c r="E8888" s="76"/>
      <c r="F8888" s="76" t="s">
        <v>12904</v>
      </c>
    </row>
    <row r="8889" spans="2:6" x14ac:dyDescent="0.35">
      <c r="B8889" s="76">
        <v>8887</v>
      </c>
      <c r="C8889" s="76" t="s">
        <v>12907</v>
      </c>
      <c r="D8889" s="76" t="s">
        <v>7193</v>
      </c>
      <c r="E8889" s="76"/>
      <c r="F8889" s="76" t="s">
        <v>12906</v>
      </c>
    </row>
    <row r="8890" spans="2:6" x14ac:dyDescent="0.35">
      <c r="B8890" s="76">
        <v>8888</v>
      </c>
      <c r="C8890" s="76" t="s">
        <v>12909</v>
      </c>
      <c r="D8890" s="76" t="s">
        <v>10165</v>
      </c>
      <c r="E8890" s="76"/>
      <c r="F8890" s="76" t="s">
        <v>12908</v>
      </c>
    </row>
    <row r="8891" spans="2:6" x14ac:dyDescent="0.35">
      <c r="B8891" s="76">
        <v>8889</v>
      </c>
      <c r="C8891" s="76" t="s">
        <v>12911</v>
      </c>
      <c r="D8891" s="76" t="s">
        <v>7197</v>
      </c>
      <c r="E8891" s="76"/>
      <c r="F8891" s="76" t="s">
        <v>12910</v>
      </c>
    </row>
    <row r="8892" spans="2:6" x14ac:dyDescent="0.35">
      <c r="B8892" s="76">
        <v>8890</v>
      </c>
      <c r="C8892" s="76" t="s">
        <v>12913</v>
      </c>
      <c r="D8892" s="76" t="s">
        <v>12241</v>
      </c>
      <c r="E8892" s="76"/>
      <c r="F8892" s="76" t="s">
        <v>12912</v>
      </c>
    </row>
    <row r="8893" spans="2:6" x14ac:dyDescent="0.35">
      <c r="B8893" s="76">
        <v>8891</v>
      </c>
      <c r="C8893" s="76" t="s">
        <v>6004</v>
      </c>
      <c r="D8893" s="76" t="s">
        <v>6005</v>
      </c>
      <c r="E8893" s="76"/>
      <c r="F8893" s="76">
        <v>205</v>
      </c>
    </row>
    <row r="8894" spans="2:6" x14ac:dyDescent="0.35">
      <c r="B8894" s="76">
        <v>8892</v>
      </c>
      <c r="C8894" s="76" t="s">
        <v>6006</v>
      </c>
      <c r="D8894" s="76" t="s">
        <v>2662</v>
      </c>
      <c r="E8894" s="76"/>
      <c r="F8894" s="76" t="s">
        <v>483</v>
      </c>
    </row>
    <row r="8895" spans="2:6" x14ac:dyDescent="0.35">
      <c r="B8895" s="76">
        <v>8893</v>
      </c>
      <c r="C8895" s="76" t="s">
        <v>6007</v>
      </c>
      <c r="D8895" s="76" t="s">
        <v>10418</v>
      </c>
      <c r="E8895" s="76"/>
      <c r="F8895" s="76" t="s">
        <v>10417</v>
      </c>
    </row>
    <row r="8896" spans="2:6" x14ac:dyDescent="0.35">
      <c r="B8896" s="76">
        <v>8894</v>
      </c>
      <c r="C8896" s="76" t="s">
        <v>6008</v>
      </c>
      <c r="D8896" s="76" t="s">
        <v>1719</v>
      </c>
      <c r="E8896" s="76"/>
      <c r="F8896" s="76" t="s">
        <v>1718</v>
      </c>
    </row>
    <row r="8897" spans="2:6" x14ac:dyDescent="0.35">
      <c r="B8897" s="76">
        <v>8895</v>
      </c>
      <c r="C8897" s="76" t="s">
        <v>6009</v>
      </c>
      <c r="D8897" s="76" t="s">
        <v>1721</v>
      </c>
      <c r="E8897" s="76"/>
      <c r="F8897" s="76" t="s">
        <v>1720</v>
      </c>
    </row>
    <row r="8898" spans="2:6" x14ac:dyDescent="0.35">
      <c r="B8898" s="76">
        <v>8896</v>
      </c>
      <c r="C8898" s="76" t="s">
        <v>6010</v>
      </c>
      <c r="D8898" s="76" t="s">
        <v>2664</v>
      </c>
      <c r="E8898" s="76"/>
      <c r="F8898" s="76" t="s">
        <v>484</v>
      </c>
    </row>
    <row r="8899" spans="2:6" x14ac:dyDescent="0.35">
      <c r="B8899" s="76">
        <v>8897</v>
      </c>
      <c r="C8899" s="76" t="s">
        <v>6011</v>
      </c>
      <c r="D8899" s="76" t="s">
        <v>10419</v>
      </c>
      <c r="E8899" s="76"/>
      <c r="F8899" s="76" t="s">
        <v>6012</v>
      </c>
    </row>
    <row r="8900" spans="2:6" x14ac:dyDescent="0.35">
      <c r="B8900" s="76">
        <v>8898</v>
      </c>
      <c r="C8900" s="76" t="s">
        <v>1660</v>
      </c>
      <c r="D8900" s="76" t="s">
        <v>1661</v>
      </c>
      <c r="E8900" s="76"/>
      <c r="F8900" s="76" t="s">
        <v>1729</v>
      </c>
    </row>
    <row r="8901" spans="2:6" x14ac:dyDescent="0.35">
      <c r="B8901" s="76">
        <v>8899</v>
      </c>
      <c r="C8901" s="76" t="s">
        <v>6013</v>
      </c>
      <c r="D8901" s="76" t="s">
        <v>2661</v>
      </c>
      <c r="E8901" s="76"/>
      <c r="F8901" s="76" t="s">
        <v>485</v>
      </c>
    </row>
    <row r="8902" spans="2:6" x14ac:dyDescent="0.35">
      <c r="B8902" s="76">
        <v>8900</v>
      </c>
      <c r="C8902" s="76" t="s">
        <v>1387</v>
      </c>
      <c r="D8902" s="76" t="s">
        <v>10420</v>
      </c>
      <c r="E8902" s="76"/>
      <c r="F8902" s="76" t="s">
        <v>614</v>
      </c>
    </row>
    <row r="8903" spans="2:6" x14ac:dyDescent="0.35">
      <c r="B8903" s="76">
        <v>8901</v>
      </c>
      <c r="C8903" s="76" t="s">
        <v>12596</v>
      </c>
      <c r="D8903" s="76" t="s">
        <v>12595</v>
      </c>
      <c r="E8903" s="76"/>
      <c r="F8903" s="76" t="s">
        <v>12594</v>
      </c>
    </row>
    <row r="8904" spans="2:6" x14ac:dyDescent="0.35">
      <c r="B8904" s="76">
        <v>8902</v>
      </c>
      <c r="C8904" s="76" t="s">
        <v>6014</v>
      </c>
      <c r="D8904" s="76" t="s">
        <v>2663</v>
      </c>
      <c r="E8904" s="76"/>
      <c r="F8904" s="76" t="s">
        <v>921</v>
      </c>
    </row>
    <row r="8905" spans="2:6" x14ac:dyDescent="0.35">
      <c r="B8905" s="76">
        <v>8903</v>
      </c>
      <c r="C8905" s="76" t="s">
        <v>6015</v>
      </c>
      <c r="D8905" s="76" t="s">
        <v>10422</v>
      </c>
      <c r="E8905" s="76"/>
      <c r="F8905" s="76" t="s">
        <v>10421</v>
      </c>
    </row>
    <row r="8906" spans="2:6" x14ac:dyDescent="0.35">
      <c r="B8906" s="76">
        <v>8904</v>
      </c>
      <c r="C8906" s="76" t="s">
        <v>12599</v>
      </c>
      <c r="D8906" s="76" t="s">
        <v>12598</v>
      </c>
      <c r="E8906" s="76"/>
      <c r="F8906" s="76" t="s">
        <v>12597</v>
      </c>
    </row>
    <row r="8907" spans="2:6" x14ac:dyDescent="0.35">
      <c r="B8907" s="76">
        <v>8905</v>
      </c>
      <c r="C8907" s="76" t="s">
        <v>6016</v>
      </c>
      <c r="D8907" s="76" t="s">
        <v>2734</v>
      </c>
      <c r="E8907" s="76"/>
      <c r="F8907" s="76" t="s">
        <v>486</v>
      </c>
    </row>
    <row r="8908" spans="2:6" x14ac:dyDescent="0.35">
      <c r="B8908" s="76">
        <v>8906</v>
      </c>
      <c r="C8908" s="76" t="s">
        <v>6017</v>
      </c>
      <c r="D8908" s="76" t="s">
        <v>1795</v>
      </c>
      <c r="E8908" s="76"/>
      <c r="F8908" s="76" t="s">
        <v>1794</v>
      </c>
    </row>
    <row r="8909" spans="2:6" x14ac:dyDescent="0.35">
      <c r="B8909" s="76">
        <v>8907</v>
      </c>
      <c r="C8909" s="76" t="s">
        <v>1075</v>
      </c>
      <c r="D8909" s="76" t="s">
        <v>10423</v>
      </c>
      <c r="E8909" s="76"/>
      <c r="F8909" s="76" t="s">
        <v>613</v>
      </c>
    </row>
    <row r="8910" spans="2:6" x14ac:dyDescent="0.35">
      <c r="B8910" s="76">
        <v>8908</v>
      </c>
      <c r="C8910" s="76" t="s">
        <v>6018</v>
      </c>
      <c r="D8910" s="76" t="s">
        <v>6020</v>
      </c>
      <c r="E8910" s="76"/>
      <c r="F8910" s="76" t="s">
        <v>6019</v>
      </c>
    </row>
    <row r="8911" spans="2:6" x14ac:dyDescent="0.35">
      <c r="B8911" s="76">
        <v>8909</v>
      </c>
      <c r="C8911" s="76" t="s">
        <v>6021</v>
      </c>
      <c r="D8911" s="76" t="s">
        <v>2725</v>
      </c>
      <c r="E8911" s="76"/>
      <c r="F8911" s="76" t="s">
        <v>487</v>
      </c>
    </row>
    <row r="8912" spans="2:6" x14ac:dyDescent="0.35">
      <c r="B8912" s="76">
        <v>8910</v>
      </c>
      <c r="C8912" s="76" t="s">
        <v>6022</v>
      </c>
      <c r="D8912" s="76" t="s">
        <v>1448</v>
      </c>
      <c r="E8912" s="76"/>
      <c r="F8912" s="76" t="s">
        <v>1447</v>
      </c>
    </row>
    <row r="8913" spans="2:6" x14ac:dyDescent="0.35">
      <c r="B8913" s="76">
        <v>8911</v>
      </c>
      <c r="C8913" s="76" t="s">
        <v>1388</v>
      </c>
      <c r="D8913" s="76" t="s">
        <v>10425</v>
      </c>
      <c r="E8913" s="76"/>
      <c r="F8913" s="76" t="s">
        <v>10424</v>
      </c>
    </row>
    <row r="8914" spans="2:6" x14ac:dyDescent="0.35">
      <c r="B8914" s="76">
        <v>8912</v>
      </c>
      <c r="C8914" s="76" t="s">
        <v>12602</v>
      </c>
      <c r="D8914" s="76" t="s">
        <v>12601</v>
      </c>
      <c r="E8914" s="76"/>
      <c r="F8914" s="76" t="s">
        <v>12600</v>
      </c>
    </row>
    <row r="8915" spans="2:6" x14ac:dyDescent="0.35">
      <c r="B8915" s="76">
        <v>8913</v>
      </c>
      <c r="C8915" s="76" t="s">
        <v>6023</v>
      </c>
      <c r="D8915" s="76" t="s">
        <v>6025</v>
      </c>
      <c r="E8915" s="76"/>
      <c r="F8915" s="76" t="s">
        <v>6024</v>
      </c>
    </row>
    <row r="8916" spans="2:6" x14ac:dyDescent="0.35">
      <c r="B8916" s="76">
        <v>8914</v>
      </c>
      <c r="C8916" s="76" t="s">
        <v>6026</v>
      </c>
      <c r="D8916" s="76" t="s">
        <v>6027</v>
      </c>
      <c r="E8916" s="76"/>
      <c r="F8916" s="76" t="s">
        <v>488</v>
      </c>
    </row>
    <row r="8917" spans="2:6" x14ac:dyDescent="0.35">
      <c r="B8917" s="76">
        <v>8915</v>
      </c>
      <c r="C8917" s="76" t="s">
        <v>6028</v>
      </c>
      <c r="D8917" s="76" t="s">
        <v>1307</v>
      </c>
      <c r="E8917" s="76"/>
      <c r="F8917" s="76" t="s">
        <v>1306</v>
      </c>
    </row>
    <row r="8918" spans="2:6" x14ac:dyDescent="0.35">
      <c r="B8918" s="76">
        <v>8916</v>
      </c>
      <c r="C8918" s="76" t="s">
        <v>1332</v>
      </c>
      <c r="D8918" s="76" t="s">
        <v>10426</v>
      </c>
      <c r="E8918" s="76"/>
      <c r="F8918" s="76" t="s">
        <v>12</v>
      </c>
    </row>
    <row r="8919" spans="2:6" x14ac:dyDescent="0.35">
      <c r="B8919" s="76">
        <v>8917</v>
      </c>
      <c r="C8919" s="76" t="s">
        <v>1552</v>
      </c>
      <c r="D8919" s="76" t="s">
        <v>1553</v>
      </c>
      <c r="E8919" s="76"/>
      <c r="F8919" s="76" t="s">
        <v>6029</v>
      </c>
    </row>
    <row r="8920" spans="2:6" x14ac:dyDescent="0.35">
      <c r="B8920" s="76">
        <v>8918</v>
      </c>
      <c r="C8920" s="76" t="s">
        <v>1073</v>
      </c>
      <c r="D8920" s="76" t="s">
        <v>1074</v>
      </c>
      <c r="E8920" s="76"/>
      <c r="F8920" s="76" t="s">
        <v>6030</v>
      </c>
    </row>
    <row r="8921" spans="2:6" x14ac:dyDescent="0.35">
      <c r="B8921" s="76">
        <v>8919</v>
      </c>
      <c r="C8921" s="76" t="s">
        <v>6031</v>
      </c>
      <c r="D8921" s="76" t="s">
        <v>10428</v>
      </c>
      <c r="E8921" s="76"/>
      <c r="F8921" s="76" t="s">
        <v>10427</v>
      </c>
    </row>
    <row r="8922" spans="2:6" x14ac:dyDescent="0.35">
      <c r="B8922" s="76">
        <v>8920</v>
      </c>
      <c r="C8922" s="76" t="s">
        <v>6032</v>
      </c>
      <c r="D8922" s="76" t="s">
        <v>6034</v>
      </c>
      <c r="E8922" s="76"/>
      <c r="F8922" s="76" t="s">
        <v>6033</v>
      </c>
    </row>
    <row r="8923" spans="2:6" x14ac:dyDescent="0.35">
      <c r="B8923" s="76">
        <v>8921</v>
      </c>
      <c r="C8923" s="76" t="s">
        <v>6035</v>
      </c>
      <c r="D8923" s="76" t="s">
        <v>6037</v>
      </c>
      <c r="E8923" s="76"/>
      <c r="F8923" s="76" t="s">
        <v>6036</v>
      </c>
    </row>
    <row r="8924" spans="2:6" x14ac:dyDescent="0.35">
      <c r="B8924" s="76">
        <v>8922</v>
      </c>
      <c r="C8924" s="76" t="s">
        <v>6038</v>
      </c>
      <c r="D8924" s="76" t="s">
        <v>2402</v>
      </c>
      <c r="E8924" s="76"/>
      <c r="F8924" s="76" t="s">
        <v>502</v>
      </c>
    </row>
    <row r="8925" spans="2:6" x14ac:dyDescent="0.35">
      <c r="B8925" s="76">
        <v>8923</v>
      </c>
      <c r="C8925" s="76" t="s">
        <v>1397</v>
      </c>
      <c r="D8925" s="76" t="s">
        <v>10429</v>
      </c>
      <c r="E8925" s="76"/>
      <c r="F8925" s="76" t="s">
        <v>3</v>
      </c>
    </row>
    <row r="8926" spans="2:6" x14ac:dyDescent="0.35">
      <c r="B8926" s="76">
        <v>8924</v>
      </c>
      <c r="C8926" s="76" t="s">
        <v>12605</v>
      </c>
      <c r="D8926" s="76" t="s">
        <v>12604</v>
      </c>
      <c r="E8926" s="76"/>
      <c r="F8926" s="76" t="s">
        <v>12603</v>
      </c>
    </row>
    <row r="8927" spans="2:6" x14ac:dyDescent="0.35">
      <c r="B8927" s="76">
        <v>8925</v>
      </c>
      <c r="C8927" s="76" t="s">
        <v>6039</v>
      </c>
      <c r="D8927" s="76" t="s">
        <v>2403</v>
      </c>
      <c r="E8927" s="76"/>
      <c r="F8927" s="76" t="s">
        <v>503</v>
      </c>
    </row>
    <row r="8928" spans="2:6" x14ac:dyDescent="0.35">
      <c r="B8928" s="76">
        <v>8926</v>
      </c>
      <c r="C8928" s="76" t="s">
        <v>1394</v>
      </c>
      <c r="D8928" s="76" t="s">
        <v>10430</v>
      </c>
      <c r="E8928" s="76"/>
      <c r="F8928" s="76" t="s">
        <v>572</v>
      </c>
    </row>
    <row r="8929" spans="2:6" x14ac:dyDescent="0.35">
      <c r="B8929" s="76">
        <v>8927</v>
      </c>
      <c r="C8929" s="76" t="s">
        <v>12608</v>
      </c>
      <c r="D8929" s="76" t="s">
        <v>12607</v>
      </c>
      <c r="E8929" s="76"/>
      <c r="F8929" s="76" t="s">
        <v>12606</v>
      </c>
    </row>
    <row r="8930" spans="2:6" x14ac:dyDescent="0.35">
      <c r="B8930" s="76">
        <v>8928</v>
      </c>
      <c r="C8930" s="76" t="s">
        <v>6040</v>
      </c>
      <c r="D8930" s="76" t="s">
        <v>2404</v>
      </c>
      <c r="E8930" s="76"/>
      <c r="F8930" s="76" t="s">
        <v>504</v>
      </c>
    </row>
    <row r="8931" spans="2:6" x14ac:dyDescent="0.35">
      <c r="B8931" s="76">
        <v>8929</v>
      </c>
      <c r="C8931" s="76" t="s">
        <v>1393</v>
      </c>
      <c r="D8931" s="76" t="s">
        <v>10431</v>
      </c>
      <c r="E8931" s="76"/>
      <c r="F8931" s="76" t="s">
        <v>582</v>
      </c>
    </row>
    <row r="8932" spans="2:6" x14ac:dyDescent="0.35">
      <c r="B8932" s="76">
        <v>8930</v>
      </c>
      <c r="C8932" s="76" t="s">
        <v>12611</v>
      </c>
      <c r="D8932" s="76" t="s">
        <v>12610</v>
      </c>
      <c r="E8932" s="76"/>
      <c r="F8932" s="76" t="s">
        <v>12609</v>
      </c>
    </row>
    <row r="8933" spans="2:6" x14ac:dyDescent="0.35">
      <c r="B8933" s="76">
        <v>8931</v>
      </c>
      <c r="C8933" s="76" t="s">
        <v>6041</v>
      </c>
      <c r="D8933" s="76" t="s">
        <v>2642</v>
      </c>
      <c r="E8933" s="76"/>
      <c r="F8933" s="76" t="s">
        <v>922</v>
      </c>
    </row>
    <row r="8934" spans="2:6" x14ac:dyDescent="0.35">
      <c r="B8934" s="76">
        <v>8932</v>
      </c>
      <c r="C8934" s="76" t="s">
        <v>6042</v>
      </c>
      <c r="D8934" s="76" t="s">
        <v>10432</v>
      </c>
      <c r="E8934" s="76"/>
      <c r="F8934" s="76" t="s">
        <v>2098</v>
      </c>
    </row>
    <row r="8935" spans="2:6" x14ac:dyDescent="0.35">
      <c r="B8935" s="76">
        <v>8933</v>
      </c>
      <c r="C8935" s="76" t="s">
        <v>12614</v>
      </c>
      <c r="D8935" s="76" t="s">
        <v>12613</v>
      </c>
      <c r="E8935" s="76"/>
      <c r="F8935" s="76" t="s">
        <v>12612</v>
      </c>
    </row>
    <row r="8936" spans="2:6" x14ac:dyDescent="0.35">
      <c r="B8936" s="76">
        <v>8934</v>
      </c>
      <c r="C8936" s="76" t="s">
        <v>6043</v>
      </c>
      <c r="D8936" s="76" t="s">
        <v>2643</v>
      </c>
      <c r="E8936" s="76"/>
      <c r="F8936" s="76" t="s">
        <v>923</v>
      </c>
    </row>
    <row r="8937" spans="2:6" x14ac:dyDescent="0.35">
      <c r="B8937" s="76">
        <v>8935</v>
      </c>
      <c r="C8937" s="76" t="s">
        <v>6044</v>
      </c>
      <c r="D8937" s="76" t="s">
        <v>10433</v>
      </c>
      <c r="E8937" s="76"/>
      <c r="F8937" s="76" t="s">
        <v>6045</v>
      </c>
    </row>
    <row r="8938" spans="2:6" x14ac:dyDescent="0.35">
      <c r="B8938" s="76">
        <v>8936</v>
      </c>
      <c r="C8938" s="76" t="s">
        <v>12617</v>
      </c>
      <c r="D8938" s="76" t="s">
        <v>12616</v>
      </c>
      <c r="E8938" s="76"/>
      <c r="F8938" s="76" t="s">
        <v>12615</v>
      </c>
    </row>
    <row r="8939" spans="2:6" x14ac:dyDescent="0.35">
      <c r="B8939" s="76">
        <v>8937</v>
      </c>
      <c r="C8939" s="76" t="s">
        <v>6046</v>
      </c>
      <c r="D8939" s="76" t="s">
        <v>2644</v>
      </c>
      <c r="E8939" s="76"/>
      <c r="F8939" s="76" t="s">
        <v>924</v>
      </c>
    </row>
    <row r="8940" spans="2:6" x14ac:dyDescent="0.35">
      <c r="B8940" s="76">
        <v>8938</v>
      </c>
      <c r="C8940" s="76" t="s">
        <v>6047</v>
      </c>
      <c r="D8940" s="76" t="s">
        <v>10434</v>
      </c>
      <c r="E8940" s="76"/>
      <c r="F8940" s="76" t="s">
        <v>2099</v>
      </c>
    </row>
    <row r="8941" spans="2:6" x14ac:dyDescent="0.35">
      <c r="B8941" s="76">
        <v>8939</v>
      </c>
      <c r="C8941" s="76" t="s">
        <v>12620</v>
      </c>
      <c r="D8941" s="76" t="s">
        <v>12619</v>
      </c>
      <c r="E8941" s="76"/>
      <c r="F8941" s="76" t="s">
        <v>12618</v>
      </c>
    </row>
    <row r="8942" spans="2:6" x14ac:dyDescent="0.35">
      <c r="B8942" s="76">
        <v>8940</v>
      </c>
      <c r="C8942" s="76" t="s">
        <v>6048</v>
      </c>
      <c r="D8942" s="76" t="s">
        <v>2645</v>
      </c>
      <c r="E8942" s="76"/>
      <c r="F8942" s="76" t="s">
        <v>505</v>
      </c>
    </row>
    <row r="8943" spans="2:6" x14ac:dyDescent="0.35">
      <c r="B8943" s="76">
        <v>8941</v>
      </c>
      <c r="C8943" s="76" t="s">
        <v>6049</v>
      </c>
      <c r="D8943" s="76" t="s">
        <v>10435</v>
      </c>
      <c r="E8943" s="76"/>
      <c r="F8943" s="76" t="s">
        <v>34</v>
      </c>
    </row>
    <row r="8944" spans="2:6" x14ac:dyDescent="0.35">
      <c r="B8944" s="76">
        <v>8942</v>
      </c>
      <c r="C8944" s="76" t="s">
        <v>12623</v>
      </c>
      <c r="D8944" s="76" t="s">
        <v>12622</v>
      </c>
      <c r="E8944" s="76"/>
      <c r="F8944" s="76" t="s">
        <v>12621</v>
      </c>
    </row>
    <row r="8945" spans="2:6" x14ac:dyDescent="0.35">
      <c r="B8945" s="76">
        <v>8943</v>
      </c>
      <c r="C8945" s="76" t="s">
        <v>6050</v>
      </c>
      <c r="D8945" s="76" t="s">
        <v>2405</v>
      </c>
      <c r="E8945" s="76"/>
      <c r="F8945" s="76" t="s">
        <v>506</v>
      </c>
    </row>
    <row r="8946" spans="2:6" x14ac:dyDescent="0.35">
      <c r="B8946" s="76">
        <v>8944</v>
      </c>
      <c r="C8946" s="76" t="s">
        <v>6051</v>
      </c>
      <c r="D8946" s="76" t="s">
        <v>10436</v>
      </c>
      <c r="E8946" s="76"/>
      <c r="F8946" s="76" t="s">
        <v>35</v>
      </c>
    </row>
    <row r="8947" spans="2:6" x14ac:dyDescent="0.35">
      <c r="B8947" s="76">
        <v>8945</v>
      </c>
      <c r="C8947" s="76" t="s">
        <v>12626</v>
      </c>
      <c r="D8947" s="76" t="s">
        <v>12625</v>
      </c>
      <c r="E8947" s="76"/>
      <c r="F8947" s="76" t="s">
        <v>12624</v>
      </c>
    </row>
    <row r="8948" spans="2:6" x14ac:dyDescent="0.35">
      <c r="B8948" s="76">
        <v>8946</v>
      </c>
      <c r="C8948" s="76" t="s">
        <v>6052</v>
      </c>
      <c r="D8948" s="76" t="s">
        <v>2646</v>
      </c>
      <c r="E8948" s="76"/>
      <c r="F8948" s="76" t="s">
        <v>507</v>
      </c>
    </row>
    <row r="8949" spans="2:6" x14ac:dyDescent="0.35">
      <c r="B8949" s="76">
        <v>8947</v>
      </c>
      <c r="C8949" s="76" t="s">
        <v>6053</v>
      </c>
      <c r="D8949" s="76" t="s">
        <v>10437</v>
      </c>
      <c r="E8949" s="76"/>
      <c r="F8949" s="76" t="s">
        <v>36</v>
      </c>
    </row>
    <row r="8950" spans="2:6" x14ac:dyDescent="0.35">
      <c r="B8950" s="76">
        <v>8948</v>
      </c>
      <c r="C8950" s="76" t="s">
        <v>12629</v>
      </c>
      <c r="D8950" s="76" t="s">
        <v>12628</v>
      </c>
      <c r="E8950" s="76"/>
      <c r="F8950" s="76" t="s">
        <v>12627</v>
      </c>
    </row>
    <row r="8951" spans="2:6" x14ac:dyDescent="0.35">
      <c r="B8951" s="76">
        <v>8949</v>
      </c>
      <c r="C8951" s="76" t="s">
        <v>6054</v>
      </c>
      <c r="D8951" s="76" t="s">
        <v>1562</v>
      </c>
      <c r="E8951" s="76"/>
      <c r="F8951" s="76" t="s">
        <v>508</v>
      </c>
    </row>
    <row r="8952" spans="2:6" x14ac:dyDescent="0.35">
      <c r="B8952" s="76">
        <v>8950</v>
      </c>
      <c r="C8952" s="76" t="s">
        <v>1396</v>
      </c>
      <c r="D8952" s="76" t="s">
        <v>10438</v>
      </c>
      <c r="E8952" s="76"/>
      <c r="F8952" s="76" t="s">
        <v>15</v>
      </c>
    </row>
    <row r="8953" spans="2:6" x14ac:dyDescent="0.35">
      <c r="B8953" s="76">
        <v>8951</v>
      </c>
      <c r="C8953" s="76" t="s">
        <v>12632</v>
      </c>
      <c r="D8953" s="76" t="s">
        <v>12631</v>
      </c>
      <c r="E8953" s="76"/>
      <c r="F8953" s="76" t="s">
        <v>12630</v>
      </c>
    </row>
    <row r="8954" spans="2:6" x14ac:dyDescent="0.35">
      <c r="B8954" s="76">
        <v>8952</v>
      </c>
      <c r="C8954" s="76" t="s">
        <v>6055</v>
      </c>
      <c r="D8954" s="76" t="s">
        <v>1562</v>
      </c>
      <c r="E8954" s="76"/>
      <c r="F8954" s="76" t="s">
        <v>925</v>
      </c>
    </row>
    <row r="8955" spans="2:6" x14ac:dyDescent="0.35">
      <c r="B8955" s="76">
        <v>8953</v>
      </c>
      <c r="C8955" s="76" t="s">
        <v>6056</v>
      </c>
      <c r="D8955" s="76" t="s">
        <v>1563</v>
      </c>
      <c r="E8955" s="76"/>
      <c r="F8955" s="76" t="s">
        <v>509</v>
      </c>
    </row>
    <row r="8956" spans="2:6" x14ac:dyDescent="0.35">
      <c r="B8956" s="76">
        <v>8954</v>
      </c>
      <c r="C8956" s="76" t="s">
        <v>1395</v>
      </c>
      <c r="D8956" s="76" t="s">
        <v>10439</v>
      </c>
      <c r="E8956" s="76"/>
      <c r="F8956" s="76" t="s">
        <v>588</v>
      </c>
    </row>
    <row r="8957" spans="2:6" x14ac:dyDescent="0.35">
      <c r="B8957" s="76">
        <v>8955</v>
      </c>
      <c r="C8957" s="76" t="s">
        <v>12635</v>
      </c>
      <c r="D8957" s="76" t="s">
        <v>12634</v>
      </c>
      <c r="E8957" s="76"/>
      <c r="F8957" s="76" t="s">
        <v>12633</v>
      </c>
    </row>
    <row r="8958" spans="2:6" x14ac:dyDescent="0.35">
      <c r="B8958" s="76">
        <v>8956</v>
      </c>
      <c r="C8958" s="76" t="s">
        <v>6057</v>
      </c>
      <c r="D8958" s="76" t="s">
        <v>1563</v>
      </c>
      <c r="E8958" s="76"/>
      <c r="F8958" s="76" t="s">
        <v>926</v>
      </c>
    </row>
    <row r="8959" spans="2:6" x14ac:dyDescent="0.35">
      <c r="B8959" s="76">
        <v>8957</v>
      </c>
      <c r="C8959" s="76" t="s">
        <v>6058</v>
      </c>
      <c r="D8959" s="76" t="s">
        <v>1564</v>
      </c>
      <c r="E8959" s="76"/>
      <c r="F8959" s="76" t="s">
        <v>510</v>
      </c>
    </row>
    <row r="8960" spans="2:6" x14ac:dyDescent="0.35">
      <c r="B8960" s="76">
        <v>8958</v>
      </c>
      <c r="C8960" s="76" t="s">
        <v>6059</v>
      </c>
      <c r="D8960" s="76" t="s">
        <v>10440</v>
      </c>
      <c r="E8960" s="76"/>
      <c r="F8960" s="76" t="s">
        <v>589</v>
      </c>
    </row>
    <row r="8961" spans="2:6" x14ac:dyDescent="0.35">
      <c r="B8961" s="76">
        <v>8959</v>
      </c>
      <c r="C8961" s="76" t="s">
        <v>12638</v>
      </c>
      <c r="D8961" s="76" t="s">
        <v>12637</v>
      </c>
      <c r="E8961" s="76"/>
      <c r="F8961" s="76" t="s">
        <v>12636</v>
      </c>
    </row>
    <row r="8962" spans="2:6" x14ac:dyDescent="0.35">
      <c r="B8962" s="76">
        <v>8960</v>
      </c>
      <c r="C8962" s="76" t="s">
        <v>6060</v>
      </c>
      <c r="D8962" s="76" t="s">
        <v>1564</v>
      </c>
      <c r="E8962" s="76"/>
      <c r="F8962" s="76" t="s">
        <v>927</v>
      </c>
    </row>
    <row r="8963" spans="2:6" x14ac:dyDescent="0.35">
      <c r="B8963" s="76">
        <v>8961</v>
      </c>
      <c r="C8963" s="76" t="s">
        <v>6061</v>
      </c>
      <c r="D8963" s="76" t="s">
        <v>10440</v>
      </c>
      <c r="E8963" s="76"/>
      <c r="F8963" s="76" t="s">
        <v>10441</v>
      </c>
    </row>
    <row r="8964" spans="2:6" x14ac:dyDescent="0.35">
      <c r="B8964" s="76">
        <v>8962</v>
      </c>
      <c r="C8964" s="76" t="s">
        <v>12640</v>
      </c>
      <c r="D8964" s="76" t="s">
        <v>12637</v>
      </c>
      <c r="E8964" s="76"/>
      <c r="F8964" s="76" t="s">
        <v>12639</v>
      </c>
    </row>
    <row r="8965" spans="2:6" x14ac:dyDescent="0.35">
      <c r="B8965" s="76">
        <v>8963</v>
      </c>
      <c r="C8965" s="76" t="s">
        <v>6062</v>
      </c>
      <c r="D8965" s="76" t="s">
        <v>2500</v>
      </c>
      <c r="E8965" s="76"/>
      <c r="F8965" s="76" t="s">
        <v>434</v>
      </c>
    </row>
    <row r="8966" spans="2:6" x14ac:dyDescent="0.35">
      <c r="B8966" s="76">
        <v>8964</v>
      </c>
      <c r="C8966" s="76" t="s">
        <v>6063</v>
      </c>
      <c r="D8966" s="76" t="s">
        <v>8867</v>
      </c>
      <c r="E8966" s="76"/>
      <c r="F8966" s="76" t="s">
        <v>10442</v>
      </c>
    </row>
    <row r="8967" spans="2:6" x14ac:dyDescent="0.35">
      <c r="B8967" s="76">
        <v>8965</v>
      </c>
      <c r="C8967" s="76" t="s">
        <v>6064</v>
      </c>
      <c r="D8967" s="76" t="s">
        <v>1292</v>
      </c>
      <c r="E8967" s="76"/>
      <c r="F8967" s="76" t="s">
        <v>6065</v>
      </c>
    </row>
    <row r="8968" spans="2:6" x14ac:dyDescent="0.35">
      <c r="B8968" s="76">
        <v>8966</v>
      </c>
      <c r="C8968" s="76" t="s">
        <v>6066</v>
      </c>
      <c r="D8968" s="76" t="s">
        <v>2500</v>
      </c>
      <c r="E8968" s="76"/>
      <c r="F8968" s="76" t="s">
        <v>435</v>
      </c>
    </row>
    <row r="8969" spans="2:6" x14ac:dyDescent="0.35">
      <c r="B8969" s="76">
        <v>8967</v>
      </c>
      <c r="C8969" s="76" t="s">
        <v>1233</v>
      </c>
      <c r="D8969" s="76" t="s">
        <v>8867</v>
      </c>
      <c r="E8969" s="76"/>
      <c r="F8969" s="76" t="s">
        <v>10443</v>
      </c>
    </row>
    <row r="8970" spans="2:6" x14ac:dyDescent="0.35">
      <c r="B8970" s="76">
        <v>8968</v>
      </c>
      <c r="C8970" s="76" t="s">
        <v>6067</v>
      </c>
      <c r="D8970" s="76" t="s">
        <v>1292</v>
      </c>
      <c r="E8970" s="76"/>
      <c r="F8970" s="76" t="s">
        <v>2218</v>
      </c>
    </row>
    <row r="8971" spans="2:6" x14ac:dyDescent="0.35">
      <c r="B8971" s="76">
        <v>8969</v>
      </c>
      <c r="C8971" s="76" t="s">
        <v>6068</v>
      </c>
      <c r="D8971" s="76" t="s">
        <v>6070</v>
      </c>
      <c r="E8971" s="76"/>
      <c r="F8971" s="76" t="s">
        <v>6069</v>
      </c>
    </row>
    <row r="8972" spans="2:6" x14ac:dyDescent="0.35">
      <c r="B8972" s="76">
        <v>8970</v>
      </c>
      <c r="C8972" s="76" t="s">
        <v>6071</v>
      </c>
      <c r="D8972" s="76" t="s">
        <v>10445</v>
      </c>
      <c r="E8972" s="76"/>
      <c r="F8972" s="76" t="s">
        <v>10444</v>
      </c>
    </row>
    <row r="8973" spans="2:6" x14ac:dyDescent="0.35">
      <c r="B8973" s="76">
        <v>8971</v>
      </c>
      <c r="C8973" s="76" t="s">
        <v>12643</v>
      </c>
      <c r="D8973" s="76" t="s">
        <v>12642</v>
      </c>
      <c r="E8973" s="76"/>
      <c r="F8973" s="76" t="s">
        <v>12641</v>
      </c>
    </row>
    <row r="8974" spans="2:6" x14ac:dyDescent="0.35">
      <c r="B8974" s="76">
        <v>8972</v>
      </c>
      <c r="C8974" s="76" t="s">
        <v>6072</v>
      </c>
      <c r="D8974" s="76" t="s">
        <v>6074</v>
      </c>
      <c r="E8974" s="76"/>
      <c r="F8974" s="76" t="s">
        <v>6073</v>
      </c>
    </row>
    <row r="8975" spans="2:6" x14ac:dyDescent="0.35">
      <c r="B8975" s="76">
        <v>8973</v>
      </c>
      <c r="C8975" s="76" t="s">
        <v>6075</v>
      </c>
      <c r="D8975" s="76" t="s">
        <v>10447</v>
      </c>
      <c r="E8975" s="76"/>
      <c r="F8975" s="76" t="s">
        <v>10446</v>
      </c>
    </row>
    <row r="8976" spans="2:6" x14ac:dyDescent="0.35">
      <c r="B8976" s="76">
        <v>8974</v>
      </c>
      <c r="C8976" s="76" t="s">
        <v>12646</v>
      </c>
      <c r="D8976" s="76" t="s">
        <v>12645</v>
      </c>
      <c r="E8976" s="76"/>
      <c r="F8976" s="76" t="s">
        <v>12644</v>
      </c>
    </row>
    <row r="8977" spans="2:6" x14ac:dyDescent="0.35">
      <c r="B8977" s="76">
        <v>8975</v>
      </c>
      <c r="C8977" s="76" t="s">
        <v>6076</v>
      </c>
      <c r="D8977" s="76" t="s">
        <v>2658</v>
      </c>
      <c r="E8977" s="76"/>
      <c r="F8977" s="76" t="s">
        <v>480</v>
      </c>
    </row>
    <row r="8978" spans="2:6" x14ac:dyDescent="0.35">
      <c r="B8978" s="76">
        <v>8976</v>
      </c>
      <c r="C8978" s="76" t="s">
        <v>6077</v>
      </c>
      <c r="D8978" s="76" t="s">
        <v>6079</v>
      </c>
      <c r="E8978" s="76"/>
      <c r="F8978" s="76" t="s">
        <v>6078</v>
      </c>
    </row>
    <row r="8979" spans="2:6" x14ac:dyDescent="0.35">
      <c r="B8979" s="76">
        <v>8977</v>
      </c>
      <c r="C8979" s="76" t="s">
        <v>6080</v>
      </c>
      <c r="D8979" s="76" t="s">
        <v>10449</v>
      </c>
      <c r="E8979" s="76"/>
      <c r="F8979" s="76" t="s">
        <v>10448</v>
      </c>
    </row>
    <row r="8980" spans="2:6" x14ac:dyDescent="0.35">
      <c r="B8980" s="76">
        <v>8978</v>
      </c>
      <c r="C8980" s="76" t="s">
        <v>6081</v>
      </c>
      <c r="D8980" s="76" t="s">
        <v>2207</v>
      </c>
      <c r="E8980" s="76"/>
      <c r="F8980" s="76" t="s">
        <v>2206</v>
      </c>
    </row>
    <row r="8981" spans="2:6" x14ac:dyDescent="0.35">
      <c r="B8981" s="76">
        <v>8979</v>
      </c>
      <c r="C8981" s="76"/>
      <c r="D8981" s="76" t="s">
        <v>12648</v>
      </c>
      <c r="E8981" s="76"/>
      <c r="F8981" s="76" t="s">
        <v>12647</v>
      </c>
    </row>
    <row r="8982" spans="2:6" x14ac:dyDescent="0.35">
      <c r="B8982" s="76">
        <v>8980</v>
      </c>
      <c r="C8982" s="76" t="s">
        <v>6082</v>
      </c>
      <c r="D8982" s="76" t="s">
        <v>6084</v>
      </c>
      <c r="E8982" s="76"/>
      <c r="F8982" s="76" t="s">
        <v>6083</v>
      </c>
    </row>
    <row r="8983" spans="2:6" x14ac:dyDescent="0.35">
      <c r="B8983" s="76">
        <v>8981</v>
      </c>
      <c r="C8983" s="76" t="s">
        <v>6085</v>
      </c>
      <c r="D8983" s="76" t="s">
        <v>2659</v>
      </c>
      <c r="E8983" s="76"/>
      <c r="F8983" s="76" t="s">
        <v>481</v>
      </c>
    </row>
    <row r="8984" spans="2:6" x14ac:dyDescent="0.35">
      <c r="B8984" s="76">
        <v>8982</v>
      </c>
      <c r="C8984" s="76" t="s">
        <v>6086</v>
      </c>
      <c r="D8984" s="76" t="s">
        <v>6088</v>
      </c>
      <c r="E8984" s="76"/>
      <c r="F8984" s="76" t="s">
        <v>6087</v>
      </c>
    </row>
    <row r="8985" spans="2:6" x14ac:dyDescent="0.35">
      <c r="B8985" s="76">
        <v>8983</v>
      </c>
      <c r="C8985" s="76" t="s">
        <v>6089</v>
      </c>
      <c r="D8985" s="76" t="s">
        <v>10451</v>
      </c>
      <c r="E8985" s="76"/>
      <c r="F8985" s="76" t="s">
        <v>10450</v>
      </c>
    </row>
    <row r="8986" spans="2:6" x14ac:dyDescent="0.35">
      <c r="B8986" s="76">
        <v>8984</v>
      </c>
      <c r="C8986" s="76" t="s">
        <v>6090</v>
      </c>
      <c r="D8986" s="76" t="s">
        <v>2144</v>
      </c>
      <c r="E8986" s="76"/>
      <c r="F8986" s="76" t="s">
        <v>2143</v>
      </c>
    </row>
    <row r="8987" spans="2:6" x14ac:dyDescent="0.35">
      <c r="B8987" s="76">
        <v>8985</v>
      </c>
      <c r="C8987" s="76" t="s">
        <v>6091</v>
      </c>
      <c r="D8987" s="76" t="s">
        <v>6093</v>
      </c>
      <c r="E8987" s="76"/>
      <c r="F8987" s="76" t="s">
        <v>6092</v>
      </c>
    </row>
    <row r="8988" spans="2:6" x14ac:dyDescent="0.35">
      <c r="B8988" s="76">
        <v>8986</v>
      </c>
      <c r="C8988" s="76" t="s">
        <v>7055</v>
      </c>
      <c r="D8988" s="76" t="s">
        <v>2398</v>
      </c>
      <c r="E8988" s="76"/>
      <c r="F8988" s="76" t="s">
        <v>7054</v>
      </c>
    </row>
    <row r="8989" spans="2:6" x14ac:dyDescent="0.35">
      <c r="B8989" s="76">
        <v>8987</v>
      </c>
      <c r="C8989" s="76" t="s">
        <v>7370</v>
      </c>
      <c r="D8989" s="76" t="s">
        <v>1164</v>
      </c>
      <c r="E8989" s="76"/>
      <c r="F8989" s="76" t="s">
        <v>7369</v>
      </c>
    </row>
    <row r="8990" spans="2:6" x14ac:dyDescent="0.35">
      <c r="B8990" s="76">
        <v>8988</v>
      </c>
      <c r="C8990" s="76" t="s">
        <v>7372</v>
      </c>
      <c r="D8990" s="76" t="s">
        <v>10452</v>
      </c>
      <c r="E8990" s="76"/>
      <c r="F8990" s="76" t="s">
        <v>7371</v>
      </c>
    </row>
    <row r="8991" spans="2:6" x14ac:dyDescent="0.35">
      <c r="B8991" s="76">
        <v>8989</v>
      </c>
      <c r="C8991" s="76" t="s">
        <v>7374</v>
      </c>
      <c r="D8991" s="76" t="s">
        <v>2219</v>
      </c>
      <c r="E8991" s="76"/>
      <c r="F8991" s="76" t="s">
        <v>7373</v>
      </c>
    </row>
    <row r="8992" spans="2:6" x14ac:dyDescent="0.35">
      <c r="B8992" s="76">
        <v>8990</v>
      </c>
      <c r="C8992" s="76" t="s">
        <v>12651</v>
      </c>
      <c r="D8992" s="76" t="s">
        <v>12650</v>
      </c>
      <c r="E8992" s="76"/>
      <c r="F8992" s="76" t="s">
        <v>12649</v>
      </c>
    </row>
    <row r="8993" spans="2:6" x14ac:dyDescent="0.35">
      <c r="B8993" s="76">
        <v>8991</v>
      </c>
      <c r="C8993" s="76" t="s">
        <v>7376</v>
      </c>
      <c r="D8993" s="76" t="s">
        <v>1211</v>
      </c>
      <c r="E8993" s="76"/>
      <c r="F8993" s="76" t="s">
        <v>7375</v>
      </c>
    </row>
    <row r="8994" spans="2:6" x14ac:dyDescent="0.35">
      <c r="B8994" s="76">
        <v>8992</v>
      </c>
      <c r="C8994" s="76" t="s">
        <v>6094</v>
      </c>
      <c r="D8994" s="76" t="s">
        <v>10452</v>
      </c>
      <c r="E8994" s="76"/>
      <c r="F8994" s="76" t="s">
        <v>10453</v>
      </c>
    </row>
    <row r="8995" spans="2:6" x14ac:dyDescent="0.35">
      <c r="B8995" s="76">
        <v>8993</v>
      </c>
      <c r="C8995" s="76"/>
      <c r="D8995" s="76" t="s">
        <v>12650</v>
      </c>
      <c r="E8995" s="76"/>
      <c r="F8995" s="76" t="s">
        <v>12652</v>
      </c>
    </row>
    <row r="8996" spans="2:6" x14ac:dyDescent="0.35">
      <c r="B8996" s="76">
        <v>8994</v>
      </c>
      <c r="C8996" s="76" t="s">
        <v>6095</v>
      </c>
      <c r="D8996" s="76" t="s">
        <v>1253</v>
      </c>
      <c r="E8996" s="76"/>
      <c r="F8996" s="76" t="s">
        <v>451</v>
      </c>
    </row>
    <row r="8997" spans="2:6" x14ac:dyDescent="0.35">
      <c r="B8997" s="76">
        <v>8995</v>
      </c>
      <c r="C8997" s="76" t="s">
        <v>1165</v>
      </c>
      <c r="D8997" s="76" t="s">
        <v>10454</v>
      </c>
      <c r="E8997" s="76"/>
      <c r="F8997" s="76" t="s">
        <v>598</v>
      </c>
    </row>
    <row r="8998" spans="2:6" x14ac:dyDescent="0.35">
      <c r="B8998" s="76">
        <v>8996</v>
      </c>
      <c r="C8998" s="76" t="s">
        <v>12655</v>
      </c>
      <c r="D8998" s="76" t="s">
        <v>12654</v>
      </c>
      <c r="E8998" s="76"/>
      <c r="F8998" s="76" t="s">
        <v>12653</v>
      </c>
    </row>
    <row r="8999" spans="2:6" x14ac:dyDescent="0.35">
      <c r="B8999" s="76">
        <v>8997</v>
      </c>
      <c r="C8999" s="76" t="s">
        <v>7823</v>
      </c>
      <c r="D8999" s="76" t="s">
        <v>7329</v>
      </c>
      <c r="E8999" s="76"/>
      <c r="F8999" s="76" t="s">
        <v>7822</v>
      </c>
    </row>
    <row r="9000" spans="2:6" x14ac:dyDescent="0.35">
      <c r="B9000" s="76">
        <v>8998</v>
      </c>
      <c r="C9000" s="76" t="s">
        <v>7824</v>
      </c>
      <c r="D9000" s="76" t="s">
        <v>10455</v>
      </c>
      <c r="E9000" s="76"/>
      <c r="F9000" s="76" t="s">
        <v>7783</v>
      </c>
    </row>
    <row r="9001" spans="2:6" x14ac:dyDescent="0.35">
      <c r="B9001" s="76">
        <v>8999</v>
      </c>
      <c r="C9001" s="76" t="s">
        <v>7330</v>
      </c>
      <c r="D9001" s="76" t="s">
        <v>7329</v>
      </c>
      <c r="E9001" s="76"/>
      <c r="F9001" s="76" t="s">
        <v>7328</v>
      </c>
    </row>
    <row r="9002" spans="2:6" x14ac:dyDescent="0.35">
      <c r="B9002" s="76">
        <v>9000</v>
      </c>
      <c r="C9002" s="76" t="s">
        <v>7331</v>
      </c>
      <c r="D9002" s="76" t="s">
        <v>10455</v>
      </c>
      <c r="E9002" s="76"/>
      <c r="F9002" s="76" t="s">
        <v>10456</v>
      </c>
    </row>
    <row r="9003" spans="2:6" x14ac:dyDescent="0.35">
      <c r="B9003" s="76">
        <v>9001</v>
      </c>
      <c r="C9003" s="76" t="s">
        <v>7767</v>
      </c>
      <c r="D9003" s="76" t="s">
        <v>10455</v>
      </c>
      <c r="E9003" s="76"/>
      <c r="F9003" s="76" t="s">
        <v>10457</v>
      </c>
    </row>
    <row r="9004" spans="2:6" x14ac:dyDescent="0.35">
      <c r="B9004" s="76">
        <v>9002</v>
      </c>
      <c r="C9004" s="76" t="s">
        <v>11372</v>
      </c>
      <c r="D9004" s="76" t="s">
        <v>7378</v>
      </c>
      <c r="E9004" s="76"/>
      <c r="F9004" s="76" t="s">
        <v>11371</v>
      </c>
    </row>
    <row r="9005" spans="2:6" x14ac:dyDescent="0.35">
      <c r="B9005" s="76">
        <v>9003</v>
      </c>
      <c r="C9005" s="76" t="s">
        <v>11374</v>
      </c>
      <c r="D9005" s="76" t="s">
        <v>10459</v>
      </c>
      <c r="E9005" s="76"/>
      <c r="F9005" s="76" t="s">
        <v>11373</v>
      </c>
    </row>
    <row r="9006" spans="2:6" x14ac:dyDescent="0.35">
      <c r="B9006" s="76">
        <v>9004</v>
      </c>
      <c r="C9006" s="76" t="s">
        <v>7379</v>
      </c>
      <c r="D9006" s="76" t="s">
        <v>7378</v>
      </c>
      <c r="E9006" s="76"/>
      <c r="F9006" s="76" t="s">
        <v>7377</v>
      </c>
    </row>
    <row r="9007" spans="2:6" x14ac:dyDescent="0.35">
      <c r="B9007" s="76">
        <v>9005</v>
      </c>
      <c r="C9007" s="76" t="s">
        <v>7380</v>
      </c>
      <c r="D9007" s="76" t="s">
        <v>10459</v>
      </c>
      <c r="E9007" s="76"/>
      <c r="F9007" s="76" t="s">
        <v>10458</v>
      </c>
    </row>
    <row r="9008" spans="2:6" x14ac:dyDescent="0.35">
      <c r="B9008" s="76">
        <v>9006</v>
      </c>
      <c r="C9008" s="76" t="s">
        <v>7382</v>
      </c>
      <c r="D9008" s="76" t="s">
        <v>7378</v>
      </c>
      <c r="E9008" s="76"/>
      <c r="F9008" s="76" t="s">
        <v>7381</v>
      </c>
    </row>
    <row r="9009" spans="2:6" x14ac:dyDescent="0.35">
      <c r="B9009" s="76">
        <v>9007</v>
      </c>
      <c r="C9009" s="76" t="s">
        <v>7383</v>
      </c>
      <c r="D9009" s="76" t="s">
        <v>10459</v>
      </c>
      <c r="E9009" s="76"/>
      <c r="F9009" s="76" t="s">
        <v>10460</v>
      </c>
    </row>
    <row r="9010" spans="2:6" x14ac:dyDescent="0.35">
      <c r="B9010" s="76">
        <v>9008</v>
      </c>
      <c r="C9010" s="76" t="s">
        <v>7855</v>
      </c>
      <c r="D9010" s="76" t="s">
        <v>7378</v>
      </c>
      <c r="E9010" s="76"/>
      <c r="F9010" s="76" t="s">
        <v>7854</v>
      </c>
    </row>
    <row r="9011" spans="2:6" x14ac:dyDescent="0.35">
      <c r="B9011" s="76">
        <v>9009</v>
      </c>
      <c r="C9011" s="76" t="s">
        <v>7856</v>
      </c>
      <c r="D9011" s="76" t="s">
        <v>10459</v>
      </c>
      <c r="E9011" s="76"/>
      <c r="F9011" s="76" t="s">
        <v>10461</v>
      </c>
    </row>
    <row r="9012" spans="2:6" x14ac:dyDescent="0.35">
      <c r="B9012" s="76">
        <v>9010</v>
      </c>
      <c r="C9012" s="76" t="s">
        <v>11376</v>
      </c>
      <c r="D9012" s="76" t="s">
        <v>7378</v>
      </c>
      <c r="E9012" s="76"/>
      <c r="F9012" s="76" t="s">
        <v>11375</v>
      </c>
    </row>
    <row r="9013" spans="2:6" x14ac:dyDescent="0.35">
      <c r="B9013" s="76">
        <v>9011</v>
      </c>
      <c r="C9013" s="76" t="s">
        <v>11378</v>
      </c>
      <c r="D9013" s="76" t="s">
        <v>10459</v>
      </c>
      <c r="E9013" s="76"/>
      <c r="F9013" s="76" t="s">
        <v>11377</v>
      </c>
    </row>
    <row r="9014" spans="2:6" x14ac:dyDescent="0.35">
      <c r="B9014" s="76">
        <v>9012</v>
      </c>
      <c r="C9014" s="76" t="s">
        <v>8221</v>
      </c>
      <c r="D9014" s="76" t="s">
        <v>7378</v>
      </c>
      <c r="E9014" s="76"/>
      <c r="F9014" s="76" t="s">
        <v>8220</v>
      </c>
    </row>
    <row r="9015" spans="2:6" x14ac:dyDescent="0.35">
      <c r="B9015" s="76">
        <v>9013</v>
      </c>
      <c r="C9015" s="76" t="s">
        <v>8222</v>
      </c>
      <c r="D9015" s="76" t="s">
        <v>10459</v>
      </c>
      <c r="E9015" s="76"/>
      <c r="F9015" s="76" t="s">
        <v>10462</v>
      </c>
    </row>
    <row r="9016" spans="2:6" x14ac:dyDescent="0.35">
      <c r="B9016" s="76">
        <v>9014</v>
      </c>
      <c r="C9016" s="76" t="s">
        <v>6096</v>
      </c>
      <c r="D9016" s="76" t="s">
        <v>6097</v>
      </c>
      <c r="E9016" s="76"/>
      <c r="F9016" s="76" t="s">
        <v>928</v>
      </c>
    </row>
    <row r="9017" spans="2:6" x14ac:dyDescent="0.35">
      <c r="B9017" s="76">
        <v>9015</v>
      </c>
      <c r="C9017" s="76" t="s">
        <v>6098</v>
      </c>
      <c r="D9017" s="76" t="s">
        <v>10464</v>
      </c>
      <c r="E9017" s="76"/>
      <c r="F9017" s="76" t="s">
        <v>10463</v>
      </c>
    </row>
    <row r="9018" spans="2:6" x14ac:dyDescent="0.35">
      <c r="B9018" s="76">
        <v>9016</v>
      </c>
      <c r="C9018" s="76" t="s">
        <v>12658</v>
      </c>
      <c r="D9018" s="76" t="s">
        <v>12657</v>
      </c>
      <c r="E9018" s="76"/>
      <c r="F9018" s="76" t="s">
        <v>12656</v>
      </c>
    </row>
    <row r="9019" spans="2:6" x14ac:dyDescent="0.35">
      <c r="B9019" s="76">
        <v>9017</v>
      </c>
      <c r="C9019" s="76" t="s">
        <v>6099</v>
      </c>
      <c r="D9019" s="76" t="s">
        <v>1442</v>
      </c>
      <c r="E9019" s="76"/>
      <c r="F9019" s="76" t="s">
        <v>452</v>
      </c>
    </row>
    <row r="9020" spans="2:6" x14ac:dyDescent="0.35">
      <c r="B9020" s="76">
        <v>9018</v>
      </c>
      <c r="C9020" s="76" t="s">
        <v>1391</v>
      </c>
      <c r="D9020" s="76" t="s">
        <v>10464</v>
      </c>
      <c r="E9020" s="76"/>
      <c r="F9020" s="76" t="s">
        <v>608</v>
      </c>
    </row>
    <row r="9021" spans="2:6" x14ac:dyDescent="0.35">
      <c r="B9021" s="76">
        <v>9019</v>
      </c>
      <c r="C9021" s="76" t="s">
        <v>12661</v>
      </c>
      <c r="D9021" s="76" t="s">
        <v>12660</v>
      </c>
      <c r="E9021" s="76"/>
      <c r="F9021" s="76" t="s">
        <v>12659</v>
      </c>
    </row>
    <row r="9022" spans="2:6" x14ac:dyDescent="0.35">
      <c r="B9022" s="76">
        <v>9020</v>
      </c>
      <c r="C9022" s="76" t="s">
        <v>11027</v>
      </c>
      <c r="D9022" s="76" t="s">
        <v>11026</v>
      </c>
      <c r="E9022" s="76"/>
      <c r="F9022" s="76" t="s">
        <v>11018</v>
      </c>
    </row>
    <row r="9023" spans="2:6" x14ac:dyDescent="0.35">
      <c r="B9023" s="76">
        <v>9021</v>
      </c>
      <c r="C9023" s="76" t="s">
        <v>11029</v>
      </c>
      <c r="D9023" s="76" t="s">
        <v>11028</v>
      </c>
      <c r="E9023" s="76"/>
      <c r="F9023" s="76" t="s">
        <v>11019</v>
      </c>
    </row>
    <row r="9024" spans="2:6" x14ac:dyDescent="0.35">
      <c r="B9024" s="76">
        <v>9022</v>
      </c>
      <c r="C9024" s="76" t="s">
        <v>11031</v>
      </c>
      <c r="D9024" s="76" t="s">
        <v>11030</v>
      </c>
      <c r="E9024" s="76"/>
      <c r="F9024" s="76" t="s">
        <v>11020</v>
      </c>
    </row>
    <row r="9025" spans="2:6" x14ac:dyDescent="0.35">
      <c r="B9025" s="76">
        <v>9023</v>
      </c>
      <c r="C9025" s="76" t="s">
        <v>6100</v>
      </c>
      <c r="D9025" s="76" t="s">
        <v>2497</v>
      </c>
      <c r="E9025" s="76"/>
      <c r="F9025" s="76" t="s">
        <v>453</v>
      </c>
    </row>
    <row r="9026" spans="2:6" x14ac:dyDescent="0.35">
      <c r="B9026" s="76">
        <v>9024</v>
      </c>
      <c r="C9026" s="76" t="s">
        <v>1229</v>
      </c>
      <c r="D9026" s="76" t="s">
        <v>10466</v>
      </c>
      <c r="E9026" s="76"/>
      <c r="F9026" s="76" t="s">
        <v>10465</v>
      </c>
    </row>
    <row r="9027" spans="2:6" x14ac:dyDescent="0.35">
      <c r="B9027" s="76">
        <v>9025</v>
      </c>
      <c r="C9027" s="76" t="s">
        <v>6101</v>
      </c>
      <c r="D9027" s="76" t="s">
        <v>1180</v>
      </c>
      <c r="E9027" s="76"/>
      <c r="F9027" s="76" t="s">
        <v>25</v>
      </c>
    </row>
    <row r="9028" spans="2:6" x14ac:dyDescent="0.35">
      <c r="B9028" s="76">
        <v>9026</v>
      </c>
      <c r="C9028" s="76" t="s">
        <v>6102</v>
      </c>
      <c r="D9028" s="76" t="s">
        <v>2498</v>
      </c>
      <c r="E9028" s="76"/>
      <c r="F9028" s="76" t="s">
        <v>454</v>
      </c>
    </row>
    <row r="9029" spans="2:6" x14ac:dyDescent="0.35">
      <c r="B9029" s="76">
        <v>9027</v>
      </c>
      <c r="C9029" s="76" t="s">
        <v>12916</v>
      </c>
      <c r="D9029" s="76" t="s">
        <v>12915</v>
      </c>
      <c r="E9029" s="76"/>
      <c r="F9029" s="76" t="s">
        <v>12914</v>
      </c>
    </row>
    <row r="9030" spans="2:6" x14ac:dyDescent="0.35">
      <c r="B9030" s="76">
        <v>9028</v>
      </c>
      <c r="C9030" s="76" t="s">
        <v>1392</v>
      </c>
      <c r="D9030" s="76" t="s">
        <v>10467</v>
      </c>
      <c r="E9030" s="76"/>
      <c r="F9030" s="76" t="s">
        <v>5</v>
      </c>
    </row>
    <row r="9031" spans="2:6" x14ac:dyDescent="0.35">
      <c r="B9031" s="76">
        <v>9029</v>
      </c>
      <c r="C9031" s="76" t="s">
        <v>12664</v>
      </c>
      <c r="D9031" s="76" t="s">
        <v>12663</v>
      </c>
      <c r="E9031" s="76"/>
      <c r="F9031" s="76" t="s">
        <v>12662</v>
      </c>
    </row>
    <row r="9032" spans="2:6" x14ac:dyDescent="0.35">
      <c r="B9032" s="76">
        <v>9030</v>
      </c>
      <c r="C9032" s="76" t="s">
        <v>6103</v>
      </c>
      <c r="D9032" s="76" t="s">
        <v>2387</v>
      </c>
      <c r="E9032" s="76"/>
      <c r="F9032" s="76" t="s">
        <v>929</v>
      </c>
    </row>
    <row r="9033" spans="2:6" x14ac:dyDescent="0.35">
      <c r="B9033" s="76">
        <v>9031</v>
      </c>
      <c r="C9033" s="76" t="s">
        <v>6104</v>
      </c>
      <c r="D9033" s="76" t="s">
        <v>8793</v>
      </c>
      <c r="E9033" s="76"/>
      <c r="F9033" s="76" t="s">
        <v>10468</v>
      </c>
    </row>
    <row r="9034" spans="2:6" x14ac:dyDescent="0.35">
      <c r="B9034" s="76">
        <v>9032</v>
      </c>
      <c r="C9034" s="76" t="s">
        <v>6105</v>
      </c>
      <c r="D9034" s="76" t="s">
        <v>6107</v>
      </c>
      <c r="E9034" s="76"/>
      <c r="F9034" s="76" t="s">
        <v>6106</v>
      </c>
    </row>
    <row r="9035" spans="2:6" x14ac:dyDescent="0.35">
      <c r="B9035" s="76">
        <v>9033</v>
      </c>
      <c r="C9035" s="76" t="s">
        <v>7385</v>
      </c>
      <c r="D9035" s="76" t="s">
        <v>2751</v>
      </c>
      <c r="E9035" s="76"/>
      <c r="F9035" s="76" t="s">
        <v>7384</v>
      </c>
    </row>
    <row r="9036" spans="2:6" x14ac:dyDescent="0.35">
      <c r="B9036" s="76">
        <v>9034</v>
      </c>
      <c r="C9036" s="76" t="s">
        <v>7387</v>
      </c>
      <c r="D9036" s="76" t="s">
        <v>6108</v>
      </c>
      <c r="E9036" s="76"/>
      <c r="F9036" s="76" t="s">
        <v>7386</v>
      </c>
    </row>
    <row r="9037" spans="2:6" x14ac:dyDescent="0.35">
      <c r="B9037" s="76">
        <v>9035</v>
      </c>
      <c r="C9037" s="76" t="s">
        <v>7388</v>
      </c>
      <c r="D9037" s="76" t="s">
        <v>10470</v>
      </c>
      <c r="E9037" s="76"/>
      <c r="F9037" s="76" t="s">
        <v>10469</v>
      </c>
    </row>
    <row r="9038" spans="2:6" x14ac:dyDescent="0.35">
      <c r="B9038" s="76">
        <v>9036</v>
      </c>
      <c r="C9038" s="76" t="s">
        <v>7390</v>
      </c>
      <c r="D9038" s="76" t="s">
        <v>6109</v>
      </c>
      <c r="E9038" s="76"/>
      <c r="F9038" s="76" t="s">
        <v>7389</v>
      </c>
    </row>
    <row r="9039" spans="2:6" x14ac:dyDescent="0.35">
      <c r="B9039" s="76">
        <v>9037</v>
      </c>
      <c r="C9039" s="76" t="s">
        <v>7392</v>
      </c>
      <c r="D9039" s="76" t="s">
        <v>2204</v>
      </c>
      <c r="E9039" s="76"/>
      <c r="F9039" s="76" t="s">
        <v>7391</v>
      </c>
    </row>
    <row r="9040" spans="2:6" x14ac:dyDescent="0.35">
      <c r="B9040" s="76">
        <v>9038</v>
      </c>
      <c r="C9040" s="76" t="s">
        <v>6110</v>
      </c>
      <c r="D9040" s="76" t="s">
        <v>2718</v>
      </c>
      <c r="E9040" s="76"/>
      <c r="F9040" s="76" t="s">
        <v>6111</v>
      </c>
    </row>
    <row r="9041" spans="2:6" x14ac:dyDescent="0.35">
      <c r="B9041" s="76">
        <v>9039</v>
      </c>
      <c r="C9041" s="76" t="s">
        <v>7393</v>
      </c>
      <c r="D9041" s="76" t="s">
        <v>8796</v>
      </c>
      <c r="E9041" s="76"/>
      <c r="F9041" s="76" t="s">
        <v>10471</v>
      </c>
    </row>
    <row r="9042" spans="2:6" x14ac:dyDescent="0.35">
      <c r="B9042" s="76">
        <v>9040</v>
      </c>
      <c r="C9042" s="76" t="s">
        <v>12666</v>
      </c>
      <c r="D9042" s="76" t="s">
        <v>11631</v>
      </c>
      <c r="E9042" s="76"/>
      <c r="F9042" s="76" t="s">
        <v>12665</v>
      </c>
    </row>
    <row r="9043" spans="2:6" x14ac:dyDescent="0.35">
      <c r="B9043" s="76">
        <v>9041</v>
      </c>
      <c r="C9043" s="76" t="s">
        <v>6112</v>
      </c>
      <c r="D9043" s="76" t="s">
        <v>2641</v>
      </c>
      <c r="E9043" s="76"/>
      <c r="F9043" s="76" t="s">
        <v>436</v>
      </c>
    </row>
    <row r="9044" spans="2:6" x14ac:dyDescent="0.35">
      <c r="B9044" s="76">
        <v>9042</v>
      </c>
      <c r="C9044" s="76" t="s">
        <v>1348</v>
      </c>
      <c r="D9044" s="76" t="s">
        <v>10473</v>
      </c>
      <c r="E9044" s="76"/>
      <c r="F9044" s="76" t="s">
        <v>10472</v>
      </c>
    </row>
    <row r="9045" spans="2:6" x14ac:dyDescent="0.35">
      <c r="B9045" s="76">
        <v>9043</v>
      </c>
      <c r="C9045" s="76" t="s">
        <v>6113</v>
      </c>
      <c r="D9045" s="76" t="s">
        <v>2217</v>
      </c>
      <c r="E9045" s="76"/>
      <c r="F9045" s="76" t="s">
        <v>2216</v>
      </c>
    </row>
    <row r="9046" spans="2:6" x14ac:dyDescent="0.35">
      <c r="B9046" s="76">
        <v>9044</v>
      </c>
      <c r="C9046" s="76" t="s">
        <v>7209</v>
      </c>
      <c r="D9046" s="76" t="s">
        <v>7208</v>
      </c>
      <c r="E9046" s="76"/>
      <c r="F9046" s="76" t="s">
        <v>7207</v>
      </c>
    </row>
    <row r="9047" spans="2:6" x14ac:dyDescent="0.35">
      <c r="B9047" s="76">
        <v>9045</v>
      </c>
      <c r="C9047" s="76" t="s">
        <v>7212</v>
      </c>
      <c r="D9047" s="76" t="s">
        <v>7211</v>
      </c>
      <c r="E9047" s="76"/>
      <c r="F9047" s="76" t="s">
        <v>7210</v>
      </c>
    </row>
    <row r="9048" spans="2:6" x14ac:dyDescent="0.35">
      <c r="B9048" s="76">
        <v>9046</v>
      </c>
      <c r="C9048" s="76" t="s">
        <v>7214</v>
      </c>
      <c r="D9048" s="76" t="s">
        <v>10474</v>
      </c>
      <c r="E9048" s="76"/>
      <c r="F9048" s="76" t="s">
        <v>7213</v>
      </c>
    </row>
    <row r="9049" spans="2:6" x14ac:dyDescent="0.35">
      <c r="B9049" s="76">
        <v>9047</v>
      </c>
      <c r="C9049" s="76" t="s">
        <v>12669</v>
      </c>
      <c r="D9049" s="76" t="s">
        <v>12668</v>
      </c>
      <c r="E9049" s="76"/>
      <c r="F9049" s="76" t="s">
        <v>12667</v>
      </c>
    </row>
    <row r="9050" spans="2:6" x14ac:dyDescent="0.35">
      <c r="B9050" s="76">
        <v>9048</v>
      </c>
      <c r="C9050" s="76" t="s">
        <v>7217</v>
      </c>
      <c r="D9050" s="76" t="s">
        <v>7216</v>
      </c>
      <c r="E9050" s="76"/>
      <c r="F9050" s="76" t="s">
        <v>7215</v>
      </c>
    </row>
    <row r="9051" spans="2:6" x14ac:dyDescent="0.35">
      <c r="B9051" s="76">
        <v>9049</v>
      </c>
      <c r="C9051" s="76" t="s">
        <v>6114</v>
      </c>
      <c r="D9051" s="76" t="s">
        <v>2640</v>
      </c>
      <c r="E9051" s="76"/>
      <c r="F9051" s="76" t="s">
        <v>455</v>
      </c>
    </row>
    <row r="9052" spans="2:6" x14ac:dyDescent="0.35">
      <c r="B9052" s="76">
        <v>9050</v>
      </c>
      <c r="C9052" s="76" t="s">
        <v>6115</v>
      </c>
      <c r="D9052" s="76" t="s">
        <v>2215</v>
      </c>
      <c r="E9052" s="76"/>
      <c r="F9052" s="76" t="s">
        <v>2214</v>
      </c>
    </row>
    <row r="9053" spans="2:6" x14ac:dyDescent="0.35">
      <c r="B9053" s="76">
        <v>9051</v>
      </c>
      <c r="C9053" s="76" t="s">
        <v>1384</v>
      </c>
      <c r="D9053" s="76" t="s">
        <v>10476</v>
      </c>
      <c r="E9053" s="76"/>
      <c r="F9053" s="76" t="s">
        <v>10475</v>
      </c>
    </row>
    <row r="9054" spans="2:6" x14ac:dyDescent="0.35">
      <c r="B9054" s="76">
        <v>9052</v>
      </c>
      <c r="C9054" s="76" t="s">
        <v>12672</v>
      </c>
      <c r="D9054" s="76" t="s">
        <v>12671</v>
      </c>
      <c r="E9054" s="76"/>
      <c r="F9054" s="76" t="s">
        <v>12670</v>
      </c>
    </row>
    <row r="9055" spans="2:6" x14ac:dyDescent="0.35">
      <c r="B9055" s="76">
        <v>9053</v>
      </c>
      <c r="C9055" s="76" t="s">
        <v>1178</v>
      </c>
      <c r="D9055" s="76" t="s">
        <v>1179</v>
      </c>
      <c r="E9055" s="76"/>
      <c r="F9055" s="76" t="s">
        <v>6116</v>
      </c>
    </row>
    <row r="9056" spans="2:6" x14ac:dyDescent="0.35">
      <c r="B9056" s="76">
        <v>9054</v>
      </c>
      <c r="C9056" s="76" t="s">
        <v>7057</v>
      </c>
      <c r="D9056" s="76" t="s">
        <v>2412</v>
      </c>
      <c r="E9056" s="76"/>
      <c r="F9056" s="76" t="s">
        <v>7056</v>
      </c>
    </row>
    <row r="9057" spans="2:6" x14ac:dyDescent="0.35">
      <c r="B9057" s="76">
        <v>9055</v>
      </c>
      <c r="C9057" s="76" t="s">
        <v>7395</v>
      </c>
      <c r="D9057" s="76" t="s">
        <v>6117</v>
      </c>
      <c r="E9057" s="76"/>
      <c r="F9057" s="76" t="s">
        <v>7394</v>
      </c>
    </row>
    <row r="9058" spans="2:6" x14ac:dyDescent="0.35">
      <c r="B9058" s="76">
        <v>9056</v>
      </c>
      <c r="C9058" s="76" t="s">
        <v>7397</v>
      </c>
      <c r="D9058" s="76" t="s">
        <v>10477</v>
      </c>
      <c r="E9058" s="76"/>
      <c r="F9058" s="76" t="s">
        <v>7396</v>
      </c>
    </row>
    <row r="9059" spans="2:6" x14ac:dyDescent="0.35">
      <c r="B9059" s="76">
        <v>9057</v>
      </c>
      <c r="C9059" s="76" t="s">
        <v>7399</v>
      </c>
      <c r="D9059" s="76" t="s">
        <v>1278</v>
      </c>
      <c r="E9059" s="76"/>
      <c r="F9059" s="76" t="s">
        <v>7398</v>
      </c>
    </row>
    <row r="9060" spans="2:6" x14ac:dyDescent="0.35">
      <c r="B9060" s="76">
        <v>9058</v>
      </c>
      <c r="C9060" s="76"/>
      <c r="D9060" s="76" t="s">
        <v>12674</v>
      </c>
      <c r="E9060" s="76"/>
      <c r="F9060" s="76" t="s">
        <v>12673</v>
      </c>
    </row>
    <row r="9061" spans="2:6" x14ac:dyDescent="0.35">
      <c r="B9061" s="76">
        <v>9059</v>
      </c>
      <c r="C9061" s="76" t="s">
        <v>7059</v>
      </c>
      <c r="D9061" s="76" t="s">
        <v>1534</v>
      </c>
      <c r="E9061" s="76"/>
      <c r="F9061" s="76" t="s">
        <v>7058</v>
      </c>
    </row>
    <row r="9062" spans="2:6" x14ac:dyDescent="0.35">
      <c r="B9062" s="76">
        <v>9060</v>
      </c>
      <c r="C9062" s="76" t="s">
        <v>7401</v>
      </c>
      <c r="D9062" s="76" t="s">
        <v>6118</v>
      </c>
      <c r="E9062" s="76"/>
      <c r="F9062" s="76" t="s">
        <v>7400</v>
      </c>
    </row>
    <row r="9063" spans="2:6" x14ac:dyDescent="0.35">
      <c r="B9063" s="76">
        <v>9061</v>
      </c>
      <c r="C9063" s="76" t="s">
        <v>7402</v>
      </c>
      <c r="D9063" s="76" t="s">
        <v>10479</v>
      </c>
      <c r="E9063" s="76"/>
      <c r="F9063" s="76" t="s">
        <v>10478</v>
      </c>
    </row>
    <row r="9064" spans="2:6" x14ac:dyDescent="0.35">
      <c r="B9064" s="76">
        <v>9062</v>
      </c>
      <c r="C9064" s="76" t="s">
        <v>7061</v>
      </c>
      <c r="D9064" s="76" t="s">
        <v>2397</v>
      </c>
      <c r="E9064" s="76"/>
      <c r="F9064" s="76" t="s">
        <v>7060</v>
      </c>
    </row>
    <row r="9065" spans="2:6" x14ac:dyDescent="0.35">
      <c r="B9065" s="76">
        <v>9063</v>
      </c>
      <c r="C9065" s="76" t="s">
        <v>7404</v>
      </c>
      <c r="D9065" s="76" t="s">
        <v>1234</v>
      </c>
      <c r="E9065" s="76"/>
      <c r="F9065" s="76" t="s">
        <v>7403</v>
      </c>
    </row>
    <row r="9066" spans="2:6" x14ac:dyDescent="0.35">
      <c r="B9066" s="76">
        <v>9064</v>
      </c>
      <c r="C9066" s="76" t="s">
        <v>7405</v>
      </c>
      <c r="D9066" s="76" t="s">
        <v>10481</v>
      </c>
      <c r="E9066" s="76"/>
      <c r="F9066" s="76" t="s">
        <v>10480</v>
      </c>
    </row>
    <row r="9067" spans="2:6" x14ac:dyDescent="0.35">
      <c r="B9067" s="76">
        <v>9065</v>
      </c>
      <c r="C9067" s="76" t="s">
        <v>7407</v>
      </c>
      <c r="D9067" s="76" t="s">
        <v>2200</v>
      </c>
      <c r="E9067" s="76"/>
      <c r="F9067" s="76" t="s">
        <v>7406</v>
      </c>
    </row>
    <row r="9068" spans="2:6" x14ac:dyDescent="0.35">
      <c r="B9068" s="76">
        <v>9066</v>
      </c>
      <c r="C9068" s="76" t="s">
        <v>6119</v>
      </c>
      <c r="D9068" s="76" t="s">
        <v>2500</v>
      </c>
      <c r="E9068" s="76"/>
      <c r="F9068" s="76" t="s">
        <v>6120</v>
      </c>
    </row>
    <row r="9069" spans="2:6" x14ac:dyDescent="0.35">
      <c r="B9069" s="76">
        <v>9067</v>
      </c>
      <c r="C9069" s="76" t="s">
        <v>6121</v>
      </c>
      <c r="D9069" s="76" t="s">
        <v>8867</v>
      </c>
      <c r="E9069" s="76"/>
      <c r="F9069" s="76" t="s">
        <v>10482</v>
      </c>
    </row>
    <row r="9070" spans="2:6" x14ac:dyDescent="0.35">
      <c r="B9070" s="76">
        <v>9068</v>
      </c>
      <c r="C9070" s="76" t="s">
        <v>6122</v>
      </c>
      <c r="D9070" s="76" t="s">
        <v>1292</v>
      </c>
      <c r="E9070" s="76"/>
      <c r="F9070" s="76" t="s">
        <v>6123</v>
      </c>
    </row>
    <row r="9071" spans="2:6" x14ac:dyDescent="0.35">
      <c r="B9071" s="76">
        <v>9069</v>
      </c>
      <c r="C9071" s="76" t="s">
        <v>7063</v>
      </c>
      <c r="D9071" s="76" t="s">
        <v>2397</v>
      </c>
      <c r="E9071" s="76"/>
      <c r="F9071" s="76" t="s">
        <v>7062</v>
      </c>
    </row>
    <row r="9072" spans="2:6" x14ac:dyDescent="0.35">
      <c r="B9072" s="76">
        <v>9070</v>
      </c>
      <c r="C9072" s="76" t="s">
        <v>7409</v>
      </c>
      <c r="D9072" s="76" t="s">
        <v>1234</v>
      </c>
      <c r="E9072" s="76"/>
      <c r="F9072" s="76" t="s">
        <v>7408</v>
      </c>
    </row>
    <row r="9073" spans="2:6" x14ac:dyDescent="0.35">
      <c r="B9073" s="76">
        <v>9071</v>
      </c>
      <c r="C9073" s="76" t="s">
        <v>7410</v>
      </c>
      <c r="D9073" s="76" t="s">
        <v>10481</v>
      </c>
      <c r="E9073" s="76"/>
      <c r="F9073" s="76" t="s">
        <v>10483</v>
      </c>
    </row>
    <row r="9074" spans="2:6" x14ac:dyDescent="0.35">
      <c r="B9074" s="76">
        <v>9072</v>
      </c>
      <c r="C9074" s="76" t="s">
        <v>7412</v>
      </c>
      <c r="D9074" s="76" t="s">
        <v>2200</v>
      </c>
      <c r="E9074" s="76"/>
      <c r="F9074" s="76" t="s">
        <v>7411</v>
      </c>
    </row>
    <row r="9075" spans="2:6" x14ac:dyDescent="0.35">
      <c r="B9075" s="76">
        <v>9073</v>
      </c>
      <c r="C9075" s="76" t="s">
        <v>7414</v>
      </c>
      <c r="D9075" s="76" t="s">
        <v>2199</v>
      </c>
      <c r="E9075" s="76"/>
      <c r="F9075" s="76" t="s">
        <v>7413</v>
      </c>
    </row>
    <row r="9076" spans="2:6" x14ac:dyDescent="0.35">
      <c r="B9076" s="76">
        <v>9074</v>
      </c>
      <c r="C9076" s="76" t="s">
        <v>6124</v>
      </c>
      <c r="D9076" s="76" t="s">
        <v>2718</v>
      </c>
      <c r="E9076" s="76"/>
      <c r="F9076" s="76" t="s">
        <v>439</v>
      </c>
    </row>
    <row r="9077" spans="2:6" x14ac:dyDescent="0.35">
      <c r="B9077" s="76">
        <v>9075</v>
      </c>
      <c r="C9077" s="76" t="s">
        <v>7066</v>
      </c>
      <c r="D9077" s="76" t="s">
        <v>7065</v>
      </c>
      <c r="E9077" s="76"/>
      <c r="F9077" s="76" t="s">
        <v>7064</v>
      </c>
    </row>
    <row r="9078" spans="2:6" x14ac:dyDescent="0.35">
      <c r="B9078" s="76">
        <v>9076</v>
      </c>
      <c r="C9078" s="76" t="s">
        <v>7416</v>
      </c>
      <c r="D9078" s="76" t="s">
        <v>8796</v>
      </c>
      <c r="E9078" s="76"/>
      <c r="F9078" s="76" t="s">
        <v>7415</v>
      </c>
    </row>
    <row r="9079" spans="2:6" x14ac:dyDescent="0.35">
      <c r="B9079" s="76">
        <v>9077</v>
      </c>
      <c r="C9079" s="76" t="s">
        <v>12677</v>
      </c>
      <c r="D9079" s="76" t="s">
        <v>12676</v>
      </c>
      <c r="E9079" s="76"/>
      <c r="F9079" s="76" t="s">
        <v>12675</v>
      </c>
    </row>
    <row r="9080" spans="2:6" x14ac:dyDescent="0.35">
      <c r="B9080" s="76">
        <v>9078</v>
      </c>
      <c r="C9080" s="76" t="s">
        <v>6125</v>
      </c>
      <c r="D9080" s="76" t="s">
        <v>2718</v>
      </c>
      <c r="E9080" s="76"/>
      <c r="F9080" s="76" t="s">
        <v>440</v>
      </c>
    </row>
    <row r="9081" spans="2:6" x14ac:dyDescent="0.35">
      <c r="B9081" s="76">
        <v>9079</v>
      </c>
      <c r="C9081" s="76" t="s">
        <v>1420</v>
      </c>
      <c r="D9081" s="76" t="s">
        <v>8796</v>
      </c>
      <c r="E9081" s="76"/>
      <c r="F9081" s="76" t="s">
        <v>590</v>
      </c>
    </row>
    <row r="9082" spans="2:6" x14ac:dyDescent="0.35">
      <c r="B9082" s="76">
        <v>9080</v>
      </c>
      <c r="C9082" s="76" t="s">
        <v>12679</v>
      </c>
      <c r="D9082" s="76" t="s">
        <v>11631</v>
      </c>
      <c r="E9082" s="76"/>
      <c r="F9082" s="76" t="s">
        <v>12678</v>
      </c>
    </row>
    <row r="9083" spans="2:6" x14ac:dyDescent="0.35">
      <c r="B9083" s="76">
        <v>9081</v>
      </c>
      <c r="C9083" s="76" t="s">
        <v>7068</v>
      </c>
      <c r="D9083" s="76" t="s">
        <v>2397</v>
      </c>
      <c r="E9083" s="76"/>
      <c r="F9083" s="76" t="s">
        <v>7067</v>
      </c>
    </row>
    <row r="9084" spans="2:6" x14ac:dyDescent="0.35">
      <c r="B9084" s="76">
        <v>9082</v>
      </c>
      <c r="C9084" s="76" t="s">
        <v>7418</v>
      </c>
      <c r="D9084" s="76" t="s">
        <v>1234</v>
      </c>
      <c r="E9084" s="76"/>
      <c r="F9084" s="76" t="s">
        <v>7417</v>
      </c>
    </row>
    <row r="9085" spans="2:6" x14ac:dyDescent="0.35">
      <c r="B9085" s="76">
        <v>9083</v>
      </c>
      <c r="C9085" s="76" t="s">
        <v>7419</v>
      </c>
      <c r="D9085" s="76" t="s">
        <v>10481</v>
      </c>
      <c r="E9085" s="76"/>
      <c r="F9085" s="76" t="s">
        <v>10484</v>
      </c>
    </row>
    <row r="9086" spans="2:6" x14ac:dyDescent="0.35">
      <c r="B9086" s="76">
        <v>9084</v>
      </c>
      <c r="C9086" s="76" t="s">
        <v>7421</v>
      </c>
      <c r="D9086" s="76" t="s">
        <v>2200</v>
      </c>
      <c r="E9086" s="76"/>
      <c r="F9086" s="76" t="s">
        <v>7420</v>
      </c>
    </row>
    <row r="9087" spans="2:6" x14ac:dyDescent="0.35">
      <c r="B9087" s="76">
        <v>9085</v>
      </c>
      <c r="C9087" s="76" t="s">
        <v>7423</v>
      </c>
      <c r="D9087" s="76" t="s">
        <v>2199</v>
      </c>
      <c r="E9087" s="76"/>
      <c r="F9087" s="76" t="s">
        <v>7422</v>
      </c>
    </row>
    <row r="9088" spans="2:6" x14ac:dyDescent="0.35">
      <c r="B9088" s="76">
        <v>9086</v>
      </c>
      <c r="C9088" s="76" t="s">
        <v>6126</v>
      </c>
      <c r="D9088" s="76" t="s">
        <v>2547</v>
      </c>
      <c r="E9088" s="76"/>
      <c r="F9088" s="76" t="s">
        <v>460</v>
      </c>
    </row>
    <row r="9089" spans="2:6" x14ac:dyDescent="0.35">
      <c r="B9089" s="76">
        <v>9087</v>
      </c>
      <c r="C9089" s="76" t="s">
        <v>1084</v>
      </c>
      <c r="D9089" s="76" t="s">
        <v>10485</v>
      </c>
      <c r="E9089" s="76"/>
      <c r="F9089" s="76" t="s">
        <v>596</v>
      </c>
    </row>
    <row r="9090" spans="2:6" x14ac:dyDescent="0.35">
      <c r="B9090" s="76">
        <v>9088</v>
      </c>
      <c r="C9090" s="76" t="s">
        <v>1426</v>
      </c>
      <c r="D9090" s="76" t="s">
        <v>1427</v>
      </c>
      <c r="E9090" s="76"/>
      <c r="F9090" s="76" t="s">
        <v>6127</v>
      </c>
    </row>
    <row r="9091" spans="2:6" x14ac:dyDescent="0.35">
      <c r="B9091" s="76">
        <v>9089</v>
      </c>
      <c r="C9091" s="76" t="s">
        <v>6128</v>
      </c>
      <c r="D9091" s="76" t="s">
        <v>1311</v>
      </c>
      <c r="E9091" s="76"/>
      <c r="F9091" s="76" t="s">
        <v>1310</v>
      </c>
    </row>
    <row r="9092" spans="2:6" x14ac:dyDescent="0.35">
      <c r="B9092" s="76">
        <v>9090</v>
      </c>
      <c r="C9092" s="76" t="s">
        <v>6129</v>
      </c>
      <c r="D9092" s="76" t="s">
        <v>6131</v>
      </c>
      <c r="E9092" s="76"/>
      <c r="F9092" s="76" t="s">
        <v>6130</v>
      </c>
    </row>
    <row r="9093" spans="2:6" x14ac:dyDescent="0.35">
      <c r="B9093" s="76">
        <v>9091</v>
      </c>
      <c r="C9093" s="76" t="s">
        <v>7425</v>
      </c>
      <c r="D9093" s="76" t="s">
        <v>7424</v>
      </c>
      <c r="E9093" s="76"/>
      <c r="F9093" s="76">
        <v>6299400</v>
      </c>
    </row>
    <row r="9094" spans="2:6" x14ac:dyDescent="0.35">
      <c r="B9094" s="76">
        <v>9092</v>
      </c>
      <c r="C9094" s="76" t="s">
        <v>7426</v>
      </c>
      <c r="D9094" s="76" t="s">
        <v>10487</v>
      </c>
      <c r="E9094" s="76"/>
      <c r="F9094" s="76" t="s">
        <v>10486</v>
      </c>
    </row>
    <row r="9095" spans="2:6" x14ac:dyDescent="0.35">
      <c r="B9095" s="76">
        <v>9093</v>
      </c>
      <c r="C9095" s="76" t="s">
        <v>12682</v>
      </c>
      <c r="D9095" s="76" t="s">
        <v>12681</v>
      </c>
      <c r="E9095" s="76"/>
      <c r="F9095" s="76" t="s">
        <v>12680</v>
      </c>
    </row>
    <row r="9096" spans="2:6" x14ac:dyDescent="0.35">
      <c r="B9096" s="76">
        <v>9094</v>
      </c>
      <c r="C9096" s="76" t="s">
        <v>6132</v>
      </c>
      <c r="D9096" s="76" t="s">
        <v>2500</v>
      </c>
      <c r="E9096" s="76"/>
      <c r="F9096" s="76" t="s">
        <v>6133</v>
      </c>
    </row>
    <row r="9097" spans="2:6" x14ac:dyDescent="0.35">
      <c r="B9097" s="76">
        <v>9095</v>
      </c>
      <c r="C9097" s="76" t="s">
        <v>6134</v>
      </c>
      <c r="D9097" s="76" t="s">
        <v>8867</v>
      </c>
      <c r="E9097" s="76"/>
      <c r="F9097" s="76" t="s">
        <v>10488</v>
      </c>
    </row>
    <row r="9098" spans="2:6" x14ac:dyDescent="0.35">
      <c r="B9098" s="76">
        <v>9096</v>
      </c>
      <c r="C9098" s="76" t="s">
        <v>12684</v>
      </c>
      <c r="D9098" s="76" t="s">
        <v>1292</v>
      </c>
      <c r="E9098" s="76"/>
      <c r="F9098" s="76" t="s">
        <v>12683</v>
      </c>
    </row>
    <row r="9099" spans="2:6" x14ac:dyDescent="0.35">
      <c r="B9099" s="76">
        <v>9097</v>
      </c>
      <c r="C9099" s="76" t="s">
        <v>6135</v>
      </c>
      <c r="D9099" s="76" t="s">
        <v>2500</v>
      </c>
      <c r="E9099" s="76"/>
      <c r="F9099" s="76" t="s">
        <v>933</v>
      </c>
    </row>
    <row r="9100" spans="2:6" x14ac:dyDescent="0.35">
      <c r="B9100" s="76">
        <v>9098</v>
      </c>
      <c r="C9100" s="76" t="s">
        <v>6136</v>
      </c>
      <c r="D9100" s="76" t="s">
        <v>8867</v>
      </c>
      <c r="E9100" s="76"/>
      <c r="F9100" s="76" t="s">
        <v>10489</v>
      </c>
    </row>
    <row r="9101" spans="2:6" x14ac:dyDescent="0.35">
      <c r="B9101" s="76">
        <v>9099</v>
      </c>
      <c r="C9101" s="76" t="s">
        <v>12686</v>
      </c>
      <c r="D9101" s="76" t="s">
        <v>1292</v>
      </c>
      <c r="E9101" s="76"/>
      <c r="F9101" s="76" t="s">
        <v>12685</v>
      </c>
    </row>
    <row r="9102" spans="2:6" x14ac:dyDescent="0.35">
      <c r="B9102" s="76">
        <v>9100</v>
      </c>
      <c r="C9102" s="76" t="s">
        <v>6137</v>
      </c>
      <c r="D9102" s="76" t="s">
        <v>2500</v>
      </c>
      <c r="E9102" s="76"/>
      <c r="F9102" s="76" t="s">
        <v>934</v>
      </c>
    </row>
    <row r="9103" spans="2:6" x14ac:dyDescent="0.35">
      <c r="B9103" s="76">
        <v>9101</v>
      </c>
      <c r="C9103" s="76" t="s">
        <v>6138</v>
      </c>
      <c r="D9103" s="76" t="s">
        <v>8867</v>
      </c>
      <c r="E9103" s="76"/>
      <c r="F9103" s="76" t="s">
        <v>10490</v>
      </c>
    </row>
    <row r="9104" spans="2:6" x14ac:dyDescent="0.35">
      <c r="B9104" s="76">
        <v>9102</v>
      </c>
      <c r="C9104" s="76" t="s">
        <v>12688</v>
      </c>
      <c r="D9104" s="76" t="s">
        <v>1292</v>
      </c>
      <c r="E9104" s="76"/>
      <c r="F9104" s="76" t="s">
        <v>12687</v>
      </c>
    </row>
    <row r="9105" spans="2:6" x14ac:dyDescent="0.35">
      <c r="B9105" s="76">
        <v>9103</v>
      </c>
      <c r="C9105" s="76" t="s">
        <v>6139</v>
      </c>
      <c r="D9105" s="76" t="s">
        <v>1090</v>
      </c>
      <c r="E9105" s="76"/>
      <c r="F9105" s="76" t="s">
        <v>461</v>
      </c>
    </row>
    <row r="9106" spans="2:6" x14ac:dyDescent="0.35">
      <c r="B9106" s="76">
        <v>9104</v>
      </c>
      <c r="C9106" s="76" t="s">
        <v>7070</v>
      </c>
      <c r="D9106" s="76" t="s">
        <v>6155</v>
      </c>
      <c r="E9106" s="76"/>
      <c r="F9106" s="76" t="s">
        <v>7069</v>
      </c>
    </row>
    <row r="9107" spans="2:6" x14ac:dyDescent="0.35">
      <c r="B9107" s="76">
        <v>9105</v>
      </c>
      <c r="C9107" s="76" t="s">
        <v>7071</v>
      </c>
      <c r="D9107" s="76" t="s">
        <v>10492</v>
      </c>
      <c r="E9107" s="76"/>
      <c r="F9107" s="76" t="s">
        <v>10491</v>
      </c>
    </row>
    <row r="9108" spans="2:6" x14ac:dyDescent="0.35">
      <c r="B9108" s="76">
        <v>9106</v>
      </c>
      <c r="C9108" s="76" t="s">
        <v>7073</v>
      </c>
      <c r="D9108" s="76" t="s">
        <v>1177</v>
      </c>
      <c r="E9108" s="76"/>
      <c r="F9108" s="76" t="s">
        <v>7072</v>
      </c>
    </row>
    <row r="9109" spans="2:6" x14ac:dyDescent="0.35">
      <c r="B9109" s="76">
        <v>9107</v>
      </c>
      <c r="C9109" s="76" t="s">
        <v>1638</v>
      </c>
      <c r="D9109" s="76" t="s">
        <v>10494</v>
      </c>
      <c r="E9109" s="76"/>
      <c r="F9109" s="76" t="s">
        <v>10493</v>
      </c>
    </row>
    <row r="9110" spans="2:6" x14ac:dyDescent="0.35">
      <c r="B9110" s="76">
        <v>9108</v>
      </c>
      <c r="C9110" s="76" t="s">
        <v>6140</v>
      </c>
      <c r="D9110" s="76" t="s">
        <v>1265</v>
      </c>
      <c r="E9110" s="76"/>
      <c r="F9110" s="76" t="s">
        <v>1264</v>
      </c>
    </row>
    <row r="9111" spans="2:6" x14ac:dyDescent="0.35">
      <c r="B9111" s="76">
        <v>9109</v>
      </c>
      <c r="C9111" s="76" t="s">
        <v>6141</v>
      </c>
      <c r="D9111" s="76" t="s">
        <v>1090</v>
      </c>
      <c r="E9111" s="76"/>
      <c r="F9111" s="76" t="s">
        <v>462</v>
      </c>
    </row>
    <row r="9112" spans="2:6" x14ac:dyDescent="0.35">
      <c r="B9112" s="76">
        <v>9110</v>
      </c>
      <c r="C9112" s="76" t="s">
        <v>6142</v>
      </c>
      <c r="D9112" s="76" t="s">
        <v>10494</v>
      </c>
      <c r="E9112" s="76"/>
      <c r="F9112" s="76" t="s">
        <v>6143</v>
      </c>
    </row>
    <row r="9113" spans="2:6" x14ac:dyDescent="0.35">
      <c r="B9113" s="76">
        <v>9111</v>
      </c>
      <c r="C9113" s="76" t="s">
        <v>6144</v>
      </c>
      <c r="D9113" s="76" t="s">
        <v>1265</v>
      </c>
      <c r="E9113" s="76"/>
      <c r="F9113" s="76" t="s">
        <v>2223</v>
      </c>
    </row>
    <row r="9114" spans="2:6" x14ac:dyDescent="0.35">
      <c r="B9114" s="76">
        <v>9112</v>
      </c>
      <c r="C9114" s="76" t="s">
        <v>7170</v>
      </c>
      <c r="D9114" s="76" t="s">
        <v>1090</v>
      </c>
      <c r="E9114" s="76"/>
      <c r="F9114" s="76" t="s">
        <v>7169</v>
      </c>
    </row>
    <row r="9115" spans="2:6" x14ac:dyDescent="0.35">
      <c r="B9115" s="76">
        <v>9113</v>
      </c>
      <c r="C9115" s="76" t="s">
        <v>7171</v>
      </c>
      <c r="D9115" s="76" t="s">
        <v>10494</v>
      </c>
      <c r="E9115" s="76"/>
      <c r="F9115" s="76" t="s">
        <v>10495</v>
      </c>
    </row>
    <row r="9116" spans="2:6" x14ac:dyDescent="0.35">
      <c r="B9116" s="76">
        <v>9114</v>
      </c>
      <c r="C9116" s="76" t="s">
        <v>7173</v>
      </c>
      <c r="D9116" s="76" t="s">
        <v>1265</v>
      </c>
      <c r="E9116" s="76"/>
      <c r="F9116" s="76" t="s">
        <v>7172</v>
      </c>
    </row>
    <row r="9117" spans="2:6" x14ac:dyDescent="0.35">
      <c r="B9117" s="76">
        <v>9115</v>
      </c>
      <c r="C9117" s="76" t="s">
        <v>6145</v>
      </c>
      <c r="D9117" s="76" t="s">
        <v>1090</v>
      </c>
      <c r="E9117" s="76"/>
      <c r="F9117" s="76" t="s">
        <v>935</v>
      </c>
    </row>
    <row r="9118" spans="2:6" x14ac:dyDescent="0.35">
      <c r="B9118" s="76">
        <v>9116</v>
      </c>
      <c r="C9118" s="76" t="s">
        <v>1221</v>
      </c>
      <c r="D9118" s="76" t="s">
        <v>10494</v>
      </c>
      <c r="E9118" s="76"/>
      <c r="F9118" s="76" t="s">
        <v>10496</v>
      </c>
    </row>
    <row r="9119" spans="2:6" x14ac:dyDescent="0.35">
      <c r="B9119" s="76">
        <v>9117</v>
      </c>
      <c r="C9119" s="76" t="s">
        <v>6146</v>
      </c>
      <c r="D9119" s="76" t="s">
        <v>1265</v>
      </c>
      <c r="E9119" s="76"/>
      <c r="F9119" s="76" t="s">
        <v>2220</v>
      </c>
    </row>
    <row r="9120" spans="2:6" x14ac:dyDescent="0.35">
      <c r="B9120" s="76">
        <v>9118</v>
      </c>
      <c r="C9120" s="76" t="s">
        <v>6147</v>
      </c>
      <c r="D9120" s="76" t="s">
        <v>1090</v>
      </c>
      <c r="E9120" s="76"/>
      <c r="F9120" s="76" t="s">
        <v>463</v>
      </c>
    </row>
    <row r="9121" spans="2:6" x14ac:dyDescent="0.35">
      <c r="B9121" s="76">
        <v>9119</v>
      </c>
      <c r="C9121" s="76" t="s">
        <v>1343</v>
      </c>
      <c r="D9121" s="76" t="s">
        <v>10494</v>
      </c>
      <c r="E9121" s="76"/>
      <c r="F9121" s="76" t="s">
        <v>16</v>
      </c>
    </row>
    <row r="9122" spans="2:6" x14ac:dyDescent="0.35">
      <c r="B9122" s="76">
        <v>9120</v>
      </c>
      <c r="C9122" s="76" t="s">
        <v>1632</v>
      </c>
      <c r="D9122" s="76" t="s">
        <v>1265</v>
      </c>
      <c r="E9122" s="76"/>
      <c r="F9122" s="76" t="s">
        <v>1910</v>
      </c>
    </row>
    <row r="9123" spans="2:6" x14ac:dyDescent="0.35">
      <c r="B9123" s="76">
        <v>9121</v>
      </c>
      <c r="C9123" s="76" t="s">
        <v>6148</v>
      </c>
      <c r="D9123" s="76" t="s">
        <v>1090</v>
      </c>
      <c r="E9123" s="76"/>
      <c r="F9123" s="76" t="s">
        <v>464</v>
      </c>
    </row>
    <row r="9124" spans="2:6" x14ac:dyDescent="0.35">
      <c r="B9124" s="76">
        <v>9122</v>
      </c>
      <c r="C9124" s="76" t="s">
        <v>1089</v>
      </c>
      <c r="D9124" s="76" t="s">
        <v>1090</v>
      </c>
      <c r="E9124" s="76"/>
      <c r="F9124" s="76" t="s">
        <v>536</v>
      </c>
    </row>
    <row r="9125" spans="2:6" x14ac:dyDescent="0.35">
      <c r="B9125" s="76">
        <v>9123</v>
      </c>
      <c r="C9125" s="76" t="s">
        <v>1235</v>
      </c>
      <c r="D9125" s="76" t="s">
        <v>1090</v>
      </c>
      <c r="E9125" s="76"/>
      <c r="F9125" s="76" t="s">
        <v>1909</v>
      </c>
    </row>
    <row r="9126" spans="2:6" x14ac:dyDescent="0.35">
      <c r="B9126" s="76">
        <v>9124</v>
      </c>
      <c r="C9126" s="76" t="s">
        <v>6149</v>
      </c>
      <c r="D9126" s="76" t="s">
        <v>1090</v>
      </c>
      <c r="E9126" s="76"/>
      <c r="F9126" s="76" t="s">
        <v>465</v>
      </c>
    </row>
    <row r="9127" spans="2:6" x14ac:dyDescent="0.35">
      <c r="B9127" s="76">
        <v>9125</v>
      </c>
      <c r="C9127" s="76" t="s">
        <v>7175</v>
      </c>
      <c r="D9127" s="76" t="s">
        <v>1090</v>
      </c>
      <c r="E9127" s="76"/>
      <c r="F9127" s="76" t="s">
        <v>7174</v>
      </c>
    </row>
    <row r="9128" spans="2:6" x14ac:dyDescent="0.35">
      <c r="B9128" s="76">
        <v>9126</v>
      </c>
      <c r="C9128" s="76" t="s">
        <v>1340</v>
      </c>
      <c r="D9128" s="76" t="s">
        <v>10494</v>
      </c>
      <c r="E9128" s="76"/>
      <c r="F9128" s="76" t="s">
        <v>542</v>
      </c>
    </row>
    <row r="9129" spans="2:6" x14ac:dyDescent="0.35">
      <c r="B9129" s="76">
        <v>9127</v>
      </c>
      <c r="C9129" s="76" t="s">
        <v>7176</v>
      </c>
      <c r="D9129" s="76" t="s">
        <v>10494</v>
      </c>
      <c r="E9129" s="76"/>
      <c r="F9129" s="76" t="s">
        <v>10497</v>
      </c>
    </row>
    <row r="9130" spans="2:6" x14ac:dyDescent="0.35">
      <c r="B9130" s="76">
        <v>9128</v>
      </c>
      <c r="C9130" s="76" t="s">
        <v>7178</v>
      </c>
      <c r="D9130" s="76" t="s">
        <v>1265</v>
      </c>
      <c r="E9130" s="76"/>
      <c r="F9130" s="76" t="s">
        <v>7177</v>
      </c>
    </row>
    <row r="9131" spans="2:6" x14ac:dyDescent="0.35">
      <c r="B9131" s="76">
        <v>9129</v>
      </c>
      <c r="C9131" s="76" t="s">
        <v>1631</v>
      </c>
      <c r="D9131" s="76" t="s">
        <v>1265</v>
      </c>
      <c r="E9131" s="76"/>
      <c r="F9131" s="76" t="s">
        <v>1908</v>
      </c>
    </row>
    <row r="9132" spans="2:6" x14ac:dyDescent="0.35">
      <c r="B9132" s="76">
        <v>9130</v>
      </c>
      <c r="C9132" s="76" t="s">
        <v>6150</v>
      </c>
      <c r="D9132" s="76" t="s">
        <v>1090</v>
      </c>
      <c r="E9132" s="76"/>
      <c r="F9132" s="76" t="s">
        <v>936</v>
      </c>
    </row>
    <row r="9133" spans="2:6" x14ac:dyDescent="0.35">
      <c r="B9133" s="76">
        <v>9131</v>
      </c>
      <c r="C9133" s="76" t="s">
        <v>6151</v>
      </c>
      <c r="D9133" s="76" t="s">
        <v>10494</v>
      </c>
      <c r="E9133" s="76"/>
      <c r="F9133" s="76" t="s">
        <v>10498</v>
      </c>
    </row>
    <row r="9134" spans="2:6" x14ac:dyDescent="0.35">
      <c r="B9134" s="76">
        <v>9132</v>
      </c>
      <c r="C9134" s="76" t="s">
        <v>6152</v>
      </c>
      <c r="D9134" s="76" t="s">
        <v>1265</v>
      </c>
      <c r="E9134" s="76"/>
      <c r="F9134" s="76" t="s">
        <v>2224</v>
      </c>
    </row>
    <row r="9135" spans="2:6" x14ac:dyDescent="0.35">
      <c r="B9135" s="76">
        <v>9133</v>
      </c>
      <c r="C9135" s="76" t="s">
        <v>6153</v>
      </c>
      <c r="D9135" s="76" t="s">
        <v>1090</v>
      </c>
      <c r="E9135" s="76"/>
      <c r="F9135" s="76" t="s">
        <v>466</v>
      </c>
    </row>
    <row r="9136" spans="2:6" x14ac:dyDescent="0.35">
      <c r="B9136" s="76">
        <v>9134</v>
      </c>
      <c r="C9136" s="76" t="s">
        <v>1342</v>
      </c>
      <c r="D9136" s="76" t="s">
        <v>10494</v>
      </c>
      <c r="E9136" s="76"/>
      <c r="F9136" s="76" t="s">
        <v>538</v>
      </c>
    </row>
    <row r="9137" spans="2:6" x14ac:dyDescent="0.35">
      <c r="B9137" s="76">
        <v>9135</v>
      </c>
      <c r="C9137" s="76" t="s">
        <v>1629</v>
      </c>
      <c r="D9137" s="76" t="s">
        <v>1265</v>
      </c>
      <c r="E9137" s="76"/>
      <c r="F9137" s="76" t="s">
        <v>2225</v>
      </c>
    </row>
    <row r="9138" spans="2:6" x14ac:dyDescent="0.35">
      <c r="B9138" s="76">
        <v>9136</v>
      </c>
      <c r="C9138" s="76" t="s">
        <v>6154</v>
      </c>
      <c r="D9138" s="76" t="s">
        <v>6155</v>
      </c>
      <c r="E9138" s="76"/>
      <c r="F9138" s="76" t="s">
        <v>467</v>
      </c>
    </row>
    <row r="9139" spans="2:6" x14ac:dyDescent="0.35">
      <c r="B9139" s="76">
        <v>9137</v>
      </c>
      <c r="C9139" s="76" t="s">
        <v>1341</v>
      </c>
      <c r="D9139" s="76" t="s">
        <v>10492</v>
      </c>
      <c r="E9139" s="76"/>
      <c r="F9139" s="76" t="s">
        <v>537</v>
      </c>
    </row>
    <row r="9140" spans="2:6" x14ac:dyDescent="0.35">
      <c r="B9140" s="76">
        <v>9138</v>
      </c>
      <c r="C9140" s="76" t="s">
        <v>1630</v>
      </c>
      <c r="D9140" s="76" t="s">
        <v>1177</v>
      </c>
      <c r="E9140" s="76"/>
      <c r="F9140" s="76" t="s">
        <v>2222</v>
      </c>
    </row>
    <row r="9141" spans="2:6" x14ac:dyDescent="0.35">
      <c r="B9141" s="76">
        <v>9139</v>
      </c>
      <c r="C9141" s="76" t="s">
        <v>6156</v>
      </c>
      <c r="D9141" s="76" t="s">
        <v>1090</v>
      </c>
      <c r="E9141" s="76"/>
      <c r="F9141" s="76" t="s">
        <v>468</v>
      </c>
    </row>
    <row r="9142" spans="2:6" x14ac:dyDescent="0.35">
      <c r="B9142" s="76">
        <v>9140</v>
      </c>
      <c r="C9142" s="76" t="s">
        <v>6157</v>
      </c>
      <c r="D9142" s="76" t="s">
        <v>10492</v>
      </c>
      <c r="E9142" s="76"/>
      <c r="F9142" s="76" t="s">
        <v>546</v>
      </c>
    </row>
    <row r="9143" spans="2:6" x14ac:dyDescent="0.35">
      <c r="B9143" s="76">
        <v>9141</v>
      </c>
      <c r="C9143" s="76" t="s">
        <v>1176</v>
      </c>
      <c r="D9143" s="76" t="s">
        <v>1177</v>
      </c>
      <c r="E9143" s="76"/>
      <c r="F9143" s="76" t="s">
        <v>2221</v>
      </c>
    </row>
    <row r="9144" spans="2:6" x14ac:dyDescent="0.35">
      <c r="B9144" s="76">
        <v>9142</v>
      </c>
      <c r="C9144" s="76" t="s">
        <v>6158</v>
      </c>
      <c r="D9144" s="76" t="s">
        <v>2719</v>
      </c>
      <c r="E9144" s="76"/>
      <c r="F9144" s="76" t="s">
        <v>441</v>
      </c>
    </row>
    <row r="9145" spans="2:6" x14ac:dyDescent="0.35">
      <c r="B9145" s="76">
        <v>9143</v>
      </c>
      <c r="C9145" s="76" t="s">
        <v>7075</v>
      </c>
      <c r="D9145" s="76" t="s">
        <v>2407</v>
      </c>
      <c r="E9145" s="76"/>
      <c r="F9145" s="76" t="s">
        <v>7074</v>
      </c>
    </row>
    <row r="9146" spans="2:6" x14ac:dyDescent="0.35">
      <c r="B9146" s="76">
        <v>9144</v>
      </c>
      <c r="C9146" s="76" t="s">
        <v>7428</v>
      </c>
      <c r="D9146" s="76" t="s">
        <v>10499</v>
      </c>
      <c r="E9146" s="76"/>
      <c r="F9146" s="76" t="s">
        <v>7427</v>
      </c>
    </row>
    <row r="9147" spans="2:6" x14ac:dyDescent="0.35">
      <c r="B9147" s="76">
        <v>9145</v>
      </c>
      <c r="C9147" s="76" t="s">
        <v>12691</v>
      </c>
      <c r="D9147" s="76" t="s">
        <v>12690</v>
      </c>
      <c r="E9147" s="76"/>
      <c r="F9147" s="76" t="s">
        <v>12689</v>
      </c>
    </row>
    <row r="9148" spans="2:6" x14ac:dyDescent="0.35">
      <c r="B9148" s="76">
        <v>9146</v>
      </c>
      <c r="C9148" s="76" t="s">
        <v>6159</v>
      </c>
      <c r="D9148" s="76" t="s">
        <v>2407</v>
      </c>
      <c r="E9148" s="76"/>
      <c r="F9148" s="76" t="s">
        <v>458</v>
      </c>
    </row>
    <row r="9149" spans="2:6" x14ac:dyDescent="0.35">
      <c r="B9149" s="76">
        <v>9147</v>
      </c>
      <c r="C9149" s="76" t="s">
        <v>6160</v>
      </c>
      <c r="D9149" s="76" t="s">
        <v>10499</v>
      </c>
      <c r="E9149" s="76"/>
      <c r="F9149" s="76" t="s">
        <v>10500</v>
      </c>
    </row>
    <row r="9150" spans="2:6" x14ac:dyDescent="0.35">
      <c r="B9150" s="76">
        <v>9148</v>
      </c>
      <c r="C9150" s="76" t="s">
        <v>12693</v>
      </c>
      <c r="D9150" s="76" t="s">
        <v>12690</v>
      </c>
      <c r="E9150" s="76"/>
      <c r="F9150" s="76" t="s">
        <v>12692</v>
      </c>
    </row>
    <row r="9151" spans="2:6" x14ac:dyDescent="0.35">
      <c r="B9151" s="76">
        <v>9149</v>
      </c>
      <c r="C9151" s="76" t="s">
        <v>6161</v>
      </c>
      <c r="D9151" s="76" t="s">
        <v>6163</v>
      </c>
      <c r="E9151" s="76"/>
      <c r="F9151" s="76" t="s">
        <v>6162</v>
      </c>
    </row>
    <row r="9152" spans="2:6" x14ac:dyDescent="0.35">
      <c r="B9152" s="76">
        <v>9150</v>
      </c>
      <c r="C9152" s="76" t="s">
        <v>6164</v>
      </c>
      <c r="D9152" s="76" t="s">
        <v>10502</v>
      </c>
      <c r="E9152" s="76"/>
      <c r="F9152" s="76" t="s">
        <v>10501</v>
      </c>
    </row>
    <row r="9153" spans="2:6" x14ac:dyDescent="0.35">
      <c r="B9153" s="76">
        <v>9151</v>
      </c>
      <c r="C9153" s="76" t="s">
        <v>12695</v>
      </c>
      <c r="D9153" s="76" t="s">
        <v>13301</v>
      </c>
      <c r="E9153" s="76"/>
      <c r="F9153" s="76" t="s">
        <v>12694</v>
      </c>
    </row>
    <row r="9154" spans="2:6" x14ac:dyDescent="0.35">
      <c r="B9154" s="76">
        <v>9152</v>
      </c>
      <c r="C9154" s="76" t="s">
        <v>7077</v>
      </c>
      <c r="D9154" s="76" t="s">
        <v>2407</v>
      </c>
      <c r="E9154" s="76"/>
      <c r="F9154" s="76" t="s">
        <v>7076</v>
      </c>
    </row>
    <row r="9155" spans="2:6" x14ac:dyDescent="0.35">
      <c r="B9155" s="76">
        <v>9153</v>
      </c>
      <c r="C9155" s="76" t="s">
        <v>7430</v>
      </c>
      <c r="D9155" s="76" t="s">
        <v>10499</v>
      </c>
      <c r="E9155" s="76"/>
      <c r="F9155" s="76" t="s">
        <v>7429</v>
      </c>
    </row>
    <row r="9156" spans="2:6" x14ac:dyDescent="0.35">
      <c r="B9156" s="76">
        <v>9154</v>
      </c>
      <c r="C9156" s="76" t="s">
        <v>12697</v>
      </c>
      <c r="D9156" s="76" t="s">
        <v>12690</v>
      </c>
      <c r="E9156" s="76"/>
      <c r="F9156" s="76" t="s">
        <v>12696</v>
      </c>
    </row>
    <row r="9157" spans="2:6" x14ac:dyDescent="0.35">
      <c r="B9157" s="76">
        <v>9155</v>
      </c>
      <c r="C9157" s="76" t="s">
        <v>11062</v>
      </c>
      <c r="D9157" s="76" t="s">
        <v>10499</v>
      </c>
      <c r="E9157" s="76"/>
      <c r="F9157" s="76" t="s">
        <v>11061</v>
      </c>
    </row>
    <row r="9158" spans="2:6" x14ac:dyDescent="0.35">
      <c r="B9158" s="76">
        <v>9156</v>
      </c>
      <c r="C9158" s="76" t="s">
        <v>12699</v>
      </c>
      <c r="D9158" s="76" t="s">
        <v>12690</v>
      </c>
      <c r="E9158" s="76"/>
      <c r="F9158" s="76" t="s">
        <v>12698</v>
      </c>
    </row>
    <row r="9159" spans="2:6" x14ac:dyDescent="0.35">
      <c r="B9159" s="76">
        <v>9157</v>
      </c>
      <c r="C9159" s="76" t="s">
        <v>6165</v>
      </c>
      <c r="D9159" s="76" t="s">
        <v>2407</v>
      </c>
      <c r="E9159" s="76"/>
      <c r="F9159" s="76" t="s">
        <v>937</v>
      </c>
    </row>
    <row r="9160" spans="2:6" x14ac:dyDescent="0.35">
      <c r="B9160" s="76">
        <v>9158</v>
      </c>
      <c r="C9160" s="76" t="s">
        <v>6166</v>
      </c>
      <c r="D9160" s="76" t="s">
        <v>10499</v>
      </c>
      <c r="E9160" s="76"/>
      <c r="F9160" s="76" t="s">
        <v>10503</v>
      </c>
    </row>
    <row r="9161" spans="2:6" x14ac:dyDescent="0.35">
      <c r="B9161" s="76">
        <v>9159</v>
      </c>
      <c r="C9161" s="76" t="s">
        <v>12701</v>
      </c>
      <c r="D9161" s="76" t="s">
        <v>12690</v>
      </c>
      <c r="E9161" s="76"/>
      <c r="F9161" s="76" t="s">
        <v>12700</v>
      </c>
    </row>
    <row r="9162" spans="2:6" x14ac:dyDescent="0.35">
      <c r="B9162" s="76">
        <v>9160</v>
      </c>
      <c r="C9162" s="76" t="s">
        <v>6167</v>
      </c>
      <c r="D9162" s="76" t="s">
        <v>2407</v>
      </c>
      <c r="E9162" s="76"/>
      <c r="F9162" s="76" t="s">
        <v>442</v>
      </c>
    </row>
    <row r="9163" spans="2:6" x14ac:dyDescent="0.35">
      <c r="B9163" s="76">
        <v>9161</v>
      </c>
      <c r="C9163" s="76" t="s">
        <v>6168</v>
      </c>
      <c r="D9163" s="76" t="s">
        <v>10499</v>
      </c>
      <c r="E9163" s="76"/>
      <c r="F9163" s="76" t="s">
        <v>555</v>
      </c>
    </row>
    <row r="9164" spans="2:6" x14ac:dyDescent="0.35">
      <c r="B9164" s="76">
        <v>9162</v>
      </c>
      <c r="C9164" s="76" t="s">
        <v>12703</v>
      </c>
      <c r="D9164" s="76" t="s">
        <v>12690</v>
      </c>
      <c r="E9164" s="76"/>
      <c r="F9164" s="76" t="s">
        <v>12702</v>
      </c>
    </row>
    <row r="9165" spans="2:6" x14ac:dyDescent="0.35">
      <c r="B9165" s="76">
        <v>9163</v>
      </c>
      <c r="C9165" s="76" t="s">
        <v>7079</v>
      </c>
      <c r="D9165" s="76" t="s">
        <v>2399</v>
      </c>
      <c r="E9165" s="76"/>
      <c r="F9165" s="76" t="s">
        <v>7078</v>
      </c>
    </row>
    <row r="9166" spans="2:6" x14ac:dyDescent="0.35">
      <c r="B9166" s="76">
        <v>9164</v>
      </c>
      <c r="C9166" s="76" t="s">
        <v>7432</v>
      </c>
      <c r="D9166" s="76" t="s">
        <v>10504</v>
      </c>
      <c r="E9166" s="76"/>
      <c r="F9166" s="76" t="s">
        <v>7431</v>
      </c>
    </row>
    <row r="9167" spans="2:6" x14ac:dyDescent="0.35">
      <c r="B9167" s="76">
        <v>9165</v>
      </c>
      <c r="C9167" s="76" t="s">
        <v>12706</v>
      </c>
      <c r="D9167" s="76" t="s">
        <v>12705</v>
      </c>
      <c r="E9167" s="76"/>
      <c r="F9167" s="76" t="s">
        <v>12704</v>
      </c>
    </row>
    <row r="9168" spans="2:6" x14ac:dyDescent="0.35">
      <c r="B9168" s="76">
        <v>9166</v>
      </c>
      <c r="C9168" s="76" t="s">
        <v>7434</v>
      </c>
      <c r="D9168" s="76" t="s">
        <v>2399</v>
      </c>
      <c r="E9168" s="76"/>
      <c r="F9168" s="76" t="s">
        <v>7433</v>
      </c>
    </row>
    <row r="9169" spans="2:6" x14ac:dyDescent="0.35">
      <c r="B9169" s="76">
        <v>9167</v>
      </c>
      <c r="C9169" s="76" t="s">
        <v>7435</v>
      </c>
      <c r="D9169" s="76" t="s">
        <v>10504</v>
      </c>
      <c r="E9169" s="76"/>
      <c r="F9169" s="76" t="s">
        <v>10505</v>
      </c>
    </row>
    <row r="9170" spans="2:6" x14ac:dyDescent="0.35">
      <c r="B9170" s="76">
        <v>9168</v>
      </c>
      <c r="C9170" s="76" t="s">
        <v>12708</v>
      </c>
      <c r="D9170" s="76" t="s">
        <v>12705</v>
      </c>
      <c r="E9170" s="76"/>
      <c r="F9170" s="76" t="s">
        <v>12707</v>
      </c>
    </row>
    <row r="9171" spans="2:6" x14ac:dyDescent="0.35">
      <c r="B9171" s="76">
        <v>9169</v>
      </c>
      <c r="C9171" s="76" t="s">
        <v>7437</v>
      </c>
      <c r="D9171" s="76" t="s">
        <v>2387</v>
      </c>
      <c r="E9171" s="76"/>
      <c r="F9171" s="76" t="s">
        <v>7436</v>
      </c>
    </row>
    <row r="9172" spans="2:6" x14ac:dyDescent="0.35">
      <c r="B9172" s="76">
        <v>9170</v>
      </c>
      <c r="C9172" s="76" t="s">
        <v>7439</v>
      </c>
      <c r="D9172" s="76" t="s">
        <v>2387</v>
      </c>
      <c r="E9172" s="76"/>
      <c r="F9172" s="76" t="s">
        <v>7438</v>
      </c>
    </row>
    <row r="9173" spans="2:6" x14ac:dyDescent="0.35">
      <c r="B9173" s="76">
        <v>9171</v>
      </c>
      <c r="C9173" s="76" t="s">
        <v>7440</v>
      </c>
      <c r="D9173" s="76" t="s">
        <v>8793</v>
      </c>
      <c r="E9173" s="76"/>
      <c r="F9173" s="76" t="s">
        <v>10506</v>
      </c>
    </row>
    <row r="9174" spans="2:6" x14ac:dyDescent="0.35">
      <c r="B9174" s="76">
        <v>9172</v>
      </c>
      <c r="C9174" s="76" t="s">
        <v>12710</v>
      </c>
      <c r="D9174" s="76" t="s">
        <v>6107</v>
      </c>
      <c r="E9174" s="76"/>
      <c r="F9174" s="76" t="s">
        <v>12709</v>
      </c>
    </row>
    <row r="9175" spans="2:6" x14ac:dyDescent="0.35">
      <c r="B9175" s="76">
        <v>9173</v>
      </c>
      <c r="C9175" s="76" t="s">
        <v>7442</v>
      </c>
      <c r="D9175" s="76" t="s">
        <v>6169</v>
      </c>
      <c r="E9175" s="76"/>
      <c r="F9175" s="76" t="s">
        <v>7441</v>
      </c>
    </row>
    <row r="9176" spans="2:6" x14ac:dyDescent="0.35">
      <c r="B9176" s="76">
        <v>9174</v>
      </c>
      <c r="C9176" s="76" t="s">
        <v>7081</v>
      </c>
      <c r="D9176" s="76" t="s">
        <v>2387</v>
      </c>
      <c r="E9176" s="76"/>
      <c r="F9176" s="76" t="s">
        <v>7080</v>
      </c>
    </row>
    <row r="9177" spans="2:6" x14ac:dyDescent="0.35">
      <c r="B9177" s="76">
        <v>9175</v>
      </c>
      <c r="C9177" s="76" t="s">
        <v>7444</v>
      </c>
      <c r="D9177" s="76" t="s">
        <v>1923</v>
      </c>
      <c r="E9177" s="76"/>
      <c r="F9177" s="76" t="s">
        <v>7443</v>
      </c>
    </row>
    <row r="9178" spans="2:6" x14ac:dyDescent="0.35">
      <c r="B9178" s="76">
        <v>9176</v>
      </c>
      <c r="C9178" s="76" t="s">
        <v>7445</v>
      </c>
      <c r="D9178" s="76" t="s">
        <v>8793</v>
      </c>
      <c r="E9178" s="76"/>
      <c r="F9178" s="76" t="s">
        <v>10507</v>
      </c>
    </row>
    <row r="9179" spans="2:6" x14ac:dyDescent="0.35">
      <c r="B9179" s="76">
        <v>9177</v>
      </c>
      <c r="C9179" s="76" t="s">
        <v>7447</v>
      </c>
      <c r="D9179" s="76" t="s">
        <v>6107</v>
      </c>
      <c r="E9179" s="76"/>
      <c r="F9179" s="76" t="s">
        <v>7446</v>
      </c>
    </row>
    <row r="9180" spans="2:6" x14ac:dyDescent="0.35">
      <c r="B9180" s="76">
        <v>9178</v>
      </c>
      <c r="C9180" s="76" t="s">
        <v>7449</v>
      </c>
      <c r="D9180" s="76" t="s">
        <v>6169</v>
      </c>
      <c r="E9180" s="76"/>
      <c r="F9180" s="76" t="s">
        <v>7448</v>
      </c>
    </row>
    <row r="9181" spans="2:6" x14ac:dyDescent="0.35">
      <c r="B9181" s="76">
        <v>9179</v>
      </c>
      <c r="C9181" s="76" t="s">
        <v>7083</v>
      </c>
      <c r="D9181" s="76" t="s">
        <v>2387</v>
      </c>
      <c r="E9181" s="76"/>
      <c r="F9181" s="76" t="s">
        <v>7082</v>
      </c>
    </row>
    <row r="9182" spans="2:6" x14ac:dyDescent="0.35">
      <c r="B9182" s="76">
        <v>9180</v>
      </c>
      <c r="C9182" s="76" t="s">
        <v>7451</v>
      </c>
      <c r="D9182" s="76" t="s">
        <v>6170</v>
      </c>
      <c r="E9182" s="76"/>
      <c r="F9182" s="76" t="s">
        <v>7450</v>
      </c>
    </row>
    <row r="9183" spans="2:6" x14ac:dyDescent="0.35">
      <c r="B9183" s="76">
        <v>9181</v>
      </c>
      <c r="C9183" s="76" t="s">
        <v>7453</v>
      </c>
      <c r="D9183" s="76" t="s">
        <v>2208</v>
      </c>
      <c r="E9183" s="76"/>
      <c r="F9183" s="76" t="s">
        <v>7452</v>
      </c>
    </row>
    <row r="9184" spans="2:6" x14ac:dyDescent="0.35">
      <c r="B9184" s="76">
        <v>9182</v>
      </c>
      <c r="C9184" s="76" t="s">
        <v>7454</v>
      </c>
      <c r="D9184" s="76" t="s">
        <v>8793</v>
      </c>
      <c r="E9184" s="76"/>
      <c r="F9184" s="76" t="s">
        <v>10508</v>
      </c>
    </row>
    <row r="9185" spans="2:6" x14ac:dyDescent="0.35">
      <c r="B9185" s="76">
        <v>9183</v>
      </c>
      <c r="C9185" s="76" t="s">
        <v>7456</v>
      </c>
      <c r="D9185" s="76" t="s">
        <v>6107</v>
      </c>
      <c r="E9185" s="76"/>
      <c r="F9185" s="76" t="s">
        <v>7455</v>
      </c>
    </row>
    <row r="9186" spans="2:6" x14ac:dyDescent="0.35">
      <c r="B9186" s="76">
        <v>9184</v>
      </c>
      <c r="C9186" s="76" t="s">
        <v>6171</v>
      </c>
      <c r="D9186" s="76" t="s">
        <v>6172</v>
      </c>
      <c r="E9186" s="76"/>
      <c r="F9186" s="76" t="s">
        <v>459</v>
      </c>
    </row>
    <row r="9187" spans="2:6" x14ac:dyDescent="0.35">
      <c r="B9187" s="76">
        <v>9185</v>
      </c>
      <c r="C9187" s="76" t="s">
        <v>1230</v>
      </c>
      <c r="D9187" s="76" t="s">
        <v>10510</v>
      </c>
      <c r="E9187" s="76"/>
      <c r="F9187" s="76" t="s">
        <v>10509</v>
      </c>
    </row>
    <row r="9188" spans="2:6" x14ac:dyDescent="0.35">
      <c r="B9188" s="76">
        <v>9186</v>
      </c>
      <c r="C9188" s="76" t="s">
        <v>1168</v>
      </c>
      <c r="D9188" s="76" t="s">
        <v>1169</v>
      </c>
      <c r="E9188" s="76"/>
      <c r="F9188" s="76" t="s">
        <v>2205</v>
      </c>
    </row>
    <row r="9189" spans="2:6" x14ac:dyDescent="0.35">
      <c r="B9189" s="76">
        <v>9187</v>
      </c>
      <c r="C9189" s="76" t="s">
        <v>6173</v>
      </c>
      <c r="D9189" s="76" t="s">
        <v>2401</v>
      </c>
      <c r="E9189" s="76"/>
      <c r="F9189" s="76" t="s">
        <v>469</v>
      </c>
    </row>
    <row r="9190" spans="2:6" x14ac:dyDescent="0.35">
      <c r="B9190" s="76">
        <v>9188</v>
      </c>
      <c r="C9190" s="76" t="s">
        <v>6174</v>
      </c>
      <c r="D9190" s="76" t="s">
        <v>1263</v>
      </c>
      <c r="E9190" s="76"/>
      <c r="F9190" s="76" t="s">
        <v>1262</v>
      </c>
    </row>
    <row r="9191" spans="2:6" x14ac:dyDescent="0.35">
      <c r="B9191" s="76">
        <v>9189</v>
      </c>
      <c r="C9191" s="76" t="s">
        <v>1083</v>
      </c>
      <c r="D9191" s="76" t="s">
        <v>10511</v>
      </c>
      <c r="E9191" s="76"/>
      <c r="F9191" s="76" t="s">
        <v>553</v>
      </c>
    </row>
    <row r="9192" spans="2:6" x14ac:dyDescent="0.35">
      <c r="B9192" s="76">
        <v>9190</v>
      </c>
      <c r="C9192" s="76" t="s">
        <v>6175</v>
      </c>
      <c r="D9192" s="76" t="s">
        <v>1239</v>
      </c>
      <c r="E9192" s="76"/>
      <c r="F9192" s="76" t="s">
        <v>6176</v>
      </c>
    </row>
    <row r="9193" spans="2:6" x14ac:dyDescent="0.35">
      <c r="B9193" s="76">
        <v>9191</v>
      </c>
      <c r="C9193" s="76" t="s">
        <v>1174</v>
      </c>
      <c r="D9193" s="76" t="s">
        <v>1175</v>
      </c>
      <c r="E9193" s="76"/>
      <c r="F9193" s="76" t="s">
        <v>6177</v>
      </c>
    </row>
    <row r="9194" spans="2:6" x14ac:dyDescent="0.35">
      <c r="B9194" s="76">
        <v>9192</v>
      </c>
      <c r="C9194" s="76" t="s">
        <v>6178</v>
      </c>
      <c r="D9194" s="76" t="s">
        <v>2401</v>
      </c>
      <c r="E9194" s="76"/>
      <c r="F9194" s="76" t="s">
        <v>470</v>
      </c>
    </row>
    <row r="9195" spans="2:6" x14ac:dyDescent="0.35">
      <c r="B9195" s="76">
        <v>9193</v>
      </c>
      <c r="C9195" s="76" t="s">
        <v>6179</v>
      </c>
      <c r="D9195" s="76" t="s">
        <v>1263</v>
      </c>
      <c r="E9195" s="76"/>
      <c r="F9195" s="76" t="s">
        <v>1305</v>
      </c>
    </row>
    <row r="9196" spans="2:6" x14ac:dyDescent="0.35">
      <c r="B9196" s="76">
        <v>9194</v>
      </c>
      <c r="C9196" s="76" t="s">
        <v>1082</v>
      </c>
      <c r="D9196" s="76" t="s">
        <v>10511</v>
      </c>
      <c r="E9196" s="76"/>
      <c r="F9196" s="76" t="s">
        <v>10512</v>
      </c>
    </row>
    <row r="9197" spans="2:6" x14ac:dyDescent="0.35">
      <c r="B9197" s="76">
        <v>9195</v>
      </c>
      <c r="C9197" s="76" t="s">
        <v>1238</v>
      </c>
      <c r="D9197" s="76" t="s">
        <v>1239</v>
      </c>
      <c r="E9197" s="76"/>
      <c r="F9197" s="76" t="s">
        <v>6180</v>
      </c>
    </row>
    <row r="9198" spans="2:6" x14ac:dyDescent="0.35">
      <c r="B9198" s="76">
        <v>9196</v>
      </c>
      <c r="C9198" s="76" t="s">
        <v>1199</v>
      </c>
      <c r="D9198" s="76" t="s">
        <v>1175</v>
      </c>
      <c r="E9198" s="76"/>
      <c r="F9198" s="76" t="s">
        <v>6181</v>
      </c>
    </row>
    <row r="9199" spans="2:6" x14ac:dyDescent="0.35">
      <c r="B9199" s="76">
        <v>9197</v>
      </c>
      <c r="C9199" s="76" t="s">
        <v>6182</v>
      </c>
      <c r="D9199" s="76" t="s">
        <v>2401</v>
      </c>
      <c r="E9199" s="76"/>
      <c r="F9199" s="76" t="s">
        <v>6183</v>
      </c>
    </row>
    <row r="9200" spans="2:6" x14ac:dyDescent="0.35">
      <c r="B9200" s="76">
        <v>9198</v>
      </c>
      <c r="C9200" s="76" t="s">
        <v>6184</v>
      </c>
      <c r="D9200" s="76" t="s">
        <v>10511</v>
      </c>
      <c r="E9200" s="76"/>
      <c r="F9200" s="76" t="s">
        <v>10513</v>
      </c>
    </row>
    <row r="9201" spans="2:6" x14ac:dyDescent="0.35">
      <c r="B9201" s="76">
        <v>9199</v>
      </c>
      <c r="C9201" s="76" t="s">
        <v>12712</v>
      </c>
      <c r="D9201" s="76" t="s">
        <v>1239</v>
      </c>
      <c r="E9201" s="76"/>
      <c r="F9201" s="76" t="s">
        <v>12711</v>
      </c>
    </row>
    <row r="9202" spans="2:6" x14ac:dyDescent="0.35">
      <c r="B9202" s="76">
        <v>9200</v>
      </c>
      <c r="C9202" s="76" t="s">
        <v>7085</v>
      </c>
      <c r="D9202" s="76" t="s">
        <v>2400</v>
      </c>
      <c r="E9202" s="76"/>
      <c r="F9202" s="76" t="s">
        <v>7084</v>
      </c>
    </row>
    <row r="9203" spans="2:6" x14ac:dyDescent="0.35">
      <c r="B9203" s="76">
        <v>9201</v>
      </c>
      <c r="C9203" s="76" t="s">
        <v>7458</v>
      </c>
      <c r="D9203" s="76" t="s">
        <v>10514</v>
      </c>
      <c r="E9203" s="76"/>
      <c r="F9203" s="76" t="s">
        <v>7457</v>
      </c>
    </row>
    <row r="9204" spans="2:6" x14ac:dyDescent="0.35">
      <c r="B9204" s="76">
        <v>9202</v>
      </c>
      <c r="C9204" s="76" t="s">
        <v>12715</v>
      </c>
      <c r="D9204" s="76" t="s">
        <v>12714</v>
      </c>
      <c r="E9204" s="76"/>
      <c r="F9204" s="76" t="s">
        <v>12713</v>
      </c>
    </row>
    <row r="9205" spans="2:6" x14ac:dyDescent="0.35">
      <c r="B9205" s="76">
        <v>9203</v>
      </c>
      <c r="C9205" s="76" t="s">
        <v>7460</v>
      </c>
      <c r="D9205" s="76" t="s">
        <v>2400</v>
      </c>
      <c r="E9205" s="76"/>
      <c r="F9205" s="76" t="s">
        <v>7459</v>
      </c>
    </row>
    <row r="9206" spans="2:6" x14ac:dyDescent="0.35">
      <c r="B9206" s="76">
        <v>9204</v>
      </c>
      <c r="C9206" s="76" t="s">
        <v>6185</v>
      </c>
      <c r="D9206" s="76" t="s">
        <v>2754</v>
      </c>
      <c r="E9206" s="76"/>
      <c r="F9206" s="76" t="s">
        <v>939</v>
      </c>
    </row>
    <row r="9207" spans="2:6" x14ac:dyDescent="0.35">
      <c r="B9207" s="76">
        <v>9205</v>
      </c>
      <c r="C9207" s="76" t="s">
        <v>6186</v>
      </c>
      <c r="D9207" s="76" t="s">
        <v>10516</v>
      </c>
      <c r="E9207" s="76"/>
      <c r="F9207" s="76" t="s">
        <v>10515</v>
      </c>
    </row>
    <row r="9208" spans="2:6" x14ac:dyDescent="0.35">
      <c r="B9208" s="76">
        <v>9206</v>
      </c>
      <c r="C9208" s="76" t="s">
        <v>7087</v>
      </c>
      <c r="D9208" s="76" t="s">
        <v>1922</v>
      </c>
      <c r="E9208" s="76"/>
      <c r="F9208" s="76" t="s">
        <v>7086</v>
      </c>
    </row>
    <row r="9209" spans="2:6" x14ac:dyDescent="0.35">
      <c r="B9209" s="76">
        <v>9207</v>
      </c>
      <c r="C9209" s="76" t="s">
        <v>6187</v>
      </c>
      <c r="D9209" s="76" t="s">
        <v>6188</v>
      </c>
      <c r="E9209" s="76"/>
      <c r="F9209" s="76" t="s">
        <v>437</v>
      </c>
    </row>
    <row r="9210" spans="2:6" x14ac:dyDescent="0.35">
      <c r="B9210" s="76">
        <v>9208</v>
      </c>
      <c r="C9210" s="76" t="s">
        <v>6189</v>
      </c>
      <c r="D9210" s="76" t="s">
        <v>6191</v>
      </c>
      <c r="E9210" s="76"/>
      <c r="F9210" s="76" t="s">
        <v>6190</v>
      </c>
    </row>
    <row r="9211" spans="2:6" x14ac:dyDescent="0.35">
      <c r="B9211" s="76">
        <v>9209</v>
      </c>
      <c r="C9211" s="76" t="s">
        <v>6192</v>
      </c>
      <c r="D9211" s="76" t="s">
        <v>10516</v>
      </c>
      <c r="E9211" s="76"/>
      <c r="F9211" s="76" t="s">
        <v>10517</v>
      </c>
    </row>
    <row r="9212" spans="2:6" x14ac:dyDescent="0.35">
      <c r="B9212" s="76">
        <v>9210</v>
      </c>
      <c r="C9212" s="76" t="s">
        <v>6193</v>
      </c>
      <c r="D9212" s="76" t="s">
        <v>1922</v>
      </c>
      <c r="E9212" s="76"/>
      <c r="F9212" s="76" t="s">
        <v>1921</v>
      </c>
    </row>
    <row r="9213" spans="2:6" x14ac:dyDescent="0.35">
      <c r="B9213" s="76">
        <v>9211</v>
      </c>
      <c r="C9213" s="76" t="s">
        <v>6194</v>
      </c>
      <c r="D9213" s="76" t="s">
        <v>2657</v>
      </c>
      <c r="E9213" s="76"/>
      <c r="F9213" s="76" t="s">
        <v>438</v>
      </c>
    </row>
    <row r="9214" spans="2:6" x14ac:dyDescent="0.35">
      <c r="B9214" s="76">
        <v>9212</v>
      </c>
      <c r="C9214" s="76" t="s">
        <v>6195</v>
      </c>
      <c r="D9214" s="76" t="s">
        <v>6197</v>
      </c>
      <c r="E9214" s="76"/>
      <c r="F9214" s="76" t="s">
        <v>6196</v>
      </c>
    </row>
    <row r="9215" spans="2:6" x14ac:dyDescent="0.35">
      <c r="B9215" s="76">
        <v>9213</v>
      </c>
      <c r="C9215" s="76" t="s">
        <v>6198</v>
      </c>
      <c r="D9215" s="76" t="s">
        <v>10518</v>
      </c>
      <c r="E9215" s="76"/>
      <c r="F9215" s="76" t="s">
        <v>545</v>
      </c>
    </row>
    <row r="9216" spans="2:6" x14ac:dyDescent="0.35">
      <c r="B9216" s="76">
        <v>9214</v>
      </c>
      <c r="C9216" s="76" t="s">
        <v>6199</v>
      </c>
      <c r="D9216" s="76" t="s">
        <v>2212</v>
      </c>
      <c r="E9216" s="76"/>
      <c r="F9216" s="76" t="s">
        <v>2211</v>
      </c>
    </row>
    <row r="9217" spans="2:6" x14ac:dyDescent="0.35">
      <c r="B9217" s="76">
        <v>9215</v>
      </c>
      <c r="C9217" s="76" t="s">
        <v>1349</v>
      </c>
      <c r="D9217" s="76" t="s">
        <v>1350</v>
      </c>
      <c r="E9217" s="76"/>
      <c r="F9217" s="76" t="s">
        <v>6200</v>
      </c>
    </row>
    <row r="9218" spans="2:6" x14ac:dyDescent="0.35">
      <c r="B9218" s="76">
        <v>9216</v>
      </c>
      <c r="C9218" s="76" t="s">
        <v>7219</v>
      </c>
      <c r="D9218" s="76" t="s">
        <v>2501</v>
      </c>
      <c r="E9218" s="76"/>
      <c r="F9218" s="76" t="s">
        <v>7218</v>
      </c>
    </row>
    <row r="9219" spans="2:6" x14ac:dyDescent="0.35">
      <c r="B9219" s="76">
        <v>9217</v>
      </c>
      <c r="C9219" s="76" t="s">
        <v>7221</v>
      </c>
      <c r="D9219" s="76" t="s">
        <v>1315</v>
      </c>
      <c r="E9219" s="76"/>
      <c r="F9219" s="76" t="s">
        <v>7220</v>
      </c>
    </row>
    <row r="9220" spans="2:6" x14ac:dyDescent="0.35">
      <c r="B9220" s="76">
        <v>9218</v>
      </c>
      <c r="C9220" s="76" t="s">
        <v>7222</v>
      </c>
      <c r="D9220" s="76" t="s">
        <v>10466</v>
      </c>
      <c r="E9220" s="76"/>
      <c r="F9220" s="76" t="s">
        <v>10519</v>
      </c>
    </row>
    <row r="9221" spans="2:6" x14ac:dyDescent="0.35">
      <c r="B9221" s="76">
        <v>9219</v>
      </c>
      <c r="C9221" s="76" t="s">
        <v>7224</v>
      </c>
      <c r="D9221" s="76" t="s">
        <v>2548</v>
      </c>
      <c r="E9221" s="76"/>
      <c r="F9221" s="76" t="s">
        <v>7223</v>
      </c>
    </row>
    <row r="9222" spans="2:6" x14ac:dyDescent="0.35">
      <c r="B9222" s="76">
        <v>9220</v>
      </c>
      <c r="C9222" s="76" t="s">
        <v>7227</v>
      </c>
      <c r="D9222" s="76" t="s">
        <v>7226</v>
      </c>
      <c r="E9222" s="76"/>
      <c r="F9222" s="76" t="s">
        <v>7225</v>
      </c>
    </row>
    <row r="9223" spans="2:6" x14ac:dyDescent="0.35">
      <c r="B9223" s="76">
        <v>9221</v>
      </c>
      <c r="C9223" s="76" t="s">
        <v>7228</v>
      </c>
      <c r="D9223" s="76" t="s">
        <v>10521</v>
      </c>
      <c r="E9223" s="76"/>
      <c r="F9223" s="76" t="s">
        <v>10520</v>
      </c>
    </row>
    <row r="9224" spans="2:6" x14ac:dyDescent="0.35">
      <c r="B9224" s="76">
        <v>9222</v>
      </c>
      <c r="C9224" s="76" t="s">
        <v>7230</v>
      </c>
      <c r="D9224" s="76" t="s">
        <v>6222</v>
      </c>
      <c r="E9224" s="76"/>
      <c r="F9224" s="76" t="s">
        <v>7229</v>
      </c>
    </row>
    <row r="9225" spans="2:6" x14ac:dyDescent="0.35">
      <c r="B9225" s="76">
        <v>9223</v>
      </c>
      <c r="C9225" s="76" t="s">
        <v>7232</v>
      </c>
      <c r="D9225" s="76" t="s">
        <v>1309</v>
      </c>
      <c r="E9225" s="76"/>
      <c r="F9225" s="76" t="s">
        <v>7231</v>
      </c>
    </row>
    <row r="9226" spans="2:6" x14ac:dyDescent="0.35">
      <c r="B9226" s="76">
        <v>9224</v>
      </c>
      <c r="C9226" s="76" t="s">
        <v>7233</v>
      </c>
      <c r="D9226" s="76" t="s">
        <v>10523</v>
      </c>
      <c r="E9226" s="76"/>
      <c r="F9226" s="76" t="s">
        <v>10522</v>
      </c>
    </row>
    <row r="9227" spans="2:6" x14ac:dyDescent="0.35">
      <c r="B9227" s="76">
        <v>9225</v>
      </c>
      <c r="C9227" s="76" t="s">
        <v>8225</v>
      </c>
      <c r="D9227" s="76" t="s">
        <v>2500</v>
      </c>
      <c r="E9227" s="76"/>
      <c r="F9227" s="76" t="s">
        <v>8224</v>
      </c>
    </row>
    <row r="9228" spans="2:6" x14ac:dyDescent="0.35">
      <c r="B9228" s="76">
        <v>9226</v>
      </c>
      <c r="C9228" s="76" t="s">
        <v>8227</v>
      </c>
      <c r="D9228" s="76" t="s">
        <v>1640</v>
      </c>
      <c r="E9228" s="76"/>
      <c r="F9228" s="76" t="s">
        <v>8226</v>
      </c>
    </row>
    <row r="9229" spans="2:6" x14ac:dyDescent="0.35">
      <c r="B9229" s="76">
        <v>9227</v>
      </c>
      <c r="C9229" s="76" t="s">
        <v>8228</v>
      </c>
      <c r="D9229" s="76" t="s">
        <v>8867</v>
      </c>
      <c r="E9229" s="76"/>
      <c r="F9229" s="76" t="s">
        <v>10524</v>
      </c>
    </row>
    <row r="9230" spans="2:6" x14ac:dyDescent="0.35">
      <c r="B9230" s="76">
        <v>9228</v>
      </c>
      <c r="C9230" s="76" t="s">
        <v>8230</v>
      </c>
      <c r="D9230" s="76" t="s">
        <v>1292</v>
      </c>
      <c r="E9230" s="76"/>
      <c r="F9230" s="76" t="s">
        <v>8229</v>
      </c>
    </row>
    <row r="9231" spans="2:6" x14ac:dyDescent="0.35">
      <c r="B9231" s="76">
        <v>9229</v>
      </c>
      <c r="C9231" s="76" t="s">
        <v>8232</v>
      </c>
      <c r="D9231" s="76" t="s">
        <v>2500</v>
      </c>
      <c r="E9231" s="76"/>
      <c r="F9231" s="76" t="s">
        <v>8231</v>
      </c>
    </row>
    <row r="9232" spans="2:6" x14ac:dyDescent="0.35">
      <c r="B9232" s="76">
        <v>9230</v>
      </c>
      <c r="C9232" s="76" t="s">
        <v>8234</v>
      </c>
      <c r="D9232" s="76" t="s">
        <v>1640</v>
      </c>
      <c r="E9232" s="76"/>
      <c r="F9232" s="76" t="s">
        <v>8233</v>
      </c>
    </row>
    <row r="9233" spans="2:6" x14ac:dyDescent="0.35">
      <c r="B9233" s="76">
        <v>9231</v>
      </c>
      <c r="C9233" s="76" t="s">
        <v>8235</v>
      </c>
      <c r="D9233" s="76" t="s">
        <v>8867</v>
      </c>
      <c r="E9233" s="76"/>
      <c r="F9233" s="76" t="s">
        <v>10525</v>
      </c>
    </row>
    <row r="9234" spans="2:6" x14ac:dyDescent="0.35">
      <c r="B9234" s="76">
        <v>9232</v>
      </c>
      <c r="C9234" s="76" t="s">
        <v>8237</v>
      </c>
      <c r="D9234" s="76" t="s">
        <v>1292</v>
      </c>
      <c r="E9234" s="76"/>
      <c r="F9234" s="76" t="s">
        <v>8236</v>
      </c>
    </row>
    <row r="9235" spans="2:6" x14ac:dyDescent="0.35">
      <c r="B9235" s="76">
        <v>9233</v>
      </c>
      <c r="C9235" s="76" t="s">
        <v>6201</v>
      </c>
      <c r="D9235" s="76" t="s">
        <v>2474</v>
      </c>
      <c r="E9235" s="76"/>
      <c r="F9235" s="76" t="s">
        <v>477</v>
      </c>
    </row>
    <row r="9236" spans="2:6" x14ac:dyDescent="0.35">
      <c r="B9236" s="76">
        <v>9234</v>
      </c>
      <c r="C9236" s="76" t="s">
        <v>7089</v>
      </c>
      <c r="D9236" s="76" t="s">
        <v>2474</v>
      </c>
      <c r="E9236" s="76"/>
      <c r="F9236" s="76" t="s">
        <v>7088</v>
      </c>
    </row>
    <row r="9237" spans="2:6" x14ac:dyDescent="0.35">
      <c r="B9237" s="76">
        <v>9235</v>
      </c>
      <c r="C9237" s="76" t="s">
        <v>7090</v>
      </c>
      <c r="D9237" s="76" t="s">
        <v>10476</v>
      </c>
      <c r="E9237" s="76"/>
      <c r="F9237" s="76" t="s">
        <v>10526</v>
      </c>
    </row>
    <row r="9238" spans="2:6" x14ac:dyDescent="0.35">
      <c r="B9238" s="76">
        <v>9236</v>
      </c>
      <c r="C9238" s="76" t="s">
        <v>12718</v>
      </c>
      <c r="D9238" s="76" t="s">
        <v>12717</v>
      </c>
      <c r="E9238" s="76"/>
      <c r="F9238" s="76" t="s">
        <v>12716</v>
      </c>
    </row>
    <row r="9239" spans="2:6" x14ac:dyDescent="0.35">
      <c r="B9239" s="76">
        <v>9237</v>
      </c>
      <c r="C9239" s="76" t="s">
        <v>7180</v>
      </c>
      <c r="D9239" s="76" t="s">
        <v>2474</v>
      </c>
      <c r="E9239" s="76"/>
      <c r="F9239" s="76" t="s">
        <v>7179</v>
      </c>
    </row>
    <row r="9240" spans="2:6" x14ac:dyDescent="0.35">
      <c r="B9240" s="76">
        <v>9238</v>
      </c>
      <c r="C9240" s="76" t="s">
        <v>7181</v>
      </c>
      <c r="D9240" s="76" t="s">
        <v>10476</v>
      </c>
      <c r="E9240" s="76"/>
      <c r="F9240" s="76" t="s">
        <v>10527</v>
      </c>
    </row>
    <row r="9241" spans="2:6" x14ac:dyDescent="0.35">
      <c r="B9241" s="76">
        <v>9239</v>
      </c>
      <c r="C9241" s="76" t="s">
        <v>12720</v>
      </c>
      <c r="D9241" s="76" t="s">
        <v>12717</v>
      </c>
      <c r="E9241" s="76"/>
      <c r="F9241" s="76" t="s">
        <v>12719</v>
      </c>
    </row>
    <row r="9242" spans="2:6" x14ac:dyDescent="0.35">
      <c r="B9242" s="76">
        <v>9240</v>
      </c>
      <c r="C9242" s="76" t="s">
        <v>1390</v>
      </c>
      <c r="D9242" s="76" t="s">
        <v>10476</v>
      </c>
      <c r="E9242" s="76"/>
      <c r="F9242" s="76" t="s">
        <v>6</v>
      </c>
    </row>
    <row r="9243" spans="2:6" x14ac:dyDescent="0.35">
      <c r="B9243" s="76">
        <v>9241</v>
      </c>
      <c r="C9243" s="76" t="s">
        <v>12722</v>
      </c>
      <c r="D9243" s="76" t="s">
        <v>12717</v>
      </c>
      <c r="E9243" s="76"/>
      <c r="F9243" s="76" t="s">
        <v>12721</v>
      </c>
    </row>
    <row r="9244" spans="2:6" x14ac:dyDescent="0.35">
      <c r="B9244" s="76">
        <v>9242</v>
      </c>
      <c r="C9244" s="76" t="s">
        <v>8239</v>
      </c>
      <c r="D9244" s="76" t="s">
        <v>2474</v>
      </c>
      <c r="E9244" s="76"/>
      <c r="F9244" s="76" t="s">
        <v>8238</v>
      </c>
    </row>
    <row r="9245" spans="2:6" x14ac:dyDescent="0.35">
      <c r="B9245" s="76">
        <v>9243</v>
      </c>
      <c r="C9245" s="76" t="s">
        <v>8240</v>
      </c>
      <c r="D9245" s="76" t="s">
        <v>10476</v>
      </c>
      <c r="E9245" s="76"/>
      <c r="F9245" s="76" t="s">
        <v>10528</v>
      </c>
    </row>
    <row r="9246" spans="2:6" x14ac:dyDescent="0.35">
      <c r="B9246" s="76">
        <v>9244</v>
      </c>
      <c r="C9246" s="76" t="s">
        <v>12724</v>
      </c>
      <c r="D9246" s="76" t="s">
        <v>12717</v>
      </c>
      <c r="E9246" s="76"/>
      <c r="F9246" s="76" t="s">
        <v>12723</v>
      </c>
    </row>
    <row r="9247" spans="2:6" x14ac:dyDescent="0.35">
      <c r="B9247" s="76">
        <v>9245</v>
      </c>
      <c r="C9247" s="76" t="s">
        <v>6202</v>
      </c>
      <c r="D9247" s="76" t="s">
        <v>2713</v>
      </c>
      <c r="E9247" s="76"/>
      <c r="F9247" s="76" t="s">
        <v>521</v>
      </c>
    </row>
    <row r="9248" spans="2:6" x14ac:dyDescent="0.35">
      <c r="B9248" s="76">
        <v>9246</v>
      </c>
      <c r="C9248" s="76" t="s">
        <v>1077</v>
      </c>
      <c r="D9248" s="76" t="s">
        <v>10530</v>
      </c>
      <c r="E9248" s="76"/>
      <c r="F9248" s="76" t="s">
        <v>10529</v>
      </c>
    </row>
    <row r="9249" spans="2:6" x14ac:dyDescent="0.35">
      <c r="B9249" s="76">
        <v>9247</v>
      </c>
      <c r="C9249" s="76" t="s">
        <v>6203</v>
      </c>
      <c r="D9249" s="76" t="s">
        <v>1903</v>
      </c>
      <c r="E9249" s="76"/>
      <c r="F9249" s="76" t="s">
        <v>1905</v>
      </c>
    </row>
    <row r="9250" spans="2:6" x14ac:dyDescent="0.35">
      <c r="B9250" s="76">
        <v>9248</v>
      </c>
      <c r="C9250" s="76" t="s">
        <v>6204</v>
      </c>
      <c r="D9250" s="76" t="s">
        <v>2713</v>
      </c>
      <c r="E9250" s="76"/>
      <c r="F9250" s="76" t="s">
        <v>522</v>
      </c>
    </row>
    <row r="9251" spans="2:6" x14ac:dyDescent="0.35">
      <c r="B9251" s="76">
        <v>9249</v>
      </c>
      <c r="C9251" s="76" t="s">
        <v>1081</v>
      </c>
      <c r="D9251" s="76" t="s">
        <v>10530</v>
      </c>
      <c r="E9251" s="76"/>
      <c r="F9251" s="76" t="s">
        <v>4</v>
      </c>
    </row>
    <row r="9252" spans="2:6" x14ac:dyDescent="0.35">
      <c r="B9252" s="76">
        <v>9250</v>
      </c>
      <c r="C9252" s="76" t="s">
        <v>6205</v>
      </c>
      <c r="D9252" s="76" t="s">
        <v>1903</v>
      </c>
      <c r="E9252" s="76"/>
      <c r="F9252" s="76" t="s">
        <v>22</v>
      </c>
    </row>
    <row r="9253" spans="2:6" x14ac:dyDescent="0.35">
      <c r="B9253" s="76">
        <v>9251</v>
      </c>
      <c r="C9253" s="76" t="s">
        <v>6206</v>
      </c>
      <c r="D9253" s="76" t="s">
        <v>2713</v>
      </c>
      <c r="E9253" s="76"/>
      <c r="F9253" s="76" t="s">
        <v>523</v>
      </c>
    </row>
    <row r="9254" spans="2:6" x14ac:dyDescent="0.35">
      <c r="B9254" s="76">
        <v>9252</v>
      </c>
      <c r="C9254" s="76" t="s">
        <v>1080</v>
      </c>
      <c r="D9254" s="76" t="s">
        <v>10530</v>
      </c>
      <c r="E9254" s="76"/>
      <c r="F9254" s="76" t="s">
        <v>552</v>
      </c>
    </row>
    <row r="9255" spans="2:6" x14ac:dyDescent="0.35">
      <c r="B9255" s="76">
        <v>9253</v>
      </c>
      <c r="C9255" s="76" t="s">
        <v>6207</v>
      </c>
      <c r="D9255" s="76" t="s">
        <v>1903</v>
      </c>
      <c r="E9255" s="76"/>
      <c r="F9255" s="76" t="s">
        <v>1904</v>
      </c>
    </row>
    <row r="9256" spans="2:6" x14ac:dyDescent="0.35">
      <c r="B9256" s="76">
        <v>9254</v>
      </c>
      <c r="C9256" s="76" t="s">
        <v>6208</v>
      </c>
      <c r="D9256" s="76" t="s">
        <v>2714</v>
      </c>
      <c r="E9256" s="76"/>
      <c r="F9256" s="76" t="s">
        <v>524</v>
      </c>
    </row>
    <row r="9257" spans="2:6" x14ac:dyDescent="0.35">
      <c r="B9257" s="76">
        <v>9255</v>
      </c>
      <c r="C9257" s="76" t="s">
        <v>6209</v>
      </c>
      <c r="D9257" s="76" t="s">
        <v>10532</v>
      </c>
      <c r="E9257" s="76"/>
      <c r="F9257" s="76" t="s">
        <v>10531</v>
      </c>
    </row>
    <row r="9258" spans="2:6" x14ac:dyDescent="0.35">
      <c r="B9258" s="76">
        <v>9256</v>
      </c>
      <c r="C9258" s="76" t="s">
        <v>6210</v>
      </c>
      <c r="D9258" s="76" t="s">
        <v>1907</v>
      </c>
      <c r="E9258" s="76"/>
      <c r="F9258" s="76" t="s">
        <v>1906</v>
      </c>
    </row>
    <row r="9259" spans="2:6" x14ac:dyDescent="0.35">
      <c r="B9259" s="76">
        <v>9257</v>
      </c>
      <c r="C9259" s="76" t="s">
        <v>6211</v>
      </c>
      <c r="D9259" s="76" t="s">
        <v>2501</v>
      </c>
      <c r="E9259" s="76"/>
      <c r="F9259" s="76" t="s">
        <v>520</v>
      </c>
    </row>
    <row r="9260" spans="2:6" x14ac:dyDescent="0.35">
      <c r="B9260" s="76">
        <v>9258</v>
      </c>
      <c r="C9260" s="76" t="s">
        <v>6212</v>
      </c>
      <c r="D9260" s="76" t="s">
        <v>1315</v>
      </c>
      <c r="E9260" s="76"/>
      <c r="F9260" s="76" t="s">
        <v>1314</v>
      </c>
    </row>
    <row r="9261" spans="2:6" x14ac:dyDescent="0.35">
      <c r="B9261" s="76">
        <v>9259</v>
      </c>
      <c r="C9261" s="76" t="s">
        <v>1351</v>
      </c>
      <c r="D9261" s="76" t="s">
        <v>10466</v>
      </c>
      <c r="E9261" s="76"/>
      <c r="F9261" s="76" t="s">
        <v>13</v>
      </c>
    </row>
    <row r="9262" spans="2:6" x14ac:dyDescent="0.35">
      <c r="B9262" s="76">
        <v>9260</v>
      </c>
      <c r="C9262" s="76" t="s">
        <v>1237</v>
      </c>
      <c r="D9262" s="76" t="s">
        <v>1180</v>
      </c>
      <c r="E9262" s="76"/>
      <c r="F9262" s="76" t="s">
        <v>23</v>
      </c>
    </row>
    <row r="9263" spans="2:6" x14ac:dyDescent="0.35">
      <c r="B9263" s="76">
        <v>9261</v>
      </c>
      <c r="C9263" s="76" t="s">
        <v>12727</v>
      </c>
      <c r="D9263" s="76" t="s">
        <v>12726</v>
      </c>
      <c r="E9263" s="76"/>
      <c r="F9263" s="76" t="s">
        <v>12725</v>
      </c>
    </row>
    <row r="9264" spans="2:6" x14ac:dyDescent="0.35">
      <c r="B9264" s="76">
        <v>9262</v>
      </c>
      <c r="C9264" s="76" t="s">
        <v>1202</v>
      </c>
      <c r="D9264" s="76" t="s">
        <v>1203</v>
      </c>
      <c r="E9264" s="76"/>
      <c r="F9264" s="76" t="s">
        <v>6213</v>
      </c>
    </row>
    <row r="9265" spans="2:6" x14ac:dyDescent="0.35">
      <c r="B9265" s="76">
        <v>9263</v>
      </c>
      <c r="C9265" s="76" t="s">
        <v>10909</v>
      </c>
      <c r="D9265" s="76" t="s">
        <v>10908</v>
      </c>
      <c r="E9265" s="76"/>
      <c r="F9265" s="76" t="s">
        <v>10907</v>
      </c>
    </row>
    <row r="9266" spans="2:6" x14ac:dyDescent="0.35">
      <c r="B9266" s="76">
        <v>9264</v>
      </c>
      <c r="C9266" s="76"/>
      <c r="D9266" s="76" t="s">
        <v>1203</v>
      </c>
      <c r="E9266" s="76"/>
      <c r="F9266" s="76" t="s">
        <v>8241</v>
      </c>
    </row>
    <row r="9267" spans="2:6" x14ac:dyDescent="0.35">
      <c r="B9267" s="76">
        <v>9265</v>
      </c>
      <c r="C9267" s="76" t="s">
        <v>7235</v>
      </c>
      <c r="D9267" s="76" t="s">
        <v>2501</v>
      </c>
      <c r="E9267" s="76"/>
      <c r="F9267" s="76" t="s">
        <v>7234</v>
      </c>
    </row>
    <row r="9268" spans="2:6" x14ac:dyDescent="0.35">
      <c r="B9268" s="76">
        <v>9266</v>
      </c>
      <c r="C9268" s="76" t="s">
        <v>7236</v>
      </c>
      <c r="D9268" s="76" t="s">
        <v>10466</v>
      </c>
      <c r="E9268" s="76"/>
      <c r="F9268" s="76" t="s">
        <v>10533</v>
      </c>
    </row>
    <row r="9269" spans="2:6" x14ac:dyDescent="0.35">
      <c r="B9269" s="76">
        <v>9267</v>
      </c>
      <c r="C9269" s="76" t="s">
        <v>7238</v>
      </c>
      <c r="D9269" s="76" t="s">
        <v>1180</v>
      </c>
      <c r="E9269" s="76"/>
      <c r="F9269" s="76" t="s">
        <v>7237</v>
      </c>
    </row>
    <row r="9270" spans="2:6" x14ac:dyDescent="0.35">
      <c r="B9270" s="76">
        <v>9268</v>
      </c>
      <c r="C9270" s="76" t="s">
        <v>12729</v>
      </c>
      <c r="D9270" s="76" t="s">
        <v>12726</v>
      </c>
      <c r="E9270" s="76"/>
      <c r="F9270" s="76" t="s">
        <v>12728</v>
      </c>
    </row>
    <row r="9271" spans="2:6" x14ac:dyDescent="0.35">
      <c r="B9271" s="76">
        <v>9269</v>
      </c>
      <c r="C9271" s="76" t="s">
        <v>10911</v>
      </c>
      <c r="D9271" s="76" t="s">
        <v>1203</v>
      </c>
      <c r="E9271" s="76"/>
      <c r="F9271" s="76" t="s">
        <v>10910</v>
      </c>
    </row>
    <row r="9272" spans="2:6" x14ac:dyDescent="0.35">
      <c r="B9272" s="76">
        <v>9270</v>
      </c>
      <c r="C9272" s="76" t="s">
        <v>11064</v>
      </c>
      <c r="D9272" s="76" t="s">
        <v>10908</v>
      </c>
      <c r="E9272" s="76"/>
      <c r="F9272" s="76" t="s">
        <v>11063</v>
      </c>
    </row>
    <row r="9273" spans="2:6" x14ac:dyDescent="0.35">
      <c r="B9273" s="76">
        <v>9271</v>
      </c>
      <c r="C9273" s="76" t="s">
        <v>7183</v>
      </c>
      <c r="D9273" s="76" t="s">
        <v>2501</v>
      </c>
      <c r="E9273" s="76"/>
      <c r="F9273" s="76" t="s">
        <v>7182</v>
      </c>
    </row>
    <row r="9274" spans="2:6" x14ac:dyDescent="0.35">
      <c r="B9274" s="76">
        <v>9272</v>
      </c>
      <c r="C9274" s="76"/>
      <c r="D9274" s="76" t="s">
        <v>2501</v>
      </c>
      <c r="E9274" s="76"/>
      <c r="F9274" s="76" t="s">
        <v>6945</v>
      </c>
    </row>
    <row r="9275" spans="2:6" x14ac:dyDescent="0.35">
      <c r="B9275" s="76">
        <v>9273</v>
      </c>
      <c r="C9275" s="76"/>
      <c r="D9275" s="76" t="s">
        <v>1315</v>
      </c>
      <c r="E9275" s="76"/>
      <c r="F9275" s="76" t="s">
        <v>7091</v>
      </c>
    </row>
    <row r="9276" spans="2:6" x14ac:dyDescent="0.35">
      <c r="B9276" s="76">
        <v>9274</v>
      </c>
      <c r="C9276" s="76" t="s">
        <v>7093</v>
      </c>
      <c r="D9276" s="76" t="s">
        <v>1203</v>
      </c>
      <c r="E9276" s="76"/>
      <c r="F9276" s="76" t="s">
        <v>7092</v>
      </c>
    </row>
    <row r="9277" spans="2:6" x14ac:dyDescent="0.35">
      <c r="B9277" s="76">
        <v>9275</v>
      </c>
      <c r="C9277" s="76" t="s">
        <v>6214</v>
      </c>
      <c r="D9277" s="76" t="s">
        <v>2501</v>
      </c>
      <c r="E9277" s="76"/>
      <c r="F9277" s="76" t="s">
        <v>471</v>
      </c>
    </row>
    <row r="9278" spans="2:6" x14ac:dyDescent="0.35">
      <c r="B9278" s="76">
        <v>9276</v>
      </c>
      <c r="C9278" s="76" t="s">
        <v>6215</v>
      </c>
      <c r="D9278" s="76" t="s">
        <v>1303</v>
      </c>
      <c r="E9278" s="76"/>
      <c r="F9278" s="76" t="s">
        <v>1302</v>
      </c>
    </row>
    <row r="9279" spans="2:6" x14ac:dyDescent="0.35">
      <c r="B9279" s="76">
        <v>9277</v>
      </c>
      <c r="C9279" s="76" t="s">
        <v>6216</v>
      </c>
      <c r="D9279" s="76" t="s">
        <v>10466</v>
      </c>
      <c r="E9279" s="76"/>
      <c r="F9279" s="76" t="s">
        <v>37</v>
      </c>
    </row>
    <row r="9280" spans="2:6" x14ac:dyDescent="0.35">
      <c r="B9280" s="76">
        <v>9278</v>
      </c>
      <c r="C9280" s="76" t="s">
        <v>10843</v>
      </c>
      <c r="D9280" s="76" t="s">
        <v>2501</v>
      </c>
      <c r="E9280" s="76"/>
      <c r="F9280" s="76" t="s">
        <v>10842</v>
      </c>
    </row>
    <row r="9281" spans="2:6" x14ac:dyDescent="0.35">
      <c r="B9281" s="76">
        <v>9279</v>
      </c>
      <c r="C9281" s="76" t="s">
        <v>10845</v>
      </c>
      <c r="D9281" s="76" t="s">
        <v>1303</v>
      </c>
      <c r="E9281" s="76"/>
      <c r="F9281" s="76" t="s">
        <v>10844</v>
      </c>
    </row>
    <row r="9282" spans="2:6" x14ac:dyDescent="0.35">
      <c r="B9282" s="76">
        <v>9280</v>
      </c>
      <c r="C9282" s="76" t="s">
        <v>10847</v>
      </c>
      <c r="D9282" s="76" t="s">
        <v>10466</v>
      </c>
      <c r="E9282" s="76"/>
      <c r="F9282" s="76" t="s">
        <v>10846</v>
      </c>
    </row>
    <row r="9283" spans="2:6" x14ac:dyDescent="0.35">
      <c r="B9283" s="76">
        <v>9281</v>
      </c>
      <c r="C9283" s="76" t="s">
        <v>6217</v>
      </c>
      <c r="D9283" s="76" t="s">
        <v>2500</v>
      </c>
      <c r="E9283" s="76"/>
      <c r="F9283" s="76" t="s">
        <v>472</v>
      </c>
    </row>
    <row r="9284" spans="2:6" x14ac:dyDescent="0.35">
      <c r="B9284" s="76">
        <v>9282</v>
      </c>
      <c r="C9284" s="76" t="s">
        <v>1639</v>
      </c>
      <c r="D9284" s="76" t="s">
        <v>1640</v>
      </c>
      <c r="E9284" s="76"/>
      <c r="F9284" s="76" t="s">
        <v>6218</v>
      </c>
    </row>
    <row r="9285" spans="2:6" x14ac:dyDescent="0.35">
      <c r="B9285" s="76">
        <v>9283</v>
      </c>
      <c r="C9285" s="76" t="s">
        <v>6219</v>
      </c>
      <c r="D9285" s="76" t="s">
        <v>8867</v>
      </c>
      <c r="E9285" s="76"/>
      <c r="F9285" s="76" t="s">
        <v>38</v>
      </c>
    </row>
    <row r="9286" spans="2:6" x14ac:dyDescent="0.35">
      <c r="B9286" s="76">
        <v>9284</v>
      </c>
      <c r="C9286" s="76" t="s">
        <v>1334</v>
      </c>
      <c r="D9286" s="76" t="s">
        <v>1292</v>
      </c>
      <c r="E9286" s="76"/>
      <c r="F9286" s="76" t="s">
        <v>1291</v>
      </c>
    </row>
    <row r="9287" spans="2:6" x14ac:dyDescent="0.35">
      <c r="B9287" s="76">
        <v>9285</v>
      </c>
      <c r="C9287" s="76" t="s">
        <v>6220</v>
      </c>
      <c r="D9287" s="76" t="s">
        <v>6222</v>
      </c>
      <c r="E9287" s="76"/>
      <c r="F9287" s="76" t="s">
        <v>6221</v>
      </c>
    </row>
    <row r="9288" spans="2:6" x14ac:dyDescent="0.35">
      <c r="B9288" s="76">
        <v>9286</v>
      </c>
      <c r="C9288" s="76" t="s">
        <v>6223</v>
      </c>
      <c r="D9288" s="76" t="s">
        <v>1309</v>
      </c>
      <c r="E9288" s="76"/>
      <c r="F9288" s="76" t="s">
        <v>6224</v>
      </c>
    </row>
    <row r="9289" spans="2:6" x14ac:dyDescent="0.35">
      <c r="B9289" s="76">
        <v>9287</v>
      </c>
      <c r="C9289" s="76" t="s">
        <v>6225</v>
      </c>
      <c r="D9289" s="76" t="s">
        <v>10523</v>
      </c>
      <c r="E9289" s="76"/>
      <c r="F9289" s="76" t="s">
        <v>10534</v>
      </c>
    </row>
    <row r="9290" spans="2:6" x14ac:dyDescent="0.35">
      <c r="B9290" s="76">
        <v>9288</v>
      </c>
      <c r="C9290" s="76" t="s">
        <v>6226</v>
      </c>
      <c r="D9290" s="76" t="s">
        <v>6222</v>
      </c>
      <c r="E9290" s="76"/>
      <c r="F9290" s="76" t="s">
        <v>473</v>
      </c>
    </row>
    <row r="9291" spans="2:6" x14ac:dyDescent="0.35">
      <c r="B9291" s="76">
        <v>9289</v>
      </c>
      <c r="C9291" s="76" t="s">
        <v>6227</v>
      </c>
      <c r="D9291" s="76" t="s">
        <v>1309</v>
      </c>
      <c r="E9291" s="76"/>
      <c r="F9291" s="76" t="s">
        <v>1308</v>
      </c>
    </row>
    <row r="9292" spans="2:6" x14ac:dyDescent="0.35">
      <c r="B9292" s="76">
        <v>9290</v>
      </c>
      <c r="C9292" s="76" t="s">
        <v>1210</v>
      </c>
      <c r="D9292" s="76" t="s">
        <v>10523</v>
      </c>
      <c r="E9292" s="76"/>
      <c r="F9292" s="76" t="s">
        <v>609</v>
      </c>
    </row>
    <row r="9293" spans="2:6" x14ac:dyDescent="0.35">
      <c r="B9293" s="76">
        <v>9291</v>
      </c>
      <c r="C9293" s="76" t="s">
        <v>12919</v>
      </c>
      <c r="D9293" s="76" t="s">
        <v>12918</v>
      </c>
      <c r="E9293" s="76"/>
      <c r="F9293" s="76" t="s">
        <v>12917</v>
      </c>
    </row>
    <row r="9294" spans="2:6" x14ac:dyDescent="0.35">
      <c r="B9294" s="76">
        <v>9292</v>
      </c>
      <c r="C9294" s="76" t="s">
        <v>10849</v>
      </c>
      <c r="D9294" s="76" t="s">
        <v>6222</v>
      </c>
      <c r="E9294" s="76"/>
      <c r="F9294" s="76" t="s">
        <v>10848</v>
      </c>
    </row>
    <row r="9295" spans="2:6" x14ac:dyDescent="0.35">
      <c r="B9295" s="76">
        <v>9293</v>
      </c>
      <c r="C9295" s="76" t="s">
        <v>10851</v>
      </c>
      <c r="D9295" s="76" t="s">
        <v>1309</v>
      </c>
      <c r="E9295" s="76"/>
      <c r="F9295" s="76" t="s">
        <v>10850</v>
      </c>
    </row>
    <row r="9296" spans="2:6" x14ac:dyDescent="0.35">
      <c r="B9296" s="76">
        <v>9294</v>
      </c>
      <c r="C9296" s="76" t="s">
        <v>10853</v>
      </c>
      <c r="D9296" s="76" t="s">
        <v>10523</v>
      </c>
      <c r="E9296" s="76"/>
      <c r="F9296" s="76" t="s">
        <v>10852</v>
      </c>
    </row>
    <row r="9297" spans="2:6" x14ac:dyDescent="0.35">
      <c r="B9297" s="76">
        <v>9295</v>
      </c>
      <c r="C9297" s="76" t="s">
        <v>12921</v>
      </c>
      <c r="D9297" s="76" t="s">
        <v>12918</v>
      </c>
      <c r="E9297" s="76"/>
      <c r="F9297" s="76" t="s">
        <v>12920</v>
      </c>
    </row>
    <row r="9298" spans="2:6" x14ac:dyDescent="0.35">
      <c r="B9298" s="76">
        <v>9296</v>
      </c>
      <c r="C9298" s="76" t="s">
        <v>6228</v>
      </c>
      <c r="D9298" s="76" t="s">
        <v>2548</v>
      </c>
      <c r="E9298" s="76"/>
      <c r="F9298" s="76" t="s">
        <v>474</v>
      </c>
    </row>
    <row r="9299" spans="2:6" x14ac:dyDescent="0.35">
      <c r="B9299" s="76">
        <v>9297</v>
      </c>
      <c r="C9299" s="76" t="s">
        <v>1330</v>
      </c>
      <c r="D9299" s="76" t="s">
        <v>10521</v>
      </c>
      <c r="E9299" s="76"/>
      <c r="F9299" s="76" t="s">
        <v>2</v>
      </c>
    </row>
    <row r="9300" spans="2:6" x14ac:dyDescent="0.35">
      <c r="B9300" s="76">
        <v>9298</v>
      </c>
      <c r="C9300" s="76" t="s">
        <v>12732</v>
      </c>
      <c r="D9300" s="76" t="s">
        <v>12731</v>
      </c>
      <c r="E9300" s="76"/>
      <c r="F9300" s="76" t="s">
        <v>12730</v>
      </c>
    </row>
    <row r="9301" spans="2:6" x14ac:dyDescent="0.35">
      <c r="B9301" s="76">
        <v>9299</v>
      </c>
      <c r="C9301" s="76" t="s">
        <v>10855</v>
      </c>
      <c r="D9301" s="76" t="s">
        <v>2548</v>
      </c>
      <c r="E9301" s="76"/>
      <c r="F9301" s="76" t="s">
        <v>10854</v>
      </c>
    </row>
    <row r="9302" spans="2:6" x14ac:dyDescent="0.35">
      <c r="B9302" s="76">
        <v>9300</v>
      </c>
      <c r="C9302" s="76" t="s">
        <v>10857</v>
      </c>
      <c r="D9302" s="76" t="s">
        <v>10521</v>
      </c>
      <c r="E9302" s="76"/>
      <c r="F9302" s="76" t="s">
        <v>10856</v>
      </c>
    </row>
    <row r="9303" spans="2:6" x14ac:dyDescent="0.35">
      <c r="B9303" s="76">
        <v>9301</v>
      </c>
      <c r="C9303" s="76" t="s">
        <v>12734</v>
      </c>
      <c r="D9303" s="76" t="s">
        <v>12731</v>
      </c>
      <c r="E9303" s="76"/>
      <c r="F9303" s="76" t="s">
        <v>12733</v>
      </c>
    </row>
    <row r="9304" spans="2:6" x14ac:dyDescent="0.35">
      <c r="B9304" s="76">
        <v>9302</v>
      </c>
      <c r="C9304" s="76" t="s">
        <v>7769</v>
      </c>
      <c r="D9304" s="76" t="s">
        <v>7768</v>
      </c>
      <c r="E9304" s="76"/>
      <c r="F9304" s="76" t="s">
        <v>7766</v>
      </c>
    </row>
    <row r="9305" spans="2:6" x14ac:dyDescent="0.35">
      <c r="B9305" s="76">
        <v>9303</v>
      </c>
      <c r="C9305" s="76" t="s">
        <v>7772</v>
      </c>
      <c r="D9305" s="76" t="s">
        <v>7771</v>
      </c>
      <c r="E9305" s="76"/>
      <c r="F9305" s="76" t="s">
        <v>7770</v>
      </c>
    </row>
    <row r="9306" spans="2:6" x14ac:dyDescent="0.35">
      <c r="B9306" s="76">
        <v>9304</v>
      </c>
      <c r="C9306" s="76" t="s">
        <v>7773</v>
      </c>
      <c r="D9306" s="76" t="s">
        <v>10536</v>
      </c>
      <c r="E9306" s="76"/>
      <c r="F9306" s="76" t="s">
        <v>10535</v>
      </c>
    </row>
    <row r="9307" spans="2:6" x14ac:dyDescent="0.35">
      <c r="B9307" s="76">
        <v>9305</v>
      </c>
      <c r="C9307" s="76" t="s">
        <v>7776</v>
      </c>
      <c r="D9307" s="76" t="s">
        <v>7775</v>
      </c>
      <c r="E9307" s="76"/>
      <c r="F9307" s="76" t="s">
        <v>7774</v>
      </c>
    </row>
    <row r="9308" spans="2:6" x14ac:dyDescent="0.35">
      <c r="B9308" s="76">
        <v>9306</v>
      </c>
      <c r="C9308" s="76" t="s">
        <v>8243</v>
      </c>
      <c r="D9308" s="76" t="s">
        <v>2500</v>
      </c>
      <c r="E9308" s="76"/>
      <c r="F9308" s="76" t="s">
        <v>8242</v>
      </c>
    </row>
    <row r="9309" spans="2:6" x14ac:dyDescent="0.35">
      <c r="B9309" s="76">
        <v>9307</v>
      </c>
      <c r="C9309" s="76" t="s">
        <v>8244</v>
      </c>
      <c r="D9309" s="76" t="s">
        <v>8867</v>
      </c>
      <c r="E9309" s="76"/>
      <c r="F9309" s="76" t="s">
        <v>10537</v>
      </c>
    </row>
    <row r="9310" spans="2:6" x14ac:dyDescent="0.35">
      <c r="B9310" s="76">
        <v>9308</v>
      </c>
      <c r="C9310" s="76" t="s">
        <v>12736</v>
      </c>
      <c r="D9310" s="76" t="s">
        <v>1292</v>
      </c>
      <c r="E9310" s="76"/>
      <c r="F9310" s="76" t="s">
        <v>12735</v>
      </c>
    </row>
    <row r="9311" spans="2:6" x14ac:dyDescent="0.35">
      <c r="B9311" s="76">
        <v>9309</v>
      </c>
      <c r="C9311" s="76" t="s">
        <v>6229</v>
      </c>
      <c r="D9311" s="76" t="s">
        <v>2656</v>
      </c>
      <c r="E9311" s="76"/>
      <c r="F9311" s="76" t="s">
        <v>940</v>
      </c>
    </row>
    <row r="9312" spans="2:6" x14ac:dyDescent="0.35">
      <c r="B9312" s="76">
        <v>9310</v>
      </c>
      <c r="C9312" s="76" t="s">
        <v>6230</v>
      </c>
      <c r="D9312" s="76" t="s">
        <v>10539</v>
      </c>
      <c r="E9312" s="76"/>
      <c r="F9312" s="76" t="s">
        <v>10538</v>
      </c>
    </row>
    <row r="9313" spans="2:6" x14ac:dyDescent="0.35">
      <c r="B9313" s="76">
        <v>9311</v>
      </c>
      <c r="C9313" s="76" t="s">
        <v>12739</v>
      </c>
      <c r="D9313" s="76" t="s">
        <v>12738</v>
      </c>
      <c r="E9313" s="76"/>
      <c r="F9313" s="76" t="s">
        <v>12737</v>
      </c>
    </row>
    <row r="9314" spans="2:6" x14ac:dyDescent="0.35">
      <c r="B9314" s="76">
        <v>9312</v>
      </c>
      <c r="C9314" s="76"/>
      <c r="D9314" s="76" t="s">
        <v>2500</v>
      </c>
      <c r="E9314" s="76"/>
      <c r="F9314" s="76" t="s">
        <v>511</v>
      </c>
    </row>
    <row r="9315" spans="2:6" x14ac:dyDescent="0.35">
      <c r="B9315" s="76">
        <v>9313</v>
      </c>
      <c r="C9315" s="76"/>
      <c r="D9315" s="76" t="s">
        <v>8867</v>
      </c>
      <c r="E9315" s="76"/>
      <c r="F9315" s="76" t="s">
        <v>580</v>
      </c>
    </row>
    <row r="9316" spans="2:6" x14ac:dyDescent="0.35">
      <c r="B9316" s="76">
        <v>9314</v>
      </c>
      <c r="C9316" s="76" t="s">
        <v>12741</v>
      </c>
      <c r="D9316" s="76" t="s">
        <v>1292</v>
      </c>
      <c r="E9316" s="76"/>
      <c r="F9316" s="76" t="s">
        <v>12740</v>
      </c>
    </row>
    <row r="9317" spans="2:6" x14ac:dyDescent="0.35">
      <c r="B9317" s="76">
        <v>9315</v>
      </c>
      <c r="C9317" s="76" t="s">
        <v>8246</v>
      </c>
      <c r="D9317" s="76" t="s">
        <v>2501</v>
      </c>
      <c r="E9317" s="76"/>
      <c r="F9317" s="76" t="s">
        <v>8245</v>
      </c>
    </row>
    <row r="9318" spans="2:6" x14ac:dyDescent="0.35">
      <c r="B9318" s="76">
        <v>9316</v>
      </c>
      <c r="C9318" s="76" t="s">
        <v>8248</v>
      </c>
      <c r="D9318" s="76" t="s">
        <v>1303</v>
      </c>
      <c r="E9318" s="76"/>
      <c r="F9318" s="76" t="s">
        <v>8247</v>
      </c>
    </row>
    <row r="9319" spans="2:6" x14ac:dyDescent="0.35">
      <c r="B9319" s="76">
        <v>9317</v>
      </c>
      <c r="C9319" s="76" t="s">
        <v>8249</v>
      </c>
      <c r="D9319" s="76" t="s">
        <v>10466</v>
      </c>
      <c r="E9319" s="76"/>
      <c r="F9319" s="76" t="s">
        <v>10540</v>
      </c>
    </row>
    <row r="9320" spans="2:6" x14ac:dyDescent="0.35">
      <c r="B9320" s="76">
        <v>9318</v>
      </c>
      <c r="C9320" s="76" t="s">
        <v>7693</v>
      </c>
      <c r="D9320" s="76" t="s">
        <v>6222</v>
      </c>
      <c r="E9320" s="76"/>
      <c r="F9320" s="76" t="s">
        <v>7692</v>
      </c>
    </row>
    <row r="9321" spans="2:6" x14ac:dyDescent="0.35">
      <c r="B9321" s="76">
        <v>9319</v>
      </c>
      <c r="C9321" s="76" t="s">
        <v>7695</v>
      </c>
      <c r="D9321" s="76" t="s">
        <v>1309</v>
      </c>
      <c r="E9321" s="76"/>
      <c r="F9321" s="76" t="s">
        <v>7694</v>
      </c>
    </row>
    <row r="9322" spans="2:6" x14ac:dyDescent="0.35">
      <c r="B9322" s="76">
        <v>9320</v>
      </c>
      <c r="C9322" s="76" t="s">
        <v>7696</v>
      </c>
      <c r="D9322" s="76" t="s">
        <v>10523</v>
      </c>
      <c r="E9322" s="76"/>
      <c r="F9322" s="76" t="s">
        <v>10541</v>
      </c>
    </row>
    <row r="9323" spans="2:6" x14ac:dyDescent="0.35">
      <c r="B9323" s="76">
        <v>9321</v>
      </c>
      <c r="C9323" s="76" t="s">
        <v>7778</v>
      </c>
      <c r="D9323" s="76" t="s">
        <v>6222</v>
      </c>
      <c r="E9323" s="76"/>
      <c r="F9323" s="76" t="s">
        <v>7777</v>
      </c>
    </row>
    <row r="9324" spans="2:6" x14ac:dyDescent="0.35">
      <c r="B9324" s="76">
        <v>9322</v>
      </c>
      <c r="C9324" s="76" t="s">
        <v>7780</v>
      </c>
      <c r="D9324" s="76" t="s">
        <v>1309</v>
      </c>
      <c r="E9324" s="76"/>
      <c r="F9324" s="76" t="s">
        <v>7779</v>
      </c>
    </row>
    <row r="9325" spans="2:6" x14ac:dyDescent="0.35">
      <c r="B9325" s="76">
        <v>9323</v>
      </c>
      <c r="C9325" s="76" t="s">
        <v>7781</v>
      </c>
      <c r="D9325" s="76" t="s">
        <v>10523</v>
      </c>
      <c r="E9325" s="76"/>
      <c r="F9325" s="76" t="s">
        <v>10542</v>
      </c>
    </row>
    <row r="9326" spans="2:6" x14ac:dyDescent="0.35">
      <c r="B9326" s="76">
        <v>9324</v>
      </c>
      <c r="C9326" s="76" t="s">
        <v>8251</v>
      </c>
      <c r="D9326" s="76" t="s">
        <v>2548</v>
      </c>
      <c r="E9326" s="76"/>
      <c r="F9326" s="76" t="s">
        <v>8250</v>
      </c>
    </row>
    <row r="9327" spans="2:6" x14ac:dyDescent="0.35">
      <c r="B9327" s="76">
        <v>9325</v>
      </c>
      <c r="C9327" s="76" t="s">
        <v>8252</v>
      </c>
      <c r="D9327" s="76" t="s">
        <v>10521</v>
      </c>
      <c r="E9327" s="76"/>
      <c r="F9327" s="76" t="s">
        <v>10543</v>
      </c>
    </row>
    <row r="9328" spans="2:6" x14ac:dyDescent="0.35">
      <c r="B9328" s="76">
        <v>9326</v>
      </c>
      <c r="C9328" s="76" t="s">
        <v>12743</v>
      </c>
      <c r="D9328" s="76" t="s">
        <v>12731</v>
      </c>
      <c r="E9328" s="76"/>
      <c r="F9328" s="76" t="s">
        <v>12742</v>
      </c>
    </row>
    <row r="9329" spans="2:6" x14ac:dyDescent="0.35">
      <c r="B9329" s="76">
        <v>9327</v>
      </c>
      <c r="C9329" s="76" t="s">
        <v>7698</v>
      </c>
      <c r="D9329" s="76" t="s">
        <v>2548</v>
      </c>
      <c r="E9329" s="76"/>
      <c r="F9329" s="76" t="s">
        <v>7697</v>
      </c>
    </row>
    <row r="9330" spans="2:6" x14ac:dyDescent="0.35">
      <c r="B9330" s="76">
        <v>9328</v>
      </c>
      <c r="C9330" s="76" t="s">
        <v>7699</v>
      </c>
      <c r="D9330" s="76" t="s">
        <v>10521</v>
      </c>
      <c r="E9330" s="76"/>
      <c r="F9330" s="76" t="s">
        <v>10544</v>
      </c>
    </row>
    <row r="9331" spans="2:6" x14ac:dyDescent="0.35">
      <c r="B9331" s="76">
        <v>9329</v>
      </c>
      <c r="C9331" s="76" t="s">
        <v>12745</v>
      </c>
      <c r="D9331" s="76" t="s">
        <v>12731</v>
      </c>
      <c r="E9331" s="76"/>
      <c r="F9331" s="76" t="s">
        <v>12744</v>
      </c>
    </row>
    <row r="9332" spans="2:6" x14ac:dyDescent="0.35">
      <c r="B9332" s="76">
        <v>9330</v>
      </c>
      <c r="C9332" s="76" t="s">
        <v>6231</v>
      </c>
      <c r="D9332" s="76" t="s">
        <v>6233</v>
      </c>
      <c r="E9332" s="76"/>
      <c r="F9332" s="76" t="s">
        <v>6232</v>
      </c>
    </row>
    <row r="9333" spans="2:6" x14ac:dyDescent="0.35">
      <c r="B9333" s="76">
        <v>9331</v>
      </c>
      <c r="C9333" s="76" t="s">
        <v>6234</v>
      </c>
      <c r="D9333" s="76" t="s">
        <v>6236</v>
      </c>
      <c r="E9333" s="76"/>
      <c r="F9333" s="76" t="s">
        <v>6235</v>
      </c>
    </row>
    <row r="9334" spans="2:6" x14ac:dyDescent="0.35">
      <c r="B9334" s="76">
        <v>9332</v>
      </c>
      <c r="C9334" s="76" t="s">
        <v>7701</v>
      </c>
      <c r="D9334" s="76" t="s">
        <v>2501</v>
      </c>
      <c r="E9334" s="76"/>
      <c r="F9334" s="76" t="s">
        <v>7700</v>
      </c>
    </row>
    <row r="9335" spans="2:6" x14ac:dyDescent="0.35">
      <c r="B9335" s="76">
        <v>9333</v>
      </c>
      <c r="C9335" s="76" t="s">
        <v>7703</v>
      </c>
      <c r="D9335" s="76" t="s">
        <v>1303</v>
      </c>
      <c r="E9335" s="76"/>
      <c r="F9335" s="76" t="s">
        <v>7702</v>
      </c>
    </row>
    <row r="9336" spans="2:6" x14ac:dyDescent="0.35">
      <c r="B9336" s="76">
        <v>9334</v>
      </c>
      <c r="C9336" s="76" t="s">
        <v>7704</v>
      </c>
      <c r="D9336" s="76" t="s">
        <v>10466</v>
      </c>
      <c r="E9336" s="76"/>
      <c r="F9336" s="76" t="s">
        <v>10545</v>
      </c>
    </row>
    <row r="9337" spans="2:6" x14ac:dyDescent="0.35">
      <c r="B9337" s="76">
        <v>9335</v>
      </c>
      <c r="C9337" s="76" t="s">
        <v>6237</v>
      </c>
      <c r="D9337" s="76" t="s">
        <v>6222</v>
      </c>
      <c r="E9337" s="76"/>
      <c r="F9337" s="76" t="s">
        <v>6238</v>
      </c>
    </row>
    <row r="9338" spans="2:6" x14ac:dyDescent="0.35">
      <c r="B9338" s="76">
        <v>9336</v>
      </c>
      <c r="C9338" s="76" t="s">
        <v>6239</v>
      </c>
      <c r="D9338" s="76" t="s">
        <v>1309</v>
      </c>
      <c r="E9338" s="76"/>
      <c r="F9338" s="76" t="s">
        <v>6240</v>
      </c>
    </row>
    <row r="9339" spans="2:6" x14ac:dyDescent="0.35">
      <c r="B9339" s="76">
        <v>9337</v>
      </c>
      <c r="C9339" s="76" t="s">
        <v>6241</v>
      </c>
      <c r="D9339" s="76" t="s">
        <v>10523</v>
      </c>
      <c r="E9339" s="76"/>
      <c r="F9339" s="76" t="s">
        <v>10546</v>
      </c>
    </row>
    <row r="9340" spans="2:6" x14ac:dyDescent="0.35">
      <c r="B9340" s="76">
        <v>9338</v>
      </c>
      <c r="C9340" s="76" t="s">
        <v>7463</v>
      </c>
      <c r="D9340" s="76" t="s">
        <v>7462</v>
      </c>
      <c r="E9340" s="76"/>
      <c r="F9340" s="76" t="s">
        <v>7461</v>
      </c>
    </row>
    <row r="9341" spans="2:6" x14ac:dyDescent="0.35">
      <c r="B9341" s="76">
        <v>9339</v>
      </c>
      <c r="C9341" s="76" t="s">
        <v>7464</v>
      </c>
      <c r="D9341" s="76" t="s">
        <v>10548</v>
      </c>
      <c r="E9341" s="76"/>
      <c r="F9341" s="76" t="s">
        <v>10547</v>
      </c>
    </row>
    <row r="9342" spans="2:6" x14ac:dyDescent="0.35">
      <c r="B9342" s="76">
        <v>9340</v>
      </c>
      <c r="C9342" s="76" t="s">
        <v>7466</v>
      </c>
      <c r="D9342" s="76" t="s">
        <v>7462</v>
      </c>
      <c r="E9342" s="76"/>
      <c r="F9342" s="76" t="s">
        <v>7465</v>
      </c>
    </row>
    <row r="9343" spans="2:6" x14ac:dyDescent="0.35">
      <c r="B9343" s="76">
        <v>9341</v>
      </c>
      <c r="C9343" s="76" t="s">
        <v>7467</v>
      </c>
      <c r="D9343" s="76" t="s">
        <v>10548</v>
      </c>
      <c r="E9343" s="76"/>
      <c r="F9343" s="76" t="s">
        <v>10549</v>
      </c>
    </row>
    <row r="9344" spans="2:6" x14ac:dyDescent="0.35">
      <c r="B9344" s="76">
        <v>9342</v>
      </c>
      <c r="C9344" s="76" t="s">
        <v>7469</v>
      </c>
      <c r="D9344" s="76" t="s">
        <v>7462</v>
      </c>
      <c r="E9344" s="76"/>
      <c r="F9344" s="76" t="s">
        <v>7468</v>
      </c>
    </row>
    <row r="9345" spans="2:6" x14ac:dyDescent="0.35">
      <c r="B9345" s="76">
        <v>9343</v>
      </c>
      <c r="C9345" s="76" t="s">
        <v>7470</v>
      </c>
      <c r="D9345" s="76" t="s">
        <v>10548</v>
      </c>
      <c r="E9345" s="76"/>
      <c r="F9345" s="76" t="s">
        <v>10550</v>
      </c>
    </row>
    <row r="9346" spans="2:6" x14ac:dyDescent="0.35">
      <c r="B9346" s="76">
        <v>9344</v>
      </c>
      <c r="C9346" s="76" t="s">
        <v>7472</v>
      </c>
      <c r="D9346" s="76" t="s">
        <v>7462</v>
      </c>
      <c r="E9346" s="76"/>
      <c r="F9346" s="76" t="s">
        <v>7471</v>
      </c>
    </row>
    <row r="9347" spans="2:6" x14ac:dyDescent="0.35">
      <c r="B9347" s="76">
        <v>9345</v>
      </c>
      <c r="C9347" s="76" t="s">
        <v>7473</v>
      </c>
      <c r="D9347" s="76" t="s">
        <v>10548</v>
      </c>
      <c r="E9347" s="76"/>
      <c r="F9347" s="76" t="s">
        <v>10551</v>
      </c>
    </row>
    <row r="9348" spans="2:6" x14ac:dyDescent="0.35">
      <c r="B9348" s="76">
        <v>9346</v>
      </c>
      <c r="C9348" s="76" t="s">
        <v>7333</v>
      </c>
      <c r="D9348" s="76" t="s">
        <v>7332</v>
      </c>
      <c r="E9348" s="76"/>
      <c r="F9348" s="76" t="s">
        <v>941</v>
      </c>
    </row>
    <row r="9349" spans="2:6" x14ac:dyDescent="0.35">
      <c r="B9349" s="76">
        <v>9347</v>
      </c>
      <c r="C9349" s="76" t="s">
        <v>7336</v>
      </c>
      <c r="D9349" s="76" t="s">
        <v>7335</v>
      </c>
      <c r="E9349" s="76"/>
      <c r="F9349" s="76" t="s">
        <v>7334</v>
      </c>
    </row>
    <row r="9350" spans="2:6" x14ac:dyDescent="0.35">
      <c r="B9350" s="76">
        <v>9348</v>
      </c>
      <c r="C9350" s="76" t="s">
        <v>7337</v>
      </c>
      <c r="D9350" s="76" t="s">
        <v>10553</v>
      </c>
      <c r="E9350" s="76"/>
      <c r="F9350" s="76" t="s">
        <v>10552</v>
      </c>
    </row>
    <row r="9351" spans="2:6" x14ac:dyDescent="0.35">
      <c r="B9351" s="76">
        <v>9349</v>
      </c>
      <c r="C9351" s="76" t="s">
        <v>7340</v>
      </c>
      <c r="D9351" s="76" t="s">
        <v>7339</v>
      </c>
      <c r="E9351" s="76"/>
      <c r="F9351" s="76" t="s">
        <v>7338</v>
      </c>
    </row>
    <row r="9352" spans="2:6" x14ac:dyDescent="0.35">
      <c r="B9352" s="76">
        <v>9350</v>
      </c>
      <c r="C9352" s="76" t="s">
        <v>12748</v>
      </c>
      <c r="D9352" s="76" t="s">
        <v>12747</v>
      </c>
      <c r="E9352" s="76"/>
      <c r="F9352" s="76" t="s">
        <v>12746</v>
      </c>
    </row>
    <row r="9353" spans="2:6" x14ac:dyDescent="0.35">
      <c r="B9353" s="76">
        <v>9351</v>
      </c>
      <c r="C9353" s="76" t="s">
        <v>6242</v>
      </c>
      <c r="D9353" s="76" t="s">
        <v>2500</v>
      </c>
      <c r="E9353" s="76"/>
      <c r="F9353" s="76" t="s">
        <v>942</v>
      </c>
    </row>
    <row r="9354" spans="2:6" x14ac:dyDescent="0.35">
      <c r="B9354" s="76">
        <v>9352</v>
      </c>
      <c r="C9354" s="76" t="s">
        <v>6243</v>
      </c>
      <c r="D9354" s="76" t="s">
        <v>1640</v>
      </c>
      <c r="E9354" s="76"/>
      <c r="F9354" s="76" t="s">
        <v>6244</v>
      </c>
    </row>
    <row r="9355" spans="2:6" x14ac:dyDescent="0.35">
      <c r="B9355" s="76">
        <v>9353</v>
      </c>
      <c r="C9355" s="76" t="s">
        <v>6245</v>
      </c>
      <c r="D9355" s="76" t="s">
        <v>8867</v>
      </c>
      <c r="E9355" s="76"/>
      <c r="F9355" s="76" t="s">
        <v>10554</v>
      </c>
    </row>
    <row r="9356" spans="2:6" x14ac:dyDescent="0.35">
      <c r="B9356" s="76">
        <v>9354</v>
      </c>
      <c r="C9356" s="76" t="s">
        <v>6246</v>
      </c>
      <c r="D9356" s="76" t="s">
        <v>1292</v>
      </c>
      <c r="E9356" s="76"/>
      <c r="F9356" s="76" t="s">
        <v>2203</v>
      </c>
    </row>
    <row r="9357" spans="2:6" x14ac:dyDescent="0.35">
      <c r="B9357" s="76">
        <v>9355</v>
      </c>
      <c r="C9357" s="76" t="s">
        <v>6247</v>
      </c>
      <c r="D9357" s="76" t="s">
        <v>6249</v>
      </c>
      <c r="E9357" s="76"/>
      <c r="F9357" s="76" t="s">
        <v>6248</v>
      </c>
    </row>
    <row r="9358" spans="2:6" x14ac:dyDescent="0.35">
      <c r="B9358" s="76">
        <v>9356</v>
      </c>
      <c r="C9358" s="76" t="s">
        <v>6250</v>
      </c>
      <c r="D9358" s="76" t="s">
        <v>6252</v>
      </c>
      <c r="E9358" s="76"/>
      <c r="F9358" s="76" t="s">
        <v>6251</v>
      </c>
    </row>
    <row r="9359" spans="2:6" x14ac:dyDescent="0.35">
      <c r="B9359" s="76">
        <v>9357</v>
      </c>
      <c r="C9359" s="76" t="s">
        <v>6253</v>
      </c>
      <c r="D9359" s="76" t="s">
        <v>10556</v>
      </c>
      <c r="E9359" s="76"/>
      <c r="F9359" s="76" t="s">
        <v>10555</v>
      </c>
    </row>
    <row r="9360" spans="2:6" x14ac:dyDescent="0.35">
      <c r="B9360" s="76">
        <v>9358</v>
      </c>
      <c r="C9360" s="76" t="s">
        <v>6254</v>
      </c>
      <c r="D9360" s="76" t="s">
        <v>6256</v>
      </c>
      <c r="E9360" s="76"/>
      <c r="F9360" s="76" t="s">
        <v>6255</v>
      </c>
    </row>
    <row r="9361" spans="2:6" x14ac:dyDescent="0.35">
      <c r="B9361" s="76">
        <v>9359</v>
      </c>
      <c r="C9361" s="76" t="s">
        <v>6257</v>
      </c>
      <c r="D9361" s="76" t="s">
        <v>2500</v>
      </c>
      <c r="E9361" s="76"/>
      <c r="F9361" s="76" t="s">
        <v>475</v>
      </c>
    </row>
    <row r="9362" spans="2:6" x14ac:dyDescent="0.35">
      <c r="B9362" s="76">
        <v>9360</v>
      </c>
      <c r="C9362" s="76" t="s">
        <v>6258</v>
      </c>
      <c r="D9362" s="76" t="s">
        <v>1640</v>
      </c>
      <c r="E9362" s="76"/>
      <c r="F9362" s="76" t="s">
        <v>6259</v>
      </c>
    </row>
    <row r="9363" spans="2:6" x14ac:dyDescent="0.35">
      <c r="B9363" s="76">
        <v>9361</v>
      </c>
      <c r="C9363" s="76" t="s">
        <v>6260</v>
      </c>
      <c r="D9363" s="76" t="s">
        <v>8867</v>
      </c>
      <c r="E9363" s="76"/>
      <c r="F9363" s="76" t="s">
        <v>10557</v>
      </c>
    </row>
    <row r="9364" spans="2:6" x14ac:dyDescent="0.35">
      <c r="B9364" s="76">
        <v>9362</v>
      </c>
      <c r="C9364" s="76" t="s">
        <v>6261</v>
      </c>
      <c r="D9364" s="76" t="s">
        <v>1292</v>
      </c>
      <c r="E9364" s="76"/>
      <c r="F9364" s="76" t="s">
        <v>1926</v>
      </c>
    </row>
    <row r="9365" spans="2:6" x14ac:dyDescent="0.35">
      <c r="B9365" s="76">
        <v>9363</v>
      </c>
      <c r="C9365" s="76" t="s">
        <v>6262</v>
      </c>
      <c r="D9365" s="76" t="s">
        <v>2501</v>
      </c>
      <c r="E9365" s="76"/>
      <c r="F9365" s="76" t="s">
        <v>6263</v>
      </c>
    </row>
    <row r="9366" spans="2:6" x14ac:dyDescent="0.35">
      <c r="B9366" s="76">
        <v>9364</v>
      </c>
      <c r="C9366" s="76" t="s">
        <v>6264</v>
      </c>
      <c r="D9366" s="76" t="s">
        <v>1315</v>
      </c>
      <c r="E9366" s="76"/>
      <c r="F9366" s="76" t="s">
        <v>6265</v>
      </c>
    </row>
    <row r="9367" spans="2:6" x14ac:dyDescent="0.35">
      <c r="B9367" s="76">
        <v>9365</v>
      </c>
      <c r="C9367" s="76" t="s">
        <v>6266</v>
      </c>
      <c r="D9367" s="76" t="s">
        <v>1303</v>
      </c>
      <c r="E9367" s="76"/>
      <c r="F9367" s="76" t="s">
        <v>6267</v>
      </c>
    </row>
    <row r="9368" spans="2:6" x14ac:dyDescent="0.35">
      <c r="B9368" s="76">
        <v>9366</v>
      </c>
      <c r="C9368" s="76" t="s">
        <v>6268</v>
      </c>
      <c r="D9368" s="76" t="s">
        <v>10466</v>
      </c>
      <c r="E9368" s="76"/>
      <c r="F9368" s="76" t="s">
        <v>10558</v>
      </c>
    </row>
    <row r="9369" spans="2:6" x14ac:dyDescent="0.35">
      <c r="B9369" s="76">
        <v>9367</v>
      </c>
      <c r="C9369" s="76" t="s">
        <v>6269</v>
      </c>
      <c r="D9369" s="76" t="s">
        <v>6271</v>
      </c>
      <c r="E9369" s="76"/>
      <c r="F9369" s="76" t="s">
        <v>6270</v>
      </c>
    </row>
    <row r="9370" spans="2:6" x14ac:dyDescent="0.35">
      <c r="B9370" s="76">
        <v>9368</v>
      </c>
      <c r="C9370" s="76" t="s">
        <v>6272</v>
      </c>
      <c r="D9370" s="76" t="s">
        <v>10560</v>
      </c>
      <c r="E9370" s="76"/>
      <c r="F9370" s="76" t="s">
        <v>10559</v>
      </c>
    </row>
    <row r="9371" spans="2:6" x14ac:dyDescent="0.35">
      <c r="B9371" s="76">
        <v>9369</v>
      </c>
      <c r="C9371" s="76" t="s">
        <v>12751</v>
      </c>
      <c r="D9371" s="76" t="s">
        <v>12750</v>
      </c>
      <c r="E9371" s="76"/>
      <c r="F9371" s="76" t="s">
        <v>12749</v>
      </c>
    </row>
    <row r="9372" spans="2:6" x14ac:dyDescent="0.35">
      <c r="B9372" s="76">
        <v>9370</v>
      </c>
      <c r="C9372" s="76" t="s">
        <v>6273</v>
      </c>
      <c r="D9372" s="76" t="s">
        <v>2654</v>
      </c>
      <c r="E9372" s="76"/>
      <c r="F9372" s="76" t="s">
        <v>512</v>
      </c>
    </row>
    <row r="9373" spans="2:6" x14ac:dyDescent="0.35">
      <c r="B9373" s="76">
        <v>9371</v>
      </c>
      <c r="C9373" s="76" t="s">
        <v>6274</v>
      </c>
      <c r="D9373" s="76" t="s">
        <v>1327</v>
      </c>
      <c r="E9373" s="76"/>
      <c r="F9373" s="76" t="s">
        <v>1326</v>
      </c>
    </row>
    <row r="9374" spans="2:6" x14ac:dyDescent="0.35">
      <c r="B9374" s="76">
        <v>9372</v>
      </c>
      <c r="C9374" s="76" t="s">
        <v>6275</v>
      </c>
      <c r="D9374" s="76" t="s">
        <v>10562</v>
      </c>
      <c r="E9374" s="76"/>
      <c r="F9374" s="76" t="s">
        <v>10561</v>
      </c>
    </row>
    <row r="9375" spans="2:6" x14ac:dyDescent="0.35">
      <c r="B9375" s="76">
        <v>9373</v>
      </c>
      <c r="C9375" s="76" t="s">
        <v>12754</v>
      </c>
      <c r="D9375" s="76" t="s">
        <v>12753</v>
      </c>
      <c r="E9375" s="76"/>
      <c r="F9375" s="76" t="s">
        <v>12752</v>
      </c>
    </row>
    <row r="9376" spans="2:6" x14ac:dyDescent="0.35">
      <c r="B9376" s="76">
        <v>9374</v>
      </c>
      <c r="C9376" s="76" t="s">
        <v>6276</v>
      </c>
      <c r="D9376" s="76" t="s">
        <v>6278</v>
      </c>
      <c r="E9376" s="76"/>
      <c r="F9376" s="76" t="s">
        <v>6277</v>
      </c>
    </row>
    <row r="9377" spans="2:6" x14ac:dyDescent="0.35">
      <c r="B9377" s="76">
        <v>9375</v>
      </c>
      <c r="C9377" s="76" t="s">
        <v>8778</v>
      </c>
      <c r="D9377" s="76" t="s">
        <v>2654</v>
      </c>
      <c r="E9377" s="76"/>
      <c r="F9377" s="76" t="s">
        <v>8777</v>
      </c>
    </row>
    <row r="9378" spans="2:6" x14ac:dyDescent="0.35">
      <c r="B9378" s="76">
        <v>9376</v>
      </c>
      <c r="C9378" s="76" t="s">
        <v>8779</v>
      </c>
      <c r="D9378" s="76" t="s">
        <v>10562</v>
      </c>
      <c r="E9378" s="76"/>
      <c r="F9378" s="76" t="s">
        <v>10563</v>
      </c>
    </row>
    <row r="9379" spans="2:6" x14ac:dyDescent="0.35">
      <c r="B9379" s="76">
        <v>9377</v>
      </c>
      <c r="C9379" s="76" t="s">
        <v>12756</v>
      </c>
      <c r="D9379" s="76" t="s">
        <v>12753</v>
      </c>
      <c r="E9379" s="76"/>
      <c r="F9379" s="76" t="s">
        <v>12755</v>
      </c>
    </row>
    <row r="9380" spans="2:6" x14ac:dyDescent="0.35">
      <c r="B9380" s="76">
        <v>9378</v>
      </c>
      <c r="C9380" s="76" t="s">
        <v>8781</v>
      </c>
      <c r="D9380" s="76" t="s">
        <v>2654</v>
      </c>
      <c r="E9380" s="76"/>
      <c r="F9380" s="76" t="s">
        <v>8780</v>
      </c>
    </row>
    <row r="9381" spans="2:6" x14ac:dyDescent="0.35">
      <c r="B9381" s="76">
        <v>9379</v>
      </c>
      <c r="C9381" s="76" t="s">
        <v>11006</v>
      </c>
      <c r="D9381" s="76" t="s">
        <v>1327</v>
      </c>
      <c r="E9381" s="76"/>
      <c r="F9381" s="76" t="s">
        <v>11005</v>
      </c>
    </row>
    <row r="9382" spans="2:6" x14ac:dyDescent="0.35">
      <c r="B9382" s="76">
        <v>9380</v>
      </c>
      <c r="C9382" s="76" t="s">
        <v>8782</v>
      </c>
      <c r="D9382" s="76" t="s">
        <v>10562</v>
      </c>
      <c r="E9382" s="76"/>
      <c r="F9382" s="76" t="s">
        <v>10564</v>
      </c>
    </row>
    <row r="9383" spans="2:6" x14ac:dyDescent="0.35">
      <c r="B9383" s="76">
        <v>9381</v>
      </c>
      <c r="C9383" s="76" t="s">
        <v>6279</v>
      </c>
      <c r="D9383" s="76" t="s">
        <v>10566</v>
      </c>
      <c r="E9383" s="76"/>
      <c r="F9383" s="76" t="s">
        <v>10565</v>
      </c>
    </row>
    <row r="9384" spans="2:6" x14ac:dyDescent="0.35">
      <c r="B9384" s="76">
        <v>9382</v>
      </c>
      <c r="C9384" s="76" t="s">
        <v>6280</v>
      </c>
      <c r="D9384" s="76" t="s">
        <v>6282</v>
      </c>
      <c r="E9384" s="76"/>
      <c r="F9384" s="76" t="s">
        <v>6281</v>
      </c>
    </row>
    <row r="9385" spans="2:6" x14ac:dyDescent="0.35">
      <c r="B9385" s="76">
        <v>9383</v>
      </c>
      <c r="C9385" s="76" t="s">
        <v>6283</v>
      </c>
      <c r="D9385" s="76" t="s">
        <v>10566</v>
      </c>
      <c r="E9385" s="76"/>
      <c r="F9385" s="76" t="s">
        <v>10567</v>
      </c>
    </row>
    <row r="9386" spans="2:6" x14ac:dyDescent="0.35">
      <c r="B9386" s="76">
        <v>9384</v>
      </c>
      <c r="C9386" s="76" t="s">
        <v>6284</v>
      </c>
      <c r="D9386" s="76" t="s">
        <v>6286</v>
      </c>
      <c r="E9386" s="76"/>
      <c r="F9386" s="76" t="s">
        <v>6285</v>
      </c>
    </row>
    <row r="9387" spans="2:6" x14ac:dyDescent="0.35">
      <c r="B9387" s="76">
        <v>9385</v>
      </c>
      <c r="C9387" s="76" t="s">
        <v>6287</v>
      </c>
      <c r="D9387" s="76" t="s">
        <v>6288</v>
      </c>
      <c r="E9387" s="76"/>
      <c r="F9387" s="76" t="s">
        <v>943</v>
      </c>
    </row>
    <row r="9388" spans="2:6" x14ac:dyDescent="0.35">
      <c r="B9388" s="76">
        <v>9386</v>
      </c>
      <c r="C9388" s="76" t="s">
        <v>1222</v>
      </c>
      <c r="D9388" s="76" t="s">
        <v>10568</v>
      </c>
      <c r="E9388" s="76"/>
      <c r="F9388" s="76" t="s">
        <v>6289</v>
      </c>
    </row>
    <row r="9389" spans="2:6" x14ac:dyDescent="0.35">
      <c r="B9389" s="76">
        <v>9387</v>
      </c>
      <c r="C9389" s="76" t="s">
        <v>1627</v>
      </c>
      <c r="D9389" s="76" t="s">
        <v>1628</v>
      </c>
      <c r="E9389" s="76"/>
      <c r="F9389" s="76" t="s">
        <v>2228</v>
      </c>
    </row>
    <row r="9390" spans="2:6" x14ac:dyDescent="0.35">
      <c r="B9390" s="76">
        <v>9388</v>
      </c>
      <c r="C9390" s="76" t="s">
        <v>11009</v>
      </c>
      <c r="D9390" s="76" t="s">
        <v>11008</v>
      </c>
      <c r="E9390" s="76"/>
      <c r="F9390" s="76" t="s">
        <v>11007</v>
      </c>
    </row>
    <row r="9391" spans="2:6" x14ac:dyDescent="0.35">
      <c r="B9391" s="76">
        <v>9389</v>
      </c>
      <c r="C9391" s="76" t="s">
        <v>11012</v>
      </c>
      <c r="D9391" s="76" t="s">
        <v>11011</v>
      </c>
      <c r="E9391" s="76"/>
      <c r="F9391" s="76" t="s">
        <v>11010</v>
      </c>
    </row>
    <row r="9392" spans="2:6" x14ac:dyDescent="0.35">
      <c r="B9392" s="76">
        <v>9390</v>
      </c>
      <c r="C9392" s="76" t="s">
        <v>11015</v>
      </c>
      <c r="D9392" s="76" t="s">
        <v>11014</v>
      </c>
      <c r="E9392" s="76"/>
      <c r="F9392" s="76" t="s">
        <v>11013</v>
      </c>
    </row>
    <row r="9393" spans="2:6" x14ac:dyDescent="0.35">
      <c r="B9393" s="76">
        <v>9391</v>
      </c>
      <c r="C9393" s="76" t="s">
        <v>6290</v>
      </c>
      <c r="D9393" s="76" t="s">
        <v>6292</v>
      </c>
      <c r="E9393" s="76"/>
      <c r="F9393" s="76" t="s">
        <v>6291</v>
      </c>
    </row>
    <row r="9394" spans="2:6" x14ac:dyDescent="0.35">
      <c r="B9394" s="76">
        <v>9392</v>
      </c>
      <c r="C9394" s="76" t="s">
        <v>6293</v>
      </c>
      <c r="D9394" s="76" t="s">
        <v>10570</v>
      </c>
      <c r="E9394" s="76"/>
      <c r="F9394" s="76" t="s">
        <v>10569</v>
      </c>
    </row>
    <row r="9395" spans="2:6" x14ac:dyDescent="0.35">
      <c r="B9395" s="76">
        <v>9393</v>
      </c>
      <c r="C9395" s="76" t="s">
        <v>12759</v>
      </c>
      <c r="D9395" s="76" t="s">
        <v>12758</v>
      </c>
      <c r="E9395" s="76"/>
      <c r="F9395" s="76" t="s">
        <v>12757</v>
      </c>
    </row>
    <row r="9396" spans="2:6" x14ac:dyDescent="0.35">
      <c r="B9396" s="76">
        <v>9394</v>
      </c>
      <c r="C9396" s="76" t="s">
        <v>7919</v>
      </c>
      <c r="D9396" s="76" t="s">
        <v>7918</v>
      </c>
      <c r="E9396" s="76"/>
      <c r="F9396" s="76" t="s">
        <v>944</v>
      </c>
    </row>
    <row r="9397" spans="2:6" x14ac:dyDescent="0.35">
      <c r="B9397" s="76">
        <v>9395</v>
      </c>
      <c r="C9397" s="76" t="s">
        <v>7920</v>
      </c>
      <c r="D9397" s="76" t="s">
        <v>7918</v>
      </c>
      <c r="E9397" s="76"/>
      <c r="F9397" s="76" t="s">
        <v>945</v>
      </c>
    </row>
    <row r="9398" spans="2:6" x14ac:dyDescent="0.35">
      <c r="B9398" s="76">
        <v>9396</v>
      </c>
      <c r="C9398" s="76" t="s">
        <v>6294</v>
      </c>
      <c r="D9398" s="76" t="s">
        <v>2656</v>
      </c>
      <c r="E9398" s="76"/>
      <c r="F9398" s="76" t="s">
        <v>493</v>
      </c>
    </row>
    <row r="9399" spans="2:6" x14ac:dyDescent="0.35">
      <c r="B9399" s="76">
        <v>9397</v>
      </c>
      <c r="C9399" s="76" t="s">
        <v>1425</v>
      </c>
      <c r="D9399" s="76" t="s">
        <v>10539</v>
      </c>
      <c r="E9399" s="76"/>
      <c r="F9399" s="76" t="s">
        <v>594</v>
      </c>
    </row>
    <row r="9400" spans="2:6" x14ac:dyDescent="0.35">
      <c r="B9400" s="76">
        <v>9398</v>
      </c>
      <c r="C9400" s="76" t="s">
        <v>12761</v>
      </c>
      <c r="D9400" s="76" t="s">
        <v>12738</v>
      </c>
      <c r="E9400" s="76"/>
      <c r="F9400" s="76" t="s">
        <v>12760</v>
      </c>
    </row>
    <row r="9401" spans="2:6" x14ac:dyDescent="0.35">
      <c r="B9401" s="76">
        <v>9399</v>
      </c>
      <c r="C9401" s="76" t="s">
        <v>6295</v>
      </c>
      <c r="D9401" s="76" t="s">
        <v>2752</v>
      </c>
      <c r="E9401" s="76"/>
      <c r="F9401" s="76" t="s">
        <v>946</v>
      </c>
    </row>
    <row r="9402" spans="2:6" x14ac:dyDescent="0.35">
      <c r="B9402" s="76">
        <v>9400</v>
      </c>
      <c r="C9402" s="76" t="s">
        <v>6296</v>
      </c>
      <c r="D9402" s="76" t="s">
        <v>10572</v>
      </c>
      <c r="E9402" s="76"/>
      <c r="F9402" s="76" t="s">
        <v>10571</v>
      </c>
    </row>
    <row r="9403" spans="2:6" x14ac:dyDescent="0.35">
      <c r="B9403" s="76">
        <v>9401</v>
      </c>
      <c r="C9403" s="76" t="s">
        <v>12764</v>
      </c>
      <c r="D9403" s="76" t="s">
        <v>12763</v>
      </c>
      <c r="E9403" s="76"/>
      <c r="F9403" s="76" t="s">
        <v>12762</v>
      </c>
    </row>
    <row r="9404" spans="2:6" x14ac:dyDescent="0.35">
      <c r="B9404" s="76">
        <v>9402</v>
      </c>
      <c r="C9404" s="76" t="s">
        <v>6297</v>
      </c>
      <c r="D9404" s="76" t="s">
        <v>6298</v>
      </c>
      <c r="E9404" s="76"/>
      <c r="F9404" s="76" t="s">
        <v>947</v>
      </c>
    </row>
    <row r="9405" spans="2:6" x14ac:dyDescent="0.35">
      <c r="B9405" s="76">
        <v>9403</v>
      </c>
      <c r="C9405" s="76" t="s">
        <v>6299</v>
      </c>
      <c r="D9405" s="76" t="s">
        <v>10574</v>
      </c>
      <c r="E9405" s="76"/>
      <c r="F9405" s="76" t="s">
        <v>10573</v>
      </c>
    </row>
    <row r="9406" spans="2:6" x14ac:dyDescent="0.35">
      <c r="B9406" s="76">
        <v>9404</v>
      </c>
      <c r="C9406" s="76" t="s">
        <v>12767</v>
      </c>
      <c r="D9406" s="76" t="s">
        <v>12766</v>
      </c>
      <c r="E9406" s="76"/>
      <c r="F9406" s="76" t="s">
        <v>12765</v>
      </c>
    </row>
    <row r="9407" spans="2:6" x14ac:dyDescent="0.35">
      <c r="B9407" s="76">
        <v>9405</v>
      </c>
      <c r="C9407" s="76" t="s">
        <v>6300</v>
      </c>
      <c r="D9407" s="76" t="s">
        <v>2753</v>
      </c>
      <c r="E9407" s="76"/>
      <c r="F9407" s="76" t="s">
        <v>948</v>
      </c>
    </row>
    <row r="9408" spans="2:6" x14ac:dyDescent="0.35">
      <c r="B9408" s="76">
        <v>9406</v>
      </c>
      <c r="C9408" s="76" t="s">
        <v>6301</v>
      </c>
      <c r="D9408" s="76" t="s">
        <v>10576</v>
      </c>
      <c r="E9408" s="76"/>
      <c r="F9408" s="76" t="s">
        <v>10575</v>
      </c>
    </row>
    <row r="9409" spans="2:6" x14ac:dyDescent="0.35">
      <c r="B9409" s="76">
        <v>9407</v>
      </c>
      <c r="C9409" s="76" t="s">
        <v>12770</v>
      </c>
      <c r="D9409" s="76" t="s">
        <v>12769</v>
      </c>
      <c r="E9409" s="76"/>
      <c r="F9409" s="76" t="s">
        <v>12768</v>
      </c>
    </row>
    <row r="9410" spans="2:6" x14ac:dyDescent="0.35">
      <c r="B9410" s="76">
        <v>9408</v>
      </c>
      <c r="C9410" s="76" t="s">
        <v>6302</v>
      </c>
      <c r="D9410" s="76" t="s">
        <v>6303</v>
      </c>
      <c r="E9410" s="76"/>
      <c r="F9410" s="76" t="s">
        <v>949</v>
      </c>
    </row>
    <row r="9411" spans="2:6" x14ac:dyDescent="0.35">
      <c r="B9411" s="76">
        <v>9409</v>
      </c>
      <c r="C9411" s="76" t="s">
        <v>6304</v>
      </c>
      <c r="D9411" s="76" t="s">
        <v>10578</v>
      </c>
      <c r="E9411" s="76"/>
      <c r="F9411" s="76" t="s">
        <v>10577</v>
      </c>
    </row>
    <row r="9412" spans="2:6" x14ac:dyDescent="0.35">
      <c r="B9412" s="76">
        <v>9410</v>
      </c>
      <c r="C9412" s="76" t="s">
        <v>12773</v>
      </c>
      <c r="D9412" s="76" t="s">
        <v>12772</v>
      </c>
      <c r="E9412" s="76"/>
      <c r="F9412" s="76" t="s">
        <v>12771</v>
      </c>
    </row>
    <row r="9413" spans="2:6" x14ac:dyDescent="0.35">
      <c r="B9413" s="76">
        <v>9411</v>
      </c>
      <c r="C9413" s="76" t="s">
        <v>6305</v>
      </c>
      <c r="D9413" s="76" t="s">
        <v>2667</v>
      </c>
      <c r="E9413" s="76"/>
      <c r="F9413" s="76" t="s">
        <v>495</v>
      </c>
    </row>
    <row r="9414" spans="2:6" x14ac:dyDescent="0.35">
      <c r="B9414" s="76">
        <v>9412</v>
      </c>
      <c r="C9414" s="76" t="s">
        <v>6306</v>
      </c>
      <c r="D9414" s="76" t="s">
        <v>1259</v>
      </c>
      <c r="E9414" s="76"/>
      <c r="F9414" s="76" t="s">
        <v>2145</v>
      </c>
    </row>
    <row r="9415" spans="2:6" x14ac:dyDescent="0.35">
      <c r="B9415" s="76">
        <v>9413</v>
      </c>
      <c r="C9415" s="76" t="s">
        <v>6307</v>
      </c>
      <c r="D9415" s="76" t="s">
        <v>10580</v>
      </c>
      <c r="E9415" s="76"/>
      <c r="F9415" s="76" t="s">
        <v>10579</v>
      </c>
    </row>
    <row r="9416" spans="2:6" x14ac:dyDescent="0.35">
      <c r="B9416" s="76">
        <v>9414</v>
      </c>
      <c r="C9416" s="76" t="s">
        <v>6308</v>
      </c>
      <c r="D9416" s="76" t="s">
        <v>6310</v>
      </c>
      <c r="E9416" s="76"/>
      <c r="F9416" s="76" t="s">
        <v>6309</v>
      </c>
    </row>
    <row r="9417" spans="2:6" x14ac:dyDescent="0.35">
      <c r="B9417" s="76">
        <v>9415</v>
      </c>
      <c r="C9417" s="76" t="s">
        <v>12776</v>
      </c>
      <c r="D9417" s="76" t="s">
        <v>12775</v>
      </c>
      <c r="E9417" s="76"/>
      <c r="F9417" s="76" t="s">
        <v>12774</v>
      </c>
    </row>
    <row r="9418" spans="2:6" x14ac:dyDescent="0.35">
      <c r="B9418" s="76">
        <v>9416</v>
      </c>
      <c r="C9418" s="76" t="s">
        <v>6311</v>
      </c>
      <c r="D9418" s="76" t="s">
        <v>6313</v>
      </c>
      <c r="E9418" s="76"/>
      <c r="F9418" s="76" t="s">
        <v>6312</v>
      </c>
    </row>
    <row r="9419" spans="2:6" x14ac:dyDescent="0.35">
      <c r="B9419" s="76">
        <v>9417</v>
      </c>
      <c r="C9419" s="76" t="s">
        <v>6314</v>
      </c>
      <c r="D9419" s="76" t="s">
        <v>6316</v>
      </c>
      <c r="E9419" s="76"/>
      <c r="F9419" s="76" t="s">
        <v>6315</v>
      </c>
    </row>
    <row r="9420" spans="2:6" x14ac:dyDescent="0.35">
      <c r="B9420" s="76">
        <v>9418</v>
      </c>
      <c r="C9420" s="76" t="s">
        <v>6317</v>
      </c>
      <c r="D9420" s="76" t="s">
        <v>10582</v>
      </c>
      <c r="E9420" s="76"/>
      <c r="F9420" s="76" t="s">
        <v>10581</v>
      </c>
    </row>
    <row r="9421" spans="2:6" x14ac:dyDescent="0.35">
      <c r="B9421" s="76">
        <v>9419</v>
      </c>
      <c r="C9421" s="76" t="s">
        <v>6318</v>
      </c>
      <c r="D9421" s="76" t="s">
        <v>2668</v>
      </c>
      <c r="E9421" s="76"/>
      <c r="F9421" s="76" t="s">
        <v>496</v>
      </c>
    </row>
    <row r="9422" spans="2:6" x14ac:dyDescent="0.35">
      <c r="B9422" s="76">
        <v>9420</v>
      </c>
      <c r="C9422" s="76" t="s">
        <v>6319</v>
      </c>
      <c r="D9422" s="76" t="s">
        <v>10583</v>
      </c>
      <c r="E9422" s="76"/>
      <c r="F9422" s="76" t="s">
        <v>569</v>
      </c>
    </row>
    <row r="9423" spans="2:6" x14ac:dyDescent="0.35">
      <c r="B9423" s="76">
        <v>9421</v>
      </c>
      <c r="C9423" s="76" t="s">
        <v>12779</v>
      </c>
      <c r="D9423" s="76" t="s">
        <v>12778</v>
      </c>
      <c r="E9423" s="76"/>
      <c r="F9423" s="76" t="s">
        <v>12777</v>
      </c>
    </row>
    <row r="9424" spans="2:6" x14ac:dyDescent="0.35">
      <c r="B9424" s="76">
        <v>9422</v>
      </c>
      <c r="C9424" s="76" t="s">
        <v>6320</v>
      </c>
      <c r="D9424" s="76" t="s">
        <v>2668</v>
      </c>
      <c r="E9424" s="76"/>
      <c r="F9424" s="76" t="s">
        <v>6321</v>
      </c>
    </row>
    <row r="9425" spans="2:6" x14ac:dyDescent="0.35">
      <c r="B9425" s="76">
        <v>9423</v>
      </c>
      <c r="C9425" s="76" t="s">
        <v>6322</v>
      </c>
      <c r="D9425" s="76" t="s">
        <v>6323</v>
      </c>
      <c r="E9425" s="76"/>
      <c r="F9425" s="76" t="s">
        <v>950</v>
      </c>
    </row>
    <row r="9426" spans="2:6" x14ac:dyDescent="0.35">
      <c r="B9426" s="76">
        <v>9424</v>
      </c>
      <c r="C9426" s="76" t="s">
        <v>6324</v>
      </c>
      <c r="D9426" s="76" t="s">
        <v>2362</v>
      </c>
      <c r="E9426" s="76"/>
      <c r="F9426" s="76" t="s">
        <v>2361</v>
      </c>
    </row>
    <row r="9427" spans="2:6" x14ac:dyDescent="0.35">
      <c r="B9427" s="76">
        <v>9425</v>
      </c>
      <c r="C9427" s="76" t="s">
        <v>6325</v>
      </c>
      <c r="D9427" s="76" t="s">
        <v>10585</v>
      </c>
      <c r="E9427" s="76"/>
      <c r="F9427" s="76" t="s">
        <v>10584</v>
      </c>
    </row>
    <row r="9428" spans="2:6" x14ac:dyDescent="0.35">
      <c r="B9428" s="76">
        <v>9426</v>
      </c>
      <c r="C9428" s="76" t="s">
        <v>6326</v>
      </c>
      <c r="D9428" s="76" t="s">
        <v>2665</v>
      </c>
      <c r="E9428" s="76"/>
      <c r="F9428" s="76" t="s">
        <v>497</v>
      </c>
    </row>
    <row r="9429" spans="2:6" x14ac:dyDescent="0.35">
      <c r="B9429" s="76">
        <v>9427</v>
      </c>
      <c r="C9429" s="76" t="s">
        <v>1658</v>
      </c>
      <c r="D9429" s="76" t="s">
        <v>10587</v>
      </c>
      <c r="E9429" s="76"/>
      <c r="F9429" s="76" t="s">
        <v>10586</v>
      </c>
    </row>
    <row r="9430" spans="2:6" x14ac:dyDescent="0.35">
      <c r="B9430" s="76">
        <v>9428</v>
      </c>
      <c r="C9430" s="76" t="s">
        <v>6327</v>
      </c>
      <c r="D9430" s="76" t="s">
        <v>2389</v>
      </c>
      <c r="E9430" s="76"/>
      <c r="F9430" s="76" t="s">
        <v>2388</v>
      </c>
    </row>
    <row r="9431" spans="2:6" x14ac:dyDescent="0.35">
      <c r="B9431" s="76">
        <v>9429</v>
      </c>
      <c r="C9431" s="76" t="s">
        <v>6328</v>
      </c>
      <c r="D9431" s="76" t="s">
        <v>2669</v>
      </c>
      <c r="E9431" s="76"/>
      <c r="F9431" s="76" t="s">
        <v>498</v>
      </c>
    </row>
    <row r="9432" spans="2:6" x14ac:dyDescent="0.35">
      <c r="B9432" s="76">
        <v>9430</v>
      </c>
      <c r="C9432" s="76" t="s">
        <v>6329</v>
      </c>
      <c r="D9432" s="76" t="s">
        <v>10589</v>
      </c>
      <c r="E9432" s="76"/>
      <c r="F9432" s="76" t="s">
        <v>10588</v>
      </c>
    </row>
    <row r="9433" spans="2:6" x14ac:dyDescent="0.35">
      <c r="B9433" s="76">
        <v>9431</v>
      </c>
      <c r="C9433" s="76" t="s">
        <v>6330</v>
      </c>
      <c r="D9433" s="76" t="s">
        <v>2147</v>
      </c>
      <c r="E9433" s="76"/>
      <c r="F9433" s="76" t="s">
        <v>2146</v>
      </c>
    </row>
    <row r="9434" spans="2:6" x14ac:dyDescent="0.35">
      <c r="B9434" s="76">
        <v>9432</v>
      </c>
      <c r="C9434" s="76" t="s">
        <v>6331</v>
      </c>
      <c r="D9434" s="76" t="s">
        <v>1063</v>
      </c>
      <c r="E9434" s="76"/>
      <c r="F9434" s="76" t="s">
        <v>499</v>
      </c>
    </row>
    <row r="9435" spans="2:6" x14ac:dyDescent="0.35">
      <c r="B9435" s="76">
        <v>9433</v>
      </c>
      <c r="C9435" s="76" t="s">
        <v>6332</v>
      </c>
      <c r="D9435" s="76" t="s">
        <v>10591</v>
      </c>
      <c r="E9435" s="76"/>
      <c r="F9435" s="76" t="s">
        <v>10590</v>
      </c>
    </row>
    <row r="9436" spans="2:6" x14ac:dyDescent="0.35">
      <c r="B9436" s="76">
        <v>9434</v>
      </c>
      <c r="C9436" s="76" t="s">
        <v>6333</v>
      </c>
      <c r="D9436" s="76" t="s">
        <v>2149</v>
      </c>
      <c r="E9436" s="76"/>
      <c r="F9436" s="76" t="s">
        <v>2148</v>
      </c>
    </row>
    <row r="9437" spans="2:6" x14ac:dyDescent="0.35">
      <c r="B9437" s="76">
        <v>9435</v>
      </c>
      <c r="C9437" s="76" t="s">
        <v>6334</v>
      </c>
      <c r="D9437" s="76" t="s">
        <v>2666</v>
      </c>
      <c r="E9437" s="76"/>
      <c r="F9437" s="76" t="s">
        <v>951</v>
      </c>
    </row>
    <row r="9438" spans="2:6" x14ac:dyDescent="0.35">
      <c r="B9438" s="76">
        <v>9436</v>
      </c>
      <c r="C9438" s="76" t="s">
        <v>6335</v>
      </c>
      <c r="D9438" s="76" t="s">
        <v>2153</v>
      </c>
      <c r="E9438" s="76"/>
      <c r="F9438" s="76" t="s">
        <v>2152</v>
      </c>
    </row>
    <row r="9439" spans="2:6" x14ac:dyDescent="0.35">
      <c r="B9439" s="76">
        <v>9437</v>
      </c>
      <c r="C9439" s="76" t="s">
        <v>6336</v>
      </c>
      <c r="D9439" s="76" t="s">
        <v>10593</v>
      </c>
      <c r="E9439" s="76"/>
      <c r="F9439" s="76" t="s">
        <v>10592</v>
      </c>
    </row>
    <row r="9440" spans="2:6" x14ac:dyDescent="0.35">
      <c r="B9440" s="76">
        <v>9438</v>
      </c>
      <c r="C9440" s="76" t="s">
        <v>6337</v>
      </c>
      <c r="D9440" s="76" t="s">
        <v>6339</v>
      </c>
      <c r="E9440" s="76"/>
      <c r="F9440" s="76" t="s">
        <v>6338</v>
      </c>
    </row>
    <row r="9441" spans="2:6" x14ac:dyDescent="0.35">
      <c r="B9441" s="76">
        <v>9439</v>
      </c>
      <c r="C9441" s="76" t="s">
        <v>6340</v>
      </c>
      <c r="D9441" s="76" t="s">
        <v>6341</v>
      </c>
      <c r="E9441" s="76"/>
      <c r="F9441" s="76" t="s">
        <v>952</v>
      </c>
    </row>
    <row r="9442" spans="2:6" x14ac:dyDescent="0.35">
      <c r="B9442" s="76">
        <v>9440</v>
      </c>
      <c r="C9442" s="76" t="s">
        <v>6342</v>
      </c>
      <c r="D9442" s="76" t="s">
        <v>2391</v>
      </c>
      <c r="E9442" s="76"/>
      <c r="F9442" s="76" t="s">
        <v>2390</v>
      </c>
    </row>
    <row r="9443" spans="2:6" x14ac:dyDescent="0.35">
      <c r="B9443" s="76">
        <v>9441</v>
      </c>
      <c r="C9443" s="76" t="s">
        <v>1207</v>
      </c>
      <c r="D9443" s="76" t="s">
        <v>10595</v>
      </c>
      <c r="E9443" s="76"/>
      <c r="F9443" s="76" t="s">
        <v>10594</v>
      </c>
    </row>
    <row r="9444" spans="2:6" x14ac:dyDescent="0.35">
      <c r="B9444" s="76">
        <v>9442</v>
      </c>
      <c r="C9444" s="76" t="s">
        <v>6343</v>
      </c>
      <c r="D9444" s="76" t="s">
        <v>6344</v>
      </c>
      <c r="E9444" s="76"/>
      <c r="F9444" s="76" t="s">
        <v>953</v>
      </c>
    </row>
    <row r="9445" spans="2:6" x14ac:dyDescent="0.35">
      <c r="B9445" s="76">
        <v>9443</v>
      </c>
      <c r="C9445" s="76" t="s">
        <v>6345</v>
      </c>
      <c r="D9445" s="76" t="s">
        <v>10597</v>
      </c>
      <c r="E9445" s="76"/>
      <c r="F9445" s="76" t="s">
        <v>10596</v>
      </c>
    </row>
    <row r="9446" spans="2:6" x14ac:dyDescent="0.35">
      <c r="B9446" s="76">
        <v>9444</v>
      </c>
      <c r="C9446" s="76" t="s">
        <v>12782</v>
      </c>
      <c r="D9446" s="76" t="s">
        <v>12781</v>
      </c>
      <c r="E9446" s="76"/>
      <c r="F9446" s="76" t="s">
        <v>12780</v>
      </c>
    </row>
    <row r="9447" spans="2:6" x14ac:dyDescent="0.35">
      <c r="B9447" s="76">
        <v>9445</v>
      </c>
      <c r="C9447" s="76" t="s">
        <v>6346</v>
      </c>
      <c r="D9447" s="76" t="s">
        <v>6347</v>
      </c>
      <c r="E9447" s="76"/>
      <c r="F9447" s="76" t="s">
        <v>954</v>
      </c>
    </row>
    <row r="9448" spans="2:6" x14ac:dyDescent="0.35">
      <c r="B9448" s="76">
        <v>9446</v>
      </c>
      <c r="C9448" s="76" t="s">
        <v>6348</v>
      </c>
      <c r="D9448" s="76" t="s">
        <v>10599</v>
      </c>
      <c r="E9448" s="76"/>
      <c r="F9448" s="76" t="s">
        <v>10598</v>
      </c>
    </row>
    <row r="9449" spans="2:6" x14ac:dyDescent="0.35">
      <c r="B9449" s="76">
        <v>9447</v>
      </c>
      <c r="C9449" s="76" t="s">
        <v>12785</v>
      </c>
      <c r="D9449" s="76" t="s">
        <v>12784</v>
      </c>
      <c r="E9449" s="76"/>
      <c r="F9449" s="76" t="s">
        <v>12783</v>
      </c>
    </row>
    <row r="9450" spans="2:6" x14ac:dyDescent="0.35">
      <c r="B9450" s="76">
        <v>9448</v>
      </c>
      <c r="C9450" s="76" t="s">
        <v>6349</v>
      </c>
      <c r="D9450" s="76" t="s">
        <v>2656</v>
      </c>
      <c r="E9450" s="76"/>
      <c r="F9450" s="76" t="s">
        <v>489</v>
      </c>
    </row>
    <row r="9451" spans="2:6" x14ac:dyDescent="0.35">
      <c r="B9451" s="76">
        <v>9449</v>
      </c>
      <c r="C9451" s="76" t="s">
        <v>1333</v>
      </c>
      <c r="D9451" s="76" t="s">
        <v>10539</v>
      </c>
      <c r="E9451" s="76"/>
      <c r="F9451" s="76" t="s">
        <v>557</v>
      </c>
    </row>
    <row r="9452" spans="2:6" x14ac:dyDescent="0.35">
      <c r="B9452" s="76">
        <v>9450</v>
      </c>
      <c r="C9452" s="76" t="s">
        <v>12787</v>
      </c>
      <c r="D9452" s="76" t="s">
        <v>12738</v>
      </c>
      <c r="E9452" s="76"/>
      <c r="F9452" s="76" t="s">
        <v>12786</v>
      </c>
    </row>
    <row r="9453" spans="2:6" x14ac:dyDescent="0.35">
      <c r="B9453" s="76">
        <v>9451</v>
      </c>
      <c r="C9453" s="76" t="s">
        <v>6350</v>
      </c>
      <c r="D9453" s="76" t="s">
        <v>1063</v>
      </c>
      <c r="E9453" s="76"/>
      <c r="F9453" s="76" t="s">
        <v>500</v>
      </c>
    </row>
    <row r="9454" spans="2:6" x14ac:dyDescent="0.35">
      <c r="B9454" s="76">
        <v>9452</v>
      </c>
      <c r="C9454" s="76" t="s">
        <v>6351</v>
      </c>
      <c r="D9454" s="76" t="s">
        <v>2151</v>
      </c>
      <c r="E9454" s="76"/>
      <c r="F9454" s="76" t="s">
        <v>2150</v>
      </c>
    </row>
    <row r="9455" spans="2:6" x14ac:dyDescent="0.35">
      <c r="B9455" s="76">
        <v>9453</v>
      </c>
      <c r="C9455" s="76" t="s">
        <v>6352</v>
      </c>
      <c r="D9455" s="76" t="s">
        <v>10591</v>
      </c>
      <c r="E9455" s="76"/>
      <c r="F9455" s="76" t="s">
        <v>10600</v>
      </c>
    </row>
    <row r="9456" spans="2:6" x14ac:dyDescent="0.35">
      <c r="B9456" s="76">
        <v>9454</v>
      </c>
      <c r="C9456" s="76" t="s">
        <v>6353</v>
      </c>
      <c r="D9456" s="76" t="s">
        <v>2149</v>
      </c>
      <c r="E9456" s="76"/>
      <c r="F9456" s="76" t="s">
        <v>6354</v>
      </c>
    </row>
    <row r="9457" spans="2:6" x14ac:dyDescent="0.35">
      <c r="B9457" s="76">
        <v>9455</v>
      </c>
      <c r="C9457" s="76" t="s">
        <v>6355</v>
      </c>
      <c r="D9457" s="76" t="s">
        <v>2554</v>
      </c>
      <c r="E9457" s="76"/>
      <c r="F9457" s="76" t="s">
        <v>494</v>
      </c>
    </row>
    <row r="9458" spans="2:6" x14ac:dyDescent="0.35">
      <c r="B9458" s="76">
        <v>9456</v>
      </c>
      <c r="C9458" s="76" t="s">
        <v>6356</v>
      </c>
      <c r="D9458" s="76" t="s">
        <v>10601</v>
      </c>
      <c r="E9458" s="76"/>
      <c r="F9458" s="76" t="s">
        <v>1929</v>
      </c>
    </row>
    <row r="9459" spans="2:6" x14ac:dyDescent="0.35">
      <c r="B9459" s="76">
        <v>9457</v>
      </c>
      <c r="C9459" s="76" t="s">
        <v>12790</v>
      </c>
      <c r="D9459" s="76" t="s">
        <v>12789</v>
      </c>
      <c r="E9459" s="76"/>
      <c r="F9459" s="76" t="s">
        <v>12788</v>
      </c>
    </row>
    <row r="9460" spans="2:6" x14ac:dyDescent="0.35">
      <c r="B9460" s="76">
        <v>9458</v>
      </c>
      <c r="C9460" s="76" t="s">
        <v>6357</v>
      </c>
      <c r="D9460" s="76" t="s">
        <v>2667</v>
      </c>
      <c r="E9460" s="76"/>
      <c r="F9460" s="76" t="s">
        <v>955</v>
      </c>
    </row>
    <row r="9461" spans="2:6" x14ac:dyDescent="0.35">
      <c r="B9461" s="76">
        <v>9459</v>
      </c>
      <c r="C9461" s="76" t="s">
        <v>6358</v>
      </c>
      <c r="D9461" s="76" t="s">
        <v>1259</v>
      </c>
      <c r="E9461" s="76"/>
      <c r="F9461" s="76" t="s">
        <v>6359</v>
      </c>
    </row>
    <row r="9462" spans="2:6" x14ac:dyDescent="0.35">
      <c r="B9462" s="76">
        <v>9460</v>
      </c>
      <c r="C9462" s="76" t="s">
        <v>6360</v>
      </c>
      <c r="D9462" s="76" t="s">
        <v>2667</v>
      </c>
      <c r="E9462" s="76"/>
      <c r="F9462" s="76" t="s">
        <v>501</v>
      </c>
    </row>
    <row r="9463" spans="2:6" x14ac:dyDescent="0.35">
      <c r="B9463" s="76">
        <v>9461</v>
      </c>
      <c r="C9463" s="76" t="s">
        <v>1401</v>
      </c>
      <c r="D9463" s="76" t="s">
        <v>1259</v>
      </c>
      <c r="E9463" s="76"/>
      <c r="F9463" s="76" t="s">
        <v>1258</v>
      </c>
    </row>
    <row r="9464" spans="2:6" x14ac:dyDescent="0.35">
      <c r="B9464" s="76">
        <v>9462</v>
      </c>
      <c r="C9464" s="76" t="s">
        <v>1085</v>
      </c>
      <c r="D9464" s="76" t="s">
        <v>10580</v>
      </c>
      <c r="E9464" s="76"/>
      <c r="F9464" s="76" t="s">
        <v>18</v>
      </c>
    </row>
    <row r="9465" spans="2:6" x14ac:dyDescent="0.35">
      <c r="B9465" s="76">
        <v>9463</v>
      </c>
      <c r="C9465" s="76" t="s">
        <v>6361</v>
      </c>
      <c r="D9465" s="76" t="s">
        <v>6310</v>
      </c>
      <c r="E9465" s="76"/>
      <c r="F9465" s="76" t="s">
        <v>6362</v>
      </c>
    </row>
    <row r="9466" spans="2:6" x14ac:dyDescent="0.35">
      <c r="B9466" s="76">
        <v>9464</v>
      </c>
      <c r="C9466" s="76" t="s">
        <v>6363</v>
      </c>
      <c r="D9466" s="76" t="s">
        <v>2655</v>
      </c>
      <c r="E9466" s="76"/>
      <c r="F9466" s="76" t="s">
        <v>513</v>
      </c>
    </row>
    <row r="9467" spans="2:6" x14ac:dyDescent="0.35">
      <c r="B9467" s="76">
        <v>9465</v>
      </c>
      <c r="C9467" s="76" t="s">
        <v>6364</v>
      </c>
      <c r="D9467" s="76" t="s">
        <v>10602</v>
      </c>
      <c r="E9467" s="76"/>
      <c r="F9467" s="76" t="s">
        <v>47</v>
      </c>
    </row>
    <row r="9468" spans="2:6" x14ac:dyDescent="0.35">
      <c r="B9468" s="76">
        <v>9466</v>
      </c>
      <c r="C9468" s="76" t="s">
        <v>12793</v>
      </c>
      <c r="D9468" s="76" t="s">
        <v>12792</v>
      </c>
      <c r="E9468" s="76"/>
      <c r="F9468" s="76" t="s">
        <v>12791</v>
      </c>
    </row>
    <row r="9469" spans="2:6" x14ac:dyDescent="0.35">
      <c r="B9469" s="76">
        <v>9467</v>
      </c>
      <c r="C9469" s="76" t="s">
        <v>6365</v>
      </c>
      <c r="D9469" s="76" t="s">
        <v>2736</v>
      </c>
      <c r="E9469" s="76"/>
      <c r="F9469" s="76" t="s">
        <v>490</v>
      </c>
    </row>
    <row r="9470" spans="2:6" x14ac:dyDescent="0.35">
      <c r="B9470" s="76">
        <v>9468</v>
      </c>
      <c r="C9470" s="76" t="s">
        <v>1331</v>
      </c>
      <c r="D9470" s="76" t="s">
        <v>10603</v>
      </c>
      <c r="E9470" s="76"/>
      <c r="F9470" s="76" t="s">
        <v>585</v>
      </c>
    </row>
    <row r="9471" spans="2:6" x14ac:dyDescent="0.35">
      <c r="B9471" s="76">
        <v>9469</v>
      </c>
      <c r="C9471" s="76" t="s">
        <v>12796</v>
      </c>
      <c r="D9471" s="76" t="s">
        <v>12795</v>
      </c>
      <c r="E9471" s="76"/>
      <c r="F9471" s="76" t="s">
        <v>12794</v>
      </c>
    </row>
    <row r="9472" spans="2:6" x14ac:dyDescent="0.35">
      <c r="B9472" s="76">
        <v>9470</v>
      </c>
      <c r="C9472" s="76" t="s">
        <v>6366</v>
      </c>
      <c r="D9472" s="76" t="s">
        <v>6367</v>
      </c>
      <c r="E9472" s="76"/>
      <c r="F9472" s="76" t="s">
        <v>476</v>
      </c>
    </row>
    <row r="9473" spans="2:6" x14ac:dyDescent="0.35">
      <c r="B9473" s="76">
        <v>9471</v>
      </c>
      <c r="C9473" s="76" t="s">
        <v>6368</v>
      </c>
      <c r="D9473" s="76" t="s">
        <v>10604</v>
      </c>
      <c r="E9473" s="76"/>
      <c r="F9473" s="76" t="s">
        <v>8</v>
      </c>
    </row>
    <row r="9474" spans="2:6" x14ac:dyDescent="0.35">
      <c r="B9474" s="76">
        <v>9472</v>
      </c>
      <c r="C9474" s="76" t="s">
        <v>12799</v>
      </c>
      <c r="D9474" s="76" t="s">
        <v>12798</v>
      </c>
      <c r="E9474" s="76"/>
      <c r="F9474" s="76" t="s">
        <v>12797</v>
      </c>
    </row>
    <row r="9475" spans="2:6" x14ac:dyDescent="0.35">
      <c r="B9475" s="76">
        <v>9473</v>
      </c>
      <c r="C9475" s="76" t="s">
        <v>7476</v>
      </c>
      <c r="D9475" s="76" t="s">
        <v>7475</v>
      </c>
      <c r="E9475" s="76"/>
      <c r="F9475" s="76" t="s">
        <v>7474</v>
      </c>
    </row>
    <row r="9476" spans="2:6" x14ac:dyDescent="0.35">
      <c r="B9476" s="76">
        <v>9474</v>
      </c>
      <c r="C9476" s="76" t="s">
        <v>7477</v>
      </c>
      <c r="D9476" s="76" t="s">
        <v>10606</v>
      </c>
      <c r="E9476" s="76"/>
      <c r="F9476" s="76" t="s">
        <v>10605</v>
      </c>
    </row>
    <row r="9477" spans="2:6" x14ac:dyDescent="0.35">
      <c r="B9477" s="76">
        <v>9475</v>
      </c>
      <c r="C9477" s="76" t="s">
        <v>7479</v>
      </c>
      <c r="D9477" s="76" t="s">
        <v>7475</v>
      </c>
      <c r="E9477" s="76"/>
      <c r="F9477" s="76" t="s">
        <v>7478</v>
      </c>
    </row>
    <row r="9478" spans="2:6" x14ac:dyDescent="0.35">
      <c r="B9478" s="76">
        <v>9476</v>
      </c>
      <c r="C9478" s="76" t="s">
        <v>7480</v>
      </c>
      <c r="D9478" s="76" t="s">
        <v>10606</v>
      </c>
      <c r="E9478" s="76"/>
      <c r="F9478" s="76" t="s">
        <v>10607</v>
      </c>
    </row>
    <row r="9479" spans="2:6" x14ac:dyDescent="0.35">
      <c r="B9479" s="76">
        <v>9477</v>
      </c>
      <c r="C9479" s="76" t="s">
        <v>7482</v>
      </c>
      <c r="D9479" s="76" t="s">
        <v>7475</v>
      </c>
      <c r="E9479" s="76"/>
      <c r="F9479" s="76" t="s">
        <v>7481</v>
      </c>
    </row>
    <row r="9480" spans="2:6" x14ac:dyDescent="0.35">
      <c r="B9480" s="76">
        <v>9478</v>
      </c>
      <c r="C9480" s="76" t="s">
        <v>7483</v>
      </c>
      <c r="D9480" s="76" t="s">
        <v>10606</v>
      </c>
      <c r="E9480" s="76"/>
      <c r="F9480" s="76" t="s">
        <v>10608</v>
      </c>
    </row>
    <row r="9481" spans="2:6" x14ac:dyDescent="0.35">
      <c r="B9481" s="76">
        <v>9479</v>
      </c>
      <c r="C9481" s="76" t="s">
        <v>7485</v>
      </c>
      <c r="D9481" s="76" t="s">
        <v>7475</v>
      </c>
      <c r="E9481" s="76"/>
      <c r="F9481" s="76" t="s">
        <v>7484</v>
      </c>
    </row>
    <row r="9482" spans="2:6" x14ac:dyDescent="0.35">
      <c r="B9482" s="76">
        <v>9480</v>
      </c>
      <c r="C9482" s="76" t="s">
        <v>7487</v>
      </c>
      <c r="D9482" s="76" t="s">
        <v>7486</v>
      </c>
      <c r="E9482" s="76"/>
      <c r="F9482" s="76" t="s">
        <v>10609</v>
      </c>
    </row>
    <row r="9483" spans="2:6" x14ac:dyDescent="0.35">
      <c r="B9483" s="76">
        <v>9481</v>
      </c>
      <c r="C9483" s="76" t="s">
        <v>7489</v>
      </c>
      <c r="D9483" s="76" t="s">
        <v>7475</v>
      </c>
      <c r="E9483" s="76"/>
      <c r="F9483" s="76" t="s">
        <v>7488</v>
      </c>
    </row>
    <row r="9484" spans="2:6" x14ac:dyDescent="0.35">
      <c r="B9484" s="76">
        <v>9482</v>
      </c>
      <c r="C9484" s="76" t="s">
        <v>7490</v>
      </c>
      <c r="D9484" s="76" t="s">
        <v>10606</v>
      </c>
      <c r="E9484" s="76"/>
      <c r="F9484" s="76" t="s">
        <v>10610</v>
      </c>
    </row>
    <row r="9485" spans="2:6" x14ac:dyDescent="0.35">
      <c r="B9485" s="76">
        <v>9483</v>
      </c>
      <c r="C9485" s="76" t="s">
        <v>6369</v>
      </c>
      <c r="D9485" s="76" t="s">
        <v>1062</v>
      </c>
      <c r="E9485" s="76"/>
      <c r="F9485" s="76" t="s">
        <v>6370</v>
      </c>
    </row>
    <row r="9486" spans="2:6" x14ac:dyDescent="0.35">
      <c r="B9486" s="76">
        <v>9484</v>
      </c>
      <c r="C9486" s="76" t="s">
        <v>6371</v>
      </c>
      <c r="D9486" s="76" t="s">
        <v>10612</v>
      </c>
      <c r="E9486" s="76"/>
      <c r="F9486" s="76" t="s">
        <v>10611</v>
      </c>
    </row>
    <row r="9487" spans="2:6" x14ac:dyDescent="0.35">
      <c r="B9487" s="76">
        <v>9485</v>
      </c>
      <c r="C9487" s="76" t="s">
        <v>12802</v>
      </c>
      <c r="D9487" s="76" t="s">
        <v>12801</v>
      </c>
      <c r="E9487" s="76"/>
      <c r="F9487" s="76" t="s">
        <v>12800</v>
      </c>
    </row>
    <row r="9488" spans="2:6" x14ac:dyDescent="0.35">
      <c r="B9488" s="76">
        <v>9486</v>
      </c>
      <c r="C9488" s="76" t="s">
        <v>6372</v>
      </c>
      <c r="D9488" s="76" t="s">
        <v>6373</v>
      </c>
      <c r="E9488" s="76"/>
      <c r="F9488" s="76" t="s">
        <v>956</v>
      </c>
    </row>
    <row r="9489" spans="2:6" x14ac:dyDescent="0.35">
      <c r="B9489" s="76">
        <v>9487</v>
      </c>
      <c r="C9489" s="76" t="s">
        <v>6374</v>
      </c>
      <c r="D9489" s="76" t="s">
        <v>10614</v>
      </c>
      <c r="E9489" s="76"/>
      <c r="F9489" s="76" t="s">
        <v>10613</v>
      </c>
    </row>
    <row r="9490" spans="2:6" x14ac:dyDescent="0.35">
      <c r="B9490" s="76">
        <v>9488</v>
      </c>
      <c r="C9490" s="76"/>
      <c r="D9490" s="76" t="s">
        <v>12804</v>
      </c>
      <c r="E9490" s="76"/>
      <c r="F9490" s="76" t="s">
        <v>12803</v>
      </c>
    </row>
    <row r="9491" spans="2:6" x14ac:dyDescent="0.35">
      <c r="B9491" s="76">
        <v>9489</v>
      </c>
      <c r="C9491" s="76" t="s">
        <v>6375</v>
      </c>
      <c r="D9491" s="76" t="s">
        <v>6376</v>
      </c>
      <c r="E9491" s="76"/>
      <c r="F9491" s="76" t="s">
        <v>456</v>
      </c>
    </row>
    <row r="9492" spans="2:6" x14ac:dyDescent="0.35">
      <c r="B9492" s="76">
        <v>9490</v>
      </c>
      <c r="C9492" s="76" t="s">
        <v>6377</v>
      </c>
      <c r="D9492" s="76" t="s">
        <v>10616</v>
      </c>
      <c r="E9492" s="76"/>
      <c r="F9492" s="76" t="s">
        <v>10615</v>
      </c>
    </row>
    <row r="9493" spans="2:6" x14ac:dyDescent="0.35">
      <c r="B9493" s="76">
        <v>9491</v>
      </c>
      <c r="C9493" s="76" t="s">
        <v>12807</v>
      </c>
      <c r="D9493" s="76" t="s">
        <v>12806</v>
      </c>
      <c r="E9493" s="76"/>
      <c r="F9493" s="76" t="s">
        <v>12805</v>
      </c>
    </row>
    <row r="9494" spans="2:6" x14ac:dyDescent="0.35">
      <c r="B9494" s="76">
        <v>9492</v>
      </c>
      <c r="C9494" s="76" t="s">
        <v>6378</v>
      </c>
      <c r="D9494" s="76" t="s">
        <v>6376</v>
      </c>
      <c r="E9494" s="76"/>
      <c r="F9494" s="76" t="s">
        <v>457</v>
      </c>
    </row>
    <row r="9495" spans="2:6" x14ac:dyDescent="0.35">
      <c r="B9495" s="76">
        <v>9493</v>
      </c>
      <c r="C9495" s="76" t="s">
        <v>1429</v>
      </c>
      <c r="D9495" s="76" t="s">
        <v>10618</v>
      </c>
      <c r="E9495" s="76"/>
      <c r="F9495" s="76" t="s">
        <v>10617</v>
      </c>
    </row>
    <row r="9496" spans="2:6" x14ac:dyDescent="0.35">
      <c r="B9496" s="76">
        <v>9494</v>
      </c>
      <c r="C9496" s="76" t="s">
        <v>12809</v>
      </c>
      <c r="D9496" s="76" t="s">
        <v>12806</v>
      </c>
      <c r="E9496" s="76"/>
      <c r="F9496" s="76" t="s">
        <v>12808</v>
      </c>
    </row>
    <row r="9497" spans="2:6" x14ac:dyDescent="0.35">
      <c r="B9497" s="76">
        <v>9495</v>
      </c>
      <c r="C9497" s="76" t="s">
        <v>6379</v>
      </c>
      <c r="D9497" s="76" t="s">
        <v>6380</v>
      </c>
      <c r="E9497" s="76"/>
      <c r="F9497" s="76" t="s">
        <v>514</v>
      </c>
    </row>
    <row r="9498" spans="2:6" x14ac:dyDescent="0.35">
      <c r="B9498" s="76">
        <v>9496</v>
      </c>
      <c r="C9498" s="76" t="s">
        <v>6381</v>
      </c>
      <c r="D9498" s="76" t="s">
        <v>1928</v>
      </c>
      <c r="E9498" s="76"/>
      <c r="F9498" s="76" t="s">
        <v>1927</v>
      </c>
    </row>
    <row r="9499" spans="2:6" x14ac:dyDescent="0.35">
      <c r="B9499" s="76">
        <v>9497</v>
      </c>
      <c r="C9499" s="76" t="s">
        <v>6382</v>
      </c>
      <c r="D9499" s="76" t="s">
        <v>10620</v>
      </c>
      <c r="E9499" s="76"/>
      <c r="F9499" s="76" t="s">
        <v>10619</v>
      </c>
    </row>
    <row r="9500" spans="2:6" x14ac:dyDescent="0.35">
      <c r="B9500" s="76">
        <v>9498</v>
      </c>
      <c r="C9500" s="76" t="s">
        <v>6383</v>
      </c>
      <c r="D9500" s="76" t="s">
        <v>6385</v>
      </c>
      <c r="E9500" s="76"/>
      <c r="F9500" s="76" t="s">
        <v>6384</v>
      </c>
    </row>
    <row r="9501" spans="2:6" x14ac:dyDescent="0.35">
      <c r="B9501" s="76">
        <v>9499</v>
      </c>
      <c r="C9501" s="76" t="s">
        <v>6386</v>
      </c>
      <c r="D9501" s="76" t="s">
        <v>1796</v>
      </c>
      <c r="E9501" s="76"/>
      <c r="F9501" s="76" t="s">
        <v>491</v>
      </c>
    </row>
    <row r="9502" spans="2:6" x14ac:dyDescent="0.35">
      <c r="B9502" s="76">
        <v>9500</v>
      </c>
      <c r="C9502" s="76" t="s">
        <v>6387</v>
      </c>
      <c r="D9502" s="76" t="s">
        <v>1796</v>
      </c>
      <c r="E9502" s="76"/>
      <c r="F9502" s="76" t="s">
        <v>549</v>
      </c>
    </row>
    <row r="9503" spans="2:6" x14ac:dyDescent="0.35">
      <c r="B9503" s="76">
        <v>9501</v>
      </c>
      <c r="C9503" s="76" t="s">
        <v>12811</v>
      </c>
      <c r="D9503" s="76" t="s">
        <v>13302</v>
      </c>
      <c r="E9503" s="76"/>
      <c r="F9503" s="76" t="s">
        <v>12810</v>
      </c>
    </row>
    <row r="9504" spans="2:6" x14ac:dyDescent="0.35">
      <c r="B9504" s="76">
        <v>9502</v>
      </c>
      <c r="C9504" s="76" t="s">
        <v>6388</v>
      </c>
      <c r="D9504" s="76" t="s">
        <v>2412</v>
      </c>
      <c r="E9504" s="76"/>
      <c r="F9504" s="76" t="s">
        <v>6389</v>
      </c>
    </row>
    <row r="9505" spans="2:6" x14ac:dyDescent="0.35">
      <c r="B9505" s="76">
        <v>9503</v>
      </c>
      <c r="C9505" s="76" t="s">
        <v>6390</v>
      </c>
      <c r="D9505" s="76" t="s">
        <v>10477</v>
      </c>
      <c r="E9505" s="76"/>
      <c r="F9505" s="76" t="s">
        <v>10621</v>
      </c>
    </row>
    <row r="9506" spans="2:6" x14ac:dyDescent="0.35">
      <c r="B9506" s="76">
        <v>9504</v>
      </c>
      <c r="C9506" s="76" t="s">
        <v>12813</v>
      </c>
      <c r="D9506" s="76" t="s">
        <v>1278</v>
      </c>
      <c r="E9506" s="76"/>
      <c r="F9506" s="76" t="s">
        <v>12812</v>
      </c>
    </row>
    <row r="9507" spans="2:6" x14ac:dyDescent="0.35">
      <c r="B9507" s="76">
        <v>9505</v>
      </c>
      <c r="C9507" s="76" t="s">
        <v>6391</v>
      </c>
      <c r="D9507" s="76" t="s">
        <v>6392</v>
      </c>
      <c r="E9507" s="76"/>
      <c r="F9507" s="76" t="s">
        <v>957</v>
      </c>
    </row>
    <row r="9508" spans="2:6" x14ac:dyDescent="0.35">
      <c r="B9508" s="76">
        <v>9506</v>
      </c>
      <c r="C9508" s="76" t="s">
        <v>6393</v>
      </c>
      <c r="D9508" s="76" t="s">
        <v>10622</v>
      </c>
      <c r="E9508" s="76"/>
      <c r="F9508" s="76" t="s">
        <v>6394</v>
      </c>
    </row>
    <row r="9509" spans="2:6" x14ac:dyDescent="0.35">
      <c r="B9509" s="76">
        <v>9507</v>
      </c>
      <c r="C9509" s="76" t="s">
        <v>12816</v>
      </c>
      <c r="D9509" s="76" t="s">
        <v>12815</v>
      </c>
      <c r="E9509" s="76"/>
      <c r="F9509" s="76" t="s">
        <v>12814</v>
      </c>
    </row>
    <row r="9510" spans="2:6" x14ac:dyDescent="0.35">
      <c r="B9510" s="76">
        <v>9508</v>
      </c>
      <c r="C9510" s="76" t="s">
        <v>6395</v>
      </c>
      <c r="D9510" s="76" t="s">
        <v>2651</v>
      </c>
      <c r="E9510" s="76"/>
      <c r="F9510" s="76" t="s">
        <v>958</v>
      </c>
    </row>
    <row r="9511" spans="2:6" x14ac:dyDescent="0.35">
      <c r="B9511" s="76">
        <v>9509</v>
      </c>
      <c r="C9511" s="76" t="s">
        <v>6396</v>
      </c>
      <c r="D9511" s="76" t="s">
        <v>1252</v>
      </c>
      <c r="E9511" s="76"/>
      <c r="F9511" s="76" t="s">
        <v>1251</v>
      </c>
    </row>
    <row r="9512" spans="2:6" x14ac:dyDescent="0.35">
      <c r="B9512" s="76">
        <v>9510</v>
      </c>
      <c r="C9512" s="76" t="s">
        <v>6397</v>
      </c>
      <c r="D9512" s="76" t="s">
        <v>10623</v>
      </c>
      <c r="E9512" s="76"/>
      <c r="F9512" s="76" t="s">
        <v>6398</v>
      </c>
    </row>
    <row r="9513" spans="2:6" x14ac:dyDescent="0.35">
      <c r="B9513" s="76">
        <v>9511</v>
      </c>
      <c r="C9513" s="76" t="s">
        <v>6399</v>
      </c>
      <c r="D9513" s="76" t="s">
        <v>6401</v>
      </c>
      <c r="E9513" s="76"/>
      <c r="F9513" s="76" t="s">
        <v>6400</v>
      </c>
    </row>
    <row r="9514" spans="2:6" x14ac:dyDescent="0.35">
      <c r="B9514" s="76">
        <v>9512</v>
      </c>
      <c r="C9514" s="76" t="s">
        <v>6402</v>
      </c>
      <c r="D9514" s="76" t="s">
        <v>2107</v>
      </c>
      <c r="E9514" s="76"/>
      <c r="F9514" s="76" t="s">
        <v>6403</v>
      </c>
    </row>
    <row r="9515" spans="2:6" x14ac:dyDescent="0.35">
      <c r="B9515" s="76">
        <v>9513</v>
      </c>
      <c r="C9515" s="76" t="s">
        <v>6404</v>
      </c>
      <c r="D9515" s="76" t="s">
        <v>10625</v>
      </c>
      <c r="E9515" s="76"/>
      <c r="F9515" s="76" t="s">
        <v>10624</v>
      </c>
    </row>
    <row r="9516" spans="2:6" x14ac:dyDescent="0.35">
      <c r="B9516" s="76">
        <v>9514</v>
      </c>
      <c r="C9516" s="76" t="s">
        <v>6405</v>
      </c>
      <c r="D9516" s="76" t="s">
        <v>2525</v>
      </c>
      <c r="E9516" s="76"/>
      <c r="F9516" s="76" t="s">
        <v>314</v>
      </c>
    </row>
    <row r="9517" spans="2:6" x14ac:dyDescent="0.35">
      <c r="B9517" s="76">
        <v>9515</v>
      </c>
      <c r="C9517" s="76" t="s">
        <v>6406</v>
      </c>
      <c r="D9517" s="76" t="s">
        <v>10626</v>
      </c>
      <c r="E9517" s="76"/>
      <c r="F9517" s="76" t="s">
        <v>562</v>
      </c>
    </row>
    <row r="9518" spans="2:6" x14ac:dyDescent="0.35">
      <c r="B9518" s="76">
        <v>9516</v>
      </c>
      <c r="C9518" s="76" t="s">
        <v>6407</v>
      </c>
      <c r="D9518" s="76" t="s">
        <v>6408</v>
      </c>
      <c r="E9518" s="76"/>
      <c r="F9518" s="76" t="s">
        <v>959</v>
      </c>
    </row>
    <row r="9519" spans="2:6" x14ac:dyDescent="0.35">
      <c r="B9519" s="76">
        <v>9517</v>
      </c>
      <c r="C9519" s="76" t="s">
        <v>6409</v>
      </c>
      <c r="D9519" s="76" t="s">
        <v>2393</v>
      </c>
      <c r="E9519" s="76"/>
      <c r="F9519" s="76" t="s">
        <v>2392</v>
      </c>
    </row>
    <row r="9520" spans="2:6" x14ac:dyDescent="0.35">
      <c r="B9520" s="76">
        <v>9518</v>
      </c>
      <c r="C9520" s="76" t="s">
        <v>6410</v>
      </c>
      <c r="D9520" s="76" t="s">
        <v>10627</v>
      </c>
      <c r="E9520" s="76"/>
      <c r="F9520" s="76" t="s">
        <v>6411</v>
      </c>
    </row>
    <row r="9521" spans="2:6" x14ac:dyDescent="0.35">
      <c r="B9521" s="76">
        <v>9519</v>
      </c>
      <c r="C9521" s="76" t="s">
        <v>6412</v>
      </c>
      <c r="D9521" s="76" t="s">
        <v>6413</v>
      </c>
      <c r="E9521" s="76"/>
      <c r="F9521" s="76" t="s">
        <v>492</v>
      </c>
    </row>
    <row r="9522" spans="2:6" x14ac:dyDescent="0.35">
      <c r="B9522" s="76">
        <v>9520</v>
      </c>
      <c r="C9522" s="76" t="s">
        <v>6414</v>
      </c>
      <c r="D9522" s="76" t="s">
        <v>6416</v>
      </c>
      <c r="E9522" s="76"/>
      <c r="F9522" s="76" t="s">
        <v>6415</v>
      </c>
    </row>
    <row r="9523" spans="2:6" x14ac:dyDescent="0.35">
      <c r="B9523" s="76">
        <v>9521</v>
      </c>
      <c r="C9523" s="76" t="s">
        <v>6417</v>
      </c>
      <c r="D9523" s="76" t="s">
        <v>10629</v>
      </c>
      <c r="E9523" s="76"/>
      <c r="F9523" s="76" t="s">
        <v>10628</v>
      </c>
    </row>
    <row r="9524" spans="2:6" x14ac:dyDescent="0.35">
      <c r="B9524" s="76">
        <v>9522</v>
      </c>
      <c r="C9524" s="76" t="s">
        <v>6418</v>
      </c>
      <c r="D9524" s="76" t="s">
        <v>6401</v>
      </c>
      <c r="E9524" s="76"/>
      <c r="F9524" s="76" t="s">
        <v>960</v>
      </c>
    </row>
    <row r="9525" spans="2:6" x14ac:dyDescent="0.35">
      <c r="B9525" s="98">
        <v>9523</v>
      </c>
      <c r="C9525" s="76" t="s">
        <v>6419</v>
      </c>
      <c r="D9525" s="76" t="s">
        <v>2107</v>
      </c>
      <c r="E9525" s="76"/>
      <c r="F9525" s="76" t="s">
        <v>2106</v>
      </c>
    </row>
    <row r="9526" spans="2:6" x14ac:dyDescent="0.35">
      <c r="B9526" s="98">
        <v>9524</v>
      </c>
      <c r="C9526" s="76" t="s">
        <v>6420</v>
      </c>
      <c r="D9526" s="76" t="s">
        <v>10625</v>
      </c>
      <c r="E9526" s="76"/>
      <c r="F9526" s="76" t="s">
        <v>6421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J457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3303" sqref="H3303"/>
    </sheetView>
  </sheetViews>
  <sheetFormatPr defaultRowHeight="14.5" x14ac:dyDescent="0.35"/>
  <cols>
    <col min="2" max="2" width="5" bestFit="1" customWidth="1"/>
    <col min="3" max="3" width="17" bestFit="1" customWidth="1"/>
    <col min="4" max="4" width="21" style="2" bestFit="1" customWidth="1"/>
    <col min="5" max="5" width="14" style="5" bestFit="1" customWidth="1"/>
    <col min="6" max="6" width="47.1796875" style="5" bestFit="1" customWidth="1"/>
    <col min="7" max="7" width="7.81640625" style="2" customWidth="1"/>
    <col min="8" max="8" width="8.453125" bestFit="1" customWidth="1"/>
    <col min="9" max="9" width="6.453125" bestFit="1" customWidth="1"/>
    <col min="10" max="11" width="14" bestFit="1" customWidth="1"/>
  </cols>
  <sheetData>
    <row r="2" spans="2:10" x14ac:dyDescent="0.35">
      <c r="B2" s="13" t="s">
        <v>2394</v>
      </c>
      <c r="C2" s="13" t="s">
        <v>2395</v>
      </c>
      <c r="D2" s="36" t="s">
        <v>1066</v>
      </c>
      <c r="E2" s="13" t="s">
        <v>7094</v>
      </c>
      <c r="F2" s="13" t="s">
        <v>1067</v>
      </c>
      <c r="G2" s="36" t="s">
        <v>1068</v>
      </c>
      <c r="H2" s="13" t="s">
        <v>1064</v>
      </c>
      <c r="I2" s="13" t="s">
        <v>1069</v>
      </c>
      <c r="J2" s="13" t="s">
        <v>2396</v>
      </c>
    </row>
    <row r="3" spans="2:10" hidden="1" x14ac:dyDescent="0.35">
      <c r="B3" s="76">
        <v>1</v>
      </c>
      <c r="C3" s="18" t="s">
        <v>11466</v>
      </c>
      <c r="D3" s="18" t="s">
        <v>7076</v>
      </c>
      <c r="E3" s="76" t="str">
        <f>VLOOKUP($D3,'Master Partnumber'!$C:$E,3,FALSE)</f>
        <v>F0581</v>
      </c>
      <c r="F3" s="76" t="str">
        <f>VLOOKUP($D3,'Master Partnumber'!$C:$E,2,FALSE)</f>
        <v>PLUG TAPER</v>
      </c>
      <c r="G3" s="37">
        <v>100</v>
      </c>
      <c r="H3" s="76" t="s">
        <v>7782</v>
      </c>
      <c r="I3" s="76" t="s">
        <v>532</v>
      </c>
      <c r="J3" s="27" t="s">
        <v>11468</v>
      </c>
    </row>
    <row r="4" spans="2:10" hidden="1" x14ac:dyDescent="0.35">
      <c r="B4" s="76">
        <v>2</v>
      </c>
      <c r="C4" s="18" t="s">
        <v>11466</v>
      </c>
      <c r="D4" s="76" t="s">
        <v>7076</v>
      </c>
      <c r="E4" s="76" t="str">
        <f>VLOOKUP($D4,'Master Partnumber'!$C:$E,3,FALSE)</f>
        <v>F0581</v>
      </c>
      <c r="F4" s="76" t="str">
        <f>VLOOKUP($D4,'Master Partnumber'!$C:$E,2,FALSE)</f>
        <v>PLUG TAPER</v>
      </c>
      <c r="G4" s="37">
        <v>100</v>
      </c>
      <c r="H4" s="76" t="s">
        <v>7782</v>
      </c>
      <c r="I4" s="76" t="s">
        <v>532</v>
      </c>
      <c r="J4" s="27" t="s">
        <v>11468</v>
      </c>
    </row>
    <row r="5" spans="2:10" hidden="1" x14ac:dyDescent="0.35">
      <c r="B5" s="76">
        <v>3</v>
      </c>
      <c r="C5" s="18" t="s">
        <v>11466</v>
      </c>
      <c r="D5" s="18" t="s">
        <v>7074</v>
      </c>
      <c r="E5" s="76" t="str">
        <f>VLOOKUP($D5,'Master Partnumber'!$C:$E,3,FALSE)</f>
        <v>F0577</v>
      </c>
      <c r="F5" s="76" t="str">
        <f>VLOOKUP($D5,'Master Partnumber'!$C:$E,2,FALSE)</f>
        <v>PLUG TAPER</v>
      </c>
      <c r="G5" s="37">
        <v>50</v>
      </c>
      <c r="H5" s="76" t="s">
        <v>7782</v>
      </c>
      <c r="I5" s="76" t="s">
        <v>532</v>
      </c>
      <c r="J5" s="27" t="s">
        <v>11401</v>
      </c>
    </row>
    <row r="6" spans="2:10" hidden="1" x14ac:dyDescent="0.35">
      <c r="B6" s="76">
        <v>4</v>
      </c>
      <c r="C6" s="18" t="s">
        <v>11466</v>
      </c>
      <c r="D6" s="76" t="s">
        <v>7078</v>
      </c>
      <c r="E6" s="76" t="str">
        <f>VLOOKUP($D6,'Master Partnumber'!$C:$E,3,FALSE)</f>
        <v>F0585</v>
      </c>
      <c r="F6" s="76" t="str">
        <f>VLOOKUP($D6,'Master Partnumber'!$C:$E,2,FALSE)</f>
        <v>PLUG</v>
      </c>
      <c r="G6" s="37">
        <v>40</v>
      </c>
      <c r="H6" s="76" t="s">
        <v>7782</v>
      </c>
      <c r="I6" s="76" t="s">
        <v>532</v>
      </c>
      <c r="J6" s="27" t="s">
        <v>11401</v>
      </c>
    </row>
    <row r="7" spans="2:10" hidden="1" x14ac:dyDescent="0.35">
      <c r="B7" s="76">
        <v>5</v>
      </c>
      <c r="C7" s="18" t="s">
        <v>11466</v>
      </c>
      <c r="D7" s="18" t="s">
        <v>7078</v>
      </c>
      <c r="E7" s="76" t="str">
        <f>VLOOKUP($D7,'Master Partnumber'!$C:$E,3,FALSE)</f>
        <v>F0585</v>
      </c>
      <c r="F7" s="76" t="str">
        <f>VLOOKUP($D7,'Master Partnumber'!$C:$E,2,FALSE)</f>
        <v>PLUG</v>
      </c>
      <c r="G7" s="37">
        <v>40</v>
      </c>
      <c r="H7" s="76" t="s">
        <v>7782</v>
      </c>
      <c r="I7" s="76" t="s">
        <v>532</v>
      </c>
      <c r="J7" s="27" t="s">
        <v>11401</v>
      </c>
    </row>
    <row r="8" spans="2:10" hidden="1" x14ac:dyDescent="0.35">
      <c r="B8" s="76">
        <v>6</v>
      </c>
      <c r="C8" s="18" t="s">
        <v>11466</v>
      </c>
      <c r="D8" s="76" t="s">
        <v>7078</v>
      </c>
      <c r="E8" s="76" t="str">
        <f>VLOOKUP($D8,'Master Partnumber'!$C:$E,3,FALSE)</f>
        <v>F0585</v>
      </c>
      <c r="F8" s="76" t="str">
        <f>VLOOKUP($D8,'Master Partnumber'!$C:$E,2,FALSE)</f>
        <v>PLUG</v>
      </c>
      <c r="G8" s="37">
        <v>40</v>
      </c>
      <c r="H8" s="76" t="s">
        <v>7782</v>
      </c>
      <c r="I8" s="76" t="s">
        <v>532</v>
      </c>
      <c r="J8" s="27" t="s">
        <v>11401</v>
      </c>
    </row>
    <row r="9" spans="2:10" hidden="1" x14ac:dyDescent="0.35">
      <c r="B9" s="76">
        <v>7</v>
      </c>
      <c r="C9" s="18" t="s">
        <v>11466</v>
      </c>
      <c r="D9" s="18" t="s">
        <v>7078</v>
      </c>
      <c r="E9" s="76" t="str">
        <f>VLOOKUP($D9,'Master Partnumber'!$C:$E,3,FALSE)</f>
        <v>F0585</v>
      </c>
      <c r="F9" s="76" t="str">
        <f>VLOOKUP($D9,'Master Partnumber'!$C:$E,2,FALSE)</f>
        <v>PLUG</v>
      </c>
      <c r="G9" s="37">
        <v>40</v>
      </c>
      <c r="H9" s="76" t="s">
        <v>7782</v>
      </c>
      <c r="I9" s="76" t="s">
        <v>532</v>
      </c>
      <c r="J9" s="27" t="s">
        <v>11401</v>
      </c>
    </row>
    <row r="10" spans="2:10" hidden="1" x14ac:dyDescent="0.35">
      <c r="B10" s="76">
        <v>8</v>
      </c>
      <c r="C10" s="18" t="s">
        <v>11466</v>
      </c>
      <c r="D10" s="76" t="s">
        <v>7078</v>
      </c>
      <c r="E10" s="76" t="str">
        <f>VLOOKUP($D10,'Master Partnumber'!$C:$E,3,FALSE)</f>
        <v>F0585</v>
      </c>
      <c r="F10" s="76" t="str">
        <f>VLOOKUP($D10,'Master Partnumber'!$C:$E,2,FALSE)</f>
        <v>PLUG</v>
      </c>
      <c r="G10" s="37">
        <v>40</v>
      </c>
      <c r="H10" s="76" t="s">
        <v>7782</v>
      </c>
      <c r="I10" s="76" t="s">
        <v>532</v>
      </c>
      <c r="J10" s="27" t="s">
        <v>11401</v>
      </c>
    </row>
    <row r="11" spans="2:10" hidden="1" x14ac:dyDescent="0.35">
      <c r="B11" s="76">
        <v>9</v>
      </c>
      <c r="C11" s="18" t="s">
        <v>11466</v>
      </c>
      <c r="D11" s="18" t="s">
        <v>7078</v>
      </c>
      <c r="E11" s="76" t="str">
        <f>VLOOKUP($D11,'Master Partnumber'!$C:$E,3,FALSE)</f>
        <v>F0585</v>
      </c>
      <c r="F11" s="76" t="str">
        <f>VLOOKUP($D11,'Master Partnumber'!$C:$E,2,FALSE)</f>
        <v>PLUG</v>
      </c>
      <c r="G11" s="37">
        <v>40</v>
      </c>
      <c r="H11" s="76" t="s">
        <v>7782</v>
      </c>
      <c r="I11" s="76" t="s">
        <v>532</v>
      </c>
      <c r="J11" s="27" t="s">
        <v>11401</v>
      </c>
    </row>
    <row r="12" spans="2:10" hidden="1" x14ac:dyDescent="0.35">
      <c r="B12" s="76">
        <v>10</v>
      </c>
      <c r="C12" s="18" t="s">
        <v>11466</v>
      </c>
      <c r="D12" s="76" t="s">
        <v>7078</v>
      </c>
      <c r="E12" s="76" t="str">
        <f>VLOOKUP($D12,'Master Partnumber'!$C:$E,3,FALSE)</f>
        <v>F0585</v>
      </c>
      <c r="F12" s="76" t="str">
        <f>VLOOKUP($D12,'Master Partnumber'!$C:$E,2,FALSE)</f>
        <v>PLUG</v>
      </c>
      <c r="G12" s="37">
        <v>40</v>
      </c>
      <c r="H12" s="76" t="s">
        <v>7782</v>
      </c>
      <c r="I12" s="76" t="s">
        <v>532</v>
      </c>
      <c r="J12" s="27" t="s">
        <v>11401</v>
      </c>
    </row>
    <row r="13" spans="2:10" hidden="1" x14ac:dyDescent="0.35">
      <c r="B13" s="76">
        <v>11</v>
      </c>
      <c r="C13" s="18" t="s">
        <v>11466</v>
      </c>
      <c r="D13" s="18" t="s">
        <v>7078</v>
      </c>
      <c r="E13" s="76" t="str">
        <f>VLOOKUP($D13,'Master Partnumber'!$C:$E,3,FALSE)</f>
        <v>F0585</v>
      </c>
      <c r="F13" s="76" t="str">
        <f>VLOOKUP($D13,'Master Partnumber'!$C:$E,2,FALSE)</f>
        <v>PLUG</v>
      </c>
      <c r="G13" s="37">
        <v>40</v>
      </c>
      <c r="H13" s="76" t="s">
        <v>7782</v>
      </c>
      <c r="I13" s="76" t="s">
        <v>532</v>
      </c>
      <c r="J13" s="27" t="s">
        <v>11401</v>
      </c>
    </row>
    <row r="14" spans="2:10" hidden="1" x14ac:dyDescent="0.35">
      <c r="B14" s="76">
        <v>12</v>
      </c>
      <c r="C14" s="18" t="s">
        <v>11466</v>
      </c>
      <c r="D14" s="76" t="s">
        <v>7078</v>
      </c>
      <c r="E14" s="76" t="str">
        <f>VLOOKUP($D14,'Master Partnumber'!$C:$E,3,FALSE)</f>
        <v>F0585</v>
      </c>
      <c r="F14" s="76" t="str">
        <f>VLOOKUP($D14,'Master Partnumber'!$C:$E,2,FALSE)</f>
        <v>PLUG</v>
      </c>
      <c r="G14" s="37">
        <v>40</v>
      </c>
      <c r="H14" s="76" t="s">
        <v>7782</v>
      </c>
      <c r="I14" s="76" t="s">
        <v>532</v>
      </c>
      <c r="J14" s="27" t="s">
        <v>11401</v>
      </c>
    </row>
    <row r="15" spans="2:10" hidden="1" x14ac:dyDescent="0.35">
      <c r="B15" s="76">
        <v>13</v>
      </c>
      <c r="C15" s="18" t="s">
        <v>11466</v>
      </c>
      <c r="D15" s="18" t="s">
        <v>7078</v>
      </c>
      <c r="E15" s="76" t="str">
        <f>VLOOKUP($D15,'Master Partnumber'!$C:$E,3,FALSE)</f>
        <v>F0585</v>
      </c>
      <c r="F15" s="76" t="str">
        <f>VLOOKUP($D15,'Master Partnumber'!$C:$E,2,FALSE)</f>
        <v>PLUG</v>
      </c>
      <c r="G15" s="37">
        <v>40</v>
      </c>
      <c r="H15" s="76" t="s">
        <v>7782</v>
      </c>
      <c r="I15" s="76" t="s">
        <v>532</v>
      </c>
      <c r="J15" s="27" t="s">
        <v>11401</v>
      </c>
    </row>
    <row r="16" spans="2:10" hidden="1" x14ac:dyDescent="0.35">
      <c r="B16" s="76">
        <v>14</v>
      </c>
      <c r="C16" s="18" t="s">
        <v>11466</v>
      </c>
      <c r="D16" s="76" t="s">
        <v>7078</v>
      </c>
      <c r="E16" s="76" t="str">
        <f>VLOOKUP($D16,'Master Partnumber'!$C:$E,3,FALSE)</f>
        <v>F0585</v>
      </c>
      <c r="F16" s="76" t="str">
        <f>VLOOKUP($D16,'Master Partnumber'!$C:$E,2,FALSE)</f>
        <v>PLUG</v>
      </c>
      <c r="G16" s="37">
        <v>40</v>
      </c>
      <c r="H16" s="76" t="s">
        <v>7782</v>
      </c>
      <c r="I16" s="76" t="s">
        <v>532</v>
      </c>
      <c r="J16" s="27" t="s">
        <v>11401</v>
      </c>
    </row>
    <row r="17" spans="2:10" hidden="1" x14ac:dyDescent="0.35">
      <c r="B17" s="76">
        <v>15</v>
      </c>
      <c r="C17" s="18" t="s">
        <v>11466</v>
      </c>
      <c r="D17" s="18" t="s">
        <v>7078</v>
      </c>
      <c r="E17" s="76" t="str">
        <f>VLOOKUP($D17,'Master Partnumber'!$C:$E,3,FALSE)</f>
        <v>F0585</v>
      </c>
      <c r="F17" s="76" t="str">
        <f>VLOOKUP($D17,'Master Partnumber'!$C:$E,2,FALSE)</f>
        <v>PLUG</v>
      </c>
      <c r="G17" s="37">
        <v>40</v>
      </c>
      <c r="H17" s="76" t="s">
        <v>7782</v>
      </c>
      <c r="I17" s="76" t="s">
        <v>532</v>
      </c>
      <c r="J17" s="27" t="s">
        <v>11401</v>
      </c>
    </row>
    <row r="18" spans="2:10" hidden="1" x14ac:dyDescent="0.35">
      <c r="B18" s="76">
        <v>16</v>
      </c>
      <c r="C18" s="18" t="s">
        <v>11466</v>
      </c>
      <c r="D18" s="76" t="s">
        <v>7078</v>
      </c>
      <c r="E18" s="76" t="str">
        <f>VLOOKUP($D18,'Master Partnumber'!$C:$E,3,FALSE)</f>
        <v>F0585</v>
      </c>
      <c r="F18" s="76" t="str">
        <f>VLOOKUP($D18,'Master Partnumber'!$C:$E,2,FALSE)</f>
        <v>PLUG</v>
      </c>
      <c r="G18" s="37">
        <v>40</v>
      </c>
      <c r="H18" s="76" t="s">
        <v>7782</v>
      </c>
      <c r="I18" s="76" t="s">
        <v>532</v>
      </c>
      <c r="J18" s="27" t="s">
        <v>11401</v>
      </c>
    </row>
    <row r="19" spans="2:10" hidden="1" x14ac:dyDescent="0.35">
      <c r="B19" s="76">
        <v>17</v>
      </c>
      <c r="C19" s="18" t="s">
        <v>11466</v>
      </c>
      <c r="D19" s="18" t="s">
        <v>7078</v>
      </c>
      <c r="E19" s="76" t="str">
        <f>VLOOKUP($D19,'Master Partnumber'!$C:$E,3,FALSE)</f>
        <v>F0585</v>
      </c>
      <c r="F19" s="76" t="str">
        <f>VLOOKUP($D19,'Master Partnumber'!$C:$E,2,FALSE)</f>
        <v>PLUG</v>
      </c>
      <c r="G19" s="37">
        <v>40</v>
      </c>
      <c r="H19" s="76" t="s">
        <v>7782</v>
      </c>
      <c r="I19" s="76" t="s">
        <v>532</v>
      </c>
      <c r="J19" s="27" t="s">
        <v>11401</v>
      </c>
    </row>
    <row r="20" spans="2:10" hidden="1" x14ac:dyDescent="0.35">
      <c r="B20" s="76">
        <v>18</v>
      </c>
      <c r="C20" s="18" t="s">
        <v>11466</v>
      </c>
      <c r="D20" s="76" t="s">
        <v>7078</v>
      </c>
      <c r="E20" s="76" t="str">
        <f>VLOOKUP($D20,'Master Partnumber'!$C:$E,3,FALSE)</f>
        <v>F0585</v>
      </c>
      <c r="F20" s="76" t="str">
        <f>VLOOKUP($D20,'Master Partnumber'!$C:$E,2,FALSE)</f>
        <v>PLUG</v>
      </c>
      <c r="G20" s="37">
        <v>40</v>
      </c>
      <c r="H20" s="76" t="s">
        <v>7782</v>
      </c>
      <c r="I20" s="76" t="s">
        <v>532</v>
      </c>
      <c r="J20" s="27" t="s">
        <v>11401</v>
      </c>
    </row>
    <row r="21" spans="2:10" hidden="1" x14ac:dyDescent="0.35">
      <c r="B21" s="76">
        <v>19</v>
      </c>
      <c r="C21" s="18" t="s">
        <v>11466</v>
      </c>
      <c r="D21" s="18" t="s">
        <v>7078</v>
      </c>
      <c r="E21" s="76" t="str">
        <f>VLOOKUP($D21,'Master Partnumber'!$C:$E,3,FALSE)</f>
        <v>F0585</v>
      </c>
      <c r="F21" s="76" t="str">
        <f>VLOOKUP($D21,'Master Partnumber'!$C:$E,2,FALSE)</f>
        <v>PLUG</v>
      </c>
      <c r="G21" s="37">
        <v>40</v>
      </c>
      <c r="H21" s="76" t="s">
        <v>7782</v>
      </c>
      <c r="I21" s="76" t="s">
        <v>532</v>
      </c>
      <c r="J21" s="27" t="s">
        <v>11401</v>
      </c>
    </row>
    <row r="22" spans="2:10" hidden="1" x14ac:dyDescent="0.35">
      <c r="B22" s="76">
        <v>20</v>
      </c>
      <c r="C22" s="18" t="s">
        <v>11466</v>
      </c>
      <c r="D22" s="76" t="s">
        <v>7078</v>
      </c>
      <c r="E22" s="76" t="str">
        <f>VLOOKUP($D22,'Master Partnumber'!$C:$E,3,FALSE)</f>
        <v>F0585</v>
      </c>
      <c r="F22" s="76" t="str">
        <f>VLOOKUP($D22,'Master Partnumber'!$C:$E,2,FALSE)</f>
        <v>PLUG</v>
      </c>
      <c r="G22" s="37">
        <v>40</v>
      </c>
      <c r="H22" s="76" t="s">
        <v>7782</v>
      </c>
      <c r="I22" s="76" t="s">
        <v>532</v>
      </c>
      <c r="J22" s="27" t="s">
        <v>11401</v>
      </c>
    </row>
    <row r="23" spans="2:10" hidden="1" x14ac:dyDescent="0.35">
      <c r="B23" s="76">
        <v>21</v>
      </c>
      <c r="C23" s="18" t="s">
        <v>11466</v>
      </c>
      <c r="D23" s="18" t="s">
        <v>7078</v>
      </c>
      <c r="E23" s="76" t="str">
        <f>VLOOKUP($D23,'Master Partnumber'!$C:$E,3,FALSE)</f>
        <v>F0585</v>
      </c>
      <c r="F23" s="76" t="str">
        <f>VLOOKUP($D23,'Master Partnumber'!$C:$E,2,FALSE)</f>
        <v>PLUG</v>
      </c>
      <c r="G23" s="37">
        <v>40</v>
      </c>
      <c r="H23" s="76" t="s">
        <v>7782</v>
      </c>
      <c r="I23" s="76" t="s">
        <v>532</v>
      </c>
      <c r="J23" s="27" t="s">
        <v>11401</v>
      </c>
    </row>
    <row r="24" spans="2:10" hidden="1" x14ac:dyDescent="0.35">
      <c r="B24" s="76">
        <v>22</v>
      </c>
      <c r="C24" s="18" t="s">
        <v>11466</v>
      </c>
      <c r="D24" s="76" t="s">
        <v>7078</v>
      </c>
      <c r="E24" s="76" t="str">
        <f>VLOOKUP($D24,'Master Partnumber'!$C:$E,3,FALSE)</f>
        <v>F0585</v>
      </c>
      <c r="F24" s="76" t="str">
        <f>VLOOKUP($D24,'Master Partnumber'!$C:$E,2,FALSE)</f>
        <v>PLUG</v>
      </c>
      <c r="G24" s="37">
        <v>40</v>
      </c>
      <c r="H24" s="76" t="s">
        <v>7782</v>
      </c>
      <c r="I24" s="76" t="s">
        <v>532</v>
      </c>
      <c r="J24" s="27" t="s">
        <v>11401</v>
      </c>
    </row>
    <row r="25" spans="2:10" hidden="1" x14ac:dyDescent="0.35">
      <c r="B25" s="76">
        <v>23</v>
      </c>
      <c r="C25" s="18" t="s">
        <v>11466</v>
      </c>
      <c r="D25" s="18" t="s">
        <v>7078</v>
      </c>
      <c r="E25" s="76" t="str">
        <f>VLOOKUP($D25,'Master Partnumber'!$C:$E,3,FALSE)</f>
        <v>F0585</v>
      </c>
      <c r="F25" s="76" t="str">
        <f>VLOOKUP($D25,'Master Partnumber'!$C:$E,2,FALSE)</f>
        <v>PLUG</v>
      </c>
      <c r="G25" s="37">
        <v>40</v>
      </c>
      <c r="H25" s="76" t="s">
        <v>7782</v>
      </c>
      <c r="I25" s="76" t="s">
        <v>532</v>
      </c>
      <c r="J25" s="27" t="s">
        <v>11401</v>
      </c>
    </row>
    <row r="26" spans="2:10" hidden="1" x14ac:dyDescent="0.35">
      <c r="B26" s="76">
        <v>24</v>
      </c>
      <c r="C26" s="18" t="s">
        <v>11466</v>
      </c>
      <c r="D26" s="76" t="s">
        <v>7078</v>
      </c>
      <c r="E26" s="76" t="str">
        <f>VLOOKUP($D26,'Master Partnumber'!$C:$E,3,FALSE)</f>
        <v>F0585</v>
      </c>
      <c r="F26" s="76" t="str">
        <f>VLOOKUP($D26,'Master Partnumber'!$C:$E,2,FALSE)</f>
        <v>PLUG</v>
      </c>
      <c r="G26" s="37">
        <v>40</v>
      </c>
      <c r="H26" s="76" t="s">
        <v>7782</v>
      </c>
      <c r="I26" s="76" t="s">
        <v>532</v>
      </c>
      <c r="J26" s="27" t="s">
        <v>11401</v>
      </c>
    </row>
    <row r="27" spans="2:10" hidden="1" x14ac:dyDescent="0.35">
      <c r="B27" s="76">
        <v>25</v>
      </c>
      <c r="C27" s="18" t="s">
        <v>11466</v>
      </c>
      <c r="D27" s="18" t="s">
        <v>7078</v>
      </c>
      <c r="E27" s="76" t="str">
        <f>VLOOKUP($D27,'Master Partnumber'!$C:$E,3,FALSE)</f>
        <v>F0585</v>
      </c>
      <c r="F27" s="76" t="str">
        <f>VLOOKUP($D27,'Master Partnumber'!$C:$E,2,FALSE)</f>
        <v>PLUG</v>
      </c>
      <c r="G27" s="37">
        <v>40</v>
      </c>
      <c r="H27" s="76" t="s">
        <v>7782</v>
      </c>
      <c r="I27" s="76" t="s">
        <v>532</v>
      </c>
      <c r="J27" s="27" t="s">
        <v>11401</v>
      </c>
    </row>
    <row r="28" spans="2:10" hidden="1" x14ac:dyDescent="0.35">
      <c r="B28" s="76">
        <v>26</v>
      </c>
      <c r="C28" s="18" t="s">
        <v>11466</v>
      </c>
      <c r="D28" s="76" t="s">
        <v>7078</v>
      </c>
      <c r="E28" s="76" t="str">
        <f>VLOOKUP($D28,'Master Partnumber'!$C:$E,3,FALSE)</f>
        <v>F0585</v>
      </c>
      <c r="F28" s="76" t="str">
        <f>VLOOKUP($D28,'Master Partnumber'!$C:$E,2,FALSE)</f>
        <v>PLUG</v>
      </c>
      <c r="G28" s="37">
        <v>40</v>
      </c>
      <c r="H28" s="76" t="s">
        <v>7782</v>
      </c>
      <c r="I28" s="76" t="s">
        <v>532</v>
      </c>
      <c r="J28" s="27" t="s">
        <v>11401</v>
      </c>
    </row>
    <row r="29" spans="2:10" hidden="1" x14ac:dyDescent="0.35">
      <c r="B29" s="76">
        <v>27</v>
      </c>
      <c r="C29" s="18" t="s">
        <v>11466</v>
      </c>
      <c r="D29" s="18" t="s">
        <v>7078</v>
      </c>
      <c r="E29" s="76" t="str">
        <f>VLOOKUP($D29,'Master Partnumber'!$C:$E,3,FALSE)</f>
        <v>F0585</v>
      </c>
      <c r="F29" s="76" t="str">
        <f>VLOOKUP($D29,'Master Partnumber'!$C:$E,2,FALSE)</f>
        <v>PLUG</v>
      </c>
      <c r="G29" s="37">
        <v>40</v>
      </c>
      <c r="H29" s="76" t="s">
        <v>7782</v>
      </c>
      <c r="I29" s="76" t="s">
        <v>532</v>
      </c>
      <c r="J29" s="27" t="s">
        <v>11401</v>
      </c>
    </row>
    <row r="30" spans="2:10" hidden="1" x14ac:dyDescent="0.35">
      <c r="B30" s="76">
        <v>28</v>
      </c>
      <c r="C30" s="18" t="s">
        <v>11466</v>
      </c>
      <c r="D30" s="76" t="s">
        <v>7078</v>
      </c>
      <c r="E30" s="76" t="str">
        <f>VLOOKUP($D30,'Master Partnumber'!$C:$E,3,FALSE)</f>
        <v>F0585</v>
      </c>
      <c r="F30" s="76" t="str">
        <f>VLOOKUP($D30,'Master Partnumber'!$C:$E,2,FALSE)</f>
        <v>PLUG</v>
      </c>
      <c r="G30" s="37">
        <v>40</v>
      </c>
      <c r="H30" s="76" t="s">
        <v>7782</v>
      </c>
      <c r="I30" s="76" t="s">
        <v>532</v>
      </c>
      <c r="J30" s="27" t="s">
        <v>11401</v>
      </c>
    </row>
    <row r="31" spans="2:10" hidden="1" x14ac:dyDescent="0.35">
      <c r="B31" s="76">
        <v>29</v>
      </c>
      <c r="C31" s="18" t="s">
        <v>11466</v>
      </c>
      <c r="D31" s="18" t="s">
        <v>7078</v>
      </c>
      <c r="E31" s="76" t="str">
        <f>VLOOKUP($D31,'Master Partnumber'!$C:$E,3,FALSE)</f>
        <v>F0585</v>
      </c>
      <c r="F31" s="76" t="str">
        <f>VLOOKUP($D31,'Master Partnumber'!$C:$E,2,FALSE)</f>
        <v>PLUG</v>
      </c>
      <c r="G31" s="37">
        <v>40</v>
      </c>
      <c r="H31" s="76" t="s">
        <v>7782</v>
      </c>
      <c r="I31" s="76" t="s">
        <v>532</v>
      </c>
      <c r="J31" s="27" t="s">
        <v>11401</v>
      </c>
    </row>
    <row r="32" spans="2:10" hidden="1" x14ac:dyDescent="0.35">
      <c r="B32" s="76">
        <v>30</v>
      </c>
      <c r="C32" s="18" t="s">
        <v>11466</v>
      </c>
      <c r="D32" s="76" t="s">
        <v>7459</v>
      </c>
      <c r="E32" s="76" t="str">
        <f>VLOOKUP($D32,'Master Partnumber'!$C:$E,3,FALSE)</f>
        <v>F1137</v>
      </c>
      <c r="F32" s="76" t="str">
        <f>VLOOKUP($D32,'Master Partnumber'!$C:$E,2,FALSE)</f>
        <v>PIN DOWEL</v>
      </c>
      <c r="G32" s="37">
        <v>100</v>
      </c>
      <c r="H32" s="76" t="s">
        <v>7782</v>
      </c>
      <c r="I32" s="76" t="s">
        <v>532</v>
      </c>
      <c r="J32" s="27" t="s">
        <v>11401</v>
      </c>
    </row>
    <row r="33" spans="2:10" hidden="1" x14ac:dyDescent="0.35">
      <c r="B33" s="76">
        <v>31</v>
      </c>
      <c r="C33" s="18" t="s">
        <v>11466</v>
      </c>
      <c r="D33" s="18" t="s">
        <v>7459</v>
      </c>
      <c r="E33" s="76" t="str">
        <f>VLOOKUP($D33,'Master Partnumber'!$C:$E,3,FALSE)</f>
        <v>F1137</v>
      </c>
      <c r="F33" s="76" t="str">
        <f>VLOOKUP($D33,'Master Partnumber'!$C:$E,2,FALSE)</f>
        <v>PIN DOWEL</v>
      </c>
      <c r="G33" s="37">
        <v>100</v>
      </c>
      <c r="H33" s="76" t="s">
        <v>7782</v>
      </c>
      <c r="I33" s="76" t="s">
        <v>532</v>
      </c>
      <c r="J33" s="27" t="s">
        <v>11401</v>
      </c>
    </row>
    <row r="34" spans="2:10" hidden="1" x14ac:dyDescent="0.35">
      <c r="B34" s="76">
        <v>32</v>
      </c>
      <c r="C34" s="18" t="s">
        <v>11466</v>
      </c>
      <c r="D34" s="76" t="s">
        <v>7459</v>
      </c>
      <c r="E34" s="76" t="str">
        <f>VLOOKUP($D34,'Master Partnumber'!$C:$E,3,FALSE)</f>
        <v>F1137</v>
      </c>
      <c r="F34" s="76" t="str">
        <f>VLOOKUP($D34,'Master Partnumber'!$C:$E,2,FALSE)</f>
        <v>PIN DOWEL</v>
      </c>
      <c r="G34" s="37">
        <v>100</v>
      </c>
      <c r="H34" s="76" t="s">
        <v>7782</v>
      </c>
      <c r="I34" s="76" t="s">
        <v>532</v>
      </c>
      <c r="J34" s="27" t="s">
        <v>11401</v>
      </c>
    </row>
    <row r="35" spans="2:10" hidden="1" x14ac:dyDescent="0.35">
      <c r="B35" s="76">
        <v>33</v>
      </c>
      <c r="C35" s="18" t="s">
        <v>11466</v>
      </c>
      <c r="D35" s="18" t="s">
        <v>7459</v>
      </c>
      <c r="E35" s="76" t="str">
        <f>VLOOKUP($D35,'Master Partnumber'!$C:$E,3,FALSE)</f>
        <v>F1137</v>
      </c>
      <c r="F35" s="76" t="str">
        <f>VLOOKUP($D35,'Master Partnumber'!$C:$E,2,FALSE)</f>
        <v>PIN DOWEL</v>
      </c>
      <c r="G35" s="37">
        <v>100</v>
      </c>
      <c r="H35" s="76" t="s">
        <v>7782</v>
      </c>
      <c r="I35" s="76" t="s">
        <v>532</v>
      </c>
      <c r="J35" s="27" t="s">
        <v>11401</v>
      </c>
    </row>
    <row r="36" spans="2:10" hidden="1" x14ac:dyDescent="0.35">
      <c r="B36" s="76">
        <v>34</v>
      </c>
      <c r="C36" s="18" t="s">
        <v>11466</v>
      </c>
      <c r="D36" s="76" t="s">
        <v>7459</v>
      </c>
      <c r="E36" s="76" t="str">
        <f>VLOOKUP($D36,'Master Partnumber'!$C:$E,3,FALSE)</f>
        <v>F1137</v>
      </c>
      <c r="F36" s="76" t="str">
        <f>VLOOKUP($D36,'Master Partnumber'!$C:$E,2,FALSE)</f>
        <v>PIN DOWEL</v>
      </c>
      <c r="G36" s="37">
        <v>100</v>
      </c>
      <c r="H36" s="76" t="s">
        <v>7782</v>
      </c>
      <c r="I36" s="76" t="s">
        <v>532</v>
      </c>
      <c r="J36" s="27" t="s">
        <v>11401</v>
      </c>
    </row>
    <row r="37" spans="2:10" hidden="1" x14ac:dyDescent="0.35">
      <c r="B37" s="76">
        <v>35</v>
      </c>
      <c r="C37" s="18" t="s">
        <v>11466</v>
      </c>
      <c r="D37" s="18" t="s">
        <v>7459</v>
      </c>
      <c r="E37" s="76" t="str">
        <f>VLOOKUP($D37,'Master Partnumber'!$C:$E,3,FALSE)</f>
        <v>F1137</v>
      </c>
      <c r="F37" s="76" t="str">
        <f>VLOOKUP($D37,'Master Partnumber'!$C:$E,2,FALSE)</f>
        <v>PIN DOWEL</v>
      </c>
      <c r="G37" s="37">
        <v>100</v>
      </c>
      <c r="H37" s="76" t="s">
        <v>7782</v>
      </c>
      <c r="I37" s="76" t="s">
        <v>532</v>
      </c>
      <c r="J37" s="27" t="s">
        <v>11401</v>
      </c>
    </row>
    <row r="38" spans="2:10" hidden="1" x14ac:dyDescent="0.35">
      <c r="B38" s="76">
        <v>36</v>
      </c>
      <c r="C38" s="18" t="s">
        <v>11466</v>
      </c>
      <c r="D38" s="76" t="s">
        <v>7459</v>
      </c>
      <c r="E38" s="76" t="str">
        <f>VLOOKUP($D38,'Master Partnumber'!$C:$E,3,FALSE)</f>
        <v>F1137</v>
      </c>
      <c r="F38" s="76" t="str">
        <f>VLOOKUP($D38,'Master Partnumber'!$C:$E,2,FALSE)</f>
        <v>PIN DOWEL</v>
      </c>
      <c r="G38" s="37">
        <v>100</v>
      </c>
      <c r="H38" s="76" t="s">
        <v>7782</v>
      </c>
      <c r="I38" s="76" t="s">
        <v>532</v>
      </c>
      <c r="J38" s="27" t="s">
        <v>11401</v>
      </c>
    </row>
    <row r="39" spans="2:10" hidden="1" x14ac:dyDescent="0.35">
      <c r="B39" s="76">
        <v>37</v>
      </c>
      <c r="C39" s="18" t="s">
        <v>11466</v>
      </c>
      <c r="D39" s="18" t="s">
        <v>7459</v>
      </c>
      <c r="E39" s="76" t="str">
        <f>VLOOKUP($D39,'Master Partnumber'!$C:$E,3,FALSE)</f>
        <v>F1137</v>
      </c>
      <c r="F39" s="76" t="str">
        <f>VLOOKUP($D39,'Master Partnumber'!$C:$E,2,FALSE)</f>
        <v>PIN DOWEL</v>
      </c>
      <c r="G39" s="37">
        <v>100</v>
      </c>
      <c r="H39" s="76" t="s">
        <v>7782</v>
      </c>
      <c r="I39" s="76" t="s">
        <v>532</v>
      </c>
      <c r="J39" s="27" t="s">
        <v>11401</v>
      </c>
    </row>
    <row r="40" spans="2:10" hidden="1" x14ac:dyDescent="0.35">
      <c r="B40" s="76">
        <v>38</v>
      </c>
      <c r="C40" s="18" t="s">
        <v>11466</v>
      </c>
      <c r="D40" s="76" t="s">
        <v>7459</v>
      </c>
      <c r="E40" s="76" t="str">
        <f>VLOOKUP($D40,'Master Partnumber'!$C:$E,3,FALSE)</f>
        <v>F1137</v>
      </c>
      <c r="F40" s="76" t="str">
        <f>VLOOKUP($D40,'Master Partnumber'!$C:$E,2,FALSE)</f>
        <v>PIN DOWEL</v>
      </c>
      <c r="G40" s="37">
        <v>100</v>
      </c>
      <c r="H40" s="76" t="s">
        <v>7782</v>
      </c>
      <c r="I40" s="76" t="s">
        <v>532</v>
      </c>
      <c r="J40" s="27" t="s">
        <v>11401</v>
      </c>
    </row>
    <row r="41" spans="2:10" hidden="1" x14ac:dyDescent="0.35">
      <c r="B41" s="76">
        <v>39</v>
      </c>
      <c r="C41" s="18" t="s">
        <v>11466</v>
      </c>
      <c r="D41" s="18" t="s">
        <v>7459</v>
      </c>
      <c r="E41" s="76" t="str">
        <f>VLOOKUP($D41,'Master Partnumber'!$C:$E,3,FALSE)</f>
        <v>F1137</v>
      </c>
      <c r="F41" s="76" t="str">
        <f>VLOOKUP($D41,'Master Partnumber'!$C:$E,2,FALSE)</f>
        <v>PIN DOWEL</v>
      </c>
      <c r="G41" s="37">
        <v>100</v>
      </c>
      <c r="H41" s="76" t="s">
        <v>7782</v>
      </c>
      <c r="I41" s="76" t="s">
        <v>532</v>
      </c>
      <c r="J41" s="27" t="s">
        <v>11401</v>
      </c>
    </row>
    <row r="42" spans="2:10" hidden="1" x14ac:dyDescent="0.35">
      <c r="B42" s="76">
        <v>40</v>
      </c>
      <c r="C42" s="18" t="s">
        <v>11466</v>
      </c>
      <c r="D42" s="76" t="s">
        <v>7459</v>
      </c>
      <c r="E42" s="76" t="str">
        <f>VLOOKUP($D42,'Master Partnumber'!$C:$E,3,FALSE)</f>
        <v>F1137</v>
      </c>
      <c r="F42" s="76" t="str">
        <f>VLOOKUP($D42,'Master Partnumber'!$C:$E,2,FALSE)</f>
        <v>PIN DOWEL</v>
      </c>
      <c r="G42" s="37">
        <v>100</v>
      </c>
      <c r="H42" s="76" t="s">
        <v>7782</v>
      </c>
      <c r="I42" s="76" t="s">
        <v>532</v>
      </c>
      <c r="J42" s="27" t="s">
        <v>11401</v>
      </c>
    </row>
    <row r="43" spans="2:10" hidden="1" x14ac:dyDescent="0.35">
      <c r="B43" s="76">
        <v>41</v>
      </c>
      <c r="C43" s="18" t="s">
        <v>11466</v>
      </c>
      <c r="D43" s="18" t="s">
        <v>7459</v>
      </c>
      <c r="E43" s="76" t="str">
        <f>VLOOKUP($D43,'Master Partnumber'!$C:$E,3,FALSE)</f>
        <v>F1137</v>
      </c>
      <c r="F43" s="76" t="str">
        <f>VLOOKUP($D43,'Master Partnumber'!$C:$E,2,FALSE)</f>
        <v>PIN DOWEL</v>
      </c>
      <c r="G43" s="37">
        <v>100</v>
      </c>
      <c r="H43" s="76" t="s">
        <v>7782</v>
      </c>
      <c r="I43" s="76" t="s">
        <v>532</v>
      </c>
      <c r="J43" s="27" t="s">
        <v>11401</v>
      </c>
    </row>
    <row r="44" spans="2:10" hidden="1" x14ac:dyDescent="0.35">
      <c r="B44" s="76">
        <v>42</v>
      </c>
      <c r="C44" s="18" t="s">
        <v>11466</v>
      </c>
      <c r="D44" s="76" t="s">
        <v>7459</v>
      </c>
      <c r="E44" s="76" t="str">
        <f>VLOOKUP($D44,'Master Partnumber'!$C:$E,3,FALSE)</f>
        <v>F1137</v>
      </c>
      <c r="F44" s="76" t="str">
        <f>VLOOKUP($D44,'Master Partnumber'!$C:$E,2,FALSE)</f>
        <v>PIN DOWEL</v>
      </c>
      <c r="G44" s="37">
        <v>100</v>
      </c>
      <c r="H44" s="76" t="s">
        <v>7782</v>
      </c>
      <c r="I44" s="76" t="s">
        <v>532</v>
      </c>
      <c r="J44" s="27" t="s">
        <v>11401</v>
      </c>
    </row>
    <row r="45" spans="2:10" hidden="1" x14ac:dyDescent="0.35">
      <c r="B45" s="76">
        <v>43</v>
      </c>
      <c r="C45" s="18" t="s">
        <v>11466</v>
      </c>
      <c r="D45" s="18" t="s">
        <v>7459</v>
      </c>
      <c r="E45" s="76" t="str">
        <f>VLOOKUP($D45,'Master Partnumber'!$C:$E,3,FALSE)</f>
        <v>F1137</v>
      </c>
      <c r="F45" s="76" t="str">
        <f>VLOOKUP($D45,'Master Partnumber'!$C:$E,2,FALSE)</f>
        <v>PIN DOWEL</v>
      </c>
      <c r="G45" s="37">
        <v>100</v>
      </c>
      <c r="H45" s="76" t="s">
        <v>7782</v>
      </c>
      <c r="I45" s="76" t="s">
        <v>532</v>
      </c>
      <c r="J45" s="27" t="s">
        <v>11401</v>
      </c>
    </row>
    <row r="46" spans="2:10" hidden="1" x14ac:dyDescent="0.35">
      <c r="B46" s="76">
        <v>44</v>
      </c>
      <c r="C46" s="18" t="s">
        <v>11466</v>
      </c>
      <c r="D46" s="76" t="s">
        <v>7084</v>
      </c>
      <c r="E46" s="76" t="str">
        <f>VLOOKUP($D46,'Master Partnumber'!$C:$E,3,FALSE)</f>
        <v>F0596</v>
      </c>
      <c r="F46" s="76" t="str">
        <f>VLOOKUP($D46,'Master Partnumber'!$C:$E,2,FALSE)</f>
        <v>PIN DOWEL</v>
      </c>
      <c r="G46" s="37">
        <v>40</v>
      </c>
      <c r="H46" s="76" t="s">
        <v>7782</v>
      </c>
      <c r="I46" s="76" t="s">
        <v>532</v>
      </c>
      <c r="J46" s="27" t="s">
        <v>11401</v>
      </c>
    </row>
    <row r="47" spans="2:10" hidden="1" x14ac:dyDescent="0.35">
      <c r="B47" s="76">
        <v>45</v>
      </c>
      <c r="C47" s="18" t="s">
        <v>11466</v>
      </c>
      <c r="D47" s="18" t="s">
        <v>7084</v>
      </c>
      <c r="E47" s="76" t="str">
        <f>VLOOKUP($D47,'Master Partnumber'!$C:$E,3,FALSE)</f>
        <v>F0596</v>
      </c>
      <c r="F47" s="76" t="str">
        <f>VLOOKUP($D47,'Master Partnumber'!$C:$E,2,FALSE)</f>
        <v>PIN DOWEL</v>
      </c>
      <c r="G47" s="37">
        <v>40</v>
      </c>
      <c r="H47" s="76" t="s">
        <v>7782</v>
      </c>
      <c r="I47" s="76" t="s">
        <v>532</v>
      </c>
      <c r="J47" s="27" t="s">
        <v>11401</v>
      </c>
    </row>
    <row r="48" spans="2:10" hidden="1" x14ac:dyDescent="0.35">
      <c r="B48" s="76">
        <v>46</v>
      </c>
      <c r="C48" s="18" t="s">
        <v>11466</v>
      </c>
      <c r="D48" s="76" t="s">
        <v>7084</v>
      </c>
      <c r="E48" s="76" t="str">
        <f>VLOOKUP($D48,'Master Partnumber'!$C:$E,3,FALSE)</f>
        <v>F0596</v>
      </c>
      <c r="F48" s="76" t="str">
        <f>VLOOKUP($D48,'Master Partnumber'!$C:$E,2,FALSE)</f>
        <v>PIN DOWEL</v>
      </c>
      <c r="G48" s="37">
        <v>40</v>
      </c>
      <c r="H48" s="76" t="s">
        <v>7782</v>
      </c>
      <c r="I48" s="76" t="s">
        <v>532</v>
      </c>
      <c r="J48" s="27" t="s">
        <v>11401</v>
      </c>
    </row>
    <row r="49" spans="2:10" hidden="1" x14ac:dyDescent="0.35">
      <c r="B49" s="76">
        <v>47</v>
      </c>
      <c r="C49" s="18" t="s">
        <v>11466</v>
      </c>
      <c r="D49" s="18" t="s">
        <v>7084</v>
      </c>
      <c r="E49" s="76" t="str">
        <f>VLOOKUP($D49,'Master Partnumber'!$C:$E,3,FALSE)</f>
        <v>F0596</v>
      </c>
      <c r="F49" s="76" t="str">
        <f>VLOOKUP($D49,'Master Partnumber'!$C:$E,2,FALSE)</f>
        <v>PIN DOWEL</v>
      </c>
      <c r="G49" s="37">
        <v>40</v>
      </c>
      <c r="H49" s="76" t="s">
        <v>7782</v>
      </c>
      <c r="I49" s="76" t="s">
        <v>532</v>
      </c>
      <c r="J49" s="27" t="s">
        <v>11401</v>
      </c>
    </row>
    <row r="50" spans="2:10" hidden="1" x14ac:dyDescent="0.35">
      <c r="B50" s="76">
        <v>48</v>
      </c>
      <c r="C50" s="18" t="s">
        <v>11466</v>
      </c>
      <c r="D50" s="76" t="s">
        <v>7084</v>
      </c>
      <c r="E50" s="76" t="str">
        <f>VLOOKUP($D50,'Master Partnumber'!$C:$E,3,FALSE)</f>
        <v>F0596</v>
      </c>
      <c r="F50" s="76" t="str">
        <f>VLOOKUP($D50,'Master Partnumber'!$C:$E,2,FALSE)</f>
        <v>PIN DOWEL</v>
      </c>
      <c r="G50" s="37">
        <v>40</v>
      </c>
      <c r="H50" s="76" t="s">
        <v>7782</v>
      </c>
      <c r="I50" s="76" t="s">
        <v>532</v>
      </c>
      <c r="J50" s="27" t="s">
        <v>11401</v>
      </c>
    </row>
    <row r="51" spans="2:10" hidden="1" x14ac:dyDescent="0.35">
      <c r="B51" s="76">
        <v>49</v>
      </c>
      <c r="C51" s="18" t="s">
        <v>11466</v>
      </c>
      <c r="D51" s="18" t="s">
        <v>7084</v>
      </c>
      <c r="E51" s="76" t="str">
        <f>VLOOKUP($D51,'Master Partnumber'!$C:$E,3,FALSE)</f>
        <v>F0596</v>
      </c>
      <c r="F51" s="76" t="str">
        <f>VLOOKUP($D51,'Master Partnumber'!$C:$E,2,FALSE)</f>
        <v>PIN DOWEL</v>
      </c>
      <c r="G51" s="37">
        <v>100</v>
      </c>
      <c r="H51" s="76" t="s">
        <v>7782</v>
      </c>
      <c r="I51" s="76" t="s">
        <v>532</v>
      </c>
      <c r="J51" s="27" t="s">
        <v>11401</v>
      </c>
    </row>
    <row r="52" spans="2:10" hidden="1" x14ac:dyDescent="0.35">
      <c r="B52" s="76">
        <v>50</v>
      </c>
      <c r="C52" s="18" t="s">
        <v>11466</v>
      </c>
      <c r="D52" s="76" t="s">
        <v>7084</v>
      </c>
      <c r="E52" s="76" t="str">
        <f>VLOOKUP($D52,'Master Partnumber'!$C:$E,3,FALSE)</f>
        <v>F0596</v>
      </c>
      <c r="F52" s="76" t="str">
        <f>VLOOKUP($D52,'Master Partnumber'!$C:$E,2,FALSE)</f>
        <v>PIN DOWEL</v>
      </c>
      <c r="G52" s="37">
        <v>100</v>
      </c>
      <c r="H52" s="76" t="s">
        <v>7782</v>
      </c>
      <c r="I52" s="76" t="s">
        <v>532</v>
      </c>
      <c r="J52" s="27" t="s">
        <v>11401</v>
      </c>
    </row>
    <row r="53" spans="2:10" hidden="1" x14ac:dyDescent="0.35">
      <c r="B53" s="76">
        <v>51</v>
      </c>
      <c r="C53" s="18" t="s">
        <v>11466</v>
      </c>
      <c r="D53" s="18" t="s">
        <v>7084</v>
      </c>
      <c r="E53" s="76" t="str">
        <f>VLOOKUP($D53,'Master Partnumber'!$C:$E,3,FALSE)</f>
        <v>F0596</v>
      </c>
      <c r="F53" s="76" t="str">
        <f>VLOOKUP($D53,'Master Partnumber'!$C:$E,2,FALSE)</f>
        <v>PIN DOWEL</v>
      </c>
      <c r="G53" s="37">
        <v>100</v>
      </c>
      <c r="H53" s="76" t="s">
        <v>7782</v>
      </c>
      <c r="I53" s="76" t="s">
        <v>532</v>
      </c>
      <c r="J53" s="27" t="s">
        <v>11401</v>
      </c>
    </row>
    <row r="54" spans="2:10" hidden="1" x14ac:dyDescent="0.35">
      <c r="B54" s="76">
        <v>52</v>
      </c>
      <c r="C54" s="18" t="s">
        <v>11466</v>
      </c>
      <c r="D54" s="76" t="s">
        <v>7084</v>
      </c>
      <c r="E54" s="76" t="str">
        <f>VLOOKUP($D54,'Master Partnumber'!$C:$E,3,FALSE)</f>
        <v>F0596</v>
      </c>
      <c r="F54" s="76" t="str">
        <f>VLOOKUP($D54,'Master Partnumber'!$C:$E,2,FALSE)</f>
        <v>PIN DOWEL</v>
      </c>
      <c r="G54" s="37">
        <v>100</v>
      </c>
      <c r="H54" s="76" t="s">
        <v>7782</v>
      </c>
      <c r="I54" s="76" t="s">
        <v>532</v>
      </c>
      <c r="J54" s="27" t="s">
        <v>11401</v>
      </c>
    </row>
    <row r="55" spans="2:10" hidden="1" x14ac:dyDescent="0.35">
      <c r="B55" s="76">
        <v>53</v>
      </c>
      <c r="C55" s="18" t="s">
        <v>11466</v>
      </c>
      <c r="D55" s="18" t="s">
        <v>7084</v>
      </c>
      <c r="E55" s="76" t="str">
        <f>VLOOKUP($D55,'Master Partnumber'!$C:$E,3,FALSE)</f>
        <v>F0596</v>
      </c>
      <c r="F55" s="76" t="str">
        <f>VLOOKUP($D55,'Master Partnumber'!$C:$E,2,FALSE)</f>
        <v>PIN DOWEL</v>
      </c>
      <c r="G55" s="37">
        <v>100</v>
      </c>
      <c r="H55" s="76" t="s">
        <v>7782</v>
      </c>
      <c r="I55" s="76" t="s">
        <v>532</v>
      </c>
      <c r="J55" s="27" t="s">
        <v>11401</v>
      </c>
    </row>
    <row r="56" spans="2:10" hidden="1" x14ac:dyDescent="0.35">
      <c r="B56" s="76">
        <v>54</v>
      </c>
      <c r="C56" s="18" t="s">
        <v>11466</v>
      </c>
      <c r="D56" s="76" t="s">
        <v>7084</v>
      </c>
      <c r="E56" s="76" t="str">
        <f>VLOOKUP($D56,'Master Partnumber'!$C:$E,3,FALSE)</f>
        <v>F0596</v>
      </c>
      <c r="F56" s="76" t="str">
        <f>VLOOKUP($D56,'Master Partnumber'!$C:$E,2,FALSE)</f>
        <v>PIN DOWEL</v>
      </c>
      <c r="G56" s="37">
        <v>100</v>
      </c>
      <c r="H56" s="76" t="s">
        <v>7782</v>
      </c>
      <c r="I56" s="76" t="s">
        <v>532</v>
      </c>
      <c r="J56" s="27" t="s">
        <v>11401</v>
      </c>
    </row>
    <row r="57" spans="2:10" hidden="1" x14ac:dyDescent="0.35">
      <c r="B57" s="76">
        <v>55</v>
      </c>
      <c r="C57" s="18" t="s">
        <v>11466</v>
      </c>
      <c r="D57" s="18" t="s">
        <v>7084</v>
      </c>
      <c r="E57" s="76" t="str">
        <f>VLOOKUP($D57,'Master Partnumber'!$C:$E,3,FALSE)</f>
        <v>F0596</v>
      </c>
      <c r="F57" s="76" t="str">
        <f>VLOOKUP($D57,'Master Partnumber'!$C:$E,2,FALSE)</f>
        <v>PIN DOWEL</v>
      </c>
      <c r="G57" s="37">
        <v>100</v>
      </c>
      <c r="H57" s="76" t="s">
        <v>7782</v>
      </c>
      <c r="I57" s="76" t="s">
        <v>532</v>
      </c>
      <c r="J57" s="27" t="s">
        <v>11401</v>
      </c>
    </row>
    <row r="58" spans="2:10" hidden="1" x14ac:dyDescent="0.35">
      <c r="B58" s="76">
        <v>56</v>
      </c>
      <c r="C58" s="18" t="s">
        <v>11466</v>
      </c>
      <c r="D58" s="76" t="s">
        <v>7084</v>
      </c>
      <c r="E58" s="76" t="str">
        <f>VLOOKUP($D58,'Master Partnumber'!$C:$E,3,FALSE)</f>
        <v>F0596</v>
      </c>
      <c r="F58" s="76" t="str">
        <f>VLOOKUP($D58,'Master Partnumber'!$C:$E,2,FALSE)</f>
        <v>PIN DOWEL</v>
      </c>
      <c r="G58" s="37">
        <v>100</v>
      </c>
      <c r="H58" s="76" t="s">
        <v>7782</v>
      </c>
      <c r="I58" s="76" t="s">
        <v>532</v>
      </c>
      <c r="J58" s="27" t="s">
        <v>11401</v>
      </c>
    </row>
    <row r="59" spans="2:10" hidden="1" x14ac:dyDescent="0.35">
      <c r="B59" s="76">
        <v>57</v>
      </c>
      <c r="C59" s="18" t="s">
        <v>11466</v>
      </c>
      <c r="D59" s="18" t="s">
        <v>7084</v>
      </c>
      <c r="E59" s="76" t="str">
        <f>VLOOKUP($D59,'Master Partnumber'!$C:$E,3,FALSE)</f>
        <v>F0596</v>
      </c>
      <c r="F59" s="76" t="str">
        <f>VLOOKUP($D59,'Master Partnumber'!$C:$E,2,FALSE)</f>
        <v>PIN DOWEL</v>
      </c>
      <c r="G59" s="37">
        <v>100</v>
      </c>
      <c r="H59" s="76" t="s">
        <v>7782</v>
      </c>
      <c r="I59" s="76" t="s">
        <v>532</v>
      </c>
      <c r="J59" s="27" t="s">
        <v>11401</v>
      </c>
    </row>
    <row r="60" spans="2:10" hidden="1" x14ac:dyDescent="0.35">
      <c r="B60" s="76">
        <v>58</v>
      </c>
      <c r="C60" s="18" t="s">
        <v>11466</v>
      </c>
      <c r="D60" s="76" t="s">
        <v>7084</v>
      </c>
      <c r="E60" s="76" t="str">
        <f>VLOOKUP($D60,'Master Partnumber'!$C:$E,3,FALSE)</f>
        <v>F0596</v>
      </c>
      <c r="F60" s="76" t="str">
        <f>VLOOKUP($D60,'Master Partnumber'!$C:$E,2,FALSE)</f>
        <v>PIN DOWEL</v>
      </c>
      <c r="G60" s="37">
        <v>100</v>
      </c>
      <c r="H60" s="76" t="s">
        <v>7782</v>
      </c>
      <c r="I60" s="76" t="s">
        <v>532</v>
      </c>
      <c r="J60" s="27" t="s">
        <v>11401</v>
      </c>
    </row>
    <row r="61" spans="2:10" hidden="1" x14ac:dyDescent="0.35">
      <c r="B61" s="76">
        <v>59</v>
      </c>
      <c r="C61" s="18" t="s">
        <v>11466</v>
      </c>
      <c r="D61" s="18" t="s">
        <v>7062</v>
      </c>
      <c r="E61" s="76" t="str">
        <f>VLOOKUP($D61,'Master Partnumber'!$C:$E,3,FALSE)</f>
        <v>F0554</v>
      </c>
      <c r="F61" s="76" t="str">
        <f>VLOOKUP($D61,'Master Partnumber'!$C:$E,2,FALSE)</f>
        <v>BAR SHIFT FORK GUIDE 1</v>
      </c>
      <c r="G61" s="37">
        <v>50</v>
      </c>
      <c r="H61" s="76" t="s">
        <v>7782</v>
      </c>
      <c r="I61" s="76" t="s">
        <v>532</v>
      </c>
      <c r="J61" s="27" t="s">
        <v>11401</v>
      </c>
    </row>
    <row r="62" spans="2:10" hidden="1" x14ac:dyDescent="0.35">
      <c r="B62" s="76">
        <v>60</v>
      </c>
      <c r="C62" s="18" t="s">
        <v>11466</v>
      </c>
      <c r="D62" s="76" t="s">
        <v>7062</v>
      </c>
      <c r="E62" s="76" t="str">
        <f>VLOOKUP($D62,'Master Partnumber'!$C:$E,3,FALSE)</f>
        <v>F0554</v>
      </c>
      <c r="F62" s="76" t="str">
        <f>VLOOKUP($D62,'Master Partnumber'!$C:$E,2,FALSE)</f>
        <v>BAR SHIFT FORK GUIDE 1</v>
      </c>
      <c r="G62" s="37">
        <v>50</v>
      </c>
      <c r="H62" s="76" t="s">
        <v>7782</v>
      </c>
      <c r="I62" s="76" t="s">
        <v>532</v>
      </c>
      <c r="J62" s="27" t="s">
        <v>11401</v>
      </c>
    </row>
    <row r="63" spans="2:10" hidden="1" x14ac:dyDescent="0.35">
      <c r="B63" s="76">
        <v>61</v>
      </c>
      <c r="C63" s="18" t="s">
        <v>11466</v>
      </c>
      <c r="D63" s="18" t="s">
        <v>7067</v>
      </c>
      <c r="E63" s="76" t="str">
        <f>VLOOKUP($D63,'Master Partnumber'!$C:$E,3,FALSE)</f>
        <v>F0559</v>
      </c>
      <c r="F63" s="76" t="str">
        <f>VLOOKUP($D63,'Master Partnumber'!$C:$E,2,FALSE)</f>
        <v>BAR SHIFT FORK GUIDE 1</v>
      </c>
      <c r="G63" s="37">
        <v>50</v>
      </c>
      <c r="H63" s="76" t="s">
        <v>7782</v>
      </c>
      <c r="I63" s="76" t="s">
        <v>532</v>
      </c>
      <c r="J63" s="27" t="s">
        <v>11401</v>
      </c>
    </row>
    <row r="64" spans="2:10" hidden="1" x14ac:dyDescent="0.35">
      <c r="B64" s="76">
        <v>62</v>
      </c>
      <c r="C64" s="18" t="s">
        <v>11466</v>
      </c>
      <c r="D64" s="76" t="s">
        <v>7067</v>
      </c>
      <c r="E64" s="76" t="str">
        <f>VLOOKUP($D64,'Master Partnumber'!$C:$E,3,FALSE)</f>
        <v>F0559</v>
      </c>
      <c r="F64" s="76" t="str">
        <f>VLOOKUP($D64,'Master Partnumber'!$C:$E,2,FALSE)</f>
        <v>BAR SHIFT FORK GUIDE 1</v>
      </c>
      <c r="G64" s="37">
        <v>50</v>
      </c>
      <c r="H64" s="76" t="s">
        <v>7782</v>
      </c>
      <c r="I64" s="76" t="s">
        <v>532</v>
      </c>
      <c r="J64" s="27" t="s">
        <v>11401</v>
      </c>
    </row>
    <row r="65" spans="2:10" hidden="1" x14ac:dyDescent="0.35">
      <c r="B65" s="76">
        <v>63</v>
      </c>
      <c r="C65" s="18" t="s">
        <v>11466</v>
      </c>
      <c r="D65" s="18" t="s">
        <v>7054</v>
      </c>
      <c r="E65" s="76" t="str">
        <f>VLOOKUP($D65,'Master Partnumber'!$C:$E,3,FALSE)</f>
        <v>F0531</v>
      </c>
      <c r="F65" s="76" t="str">
        <f>VLOOKUP($D65,'Master Partnumber'!$C:$E,2,FALSE)</f>
        <v>ROD 1</v>
      </c>
      <c r="G65" s="37">
        <v>40</v>
      </c>
      <c r="H65" s="76" t="s">
        <v>7782</v>
      </c>
      <c r="I65" s="76" t="s">
        <v>532</v>
      </c>
      <c r="J65" s="27" t="s">
        <v>11401</v>
      </c>
    </row>
    <row r="66" spans="2:10" hidden="1" x14ac:dyDescent="0.35">
      <c r="B66" s="76">
        <v>64</v>
      </c>
      <c r="C66" s="18" t="s">
        <v>11466</v>
      </c>
      <c r="D66" s="76" t="s">
        <v>7054</v>
      </c>
      <c r="E66" s="76" t="str">
        <f>VLOOKUP($D66,'Master Partnumber'!$C:$E,3,FALSE)</f>
        <v>F0531</v>
      </c>
      <c r="F66" s="76" t="str">
        <f>VLOOKUP($D66,'Master Partnumber'!$C:$E,2,FALSE)</f>
        <v>ROD 1</v>
      </c>
      <c r="G66" s="37">
        <v>40</v>
      </c>
      <c r="H66" s="76" t="s">
        <v>7782</v>
      </c>
      <c r="I66" s="76" t="s">
        <v>532</v>
      </c>
      <c r="J66" s="27" t="s">
        <v>11401</v>
      </c>
    </row>
    <row r="67" spans="2:10" hidden="1" x14ac:dyDescent="0.35">
      <c r="B67" s="76">
        <v>65</v>
      </c>
      <c r="C67" s="18" t="s">
        <v>11466</v>
      </c>
      <c r="D67" s="18" t="s">
        <v>7054</v>
      </c>
      <c r="E67" s="76" t="str">
        <f>VLOOKUP($D67,'Master Partnumber'!$C:$E,3,FALSE)</f>
        <v>F0531</v>
      </c>
      <c r="F67" s="76" t="str">
        <f>VLOOKUP($D67,'Master Partnumber'!$C:$E,2,FALSE)</f>
        <v>ROD 1</v>
      </c>
      <c r="G67" s="37">
        <v>40</v>
      </c>
      <c r="H67" s="76" t="s">
        <v>7782</v>
      </c>
      <c r="I67" s="76" t="s">
        <v>532</v>
      </c>
      <c r="J67" s="27" t="s">
        <v>11401</v>
      </c>
    </row>
    <row r="68" spans="2:10" hidden="1" x14ac:dyDescent="0.35">
      <c r="B68" s="76">
        <v>66</v>
      </c>
      <c r="C68" s="18" t="s">
        <v>11466</v>
      </c>
      <c r="D68" s="76" t="s">
        <v>7054</v>
      </c>
      <c r="E68" s="76" t="str">
        <f>VLOOKUP($D68,'Master Partnumber'!$C:$E,3,FALSE)</f>
        <v>F0531</v>
      </c>
      <c r="F68" s="76" t="str">
        <f>VLOOKUP($D68,'Master Partnumber'!$C:$E,2,FALSE)</f>
        <v>ROD 1</v>
      </c>
      <c r="G68" s="37">
        <v>40</v>
      </c>
      <c r="H68" s="76" t="s">
        <v>7782</v>
      </c>
      <c r="I68" s="76" t="s">
        <v>532</v>
      </c>
      <c r="J68" s="27" t="s">
        <v>11401</v>
      </c>
    </row>
    <row r="69" spans="2:10" hidden="1" x14ac:dyDescent="0.35">
      <c r="B69" s="76">
        <v>67</v>
      </c>
      <c r="C69" s="18" t="s">
        <v>11466</v>
      </c>
      <c r="D69" s="18" t="s">
        <v>7054</v>
      </c>
      <c r="E69" s="76" t="str">
        <f>VLOOKUP($D69,'Master Partnumber'!$C:$E,3,FALSE)</f>
        <v>F0531</v>
      </c>
      <c r="F69" s="76" t="str">
        <f>VLOOKUP($D69,'Master Partnumber'!$C:$E,2,FALSE)</f>
        <v>ROD 1</v>
      </c>
      <c r="G69" s="37">
        <v>40</v>
      </c>
      <c r="H69" s="76" t="s">
        <v>7782</v>
      </c>
      <c r="I69" s="76" t="s">
        <v>532</v>
      </c>
      <c r="J69" s="27" t="s">
        <v>11401</v>
      </c>
    </row>
    <row r="70" spans="2:10" hidden="1" x14ac:dyDescent="0.35">
      <c r="B70" s="76">
        <v>68</v>
      </c>
      <c r="C70" s="18" t="s">
        <v>11466</v>
      </c>
      <c r="D70" s="76" t="s">
        <v>7054</v>
      </c>
      <c r="E70" s="76" t="str">
        <f>VLOOKUP($D70,'Master Partnumber'!$C:$E,3,FALSE)</f>
        <v>F0531</v>
      </c>
      <c r="F70" s="76" t="str">
        <f>VLOOKUP($D70,'Master Partnumber'!$C:$E,2,FALSE)</f>
        <v>ROD 1</v>
      </c>
      <c r="G70" s="37">
        <v>40</v>
      </c>
      <c r="H70" s="76" t="s">
        <v>7782</v>
      </c>
      <c r="I70" s="76" t="s">
        <v>532</v>
      </c>
      <c r="J70" s="27" t="s">
        <v>11401</v>
      </c>
    </row>
    <row r="71" spans="2:10" hidden="1" x14ac:dyDescent="0.35">
      <c r="B71" s="76">
        <v>69</v>
      </c>
      <c r="C71" s="18" t="s">
        <v>11466</v>
      </c>
      <c r="D71" s="18" t="s">
        <v>7054</v>
      </c>
      <c r="E71" s="76" t="str">
        <f>VLOOKUP($D71,'Master Partnumber'!$C:$E,3,FALSE)</f>
        <v>F0531</v>
      </c>
      <c r="F71" s="76" t="str">
        <f>VLOOKUP($D71,'Master Partnumber'!$C:$E,2,FALSE)</f>
        <v>ROD 1</v>
      </c>
      <c r="G71" s="37">
        <v>40</v>
      </c>
      <c r="H71" s="76" t="s">
        <v>7782</v>
      </c>
      <c r="I71" s="76" t="s">
        <v>532</v>
      </c>
      <c r="J71" s="27" t="s">
        <v>11401</v>
      </c>
    </row>
    <row r="72" spans="2:10" hidden="1" x14ac:dyDescent="0.35">
      <c r="B72" s="76">
        <v>70</v>
      </c>
      <c r="C72" s="18" t="s">
        <v>11466</v>
      </c>
      <c r="D72" s="76" t="s">
        <v>7060</v>
      </c>
      <c r="E72" s="76" t="str">
        <f>VLOOKUP($D72,'Master Partnumber'!$C:$E,3,FALSE)</f>
        <v>F0551</v>
      </c>
      <c r="F72" s="76" t="str">
        <f>VLOOKUP($D72,'Master Partnumber'!$C:$E,2,FALSE)</f>
        <v>BAR SHIFT FORK GUIDE 1</v>
      </c>
      <c r="G72" s="37">
        <v>50</v>
      </c>
      <c r="H72" s="76" t="s">
        <v>7782</v>
      </c>
      <c r="I72" s="76" t="s">
        <v>532</v>
      </c>
      <c r="J72" s="27" t="s">
        <v>11401</v>
      </c>
    </row>
    <row r="73" spans="2:10" hidden="1" x14ac:dyDescent="0.35">
      <c r="B73" s="76">
        <v>71</v>
      </c>
      <c r="C73" s="18" t="s">
        <v>11466</v>
      </c>
      <c r="D73" s="18" t="s">
        <v>7060</v>
      </c>
      <c r="E73" s="76" t="str">
        <f>VLOOKUP($D73,'Master Partnumber'!$C:$E,3,FALSE)</f>
        <v>F0551</v>
      </c>
      <c r="F73" s="76" t="str">
        <f>VLOOKUP($D73,'Master Partnumber'!$C:$E,2,FALSE)</f>
        <v>BAR SHIFT FORK GUIDE 1</v>
      </c>
      <c r="G73" s="37">
        <v>50</v>
      </c>
      <c r="H73" s="76" t="s">
        <v>7782</v>
      </c>
      <c r="I73" s="76" t="s">
        <v>532</v>
      </c>
      <c r="J73" s="27" t="s">
        <v>11401</v>
      </c>
    </row>
    <row r="74" spans="2:10" hidden="1" x14ac:dyDescent="0.35">
      <c r="B74" s="76">
        <v>72</v>
      </c>
      <c r="C74" s="18" t="s">
        <v>11466</v>
      </c>
      <c r="D74" s="76" t="s">
        <v>7060</v>
      </c>
      <c r="E74" s="76" t="str">
        <f>VLOOKUP($D74,'Master Partnumber'!$C:$E,3,FALSE)</f>
        <v>F0551</v>
      </c>
      <c r="F74" s="76" t="str">
        <f>VLOOKUP($D74,'Master Partnumber'!$C:$E,2,FALSE)</f>
        <v>BAR SHIFT FORK GUIDE 1</v>
      </c>
      <c r="G74" s="37">
        <v>50</v>
      </c>
      <c r="H74" s="76" t="s">
        <v>7782</v>
      </c>
      <c r="I74" s="76" t="s">
        <v>532</v>
      </c>
      <c r="J74" s="27" t="s">
        <v>11401</v>
      </c>
    </row>
    <row r="75" spans="2:10" hidden="1" x14ac:dyDescent="0.35">
      <c r="B75" s="76">
        <v>73</v>
      </c>
      <c r="C75" s="18" t="s">
        <v>11466</v>
      </c>
      <c r="D75" s="18" t="s">
        <v>7060</v>
      </c>
      <c r="E75" s="76" t="str">
        <f>VLOOKUP($D75,'Master Partnumber'!$C:$E,3,FALSE)</f>
        <v>F0551</v>
      </c>
      <c r="F75" s="76" t="str">
        <f>VLOOKUP($D75,'Master Partnumber'!$C:$E,2,FALSE)</f>
        <v>BAR SHIFT FORK GUIDE 1</v>
      </c>
      <c r="G75" s="37">
        <v>50</v>
      </c>
      <c r="H75" s="76" t="s">
        <v>7782</v>
      </c>
      <c r="I75" s="76" t="s">
        <v>532</v>
      </c>
      <c r="J75" s="27" t="s">
        <v>11401</v>
      </c>
    </row>
    <row r="76" spans="2:10" hidden="1" x14ac:dyDescent="0.35">
      <c r="B76" s="76">
        <v>74</v>
      </c>
      <c r="C76" s="18" t="s">
        <v>11466</v>
      </c>
      <c r="D76" s="76" t="s">
        <v>7054</v>
      </c>
      <c r="E76" s="76" t="str">
        <f>VLOOKUP($D76,'Master Partnumber'!$C:$E,3,FALSE)</f>
        <v>F0531</v>
      </c>
      <c r="F76" s="76" t="str">
        <f>VLOOKUP($D76,'Master Partnumber'!$C:$E,2,FALSE)</f>
        <v>ROD 1</v>
      </c>
      <c r="G76" s="37">
        <v>40</v>
      </c>
      <c r="H76" s="76" t="s">
        <v>7782</v>
      </c>
      <c r="I76" s="76" t="s">
        <v>532</v>
      </c>
      <c r="J76" s="27" t="s">
        <v>11401</v>
      </c>
    </row>
    <row r="77" spans="2:10" hidden="1" x14ac:dyDescent="0.35">
      <c r="B77" s="76">
        <v>75</v>
      </c>
      <c r="C77" s="18" t="s">
        <v>11466</v>
      </c>
      <c r="D77" s="18" t="s">
        <v>7054</v>
      </c>
      <c r="E77" s="76" t="str">
        <f>VLOOKUP($D77,'Master Partnumber'!$C:$E,3,FALSE)</f>
        <v>F0531</v>
      </c>
      <c r="F77" s="76" t="str">
        <f>VLOOKUP($D77,'Master Partnumber'!$C:$E,2,FALSE)</f>
        <v>ROD 1</v>
      </c>
      <c r="G77" s="37">
        <v>40</v>
      </c>
      <c r="H77" s="76" t="s">
        <v>7782</v>
      </c>
      <c r="I77" s="76" t="s">
        <v>532</v>
      </c>
      <c r="J77" s="27" t="s">
        <v>11401</v>
      </c>
    </row>
    <row r="78" spans="2:10" hidden="1" x14ac:dyDescent="0.35">
      <c r="B78" s="76">
        <v>76</v>
      </c>
      <c r="C78" s="18" t="s">
        <v>11466</v>
      </c>
      <c r="D78" s="76" t="s">
        <v>7054</v>
      </c>
      <c r="E78" s="76" t="str">
        <f>VLOOKUP($D78,'Master Partnumber'!$C:$E,3,FALSE)</f>
        <v>F0531</v>
      </c>
      <c r="F78" s="76" t="str">
        <f>VLOOKUP($D78,'Master Partnumber'!$C:$E,2,FALSE)</f>
        <v>ROD 1</v>
      </c>
      <c r="G78" s="37">
        <v>40</v>
      </c>
      <c r="H78" s="76" t="s">
        <v>7782</v>
      </c>
      <c r="I78" s="76" t="s">
        <v>532</v>
      </c>
      <c r="J78" s="27" t="s">
        <v>11401</v>
      </c>
    </row>
    <row r="79" spans="2:10" hidden="1" x14ac:dyDescent="0.35">
      <c r="B79" s="76">
        <v>77</v>
      </c>
      <c r="C79" s="18" t="s">
        <v>11466</v>
      </c>
      <c r="D79" s="18" t="s">
        <v>7054</v>
      </c>
      <c r="E79" s="76" t="str">
        <f>VLOOKUP($D79,'Master Partnumber'!$C:$E,3,FALSE)</f>
        <v>F0531</v>
      </c>
      <c r="F79" s="76" t="str">
        <f>VLOOKUP($D79,'Master Partnumber'!$C:$E,2,FALSE)</f>
        <v>ROD 1</v>
      </c>
      <c r="G79" s="37">
        <v>40</v>
      </c>
      <c r="H79" s="76" t="s">
        <v>7782</v>
      </c>
      <c r="I79" s="76" t="s">
        <v>532</v>
      </c>
      <c r="J79" s="27" t="s">
        <v>11401</v>
      </c>
    </row>
    <row r="80" spans="2:10" hidden="1" x14ac:dyDescent="0.35">
      <c r="B80" s="76">
        <v>78</v>
      </c>
      <c r="C80" s="18" t="s">
        <v>11466</v>
      </c>
      <c r="D80" s="76" t="s">
        <v>7054</v>
      </c>
      <c r="E80" s="76" t="str">
        <f>VLOOKUP($D80,'Master Partnumber'!$C:$E,3,FALSE)</f>
        <v>F0531</v>
      </c>
      <c r="F80" s="76" t="str">
        <f>VLOOKUP($D80,'Master Partnumber'!$C:$E,2,FALSE)</f>
        <v>ROD 1</v>
      </c>
      <c r="G80" s="37">
        <v>40</v>
      </c>
      <c r="H80" s="76" t="s">
        <v>7782</v>
      </c>
      <c r="I80" s="76" t="s">
        <v>532</v>
      </c>
      <c r="J80" s="27" t="s">
        <v>11401</v>
      </c>
    </row>
    <row r="81" spans="2:10" hidden="1" x14ac:dyDescent="0.35">
      <c r="B81" s="76">
        <v>79</v>
      </c>
      <c r="C81" s="18" t="s">
        <v>11466</v>
      </c>
      <c r="D81" s="18" t="s">
        <v>7054</v>
      </c>
      <c r="E81" s="76" t="str">
        <f>VLOOKUP($D81,'Master Partnumber'!$C:$E,3,FALSE)</f>
        <v>F0531</v>
      </c>
      <c r="F81" s="76" t="str">
        <f>VLOOKUP($D81,'Master Partnumber'!$C:$E,2,FALSE)</f>
        <v>ROD 1</v>
      </c>
      <c r="G81" s="37">
        <v>40</v>
      </c>
      <c r="H81" s="76" t="s">
        <v>7782</v>
      </c>
      <c r="I81" s="76" t="s">
        <v>532</v>
      </c>
      <c r="J81" s="27" t="s">
        <v>11401</v>
      </c>
    </row>
    <row r="82" spans="2:10" hidden="1" x14ac:dyDescent="0.35">
      <c r="B82" s="76">
        <v>80</v>
      </c>
      <c r="C82" s="18" t="s">
        <v>11466</v>
      </c>
      <c r="D82" s="76" t="s">
        <v>7054</v>
      </c>
      <c r="E82" s="76" t="str">
        <f>VLOOKUP($D82,'Master Partnumber'!$C:$E,3,FALSE)</f>
        <v>F0531</v>
      </c>
      <c r="F82" s="76" t="str">
        <f>VLOOKUP($D82,'Master Partnumber'!$C:$E,2,FALSE)</f>
        <v>ROD 1</v>
      </c>
      <c r="G82" s="37">
        <v>40</v>
      </c>
      <c r="H82" s="76" t="s">
        <v>7782</v>
      </c>
      <c r="I82" s="76" t="s">
        <v>532</v>
      </c>
      <c r="J82" s="27" t="s">
        <v>11401</v>
      </c>
    </row>
    <row r="83" spans="2:10" hidden="1" x14ac:dyDescent="0.35">
      <c r="B83" s="76">
        <v>81</v>
      </c>
      <c r="C83" s="18" t="s">
        <v>11466</v>
      </c>
      <c r="D83" s="18" t="s">
        <v>7054</v>
      </c>
      <c r="E83" s="76" t="str">
        <f>VLOOKUP($D83,'Master Partnumber'!$C:$E,3,FALSE)</f>
        <v>F0531</v>
      </c>
      <c r="F83" s="76" t="str">
        <f>VLOOKUP($D83,'Master Partnumber'!$C:$E,2,FALSE)</f>
        <v>ROD 1</v>
      </c>
      <c r="G83" s="37">
        <v>40</v>
      </c>
      <c r="H83" s="76" t="s">
        <v>7782</v>
      </c>
      <c r="I83" s="76" t="s">
        <v>532</v>
      </c>
      <c r="J83" s="27" t="s">
        <v>11401</v>
      </c>
    </row>
    <row r="84" spans="2:10" hidden="1" x14ac:dyDescent="0.35">
      <c r="B84" s="76">
        <v>82</v>
      </c>
      <c r="C84" s="18" t="s">
        <v>11466</v>
      </c>
      <c r="D84" s="76" t="s">
        <v>7054</v>
      </c>
      <c r="E84" s="76" t="str">
        <f>VLOOKUP($D84,'Master Partnumber'!$C:$E,3,FALSE)</f>
        <v>F0531</v>
      </c>
      <c r="F84" s="76" t="str">
        <f>VLOOKUP($D84,'Master Partnumber'!$C:$E,2,FALSE)</f>
        <v>ROD 1</v>
      </c>
      <c r="G84" s="37">
        <v>40</v>
      </c>
      <c r="H84" s="76" t="s">
        <v>7782</v>
      </c>
      <c r="I84" s="76" t="s">
        <v>532</v>
      </c>
      <c r="J84" s="27" t="s">
        <v>11401</v>
      </c>
    </row>
    <row r="85" spans="2:10" hidden="1" x14ac:dyDescent="0.35">
      <c r="B85" s="76">
        <v>83</v>
      </c>
      <c r="C85" s="18" t="s">
        <v>11466</v>
      </c>
      <c r="D85" s="18" t="s">
        <v>7054</v>
      </c>
      <c r="E85" s="76" t="str">
        <f>VLOOKUP($D85,'Master Partnumber'!$C:$E,3,FALSE)</f>
        <v>F0531</v>
      </c>
      <c r="F85" s="76" t="str">
        <f>VLOOKUP($D85,'Master Partnumber'!$C:$E,2,FALSE)</f>
        <v>ROD 1</v>
      </c>
      <c r="G85" s="37">
        <v>40</v>
      </c>
      <c r="H85" s="76" t="s">
        <v>7782</v>
      </c>
      <c r="I85" s="76" t="s">
        <v>532</v>
      </c>
      <c r="J85" s="27" t="s">
        <v>11401</v>
      </c>
    </row>
    <row r="86" spans="2:10" hidden="1" x14ac:dyDescent="0.35">
      <c r="B86" s="76">
        <v>84</v>
      </c>
      <c r="C86" s="18" t="s">
        <v>11466</v>
      </c>
      <c r="D86" s="76" t="s">
        <v>7054</v>
      </c>
      <c r="E86" s="76" t="str">
        <f>VLOOKUP($D86,'Master Partnumber'!$C:$E,3,FALSE)</f>
        <v>F0531</v>
      </c>
      <c r="F86" s="76" t="str">
        <f>VLOOKUP($D86,'Master Partnumber'!$C:$E,2,FALSE)</f>
        <v>ROD 1</v>
      </c>
      <c r="G86" s="37">
        <v>40</v>
      </c>
      <c r="H86" s="76" t="s">
        <v>7782</v>
      </c>
      <c r="I86" s="76" t="s">
        <v>532</v>
      </c>
      <c r="J86" s="27" t="s">
        <v>11401</v>
      </c>
    </row>
    <row r="87" spans="2:10" hidden="1" x14ac:dyDescent="0.35">
      <c r="B87" s="76">
        <v>85</v>
      </c>
      <c r="C87" s="18" t="s">
        <v>11466</v>
      </c>
      <c r="D87" s="18" t="s">
        <v>7054</v>
      </c>
      <c r="E87" s="76" t="str">
        <f>VLOOKUP($D87,'Master Partnumber'!$C:$E,3,FALSE)</f>
        <v>F0531</v>
      </c>
      <c r="F87" s="76" t="str">
        <f>VLOOKUP($D87,'Master Partnumber'!$C:$E,2,FALSE)</f>
        <v>ROD 1</v>
      </c>
      <c r="G87" s="37">
        <v>40</v>
      </c>
      <c r="H87" s="76" t="s">
        <v>7782</v>
      </c>
      <c r="I87" s="76" t="s">
        <v>532</v>
      </c>
      <c r="J87" s="27" t="s">
        <v>11401</v>
      </c>
    </row>
    <row r="88" spans="2:10" hidden="1" x14ac:dyDescent="0.35">
      <c r="B88" s="76">
        <v>86</v>
      </c>
      <c r="C88" s="18" t="s">
        <v>11466</v>
      </c>
      <c r="D88" s="76" t="s">
        <v>7054</v>
      </c>
      <c r="E88" s="76" t="str">
        <f>VLOOKUP($D88,'Master Partnumber'!$C:$E,3,FALSE)</f>
        <v>F0531</v>
      </c>
      <c r="F88" s="76" t="str">
        <f>VLOOKUP($D88,'Master Partnumber'!$C:$E,2,FALSE)</f>
        <v>ROD 1</v>
      </c>
      <c r="G88" s="37">
        <v>40</v>
      </c>
      <c r="H88" s="76" t="s">
        <v>7782</v>
      </c>
      <c r="I88" s="76" t="s">
        <v>532</v>
      </c>
      <c r="J88" s="27" t="s">
        <v>11401</v>
      </c>
    </row>
    <row r="89" spans="2:10" hidden="1" x14ac:dyDescent="0.35">
      <c r="B89" s="76">
        <v>87</v>
      </c>
      <c r="C89" s="18" t="s">
        <v>11466</v>
      </c>
      <c r="D89" s="18" t="s">
        <v>7054</v>
      </c>
      <c r="E89" s="76" t="str">
        <f>VLOOKUP($D89,'Master Partnumber'!$C:$E,3,FALSE)</f>
        <v>F0531</v>
      </c>
      <c r="F89" s="76" t="str">
        <f>VLOOKUP($D89,'Master Partnumber'!$C:$E,2,FALSE)</f>
        <v>ROD 1</v>
      </c>
      <c r="G89" s="37">
        <v>40</v>
      </c>
      <c r="H89" s="76" t="s">
        <v>7782</v>
      </c>
      <c r="I89" s="76" t="s">
        <v>532</v>
      </c>
      <c r="J89" s="27" t="s">
        <v>11401</v>
      </c>
    </row>
    <row r="90" spans="2:10" hidden="1" x14ac:dyDescent="0.35">
      <c r="B90" s="76">
        <v>88</v>
      </c>
      <c r="C90" s="18" t="s">
        <v>11466</v>
      </c>
      <c r="D90" s="76" t="s">
        <v>7054</v>
      </c>
      <c r="E90" s="76" t="str">
        <f>VLOOKUP($D90,'Master Partnumber'!$C:$E,3,FALSE)</f>
        <v>F0531</v>
      </c>
      <c r="F90" s="76" t="str">
        <f>VLOOKUP($D90,'Master Partnumber'!$C:$E,2,FALSE)</f>
        <v>ROD 1</v>
      </c>
      <c r="G90" s="37">
        <v>40</v>
      </c>
      <c r="H90" s="76" t="s">
        <v>7782</v>
      </c>
      <c r="I90" s="76" t="s">
        <v>532</v>
      </c>
      <c r="J90" s="27" t="s">
        <v>11401</v>
      </c>
    </row>
    <row r="91" spans="2:10" hidden="1" x14ac:dyDescent="0.35">
      <c r="B91" s="76">
        <v>89</v>
      </c>
      <c r="C91" s="18" t="s">
        <v>11466</v>
      </c>
      <c r="D91" s="18" t="s">
        <v>7054</v>
      </c>
      <c r="E91" s="76" t="str">
        <f>VLOOKUP($D91,'Master Partnumber'!$C:$E,3,FALSE)</f>
        <v>F0531</v>
      </c>
      <c r="F91" s="76" t="str">
        <f>VLOOKUP($D91,'Master Partnumber'!$C:$E,2,FALSE)</f>
        <v>ROD 1</v>
      </c>
      <c r="G91" s="37">
        <v>40</v>
      </c>
      <c r="H91" s="76" t="s">
        <v>7782</v>
      </c>
      <c r="I91" s="76" t="s">
        <v>532</v>
      </c>
      <c r="J91" s="27" t="s">
        <v>11401</v>
      </c>
    </row>
    <row r="92" spans="2:10" hidden="1" x14ac:dyDescent="0.35">
      <c r="B92" s="76">
        <v>90</v>
      </c>
      <c r="C92" s="18" t="s">
        <v>11466</v>
      </c>
      <c r="D92" s="76" t="s">
        <v>7054</v>
      </c>
      <c r="E92" s="76" t="str">
        <f>VLOOKUP($D92,'Master Partnumber'!$C:$E,3,FALSE)</f>
        <v>F0531</v>
      </c>
      <c r="F92" s="76" t="str">
        <f>VLOOKUP($D92,'Master Partnumber'!$C:$E,2,FALSE)</f>
        <v>ROD 1</v>
      </c>
      <c r="G92" s="37">
        <v>40</v>
      </c>
      <c r="H92" s="76" t="s">
        <v>7782</v>
      </c>
      <c r="I92" s="76" t="s">
        <v>532</v>
      </c>
      <c r="J92" s="27" t="s">
        <v>11401</v>
      </c>
    </row>
    <row r="93" spans="2:10" hidden="1" x14ac:dyDescent="0.35">
      <c r="B93" s="76">
        <v>91</v>
      </c>
      <c r="C93" s="18" t="s">
        <v>11466</v>
      </c>
      <c r="D93" s="18" t="s">
        <v>7054</v>
      </c>
      <c r="E93" s="76" t="str">
        <f>VLOOKUP($D93,'Master Partnumber'!$C:$E,3,FALSE)</f>
        <v>F0531</v>
      </c>
      <c r="F93" s="76" t="str">
        <f>VLOOKUP($D93,'Master Partnumber'!$C:$E,2,FALSE)</f>
        <v>ROD 1</v>
      </c>
      <c r="G93" s="37">
        <v>40</v>
      </c>
      <c r="H93" s="76" t="s">
        <v>7782</v>
      </c>
      <c r="I93" s="76" t="s">
        <v>532</v>
      </c>
      <c r="J93" s="27" t="s">
        <v>11401</v>
      </c>
    </row>
    <row r="94" spans="2:10" hidden="1" x14ac:dyDescent="0.35">
      <c r="B94" s="76">
        <v>92</v>
      </c>
      <c r="C94" s="18" t="s">
        <v>11466</v>
      </c>
      <c r="D94" s="76" t="s">
        <v>7054</v>
      </c>
      <c r="E94" s="76" t="str">
        <f>VLOOKUP($D94,'Master Partnumber'!$C:$E,3,FALSE)</f>
        <v>F0531</v>
      </c>
      <c r="F94" s="76" t="str">
        <f>VLOOKUP($D94,'Master Partnumber'!$C:$E,2,FALSE)</f>
        <v>ROD 1</v>
      </c>
      <c r="G94" s="37">
        <v>40</v>
      </c>
      <c r="H94" s="76" t="s">
        <v>7782</v>
      </c>
      <c r="I94" s="76" t="s">
        <v>532</v>
      </c>
      <c r="J94" s="27" t="s">
        <v>11401</v>
      </c>
    </row>
    <row r="95" spans="2:10" hidden="1" x14ac:dyDescent="0.35">
      <c r="B95" s="76">
        <v>93</v>
      </c>
      <c r="C95" s="18" t="s">
        <v>11466</v>
      </c>
      <c r="D95" s="18" t="s">
        <v>7054</v>
      </c>
      <c r="E95" s="76" t="str">
        <f>VLOOKUP($D95,'Master Partnumber'!$C:$E,3,FALSE)</f>
        <v>F0531</v>
      </c>
      <c r="F95" s="76" t="str">
        <f>VLOOKUP($D95,'Master Partnumber'!$C:$E,2,FALSE)</f>
        <v>ROD 1</v>
      </c>
      <c r="G95" s="37">
        <v>40</v>
      </c>
      <c r="H95" s="76" t="s">
        <v>7782</v>
      </c>
      <c r="I95" s="76" t="s">
        <v>532</v>
      </c>
      <c r="J95" s="27" t="s">
        <v>11401</v>
      </c>
    </row>
    <row r="96" spans="2:10" hidden="1" x14ac:dyDescent="0.35">
      <c r="B96" s="76">
        <v>94</v>
      </c>
      <c r="C96" s="18" t="s">
        <v>11466</v>
      </c>
      <c r="D96" s="76" t="s">
        <v>7054</v>
      </c>
      <c r="E96" s="76" t="str">
        <f>VLOOKUP($D96,'Master Partnumber'!$C:$E,3,FALSE)</f>
        <v>F0531</v>
      </c>
      <c r="F96" s="76" t="str">
        <f>VLOOKUP($D96,'Master Partnumber'!$C:$E,2,FALSE)</f>
        <v>ROD 1</v>
      </c>
      <c r="G96" s="37">
        <v>40</v>
      </c>
      <c r="H96" s="76" t="s">
        <v>7782</v>
      </c>
      <c r="I96" s="76" t="s">
        <v>532</v>
      </c>
      <c r="J96" s="27" t="s">
        <v>11401</v>
      </c>
    </row>
    <row r="97" spans="2:10" hidden="1" x14ac:dyDescent="0.35">
      <c r="B97" s="76">
        <v>95</v>
      </c>
      <c r="C97" s="18" t="s">
        <v>11466</v>
      </c>
      <c r="D97" s="18" t="s">
        <v>7054</v>
      </c>
      <c r="E97" s="76" t="str">
        <f>VLOOKUP($D97,'Master Partnumber'!$C:$E,3,FALSE)</f>
        <v>F0531</v>
      </c>
      <c r="F97" s="76" t="str">
        <f>VLOOKUP($D97,'Master Partnumber'!$C:$E,2,FALSE)</f>
        <v>ROD 1</v>
      </c>
      <c r="G97" s="37">
        <v>40</v>
      </c>
      <c r="H97" s="76" t="s">
        <v>7782</v>
      </c>
      <c r="I97" s="76" t="s">
        <v>532</v>
      </c>
      <c r="J97" s="27" t="s">
        <v>11401</v>
      </c>
    </row>
    <row r="98" spans="2:10" hidden="1" x14ac:dyDescent="0.35">
      <c r="B98" s="76">
        <v>96</v>
      </c>
      <c r="C98" s="18" t="s">
        <v>11466</v>
      </c>
      <c r="D98" s="76" t="s">
        <v>7054</v>
      </c>
      <c r="E98" s="76" t="str">
        <f>VLOOKUP($D98,'Master Partnumber'!$C:$E,3,FALSE)</f>
        <v>F0531</v>
      </c>
      <c r="F98" s="76" t="str">
        <f>VLOOKUP($D98,'Master Partnumber'!$C:$E,2,FALSE)</f>
        <v>ROD 1</v>
      </c>
      <c r="G98" s="37">
        <v>40</v>
      </c>
      <c r="H98" s="76" t="s">
        <v>7782</v>
      </c>
      <c r="I98" s="76" t="s">
        <v>532</v>
      </c>
      <c r="J98" s="27" t="s">
        <v>11401</v>
      </c>
    </row>
    <row r="99" spans="2:10" hidden="1" x14ac:dyDescent="0.35">
      <c r="B99" s="76">
        <v>97</v>
      </c>
      <c r="C99" s="18" t="s">
        <v>11466</v>
      </c>
      <c r="D99" s="18" t="s">
        <v>7054</v>
      </c>
      <c r="E99" s="76" t="str">
        <f>VLOOKUP($D99,'Master Partnumber'!$C:$E,3,FALSE)</f>
        <v>F0531</v>
      </c>
      <c r="F99" s="76" t="str">
        <f>VLOOKUP($D99,'Master Partnumber'!$C:$E,2,FALSE)</f>
        <v>ROD 1</v>
      </c>
      <c r="G99" s="37">
        <v>40</v>
      </c>
      <c r="H99" s="76" t="s">
        <v>7782</v>
      </c>
      <c r="I99" s="76" t="s">
        <v>532</v>
      </c>
      <c r="J99" s="27" t="s">
        <v>11401</v>
      </c>
    </row>
    <row r="100" spans="2:10" hidden="1" x14ac:dyDescent="0.35">
      <c r="B100" s="76">
        <v>98</v>
      </c>
      <c r="C100" s="18" t="s">
        <v>11466</v>
      </c>
      <c r="D100" s="76" t="s">
        <v>7054</v>
      </c>
      <c r="E100" s="76" t="str">
        <f>VLOOKUP($D100,'Master Partnumber'!$C:$E,3,FALSE)</f>
        <v>F0531</v>
      </c>
      <c r="F100" s="76" t="str">
        <f>VLOOKUP($D100,'Master Partnumber'!$C:$E,2,FALSE)</f>
        <v>ROD 1</v>
      </c>
      <c r="G100" s="37">
        <v>40</v>
      </c>
      <c r="H100" s="76" t="s">
        <v>7782</v>
      </c>
      <c r="I100" s="76" t="s">
        <v>532</v>
      </c>
      <c r="J100" s="27" t="s">
        <v>11401</v>
      </c>
    </row>
    <row r="101" spans="2:10" hidden="1" x14ac:dyDescent="0.35">
      <c r="B101" s="76">
        <v>99</v>
      </c>
      <c r="C101" s="18" t="s">
        <v>11466</v>
      </c>
      <c r="D101" s="18" t="s">
        <v>7054</v>
      </c>
      <c r="E101" s="76" t="str">
        <f>VLOOKUP($D101,'Master Partnumber'!$C:$E,3,FALSE)</f>
        <v>F0531</v>
      </c>
      <c r="F101" s="76" t="str">
        <f>VLOOKUP($D101,'Master Partnumber'!$C:$E,2,FALSE)</f>
        <v>ROD 1</v>
      </c>
      <c r="G101" s="37">
        <v>40</v>
      </c>
      <c r="H101" s="76" t="s">
        <v>7782</v>
      </c>
      <c r="I101" s="76" t="s">
        <v>532</v>
      </c>
      <c r="J101" s="27" t="s">
        <v>11401</v>
      </c>
    </row>
    <row r="102" spans="2:10" hidden="1" x14ac:dyDescent="0.35">
      <c r="B102" s="76">
        <v>100</v>
      </c>
      <c r="C102" s="18" t="s">
        <v>11466</v>
      </c>
      <c r="D102" s="76" t="s">
        <v>7054</v>
      </c>
      <c r="E102" s="76" t="str">
        <f>VLOOKUP($D102,'Master Partnumber'!$C:$E,3,FALSE)</f>
        <v>F0531</v>
      </c>
      <c r="F102" s="76" t="str">
        <f>VLOOKUP($D102,'Master Partnumber'!$C:$E,2,FALSE)</f>
        <v>ROD 1</v>
      </c>
      <c r="G102" s="37">
        <v>40</v>
      </c>
      <c r="H102" s="76" t="s">
        <v>7782</v>
      </c>
      <c r="I102" s="76" t="s">
        <v>532</v>
      </c>
      <c r="J102" s="27" t="s">
        <v>11401</v>
      </c>
    </row>
    <row r="103" spans="2:10" hidden="1" x14ac:dyDescent="0.35">
      <c r="B103" s="76">
        <v>101</v>
      </c>
      <c r="C103" s="18" t="s">
        <v>11466</v>
      </c>
      <c r="D103" s="18" t="s">
        <v>7054</v>
      </c>
      <c r="E103" s="76" t="str">
        <f>VLOOKUP($D103,'Master Partnumber'!$C:$E,3,FALSE)</f>
        <v>F0531</v>
      </c>
      <c r="F103" s="76" t="str">
        <f>VLOOKUP($D103,'Master Partnumber'!$C:$E,2,FALSE)</f>
        <v>ROD 1</v>
      </c>
      <c r="G103" s="37">
        <v>40</v>
      </c>
      <c r="H103" s="76" t="s">
        <v>7782</v>
      </c>
      <c r="I103" s="76" t="s">
        <v>532</v>
      </c>
      <c r="J103" s="27" t="s">
        <v>11401</v>
      </c>
    </row>
    <row r="104" spans="2:10" hidden="1" x14ac:dyDescent="0.35">
      <c r="B104" s="76">
        <v>102</v>
      </c>
      <c r="C104" s="18" t="s">
        <v>11466</v>
      </c>
      <c r="D104" s="76" t="s">
        <v>7054</v>
      </c>
      <c r="E104" s="76" t="str">
        <f>VLOOKUP($D104,'Master Partnumber'!$C:$E,3,FALSE)</f>
        <v>F0531</v>
      </c>
      <c r="F104" s="76" t="str">
        <f>VLOOKUP($D104,'Master Partnumber'!$C:$E,2,FALSE)</f>
        <v>ROD 1</v>
      </c>
      <c r="G104" s="37">
        <v>40</v>
      </c>
      <c r="H104" s="76" t="s">
        <v>7782</v>
      </c>
      <c r="I104" s="76" t="s">
        <v>532</v>
      </c>
      <c r="J104" s="27" t="s">
        <v>11401</v>
      </c>
    </row>
    <row r="105" spans="2:10" hidden="1" x14ac:dyDescent="0.35">
      <c r="B105" s="76">
        <v>103</v>
      </c>
      <c r="C105" s="18" t="s">
        <v>11466</v>
      </c>
      <c r="D105" s="18" t="s">
        <v>7054</v>
      </c>
      <c r="E105" s="76" t="str">
        <f>VLOOKUP($D105,'Master Partnumber'!$C:$E,3,FALSE)</f>
        <v>F0531</v>
      </c>
      <c r="F105" s="76" t="str">
        <f>VLOOKUP($D105,'Master Partnumber'!$C:$E,2,FALSE)</f>
        <v>ROD 1</v>
      </c>
      <c r="G105" s="37">
        <v>40</v>
      </c>
      <c r="H105" s="76" t="s">
        <v>7782</v>
      </c>
      <c r="I105" s="76" t="s">
        <v>532</v>
      </c>
      <c r="J105" s="27" t="s">
        <v>11401</v>
      </c>
    </row>
    <row r="106" spans="2:10" hidden="1" x14ac:dyDescent="0.35">
      <c r="B106" s="76">
        <v>104</v>
      </c>
      <c r="C106" s="18" t="s">
        <v>11466</v>
      </c>
      <c r="D106" s="76" t="s">
        <v>7054</v>
      </c>
      <c r="E106" s="76" t="str">
        <f>VLOOKUP($D106,'Master Partnumber'!$C:$E,3,FALSE)</f>
        <v>F0531</v>
      </c>
      <c r="F106" s="76" t="str">
        <f>VLOOKUP($D106,'Master Partnumber'!$C:$E,2,FALSE)</f>
        <v>ROD 1</v>
      </c>
      <c r="G106" s="37">
        <v>40</v>
      </c>
      <c r="H106" s="76" t="s">
        <v>7782</v>
      </c>
      <c r="I106" s="76" t="s">
        <v>532</v>
      </c>
      <c r="J106" s="27" t="s">
        <v>11401</v>
      </c>
    </row>
    <row r="107" spans="2:10" hidden="1" x14ac:dyDescent="0.35">
      <c r="B107" s="76">
        <v>105</v>
      </c>
      <c r="C107" s="18" t="s">
        <v>11466</v>
      </c>
      <c r="D107" s="18" t="s">
        <v>7054</v>
      </c>
      <c r="E107" s="76" t="str">
        <f>VLOOKUP($D107,'Master Partnumber'!$C:$E,3,FALSE)</f>
        <v>F0531</v>
      </c>
      <c r="F107" s="76" t="str">
        <f>VLOOKUP($D107,'Master Partnumber'!$C:$E,2,FALSE)</f>
        <v>ROD 1</v>
      </c>
      <c r="G107" s="37">
        <v>40</v>
      </c>
      <c r="H107" s="76" t="s">
        <v>7782</v>
      </c>
      <c r="I107" s="76" t="s">
        <v>532</v>
      </c>
      <c r="J107" s="27" t="s">
        <v>11401</v>
      </c>
    </row>
    <row r="108" spans="2:10" hidden="1" x14ac:dyDescent="0.35">
      <c r="B108" s="76">
        <v>106</v>
      </c>
      <c r="C108" s="18" t="s">
        <v>11467</v>
      </c>
      <c r="D108" s="76" t="s">
        <v>7078</v>
      </c>
      <c r="E108" s="76" t="str">
        <f>VLOOKUP($D108,'Master Partnumber'!$C:$E,3,FALSE)</f>
        <v>F0585</v>
      </c>
      <c r="F108" s="76" t="str">
        <f>VLOOKUP($D108,'Master Partnumber'!$C:$E,2,FALSE)</f>
        <v>PLUG</v>
      </c>
      <c r="G108" s="37">
        <v>40</v>
      </c>
      <c r="H108" s="76" t="s">
        <v>7782</v>
      </c>
      <c r="I108" s="76" t="s">
        <v>532</v>
      </c>
      <c r="J108" s="27" t="s">
        <v>11401</v>
      </c>
    </row>
    <row r="109" spans="2:10" hidden="1" x14ac:dyDescent="0.35">
      <c r="B109" s="76">
        <v>107</v>
      </c>
      <c r="C109" s="18" t="s">
        <v>11467</v>
      </c>
      <c r="D109" s="18" t="s">
        <v>7078</v>
      </c>
      <c r="E109" s="76" t="str">
        <f>VLOOKUP($D109,'Master Partnumber'!$C:$E,3,FALSE)</f>
        <v>F0585</v>
      </c>
      <c r="F109" s="76" t="str">
        <f>VLOOKUP($D109,'Master Partnumber'!$C:$E,2,FALSE)</f>
        <v>PLUG</v>
      </c>
      <c r="G109" s="37">
        <v>40</v>
      </c>
      <c r="H109" s="76" t="s">
        <v>7782</v>
      </c>
      <c r="I109" s="76" t="s">
        <v>532</v>
      </c>
      <c r="J109" s="27" t="s">
        <v>11401</v>
      </c>
    </row>
    <row r="110" spans="2:10" hidden="1" x14ac:dyDescent="0.35">
      <c r="B110" s="76">
        <v>108</v>
      </c>
      <c r="C110" s="18" t="s">
        <v>11467</v>
      </c>
      <c r="D110" s="76" t="s">
        <v>7078</v>
      </c>
      <c r="E110" s="76" t="str">
        <f>VLOOKUP($D110,'Master Partnumber'!$C:$E,3,FALSE)</f>
        <v>F0585</v>
      </c>
      <c r="F110" s="76" t="str">
        <f>VLOOKUP($D110,'Master Partnumber'!$C:$E,2,FALSE)</f>
        <v>PLUG</v>
      </c>
      <c r="G110" s="37">
        <v>40</v>
      </c>
      <c r="H110" s="76" t="s">
        <v>7782</v>
      </c>
      <c r="I110" s="76" t="s">
        <v>532</v>
      </c>
      <c r="J110" s="27" t="s">
        <v>11401</v>
      </c>
    </row>
    <row r="111" spans="2:10" hidden="1" x14ac:dyDescent="0.35">
      <c r="B111" s="76">
        <v>109</v>
      </c>
      <c r="C111" s="18" t="s">
        <v>11467</v>
      </c>
      <c r="D111" s="18" t="s">
        <v>7078</v>
      </c>
      <c r="E111" s="76" t="str">
        <f>VLOOKUP($D111,'Master Partnumber'!$C:$E,3,FALSE)</f>
        <v>F0585</v>
      </c>
      <c r="F111" s="76" t="str">
        <f>VLOOKUP($D111,'Master Partnumber'!$C:$E,2,FALSE)</f>
        <v>PLUG</v>
      </c>
      <c r="G111" s="37">
        <v>40</v>
      </c>
      <c r="H111" s="76" t="s">
        <v>7782</v>
      </c>
      <c r="I111" s="76" t="s">
        <v>532</v>
      </c>
      <c r="J111" s="27" t="s">
        <v>11401</v>
      </c>
    </row>
    <row r="112" spans="2:10" hidden="1" x14ac:dyDescent="0.35">
      <c r="B112" s="76">
        <v>110</v>
      </c>
      <c r="C112" s="18" t="s">
        <v>11467</v>
      </c>
      <c r="D112" s="76" t="s">
        <v>7078</v>
      </c>
      <c r="E112" s="76" t="str">
        <f>VLOOKUP($D112,'Master Partnumber'!$C:$E,3,FALSE)</f>
        <v>F0585</v>
      </c>
      <c r="F112" s="76" t="str">
        <f>VLOOKUP($D112,'Master Partnumber'!$C:$E,2,FALSE)</f>
        <v>PLUG</v>
      </c>
      <c r="G112" s="37">
        <v>40</v>
      </c>
      <c r="H112" s="76" t="s">
        <v>7782</v>
      </c>
      <c r="I112" s="76" t="s">
        <v>532</v>
      </c>
      <c r="J112" s="27" t="s">
        <v>11401</v>
      </c>
    </row>
    <row r="113" spans="2:10" hidden="1" x14ac:dyDescent="0.35">
      <c r="B113" s="76">
        <v>111</v>
      </c>
      <c r="C113" s="18" t="s">
        <v>11467</v>
      </c>
      <c r="D113" s="18" t="s">
        <v>7078</v>
      </c>
      <c r="E113" s="76" t="str">
        <f>VLOOKUP($D113,'Master Partnumber'!$C:$E,3,FALSE)</f>
        <v>F0585</v>
      </c>
      <c r="F113" s="76" t="str">
        <f>VLOOKUP($D113,'Master Partnumber'!$C:$E,2,FALSE)</f>
        <v>PLUG</v>
      </c>
      <c r="G113" s="37">
        <v>40</v>
      </c>
      <c r="H113" s="76" t="s">
        <v>7782</v>
      </c>
      <c r="I113" s="76" t="s">
        <v>532</v>
      </c>
      <c r="J113" s="27" t="s">
        <v>11401</v>
      </c>
    </row>
    <row r="114" spans="2:10" hidden="1" x14ac:dyDescent="0.35">
      <c r="B114" s="76">
        <v>112</v>
      </c>
      <c r="C114" s="18" t="s">
        <v>11467</v>
      </c>
      <c r="D114" s="76" t="s">
        <v>7078</v>
      </c>
      <c r="E114" s="76" t="str">
        <f>VLOOKUP($D114,'Master Partnumber'!$C:$E,3,FALSE)</f>
        <v>F0585</v>
      </c>
      <c r="F114" s="76" t="str">
        <f>VLOOKUP($D114,'Master Partnumber'!$C:$E,2,FALSE)</f>
        <v>PLUG</v>
      </c>
      <c r="G114" s="37">
        <v>40</v>
      </c>
      <c r="H114" s="76" t="s">
        <v>7782</v>
      </c>
      <c r="I114" s="76" t="s">
        <v>532</v>
      </c>
      <c r="J114" s="27" t="s">
        <v>11401</v>
      </c>
    </row>
    <row r="115" spans="2:10" hidden="1" x14ac:dyDescent="0.35">
      <c r="B115" s="76">
        <v>113</v>
      </c>
      <c r="C115" s="18" t="s">
        <v>11467</v>
      </c>
      <c r="D115" s="18" t="s">
        <v>7078</v>
      </c>
      <c r="E115" s="76" t="str">
        <f>VLOOKUP($D115,'Master Partnumber'!$C:$E,3,FALSE)</f>
        <v>F0585</v>
      </c>
      <c r="F115" s="76" t="str">
        <f>VLOOKUP($D115,'Master Partnumber'!$C:$E,2,FALSE)</f>
        <v>PLUG</v>
      </c>
      <c r="G115" s="37">
        <v>40</v>
      </c>
      <c r="H115" s="76" t="s">
        <v>7782</v>
      </c>
      <c r="I115" s="76" t="s">
        <v>532</v>
      </c>
      <c r="J115" s="27" t="s">
        <v>11401</v>
      </c>
    </row>
    <row r="116" spans="2:10" hidden="1" x14ac:dyDescent="0.35">
      <c r="B116" s="76">
        <v>114</v>
      </c>
      <c r="C116" s="18" t="s">
        <v>11467</v>
      </c>
      <c r="D116" s="76" t="s">
        <v>7078</v>
      </c>
      <c r="E116" s="76" t="str">
        <f>VLOOKUP($D116,'Master Partnumber'!$C:$E,3,FALSE)</f>
        <v>F0585</v>
      </c>
      <c r="F116" s="76" t="str">
        <f>VLOOKUP($D116,'Master Partnumber'!$C:$E,2,FALSE)</f>
        <v>PLUG</v>
      </c>
      <c r="G116" s="37">
        <v>40</v>
      </c>
      <c r="H116" s="76" t="s">
        <v>7782</v>
      </c>
      <c r="I116" s="76" t="s">
        <v>532</v>
      </c>
      <c r="J116" s="27" t="s">
        <v>11401</v>
      </c>
    </row>
    <row r="117" spans="2:10" hidden="1" x14ac:dyDescent="0.35">
      <c r="B117" s="76">
        <v>115</v>
      </c>
      <c r="C117" s="18" t="s">
        <v>11467</v>
      </c>
      <c r="D117" s="18" t="s">
        <v>7078</v>
      </c>
      <c r="E117" s="76" t="str">
        <f>VLOOKUP($D117,'Master Partnumber'!$C:$E,3,FALSE)</f>
        <v>F0585</v>
      </c>
      <c r="F117" s="76" t="str">
        <f>VLOOKUP($D117,'Master Partnumber'!$C:$E,2,FALSE)</f>
        <v>PLUG</v>
      </c>
      <c r="G117" s="37">
        <v>40</v>
      </c>
      <c r="H117" s="76" t="s">
        <v>7782</v>
      </c>
      <c r="I117" s="76" t="s">
        <v>532</v>
      </c>
      <c r="J117" s="27" t="s">
        <v>11401</v>
      </c>
    </row>
    <row r="118" spans="2:10" hidden="1" x14ac:dyDescent="0.35">
      <c r="B118" s="76">
        <v>116</v>
      </c>
      <c r="C118" s="18" t="s">
        <v>11467</v>
      </c>
      <c r="D118" s="76" t="s">
        <v>7078</v>
      </c>
      <c r="E118" s="76" t="str">
        <f>VLOOKUP($D118,'Master Partnumber'!$C:$E,3,FALSE)</f>
        <v>F0585</v>
      </c>
      <c r="F118" s="76" t="str">
        <f>VLOOKUP($D118,'Master Partnumber'!$C:$E,2,FALSE)</f>
        <v>PLUG</v>
      </c>
      <c r="G118" s="37">
        <v>40</v>
      </c>
      <c r="H118" s="76" t="s">
        <v>7782</v>
      </c>
      <c r="I118" s="76" t="s">
        <v>532</v>
      </c>
      <c r="J118" s="27" t="s">
        <v>11401</v>
      </c>
    </row>
    <row r="119" spans="2:10" hidden="1" x14ac:dyDescent="0.35">
      <c r="B119" s="76">
        <v>117</v>
      </c>
      <c r="C119" s="18" t="s">
        <v>11467</v>
      </c>
      <c r="D119" s="18" t="s">
        <v>7078</v>
      </c>
      <c r="E119" s="76" t="str">
        <f>VLOOKUP($D119,'Master Partnumber'!$C:$E,3,FALSE)</f>
        <v>F0585</v>
      </c>
      <c r="F119" s="76" t="str">
        <f>VLOOKUP($D119,'Master Partnumber'!$C:$E,2,FALSE)</f>
        <v>PLUG</v>
      </c>
      <c r="G119" s="37">
        <v>40</v>
      </c>
      <c r="H119" s="76" t="s">
        <v>7782</v>
      </c>
      <c r="I119" s="76" t="s">
        <v>532</v>
      </c>
      <c r="J119" s="27" t="s">
        <v>11401</v>
      </c>
    </row>
    <row r="120" spans="2:10" hidden="1" x14ac:dyDescent="0.35">
      <c r="B120" s="76">
        <v>118</v>
      </c>
      <c r="C120" s="18" t="s">
        <v>11467</v>
      </c>
      <c r="D120" s="76" t="s">
        <v>7078</v>
      </c>
      <c r="E120" s="76" t="str">
        <f>VLOOKUP($D120,'Master Partnumber'!$C:$E,3,FALSE)</f>
        <v>F0585</v>
      </c>
      <c r="F120" s="76" t="str">
        <f>VLOOKUP($D120,'Master Partnumber'!$C:$E,2,FALSE)</f>
        <v>PLUG</v>
      </c>
      <c r="G120" s="37">
        <v>40</v>
      </c>
      <c r="H120" s="76" t="s">
        <v>7782</v>
      </c>
      <c r="I120" s="76" t="s">
        <v>532</v>
      </c>
      <c r="J120" s="27" t="s">
        <v>11401</v>
      </c>
    </row>
    <row r="121" spans="2:10" hidden="1" x14ac:dyDescent="0.35">
      <c r="B121" s="76">
        <v>119</v>
      </c>
      <c r="C121" s="18" t="s">
        <v>11467</v>
      </c>
      <c r="D121" s="18" t="s">
        <v>7078</v>
      </c>
      <c r="E121" s="76" t="str">
        <f>VLOOKUP($D121,'Master Partnumber'!$C:$E,3,FALSE)</f>
        <v>F0585</v>
      </c>
      <c r="F121" s="76" t="str">
        <f>VLOOKUP($D121,'Master Partnumber'!$C:$E,2,FALSE)</f>
        <v>PLUG</v>
      </c>
      <c r="G121" s="37">
        <v>40</v>
      </c>
      <c r="H121" s="76" t="s">
        <v>7782</v>
      </c>
      <c r="I121" s="76" t="s">
        <v>532</v>
      </c>
      <c r="J121" s="27" t="s">
        <v>11401</v>
      </c>
    </row>
    <row r="122" spans="2:10" hidden="1" x14ac:dyDescent="0.35">
      <c r="B122" s="76">
        <v>120</v>
      </c>
      <c r="C122" s="18" t="s">
        <v>11467</v>
      </c>
      <c r="D122" s="76" t="s">
        <v>7078</v>
      </c>
      <c r="E122" s="76" t="str">
        <f>VLOOKUP($D122,'Master Partnumber'!$C:$E,3,FALSE)</f>
        <v>F0585</v>
      </c>
      <c r="F122" s="76" t="str">
        <f>VLOOKUP($D122,'Master Partnumber'!$C:$E,2,FALSE)</f>
        <v>PLUG</v>
      </c>
      <c r="G122" s="37">
        <v>40</v>
      </c>
      <c r="H122" s="76" t="s">
        <v>7782</v>
      </c>
      <c r="I122" s="76" t="s">
        <v>532</v>
      </c>
      <c r="J122" s="27" t="s">
        <v>11401</v>
      </c>
    </row>
    <row r="123" spans="2:10" hidden="1" x14ac:dyDescent="0.35">
      <c r="B123" s="76">
        <v>121</v>
      </c>
      <c r="C123" s="18" t="s">
        <v>11467</v>
      </c>
      <c r="D123" s="18" t="s">
        <v>7078</v>
      </c>
      <c r="E123" s="76" t="str">
        <f>VLOOKUP($D123,'Master Partnumber'!$C:$E,3,FALSE)</f>
        <v>F0585</v>
      </c>
      <c r="F123" s="76" t="str">
        <f>VLOOKUP($D123,'Master Partnumber'!$C:$E,2,FALSE)</f>
        <v>PLUG</v>
      </c>
      <c r="G123" s="37">
        <v>40</v>
      </c>
      <c r="H123" s="76" t="s">
        <v>7782</v>
      </c>
      <c r="I123" s="76" t="s">
        <v>532</v>
      </c>
      <c r="J123" s="27" t="s">
        <v>11401</v>
      </c>
    </row>
    <row r="124" spans="2:10" hidden="1" x14ac:dyDescent="0.35">
      <c r="B124" s="76">
        <v>122</v>
      </c>
      <c r="C124" s="18" t="s">
        <v>11467</v>
      </c>
      <c r="D124" s="76" t="s">
        <v>7078</v>
      </c>
      <c r="E124" s="76" t="str">
        <f>VLOOKUP($D124,'Master Partnumber'!$C:$E,3,FALSE)</f>
        <v>F0585</v>
      </c>
      <c r="F124" s="76" t="str">
        <f>VLOOKUP($D124,'Master Partnumber'!$C:$E,2,FALSE)</f>
        <v>PLUG</v>
      </c>
      <c r="G124" s="37">
        <v>40</v>
      </c>
      <c r="H124" s="76" t="s">
        <v>7782</v>
      </c>
      <c r="I124" s="76" t="s">
        <v>532</v>
      </c>
      <c r="J124" s="27" t="s">
        <v>11401</v>
      </c>
    </row>
    <row r="125" spans="2:10" hidden="1" x14ac:dyDescent="0.35">
      <c r="B125" s="76">
        <v>123</v>
      </c>
      <c r="C125" s="18" t="s">
        <v>11467</v>
      </c>
      <c r="D125" s="18" t="s">
        <v>7078</v>
      </c>
      <c r="E125" s="76" t="str">
        <f>VLOOKUP($D125,'Master Partnumber'!$C:$E,3,FALSE)</f>
        <v>F0585</v>
      </c>
      <c r="F125" s="76" t="str">
        <f>VLOOKUP($D125,'Master Partnumber'!$C:$E,2,FALSE)</f>
        <v>PLUG</v>
      </c>
      <c r="G125" s="37">
        <v>40</v>
      </c>
      <c r="H125" s="76" t="s">
        <v>7782</v>
      </c>
      <c r="I125" s="76" t="s">
        <v>532</v>
      </c>
      <c r="J125" s="27" t="s">
        <v>11401</v>
      </c>
    </row>
    <row r="126" spans="2:10" hidden="1" x14ac:dyDescent="0.35">
      <c r="B126" s="76">
        <v>124</v>
      </c>
      <c r="C126" s="18" t="s">
        <v>11467</v>
      </c>
      <c r="D126" s="76" t="s">
        <v>7062</v>
      </c>
      <c r="E126" s="76" t="str">
        <f>VLOOKUP($D126,'Master Partnumber'!$C:$E,3,FALSE)</f>
        <v>F0554</v>
      </c>
      <c r="F126" s="76" t="str">
        <f>VLOOKUP($D126,'Master Partnumber'!$C:$E,2,FALSE)</f>
        <v>BAR SHIFT FORK GUIDE 1</v>
      </c>
      <c r="G126" s="37">
        <v>50</v>
      </c>
      <c r="H126" s="76" t="s">
        <v>7782</v>
      </c>
      <c r="I126" s="76" t="s">
        <v>532</v>
      </c>
      <c r="J126" s="27" t="s">
        <v>11401</v>
      </c>
    </row>
    <row r="127" spans="2:10" hidden="1" x14ac:dyDescent="0.35">
      <c r="B127" s="76">
        <v>125</v>
      </c>
      <c r="C127" s="18" t="s">
        <v>11467</v>
      </c>
      <c r="D127" s="18" t="s">
        <v>7062</v>
      </c>
      <c r="E127" s="76" t="str">
        <f>VLOOKUP($D127,'Master Partnumber'!$C:$E,3,FALSE)</f>
        <v>F0554</v>
      </c>
      <c r="F127" s="76" t="str">
        <f>VLOOKUP($D127,'Master Partnumber'!$C:$E,2,FALSE)</f>
        <v>BAR SHIFT FORK GUIDE 1</v>
      </c>
      <c r="G127" s="37">
        <v>50</v>
      </c>
      <c r="H127" s="76" t="s">
        <v>7782</v>
      </c>
      <c r="I127" s="76" t="s">
        <v>532</v>
      </c>
      <c r="J127" s="27" t="s">
        <v>11401</v>
      </c>
    </row>
    <row r="128" spans="2:10" hidden="1" x14ac:dyDescent="0.35">
      <c r="B128" s="76">
        <v>126</v>
      </c>
      <c r="C128" s="18" t="s">
        <v>11467</v>
      </c>
      <c r="D128" s="76" t="s">
        <v>7062</v>
      </c>
      <c r="E128" s="76" t="str">
        <f>VLOOKUP($D128,'Master Partnumber'!$C:$E,3,FALSE)</f>
        <v>F0554</v>
      </c>
      <c r="F128" s="76" t="str">
        <f>VLOOKUP($D128,'Master Partnumber'!$C:$E,2,FALSE)</f>
        <v>BAR SHIFT FORK GUIDE 1</v>
      </c>
      <c r="G128" s="37">
        <v>50</v>
      </c>
      <c r="H128" s="76" t="s">
        <v>7782</v>
      </c>
      <c r="I128" s="76" t="s">
        <v>532</v>
      </c>
      <c r="J128" s="27" t="s">
        <v>11401</v>
      </c>
    </row>
    <row r="129" spans="2:10" hidden="1" x14ac:dyDescent="0.35">
      <c r="B129" s="76">
        <v>127</v>
      </c>
      <c r="C129" s="18" t="s">
        <v>11467</v>
      </c>
      <c r="D129" s="18" t="s">
        <v>7062</v>
      </c>
      <c r="E129" s="76" t="str">
        <f>VLOOKUP($D129,'Master Partnumber'!$C:$E,3,FALSE)</f>
        <v>F0554</v>
      </c>
      <c r="F129" s="76" t="str">
        <f>VLOOKUP($D129,'Master Partnumber'!$C:$E,2,FALSE)</f>
        <v>BAR SHIFT FORK GUIDE 1</v>
      </c>
      <c r="G129" s="37">
        <v>50</v>
      </c>
      <c r="H129" s="76" t="s">
        <v>7782</v>
      </c>
      <c r="I129" s="76" t="s">
        <v>532</v>
      </c>
      <c r="J129" s="27" t="s">
        <v>11401</v>
      </c>
    </row>
    <row r="130" spans="2:10" hidden="1" x14ac:dyDescent="0.35">
      <c r="B130" s="76">
        <v>128</v>
      </c>
      <c r="C130" s="18" t="s">
        <v>11467</v>
      </c>
      <c r="D130" s="76" t="s">
        <v>7062</v>
      </c>
      <c r="E130" s="76" t="str">
        <f>VLOOKUP($D130,'Master Partnumber'!$C:$E,3,FALSE)</f>
        <v>F0554</v>
      </c>
      <c r="F130" s="76" t="str">
        <f>VLOOKUP($D130,'Master Partnumber'!$C:$E,2,FALSE)</f>
        <v>BAR SHIFT FORK GUIDE 1</v>
      </c>
      <c r="G130" s="37">
        <v>50</v>
      </c>
      <c r="H130" s="76" t="s">
        <v>7782</v>
      </c>
      <c r="I130" s="76" t="s">
        <v>532</v>
      </c>
      <c r="J130" s="27" t="s">
        <v>11401</v>
      </c>
    </row>
    <row r="131" spans="2:10" hidden="1" x14ac:dyDescent="0.35">
      <c r="B131" s="76">
        <v>129</v>
      </c>
      <c r="C131" s="18" t="s">
        <v>11467</v>
      </c>
      <c r="D131" s="18" t="s">
        <v>7062</v>
      </c>
      <c r="E131" s="76" t="str">
        <f>VLOOKUP($D131,'Master Partnumber'!$C:$E,3,FALSE)</f>
        <v>F0554</v>
      </c>
      <c r="F131" s="76" t="str">
        <f>VLOOKUP($D131,'Master Partnumber'!$C:$E,2,FALSE)</f>
        <v>BAR SHIFT FORK GUIDE 1</v>
      </c>
      <c r="G131" s="37">
        <v>50</v>
      </c>
      <c r="H131" s="76" t="s">
        <v>7782</v>
      </c>
      <c r="I131" s="76" t="s">
        <v>532</v>
      </c>
      <c r="J131" s="27" t="s">
        <v>11401</v>
      </c>
    </row>
    <row r="132" spans="2:10" hidden="1" x14ac:dyDescent="0.35">
      <c r="B132" s="76">
        <v>130</v>
      </c>
      <c r="C132" s="18" t="s">
        <v>11467</v>
      </c>
      <c r="D132" s="76" t="s">
        <v>7062</v>
      </c>
      <c r="E132" s="76" t="str">
        <f>VLOOKUP($D132,'Master Partnumber'!$C:$E,3,FALSE)</f>
        <v>F0554</v>
      </c>
      <c r="F132" s="76" t="str">
        <f>VLOOKUP($D132,'Master Partnumber'!$C:$E,2,FALSE)</f>
        <v>BAR SHIFT FORK GUIDE 1</v>
      </c>
      <c r="G132" s="37">
        <v>50</v>
      </c>
      <c r="H132" s="76" t="s">
        <v>7782</v>
      </c>
      <c r="I132" s="76" t="s">
        <v>532</v>
      </c>
      <c r="J132" s="27" t="s">
        <v>11401</v>
      </c>
    </row>
    <row r="133" spans="2:10" hidden="1" x14ac:dyDescent="0.35">
      <c r="B133" s="76">
        <v>131</v>
      </c>
      <c r="C133" s="18" t="s">
        <v>11467</v>
      </c>
      <c r="D133" s="18" t="s">
        <v>7062</v>
      </c>
      <c r="E133" s="76" t="str">
        <f>VLOOKUP($D133,'Master Partnumber'!$C:$E,3,FALSE)</f>
        <v>F0554</v>
      </c>
      <c r="F133" s="76" t="str">
        <f>VLOOKUP($D133,'Master Partnumber'!$C:$E,2,FALSE)</f>
        <v>BAR SHIFT FORK GUIDE 1</v>
      </c>
      <c r="G133" s="37">
        <v>50</v>
      </c>
      <c r="H133" s="76" t="s">
        <v>7782</v>
      </c>
      <c r="I133" s="76" t="s">
        <v>532</v>
      </c>
      <c r="J133" s="27" t="s">
        <v>11401</v>
      </c>
    </row>
    <row r="134" spans="2:10" hidden="1" x14ac:dyDescent="0.35">
      <c r="B134" s="76">
        <v>132</v>
      </c>
      <c r="C134" s="18" t="s">
        <v>11467</v>
      </c>
      <c r="D134" s="76" t="s">
        <v>7054</v>
      </c>
      <c r="E134" s="76" t="str">
        <f>VLOOKUP($D134,'Master Partnumber'!$C:$E,3,FALSE)</f>
        <v>F0531</v>
      </c>
      <c r="F134" s="76" t="str">
        <f>VLOOKUP($D134,'Master Partnumber'!$C:$E,2,FALSE)</f>
        <v>ROD 1</v>
      </c>
      <c r="G134" s="37">
        <v>40</v>
      </c>
      <c r="H134" s="76" t="s">
        <v>7782</v>
      </c>
      <c r="I134" s="76" t="s">
        <v>532</v>
      </c>
      <c r="J134" s="27" t="s">
        <v>11401</v>
      </c>
    </row>
    <row r="135" spans="2:10" hidden="1" x14ac:dyDescent="0.35">
      <c r="B135" s="76">
        <v>133</v>
      </c>
      <c r="C135" s="18" t="s">
        <v>11467</v>
      </c>
      <c r="D135" s="18" t="s">
        <v>7054</v>
      </c>
      <c r="E135" s="76" t="str">
        <f>VLOOKUP($D135,'Master Partnumber'!$C:$E,3,FALSE)</f>
        <v>F0531</v>
      </c>
      <c r="F135" s="76" t="str">
        <f>VLOOKUP($D135,'Master Partnumber'!$C:$E,2,FALSE)</f>
        <v>ROD 1</v>
      </c>
      <c r="G135" s="37">
        <v>40</v>
      </c>
      <c r="H135" s="76" t="s">
        <v>7782</v>
      </c>
      <c r="I135" s="76" t="s">
        <v>532</v>
      </c>
      <c r="J135" s="27" t="s">
        <v>11401</v>
      </c>
    </row>
    <row r="136" spans="2:10" hidden="1" x14ac:dyDescent="0.35">
      <c r="B136" s="76">
        <v>134</v>
      </c>
      <c r="C136" s="18" t="s">
        <v>11467</v>
      </c>
      <c r="D136" s="76" t="s">
        <v>7054</v>
      </c>
      <c r="E136" s="76" t="str">
        <f>VLOOKUP($D136,'Master Partnumber'!$C:$E,3,FALSE)</f>
        <v>F0531</v>
      </c>
      <c r="F136" s="76" t="str">
        <f>VLOOKUP($D136,'Master Partnumber'!$C:$E,2,FALSE)</f>
        <v>ROD 1</v>
      </c>
      <c r="G136" s="37">
        <v>40</v>
      </c>
      <c r="H136" s="76" t="s">
        <v>7782</v>
      </c>
      <c r="I136" s="76" t="s">
        <v>532</v>
      </c>
      <c r="J136" s="27" t="s">
        <v>11401</v>
      </c>
    </row>
    <row r="137" spans="2:10" hidden="1" x14ac:dyDescent="0.35">
      <c r="B137" s="76">
        <v>135</v>
      </c>
      <c r="C137" s="18" t="s">
        <v>11467</v>
      </c>
      <c r="D137" s="18" t="s">
        <v>7054</v>
      </c>
      <c r="E137" s="76" t="str">
        <f>VLOOKUP($D137,'Master Partnumber'!$C:$E,3,FALSE)</f>
        <v>F0531</v>
      </c>
      <c r="F137" s="76" t="str">
        <f>VLOOKUP($D137,'Master Partnumber'!$C:$E,2,FALSE)</f>
        <v>ROD 1</v>
      </c>
      <c r="G137" s="37">
        <v>40</v>
      </c>
      <c r="H137" s="76" t="s">
        <v>7782</v>
      </c>
      <c r="I137" s="76" t="s">
        <v>532</v>
      </c>
      <c r="J137" s="27" t="s">
        <v>11401</v>
      </c>
    </row>
    <row r="138" spans="2:10" hidden="1" x14ac:dyDescent="0.35">
      <c r="B138" s="76">
        <v>136</v>
      </c>
      <c r="C138" s="18" t="s">
        <v>11467</v>
      </c>
      <c r="D138" s="76" t="s">
        <v>7054</v>
      </c>
      <c r="E138" s="76" t="str">
        <f>VLOOKUP($D138,'Master Partnumber'!$C:$E,3,FALSE)</f>
        <v>F0531</v>
      </c>
      <c r="F138" s="76" t="str">
        <f>VLOOKUP($D138,'Master Partnumber'!$C:$E,2,FALSE)</f>
        <v>ROD 1</v>
      </c>
      <c r="G138" s="37">
        <v>40</v>
      </c>
      <c r="H138" s="76" t="s">
        <v>7782</v>
      </c>
      <c r="I138" s="76" t="s">
        <v>532</v>
      </c>
      <c r="J138" s="27" t="s">
        <v>11401</v>
      </c>
    </row>
    <row r="139" spans="2:10" hidden="1" x14ac:dyDescent="0.35">
      <c r="B139" s="76">
        <v>137</v>
      </c>
      <c r="C139" s="18" t="s">
        <v>11467</v>
      </c>
      <c r="D139" s="18" t="s">
        <v>7054</v>
      </c>
      <c r="E139" s="76" t="str">
        <f>VLOOKUP($D139,'Master Partnumber'!$C:$E,3,FALSE)</f>
        <v>F0531</v>
      </c>
      <c r="F139" s="76" t="str">
        <f>VLOOKUP($D139,'Master Partnumber'!$C:$E,2,FALSE)</f>
        <v>ROD 1</v>
      </c>
      <c r="G139" s="37">
        <v>40</v>
      </c>
      <c r="H139" s="76" t="s">
        <v>7782</v>
      </c>
      <c r="I139" s="76" t="s">
        <v>532</v>
      </c>
      <c r="J139" s="27" t="s">
        <v>11401</v>
      </c>
    </row>
    <row r="140" spans="2:10" hidden="1" x14ac:dyDescent="0.35">
      <c r="B140" s="76">
        <v>138</v>
      </c>
      <c r="C140" s="18" t="s">
        <v>11467</v>
      </c>
      <c r="D140" s="76" t="s">
        <v>7054</v>
      </c>
      <c r="E140" s="76" t="str">
        <f>VLOOKUP($D140,'Master Partnumber'!$C:$E,3,FALSE)</f>
        <v>F0531</v>
      </c>
      <c r="F140" s="76" t="str">
        <f>VLOOKUP($D140,'Master Partnumber'!$C:$E,2,FALSE)</f>
        <v>ROD 1</v>
      </c>
      <c r="G140" s="37">
        <v>40</v>
      </c>
      <c r="H140" s="76" t="s">
        <v>7782</v>
      </c>
      <c r="I140" s="76" t="s">
        <v>532</v>
      </c>
      <c r="J140" s="27" t="s">
        <v>11401</v>
      </c>
    </row>
    <row r="141" spans="2:10" hidden="1" x14ac:dyDescent="0.35">
      <c r="B141" s="76">
        <v>139</v>
      </c>
      <c r="C141" s="18" t="s">
        <v>11467</v>
      </c>
      <c r="D141" s="18" t="s">
        <v>7054</v>
      </c>
      <c r="E141" s="76" t="str">
        <f>VLOOKUP($D141,'Master Partnumber'!$C:$E,3,FALSE)</f>
        <v>F0531</v>
      </c>
      <c r="F141" s="76" t="str">
        <f>VLOOKUP($D141,'Master Partnumber'!$C:$E,2,FALSE)</f>
        <v>ROD 1</v>
      </c>
      <c r="G141" s="37">
        <v>40</v>
      </c>
      <c r="H141" s="76" t="s">
        <v>7782</v>
      </c>
      <c r="I141" s="76" t="s">
        <v>532</v>
      </c>
      <c r="J141" s="27" t="s">
        <v>11401</v>
      </c>
    </row>
    <row r="142" spans="2:10" hidden="1" x14ac:dyDescent="0.35">
      <c r="B142" s="76">
        <v>140</v>
      </c>
      <c r="C142" s="18" t="s">
        <v>11467</v>
      </c>
      <c r="D142" s="76" t="s">
        <v>7054</v>
      </c>
      <c r="E142" s="76" t="str">
        <f>VLOOKUP($D142,'Master Partnumber'!$C:$E,3,FALSE)</f>
        <v>F0531</v>
      </c>
      <c r="F142" s="76" t="str">
        <f>VLOOKUP($D142,'Master Partnumber'!$C:$E,2,FALSE)</f>
        <v>ROD 1</v>
      </c>
      <c r="G142" s="37">
        <v>40</v>
      </c>
      <c r="H142" s="76" t="s">
        <v>7782</v>
      </c>
      <c r="I142" s="76" t="s">
        <v>532</v>
      </c>
      <c r="J142" s="27" t="s">
        <v>11401</v>
      </c>
    </row>
    <row r="143" spans="2:10" hidden="1" x14ac:dyDescent="0.35">
      <c r="B143" s="76">
        <v>141</v>
      </c>
      <c r="C143" s="18" t="s">
        <v>11467</v>
      </c>
      <c r="D143" s="18" t="s">
        <v>7054</v>
      </c>
      <c r="E143" s="76" t="str">
        <f>VLOOKUP($D143,'Master Partnumber'!$C:$E,3,FALSE)</f>
        <v>F0531</v>
      </c>
      <c r="F143" s="76" t="str">
        <f>VLOOKUP($D143,'Master Partnumber'!$C:$E,2,FALSE)</f>
        <v>ROD 1</v>
      </c>
      <c r="G143" s="37">
        <v>40</v>
      </c>
      <c r="H143" s="76" t="s">
        <v>7782</v>
      </c>
      <c r="I143" s="76" t="s">
        <v>532</v>
      </c>
      <c r="J143" s="27" t="s">
        <v>11401</v>
      </c>
    </row>
    <row r="144" spans="2:10" hidden="1" x14ac:dyDescent="0.35">
      <c r="B144" s="76">
        <v>142</v>
      </c>
      <c r="C144" s="18" t="s">
        <v>11467</v>
      </c>
      <c r="D144" s="76" t="s">
        <v>7054</v>
      </c>
      <c r="E144" s="76" t="str">
        <f>VLOOKUP($D144,'Master Partnumber'!$C:$E,3,FALSE)</f>
        <v>F0531</v>
      </c>
      <c r="F144" s="76" t="str">
        <f>VLOOKUP($D144,'Master Partnumber'!$C:$E,2,FALSE)</f>
        <v>ROD 1</v>
      </c>
      <c r="G144" s="37">
        <v>40</v>
      </c>
      <c r="H144" s="76" t="s">
        <v>7782</v>
      </c>
      <c r="I144" s="76" t="s">
        <v>532</v>
      </c>
      <c r="J144" s="27" t="s">
        <v>11401</v>
      </c>
    </row>
    <row r="145" spans="2:10" hidden="1" x14ac:dyDescent="0.35">
      <c r="B145" s="76">
        <v>143</v>
      </c>
      <c r="C145" s="18" t="s">
        <v>11467</v>
      </c>
      <c r="D145" s="18" t="s">
        <v>7054</v>
      </c>
      <c r="E145" s="76" t="str">
        <f>VLOOKUP($D145,'Master Partnumber'!$C:$E,3,FALSE)</f>
        <v>F0531</v>
      </c>
      <c r="F145" s="76" t="str">
        <f>VLOOKUP($D145,'Master Partnumber'!$C:$E,2,FALSE)</f>
        <v>ROD 1</v>
      </c>
      <c r="G145" s="37">
        <v>40</v>
      </c>
      <c r="H145" s="76" t="s">
        <v>7782</v>
      </c>
      <c r="I145" s="76" t="s">
        <v>532</v>
      </c>
      <c r="J145" s="27" t="s">
        <v>11401</v>
      </c>
    </row>
    <row r="146" spans="2:10" hidden="1" x14ac:dyDescent="0.35">
      <c r="B146" s="76">
        <v>144</v>
      </c>
      <c r="C146" s="18" t="s">
        <v>11467</v>
      </c>
      <c r="D146" s="76" t="s">
        <v>7054</v>
      </c>
      <c r="E146" s="76" t="str">
        <f>VLOOKUP($D146,'Master Partnumber'!$C:$E,3,FALSE)</f>
        <v>F0531</v>
      </c>
      <c r="F146" s="76" t="str">
        <f>VLOOKUP($D146,'Master Partnumber'!$C:$E,2,FALSE)</f>
        <v>ROD 1</v>
      </c>
      <c r="G146" s="37">
        <v>40</v>
      </c>
      <c r="H146" s="76" t="s">
        <v>7782</v>
      </c>
      <c r="I146" s="76" t="s">
        <v>532</v>
      </c>
      <c r="J146" s="27" t="s">
        <v>11401</v>
      </c>
    </row>
    <row r="147" spans="2:10" hidden="1" x14ac:dyDescent="0.35">
      <c r="B147" s="76">
        <v>145</v>
      </c>
      <c r="C147" s="18" t="s">
        <v>11467</v>
      </c>
      <c r="D147" s="18" t="s">
        <v>7054</v>
      </c>
      <c r="E147" s="76" t="str">
        <f>VLOOKUP($D147,'Master Partnumber'!$C:$E,3,FALSE)</f>
        <v>F0531</v>
      </c>
      <c r="F147" s="76" t="str">
        <f>VLOOKUP($D147,'Master Partnumber'!$C:$E,2,FALSE)</f>
        <v>ROD 1</v>
      </c>
      <c r="G147" s="37">
        <v>40</v>
      </c>
      <c r="H147" s="76" t="s">
        <v>7782</v>
      </c>
      <c r="I147" s="76" t="s">
        <v>532</v>
      </c>
      <c r="J147" s="27" t="s">
        <v>11401</v>
      </c>
    </row>
    <row r="148" spans="2:10" hidden="1" x14ac:dyDescent="0.35">
      <c r="B148" s="76">
        <v>146</v>
      </c>
      <c r="C148" s="18" t="s">
        <v>11467</v>
      </c>
      <c r="D148" s="76" t="s">
        <v>7054</v>
      </c>
      <c r="E148" s="76" t="str">
        <f>VLOOKUP($D148,'Master Partnumber'!$C:$E,3,FALSE)</f>
        <v>F0531</v>
      </c>
      <c r="F148" s="76" t="str">
        <f>VLOOKUP($D148,'Master Partnumber'!$C:$E,2,FALSE)</f>
        <v>ROD 1</v>
      </c>
      <c r="G148" s="37">
        <v>40</v>
      </c>
      <c r="H148" s="76" t="s">
        <v>7782</v>
      </c>
      <c r="I148" s="76" t="s">
        <v>532</v>
      </c>
      <c r="J148" s="27" t="s">
        <v>11401</v>
      </c>
    </row>
    <row r="149" spans="2:10" hidden="1" x14ac:dyDescent="0.35">
      <c r="B149" s="76">
        <v>147</v>
      </c>
      <c r="C149" s="18" t="s">
        <v>11467</v>
      </c>
      <c r="D149" s="18" t="s">
        <v>7054</v>
      </c>
      <c r="E149" s="76" t="str">
        <f>VLOOKUP($D149,'Master Partnumber'!$C:$E,3,FALSE)</f>
        <v>F0531</v>
      </c>
      <c r="F149" s="76" t="str">
        <f>VLOOKUP($D149,'Master Partnumber'!$C:$E,2,FALSE)</f>
        <v>ROD 1</v>
      </c>
      <c r="G149" s="37">
        <v>40</v>
      </c>
      <c r="H149" s="76" t="s">
        <v>7782</v>
      </c>
      <c r="I149" s="76" t="s">
        <v>532</v>
      </c>
      <c r="J149" s="27" t="s">
        <v>11401</v>
      </c>
    </row>
    <row r="150" spans="2:10" hidden="1" x14ac:dyDescent="0.35">
      <c r="B150" s="76">
        <v>148</v>
      </c>
      <c r="C150" s="18" t="s">
        <v>11467</v>
      </c>
      <c r="D150" s="76" t="s">
        <v>7054</v>
      </c>
      <c r="E150" s="76" t="str">
        <f>VLOOKUP($D150,'Master Partnumber'!$C:$E,3,FALSE)</f>
        <v>F0531</v>
      </c>
      <c r="F150" s="76" t="str">
        <f>VLOOKUP($D150,'Master Partnumber'!$C:$E,2,FALSE)</f>
        <v>ROD 1</v>
      </c>
      <c r="G150" s="37">
        <v>40</v>
      </c>
      <c r="H150" s="76" t="s">
        <v>7782</v>
      </c>
      <c r="I150" s="76" t="s">
        <v>532</v>
      </c>
      <c r="J150" s="27" t="s">
        <v>11401</v>
      </c>
    </row>
    <row r="151" spans="2:10" hidden="1" x14ac:dyDescent="0.35">
      <c r="B151" s="76">
        <v>149</v>
      </c>
      <c r="C151" s="18" t="s">
        <v>11467</v>
      </c>
      <c r="D151" s="18" t="s">
        <v>7054</v>
      </c>
      <c r="E151" s="76" t="str">
        <f>VLOOKUP($D151,'Master Partnumber'!$C:$E,3,FALSE)</f>
        <v>F0531</v>
      </c>
      <c r="F151" s="76" t="str">
        <f>VLOOKUP($D151,'Master Partnumber'!$C:$E,2,FALSE)</f>
        <v>ROD 1</v>
      </c>
      <c r="G151" s="37">
        <v>40</v>
      </c>
      <c r="H151" s="76" t="s">
        <v>7782</v>
      </c>
      <c r="I151" s="76" t="s">
        <v>532</v>
      </c>
      <c r="J151" s="27" t="s">
        <v>11401</v>
      </c>
    </row>
    <row r="152" spans="2:10" hidden="1" x14ac:dyDescent="0.35">
      <c r="B152" s="76">
        <v>150</v>
      </c>
      <c r="C152" s="18" t="s">
        <v>11467</v>
      </c>
      <c r="D152" s="76" t="s">
        <v>7054</v>
      </c>
      <c r="E152" s="76" t="str">
        <f>VLOOKUP($D152,'Master Partnumber'!$C:$E,3,FALSE)</f>
        <v>F0531</v>
      </c>
      <c r="F152" s="76" t="str">
        <f>VLOOKUP($D152,'Master Partnumber'!$C:$E,2,FALSE)</f>
        <v>ROD 1</v>
      </c>
      <c r="G152" s="37">
        <v>40</v>
      </c>
      <c r="H152" s="76" t="s">
        <v>7782</v>
      </c>
      <c r="I152" s="76" t="s">
        <v>532</v>
      </c>
      <c r="J152" s="27" t="s">
        <v>11401</v>
      </c>
    </row>
    <row r="153" spans="2:10" hidden="1" x14ac:dyDescent="0.35">
      <c r="B153" s="76">
        <v>151</v>
      </c>
      <c r="C153" s="18" t="s">
        <v>11467</v>
      </c>
      <c r="D153" s="18" t="s">
        <v>7054</v>
      </c>
      <c r="E153" s="76" t="str">
        <f>VLOOKUP($D153,'Master Partnumber'!$C:$E,3,FALSE)</f>
        <v>F0531</v>
      </c>
      <c r="F153" s="76" t="str">
        <f>VLOOKUP($D153,'Master Partnumber'!$C:$E,2,FALSE)</f>
        <v>ROD 1</v>
      </c>
      <c r="G153" s="37">
        <v>40</v>
      </c>
      <c r="H153" s="76" t="s">
        <v>7782</v>
      </c>
      <c r="I153" s="76" t="s">
        <v>532</v>
      </c>
      <c r="J153" s="27" t="s">
        <v>11401</v>
      </c>
    </row>
    <row r="154" spans="2:10" hidden="1" x14ac:dyDescent="0.35">
      <c r="B154" s="76">
        <v>152</v>
      </c>
      <c r="C154" s="18" t="s">
        <v>11467</v>
      </c>
      <c r="D154" s="76" t="s">
        <v>7054</v>
      </c>
      <c r="E154" s="76" t="str">
        <f>VLOOKUP($D154,'Master Partnumber'!$C:$E,3,FALSE)</f>
        <v>F0531</v>
      </c>
      <c r="F154" s="76" t="str">
        <f>VLOOKUP($D154,'Master Partnumber'!$C:$E,2,FALSE)</f>
        <v>ROD 1</v>
      </c>
      <c r="G154" s="37">
        <v>40</v>
      </c>
      <c r="H154" s="76" t="s">
        <v>7782</v>
      </c>
      <c r="I154" s="76" t="s">
        <v>532</v>
      </c>
      <c r="J154" s="27" t="s">
        <v>11401</v>
      </c>
    </row>
    <row r="155" spans="2:10" hidden="1" x14ac:dyDescent="0.35">
      <c r="B155" s="76">
        <v>153</v>
      </c>
      <c r="C155" s="18" t="s">
        <v>11467</v>
      </c>
      <c r="D155" s="18" t="s">
        <v>7054</v>
      </c>
      <c r="E155" s="76" t="str">
        <f>VLOOKUP($D155,'Master Partnumber'!$C:$E,3,FALSE)</f>
        <v>F0531</v>
      </c>
      <c r="F155" s="76" t="str">
        <f>VLOOKUP($D155,'Master Partnumber'!$C:$E,2,FALSE)</f>
        <v>ROD 1</v>
      </c>
      <c r="G155" s="37">
        <v>40</v>
      </c>
      <c r="H155" s="76" t="s">
        <v>7782</v>
      </c>
      <c r="I155" s="76" t="s">
        <v>532</v>
      </c>
      <c r="J155" s="27" t="s">
        <v>11401</v>
      </c>
    </row>
    <row r="156" spans="2:10" hidden="1" x14ac:dyDescent="0.35">
      <c r="B156" s="76">
        <v>154</v>
      </c>
      <c r="C156" s="18" t="s">
        <v>11467</v>
      </c>
      <c r="D156" s="76" t="s">
        <v>7054</v>
      </c>
      <c r="E156" s="76" t="str">
        <f>VLOOKUP($D156,'Master Partnumber'!$C:$E,3,FALSE)</f>
        <v>F0531</v>
      </c>
      <c r="F156" s="76" t="str">
        <f>VLOOKUP($D156,'Master Partnumber'!$C:$E,2,FALSE)</f>
        <v>ROD 1</v>
      </c>
      <c r="G156" s="37">
        <v>40</v>
      </c>
      <c r="H156" s="76" t="s">
        <v>7782</v>
      </c>
      <c r="I156" s="76" t="s">
        <v>532</v>
      </c>
      <c r="J156" s="27" t="s">
        <v>11401</v>
      </c>
    </row>
    <row r="157" spans="2:10" hidden="1" x14ac:dyDescent="0.35">
      <c r="B157" s="76">
        <v>155</v>
      </c>
      <c r="C157" s="18" t="s">
        <v>11467</v>
      </c>
      <c r="D157" s="18" t="s">
        <v>7054</v>
      </c>
      <c r="E157" s="76" t="str">
        <f>VLOOKUP($D157,'Master Partnumber'!$C:$E,3,FALSE)</f>
        <v>F0531</v>
      </c>
      <c r="F157" s="76" t="str">
        <f>VLOOKUP($D157,'Master Partnumber'!$C:$E,2,FALSE)</f>
        <v>ROD 1</v>
      </c>
      <c r="G157" s="37">
        <v>40</v>
      </c>
      <c r="H157" s="76" t="s">
        <v>7782</v>
      </c>
      <c r="I157" s="76" t="s">
        <v>532</v>
      </c>
      <c r="J157" s="27" t="s">
        <v>11401</v>
      </c>
    </row>
    <row r="158" spans="2:10" hidden="1" x14ac:dyDescent="0.35">
      <c r="B158" s="76">
        <v>156</v>
      </c>
      <c r="C158" s="18" t="s">
        <v>11467</v>
      </c>
      <c r="D158" s="76" t="s">
        <v>7054</v>
      </c>
      <c r="E158" s="76" t="str">
        <f>VLOOKUP($D158,'Master Partnumber'!$C:$E,3,FALSE)</f>
        <v>F0531</v>
      </c>
      <c r="F158" s="76" t="str">
        <f>VLOOKUP($D158,'Master Partnumber'!$C:$E,2,FALSE)</f>
        <v>ROD 1</v>
      </c>
      <c r="G158" s="37">
        <v>40</v>
      </c>
      <c r="H158" s="76" t="s">
        <v>7782</v>
      </c>
      <c r="I158" s="76" t="s">
        <v>532</v>
      </c>
      <c r="J158" s="27" t="s">
        <v>11401</v>
      </c>
    </row>
    <row r="159" spans="2:10" hidden="1" x14ac:dyDescent="0.35">
      <c r="B159" s="76">
        <v>157</v>
      </c>
      <c r="C159" s="18" t="s">
        <v>11467</v>
      </c>
      <c r="D159" s="18" t="s">
        <v>7054</v>
      </c>
      <c r="E159" s="76" t="str">
        <f>VLOOKUP($D159,'Master Partnumber'!$C:$E,3,FALSE)</f>
        <v>F0531</v>
      </c>
      <c r="F159" s="76" t="str">
        <f>VLOOKUP($D159,'Master Partnumber'!$C:$E,2,FALSE)</f>
        <v>ROD 1</v>
      </c>
      <c r="G159" s="37">
        <v>40</v>
      </c>
      <c r="H159" s="76" t="s">
        <v>7782</v>
      </c>
      <c r="I159" s="76" t="s">
        <v>532</v>
      </c>
      <c r="J159" s="27" t="s">
        <v>11401</v>
      </c>
    </row>
    <row r="160" spans="2:10" hidden="1" x14ac:dyDescent="0.35">
      <c r="B160" s="76">
        <v>158</v>
      </c>
      <c r="C160" s="18" t="s">
        <v>11467</v>
      </c>
      <c r="D160" s="76" t="s">
        <v>7054</v>
      </c>
      <c r="E160" s="76" t="str">
        <f>VLOOKUP($D160,'Master Partnumber'!$C:$E,3,FALSE)</f>
        <v>F0531</v>
      </c>
      <c r="F160" s="76" t="str">
        <f>VLOOKUP($D160,'Master Partnumber'!$C:$E,2,FALSE)</f>
        <v>ROD 1</v>
      </c>
      <c r="G160" s="37">
        <v>40</v>
      </c>
      <c r="H160" s="76" t="s">
        <v>7782</v>
      </c>
      <c r="I160" s="76" t="s">
        <v>532</v>
      </c>
      <c r="J160" s="27" t="s">
        <v>11401</v>
      </c>
    </row>
    <row r="161" spans="2:10" hidden="1" x14ac:dyDescent="0.35">
      <c r="B161" s="76">
        <v>159</v>
      </c>
      <c r="C161" s="18" t="s">
        <v>11467</v>
      </c>
      <c r="D161" s="18" t="s">
        <v>7054</v>
      </c>
      <c r="E161" s="76" t="str">
        <f>VLOOKUP($D161,'Master Partnumber'!$C:$E,3,FALSE)</f>
        <v>F0531</v>
      </c>
      <c r="F161" s="76" t="str">
        <f>VLOOKUP($D161,'Master Partnumber'!$C:$E,2,FALSE)</f>
        <v>ROD 1</v>
      </c>
      <c r="G161" s="37">
        <v>40</v>
      </c>
      <c r="H161" s="76" t="s">
        <v>7782</v>
      </c>
      <c r="I161" s="76" t="s">
        <v>532</v>
      </c>
      <c r="J161" s="27" t="s">
        <v>11401</v>
      </c>
    </row>
    <row r="162" spans="2:10" hidden="1" x14ac:dyDescent="0.35">
      <c r="B162" s="76">
        <v>160</v>
      </c>
      <c r="C162" s="18" t="s">
        <v>11467</v>
      </c>
      <c r="D162" s="76" t="s">
        <v>7054</v>
      </c>
      <c r="E162" s="76" t="str">
        <f>VLOOKUP($D162,'Master Partnumber'!$C:$E,3,FALSE)</f>
        <v>F0531</v>
      </c>
      <c r="F162" s="76" t="str">
        <f>VLOOKUP($D162,'Master Partnumber'!$C:$E,2,FALSE)</f>
        <v>ROD 1</v>
      </c>
      <c r="G162" s="37">
        <v>40</v>
      </c>
      <c r="H162" s="76" t="s">
        <v>7782</v>
      </c>
      <c r="I162" s="76" t="s">
        <v>532</v>
      </c>
      <c r="J162" s="27" t="s">
        <v>11401</v>
      </c>
    </row>
    <row r="163" spans="2:10" hidden="1" x14ac:dyDescent="0.35">
      <c r="B163" s="76">
        <v>161</v>
      </c>
      <c r="C163" s="18" t="s">
        <v>11467</v>
      </c>
      <c r="D163" s="18" t="s">
        <v>7054</v>
      </c>
      <c r="E163" s="76" t="str">
        <f>VLOOKUP($D163,'Master Partnumber'!$C:$E,3,FALSE)</f>
        <v>F0531</v>
      </c>
      <c r="F163" s="76" t="str">
        <f>VLOOKUP($D163,'Master Partnumber'!$C:$E,2,FALSE)</f>
        <v>ROD 1</v>
      </c>
      <c r="G163" s="37">
        <v>40</v>
      </c>
      <c r="H163" s="76" t="s">
        <v>7782</v>
      </c>
      <c r="I163" s="76" t="s">
        <v>532</v>
      </c>
      <c r="J163" s="27" t="s">
        <v>11401</v>
      </c>
    </row>
    <row r="164" spans="2:10" hidden="1" x14ac:dyDescent="0.35">
      <c r="B164" s="76">
        <v>162</v>
      </c>
      <c r="C164" s="18" t="s">
        <v>11467</v>
      </c>
      <c r="D164" s="76" t="s">
        <v>7054</v>
      </c>
      <c r="E164" s="76" t="str">
        <f>VLOOKUP($D164,'Master Partnumber'!$C:$E,3,FALSE)</f>
        <v>F0531</v>
      </c>
      <c r="F164" s="76" t="str">
        <f>VLOOKUP($D164,'Master Partnumber'!$C:$E,2,FALSE)</f>
        <v>ROD 1</v>
      </c>
      <c r="G164" s="37">
        <v>40</v>
      </c>
      <c r="H164" s="76" t="s">
        <v>7782</v>
      </c>
      <c r="I164" s="76" t="s">
        <v>532</v>
      </c>
      <c r="J164" s="27" t="s">
        <v>11401</v>
      </c>
    </row>
    <row r="165" spans="2:10" hidden="1" x14ac:dyDescent="0.35">
      <c r="B165" s="76">
        <v>163</v>
      </c>
      <c r="C165" s="18" t="s">
        <v>11467</v>
      </c>
      <c r="D165" s="18" t="s">
        <v>7054</v>
      </c>
      <c r="E165" s="76" t="str">
        <f>VLOOKUP($D165,'Master Partnumber'!$C:$E,3,FALSE)</f>
        <v>F0531</v>
      </c>
      <c r="F165" s="76" t="str">
        <f>VLOOKUP($D165,'Master Partnumber'!$C:$E,2,FALSE)</f>
        <v>ROD 1</v>
      </c>
      <c r="G165" s="37">
        <v>40</v>
      </c>
      <c r="H165" s="76" t="s">
        <v>7782</v>
      </c>
      <c r="I165" s="76" t="s">
        <v>532</v>
      </c>
      <c r="J165" s="27" t="s">
        <v>11401</v>
      </c>
    </row>
    <row r="166" spans="2:10" hidden="1" x14ac:dyDescent="0.35">
      <c r="B166" s="76">
        <v>164</v>
      </c>
      <c r="C166" s="18" t="s">
        <v>11467</v>
      </c>
      <c r="D166" s="76" t="s">
        <v>7054</v>
      </c>
      <c r="E166" s="76" t="str">
        <f>VLOOKUP($D166,'Master Partnumber'!$C:$E,3,FALSE)</f>
        <v>F0531</v>
      </c>
      <c r="F166" s="76" t="str">
        <f>VLOOKUP($D166,'Master Partnumber'!$C:$E,2,FALSE)</f>
        <v>ROD 1</v>
      </c>
      <c r="G166" s="37">
        <v>40</v>
      </c>
      <c r="H166" s="76" t="s">
        <v>7782</v>
      </c>
      <c r="I166" s="76" t="s">
        <v>532</v>
      </c>
      <c r="J166" s="27" t="s">
        <v>11401</v>
      </c>
    </row>
    <row r="167" spans="2:10" hidden="1" x14ac:dyDescent="0.35">
      <c r="B167" s="76">
        <v>165</v>
      </c>
      <c r="C167" s="18" t="s">
        <v>11467</v>
      </c>
      <c r="D167" s="18" t="s">
        <v>7054</v>
      </c>
      <c r="E167" s="76" t="str">
        <f>VLOOKUP($D167,'Master Partnumber'!$C:$E,3,FALSE)</f>
        <v>F0531</v>
      </c>
      <c r="F167" s="76" t="str">
        <f>VLOOKUP($D167,'Master Partnumber'!$C:$E,2,FALSE)</f>
        <v>ROD 1</v>
      </c>
      <c r="G167" s="37">
        <v>40</v>
      </c>
      <c r="H167" s="76" t="s">
        <v>7782</v>
      </c>
      <c r="I167" s="76" t="s">
        <v>532</v>
      </c>
      <c r="J167" s="27" t="s">
        <v>11401</v>
      </c>
    </row>
    <row r="168" spans="2:10" hidden="1" x14ac:dyDescent="0.35">
      <c r="B168" s="76">
        <v>166</v>
      </c>
      <c r="C168" s="18" t="s">
        <v>11467</v>
      </c>
      <c r="D168" s="76" t="s">
        <v>7054</v>
      </c>
      <c r="E168" s="76" t="str">
        <f>VLOOKUP($D168,'Master Partnumber'!$C:$E,3,FALSE)</f>
        <v>F0531</v>
      </c>
      <c r="F168" s="76" t="str">
        <f>VLOOKUP($D168,'Master Partnumber'!$C:$E,2,FALSE)</f>
        <v>ROD 1</v>
      </c>
      <c r="G168" s="37">
        <v>40</v>
      </c>
      <c r="H168" s="76" t="s">
        <v>7782</v>
      </c>
      <c r="I168" s="76" t="s">
        <v>532</v>
      </c>
      <c r="J168" s="27" t="s">
        <v>11401</v>
      </c>
    </row>
    <row r="169" spans="2:10" hidden="1" x14ac:dyDescent="0.35">
      <c r="B169" s="76">
        <v>167</v>
      </c>
      <c r="C169" s="18" t="s">
        <v>11467</v>
      </c>
      <c r="D169" s="18" t="s">
        <v>7054</v>
      </c>
      <c r="E169" s="76" t="str">
        <f>VLOOKUP($D169,'Master Partnumber'!$C:$E,3,FALSE)</f>
        <v>F0531</v>
      </c>
      <c r="F169" s="76" t="str">
        <f>VLOOKUP($D169,'Master Partnumber'!$C:$E,2,FALSE)</f>
        <v>ROD 1</v>
      </c>
      <c r="G169" s="37">
        <v>40</v>
      </c>
      <c r="H169" s="76" t="s">
        <v>7782</v>
      </c>
      <c r="I169" s="76" t="s">
        <v>532</v>
      </c>
      <c r="J169" s="27" t="s">
        <v>11401</v>
      </c>
    </row>
    <row r="170" spans="2:10" hidden="1" x14ac:dyDescent="0.35">
      <c r="B170" s="76">
        <v>168</v>
      </c>
      <c r="C170" s="18" t="s">
        <v>11467</v>
      </c>
      <c r="D170" s="76" t="s">
        <v>7054</v>
      </c>
      <c r="E170" s="76" t="str">
        <f>VLOOKUP($D170,'Master Partnumber'!$C:$E,3,FALSE)</f>
        <v>F0531</v>
      </c>
      <c r="F170" s="76" t="str">
        <f>VLOOKUP($D170,'Master Partnumber'!$C:$E,2,FALSE)</f>
        <v>ROD 1</v>
      </c>
      <c r="G170" s="37">
        <v>40</v>
      </c>
      <c r="H170" s="76" t="s">
        <v>7782</v>
      </c>
      <c r="I170" s="76" t="s">
        <v>532</v>
      </c>
      <c r="J170" s="27" t="s">
        <v>11401</v>
      </c>
    </row>
    <row r="171" spans="2:10" hidden="1" x14ac:dyDescent="0.35">
      <c r="B171" s="76">
        <v>169</v>
      </c>
      <c r="C171" s="18" t="s">
        <v>11467</v>
      </c>
      <c r="D171" s="18" t="s">
        <v>7054</v>
      </c>
      <c r="E171" s="76" t="str">
        <f>VLOOKUP($D171,'Master Partnumber'!$C:$E,3,FALSE)</f>
        <v>F0531</v>
      </c>
      <c r="F171" s="76" t="str">
        <f>VLOOKUP($D171,'Master Partnumber'!$C:$E,2,FALSE)</f>
        <v>ROD 1</v>
      </c>
      <c r="G171" s="37">
        <v>40</v>
      </c>
      <c r="H171" s="76" t="s">
        <v>7782</v>
      </c>
      <c r="I171" s="76" t="s">
        <v>532</v>
      </c>
      <c r="J171" s="27" t="s">
        <v>11401</v>
      </c>
    </row>
    <row r="172" spans="2:10" hidden="1" x14ac:dyDescent="0.35">
      <c r="B172" s="76">
        <v>170</v>
      </c>
      <c r="C172" s="18" t="s">
        <v>11467</v>
      </c>
      <c r="D172" s="76" t="s">
        <v>7054</v>
      </c>
      <c r="E172" s="76" t="str">
        <f>VLOOKUP($D172,'Master Partnumber'!$C:$E,3,FALSE)</f>
        <v>F0531</v>
      </c>
      <c r="F172" s="76" t="str">
        <f>VLOOKUP($D172,'Master Partnumber'!$C:$E,2,FALSE)</f>
        <v>ROD 1</v>
      </c>
      <c r="G172" s="37">
        <v>40</v>
      </c>
      <c r="H172" s="76" t="s">
        <v>7782</v>
      </c>
      <c r="I172" s="76" t="s">
        <v>532</v>
      </c>
      <c r="J172" s="27" t="s">
        <v>11401</v>
      </c>
    </row>
    <row r="173" spans="2:10" hidden="1" x14ac:dyDescent="0.35">
      <c r="B173" s="76">
        <v>171</v>
      </c>
      <c r="C173" s="18" t="s">
        <v>11467</v>
      </c>
      <c r="D173" s="18" t="s">
        <v>7054</v>
      </c>
      <c r="E173" s="76" t="str">
        <f>VLOOKUP($D173,'Master Partnumber'!$C:$E,3,FALSE)</f>
        <v>F0531</v>
      </c>
      <c r="F173" s="76" t="str">
        <f>VLOOKUP($D173,'Master Partnumber'!$C:$E,2,FALSE)</f>
        <v>ROD 1</v>
      </c>
      <c r="G173" s="37">
        <v>40</v>
      </c>
      <c r="H173" s="76" t="s">
        <v>7782</v>
      </c>
      <c r="I173" s="76" t="s">
        <v>532</v>
      </c>
      <c r="J173" s="27" t="s">
        <v>11401</v>
      </c>
    </row>
    <row r="174" spans="2:10" hidden="1" x14ac:dyDescent="0.35">
      <c r="B174" s="76">
        <v>172</v>
      </c>
      <c r="C174" s="18" t="s">
        <v>11467</v>
      </c>
      <c r="D174" s="76" t="s">
        <v>7054</v>
      </c>
      <c r="E174" s="76" t="str">
        <f>VLOOKUP($D174,'Master Partnumber'!$C:$E,3,FALSE)</f>
        <v>F0531</v>
      </c>
      <c r="F174" s="76" t="str">
        <f>VLOOKUP($D174,'Master Partnumber'!$C:$E,2,FALSE)</f>
        <v>ROD 1</v>
      </c>
      <c r="G174" s="37">
        <v>40</v>
      </c>
      <c r="H174" s="76" t="s">
        <v>7782</v>
      </c>
      <c r="I174" s="76" t="s">
        <v>532</v>
      </c>
      <c r="J174" s="27" t="s">
        <v>11401</v>
      </c>
    </row>
    <row r="175" spans="2:10" hidden="1" x14ac:dyDescent="0.35">
      <c r="B175" s="76">
        <v>173</v>
      </c>
      <c r="C175" s="18" t="s">
        <v>11467</v>
      </c>
      <c r="D175" s="18" t="s">
        <v>7054</v>
      </c>
      <c r="E175" s="76" t="str">
        <f>VLOOKUP($D175,'Master Partnumber'!$C:$E,3,FALSE)</f>
        <v>F0531</v>
      </c>
      <c r="F175" s="76" t="str">
        <f>VLOOKUP($D175,'Master Partnumber'!$C:$E,2,FALSE)</f>
        <v>ROD 1</v>
      </c>
      <c r="G175" s="37">
        <v>40</v>
      </c>
      <c r="H175" s="76" t="s">
        <v>7782</v>
      </c>
      <c r="I175" s="76" t="s">
        <v>532</v>
      </c>
      <c r="J175" s="27" t="s">
        <v>11401</v>
      </c>
    </row>
    <row r="176" spans="2:10" hidden="1" x14ac:dyDescent="0.35">
      <c r="B176" s="76">
        <v>174</v>
      </c>
      <c r="C176" s="18" t="s">
        <v>11467</v>
      </c>
      <c r="D176" s="76" t="s">
        <v>7054</v>
      </c>
      <c r="E176" s="76" t="str">
        <f>VLOOKUP($D176,'Master Partnumber'!$C:$E,3,FALSE)</f>
        <v>F0531</v>
      </c>
      <c r="F176" s="76" t="str">
        <f>VLOOKUP($D176,'Master Partnumber'!$C:$E,2,FALSE)</f>
        <v>ROD 1</v>
      </c>
      <c r="G176" s="37">
        <v>40</v>
      </c>
      <c r="H176" s="76" t="s">
        <v>7782</v>
      </c>
      <c r="I176" s="76" t="s">
        <v>532</v>
      </c>
      <c r="J176" s="27" t="s">
        <v>11401</v>
      </c>
    </row>
    <row r="177" spans="2:10" hidden="1" x14ac:dyDescent="0.35">
      <c r="B177" s="76">
        <v>175</v>
      </c>
      <c r="C177" s="18" t="s">
        <v>11467</v>
      </c>
      <c r="D177" s="18" t="s">
        <v>7054</v>
      </c>
      <c r="E177" s="76" t="str">
        <f>VLOOKUP($D177,'Master Partnumber'!$C:$E,3,FALSE)</f>
        <v>F0531</v>
      </c>
      <c r="F177" s="76" t="str">
        <f>VLOOKUP($D177,'Master Partnumber'!$C:$E,2,FALSE)</f>
        <v>ROD 1</v>
      </c>
      <c r="G177" s="37">
        <v>40</v>
      </c>
      <c r="H177" s="76" t="s">
        <v>7782</v>
      </c>
      <c r="I177" s="76" t="s">
        <v>532</v>
      </c>
      <c r="J177" s="27" t="s">
        <v>11401</v>
      </c>
    </row>
    <row r="178" spans="2:10" hidden="1" x14ac:dyDescent="0.35">
      <c r="B178" s="76">
        <v>176</v>
      </c>
      <c r="C178" s="18" t="s">
        <v>11467</v>
      </c>
      <c r="D178" s="76" t="s">
        <v>7054</v>
      </c>
      <c r="E178" s="76" t="str">
        <f>VLOOKUP($D178,'Master Partnumber'!$C:$E,3,FALSE)</f>
        <v>F0531</v>
      </c>
      <c r="F178" s="76" t="str">
        <f>VLOOKUP($D178,'Master Partnumber'!$C:$E,2,FALSE)</f>
        <v>ROD 1</v>
      </c>
      <c r="G178" s="37">
        <v>40</v>
      </c>
      <c r="H178" s="76" t="s">
        <v>7782</v>
      </c>
      <c r="I178" s="76" t="s">
        <v>532</v>
      </c>
      <c r="J178" s="27" t="s">
        <v>11401</v>
      </c>
    </row>
    <row r="179" spans="2:10" hidden="1" x14ac:dyDescent="0.35">
      <c r="B179" s="76">
        <v>177</v>
      </c>
      <c r="C179" s="18" t="s">
        <v>11381</v>
      </c>
      <c r="D179" s="18" t="s">
        <v>438</v>
      </c>
      <c r="E179" s="76" t="str">
        <f>VLOOKUP($D179,'Master Partnumber'!$C:$E,3,FALSE)</f>
        <v>F0599</v>
      </c>
      <c r="F179" s="76" t="str">
        <f>VLOOKUP($D179,'Master Partnumber'!$C:$E,2,FALSE)</f>
        <v>ROLLER 3 X 23.8</v>
      </c>
      <c r="G179" s="37">
        <v>5</v>
      </c>
      <c r="H179" s="76" t="s">
        <v>7782</v>
      </c>
      <c r="I179" s="76" t="s">
        <v>532</v>
      </c>
      <c r="J179" s="27" t="s">
        <v>11400</v>
      </c>
    </row>
    <row r="180" spans="2:10" hidden="1" x14ac:dyDescent="0.35">
      <c r="B180" s="76">
        <v>178</v>
      </c>
      <c r="C180" s="18" t="s">
        <v>11381</v>
      </c>
      <c r="D180" s="76" t="s">
        <v>438</v>
      </c>
      <c r="E180" s="76" t="str">
        <f>VLOOKUP($D180,'Master Partnumber'!$C:$E,3,FALSE)</f>
        <v>F0599</v>
      </c>
      <c r="F180" s="76" t="str">
        <f>VLOOKUP($D180,'Master Partnumber'!$C:$E,2,FALSE)</f>
        <v>ROLLER 3 X 23.8</v>
      </c>
      <c r="G180" s="37">
        <v>995</v>
      </c>
      <c r="H180" s="76" t="s">
        <v>7782</v>
      </c>
      <c r="I180" s="76" t="s">
        <v>532</v>
      </c>
      <c r="J180" s="27" t="s">
        <v>11400</v>
      </c>
    </row>
    <row r="181" spans="2:10" hidden="1" x14ac:dyDescent="0.35">
      <c r="B181" s="76">
        <v>179</v>
      </c>
      <c r="C181" s="18" t="s">
        <v>11381</v>
      </c>
      <c r="D181" s="18" t="s">
        <v>438</v>
      </c>
      <c r="E181" s="76" t="str">
        <f>VLOOKUP($D181,'Master Partnumber'!$C:$E,3,FALSE)</f>
        <v>F0599</v>
      </c>
      <c r="F181" s="76" t="str">
        <f>VLOOKUP($D181,'Master Partnumber'!$C:$E,2,FALSE)</f>
        <v>ROLLER 3 X 23.8</v>
      </c>
      <c r="G181" s="37">
        <v>5</v>
      </c>
      <c r="H181" s="76" t="s">
        <v>7782</v>
      </c>
      <c r="I181" s="76" t="s">
        <v>532</v>
      </c>
      <c r="J181" s="27" t="s">
        <v>11400</v>
      </c>
    </row>
    <row r="182" spans="2:10" hidden="1" x14ac:dyDescent="0.35">
      <c r="B182" s="76">
        <v>180</v>
      </c>
      <c r="C182" s="18" t="s">
        <v>11381</v>
      </c>
      <c r="D182" s="76" t="s">
        <v>438</v>
      </c>
      <c r="E182" s="76" t="str">
        <f>VLOOKUP($D182,'Master Partnumber'!$C:$E,3,FALSE)</f>
        <v>F0599</v>
      </c>
      <c r="F182" s="76" t="str">
        <f>VLOOKUP($D182,'Master Partnumber'!$C:$E,2,FALSE)</f>
        <v>ROLLER 3 X 23.8</v>
      </c>
      <c r="G182" s="37">
        <v>995</v>
      </c>
      <c r="H182" s="76" t="s">
        <v>7782</v>
      </c>
      <c r="I182" s="76" t="s">
        <v>532</v>
      </c>
      <c r="J182" s="27" t="s">
        <v>11400</v>
      </c>
    </row>
    <row r="183" spans="2:10" hidden="1" x14ac:dyDescent="0.35">
      <c r="B183" s="76">
        <v>181</v>
      </c>
      <c r="C183" s="18" t="s">
        <v>11381</v>
      </c>
      <c r="D183" s="18" t="s">
        <v>500</v>
      </c>
      <c r="E183" s="76" t="str">
        <f>VLOOKUP($D183,'Master Partnumber'!$C:$E,3,FALSE)</f>
        <v>F0652</v>
      </c>
      <c r="F183" s="76" t="str">
        <f>VLOOKUP($D183,'Master Partnumber'!$C:$E,2,FALSE)</f>
        <v>ROLLER SHAFT 2</v>
      </c>
      <c r="G183" s="37">
        <v>250</v>
      </c>
      <c r="H183" s="76" t="s">
        <v>7782</v>
      </c>
      <c r="I183" s="76" t="s">
        <v>532</v>
      </c>
      <c r="J183" s="27" t="s">
        <v>11400</v>
      </c>
    </row>
    <row r="184" spans="2:10" hidden="1" x14ac:dyDescent="0.35">
      <c r="B184" s="76">
        <v>182</v>
      </c>
      <c r="C184" s="18" t="s">
        <v>11381</v>
      </c>
      <c r="D184" s="76" t="s">
        <v>500</v>
      </c>
      <c r="E184" s="76" t="str">
        <f>VLOOKUP($D184,'Master Partnumber'!$C:$E,3,FALSE)</f>
        <v>F0652</v>
      </c>
      <c r="F184" s="76" t="str">
        <f>VLOOKUP($D184,'Master Partnumber'!$C:$E,2,FALSE)</f>
        <v>ROLLER SHAFT 2</v>
      </c>
      <c r="G184" s="37">
        <v>250</v>
      </c>
      <c r="H184" s="76" t="s">
        <v>7782</v>
      </c>
      <c r="I184" s="76" t="s">
        <v>532</v>
      </c>
      <c r="J184" s="27" t="s">
        <v>11400</v>
      </c>
    </row>
    <row r="185" spans="2:10" hidden="1" x14ac:dyDescent="0.35">
      <c r="B185" s="76">
        <v>183</v>
      </c>
      <c r="C185" s="18" t="s">
        <v>11381</v>
      </c>
      <c r="D185" s="18" t="s">
        <v>500</v>
      </c>
      <c r="E185" s="76" t="str">
        <f>VLOOKUP($D185,'Master Partnumber'!$C:$E,3,FALSE)</f>
        <v>F0652</v>
      </c>
      <c r="F185" s="76" t="str">
        <f>VLOOKUP($D185,'Master Partnumber'!$C:$E,2,FALSE)</f>
        <v>ROLLER SHAFT 2</v>
      </c>
      <c r="G185" s="37">
        <v>250</v>
      </c>
      <c r="H185" s="76" t="s">
        <v>7782</v>
      </c>
      <c r="I185" s="76" t="s">
        <v>532</v>
      </c>
      <c r="J185" s="27" t="s">
        <v>11400</v>
      </c>
    </row>
    <row r="186" spans="2:10" hidden="1" x14ac:dyDescent="0.35">
      <c r="B186" s="76">
        <v>184</v>
      </c>
      <c r="C186" s="18" t="s">
        <v>11381</v>
      </c>
      <c r="D186" s="76" t="s">
        <v>500</v>
      </c>
      <c r="E186" s="76" t="str">
        <f>VLOOKUP($D186,'Master Partnumber'!$C:$E,3,FALSE)</f>
        <v>F0652</v>
      </c>
      <c r="F186" s="76" t="str">
        <f>VLOOKUP($D186,'Master Partnumber'!$C:$E,2,FALSE)</f>
        <v>ROLLER SHAFT 2</v>
      </c>
      <c r="G186" s="37">
        <v>250</v>
      </c>
      <c r="H186" s="76" t="s">
        <v>7782</v>
      </c>
      <c r="I186" s="76" t="s">
        <v>532</v>
      </c>
      <c r="J186" s="27" t="s">
        <v>11400</v>
      </c>
    </row>
    <row r="187" spans="2:10" hidden="1" x14ac:dyDescent="0.35">
      <c r="B187" s="76">
        <v>185</v>
      </c>
      <c r="C187" s="18" t="s">
        <v>11381</v>
      </c>
      <c r="D187" s="18" t="s">
        <v>500</v>
      </c>
      <c r="E187" s="76" t="str">
        <f>VLOOKUP($D187,'Master Partnumber'!$C:$E,3,FALSE)</f>
        <v>F0652</v>
      </c>
      <c r="F187" s="76" t="str">
        <f>VLOOKUP($D187,'Master Partnumber'!$C:$E,2,FALSE)</f>
        <v>ROLLER SHAFT 2</v>
      </c>
      <c r="G187" s="37">
        <v>250</v>
      </c>
      <c r="H187" s="76" t="s">
        <v>7782</v>
      </c>
      <c r="I187" s="76" t="s">
        <v>532</v>
      </c>
      <c r="J187" s="27" t="s">
        <v>11400</v>
      </c>
    </row>
    <row r="188" spans="2:10" hidden="1" x14ac:dyDescent="0.35">
      <c r="B188" s="76">
        <v>186</v>
      </c>
      <c r="C188" s="18" t="s">
        <v>11381</v>
      </c>
      <c r="D188" s="76" t="s">
        <v>500</v>
      </c>
      <c r="E188" s="76" t="str">
        <f>VLOOKUP($D188,'Master Partnumber'!$C:$E,3,FALSE)</f>
        <v>F0652</v>
      </c>
      <c r="F188" s="76" t="str">
        <f>VLOOKUP($D188,'Master Partnumber'!$C:$E,2,FALSE)</f>
        <v>ROLLER SHAFT 2</v>
      </c>
      <c r="G188" s="37">
        <v>250</v>
      </c>
      <c r="H188" s="76" t="s">
        <v>7782</v>
      </c>
      <c r="I188" s="76" t="s">
        <v>532</v>
      </c>
      <c r="J188" s="27" t="s">
        <v>11400</v>
      </c>
    </row>
    <row r="189" spans="2:10" hidden="1" x14ac:dyDescent="0.35">
      <c r="B189" s="76">
        <v>187</v>
      </c>
      <c r="C189" s="18" t="s">
        <v>11381</v>
      </c>
      <c r="D189" s="18" t="s">
        <v>500</v>
      </c>
      <c r="E189" s="76" t="str">
        <f>VLOOKUP($D189,'Master Partnumber'!$C:$E,3,FALSE)</f>
        <v>F0652</v>
      </c>
      <c r="F189" s="76" t="str">
        <f>VLOOKUP($D189,'Master Partnumber'!$C:$E,2,FALSE)</f>
        <v>ROLLER SHAFT 2</v>
      </c>
      <c r="G189" s="37">
        <v>250</v>
      </c>
      <c r="H189" s="76" t="s">
        <v>7782</v>
      </c>
      <c r="I189" s="76" t="s">
        <v>532</v>
      </c>
      <c r="J189" s="27" t="s">
        <v>11400</v>
      </c>
    </row>
    <row r="190" spans="2:10" hidden="1" x14ac:dyDescent="0.35">
      <c r="B190" s="76">
        <v>188</v>
      </c>
      <c r="C190" s="18" t="s">
        <v>11381</v>
      </c>
      <c r="D190" s="76" t="s">
        <v>500</v>
      </c>
      <c r="E190" s="76" t="str">
        <f>VLOOKUP($D190,'Master Partnumber'!$C:$E,3,FALSE)</f>
        <v>F0652</v>
      </c>
      <c r="F190" s="76" t="str">
        <f>VLOOKUP($D190,'Master Partnumber'!$C:$E,2,FALSE)</f>
        <v>ROLLER SHAFT 2</v>
      </c>
      <c r="G190" s="37">
        <v>250</v>
      </c>
      <c r="H190" s="76" t="s">
        <v>7782</v>
      </c>
      <c r="I190" s="76" t="s">
        <v>532</v>
      </c>
      <c r="J190" s="27" t="s">
        <v>11400</v>
      </c>
    </row>
    <row r="191" spans="2:10" hidden="1" x14ac:dyDescent="0.35">
      <c r="B191" s="76">
        <v>189</v>
      </c>
      <c r="C191" s="18" t="s">
        <v>11381</v>
      </c>
      <c r="D191" s="18" t="s">
        <v>500</v>
      </c>
      <c r="E191" s="76" t="str">
        <f>VLOOKUP($D191,'Master Partnumber'!$C:$E,3,FALSE)</f>
        <v>F0652</v>
      </c>
      <c r="F191" s="76" t="str">
        <f>VLOOKUP($D191,'Master Partnumber'!$C:$E,2,FALSE)</f>
        <v>ROLLER SHAFT 2</v>
      </c>
      <c r="G191" s="37">
        <v>250</v>
      </c>
      <c r="H191" s="76" t="s">
        <v>7782</v>
      </c>
      <c r="I191" s="76" t="s">
        <v>532</v>
      </c>
      <c r="J191" s="27" t="s">
        <v>11400</v>
      </c>
    </row>
    <row r="192" spans="2:10" hidden="1" x14ac:dyDescent="0.35">
      <c r="B192" s="76">
        <v>190</v>
      </c>
      <c r="C192" s="18" t="s">
        <v>11381</v>
      </c>
      <c r="D192" s="76" t="s">
        <v>500</v>
      </c>
      <c r="E192" s="76" t="str">
        <f>VLOOKUP($D192,'Master Partnumber'!$C:$E,3,FALSE)</f>
        <v>F0652</v>
      </c>
      <c r="F192" s="76" t="str">
        <f>VLOOKUP($D192,'Master Partnumber'!$C:$E,2,FALSE)</f>
        <v>ROLLER SHAFT 2</v>
      </c>
      <c r="G192" s="37">
        <v>250</v>
      </c>
      <c r="H192" s="76" t="s">
        <v>7782</v>
      </c>
      <c r="I192" s="76" t="s">
        <v>532</v>
      </c>
      <c r="J192" s="27" t="s">
        <v>11400</v>
      </c>
    </row>
    <row r="193" spans="2:10" hidden="1" x14ac:dyDescent="0.35">
      <c r="B193" s="76">
        <v>191</v>
      </c>
      <c r="C193" s="18" t="s">
        <v>11381</v>
      </c>
      <c r="D193" s="18" t="s">
        <v>500</v>
      </c>
      <c r="E193" s="76" t="str">
        <f>VLOOKUP($D193,'Master Partnumber'!$C:$E,3,FALSE)</f>
        <v>F0652</v>
      </c>
      <c r="F193" s="76" t="str">
        <f>VLOOKUP($D193,'Master Partnumber'!$C:$E,2,FALSE)</f>
        <v>ROLLER SHAFT 2</v>
      </c>
      <c r="G193" s="37">
        <v>250</v>
      </c>
      <c r="H193" s="76" t="s">
        <v>7782</v>
      </c>
      <c r="I193" s="76" t="s">
        <v>532</v>
      </c>
      <c r="J193" s="27" t="s">
        <v>11400</v>
      </c>
    </row>
    <row r="194" spans="2:10" hidden="1" x14ac:dyDescent="0.35">
      <c r="B194" s="76">
        <v>192</v>
      </c>
      <c r="C194" s="18" t="s">
        <v>11381</v>
      </c>
      <c r="D194" s="76" t="s">
        <v>500</v>
      </c>
      <c r="E194" s="76" t="str">
        <f>VLOOKUP($D194,'Master Partnumber'!$C:$E,3,FALSE)</f>
        <v>F0652</v>
      </c>
      <c r="F194" s="76" t="str">
        <f>VLOOKUP($D194,'Master Partnumber'!$C:$E,2,FALSE)</f>
        <v>ROLLER SHAFT 2</v>
      </c>
      <c r="G194" s="37">
        <v>250</v>
      </c>
      <c r="H194" s="76" t="s">
        <v>7782</v>
      </c>
      <c r="I194" s="76" t="s">
        <v>532</v>
      </c>
      <c r="J194" s="27" t="s">
        <v>11400</v>
      </c>
    </row>
    <row r="195" spans="2:10" hidden="1" x14ac:dyDescent="0.35">
      <c r="B195" s="76">
        <v>193</v>
      </c>
      <c r="C195" s="18" t="s">
        <v>11381</v>
      </c>
      <c r="D195" s="18" t="s">
        <v>500</v>
      </c>
      <c r="E195" s="76" t="str">
        <f>VLOOKUP($D195,'Master Partnumber'!$C:$E,3,FALSE)</f>
        <v>F0652</v>
      </c>
      <c r="F195" s="76" t="str">
        <f>VLOOKUP($D195,'Master Partnumber'!$C:$E,2,FALSE)</f>
        <v>ROLLER SHAFT 2</v>
      </c>
      <c r="G195" s="37">
        <v>6</v>
      </c>
      <c r="H195" s="76" t="s">
        <v>7782</v>
      </c>
      <c r="I195" s="76" t="s">
        <v>532</v>
      </c>
      <c r="J195" s="27" t="s">
        <v>11400</v>
      </c>
    </row>
    <row r="196" spans="2:10" hidden="1" x14ac:dyDescent="0.35">
      <c r="B196" s="76">
        <v>194</v>
      </c>
      <c r="C196" s="18" t="s">
        <v>11381</v>
      </c>
      <c r="D196" s="76" t="s">
        <v>500</v>
      </c>
      <c r="E196" s="76" t="str">
        <f>VLOOKUP($D196,'Master Partnumber'!$C:$E,3,FALSE)</f>
        <v>F0652</v>
      </c>
      <c r="F196" s="76" t="str">
        <f>VLOOKUP($D196,'Master Partnumber'!$C:$E,2,FALSE)</f>
        <v>ROLLER SHAFT 2</v>
      </c>
      <c r="G196" s="37">
        <v>54</v>
      </c>
      <c r="H196" s="76" t="s">
        <v>7782</v>
      </c>
      <c r="I196" s="76" t="s">
        <v>532</v>
      </c>
      <c r="J196" s="27" t="s">
        <v>11400</v>
      </c>
    </row>
    <row r="197" spans="2:10" hidden="1" x14ac:dyDescent="0.35">
      <c r="B197" s="76">
        <v>195</v>
      </c>
      <c r="C197" s="18" t="s">
        <v>11381</v>
      </c>
      <c r="D197" s="18" t="s">
        <v>500</v>
      </c>
      <c r="E197" s="76" t="str">
        <f>VLOOKUP($D197,'Master Partnumber'!$C:$E,3,FALSE)</f>
        <v>F0652</v>
      </c>
      <c r="F197" s="76" t="str">
        <f>VLOOKUP($D197,'Master Partnumber'!$C:$E,2,FALSE)</f>
        <v>ROLLER SHAFT 2</v>
      </c>
      <c r="G197" s="37">
        <v>160</v>
      </c>
      <c r="H197" s="76" t="s">
        <v>7782</v>
      </c>
      <c r="I197" s="76" t="s">
        <v>532</v>
      </c>
      <c r="J197" s="27" t="s">
        <v>11400</v>
      </c>
    </row>
    <row r="198" spans="2:10" hidden="1" x14ac:dyDescent="0.35">
      <c r="B198" s="76">
        <v>196</v>
      </c>
      <c r="C198" s="18" t="s">
        <v>11381</v>
      </c>
      <c r="D198" s="76" t="s">
        <v>500</v>
      </c>
      <c r="E198" s="76" t="str">
        <f>VLOOKUP($D198,'Master Partnumber'!$C:$E,3,FALSE)</f>
        <v>F0652</v>
      </c>
      <c r="F198" s="76" t="str">
        <f>VLOOKUP($D198,'Master Partnumber'!$C:$E,2,FALSE)</f>
        <v>ROLLER SHAFT 2</v>
      </c>
      <c r="G198" s="37">
        <v>40</v>
      </c>
      <c r="H198" s="76" t="s">
        <v>7782</v>
      </c>
      <c r="I198" s="76" t="s">
        <v>532</v>
      </c>
      <c r="J198" s="27" t="s">
        <v>11400</v>
      </c>
    </row>
    <row r="199" spans="2:10" hidden="1" x14ac:dyDescent="0.35">
      <c r="B199" s="76">
        <v>197</v>
      </c>
      <c r="C199" s="18" t="s">
        <v>11381</v>
      </c>
      <c r="D199" s="18" t="s">
        <v>501</v>
      </c>
      <c r="E199" s="76" t="str">
        <f>VLOOKUP($D199,'Master Partnumber'!$C:$E,3,FALSE)</f>
        <v>F0868</v>
      </c>
      <c r="F199" s="76" t="str">
        <f>VLOOKUP($D199,'Master Partnumber'!$C:$E,2,FALSE)</f>
        <v>ROLLER SHAFT</v>
      </c>
      <c r="G199" s="37">
        <v>77</v>
      </c>
      <c r="H199" s="76" t="s">
        <v>7782</v>
      </c>
      <c r="I199" s="76" t="s">
        <v>532</v>
      </c>
      <c r="J199" s="27" t="s">
        <v>11400</v>
      </c>
    </row>
    <row r="200" spans="2:10" hidden="1" x14ac:dyDescent="0.35">
      <c r="B200" s="76">
        <v>198</v>
      </c>
      <c r="C200" s="18" t="s">
        <v>11381</v>
      </c>
      <c r="D200" s="76" t="s">
        <v>501</v>
      </c>
      <c r="E200" s="76" t="str">
        <f>VLOOKUP($D200,'Master Partnumber'!$C:$E,3,FALSE)</f>
        <v>F0868</v>
      </c>
      <c r="F200" s="76" t="str">
        <f>VLOOKUP($D200,'Master Partnumber'!$C:$E,2,FALSE)</f>
        <v>ROLLER SHAFT</v>
      </c>
      <c r="G200" s="37">
        <v>250</v>
      </c>
      <c r="H200" s="76" t="s">
        <v>7782</v>
      </c>
      <c r="I200" s="76" t="s">
        <v>532</v>
      </c>
      <c r="J200" s="27" t="s">
        <v>11400</v>
      </c>
    </row>
    <row r="201" spans="2:10" hidden="1" x14ac:dyDescent="0.35">
      <c r="B201" s="76">
        <v>199</v>
      </c>
      <c r="C201" s="18" t="s">
        <v>11381</v>
      </c>
      <c r="D201" s="18" t="s">
        <v>501</v>
      </c>
      <c r="E201" s="76" t="str">
        <f>VLOOKUP($D201,'Master Partnumber'!$C:$E,3,FALSE)</f>
        <v>F0868</v>
      </c>
      <c r="F201" s="76" t="str">
        <f>VLOOKUP($D201,'Master Partnumber'!$C:$E,2,FALSE)</f>
        <v>ROLLER SHAFT</v>
      </c>
      <c r="G201" s="37">
        <v>250</v>
      </c>
      <c r="H201" s="76" t="s">
        <v>7782</v>
      </c>
      <c r="I201" s="76" t="s">
        <v>532</v>
      </c>
      <c r="J201" s="27" t="s">
        <v>11400</v>
      </c>
    </row>
    <row r="202" spans="2:10" hidden="1" x14ac:dyDescent="0.35">
      <c r="B202" s="76">
        <v>200</v>
      </c>
      <c r="C202" s="18" t="s">
        <v>11381</v>
      </c>
      <c r="D202" s="76" t="s">
        <v>501</v>
      </c>
      <c r="E202" s="76" t="str">
        <f>VLOOKUP($D202,'Master Partnumber'!$C:$E,3,FALSE)</f>
        <v>F0868</v>
      </c>
      <c r="F202" s="76" t="str">
        <f>VLOOKUP($D202,'Master Partnumber'!$C:$E,2,FALSE)</f>
        <v>ROLLER SHAFT</v>
      </c>
      <c r="G202" s="37">
        <v>250</v>
      </c>
      <c r="H202" s="76" t="s">
        <v>7782</v>
      </c>
      <c r="I202" s="76" t="s">
        <v>532</v>
      </c>
      <c r="J202" s="27" t="s">
        <v>11400</v>
      </c>
    </row>
    <row r="203" spans="2:10" hidden="1" x14ac:dyDescent="0.35">
      <c r="B203" s="76">
        <v>201</v>
      </c>
      <c r="C203" s="18" t="s">
        <v>11381</v>
      </c>
      <c r="D203" s="18" t="s">
        <v>501</v>
      </c>
      <c r="E203" s="76" t="str">
        <f>VLOOKUP($D203,'Master Partnumber'!$C:$E,3,FALSE)</f>
        <v>F0868</v>
      </c>
      <c r="F203" s="76" t="str">
        <f>VLOOKUP($D203,'Master Partnumber'!$C:$E,2,FALSE)</f>
        <v>ROLLER SHAFT</v>
      </c>
      <c r="G203" s="37">
        <v>250</v>
      </c>
      <c r="H203" s="76" t="s">
        <v>7782</v>
      </c>
      <c r="I203" s="76" t="s">
        <v>532</v>
      </c>
      <c r="J203" s="27" t="s">
        <v>11400</v>
      </c>
    </row>
    <row r="204" spans="2:10" hidden="1" x14ac:dyDescent="0.35">
      <c r="B204" s="76">
        <v>202</v>
      </c>
      <c r="C204" s="18" t="s">
        <v>11381</v>
      </c>
      <c r="D204" s="76" t="s">
        <v>501</v>
      </c>
      <c r="E204" s="76" t="str">
        <f>VLOOKUP($D204,'Master Partnumber'!$C:$E,3,FALSE)</f>
        <v>F0868</v>
      </c>
      <c r="F204" s="76" t="str">
        <f>VLOOKUP($D204,'Master Partnumber'!$C:$E,2,FALSE)</f>
        <v>ROLLER SHAFT</v>
      </c>
      <c r="G204" s="37">
        <v>250</v>
      </c>
      <c r="H204" s="76" t="s">
        <v>7782</v>
      </c>
      <c r="I204" s="76" t="s">
        <v>532</v>
      </c>
      <c r="J204" s="27" t="s">
        <v>11400</v>
      </c>
    </row>
    <row r="205" spans="2:10" hidden="1" x14ac:dyDescent="0.35">
      <c r="B205" s="76">
        <v>203</v>
      </c>
      <c r="C205" s="18" t="s">
        <v>11381</v>
      </c>
      <c r="D205" s="18" t="s">
        <v>501</v>
      </c>
      <c r="E205" s="76" t="str">
        <f>VLOOKUP($D205,'Master Partnumber'!$C:$E,3,FALSE)</f>
        <v>F0868</v>
      </c>
      <c r="F205" s="76" t="str">
        <f>VLOOKUP($D205,'Master Partnumber'!$C:$E,2,FALSE)</f>
        <v>ROLLER SHAFT</v>
      </c>
      <c r="G205" s="37">
        <v>250</v>
      </c>
      <c r="H205" s="76" t="s">
        <v>7782</v>
      </c>
      <c r="I205" s="76" t="s">
        <v>532</v>
      </c>
      <c r="J205" s="27" t="s">
        <v>11400</v>
      </c>
    </row>
    <row r="206" spans="2:10" hidden="1" x14ac:dyDescent="0.35">
      <c r="B206" s="76">
        <v>204</v>
      </c>
      <c r="C206" s="18" t="s">
        <v>11381</v>
      </c>
      <c r="D206" s="76" t="s">
        <v>501</v>
      </c>
      <c r="E206" s="76" t="str">
        <f>VLOOKUP($D206,'Master Partnumber'!$C:$E,3,FALSE)</f>
        <v>F0868</v>
      </c>
      <c r="F206" s="76" t="str">
        <f>VLOOKUP($D206,'Master Partnumber'!$C:$E,2,FALSE)</f>
        <v>ROLLER SHAFT</v>
      </c>
      <c r="G206" s="37">
        <v>250</v>
      </c>
      <c r="H206" s="76" t="s">
        <v>7782</v>
      </c>
      <c r="I206" s="76" t="s">
        <v>532</v>
      </c>
      <c r="J206" s="27" t="s">
        <v>11400</v>
      </c>
    </row>
    <row r="207" spans="2:10" hidden="1" x14ac:dyDescent="0.35">
      <c r="B207" s="76">
        <v>205</v>
      </c>
      <c r="C207" s="18" t="s">
        <v>11381</v>
      </c>
      <c r="D207" s="18" t="s">
        <v>501</v>
      </c>
      <c r="E207" s="76" t="str">
        <f>VLOOKUP($D207,'Master Partnumber'!$C:$E,3,FALSE)</f>
        <v>F0868</v>
      </c>
      <c r="F207" s="76" t="str">
        <f>VLOOKUP($D207,'Master Partnumber'!$C:$E,2,FALSE)</f>
        <v>ROLLER SHAFT</v>
      </c>
      <c r="G207" s="37">
        <v>250</v>
      </c>
      <c r="H207" s="76" t="s">
        <v>7782</v>
      </c>
      <c r="I207" s="76" t="s">
        <v>532</v>
      </c>
      <c r="J207" s="27" t="s">
        <v>11400</v>
      </c>
    </row>
    <row r="208" spans="2:10" hidden="1" x14ac:dyDescent="0.35">
      <c r="B208" s="76">
        <v>206</v>
      </c>
      <c r="C208" s="18" t="s">
        <v>11381</v>
      </c>
      <c r="D208" s="76" t="s">
        <v>501</v>
      </c>
      <c r="E208" s="76" t="str">
        <f>VLOOKUP($D208,'Master Partnumber'!$C:$E,3,FALSE)</f>
        <v>F0868</v>
      </c>
      <c r="F208" s="76" t="str">
        <f>VLOOKUP($D208,'Master Partnumber'!$C:$E,2,FALSE)</f>
        <v>ROLLER SHAFT</v>
      </c>
      <c r="G208" s="37">
        <v>250</v>
      </c>
      <c r="H208" s="76" t="s">
        <v>7782</v>
      </c>
      <c r="I208" s="76" t="s">
        <v>532</v>
      </c>
      <c r="J208" s="27" t="s">
        <v>11400</v>
      </c>
    </row>
    <row r="209" spans="2:10" hidden="1" x14ac:dyDescent="0.35">
      <c r="B209" s="76">
        <v>207</v>
      </c>
      <c r="C209" s="18" t="s">
        <v>11381</v>
      </c>
      <c r="D209" s="18" t="s">
        <v>501</v>
      </c>
      <c r="E209" s="76" t="str">
        <f>VLOOKUP($D209,'Master Partnumber'!$C:$E,3,FALSE)</f>
        <v>F0868</v>
      </c>
      <c r="F209" s="76" t="str">
        <f>VLOOKUP($D209,'Master Partnumber'!$C:$E,2,FALSE)</f>
        <v>ROLLER SHAFT</v>
      </c>
      <c r="G209" s="37">
        <v>250</v>
      </c>
      <c r="H209" s="76" t="s">
        <v>7782</v>
      </c>
      <c r="I209" s="76" t="s">
        <v>532</v>
      </c>
      <c r="J209" s="27" t="s">
        <v>11400</v>
      </c>
    </row>
    <row r="210" spans="2:10" hidden="1" x14ac:dyDescent="0.35">
      <c r="B210" s="76">
        <v>208</v>
      </c>
      <c r="C210" s="18" t="s">
        <v>11381</v>
      </c>
      <c r="D210" s="76" t="s">
        <v>501</v>
      </c>
      <c r="E210" s="76" t="str">
        <f>VLOOKUP($D210,'Master Partnumber'!$C:$E,3,FALSE)</f>
        <v>F0868</v>
      </c>
      <c r="F210" s="76" t="str">
        <f>VLOOKUP($D210,'Master Partnumber'!$C:$E,2,FALSE)</f>
        <v>ROLLER SHAFT</v>
      </c>
      <c r="G210" s="37">
        <v>250</v>
      </c>
      <c r="H210" s="76" t="s">
        <v>7782</v>
      </c>
      <c r="I210" s="76" t="s">
        <v>532</v>
      </c>
      <c r="J210" s="27" t="s">
        <v>11400</v>
      </c>
    </row>
    <row r="211" spans="2:10" hidden="1" x14ac:dyDescent="0.35">
      <c r="B211" s="76">
        <v>209</v>
      </c>
      <c r="C211" s="18" t="s">
        <v>11381</v>
      </c>
      <c r="D211" s="18" t="s">
        <v>501</v>
      </c>
      <c r="E211" s="76" t="str">
        <f>VLOOKUP($D211,'Master Partnumber'!$C:$E,3,FALSE)</f>
        <v>F0868</v>
      </c>
      <c r="F211" s="76" t="str">
        <f>VLOOKUP($D211,'Master Partnumber'!$C:$E,2,FALSE)</f>
        <v>ROLLER SHAFT</v>
      </c>
      <c r="G211" s="37">
        <v>250</v>
      </c>
      <c r="H211" s="76" t="s">
        <v>7782</v>
      </c>
      <c r="I211" s="76" t="s">
        <v>532</v>
      </c>
      <c r="J211" s="27" t="s">
        <v>11400</v>
      </c>
    </row>
    <row r="212" spans="2:10" hidden="1" x14ac:dyDescent="0.35">
      <c r="B212" s="76">
        <v>210</v>
      </c>
      <c r="C212" s="18" t="s">
        <v>11381</v>
      </c>
      <c r="D212" s="76" t="s">
        <v>501</v>
      </c>
      <c r="E212" s="76" t="str">
        <f>VLOOKUP($D212,'Master Partnumber'!$C:$E,3,FALSE)</f>
        <v>F0868</v>
      </c>
      <c r="F212" s="76" t="str">
        <f>VLOOKUP($D212,'Master Partnumber'!$C:$E,2,FALSE)</f>
        <v>ROLLER SHAFT</v>
      </c>
      <c r="G212" s="37">
        <v>250</v>
      </c>
      <c r="H212" s="76" t="s">
        <v>7782</v>
      </c>
      <c r="I212" s="76" t="s">
        <v>532</v>
      </c>
      <c r="J212" s="27" t="s">
        <v>11400</v>
      </c>
    </row>
    <row r="213" spans="2:10" hidden="1" x14ac:dyDescent="0.35">
      <c r="B213" s="76">
        <v>211</v>
      </c>
      <c r="C213" s="18" t="s">
        <v>11381</v>
      </c>
      <c r="D213" s="18" t="s">
        <v>501</v>
      </c>
      <c r="E213" s="76" t="str">
        <f>VLOOKUP($D213,'Master Partnumber'!$C:$E,3,FALSE)</f>
        <v>F0868</v>
      </c>
      <c r="F213" s="76" t="str">
        <f>VLOOKUP($D213,'Master Partnumber'!$C:$E,2,FALSE)</f>
        <v>ROLLER SHAFT</v>
      </c>
      <c r="G213" s="37">
        <v>250</v>
      </c>
      <c r="H213" s="76" t="s">
        <v>7782</v>
      </c>
      <c r="I213" s="76" t="s">
        <v>532</v>
      </c>
      <c r="J213" s="27" t="s">
        <v>11400</v>
      </c>
    </row>
    <row r="214" spans="2:10" hidden="1" x14ac:dyDescent="0.35">
      <c r="B214" s="76">
        <v>212</v>
      </c>
      <c r="C214" s="18" t="s">
        <v>11381</v>
      </c>
      <c r="D214" s="76" t="s">
        <v>501</v>
      </c>
      <c r="E214" s="76" t="str">
        <f>VLOOKUP($D214,'Master Partnumber'!$C:$E,3,FALSE)</f>
        <v>F0868</v>
      </c>
      <c r="F214" s="76" t="str">
        <f>VLOOKUP($D214,'Master Partnumber'!$C:$E,2,FALSE)</f>
        <v>ROLLER SHAFT</v>
      </c>
      <c r="G214" s="37">
        <v>250</v>
      </c>
      <c r="H214" s="76" t="s">
        <v>7782</v>
      </c>
      <c r="I214" s="76" t="s">
        <v>532</v>
      </c>
      <c r="J214" s="27" t="s">
        <v>11400</v>
      </c>
    </row>
    <row r="215" spans="2:10" hidden="1" x14ac:dyDescent="0.35">
      <c r="B215" s="76">
        <v>213</v>
      </c>
      <c r="C215" s="18" t="s">
        <v>11381</v>
      </c>
      <c r="D215" s="18" t="s">
        <v>501</v>
      </c>
      <c r="E215" s="76" t="str">
        <f>VLOOKUP($D215,'Master Partnumber'!$C:$E,3,FALSE)</f>
        <v>F0868</v>
      </c>
      <c r="F215" s="76" t="str">
        <f>VLOOKUP($D215,'Master Partnumber'!$C:$E,2,FALSE)</f>
        <v>ROLLER SHAFT</v>
      </c>
      <c r="G215" s="37">
        <v>250</v>
      </c>
      <c r="H215" s="76" t="s">
        <v>7782</v>
      </c>
      <c r="I215" s="76" t="s">
        <v>532</v>
      </c>
      <c r="J215" s="27" t="s">
        <v>11400</v>
      </c>
    </row>
    <row r="216" spans="2:10" hidden="1" x14ac:dyDescent="0.35">
      <c r="B216" s="76">
        <v>214</v>
      </c>
      <c r="C216" s="18" t="s">
        <v>11381</v>
      </c>
      <c r="D216" s="76" t="s">
        <v>501</v>
      </c>
      <c r="E216" s="76" t="str">
        <f>VLOOKUP($D216,'Master Partnumber'!$C:$E,3,FALSE)</f>
        <v>F0868</v>
      </c>
      <c r="F216" s="76" t="str">
        <f>VLOOKUP($D216,'Master Partnumber'!$C:$E,2,FALSE)</f>
        <v>ROLLER SHAFT</v>
      </c>
      <c r="G216" s="37">
        <v>250</v>
      </c>
      <c r="H216" s="76" t="s">
        <v>7782</v>
      </c>
      <c r="I216" s="76" t="s">
        <v>532</v>
      </c>
      <c r="J216" s="27" t="s">
        <v>11400</v>
      </c>
    </row>
    <row r="217" spans="2:10" hidden="1" x14ac:dyDescent="0.35">
      <c r="B217" s="76">
        <v>215</v>
      </c>
      <c r="C217" s="18" t="s">
        <v>11381</v>
      </c>
      <c r="D217" s="18" t="s">
        <v>501</v>
      </c>
      <c r="E217" s="76" t="str">
        <f>VLOOKUP($D217,'Master Partnumber'!$C:$E,3,FALSE)</f>
        <v>F0868</v>
      </c>
      <c r="F217" s="76" t="str">
        <f>VLOOKUP($D217,'Master Partnumber'!$C:$E,2,FALSE)</f>
        <v>ROLLER SHAFT</v>
      </c>
      <c r="G217" s="37">
        <v>250</v>
      </c>
      <c r="H217" s="76" t="s">
        <v>7782</v>
      </c>
      <c r="I217" s="76" t="s">
        <v>532</v>
      </c>
      <c r="J217" s="27" t="s">
        <v>11400</v>
      </c>
    </row>
    <row r="218" spans="2:10" hidden="1" x14ac:dyDescent="0.35">
      <c r="B218" s="76">
        <v>216</v>
      </c>
      <c r="C218" s="18" t="s">
        <v>11381</v>
      </c>
      <c r="D218" s="76" t="s">
        <v>501</v>
      </c>
      <c r="E218" s="76" t="str">
        <f>VLOOKUP($D218,'Master Partnumber'!$C:$E,3,FALSE)</f>
        <v>F0868</v>
      </c>
      <c r="F218" s="76" t="str">
        <f>VLOOKUP($D218,'Master Partnumber'!$C:$E,2,FALSE)</f>
        <v>ROLLER SHAFT</v>
      </c>
      <c r="G218" s="37">
        <v>250</v>
      </c>
      <c r="H218" s="76" t="s">
        <v>7782</v>
      </c>
      <c r="I218" s="76" t="s">
        <v>532</v>
      </c>
      <c r="J218" s="27" t="s">
        <v>11400</v>
      </c>
    </row>
    <row r="219" spans="2:10" hidden="1" x14ac:dyDescent="0.35">
      <c r="B219" s="76">
        <v>217</v>
      </c>
      <c r="C219" s="18" t="s">
        <v>11381</v>
      </c>
      <c r="D219" s="18" t="s">
        <v>501</v>
      </c>
      <c r="E219" s="76" t="str">
        <f>VLOOKUP($D219,'Master Partnumber'!$C:$E,3,FALSE)</f>
        <v>F0868</v>
      </c>
      <c r="F219" s="76" t="str">
        <f>VLOOKUP($D219,'Master Partnumber'!$C:$E,2,FALSE)</f>
        <v>ROLLER SHAFT</v>
      </c>
      <c r="G219" s="37">
        <v>250</v>
      </c>
      <c r="H219" s="76" t="s">
        <v>7782</v>
      </c>
      <c r="I219" s="76" t="s">
        <v>532</v>
      </c>
      <c r="J219" s="27" t="s">
        <v>11400</v>
      </c>
    </row>
    <row r="220" spans="2:10" hidden="1" x14ac:dyDescent="0.35">
      <c r="B220" s="76">
        <v>218</v>
      </c>
      <c r="C220" s="18" t="s">
        <v>11381</v>
      </c>
      <c r="D220" s="76" t="s">
        <v>501</v>
      </c>
      <c r="E220" s="76" t="str">
        <f>VLOOKUP($D220,'Master Partnumber'!$C:$E,3,FALSE)</f>
        <v>F0868</v>
      </c>
      <c r="F220" s="76" t="str">
        <f>VLOOKUP($D220,'Master Partnumber'!$C:$E,2,FALSE)</f>
        <v>ROLLER SHAFT</v>
      </c>
      <c r="G220" s="37">
        <v>250</v>
      </c>
      <c r="H220" s="76" t="s">
        <v>7782</v>
      </c>
      <c r="I220" s="76" t="s">
        <v>532</v>
      </c>
      <c r="J220" s="27" t="s">
        <v>11400</v>
      </c>
    </row>
    <row r="221" spans="2:10" hidden="1" x14ac:dyDescent="0.35">
      <c r="B221" s="76">
        <v>219</v>
      </c>
      <c r="C221" s="18" t="s">
        <v>11381</v>
      </c>
      <c r="D221" s="18" t="s">
        <v>501</v>
      </c>
      <c r="E221" s="76" t="str">
        <f>VLOOKUP($D221,'Master Partnumber'!$C:$E,3,FALSE)</f>
        <v>F0868</v>
      </c>
      <c r="F221" s="76" t="str">
        <f>VLOOKUP($D221,'Master Partnumber'!$C:$E,2,FALSE)</f>
        <v>ROLLER SHAFT</v>
      </c>
      <c r="G221" s="37">
        <v>250</v>
      </c>
      <c r="H221" s="76" t="s">
        <v>7782</v>
      </c>
      <c r="I221" s="76" t="s">
        <v>532</v>
      </c>
      <c r="J221" s="27" t="s">
        <v>11400</v>
      </c>
    </row>
    <row r="222" spans="2:10" hidden="1" x14ac:dyDescent="0.35">
      <c r="B222" s="76">
        <v>220</v>
      </c>
      <c r="C222" s="18" t="s">
        <v>11381</v>
      </c>
      <c r="D222" s="76" t="s">
        <v>501</v>
      </c>
      <c r="E222" s="76" t="str">
        <f>VLOOKUP($D222,'Master Partnumber'!$C:$E,3,FALSE)</f>
        <v>F0868</v>
      </c>
      <c r="F222" s="76" t="str">
        <f>VLOOKUP($D222,'Master Partnumber'!$C:$E,2,FALSE)</f>
        <v>ROLLER SHAFT</v>
      </c>
      <c r="G222" s="37">
        <v>250</v>
      </c>
      <c r="H222" s="76" t="s">
        <v>7782</v>
      </c>
      <c r="I222" s="76" t="s">
        <v>532</v>
      </c>
      <c r="J222" s="27" t="s">
        <v>11400</v>
      </c>
    </row>
    <row r="223" spans="2:10" hidden="1" x14ac:dyDescent="0.35">
      <c r="B223" s="76">
        <v>221</v>
      </c>
      <c r="C223" s="18" t="s">
        <v>11381</v>
      </c>
      <c r="D223" s="18" t="s">
        <v>501</v>
      </c>
      <c r="E223" s="76" t="str">
        <f>VLOOKUP($D223,'Master Partnumber'!$C:$E,3,FALSE)</f>
        <v>F0868</v>
      </c>
      <c r="F223" s="76" t="str">
        <f>VLOOKUP($D223,'Master Partnumber'!$C:$E,2,FALSE)</f>
        <v>ROLLER SHAFT</v>
      </c>
      <c r="G223" s="37">
        <v>250</v>
      </c>
      <c r="H223" s="76" t="s">
        <v>7782</v>
      </c>
      <c r="I223" s="76" t="s">
        <v>532</v>
      </c>
      <c r="J223" s="27" t="s">
        <v>11400</v>
      </c>
    </row>
    <row r="224" spans="2:10" hidden="1" x14ac:dyDescent="0.35">
      <c r="B224" s="76">
        <v>222</v>
      </c>
      <c r="C224" s="18" t="s">
        <v>11381</v>
      </c>
      <c r="D224" s="76" t="s">
        <v>501</v>
      </c>
      <c r="E224" s="76" t="str">
        <f>VLOOKUP($D224,'Master Partnumber'!$C:$E,3,FALSE)</f>
        <v>F0868</v>
      </c>
      <c r="F224" s="76" t="str">
        <f>VLOOKUP($D224,'Master Partnumber'!$C:$E,2,FALSE)</f>
        <v>ROLLER SHAFT</v>
      </c>
      <c r="G224" s="37">
        <v>250</v>
      </c>
      <c r="H224" s="76" t="s">
        <v>7782</v>
      </c>
      <c r="I224" s="76" t="s">
        <v>532</v>
      </c>
      <c r="J224" s="27" t="s">
        <v>11400</v>
      </c>
    </row>
    <row r="225" spans="2:10" hidden="1" x14ac:dyDescent="0.35">
      <c r="B225" s="76">
        <v>223</v>
      </c>
      <c r="C225" s="18" t="s">
        <v>11381</v>
      </c>
      <c r="D225" s="18" t="s">
        <v>501</v>
      </c>
      <c r="E225" s="76" t="str">
        <f>VLOOKUP($D225,'Master Partnumber'!$C:$E,3,FALSE)</f>
        <v>F0868</v>
      </c>
      <c r="F225" s="76" t="str">
        <f>VLOOKUP($D225,'Master Partnumber'!$C:$E,2,FALSE)</f>
        <v>ROLLER SHAFT</v>
      </c>
      <c r="G225" s="37">
        <v>250</v>
      </c>
      <c r="H225" s="76" t="s">
        <v>7782</v>
      </c>
      <c r="I225" s="76" t="s">
        <v>532</v>
      </c>
      <c r="J225" s="27" t="s">
        <v>11400</v>
      </c>
    </row>
    <row r="226" spans="2:10" hidden="1" x14ac:dyDescent="0.35">
      <c r="B226" s="76">
        <v>224</v>
      </c>
      <c r="C226" s="18" t="s">
        <v>11381</v>
      </c>
      <c r="D226" s="76" t="s">
        <v>501</v>
      </c>
      <c r="E226" s="76" t="str">
        <f>VLOOKUP($D226,'Master Partnumber'!$C:$E,3,FALSE)</f>
        <v>F0868</v>
      </c>
      <c r="F226" s="76" t="str">
        <f>VLOOKUP($D226,'Master Partnumber'!$C:$E,2,FALSE)</f>
        <v>ROLLER SHAFT</v>
      </c>
      <c r="G226" s="37">
        <v>250</v>
      </c>
      <c r="H226" s="76" t="s">
        <v>7782</v>
      </c>
      <c r="I226" s="76" t="s">
        <v>532</v>
      </c>
      <c r="J226" s="27" t="s">
        <v>11400</v>
      </c>
    </row>
    <row r="227" spans="2:10" hidden="1" x14ac:dyDescent="0.35">
      <c r="B227" s="76">
        <v>225</v>
      </c>
      <c r="C227" s="18" t="s">
        <v>11381</v>
      </c>
      <c r="D227" s="18" t="s">
        <v>501</v>
      </c>
      <c r="E227" s="76" t="str">
        <f>VLOOKUP($D227,'Master Partnumber'!$C:$E,3,FALSE)</f>
        <v>F0868</v>
      </c>
      <c r="F227" s="76" t="str">
        <f>VLOOKUP($D227,'Master Partnumber'!$C:$E,2,FALSE)</f>
        <v>ROLLER SHAFT</v>
      </c>
      <c r="G227" s="37">
        <v>250</v>
      </c>
      <c r="H227" s="76" t="s">
        <v>7782</v>
      </c>
      <c r="I227" s="76" t="s">
        <v>532</v>
      </c>
      <c r="J227" s="27" t="s">
        <v>11400</v>
      </c>
    </row>
    <row r="228" spans="2:10" hidden="1" x14ac:dyDescent="0.35">
      <c r="B228" s="76">
        <v>226</v>
      </c>
      <c r="C228" s="18" t="s">
        <v>11381</v>
      </c>
      <c r="D228" s="76" t="s">
        <v>501</v>
      </c>
      <c r="E228" s="76" t="str">
        <f>VLOOKUP($D228,'Master Partnumber'!$C:$E,3,FALSE)</f>
        <v>F0868</v>
      </c>
      <c r="F228" s="76" t="str">
        <f>VLOOKUP($D228,'Master Partnumber'!$C:$E,2,FALSE)</f>
        <v>ROLLER SHAFT</v>
      </c>
      <c r="G228" s="37">
        <v>250</v>
      </c>
      <c r="H228" s="76" t="s">
        <v>7782</v>
      </c>
      <c r="I228" s="76" t="s">
        <v>532</v>
      </c>
      <c r="J228" s="27" t="s">
        <v>11400</v>
      </c>
    </row>
    <row r="229" spans="2:10" hidden="1" x14ac:dyDescent="0.35">
      <c r="B229" s="76">
        <v>227</v>
      </c>
      <c r="C229" s="18" t="s">
        <v>11381</v>
      </c>
      <c r="D229" s="18" t="s">
        <v>501</v>
      </c>
      <c r="E229" s="76" t="str">
        <f>VLOOKUP($D229,'Master Partnumber'!$C:$E,3,FALSE)</f>
        <v>F0868</v>
      </c>
      <c r="F229" s="76" t="str">
        <f>VLOOKUP($D229,'Master Partnumber'!$C:$E,2,FALSE)</f>
        <v>ROLLER SHAFT</v>
      </c>
      <c r="G229" s="37">
        <v>250</v>
      </c>
      <c r="H229" s="76" t="s">
        <v>7782</v>
      </c>
      <c r="I229" s="76" t="s">
        <v>532</v>
      </c>
      <c r="J229" s="27" t="s">
        <v>11400</v>
      </c>
    </row>
    <row r="230" spans="2:10" hidden="1" x14ac:dyDescent="0.35">
      <c r="B230" s="76">
        <v>228</v>
      </c>
      <c r="C230" s="18" t="s">
        <v>11381</v>
      </c>
      <c r="D230" s="76" t="s">
        <v>501</v>
      </c>
      <c r="E230" s="76" t="str">
        <f>VLOOKUP($D230,'Master Partnumber'!$C:$E,3,FALSE)</f>
        <v>F0868</v>
      </c>
      <c r="F230" s="76" t="str">
        <f>VLOOKUP($D230,'Master Partnumber'!$C:$E,2,FALSE)</f>
        <v>ROLLER SHAFT</v>
      </c>
      <c r="G230" s="37">
        <v>250</v>
      </c>
      <c r="H230" s="76" t="s">
        <v>7782</v>
      </c>
      <c r="I230" s="76" t="s">
        <v>532</v>
      </c>
      <c r="J230" s="27" t="s">
        <v>11400</v>
      </c>
    </row>
    <row r="231" spans="2:10" hidden="1" x14ac:dyDescent="0.35">
      <c r="B231" s="76">
        <v>229</v>
      </c>
      <c r="C231" s="18" t="s">
        <v>11381</v>
      </c>
      <c r="D231" s="18" t="s">
        <v>501</v>
      </c>
      <c r="E231" s="76" t="str">
        <f>VLOOKUP($D231,'Master Partnumber'!$C:$E,3,FALSE)</f>
        <v>F0868</v>
      </c>
      <c r="F231" s="76" t="str">
        <f>VLOOKUP($D231,'Master Partnumber'!$C:$E,2,FALSE)</f>
        <v>ROLLER SHAFT</v>
      </c>
      <c r="G231" s="37">
        <v>250</v>
      </c>
      <c r="H231" s="76" t="s">
        <v>7782</v>
      </c>
      <c r="I231" s="76" t="s">
        <v>532</v>
      </c>
      <c r="J231" s="27" t="s">
        <v>11400</v>
      </c>
    </row>
    <row r="232" spans="2:10" hidden="1" x14ac:dyDescent="0.35">
      <c r="B232" s="76">
        <v>230</v>
      </c>
      <c r="C232" s="18" t="s">
        <v>11381</v>
      </c>
      <c r="D232" s="76" t="s">
        <v>501</v>
      </c>
      <c r="E232" s="76" t="str">
        <f>VLOOKUP($D232,'Master Partnumber'!$C:$E,3,FALSE)</f>
        <v>F0868</v>
      </c>
      <c r="F232" s="76" t="str">
        <f>VLOOKUP($D232,'Master Partnumber'!$C:$E,2,FALSE)</f>
        <v>ROLLER SHAFT</v>
      </c>
      <c r="G232" s="37">
        <v>250</v>
      </c>
      <c r="H232" s="76" t="s">
        <v>7782</v>
      </c>
      <c r="I232" s="76" t="s">
        <v>532</v>
      </c>
      <c r="J232" s="27" t="s">
        <v>11400</v>
      </c>
    </row>
    <row r="233" spans="2:10" hidden="1" x14ac:dyDescent="0.35">
      <c r="B233" s="76">
        <v>231</v>
      </c>
      <c r="C233" s="18" t="s">
        <v>11381</v>
      </c>
      <c r="D233" s="18" t="s">
        <v>501</v>
      </c>
      <c r="E233" s="76" t="str">
        <f>VLOOKUP($D233,'Master Partnumber'!$C:$E,3,FALSE)</f>
        <v>F0868</v>
      </c>
      <c r="F233" s="76" t="str">
        <f>VLOOKUP($D233,'Master Partnumber'!$C:$E,2,FALSE)</f>
        <v>ROLLER SHAFT</v>
      </c>
      <c r="G233" s="37">
        <v>250</v>
      </c>
      <c r="H233" s="76" t="s">
        <v>7782</v>
      </c>
      <c r="I233" s="76" t="s">
        <v>532</v>
      </c>
      <c r="J233" s="27" t="s">
        <v>11400</v>
      </c>
    </row>
    <row r="234" spans="2:10" hidden="1" x14ac:dyDescent="0.35">
      <c r="B234" s="76">
        <v>232</v>
      </c>
      <c r="C234" s="18" t="s">
        <v>11381</v>
      </c>
      <c r="D234" s="76" t="s">
        <v>501</v>
      </c>
      <c r="E234" s="76" t="str">
        <f>VLOOKUP($D234,'Master Partnumber'!$C:$E,3,FALSE)</f>
        <v>F0868</v>
      </c>
      <c r="F234" s="76" t="str">
        <f>VLOOKUP($D234,'Master Partnumber'!$C:$E,2,FALSE)</f>
        <v>ROLLER SHAFT</v>
      </c>
      <c r="G234" s="37">
        <v>250</v>
      </c>
      <c r="H234" s="76" t="s">
        <v>7782</v>
      </c>
      <c r="I234" s="76" t="s">
        <v>532</v>
      </c>
      <c r="J234" s="27" t="s">
        <v>11400</v>
      </c>
    </row>
    <row r="235" spans="2:10" hidden="1" x14ac:dyDescent="0.35">
      <c r="B235" s="76">
        <v>233</v>
      </c>
      <c r="C235" s="18" t="s">
        <v>11381</v>
      </c>
      <c r="D235" s="18" t="s">
        <v>501</v>
      </c>
      <c r="E235" s="76" t="str">
        <f>VLOOKUP($D235,'Master Partnumber'!$C:$E,3,FALSE)</f>
        <v>F0868</v>
      </c>
      <c r="F235" s="76" t="str">
        <f>VLOOKUP($D235,'Master Partnumber'!$C:$E,2,FALSE)</f>
        <v>ROLLER SHAFT</v>
      </c>
      <c r="G235" s="37">
        <v>250</v>
      </c>
      <c r="H235" s="76" t="s">
        <v>7782</v>
      </c>
      <c r="I235" s="76" t="s">
        <v>532</v>
      </c>
      <c r="J235" s="27" t="s">
        <v>11400</v>
      </c>
    </row>
    <row r="236" spans="2:10" hidden="1" x14ac:dyDescent="0.35">
      <c r="B236" s="76">
        <v>234</v>
      </c>
      <c r="C236" s="18" t="s">
        <v>11381</v>
      </c>
      <c r="D236" s="76" t="s">
        <v>501</v>
      </c>
      <c r="E236" s="76" t="str">
        <f>VLOOKUP($D236,'Master Partnumber'!$C:$E,3,FALSE)</f>
        <v>F0868</v>
      </c>
      <c r="F236" s="76" t="str">
        <f>VLOOKUP($D236,'Master Partnumber'!$C:$E,2,FALSE)</f>
        <v>ROLLER SHAFT</v>
      </c>
      <c r="G236" s="37">
        <v>250</v>
      </c>
      <c r="H236" s="76" t="s">
        <v>7782</v>
      </c>
      <c r="I236" s="76" t="s">
        <v>532</v>
      </c>
      <c r="J236" s="27" t="s">
        <v>11400</v>
      </c>
    </row>
    <row r="237" spans="2:10" hidden="1" x14ac:dyDescent="0.35">
      <c r="B237" s="76">
        <v>235</v>
      </c>
      <c r="C237" s="18" t="s">
        <v>11381</v>
      </c>
      <c r="D237" s="18" t="s">
        <v>501</v>
      </c>
      <c r="E237" s="76" t="str">
        <f>VLOOKUP($D237,'Master Partnumber'!$C:$E,3,FALSE)</f>
        <v>F0868</v>
      </c>
      <c r="F237" s="76" t="str">
        <f>VLOOKUP($D237,'Master Partnumber'!$C:$E,2,FALSE)</f>
        <v>ROLLER SHAFT</v>
      </c>
      <c r="G237" s="37">
        <v>250</v>
      </c>
      <c r="H237" s="76" t="s">
        <v>7782</v>
      </c>
      <c r="I237" s="76" t="s">
        <v>532</v>
      </c>
      <c r="J237" s="27" t="s">
        <v>11400</v>
      </c>
    </row>
    <row r="238" spans="2:10" hidden="1" x14ac:dyDescent="0.35">
      <c r="B238" s="76">
        <v>236</v>
      </c>
      <c r="C238" s="18" t="s">
        <v>11381</v>
      </c>
      <c r="D238" s="76" t="s">
        <v>501</v>
      </c>
      <c r="E238" s="76" t="str">
        <f>VLOOKUP($D238,'Master Partnumber'!$C:$E,3,FALSE)</f>
        <v>F0868</v>
      </c>
      <c r="F238" s="76" t="str">
        <f>VLOOKUP($D238,'Master Partnumber'!$C:$E,2,FALSE)</f>
        <v>ROLLER SHAFT</v>
      </c>
      <c r="G238" s="37">
        <v>250</v>
      </c>
      <c r="H238" s="76" t="s">
        <v>7782</v>
      </c>
      <c r="I238" s="76" t="s">
        <v>532</v>
      </c>
      <c r="J238" s="27" t="s">
        <v>11400</v>
      </c>
    </row>
    <row r="239" spans="2:10" hidden="1" x14ac:dyDescent="0.35">
      <c r="B239" s="76">
        <v>237</v>
      </c>
      <c r="C239" s="18" t="s">
        <v>11381</v>
      </c>
      <c r="D239" s="18" t="s">
        <v>501</v>
      </c>
      <c r="E239" s="76" t="str">
        <f>VLOOKUP($D239,'Master Partnumber'!$C:$E,3,FALSE)</f>
        <v>F0868</v>
      </c>
      <c r="F239" s="76" t="str">
        <f>VLOOKUP($D239,'Master Partnumber'!$C:$E,2,FALSE)</f>
        <v>ROLLER SHAFT</v>
      </c>
      <c r="G239" s="37">
        <v>250</v>
      </c>
      <c r="H239" s="76" t="s">
        <v>7782</v>
      </c>
      <c r="I239" s="76" t="s">
        <v>532</v>
      </c>
      <c r="J239" s="27" t="s">
        <v>11400</v>
      </c>
    </row>
    <row r="240" spans="2:10" hidden="1" x14ac:dyDescent="0.35">
      <c r="B240" s="76">
        <v>238</v>
      </c>
      <c r="C240" s="18" t="s">
        <v>11381</v>
      </c>
      <c r="D240" s="76" t="s">
        <v>501</v>
      </c>
      <c r="E240" s="76" t="str">
        <f>VLOOKUP($D240,'Master Partnumber'!$C:$E,3,FALSE)</f>
        <v>F0868</v>
      </c>
      <c r="F240" s="76" t="str">
        <f>VLOOKUP($D240,'Master Partnumber'!$C:$E,2,FALSE)</f>
        <v>ROLLER SHAFT</v>
      </c>
      <c r="G240" s="37">
        <v>250</v>
      </c>
      <c r="H240" s="76" t="s">
        <v>7782</v>
      </c>
      <c r="I240" s="76" t="s">
        <v>532</v>
      </c>
      <c r="J240" s="27" t="s">
        <v>11400</v>
      </c>
    </row>
    <row r="241" spans="2:10" hidden="1" x14ac:dyDescent="0.35">
      <c r="B241" s="76">
        <v>239</v>
      </c>
      <c r="C241" s="18" t="s">
        <v>11381</v>
      </c>
      <c r="D241" s="18" t="s">
        <v>501</v>
      </c>
      <c r="E241" s="76" t="str">
        <f>VLOOKUP($D241,'Master Partnumber'!$C:$E,3,FALSE)</f>
        <v>F0868</v>
      </c>
      <c r="F241" s="76" t="str">
        <f>VLOOKUP($D241,'Master Partnumber'!$C:$E,2,FALSE)</f>
        <v>ROLLER SHAFT</v>
      </c>
      <c r="G241" s="37">
        <v>250</v>
      </c>
      <c r="H241" s="76" t="s">
        <v>7782</v>
      </c>
      <c r="I241" s="76" t="s">
        <v>532</v>
      </c>
      <c r="J241" s="27" t="s">
        <v>11400</v>
      </c>
    </row>
    <row r="242" spans="2:10" hidden="1" x14ac:dyDescent="0.35">
      <c r="B242" s="76">
        <v>240</v>
      </c>
      <c r="C242" s="18" t="s">
        <v>11381</v>
      </c>
      <c r="D242" s="76" t="s">
        <v>501</v>
      </c>
      <c r="E242" s="76" t="str">
        <f>VLOOKUP($D242,'Master Partnumber'!$C:$E,3,FALSE)</f>
        <v>F0868</v>
      </c>
      <c r="F242" s="76" t="str">
        <f>VLOOKUP($D242,'Master Partnumber'!$C:$E,2,FALSE)</f>
        <v>ROLLER SHAFT</v>
      </c>
      <c r="G242" s="37">
        <v>250</v>
      </c>
      <c r="H242" s="76" t="s">
        <v>7782</v>
      </c>
      <c r="I242" s="76" t="s">
        <v>532</v>
      </c>
      <c r="J242" s="27" t="s">
        <v>11400</v>
      </c>
    </row>
    <row r="243" spans="2:10" hidden="1" x14ac:dyDescent="0.35">
      <c r="B243" s="76">
        <v>241</v>
      </c>
      <c r="C243" s="18" t="s">
        <v>11381</v>
      </c>
      <c r="D243" s="18" t="s">
        <v>501</v>
      </c>
      <c r="E243" s="76" t="str">
        <f>VLOOKUP($D243,'Master Partnumber'!$C:$E,3,FALSE)</f>
        <v>F0868</v>
      </c>
      <c r="F243" s="76" t="str">
        <f>VLOOKUP($D243,'Master Partnumber'!$C:$E,2,FALSE)</f>
        <v>ROLLER SHAFT</v>
      </c>
      <c r="G243" s="37">
        <v>250</v>
      </c>
      <c r="H243" s="76" t="s">
        <v>7782</v>
      </c>
      <c r="I243" s="76" t="s">
        <v>532</v>
      </c>
      <c r="J243" s="27" t="s">
        <v>11400</v>
      </c>
    </row>
    <row r="244" spans="2:10" hidden="1" x14ac:dyDescent="0.35">
      <c r="B244" s="76">
        <v>242</v>
      </c>
      <c r="C244" s="18" t="s">
        <v>11381</v>
      </c>
      <c r="D244" s="76" t="s">
        <v>501</v>
      </c>
      <c r="E244" s="76" t="str">
        <f>VLOOKUP($D244,'Master Partnumber'!$C:$E,3,FALSE)</f>
        <v>F0868</v>
      </c>
      <c r="F244" s="76" t="str">
        <f>VLOOKUP($D244,'Master Partnumber'!$C:$E,2,FALSE)</f>
        <v>ROLLER SHAFT</v>
      </c>
      <c r="G244" s="37">
        <v>250</v>
      </c>
      <c r="H244" s="76" t="s">
        <v>7782</v>
      </c>
      <c r="I244" s="76" t="s">
        <v>532</v>
      </c>
      <c r="J244" s="27" t="s">
        <v>11400</v>
      </c>
    </row>
    <row r="245" spans="2:10" hidden="1" x14ac:dyDescent="0.35">
      <c r="B245" s="76">
        <v>243</v>
      </c>
      <c r="C245" s="18" t="s">
        <v>11381</v>
      </c>
      <c r="D245" s="18" t="s">
        <v>501</v>
      </c>
      <c r="E245" s="76" t="str">
        <f>VLOOKUP($D245,'Master Partnumber'!$C:$E,3,FALSE)</f>
        <v>F0868</v>
      </c>
      <c r="F245" s="76" t="str">
        <f>VLOOKUP($D245,'Master Partnumber'!$C:$E,2,FALSE)</f>
        <v>ROLLER SHAFT</v>
      </c>
      <c r="G245" s="37">
        <v>250</v>
      </c>
      <c r="H245" s="76" t="s">
        <v>7782</v>
      </c>
      <c r="I245" s="76" t="s">
        <v>532</v>
      </c>
      <c r="J245" s="27" t="s">
        <v>11400</v>
      </c>
    </row>
    <row r="246" spans="2:10" hidden="1" x14ac:dyDescent="0.35">
      <c r="B246" s="76">
        <v>244</v>
      </c>
      <c r="C246" s="18" t="s">
        <v>11381</v>
      </c>
      <c r="D246" s="76" t="s">
        <v>501</v>
      </c>
      <c r="E246" s="76" t="str">
        <f>VLOOKUP($D246,'Master Partnumber'!$C:$E,3,FALSE)</f>
        <v>F0868</v>
      </c>
      <c r="F246" s="76" t="str">
        <f>VLOOKUP($D246,'Master Partnumber'!$C:$E,2,FALSE)</f>
        <v>ROLLER SHAFT</v>
      </c>
      <c r="G246" s="37">
        <v>250</v>
      </c>
      <c r="H246" s="76" t="s">
        <v>7782</v>
      </c>
      <c r="I246" s="76" t="s">
        <v>532</v>
      </c>
      <c r="J246" s="27" t="s">
        <v>11400</v>
      </c>
    </row>
    <row r="247" spans="2:10" hidden="1" x14ac:dyDescent="0.35">
      <c r="B247" s="76">
        <v>245</v>
      </c>
      <c r="C247" s="18" t="s">
        <v>11381</v>
      </c>
      <c r="D247" s="18" t="s">
        <v>501</v>
      </c>
      <c r="E247" s="76" t="str">
        <f>VLOOKUP($D247,'Master Partnumber'!$C:$E,3,FALSE)</f>
        <v>F0868</v>
      </c>
      <c r="F247" s="76" t="str">
        <f>VLOOKUP($D247,'Master Partnumber'!$C:$E,2,FALSE)</f>
        <v>ROLLER SHAFT</v>
      </c>
      <c r="G247" s="37">
        <v>250</v>
      </c>
      <c r="H247" s="76" t="s">
        <v>7782</v>
      </c>
      <c r="I247" s="76" t="s">
        <v>532</v>
      </c>
      <c r="J247" s="27" t="s">
        <v>11400</v>
      </c>
    </row>
    <row r="248" spans="2:10" hidden="1" x14ac:dyDescent="0.35">
      <c r="B248" s="76">
        <v>246</v>
      </c>
      <c r="C248" s="18" t="s">
        <v>11381</v>
      </c>
      <c r="D248" s="76" t="s">
        <v>501</v>
      </c>
      <c r="E248" s="76" t="str">
        <f>VLOOKUP($D248,'Master Partnumber'!$C:$E,3,FALSE)</f>
        <v>F0868</v>
      </c>
      <c r="F248" s="76" t="str">
        <f>VLOOKUP($D248,'Master Partnumber'!$C:$E,2,FALSE)</f>
        <v>ROLLER SHAFT</v>
      </c>
      <c r="G248" s="37">
        <v>250</v>
      </c>
      <c r="H248" s="76" t="s">
        <v>7782</v>
      </c>
      <c r="I248" s="76" t="s">
        <v>532</v>
      </c>
      <c r="J248" s="27" t="s">
        <v>11400</v>
      </c>
    </row>
    <row r="249" spans="2:10" hidden="1" x14ac:dyDescent="0.35">
      <c r="B249" s="76">
        <v>247</v>
      </c>
      <c r="C249" s="18" t="s">
        <v>11381</v>
      </c>
      <c r="D249" s="18" t="s">
        <v>501</v>
      </c>
      <c r="E249" s="76" t="str">
        <f>VLOOKUP($D249,'Master Partnumber'!$C:$E,3,FALSE)</f>
        <v>F0868</v>
      </c>
      <c r="F249" s="76" t="str">
        <f>VLOOKUP($D249,'Master Partnumber'!$C:$E,2,FALSE)</f>
        <v>ROLLER SHAFT</v>
      </c>
      <c r="G249" s="37">
        <v>250</v>
      </c>
      <c r="H249" s="76" t="s">
        <v>7782</v>
      </c>
      <c r="I249" s="76" t="s">
        <v>532</v>
      </c>
      <c r="J249" s="27" t="s">
        <v>11400</v>
      </c>
    </row>
    <row r="250" spans="2:10" hidden="1" x14ac:dyDescent="0.35">
      <c r="B250" s="76">
        <v>248</v>
      </c>
      <c r="C250" s="18" t="s">
        <v>11381</v>
      </c>
      <c r="D250" s="76" t="s">
        <v>501</v>
      </c>
      <c r="E250" s="76" t="str">
        <f>VLOOKUP($D250,'Master Partnumber'!$C:$E,3,FALSE)</f>
        <v>F0868</v>
      </c>
      <c r="F250" s="76" t="str">
        <f>VLOOKUP($D250,'Master Partnumber'!$C:$E,2,FALSE)</f>
        <v>ROLLER SHAFT</v>
      </c>
      <c r="G250" s="37">
        <v>24</v>
      </c>
      <c r="H250" s="76" t="s">
        <v>7782</v>
      </c>
      <c r="I250" s="76" t="s">
        <v>532</v>
      </c>
      <c r="J250" s="27" t="s">
        <v>11400</v>
      </c>
    </row>
    <row r="251" spans="2:10" hidden="1" x14ac:dyDescent="0.35">
      <c r="B251" s="76">
        <v>249</v>
      </c>
      <c r="C251" s="18" t="s">
        <v>11381</v>
      </c>
      <c r="D251" s="18" t="s">
        <v>496</v>
      </c>
      <c r="E251" s="76" t="str">
        <f>VLOOKUP($D251,'Master Partnumber'!$C:$E,3,FALSE)</f>
        <v>F0641</v>
      </c>
      <c r="F251" s="76" t="str">
        <f>VLOOKUP($D251,'Master Partnumber'!$C:$E,2,FALSE)</f>
        <v>ROLLER SLD</v>
      </c>
      <c r="G251" s="37">
        <v>5</v>
      </c>
      <c r="H251" s="76" t="s">
        <v>7782</v>
      </c>
      <c r="I251" s="76" t="s">
        <v>532</v>
      </c>
      <c r="J251" s="27" t="s">
        <v>11400</v>
      </c>
    </row>
    <row r="252" spans="2:10" hidden="1" x14ac:dyDescent="0.35">
      <c r="B252" s="76">
        <v>250</v>
      </c>
      <c r="C252" s="18" t="s">
        <v>11381</v>
      </c>
      <c r="D252" s="76" t="s">
        <v>496</v>
      </c>
      <c r="E252" s="76" t="str">
        <f>VLOOKUP($D252,'Master Partnumber'!$C:$E,3,FALSE)</f>
        <v>F0641</v>
      </c>
      <c r="F252" s="76" t="str">
        <f>VLOOKUP($D252,'Master Partnumber'!$C:$E,2,FALSE)</f>
        <v>ROLLER SLD</v>
      </c>
      <c r="G252" s="37">
        <v>40</v>
      </c>
      <c r="H252" s="76" t="s">
        <v>7782</v>
      </c>
      <c r="I252" s="76" t="s">
        <v>532</v>
      </c>
      <c r="J252" s="27" t="s">
        <v>11400</v>
      </c>
    </row>
    <row r="253" spans="2:10" hidden="1" x14ac:dyDescent="0.35">
      <c r="B253" s="76">
        <v>251</v>
      </c>
      <c r="C253" s="18" t="s">
        <v>11381</v>
      </c>
      <c r="D253" s="18" t="s">
        <v>496</v>
      </c>
      <c r="E253" s="76" t="str">
        <f>VLOOKUP($D253,'Master Partnumber'!$C:$E,3,FALSE)</f>
        <v>F0641</v>
      </c>
      <c r="F253" s="76" t="str">
        <f>VLOOKUP($D253,'Master Partnumber'!$C:$E,2,FALSE)</f>
        <v>ROLLER SLD</v>
      </c>
      <c r="G253" s="37">
        <v>3</v>
      </c>
      <c r="H253" s="76" t="s">
        <v>7782</v>
      </c>
      <c r="I253" s="76" t="s">
        <v>532</v>
      </c>
      <c r="J253" s="27" t="s">
        <v>11400</v>
      </c>
    </row>
    <row r="254" spans="2:10" hidden="1" x14ac:dyDescent="0.35">
      <c r="B254" s="76">
        <v>252</v>
      </c>
      <c r="C254" s="18" t="s">
        <v>11381</v>
      </c>
      <c r="D254" s="76" t="s">
        <v>6449</v>
      </c>
      <c r="E254" s="76">
        <f>VLOOKUP($D254,'Master Partnumber'!$C:$E,3,FALSE)</f>
        <v>0</v>
      </c>
      <c r="F254" s="76" t="str">
        <f>VLOOKUP($D254,'Master Partnumber'!$C:$E,2,FALSE)</f>
        <v>SHAFT,DRIVE,MOUNTING PLATE,LOOP,F2</v>
      </c>
      <c r="G254" s="37">
        <v>500</v>
      </c>
      <c r="H254" s="76" t="s">
        <v>7782</v>
      </c>
      <c r="I254" s="76" t="s">
        <v>532</v>
      </c>
      <c r="J254" s="27" t="s">
        <v>11400</v>
      </c>
    </row>
    <row r="255" spans="2:10" hidden="1" x14ac:dyDescent="0.35">
      <c r="B255" s="76">
        <v>253</v>
      </c>
      <c r="C255" s="18" t="s">
        <v>11381</v>
      </c>
      <c r="D255" s="18" t="s">
        <v>6449</v>
      </c>
      <c r="E255" s="76">
        <f>VLOOKUP($D255,'Master Partnumber'!$C:$E,3,FALSE)</f>
        <v>0</v>
      </c>
      <c r="F255" s="76" t="str">
        <f>VLOOKUP($D255,'Master Partnumber'!$C:$E,2,FALSE)</f>
        <v>SHAFT,DRIVE,MOUNTING PLATE,LOOP,F2</v>
      </c>
      <c r="G255" s="37">
        <v>300</v>
      </c>
      <c r="H255" s="76" t="s">
        <v>7782</v>
      </c>
      <c r="I255" s="76" t="s">
        <v>532</v>
      </c>
      <c r="J255" s="27" t="s">
        <v>11400</v>
      </c>
    </row>
    <row r="256" spans="2:10" hidden="1" x14ac:dyDescent="0.35">
      <c r="B256" s="76">
        <v>254</v>
      </c>
      <c r="C256" s="18" t="s">
        <v>11381</v>
      </c>
      <c r="D256" s="76" t="s">
        <v>964</v>
      </c>
      <c r="E256" s="76" t="str">
        <f>VLOOKUP($D256,'Master Partnumber'!$C:$E,3,FALSE)</f>
        <v>F1059</v>
      </c>
      <c r="F256" s="76" t="str">
        <f>VLOOKUP($D256,'Master Partnumber'!$C:$E,2,FALSE)</f>
        <v>SHAFT,LEVER,LOCK,CARTRIDE,ICH</v>
      </c>
      <c r="G256" s="37">
        <v>2000</v>
      </c>
      <c r="H256" s="76" t="s">
        <v>7782</v>
      </c>
      <c r="I256" s="76" t="s">
        <v>532</v>
      </c>
      <c r="J256" s="27" t="s">
        <v>11400</v>
      </c>
    </row>
    <row r="257" spans="2:10" hidden="1" x14ac:dyDescent="0.35">
      <c r="B257" s="76">
        <v>255</v>
      </c>
      <c r="C257" s="18" t="s">
        <v>11381</v>
      </c>
      <c r="D257" s="18" t="s">
        <v>7712</v>
      </c>
      <c r="E257" s="76" t="str">
        <f>VLOOKUP($D257,'Master Partnumber'!$C:$E,3,FALSE)</f>
        <v>F1175</v>
      </c>
      <c r="F257" s="76" t="str">
        <f>VLOOKUP($D257,'Master Partnumber'!$C:$E,2,FALSE)</f>
        <v>SHAFT,GEAR,ROLL</v>
      </c>
      <c r="G257" s="37">
        <v>250</v>
      </c>
      <c r="H257" s="76" t="s">
        <v>7782</v>
      </c>
      <c r="I257" s="76" t="s">
        <v>532</v>
      </c>
      <c r="J257" s="27" t="s">
        <v>11400</v>
      </c>
    </row>
    <row r="258" spans="2:10" hidden="1" x14ac:dyDescent="0.35">
      <c r="B258" s="76">
        <v>256</v>
      </c>
      <c r="C258" s="18" t="s">
        <v>11381</v>
      </c>
      <c r="D258" s="76" t="s">
        <v>7712</v>
      </c>
      <c r="E258" s="76" t="str">
        <f>VLOOKUP($D258,'Master Partnumber'!$C:$E,3,FALSE)</f>
        <v>F1175</v>
      </c>
      <c r="F258" s="76" t="str">
        <f>VLOOKUP($D258,'Master Partnumber'!$C:$E,2,FALSE)</f>
        <v>SHAFT,GEAR,ROLL</v>
      </c>
      <c r="G258" s="37">
        <v>250</v>
      </c>
      <c r="H258" s="76" t="s">
        <v>7782</v>
      </c>
      <c r="I258" s="76" t="s">
        <v>532</v>
      </c>
      <c r="J258" s="27" t="s">
        <v>11400</v>
      </c>
    </row>
    <row r="259" spans="2:10" hidden="1" x14ac:dyDescent="0.35">
      <c r="B259" s="76">
        <v>257</v>
      </c>
      <c r="C259" s="18" t="s">
        <v>11381</v>
      </c>
      <c r="D259" s="18" t="s">
        <v>7712</v>
      </c>
      <c r="E259" s="76" t="str">
        <f>VLOOKUP($D259,'Master Partnumber'!$C:$E,3,FALSE)</f>
        <v>F1175</v>
      </c>
      <c r="F259" s="76" t="str">
        <f>VLOOKUP($D259,'Master Partnumber'!$C:$E,2,FALSE)</f>
        <v>SHAFT,GEAR,ROLL</v>
      </c>
      <c r="G259" s="37">
        <v>250</v>
      </c>
      <c r="H259" s="76" t="s">
        <v>7782</v>
      </c>
      <c r="I259" s="76" t="s">
        <v>532</v>
      </c>
      <c r="J259" s="27" t="s">
        <v>11400</v>
      </c>
    </row>
    <row r="260" spans="2:10" hidden="1" x14ac:dyDescent="0.35">
      <c r="B260" s="76">
        <v>258</v>
      </c>
      <c r="C260" s="18" t="s">
        <v>11381</v>
      </c>
      <c r="D260" s="76" t="s">
        <v>7712</v>
      </c>
      <c r="E260" s="76" t="str">
        <f>VLOOKUP($D260,'Master Partnumber'!$C:$E,3,FALSE)</f>
        <v>F1175</v>
      </c>
      <c r="F260" s="76" t="str">
        <f>VLOOKUP($D260,'Master Partnumber'!$C:$E,2,FALSE)</f>
        <v>SHAFT,GEAR,ROLL</v>
      </c>
      <c r="G260" s="37">
        <v>250</v>
      </c>
      <c r="H260" s="76" t="s">
        <v>7782</v>
      </c>
      <c r="I260" s="76" t="s">
        <v>532</v>
      </c>
      <c r="J260" s="27" t="s">
        <v>11400</v>
      </c>
    </row>
    <row r="261" spans="2:10" hidden="1" x14ac:dyDescent="0.35">
      <c r="B261" s="76">
        <v>259</v>
      </c>
      <c r="C261" s="18" t="s">
        <v>11381</v>
      </c>
      <c r="D261" s="18" t="s">
        <v>7712</v>
      </c>
      <c r="E261" s="76" t="str">
        <f>VLOOKUP($D261,'Master Partnumber'!$C:$E,3,FALSE)</f>
        <v>F1175</v>
      </c>
      <c r="F261" s="76" t="str">
        <f>VLOOKUP($D261,'Master Partnumber'!$C:$E,2,FALSE)</f>
        <v>SHAFT,GEAR,ROLL</v>
      </c>
      <c r="G261" s="37">
        <v>250</v>
      </c>
      <c r="H261" s="76" t="s">
        <v>7782</v>
      </c>
      <c r="I261" s="76" t="s">
        <v>532</v>
      </c>
      <c r="J261" s="27" t="s">
        <v>11400</v>
      </c>
    </row>
    <row r="262" spans="2:10" hidden="1" x14ac:dyDescent="0.35">
      <c r="B262" s="76">
        <v>260</v>
      </c>
      <c r="C262" s="18" t="s">
        <v>11381</v>
      </c>
      <c r="D262" s="76" t="s">
        <v>977</v>
      </c>
      <c r="E262" s="76" t="str">
        <f>VLOOKUP($D262,'Master Partnumber'!$C:$E,3,FALSE)</f>
        <v>F1036</v>
      </c>
      <c r="F262" s="76" t="str">
        <f>VLOOKUP($D262,'Master Partnumber'!$C:$E,2,FALSE)</f>
        <v>SHAFT,DRIVE,LOOP,FIX,F2</v>
      </c>
      <c r="G262" s="37">
        <v>500</v>
      </c>
      <c r="H262" s="76" t="s">
        <v>7782</v>
      </c>
      <c r="I262" s="76" t="s">
        <v>532</v>
      </c>
      <c r="J262" s="27" t="s">
        <v>11400</v>
      </c>
    </row>
    <row r="263" spans="2:10" hidden="1" x14ac:dyDescent="0.35">
      <c r="B263" s="76">
        <v>261</v>
      </c>
      <c r="C263" s="18" t="s">
        <v>11381</v>
      </c>
      <c r="D263" s="18" t="s">
        <v>977</v>
      </c>
      <c r="E263" s="76" t="str">
        <f>VLOOKUP($D263,'Master Partnumber'!$C:$E,3,FALSE)</f>
        <v>F1036</v>
      </c>
      <c r="F263" s="76" t="str">
        <f>VLOOKUP($D263,'Master Partnumber'!$C:$E,2,FALSE)</f>
        <v>SHAFT,DRIVE,LOOP,FIX,F2</v>
      </c>
      <c r="G263" s="37">
        <v>500</v>
      </c>
      <c r="H263" s="76" t="s">
        <v>7782</v>
      </c>
      <c r="I263" s="76" t="s">
        <v>532</v>
      </c>
      <c r="J263" s="27" t="s">
        <v>11400</v>
      </c>
    </row>
    <row r="264" spans="2:10" hidden="1" x14ac:dyDescent="0.35">
      <c r="B264" s="76">
        <v>262</v>
      </c>
      <c r="C264" s="18" t="s">
        <v>11381</v>
      </c>
      <c r="D264" s="76" t="s">
        <v>977</v>
      </c>
      <c r="E264" s="76" t="str">
        <f>VLOOKUP($D264,'Master Partnumber'!$C:$E,3,FALSE)</f>
        <v>F1036</v>
      </c>
      <c r="F264" s="76" t="str">
        <f>VLOOKUP($D264,'Master Partnumber'!$C:$E,2,FALSE)</f>
        <v>SHAFT,DRIVE,LOOP,FIX,F2</v>
      </c>
      <c r="G264" s="37">
        <v>300</v>
      </c>
      <c r="H264" s="76" t="s">
        <v>7782</v>
      </c>
      <c r="I264" s="76" t="s">
        <v>532</v>
      </c>
      <c r="J264" s="27" t="s">
        <v>11400</v>
      </c>
    </row>
    <row r="265" spans="2:10" hidden="1" x14ac:dyDescent="0.35">
      <c r="B265" s="76">
        <v>263</v>
      </c>
      <c r="C265" s="18" t="s">
        <v>11381</v>
      </c>
      <c r="D265" s="18" t="s">
        <v>6448</v>
      </c>
      <c r="E265" s="76" t="str">
        <f>VLOOKUP($D265,'Master Partnumber'!$C:$E,3,FALSE)</f>
        <v>F1045</v>
      </c>
      <c r="F265" s="76" t="str">
        <f>VLOOKUP($D265,'Master Partnumber'!$C:$E,2,FALSE)</f>
        <v>SHAFT,CONNECTION,SOLENOID,F2</v>
      </c>
      <c r="G265" s="37">
        <v>106</v>
      </c>
      <c r="H265" s="76" t="s">
        <v>7782</v>
      </c>
      <c r="I265" s="76" t="s">
        <v>532</v>
      </c>
      <c r="J265" s="27" t="s">
        <v>11400</v>
      </c>
    </row>
    <row r="266" spans="2:10" hidden="1" x14ac:dyDescent="0.35">
      <c r="B266" s="76">
        <v>264</v>
      </c>
      <c r="C266" s="18" t="s">
        <v>11381</v>
      </c>
      <c r="D266" s="76" t="s">
        <v>967</v>
      </c>
      <c r="E266" s="76" t="str">
        <f>VLOOKUP($D266,'Master Partnumber'!$C:$E,3,FALSE)</f>
        <v>F1007</v>
      </c>
      <c r="F266" s="76" t="str">
        <f>VLOOKUP($D266,'Master Partnumber'!$C:$E,2,FALSE)</f>
        <v>SHAFT,GEAR FULCRUM,EJ,F2</v>
      </c>
      <c r="G266" s="37">
        <v>500</v>
      </c>
      <c r="H266" s="76" t="s">
        <v>7782</v>
      </c>
      <c r="I266" s="76" t="s">
        <v>532</v>
      </c>
      <c r="J266" s="27" t="s">
        <v>11400</v>
      </c>
    </row>
    <row r="267" spans="2:10" hidden="1" x14ac:dyDescent="0.35">
      <c r="B267" s="76">
        <v>265</v>
      </c>
      <c r="C267" s="18" t="s">
        <v>11381</v>
      </c>
      <c r="D267" s="18" t="s">
        <v>967</v>
      </c>
      <c r="E267" s="76" t="str">
        <f>VLOOKUP($D267,'Master Partnumber'!$C:$E,3,FALSE)</f>
        <v>F1007</v>
      </c>
      <c r="F267" s="76" t="str">
        <f>VLOOKUP($D267,'Master Partnumber'!$C:$E,2,FALSE)</f>
        <v>SHAFT,GEAR FULCRUM,EJ,F2</v>
      </c>
      <c r="G267" s="37">
        <v>300</v>
      </c>
      <c r="H267" s="76" t="s">
        <v>7782</v>
      </c>
      <c r="I267" s="76" t="s">
        <v>532</v>
      </c>
      <c r="J267" s="27" t="s">
        <v>11400</v>
      </c>
    </row>
    <row r="268" spans="2:10" hidden="1" x14ac:dyDescent="0.35">
      <c r="B268" s="76">
        <v>266</v>
      </c>
      <c r="C268" s="18" t="s">
        <v>11381</v>
      </c>
      <c r="D268" s="76" t="s">
        <v>967</v>
      </c>
      <c r="E268" s="76" t="str">
        <f>VLOOKUP($D268,'Master Partnumber'!$C:$E,3,FALSE)</f>
        <v>F1007</v>
      </c>
      <c r="F268" s="76" t="str">
        <f>VLOOKUP($D268,'Master Partnumber'!$C:$E,2,FALSE)</f>
        <v>SHAFT,GEAR FULCRUM,EJ,F2</v>
      </c>
      <c r="G268" s="37">
        <v>42</v>
      </c>
      <c r="H268" s="76" t="s">
        <v>7782</v>
      </c>
      <c r="I268" s="76" t="s">
        <v>532</v>
      </c>
      <c r="J268" s="27" t="s">
        <v>11400</v>
      </c>
    </row>
    <row r="269" spans="2:10" hidden="1" x14ac:dyDescent="0.35">
      <c r="B269" s="76">
        <v>267</v>
      </c>
      <c r="C269" s="18" t="s">
        <v>11381</v>
      </c>
      <c r="D269" s="18" t="s">
        <v>967</v>
      </c>
      <c r="E269" s="76" t="str">
        <f>VLOOKUP($D269,'Master Partnumber'!$C:$E,3,FALSE)</f>
        <v>F1007</v>
      </c>
      <c r="F269" s="76" t="str">
        <f>VLOOKUP($D269,'Master Partnumber'!$C:$E,2,FALSE)</f>
        <v>SHAFT,GEAR FULCRUM,EJ,F2</v>
      </c>
      <c r="G269" s="37">
        <v>500</v>
      </c>
      <c r="H269" s="76" t="s">
        <v>7782</v>
      </c>
      <c r="I269" s="76" t="s">
        <v>532</v>
      </c>
      <c r="J269" s="27" t="s">
        <v>11400</v>
      </c>
    </row>
    <row r="270" spans="2:10" hidden="1" x14ac:dyDescent="0.35">
      <c r="B270" s="76">
        <v>268</v>
      </c>
      <c r="C270" s="18" t="s">
        <v>11381</v>
      </c>
      <c r="D270" s="76" t="s">
        <v>967</v>
      </c>
      <c r="E270" s="76" t="str">
        <f>VLOOKUP($D270,'Master Partnumber'!$C:$E,3,FALSE)</f>
        <v>F1007</v>
      </c>
      <c r="F270" s="76" t="str">
        <f>VLOOKUP($D270,'Master Partnumber'!$C:$E,2,FALSE)</f>
        <v>SHAFT,GEAR FULCRUM,EJ,F2</v>
      </c>
      <c r="G270" s="37">
        <v>500</v>
      </c>
      <c r="H270" s="76" t="s">
        <v>7782</v>
      </c>
      <c r="I270" s="76" t="s">
        <v>532</v>
      </c>
      <c r="J270" s="27" t="s">
        <v>11400</v>
      </c>
    </row>
    <row r="271" spans="2:10" hidden="1" x14ac:dyDescent="0.35">
      <c r="B271" s="76">
        <v>269</v>
      </c>
      <c r="C271" s="18" t="s">
        <v>11381</v>
      </c>
      <c r="D271" s="18" t="s">
        <v>967</v>
      </c>
      <c r="E271" s="76" t="str">
        <f>VLOOKUP($D271,'Master Partnumber'!$C:$E,3,FALSE)</f>
        <v>F1007</v>
      </c>
      <c r="F271" s="76" t="str">
        <f>VLOOKUP($D271,'Master Partnumber'!$C:$E,2,FALSE)</f>
        <v>SHAFT,GEAR FULCRUM,EJ,F2</v>
      </c>
      <c r="G271" s="37">
        <v>500</v>
      </c>
      <c r="H271" s="76" t="s">
        <v>7782</v>
      </c>
      <c r="I271" s="76" t="s">
        <v>532</v>
      </c>
      <c r="J271" s="27" t="s">
        <v>11400</v>
      </c>
    </row>
    <row r="272" spans="2:10" hidden="1" x14ac:dyDescent="0.35">
      <c r="B272" s="76">
        <v>270</v>
      </c>
      <c r="C272" s="18" t="s">
        <v>11381</v>
      </c>
      <c r="D272" s="76" t="s">
        <v>967</v>
      </c>
      <c r="E272" s="76" t="str">
        <f>VLOOKUP($D272,'Master Partnumber'!$C:$E,3,FALSE)</f>
        <v>F1007</v>
      </c>
      <c r="F272" s="76" t="str">
        <f>VLOOKUP($D272,'Master Partnumber'!$C:$E,2,FALSE)</f>
        <v>SHAFT,GEAR FULCRUM,EJ,F2</v>
      </c>
      <c r="G272" s="37">
        <v>200</v>
      </c>
      <c r="H272" s="76" t="s">
        <v>7782</v>
      </c>
      <c r="I272" s="76" t="s">
        <v>532</v>
      </c>
      <c r="J272" s="27" t="s">
        <v>11400</v>
      </c>
    </row>
    <row r="273" spans="2:10" hidden="1" x14ac:dyDescent="0.35">
      <c r="B273" s="76">
        <v>271</v>
      </c>
      <c r="C273" s="18" t="s">
        <v>11381</v>
      </c>
      <c r="D273" s="18" t="s">
        <v>897</v>
      </c>
      <c r="E273" s="76" t="str">
        <f>VLOOKUP($D273,'Master Partnumber'!$C:$E,3,FALSE)</f>
        <v>F0977</v>
      </c>
      <c r="F273" s="76" t="str">
        <f>VLOOKUP($D273,'Master Partnumber'!$C:$E,2,FALSE)</f>
        <v>SHAFT,FRAME,TENSION</v>
      </c>
      <c r="G273" s="37">
        <v>1000</v>
      </c>
      <c r="H273" s="76" t="s">
        <v>7782</v>
      </c>
      <c r="I273" s="76" t="s">
        <v>532</v>
      </c>
      <c r="J273" s="27" t="s">
        <v>11400</v>
      </c>
    </row>
    <row r="274" spans="2:10" hidden="1" x14ac:dyDescent="0.35">
      <c r="B274" s="76">
        <v>272</v>
      </c>
      <c r="C274" s="18" t="s">
        <v>11381</v>
      </c>
      <c r="D274" s="76" t="s">
        <v>408</v>
      </c>
      <c r="E274" s="76" t="str">
        <f>VLOOKUP($D274,'Master Partnumber'!$C:$E,3,FALSE)</f>
        <v>F0808</v>
      </c>
      <c r="F274" s="76" t="str">
        <f>VLOOKUP($D274,'Master Partnumber'!$C:$E,2,FALSE)</f>
        <v>SHAFT, LEVER, LOCK, INK HOLDER</v>
      </c>
      <c r="G274" s="37">
        <v>2000</v>
      </c>
      <c r="H274" s="76" t="s">
        <v>7782</v>
      </c>
      <c r="I274" s="76" t="s">
        <v>532</v>
      </c>
      <c r="J274" s="27" t="s">
        <v>11400</v>
      </c>
    </row>
    <row r="275" spans="2:10" hidden="1" x14ac:dyDescent="0.35">
      <c r="B275" s="76">
        <v>273</v>
      </c>
      <c r="C275" s="18" t="s">
        <v>11381</v>
      </c>
      <c r="D275" s="18" t="s">
        <v>408</v>
      </c>
      <c r="E275" s="76" t="str">
        <f>VLOOKUP($D275,'Master Partnumber'!$C:$E,3,FALSE)</f>
        <v>F0808</v>
      </c>
      <c r="F275" s="76" t="str">
        <f>VLOOKUP($D275,'Master Partnumber'!$C:$E,2,FALSE)</f>
        <v>SHAFT, LEVER, LOCK, INK HOLDER</v>
      </c>
      <c r="G275" s="37">
        <v>2000</v>
      </c>
      <c r="H275" s="76" t="s">
        <v>7782</v>
      </c>
      <c r="I275" s="76" t="s">
        <v>532</v>
      </c>
      <c r="J275" s="27" t="s">
        <v>11400</v>
      </c>
    </row>
    <row r="276" spans="2:10" hidden="1" x14ac:dyDescent="0.35">
      <c r="B276" s="76">
        <v>274</v>
      </c>
      <c r="C276" s="18" t="s">
        <v>11381</v>
      </c>
      <c r="D276" s="76" t="s">
        <v>408</v>
      </c>
      <c r="E276" s="76" t="str">
        <f>VLOOKUP($D276,'Master Partnumber'!$C:$E,3,FALSE)</f>
        <v>F0808</v>
      </c>
      <c r="F276" s="76" t="str">
        <f>VLOOKUP($D276,'Master Partnumber'!$C:$E,2,FALSE)</f>
        <v>SHAFT, LEVER, LOCK, INK HOLDER</v>
      </c>
      <c r="G276" s="37">
        <v>2000</v>
      </c>
      <c r="H276" s="76" t="s">
        <v>7782</v>
      </c>
      <c r="I276" s="76" t="s">
        <v>532</v>
      </c>
      <c r="J276" s="27" t="s">
        <v>11400</v>
      </c>
    </row>
    <row r="277" spans="2:10" hidden="1" x14ac:dyDescent="0.35">
      <c r="B277" s="76">
        <v>275</v>
      </c>
      <c r="C277" s="18" t="s">
        <v>11381</v>
      </c>
      <c r="D277" s="18" t="s">
        <v>408</v>
      </c>
      <c r="E277" s="76" t="str">
        <f>VLOOKUP($D277,'Master Partnumber'!$C:$E,3,FALSE)</f>
        <v>F0808</v>
      </c>
      <c r="F277" s="76" t="str">
        <f>VLOOKUP($D277,'Master Partnumber'!$C:$E,2,FALSE)</f>
        <v>SHAFT, LEVER, LOCK, INK HOLDER</v>
      </c>
      <c r="G277" s="37">
        <v>2000</v>
      </c>
      <c r="H277" s="76" t="s">
        <v>7782</v>
      </c>
      <c r="I277" s="76" t="s">
        <v>532</v>
      </c>
      <c r="J277" s="27" t="s">
        <v>11400</v>
      </c>
    </row>
    <row r="278" spans="2:10" hidden="1" x14ac:dyDescent="0.35">
      <c r="B278" s="76">
        <v>276</v>
      </c>
      <c r="C278" s="18" t="s">
        <v>11381</v>
      </c>
      <c r="D278" s="76" t="s">
        <v>408</v>
      </c>
      <c r="E278" s="76" t="str">
        <f>VLOOKUP($D278,'Master Partnumber'!$C:$E,3,FALSE)</f>
        <v>F0808</v>
      </c>
      <c r="F278" s="76" t="str">
        <f>VLOOKUP($D278,'Master Partnumber'!$C:$E,2,FALSE)</f>
        <v>SHAFT, LEVER, LOCK, INK HOLDER</v>
      </c>
      <c r="G278" s="37">
        <v>2000</v>
      </c>
      <c r="H278" s="76" t="s">
        <v>7782</v>
      </c>
      <c r="I278" s="76" t="s">
        <v>532</v>
      </c>
      <c r="J278" s="27" t="s">
        <v>11400</v>
      </c>
    </row>
    <row r="279" spans="2:10" hidden="1" x14ac:dyDescent="0.35">
      <c r="B279" s="76">
        <v>277</v>
      </c>
      <c r="C279" s="18" t="s">
        <v>11381</v>
      </c>
      <c r="D279" s="18" t="s">
        <v>408</v>
      </c>
      <c r="E279" s="76" t="str">
        <f>VLOOKUP($D279,'Master Partnumber'!$C:$E,3,FALSE)</f>
        <v>F0808</v>
      </c>
      <c r="F279" s="76" t="str">
        <f>VLOOKUP($D279,'Master Partnumber'!$C:$E,2,FALSE)</f>
        <v>SHAFT, LEVER, LOCK, INK HOLDER</v>
      </c>
      <c r="G279" s="37">
        <v>2000</v>
      </c>
      <c r="H279" s="76" t="s">
        <v>7782</v>
      </c>
      <c r="I279" s="76" t="s">
        <v>532</v>
      </c>
      <c r="J279" s="27" t="s">
        <v>11400</v>
      </c>
    </row>
    <row r="280" spans="2:10" hidden="1" x14ac:dyDescent="0.35">
      <c r="B280" s="76">
        <v>278</v>
      </c>
      <c r="C280" s="18" t="s">
        <v>11381</v>
      </c>
      <c r="D280" s="76" t="s">
        <v>408</v>
      </c>
      <c r="E280" s="76" t="str">
        <f>VLOOKUP($D280,'Master Partnumber'!$C:$E,3,FALSE)</f>
        <v>F0808</v>
      </c>
      <c r="F280" s="76" t="str">
        <f>VLOOKUP($D280,'Master Partnumber'!$C:$E,2,FALSE)</f>
        <v>SHAFT, LEVER, LOCK, INK HOLDER</v>
      </c>
      <c r="G280" s="37">
        <v>2000</v>
      </c>
      <c r="H280" s="76" t="s">
        <v>7782</v>
      </c>
      <c r="I280" s="76" t="s">
        <v>532</v>
      </c>
      <c r="J280" s="27" t="s">
        <v>11400</v>
      </c>
    </row>
    <row r="281" spans="2:10" hidden="1" x14ac:dyDescent="0.35">
      <c r="B281" s="76">
        <v>279</v>
      </c>
      <c r="C281" s="18" t="s">
        <v>11381</v>
      </c>
      <c r="D281" s="18" t="s">
        <v>408</v>
      </c>
      <c r="E281" s="76" t="str">
        <f>VLOOKUP($D281,'Master Partnumber'!$C:$E,3,FALSE)</f>
        <v>F0808</v>
      </c>
      <c r="F281" s="76" t="str">
        <f>VLOOKUP($D281,'Master Partnumber'!$C:$E,2,FALSE)</f>
        <v>SHAFT, LEVER, LOCK, INK HOLDER</v>
      </c>
      <c r="G281" s="37">
        <v>2000</v>
      </c>
      <c r="H281" s="76" t="s">
        <v>7782</v>
      </c>
      <c r="I281" s="76" t="s">
        <v>532</v>
      </c>
      <c r="J281" s="27" t="s">
        <v>11400</v>
      </c>
    </row>
    <row r="282" spans="2:10" hidden="1" x14ac:dyDescent="0.35">
      <c r="B282" s="76">
        <v>280</v>
      </c>
      <c r="C282" s="18" t="s">
        <v>11381</v>
      </c>
      <c r="D282" s="76" t="s">
        <v>861</v>
      </c>
      <c r="E282" s="76" t="str">
        <f>VLOOKUP($D282,'Master Partnumber'!$C:$E,3,FALSE)</f>
        <v>F0945</v>
      </c>
      <c r="F282" s="76" t="str">
        <f>VLOOKUP($D282,'Master Partnumber'!$C:$E,2,FALSE)</f>
        <v>SHAFT,FIX,RIPS;B</v>
      </c>
      <c r="G282" s="37">
        <v>200</v>
      </c>
      <c r="H282" s="76" t="s">
        <v>7782</v>
      </c>
      <c r="I282" s="76" t="s">
        <v>532</v>
      </c>
      <c r="J282" s="27" t="s">
        <v>11400</v>
      </c>
    </row>
    <row r="283" spans="2:10" hidden="1" x14ac:dyDescent="0.35">
      <c r="B283" s="76">
        <v>281</v>
      </c>
      <c r="C283" s="18" t="s">
        <v>11381</v>
      </c>
      <c r="D283" s="18" t="s">
        <v>861</v>
      </c>
      <c r="E283" s="76" t="str">
        <f>VLOOKUP($D283,'Master Partnumber'!$C:$E,3,FALSE)</f>
        <v>F0945</v>
      </c>
      <c r="F283" s="76" t="str">
        <f>VLOOKUP($D283,'Master Partnumber'!$C:$E,2,FALSE)</f>
        <v>SHAFT,FIX,RIPS;B</v>
      </c>
      <c r="G283" s="37">
        <v>200</v>
      </c>
      <c r="H283" s="76" t="s">
        <v>7782</v>
      </c>
      <c r="I283" s="76" t="s">
        <v>532</v>
      </c>
      <c r="J283" s="27" t="s">
        <v>11400</v>
      </c>
    </row>
    <row r="284" spans="2:10" hidden="1" x14ac:dyDescent="0.35">
      <c r="B284" s="76">
        <v>282</v>
      </c>
      <c r="C284" s="18" t="s">
        <v>11381</v>
      </c>
      <c r="D284" s="76" t="s">
        <v>861</v>
      </c>
      <c r="E284" s="76" t="str">
        <f>VLOOKUP($D284,'Master Partnumber'!$C:$E,3,FALSE)</f>
        <v>F0945</v>
      </c>
      <c r="F284" s="76" t="str">
        <f>VLOOKUP($D284,'Master Partnumber'!$C:$E,2,FALSE)</f>
        <v>SHAFT,FIX,RIPS;B</v>
      </c>
      <c r="G284" s="37">
        <v>200</v>
      </c>
      <c r="H284" s="76" t="s">
        <v>7782</v>
      </c>
      <c r="I284" s="76" t="s">
        <v>532</v>
      </c>
      <c r="J284" s="27" t="s">
        <v>11400</v>
      </c>
    </row>
    <row r="285" spans="2:10" hidden="1" x14ac:dyDescent="0.35">
      <c r="B285" s="76">
        <v>283</v>
      </c>
      <c r="C285" s="18" t="s">
        <v>11381</v>
      </c>
      <c r="D285" s="18" t="s">
        <v>861</v>
      </c>
      <c r="E285" s="76" t="str">
        <f>VLOOKUP($D285,'Master Partnumber'!$C:$E,3,FALSE)</f>
        <v>F0945</v>
      </c>
      <c r="F285" s="76" t="str">
        <f>VLOOKUP($D285,'Master Partnumber'!$C:$E,2,FALSE)</f>
        <v>SHAFT,FIX,RIPS;B</v>
      </c>
      <c r="G285" s="37">
        <v>200</v>
      </c>
      <c r="H285" s="76" t="s">
        <v>7782</v>
      </c>
      <c r="I285" s="76" t="s">
        <v>532</v>
      </c>
      <c r="J285" s="27" t="s">
        <v>11400</v>
      </c>
    </row>
    <row r="286" spans="2:10" hidden="1" x14ac:dyDescent="0.35">
      <c r="B286" s="76">
        <v>284</v>
      </c>
      <c r="C286" s="18" t="s">
        <v>11381</v>
      </c>
      <c r="D286" s="76" t="s">
        <v>861</v>
      </c>
      <c r="E286" s="76" t="str">
        <f>VLOOKUP($D286,'Master Partnumber'!$C:$E,3,FALSE)</f>
        <v>F0945</v>
      </c>
      <c r="F286" s="76" t="str">
        <f>VLOOKUP($D286,'Master Partnumber'!$C:$E,2,FALSE)</f>
        <v>SHAFT,FIX,RIPS;B</v>
      </c>
      <c r="G286" s="37">
        <v>200</v>
      </c>
      <c r="H286" s="76" t="s">
        <v>7782</v>
      </c>
      <c r="I286" s="76" t="s">
        <v>532</v>
      </c>
      <c r="J286" s="27" t="s">
        <v>11400</v>
      </c>
    </row>
    <row r="287" spans="2:10" hidden="1" x14ac:dyDescent="0.35">
      <c r="B287" s="76">
        <v>285</v>
      </c>
      <c r="C287" s="18" t="s">
        <v>11381</v>
      </c>
      <c r="D287" s="18" t="s">
        <v>878</v>
      </c>
      <c r="E287" s="76" t="str">
        <f>VLOOKUP($D287,'Master Partnumber'!$C:$E,3,FALSE)</f>
        <v>F0975</v>
      </c>
      <c r="F287" s="76" t="str">
        <f>VLOOKUP($D287,'Master Partnumber'!$C:$E,2,FALSE)</f>
        <v>SHAFT,GUIDE,R</v>
      </c>
      <c r="G287" s="37">
        <v>200</v>
      </c>
      <c r="H287" s="76" t="s">
        <v>7782</v>
      </c>
      <c r="I287" s="76" t="s">
        <v>532</v>
      </c>
      <c r="J287" s="27" t="s">
        <v>11400</v>
      </c>
    </row>
    <row r="288" spans="2:10" hidden="1" x14ac:dyDescent="0.35">
      <c r="B288" s="76">
        <v>286</v>
      </c>
      <c r="C288" s="18" t="s">
        <v>11381</v>
      </c>
      <c r="D288" s="76" t="s">
        <v>878</v>
      </c>
      <c r="E288" s="76" t="str">
        <f>VLOOKUP($D288,'Master Partnumber'!$C:$E,3,FALSE)</f>
        <v>F0975</v>
      </c>
      <c r="F288" s="76" t="str">
        <f>VLOOKUP($D288,'Master Partnumber'!$C:$E,2,FALSE)</f>
        <v>SHAFT,GUIDE,R</v>
      </c>
      <c r="G288" s="37">
        <v>200</v>
      </c>
      <c r="H288" s="76" t="s">
        <v>7782</v>
      </c>
      <c r="I288" s="76" t="s">
        <v>532</v>
      </c>
      <c r="J288" s="27" t="s">
        <v>11400</v>
      </c>
    </row>
    <row r="289" spans="2:10" hidden="1" x14ac:dyDescent="0.35">
      <c r="B289" s="76">
        <v>287</v>
      </c>
      <c r="C289" s="18" t="s">
        <v>11381</v>
      </c>
      <c r="D289" s="18" t="s">
        <v>882</v>
      </c>
      <c r="E289" s="76" t="str">
        <f>VLOOKUP($D289,'Master Partnumber'!$C:$E,3,FALSE)</f>
        <v>F0962</v>
      </c>
      <c r="F289" s="76" t="str">
        <f>VLOOKUP($D289,'Master Partnumber'!$C:$E,2,FALSE)</f>
        <v>SHAFT,A/C.DRIVEN,PULLEY</v>
      </c>
      <c r="G289" s="37">
        <v>1000</v>
      </c>
      <c r="H289" s="76" t="s">
        <v>7782</v>
      </c>
      <c r="I289" s="76" t="s">
        <v>532</v>
      </c>
      <c r="J289" s="27" t="s">
        <v>11400</v>
      </c>
    </row>
    <row r="290" spans="2:10" hidden="1" x14ac:dyDescent="0.35">
      <c r="B290" s="76">
        <v>288</v>
      </c>
      <c r="C290" s="18" t="s">
        <v>11381</v>
      </c>
      <c r="D290" s="76" t="s">
        <v>405</v>
      </c>
      <c r="E290" s="76" t="str">
        <f>VLOOKUP($D290,'Master Partnumber'!$C:$E,3,FALSE)</f>
        <v>F0787</v>
      </c>
      <c r="F290" s="76" t="str">
        <f>VLOOKUP($D290,'Master Partnumber'!$C:$E,2,FALSE)</f>
        <v>SHAFT, EDGE, GUIDE, RIGHT</v>
      </c>
      <c r="G290" s="37">
        <v>1000</v>
      </c>
      <c r="H290" s="76" t="s">
        <v>7782</v>
      </c>
      <c r="I290" s="76" t="s">
        <v>532</v>
      </c>
      <c r="J290" s="27" t="s">
        <v>11400</v>
      </c>
    </row>
    <row r="291" spans="2:10" hidden="1" x14ac:dyDescent="0.35">
      <c r="B291" s="76">
        <v>289</v>
      </c>
      <c r="C291" s="18" t="s">
        <v>11381</v>
      </c>
      <c r="D291" s="18" t="s">
        <v>405</v>
      </c>
      <c r="E291" s="76" t="str">
        <f>VLOOKUP($D291,'Master Partnumber'!$C:$E,3,FALSE)</f>
        <v>F0787</v>
      </c>
      <c r="F291" s="76" t="str">
        <f>VLOOKUP($D291,'Master Partnumber'!$C:$E,2,FALSE)</f>
        <v>SHAFT, EDGE, GUIDE, RIGHT</v>
      </c>
      <c r="G291" s="37">
        <v>1000</v>
      </c>
      <c r="H291" s="76" t="s">
        <v>7782</v>
      </c>
      <c r="I291" s="76" t="s">
        <v>532</v>
      </c>
      <c r="J291" s="27" t="s">
        <v>11400</v>
      </c>
    </row>
    <row r="292" spans="2:10" hidden="1" x14ac:dyDescent="0.35">
      <c r="B292" s="76">
        <v>290</v>
      </c>
      <c r="C292" s="18" t="s">
        <v>11381</v>
      </c>
      <c r="D292" s="76" t="s">
        <v>405</v>
      </c>
      <c r="E292" s="76" t="str">
        <f>VLOOKUP($D292,'Master Partnumber'!$C:$E,3,FALSE)</f>
        <v>F0787</v>
      </c>
      <c r="F292" s="76" t="str">
        <f>VLOOKUP($D292,'Master Partnumber'!$C:$E,2,FALSE)</f>
        <v>SHAFT, EDGE, GUIDE, RIGHT</v>
      </c>
      <c r="G292" s="37">
        <v>1000</v>
      </c>
      <c r="H292" s="76" t="s">
        <v>7782</v>
      </c>
      <c r="I292" s="76" t="s">
        <v>532</v>
      </c>
      <c r="J292" s="27" t="s">
        <v>11400</v>
      </c>
    </row>
    <row r="293" spans="2:10" hidden="1" x14ac:dyDescent="0.35">
      <c r="B293" s="76">
        <v>291</v>
      </c>
      <c r="C293" s="18" t="s">
        <v>11381</v>
      </c>
      <c r="D293" s="18" t="s">
        <v>405</v>
      </c>
      <c r="E293" s="76" t="str">
        <f>VLOOKUP($D293,'Master Partnumber'!$C:$E,3,FALSE)</f>
        <v>F0787</v>
      </c>
      <c r="F293" s="76" t="str">
        <f>VLOOKUP($D293,'Master Partnumber'!$C:$E,2,FALSE)</f>
        <v>SHAFT, EDGE, GUIDE, RIGHT</v>
      </c>
      <c r="G293" s="37">
        <v>1000</v>
      </c>
      <c r="H293" s="76" t="s">
        <v>7782</v>
      </c>
      <c r="I293" s="76" t="s">
        <v>532</v>
      </c>
      <c r="J293" s="27" t="s">
        <v>11400</v>
      </c>
    </row>
    <row r="294" spans="2:10" hidden="1" x14ac:dyDescent="0.35">
      <c r="B294" s="76">
        <v>292</v>
      </c>
      <c r="C294" s="18" t="s">
        <v>11381</v>
      </c>
      <c r="D294" s="76" t="s">
        <v>405</v>
      </c>
      <c r="E294" s="76" t="str">
        <f>VLOOKUP($D294,'Master Partnumber'!$C:$E,3,FALSE)</f>
        <v>F0787</v>
      </c>
      <c r="F294" s="76" t="str">
        <f>VLOOKUP($D294,'Master Partnumber'!$C:$E,2,FALSE)</f>
        <v>SHAFT, EDGE, GUIDE, RIGHT</v>
      </c>
      <c r="G294" s="37">
        <v>1000</v>
      </c>
      <c r="H294" s="76" t="s">
        <v>7782</v>
      </c>
      <c r="I294" s="76" t="s">
        <v>532</v>
      </c>
      <c r="J294" s="27" t="s">
        <v>11400</v>
      </c>
    </row>
    <row r="295" spans="2:10" hidden="1" x14ac:dyDescent="0.35">
      <c r="B295" s="76">
        <v>293</v>
      </c>
      <c r="C295" s="18" t="s">
        <v>11381</v>
      </c>
      <c r="D295" s="18" t="s">
        <v>405</v>
      </c>
      <c r="E295" s="76" t="str">
        <f>VLOOKUP($D295,'Master Partnumber'!$C:$E,3,FALSE)</f>
        <v>F0787</v>
      </c>
      <c r="F295" s="76" t="str">
        <f>VLOOKUP($D295,'Master Partnumber'!$C:$E,2,FALSE)</f>
        <v>SHAFT, EDGE, GUIDE, RIGHT</v>
      </c>
      <c r="G295" s="37">
        <v>1000</v>
      </c>
      <c r="H295" s="76" t="s">
        <v>7782</v>
      </c>
      <c r="I295" s="76" t="s">
        <v>532</v>
      </c>
      <c r="J295" s="27" t="s">
        <v>11400</v>
      </c>
    </row>
    <row r="296" spans="2:10" hidden="1" x14ac:dyDescent="0.35">
      <c r="B296" s="76">
        <v>294</v>
      </c>
      <c r="C296" s="18" t="s">
        <v>11381</v>
      </c>
      <c r="D296" s="76" t="s">
        <v>405</v>
      </c>
      <c r="E296" s="76" t="str">
        <f>VLOOKUP($D296,'Master Partnumber'!$C:$E,3,FALSE)</f>
        <v>F0787</v>
      </c>
      <c r="F296" s="76" t="str">
        <f>VLOOKUP($D296,'Master Partnumber'!$C:$E,2,FALSE)</f>
        <v>SHAFT, EDGE, GUIDE, RIGHT</v>
      </c>
      <c r="G296" s="37">
        <v>1000</v>
      </c>
      <c r="H296" s="76" t="s">
        <v>7782</v>
      </c>
      <c r="I296" s="76" t="s">
        <v>532</v>
      </c>
      <c r="J296" s="27" t="s">
        <v>11400</v>
      </c>
    </row>
    <row r="297" spans="2:10" hidden="1" x14ac:dyDescent="0.35">
      <c r="B297" s="76">
        <v>295</v>
      </c>
      <c r="C297" s="18" t="s">
        <v>11382</v>
      </c>
      <c r="D297" s="18" t="s">
        <v>826</v>
      </c>
      <c r="E297" s="76" t="str">
        <f>VLOOKUP($D297,'Master Partnumber'!$C:$E,3,FALSE)</f>
        <v>F0484</v>
      </c>
      <c r="F297" s="76" t="str">
        <f>VLOOKUP($D297,'Master Partnumber'!$C:$E,2,FALSE)</f>
        <v>SHAFT PULLEY DRIVEN TENSIONER</v>
      </c>
      <c r="G297" s="37">
        <v>1000</v>
      </c>
      <c r="H297" s="76" t="s">
        <v>7782</v>
      </c>
      <c r="I297" s="76" t="s">
        <v>532</v>
      </c>
      <c r="J297" s="27" t="s">
        <v>11400</v>
      </c>
    </row>
    <row r="298" spans="2:10" hidden="1" x14ac:dyDescent="0.35">
      <c r="B298" s="76">
        <v>296</v>
      </c>
      <c r="C298" s="18" t="s">
        <v>11382</v>
      </c>
      <c r="D298" s="76" t="s">
        <v>394</v>
      </c>
      <c r="E298" s="76" t="str">
        <f>VLOOKUP($D298,'Master Partnumber'!$C:$E,3,FALSE)</f>
        <v>F0427</v>
      </c>
      <c r="F298" s="76" t="str">
        <f>VLOOKUP($D298,'Master Partnumber'!$C:$E,2,FALSE)</f>
        <v>SHAFT SLIP REDUCTION GEAR</v>
      </c>
      <c r="G298" s="37">
        <v>500</v>
      </c>
      <c r="H298" s="76" t="s">
        <v>7782</v>
      </c>
      <c r="I298" s="76" t="s">
        <v>532</v>
      </c>
      <c r="J298" s="27" t="s">
        <v>11400</v>
      </c>
    </row>
    <row r="299" spans="2:10" hidden="1" x14ac:dyDescent="0.35">
      <c r="B299" s="76">
        <v>297</v>
      </c>
      <c r="C299" s="18" t="s">
        <v>11382</v>
      </c>
      <c r="D299" s="18" t="s">
        <v>394</v>
      </c>
      <c r="E299" s="76" t="str">
        <f>VLOOKUP($D299,'Master Partnumber'!$C:$E,3,FALSE)</f>
        <v>F0427</v>
      </c>
      <c r="F299" s="76" t="str">
        <f>VLOOKUP($D299,'Master Partnumber'!$C:$E,2,FALSE)</f>
        <v>SHAFT SLIP REDUCTION GEAR</v>
      </c>
      <c r="G299" s="37">
        <v>500</v>
      </c>
      <c r="H299" s="76" t="s">
        <v>7782</v>
      </c>
      <c r="I299" s="76" t="s">
        <v>532</v>
      </c>
      <c r="J299" s="27" t="s">
        <v>11400</v>
      </c>
    </row>
    <row r="300" spans="2:10" hidden="1" x14ac:dyDescent="0.35">
      <c r="B300" s="76">
        <v>298</v>
      </c>
      <c r="C300" s="18" t="s">
        <v>11382</v>
      </c>
      <c r="D300" s="76" t="s">
        <v>392</v>
      </c>
      <c r="E300" s="76" t="str">
        <f>VLOOKUP($D300,'Master Partnumber'!$C:$E,3,FALSE)</f>
        <v>F0720</v>
      </c>
      <c r="F300" s="76" t="str">
        <f>VLOOKUP($D300,'Master Partnumber'!$C:$E,2,FALSE)</f>
        <v>SHAFT,TRANSMISSION,PICK UP,LU</v>
      </c>
      <c r="G300" s="37">
        <v>250</v>
      </c>
      <c r="H300" s="76" t="s">
        <v>7782</v>
      </c>
      <c r="I300" s="76" t="s">
        <v>532</v>
      </c>
      <c r="J300" s="27" t="s">
        <v>11400</v>
      </c>
    </row>
    <row r="301" spans="2:10" hidden="1" x14ac:dyDescent="0.35">
      <c r="B301" s="76">
        <v>299</v>
      </c>
      <c r="C301" s="18" t="s">
        <v>11382</v>
      </c>
      <c r="D301" s="18" t="s">
        <v>392</v>
      </c>
      <c r="E301" s="76" t="str">
        <f>VLOOKUP($D301,'Master Partnumber'!$C:$E,3,FALSE)</f>
        <v>F0720</v>
      </c>
      <c r="F301" s="76" t="str">
        <f>VLOOKUP($D301,'Master Partnumber'!$C:$E,2,FALSE)</f>
        <v>SHAFT,TRANSMISSION,PICK UP,LU</v>
      </c>
      <c r="G301" s="37">
        <v>250</v>
      </c>
      <c r="H301" s="76" t="s">
        <v>7782</v>
      </c>
      <c r="I301" s="76" t="s">
        <v>532</v>
      </c>
      <c r="J301" s="27" t="s">
        <v>11400</v>
      </c>
    </row>
    <row r="302" spans="2:10" hidden="1" x14ac:dyDescent="0.35">
      <c r="B302" s="76">
        <v>300</v>
      </c>
      <c r="C302" s="18" t="s">
        <v>11382</v>
      </c>
      <c r="D302" s="76" t="s">
        <v>392</v>
      </c>
      <c r="E302" s="76" t="str">
        <f>VLOOKUP($D302,'Master Partnumber'!$C:$E,3,FALSE)</f>
        <v>F0720</v>
      </c>
      <c r="F302" s="76" t="str">
        <f>VLOOKUP($D302,'Master Partnumber'!$C:$E,2,FALSE)</f>
        <v>SHAFT,TRANSMISSION,PICK UP,LU</v>
      </c>
      <c r="G302" s="37">
        <v>250</v>
      </c>
      <c r="H302" s="76" t="s">
        <v>7782</v>
      </c>
      <c r="I302" s="76" t="s">
        <v>532</v>
      </c>
      <c r="J302" s="27" t="s">
        <v>11400</v>
      </c>
    </row>
    <row r="303" spans="2:10" hidden="1" x14ac:dyDescent="0.35">
      <c r="B303" s="76">
        <v>301</v>
      </c>
      <c r="C303" s="18" t="s">
        <v>11382</v>
      </c>
      <c r="D303" s="18" t="s">
        <v>392</v>
      </c>
      <c r="E303" s="76" t="str">
        <f>VLOOKUP($D303,'Master Partnumber'!$C:$E,3,FALSE)</f>
        <v>F0720</v>
      </c>
      <c r="F303" s="76" t="str">
        <f>VLOOKUP($D303,'Master Partnumber'!$C:$E,2,FALSE)</f>
        <v>SHAFT,TRANSMISSION,PICK UP,LU</v>
      </c>
      <c r="G303" s="37">
        <v>250</v>
      </c>
      <c r="H303" s="76" t="s">
        <v>7782</v>
      </c>
      <c r="I303" s="76" t="s">
        <v>532</v>
      </c>
      <c r="J303" s="27" t="s">
        <v>11400</v>
      </c>
    </row>
    <row r="304" spans="2:10" hidden="1" x14ac:dyDescent="0.35">
      <c r="B304" s="76">
        <v>302</v>
      </c>
      <c r="C304" s="18" t="s">
        <v>11382</v>
      </c>
      <c r="D304" s="76" t="s">
        <v>385</v>
      </c>
      <c r="E304" s="76" t="str">
        <f>VLOOKUP($D304,'Master Partnumber'!$C:$E,3,FALSE)</f>
        <v>F0341</v>
      </c>
      <c r="F304" s="76" t="str">
        <f>VLOOKUP($D304,'Master Partnumber'!$C:$E,2,FALSE)</f>
        <v>SHAFT,ARM,DRIVE,BD</v>
      </c>
      <c r="G304" s="37">
        <v>2000</v>
      </c>
      <c r="H304" s="76" t="s">
        <v>7782</v>
      </c>
      <c r="I304" s="76" t="s">
        <v>532</v>
      </c>
      <c r="J304" s="27" t="s">
        <v>11400</v>
      </c>
    </row>
    <row r="305" spans="2:10" hidden="1" x14ac:dyDescent="0.35">
      <c r="B305" s="76">
        <v>303</v>
      </c>
      <c r="C305" s="18" t="s">
        <v>11382</v>
      </c>
      <c r="D305" s="18" t="s">
        <v>387</v>
      </c>
      <c r="E305" s="76" t="str">
        <f>VLOOKUP($D305,'Master Partnumber'!$C:$E,3,FALSE)</f>
        <v>F0345</v>
      </c>
      <c r="F305" s="76" t="str">
        <f>VLOOKUP($D305,'Master Partnumber'!$C:$E,2,FALSE)</f>
        <v>SHAFT,FRAME,MAIN,REAR,1ST,FR</v>
      </c>
      <c r="G305" s="37">
        <v>500</v>
      </c>
      <c r="H305" s="76" t="s">
        <v>7782</v>
      </c>
      <c r="I305" s="76" t="s">
        <v>532</v>
      </c>
      <c r="J305" s="27" t="s">
        <v>11400</v>
      </c>
    </row>
    <row r="306" spans="2:10" hidden="1" x14ac:dyDescent="0.35">
      <c r="B306" s="76">
        <v>304</v>
      </c>
      <c r="C306" s="18" t="s">
        <v>11382</v>
      </c>
      <c r="D306" s="76" t="s">
        <v>387</v>
      </c>
      <c r="E306" s="76" t="str">
        <f>VLOOKUP($D306,'Master Partnumber'!$C:$E,3,FALSE)</f>
        <v>F0345</v>
      </c>
      <c r="F306" s="76" t="str">
        <f>VLOOKUP($D306,'Master Partnumber'!$C:$E,2,FALSE)</f>
        <v>SHAFT,FRAME,MAIN,REAR,1ST,FR</v>
      </c>
      <c r="G306" s="37">
        <v>500</v>
      </c>
      <c r="H306" s="76" t="s">
        <v>7782</v>
      </c>
      <c r="I306" s="76" t="s">
        <v>532</v>
      </c>
      <c r="J306" s="27" t="s">
        <v>11400</v>
      </c>
    </row>
    <row r="307" spans="2:10" hidden="1" x14ac:dyDescent="0.35">
      <c r="B307" s="76">
        <v>305</v>
      </c>
      <c r="C307" s="18" t="s">
        <v>11382</v>
      </c>
      <c r="D307" s="18" t="s">
        <v>387</v>
      </c>
      <c r="E307" s="76" t="str">
        <f>VLOOKUP($D307,'Master Partnumber'!$C:$E,3,FALSE)</f>
        <v>F0345</v>
      </c>
      <c r="F307" s="76" t="str">
        <f>VLOOKUP($D307,'Master Partnumber'!$C:$E,2,FALSE)</f>
        <v>SHAFT,FRAME,MAIN,REAR,1ST,FR</v>
      </c>
      <c r="G307" s="37">
        <v>500</v>
      </c>
      <c r="H307" s="76" t="s">
        <v>7782</v>
      </c>
      <c r="I307" s="76" t="s">
        <v>532</v>
      </c>
      <c r="J307" s="27" t="s">
        <v>11400</v>
      </c>
    </row>
    <row r="308" spans="2:10" hidden="1" x14ac:dyDescent="0.35">
      <c r="B308" s="76">
        <v>306</v>
      </c>
      <c r="C308" s="18" t="s">
        <v>11382</v>
      </c>
      <c r="D308" s="76" t="s">
        <v>387</v>
      </c>
      <c r="E308" s="76" t="str">
        <f>VLOOKUP($D308,'Master Partnumber'!$C:$E,3,FALSE)</f>
        <v>F0345</v>
      </c>
      <c r="F308" s="76" t="str">
        <f>VLOOKUP($D308,'Master Partnumber'!$C:$E,2,FALSE)</f>
        <v>SHAFT,FRAME,MAIN,REAR,1ST,FR</v>
      </c>
      <c r="G308" s="37">
        <v>500</v>
      </c>
      <c r="H308" s="76" t="s">
        <v>7782</v>
      </c>
      <c r="I308" s="76" t="s">
        <v>532</v>
      </c>
      <c r="J308" s="27" t="s">
        <v>11400</v>
      </c>
    </row>
    <row r="309" spans="2:10" hidden="1" x14ac:dyDescent="0.35">
      <c r="B309" s="76">
        <v>307</v>
      </c>
      <c r="C309" s="18" t="s">
        <v>11382</v>
      </c>
      <c r="D309" s="18" t="s">
        <v>387</v>
      </c>
      <c r="E309" s="76" t="str">
        <f>VLOOKUP($D309,'Master Partnumber'!$C:$E,3,FALSE)</f>
        <v>F0345</v>
      </c>
      <c r="F309" s="76" t="str">
        <f>VLOOKUP($D309,'Master Partnumber'!$C:$E,2,FALSE)</f>
        <v>SHAFT,FRAME,MAIN,REAR,1ST,FR</v>
      </c>
      <c r="G309" s="37">
        <v>500</v>
      </c>
      <c r="H309" s="76" t="s">
        <v>7782</v>
      </c>
      <c r="I309" s="76" t="s">
        <v>532</v>
      </c>
      <c r="J309" s="27" t="s">
        <v>11400</v>
      </c>
    </row>
    <row r="310" spans="2:10" hidden="1" x14ac:dyDescent="0.35">
      <c r="B310" s="76">
        <v>308</v>
      </c>
      <c r="C310" s="18" t="s">
        <v>11382</v>
      </c>
      <c r="D310" s="76" t="s">
        <v>387</v>
      </c>
      <c r="E310" s="76" t="str">
        <f>VLOOKUP($D310,'Master Partnumber'!$C:$E,3,FALSE)</f>
        <v>F0345</v>
      </c>
      <c r="F310" s="76" t="str">
        <f>VLOOKUP($D310,'Master Partnumber'!$C:$E,2,FALSE)</f>
        <v>SHAFT,FRAME,MAIN,REAR,1ST,FR</v>
      </c>
      <c r="G310" s="37">
        <v>500</v>
      </c>
      <c r="H310" s="76" t="s">
        <v>7782</v>
      </c>
      <c r="I310" s="76" t="s">
        <v>532</v>
      </c>
      <c r="J310" s="27" t="s">
        <v>11400</v>
      </c>
    </row>
    <row r="311" spans="2:10" hidden="1" x14ac:dyDescent="0.35">
      <c r="B311" s="76">
        <v>309</v>
      </c>
      <c r="C311" s="18" t="s">
        <v>11382</v>
      </c>
      <c r="D311" s="18" t="s">
        <v>391</v>
      </c>
      <c r="E311" s="76" t="str">
        <f>VLOOKUP($D311,'Master Partnumber'!$C:$E,3,FALSE)</f>
        <v>F0388</v>
      </c>
      <c r="F311" s="76" t="str">
        <f>VLOOKUP($D311,'Master Partnumber'!$C:$E,2,FALSE)</f>
        <v>SHAFT,TRANSMISSION,PF ROLLER,LU</v>
      </c>
      <c r="G311" s="37">
        <v>200</v>
      </c>
      <c r="H311" s="76" t="s">
        <v>7782</v>
      </c>
      <c r="I311" s="76" t="s">
        <v>532</v>
      </c>
      <c r="J311" s="27" t="s">
        <v>11400</v>
      </c>
    </row>
    <row r="312" spans="2:10" hidden="1" x14ac:dyDescent="0.35">
      <c r="B312" s="76">
        <v>310</v>
      </c>
      <c r="C312" s="18" t="s">
        <v>11382</v>
      </c>
      <c r="D312" s="76" t="s">
        <v>391</v>
      </c>
      <c r="E312" s="76" t="str">
        <f>VLOOKUP($D312,'Master Partnumber'!$C:$E,3,FALSE)</f>
        <v>F0388</v>
      </c>
      <c r="F312" s="76" t="str">
        <f>VLOOKUP($D312,'Master Partnumber'!$C:$E,2,FALSE)</f>
        <v>SHAFT,TRANSMISSION,PF ROLLER,LU</v>
      </c>
      <c r="G312" s="37">
        <v>200</v>
      </c>
      <c r="H312" s="76" t="s">
        <v>7782</v>
      </c>
      <c r="I312" s="76" t="s">
        <v>532</v>
      </c>
      <c r="J312" s="27" t="s">
        <v>11400</v>
      </c>
    </row>
    <row r="313" spans="2:10" hidden="1" x14ac:dyDescent="0.35">
      <c r="B313" s="76">
        <v>311</v>
      </c>
      <c r="C313" s="18" t="s">
        <v>11382</v>
      </c>
      <c r="D313" s="18" t="s">
        <v>391</v>
      </c>
      <c r="E313" s="76" t="str">
        <f>VLOOKUP($D313,'Master Partnumber'!$C:$E,3,FALSE)</f>
        <v>F0388</v>
      </c>
      <c r="F313" s="76" t="str">
        <f>VLOOKUP($D313,'Master Partnumber'!$C:$E,2,FALSE)</f>
        <v>SHAFT,TRANSMISSION,PF ROLLER,LU</v>
      </c>
      <c r="G313" s="37">
        <v>200</v>
      </c>
      <c r="H313" s="76" t="s">
        <v>7782</v>
      </c>
      <c r="I313" s="76" t="s">
        <v>532</v>
      </c>
      <c r="J313" s="27" t="s">
        <v>11400</v>
      </c>
    </row>
    <row r="314" spans="2:10" hidden="1" x14ac:dyDescent="0.35">
      <c r="B314" s="76">
        <v>312</v>
      </c>
      <c r="C314" s="18" t="s">
        <v>11382</v>
      </c>
      <c r="D314" s="76" t="s">
        <v>391</v>
      </c>
      <c r="E314" s="76" t="str">
        <f>VLOOKUP($D314,'Master Partnumber'!$C:$E,3,FALSE)</f>
        <v>F0388</v>
      </c>
      <c r="F314" s="76" t="str">
        <f>VLOOKUP($D314,'Master Partnumber'!$C:$E,2,FALSE)</f>
        <v>SHAFT,TRANSMISSION,PF ROLLER,LU</v>
      </c>
      <c r="G314" s="37">
        <v>200</v>
      </c>
      <c r="H314" s="76" t="s">
        <v>7782</v>
      </c>
      <c r="I314" s="76" t="s">
        <v>532</v>
      </c>
      <c r="J314" s="27" t="s">
        <v>11400</v>
      </c>
    </row>
    <row r="315" spans="2:10" hidden="1" x14ac:dyDescent="0.35">
      <c r="B315" s="76">
        <v>313</v>
      </c>
      <c r="C315" s="18" t="s">
        <v>11382</v>
      </c>
      <c r="D315" s="18" t="s">
        <v>391</v>
      </c>
      <c r="E315" s="76" t="str">
        <f>VLOOKUP($D315,'Master Partnumber'!$C:$E,3,FALSE)</f>
        <v>F0388</v>
      </c>
      <c r="F315" s="76" t="str">
        <f>VLOOKUP($D315,'Master Partnumber'!$C:$E,2,FALSE)</f>
        <v>SHAFT,TRANSMISSION,PF ROLLER,LU</v>
      </c>
      <c r="G315" s="37">
        <v>200</v>
      </c>
      <c r="H315" s="76" t="s">
        <v>7782</v>
      </c>
      <c r="I315" s="76" t="s">
        <v>532</v>
      </c>
      <c r="J315" s="27" t="s">
        <v>11400</v>
      </c>
    </row>
    <row r="316" spans="2:10" hidden="1" x14ac:dyDescent="0.35">
      <c r="B316" s="76">
        <v>314</v>
      </c>
      <c r="C316" s="18" t="s">
        <v>11382</v>
      </c>
      <c r="D316" s="76" t="s">
        <v>384</v>
      </c>
      <c r="E316" s="76" t="str">
        <f>VLOOKUP($D316,'Master Partnumber'!$C:$E,3,FALSE)</f>
        <v>F0334</v>
      </c>
      <c r="F316" s="76" t="str">
        <f>VLOOKUP($D316,'Master Partnumber'!$C:$E,2,FALSE)</f>
        <v>SHAFT,ROLLER,GUIDE,CREANER,BCU</v>
      </c>
      <c r="G316" s="37">
        <v>1000</v>
      </c>
      <c r="H316" s="76" t="s">
        <v>7782</v>
      </c>
      <c r="I316" s="76" t="s">
        <v>532</v>
      </c>
      <c r="J316" s="27" t="s">
        <v>11400</v>
      </c>
    </row>
    <row r="317" spans="2:10" hidden="1" x14ac:dyDescent="0.35">
      <c r="B317" s="76">
        <v>315</v>
      </c>
      <c r="C317" s="18" t="s">
        <v>11382</v>
      </c>
      <c r="D317" s="18" t="s">
        <v>381</v>
      </c>
      <c r="E317" s="76" t="str">
        <f>VLOOKUP($D317,'Master Partnumber'!$C:$E,3,FALSE)</f>
        <v>F0327</v>
      </c>
      <c r="F317" s="76" t="str">
        <f>VLOOKUP($D317,'Master Partnumber'!$C:$E,2,FALSE)</f>
        <v>SHAFT,FRAME,FRONT,2ND,BCU</v>
      </c>
      <c r="G317" s="37">
        <v>1000</v>
      </c>
      <c r="H317" s="76" t="s">
        <v>7782</v>
      </c>
      <c r="I317" s="76" t="s">
        <v>532</v>
      </c>
      <c r="J317" s="27" t="s">
        <v>11400</v>
      </c>
    </row>
    <row r="318" spans="2:10" hidden="1" x14ac:dyDescent="0.35">
      <c r="B318" s="76">
        <v>316</v>
      </c>
      <c r="C318" s="18" t="s">
        <v>11382</v>
      </c>
      <c r="D318" s="76" t="s">
        <v>778</v>
      </c>
      <c r="E318" s="76" t="str">
        <f>VLOOKUP($D318,'Master Partnumber'!$C:$E,3,FALSE)</f>
        <v>F0267</v>
      </c>
      <c r="F318" s="76" t="str">
        <f>VLOOKUP($D318,'Master Partnumber'!$C:$E,2,FALSE)</f>
        <v>SHAFT,TENSION,CR,GUIDE;C</v>
      </c>
      <c r="G318" s="37">
        <v>500</v>
      </c>
      <c r="H318" s="76" t="s">
        <v>7782</v>
      </c>
      <c r="I318" s="76" t="s">
        <v>532</v>
      </c>
      <c r="J318" s="27" t="s">
        <v>11400</v>
      </c>
    </row>
    <row r="319" spans="2:10" hidden="1" x14ac:dyDescent="0.35">
      <c r="B319" s="76">
        <v>317</v>
      </c>
      <c r="C319" s="18" t="s">
        <v>11382</v>
      </c>
      <c r="D319" s="18" t="s">
        <v>778</v>
      </c>
      <c r="E319" s="76" t="str">
        <f>VLOOKUP($D319,'Master Partnumber'!$C:$E,3,FALSE)</f>
        <v>F0267</v>
      </c>
      <c r="F319" s="76" t="str">
        <f>VLOOKUP($D319,'Master Partnumber'!$C:$E,2,FALSE)</f>
        <v>SHAFT,TENSION,CR,GUIDE;C</v>
      </c>
      <c r="G319" s="37">
        <v>500</v>
      </c>
      <c r="H319" s="76" t="s">
        <v>7782</v>
      </c>
      <c r="I319" s="76" t="s">
        <v>532</v>
      </c>
      <c r="J319" s="27" t="s">
        <v>11400</v>
      </c>
    </row>
    <row r="320" spans="2:10" hidden="1" x14ac:dyDescent="0.35">
      <c r="B320" s="76">
        <v>318</v>
      </c>
      <c r="C320" s="18" t="s">
        <v>11382</v>
      </c>
      <c r="D320" s="76" t="s">
        <v>778</v>
      </c>
      <c r="E320" s="76" t="str">
        <f>VLOOKUP($D320,'Master Partnumber'!$C:$E,3,FALSE)</f>
        <v>F0267</v>
      </c>
      <c r="F320" s="76" t="str">
        <f>VLOOKUP($D320,'Master Partnumber'!$C:$E,2,FALSE)</f>
        <v>SHAFT,TENSION,CR,GUIDE;C</v>
      </c>
      <c r="G320" s="37">
        <v>300</v>
      </c>
      <c r="H320" s="76" t="s">
        <v>7782</v>
      </c>
      <c r="I320" s="76" t="s">
        <v>532</v>
      </c>
      <c r="J320" s="27" t="s">
        <v>11400</v>
      </c>
    </row>
    <row r="321" spans="2:10" hidden="1" x14ac:dyDescent="0.35">
      <c r="B321" s="76">
        <v>319</v>
      </c>
      <c r="C321" s="18" t="s">
        <v>11382</v>
      </c>
      <c r="D321" s="18" t="s">
        <v>372</v>
      </c>
      <c r="E321" s="76" t="str">
        <f>VLOOKUP($D321,'Master Partnumber'!$C:$E,3,FALSE)</f>
        <v>F0111</v>
      </c>
      <c r="F321" s="76" t="str">
        <f>VLOOKUP($D321,'Master Partnumber'!$C:$E,2,FALSE)</f>
        <v>SHAFT,TRANSMISSION,DRIVE,APG,LOWER</v>
      </c>
      <c r="G321" s="37">
        <v>250</v>
      </c>
      <c r="H321" s="76" t="s">
        <v>7782</v>
      </c>
      <c r="I321" s="76" t="s">
        <v>532</v>
      </c>
      <c r="J321" s="27" t="s">
        <v>11400</v>
      </c>
    </row>
    <row r="322" spans="2:10" hidden="1" x14ac:dyDescent="0.35">
      <c r="B322" s="76">
        <v>320</v>
      </c>
      <c r="C322" s="18" t="s">
        <v>11382</v>
      </c>
      <c r="D322" s="76" t="s">
        <v>374</v>
      </c>
      <c r="E322" s="76" t="str">
        <f>VLOOKUP($D322,'Master Partnumber'!$C:$E,3,FALSE)</f>
        <v>F0120</v>
      </c>
      <c r="F322" s="76" t="str">
        <f>VLOOKUP($D322,'Master Partnumber'!$C:$E,2,FALSE)</f>
        <v>SHAFT,STOPPER,TENSION,PF</v>
      </c>
      <c r="G322" s="37">
        <v>2000</v>
      </c>
      <c r="H322" s="76" t="s">
        <v>7782</v>
      </c>
      <c r="I322" s="76" t="s">
        <v>532</v>
      </c>
      <c r="J322" s="27" t="s">
        <v>11400</v>
      </c>
    </row>
    <row r="323" spans="2:10" hidden="1" x14ac:dyDescent="0.35">
      <c r="B323" s="76">
        <v>321</v>
      </c>
      <c r="C323" s="18" t="s">
        <v>11382</v>
      </c>
      <c r="D323" s="18" t="s">
        <v>374</v>
      </c>
      <c r="E323" s="76" t="str">
        <f>VLOOKUP($D323,'Master Partnumber'!$C:$E,3,FALSE)</f>
        <v>F0120</v>
      </c>
      <c r="F323" s="76" t="str">
        <f>VLOOKUP($D323,'Master Partnumber'!$C:$E,2,FALSE)</f>
        <v>SHAFT,STOPPER,TENSION,PF</v>
      </c>
      <c r="G323" s="37">
        <v>2000</v>
      </c>
      <c r="H323" s="76" t="s">
        <v>7782</v>
      </c>
      <c r="I323" s="76" t="s">
        <v>532</v>
      </c>
      <c r="J323" s="27" t="s">
        <v>11400</v>
      </c>
    </row>
    <row r="324" spans="2:10" hidden="1" x14ac:dyDescent="0.35">
      <c r="B324" s="76">
        <v>322</v>
      </c>
      <c r="C324" s="18" t="s">
        <v>11382</v>
      </c>
      <c r="D324" s="76" t="s">
        <v>332</v>
      </c>
      <c r="E324" s="76" t="str">
        <f>VLOOKUP($D324,'Master Partnumber'!$C:$E,3,FALSE)</f>
        <v>F0162</v>
      </c>
      <c r="F324" s="76" t="str">
        <f>VLOOKUP($D324,'Master Partnumber'!$C:$E,2,FALSE)</f>
        <v>SHAFT,COMBINATION GEAR.29.28.13.6</v>
      </c>
      <c r="G324" s="37">
        <v>500</v>
      </c>
      <c r="H324" s="76" t="s">
        <v>7782</v>
      </c>
      <c r="I324" s="76" t="s">
        <v>532</v>
      </c>
      <c r="J324" s="27" t="s">
        <v>11400</v>
      </c>
    </row>
    <row r="325" spans="2:10" hidden="1" x14ac:dyDescent="0.35">
      <c r="B325" s="76">
        <v>323</v>
      </c>
      <c r="C325" s="18" t="s">
        <v>11382</v>
      </c>
      <c r="D325" s="18" t="s">
        <v>332</v>
      </c>
      <c r="E325" s="76" t="str">
        <f>VLOOKUP($D325,'Master Partnumber'!$C:$E,3,FALSE)</f>
        <v>F0162</v>
      </c>
      <c r="F325" s="76" t="str">
        <f>VLOOKUP($D325,'Master Partnumber'!$C:$E,2,FALSE)</f>
        <v>SHAFT,COMBINATION GEAR.29.28.13.6</v>
      </c>
      <c r="G325" s="37">
        <v>500</v>
      </c>
      <c r="H325" s="76" t="s">
        <v>7782</v>
      </c>
      <c r="I325" s="76" t="s">
        <v>532</v>
      </c>
      <c r="J325" s="27" t="s">
        <v>11400</v>
      </c>
    </row>
    <row r="326" spans="2:10" hidden="1" x14ac:dyDescent="0.35">
      <c r="B326" s="76">
        <v>324</v>
      </c>
      <c r="C326" s="18" t="s">
        <v>11382</v>
      </c>
      <c r="D326" s="76" t="s">
        <v>332</v>
      </c>
      <c r="E326" s="76" t="str">
        <f>VLOOKUP($D326,'Master Partnumber'!$C:$E,3,FALSE)</f>
        <v>F0162</v>
      </c>
      <c r="F326" s="76" t="str">
        <f>VLOOKUP($D326,'Master Partnumber'!$C:$E,2,FALSE)</f>
        <v>SHAFT,COMBINATION GEAR.29.28.13.6</v>
      </c>
      <c r="G326" s="37">
        <v>500</v>
      </c>
      <c r="H326" s="76" t="s">
        <v>7782</v>
      </c>
      <c r="I326" s="76" t="s">
        <v>532</v>
      </c>
      <c r="J326" s="27" t="s">
        <v>11400</v>
      </c>
    </row>
    <row r="327" spans="2:10" hidden="1" x14ac:dyDescent="0.35">
      <c r="B327" s="76">
        <v>325</v>
      </c>
      <c r="C327" s="18" t="s">
        <v>11382</v>
      </c>
      <c r="D327" s="18" t="s">
        <v>332</v>
      </c>
      <c r="E327" s="76" t="str">
        <f>VLOOKUP($D327,'Master Partnumber'!$C:$E,3,FALSE)</f>
        <v>F0162</v>
      </c>
      <c r="F327" s="76" t="str">
        <f>VLOOKUP($D327,'Master Partnumber'!$C:$E,2,FALSE)</f>
        <v>SHAFT,COMBINATION GEAR.29.28.13.6</v>
      </c>
      <c r="G327" s="37">
        <v>500</v>
      </c>
      <c r="H327" s="76" t="s">
        <v>7782</v>
      </c>
      <c r="I327" s="76" t="s">
        <v>532</v>
      </c>
      <c r="J327" s="27" t="s">
        <v>11400</v>
      </c>
    </row>
    <row r="328" spans="2:10" hidden="1" x14ac:dyDescent="0.35">
      <c r="B328" s="76">
        <v>326</v>
      </c>
      <c r="C328" s="18" t="s">
        <v>11382</v>
      </c>
      <c r="D328" s="76" t="s">
        <v>332</v>
      </c>
      <c r="E328" s="76" t="str">
        <f>VLOOKUP($D328,'Master Partnumber'!$C:$E,3,FALSE)</f>
        <v>F0162</v>
      </c>
      <c r="F328" s="76" t="str">
        <f>VLOOKUP($D328,'Master Partnumber'!$C:$E,2,FALSE)</f>
        <v>SHAFT,COMBINATION GEAR.29.28.13.6</v>
      </c>
      <c r="G328" s="37">
        <v>500</v>
      </c>
      <c r="H328" s="76" t="s">
        <v>7782</v>
      </c>
      <c r="I328" s="76" t="s">
        <v>532</v>
      </c>
      <c r="J328" s="27" t="s">
        <v>11400</v>
      </c>
    </row>
    <row r="329" spans="2:10" hidden="1" x14ac:dyDescent="0.35">
      <c r="B329" s="76">
        <v>327</v>
      </c>
      <c r="C329" s="18" t="s">
        <v>11382</v>
      </c>
      <c r="D329" s="18" t="s">
        <v>332</v>
      </c>
      <c r="E329" s="76" t="str">
        <f>VLOOKUP($D329,'Master Partnumber'!$C:$E,3,FALSE)</f>
        <v>F0162</v>
      </c>
      <c r="F329" s="76" t="str">
        <f>VLOOKUP($D329,'Master Partnumber'!$C:$E,2,FALSE)</f>
        <v>SHAFT,COMBINATION GEAR.29.28.13.6</v>
      </c>
      <c r="G329" s="37">
        <v>500</v>
      </c>
      <c r="H329" s="76" t="s">
        <v>7782</v>
      </c>
      <c r="I329" s="76" t="s">
        <v>532</v>
      </c>
      <c r="J329" s="27" t="s">
        <v>11400</v>
      </c>
    </row>
    <row r="330" spans="2:10" hidden="1" x14ac:dyDescent="0.35">
      <c r="B330" s="76">
        <v>328</v>
      </c>
      <c r="C330" s="18" t="s">
        <v>11382</v>
      </c>
      <c r="D330" s="76" t="s">
        <v>376</v>
      </c>
      <c r="E330" s="76" t="str">
        <f>VLOOKUP($D330,'Master Partnumber'!$C:$E,3,FALSE)</f>
        <v>F0176</v>
      </c>
      <c r="F330" s="76" t="str">
        <f>VLOOKUP($D330,'Master Partnumber'!$C:$E,2,FALSE)</f>
        <v>SHAFT SPUR GEAR ; B</v>
      </c>
      <c r="G330" s="37">
        <v>1000</v>
      </c>
      <c r="H330" s="76" t="s">
        <v>7782</v>
      </c>
      <c r="I330" s="76" t="s">
        <v>532</v>
      </c>
      <c r="J330" s="27" t="s">
        <v>11400</v>
      </c>
    </row>
    <row r="331" spans="2:10" hidden="1" x14ac:dyDescent="0.35">
      <c r="B331" s="76">
        <v>329</v>
      </c>
      <c r="C331" s="18" t="s">
        <v>11382</v>
      </c>
      <c r="D331" s="18" t="s">
        <v>376</v>
      </c>
      <c r="E331" s="76" t="str">
        <f>VLOOKUP($D331,'Master Partnumber'!$C:$E,3,FALSE)</f>
        <v>F0176</v>
      </c>
      <c r="F331" s="76" t="str">
        <f>VLOOKUP($D331,'Master Partnumber'!$C:$E,2,FALSE)</f>
        <v>SHAFT SPUR GEAR ; B</v>
      </c>
      <c r="G331" s="37">
        <v>1000</v>
      </c>
      <c r="H331" s="76" t="s">
        <v>7782</v>
      </c>
      <c r="I331" s="76" t="s">
        <v>532</v>
      </c>
      <c r="J331" s="27" t="s">
        <v>11400</v>
      </c>
    </row>
    <row r="332" spans="2:10" hidden="1" x14ac:dyDescent="0.35">
      <c r="B332" s="76">
        <v>330</v>
      </c>
      <c r="C332" s="18" t="s">
        <v>11382</v>
      </c>
      <c r="D332" s="76" t="s">
        <v>376</v>
      </c>
      <c r="E332" s="76" t="str">
        <f>VLOOKUP($D332,'Master Partnumber'!$C:$E,3,FALSE)</f>
        <v>F0176</v>
      </c>
      <c r="F332" s="76" t="str">
        <f>VLOOKUP($D332,'Master Partnumber'!$C:$E,2,FALSE)</f>
        <v>SHAFT SPUR GEAR ; B</v>
      </c>
      <c r="G332" s="37">
        <v>1000</v>
      </c>
      <c r="H332" s="76" t="s">
        <v>7782</v>
      </c>
      <c r="I332" s="76" t="s">
        <v>532</v>
      </c>
      <c r="J332" s="27" t="s">
        <v>11400</v>
      </c>
    </row>
    <row r="333" spans="2:10" hidden="1" x14ac:dyDescent="0.35">
      <c r="B333" s="76">
        <v>331</v>
      </c>
      <c r="C333" s="18" t="s">
        <v>11382</v>
      </c>
      <c r="D333" s="18" t="s">
        <v>376</v>
      </c>
      <c r="E333" s="76" t="str">
        <f>VLOOKUP($D333,'Master Partnumber'!$C:$E,3,FALSE)</f>
        <v>F0176</v>
      </c>
      <c r="F333" s="76" t="str">
        <f>VLOOKUP($D333,'Master Partnumber'!$C:$E,2,FALSE)</f>
        <v>SHAFT SPUR GEAR ; B</v>
      </c>
      <c r="G333" s="37">
        <v>1000</v>
      </c>
      <c r="H333" s="76" t="s">
        <v>7782</v>
      </c>
      <c r="I333" s="76" t="s">
        <v>532</v>
      </c>
      <c r="J333" s="27" t="s">
        <v>11400</v>
      </c>
    </row>
    <row r="334" spans="2:10" hidden="1" x14ac:dyDescent="0.35">
      <c r="B334" s="76">
        <v>332</v>
      </c>
      <c r="C334" s="18" t="s">
        <v>11382</v>
      </c>
      <c r="D334" s="76" t="s">
        <v>232</v>
      </c>
      <c r="E334" s="76" t="str">
        <f>VLOOKUP($D334,'Master Partnumber'!$C:$E,3,FALSE)</f>
        <v>F0202</v>
      </c>
      <c r="F334" s="76" t="str">
        <f>VLOOKUP($D334,'Master Partnumber'!$C:$E,2,FALSE)</f>
        <v>SHAFT COMBINATION GEAR 18,40 ; B</v>
      </c>
      <c r="G334" s="37">
        <v>500</v>
      </c>
      <c r="H334" s="76" t="s">
        <v>7782</v>
      </c>
      <c r="I334" s="76" t="s">
        <v>532</v>
      </c>
      <c r="J334" s="27" t="s">
        <v>11400</v>
      </c>
    </row>
    <row r="335" spans="2:10" hidden="1" x14ac:dyDescent="0.35">
      <c r="B335" s="76">
        <v>333</v>
      </c>
      <c r="C335" s="18" t="s">
        <v>11382</v>
      </c>
      <c r="D335" s="18" t="s">
        <v>232</v>
      </c>
      <c r="E335" s="76" t="str">
        <f>VLOOKUP($D335,'Master Partnumber'!$C:$E,3,FALSE)</f>
        <v>F0202</v>
      </c>
      <c r="F335" s="76" t="str">
        <f>VLOOKUP($D335,'Master Partnumber'!$C:$E,2,FALSE)</f>
        <v>SHAFT COMBINATION GEAR 18,40 ; B</v>
      </c>
      <c r="G335" s="37">
        <v>500</v>
      </c>
      <c r="H335" s="76" t="s">
        <v>7782</v>
      </c>
      <c r="I335" s="76" t="s">
        <v>532</v>
      </c>
      <c r="J335" s="27" t="s">
        <v>11400</v>
      </c>
    </row>
    <row r="336" spans="2:10" hidden="1" x14ac:dyDescent="0.35">
      <c r="B336" s="76">
        <v>334</v>
      </c>
      <c r="C336" s="18" t="s">
        <v>11382</v>
      </c>
      <c r="D336" s="76" t="s">
        <v>232</v>
      </c>
      <c r="E336" s="76" t="str">
        <f>VLOOKUP($D336,'Master Partnumber'!$C:$E,3,FALSE)</f>
        <v>F0202</v>
      </c>
      <c r="F336" s="76" t="str">
        <f>VLOOKUP($D336,'Master Partnumber'!$C:$E,2,FALSE)</f>
        <v>SHAFT COMBINATION GEAR 18,40 ; B</v>
      </c>
      <c r="G336" s="37">
        <v>500</v>
      </c>
      <c r="H336" s="76" t="s">
        <v>7782</v>
      </c>
      <c r="I336" s="76" t="s">
        <v>532</v>
      </c>
      <c r="J336" s="27" t="s">
        <v>11400</v>
      </c>
    </row>
    <row r="337" spans="2:10" hidden="1" x14ac:dyDescent="0.35">
      <c r="B337" s="76">
        <v>335</v>
      </c>
      <c r="C337" s="18" t="s">
        <v>11382</v>
      </c>
      <c r="D337" s="18" t="s">
        <v>232</v>
      </c>
      <c r="E337" s="76" t="str">
        <f>VLOOKUP($D337,'Master Partnumber'!$C:$E,3,FALSE)</f>
        <v>F0202</v>
      </c>
      <c r="F337" s="76" t="str">
        <f>VLOOKUP($D337,'Master Partnumber'!$C:$E,2,FALSE)</f>
        <v>SHAFT COMBINATION GEAR 18,40 ; B</v>
      </c>
      <c r="G337" s="37">
        <v>500</v>
      </c>
      <c r="H337" s="76" t="s">
        <v>7782</v>
      </c>
      <c r="I337" s="76" t="s">
        <v>532</v>
      </c>
      <c r="J337" s="27" t="s">
        <v>11400</v>
      </c>
    </row>
    <row r="338" spans="2:10" hidden="1" x14ac:dyDescent="0.35">
      <c r="B338" s="76">
        <v>336</v>
      </c>
      <c r="C338" s="18" t="s">
        <v>11382</v>
      </c>
      <c r="D338" s="76" t="s">
        <v>232</v>
      </c>
      <c r="E338" s="76" t="str">
        <f>VLOOKUP($D338,'Master Partnumber'!$C:$E,3,FALSE)</f>
        <v>F0202</v>
      </c>
      <c r="F338" s="76" t="str">
        <f>VLOOKUP($D338,'Master Partnumber'!$C:$E,2,FALSE)</f>
        <v>SHAFT COMBINATION GEAR 18,40 ; B</v>
      </c>
      <c r="G338" s="37">
        <v>500</v>
      </c>
      <c r="H338" s="76" t="s">
        <v>7782</v>
      </c>
      <c r="I338" s="76" t="s">
        <v>532</v>
      </c>
      <c r="J338" s="27" t="s">
        <v>11400</v>
      </c>
    </row>
    <row r="339" spans="2:10" hidden="1" x14ac:dyDescent="0.35">
      <c r="B339" s="76">
        <v>337</v>
      </c>
      <c r="C339" s="18" t="s">
        <v>11382</v>
      </c>
      <c r="D339" s="18" t="s">
        <v>232</v>
      </c>
      <c r="E339" s="76" t="str">
        <f>VLOOKUP($D339,'Master Partnumber'!$C:$E,3,FALSE)</f>
        <v>F0202</v>
      </c>
      <c r="F339" s="76" t="str">
        <f>VLOOKUP($D339,'Master Partnumber'!$C:$E,2,FALSE)</f>
        <v>SHAFT COMBINATION GEAR 18,40 ; B</v>
      </c>
      <c r="G339" s="37">
        <v>500</v>
      </c>
      <c r="H339" s="76" t="s">
        <v>7782</v>
      </c>
      <c r="I339" s="76" t="s">
        <v>532</v>
      </c>
      <c r="J339" s="27" t="s">
        <v>11400</v>
      </c>
    </row>
    <row r="340" spans="2:10" hidden="1" x14ac:dyDescent="0.35">
      <c r="B340" s="76">
        <v>338</v>
      </c>
      <c r="C340" s="18" t="s">
        <v>11382</v>
      </c>
      <c r="D340" s="76" t="s">
        <v>233</v>
      </c>
      <c r="E340" s="76" t="str">
        <f>VLOOKUP($D340,'Master Partnumber'!$C:$E,3,FALSE)</f>
        <v>F0203</v>
      </c>
      <c r="F340" s="76" t="str">
        <f>VLOOKUP($D340,'Master Partnumber'!$C:$E,2,FALSE)</f>
        <v>SHAFT SPUR GEAR 57.5 ; B</v>
      </c>
      <c r="G340" s="37">
        <v>1000</v>
      </c>
      <c r="H340" s="76" t="s">
        <v>7782</v>
      </c>
      <c r="I340" s="76" t="s">
        <v>532</v>
      </c>
      <c r="J340" s="27" t="s">
        <v>11400</v>
      </c>
    </row>
    <row r="341" spans="2:10" hidden="1" x14ac:dyDescent="0.35">
      <c r="B341" s="76">
        <v>339</v>
      </c>
      <c r="C341" s="18" t="s">
        <v>11382</v>
      </c>
      <c r="D341" s="18" t="s">
        <v>233</v>
      </c>
      <c r="E341" s="76" t="str">
        <f>VLOOKUP($D341,'Master Partnumber'!$C:$E,3,FALSE)</f>
        <v>F0203</v>
      </c>
      <c r="F341" s="76" t="str">
        <f>VLOOKUP($D341,'Master Partnumber'!$C:$E,2,FALSE)</f>
        <v>SHAFT SPUR GEAR 57.5 ; B</v>
      </c>
      <c r="G341" s="37">
        <v>1000</v>
      </c>
      <c r="H341" s="76" t="s">
        <v>7782</v>
      </c>
      <c r="I341" s="76" t="s">
        <v>532</v>
      </c>
      <c r="J341" s="27" t="s">
        <v>11400</v>
      </c>
    </row>
    <row r="342" spans="2:10" hidden="1" x14ac:dyDescent="0.35">
      <c r="B342" s="76">
        <v>340</v>
      </c>
      <c r="C342" s="18" t="s">
        <v>11382</v>
      </c>
      <c r="D342" s="76" t="s">
        <v>7610</v>
      </c>
      <c r="E342" s="76" t="str">
        <f>VLOOKUP($D342,'Master Partnumber'!$C:$E,3,FALSE)</f>
        <v>F1155</v>
      </c>
      <c r="F342" s="76" t="str">
        <f>VLOOKUP($D342,'Master Partnumber'!$C:$E,2,FALSE)</f>
        <v>SHAFT,APG,2ND</v>
      </c>
      <c r="G342" s="37">
        <v>500</v>
      </c>
      <c r="H342" s="76" t="s">
        <v>7782</v>
      </c>
      <c r="I342" s="76" t="s">
        <v>532</v>
      </c>
      <c r="J342" s="27" t="s">
        <v>11400</v>
      </c>
    </row>
    <row r="343" spans="2:10" hidden="1" x14ac:dyDescent="0.35">
      <c r="B343" s="76">
        <v>341</v>
      </c>
      <c r="C343" s="18" t="s">
        <v>11382</v>
      </c>
      <c r="D343" s="18" t="s">
        <v>7610</v>
      </c>
      <c r="E343" s="76" t="str">
        <f>VLOOKUP($D343,'Master Partnumber'!$C:$E,3,FALSE)</f>
        <v>F1155</v>
      </c>
      <c r="F343" s="76" t="str">
        <f>VLOOKUP($D343,'Master Partnumber'!$C:$E,2,FALSE)</f>
        <v>SHAFT,APG,2ND</v>
      </c>
      <c r="G343" s="37">
        <v>300</v>
      </c>
      <c r="H343" s="76" t="s">
        <v>7782</v>
      </c>
      <c r="I343" s="76" t="s">
        <v>532</v>
      </c>
      <c r="J343" s="27" t="s">
        <v>11400</v>
      </c>
    </row>
    <row r="344" spans="2:10" hidden="1" x14ac:dyDescent="0.35">
      <c r="B344" s="76">
        <v>342</v>
      </c>
      <c r="C344" s="18" t="s">
        <v>11382</v>
      </c>
      <c r="D344" s="76" t="s">
        <v>7603</v>
      </c>
      <c r="E344" s="76" t="str">
        <f>VLOOKUP($D344,'Master Partnumber'!$C:$E,3,FALSE)</f>
        <v>F1154</v>
      </c>
      <c r="F344" s="76" t="str">
        <f>VLOOKUP($D344,'Master Partnumber'!$C:$E,2,FALSE)</f>
        <v>SHAFT,APG,1ST</v>
      </c>
      <c r="G344" s="37">
        <v>1000</v>
      </c>
      <c r="H344" s="76" t="s">
        <v>7782</v>
      </c>
      <c r="I344" s="76" t="s">
        <v>532</v>
      </c>
      <c r="J344" s="27" t="s">
        <v>11400</v>
      </c>
    </row>
    <row r="345" spans="2:10" hidden="1" x14ac:dyDescent="0.35">
      <c r="B345" s="76">
        <v>343</v>
      </c>
      <c r="C345" s="18" t="s">
        <v>11382</v>
      </c>
      <c r="D345" s="18" t="s">
        <v>7603</v>
      </c>
      <c r="E345" s="76" t="str">
        <f>VLOOKUP($D345,'Master Partnumber'!$C:$E,3,FALSE)</f>
        <v>F1154</v>
      </c>
      <c r="F345" s="76" t="str">
        <f>VLOOKUP($D345,'Master Partnumber'!$C:$E,2,FALSE)</f>
        <v>SHAFT,APG,1ST</v>
      </c>
      <c r="G345" s="37">
        <v>1000</v>
      </c>
      <c r="H345" s="76" t="s">
        <v>7782</v>
      </c>
      <c r="I345" s="76" t="s">
        <v>532</v>
      </c>
      <c r="J345" s="27" t="s">
        <v>11400</v>
      </c>
    </row>
    <row r="346" spans="2:10" hidden="1" x14ac:dyDescent="0.35">
      <c r="B346" s="76">
        <v>344</v>
      </c>
      <c r="C346" s="18" t="s">
        <v>11382</v>
      </c>
      <c r="D346" s="76" t="s">
        <v>26</v>
      </c>
      <c r="E346" s="76" t="str">
        <f>VLOOKUP($D346,'Master Partnumber'!$C:$E,3,FALSE)</f>
        <v>F0038</v>
      </c>
      <c r="F346" s="76" t="str">
        <f>VLOOKUP($D346,'Master Partnumber'!$C:$E,2,FALSE)</f>
        <v>SHAFT,SPUR GEAR,16</v>
      </c>
      <c r="G346" s="37">
        <v>1000</v>
      </c>
      <c r="H346" s="76" t="s">
        <v>7782</v>
      </c>
      <c r="I346" s="76" t="s">
        <v>532</v>
      </c>
      <c r="J346" s="27" t="s">
        <v>11400</v>
      </c>
    </row>
    <row r="347" spans="2:10" hidden="1" x14ac:dyDescent="0.35">
      <c r="B347" s="76">
        <v>345</v>
      </c>
      <c r="C347" s="18" t="s">
        <v>11382</v>
      </c>
      <c r="D347" s="18" t="s">
        <v>26</v>
      </c>
      <c r="E347" s="76" t="str">
        <f>VLOOKUP($D347,'Master Partnumber'!$C:$E,3,FALSE)</f>
        <v>F0038</v>
      </c>
      <c r="F347" s="76" t="str">
        <f>VLOOKUP($D347,'Master Partnumber'!$C:$E,2,FALSE)</f>
        <v>SHAFT,SPUR GEAR,16</v>
      </c>
      <c r="G347" s="37">
        <v>1000</v>
      </c>
      <c r="H347" s="76" t="s">
        <v>7782</v>
      </c>
      <c r="I347" s="76" t="s">
        <v>532</v>
      </c>
      <c r="J347" s="27" t="s">
        <v>11400</v>
      </c>
    </row>
    <row r="348" spans="2:10" hidden="1" x14ac:dyDescent="0.35">
      <c r="B348" s="76">
        <v>346</v>
      </c>
      <c r="C348" s="18" t="s">
        <v>11385</v>
      </c>
      <c r="D348" s="76" t="s">
        <v>8073</v>
      </c>
      <c r="E348" s="76" t="str">
        <f>VLOOKUP($D348,'Master Partnumber'!$C:$E,3,FALSE)</f>
        <v>F1222</v>
      </c>
      <c r="F348" s="76" t="str">
        <f>VLOOKUP($D348,'Master Partnumber'!$C:$E,2,FALSE)</f>
        <v>SHAFT,LEVER,AIR,SELECTOR,AP</v>
      </c>
      <c r="G348" s="37">
        <v>250</v>
      </c>
      <c r="H348" s="76" t="s">
        <v>7782</v>
      </c>
      <c r="I348" s="76" t="s">
        <v>532</v>
      </c>
      <c r="J348" s="27" t="s">
        <v>11400</v>
      </c>
    </row>
    <row r="349" spans="2:10" hidden="1" x14ac:dyDescent="0.35">
      <c r="B349" s="76">
        <v>347</v>
      </c>
      <c r="C349" s="18" t="s">
        <v>11385</v>
      </c>
      <c r="D349" s="18" t="s">
        <v>8073</v>
      </c>
      <c r="E349" s="76" t="str">
        <f>VLOOKUP($D349,'Master Partnumber'!$C:$E,3,FALSE)</f>
        <v>F1222</v>
      </c>
      <c r="F349" s="76" t="str">
        <f>VLOOKUP($D349,'Master Partnumber'!$C:$E,2,FALSE)</f>
        <v>SHAFT,LEVER,AIR,SELECTOR,AP</v>
      </c>
      <c r="G349" s="37">
        <v>250</v>
      </c>
      <c r="H349" s="76" t="s">
        <v>7782</v>
      </c>
      <c r="I349" s="76" t="s">
        <v>532</v>
      </c>
      <c r="J349" s="27" t="s">
        <v>11400</v>
      </c>
    </row>
    <row r="350" spans="2:10" hidden="1" x14ac:dyDescent="0.35">
      <c r="B350" s="76">
        <v>348</v>
      </c>
      <c r="C350" s="18" t="s">
        <v>11385</v>
      </c>
      <c r="D350" s="76" t="s">
        <v>8073</v>
      </c>
      <c r="E350" s="76" t="str">
        <f>VLOOKUP($D350,'Master Partnumber'!$C:$E,3,FALSE)</f>
        <v>F1222</v>
      </c>
      <c r="F350" s="76" t="str">
        <f>VLOOKUP($D350,'Master Partnumber'!$C:$E,2,FALSE)</f>
        <v>SHAFT,LEVER,AIR,SELECTOR,AP</v>
      </c>
      <c r="G350" s="37">
        <v>250</v>
      </c>
      <c r="H350" s="76" t="s">
        <v>7782</v>
      </c>
      <c r="I350" s="76" t="s">
        <v>532</v>
      </c>
      <c r="J350" s="27" t="s">
        <v>11400</v>
      </c>
    </row>
    <row r="351" spans="2:10" hidden="1" x14ac:dyDescent="0.35">
      <c r="B351" s="76">
        <v>349</v>
      </c>
      <c r="C351" s="18" t="s">
        <v>11385</v>
      </c>
      <c r="D351" s="18" t="s">
        <v>11140</v>
      </c>
      <c r="E351" s="76" t="str">
        <f>VLOOKUP($D351,'Master Partnumber'!$C:$E,3,FALSE)</f>
        <v>F1477</v>
      </c>
      <c r="F351" s="76" t="str">
        <f>VLOOKUP($D351,'Master Partnumber'!$C:$E,2,FALSE)</f>
        <v>SHAFT,STOPPER</v>
      </c>
      <c r="G351" s="37">
        <v>320</v>
      </c>
      <c r="H351" s="76" t="s">
        <v>7782</v>
      </c>
      <c r="I351" s="76" t="s">
        <v>532</v>
      </c>
      <c r="J351" s="27" t="s">
        <v>11400</v>
      </c>
    </row>
    <row r="352" spans="2:10" hidden="1" x14ac:dyDescent="0.35">
      <c r="B352" s="76">
        <v>350</v>
      </c>
      <c r="C352" s="18" t="s">
        <v>11385</v>
      </c>
      <c r="D352" s="76" t="s">
        <v>8508</v>
      </c>
      <c r="E352" s="76" t="str">
        <f>VLOOKUP($D352,'Master Partnumber'!$C:$E,3,FALSE)</f>
        <v>F1283</v>
      </c>
      <c r="F352" s="76" t="str">
        <f>VLOOKUP($D352,'Master Partnumber'!$C:$E,2,FALSE)</f>
        <v>SHAFT,AUTODRAWING,FIXED SIDE,ASF</v>
      </c>
      <c r="G352" s="37">
        <v>500</v>
      </c>
      <c r="H352" s="76" t="s">
        <v>7782</v>
      </c>
      <c r="I352" s="76" t="s">
        <v>532</v>
      </c>
      <c r="J352" s="27" t="s">
        <v>11400</v>
      </c>
    </row>
    <row r="353" spans="2:10" hidden="1" x14ac:dyDescent="0.35">
      <c r="B353" s="76">
        <v>351</v>
      </c>
      <c r="C353" s="18" t="s">
        <v>11385</v>
      </c>
      <c r="D353" s="18" t="s">
        <v>8508</v>
      </c>
      <c r="E353" s="76" t="str">
        <f>VLOOKUP($D353,'Master Partnumber'!$C:$E,3,FALSE)</f>
        <v>F1283</v>
      </c>
      <c r="F353" s="76" t="str">
        <f>VLOOKUP($D353,'Master Partnumber'!$C:$E,2,FALSE)</f>
        <v>SHAFT,AUTODRAWING,FIXED SIDE,ASF</v>
      </c>
      <c r="G353" s="37">
        <v>500</v>
      </c>
      <c r="H353" s="76" t="s">
        <v>7782</v>
      </c>
      <c r="I353" s="76" t="s">
        <v>532</v>
      </c>
      <c r="J353" s="27" t="s">
        <v>11400</v>
      </c>
    </row>
    <row r="354" spans="2:10" hidden="1" x14ac:dyDescent="0.35">
      <c r="B354" s="76">
        <v>352</v>
      </c>
      <c r="C354" s="18" t="s">
        <v>11385</v>
      </c>
      <c r="D354" s="76" t="s">
        <v>8644</v>
      </c>
      <c r="E354" s="76" t="str">
        <f>VLOOKUP($D354,'Master Partnumber'!$C:$E,3,FALSE)</f>
        <v>F1308</v>
      </c>
      <c r="F354" s="76" t="str">
        <f>VLOOKUP($D354,'Master Partnumber'!$C:$E,2,FALSE)</f>
        <v>SHAFT,TRANSMIT,BRIDGE,EJ</v>
      </c>
      <c r="G354" s="37">
        <v>160</v>
      </c>
      <c r="H354" s="76" t="s">
        <v>7782</v>
      </c>
      <c r="I354" s="76" t="s">
        <v>532</v>
      </c>
      <c r="J354" s="27" t="s">
        <v>11400</v>
      </c>
    </row>
    <row r="355" spans="2:10" hidden="1" x14ac:dyDescent="0.35">
      <c r="B355" s="76">
        <v>353</v>
      </c>
      <c r="C355" s="18" t="s">
        <v>11385</v>
      </c>
      <c r="D355" s="18" t="s">
        <v>8638</v>
      </c>
      <c r="E355" s="76" t="str">
        <f>VLOOKUP($D355,'Master Partnumber'!$C:$E,3,FALSE)</f>
        <v>F1313</v>
      </c>
      <c r="F355" s="76" t="str">
        <f>VLOOKUP($D355,'Master Partnumber'!$C:$E,2,FALSE)</f>
        <v>SHAFT,CLEANER,EJ</v>
      </c>
      <c r="G355" s="37">
        <v>2000</v>
      </c>
      <c r="H355" s="76" t="s">
        <v>7782</v>
      </c>
      <c r="I355" s="76" t="s">
        <v>532</v>
      </c>
      <c r="J355" s="27" t="s">
        <v>11400</v>
      </c>
    </row>
    <row r="356" spans="2:10" hidden="1" x14ac:dyDescent="0.35">
      <c r="B356" s="76">
        <v>354</v>
      </c>
      <c r="C356" s="18" t="s">
        <v>11385</v>
      </c>
      <c r="D356" s="76" t="s">
        <v>8582</v>
      </c>
      <c r="E356" s="76" t="str">
        <f>VLOOKUP($D356,'Master Partnumber'!$C:$E,3,FALSE)</f>
        <v>F1287</v>
      </c>
      <c r="F356" s="76" t="str">
        <f>VLOOKUP($D356,'Master Partnumber'!$C:$E,2,FALSE)</f>
        <v>SHAFT,HOLDER,AUTO DRAWING,2ND,CST</v>
      </c>
      <c r="G356" s="37">
        <v>500</v>
      </c>
      <c r="H356" s="76" t="s">
        <v>7782</v>
      </c>
      <c r="I356" s="76" t="s">
        <v>532</v>
      </c>
      <c r="J356" s="27" t="s">
        <v>11400</v>
      </c>
    </row>
    <row r="357" spans="2:10" hidden="1" x14ac:dyDescent="0.35">
      <c r="B357" s="76">
        <v>355</v>
      </c>
      <c r="C357" s="18" t="s">
        <v>11385</v>
      </c>
      <c r="D357" s="18" t="s">
        <v>8577</v>
      </c>
      <c r="E357" s="76" t="str">
        <f>VLOOKUP($D357,'Master Partnumber'!$C:$E,3,FALSE)</f>
        <v>F1259</v>
      </c>
      <c r="F357" s="76" t="str">
        <f>VLOOKUP($D357,'Master Partnumber'!$C:$E,2,FALSE)</f>
        <v>SHAFT,HOLDER,AUTO DRAWING,1ST,CST</v>
      </c>
      <c r="G357" s="37">
        <v>500</v>
      </c>
      <c r="H357" s="76" t="s">
        <v>7782</v>
      </c>
      <c r="I357" s="76" t="s">
        <v>532</v>
      </c>
      <c r="J357" s="27" t="s">
        <v>11400</v>
      </c>
    </row>
    <row r="358" spans="2:10" hidden="1" x14ac:dyDescent="0.35">
      <c r="B358" s="76">
        <v>356</v>
      </c>
      <c r="C358" s="18" t="s">
        <v>11385</v>
      </c>
      <c r="D358" s="76" t="s">
        <v>8577</v>
      </c>
      <c r="E358" s="76" t="str">
        <f>VLOOKUP($D358,'Master Partnumber'!$C:$E,3,FALSE)</f>
        <v>F1259</v>
      </c>
      <c r="F358" s="76" t="str">
        <f>VLOOKUP($D358,'Master Partnumber'!$C:$E,2,FALSE)</f>
        <v>SHAFT,HOLDER,AUTO DRAWING,1ST,CST</v>
      </c>
      <c r="G358" s="37">
        <v>500</v>
      </c>
      <c r="H358" s="76" t="s">
        <v>7782</v>
      </c>
      <c r="I358" s="76" t="s">
        <v>532</v>
      </c>
      <c r="J358" s="27" t="s">
        <v>11400</v>
      </c>
    </row>
    <row r="359" spans="2:10" hidden="1" x14ac:dyDescent="0.35">
      <c r="B359" s="76">
        <v>357</v>
      </c>
      <c r="C359" s="18" t="s">
        <v>11385</v>
      </c>
      <c r="D359" s="18" t="s">
        <v>11042</v>
      </c>
      <c r="E359" s="76" t="str">
        <f>VLOOKUP($D359,'Master Partnumber'!$C:$E,3,FALSE)</f>
        <v>A1399</v>
      </c>
      <c r="F359" s="76" t="str">
        <f>VLOOKUP($D359,'Master Partnumber'!$C:$E,2,FALSE)</f>
        <v>SHAFT,DUAL,ONE WAY</v>
      </c>
      <c r="G359" s="37">
        <v>250</v>
      </c>
      <c r="H359" s="76" t="s">
        <v>7782</v>
      </c>
      <c r="I359" s="76" t="s">
        <v>532</v>
      </c>
      <c r="J359" s="27" t="s">
        <v>11400</v>
      </c>
    </row>
    <row r="360" spans="2:10" hidden="1" x14ac:dyDescent="0.35">
      <c r="B360" s="76">
        <v>358</v>
      </c>
      <c r="C360" s="18" t="s">
        <v>11385</v>
      </c>
      <c r="D360" s="76" t="s">
        <v>11535</v>
      </c>
      <c r="E360" s="76" t="str">
        <f>VLOOKUP($D360,'Master Partnumber'!$C:$E,3,FALSE)</f>
        <v>F1529</v>
      </c>
      <c r="F360" s="76" t="str">
        <f>VLOOKUP($D360,'Master Partnumber'!$C:$E,2,FALSE)</f>
        <v>SHAFT,MOUNTING PLATE,REAR,1ST,ASF</v>
      </c>
      <c r="G360" s="37">
        <v>200</v>
      </c>
      <c r="H360" s="76" t="s">
        <v>7782</v>
      </c>
      <c r="I360" s="76" t="s">
        <v>532</v>
      </c>
      <c r="J360" s="27" t="s">
        <v>11400</v>
      </c>
    </row>
    <row r="361" spans="2:10" hidden="1" x14ac:dyDescent="0.35">
      <c r="B361" s="76">
        <v>359</v>
      </c>
      <c r="C361" s="18" t="s">
        <v>11385</v>
      </c>
      <c r="D361" s="18" t="s">
        <v>8638</v>
      </c>
      <c r="E361" s="76" t="str">
        <f>VLOOKUP($D361,'Master Partnumber'!$C:$E,3,FALSE)</f>
        <v>F1313</v>
      </c>
      <c r="F361" s="76" t="str">
        <f>VLOOKUP($D361,'Master Partnumber'!$C:$E,2,FALSE)</f>
        <v>SHAFT,CLEANER,EJ</v>
      </c>
      <c r="G361" s="37">
        <v>2000</v>
      </c>
      <c r="H361" s="76" t="s">
        <v>7782</v>
      </c>
      <c r="I361" s="76" t="s">
        <v>532</v>
      </c>
      <c r="J361" s="27" t="s">
        <v>11400</v>
      </c>
    </row>
    <row r="362" spans="2:10" hidden="1" x14ac:dyDescent="0.35">
      <c r="B362" s="76">
        <v>360</v>
      </c>
      <c r="C362" s="18" t="s">
        <v>11385</v>
      </c>
      <c r="D362" s="76" t="s">
        <v>8577</v>
      </c>
      <c r="E362" s="76" t="str">
        <f>VLOOKUP($D362,'Master Partnumber'!$C:$E,3,FALSE)</f>
        <v>F1259</v>
      </c>
      <c r="F362" s="76" t="str">
        <f>VLOOKUP($D362,'Master Partnumber'!$C:$E,2,FALSE)</f>
        <v>SHAFT,HOLDER,AUTO DRAWING,1ST,CST</v>
      </c>
      <c r="G362" s="37">
        <v>500</v>
      </c>
      <c r="H362" s="76" t="s">
        <v>7782</v>
      </c>
      <c r="I362" s="76" t="s">
        <v>532</v>
      </c>
      <c r="J362" s="27" t="s">
        <v>11400</v>
      </c>
    </row>
    <row r="363" spans="2:10" hidden="1" x14ac:dyDescent="0.35">
      <c r="B363" s="76">
        <v>361</v>
      </c>
      <c r="C363" s="18" t="s">
        <v>11385</v>
      </c>
      <c r="D363" s="18" t="s">
        <v>11155</v>
      </c>
      <c r="E363" s="76" t="str">
        <f>VLOOKUP($D363,'Master Partnumber'!$C:$E,3,FALSE)</f>
        <v>F1478</v>
      </c>
      <c r="F363" s="76" t="str">
        <f>VLOOKUP($D363,'Master Partnumber'!$C:$E,2,FALSE)</f>
        <v>PIN,ELECTRODE,S</v>
      </c>
      <c r="G363" s="37">
        <v>1000</v>
      </c>
      <c r="H363" s="76" t="s">
        <v>7782</v>
      </c>
      <c r="I363" s="76" t="s">
        <v>532</v>
      </c>
      <c r="J363" s="27" t="s">
        <v>11400</v>
      </c>
    </row>
    <row r="364" spans="2:10" hidden="1" x14ac:dyDescent="0.35">
      <c r="B364" s="76">
        <v>362</v>
      </c>
      <c r="C364" s="18" t="s">
        <v>11385</v>
      </c>
      <c r="D364" s="76" t="s">
        <v>8558</v>
      </c>
      <c r="E364" s="76" t="str">
        <f>VLOOKUP($D364,'Master Partnumber'!$C:$E,3,FALSE)</f>
        <v>F1316</v>
      </c>
      <c r="F364" s="76" t="str">
        <f>VLOOKUP($D364,'Master Partnumber'!$C:$E,2,FALSE)</f>
        <v>SHAFT,FRAME,FEED,LOWER,ASF</v>
      </c>
      <c r="G364" s="37">
        <v>1000</v>
      </c>
      <c r="H364" s="76" t="s">
        <v>7782</v>
      </c>
      <c r="I364" s="76" t="s">
        <v>532</v>
      </c>
      <c r="J364" s="27" t="s">
        <v>11400</v>
      </c>
    </row>
    <row r="365" spans="2:10" hidden="1" x14ac:dyDescent="0.35">
      <c r="B365" s="76">
        <v>363</v>
      </c>
      <c r="C365" s="18" t="s">
        <v>11385</v>
      </c>
      <c r="D365" s="18" t="s">
        <v>8558</v>
      </c>
      <c r="E365" s="76" t="str">
        <f>VLOOKUP($D365,'Master Partnumber'!$C:$E,3,FALSE)</f>
        <v>F1316</v>
      </c>
      <c r="F365" s="76" t="str">
        <f>VLOOKUP($D365,'Master Partnumber'!$C:$E,2,FALSE)</f>
        <v>SHAFT,FRAME,FEED,LOWER,ASF</v>
      </c>
      <c r="G365" s="37">
        <v>1000</v>
      </c>
      <c r="H365" s="76" t="s">
        <v>7782</v>
      </c>
      <c r="I365" s="76" t="s">
        <v>532</v>
      </c>
      <c r="J365" s="27" t="s">
        <v>11400</v>
      </c>
    </row>
    <row r="366" spans="2:10" hidden="1" x14ac:dyDescent="0.35">
      <c r="B366" s="76">
        <v>364</v>
      </c>
      <c r="C366" s="18" t="s">
        <v>11385</v>
      </c>
      <c r="D366" s="76" t="s">
        <v>8508</v>
      </c>
      <c r="E366" s="76" t="str">
        <f>VLOOKUP($D366,'Master Partnumber'!$C:$E,3,FALSE)</f>
        <v>F1283</v>
      </c>
      <c r="F366" s="76" t="str">
        <f>VLOOKUP($D366,'Master Partnumber'!$C:$E,2,FALSE)</f>
        <v>SHAFT,AUTODRAWING,FIXED SIDE,ASF</v>
      </c>
      <c r="G366" s="37">
        <v>500</v>
      </c>
      <c r="H366" s="76" t="s">
        <v>7782</v>
      </c>
      <c r="I366" s="76" t="s">
        <v>532</v>
      </c>
      <c r="J366" s="27" t="s">
        <v>11400</v>
      </c>
    </row>
    <row r="367" spans="2:10" hidden="1" x14ac:dyDescent="0.35">
      <c r="B367" s="76">
        <v>365</v>
      </c>
      <c r="C367" s="18" t="s">
        <v>11385</v>
      </c>
      <c r="D367" s="18" t="s">
        <v>8130</v>
      </c>
      <c r="E367" s="76" t="str">
        <f>VLOOKUP($D367,'Master Partnumber'!$C:$E,3,FALSE)</f>
        <v>F1241</v>
      </c>
      <c r="F367" s="76" t="str">
        <f>VLOOKUP($D367,'Master Partnumber'!$C:$E,2,FALSE)</f>
        <v>SHAFT,DRIVE,PICK UP,2ND,ASF</v>
      </c>
      <c r="G367" s="37">
        <v>200</v>
      </c>
      <c r="H367" s="76" t="s">
        <v>7782</v>
      </c>
      <c r="I367" s="76" t="s">
        <v>532</v>
      </c>
      <c r="J367" s="27" t="s">
        <v>11400</v>
      </c>
    </row>
    <row r="368" spans="2:10" hidden="1" x14ac:dyDescent="0.35">
      <c r="B368" s="76">
        <v>366</v>
      </c>
      <c r="C368" s="18" t="s">
        <v>11385</v>
      </c>
      <c r="D368" s="76" t="s">
        <v>11327</v>
      </c>
      <c r="E368" s="76" t="str">
        <f>VLOOKUP($D368,'Master Partnumber'!$C:$E,3,FALSE)</f>
        <v>F1500</v>
      </c>
      <c r="F368" s="76" t="str">
        <f>VLOOKUP($D368,'Master Partnumber'!$C:$E,2,FALSE)</f>
        <v>SHAFT,DAMPER,1CH</v>
      </c>
      <c r="G368" s="37">
        <v>2000</v>
      </c>
      <c r="H368" s="76" t="s">
        <v>7782</v>
      </c>
      <c r="I368" s="76" t="s">
        <v>532</v>
      </c>
      <c r="J368" s="27" t="s">
        <v>11400</v>
      </c>
    </row>
    <row r="369" spans="2:10" hidden="1" x14ac:dyDescent="0.35">
      <c r="B369" s="76">
        <v>367</v>
      </c>
      <c r="C369" s="18" t="s">
        <v>11385</v>
      </c>
      <c r="D369" s="18" t="s">
        <v>11327</v>
      </c>
      <c r="E369" s="76" t="str">
        <f>VLOOKUP($D369,'Master Partnumber'!$C:$E,3,FALSE)</f>
        <v>F1500</v>
      </c>
      <c r="F369" s="76" t="str">
        <f>VLOOKUP($D369,'Master Partnumber'!$C:$E,2,FALSE)</f>
        <v>SHAFT,DAMPER,1CH</v>
      </c>
      <c r="G369" s="37">
        <v>2000</v>
      </c>
      <c r="H369" s="76" t="s">
        <v>7782</v>
      </c>
      <c r="I369" s="76" t="s">
        <v>532</v>
      </c>
      <c r="J369" s="27" t="s">
        <v>11400</v>
      </c>
    </row>
    <row r="370" spans="2:10" hidden="1" x14ac:dyDescent="0.35">
      <c r="B370" s="76">
        <v>368</v>
      </c>
      <c r="C370" s="18" t="s">
        <v>11385</v>
      </c>
      <c r="D370" s="76" t="s">
        <v>8338</v>
      </c>
      <c r="E370" s="76" t="str">
        <f>VLOOKUP($D370,'Master Partnumber'!$C:$E,3,FALSE)</f>
        <v>F1252</v>
      </c>
      <c r="F370" s="76" t="str">
        <f>VLOOKUP($D370,'Master Partnumber'!$C:$E,2,FALSE)</f>
        <v>SHAFT,COUPLING,BU</v>
      </c>
      <c r="G370" s="37">
        <v>200</v>
      </c>
      <c r="H370" s="76" t="s">
        <v>7782</v>
      </c>
      <c r="I370" s="76" t="s">
        <v>532</v>
      </c>
      <c r="J370" s="27" t="s">
        <v>11400</v>
      </c>
    </row>
    <row r="371" spans="2:10" hidden="1" x14ac:dyDescent="0.35">
      <c r="B371" s="76">
        <v>369</v>
      </c>
      <c r="C371" s="18" t="s">
        <v>11385</v>
      </c>
      <c r="D371" s="18" t="s">
        <v>8130</v>
      </c>
      <c r="E371" s="76" t="str">
        <f>VLOOKUP($D371,'Master Partnumber'!$C:$E,3,FALSE)</f>
        <v>F1241</v>
      </c>
      <c r="F371" s="76" t="str">
        <f>VLOOKUP($D371,'Master Partnumber'!$C:$E,2,FALSE)</f>
        <v>SHAFT,DRIVE,PICK UP,2ND,ASF</v>
      </c>
      <c r="G371" s="37">
        <v>26</v>
      </c>
      <c r="H371" s="76" t="s">
        <v>7782</v>
      </c>
      <c r="I371" s="76" t="s">
        <v>532</v>
      </c>
      <c r="J371" s="27" t="s">
        <v>11400</v>
      </c>
    </row>
    <row r="372" spans="2:10" hidden="1" x14ac:dyDescent="0.35">
      <c r="B372" s="76">
        <v>370</v>
      </c>
      <c r="C372" s="18" t="s">
        <v>11385</v>
      </c>
      <c r="D372" s="76" t="s">
        <v>11140</v>
      </c>
      <c r="E372" s="76" t="str">
        <f>VLOOKUP($D372,'Master Partnumber'!$C:$E,3,FALSE)</f>
        <v>F1477</v>
      </c>
      <c r="F372" s="76" t="str">
        <f>VLOOKUP($D372,'Master Partnumber'!$C:$E,2,FALSE)</f>
        <v>SHAFT,STOPPER</v>
      </c>
      <c r="G372" s="37">
        <v>1000</v>
      </c>
      <c r="H372" s="76" t="s">
        <v>7782</v>
      </c>
      <c r="I372" s="76" t="s">
        <v>532</v>
      </c>
      <c r="J372" s="27" t="s">
        <v>11400</v>
      </c>
    </row>
    <row r="373" spans="2:10" hidden="1" x14ac:dyDescent="0.35">
      <c r="B373" s="76">
        <v>371</v>
      </c>
      <c r="C373" s="18" t="s">
        <v>11385</v>
      </c>
      <c r="D373" s="18" t="s">
        <v>8051</v>
      </c>
      <c r="E373" s="76" t="str">
        <f>VLOOKUP($D373,'Master Partnumber'!$C:$E,3,FALSE)</f>
        <v>F1226</v>
      </c>
      <c r="F373" s="76" t="str">
        <f>VLOOKUP($D373,'Master Partnumber'!$C:$E,2,FALSE)</f>
        <v>PIN,ELECTRODE,57,5,ST</v>
      </c>
      <c r="G373" s="37">
        <v>1000</v>
      </c>
      <c r="H373" s="76" t="s">
        <v>7782</v>
      </c>
      <c r="I373" s="76" t="s">
        <v>532</v>
      </c>
      <c r="J373" s="27" t="s">
        <v>11400</v>
      </c>
    </row>
    <row r="374" spans="2:10" hidden="1" x14ac:dyDescent="0.35">
      <c r="B374" s="76">
        <v>372</v>
      </c>
      <c r="C374" s="18" t="s">
        <v>11385</v>
      </c>
      <c r="D374" s="76" t="s">
        <v>8051</v>
      </c>
      <c r="E374" s="76" t="str">
        <f>VLOOKUP($D374,'Master Partnumber'!$C:$E,3,FALSE)</f>
        <v>F1226</v>
      </c>
      <c r="F374" s="76" t="str">
        <f>VLOOKUP($D374,'Master Partnumber'!$C:$E,2,FALSE)</f>
        <v>PIN,ELECTRODE,57,5,ST</v>
      </c>
      <c r="G374" s="37">
        <v>1000</v>
      </c>
      <c r="H374" s="76" t="s">
        <v>7782</v>
      </c>
      <c r="I374" s="76" t="s">
        <v>532</v>
      </c>
      <c r="J374" s="27" t="s">
        <v>11400</v>
      </c>
    </row>
    <row r="375" spans="2:10" hidden="1" x14ac:dyDescent="0.35">
      <c r="B375" s="76">
        <v>373</v>
      </c>
      <c r="C375" s="18" t="s">
        <v>11385</v>
      </c>
      <c r="D375" s="18" t="s">
        <v>8638</v>
      </c>
      <c r="E375" s="76" t="str">
        <f>VLOOKUP($D375,'Master Partnumber'!$C:$E,3,FALSE)</f>
        <v>F1313</v>
      </c>
      <c r="F375" s="76" t="str">
        <f>VLOOKUP($D375,'Master Partnumber'!$C:$E,2,FALSE)</f>
        <v>SHAFT,CLEANER,EJ</v>
      </c>
      <c r="G375" s="37">
        <v>2000</v>
      </c>
      <c r="H375" s="76" t="s">
        <v>7782</v>
      </c>
      <c r="I375" s="76" t="s">
        <v>532</v>
      </c>
      <c r="J375" s="27" t="s">
        <v>11400</v>
      </c>
    </row>
    <row r="376" spans="2:10" hidden="1" x14ac:dyDescent="0.35">
      <c r="B376" s="76">
        <v>374</v>
      </c>
      <c r="C376" s="18" t="s">
        <v>11385</v>
      </c>
      <c r="D376" s="76" t="s">
        <v>8638</v>
      </c>
      <c r="E376" s="76" t="str">
        <f>VLOOKUP($D376,'Master Partnumber'!$C:$E,3,FALSE)</f>
        <v>F1313</v>
      </c>
      <c r="F376" s="76" t="str">
        <f>VLOOKUP($D376,'Master Partnumber'!$C:$E,2,FALSE)</f>
        <v>SHAFT,CLEANER,EJ</v>
      </c>
      <c r="G376" s="37">
        <v>2000</v>
      </c>
      <c r="H376" s="76" t="s">
        <v>7782</v>
      </c>
      <c r="I376" s="76" t="s">
        <v>532</v>
      </c>
      <c r="J376" s="27" t="s">
        <v>11400</v>
      </c>
    </row>
    <row r="377" spans="2:10" hidden="1" x14ac:dyDescent="0.35">
      <c r="B377" s="76">
        <v>375</v>
      </c>
      <c r="C377" s="18" t="s">
        <v>11385</v>
      </c>
      <c r="D377" s="18" t="s">
        <v>8638</v>
      </c>
      <c r="E377" s="76" t="str">
        <f>VLOOKUP($D377,'Master Partnumber'!$C:$E,3,FALSE)</f>
        <v>F1313</v>
      </c>
      <c r="F377" s="76" t="str">
        <f>VLOOKUP($D377,'Master Partnumber'!$C:$E,2,FALSE)</f>
        <v>SHAFT,CLEANER,EJ</v>
      </c>
      <c r="G377" s="37">
        <v>2000</v>
      </c>
      <c r="H377" s="76" t="s">
        <v>7782</v>
      </c>
      <c r="I377" s="76" t="s">
        <v>532</v>
      </c>
      <c r="J377" s="27" t="s">
        <v>11400</v>
      </c>
    </row>
    <row r="378" spans="2:10" hidden="1" x14ac:dyDescent="0.35">
      <c r="B378" s="76">
        <v>376</v>
      </c>
      <c r="C378" s="18" t="s">
        <v>11385</v>
      </c>
      <c r="D378" s="76" t="s">
        <v>8577</v>
      </c>
      <c r="E378" s="76" t="str">
        <f>VLOOKUP($D378,'Master Partnumber'!$C:$E,3,FALSE)</f>
        <v>F1259</v>
      </c>
      <c r="F378" s="76" t="str">
        <f>VLOOKUP($D378,'Master Partnumber'!$C:$E,2,FALSE)</f>
        <v>SHAFT,HOLDER,AUTO DRAWING,1ST,CST</v>
      </c>
      <c r="G378" s="37">
        <v>500</v>
      </c>
      <c r="H378" s="76" t="s">
        <v>7782</v>
      </c>
      <c r="I378" s="76" t="s">
        <v>532</v>
      </c>
      <c r="J378" s="27" t="s">
        <v>11400</v>
      </c>
    </row>
    <row r="379" spans="2:10" hidden="1" x14ac:dyDescent="0.35">
      <c r="B379" s="76">
        <v>377</v>
      </c>
      <c r="C379" s="18" t="s">
        <v>11385</v>
      </c>
      <c r="D379" s="18" t="s">
        <v>8757</v>
      </c>
      <c r="E379" s="76" t="str">
        <f>VLOOKUP($D379,'Master Partnumber'!$C:$E,3,FALSE)</f>
        <v>F1288</v>
      </c>
      <c r="F379" s="76" t="str">
        <f>VLOOKUP($D379,'Master Partnumber'!$C:$E,2,FALSE)</f>
        <v>ROLLER,DRIVEN,HEAD,LEFT,BAS</v>
      </c>
      <c r="G379" s="37">
        <v>500</v>
      </c>
      <c r="H379" s="76" t="s">
        <v>7782</v>
      </c>
      <c r="I379" s="76" t="s">
        <v>532</v>
      </c>
      <c r="J379" s="27" t="s">
        <v>11400</v>
      </c>
    </row>
    <row r="380" spans="2:10" hidden="1" x14ac:dyDescent="0.35">
      <c r="B380" s="76">
        <v>378</v>
      </c>
      <c r="C380" s="18" t="s">
        <v>11385</v>
      </c>
      <c r="D380" s="76" t="s">
        <v>8757</v>
      </c>
      <c r="E380" s="76" t="str">
        <f>VLOOKUP($D380,'Master Partnumber'!$C:$E,3,FALSE)</f>
        <v>F1288</v>
      </c>
      <c r="F380" s="76" t="str">
        <f>VLOOKUP($D380,'Master Partnumber'!$C:$E,2,FALSE)</f>
        <v>ROLLER,DRIVEN,HEAD,LEFT,BAS</v>
      </c>
      <c r="G380" s="37">
        <v>500</v>
      </c>
      <c r="H380" s="76" t="s">
        <v>7782</v>
      </c>
      <c r="I380" s="76" t="s">
        <v>532</v>
      </c>
      <c r="J380" s="27" t="s">
        <v>11400</v>
      </c>
    </row>
    <row r="381" spans="2:10" hidden="1" x14ac:dyDescent="0.35">
      <c r="B381" s="76">
        <v>379</v>
      </c>
      <c r="C381" s="18" t="s">
        <v>11385</v>
      </c>
      <c r="D381" s="18" t="s">
        <v>8757</v>
      </c>
      <c r="E381" s="76" t="str">
        <f>VLOOKUP($D381,'Master Partnumber'!$C:$E,3,FALSE)</f>
        <v>F1288</v>
      </c>
      <c r="F381" s="76" t="str">
        <f>VLOOKUP($D381,'Master Partnumber'!$C:$E,2,FALSE)</f>
        <v>ROLLER,DRIVEN,HEAD,LEFT,BAS</v>
      </c>
      <c r="G381" s="37">
        <v>500</v>
      </c>
      <c r="H381" s="76" t="s">
        <v>7782</v>
      </c>
      <c r="I381" s="76" t="s">
        <v>532</v>
      </c>
      <c r="J381" s="27" t="s">
        <v>11400</v>
      </c>
    </row>
    <row r="382" spans="2:10" hidden="1" x14ac:dyDescent="0.35">
      <c r="B382" s="76">
        <v>380</v>
      </c>
      <c r="C382" s="18" t="s">
        <v>11385</v>
      </c>
      <c r="D382" s="76" t="s">
        <v>8757</v>
      </c>
      <c r="E382" s="76" t="str">
        <f>VLOOKUP($D382,'Master Partnumber'!$C:$E,3,FALSE)</f>
        <v>F1288</v>
      </c>
      <c r="F382" s="76" t="str">
        <f>VLOOKUP($D382,'Master Partnumber'!$C:$E,2,FALSE)</f>
        <v>ROLLER,DRIVEN,HEAD,LEFT,BAS</v>
      </c>
      <c r="G382" s="37">
        <v>500</v>
      </c>
      <c r="H382" s="76" t="s">
        <v>7782</v>
      </c>
      <c r="I382" s="76" t="s">
        <v>532</v>
      </c>
      <c r="J382" s="27" t="s">
        <v>11400</v>
      </c>
    </row>
    <row r="383" spans="2:10" hidden="1" x14ac:dyDescent="0.35">
      <c r="B383" s="76">
        <v>381</v>
      </c>
      <c r="C383" s="18" t="s">
        <v>11385</v>
      </c>
      <c r="D383" s="18" t="s">
        <v>11336</v>
      </c>
      <c r="E383" s="76" t="str">
        <f>VLOOKUP($D383,'Master Partnumber'!$C:$E,3,FALSE)</f>
        <v>F1499</v>
      </c>
      <c r="F383" s="76" t="str">
        <f>VLOOKUP($D383,'Master Partnumber'!$C:$E,2,FALSE)</f>
        <v>SHAFT,DAMPER,ICH;B</v>
      </c>
      <c r="G383" s="37">
        <v>1000</v>
      </c>
      <c r="H383" s="76" t="s">
        <v>7782</v>
      </c>
      <c r="I383" s="76" t="s">
        <v>532</v>
      </c>
      <c r="J383" s="27" t="s">
        <v>11400</v>
      </c>
    </row>
    <row r="384" spans="2:10" hidden="1" x14ac:dyDescent="0.35">
      <c r="B384" s="76">
        <v>382</v>
      </c>
      <c r="C384" s="18" t="s">
        <v>11385</v>
      </c>
      <c r="D384" s="76" t="s">
        <v>11336</v>
      </c>
      <c r="E384" s="76" t="str">
        <f>VLOOKUP($D384,'Master Partnumber'!$C:$E,3,FALSE)</f>
        <v>F1499</v>
      </c>
      <c r="F384" s="76" t="str">
        <f>VLOOKUP($D384,'Master Partnumber'!$C:$E,2,FALSE)</f>
        <v>SHAFT,DAMPER,ICH;B</v>
      </c>
      <c r="G384" s="37">
        <v>1000</v>
      </c>
      <c r="H384" s="76" t="s">
        <v>7782</v>
      </c>
      <c r="I384" s="76" t="s">
        <v>532</v>
      </c>
      <c r="J384" s="27" t="s">
        <v>11400</v>
      </c>
    </row>
    <row r="385" spans="2:10" hidden="1" x14ac:dyDescent="0.35">
      <c r="B385" s="76">
        <v>383</v>
      </c>
      <c r="C385" s="18" t="s">
        <v>11385</v>
      </c>
      <c r="D385" s="18" t="s">
        <v>11336</v>
      </c>
      <c r="E385" s="76" t="str">
        <f>VLOOKUP($D385,'Master Partnumber'!$C:$E,3,FALSE)</f>
        <v>F1499</v>
      </c>
      <c r="F385" s="76" t="str">
        <f>VLOOKUP($D385,'Master Partnumber'!$C:$E,2,FALSE)</f>
        <v>SHAFT,DAMPER,ICH;B</v>
      </c>
      <c r="G385" s="37">
        <v>1000</v>
      </c>
      <c r="H385" s="76" t="s">
        <v>7782</v>
      </c>
      <c r="I385" s="76" t="s">
        <v>532</v>
      </c>
      <c r="J385" s="27" t="s">
        <v>11400</v>
      </c>
    </row>
    <row r="386" spans="2:10" hidden="1" x14ac:dyDescent="0.35">
      <c r="B386" s="76">
        <v>384</v>
      </c>
      <c r="C386" s="18" t="s">
        <v>11385</v>
      </c>
      <c r="D386" s="76" t="s">
        <v>11336</v>
      </c>
      <c r="E386" s="76" t="str">
        <f>VLOOKUP($D386,'Master Partnumber'!$C:$E,3,FALSE)</f>
        <v>F1499</v>
      </c>
      <c r="F386" s="76" t="str">
        <f>VLOOKUP($D386,'Master Partnumber'!$C:$E,2,FALSE)</f>
        <v>SHAFT,DAMPER,ICH;B</v>
      </c>
      <c r="G386" s="37">
        <v>1000</v>
      </c>
      <c r="H386" s="76" t="s">
        <v>7782</v>
      </c>
      <c r="I386" s="76" t="s">
        <v>532</v>
      </c>
      <c r="J386" s="27" t="s">
        <v>11400</v>
      </c>
    </row>
    <row r="387" spans="2:10" hidden="1" x14ac:dyDescent="0.35">
      <c r="B387" s="76">
        <v>385</v>
      </c>
      <c r="C387" s="18" t="s">
        <v>11385</v>
      </c>
      <c r="D387" s="18" t="s">
        <v>11345</v>
      </c>
      <c r="E387" s="76" t="str">
        <f>VLOOKUP($D387,'Master Partnumber'!$C:$E,3,FALSE)</f>
        <v>F1498</v>
      </c>
      <c r="F387" s="76" t="str">
        <f>VLOOKUP($D387,'Master Partnumber'!$C:$E,2,FALSE)</f>
        <v>SHAFT,DAMPER,1CH;C</v>
      </c>
      <c r="G387" s="37">
        <v>2000</v>
      </c>
      <c r="H387" s="76" t="s">
        <v>7782</v>
      </c>
      <c r="I387" s="76" t="s">
        <v>532</v>
      </c>
      <c r="J387" s="27" t="s">
        <v>11400</v>
      </c>
    </row>
    <row r="388" spans="2:10" hidden="1" x14ac:dyDescent="0.35">
      <c r="B388" s="76">
        <v>386</v>
      </c>
      <c r="C388" s="18" t="s">
        <v>11385</v>
      </c>
      <c r="D388" s="76" t="s">
        <v>11345</v>
      </c>
      <c r="E388" s="76" t="str">
        <f>VLOOKUP($D388,'Master Partnumber'!$C:$E,3,FALSE)</f>
        <v>F1498</v>
      </c>
      <c r="F388" s="76" t="str">
        <f>VLOOKUP($D388,'Master Partnumber'!$C:$E,2,FALSE)</f>
        <v>SHAFT,DAMPER,1CH;C</v>
      </c>
      <c r="G388" s="37">
        <v>2000</v>
      </c>
      <c r="H388" s="76" t="s">
        <v>7782</v>
      </c>
      <c r="I388" s="76" t="s">
        <v>532</v>
      </c>
      <c r="J388" s="27" t="s">
        <v>11400</v>
      </c>
    </row>
    <row r="389" spans="2:10" hidden="1" x14ac:dyDescent="0.35">
      <c r="B389" s="76">
        <v>387</v>
      </c>
      <c r="C389" s="18" t="s">
        <v>11385</v>
      </c>
      <c r="D389" s="18" t="s">
        <v>11345</v>
      </c>
      <c r="E389" s="76" t="str">
        <f>VLOOKUP($D389,'Master Partnumber'!$C:$E,3,FALSE)</f>
        <v>F1498</v>
      </c>
      <c r="F389" s="76" t="str">
        <f>VLOOKUP($D389,'Master Partnumber'!$C:$E,2,FALSE)</f>
        <v>SHAFT,DAMPER,1CH;C</v>
      </c>
      <c r="G389" s="37">
        <v>2000</v>
      </c>
      <c r="H389" s="76" t="s">
        <v>7782</v>
      </c>
      <c r="I389" s="76" t="s">
        <v>532</v>
      </c>
      <c r="J389" s="27" t="s">
        <v>11400</v>
      </c>
    </row>
    <row r="390" spans="2:10" hidden="1" x14ac:dyDescent="0.35">
      <c r="B390" s="76">
        <v>388</v>
      </c>
      <c r="C390" s="18" t="s">
        <v>11385</v>
      </c>
      <c r="D390" s="76" t="s">
        <v>8355</v>
      </c>
      <c r="E390" s="76" t="str">
        <f>VLOOKUP($D390,'Master Partnumber'!$C:$E,3,FALSE)</f>
        <v>F1310</v>
      </c>
      <c r="F390" s="76" t="str">
        <f>VLOOKUP($D390,'Master Partnumber'!$C:$E,2,FALSE)</f>
        <v>SHAFT,MOUNT,BACKUP,BU</v>
      </c>
      <c r="G390" s="37">
        <v>2000</v>
      </c>
      <c r="H390" s="76" t="s">
        <v>7782</v>
      </c>
      <c r="I390" s="76" t="s">
        <v>532</v>
      </c>
      <c r="J390" s="27" t="s">
        <v>11400</v>
      </c>
    </row>
    <row r="391" spans="2:10" hidden="1" x14ac:dyDescent="0.35">
      <c r="B391" s="76">
        <v>389</v>
      </c>
      <c r="C391" s="18" t="s">
        <v>11385</v>
      </c>
      <c r="D391" s="18" t="s">
        <v>8355</v>
      </c>
      <c r="E391" s="76" t="str">
        <f>VLOOKUP($D391,'Master Partnumber'!$C:$E,3,FALSE)</f>
        <v>F1310</v>
      </c>
      <c r="F391" s="76" t="str">
        <f>VLOOKUP($D391,'Master Partnumber'!$C:$E,2,FALSE)</f>
        <v>SHAFT,MOUNT,BACKUP,BU</v>
      </c>
      <c r="G391" s="37">
        <v>2000</v>
      </c>
      <c r="H391" s="76" t="s">
        <v>7782</v>
      </c>
      <c r="I391" s="76" t="s">
        <v>532</v>
      </c>
      <c r="J391" s="27" t="s">
        <v>11400</v>
      </c>
    </row>
    <row r="392" spans="2:10" hidden="1" x14ac:dyDescent="0.35">
      <c r="B392" s="76">
        <v>390</v>
      </c>
      <c r="C392" s="18" t="s">
        <v>11385</v>
      </c>
      <c r="D392" s="76" t="s">
        <v>8051</v>
      </c>
      <c r="E392" s="76" t="str">
        <f>VLOOKUP($D392,'Master Partnumber'!$C:$E,3,FALSE)</f>
        <v>F1226</v>
      </c>
      <c r="F392" s="76" t="str">
        <f>VLOOKUP($D392,'Master Partnumber'!$C:$E,2,FALSE)</f>
        <v>PIN,ELECTRODE,57,5,ST</v>
      </c>
      <c r="G392" s="37">
        <v>1000</v>
      </c>
      <c r="H392" s="76" t="s">
        <v>7782</v>
      </c>
      <c r="I392" s="76" t="s">
        <v>532</v>
      </c>
      <c r="J392" s="27" t="s">
        <v>11400</v>
      </c>
    </row>
    <row r="393" spans="2:10" hidden="1" x14ac:dyDescent="0.35">
      <c r="B393" s="76">
        <v>391</v>
      </c>
      <c r="C393" s="18" t="s">
        <v>11385</v>
      </c>
      <c r="D393" s="18" t="s">
        <v>11066</v>
      </c>
      <c r="E393" s="76" t="str">
        <f>VLOOKUP($D393,'Master Partnumber'!$C:$E,3,FALSE)</f>
        <v>F1475</v>
      </c>
      <c r="F393" s="76" t="str">
        <f>VLOOKUP($D393,'Master Partnumber'!$C:$E,2,FALSE)</f>
        <v>PIN,ELECTRODE,20.9,ST</v>
      </c>
      <c r="G393" s="37">
        <v>1000</v>
      </c>
      <c r="H393" s="76" t="s">
        <v>7782</v>
      </c>
      <c r="I393" s="76" t="s">
        <v>532</v>
      </c>
      <c r="J393" s="27" t="s">
        <v>11400</v>
      </c>
    </row>
    <row r="394" spans="2:10" hidden="1" x14ac:dyDescent="0.35">
      <c r="B394" s="76">
        <v>392</v>
      </c>
      <c r="C394" s="18" t="s">
        <v>11385</v>
      </c>
      <c r="D394" s="76" t="s">
        <v>11066</v>
      </c>
      <c r="E394" s="76" t="str">
        <f>VLOOKUP($D394,'Master Partnumber'!$C:$E,3,FALSE)</f>
        <v>F1475</v>
      </c>
      <c r="F394" s="76" t="str">
        <f>VLOOKUP($D394,'Master Partnumber'!$C:$E,2,FALSE)</f>
        <v>PIN,ELECTRODE,20.9,ST</v>
      </c>
      <c r="G394" s="37">
        <v>2000</v>
      </c>
      <c r="H394" s="76" t="s">
        <v>7782</v>
      </c>
      <c r="I394" s="76" t="s">
        <v>532</v>
      </c>
      <c r="J394" s="27" t="s">
        <v>11400</v>
      </c>
    </row>
    <row r="395" spans="2:10" hidden="1" x14ac:dyDescent="0.35">
      <c r="B395" s="76">
        <v>393</v>
      </c>
      <c r="C395" s="18" t="s">
        <v>11385</v>
      </c>
      <c r="D395" s="18" t="s">
        <v>253</v>
      </c>
      <c r="E395" s="76" t="str">
        <f>VLOOKUP($D395,'Master Partnumber'!$C:$E,3,FALSE)</f>
        <v>F0317</v>
      </c>
      <c r="F395" s="76" t="str">
        <f>VLOOKUP($D395,'Master Partnumber'!$C:$E,2,FALSE)</f>
        <v>SHAFT,LOCATE,FRAME,SCANNER,FR</v>
      </c>
      <c r="G395" s="37">
        <v>200</v>
      </c>
      <c r="H395" s="76" t="s">
        <v>7782</v>
      </c>
      <c r="I395" s="76" t="s">
        <v>532</v>
      </c>
      <c r="J395" s="27" t="s">
        <v>11400</v>
      </c>
    </row>
    <row r="396" spans="2:10" hidden="1" x14ac:dyDescent="0.35">
      <c r="B396" s="76">
        <v>394</v>
      </c>
      <c r="C396" s="18" t="s">
        <v>11385</v>
      </c>
      <c r="D396" s="76" t="s">
        <v>785</v>
      </c>
      <c r="E396" s="76" t="str">
        <f>VLOOKUP($D396,'Master Partnumber'!$C:$E,3,FALSE)</f>
        <v>F0318</v>
      </c>
      <c r="F396" s="76" t="str">
        <f>VLOOKUP($D396,'Master Partnumber'!$C:$E,2,FALSE)</f>
        <v>SHAFT,FULCRUM,HINGE,FR</v>
      </c>
      <c r="G396" s="37">
        <v>500</v>
      </c>
      <c r="H396" s="76" t="s">
        <v>7782</v>
      </c>
      <c r="I396" s="76" t="s">
        <v>532</v>
      </c>
      <c r="J396" s="27" t="s">
        <v>11400</v>
      </c>
    </row>
    <row r="397" spans="2:10" hidden="1" x14ac:dyDescent="0.35">
      <c r="B397" s="76">
        <v>395</v>
      </c>
      <c r="C397" s="18" t="s">
        <v>11385</v>
      </c>
      <c r="D397" s="18" t="s">
        <v>785</v>
      </c>
      <c r="E397" s="76" t="str">
        <f>VLOOKUP($D397,'Master Partnumber'!$C:$E,3,FALSE)</f>
        <v>F0318</v>
      </c>
      <c r="F397" s="76" t="str">
        <f>VLOOKUP($D397,'Master Partnumber'!$C:$E,2,FALSE)</f>
        <v>SHAFT,FULCRUM,HINGE,FR</v>
      </c>
      <c r="G397" s="37">
        <v>500</v>
      </c>
      <c r="H397" s="76" t="s">
        <v>7782</v>
      </c>
      <c r="I397" s="76" t="s">
        <v>532</v>
      </c>
      <c r="J397" s="27" t="s">
        <v>11400</v>
      </c>
    </row>
    <row r="398" spans="2:10" hidden="1" x14ac:dyDescent="0.35">
      <c r="B398" s="76">
        <v>396</v>
      </c>
      <c r="C398" s="18" t="s">
        <v>11385</v>
      </c>
      <c r="D398" s="76" t="s">
        <v>253</v>
      </c>
      <c r="E398" s="76" t="str">
        <f>VLOOKUP($D398,'Master Partnumber'!$C:$E,3,FALSE)</f>
        <v>F0317</v>
      </c>
      <c r="F398" s="76" t="str">
        <f>VLOOKUP($D398,'Master Partnumber'!$C:$E,2,FALSE)</f>
        <v>SHAFT,LOCATE,FRAME,SCANNER,FR</v>
      </c>
      <c r="G398" s="37">
        <v>200</v>
      </c>
      <c r="H398" s="76" t="s">
        <v>7782</v>
      </c>
      <c r="I398" s="76" t="s">
        <v>532</v>
      </c>
      <c r="J398" s="27" t="s">
        <v>11400</v>
      </c>
    </row>
    <row r="399" spans="2:10" hidden="1" x14ac:dyDescent="0.35">
      <c r="B399" s="76">
        <v>397</v>
      </c>
      <c r="C399" s="18" t="s">
        <v>11385</v>
      </c>
      <c r="D399" s="18" t="s">
        <v>785</v>
      </c>
      <c r="E399" s="76" t="str">
        <f>VLOOKUP($D399,'Master Partnumber'!$C:$E,3,FALSE)</f>
        <v>F0318</v>
      </c>
      <c r="F399" s="76" t="str">
        <f>VLOOKUP($D399,'Master Partnumber'!$C:$E,2,FALSE)</f>
        <v>SHAFT,FULCRUM,HINGE,FR</v>
      </c>
      <c r="G399" s="37">
        <v>500</v>
      </c>
      <c r="H399" s="76" t="s">
        <v>7782</v>
      </c>
      <c r="I399" s="76" t="s">
        <v>532</v>
      </c>
      <c r="J399" s="27" t="s">
        <v>11400</v>
      </c>
    </row>
    <row r="400" spans="2:10" hidden="1" x14ac:dyDescent="0.35">
      <c r="B400" s="76">
        <v>398</v>
      </c>
      <c r="C400" s="18" t="s">
        <v>11385</v>
      </c>
      <c r="D400" s="76" t="s">
        <v>785</v>
      </c>
      <c r="E400" s="76" t="str">
        <f>VLOOKUP($D400,'Master Partnumber'!$C:$E,3,FALSE)</f>
        <v>F0318</v>
      </c>
      <c r="F400" s="76" t="str">
        <f>VLOOKUP($D400,'Master Partnumber'!$C:$E,2,FALSE)</f>
        <v>SHAFT,FULCRUM,HINGE,FR</v>
      </c>
      <c r="G400" s="37">
        <v>500</v>
      </c>
      <c r="H400" s="76" t="s">
        <v>7782</v>
      </c>
      <c r="I400" s="76" t="s">
        <v>532</v>
      </c>
      <c r="J400" s="27" t="s">
        <v>11400</v>
      </c>
    </row>
    <row r="401" spans="2:10" hidden="1" x14ac:dyDescent="0.35">
      <c r="B401" s="76">
        <v>399</v>
      </c>
      <c r="C401" s="18" t="s">
        <v>11385</v>
      </c>
      <c r="D401" s="18" t="s">
        <v>8242</v>
      </c>
      <c r="E401" s="76" t="str">
        <f>VLOOKUP($D401,'Master Partnumber'!$C:$E,3,FALSE)</f>
        <v>F1219</v>
      </c>
      <c r="F401" s="76" t="str">
        <f>VLOOKUP($D401,'Master Partnumber'!$C:$E,2,FALSE)</f>
        <v>SHAFT</v>
      </c>
      <c r="G401" s="37">
        <v>200</v>
      </c>
      <c r="H401" s="76" t="s">
        <v>7782</v>
      </c>
      <c r="I401" s="76" t="s">
        <v>532</v>
      </c>
      <c r="J401" s="27" t="s">
        <v>11400</v>
      </c>
    </row>
    <row r="402" spans="2:10" hidden="1" x14ac:dyDescent="0.35">
      <c r="B402" s="76">
        <v>400</v>
      </c>
      <c r="C402" s="18" t="s">
        <v>11385</v>
      </c>
      <c r="D402" s="76" t="s">
        <v>8242</v>
      </c>
      <c r="E402" s="76" t="str">
        <f>VLOOKUP($D402,'Master Partnumber'!$C:$E,3,FALSE)</f>
        <v>F1219</v>
      </c>
      <c r="F402" s="76" t="str">
        <f>VLOOKUP($D402,'Master Partnumber'!$C:$E,2,FALSE)</f>
        <v>SHAFT</v>
      </c>
      <c r="G402" s="37">
        <v>200</v>
      </c>
      <c r="H402" s="76" t="s">
        <v>7782</v>
      </c>
      <c r="I402" s="76" t="s">
        <v>532</v>
      </c>
      <c r="J402" s="27" t="s">
        <v>11400</v>
      </c>
    </row>
    <row r="403" spans="2:10" hidden="1" x14ac:dyDescent="0.35">
      <c r="B403" s="76">
        <v>401</v>
      </c>
      <c r="C403" s="18" t="s">
        <v>11385</v>
      </c>
      <c r="D403" s="18" t="s">
        <v>8582</v>
      </c>
      <c r="E403" s="76" t="str">
        <f>VLOOKUP($D403,'Master Partnumber'!$C:$E,3,FALSE)</f>
        <v>F1287</v>
      </c>
      <c r="F403" s="76" t="str">
        <f>VLOOKUP($D403,'Master Partnumber'!$C:$E,2,FALSE)</f>
        <v>SHAFT,HOLDER,AUTO DRAWING,2ND,CST</v>
      </c>
      <c r="G403" s="37">
        <v>500</v>
      </c>
      <c r="H403" s="76" t="s">
        <v>7782</v>
      </c>
      <c r="I403" s="76" t="s">
        <v>532</v>
      </c>
      <c r="J403" s="27" t="s">
        <v>11400</v>
      </c>
    </row>
    <row r="404" spans="2:10" hidden="1" x14ac:dyDescent="0.35">
      <c r="B404" s="76">
        <v>402</v>
      </c>
      <c r="C404" s="18" t="s">
        <v>11385</v>
      </c>
      <c r="D404" s="76" t="s">
        <v>8582</v>
      </c>
      <c r="E404" s="76" t="str">
        <f>VLOOKUP($D404,'Master Partnumber'!$C:$E,3,FALSE)</f>
        <v>F1287</v>
      </c>
      <c r="F404" s="76" t="str">
        <f>VLOOKUP($D404,'Master Partnumber'!$C:$E,2,FALSE)</f>
        <v>SHAFT,HOLDER,AUTO DRAWING,2ND,CST</v>
      </c>
      <c r="G404" s="37">
        <v>500</v>
      </c>
      <c r="H404" s="76" t="s">
        <v>7782</v>
      </c>
      <c r="I404" s="76" t="s">
        <v>532</v>
      </c>
      <c r="J404" s="27" t="s">
        <v>11400</v>
      </c>
    </row>
    <row r="405" spans="2:10" hidden="1" x14ac:dyDescent="0.35">
      <c r="B405" s="76">
        <v>403</v>
      </c>
      <c r="C405" s="18" t="s">
        <v>11385</v>
      </c>
      <c r="D405" s="18" t="s">
        <v>11417</v>
      </c>
      <c r="E405" s="76" t="str">
        <f>VLOOKUP($D405,'Master Partnumber'!$C:$E,3,FALSE)</f>
        <v>F1513</v>
      </c>
      <c r="F405" s="76" t="str">
        <f>VLOOKUP($D405,'Master Partnumber'!$C:$E,2,FALSE)</f>
        <v>SHAFT,ARM,LINK,BELT,1ST,BU</v>
      </c>
      <c r="G405" s="37">
        <v>200</v>
      </c>
      <c r="H405" s="76" t="s">
        <v>7782</v>
      </c>
      <c r="I405" s="76" t="s">
        <v>532</v>
      </c>
      <c r="J405" s="27" t="s">
        <v>11400</v>
      </c>
    </row>
    <row r="406" spans="2:10" hidden="1" x14ac:dyDescent="0.35">
      <c r="B406" s="76">
        <v>404</v>
      </c>
      <c r="C406" s="18" t="s">
        <v>11385</v>
      </c>
      <c r="D406" s="76" t="s">
        <v>8285</v>
      </c>
      <c r="E406" s="76" t="str">
        <f>VLOOKUP($D406,'Master Partnumber'!$C:$E,3,FALSE)</f>
        <v>F1260</v>
      </c>
      <c r="F406" s="76" t="str">
        <f>VLOOKUP($D406,'Master Partnumber'!$C:$E,2,FALSE)</f>
        <v>SHAFT,IDLE,HM</v>
      </c>
      <c r="G406" s="37">
        <v>281</v>
      </c>
      <c r="H406" s="76" t="s">
        <v>7782</v>
      </c>
      <c r="I406" s="76" t="s">
        <v>532</v>
      </c>
      <c r="J406" s="27" t="s">
        <v>11400</v>
      </c>
    </row>
    <row r="407" spans="2:10" hidden="1" x14ac:dyDescent="0.35">
      <c r="B407" s="76">
        <v>405</v>
      </c>
      <c r="C407" s="18" t="s">
        <v>11385</v>
      </c>
      <c r="D407" s="18" t="s">
        <v>8242</v>
      </c>
      <c r="E407" s="76" t="str">
        <f>VLOOKUP($D407,'Master Partnumber'!$C:$E,3,FALSE)</f>
        <v>F1219</v>
      </c>
      <c r="F407" s="76" t="str">
        <f>VLOOKUP($D407,'Master Partnumber'!$C:$E,2,FALSE)</f>
        <v>SHAFT</v>
      </c>
      <c r="G407" s="37">
        <v>200</v>
      </c>
      <c r="H407" s="76" t="s">
        <v>7782</v>
      </c>
      <c r="I407" s="76" t="s">
        <v>532</v>
      </c>
      <c r="J407" s="27" t="s">
        <v>11400</v>
      </c>
    </row>
    <row r="408" spans="2:10" hidden="1" x14ac:dyDescent="0.35">
      <c r="B408" s="76">
        <v>406</v>
      </c>
      <c r="C408" s="18" t="s">
        <v>11385</v>
      </c>
      <c r="D408" s="76" t="s">
        <v>8242</v>
      </c>
      <c r="E408" s="76" t="str">
        <f>VLOOKUP($D408,'Master Partnumber'!$C:$E,3,FALSE)</f>
        <v>F1219</v>
      </c>
      <c r="F408" s="76" t="str">
        <f>VLOOKUP($D408,'Master Partnumber'!$C:$E,2,FALSE)</f>
        <v>SHAFT</v>
      </c>
      <c r="G408" s="37">
        <v>200</v>
      </c>
      <c r="H408" s="76" t="s">
        <v>7782</v>
      </c>
      <c r="I408" s="76" t="s">
        <v>532</v>
      </c>
      <c r="J408" s="27" t="s">
        <v>11400</v>
      </c>
    </row>
    <row r="409" spans="2:10" hidden="1" x14ac:dyDescent="0.35">
      <c r="B409" s="76">
        <v>407</v>
      </c>
      <c r="C409" s="18" t="s">
        <v>11385</v>
      </c>
      <c r="D409" s="18" t="s">
        <v>8242</v>
      </c>
      <c r="E409" s="76" t="str">
        <f>VLOOKUP($D409,'Master Partnumber'!$C:$E,3,FALSE)</f>
        <v>F1219</v>
      </c>
      <c r="F409" s="76" t="str">
        <f>VLOOKUP($D409,'Master Partnumber'!$C:$E,2,FALSE)</f>
        <v>SHAFT</v>
      </c>
      <c r="G409" s="37">
        <v>200</v>
      </c>
      <c r="H409" s="76" t="s">
        <v>7782</v>
      </c>
      <c r="I409" s="76" t="s">
        <v>532</v>
      </c>
      <c r="J409" s="27" t="s">
        <v>11400</v>
      </c>
    </row>
    <row r="410" spans="2:10" hidden="1" x14ac:dyDescent="0.35">
      <c r="B410" s="76">
        <v>408</v>
      </c>
      <c r="C410" s="18" t="s">
        <v>11385</v>
      </c>
      <c r="D410" s="76" t="s">
        <v>8242</v>
      </c>
      <c r="E410" s="76" t="str">
        <f>VLOOKUP($D410,'Master Partnumber'!$C:$E,3,FALSE)</f>
        <v>F1219</v>
      </c>
      <c r="F410" s="76" t="str">
        <f>VLOOKUP($D410,'Master Partnumber'!$C:$E,2,FALSE)</f>
        <v>SHAFT</v>
      </c>
      <c r="G410" s="37">
        <v>200</v>
      </c>
      <c r="H410" s="76" t="s">
        <v>7782</v>
      </c>
      <c r="I410" s="76" t="s">
        <v>532</v>
      </c>
      <c r="J410" s="27" t="s">
        <v>11400</v>
      </c>
    </row>
    <row r="411" spans="2:10" hidden="1" x14ac:dyDescent="0.35">
      <c r="B411" s="76">
        <v>409</v>
      </c>
      <c r="C411" s="18" t="s">
        <v>11385</v>
      </c>
      <c r="D411" s="18" t="s">
        <v>8285</v>
      </c>
      <c r="E411" s="76" t="str">
        <f>VLOOKUP($D411,'Master Partnumber'!$C:$E,3,FALSE)</f>
        <v>F1260</v>
      </c>
      <c r="F411" s="76" t="str">
        <f>VLOOKUP($D411,'Master Partnumber'!$C:$E,2,FALSE)</f>
        <v>SHAFT,IDLE,HM</v>
      </c>
      <c r="G411" s="37">
        <v>500</v>
      </c>
      <c r="H411" s="76" t="s">
        <v>7782</v>
      </c>
      <c r="I411" s="76" t="s">
        <v>532</v>
      </c>
      <c r="J411" s="27" t="s">
        <v>11400</v>
      </c>
    </row>
    <row r="412" spans="2:10" hidden="1" x14ac:dyDescent="0.35">
      <c r="B412" s="76">
        <v>410</v>
      </c>
      <c r="C412" s="18" t="s">
        <v>11385</v>
      </c>
      <c r="D412" s="76" t="s">
        <v>8285</v>
      </c>
      <c r="E412" s="76" t="str">
        <f>VLOOKUP($D412,'Master Partnumber'!$C:$E,3,FALSE)</f>
        <v>F1260</v>
      </c>
      <c r="F412" s="76" t="str">
        <f>VLOOKUP($D412,'Master Partnumber'!$C:$E,2,FALSE)</f>
        <v>SHAFT,IDLE,HM</v>
      </c>
      <c r="G412" s="37">
        <v>500</v>
      </c>
      <c r="H412" s="76" t="s">
        <v>7782</v>
      </c>
      <c r="I412" s="76" t="s">
        <v>532</v>
      </c>
      <c r="J412" s="27" t="s">
        <v>11400</v>
      </c>
    </row>
    <row r="413" spans="2:10" hidden="1" x14ac:dyDescent="0.35">
      <c r="B413" s="76">
        <v>411</v>
      </c>
      <c r="C413" s="18" t="s">
        <v>11385</v>
      </c>
      <c r="D413" s="18" t="s">
        <v>8285</v>
      </c>
      <c r="E413" s="76" t="str">
        <f>VLOOKUP($D413,'Master Partnumber'!$C:$E,3,FALSE)</f>
        <v>F1260</v>
      </c>
      <c r="F413" s="76" t="str">
        <f>VLOOKUP($D413,'Master Partnumber'!$C:$E,2,FALSE)</f>
        <v>SHAFT,IDLE,HM</v>
      </c>
      <c r="G413" s="37">
        <v>500</v>
      </c>
      <c r="H413" s="76" t="s">
        <v>7782</v>
      </c>
      <c r="I413" s="76" t="s">
        <v>532</v>
      </c>
      <c r="J413" s="27" t="s">
        <v>11400</v>
      </c>
    </row>
    <row r="414" spans="2:10" hidden="1" x14ac:dyDescent="0.35">
      <c r="B414" s="76">
        <v>412</v>
      </c>
      <c r="C414" s="18" t="s">
        <v>11385</v>
      </c>
      <c r="D414" s="76" t="s">
        <v>8285</v>
      </c>
      <c r="E414" s="76" t="str">
        <f>VLOOKUP($D414,'Master Partnumber'!$C:$E,3,FALSE)</f>
        <v>F1260</v>
      </c>
      <c r="F414" s="76" t="str">
        <f>VLOOKUP($D414,'Master Partnumber'!$C:$E,2,FALSE)</f>
        <v>SHAFT,IDLE,HM</v>
      </c>
      <c r="G414" s="37">
        <v>500</v>
      </c>
      <c r="H414" s="76" t="s">
        <v>7782</v>
      </c>
      <c r="I414" s="76" t="s">
        <v>532</v>
      </c>
      <c r="J414" s="27" t="s">
        <v>11400</v>
      </c>
    </row>
    <row r="415" spans="2:10" hidden="1" x14ac:dyDescent="0.35">
      <c r="B415" s="76">
        <v>413</v>
      </c>
      <c r="C415" s="18" t="s">
        <v>11385</v>
      </c>
      <c r="D415" s="18" t="s">
        <v>8285</v>
      </c>
      <c r="E415" s="76" t="str">
        <f>VLOOKUP($D415,'Master Partnumber'!$C:$E,3,FALSE)</f>
        <v>F1260</v>
      </c>
      <c r="F415" s="76" t="str">
        <f>VLOOKUP($D415,'Master Partnumber'!$C:$E,2,FALSE)</f>
        <v>SHAFT,IDLE,HM</v>
      </c>
      <c r="G415" s="37">
        <v>500</v>
      </c>
      <c r="H415" s="76" t="s">
        <v>7782</v>
      </c>
      <c r="I415" s="76" t="s">
        <v>532</v>
      </c>
      <c r="J415" s="27" t="s">
        <v>11400</v>
      </c>
    </row>
    <row r="416" spans="2:10" hidden="1" x14ac:dyDescent="0.35">
      <c r="B416" s="76">
        <v>414</v>
      </c>
      <c r="C416" s="18" t="s">
        <v>11385</v>
      </c>
      <c r="D416" s="76" t="s">
        <v>8290</v>
      </c>
      <c r="E416" s="76" t="str">
        <f>VLOOKUP($D416,'Master Partnumber'!$C:$E,3,FALSE)</f>
        <v>F1255</v>
      </c>
      <c r="F416" s="76" t="str">
        <f>VLOOKUP($D416,'Master Partnumber'!$C:$E,2,FALSE)</f>
        <v>SHAFT,BELT,STOPPER,REAR,HM</v>
      </c>
      <c r="G416" s="37">
        <v>250</v>
      </c>
      <c r="H416" s="76" t="s">
        <v>7782</v>
      </c>
      <c r="I416" s="76" t="s">
        <v>532</v>
      </c>
      <c r="J416" s="27" t="s">
        <v>11400</v>
      </c>
    </row>
    <row r="417" spans="2:10" hidden="1" x14ac:dyDescent="0.35">
      <c r="B417" s="76">
        <v>415</v>
      </c>
      <c r="C417" s="18" t="s">
        <v>11385</v>
      </c>
      <c r="D417" s="18" t="s">
        <v>8290</v>
      </c>
      <c r="E417" s="76" t="str">
        <f>VLOOKUP($D417,'Master Partnumber'!$C:$E,3,FALSE)</f>
        <v>F1255</v>
      </c>
      <c r="F417" s="76" t="str">
        <f>VLOOKUP($D417,'Master Partnumber'!$C:$E,2,FALSE)</f>
        <v>SHAFT,BELT,STOPPER,REAR,HM</v>
      </c>
      <c r="G417" s="37">
        <v>250</v>
      </c>
      <c r="H417" s="76" t="s">
        <v>7782</v>
      </c>
      <c r="I417" s="76" t="s">
        <v>532</v>
      </c>
      <c r="J417" s="27" t="s">
        <v>11400</v>
      </c>
    </row>
    <row r="418" spans="2:10" hidden="1" x14ac:dyDescent="0.35">
      <c r="B418" s="76">
        <v>416</v>
      </c>
      <c r="C418" s="18" t="s">
        <v>11385</v>
      </c>
      <c r="D418" s="76" t="s">
        <v>262</v>
      </c>
      <c r="E418" s="76" t="str">
        <f>VLOOKUP($D418,'Master Partnumber'!$C:$E,3,FALSE)</f>
        <v>F0373</v>
      </c>
      <c r="F418" s="76" t="str">
        <f>VLOOKUP($D418,'Master Partnumber'!$C:$E,2,FALSE)</f>
        <v>SHAFT,PINION,CST</v>
      </c>
      <c r="G418" s="37">
        <v>1000</v>
      </c>
      <c r="H418" s="76" t="s">
        <v>7782</v>
      </c>
      <c r="I418" s="76" t="s">
        <v>532</v>
      </c>
      <c r="J418" s="27" t="s">
        <v>11400</v>
      </c>
    </row>
    <row r="419" spans="2:10" hidden="1" x14ac:dyDescent="0.35">
      <c r="B419" s="76">
        <v>417</v>
      </c>
      <c r="C419" s="18" t="s">
        <v>11385</v>
      </c>
      <c r="D419" s="18" t="s">
        <v>8290</v>
      </c>
      <c r="E419" s="76" t="str">
        <f>VLOOKUP($D419,'Master Partnumber'!$C:$E,3,FALSE)</f>
        <v>F1255</v>
      </c>
      <c r="F419" s="76" t="str">
        <f>VLOOKUP($D419,'Master Partnumber'!$C:$E,2,FALSE)</f>
        <v>SHAFT,BELT,STOPPER,REAR,HM</v>
      </c>
      <c r="G419" s="37">
        <v>250</v>
      </c>
      <c r="H419" s="76" t="s">
        <v>7782</v>
      </c>
      <c r="I419" s="76" t="s">
        <v>532</v>
      </c>
      <c r="J419" s="27" t="s">
        <v>11400</v>
      </c>
    </row>
    <row r="420" spans="2:10" hidden="1" x14ac:dyDescent="0.35">
      <c r="B420" s="76">
        <v>418</v>
      </c>
      <c r="C420" s="18" t="s">
        <v>11385</v>
      </c>
      <c r="D420" s="76" t="s">
        <v>8290</v>
      </c>
      <c r="E420" s="76" t="str">
        <f>VLOOKUP($D420,'Master Partnumber'!$C:$E,3,FALSE)</f>
        <v>F1255</v>
      </c>
      <c r="F420" s="76" t="str">
        <f>VLOOKUP($D420,'Master Partnumber'!$C:$E,2,FALSE)</f>
        <v>SHAFT,BELT,STOPPER,REAR,HM</v>
      </c>
      <c r="G420" s="37">
        <v>250</v>
      </c>
      <c r="H420" s="76" t="s">
        <v>7782</v>
      </c>
      <c r="I420" s="76" t="s">
        <v>532</v>
      </c>
      <c r="J420" s="27" t="s">
        <v>11400</v>
      </c>
    </row>
    <row r="421" spans="2:10" hidden="1" x14ac:dyDescent="0.35">
      <c r="B421" s="76">
        <v>419</v>
      </c>
      <c r="C421" s="18" t="s">
        <v>11385</v>
      </c>
      <c r="D421" s="18" t="s">
        <v>8290</v>
      </c>
      <c r="E421" s="76" t="str">
        <f>VLOOKUP($D421,'Master Partnumber'!$C:$E,3,FALSE)</f>
        <v>F1255</v>
      </c>
      <c r="F421" s="76" t="str">
        <f>VLOOKUP($D421,'Master Partnumber'!$C:$E,2,FALSE)</f>
        <v>SHAFT,BELT,STOPPER,REAR,HM</v>
      </c>
      <c r="G421" s="37">
        <v>250</v>
      </c>
      <c r="H421" s="76" t="s">
        <v>7782</v>
      </c>
      <c r="I421" s="76" t="s">
        <v>532</v>
      </c>
      <c r="J421" s="27" t="s">
        <v>11400</v>
      </c>
    </row>
    <row r="422" spans="2:10" hidden="1" x14ac:dyDescent="0.35">
      <c r="B422" s="76">
        <v>420</v>
      </c>
      <c r="C422" s="18" t="s">
        <v>11385</v>
      </c>
      <c r="D422" s="76" t="s">
        <v>262</v>
      </c>
      <c r="E422" s="76" t="str">
        <f>VLOOKUP($D422,'Master Partnumber'!$C:$E,3,FALSE)</f>
        <v>F0373</v>
      </c>
      <c r="F422" s="76" t="str">
        <f>VLOOKUP($D422,'Master Partnumber'!$C:$E,2,FALSE)</f>
        <v>SHAFT,PINION,CST</v>
      </c>
      <c r="G422" s="37">
        <v>1000</v>
      </c>
      <c r="H422" s="76" t="s">
        <v>7782</v>
      </c>
      <c r="I422" s="76" t="s">
        <v>532</v>
      </c>
      <c r="J422" s="27" t="s">
        <v>11400</v>
      </c>
    </row>
    <row r="423" spans="2:10" hidden="1" x14ac:dyDescent="0.35">
      <c r="B423" s="76">
        <v>421</v>
      </c>
      <c r="C423" s="18" t="s">
        <v>11385</v>
      </c>
      <c r="D423" s="18" t="s">
        <v>8290</v>
      </c>
      <c r="E423" s="76" t="str">
        <f>VLOOKUP($D423,'Master Partnumber'!$C:$E,3,FALSE)</f>
        <v>F1255</v>
      </c>
      <c r="F423" s="76" t="str">
        <f>VLOOKUP($D423,'Master Partnumber'!$C:$E,2,FALSE)</f>
        <v>SHAFT,BELT,STOPPER,REAR,HM</v>
      </c>
      <c r="G423" s="37">
        <v>250</v>
      </c>
      <c r="H423" s="76" t="s">
        <v>7782</v>
      </c>
      <c r="I423" s="76" t="s">
        <v>532</v>
      </c>
      <c r="J423" s="27" t="s">
        <v>11400</v>
      </c>
    </row>
    <row r="424" spans="2:10" hidden="1" x14ac:dyDescent="0.35">
      <c r="B424" s="76">
        <v>422</v>
      </c>
      <c r="C424" s="18" t="s">
        <v>11385</v>
      </c>
      <c r="D424" s="76" t="s">
        <v>311</v>
      </c>
      <c r="E424" s="76" t="str">
        <f>VLOOKUP($D424,'Master Partnumber'!$C:$E,3,FALSE)</f>
        <v>F0915</v>
      </c>
      <c r="F424" s="76" t="str">
        <f>VLOOKUP($D424,'Master Partnumber'!$C:$E,2,FALSE)</f>
        <v>SHAFT, 4.84, EJ2</v>
      </c>
      <c r="G424" s="37">
        <v>1000</v>
      </c>
      <c r="H424" s="76" t="s">
        <v>7782</v>
      </c>
      <c r="I424" s="76" t="s">
        <v>532</v>
      </c>
      <c r="J424" s="27" t="s">
        <v>11400</v>
      </c>
    </row>
    <row r="425" spans="2:10" hidden="1" x14ac:dyDescent="0.35">
      <c r="B425" s="76">
        <v>423</v>
      </c>
      <c r="C425" s="18" t="s">
        <v>11385</v>
      </c>
      <c r="D425" s="18" t="s">
        <v>311</v>
      </c>
      <c r="E425" s="76" t="str">
        <f>VLOOKUP($D425,'Master Partnumber'!$C:$E,3,FALSE)</f>
        <v>F0915</v>
      </c>
      <c r="F425" s="76" t="str">
        <f>VLOOKUP($D425,'Master Partnumber'!$C:$E,2,FALSE)</f>
        <v>SHAFT, 4.84, EJ2</v>
      </c>
      <c r="G425" s="37">
        <v>1000</v>
      </c>
      <c r="H425" s="76" t="s">
        <v>7782</v>
      </c>
      <c r="I425" s="76" t="s">
        <v>532</v>
      </c>
      <c r="J425" s="27" t="s">
        <v>11400</v>
      </c>
    </row>
    <row r="426" spans="2:10" hidden="1" x14ac:dyDescent="0.35">
      <c r="B426" s="76">
        <v>424</v>
      </c>
      <c r="C426" s="18" t="s">
        <v>11385</v>
      </c>
      <c r="D426" s="76" t="s">
        <v>311</v>
      </c>
      <c r="E426" s="76" t="str">
        <f>VLOOKUP($D426,'Master Partnumber'!$C:$E,3,FALSE)</f>
        <v>F0915</v>
      </c>
      <c r="F426" s="76" t="str">
        <f>VLOOKUP($D426,'Master Partnumber'!$C:$E,2,FALSE)</f>
        <v>SHAFT, 4.84, EJ2</v>
      </c>
      <c r="G426" s="37">
        <v>1000</v>
      </c>
      <c r="H426" s="76" t="s">
        <v>7782</v>
      </c>
      <c r="I426" s="76" t="s">
        <v>532</v>
      </c>
      <c r="J426" s="27" t="s">
        <v>11400</v>
      </c>
    </row>
    <row r="427" spans="2:10" hidden="1" x14ac:dyDescent="0.35">
      <c r="B427" s="76">
        <v>425</v>
      </c>
      <c r="C427" s="18" t="s">
        <v>11385</v>
      </c>
      <c r="D427" s="18" t="s">
        <v>8290</v>
      </c>
      <c r="E427" s="76" t="str">
        <f>VLOOKUP($D427,'Master Partnumber'!$C:$E,3,FALSE)</f>
        <v>F1255</v>
      </c>
      <c r="F427" s="76" t="str">
        <f>VLOOKUP($D427,'Master Partnumber'!$C:$E,2,FALSE)</f>
        <v>SHAFT,BELT,STOPPER,REAR,HM</v>
      </c>
      <c r="G427" s="37">
        <v>250</v>
      </c>
      <c r="H427" s="76" t="s">
        <v>7782</v>
      </c>
      <c r="I427" s="76" t="s">
        <v>532</v>
      </c>
      <c r="J427" s="27" t="s">
        <v>11400</v>
      </c>
    </row>
    <row r="428" spans="2:10" hidden="1" x14ac:dyDescent="0.35">
      <c r="B428" s="76">
        <v>426</v>
      </c>
      <c r="C428" s="18" t="s">
        <v>11385</v>
      </c>
      <c r="D428" s="76" t="s">
        <v>8290</v>
      </c>
      <c r="E428" s="76" t="str">
        <f>VLOOKUP($D428,'Master Partnumber'!$C:$E,3,FALSE)</f>
        <v>F1255</v>
      </c>
      <c r="F428" s="76" t="str">
        <f>VLOOKUP($D428,'Master Partnumber'!$C:$E,2,FALSE)</f>
        <v>SHAFT,BELT,STOPPER,REAR,HM</v>
      </c>
      <c r="G428" s="37">
        <v>250</v>
      </c>
      <c r="H428" s="76" t="s">
        <v>7782</v>
      </c>
      <c r="I428" s="76" t="s">
        <v>532</v>
      </c>
      <c r="J428" s="27" t="s">
        <v>11400</v>
      </c>
    </row>
    <row r="429" spans="2:10" hidden="1" x14ac:dyDescent="0.35">
      <c r="B429" s="76">
        <v>427</v>
      </c>
      <c r="C429" s="18" t="s">
        <v>11385</v>
      </c>
      <c r="D429" s="18" t="s">
        <v>8290</v>
      </c>
      <c r="E429" s="76" t="str">
        <f>VLOOKUP($D429,'Master Partnumber'!$C:$E,3,FALSE)</f>
        <v>F1255</v>
      </c>
      <c r="F429" s="76" t="str">
        <f>VLOOKUP($D429,'Master Partnumber'!$C:$E,2,FALSE)</f>
        <v>SHAFT,BELT,STOPPER,REAR,HM</v>
      </c>
      <c r="G429" s="37">
        <v>250</v>
      </c>
      <c r="H429" s="76" t="s">
        <v>7782</v>
      </c>
      <c r="I429" s="76" t="s">
        <v>532</v>
      </c>
      <c r="J429" s="27" t="s">
        <v>11400</v>
      </c>
    </row>
    <row r="430" spans="2:10" hidden="1" x14ac:dyDescent="0.35">
      <c r="B430" s="76">
        <v>428</v>
      </c>
      <c r="C430" s="18" t="s">
        <v>11385</v>
      </c>
      <c r="D430" s="76" t="s">
        <v>8290</v>
      </c>
      <c r="E430" s="76" t="str">
        <f>VLOOKUP($D430,'Master Partnumber'!$C:$E,3,FALSE)</f>
        <v>F1255</v>
      </c>
      <c r="F430" s="76" t="str">
        <f>VLOOKUP($D430,'Master Partnumber'!$C:$E,2,FALSE)</f>
        <v>SHAFT,BELT,STOPPER,REAR,HM</v>
      </c>
      <c r="G430" s="37">
        <v>250</v>
      </c>
      <c r="H430" s="76" t="s">
        <v>7782</v>
      </c>
      <c r="I430" s="76" t="s">
        <v>532</v>
      </c>
      <c r="J430" s="27" t="s">
        <v>11400</v>
      </c>
    </row>
    <row r="431" spans="2:10" hidden="1" x14ac:dyDescent="0.35">
      <c r="B431" s="76">
        <v>429</v>
      </c>
      <c r="C431" s="18" t="s">
        <v>11385</v>
      </c>
      <c r="D431" s="18" t="s">
        <v>8290</v>
      </c>
      <c r="E431" s="76" t="str">
        <f>VLOOKUP($D431,'Master Partnumber'!$C:$E,3,FALSE)</f>
        <v>F1255</v>
      </c>
      <c r="F431" s="76" t="str">
        <f>VLOOKUP($D431,'Master Partnumber'!$C:$E,2,FALSE)</f>
        <v>SHAFT,BELT,STOPPER,REAR,HM</v>
      </c>
      <c r="G431" s="37">
        <v>250</v>
      </c>
      <c r="H431" s="76" t="s">
        <v>7782</v>
      </c>
      <c r="I431" s="76" t="s">
        <v>532</v>
      </c>
      <c r="J431" s="27" t="s">
        <v>11400</v>
      </c>
    </row>
    <row r="432" spans="2:10" hidden="1" x14ac:dyDescent="0.35">
      <c r="B432" s="76">
        <v>430</v>
      </c>
      <c r="C432" s="18" t="s">
        <v>11385</v>
      </c>
      <c r="D432" s="76" t="s">
        <v>8290</v>
      </c>
      <c r="E432" s="76" t="str">
        <f>VLOOKUP($D432,'Master Partnumber'!$C:$E,3,FALSE)</f>
        <v>F1255</v>
      </c>
      <c r="F432" s="76" t="str">
        <f>VLOOKUP($D432,'Master Partnumber'!$C:$E,2,FALSE)</f>
        <v>SHAFT,BELT,STOPPER,REAR,HM</v>
      </c>
      <c r="G432" s="37">
        <v>250</v>
      </c>
      <c r="H432" s="76" t="s">
        <v>7782</v>
      </c>
      <c r="I432" s="76" t="s">
        <v>532</v>
      </c>
      <c r="J432" s="27" t="s">
        <v>11400</v>
      </c>
    </row>
    <row r="433" spans="2:10" hidden="1" x14ac:dyDescent="0.35">
      <c r="B433" s="76">
        <v>431</v>
      </c>
      <c r="C433" s="18" t="s">
        <v>11385</v>
      </c>
      <c r="D433" s="18" t="s">
        <v>971</v>
      </c>
      <c r="E433" s="76" t="str">
        <f>VLOOKUP($D433,'Master Partnumber'!$C:$E,3,FALSE)</f>
        <v>F0995</v>
      </c>
      <c r="F433" s="76" t="str">
        <f>VLOOKUP($D433,'Master Partnumber'!$C:$E,2,FALSE)</f>
        <v>SHAFT,MIDDLE TRAY,UPPER,1</v>
      </c>
      <c r="G433" s="37">
        <v>100</v>
      </c>
      <c r="H433" s="76" t="s">
        <v>7782</v>
      </c>
      <c r="I433" s="76" t="s">
        <v>532</v>
      </c>
      <c r="J433" s="27" t="s">
        <v>11400</v>
      </c>
    </row>
    <row r="434" spans="2:10" hidden="1" x14ac:dyDescent="0.35">
      <c r="B434" s="76">
        <v>432</v>
      </c>
      <c r="C434" s="18" t="s">
        <v>11385</v>
      </c>
      <c r="D434" s="76" t="s">
        <v>8151</v>
      </c>
      <c r="E434" s="76" t="str">
        <f>VLOOKUP($D434,'Master Partnumber'!$C:$E,3,FALSE)</f>
        <v>F1237</v>
      </c>
      <c r="F434" s="76" t="str">
        <f>VLOOKUP($D434,'Master Partnumber'!$C:$E,2,FALSE)</f>
        <v>SHAFT,DRIVE,LOWER,2ND,EJ</v>
      </c>
      <c r="G434" s="37">
        <v>94</v>
      </c>
      <c r="H434" s="76" t="s">
        <v>7782</v>
      </c>
      <c r="I434" s="76" t="s">
        <v>532</v>
      </c>
      <c r="J434" s="27" t="s">
        <v>11400</v>
      </c>
    </row>
    <row r="435" spans="2:10" hidden="1" x14ac:dyDescent="0.35">
      <c r="B435" s="76">
        <v>433</v>
      </c>
      <c r="C435" s="18" t="s">
        <v>11385</v>
      </c>
      <c r="D435" s="18" t="s">
        <v>8151</v>
      </c>
      <c r="E435" s="76" t="str">
        <f>VLOOKUP($D435,'Master Partnumber'!$C:$E,3,FALSE)</f>
        <v>F1237</v>
      </c>
      <c r="F435" s="76" t="str">
        <f>VLOOKUP($D435,'Master Partnumber'!$C:$E,2,FALSE)</f>
        <v>SHAFT,DRIVE,LOWER,2ND,EJ</v>
      </c>
      <c r="G435" s="37">
        <v>250</v>
      </c>
      <c r="H435" s="76" t="s">
        <v>7782</v>
      </c>
      <c r="I435" s="76" t="s">
        <v>532</v>
      </c>
      <c r="J435" s="27" t="s">
        <v>11400</v>
      </c>
    </row>
    <row r="436" spans="2:10" hidden="1" x14ac:dyDescent="0.35">
      <c r="B436" s="76">
        <v>434</v>
      </c>
      <c r="C436" s="18" t="s">
        <v>11385</v>
      </c>
      <c r="D436" s="76" t="s">
        <v>8151</v>
      </c>
      <c r="E436" s="76" t="str">
        <f>VLOOKUP($D436,'Master Partnumber'!$C:$E,3,FALSE)</f>
        <v>F1237</v>
      </c>
      <c r="F436" s="76" t="str">
        <f>VLOOKUP($D436,'Master Partnumber'!$C:$E,2,FALSE)</f>
        <v>SHAFT,DRIVE,LOWER,2ND,EJ</v>
      </c>
      <c r="G436" s="37">
        <v>250</v>
      </c>
      <c r="H436" s="76" t="s">
        <v>7782</v>
      </c>
      <c r="I436" s="76" t="s">
        <v>532</v>
      </c>
      <c r="J436" s="27" t="s">
        <v>11400</v>
      </c>
    </row>
    <row r="437" spans="2:10" hidden="1" x14ac:dyDescent="0.35">
      <c r="B437" s="76">
        <v>435</v>
      </c>
      <c r="C437" s="18" t="s">
        <v>11385</v>
      </c>
      <c r="D437" s="18" t="s">
        <v>8151</v>
      </c>
      <c r="E437" s="76" t="str">
        <f>VLOOKUP($D437,'Master Partnumber'!$C:$E,3,FALSE)</f>
        <v>F1237</v>
      </c>
      <c r="F437" s="76" t="str">
        <f>VLOOKUP($D437,'Master Partnumber'!$C:$E,2,FALSE)</f>
        <v>SHAFT,DRIVE,LOWER,2ND,EJ</v>
      </c>
      <c r="G437" s="37">
        <v>250</v>
      </c>
      <c r="H437" s="76" t="s">
        <v>7782</v>
      </c>
      <c r="I437" s="76" t="s">
        <v>532</v>
      </c>
      <c r="J437" s="27" t="s">
        <v>11400</v>
      </c>
    </row>
    <row r="438" spans="2:10" hidden="1" x14ac:dyDescent="0.35">
      <c r="B438" s="76">
        <v>436</v>
      </c>
      <c r="C438" s="18" t="s">
        <v>11385</v>
      </c>
      <c r="D438" s="76" t="s">
        <v>8151</v>
      </c>
      <c r="E438" s="76" t="str">
        <f>VLOOKUP($D438,'Master Partnumber'!$C:$E,3,FALSE)</f>
        <v>F1237</v>
      </c>
      <c r="F438" s="76" t="str">
        <f>VLOOKUP($D438,'Master Partnumber'!$C:$E,2,FALSE)</f>
        <v>SHAFT,DRIVE,LOWER,2ND,EJ</v>
      </c>
      <c r="G438" s="37">
        <v>250</v>
      </c>
      <c r="H438" s="76" t="s">
        <v>7782</v>
      </c>
      <c r="I438" s="76" t="s">
        <v>532</v>
      </c>
      <c r="J438" s="27" t="s">
        <v>11400</v>
      </c>
    </row>
    <row r="439" spans="2:10" hidden="1" x14ac:dyDescent="0.35">
      <c r="B439" s="76">
        <v>437</v>
      </c>
      <c r="C439" s="18" t="s">
        <v>11385</v>
      </c>
      <c r="D439" s="18" t="s">
        <v>8151</v>
      </c>
      <c r="E439" s="76" t="str">
        <f>VLOOKUP($D439,'Master Partnumber'!$C:$E,3,FALSE)</f>
        <v>F1237</v>
      </c>
      <c r="F439" s="76" t="str">
        <f>VLOOKUP($D439,'Master Partnumber'!$C:$E,2,FALSE)</f>
        <v>SHAFT,DRIVE,LOWER,2ND,EJ</v>
      </c>
      <c r="G439" s="37">
        <v>250</v>
      </c>
      <c r="H439" s="76" t="s">
        <v>7782</v>
      </c>
      <c r="I439" s="76" t="s">
        <v>532</v>
      </c>
      <c r="J439" s="27" t="s">
        <v>11400</v>
      </c>
    </row>
    <row r="440" spans="2:10" hidden="1" x14ac:dyDescent="0.35">
      <c r="B440" s="76">
        <v>438</v>
      </c>
      <c r="C440" s="18" t="s">
        <v>11385</v>
      </c>
      <c r="D440" s="76" t="s">
        <v>8151</v>
      </c>
      <c r="E440" s="76" t="str">
        <f>VLOOKUP($D440,'Master Partnumber'!$C:$E,3,FALSE)</f>
        <v>F1237</v>
      </c>
      <c r="F440" s="76" t="str">
        <f>VLOOKUP($D440,'Master Partnumber'!$C:$E,2,FALSE)</f>
        <v>SHAFT,DRIVE,LOWER,2ND,EJ</v>
      </c>
      <c r="G440" s="37">
        <v>250</v>
      </c>
      <c r="H440" s="76" t="s">
        <v>7782</v>
      </c>
      <c r="I440" s="76" t="s">
        <v>532</v>
      </c>
      <c r="J440" s="27" t="s">
        <v>11400</v>
      </c>
    </row>
    <row r="441" spans="2:10" hidden="1" x14ac:dyDescent="0.35">
      <c r="B441" s="76">
        <v>439</v>
      </c>
      <c r="C441" s="18" t="s">
        <v>11385</v>
      </c>
      <c r="D441" s="18" t="s">
        <v>8151</v>
      </c>
      <c r="E441" s="76" t="str">
        <f>VLOOKUP($D441,'Master Partnumber'!$C:$E,3,FALSE)</f>
        <v>F1237</v>
      </c>
      <c r="F441" s="76" t="str">
        <f>VLOOKUP($D441,'Master Partnumber'!$C:$E,2,FALSE)</f>
        <v>SHAFT,DRIVE,LOWER,2ND,EJ</v>
      </c>
      <c r="G441" s="37">
        <v>250</v>
      </c>
      <c r="H441" s="76" t="s">
        <v>7782</v>
      </c>
      <c r="I441" s="76" t="s">
        <v>532</v>
      </c>
      <c r="J441" s="27" t="s">
        <v>11400</v>
      </c>
    </row>
    <row r="442" spans="2:10" hidden="1" x14ac:dyDescent="0.35">
      <c r="B442" s="76">
        <v>440</v>
      </c>
      <c r="C442" s="18" t="s">
        <v>11385</v>
      </c>
      <c r="D442" s="76" t="s">
        <v>8151</v>
      </c>
      <c r="E442" s="76" t="str">
        <f>VLOOKUP($D442,'Master Partnumber'!$C:$E,3,FALSE)</f>
        <v>F1237</v>
      </c>
      <c r="F442" s="76" t="str">
        <f>VLOOKUP($D442,'Master Partnumber'!$C:$E,2,FALSE)</f>
        <v>SHAFT,DRIVE,LOWER,2ND,EJ</v>
      </c>
      <c r="G442" s="37">
        <v>250</v>
      </c>
      <c r="H442" s="76" t="s">
        <v>7782</v>
      </c>
      <c r="I442" s="76" t="s">
        <v>532</v>
      </c>
      <c r="J442" s="27" t="s">
        <v>11400</v>
      </c>
    </row>
    <row r="443" spans="2:10" hidden="1" x14ac:dyDescent="0.35">
      <c r="B443" s="76">
        <v>441</v>
      </c>
      <c r="C443" s="18" t="s">
        <v>11385</v>
      </c>
      <c r="D443" s="18" t="s">
        <v>8151</v>
      </c>
      <c r="E443" s="76" t="str">
        <f>VLOOKUP($D443,'Master Partnumber'!$C:$E,3,FALSE)</f>
        <v>F1237</v>
      </c>
      <c r="F443" s="76" t="str">
        <f>VLOOKUP($D443,'Master Partnumber'!$C:$E,2,FALSE)</f>
        <v>SHAFT,DRIVE,LOWER,2ND,EJ</v>
      </c>
      <c r="G443" s="37">
        <v>250</v>
      </c>
      <c r="H443" s="76" t="s">
        <v>7782</v>
      </c>
      <c r="I443" s="76" t="s">
        <v>532</v>
      </c>
      <c r="J443" s="27" t="s">
        <v>11400</v>
      </c>
    </row>
    <row r="444" spans="2:10" hidden="1" x14ac:dyDescent="0.35">
      <c r="B444" s="76">
        <v>442</v>
      </c>
      <c r="C444" s="18" t="s">
        <v>11385</v>
      </c>
      <c r="D444" s="76" t="s">
        <v>8151</v>
      </c>
      <c r="E444" s="76" t="str">
        <f>VLOOKUP($D444,'Master Partnumber'!$C:$E,3,FALSE)</f>
        <v>F1237</v>
      </c>
      <c r="F444" s="76" t="str">
        <f>VLOOKUP($D444,'Master Partnumber'!$C:$E,2,FALSE)</f>
        <v>SHAFT,DRIVE,LOWER,2ND,EJ</v>
      </c>
      <c r="G444" s="37">
        <v>250</v>
      </c>
      <c r="H444" s="76" t="s">
        <v>7782</v>
      </c>
      <c r="I444" s="76" t="s">
        <v>532</v>
      </c>
      <c r="J444" s="27" t="s">
        <v>11400</v>
      </c>
    </row>
    <row r="445" spans="2:10" hidden="1" x14ac:dyDescent="0.35">
      <c r="B445" s="76">
        <v>443</v>
      </c>
      <c r="C445" s="18" t="s">
        <v>11385</v>
      </c>
      <c r="D445" s="18" t="s">
        <v>276</v>
      </c>
      <c r="E445" s="76" t="str">
        <f>VLOOKUP($D445,'Master Partnumber'!$C:$E,3,FALSE)</f>
        <v>F0459</v>
      </c>
      <c r="F445" s="76" t="str">
        <f>VLOOKUP($D445,'Master Partnumber'!$C:$E,2,FALSE)</f>
        <v>SHAFT FULCRUM PAPER GUIDE MU-01</v>
      </c>
      <c r="G445" s="37">
        <v>900</v>
      </c>
      <c r="H445" s="76" t="s">
        <v>7782</v>
      </c>
      <c r="I445" s="76" t="s">
        <v>532</v>
      </c>
      <c r="J445" s="27" t="s">
        <v>11400</v>
      </c>
    </row>
    <row r="446" spans="2:10" hidden="1" x14ac:dyDescent="0.35">
      <c r="B446" s="76">
        <v>444</v>
      </c>
      <c r="C446" s="18" t="s">
        <v>11385</v>
      </c>
      <c r="D446" s="76" t="s">
        <v>327</v>
      </c>
      <c r="E446" s="76" t="str">
        <f>VLOOKUP($D446,'Master Partnumber'!$C:$E,3,FALSE)</f>
        <v>F0090</v>
      </c>
      <c r="F446" s="76" t="str">
        <f>VLOOKUP($D446,'Master Partnumber'!$C:$E,2,FALSE)</f>
        <v>SHAFT ONE WAY CLUCTH</v>
      </c>
      <c r="G446" s="37">
        <v>446</v>
      </c>
      <c r="H446" s="76" t="s">
        <v>7782</v>
      </c>
      <c r="I446" s="76" t="s">
        <v>532</v>
      </c>
      <c r="J446" s="27" t="s">
        <v>11400</v>
      </c>
    </row>
    <row r="447" spans="2:10" hidden="1" x14ac:dyDescent="0.35">
      <c r="B447" s="76">
        <v>445</v>
      </c>
      <c r="C447" s="18" t="s">
        <v>11385</v>
      </c>
      <c r="D447" s="18" t="s">
        <v>220</v>
      </c>
      <c r="E447" s="76" t="str">
        <f>VLOOKUP($D447,'Master Partnumber'!$C:$E,3,FALSE)</f>
        <v>F0094</v>
      </c>
      <c r="F447" s="76" t="str">
        <f>VLOOKUP($D447,'Master Partnumber'!$C:$E,2,FALSE)</f>
        <v>SHAFT APG</v>
      </c>
      <c r="G447" s="37">
        <v>184</v>
      </c>
      <c r="H447" s="76" t="s">
        <v>7782</v>
      </c>
      <c r="I447" s="76" t="s">
        <v>532</v>
      </c>
      <c r="J447" s="27" t="s">
        <v>11400</v>
      </c>
    </row>
    <row r="448" spans="2:10" hidden="1" x14ac:dyDescent="0.35">
      <c r="B448" s="76">
        <v>446</v>
      </c>
      <c r="C448" s="18" t="s">
        <v>11385</v>
      </c>
      <c r="D448" s="76" t="s">
        <v>450</v>
      </c>
      <c r="E448" s="76" t="str">
        <f>VLOOKUP($D448,'Master Partnumber'!$C:$E,3,FALSE)</f>
        <v>F0503</v>
      </c>
      <c r="F448" s="76" t="str">
        <f>VLOOKUP($D448,'Master Partnumber'!$C:$E,2,FALSE)</f>
        <v>RIVET DIAPHRAGM</v>
      </c>
      <c r="G448" s="37">
        <v>135</v>
      </c>
      <c r="H448" s="76" t="s">
        <v>7782</v>
      </c>
      <c r="I448" s="76" t="s">
        <v>532</v>
      </c>
      <c r="J448" s="27" t="s">
        <v>11400</v>
      </c>
    </row>
    <row r="449" spans="2:10" hidden="1" x14ac:dyDescent="0.35">
      <c r="B449" s="76">
        <v>447</v>
      </c>
      <c r="C449" s="18" t="s">
        <v>11385</v>
      </c>
      <c r="D449" s="18" t="s">
        <v>972</v>
      </c>
      <c r="E449" s="76" t="str">
        <f>VLOOKUP($D449,'Master Partnumber'!$C:$E,3,FALSE)</f>
        <v>F1047</v>
      </c>
      <c r="F449" s="76" t="str">
        <f>VLOOKUP($D449,'Master Partnumber'!$C:$E,2,FALSE)</f>
        <v>SHAFT,COMBINATION GEAR,PDL</v>
      </c>
      <c r="G449" s="37">
        <v>70</v>
      </c>
      <c r="H449" s="76" t="s">
        <v>7782</v>
      </c>
      <c r="I449" s="76" t="s">
        <v>532</v>
      </c>
      <c r="J449" s="27" t="s">
        <v>11400</v>
      </c>
    </row>
    <row r="450" spans="2:10" hidden="1" x14ac:dyDescent="0.35">
      <c r="B450" s="76">
        <v>448</v>
      </c>
      <c r="C450" s="18" t="s">
        <v>11385</v>
      </c>
      <c r="D450" s="76" t="s">
        <v>7518</v>
      </c>
      <c r="E450" s="76" t="str">
        <f>VLOOKUP($D450,'Master Partnumber'!$C:$E,3,FALSE)</f>
        <v>F1144</v>
      </c>
      <c r="F450" s="76" t="str">
        <f>VLOOKUP($D450,'Master Partnumber'!$C:$E,2,FALSE)</f>
        <v>SHAFT,TRANSMISSION,RELEASE,B</v>
      </c>
      <c r="G450" s="37">
        <v>500</v>
      </c>
      <c r="H450" s="76" t="s">
        <v>7782</v>
      </c>
      <c r="I450" s="76" t="s">
        <v>532</v>
      </c>
      <c r="J450" s="27" t="s">
        <v>11400</v>
      </c>
    </row>
    <row r="451" spans="2:10" hidden="1" x14ac:dyDescent="0.35">
      <c r="B451" s="76">
        <v>449</v>
      </c>
      <c r="C451" s="18" t="s">
        <v>11385</v>
      </c>
      <c r="D451" s="18" t="s">
        <v>7518</v>
      </c>
      <c r="E451" s="76" t="str">
        <f>VLOOKUP($D451,'Master Partnumber'!$C:$E,3,FALSE)</f>
        <v>F1144</v>
      </c>
      <c r="F451" s="76" t="str">
        <f>VLOOKUP($D451,'Master Partnumber'!$C:$E,2,FALSE)</f>
        <v>SHAFT,TRANSMISSION,RELEASE,B</v>
      </c>
      <c r="G451" s="37">
        <v>500</v>
      </c>
      <c r="H451" s="76" t="s">
        <v>7782</v>
      </c>
      <c r="I451" s="76" t="s">
        <v>532</v>
      </c>
      <c r="J451" s="27" t="s">
        <v>11400</v>
      </c>
    </row>
    <row r="452" spans="2:10" hidden="1" x14ac:dyDescent="0.35">
      <c r="B452" s="76">
        <v>450</v>
      </c>
      <c r="C452" s="18" t="s">
        <v>11385</v>
      </c>
      <c r="D452" s="76" t="s">
        <v>11302</v>
      </c>
      <c r="E452" s="76" t="str">
        <f>VLOOKUP($D452,'Master Partnumber'!$C:$E,3,FALSE)</f>
        <v>F1505</v>
      </c>
      <c r="F452" s="76" t="str">
        <f>VLOOKUP($D452,'Master Partnumber'!$C:$E,2,FALSE)</f>
        <v>SHAFT,PLATE,LEVER,ANTISTATIC,1ST,BAS</v>
      </c>
      <c r="G452" s="37">
        <v>500</v>
      </c>
      <c r="H452" s="76" t="s">
        <v>7782</v>
      </c>
      <c r="I452" s="76" t="s">
        <v>532</v>
      </c>
      <c r="J452" s="27" t="s">
        <v>11400</v>
      </c>
    </row>
    <row r="453" spans="2:10" hidden="1" x14ac:dyDescent="0.35">
      <c r="B453" s="76">
        <v>451</v>
      </c>
      <c r="C453" s="18" t="s">
        <v>11385</v>
      </c>
      <c r="D453" s="18" t="s">
        <v>11111</v>
      </c>
      <c r="E453" s="76" t="str">
        <f>VLOOKUP($D453,'Master Partnumber'!$C:$E,3,FALSE)</f>
        <v>F1482</v>
      </c>
      <c r="F453" s="76" t="str">
        <f>VLOOKUP($D453,'Master Partnumber'!$C:$E,2,FALSE)</f>
        <v>SHAFT,MOUNTING PLATE,FRONT,3RD,ASF</v>
      </c>
      <c r="G453" s="37">
        <v>500</v>
      </c>
      <c r="H453" s="76" t="s">
        <v>7782</v>
      </c>
      <c r="I453" s="76" t="s">
        <v>532</v>
      </c>
      <c r="J453" s="27" t="s">
        <v>11400</v>
      </c>
    </row>
    <row r="454" spans="2:10" hidden="1" x14ac:dyDescent="0.35">
      <c r="B454" s="76">
        <v>452</v>
      </c>
      <c r="C454" s="18" t="s">
        <v>11385</v>
      </c>
      <c r="D454" s="76" t="s">
        <v>357</v>
      </c>
      <c r="E454" s="76" t="str">
        <f>VLOOKUP($D454,'Master Partnumber'!$C:$E,3,FALSE)</f>
        <v>F0240</v>
      </c>
      <c r="F454" s="76" t="str">
        <f>VLOOKUP($D454,'Master Partnumber'!$C:$E,2,FALSE)</f>
        <v>ROLLER PF DRIVEN REAR ; C</v>
      </c>
      <c r="G454" s="37">
        <v>44</v>
      </c>
      <c r="H454" s="76" t="s">
        <v>7782</v>
      </c>
      <c r="I454" s="76" t="s">
        <v>532</v>
      </c>
      <c r="J454" s="27" t="s">
        <v>11400</v>
      </c>
    </row>
    <row r="455" spans="2:10" hidden="1" x14ac:dyDescent="0.35">
      <c r="B455" s="76">
        <v>453</v>
      </c>
      <c r="C455" s="18" t="s">
        <v>11385</v>
      </c>
      <c r="D455" s="18" t="s">
        <v>11048</v>
      </c>
      <c r="E455" s="76" t="str">
        <f>VLOOKUP($D455,'Master Partnumber'!$C:$E,3,FALSE)</f>
        <v>F1470</v>
      </c>
      <c r="F455" s="76" t="str">
        <f>VLOOKUP($D455,'Master Partnumber'!$C:$E,2,FALSE)</f>
        <v>SHAFT,GEAR,ROLL;B</v>
      </c>
      <c r="G455" s="37">
        <v>250</v>
      </c>
      <c r="H455" s="76" t="s">
        <v>7782</v>
      </c>
      <c r="I455" s="76" t="s">
        <v>532</v>
      </c>
      <c r="J455" s="27" t="s">
        <v>11400</v>
      </c>
    </row>
    <row r="456" spans="2:10" hidden="1" x14ac:dyDescent="0.35">
      <c r="B456" s="76">
        <v>454</v>
      </c>
      <c r="C456" s="18" t="s">
        <v>11385</v>
      </c>
      <c r="D456" s="76" t="s">
        <v>11048</v>
      </c>
      <c r="E456" s="76" t="str">
        <f>VLOOKUP($D456,'Master Partnumber'!$C:$E,3,FALSE)</f>
        <v>F1470</v>
      </c>
      <c r="F456" s="76" t="str">
        <f>VLOOKUP($D456,'Master Partnumber'!$C:$E,2,FALSE)</f>
        <v>SHAFT,GEAR,ROLL;B</v>
      </c>
      <c r="G456" s="37">
        <v>250</v>
      </c>
      <c r="H456" s="76" t="s">
        <v>7782</v>
      </c>
      <c r="I456" s="76" t="s">
        <v>532</v>
      </c>
      <c r="J456" s="27" t="s">
        <v>11400</v>
      </c>
    </row>
    <row r="457" spans="2:10" hidden="1" x14ac:dyDescent="0.35">
      <c r="B457" s="76">
        <v>455</v>
      </c>
      <c r="C457" s="18" t="s">
        <v>11385</v>
      </c>
      <c r="D457" s="18" t="s">
        <v>11048</v>
      </c>
      <c r="E457" s="76" t="str">
        <f>VLOOKUP($D457,'Master Partnumber'!$C:$E,3,FALSE)</f>
        <v>F1470</v>
      </c>
      <c r="F457" s="76" t="str">
        <f>VLOOKUP($D457,'Master Partnumber'!$C:$E,2,FALSE)</f>
        <v>SHAFT,GEAR,ROLL;B</v>
      </c>
      <c r="G457" s="37">
        <v>250</v>
      </c>
      <c r="H457" s="76" t="s">
        <v>7782</v>
      </c>
      <c r="I457" s="76" t="s">
        <v>532</v>
      </c>
      <c r="J457" s="27" t="s">
        <v>11400</v>
      </c>
    </row>
    <row r="458" spans="2:10" hidden="1" x14ac:dyDescent="0.35">
      <c r="B458" s="76">
        <v>456</v>
      </c>
      <c r="C458" s="18" t="s">
        <v>11385</v>
      </c>
      <c r="D458" s="76" t="s">
        <v>11048</v>
      </c>
      <c r="E458" s="76" t="str">
        <f>VLOOKUP($D458,'Master Partnumber'!$C:$E,3,FALSE)</f>
        <v>F1470</v>
      </c>
      <c r="F458" s="76" t="str">
        <f>VLOOKUP($D458,'Master Partnumber'!$C:$E,2,FALSE)</f>
        <v>SHAFT,GEAR,ROLL;B</v>
      </c>
      <c r="G458" s="37">
        <v>250</v>
      </c>
      <c r="H458" s="76" t="s">
        <v>7782</v>
      </c>
      <c r="I458" s="76" t="s">
        <v>532</v>
      </c>
      <c r="J458" s="27" t="s">
        <v>11400</v>
      </c>
    </row>
    <row r="459" spans="2:10" hidden="1" x14ac:dyDescent="0.35">
      <c r="B459" s="76">
        <v>457</v>
      </c>
      <c r="C459" s="18" t="s">
        <v>11385</v>
      </c>
      <c r="D459" s="18" t="s">
        <v>11048</v>
      </c>
      <c r="E459" s="76" t="str">
        <f>VLOOKUP($D459,'Master Partnumber'!$C:$E,3,FALSE)</f>
        <v>F1470</v>
      </c>
      <c r="F459" s="76" t="str">
        <f>VLOOKUP($D459,'Master Partnumber'!$C:$E,2,FALSE)</f>
        <v>SHAFT,GEAR,ROLL;B</v>
      </c>
      <c r="G459" s="37">
        <v>250</v>
      </c>
      <c r="H459" s="76" t="s">
        <v>7782</v>
      </c>
      <c r="I459" s="76" t="s">
        <v>532</v>
      </c>
      <c r="J459" s="27" t="s">
        <v>11400</v>
      </c>
    </row>
    <row r="460" spans="2:10" hidden="1" x14ac:dyDescent="0.35">
      <c r="B460" s="76">
        <v>458</v>
      </c>
      <c r="C460" s="18" t="s">
        <v>11385</v>
      </c>
      <c r="D460" s="76" t="s">
        <v>11048</v>
      </c>
      <c r="E460" s="76" t="str">
        <f>VLOOKUP($D460,'Master Partnumber'!$C:$E,3,FALSE)</f>
        <v>F1470</v>
      </c>
      <c r="F460" s="76" t="str">
        <f>VLOOKUP($D460,'Master Partnumber'!$C:$E,2,FALSE)</f>
        <v>SHAFT,GEAR,ROLL;B</v>
      </c>
      <c r="G460" s="37">
        <v>250</v>
      </c>
      <c r="H460" s="76" t="s">
        <v>7782</v>
      </c>
      <c r="I460" s="76" t="s">
        <v>532</v>
      </c>
      <c r="J460" s="27" t="s">
        <v>11400</v>
      </c>
    </row>
    <row r="461" spans="2:10" hidden="1" x14ac:dyDescent="0.35">
      <c r="B461" s="76">
        <v>459</v>
      </c>
      <c r="C461" s="18" t="s">
        <v>11385</v>
      </c>
      <c r="D461" s="18" t="s">
        <v>11048</v>
      </c>
      <c r="E461" s="76" t="str">
        <f>VLOOKUP($D461,'Master Partnumber'!$C:$E,3,FALSE)</f>
        <v>F1470</v>
      </c>
      <c r="F461" s="76" t="str">
        <f>VLOOKUP($D461,'Master Partnumber'!$C:$E,2,FALSE)</f>
        <v>SHAFT,GEAR,ROLL;B</v>
      </c>
      <c r="G461" s="37">
        <v>250</v>
      </c>
      <c r="H461" s="76" t="s">
        <v>7782</v>
      </c>
      <c r="I461" s="76" t="s">
        <v>532</v>
      </c>
      <c r="J461" s="27" t="s">
        <v>11400</v>
      </c>
    </row>
    <row r="462" spans="2:10" hidden="1" x14ac:dyDescent="0.35">
      <c r="B462" s="76">
        <v>460</v>
      </c>
      <c r="C462" s="18" t="s">
        <v>11385</v>
      </c>
      <c r="D462" s="76" t="s">
        <v>11048</v>
      </c>
      <c r="E462" s="76" t="str">
        <f>VLOOKUP($D462,'Master Partnumber'!$C:$E,3,FALSE)</f>
        <v>F1470</v>
      </c>
      <c r="F462" s="76" t="str">
        <f>VLOOKUP($D462,'Master Partnumber'!$C:$E,2,FALSE)</f>
        <v>SHAFT,GEAR,ROLL;B</v>
      </c>
      <c r="G462" s="37">
        <v>250</v>
      </c>
      <c r="H462" s="76" t="s">
        <v>7782</v>
      </c>
      <c r="I462" s="76" t="s">
        <v>532</v>
      </c>
      <c r="J462" s="27" t="s">
        <v>11400</v>
      </c>
    </row>
    <row r="463" spans="2:10" hidden="1" x14ac:dyDescent="0.35">
      <c r="B463" s="76">
        <v>461</v>
      </c>
      <c r="C463" s="18" t="s">
        <v>11385</v>
      </c>
      <c r="D463" s="18" t="s">
        <v>8777</v>
      </c>
      <c r="E463" s="76" t="str">
        <f>VLOOKUP($D463,'Master Partnumber'!$C:$E,3,FALSE)</f>
        <v>F1249</v>
      </c>
      <c r="F463" s="76" t="str">
        <f>VLOOKUP($D463,'Master Partnumber'!$C:$E,2,FALSE)</f>
        <v>STUD</v>
      </c>
      <c r="G463" s="37">
        <v>1000</v>
      </c>
      <c r="H463" s="76" t="s">
        <v>7782</v>
      </c>
      <c r="I463" s="76" t="s">
        <v>532</v>
      </c>
      <c r="J463" s="27" t="s">
        <v>11400</v>
      </c>
    </row>
    <row r="464" spans="2:10" hidden="1" x14ac:dyDescent="0.35">
      <c r="B464" s="76">
        <v>462</v>
      </c>
      <c r="C464" s="18" t="s">
        <v>11385</v>
      </c>
      <c r="D464" s="76" t="s">
        <v>8777</v>
      </c>
      <c r="E464" s="76" t="str">
        <f>VLOOKUP($D464,'Master Partnumber'!$C:$E,3,FALSE)</f>
        <v>F1249</v>
      </c>
      <c r="F464" s="76" t="str">
        <f>VLOOKUP($D464,'Master Partnumber'!$C:$E,2,FALSE)</f>
        <v>STUD</v>
      </c>
      <c r="G464" s="37">
        <v>1000</v>
      </c>
      <c r="H464" s="76" t="s">
        <v>7782</v>
      </c>
      <c r="I464" s="76" t="s">
        <v>532</v>
      </c>
      <c r="J464" s="27" t="s">
        <v>11400</v>
      </c>
    </row>
    <row r="465" spans="2:10" hidden="1" x14ac:dyDescent="0.35">
      <c r="B465" s="76">
        <v>463</v>
      </c>
      <c r="C465" s="18" t="s">
        <v>11385</v>
      </c>
      <c r="D465" s="18" t="s">
        <v>8777</v>
      </c>
      <c r="E465" s="76" t="str">
        <f>VLOOKUP($D465,'Master Partnumber'!$C:$E,3,FALSE)</f>
        <v>F1249</v>
      </c>
      <c r="F465" s="76" t="str">
        <f>VLOOKUP($D465,'Master Partnumber'!$C:$E,2,FALSE)</f>
        <v>STUD</v>
      </c>
      <c r="G465" s="37">
        <v>1000</v>
      </c>
      <c r="H465" s="76" t="s">
        <v>7782</v>
      </c>
      <c r="I465" s="76" t="s">
        <v>532</v>
      </c>
      <c r="J465" s="27" t="s">
        <v>11400</v>
      </c>
    </row>
    <row r="466" spans="2:10" hidden="1" x14ac:dyDescent="0.35">
      <c r="B466" s="76">
        <v>464</v>
      </c>
      <c r="C466" s="18" t="s">
        <v>11385</v>
      </c>
      <c r="D466" s="76" t="s">
        <v>934</v>
      </c>
      <c r="E466" s="76" t="str">
        <f>VLOOKUP($D466,'Master Partnumber'!$C:$E,3,FALSE)</f>
        <v>F0563</v>
      </c>
      <c r="F466" s="76" t="str">
        <f>VLOOKUP($D466,'Master Partnumber'!$C:$E,2,FALSE)</f>
        <v>SHAFT</v>
      </c>
      <c r="G466" s="37">
        <v>300</v>
      </c>
      <c r="H466" s="76" t="s">
        <v>7782</v>
      </c>
      <c r="I466" s="76" t="s">
        <v>532</v>
      </c>
      <c r="J466" s="27" t="s">
        <v>11400</v>
      </c>
    </row>
    <row r="467" spans="2:10" hidden="1" x14ac:dyDescent="0.35">
      <c r="B467" s="76">
        <v>465</v>
      </c>
      <c r="C467" s="18" t="s">
        <v>11385</v>
      </c>
      <c r="D467" s="18" t="s">
        <v>499</v>
      </c>
      <c r="E467" s="76" t="str">
        <f>VLOOKUP($D467,'Master Partnumber'!$C:$E,3,FALSE)</f>
        <v>F0646</v>
      </c>
      <c r="F467" s="76" t="str">
        <f>VLOOKUP($D467,'Master Partnumber'!$C:$E,2,FALSE)</f>
        <v>ROLLER SHAFT 2</v>
      </c>
      <c r="G467" s="37">
        <v>15</v>
      </c>
      <c r="H467" s="76" t="s">
        <v>7782</v>
      </c>
      <c r="I467" s="76" t="s">
        <v>532</v>
      </c>
      <c r="J467" s="27" t="s">
        <v>11400</v>
      </c>
    </row>
    <row r="468" spans="2:10" hidden="1" x14ac:dyDescent="0.35">
      <c r="B468" s="76">
        <v>466</v>
      </c>
      <c r="C468" s="18" t="s">
        <v>11385</v>
      </c>
      <c r="D468" s="76" t="s">
        <v>216</v>
      </c>
      <c r="E468" s="76" t="str">
        <f>VLOOKUP($D468,'Master Partnumber'!$C:$E,3,FALSE)</f>
        <v>F0032</v>
      </c>
      <c r="F468" s="76" t="str">
        <f>VLOOKUP($D468,'Master Partnumber'!$C:$E,2,FALSE)</f>
        <v>SHAFT MOVABLE CUTTER BLADE</v>
      </c>
      <c r="G468" s="37">
        <v>802</v>
      </c>
      <c r="H468" s="76" t="s">
        <v>7782</v>
      </c>
      <c r="I468" s="76" t="s">
        <v>532</v>
      </c>
      <c r="J468" s="27" t="s">
        <v>11400</v>
      </c>
    </row>
    <row r="469" spans="2:10" hidden="1" x14ac:dyDescent="0.35">
      <c r="B469" s="76">
        <v>467</v>
      </c>
      <c r="C469" s="18" t="s">
        <v>11385</v>
      </c>
      <c r="D469" s="18" t="s">
        <v>996</v>
      </c>
      <c r="E469" s="76" t="str">
        <f>VLOOKUP($D469,'Master Partnumber'!$C:$E,3,FALSE)</f>
        <v>F1034</v>
      </c>
      <c r="F469" s="76" t="str">
        <f>VLOOKUP($D469,'Master Partnumber'!$C:$E,2,FALSE)</f>
        <v>SHAFT,CONNECTION PLATE,GUIDE</v>
      </c>
      <c r="G469" s="37">
        <v>1000</v>
      </c>
      <c r="H469" s="76" t="s">
        <v>7782</v>
      </c>
      <c r="I469" s="76" t="s">
        <v>532</v>
      </c>
      <c r="J469" s="27" t="s">
        <v>11400</v>
      </c>
    </row>
    <row r="470" spans="2:10" hidden="1" x14ac:dyDescent="0.35">
      <c r="B470" s="76">
        <v>468</v>
      </c>
      <c r="C470" s="18" t="s">
        <v>11385</v>
      </c>
      <c r="D470" s="76" t="s">
        <v>10803</v>
      </c>
      <c r="E470" s="76" t="str">
        <f>VLOOKUP($D470,'Master Partnumber'!$C:$E,3,FALSE)</f>
        <v>F1324</v>
      </c>
      <c r="F470" s="76" t="str">
        <f>VLOOKUP($D470,'Master Partnumber'!$C:$E,2,FALSE)</f>
        <v>SHAFT,PAPER GUIDE,UPPER,REAR</v>
      </c>
      <c r="G470" s="37">
        <v>2000</v>
      </c>
      <c r="H470" s="76" t="s">
        <v>7782</v>
      </c>
      <c r="I470" s="76" t="s">
        <v>532</v>
      </c>
      <c r="J470" s="27" t="s">
        <v>11400</v>
      </c>
    </row>
    <row r="471" spans="2:10" hidden="1" x14ac:dyDescent="0.35">
      <c r="B471" s="76">
        <v>469</v>
      </c>
      <c r="C471" s="18" t="s">
        <v>11385</v>
      </c>
      <c r="D471" s="18" t="s">
        <v>499</v>
      </c>
      <c r="E471" s="76" t="str">
        <f>VLOOKUP($D471,'Master Partnumber'!$C:$E,3,FALSE)</f>
        <v>F0646</v>
      </c>
      <c r="F471" s="76" t="str">
        <f>VLOOKUP($D471,'Master Partnumber'!$C:$E,2,FALSE)</f>
        <v>ROLLER SHAFT 2</v>
      </c>
      <c r="G471" s="37">
        <v>4</v>
      </c>
      <c r="H471" s="76" t="s">
        <v>7782</v>
      </c>
      <c r="I471" s="76" t="s">
        <v>532</v>
      </c>
      <c r="J471" s="27" t="s">
        <v>11400</v>
      </c>
    </row>
    <row r="472" spans="2:10" hidden="1" x14ac:dyDescent="0.35">
      <c r="B472" s="76">
        <v>470</v>
      </c>
      <c r="C472" s="18" t="s">
        <v>11385</v>
      </c>
      <c r="D472" s="76" t="s">
        <v>10786</v>
      </c>
      <c r="E472" s="76" t="str">
        <f>VLOOKUP($D472,'Master Partnumber'!$C:$E,3,FALSE)</f>
        <v>F1322</v>
      </c>
      <c r="F472" s="76" t="str">
        <f>VLOOKUP($D472,'Master Partnumber'!$C:$E,2,FALSE)</f>
        <v>SHAFT,TR,SWITCHING</v>
      </c>
      <c r="G472" s="37">
        <v>500</v>
      </c>
      <c r="H472" s="76" t="s">
        <v>7782</v>
      </c>
      <c r="I472" s="76" t="s">
        <v>532</v>
      </c>
      <c r="J472" s="27" t="s">
        <v>11400</v>
      </c>
    </row>
    <row r="473" spans="2:10" hidden="1" x14ac:dyDescent="0.35">
      <c r="B473" s="76">
        <v>471</v>
      </c>
      <c r="C473" s="18" t="s">
        <v>11385</v>
      </c>
      <c r="D473" s="18" t="s">
        <v>10786</v>
      </c>
      <c r="E473" s="76" t="str">
        <f>VLOOKUP($D473,'Master Partnumber'!$C:$E,3,FALSE)</f>
        <v>F1322</v>
      </c>
      <c r="F473" s="76" t="str">
        <f>VLOOKUP($D473,'Master Partnumber'!$C:$E,2,FALSE)</f>
        <v>SHAFT,TR,SWITCHING</v>
      </c>
      <c r="G473" s="37">
        <v>500</v>
      </c>
      <c r="H473" s="76" t="s">
        <v>7782</v>
      </c>
      <c r="I473" s="76" t="s">
        <v>532</v>
      </c>
      <c r="J473" s="27" t="s">
        <v>11400</v>
      </c>
    </row>
    <row r="474" spans="2:10" hidden="1" x14ac:dyDescent="0.35">
      <c r="B474" s="76">
        <v>472</v>
      </c>
      <c r="C474" s="18" t="s">
        <v>11385</v>
      </c>
      <c r="D474" s="76">
        <v>155547901</v>
      </c>
      <c r="E474" s="76" t="str">
        <f>VLOOKUP($D474,'Master Partnumber'!$C:$E,3,FALSE)</f>
        <v>F0735</v>
      </c>
      <c r="F474" s="76" t="str">
        <f>VLOOKUP($D474,'Master Partnumber'!$C:$E,2,FALSE)</f>
        <v>SHAFT DRIVING CUTTER BLADE 1</v>
      </c>
      <c r="G474" s="37">
        <v>500</v>
      </c>
      <c r="H474" s="76" t="s">
        <v>7782</v>
      </c>
      <c r="I474" s="76" t="s">
        <v>532</v>
      </c>
      <c r="J474" s="27" t="s">
        <v>11400</v>
      </c>
    </row>
    <row r="475" spans="2:10" hidden="1" x14ac:dyDescent="0.35">
      <c r="B475" s="76">
        <v>473</v>
      </c>
      <c r="C475" s="18" t="s">
        <v>11385</v>
      </c>
      <c r="D475" s="18">
        <v>155547901</v>
      </c>
      <c r="E475" s="76" t="str">
        <f>VLOOKUP($D475,'Master Partnumber'!$C:$E,3,FALSE)</f>
        <v>F0735</v>
      </c>
      <c r="F475" s="76" t="str">
        <f>VLOOKUP($D475,'Master Partnumber'!$C:$E,2,FALSE)</f>
        <v>SHAFT DRIVING CUTTER BLADE 1</v>
      </c>
      <c r="G475" s="37">
        <v>500</v>
      </c>
      <c r="H475" s="76" t="s">
        <v>7782</v>
      </c>
      <c r="I475" s="76" t="s">
        <v>532</v>
      </c>
      <c r="J475" s="27" t="s">
        <v>11400</v>
      </c>
    </row>
    <row r="476" spans="2:10" hidden="1" x14ac:dyDescent="0.35">
      <c r="B476" s="76">
        <v>474</v>
      </c>
      <c r="C476" s="18" t="s">
        <v>11385</v>
      </c>
      <c r="D476" s="76">
        <v>155547901</v>
      </c>
      <c r="E476" s="76" t="str">
        <f>VLOOKUP($D476,'Master Partnumber'!$C:$E,3,FALSE)</f>
        <v>F0735</v>
      </c>
      <c r="F476" s="76" t="str">
        <f>VLOOKUP($D476,'Master Partnumber'!$C:$E,2,FALSE)</f>
        <v>SHAFT DRIVING CUTTER BLADE 1</v>
      </c>
      <c r="G476" s="37">
        <v>500</v>
      </c>
      <c r="H476" s="76" t="s">
        <v>7782</v>
      </c>
      <c r="I476" s="76" t="s">
        <v>532</v>
      </c>
      <c r="J476" s="27" t="s">
        <v>11400</v>
      </c>
    </row>
    <row r="477" spans="2:10" hidden="1" x14ac:dyDescent="0.35">
      <c r="B477" s="76">
        <v>475</v>
      </c>
      <c r="C477" s="18" t="s">
        <v>11385</v>
      </c>
      <c r="D477" s="18">
        <v>155547901</v>
      </c>
      <c r="E477" s="76" t="str">
        <f>VLOOKUP($D477,'Master Partnumber'!$C:$E,3,FALSE)</f>
        <v>F0735</v>
      </c>
      <c r="F477" s="76" t="str">
        <f>VLOOKUP($D477,'Master Partnumber'!$C:$E,2,FALSE)</f>
        <v>SHAFT DRIVING CUTTER BLADE 1</v>
      </c>
      <c r="G477" s="37">
        <v>500</v>
      </c>
      <c r="H477" s="76" t="s">
        <v>7782</v>
      </c>
      <c r="I477" s="76" t="s">
        <v>532</v>
      </c>
      <c r="J477" s="27" t="s">
        <v>11400</v>
      </c>
    </row>
    <row r="478" spans="2:10" hidden="1" x14ac:dyDescent="0.35">
      <c r="B478" s="76">
        <v>476</v>
      </c>
      <c r="C478" s="18" t="s">
        <v>11385</v>
      </c>
      <c r="D478" s="76">
        <v>155547901</v>
      </c>
      <c r="E478" s="76" t="str">
        <f>VLOOKUP($D478,'Master Partnumber'!$C:$E,3,FALSE)</f>
        <v>F0735</v>
      </c>
      <c r="F478" s="76" t="str">
        <f>VLOOKUP($D478,'Master Partnumber'!$C:$E,2,FALSE)</f>
        <v>SHAFT DRIVING CUTTER BLADE 1</v>
      </c>
      <c r="G478" s="37">
        <v>500</v>
      </c>
      <c r="H478" s="76" t="s">
        <v>7782</v>
      </c>
      <c r="I478" s="76" t="s">
        <v>532</v>
      </c>
      <c r="J478" s="27" t="s">
        <v>11400</v>
      </c>
    </row>
    <row r="479" spans="2:10" hidden="1" x14ac:dyDescent="0.35">
      <c r="B479" s="76">
        <v>477</v>
      </c>
      <c r="C479" s="18" t="s">
        <v>11385</v>
      </c>
      <c r="D479" s="18">
        <v>155547901</v>
      </c>
      <c r="E479" s="76" t="str">
        <f>VLOOKUP($D479,'Master Partnumber'!$C:$E,3,FALSE)</f>
        <v>F0735</v>
      </c>
      <c r="F479" s="76" t="str">
        <f>VLOOKUP($D479,'Master Partnumber'!$C:$E,2,FALSE)</f>
        <v>SHAFT DRIVING CUTTER BLADE 1</v>
      </c>
      <c r="G479" s="37">
        <v>500</v>
      </c>
      <c r="H479" s="76" t="s">
        <v>7782</v>
      </c>
      <c r="I479" s="76" t="s">
        <v>532</v>
      </c>
      <c r="J479" s="27" t="s">
        <v>11400</v>
      </c>
    </row>
    <row r="480" spans="2:10" hidden="1" x14ac:dyDescent="0.35">
      <c r="B480" s="76">
        <v>478</v>
      </c>
      <c r="C480" s="18" t="s">
        <v>11385</v>
      </c>
      <c r="D480" s="76">
        <v>155547901</v>
      </c>
      <c r="E480" s="76" t="str">
        <f>VLOOKUP($D480,'Master Partnumber'!$C:$E,3,FALSE)</f>
        <v>F0735</v>
      </c>
      <c r="F480" s="76" t="str">
        <f>VLOOKUP($D480,'Master Partnumber'!$C:$E,2,FALSE)</f>
        <v>SHAFT DRIVING CUTTER BLADE 1</v>
      </c>
      <c r="G480" s="37">
        <v>500</v>
      </c>
      <c r="H480" s="76" t="s">
        <v>7782</v>
      </c>
      <c r="I480" s="76" t="s">
        <v>532</v>
      </c>
      <c r="J480" s="27" t="s">
        <v>11400</v>
      </c>
    </row>
    <row r="481" spans="2:10" hidden="1" x14ac:dyDescent="0.35">
      <c r="B481" s="76">
        <v>479</v>
      </c>
      <c r="C481" s="18" t="s">
        <v>11385</v>
      </c>
      <c r="D481" s="18">
        <v>155547901</v>
      </c>
      <c r="E481" s="76" t="str">
        <f>VLOOKUP($D481,'Master Partnumber'!$C:$E,3,FALSE)</f>
        <v>F0735</v>
      </c>
      <c r="F481" s="76" t="str">
        <f>VLOOKUP($D481,'Master Partnumber'!$C:$E,2,FALSE)</f>
        <v>SHAFT DRIVING CUTTER BLADE 1</v>
      </c>
      <c r="G481" s="37">
        <v>500</v>
      </c>
      <c r="H481" s="76" t="s">
        <v>7782</v>
      </c>
      <c r="I481" s="76" t="s">
        <v>532</v>
      </c>
      <c r="J481" s="27" t="s">
        <v>11400</v>
      </c>
    </row>
    <row r="482" spans="2:10" hidden="1" x14ac:dyDescent="0.35">
      <c r="B482" s="76">
        <v>480</v>
      </c>
      <c r="C482" s="18" t="s">
        <v>11385</v>
      </c>
      <c r="D482" s="76">
        <v>155547901</v>
      </c>
      <c r="E482" s="76" t="str">
        <f>VLOOKUP($D482,'Master Partnumber'!$C:$E,3,FALSE)</f>
        <v>F0735</v>
      </c>
      <c r="F482" s="76" t="str">
        <f>VLOOKUP($D482,'Master Partnumber'!$C:$E,2,FALSE)</f>
        <v>SHAFT DRIVING CUTTER BLADE 1</v>
      </c>
      <c r="G482" s="37">
        <v>500</v>
      </c>
      <c r="H482" s="76" t="s">
        <v>7782</v>
      </c>
      <c r="I482" s="76" t="s">
        <v>532</v>
      </c>
      <c r="J482" s="27" t="s">
        <v>11400</v>
      </c>
    </row>
    <row r="483" spans="2:10" hidden="1" x14ac:dyDescent="0.35">
      <c r="B483" s="76">
        <v>481</v>
      </c>
      <c r="C483" s="18" t="s">
        <v>11385</v>
      </c>
      <c r="D483" s="18">
        <v>155547901</v>
      </c>
      <c r="E483" s="76" t="str">
        <f>VLOOKUP($D483,'Master Partnumber'!$C:$E,3,FALSE)</f>
        <v>F0735</v>
      </c>
      <c r="F483" s="76" t="str">
        <f>VLOOKUP($D483,'Master Partnumber'!$C:$E,2,FALSE)</f>
        <v>SHAFT DRIVING CUTTER BLADE 1</v>
      </c>
      <c r="G483" s="37">
        <v>500</v>
      </c>
      <c r="H483" s="76" t="s">
        <v>7782</v>
      </c>
      <c r="I483" s="76" t="s">
        <v>532</v>
      </c>
      <c r="J483" s="27" t="s">
        <v>11400</v>
      </c>
    </row>
    <row r="484" spans="2:10" hidden="1" x14ac:dyDescent="0.35">
      <c r="B484" s="76">
        <v>482</v>
      </c>
      <c r="C484" s="18" t="s">
        <v>11385</v>
      </c>
      <c r="D484" s="76">
        <v>155547901</v>
      </c>
      <c r="E484" s="76" t="str">
        <f>VLOOKUP($D484,'Master Partnumber'!$C:$E,3,FALSE)</f>
        <v>F0735</v>
      </c>
      <c r="F484" s="76" t="str">
        <f>VLOOKUP($D484,'Master Partnumber'!$C:$E,2,FALSE)</f>
        <v>SHAFT DRIVING CUTTER BLADE 1</v>
      </c>
      <c r="G484" s="37">
        <v>500</v>
      </c>
      <c r="H484" s="76" t="s">
        <v>7782</v>
      </c>
      <c r="I484" s="76" t="s">
        <v>532</v>
      </c>
      <c r="J484" s="27" t="s">
        <v>11400</v>
      </c>
    </row>
    <row r="485" spans="2:10" hidden="1" x14ac:dyDescent="0.35">
      <c r="B485" s="76">
        <v>483</v>
      </c>
      <c r="C485" s="18" t="s">
        <v>11385</v>
      </c>
      <c r="D485" s="18">
        <v>155547901</v>
      </c>
      <c r="E485" s="76" t="str">
        <f>VLOOKUP($D485,'Master Partnumber'!$C:$E,3,FALSE)</f>
        <v>F0735</v>
      </c>
      <c r="F485" s="76" t="str">
        <f>VLOOKUP($D485,'Master Partnumber'!$C:$E,2,FALSE)</f>
        <v>SHAFT DRIVING CUTTER BLADE 1</v>
      </c>
      <c r="G485" s="37">
        <v>500</v>
      </c>
      <c r="H485" s="76" t="s">
        <v>7782</v>
      </c>
      <c r="I485" s="76" t="s">
        <v>532</v>
      </c>
      <c r="J485" s="27" t="s">
        <v>11400</v>
      </c>
    </row>
    <row r="486" spans="2:10" hidden="1" x14ac:dyDescent="0.35">
      <c r="B486" s="76">
        <v>484</v>
      </c>
      <c r="C486" s="18" t="s">
        <v>11385</v>
      </c>
      <c r="D486" s="76">
        <v>155547901</v>
      </c>
      <c r="E486" s="76" t="str">
        <f>VLOOKUP($D486,'Master Partnumber'!$C:$E,3,FALSE)</f>
        <v>F0735</v>
      </c>
      <c r="F486" s="76" t="str">
        <f>VLOOKUP($D486,'Master Partnumber'!$C:$E,2,FALSE)</f>
        <v>SHAFT DRIVING CUTTER BLADE 1</v>
      </c>
      <c r="G486" s="37">
        <v>500</v>
      </c>
      <c r="H486" s="76" t="s">
        <v>7782</v>
      </c>
      <c r="I486" s="76" t="s">
        <v>532</v>
      </c>
      <c r="J486" s="27" t="s">
        <v>11400</v>
      </c>
    </row>
    <row r="487" spans="2:10" hidden="1" x14ac:dyDescent="0.35">
      <c r="B487" s="76">
        <v>485</v>
      </c>
      <c r="C487" s="18" t="s">
        <v>11385</v>
      </c>
      <c r="D487" s="18">
        <v>155547901</v>
      </c>
      <c r="E487" s="76" t="str">
        <f>VLOOKUP($D487,'Master Partnumber'!$C:$E,3,FALSE)</f>
        <v>F0735</v>
      </c>
      <c r="F487" s="76" t="str">
        <f>VLOOKUP($D487,'Master Partnumber'!$C:$E,2,FALSE)</f>
        <v>SHAFT DRIVING CUTTER BLADE 1</v>
      </c>
      <c r="G487" s="37">
        <v>500</v>
      </c>
      <c r="H487" s="76" t="s">
        <v>7782</v>
      </c>
      <c r="I487" s="76" t="s">
        <v>532</v>
      </c>
      <c r="J487" s="27" t="s">
        <v>11400</v>
      </c>
    </row>
    <row r="488" spans="2:10" hidden="1" x14ac:dyDescent="0.35">
      <c r="B488" s="76">
        <v>486</v>
      </c>
      <c r="C488" s="18" t="s">
        <v>11385</v>
      </c>
      <c r="D488" s="76">
        <v>155547901</v>
      </c>
      <c r="E488" s="76" t="str">
        <f>VLOOKUP($D488,'Master Partnumber'!$C:$E,3,FALSE)</f>
        <v>F0735</v>
      </c>
      <c r="F488" s="76" t="str">
        <f>VLOOKUP($D488,'Master Partnumber'!$C:$E,2,FALSE)</f>
        <v>SHAFT DRIVING CUTTER BLADE 1</v>
      </c>
      <c r="G488" s="37">
        <v>500</v>
      </c>
      <c r="H488" s="76" t="s">
        <v>7782</v>
      </c>
      <c r="I488" s="76" t="s">
        <v>532</v>
      </c>
      <c r="J488" s="27" t="s">
        <v>11400</v>
      </c>
    </row>
    <row r="489" spans="2:10" hidden="1" x14ac:dyDescent="0.35">
      <c r="B489" s="76">
        <v>487</v>
      </c>
      <c r="C489" s="18" t="s">
        <v>11385</v>
      </c>
      <c r="D489" s="18">
        <v>155547901</v>
      </c>
      <c r="E489" s="76" t="str">
        <f>VLOOKUP($D489,'Master Partnumber'!$C:$E,3,FALSE)</f>
        <v>F0735</v>
      </c>
      <c r="F489" s="76" t="str">
        <f>VLOOKUP($D489,'Master Partnumber'!$C:$E,2,FALSE)</f>
        <v>SHAFT DRIVING CUTTER BLADE 1</v>
      </c>
      <c r="G489" s="37">
        <v>500</v>
      </c>
      <c r="H489" s="76" t="s">
        <v>7782</v>
      </c>
      <c r="I489" s="76" t="s">
        <v>532</v>
      </c>
      <c r="J489" s="27" t="s">
        <v>11400</v>
      </c>
    </row>
    <row r="490" spans="2:10" hidden="1" x14ac:dyDescent="0.35">
      <c r="B490" s="76">
        <v>488</v>
      </c>
      <c r="C490" s="18" t="s">
        <v>11385</v>
      </c>
      <c r="D490" s="76">
        <v>155547901</v>
      </c>
      <c r="E490" s="76" t="str">
        <f>VLOOKUP($D490,'Master Partnumber'!$C:$E,3,FALSE)</f>
        <v>F0735</v>
      </c>
      <c r="F490" s="76" t="str">
        <f>VLOOKUP($D490,'Master Partnumber'!$C:$E,2,FALSE)</f>
        <v>SHAFT DRIVING CUTTER BLADE 1</v>
      </c>
      <c r="G490" s="37">
        <v>500</v>
      </c>
      <c r="H490" s="76" t="s">
        <v>7782</v>
      </c>
      <c r="I490" s="76" t="s">
        <v>532</v>
      </c>
      <c r="J490" s="27" t="s">
        <v>11400</v>
      </c>
    </row>
    <row r="491" spans="2:10" hidden="1" x14ac:dyDescent="0.35">
      <c r="B491" s="76">
        <v>489</v>
      </c>
      <c r="C491" s="18" t="s">
        <v>11385</v>
      </c>
      <c r="D491" s="18">
        <v>155547901</v>
      </c>
      <c r="E491" s="76" t="str">
        <f>VLOOKUP($D491,'Master Partnumber'!$C:$E,3,FALSE)</f>
        <v>F0735</v>
      </c>
      <c r="F491" s="76" t="str">
        <f>VLOOKUP($D491,'Master Partnumber'!$C:$E,2,FALSE)</f>
        <v>SHAFT DRIVING CUTTER BLADE 1</v>
      </c>
      <c r="G491" s="37">
        <v>500</v>
      </c>
      <c r="H491" s="76" t="s">
        <v>7782</v>
      </c>
      <c r="I491" s="76" t="s">
        <v>532</v>
      </c>
      <c r="J491" s="27" t="s">
        <v>11400</v>
      </c>
    </row>
    <row r="492" spans="2:10" hidden="1" x14ac:dyDescent="0.35">
      <c r="B492" s="76">
        <v>490</v>
      </c>
      <c r="C492" s="18" t="s">
        <v>11385</v>
      </c>
      <c r="D492" s="76">
        <v>155547901</v>
      </c>
      <c r="E492" s="76" t="str">
        <f>VLOOKUP($D492,'Master Partnumber'!$C:$E,3,FALSE)</f>
        <v>F0735</v>
      </c>
      <c r="F492" s="76" t="str">
        <f>VLOOKUP($D492,'Master Partnumber'!$C:$E,2,FALSE)</f>
        <v>SHAFT DRIVING CUTTER BLADE 1</v>
      </c>
      <c r="G492" s="37">
        <v>500</v>
      </c>
      <c r="H492" s="76" t="s">
        <v>7782</v>
      </c>
      <c r="I492" s="76" t="s">
        <v>532</v>
      </c>
      <c r="J492" s="27" t="s">
        <v>11400</v>
      </c>
    </row>
    <row r="493" spans="2:10" hidden="1" x14ac:dyDescent="0.35">
      <c r="B493" s="76">
        <v>491</v>
      </c>
      <c r="C493" s="18" t="s">
        <v>11385</v>
      </c>
      <c r="D493" s="18">
        <v>155547901</v>
      </c>
      <c r="E493" s="76" t="str">
        <f>VLOOKUP($D493,'Master Partnumber'!$C:$E,3,FALSE)</f>
        <v>F0735</v>
      </c>
      <c r="F493" s="76" t="str">
        <f>VLOOKUP($D493,'Master Partnumber'!$C:$E,2,FALSE)</f>
        <v>SHAFT DRIVING CUTTER BLADE 1</v>
      </c>
      <c r="G493" s="37">
        <v>500</v>
      </c>
      <c r="H493" s="76" t="s">
        <v>7782</v>
      </c>
      <c r="I493" s="76" t="s">
        <v>532</v>
      </c>
      <c r="J493" s="27" t="s">
        <v>11400</v>
      </c>
    </row>
    <row r="494" spans="2:10" hidden="1" x14ac:dyDescent="0.35">
      <c r="B494" s="76">
        <v>492</v>
      </c>
      <c r="C494" s="18" t="s">
        <v>11385</v>
      </c>
      <c r="D494" s="76">
        <v>155547901</v>
      </c>
      <c r="E494" s="76" t="str">
        <f>VLOOKUP($D494,'Master Partnumber'!$C:$E,3,FALSE)</f>
        <v>F0735</v>
      </c>
      <c r="F494" s="76" t="str">
        <f>VLOOKUP($D494,'Master Partnumber'!$C:$E,2,FALSE)</f>
        <v>SHAFT DRIVING CUTTER BLADE 1</v>
      </c>
      <c r="G494" s="37">
        <v>500</v>
      </c>
      <c r="H494" s="76" t="s">
        <v>7782</v>
      </c>
      <c r="I494" s="76" t="s">
        <v>532</v>
      </c>
      <c r="J494" s="27" t="s">
        <v>11400</v>
      </c>
    </row>
    <row r="495" spans="2:10" hidden="1" x14ac:dyDescent="0.35">
      <c r="B495" s="76">
        <v>493</v>
      </c>
      <c r="C495" s="18" t="s">
        <v>11385</v>
      </c>
      <c r="D495" s="18">
        <v>155547901</v>
      </c>
      <c r="E495" s="76" t="str">
        <f>VLOOKUP($D495,'Master Partnumber'!$C:$E,3,FALSE)</f>
        <v>F0735</v>
      </c>
      <c r="F495" s="76" t="str">
        <f>VLOOKUP($D495,'Master Partnumber'!$C:$E,2,FALSE)</f>
        <v>SHAFT DRIVING CUTTER BLADE 1</v>
      </c>
      <c r="G495" s="37">
        <v>500</v>
      </c>
      <c r="H495" s="76" t="s">
        <v>7782</v>
      </c>
      <c r="I495" s="76" t="s">
        <v>532</v>
      </c>
      <c r="J495" s="27" t="s">
        <v>11400</v>
      </c>
    </row>
    <row r="496" spans="2:10" hidden="1" x14ac:dyDescent="0.35">
      <c r="B496" s="76">
        <v>494</v>
      </c>
      <c r="C496" s="18" t="s">
        <v>11385</v>
      </c>
      <c r="D496" s="76">
        <v>155547901</v>
      </c>
      <c r="E496" s="76" t="str">
        <f>VLOOKUP($D496,'Master Partnumber'!$C:$E,3,FALSE)</f>
        <v>F0735</v>
      </c>
      <c r="F496" s="76" t="str">
        <f>VLOOKUP($D496,'Master Partnumber'!$C:$E,2,FALSE)</f>
        <v>SHAFT DRIVING CUTTER BLADE 1</v>
      </c>
      <c r="G496" s="37">
        <v>500</v>
      </c>
      <c r="H496" s="76" t="s">
        <v>7782</v>
      </c>
      <c r="I496" s="76" t="s">
        <v>532</v>
      </c>
      <c r="J496" s="27" t="s">
        <v>11400</v>
      </c>
    </row>
    <row r="497" spans="2:10" hidden="1" x14ac:dyDescent="0.35">
      <c r="B497" s="76">
        <v>495</v>
      </c>
      <c r="C497" s="18" t="s">
        <v>11385</v>
      </c>
      <c r="D497" s="18">
        <v>155547901</v>
      </c>
      <c r="E497" s="76" t="str">
        <f>VLOOKUP($D497,'Master Partnumber'!$C:$E,3,FALSE)</f>
        <v>F0735</v>
      </c>
      <c r="F497" s="76" t="str">
        <f>VLOOKUP($D497,'Master Partnumber'!$C:$E,2,FALSE)</f>
        <v>SHAFT DRIVING CUTTER BLADE 1</v>
      </c>
      <c r="G497" s="37">
        <v>500</v>
      </c>
      <c r="H497" s="76" t="s">
        <v>7782</v>
      </c>
      <c r="I497" s="76" t="s">
        <v>532</v>
      </c>
      <c r="J497" s="27" t="s">
        <v>11400</v>
      </c>
    </row>
    <row r="498" spans="2:10" hidden="1" x14ac:dyDescent="0.35">
      <c r="B498" s="76">
        <v>496</v>
      </c>
      <c r="C498" s="18" t="s">
        <v>11385</v>
      </c>
      <c r="D498" s="76">
        <v>155547901</v>
      </c>
      <c r="E498" s="76" t="str">
        <f>VLOOKUP($D498,'Master Partnumber'!$C:$E,3,FALSE)</f>
        <v>F0735</v>
      </c>
      <c r="F498" s="76" t="str">
        <f>VLOOKUP($D498,'Master Partnumber'!$C:$E,2,FALSE)</f>
        <v>SHAFT DRIVING CUTTER BLADE 1</v>
      </c>
      <c r="G498" s="37">
        <v>500</v>
      </c>
      <c r="H498" s="76" t="s">
        <v>7782</v>
      </c>
      <c r="I498" s="76" t="s">
        <v>532</v>
      </c>
      <c r="J498" s="27" t="s">
        <v>11400</v>
      </c>
    </row>
    <row r="499" spans="2:10" hidden="1" x14ac:dyDescent="0.35">
      <c r="B499" s="76">
        <v>497</v>
      </c>
      <c r="C499" s="18" t="s">
        <v>11385</v>
      </c>
      <c r="D499" s="18">
        <v>155547901</v>
      </c>
      <c r="E499" s="76" t="str">
        <f>VLOOKUP($D499,'Master Partnumber'!$C:$E,3,FALSE)</f>
        <v>F0735</v>
      </c>
      <c r="F499" s="76" t="str">
        <f>VLOOKUP($D499,'Master Partnumber'!$C:$E,2,FALSE)</f>
        <v>SHAFT DRIVING CUTTER BLADE 1</v>
      </c>
      <c r="G499" s="37">
        <v>500</v>
      </c>
      <c r="H499" s="76" t="s">
        <v>7782</v>
      </c>
      <c r="I499" s="76" t="s">
        <v>532</v>
      </c>
      <c r="J499" s="27" t="s">
        <v>11400</v>
      </c>
    </row>
    <row r="500" spans="2:10" hidden="1" x14ac:dyDescent="0.35">
      <c r="B500" s="76">
        <v>498</v>
      </c>
      <c r="C500" s="18" t="s">
        <v>11385</v>
      </c>
      <c r="D500" s="76">
        <v>155547901</v>
      </c>
      <c r="E500" s="76" t="str">
        <f>VLOOKUP($D500,'Master Partnumber'!$C:$E,3,FALSE)</f>
        <v>F0735</v>
      </c>
      <c r="F500" s="76" t="str">
        <f>VLOOKUP($D500,'Master Partnumber'!$C:$E,2,FALSE)</f>
        <v>SHAFT DRIVING CUTTER BLADE 1</v>
      </c>
      <c r="G500" s="37">
        <v>500</v>
      </c>
      <c r="H500" s="76" t="s">
        <v>7782</v>
      </c>
      <c r="I500" s="76" t="s">
        <v>532</v>
      </c>
      <c r="J500" s="27" t="s">
        <v>11400</v>
      </c>
    </row>
    <row r="501" spans="2:10" hidden="1" x14ac:dyDescent="0.35">
      <c r="B501" s="76">
        <v>499</v>
      </c>
      <c r="C501" s="18" t="s">
        <v>11385</v>
      </c>
      <c r="D501" s="18">
        <v>155547901</v>
      </c>
      <c r="E501" s="76" t="str">
        <f>VLOOKUP($D501,'Master Partnumber'!$C:$E,3,FALSE)</f>
        <v>F0735</v>
      </c>
      <c r="F501" s="76" t="str">
        <f>VLOOKUP($D501,'Master Partnumber'!$C:$E,2,FALSE)</f>
        <v>SHAFT DRIVING CUTTER BLADE 1</v>
      </c>
      <c r="G501" s="37">
        <v>500</v>
      </c>
      <c r="H501" s="76" t="s">
        <v>7782</v>
      </c>
      <c r="I501" s="76" t="s">
        <v>532</v>
      </c>
      <c r="J501" s="27" t="s">
        <v>11400</v>
      </c>
    </row>
    <row r="502" spans="2:10" hidden="1" x14ac:dyDescent="0.35">
      <c r="B502" s="76">
        <v>500</v>
      </c>
      <c r="C502" s="18" t="s">
        <v>11385</v>
      </c>
      <c r="D502" s="76">
        <v>155547901</v>
      </c>
      <c r="E502" s="76" t="str">
        <f>VLOOKUP($D502,'Master Partnumber'!$C:$E,3,FALSE)</f>
        <v>F0735</v>
      </c>
      <c r="F502" s="76" t="str">
        <f>VLOOKUP($D502,'Master Partnumber'!$C:$E,2,FALSE)</f>
        <v>SHAFT DRIVING CUTTER BLADE 1</v>
      </c>
      <c r="G502" s="37">
        <v>500</v>
      </c>
      <c r="H502" s="76" t="s">
        <v>7782</v>
      </c>
      <c r="I502" s="76" t="s">
        <v>532</v>
      </c>
      <c r="J502" s="27" t="s">
        <v>11400</v>
      </c>
    </row>
    <row r="503" spans="2:10" hidden="1" x14ac:dyDescent="0.35">
      <c r="B503" s="76">
        <v>501</v>
      </c>
      <c r="C503" s="18" t="s">
        <v>11385</v>
      </c>
      <c r="D503" s="18">
        <v>155547901</v>
      </c>
      <c r="E503" s="76" t="str">
        <f>VLOOKUP($D503,'Master Partnumber'!$C:$E,3,FALSE)</f>
        <v>F0735</v>
      </c>
      <c r="F503" s="76" t="str">
        <f>VLOOKUP($D503,'Master Partnumber'!$C:$E,2,FALSE)</f>
        <v>SHAFT DRIVING CUTTER BLADE 1</v>
      </c>
      <c r="G503" s="37">
        <v>500</v>
      </c>
      <c r="H503" s="76" t="s">
        <v>7782</v>
      </c>
      <c r="I503" s="76" t="s">
        <v>532</v>
      </c>
      <c r="J503" s="27" t="s">
        <v>11400</v>
      </c>
    </row>
    <row r="504" spans="2:10" hidden="1" x14ac:dyDescent="0.35">
      <c r="B504" s="76">
        <v>502</v>
      </c>
      <c r="C504" s="18" t="s">
        <v>11385</v>
      </c>
      <c r="D504" s="76" t="s">
        <v>992</v>
      </c>
      <c r="E504" s="76" t="str">
        <f>VLOOKUP($D504,'Master Partnumber'!$C:$E,3,FALSE)</f>
        <v>F1039</v>
      </c>
      <c r="F504" s="76" t="str">
        <f>VLOOKUP($D504,'Master Partnumber'!$C:$E,2,FALSE)</f>
        <v>SHAFT,GEAR,DRIVE,HT</v>
      </c>
      <c r="G504" s="37">
        <v>48</v>
      </c>
      <c r="H504" s="76" t="s">
        <v>7782</v>
      </c>
      <c r="I504" s="76" t="s">
        <v>532</v>
      </c>
      <c r="J504" s="27" t="s">
        <v>11400</v>
      </c>
    </row>
    <row r="505" spans="2:10" hidden="1" x14ac:dyDescent="0.35">
      <c r="B505" s="76">
        <v>503</v>
      </c>
      <c r="C505" s="18" t="s">
        <v>11385</v>
      </c>
      <c r="D505" s="18" t="s">
        <v>52</v>
      </c>
      <c r="E505" s="76" t="str">
        <f>VLOOKUP($D505,'Master Partnumber'!$C:$E,3,FALSE)</f>
        <v>F0076</v>
      </c>
      <c r="F505" s="76" t="str">
        <f>VLOOKUP($D505,'Master Partnumber'!$C:$E,2,FALSE)</f>
        <v>SHAFT LEVER</v>
      </c>
      <c r="G505" s="37">
        <v>84</v>
      </c>
      <c r="H505" s="76" t="s">
        <v>7782</v>
      </c>
      <c r="I505" s="76" t="s">
        <v>532</v>
      </c>
      <c r="J505" s="27" t="s">
        <v>11400</v>
      </c>
    </row>
    <row r="506" spans="2:10" hidden="1" x14ac:dyDescent="0.35">
      <c r="B506" s="76">
        <v>504</v>
      </c>
      <c r="C506" s="18" t="s">
        <v>11385</v>
      </c>
      <c r="D506" s="76">
        <v>155547901</v>
      </c>
      <c r="E506" s="76" t="str">
        <f>VLOOKUP($D506,'Master Partnumber'!$C:$E,3,FALSE)</f>
        <v>F0735</v>
      </c>
      <c r="F506" s="76" t="str">
        <f>VLOOKUP($D506,'Master Partnumber'!$C:$E,2,FALSE)</f>
        <v>SHAFT DRIVING CUTTER BLADE 1</v>
      </c>
      <c r="G506" s="37">
        <v>94</v>
      </c>
      <c r="H506" s="76" t="s">
        <v>7782</v>
      </c>
      <c r="I506" s="76" t="s">
        <v>532</v>
      </c>
      <c r="J506" s="27" t="s">
        <v>11400</v>
      </c>
    </row>
    <row r="507" spans="2:10" hidden="1" x14ac:dyDescent="0.35">
      <c r="B507" s="76">
        <v>505</v>
      </c>
      <c r="C507" s="18" t="s">
        <v>11385</v>
      </c>
      <c r="D507" s="18" t="s">
        <v>220</v>
      </c>
      <c r="E507" s="76" t="str">
        <f>VLOOKUP($D507,'Master Partnumber'!$C:$E,3,FALSE)</f>
        <v>F0094</v>
      </c>
      <c r="F507" s="76" t="str">
        <f>VLOOKUP($D507,'Master Partnumber'!$C:$E,2,FALSE)</f>
        <v>SHAFT APG</v>
      </c>
      <c r="G507" s="37">
        <v>1000</v>
      </c>
      <c r="H507" s="76" t="s">
        <v>7782</v>
      </c>
      <c r="I507" s="76" t="s">
        <v>532</v>
      </c>
      <c r="J507" s="27" t="s">
        <v>11400</v>
      </c>
    </row>
    <row r="508" spans="2:10" hidden="1" x14ac:dyDescent="0.35">
      <c r="B508" s="76">
        <v>506</v>
      </c>
      <c r="C508" s="18" t="s">
        <v>11385</v>
      </c>
      <c r="D508" s="76" t="s">
        <v>52</v>
      </c>
      <c r="E508" s="76" t="str">
        <f>VLOOKUP($D508,'Master Partnumber'!$C:$E,3,FALSE)</f>
        <v>F0076</v>
      </c>
      <c r="F508" s="76" t="str">
        <f>VLOOKUP($D508,'Master Partnumber'!$C:$E,2,FALSE)</f>
        <v>SHAFT LEVER</v>
      </c>
      <c r="G508" s="37">
        <v>250</v>
      </c>
      <c r="H508" s="76" t="s">
        <v>7782</v>
      </c>
      <c r="I508" s="76" t="s">
        <v>532</v>
      </c>
      <c r="J508" s="27" t="s">
        <v>11400</v>
      </c>
    </row>
    <row r="509" spans="2:10" hidden="1" x14ac:dyDescent="0.35">
      <c r="B509" s="76">
        <v>507</v>
      </c>
      <c r="C509" s="18" t="s">
        <v>11385</v>
      </c>
      <c r="D509" s="18" t="s">
        <v>52</v>
      </c>
      <c r="E509" s="76" t="str">
        <f>VLOOKUP($D509,'Master Partnumber'!$C:$E,3,FALSE)</f>
        <v>F0076</v>
      </c>
      <c r="F509" s="76" t="str">
        <f>VLOOKUP($D509,'Master Partnumber'!$C:$E,2,FALSE)</f>
        <v>SHAFT LEVER</v>
      </c>
      <c r="G509" s="37">
        <v>250</v>
      </c>
      <c r="H509" s="76" t="s">
        <v>7782</v>
      </c>
      <c r="I509" s="76" t="s">
        <v>532</v>
      </c>
      <c r="J509" s="27" t="s">
        <v>11400</v>
      </c>
    </row>
    <row r="510" spans="2:10" hidden="1" x14ac:dyDescent="0.35">
      <c r="B510" s="76">
        <v>508</v>
      </c>
      <c r="C510" s="18" t="s">
        <v>11385</v>
      </c>
      <c r="D510" s="76" t="s">
        <v>52</v>
      </c>
      <c r="E510" s="76" t="str">
        <f>VLOOKUP($D510,'Master Partnumber'!$C:$E,3,FALSE)</f>
        <v>F0076</v>
      </c>
      <c r="F510" s="76" t="str">
        <f>VLOOKUP($D510,'Master Partnumber'!$C:$E,2,FALSE)</f>
        <v>SHAFT LEVER</v>
      </c>
      <c r="G510" s="37">
        <v>250</v>
      </c>
      <c r="H510" s="76" t="s">
        <v>7782</v>
      </c>
      <c r="I510" s="76" t="s">
        <v>532</v>
      </c>
      <c r="J510" s="27" t="s">
        <v>11400</v>
      </c>
    </row>
    <row r="511" spans="2:10" hidden="1" x14ac:dyDescent="0.35">
      <c r="B511" s="76">
        <v>509</v>
      </c>
      <c r="C511" s="18" t="s">
        <v>11379</v>
      </c>
      <c r="D511" s="18" t="s">
        <v>85</v>
      </c>
      <c r="E511" s="76" t="str">
        <f>VLOOKUP($D511,'Master Partnumber'!$C:$E,3,FALSE)</f>
        <v>F0145</v>
      </c>
      <c r="F511" s="76" t="str">
        <f>VLOOKUP($D511,'Master Partnumber'!$C:$E,2,FALSE)</f>
        <v>SHAFT CR MAIN</v>
      </c>
      <c r="G511" s="37">
        <v>25</v>
      </c>
      <c r="H511" s="76" t="s">
        <v>7782</v>
      </c>
      <c r="I511" s="76" t="s">
        <v>532</v>
      </c>
      <c r="J511" s="27" t="s">
        <v>13303</v>
      </c>
    </row>
    <row r="512" spans="2:10" hidden="1" x14ac:dyDescent="0.35">
      <c r="B512" s="76">
        <v>510</v>
      </c>
      <c r="C512" s="18" t="s">
        <v>11379</v>
      </c>
      <c r="D512" s="76" t="s">
        <v>85</v>
      </c>
      <c r="E512" s="76" t="str">
        <f>VLOOKUP($D512,'Master Partnumber'!$C:$E,3,FALSE)</f>
        <v>F0145</v>
      </c>
      <c r="F512" s="76" t="str">
        <f>VLOOKUP($D512,'Master Partnumber'!$C:$E,2,FALSE)</f>
        <v>SHAFT CR MAIN</v>
      </c>
      <c r="G512" s="37">
        <v>25</v>
      </c>
      <c r="H512" s="76" t="s">
        <v>7782</v>
      </c>
      <c r="I512" s="76" t="s">
        <v>532</v>
      </c>
      <c r="J512" s="27" t="s">
        <v>13303</v>
      </c>
    </row>
    <row r="513" spans="2:10" hidden="1" x14ac:dyDescent="0.35">
      <c r="B513" s="76">
        <v>511</v>
      </c>
      <c r="C513" s="18" t="s">
        <v>11379</v>
      </c>
      <c r="D513" s="18" t="s">
        <v>85</v>
      </c>
      <c r="E513" s="76" t="str">
        <f>VLOOKUP($D513,'Master Partnumber'!$C:$E,3,FALSE)</f>
        <v>F0145</v>
      </c>
      <c r="F513" s="76" t="str">
        <f>VLOOKUP($D513,'Master Partnumber'!$C:$E,2,FALSE)</f>
        <v>SHAFT CR MAIN</v>
      </c>
      <c r="G513" s="37">
        <v>25</v>
      </c>
      <c r="H513" s="76" t="s">
        <v>7782</v>
      </c>
      <c r="I513" s="76" t="s">
        <v>532</v>
      </c>
      <c r="J513" s="27" t="s">
        <v>13303</v>
      </c>
    </row>
    <row r="514" spans="2:10" hidden="1" x14ac:dyDescent="0.35">
      <c r="B514" s="76">
        <v>512</v>
      </c>
      <c r="C514" s="18" t="s">
        <v>11379</v>
      </c>
      <c r="D514" s="76" t="s">
        <v>85</v>
      </c>
      <c r="E514" s="76" t="str">
        <f>VLOOKUP($D514,'Master Partnumber'!$C:$E,3,FALSE)</f>
        <v>F0145</v>
      </c>
      <c r="F514" s="76" t="str">
        <f>VLOOKUP($D514,'Master Partnumber'!$C:$E,2,FALSE)</f>
        <v>SHAFT CR MAIN</v>
      </c>
      <c r="G514" s="37">
        <v>25</v>
      </c>
      <c r="H514" s="76" t="s">
        <v>7782</v>
      </c>
      <c r="I514" s="76" t="s">
        <v>532</v>
      </c>
      <c r="J514" s="27" t="s">
        <v>13303</v>
      </c>
    </row>
    <row r="515" spans="2:10" hidden="1" x14ac:dyDescent="0.35">
      <c r="B515" s="76">
        <v>513</v>
      </c>
      <c r="C515" s="18" t="s">
        <v>11379</v>
      </c>
      <c r="D515" s="18" t="s">
        <v>8786</v>
      </c>
      <c r="E515" s="76" t="str">
        <f>VLOOKUP($D515,'Master Partnumber'!$C:$E,3,FALSE)</f>
        <v>F1319</v>
      </c>
      <c r="F515" s="76" t="str">
        <f>VLOOKUP($D515,'Master Partnumber'!$C:$E,2,FALSE)</f>
        <v>SHAFT,COVER,BACK,24</v>
      </c>
      <c r="G515" s="37">
        <v>200</v>
      </c>
      <c r="H515" s="76" t="s">
        <v>7782</v>
      </c>
      <c r="I515" s="76" t="s">
        <v>532</v>
      </c>
      <c r="J515" s="27" t="s">
        <v>13303</v>
      </c>
    </row>
    <row r="516" spans="2:10" hidden="1" x14ac:dyDescent="0.35">
      <c r="B516" s="76">
        <v>514</v>
      </c>
      <c r="C516" s="18" t="s">
        <v>11379</v>
      </c>
      <c r="D516" s="76" t="s">
        <v>8786</v>
      </c>
      <c r="E516" s="76" t="str">
        <f>VLOOKUP($D516,'Master Partnumber'!$C:$E,3,FALSE)</f>
        <v>F1319</v>
      </c>
      <c r="F516" s="76" t="str">
        <f>VLOOKUP($D516,'Master Partnumber'!$C:$E,2,FALSE)</f>
        <v>SHAFT,COVER,BACK,24</v>
      </c>
      <c r="G516" s="37">
        <v>200</v>
      </c>
      <c r="H516" s="76" t="s">
        <v>7782</v>
      </c>
      <c r="I516" s="76" t="s">
        <v>532</v>
      </c>
      <c r="J516" s="27" t="s">
        <v>13303</v>
      </c>
    </row>
    <row r="517" spans="2:10" hidden="1" x14ac:dyDescent="0.35">
      <c r="B517" s="76">
        <v>515</v>
      </c>
      <c r="C517" s="18" t="s">
        <v>11379</v>
      </c>
      <c r="D517" s="18" t="s">
        <v>8048</v>
      </c>
      <c r="E517" s="76" t="str">
        <f>VLOOKUP($D517,'Master Partnumber'!$C:$E,3,FALSE)</f>
        <v>F1231</v>
      </c>
      <c r="F517" s="76" t="str">
        <f>VLOOKUP($D517,'Master Partnumber'!$C:$E,2,FALSE)</f>
        <v>SHAFT,PLATE,LINK,VALVE,MD</v>
      </c>
      <c r="G517" s="37">
        <v>250</v>
      </c>
      <c r="H517" s="76" t="s">
        <v>7782</v>
      </c>
      <c r="I517" s="76" t="s">
        <v>532</v>
      </c>
      <c r="J517" s="27" t="s">
        <v>13303</v>
      </c>
    </row>
    <row r="518" spans="2:10" hidden="1" x14ac:dyDescent="0.35">
      <c r="B518" s="76">
        <v>516</v>
      </c>
      <c r="C518" s="18" t="s">
        <v>11379</v>
      </c>
      <c r="D518" s="76" t="s">
        <v>112</v>
      </c>
      <c r="E518" s="76" t="str">
        <f>VLOOKUP($D518,'Master Partnumber'!$C:$E,3,FALSE)</f>
        <v>F0256</v>
      </c>
      <c r="F518" s="76" t="str">
        <f>VLOOKUP($D518,'Master Partnumber'!$C:$E,2,FALSE)</f>
        <v>SHAFT MOUNT PAPER EJECT ; B</v>
      </c>
      <c r="G518" s="37">
        <v>100</v>
      </c>
      <c r="H518" s="76" t="s">
        <v>7782</v>
      </c>
      <c r="I518" s="76" t="s">
        <v>532</v>
      </c>
      <c r="J518" s="27" t="s">
        <v>13303</v>
      </c>
    </row>
    <row r="519" spans="2:10" hidden="1" x14ac:dyDescent="0.35">
      <c r="B519" s="76">
        <v>517</v>
      </c>
      <c r="C519" s="18" t="s">
        <v>11379</v>
      </c>
      <c r="D519" s="18" t="s">
        <v>130</v>
      </c>
      <c r="E519" s="76" t="str">
        <f>VLOOKUP($D519,'Master Partnumber'!$C:$E,3,FALSE)</f>
        <v>F0712</v>
      </c>
      <c r="F519" s="76" t="str">
        <f>VLOOKUP($D519,'Master Partnumber'!$C:$E,2,FALSE)</f>
        <v>SHAFT,SUPPLY,WEB,BCU</v>
      </c>
      <c r="G519" s="37">
        <v>50</v>
      </c>
      <c r="H519" s="76" t="s">
        <v>7782</v>
      </c>
      <c r="I519" s="76" t="s">
        <v>532</v>
      </c>
      <c r="J519" s="27" t="s">
        <v>13303</v>
      </c>
    </row>
    <row r="520" spans="2:10" hidden="1" x14ac:dyDescent="0.35">
      <c r="B520" s="76">
        <v>518</v>
      </c>
      <c r="C520" s="18" t="s">
        <v>11379</v>
      </c>
      <c r="D520" s="76" t="s">
        <v>130</v>
      </c>
      <c r="E520" s="76" t="str">
        <f>VLOOKUP($D520,'Master Partnumber'!$C:$E,3,FALSE)</f>
        <v>F0712</v>
      </c>
      <c r="F520" s="76" t="str">
        <f>VLOOKUP($D520,'Master Partnumber'!$C:$E,2,FALSE)</f>
        <v>SHAFT,SUPPLY,WEB,BCU</v>
      </c>
      <c r="G520" s="37">
        <v>50</v>
      </c>
      <c r="H520" s="76" t="s">
        <v>7782</v>
      </c>
      <c r="I520" s="76" t="s">
        <v>532</v>
      </c>
      <c r="J520" s="27" t="s">
        <v>13303</v>
      </c>
    </row>
    <row r="521" spans="2:10" hidden="1" x14ac:dyDescent="0.35">
      <c r="B521" s="76">
        <v>519</v>
      </c>
      <c r="C521" s="18" t="s">
        <v>11379</v>
      </c>
      <c r="D521" s="18" t="s">
        <v>130</v>
      </c>
      <c r="E521" s="76" t="str">
        <f>VLOOKUP($D521,'Master Partnumber'!$C:$E,3,FALSE)</f>
        <v>F0712</v>
      </c>
      <c r="F521" s="76" t="str">
        <f>VLOOKUP($D521,'Master Partnumber'!$C:$E,2,FALSE)</f>
        <v>SHAFT,SUPPLY,WEB,BCU</v>
      </c>
      <c r="G521" s="37">
        <v>50</v>
      </c>
      <c r="H521" s="76" t="s">
        <v>7782</v>
      </c>
      <c r="I521" s="76" t="s">
        <v>532</v>
      </c>
      <c r="J521" s="27" t="s">
        <v>13303</v>
      </c>
    </row>
    <row r="522" spans="2:10" hidden="1" x14ac:dyDescent="0.35">
      <c r="B522" s="76">
        <v>520</v>
      </c>
      <c r="C522" s="18" t="s">
        <v>11379</v>
      </c>
      <c r="D522" s="76" t="s">
        <v>129</v>
      </c>
      <c r="E522" s="76" t="str">
        <f>VLOOKUP($D522,'Master Partnumber'!$C:$E,3,FALSE)</f>
        <v>F0324</v>
      </c>
      <c r="F522" s="76" t="str">
        <f>VLOOKUP($D522,'Master Partnumber'!$C:$E,2,FALSE)</f>
        <v>SHAFT,STRENGTHEN,BCU</v>
      </c>
      <c r="G522" s="37">
        <v>200</v>
      </c>
      <c r="H522" s="76" t="s">
        <v>7782</v>
      </c>
      <c r="I522" s="76" t="s">
        <v>532</v>
      </c>
      <c r="J522" s="27" t="s">
        <v>13303</v>
      </c>
    </row>
    <row r="523" spans="2:10" hidden="1" x14ac:dyDescent="0.35">
      <c r="B523" s="76">
        <v>521</v>
      </c>
      <c r="C523" s="18" t="s">
        <v>11379</v>
      </c>
      <c r="D523" s="18" t="s">
        <v>7169</v>
      </c>
      <c r="E523" s="76" t="str">
        <f>VLOOKUP($D523,'Master Partnumber'!$C:$E,3,FALSE)</f>
        <v>F1086</v>
      </c>
      <c r="F523" s="76" t="str">
        <f>VLOOKUP($D523,'Master Partnumber'!$C:$E,2,FALSE)</f>
        <v>THROTTLE SHAFT</v>
      </c>
      <c r="G523" s="37">
        <v>1000</v>
      </c>
      <c r="H523" s="76" t="s">
        <v>7782</v>
      </c>
      <c r="I523" s="76" t="s">
        <v>532</v>
      </c>
      <c r="J523" s="27" t="s">
        <v>13303</v>
      </c>
    </row>
    <row r="524" spans="2:10" hidden="1" x14ac:dyDescent="0.35">
      <c r="B524" s="76">
        <v>522</v>
      </c>
      <c r="C524" s="18" t="s">
        <v>11379</v>
      </c>
      <c r="D524" s="76" t="s">
        <v>7169</v>
      </c>
      <c r="E524" s="76" t="str">
        <f>VLOOKUP($D524,'Master Partnumber'!$C:$E,3,FALSE)</f>
        <v>F1086</v>
      </c>
      <c r="F524" s="76" t="str">
        <f>VLOOKUP($D524,'Master Partnumber'!$C:$E,2,FALSE)</f>
        <v>THROTTLE SHAFT</v>
      </c>
      <c r="G524" s="37">
        <v>1000</v>
      </c>
      <c r="H524" s="76" t="s">
        <v>7782</v>
      </c>
      <c r="I524" s="76" t="s">
        <v>532</v>
      </c>
      <c r="J524" s="27" t="s">
        <v>13303</v>
      </c>
    </row>
    <row r="525" spans="2:10" hidden="1" x14ac:dyDescent="0.35">
      <c r="B525" s="76">
        <v>523</v>
      </c>
      <c r="C525" s="18" t="s">
        <v>11379</v>
      </c>
      <c r="D525" s="18" t="s">
        <v>463</v>
      </c>
      <c r="E525" s="76" t="str">
        <f>VLOOKUP($D525,'Master Partnumber'!$C:$E,3,FALSE)</f>
        <v>F0569</v>
      </c>
      <c r="F525" s="76" t="str">
        <f>VLOOKUP($D525,'Master Partnumber'!$C:$E,2,FALSE)</f>
        <v>THROTTLE SHAFT</v>
      </c>
      <c r="G525" s="37">
        <v>1000</v>
      </c>
      <c r="H525" s="76" t="s">
        <v>7782</v>
      </c>
      <c r="I525" s="76" t="s">
        <v>532</v>
      </c>
      <c r="J525" s="27" t="s">
        <v>13303</v>
      </c>
    </row>
    <row r="526" spans="2:10" hidden="1" x14ac:dyDescent="0.35">
      <c r="B526" s="76">
        <v>524</v>
      </c>
      <c r="C526" s="18" t="s">
        <v>11379</v>
      </c>
      <c r="D526" s="76" t="s">
        <v>463</v>
      </c>
      <c r="E526" s="76" t="str">
        <f>VLOOKUP($D526,'Master Partnumber'!$C:$E,3,FALSE)</f>
        <v>F0569</v>
      </c>
      <c r="F526" s="76" t="str">
        <f>VLOOKUP($D526,'Master Partnumber'!$C:$E,2,FALSE)</f>
        <v>THROTTLE SHAFT</v>
      </c>
      <c r="G526" s="37">
        <v>1000</v>
      </c>
      <c r="H526" s="76" t="s">
        <v>7782</v>
      </c>
      <c r="I526" s="76" t="s">
        <v>532</v>
      </c>
      <c r="J526" s="27" t="s">
        <v>13303</v>
      </c>
    </row>
    <row r="527" spans="2:10" hidden="1" x14ac:dyDescent="0.35">
      <c r="B527" s="76">
        <v>525</v>
      </c>
      <c r="C527" s="18" t="s">
        <v>11379</v>
      </c>
      <c r="D527" s="18" t="s">
        <v>463</v>
      </c>
      <c r="E527" s="76" t="str">
        <f>VLOOKUP($D527,'Master Partnumber'!$C:$E,3,FALSE)</f>
        <v>F0569</v>
      </c>
      <c r="F527" s="76" t="str">
        <f>VLOOKUP($D527,'Master Partnumber'!$C:$E,2,FALSE)</f>
        <v>THROTTLE SHAFT</v>
      </c>
      <c r="G527" s="37">
        <v>1000</v>
      </c>
      <c r="H527" s="76" t="s">
        <v>7782</v>
      </c>
      <c r="I527" s="76" t="s">
        <v>532</v>
      </c>
      <c r="J527" s="27" t="s">
        <v>13303</v>
      </c>
    </row>
    <row r="528" spans="2:10" hidden="1" x14ac:dyDescent="0.35">
      <c r="B528" s="76">
        <v>526</v>
      </c>
      <c r="C528" s="18" t="s">
        <v>11379</v>
      </c>
      <c r="D528" s="76" t="s">
        <v>463</v>
      </c>
      <c r="E528" s="76" t="str">
        <f>VLOOKUP($D528,'Master Partnumber'!$C:$E,3,FALSE)</f>
        <v>F0569</v>
      </c>
      <c r="F528" s="76" t="str">
        <f>VLOOKUP($D528,'Master Partnumber'!$C:$E,2,FALSE)</f>
        <v>THROTTLE SHAFT</v>
      </c>
      <c r="G528" s="37">
        <v>1000</v>
      </c>
      <c r="H528" s="76" t="s">
        <v>7782</v>
      </c>
      <c r="I528" s="76" t="s">
        <v>532</v>
      </c>
      <c r="J528" s="27" t="s">
        <v>13303</v>
      </c>
    </row>
    <row r="529" spans="2:10" hidden="1" x14ac:dyDescent="0.35">
      <c r="B529" s="76">
        <v>527</v>
      </c>
      <c r="C529" s="18" t="s">
        <v>11379</v>
      </c>
      <c r="D529" s="18" t="s">
        <v>463</v>
      </c>
      <c r="E529" s="76" t="str">
        <f>VLOOKUP($D529,'Master Partnumber'!$C:$E,3,FALSE)</f>
        <v>F0569</v>
      </c>
      <c r="F529" s="76" t="str">
        <f>VLOOKUP($D529,'Master Partnumber'!$C:$E,2,FALSE)</f>
        <v>THROTTLE SHAFT</v>
      </c>
      <c r="G529" s="37">
        <v>1000</v>
      </c>
      <c r="H529" s="76" t="s">
        <v>7782</v>
      </c>
      <c r="I529" s="76" t="s">
        <v>532</v>
      </c>
      <c r="J529" s="27" t="s">
        <v>13303</v>
      </c>
    </row>
    <row r="530" spans="2:10" hidden="1" x14ac:dyDescent="0.35">
      <c r="B530" s="76">
        <v>528</v>
      </c>
      <c r="C530" s="18" t="s">
        <v>11379</v>
      </c>
      <c r="D530" s="76" t="s">
        <v>463</v>
      </c>
      <c r="E530" s="76" t="str">
        <f>VLOOKUP($D530,'Master Partnumber'!$C:$E,3,FALSE)</f>
        <v>F0569</v>
      </c>
      <c r="F530" s="76" t="str">
        <f>VLOOKUP($D530,'Master Partnumber'!$C:$E,2,FALSE)</f>
        <v>THROTTLE SHAFT</v>
      </c>
      <c r="G530" s="37">
        <v>1000</v>
      </c>
      <c r="H530" s="76" t="s">
        <v>7782</v>
      </c>
      <c r="I530" s="76" t="s">
        <v>532</v>
      </c>
      <c r="J530" s="27" t="s">
        <v>13303</v>
      </c>
    </row>
    <row r="531" spans="2:10" hidden="1" x14ac:dyDescent="0.35">
      <c r="B531" s="76">
        <v>529</v>
      </c>
      <c r="C531" s="18" t="s">
        <v>11379</v>
      </c>
      <c r="D531" s="18" t="s">
        <v>463</v>
      </c>
      <c r="E531" s="76" t="str">
        <f>VLOOKUP($D531,'Master Partnumber'!$C:$E,3,FALSE)</f>
        <v>F0569</v>
      </c>
      <c r="F531" s="76" t="str">
        <f>VLOOKUP($D531,'Master Partnumber'!$C:$E,2,FALSE)</f>
        <v>THROTTLE SHAFT</v>
      </c>
      <c r="G531" s="37">
        <v>1000</v>
      </c>
      <c r="H531" s="76" t="s">
        <v>7782</v>
      </c>
      <c r="I531" s="76" t="s">
        <v>532</v>
      </c>
      <c r="J531" s="27" t="s">
        <v>13303</v>
      </c>
    </row>
    <row r="532" spans="2:10" hidden="1" x14ac:dyDescent="0.35">
      <c r="B532" s="76">
        <v>530</v>
      </c>
      <c r="C532" s="18" t="s">
        <v>11379</v>
      </c>
      <c r="D532" s="76" t="s">
        <v>464</v>
      </c>
      <c r="E532" s="76" t="str">
        <f>VLOOKUP($D532,'Master Partnumber'!$C:$E,3,FALSE)</f>
        <v>F0570</v>
      </c>
      <c r="F532" s="76" t="str">
        <f>VLOOKUP($D532,'Master Partnumber'!$C:$E,2,FALSE)</f>
        <v>THROTTLE SHAFT</v>
      </c>
      <c r="G532" s="37">
        <v>1000</v>
      </c>
      <c r="H532" s="76" t="s">
        <v>7782</v>
      </c>
      <c r="I532" s="76" t="s">
        <v>532</v>
      </c>
      <c r="J532" s="27" t="s">
        <v>13303</v>
      </c>
    </row>
    <row r="533" spans="2:10" hidden="1" x14ac:dyDescent="0.35">
      <c r="B533" s="76">
        <v>531</v>
      </c>
      <c r="C533" s="18" t="s">
        <v>11379</v>
      </c>
      <c r="D533" s="18" t="s">
        <v>464</v>
      </c>
      <c r="E533" s="76" t="str">
        <f>VLOOKUP($D533,'Master Partnumber'!$C:$E,3,FALSE)</f>
        <v>F0570</v>
      </c>
      <c r="F533" s="76" t="str">
        <f>VLOOKUP($D533,'Master Partnumber'!$C:$E,2,FALSE)</f>
        <v>THROTTLE SHAFT</v>
      </c>
      <c r="G533" s="37">
        <v>1000</v>
      </c>
      <c r="H533" s="76" t="s">
        <v>7782</v>
      </c>
      <c r="I533" s="76" t="s">
        <v>532</v>
      </c>
      <c r="J533" s="27" t="s">
        <v>13303</v>
      </c>
    </row>
    <row r="534" spans="2:10" hidden="1" x14ac:dyDescent="0.35">
      <c r="B534" s="76">
        <v>532</v>
      </c>
      <c r="C534" s="18" t="s">
        <v>11379</v>
      </c>
      <c r="D534" s="76" t="s">
        <v>464</v>
      </c>
      <c r="E534" s="76" t="str">
        <f>VLOOKUP($D534,'Master Partnumber'!$C:$E,3,FALSE)</f>
        <v>F0570</v>
      </c>
      <c r="F534" s="76" t="str">
        <f>VLOOKUP($D534,'Master Partnumber'!$C:$E,2,FALSE)</f>
        <v>THROTTLE SHAFT</v>
      </c>
      <c r="G534" s="37">
        <v>1000</v>
      </c>
      <c r="H534" s="76" t="s">
        <v>7782</v>
      </c>
      <c r="I534" s="76" t="s">
        <v>532</v>
      </c>
      <c r="J534" s="27" t="s">
        <v>13303</v>
      </c>
    </row>
    <row r="535" spans="2:10" hidden="1" x14ac:dyDescent="0.35">
      <c r="B535" s="76">
        <v>533</v>
      </c>
      <c r="C535" s="18" t="s">
        <v>11379</v>
      </c>
      <c r="D535" s="18" t="s">
        <v>464</v>
      </c>
      <c r="E535" s="76" t="str">
        <f>VLOOKUP($D535,'Master Partnumber'!$C:$E,3,FALSE)</f>
        <v>F0570</v>
      </c>
      <c r="F535" s="76" t="str">
        <f>VLOOKUP($D535,'Master Partnumber'!$C:$E,2,FALSE)</f>
        <v>THROTTLE SHAFT</v>
      </c>
      <c r="G535" s="37">
        <v>1000</v>
      </c>
      <c r="H535" s="76" t="s">
        <v>7782</v>
      </c>
      <c r="I535" s="76" t="s">
        <v>532</v>
      </c>
      <c r="J535" s="27" t="s">
        <v>13303</v>
      </c>
    </row>
    <row r="536" spans="2:10" hidden="1" x14ac:dyDescent="0.35">
      <c r="B536" s="76">
        <v>534</v>
      </c>
      <c r="C536" s="18" t="s">
        <v>11379</v>
      </c>
      <c r="D536" s="76" t="s">
        <v>464</v>
      </c>
      <c r="E536" s="76" t="str">
        <f>VLOOKUP($D536,'Master Partnumber'!$C:$E,3,FALSE)</f>
        <v>F0570</v>
      </c>
      <c r="F536" s="76" t="str">
        <f>VLOOKUP($D536,'Master Partnumber'!$C:$E,2,FALSE)</f>
        <v>THROTTLE SHAFT</v>
      </c>
      <c r="G536" s="37">
        <v>1000</v>
      </c>
      <c r="H536" s="76" t="s">
        <v>7782</v>
      </c>
      <c r="I536" s="76" t="s">
        <v>532</v>
      </c>
      <c r="J536" s="27" t="s">
        <v>13303</v>
      </c>
    </row>
    <row r="537" spans="2:10" hidden="1" x14ac:dyDescent="0.35">
      <c r="B537" s="76">
        <v>535</v>
      </c>
      <c r="C537" s="18" t="s">
        <v>11379</v>
      </c>
      <c r="D537" s="18" t="s">
        <v>464</v>
      </c>
      <c r="E537" s="76" t="str">
        <f>VLOOKUP($D537,'Master Partnumber'!$C:$E,3,FALSE)</f>
        <v>F0570</v>
      </c>
      <c r="F537" s="76" t="str">
        <f>VLOOKUP($D537,'Master Partnumber'!$C:$E,2,FALSE)</f>
        <v>THROTTLE SHAFT</v>
      </c>
      <c r="G537" s="37">
        <v>1000</v>
      </c>
      <c r="H537" s="76" t="s">
        <v>7782</v>
      </c>
      <c r="I537" s="76" t="s">
        <v>532</v>
      </c>
      <c r="J537" s="27" t="s">
        <v>13303</v>
      </c>
    </row>
    <row r="538" spans="2:10" hidden="1" x14ac:dyDescent="0.35">
      <c r="B538" s="76">
        <v>536</v>
      </c>
      <c r="C538" s="18" t="s">
        <v>11379</v>
      </c>
      <c r="D538" s="76" t="s">
        <v>464</v>
      </c>
      <c r="E538" s="76" t="str">
        <f>VLOOKUP($D538,'Master Partnumber'!$C:$E,3,FALSE)</f>
        <v>F0570</v>
      </c>
      <c r="F538" s="76" t="str">
        <f>VLOOKUP($D538,'Master Partnumber'!$C:$E,2,FALSE)</f>
        <v>THROTTLE SHAFT</v>
      </c>
      <c r="G538" s="37">
        <v>1000</v>
      </c>
      <c r="H538" s="76" t="s">
        <v>7782</v>
      </c>
      <c r="I538" s="76" t="s">
        <v>532</v>
      </c>
      <c r="J538" s="27" t="s">
        <v>13303</v>
      </c>
    </row>
    <row r="539" spans="2:10" hidden="1" x14ac:dyDescent="0.35">
      <c r="B539" s="76">
        <v>537</v>
      </c>
      <c r="C539" s="18" t="s">
        <v>11379</v>
      </c>
      <c r="D539" s="18" t="s">
        <v>464</v>
      </c>
      <c r="E539" s="76" t="str">
        <f>VLOOKUP($D539,'Master Partnumber'!$C:$E,3,FALSE)</f>
        <v>F0570</v>
      </c>
      <c r="F539" s="76" t="str">
        <f>VLOOKUP($D539,'Master Partnumber'!$C:$E,2,FALSE)</f>
        <v>THROTTLE SHAFT</v>
      </c>
      <c r="G539" s="37">
        <v>1000</v>
      </c>
      <c r="H539" s="76" t="s">
        <v>7782</v>
      </c>
      <c r="I539" s="76" t="s">
        <v>532</v>
      </c>
      <c r="J539" s="27" t="s">
        <v>13303</v>
      </c>
    </row>
    <row r="540" spans="2:10" hidden="1" x14ac:dyDescent="0.35">
      <c r="B540" s="76">
        <v>538</v>
      </c>
      <c r="C540" s="18" t="s">
        <v>11379</v>
      </c>
      <c r="D540" s="76" t="s">
        <v>464</v>
      </c>
      <c r="E540" s="76" t="str">
        <f>VLOOKUP($D540,'Master Partnumber'!$C:$E,3,FALSE)</f>
        <v>F0570</v>
      </c>
      <c r="F540" s="76" t="str">
        <f>VLOOKUP($D540,'Master Partnumber'!$C:$E,2,FALSE)</f>
        <v>THROTTLE SHAFT</v>
      </c>
      <c r="G540" s="37">
        <v>1000</v>
      </c>
      <c r="H540" s="76" t="s">
        <v>7782</v>
      </c>
      <c r="I540" s="76" t="s">
        <v>532</v>
      </c>
      <c r="J540" s="27" t="s">
        <v>13303</v>
      </c>
    </row>
    <row r="541" spans="2:10" hidden="1" x14ac:dyDescent="0.35">
      <c r="B541" s="76">
        <v>539</v>
      </c>
      <c r="C541" s="18" t="s">
        <v>11379</v>
      </c>
      <c r="D541" s="18" t="s">
        <v>464</v>
      </c>
      <c r="E541" s="76" t="str">
        <f>VLOOKUP($D541,'Master Partnumber'!$C:$E,3,FALSE)</f>
        <v>F0570</v>
      </c>
      <c r="F541" s="76" t="str">
        <f>VLOOKUP($D541,'Master Partnumber'!$C:$E,2,FALSE)</f>
        <v>THROTTLE SHAFT</v>
      </c>
      <c r="G541" s="37">
        <v>1000</v>
      </c>
      <c r="H541" s="76" t="s">
        <v>7782</v>
      </c>
      <c r="I541" s="76" t="s">
        <v>532</v>
      </c>
      <c r="J541" s="27" t="s">
        <v>13303</v>
      </c>
    </row>
    <row r="542" spans="2:10" hidden="1" x14ac:dyDescent="0.35">
      <c r="B542" s="76">
        <v>540</v>
      </c>
      <c r="C542" s="18" t="s">
        <v>11379</v>
      </c>
      <c r="D542" s="76" t="s">
        <v>464</v>
      </c>
      <c r="E542" s="76" t="str">
        <f>VLOOKUP($D542,'Master Partnumber'!$C:$E,3,FALSE)</f>
        <v>F0570</v>
      </c>
      <c r="F542" s="76" t="str">
        <f>VLOOKUP($D542,'Master Partnumber'!$C:$E,2,FALSE)</f>
        <v>THROTTLE SHAFT</v>
      </c>
      <c r="G542" s="37">
        <v>1000</v>
      </c>
      <c r="H542" s="76" t="s">
        <v>7782</v>
      </c>
      <c r="I542" s="76" t="s">
        <v>532</v>
      </c>
      <c r="J542" s="27" t="s">
        <v>13303</v>
      </c>
    </row>
    <row r="543" spans="2:10" hidden="1" x14ac:dyDescent="0.35">
      <c r="B543" s="76">
        <v>541</v>
      </c>
      <c r="C543" s="18" t="s">
        <v>11379</v>
      </c>
      <c r="D543" s="18" t="s">
        <v>464</v>
      </c>
      <c r="E543" s="76" t="str">
        <f>VLOOKUP($D543,'Master Partnumber'!$C:$E,3,FALSE)</f>
        <v>F0570</v>
      </c>
      <c r="F543" s="76" t="str">
        <f>VLOOKUP($D543,'Master Partnumber'!$C:$E,2,FALSE)</f>
        <v>THROTTLE SHAFT</v>
      </c>
      <c r="G543" s="37">
        <v>1000</v>
      </c>
      <c r="H543" s="76" t="s">
        <v>7782</v>
      </c>
      <c r="I543" s="76" t="s">
        <v>532</v>
      </c>
      <c r="J543" s="27" t="s">
        <v>13303</v>
      </c>
    </row>
    <row r="544" spans="2:10" hidden="1" x14ac:dyDescent="0.35">
      <c r="B544" s="76">
        <v>542</v>
      </c>
      <c r="C544" s="18" t="s">
        <v>11379</v>
      </c>
      <c r="D544" s="76" t="s">
        <v>464</v>
      </c>
      <c r="E544" s="76" t="str">
        <f>VLOOKUP($D544,'Master Partnumber'!$C:$E,3,FALSE)</f>
        <v>F0570</v>
      </c>
      <c r="F544" s="76" t="str">
        <f>VLOOKUP($D544,'Master Partnumber'!$C:$E,2,FALSE)</f>
        <v>THROTTLE SHAFT</v>
      </c>
      <c r="G544" s="37">
        <v>1000</v>
      </c>
      <c r="H544" s="76" t="s">
        <v>7782</v>
      </c>
      <c r="I544" s="76" t="s">
        <v>532</v>
      </c>
      <c r="J544" s="27" t="s">
        <v>13303</v>
      </c>
    </row>
    <row r="545" spans="2:10" hidden="1" x14ac:dyDescent="0.35">
      <c r="B545" s="76">
        <v>543</v>
      </c>
      <c r="C545" s="18" t="s">
        <v>11379</v>
      </c>
      <c r="D545" s="18" t="s">
        <v>465</v>
      </c>
      <c r="E545" s="76" t="str">
        <f>VLOOKUP($D545,'Master Partnumber'!$C:$E,3,FALSE)</f>
        <v>F0722</v>
      </c>
      <c r="F545" s="76" t="str">
        <f>VLOOKUP($D545,'Master Partnumber'!$C:$E,2,FALSE)</f>
        <v>THROTTLE SHAFT</v>
      </c>
      <c r="G545" s="37">
        <v>1000</v>
      </c>
      <c r="H545" s="76" t="s">
        <v>7782</v>
      </c>
      <c r="I545" s="76" t="s">
        <v>532</v>
      </c>
      <c r="J545" s="27" t="s">
        <v>13303</v>
      </c>
    </row>
    <row r="546" spans="2:10" hidden="1" x14ac:dyDescent="0.35">
      <c r="B546" s="76">
        <v>544</v>
      </c>
      <c r="C546" s="18" t="s">
        <v>11379</v>
      </c>
      <c r="D546" s="76" t="s">
        <v>465</v>
      </c>
      <c r="E546" s="76" t="str">
        <f>VLOOKUP($D546,'Master Partnumber'!$C:$E,3,FALSE)</f>
        <v>F0722</v>
      </c>
      <c r="F546" s="76" t="str">
        <f>VLOOKUP($D546,'Master Partnumber'!$C:$E,2,FALSE)</f>
        <v>THROTTLE SHAFT</v>
      </c>
      <c r="G546" s="37">
        <v>1000</v>
      </c>
      <c r="H546" s="76" t="s">
        <v>7782</v>
      </c>
      <c r="I546" s="76" t="s">
        <v>532</v>
      </c>
      <c r="J546" s="27" t="s">
        <v>13303</v>
      </c>
    </row>
    <row r="547" spans="2:10" hidden="1" x14ac:dyDescent="0.35">
      <c r="B547" s="76">
        <v>545</v>
      </c>
      <c r="C547" s="18" t="s">
        <v>11379</v>
      </c>
      <c r="D547" s="18" t="s">
        <v>214</v>
      </c>
      <c r="E547" s="76" t="str">
        <f>VLOOKUP($D547,'Master Partnumber'!$C:$E,3,FALSE)</f>
        <v>F0209</v>
      </c>
      <c r="F547" s="76" t="str">
        <f>VLOOKUP($D547,'Master Partnumber'!$C:$E,2,FALSE)</f>
        <v>SHAFT,TR,DRIVE;B</v>
      </c>
      <c r="G547" s="37">
        <v>80</v>
      </c>
      <c r="H547" s="76" t="s">
        <v>7782</v>
      </c>
      <c r="I547" s="76" t="s">
        <v>532</v>
      </c>
      <c r="J547" s="27" t="s">
        <v>13303</v>
      </c>
    </row>
    <row r="548" spans="2:10" hidden="1" x14ac:dyDescent="0.35">
      <c r="B548" s="76">
        <v>546</v>
      </c>
      <c r="C548" s="18" t="s">
        <v>11379</v>
      </c>
      <c r="D548" s="76" t="s">
        <v>214</v>
      </c>
      <c r="E548" s="76" t="str">
        <f>VLOOKUP($D548,'Master Partnumber'!$C:$E,3,FALSE)</f>
        <v>F0209</v>
      </c>
      <c r="F548" s="76" t="str">
        <f>VLOOKUP($D548,'Master Partnumber'!$C:$E,2,FALSE)</f>
        <v>SHAFT,TR,DRIVE;B</v>
      </c>
      <c r="G548" s="37">
        <v>100</v>
      </c>
      <c r="H548" s="76" t="s">
        <v>7782</v>
      </c>
      <c r="I548" s="76" t="s">
        <v>532</v>
      </c>
      <c r="J548" s="27" t="s">
        <v>13303</v>
      </c>
    </row>
    <row r="549" spans="2:10" hidden="1" x14ac:dyDescent="0.35">
      <c r="B549" s="76">
        <v>547</v>
      </c>
      <c r="C549" s="18" t="s">
        <v>11379</v>
      </c>
      <c r="D549" s="18" t="s">
        <v>7207</v>
      </c>
      <c r="E549" s="76" t="str">
        <f>VLOOKUP($D549,'Master Partnumber'!$C:$E,3,FALSE)</f>
        <v>F1104</v>
      </c>
      <c r="F549" s="76" t="str">
        <f>VLOOKUP($D549,'Master Partnumber'!$C:$E,2,FALSE)</f>
        <v>BODY VALVE SEAT</v>
      </c>
      <c r="G549" s="37">
        <v>100</v>
      </c>
      <c r="H549" s="76" t="s">
        <v>7782</v>
      </c>
      <c r="I549" s="76" t="s">
        <v>532</v>
      </c>
      <c r="J549" s="27" t="s">
        <v>13303</v>
      </c>
    </row>
    <row r="550" spans="2:10" hidden="1" x14ac:dyDescent="0.35">
      <c r="B550" s="76">
        <v>548</v>
      </c>
      <c r="C550" s="18" t="s">
        <v>11379</v>
      </c>
      <c r="D550" s="76" t="s">
        <v>7207</v>
      </c>
      <c r="E550" s="76" t="str">
        <f>VLOOKUP($D550,'Master Partnumber'!$C:$E,3,FALSE)</f>
        <v>F1104</v>
      </c>
      <c r="F550" s="76" t="str">
        <f>VLOOKUP($D550,'Master Partnumber'!$C:$E,2,FALSE)</f>
        <v>BODY VALVE SEAT</v>
      </c>
      <c r="G550" s="37">
        <v>100</v>
      </c>
      <c r="H550" s="76" t="s">
        <v>7782</v>
      </c>
      <c r="I550" s="76" t="s">
        <v>532</v>
      </c>
      <c r="J550" s="27" t="s">
        <v>13303</v>
      </c>
    </row>
    <row r="551" spans="2:10" hidden="1" x14ac:dyDescent="0.35">
      <c r="B551" s="76">
        <v>549</v>
      </c>
      <c r="C551" s="18" t="s">
        <v>11379</v>
      </c>
      <c r="D551" s="18" t="s">
        <v>7207</v>
      </c>
      <c r="E551" s="76" t="str">
        <f>VLOOKUP($D551,'Master Partnumber'!$C:$E,3,FALSE)</f>
        <v>F1104</v>
      </c>
      <c r="F551" s="76" t="str">
        <f>VLOOKUP($D551,'Master Partnumber'!$C:$E,2,FALSE)</f>
        <v>BODY VALVE SEAT</v>
      </c>
      <c r="G551" s="37">
        <v>100</v>
      </c>
      <c r="H551" s="76" t="s">
        <v>7782</v>
      </c>
      <c r="I551" s="76" t="s">
        <v>532</v>
      </c>
      <c r="J551" s="27" t="s">
        <v>13303</v>
      </c>
    </row>
    <row r="552" spans="2:10" hidden="1" x14ac:dyDescent="0.35">
      <c r="B552" s="76">
        <v>550</v>
      </c>
      <c r="C552" s="18" t="s">
        <v>11379</v>
      </c>
      <c r="D552" s="76" t="s">
        <v>7207</v>
      </c>
      <c r="E552" s="76" t="str">
        <f>VLOOKUP($D552,'Master Partnumber'!$C:$E,3,FALSE)</f>
        <v>F1104</v>
      </c>
      <c r="F552" s="76" t="str">
        <f>VLOOKUP($D552,'Master Partnumber'!$C:$E,2,FALSE)</f>
        <v>BODY VALVE SEAT</v>
      </c>
      <c r="G552" s="37">
        <v>100</v>
      </c>
      <c r="H552" s="76" t="s">
        <v>7782</v>
      </c>
      <c r="I552" s="76" t="s">
        <v>532</v>
      </c>
      <c r="J552" s="27" t="s">
        <v>13303</v>
      </c>
    </row>
    <row r="553" spans="2:10" hidden="1" x14ac:dyDescent="0.35">
      <c r="B553" s="76">
        <v>551</v>
      </c>
      <c r="C553" s="18" t="s">
        <v>11379</v>
      </c>
      <c r="D553" s="18" t="s">
        <v>7207</v>
      </c>
      <c r="E553" s="76" t="str">
        <f>VLOOKUP($D553,'Master Partnumber'!$C:$E,3,FALSE)</f>
        <v>F1104</v>
      </c>
      <c r="F553" s="76" t="str">
        <f>VLOOKUP($D553,'Master Partnumber'!$C:$E,2,FALSE)</f>
        <v>BODY VALVE SEAT</v>
      </c>
      <c r="G553" s="37">
        <v>100</v>
      </c>
      <c r="H553" s="76" t="s">
        <v>7782</v>
      </c>
      <c r="I553" s="76" t="s">
        <v>532</v>
      </c>
      <c r="J553" s="27" t="s">
        <v>13303</v>
      </c>
    </row>
    <row r="554" spans="2:10" hidden="1" x14ac:dyDescent="0.35">
      <c r="B554" s="76">
        <v>552</v>
      </c>
      <c r="C554" s="18" t="s">
        <v>11379</v>
      </c>
      <c r="D554" s="76" t="s">
        <v>7207</v>
      </c>
      <c r="E554" s="76" t="str">
        <f>VLOOKUP($D554,'Master Partnumber'!$C:$E,3,FALSE)</f>
        <v>F1104</v>
      </c>
      <c r="F554" s="76" t="str">
        <f>VLOOKUP($D554,'Master Partnumber'!$C:$E,2,FALSE)</f>
        <v>BODY VALVE SEAT</v>
      </c>
      <c r="G554" s="37">
        <v>100</v>
      </c>
      <c r="H554" s="76" t="s">
        <v>7782</v>
      </c>
      <c r="I554" s="76" t="s">
        <v>532</v>
      </c>
      <c r="J554" s="27" t="s">
        <v>13303</v>
      </c>
    </row>
    <row r="555" spans="2:10" hidden="1" x14ac:dyDescent="0.35">
      <c r="B555" s="76">
        <v>553</v>
      </c>
      <c r="C555" s="18" t="s">
        <v>11379</v>
      </c>
      <c r="D555" s="18" t="s">
        <v>7207</v>
      </c>
      <c r="E555" s="76" t="str">
        <f>VLOOKUP($D555,'Master Partnumber'!$C:$E,3,FALSE)</f>
        <v>F1104</v>
      </c>
      <c r="F555" s="76" t="str">
        <f>VLOOKUP($D555,'Master Partnumber'!$C:$E,2,FALSE)</f>
        <v>BODY VALVE SEAT</v>
      </c>
      <c r="G555" s="37">
        <v>100</v>
      </c>
      <c r="H555" s="76" t="s">
        <v>7782</v>
      </c>
      <c r="I555" s="76" t="s">
        <v>532</v>
      </c>
      <c r="J555" s="27" t="s">
        <v>13303</v>
      </c>
    </row>
    <row r="556" spans="2:10" hidden="1" x14ac:dyDescent="0.35">
      <c r="B556" s="76">
        <v>554</v>
      </c>
      <c r="C556" s="18" t="s">
        <v>11379</v>
      </c>
      <c r="D556" s="76" t="s">
        <v>7207</v>
      </c>
      <c r="E556" s="76" t="str">
        <f>VLOOKUP($D556,'Master Partnumber'!$C:$E,3,FALSE)</f>
        <v>F1104</v>
      </c>
      <c r="F556" s="76" t="str">
        <f>VLOOKUP($D556,'Master Partnumber'!$C:$E,2,FALSE)</f>
        <v>BODY VALVE SEAT</v>
      </c>
      <c r="G556" s="37">
        <v>100</v>
      </c>
      <c r="H556" s="76" t="s">
        <v>7782</v>
      </c>
      <c r="I556" s="76" t="s">
        <v>532</v>
      </c>
      <c r="J556" s="27" t="s">
        <v>13303</v>
      </c>
    </row>
    <row r="557" spans="2:10" hidden="1" x14ac:dyDescent="0.35">
      <c r="B557" s="76">
        <v>555</v>
      </c>
      <c r="C557" s="18" t="s">
        <v>11379</v>
      </c>
      <c r="D557" s="18" t="s">
        <v>7207</v>
      </c>
      <c r="E557" s="76" t="str">
        <f>VLOOKUP($D557,'Master Partnumber'!$C:$E,3,FALSE)</f>
        <v>F1104</v>
      </c>
      <c r="F557" s="76" t="str">
        <f>VLOOKUP($D557,'Master Partnumber'!$C:$E,2,FALSE)</f>
        <v>BODY VALVE SEAT</v>
      </c>
      <c r="G557" s="37">
        <v>100</v>
      </c>
      <c r="H557" s="76" t="s">
        <v>7782</v>
      </c>
      <c r="I557" s="76" t="s">
        <v>532</v>
      </c>
      <c r="J557" s="27" t="s">
        <v>13303</v>
      </c>
    </row>
    <row r="558" spans="2:10" hidden="1" x14ac:dyDescent="0.35">
      <c r="B558" s="76">
        <v>556</v>
      </c>
      <c r="C558" s="18" t="s">
        <v>11379</v>
      </c>
      <c r="D558" s="76" t="s">
        <v>7207</v>
      </c>
      <c r="E558" s="76" t="str">
        <f>VLOOKUP($D558,'Master Partnumber'!$C:$E,3,FALSE)</f>
        <v>F1104</v>
      </c>
      <c r="F558" s="76" t="str">
        <f>VLOOKUP($D558,'Master Partnumber'!$C:$E,2,FALSE)</f>
        <v>BODY VALVE SEAT</v>
      </c>
      <c r="G558" s="37">
        <v>100</v>
      </c>
      <c r="H558" s="76" t="s">
        <v>7782</v>
      </c>
      <c r="I558" s="76" t="s">
        <v>532</v>
      </c>
      <c r="J558" s="27" t="s">
        <v>13303</v>
      </c>
    </row>
    <row r="559" spans="2:10" hidden="1" x14ac:dyDescent="0.35">
      <c r="B559" s="76">
        <v>557</v>
      </c>
      <c r="C559" s="18" t="s">
        <v>11379</v>
      </c>
      <c r="D559" s="18" t="s">
        <v>7207</v>
      </c>
      <c r="E559" s="76" t="str">
        <f>VLOOKUP($D559,'Master Partnumber'!$C:$E,3,FALSE)</f>
        <v>F1104</v>
      </c>
      <c r="F559" s="76" t="str">
        <f>VLOOKUP($D559,'Master Partnumber'!$C:$E,2,FALSE)</f>
        <v>BODY VALVE SEAT</v>
      </c>
      <c r="G559" s="37">
        <v>100</v>
      </c>
      <c r="H559" s="76" t="s">
        <v>7782</v>
      </c>
      <c r="I559" s="76" t="s">
        <v>532</v>
      </c>
      <c r="J559" s="27" t="s">
        <v>13303</v>
      </c>
    </row>
    <row r="560" spans="2:10" hidden="1" x14ac:dyDescent="0.35">
      <c r="B560" s="76">
        <v>558</v>
      </c>
      <c r="C560" s="18" t="s">
        <v>11379</v>
      </c>
      <c r="D560" s="76" t="s">
        <v>7207</v>
      </c>
      <c r="E560" s="76" t="str">
        <f>VLOOKUP($D560,'Master Partnumber'!$C:$E,3,FALSE)</f>
        <v>F1104</v>
      </c>
      <c r="F560" s="76" t="str">
        <f>VLOOKUP($D560,'Master Partnumber'!$C:$E,2,FALSE)</f>
        <v>BODY VALVE SEAT</v>
      </c>
      <c r="G560" s="37">
        <v>100</v>
      </c>
      <c r="H560" s="76" t="s">
        <v>7782</v>
      </c>
      <c r="I560" s="76" t="s">
        <v>532</v>
      </c>
      <c r="J560" s="27" t="s">
        <v>13303</v>
      </c>
    </row>
    <row r="561" spans="2:10" hidden="1" x14ac:dyDescent="0.35">
      <c r="B561" s="76">
        <v>559</v>
      </c>
      <c r="C561" s="18" t="s">
        <v>11379</v>
      </c>
      <c r="D561" s="18" t="s">
        <v>7207</v>
      </c>
      <c r="E561" s="76" t="str">
        <f>VLOOKUP($D561,'Master Partnumber'!$C:$E,3,FALSE)</f>
        <v>F1104</v>
      </c>
      <c r="F561" s="76" t="str">
        <f>VLOOKUP($D561,'Master Partnumber'!$C:$E,2,FALSE)</f>
        <v>BODY VALVE SEAT</v>
      </c>
      <c r="G561" s="37">
        <v>100</v>
      </c>
      <c r="H561" s="76" t="s">
        <v>7782</v>
      </c>
      <c r="I561" s="76" t="s">
        <v>532</v>
      </c>
      <c r="J561" s="27" t="s">
        <v>13303</v>
      </c>
    </row>
    <row r="562" spans="2:10" hidden="1" x14ac:dyDescent="0.35">
      <c r="B562" s="76">
        <v>560</v>
      </c>
      <c r="C562" s="18" t="s">
        <v>11379</v>
      </c>
      <c r="D562" s="76" t="s">
        <v>7207</v>
      </c>
      <c r="E562" s="76" t="str">
        <f>VLOOKUP($D562,'Master Partnumber'!$C:$E,3,FALSE)</f>
        <v>F1104</v>
      </c>
      <c r="F562" s="76" t="str">
        <f>VLOOKUP($D562,'Master Partnumber'!$C:$E,2,FALSE)</f>
        <v>BODY VALVE SEAT</v>
      </c>
      <c r="G562" s="37">
        <v>100</v>
      </c>
      <c r="H562" s="76" t="s">
        <v>7782</v>
      </c>
      <c r="I562" s="76" t="s">
        <v>532</v>
      </c>
      <c r="J562" s="27" t="s">
        <v>13303</v>
      </c>
    </row>
    <row r="563" spans="2:10" hidden="1" x14ac:dyDescent="0.35">
      <c r="B563" s="76">
        <v>561</v>
      </c>
      <c r="C563" s="18" t="s">
        <v>11379</v>
      </c>
      <c r="D563" s="18" t="s">
        <v>7207</v>
      </c>
      <c r="E563" s="76" t="str">
        <f>VLOOKUP($D563,'Master Partnumber'!$C:$E,3,FALSE)</f>
        <v>F1104</v>
      </c>
      <c r="F563" s="76" t="str">
        <f>VLOOKUP($D563,'Master Partnumber'!$C:$E,2,FALSE)</f>
        <v>BODY VALVE SEAT</v>
      </c>
      <c r="G563" s="37">
        <v>100</v>
      </c>
      <c r="H563" s="76" t="s">
        <v>7782</v>
      </c>
      <c r="I563" s="76" t="s">
        <v>532</v>
      </c>
      <c r="J563" s="27" t="s">
        <v>13303</v>
      </c>
    </row>
    <row r="564" spans="2:10" hidden="1" x14ac:dyDescent="0.35">
      <c r="B564" s="76">
        <v>562</v>
      </c>
      <c r="C564" s="18" t="s">
        <v>11379</v>
      </c>
      <c r="D564" s="76" t="s">
        <v>7207</v>
      </c>
      <c r="E564" s="76" t="str">
        <f>VLOOKUP($D564,'Master Partnumber'!$C:$E,3,FALSE)</f>
        <v>F1104</v>
      </c>
      <c r="F564" s="76" t="str">
        <f>VLOOKUP($D564,'Master Partnumber'!$C:$E,2,FALSE)</f>
        <v>BODY VALVE SEAT</v>
      </c>
      <c r="G564" s="37">
        <v>100</v>
      </c>
      <c r="H564" s="76" t="s">
        <v>7782</v>
      </c>
      <c r="I564" s="76" t="s">
        <v>532</v>
      </c>
      <c r="J564" s="27" t="s">
        <v>13303</v>
      </c>
    </row>
    <row r="565" spans="2:10" hidden="1" x14ac:dyDescent="0.35">
      <c r="B565" s="76">
        <v>563</v>
      </c>
      <c r="C565" s="18" t="s">
        <v>11379</v>
      </c>
      <c r="D565" s="18" t="s">
        <v>7207</v>
      </c>
      <c r="E565" s="76" t="str">
        <f>VLOOKUP($D565,'Master Partnumber'!$C:$E,3,FALSE)</f>
        <v>F1104</v>
      </c>
      <c r="F565" s="76" t="str">
        <f>VLOOKUP($D565,'Master Partnumber'!$C:$E,2,FALSE)</f>
        <v>BODY VALVE SEAT</v>
      </c>
      <c r="G565" s="37">
        <v>100</v>
      </c>
      <c r="H565" s="76" t="s">
        <v>7782</v>
      </c>
      <c r="I565" s="76" t="s">
        <v>532</v>
      </c>
      <c r="J565" s="27" t="s">
        <v>13303</v>
      </c>
    </row>
    <row r="566" spans="2:10" hidden="1" x14ac:dyDescent="0.35">
      <c r="B566" s="76">
        <v>564</v>
      </c>
      <c r="C566" s="18" t="s">
        <v>11379</v>
      </c>
      <c r="D566" s="76" t="s">
        <v>7207</v>
      </c>
      <c r="E566" s="76" t="str">
        <f>VLOOKUP($D566,'Master Partnumber'!$C:$E,3,FALSE)</f>
        <v>F1104</v>
      </c>
      <c r="F566" s="76" t="str">
        <f>VLOOKUP($D566,'Master Partnumber'!$C:$E,2,FALSE)</f>
        <v>BODY VALVE SEAT</v>
      </c>
      <c r="G566" s="37">
        <v>100</v>
      </c>
      <c r="H566" s="76" t="s">
        <v>7782</v>
      </c>
      <c r="I566" s="76" t="s">
        <v>532</v>
      </c>
      <c r="J566" s="27" t="s">
        <v>13303</v>
      </c>
    </row>
    <row r="567" spans="2:10" hidden="1" x14ac:dyDescent="0.35">
      <c r="B567" s="76">
        <v>565</v>
      </c>
      <c r="C567" s="18" t="s">
        <v>11379</v>
      </c>
      <c r="D567" s="18" t="s">
        <v>7207</v>
      </c>
      <c r="E567" s="76" t="str">
        <f>VLOOKUP($D567,'Master Partnumber'!$C:$E,3,FALSE)</f>
        <v>F1104</v>
      </c>
      <c r="F567" s="76" t="str">
        <f>VLOOKUP($D567,'Master Partnumber'!$C:$E,2,FALSE)</f>
        <v>BODY VALVE SEAT</v>
      </c>
      <c r="G567" s="37">
        <v>100</v>
      </c>
      <c r="H567" s="76" t="s">
        <v>7782</v>
      </c>
      <c r="I567" s="76" t="s">
        <v>532</v>
      </c>
      <c r="J567" s="27" t="s">
        <v>13303</v>
      </c>
    </row>
    <row r="568" spans="2:10" hidden="1" x14ac:dyDescent="0.35">
      <c r="B568" s="76">
        <v>566</v>
      </c>
      <c r="C568" s="18" t="s">
        <v>11379</v>
      </c>
      <c r="D568" s="76" t="s">
        <v>7207</v>
      </c>
      <c r="E568" s="76" t="str">
        <f>VLOOKUP($D568,'Master Partnumber'!$C:$E,3,FALSE)</f>
        <v>F1104</v>
      </c>
      <c r="F568" s="76" t="str">
        <f>VLOOKUP($D568,'Master Partnumber'!$C:$E,2,FALSE)</f>
        <v>BODY VALVE SEAT</v>
      </c>
      <c r="G568" s="37">
        <v>100</v>
      </c>
      <c r="H568" s="76" t="s">
        <v>7782</v>
      </c>
      <c r="I568" s="76" t="s">
        <v>532</v>
      </c>
      <c r="J568" s="27" t="s">
        <v>13303</v>
      </c>
    </row>
    <row r="569" spans="2:10" hidden="1" x14ac:dyDescent="0.35">
      <c r="B569" s="76">
        <v>567</v>
      </c>
      <c r="C569" s="18" t="s">
        <v>11379</v>
      </c>
      <c r="D569" s="18" t="s">
        <v>7207</v>
      </c>
      <c r="E569" s="76" t="str">
        <f>VLOOKUP($D569,'Master Partnumber'!$C:$E,3,FALSE)</f>
        <v>F1104</v>
      </c>
      <c r="F569" s="76" t="str">
        <f>VLOOKUP($D569,'Master Partnumber'!$C:$E,2,FALSE)</f>
        <v>BODY VALVE SEAT</v>
      </c>
      <c r="G569" s="37">
        <v>100</v>
      </c>
      <c r="H569" s="76" t="s">
        <v>7782</v>
      </c>
      <c r="I569" s="76" t="s">
        <v>532</v>
      </c>
      <c r="J569" s="27" t="s">
        <v>13303</v>
      </c>
    </row>
    <row r="570" spans="2:10" hidden="1" x14ac:dyDescent="0.35">
      <c r="B570" s="76">
        <v>568</v>
      </c>
      <c r="C570" s="18" t="s">
        <v>11379</v>
      </c>
      <c r="D570" s="76" t="s">
        <v>7207</v>
      </c>
      <c r="E570" s="76" t="str">
        <f>VLOOKUP($D570,'Master Partnumber'!$C:$E,3,FALSE)</f>
        <v>F1104</v>
      </c>
      <c r="F570" s="76" t="str">
        <f>VLOOKUP($D570,'Master Partnumber'!$C:$E,2,FALSE)</f>
        <v>BODY VALVE SEAT</v>
      </c>
      <c r="G570" s="37">
        <v>100</v>
      </c>
      <c r="H570" s="76" t="s">
        <v>7782</v>
      </c>
      <c r="I570" s="76" t="s">
        <v>532</v>
      </c>
      <c r="J570" s="27" t="s">
        <v>13303</v>
      </c>
    </row>
    <row r="571" spans="2:10" hidden="1" x14ac:dyDescent="0.35">
      <c r="B571" s="76">
        <v>569</v>
      </c>
      <c r="C571" s="18" t="s">
        <v>11379</v>
      </c>
      <c r="D571" s="18" t="s">
        <v>7207</v>
      </c>
      <c r="E571" s="76" t="str">
        <f>VLOOKUP($D571,'Master Partnumber'!$C:$E,3,FALSE)</f>
        <v>F1104</v>
      </c>
      <c r="F571" s="76" t="str">
        <f>VLOOKUP($D571,'Master Partnumber'!$C:$E,2,FALSE)</f>
        <v>BODY VALVE SEAT</v>
      </c>
      <c r="G571" s="37">
        <v>100</v>
      </c>
      <c r="H571" s="76" t="s">
        <v>7782</v>
      </c>
      <c r="I571" s="76" t="s">
        <v>532</v>
      </c>
      <c r="J571" s="27" t="s">
        <v>13303</v>
      </c>
    </row>
    <row r="572" spans="2:10" hidden="1" x14ac:dyDescent="0.35">
      <c r="B572" s="76">
        <v>570</v>
      </c>
      <c r="C572" s="18" t="s">
        <v>11379</v>
      </c>
      <c r="D572" s="76" t="s">
        <v>7207</v>
      </c>
      <c r="E572" s="76" t="str">
        <f>VLOOKUP($D572,'Master Partnumber'!$C:$E,3,FALSE)</f>
        <v>F1104</v>
      </c>
      <c r="F572" s="76" t="str">
        <f>VLOOKUP($D572,'Master Partnumber'!$C:$E,2,FALSE)</f>
        <v>BODY VALVE SEAT</v>
      </c>
      <c r="G572" s="37">
        <v>100</v>
      </c>
      <c r="H572" s="76" t="s">
        <v>7782</v>
      </c>
      <c r="I572" s="76" t="s">
        <v>532</v>
      </c>
      <c r="J572" s="27" t="s">
        <v>13303</v>
      </c>
    </row>
    <row r="573" spans="2:10" hidden="1" x14ac:dyDescent="0.35">
      <c r="B573" s="76">
        <v>571</v>
      </c>
      <c r="C573" s="18" t="s">
        <v>11379</v>
      </c>
      <c r="D573" s="18" t="s">
        <v>7207</v>
      </c>
      <c r="E573" s="76" t="str">
        <f>VLOOKUP($D573,'Master Partnumber'!$C:$E,3,FALSE)</f>
        <v>F1104</v>
      </c>
      <c r="F573" s="76" t="str">
        <f>VLOOKUP($D573,'Master Partnumber'!$C:$E,2,FALSE)</f>
        <v>BODY VALVE SEAT</v>
      </c>
      <c r="G573" s="37">
        <v>100</v>
      </c>
      <c r="H573" s="76" t="s">
        <v>7782</v>
      </c>
      <c r="I573" s="76" t="s">
        <v>532</v>
      </c>
      <c r="J573" s="27" t="s">
        <v>13303</v>
      </c>
    </row>
    <row r="574" spans="2:10" hidden="1" x14ac:dyDescent="0.35">
      <c r="B574" s="76">
        <v>572</v>
      </c>
      <c r="C574" s="18" t="s">
        <v>11379</v>
      </c>
      <c r="D574" s="76" t="s">
        <v>7207</v>
      </c>
      <c r="E574" s="76" t="str">
        <f>VLOOKUP($D574,'Master Partnumber'!$C:$E,3,FALSE)</f>
        <v>F1104</v>
      </c>
      <c r="F574" s="76" t="str">
        <f>VLOOKUP($D574,'Master Partnumber'!$C:$E,2,FALSE)</f>
        <v>BODY VALVE SEAT</v>
      </c>
      <c r="G574" s="37">
        <v>100</v>
      </c>
      <c r="H574" s="76" t="s">
        <v>7782</v>
      </c>
      <c r="I574" s="76" t="s">
        <v>532</v>
      </c>
      <c r="J574" s="27" t="s">
        <v>13303</v>
      </c>
    </row>
    <row r="575" spans="2:10" hidden="1" x14ac:dyDescent="0.35">
      <c r="B575" s="76">
        <v>573</v>
      </c>
      <c r="C575" s="18" t="s">
        <v>11379</v>
      </c>
      <c r="D575" s="18" t="s">
        <v>7207</v>
      </c>
      <c r="E575" s="76" t="str">
        <f>VLOOKUP($D575,'Master Partnumber'!$C:$E,3,FALSE)</f>
        <v>F1104</v>
      </c>
      <c r="F575" s="76" t="str">
        <f>VLOOKUP($D575,'Master Partnumber'!$C:$E,2,FALSE)</f>
        <v>BODY VALVE SEAT</v>
      </c>
      <c r="G575" s="37">
        <v>100</v>
      </c>
      <c r="H575" s="76" t="s">
        <v>7782</v>
      </c>
      <c r="I575" s="76" t="s">
        <v>532</v>
      </c>
      <c r="J575" s="27" t="s">
        <v>13303</v>
      </c>
    </row>
    <row r="576" spans="2:10" hidden="1" x14ac:dyDescent="0.35">
      <c r="B576" s="76">
        <v>574</v>
      </c>
      <c r="C576" s="18" t="s">
        <v>11379</v>
      </c>
      <c r="D576" s="76" t="s">
        <v>7207</v>
      </c>
      <c r="E576" s="76" t="str">
        <f>VLOOKUP($D576,'Master Partnumber'!$C:$E,3,FALSE)</f>
        <v>F1104</v>
      </c>
      <c r="F576" s="76" t="str">
        <f>VLOOKUP($D576,'Master Partnumber'!$C:$E,2,FALSE)</f>
        <v>BODY VALVE SEAT</v>
      </c>
      <c r="G576" s="37">
        <v>100</v>
      </c>
      <c r="H576" s="76" t="s">
        <v>7782</v>
      </c>
      <c r="I576" s="76" t="s">
        <v>532</v>
      </c>
      <c r="J576" s="27" t="s">
        <v>13303</v>
      </c>
    </row>
    <row r="577" spans="2:10" hidden="1" x14ac:dyDescent="0.35">
      <c r="B577" s="76">
        <v>575</v>
      </c>
      <c r="C577" s="18" t="s">
        <v>11379</v>
      </c>
      <c r="D577" s="18" t="s">
        <v>7207</v>
      </c>
      <c r="E577" s="76" t="str">
        <f>VLOOKUP($D577,'Master Partnumber'!$C:$E,3,FALSE)</f>
        <v>F1104</v>
      </c>
      <c r="F577" s="76" t="str">
        <f>VLOOKUP($D577,'Master Partnumber'!$C:$E,2,FALSE)</f>
        <v>BODY VALVE SEAT</v>
      </c>
      <c r="G577" s="37">
        <v>100</v>
      </c>
      <c r="H577" s="76" t="s">
        <v>7782</v>
      </c>
      <c r="I577" s="76" t="s">
        <v>532</v>
      </c>
      <c r="J577" s="27" t="s">
        <v>13303</v>
      </c>
    </row>
    <row r="578" spans="2:10" hidden="1" x14ac:dyDescent="0.35">
      <c r="B578" s="76">
        <v>576</v>
      </c>
      <c r="C578" s="18" t="s">
        <v>11379</v>
      </c>
      <c r="D578" s="76" t="s">
        <v>7207</v>
      </c>
      <c r="E578" s="76" t="str">
        <f>VLOOKUP($D578,'Master Partnumber'!$C:$E,3,FALSE)</f>
        <v>F1104</v>
      </c>
      <c r="F578" s="76" t="str">
        <f>VLOOKUP($D578,'Master Partnumber'!$C:$E,2,FALSE)</f>
        <v>BODY VALVE SEAT</v>
      </c>
      <c r="G578" s="37">
        <v>100</v>
      </c>
      <c r="H578" s="76" t="s">
        <v>7782</v>
      </c>
      <c r="I578" s="76" t="s">
        <v>532</v>
      </c>
      <c r="J578" s="27" t="s">
        <v>13303</v>
      </c>
    </row>
    <row r="579" spans="2:10" hidden="1" x14ac:dyDescent="0.35">
      <c r="B579" s="76">
        <v>577</v>
      </c>
      <c r="C579" s="18" t="s">
        <v>11379</v>
      </c>
      <c r="D579" s="18" t="s">
        <v>7207</v>
      </c>
      <c r="E579" s="76" t="str">
        <f>VLOOKUP($D579,'Master Partnumber'!$C:$E,3,FALSE)</f>
        <v>F1104</v>
      </c>
      <c r="F579" s="76" t="str">
        <f>VLOOKUP($D579,'Master Partnumber'!$C:$E,2,FALSE)</f>
        <v>BODY VALVE SEAT</v>
      </c>
      <c r="G579" s="37">
        <v>100</v>
      </c>
      <c r="H579" s="76" t="s">
        <v>7782</v>
      </c>
      <c r="I579" s="76" t="s">
        <v>532</v>
      </c>
      <c r="J579" s="27" t="s">
        <v>13303</v>
      </c>
    </row>
    <row r="580" spans="2:10" hidden="1" x14ac:dyDescent="0.35">
      <c r="B580" s="76">
        <v>578</v>
      </c>
      <c r="C580" s="18" t="s">
        <v>11379</v>
      </c>
      <c r="D580" s="76" t="s">
        <v>7207</v>
      </c>
      <c r="E580" s="76" t="str">
        <f>VLOOKUP($D580,'Master Partnumber'!$C:$E,3,FALSE)</f>
        <v>F1104</v>
      </c>
      <c r="F580" s="76" t="str">
        <f>VLOOKUP($D580,'Master Partnumber'!$C:$E,2,FALSE)</f>
        <v>BODY VALVE SEAT</v>
      </c>
      <c r="G580" s="37">
        <v>100</v>
      </c>
      <c r="H580" s="76" t="s">
        <v>7782</v>
      </c>
      <c r="I580" s="76" t="s">
        <v>532</v>
      </c>
      <c r="J580" s="27" t="s">
        <v>13303</v>
      </c>
    </row>
    <row r="581" spans="2:10" hidden="1" x14ac:dyDescent="0.35">
      <c r="B581" s="76">
        <v>579</v>
      </c>
      <c r="C581" s="18" t="s">
        <v>11379</v>
      </c>
      <c r="D581" s="18" t="s">
        <v>7207</v>
      </c>
      <c r="E581" s="76" t="str">
        <f>VLOOKUP($D581,'Master Partnumber'!$C:$E,3,FALSE)</f>
        <v>F1104</v>
      </c>
      <c r="F581" s="76" t="str">
        <f>VLOOKUP($D581,'Master Partnumber'!$C:$E,2,FALSE)</f>
        <v>BODY VALVE SEAT</v>
      </c>
      <c r="G581" s="37">
        <v>100</v>
      </c>
      <c r="H581" s="76" t="s">
        <v>7782</v>
      </c>
      <c r="I581" s="76" t="s">
        <v>532</v>
      </c>
      <c r="J581" s="27" t="s">
        <v>13303</v>
      </c>
    </row>
    <row r="582" spans="2:10" hidden="1" x14ac:dyDescent="0.35">
      <c r="B582" s="76">
        <v>580</v>
      </c>
      <c r="C582" s="18" t="s">
        <v>11379</v>
      </c>
      <c r="D582" s="76" t="s">
        <v>7207</v>
      </c>
      <c r="E582" s="76" t="str">
        <f>VLOOKUP($D582,'Master Partnumber'!$C:$E,3,FALSE)</f>
        <v>F1104</v>
      </c>
      <c r="F582" s="76" t="str">
        <f>VLOOKUP($D582,'Master Partnumber'!$C:$E,2,FALSE)</f>
        <v>BODY VALVE SEAT</v>
      </c>
      <c r="G582" s="37">
        <v>100</v>
      </c>
      <c r="H582" s="76" t="s">
        <v>7782</v>
      </c>
      <c r="I582" s="76" t="s">
        <v>532</v>
      </c>
      <c r="J582" s="27" t="s">
        <v>13303</v>
      </c>
    </row>
    <row r="583" spans="2:10" hidden="1" x14ac:dyDescent="0.35">
      <c r="B583" s="76">
        <v>581</v>
      </c>
      <c r="C583" s="18" t="s">
        <v>11379</v>
      </c>
      <c r="D583" s="18" t="s">
        <v>7207</v>
      </c>
      <c r="E583" s="76" t="str">
        <f>VLOOKUP($D583,'Master Partnumber'!$C:$E,3,FALSE)</f>
        <v>F1104</v>
      </c>
      <c r="F583" s="76" t="str">
        <f>VLOOKUP($D583,'Master Partnumber'!$C:$E,2,FALSE)</f>
        <v>BODY VALVE SEAT</v>
      </c>
      <c r="G583" s="37">
        <v>100</v>
      </c>
      <c r="H583" s="76" t="s">
        <v>7782</v>
      </c>
      <c r="I583" s="76" t="s">
        <v>532</v>
      </c>
      <c r="J583" s="27" t="s">
        <v>13303</v>
      </c>
    </row>
    <row r="584" spans="2:10" hidden="1" x14ac:dyDescent="0.35">
      <c r="B584" s="76">
        <v>582</v>
      </c>
      <c r="C584" s="18" t="s">
        <v>11379</v>
      </c>
      <c r="D584" s="76" t="s">
        <v>7207</v>
      </c>
      <c r="E584" s="76" t="str">
        <f>VLOOKUP($D584,'Master Partnumber'!$C:$E,3,FALSE)</f>
        <v>F1104</v>
      </c>
      <c r="F584" s="76" t="str">
        <f>VLOOKUP($D584,'Master Partnumber'!$C:$E,2,FALSE)</f>
        <v>BODY VALVE SEAT</v>
      </c>
      <c r="G584" s="37">
        <v>100</v>
      </c>
      <c r="H584" s="76" t="s">
        <v>7782</v>
      </c>
      <c r="I584" s="76" t="s">
        <v>532</v>
      </c>
      <c r="J584" s="27" t="s">
        <v>13303</v>
      </c>
    </row>
    <row r="585" spans="2:10" hidden="1" x14ac:dyDescent="0.35">
      <c r="B585" s="76">
        <v>583</v>
      </c>
      <c r="C585" s="18" t="s">
        <v>11379</v>
      </c>
      <c r="D585" s="18" t="s">
        <v>7207</v>
      </c>
      <c r="E585" s="76" t="str">
        <f>VLOOKUP($D585,'Master Partnumber'!$C:$E,3,FALSE)</f>
        <v>F1104</v>
      </c>
      <c r="F585" s="76" t="str">
        <f>VLOOKUP($D585,'Master Partnumber'!$C:$E,2,FALSE)</f>
        <v>BODY VALVE SEAT</v>
      </c>
      <c r="G585" s="37">
        <v>100</v>
      </c>
      <c r="H585" s="76" t="s">
        <v>7782</v>
      </c>
      <c r="I585" s="76" t="s">
        <v>532</v>
      </c>
      <c r="J585" s="27" t="s">
        <v>13303</v>
      </c>
    </row>
    <row r="586" spans="2:10" hidden="1" x14ac:dyDescent="0.35">
      <c r="B586" s="76">
        <v>584</v>
      </c>
      <c r="C586" s="18" t="s">
        <v>11379</v>
      </c>
      <c r="D586" s="76" t="s">
        <v>7207</v>
      </c>
      <c r="E586" s="76" t="str">
        <f>VLOOKUP($D586,'Master Partnumber'!$C:$E,3,FALSE)</f>
        <v>F1104</v>
      </c>
      <c r="F586" s="76" t="str">
        <f>VLOOKUP($D586,'Master Partnumber'!$C:$E,2,FALSE)</f>
        <v>BODY VALVE SEAT</v>
      </c>
      <c r="G586" s="37">
        <v>100</v>
      </c>
      <c r="H586" s="76" t="s">
        <v>7782</v>
      </c>
      <c r="I586" s="76" t="s">
        <v>532</v>
      </c>
      <c r="J586" s="27" t="s">
        <v>13303</v>
      </c>
    </row>
    <row r="587" spans="2:10" hidden="1" x14ac:dyDescent="0.35">
      <c r="B587" s="76">
        <v>585</v>
      </c>
      <c r="C587" s="18" t="s">
        <v>11379</v>
      </c>
      <c r="D587" s="18" t="s">
        <v>7207</v>
      </c>
      <c r="E587" s="76" t="str">
        <f>VLOOKUP($D587,'Master Partnumber'!$C:$E,3,FALSE)</f>
        <v>F1104</v>
      </c>
      <c r="F587" s="76" t="str">
        <f>VLOOKUP($D587,'Master Partnumber'!$C:$E,2,FALSE)</f>
        <v>BODY VALVE SEAT</v>
      </c>
      <c r="G587" s="37">
        <v>100</v>
      </c>
      <c r="H587" s="76" t="s">
        <v>7782</v>
      </c>
      <c r="I587" s="76" t="s">
        <v>532</v>
      </c>
      <c r="J587" s="27" t="s">
        <v>13303</v>
      </c>
    </row>
    <row r="588" spans="2:10" hidden="1" x14ac:dyDescent="0.35">
      <c r="B588" s="76">
        <v>586</v>
      </c>
      <c r="C588" s="18" t="s">
        <v>11379</v>
      </c>
      <c r="D588" s="76" t="s">
        <v>7207</v>
      </c>
      <c r="E588" s="76" t="str">
        <f>VLOOKUP($D588,'Master Partnumber'!$C:$E,3,FALSE)</f>
        <v>F1104</v>
      </c>
      <c r="F588" s="76" t="str">
        <f>VLOOKUP($D588,'Master Partnumber'!$C:$E,2,FALSE)</f>
        <v>BODY VALVE SEAT</v>
      </c>
      <c r="G588" s="37">
        <v>100</v>
      </c>
      <c r="H588" s="76" t="s">
        <v>7782</v>
      </c>
      <c r="I588" s="76" t="s">
        <v>532</v>
      </c>
      <c r="J588" s="27" t="s">
        <v>13303</v>
      </c>
    </row>
    <row r="589" spans="2:10" hidden="1" x14ac:dyDescent="0.35">
      <c r="B589" s="76">
        <v>587</v>
      </c>
      <c r="C589" s="18" t="s">
        <v>11379</v>
      </c>
      <c r="D589" s="18" t="s">
        <v>7822</v>
      </c>
      <c r="E589" s="76" t="str">
        <f>VLOOKUP($D589,'Master Partnumber'!$C:$E,3,FALSE)</f>
        <v>F1182</v>
      </c>
      <c r="F589" s="76" t="str">
        <f>VLOOKUP($D589,'Master Partnumber'!$C:$E,2,FALSE)</f>
        <v>SHAFT, THROTTLE BLANK</v>
      </c>
      <c r="G589" s="37">
        <v>200</v>
      </c>
      <c r="H589" s="76" t="s">
        <v>7782</v>
      </c>
      <c r="I589" s="76" t="s">
        <v>532</v>
      </c>
      <c r="J589" s="27" t="s">
        <v>13303</v>
      </c>
    </row>
    <row r="590" spans="2:10" hidden="1" x14ac:dyDescent="0.35">
      <c r="B590" s="76">
        <v>588</v>
      </c>
      <c r="C590" s="18" t="s">
        <v>11386</v>
      </c>
      <c r="D590" s="76" t="s">
        <v>51</v>
      </c>
      <c r="E590" s="76" t="str">
        <f>VLOOKUP($D590,'Master Partnumber'!$C:$E,3,FALSE)</f>
        <v>F0892</v>
      </c>
      <c r="F590" s="76" t="str">
        <f>VLOOKUP($D590,'Master Partnumber'!$C:$E,2,FALSE)</f>
        <v>SHAFT,CR,GUIDE</v>
      </c>
      <c r="G590" s="37">
        <v>100</v>
      </c>
      <c r="H590" s="76" t="s">
        <v>7782</v>
      </c>
      <c r="I590" s="76" t="s">
        <v>532</v>
      </c>
      <c r="J590" s="27" t="s">
        <v>13303</v>
      </c>
    </row>
    <row r="591" spans="2:10" hidden="1" x14ac:dyDescent="0.35">
      <c r="B591" s="76">
        <v>589</v>
      </c>
      <c r="C591" s="18" t="s">
        <v>11386</v>
      </c>
      <c r="D591" s="18" t="s">
        <v>51</v>
      </c>
      <c r="E591" s="76" t="str">
        <f>VLOOKUP($D591,'Master Partnumber'!$C:$E,3,FALSE)</f>
        <v>F0892</v>
      </c>
      <c r="F591" s="76" t="str">
        <f>VLOOKUP($D591,'Master Partnumber'!$C:$E,2,FALSE)</f>
        <v>SHAFT,CR,GUIDE</v>
      </c>
      <c r="G591" s="37">
        <v>100</v>
      </c>
      <c r="H591" s="76" t="s">
        <v>7782</v>
      </c>
      <c r="I591" s="76" t="s">
        <v>532</v>
      </c>
      <c r="J591" s="27" t="s">
        <v>13303</v>
      </c>
    </row>
    <row r="592" spans="2:10" hidden="1" x14ac:dyDescent="0.35">
      <c r="B592" s="76">
        <v>590</v>
      </c>
      <c r="C592" s="18" t="s">
        <v>11386</v>
      </c>
      <c r="D592" s="76" t="s">
        <v>51</v>
      </c>
      <c r="E592" s="76" t="str">
        <f>VLOOKUP($D592,'Master Partnumber'!$C:$E,3,FALSE)</f>
        <v>F0892</v>
      </c>
      <c r="F592" s="76" t="str">
        <f>VLOOKUP($D592,'Master Partnumber'!$C:$E,2,FALSE)</f>
        <v>SHAFT,CR,GUIDE</v>
      </c>
      <c r="G592" s="37">
        <v>100</v>
      </c>
      <c r="H592" s="76" t="s">
        <v>7782</v>
      </c>
      <c r="I592" s="76" t="s">
        <v>532</v>
      </c>
      <c r="J592" s="27" t="s">
        <v>13303</v>
      </c>
    </row>
    <row r="593" spans="2:10" hidden="1" x14ac:dyDescent="0.35">
      <c r="B593" s="76">
        <v>591</v>
      </c>
      <c r="C593" s="18" t="s">
        <v>11386</v>
      </c>
      <c r="D593" s="18" t="s">
        <v>51</v>
      </c>
      <c r="E593" s="76" t="str">
        <f>VLOOKUP($D593,'Master Partnumber'!$C:$E,3,FALSE)</f>
        <v>F0892</v>
      </c>
      <c r="F593" s="76" t="str">
        <f>VLOOKUP($D593,'Master Partnumber'!$C:$E,2,FALSE)</f>
        <v>SHAFT,CR,GUIDE</v>
      </c>
      <c r="G593" s="37">
        <v>100</v>
      </c>
      <c r="H593" s="76" t="s">
        <v>7782</v>
      </c>
      <c r="I593" s="76" t="s">
        <v>532</v>
      </c>
      <c r="J593" s="27" t="s">
        <v>13303</v>
      </c>
    </row>
    <row r="594" spans="2:10" hidden="1" x14ac:dyDescent="0.35">
      <c r="B594" s="76">
        <v>592</v>
      </c>
      <c r="C594" s="18" t="s">
        <v>11386</v>
      </c>
      <c r="D594" s="76" t="s">
        <v>51</v>
      </c>
      <c r="E594" s="76" t="str">
        <f>VLOOKUP($D594,'Master Partnumber'!$C:$E,3,FALSE)</f>
        <v>F0892</v>
      </c>
      <c r="F594" s="76" t="str">
        <f>VLOOKUP($D594,'Master Partnumber'!$C:$E,2,FALSE)</f>
        <v>SHAFT,CR,GUIDE</v>
      </c>
      <c r="G594" s="37">
        <v>100</v>
      </c>
      <c r="H594" s="76" t="s">
        <v>7782</v>
      </c>
      <c r="I594" s="76" t="s">
        <v>532</v>
      </c>
      <c r="J594" s="27" t="s">
        <v>13303</v>
      </c>
    </row>
    <row r="595" spans="2:10" hidden="1" x14ac:dyDescent="0.35">
      <c r="B595" s="76">
        <v>593</v>
      </c>
      <c r="C595" s="18" t="s">
        <v>11386</v>
      </c>
      <c r="D595" s="18" t="s">
        <v>51</v>
      </c>
      <c r="E595" s="76" t="str">
        <f>VLOOKUP($D595,'Master Partnumber'!$C:$E,3,FALSE)</f>
        <v>F0892</v>
      </c>
      <c r="F595" s="76" t="str">
        <f>VLOOKUP($D595,'Master Partnumber'!$C:$E,2,FALSE)</f>
        <v>SHAFT,CR,GUIDE</v>
      </c>
      <c r="G595" s="37">
        <v>100</v>
      </c>
      <c r="H595" s="76" t="s">
        <v>7782</v>
      </c>
      <c r="I595" s="76" t="s">
        <v>532</v>
      </c>
      <c r="J595" s="27" t="s">
        <v>13303</v>
      </c>
    </row>
    <row r="596" spans="2:10" hidden="1" x14ac:dyDescent="0.35">
      <c r="B596" s="76">
        <v>594</v>
      </c>
      <c r="C596" s="18" t="s">
        <v>11386</v>
      </c>
      <c r="D596" s="76" t="s">
        <v>51</v>
      </c>
      <c r="E596" s="76" t="str">
        <f>VLOOKUP($D596,'Master Partnumber'!$C:$E,3,FALSE)</f>
        <v>F0892</v>
      </c>
      <c r="F596" s="76" t="str">
        <f>VLOOKUP($D596,'Master Partnumber'!$C:$E,2,FALSE)</f>
        <v>SHAFT,CR,GUIDE</v>
      </c>
      <c r="G596" s="37">
        <v>100</v>
      </c>
      <c r="H596" s="76" t="s">
        <v>7782</v>
      </c>
      <c r="I596" s="76" t="s">
        <v>532</v>
      </c>
      <c r="J596" s="27" t="s">
        <v>13303</v>
      </c>
    </row>
    <row r="597" spans="2:10" hidden="1" x14ac:dyDescent="0.35">
      <c r="B597" s="76">
        <v>595</v>
      </c>
      <c r="C597" s="18" t="s">
        <v>11386</v>
      </c>
      <c r="D597" s="18" t="s">
        <v>51</v>
      </c>
      <c r="E597" s="76" t="str">
        <f>VLOOKUP($D597,'Master Partnumber'!$C:$E,3,FALSE)</f>
        <v>F0892</v>
      </c>
      <c r="F597" s="76" t="str">
        <f>VLOOKUP($D597,'Master Partnumber'!$C:$E,2,FALSE)</f>
        <v>SHAFT,CR,GUIDE</v>
      </c>
      <c r="G597" s="37">
        <v>100</v>
      </c>
      <c r="H597" s="76" t="s">
        <v>7782</v>
      </c>
      <c r="I597" s="76" t="s">
        <v>532</v>
      </c>
      <c r="J597" s="27" t="s">
        <v>13303</v>
      </c>
    </row>
    <row r="598" spans="2:10" hidden="1" x14ac:dyDescent="0.35">
      <c r="B598" s="76">
        <v>596</v>
      </c>
      <c r="C598" s="18" t="s">
        <v>11386</v>
      </c>
      <c r="D598" s="76" t="s">
        <v>51</v>
      </c>
      <c r="E598" s="76" t="str">
        <f>VLOOKUP($D598,'Master Partnumber'!$C:$E,3,FALSE)</f>
        <v>F0892</v>
      </c>
      <c r="F598" s="76" t="str">
        <f>VLOOKUP($D598,'Master Partnumber'!$C:$E,2,FALSE)</f>
        <v>SHAFT,CR,GUIDE</v>
      </c>
      <c r="G598" s="37">
        <v>100</v>
      </c>
      <c r="H598" s="76" t="s">
        <v>7782</v>
      </c>
      <c r="I598" s="76" t="s">
        <v>532</v>
      </c>
      <c r="J598" s="27" t="s">
        <v>13303</v>
      </c>
    </row>
    <row r="599" spans="2:10" hidden="1" x14ac:dyDescent="0.35">
      <c r="B599" s="76">
        <v>597</v>
      </c>
      <c r="C599" s="18" t="s">
        <v>11386</v>
      </c>
      <c r="D599" s="18" t="s">
        <v>51</v>
      </c>
      <c r="E599" s="76" t="str">
        <f>VLOOKUP($D599,'Master Partnumber'!$C:$E,3,FALSE)</f>
        <v>F0892</v>
      </c>
      <c r="F599" s="76" t="str">
        <f>VLOOKUP($D599,'Master Partnumber'!$C:$E,2,FALSE)</f>
        <v>SHAFT,CR,GUIDE</v>
      </c>
      <c r="G599" s="37">
        <v>100</v>
      </c>
      <c r="H599" s="76" t="s">
        <v>7782</v>
      </c>
      <c r="I599" s="76" t="s">
        <v>532</v>
      </c>
      <c r="J599" s="27" t="s">
        <v>13303</v>
      </c>
    </row>
    <row r="600" spans="2:10" hidden="1" x14ac:dyDescent="0.35">
      <c r="B600" s="76">
        <v>598</v>
      </c>
      <c r="C600" s="18" t="s">
        <v>11386</v>
      </c>
      <c r="D600" s="76" t="s">
        <v>51</v>
      </c>
      <c r="E600" s="76" t="str">
        <f>VLOOKUP($D600,'Master Partnumber'!$C:$E,3,FALSE)</f>
        <v>F0892</v>
      </c>
      <c r="F600" s="76" t="str">
        <f>VLOOKUP($D600,'Master Partnumber'!$C:$E,2,FALSE)</f>
        <v>SHAFT,CR,GUIDE</v>
      </c>
      <c r="G600" s="37">
        <v>100</v>
      </c>
      <c r="H600" s="76" t="s">
        <v>7782</v>
      </c>
      <c r="I600" s="76" t="s">
        <v>532</v>
      </c>
      <c r="J600" s="27" t="s">
        <v>13303</v>
      </c>
    </row>
    <row r="601" spans="2:10" hidden="1" x14ac:dyDescent="0.35">
      <c r="B601" s="76">
        <v>599</v>
      </c>
      <c r="C601" s="18" t="s">
        <v>11386</v>
      </c>
      <c r="D601" s="18" t="s">
        <v>51</v>
      </c>
      <c r="E601" s="76" t="str">
        <f>VLOOKUP($D601,'Master Partnumber'!$C:$E,3,FALSE)</f>
        <v>F0892</v>
      </c>
      <c r="F601" s="76" t="str">
        <f>VLOOKUP($D601,'Master Partnumber'!$C:$E,2,FALSE)</f>
        <v>SHAFT,CR,GUIDE</v>
      </c>
      <c r="G601" s="37">
        <v>100</v>
      </c>
      <c r="H601" s="76" t="s">
        <v>7782</v>
      </c>
      <c r="I601" s="76" t="s">
        <v>532</v>
      </c>
      <c r="J601" s="27" t="s">
        <v>13303</v>
      </c>
    </row>
    <row r="602" spans="2:10" hidden="1" x14ac:dyDescent="0.35">
      <c r="B602" s="76">
        <v>600</v>
      </c>
      <c r="C602" s="18" t="s">
        <v>11386</v>
      </c>
      <c r="D602" s="76" t="s">
        <v>51</v>
      </c>
      <c r="E602" s="76" t="str">
        <f>VLOOKUP($D602,'Master Partnumber'!$C:$E,3,FALSE)</f>
        <v>F0892</v>
      </c>
      <c r="F602" s="76" t="str">
        <f>VLOOKUP($D602,'Master Partnumber'!$C:$E,2,FALSE)</f>
        <v>SHAFT,CR,GUIDE</v>
      </c>
      <c r="G602" s="37">
        <v>100</v>
      </c>
      <c r="H602" s="76" t="s">
        <v>7782</v>
      </c>
      <c r="I602" s="76" t="s">
        <v>532</v>
      </c>
      <c r="J602" s="27" t="s">
        <v>13303</v>
      </c>
    </row>
    <row r="603" spans="2:10" hidden="1" x14ac:dyDescent="0.35">
      <c r="B603" s="76">
        <v>601</v>
      </c>
      <c r="C603" s="18" t="s">
        <v>11386</v>
      </c>
      <c r="D603" s="18" t="s">
        <v>51</v>
      </c>
      <c r="E603" s="76" t="str">
        <f>VLOOKUP($D603,'Master Partnumber'!$C:$E,3,FALSE)</f>
        <v>F0892</v>
      </c>
      <c r="F603" s="76" t="str">
        <f>VLOOKUP($D603,'Master Partnumber'!$C:$E,2,FALSE)</f>
        <v>SHAFT,CR,GUIDE</v>
      </c>
      <c r="G603" s="37">
        <v>100</v>
      </c>
      <c r="H603" s="76" t="s">
        <v>7782</v>
      </c>
      <c r="I603" s="76" t="s">
        <v>532</v>
      </c>
      <c r="J603" s="27" t="s">
        <v>13303</v>
      </c>
    </row>
    <row r="604" spans="2:10" hidden="1" x14ac:dyDescent="0.35">
      <c r="B604" s="76">
        <v>602</v>
      </c>
      <c r="C604" s="18" t="s">
        <v>11386</v>
      </c>
      <c r="D604" s="76" t="s">
        <v>51</v>
      </c>
      <c r="E604" s="76" t="str">
        <f>VLOOKUP($D604,'Master Partnumber'!$C:$E,3,FALSE)</f>
        <v>F0892</v>
      </c>
      <c r="F604" s="76" t="str">
        <f>VLOOKUP($D604,'Master Partnumber'!$C:$E,2,FALSE)</f>
        <v>SHAFT,CR,GUIDE</v>
      </c>
      <c r="G604" s="37">
        <v>100</v>
      </c>
      <c r="H604" s="76" t="s">
        <v>7782</v>
      </c>
      <c r="I604" s="76" t="s">
        <v>532</v>
      </c>
      <c r="J604" s="27" t="s">
        <v>13303</v>
      </c>
    </row>
    <row r="605" spans="2:10" hidden="1" x14ac:dyDescent="0.35">
      <c r="B605" s="76">
        <v>603</v>
      </c>
      <c r="C605" s="18" t="s">
        <v>11386</v>
      </c>
      <c r="D605" s="18" t="s">
        <v>51</v>
      </c>
      <c r="E605" s="76" t="str">
        <f>VLOOKUP($D605,'Master Partnumber'!$C:$E,3,FALSE)</f>
        <v>F0892</v>
      </c>
      <c r="F605" s="76" t="str">
        <f>VLOOKUP($D605,'Master Partnumber'!$C:$E,2,FALSE)</f>
        <v>SHAFT,CR,GUIDE</v>
      </c>
      <c r="G605" s="37">
        <v>100</v>
      </c>
      <c r="H605" s="76" t="s">
        <v>7782</v>
      </c>
      <c r="I605" s="76" t="s">
        <v>532</v>
      </c>
      <c r="J605" s="27" t="s">
        <v>13303</v>
      </c>
    </row>
    <row r="606" spans="2:10" hidden="1" x14ac:dyDescent="0.35">
      <c r="B606" s="76">
        <v>604</v>
      </c>
      <c r="C606" s="18" t="s">
        <v>11386</v>
      </c>
      <c r="D606" s="76" t="s">
        <v>51</v>
      </c>
      <c r="E606" s="76" t="str">
        <f>VLOOKUP($D606,'Master Partnumber'!$C:$E,3,FALSE)</f>
        <v>F0892</v>
      </c>
      <c r="F606" s="76" t="str">
        <f>VLOOKUP($D606,'Master Partnumber'!$C:$E,2,FALSE)</f>
        <v>SHAFT,CR,GUIDE</v>
      </c>
      <c r="G606" s="37">
        <v>100</v>
      </c>
      <c r="H606" s="76" t="s">
        <v>7782</v>
      </c>
      <c r="I606" s="76" t="s">
        <v>532</v>
      </c>
      <c r="J606" s="27" t="s">
        <v>13303</v>
      </c>
    </row>
    <row r="607" spans="2:10" hidden="1" x14ac:dyDescent="0.35">
      <c r="B607" s="76">
        <v>605</v>
      </c>
      <c r="C607" s="18" t="s">
        <v>11386</v>
      </c>
      <c r="D607" s="18" t="s">
        <v>51</v>
      </c>
      <c r="E607" s="76" t="str">
        <f>VLOOKUP($D607,'Master Partnumber'!$C:$E,3,FALSE)</f>
        <v>F0892</v>
      </c>
      <c r="F607" s="76" t="str">
        <f>VLOOKUP($D607,'Master Partnumber'!$C:$E,2,FALSE)</f>
        <v>SHAFT,CR,GUIDE</v>
      </c>
      <c r="G607" s="37">
        <v>100</v>
      </c>
      <c r="H607" s="76" t="s">
        <v>7782</v>
      </c>
      <c r="I607" s="76" t="s">
        <v>532</v>
      </c>
      <c r="J607" s="27" t="s">
        <v>13303</v>
      </c>
    </row>
    <row r="608" spans="2:10" hidden="1" x14ac:dyDescent="0.35">
      <c r="B608" s="76">
        <v>606</v>
      </c>
      <c r="C608" s="18" t="s">
        <v>11386</v>
      </c>
      <c r="D608" s="76" t="s">
        <v>51</v>
      </c>
      <c r="E608" s="76" t="str">
        <f>VLOOKUP($D608,'Master Partnumber'!$C:$E,3,FALSE)</f>
        <v>F0892</v>
      </c>
      <c r="F608" s="76" t="str">
        <f>VLOOKUP($D608,'Master Partnumber'!$C:$E,2,FALSE)</f>
        <v>SHAFT,CR,GUIDE</v>
      </c>
      <c r="G608" s="37">
        <v>100</v>
      </c>
      <c r="H608" s="76" t="s">
        <v>7782</v>
      </c>
      <c r="I608" s="76" t="s">
        <v>532</v>
      </c>
      <c r="J608" s="27" t="s">
        <v>13303</v>
      </c>
    </row>
    <row r="609" spans="2:10" hidden="1" x14ac:dyDescent="0.35">
      <c r="B609" s="76">
        <v>607</v>
      </c>
      <c r="C609" s="18" t="s">
        <v>11386</v>
      </c>
      <c r="D609" s="18" t="s">
        <v>51</v>
      </c>
      <c r="E609" s="76" t="str">
        <f>VLOOKUP($D609,'Master Partnumber'!$C:$E,3,FALSE)</f>
        <v>F0892</v>
      </c>
      <c r="F609" s="76" t="str">
        <f>VLOOKUP($D609,'Master Partnumber'!$C:$E,2,FALSE)</f>
        <v>SHAFT,CR,GUIDE</v>
      </c>
      <c r="G609" s="37">
        <v>100</v>
      </c>
      <c r="H609" s="76" t="s">
        <v>7782</v>
      </c>
      <c r="I609" s="76" t="s">
        <v>532</v>
      </c>
      <c r="J609" s="27" t="s">
        <v>13303</v>
      </c>
    </row>
    <row r="610" spans="2:10" hidden="1" x14ac:dyDescent="0.35">
      <c r="B610" s="76">
        <v>608</v>
      </c>
      <c r="C610" s="18" t="s">
        <v>11386</v>
      </c>
      <c r="D610" s="76" t="s">
        <v>432</v>
      </c>
      <c r="E610" s="76" t="str">
        <f>VLOOKUP($D610,'Master Partnumber'!$C:$E,3,FALSE)</f>
        <v>F0914</v>
      </c>
      <c r="F610" s="76" t="str">
        <f>VLOOKUP($D610,'Master Partnumber'!$C:$E,2,FALSE)</f>
        <v>SHAFT, ROLLER, DUPLEX</v>
      </c>
      <c r="G610" s="37">
        <v>200</v>
      </c>
      <c r="H610" s="76" t="s">
        <v>7782</v>
      </c>
      <c r="I610" s="76" t="s">
        <v>532</v>
      </c>
      <c r="J610" s="27" t="s">
        <v>13303</v>
      </c>
    </row>
    <row r="611" spans="2:10" hidden="1" x14ac:dyDescent="0.35">
      <c r="B611" s="76">
        <v>609</v>
      </c>
      <c r="C611" s="18" t="s">
        <v>11386</v>
      </c>
      <c r="D611" s="18" t="s">
        <v>432</v>
      </c>
      <c r="E611" s="76" t="str">
        <f>VLOOKUP($D611,'Master Partnumber'!$C:$E,3,FALSE)</f>
        <v>F0914</v>
      </c>
      <c r="F611" s="76" t="str">
        <f>VLOOKUP($D611,'Master Partnumber'!$C:$E,2,FALSE)</f>
        <v>SHAFT, ROLLER, DUPLEX</v>
      </c>
      <c r="G611" s="37">
        <v>200</v>
      </c>
      <c r="H611" s="76" t="s">
        <v>7782</v>
      </c>
      <c r="I611" s="76" t="s">
        <v>532</v>
      </c>
      <c r="J611" s="27" t="s">
        <v>13303</v>
      </c>
    </row>
    <row r="612" spans="2:10" hidden="1" x14ac:dyDescent="0.35">
      <c r="B612" s="76">
        <v>610</v>
      </c>
      <c r="C612" s="18" t="s">
        <v>11386</v>
      </c>
      <c r="D612" s="76" t="s">
        <v>432</v>
      </c>
      <c r="E612" s="76" t="str">
        <f>VLOOKUP($D612,'Master Partnumber'!$C:$E,3,FALSE)</f>
        <v>F0914</v>
      </c>
      <c r="F612" s="76" t="str">
        <f>VLOOKUP($D612,'Master Partnumber'!$C:$E,2,FALSE)</f>
        <v>SHAFT, ROLLER, DUPLEX</v>
      </c>
      <c r="G612" s="37">
        <v>200</v>
      </c>
      <c r="H612" s="76" t="s">
        <v>7782</v>
      </c>
      <c r="I612" s="76" t="s">
        <v>532</v>
      </c>
      <c r="J612" s="27" t="s">
        <v>13303</v>
      </c>
    </row>
    <row r="613" spans="2:10" hidden="1" x14ac:dyDescent="0.35">
      <c r="B613" s="76">
        <v>611</v>
      </c>
      <c r="C613" s="18" t="s">
        <v>11386</v>
      </c>
      <c r="D613" s="18" t="s">
        <v>432</v>
      </c>
      <c r="E613" s="76" t="str">
        <f>VLOOKUP($D613,'Master Partnumber'!$C:$E,3,FALSE)</f>
        <v>F0914</v>
      </c>
      <c r="F613" s="76" t="str">
        <f>VLOOKUP($D613,'Master Partnumber'!$C:$E,2,FALSE)</f>
        <v>SHAFT, ROLLER, DUPLEX</v>
      </c>
      <c r="G613" s="37">
        <v>200</v>
      </c>
      <c r="H613" s="76" t="s">
        <v>7782</v>
      </c>
      <c r="I613" s="76" t="s">
        <v>532</v>
      </c>
      <c r="J613" s="27" t="s">
        <v>13303</v>
      </c>
    </row>
    <row r="614" spans="2:10" hidden="1" x14ac:dyDescent="0.35">
      <c r="B614" s="76">
        <v>612</v>
      </c>
      <c r="C614" s="18" t="s">
        <v>11386</v>
      </c>
      <c r="D614" s="76" t="s">
        <v>432</v>
      </c>
      <c r="E614" s="76" t="str">
        <f>VLOOKUP($D614,'Master Partnumber'!$C:$E,3,FALSE)</f>
        <v>F0914</v>
      </c>
      <c r="F614" s="76" t="str">
        <f>VLOOKUP($D614,'Master Partnumber'!$C:$E,2,FALSE)</f>
        <v>SHAFT, ROLLER, DUPLEX</v>
      </c>
      <c r="G614" s="37">
        <v>200</v>
      </c>
      <c r="H614" s="76" t="s">
        <v>7782</v>
      </c>
      <c r="I614" s="76" t="s">
        <v>532</v>
      </c>
      <c r="J614" s="27" t="s">
        <v>13303</v>
      </c>
    </row>
    <row r="615" spans="2:10" hidden="1" x14ac:dyDescent="0.35">
      <c r="B615" s="76">
        <v>613</v>
      </c>
      <c r="C615" s="18" t="s">
        <v>11386</v>
      </c>
      <c r="D615" s="18" t="s">
        <v>432</v>
      </c>
      <c r="E615" s="76" t="str">
        <f>VLOOKUP($D615,'Master Partnumber'!$C:$E,3,FALSE)</f>
        <v>F0914</v>
      </c>
      <c r="F615" s="76" t="str">
        <f>VLOOKUP($D615,'Master Partnumber'!$C:$E,2,FALSE)</f>
        <v>SHAFT, ROLLER, DUPLEX</v>
      </c>
      <c r="G615" s="37">
        <v>200</v>
      </c>
      <c r="H615" s="76" t="s">
        <v>7782</v>
      </c>
      <c r="I615" s="76" t="s">
        <v>532</v>
      </c>
      <c r="J615" s="27" t="s">
        <v>13303</v>
      </c>
    </row>
    <row r="616" spans="2:10" hidden="1" x14ac:dyDescent="0.35">
      <c r="B616" s="76">
        <v>614</v>
      </c>
      <c r="C616" s="18" t="s">
        <v>11386</v>
      </c>
      <c r="D616" s="76" t="s">
        <v>432</v>
      </c>
      <c r="E616" s="76" t="str">
        <f>VLOOKUP($D616,'Master Partnumber'!$C:$E,3,FALSE)</f>
        <v>F0914</v>
      </c>
      <c r="F616" s="76" t="str">
        <f>VLOOKUP($D616,'Master Partnumber'!$C:$E,2,FALSE)</f>
        <v>SHAFT, ROLLER, DUPLEX</v>
      </c>
      <c r="G616" s="37">
        <v>200</v>
      </c>
      <c r="H616" s="76" t="s">
        <v>7782</v>
      </c>
      <c r="I616" s="76" t="s">
        <v>532</v>
      </c>
      <c r="J616" s="27" t="s">
        <v>13303</v>
      </c>
    </row>
    <row r="617" spans="2:10" hidden="1" x14ac:dyDescent="0.35">
      <c r="B617" s="76">
        <v>615</v>
      </c>
      <c r="C617" s="18" t="s">
        <v>11386</v>
      </c>
      <c r="D617" s="18" t="s">
        <v>432</v>
      </c>
      <c r="E617" s="76" t="str">
        <f>VLOOKUP($D617,'Master Partnumber'!$C:$E,3,FALSE)</f>
        <v>F0914</v>
      </c>
      <c r="F617" s="76" t="str">
        <f>VLOOKUP($D617,'Master Partnumber'!$C:$E,2,FALSE)</f>
        <v>SHAFT, ROLLER, DUPLEX</v>
      </c>
      <c r="G617" s="37">
        <v>200</v>
      </c>
      <c r="H617" s="76" t="s">
        <v>7782</v>
      </c>
      <c r="I617" s="76" t="s">
        <v>532</v>
      </c>
      <c r="J617" s="27" t="s">
        <v>13303</v>
      </c>
    </row>
    <row r="618" spans="2:10" hidden="1" x14ac:dyDescent="0.35">
      <c r="B618" s="76">
        <v>616</v>
      </c>
      <c r="C618" s="18" t="s">
        <v>11386</v>
      </c>
      <c r="D618" s="76" t="s">
        <v>432</v>
      </c>
      <c r="E618" s="76" t="str">
        <f>VLOOKUP($D618,'Master Partnumber'!$C:$E,3,FALSE)</f>
        <v>F0914</v>
      </c>
      <c r="F618" s="76" t="str">
        <f>VLOOKUP($D618,'Master Partnumber'!$C:$E,2,FALSE)</f>
        <v>SHAFT, ROLLER, DUPLEX</v>
      </c>
      <c r="G618" s="37">
        <v>200</v>
      </c>
      <c r="H618" s="76" t="s">
        <v>7782</v>
      </c>
      <c r="I618" s="76" t="s">
        <v>532</v>
      </c>
      <c r="J618" s="27" t="s">
        <v>13303</v>
      </c>
    </row>
    <row r="619" spans="2:10" hidden="1" x14ac:dyDescent="0.35">
      <c r="B619" s="76">
        <v>617</v>
      </c>
      <c r="C619" s="18" t="s">
        <v>11386</v>
      </c>
      <c r="D619" s="18" t="s">
        <v>432</v>
      </c>
      <c r="E619" s="76" t="str">
        <f>VLOOKUP($D619,'Master Partnumber'!$C:$E,3,FALSE)</f>
        <v>F0914</v>
      </c>
      <c r="F619" s="76" t="str">
        <f>VLOOKUP($D619,'Master Partnumber'!$C:$E,2,FALSE)</f>
        <v>SHAFT, ROLLER, DUPLEX</v>
      </c>
      <c r="G619" s="37">
        <v>200</v>
      </c>
      <c r="H619" s="76" t="s">
        <v>7782</v>
      </c>
      <c r="I619" s="76" t="s">
        <v>532</v>
      </c>
      <c r="J619" s="27" t="s">
        <v>13303</v>
      </c>
    </row>
    <row r="620" spans="2:10" hidden="1" x14ac:dyDescent="0.35">
      <c r="B620" s="76">
        <v>618</v>
      </c>
      <c r="C620" s="18" t="s">
        <v>11386</v>
      </c>
      <c r="D620" s="76" t="s">
        <v>432</v>
      </c>
      <c r="E620" s="76" t="str">
        <f>VLOOKUP($D620,'Master Partnumber'!$C:$E,3,FALSE)</f>
        <v>F0914</v>
      </c>
      <c r="F620" s="76" t="str">
        <f>VLOOKUP($D620,'Master Partnumber'!$C:$E,2,FALSE)</f>
        <v>SHAFT, ROLLER, DUPLEX</v>
      </c>
      <c r="G620" s="37">
        <v>200</v>
      </c>
      <c r="H620" s="76" t="s">
        <v>7782</v>
      </c>
      <c r="I620" s="76" t="s">
        <v>532</v>
      </c>
      <c r="J620" s="27" t="s">
        <v>13303</v>
      </c>
    </row>
    <row r="621" spans="2:10" hidden="1" x14ac:dyDescent="0.35">
      <c r="B621" s="76">
        <v>619</v>
      </c>
      <c r="C621" s="18" t="s">
        <v>11386</v>
      </c>
      <c r="D621" s="18" t="s">
        <v>7060</v>
      </c>
      <c r="E621" s="76" t="str">
        <f>VLOOKUP($D621,'Master Partnumber'!$C:$E,3,FALSE)</f>
        <v>F0551</v>
      </c>
      <c r="F621" s="76" t="str">
        <f>VLOOKUP($D621,'Master Partnumber'!$C:$E,2,FALSE)</f>
        <v>BAR SHIFT FORK GUIDE 1</v>
      </c>
      <c r="G621" s="37">
        <v>50</v>
      </c>
      <c r="H621" s="76" t="s">
        <v>7782</v>
      </c>
      <c r="I621" s="76" t="s">
        <v>532</v>
      </c>
      <c r="J621" s="27" t="s">
        <v>13303</v>
      </c>
    </row>
    <row r="622" spans="2:10" hidden="1" x14ac:dyDescent="0.35">
      <c r="B622" s="76">
        <v>620</v>
      </c>
      <c r="C622" s="18" t="s">
        <v>11386</v>
      </c>
      <c r="D622" s="76" t="s">
        <v>7060</v>
      </c>
      <c r="E622" s="76" t="str">
        <f>VLOOKUP($D622,'Master Partnumber'!$C:$E,3,FALSE)</f>
        <v>F0551</v>
      </c>
      <c r="F622" s="76" t="str">
        <f>VLOOKUP($D622,'Master Partnumber'!$C:$E,2,FALSE)</f>
        <v>BAR SHIFT FORK GUIDE 1</v>
      </c>
      <c r="G622" s="37">
        <v>50</v>
      </c>
      <c r="H622" s="76" t="s">
        <v>7782</v>
      </c>
      <c r="I622" s="76" t="s">
        <v>532</v>
      </c>
      <c r="J622" s="27" t="s">
        <v>13303</v>
      </c>
    </row>
    <row r="623" spans="2:10" hidden="1" x14ac:dyDescent="0.35">
      <c r="B623" s="76">
        <v>621</v>
      </c>
      <c r="C623" s="18" t="s">
        <v>11386</v>
      </c>
      <c r="D623" s="18" t="s">
        <v>7060</v>
      </c>
      <c r="E623" s="76" t="str">
        <f>VLOOKUP($D623,'Master Partnumber'!$C:$E,3,FALSE)</f>
        <v>F0551</v>
      </c>
      <c r="F623" s="76" t="str">
        <f>VLOOKUP($D623,'Master Partnumber'!$C:$E,2,FALSE)</f>
        <v>BAR SHIFT FORK GUIDE 1</v>
      </c>
      <c r="G623" s="37">
        <v>50</v>
      </c>
      <c r="H623" s="76" t="s">
        <v>7782</v>
      </c>
      <c r="I623" s="76" t="s">
        <v>532</v>
      </c>
      <c r="J623" s="27" t="s">
        <v>13303</v>
      </c>
    </row>
    <row r="624" spans="2:10" hidden="1" x14ac:dyDescent="0.35">
      <c r="B624" s="76">
        <v>622</v>
      </c>
      <c r="C624" s="18" t="s">
        <v>11386</v>
      </c>
      <c r="D624" s="76" t="s">
        <v>7060</v>
      </c>
      <c r="E624" s="76" t="str">
        <f>VLOOKUP($D624,'Master Partnumber'!$C:$E,3,FALSE)</f>
        <v>F0551</v>
      </c>
      <c r="F624" s="76" t="str">
        <f>VLOOKUP($D624,'Master Partnumber'!$C:$E,2,FALSE)</f>
        <v>BAR SHIFT FORK GUIDE 1</v>
      </c>
      <c r="G624" s="37">
        <v>50</v>
      </c>
      <c r="H624" s="76" t="s">
        <v>7782</v>
      </c>
      <c r="I624" s="76" t="s">
        <v>532</v>
      </c>
      <c r="J624" s="27" t="s">
        <v>13303</v>
      </c>
    </row>
    <row r="625" spans="2:10" hidden="1" x14ac:dyDescent="0.35">
      <c r="B625" s="76">
        <v>623</v>
      </c>
      <c r="C625" s="18" t="s">
        <v>11386</v>
      </c>
      <c r="D625" s="18" t="s">
        <v>7060</v>
      </c>
      <c r="E625" s="76" t="str">
        <f>VLOOKUP($D625,'Master Partnumber'!$C:$E,3,FALSE)</f>
        <v>F0551</v>
      </c>
      <c r="F625" s="76" t="str">
        <f>VLOOKUP($D625,'Master Partnumber'!$C:$E,2,FALSE)</f>
        <v>BAR SHIFT FORK GUIDE 1</v>
      </c>
      <c r="G625" s="37">
        <v>50</v>
      </c>
      <c r="H625" s="76" t="s">
        <v>7782</v>
      </c>
      <c r="I625" s="76" t="s">
        <v>532</v>
      </c>
      <c r="J625" s="27" t="s">
        <v>13303</v>
      </c>
    </row>
    <row r="626" spans="2:10" hidden="1" x14ac:dyDescent="0.35">
      <c r="B626" s="76">
        <v>624</v>
      </c>
      <c r="C626" s="18" t="s">
        <v>11386</v>
      </c>
      <c r="D626" s="76" t="s">
        <v>7060</v>
      </c>
      <c r="E626" s="76" t="str">
        <f>VLOOKUP($D626,'Master Partnumber'!$C:$E,3,FALSE)</f>
        <v>F0551</v>
      </c>
      <c r="F626" s="76" t="str">
        <f>VLOOKUP($D626,'Master Partnumber'!$C:$E,2,FALSE)</f>
        <v>BAR SHIFT FORK GUIDE 1</v>
      </c>
      <c r="G626" s="37">
        <v>50</v>
      </c>
      <c r="H626" s="76" t="s">
        <v>7782</v>
      </c>
      <c r="I626" s="76" t="s">
        <v>532</v>
      </c>
      <c r="J626" s="27" t="s">
        <v>13303</v>
      </c>
    </row>
    <row r="627" spans="2:10" hidden="1" x14ac:dyDescent="0.35">
      <c r="B627" s="76">
        <v>625</v>
      </c>
      <c r="C627" s="18" t="s">
        <v>11386</v>
      </c>
      <c r="D627" s="18" t="s">
        <v>7060</v>
      </c>
      <c r="E627" s="76" t="str">
        <f>VLOOKUP($D627,'Master Partnumber'!$C:$E,3,FALSE)</f>
        <v>F0551</v>
      </c>
      <c r="F627" s="76" t="str">
        <f>VLOOKUP($D627,'Master Partnumber'!$C:$E,2,FALSE)</f>
        <v>BAR SHIFT FORK GUIDE 1</v>
      </c>
      <c r="G627" s="37">
        <v>50</v>
      </c>
      <c r="H627" s="76" t="s">
        <v>7782</v>
      </c>
      <c r="I627" s="76" t="s">
        <v>532</v>
      </c>
      <c r="J627" s="27" t="s">
        <v>13303</v>
      </c>
    </row>
    <row r="628" spans="2:10" hidden="1" x14ac:dyDescent="0.35">
      <c r="B628" s="76">
        <v>626</v>
      </c>
      <c r="C628" s="18" t="s">
        <v>11386</v>
      </c>
      <c r="D628" s="76" t="s">
        <v>7060</v>
      </c>
      <c r="E628" s="76" t="str">
        <f>VLOOKUP($D628,'Master Partnumber'!$C:$E,3,FALSE)</f>
        <v>F0551</v>
      </c>
      <c r="F628" s="76" t="str">
        <f>VLOOKUP($D628,'Master Partnumber'!$C:$E,2,FALSE)</f>
        <v>BAR SHIFT FORK GUIDE 1</v>
      </c>
      <c r="G628" s="37">
        <v>50</v>
      </c>
      <c r="H628" s="76" t="s">
        <v>7782</v>
      </c>
      <c r="I628" s="76" t="s">
        <v>532</v>
      </c>
      <c r="J628" s="27" t="s">
        <v>13303</v>
      </c>
    </row>
    <row r="629" spans="2:10" hidden="1" x14ac:dyDescent="0.35">
      <c r="B629" s="76">
        <v>627</v>
      </c>
      <c r="C629" s="18" t="s">
        <v>11386</v>
      </c>
      <c r="D629" s="18" t="s">
        <v>7060</v>
      </c>
      <c r="E629" s="76" t="str">
        <f>VLOOKUP($D629,'Master Partnumber'!$C:$E,3,FALSE)</f>
        <v>F0551</v>
      </c>
      <c r="F629" s="76" t="str">
        <f>VLOOKUP($D629,'Master Partnumber'!$C:$E,2,FALSE)</f>
        <v>BAR SHIFT FORK GUIDE 1</v>
      </c>
      <c r="G629" s="37">
        <v>50</v>
      </c>
      <c r="H629" s="76" t="s">
        <v>7782</v>
      </c>
      <c r="I629" s="76" t="s">
        <v>532</v>
      </c>
      <c r="J629" s="27" t="s">
        <v>13303</v>
      </c>
    </row>
    <row r="630" spans="2:10" hidden="1" x14ac:dyDescent="0.35">
      <c r="B630" s="76">
        <v>628</v>
      </c>
      <c r="C630" s="18" t="s">
        <v>11386</v>
      </c>
      <c r="D630" s="76" t="s">
        <v>7060</v>
      </c>
      <c r="E630" s="76" t="str">
        <f>VLOOKUP($D630,'Master Partnumber'!$C:$E,3,FALSE)</f>
        <v>F0551</v>
      </c>
      <c r="F630" s="76" t="str">
        <f>VLOOKUP($D630,'Master Partnumber'!$C:$E,2,FALSE)</f>
        <v>BAR SHIFT FORK GUIDE 1</v>
      </c>
      <c r="G630" s="37">
        <v>50</v>
      </c>
      <c r="H630" s="76" t="s">
        <v>7782</v>
      </c>
      <c r="I630" s="76" t="s">
        <v>532</v>
      </c>
      <c r="J630" s="27" t="s">
        <v>13303</v>
      </c>
    </row>
    <row r="631" spans="2:10" hidden="1" x14ac:dyDescent="0.35">
      <c r="B631" s="76">
        <v>629</v>
      </c>
      <c r="C631" s="18" t="s">
        <v>11386</v>
      </c>
      <c r="D631" s="18" t="s">
        <v>7060</v>
      </c>
      <c r="E631" s="76" t="str">
        <f>VLOOKUP($D631,'Master Partnumber'!$C:$E,3,FALSE)</f>
        <v>F0551</v>
      </c>
      <c r="F631" s="76" t="str">
        <f>VLOOKUP($D631,'Master Partnumber'!$C:$E,2,FALSE)</f>
        <v>BAR SHIFT FORK GUIDE 1</v>
      </c>
      <c r="G631" s="37">
        <v>50</v>
      </c>
      <c r="H631" s="76" t="s">
        <v>7782</v>
      </c>
      <c r="I631" s="76" t="s">
        <v>532</v>
      </c>
      <c r="J631" s="27" t="s">
        <v>13303</v>
      </c>
    </row>
    <row r="632" spans="2:10" hidden="1" x14ac:dyDescent="0.35">
      <c r="B632" s="76">
        <v>630</v>
      </c>
      <c r="C632" s="18" t="s">
        <v>11386</v>
      </c>
      <c r="D632" s="76" t="s">
        <v>7060</v>
      </c>
      <c r="E632" s="76" t="str">
        <f>VLOOKUP($D632,'Master Partnumber'!$C:$E,3,FALSE)</f>
        <v>F0551</v>
      </c>
      <c r="F632" s="76" t="str">
        <f>VLOOKUP($D632,'Master Partnumber'!$C:$E,2,FALSE)</f>
        <v>BAR SHIFT FORK GUIDE 1</v>
      </c>
      <c r="G632" s="37">
        <v>50</v>
      </c>
      <c r="H632" s="76" t="s">
        <v>7782</v>
      </c>
      <c r="I632" s="76" t="s">
        <v>532</v>
      </c>
      <c r="J632" s="27" t="s">
        <v>13303</v>
      </c>
    </row>
    <row r="633" spans="2:10" hidden="1" x14ac:dyDescent="0.35">
      <c r="B633" s="76">
        <v>631</v>
      </c>
      <c r="C633" s="18" t="s">
        <v>11386</v>
      </c>
      <c r="D633" s="18" t="s">
        <v>7060</v>
      </c>
      <c r="E633" s="76" t="str">
        <f>VLOOKUP($D633,'Master Partnumber'!$C:$E,3,FALSE)</f>
        <v>F0551</v>
      </c>
      <c r="F633" s="76" t="str">
        <f>VLOOKUP($D633,'Master Partnumber'!$C:$E,2,FALSE)</f>
        <v>BAR SHIFT FORK GUIDE 1</v>
      </c>
      <c r="G633" s="37">
        <v>50</v>
      </c>
      <c r="H633" s="76" t="s">
        <v>7782</v>
      </c>
      <c r="I633" s="76" t="s">
        <v>532</v>
      </c>
      <c r="J633" s="27" t="s">
        <v>13303</v>
      </c>
    </row>
    <row r="634" spans="2:10" hidden="1" x14ac:dyDescent="0.35">
      <c r="B634" s="76">
        <v>632</v>
      </c>
      <c r="C634" s="18" t="s">
        <v>11386</v>
      </c>
      <c r="D634" s="76" t="s">
        <v>7060</v>
      </c>
      <c r="E634" s="76" t="str">
        <f>VLOOKUP($D634,'Master Partnumber'!$C:$E,3,FALSE)</f>
        <v>F0551</v>
      </c>
      <c r="F634" s="76" t="str">
        <f>VLOOKUP($D634,'Master Partnumber'!$C:$E,2,FALSE)</f>
        <v>BAR SHIFT FORK GUIDE 1</v>
      </c>
      <c r="G634" s="37">
        <v>50</v>
      </c>
      <c r="H634" s="76" t="s">
        <v>7782</v>
      </c>
      <c r="I634" s="76" t="s">
        <v>532</v>
      </c>
      <c r="J634" s="27" t="s">
        <v>13303</v>
      </c>
    </row>
    <row r="635" spans="2:10" hidden="1" x14ac:dyDescent="0.35">
      <c r="B635" s="76">
        <v>633</v>
      </c>
      <c r="C635" s="18" t="s">
        <v>11386</v>
      </c>
      <c r="D635" s="18" t="s">
        <v>7060</v>
      </c>
      <c r="E635" s="76" t="str">
        <f>VLOOKUP($D635,'Master Partnumber'!$C:$E,3,FALSE)</f>
        <v>F0551</v>
      </c>
      <c r="F635" s="76" t="str">
        <f>VLOOKUP($D635,'Master Partnumber'!$C:$E,2,FALSE)</f>
        <v>BAR SHIFT FORK GUIDE 1</v>
      </c>
      <c r="G635" s="37">
        <v>50</v>
      </c>
      <c r="H635" s="76" t="s">
        <v>7782</v>
      </c>
      <c r="I635" s="76" t="s">
        <v>532</v>
      </c>
      <c r="J635" s="27" t="s">
        <v>13303</v>
      </c>
    </row>
    <row r="636" spans="2:10" hidden="1" x14ac:dyDescent="0.35">
      <c r="B636" s="76">
        <v>634</v>
      </c>
      <c r="C636" s="18" t="s">
        <v>11386</v>
      </c>
      <c r="D636" s="76" t="s">
        <v>7060</v>
      </c>
      <c r="E636" s="76" t="str">
        <f>VLOOKUP($D636,'Master Partnumber'!$C:$E,3,FALSE)</f>
        <v>F0551</v>
      </c>
      <c r="F636" s="76" t="str">
        <f>VLOOKUP($D636,'Master Partnumber'!$C:$E,2,FALSE)</f>
        <v>BAR SHIFT FORK GUIDE 1</v>
      </c>
      <c r="G636" s="37">
        <v>50</v>
      </c>
      <c r="H636" s="76" t="s">
        <v>7782</v>
      </c>
      <c r="I636" s="76" t="s">
        <v>532</v>
      </c>
      <c r="J636" s="27" t="s">
        <v>13303</v>
      </c>
    </row>
    <row r="637" spans="2:10" hidden="1" x14ac:dyDescent="0.35">
      <c r="B637" s="76">
        <v>635</v>
      </c>
      <c r="C637" s="18" t="s">
        <v>11386</v>
      </c>
      <c r="D637" s="18" t="s">
        <v>7060</v>
      </c>
      <c r="E637" s="76" t="str">
        <f>VLOOKUP($D637,'Master Partnumber'!$C:$E,3,FALSE)</f>
        <v>F0551</v>
      </c>
      <c r="F637" s="76" t="str">
        <f>VLOOKUP($D637,'Master Partnumber'!$C:$E,2,FALSE)</f>
        <v>BAR SHIFT FORK GUIDE 1</v>
      </c>
      <c r="G637" s="37">
        <v>50</v>
      </c>
      <c r="H637" s="76" t="s">
        <v>7782</v>
      </c>
      <c r="I637" s="76" t="s">
        <v>532</v>
      </c>
      <c r="J637" s="27" t="s">
        <v>13303</v>
      </c>
    </row>
    <row r="638" spans="2:10" hidden="1" x14ac:dyDescent="0.35">
      <c r="B638" s="76">
        <v>636</v>
      </c>
      <c r="C638" s="18" t="s">
        <v>11386</v>
      </c>
      <c r="D638" s="76" t="s">
        <v>7060</v>
      </c>
      <c r="E638" s="76" t="str">
        <f>VLOOKUP($D638,'Master Partnumber'!$C:$E,3,FALSE)</f>
        <v>F0551</v>
      </c>
      <c r="F638" s="76" t="str">
        <f>VLOOKUP($D638,'Master Partnumber'!$C:$E,2,FALSE)</f>
        <v>BAR SHIFT FORK GUIDE 1</v>
      </c>
      <c r="G638" s="37">
        <v>50</v>
      </c>
      <c r="H638" s="76" t="s">
        <v>7782</v>
      </c>
      <c r="I638" s="76" t="s">
        <v>532</v>
      </c>
      <c r="J638" s="27" t="s">
        <v>13303</v>
      </c>
    </row>
    <row r="639" spans="2:10" hidden="1" x14ac:dyDescent="0.35">
      <c r="B639" s="76">
        <v>637</v>
      </c>
      <c r="C639" s="18" t="s">
        <v>11386</v>
      </c>
      <c r="D639" s="18" t="s">
        <v>7060</v>
      </c>
      <c r="E639" s="76" t="str">
        <f>VLOOKUP($D639,'Master Partnumber'!$C:$E,3,FALSE)</f>
        <v>F0551</v>
      </c>
      <c r="F639" s="76" t="str">
        <f>VLOOKUP($D639,'Master Partnumber'!$C:$E,2,FALSE)</f>
        <v>BAR SHIFT FORK GUIDE 1</v>
      </c>
      <c r="G639" s="37">
        <v>50</v>
      </c>
      <c r="H639" s="76" t="s">
        <v>7782</v>
      </c>
      <c r="I639" s="76" t="s">
        <v>532</v>
      </c>
      <c r="J639" s="27" t="s">
        <v>13303</v>
      </c>
    </row>
    <row r="640" spans="2:10" hidden="1" x14ac:dyDescent="0.35">
      <c r="B640" s="76">
        <v>638</v>
      </c>
      <c r="C640" s="18" t="s">
        <v>11386</v>
      </c>
      <c r="D640" s="76" t="s">
        <v>7062</v>
      </c>
      <c r="E640" s="76" t="str">
        <f>VLOOKUP($D640,'Master Partnumber'!$C:$E,3,FALSE)</f>
        <v>F0554</v>
      </c>
      <c r="F640" s="76" t="str">
        <f>VLOOKUP($D640,'Master Partnumber'!$C:$E,2,FALSE)</f>
        <v>BAR SHIFT FORK GUIDE 1</v>
      </c>
      <c r="G640" s="37">
        <v>50</v>
      </c>
      <c r="H640" s="76" t="s">
        <v>7782</v>
      </c>
      <c r="I640" s="76" t="s">
        <v>532</v>
      </c>
      <c r="J640" s="27" t="s">
        <v>13303</v>
      </c>
    </row>
    <row r="641" spans="2:10" hidden="1" x14ac:dyDescent="0.35">
      <c r="B641" s="76">
        <v>639</v>
      </c>
      <c r="C641" s="18" t="s">
        <v>11386</v>
      </c>
      <c r="D641" s="18" t="s">
        <v>7062</v>
      </c>
      <c r="E641" s="76" t="str">
        <f>VLOOKUP($D641,'Master Partnumber'!$C:$E,3,FALSE)</f>
        <v>F0554</v>
      </c>
      <c r="F641" s="76" t="str">
        <f>VLOOKUP($D641,'Master Partnumber'!$C:$E,2,FALSE)</f>
        <v>BAR SHIFT FORK GUIDE 1</v>
      </c>
      <c r="G641" s="37">
        <v>50</v>
      </c>
      <c r="H641" s="76" t="s">
        <v>7782</v>
      </c>
      <c r="I641" s="76" t="s">
        <v>532</v>
      </c>
      <c r="J641" s="27" t="s">
        <v>13303</v>
      </c>
    </row>
    <row r="642" spans="2:10" hidden="1" x14ac:dyDescent="0.35">
      <c r="B642" s="76">
        <v>640</v>
      </c>
      <c r="C642" s="18" t="s">
        <v>11386</v>
      </c>
      <c r="D642" s="76" t="s">
        <v>7062</v>
      </c>
      <c r="E642" s="76" t="str">
        <f>VLOOKUP($D642,'Master Partnumber'!$C:$E,3,FALSE)</f>
        <v>F0554</v>
      </c>
      <c r="F642" s="76" t="str">
        <f>VLOOKUP($D642,'Master Partnumber'!$C:$E,2,FALSE)</f>
        <v>BAR SHIFT FORK GUIDE 1</v>
      </c>
      <c r="G642" s="37">
        <v>50</v>
      </c>
      <c r="H642" s="76" t="s">
        <v>7782</v>
      </c>
      <c r="I642" s="76" t="s">
        <v>532</v>
      </c>
      <c r="J642" s="27" t="s">
        <v>13303</v>
      </c>
    </row>
    <row r="643" spans="2:10" hidden="1" x14ac:dyDescent="0.35">
      <c r="B643" s="76">
        <v>641</v>
      </c>
      <c r="C643" s="18" t="s">
        <v>11386</v>
      </c>
      <c r="D643" s="18" t="s">
        <v>7062</v>
      </c>
      <c r="E643" s="76" t="str">
        <f>VLOOKUP($D643,'Master Partnumber'!$C:$E,3,FALSE)</f>
        <v>F0554</v>
      </c>
      <c r="F643" s="76" t="str">
        <f>VLOOKUP($D643,'Master Partnumber'!$C:$E,2,FALSE)</f>
        <v>BAR SHIFT FORK GUIDE 1</v>
      </c>
      <c r="G643" s="37">
        <v>50</v>
      </c>
      <c r="H643" s="76" t="s">
        <v>7782</v>
      </c>
      <c r="I643" s="76" t="s">
        <v>532</v>
      </c>
      <c r="J643" s="27" t="s">
        <v>13303</v>
      </c>
    </row>
    <row r="644" spans="2:10" hidden="1" x14ac:dyDescent="0.35">
      <c r="B644" s="76">
        <v>642</v>
      </c>
      <c r="C644" s="18" t="s">
        <v>11386</v>
      </c>
      <c r="D644" s="76" t="s">
        <v>7062</v>
      </c>
      <c r="E644" s="76" t="str">
        <f>VLOOKUP($D644,'Master Partnumber'!$C:$E,3,FALSE)</f>
        <v>F0554</v>
      </c>
      <c r="F644" s="76" t="str">
        <f>VLOOKUP($D644,'Master Partnumber'!$C:$E,2,FALSE)</f>
        <v>BAR SHIFT FORK GUIDE 1</v>
      </c>
      <c r="G644" s="37">
        <v>50</v>
      </c>
      <c r="H644" s="76" t="s">
        <v>7782</v>
      </c>
      <c r="I644" s="76" t="s">
        <v>532</v>
      </c>
      <c r="J644" s="27" t="s">
        <v>13303</v>
      </c>
    </row>
    <row r="645" spans="2:10" hidden="1" x14ac:dyDescent="0.35">
      <c r="B645" s="76">
        <v>643</v>
      </c>
      <c r="C645" s="18" t="s">
        <v>11386</v>
      </c>
      <c r="D645" s="18" t="s">
        <v>7062</v>
      </c>
      <c r="E645" s="76" t="str">
        <f>VLOOKUP($D645,'Master Partnumber'!$C:$E,3,FALSE)</f>
        <v>F0554</v>
      </c>
      <c r="F645" s="76" t="str">
        <f>VLOOKUP($D645,'Master Partnumber'!$C:$E,2,FALSE)</f>
        <v>BAR SHIFT FORK GUIDE 1</v>
      </c>
      <c r="G645" s="37">
        <v>50</v>
      </c>
      <c r="H645" s="76" t="s">
        <v>7782</v>
      </c>
      <c r="I645" s="76" t="s">
        <v>532</v>
      </c>
      <c r="J645" s="27" t="s">
        <v>13303</v>
      </c>
    </row>
    <row r="646" spans="2:10" hidden="1" x14ac:dyDescent="0.35">
      <c r="B646" s="76">
        <v>644</v>
      </c>
      <c r="C646" s="18" t="s">
        <v>11386</v>
      </c>
      <c r="D646" s="76" t="s">
        <v>7062</v>
      </c>
      <c r="E646" s="76" t="str">
        <f>VLOOKUP($D646,'Master Partnumber'!$C:$E,3,FALSE)</f>
        <v>F0554</v>
      </c>
      <c r="F646" s="76" t="str">
        <f>VLOOKUP($D646,'Master Partnumber'!$C:$E,2,FALSE)</f>
        <v>BAR SHIFT FORK GUIDE 1</v>
      </c>
      <c r="G646" s="37">
        <v>50</v>
      </c>
      <c r="H646" s="76" t="s">
        <v>7782</v>
      </c>
      <c r="I646" s="76" t="s">
        <v>532</v>
      </c>
      <c r="J646" s="27" t="s">
        <v>13303</v>
      </c>
    </row>
    <row r="647" spans="2:10" hidden="1" x14ac:dyDescent="0.35">
      <c r="B647" s="76">
        <v>645</v>
      </c>
      <c r="C647" s="18" t="s">
        <v>11386</v>
      </c>
      <c r="D647" s="18" t="s">
        <v>7062</v>
      </c>
      <c r="E647" s="76" t="str">
        <f>VLOOKUP($D647,'Master Partnumber'!$C:$E,3,FALSE)</f>
        <v>F0554</v>
      </c>
      <c r="F647" s="76" t="str">
        <f>VLOOKUP($D647,'Master Partnumber'!$C:$E,2,FALSE)</f>
        <v>BAR SHIFT FORK GUIDE 1</v>
      </c>
      <c r="G647" s="37">
        <v>50</v>
      </c>
      <c r="H647" s="76" t="s">
        <v>7782</v>
      </c>
      <c r="I647" s="76" t="s">
        <v>532</v>
      </c>
      <c r="J647" s="27" t="s">
        <v>13303</v>
      </c>
    </row>
    <row r="648" spans="2:10" hidden="1" x14ac:dyDescent="0.35">
      <c r="B648" s="76">
        <v>646</v>
      </c>
      <c r="C648" s="18" t="s">
        <v>11386</v>
      </c>
      <c r="D648" s="76" t="s">
        <v>7062</v>
      </c>
      <c r="E648" s="76" t="str">
        <f>VLOOKUP($D648,'Master Partnumber'!$C:$E,3,FALSE)</f>
        <v>F0554</v>
      </c>
      <c r="F648" s="76" t="str">
        <f>VLOOKUP($D648,'Master Partnumber'!$C:$E,2,FALSE)</f>
        <v>BAR SHIFT FORK GUIDE 1</v>
      </c>
      <c r="G648" s="37">
        <v>50</v>
      </c>
      <c r="H648" s="76" t="s">
        <v>7782</v>
      </c>
      <c r="I648" s="76" t="s">
        <v>532</v>
      </c>
      <c r="J648" s="27" t="s">
        <v>13303</v>
      </c>
    </row>
    <row r="649" spans="2:10" hidden="1" x14ac:dyDescent="0.35">
      <c r="B649" s="76">
        <v>647</v>
      </c>
      <c r="C649" s="18" t="s">
        <v>11386</v>
      </c>
      <c r="D649" s="18" t="s">
        <v>7062</v>
      </c>
      <c r="E649" s="76" t="str">
        <f>VLOOKUP($D649,'Master Partnumber'!$C:$E,3,FALSE)</f>
        <v>F0554</v>
      </c>
      <c r="F649" s="76" t="str">
        <f>VLOOKUP($D649,'Master Partnumber'!$C:$E,2,FALSE)</f>
        <v>BAR SHIFT FORK GUIDE 1</v>
      </c>
      <c r="G649" s="37">
        <v>50</v>
      </c>
      <c r="H649" s="76" t="s">
        <v>7782</v>
      </c>
      <c r="I649" s="76" t="s">
        <v>532</v>
      </c>
      <c r="J649" s="27" t="s">
        <v>13303</v>
      </c>
    </row>
    <row r="650" spans="2:10" hidden="1" x14ac:dyDescent="0.35">
      <c r="B650" s="76">
        <v>648</v>
      </c>
      <c r="C650" s="18" t="s">
        <v>11386</v>
      </c>
      <c r="D650" s="76" t="s">
        <v>7062</v>
      </c>
      <c r="E650" s="76" t="str">
        <f>VLOOKUP($D650,'Master Partnumber'!$C:$E,3,FALSE)</f>
        <v>F0554</v>
      </c>
      <c r="F650" s="76" t="str">
        <f>VLOOKUP($D650,'Master Partnumber'!$C:$E,2,FALSE)</f>
        <v>BAR SHIFT FORK GUIDE 1</v>
      </c>
      <c r="G650" s="37">
        <v>50</v>
      </c>
      <c r="H650" s="76" t="s">
        <v>7782</v>
      </c>
      <c r="I650" s="76" t="s">
        <v>532</v>
      </c>
      <c r="J650" s="27" t="s">
        <v>13303</v>
      </c>
    </row>
    <row r="651" spans="2:10" hidden="1" x14ac:dyDescent="0.35">
      <c r="B651" s="76">
        <v>649</v>
      </c>
      <c r="C651" s="18" t="s">
        <v>11386</v>
      </c>
      <c r="D651" s="18" t="s">
        <v>7062</v>
      </c>
      <c r="E651" s="76" t="str">
        <f>VLOOKUP($D651,'Master Partnumber'!$C:$E,3,FALSE)</f>
        <v>F0554</v>
      </c>
      <c r="F651" s="76" t="str">
        <f>VLOOKUP($D651,'Master Partnumber'!$C:$E,2,FALSE)</f>
        <v>BAR SHIFT FORK GUIDE 1</v>
      </c>
      <c r="G651" s="37">
        <v>50</v>
      </c>
      <c r="H651" s="76" t="s">
        <v>7782</v>
      </c>
      <c r="I651" s="76" t="s">
        <v>532</v>
      </c>
      <c r="J651" s="27" t="s">
        <v>13303</v>
      </c>
    </row>
    <row r="652" spans="2:10" hidden="1" x14ac:dyDescent="0.35">
      <c r="B652" s="76">
        <v>650</v>
      </c>
      <c r="C652" s="18" t="s">
        <v>11386</v>
      </c>
      <c r="D652" s="76" t="s">
        <v>7062</v>
      </c>
      <c r="E652" s="76" t="str">
        <f>VLOOKUP($D652,'Master Partnumber'!$C:$E,3,FALSE)</f>
        <v>F0554</v>
      </c>
      <c r="F652" s="76" t="str">
        <f>VLOOKUP($D652,'Master Partnumber'!$C:$E,2,FALSE)</f>
        <v>BAR SHIFT FORK GUIDE 1</v>
      </c>
      <c r="G652" s="37">
        <v>50</v>
      </c>
      <c r="H652" s="76" t="s">
        <v>7782</v>
      </c>
      <c r="I652" s="76" t="s">
        <v>532</v>
      </c>
      <c r="J652" s="27" t="s">
        <v>13303</v>
      </c>
    </row>
    <row r="653" spans="2:10" hidden="1" x14ac:dyDescent="0.35">
      <c r="B653" s="76">
        <v>651</v>
      </c>
      <c r="C653" s="18" t="s">
        <v>11386</v>
      </c>
      <c r="D653" s="18" t="s">
        <v>7062</v>
      </c>
      <c r="E653" s="76" t="str">
        <f>VLOOKUP($D653,'Master Partnumber'!$C:$E,3,FALSE)</f>
        <v>F0554</v>
      </c>
      <c r="F653" s="76" t="str">
        <f>VLOOKUP($D653,'Master Partnumber'!$C:$E,2,FALSE)</f>
        <v>BAR SHIFT FORK GUIDE 1</v>
      </c>
      <c r="G653" s="37">
        <v>50</v>
      </c>
      <c r="H653" s="76" t="s">
        <v>7782</v>
      </c>
      <c r="I653" s="76" t="s">
        <v>532</v>
      </c>
      <c r="J653" s="27" t="s">
        <v>13303</v>
      </c>
    </row>
    <row r="654" spans="2:10" hidden="1" x14ac:dyDescent="0.35">
      <c r="B654" s="76">
        <v>652</v>
      </c>
      <c r="C654" s="18" t="s">
        <v>11386</v>
      </c>
      <c r="D654" s="76" t="s">
        <v>7062</v>
      </c>
      <c r="E654" s="76" t="str">
        <f>VLOOKUP($D654,'Master Partnumber'!$C:$E,3,FALSE)</f>
        <v>F0554</v>
      </c>
      <c r="F654" s="76" t="str">
        <f>VLOOKUP($D654,'Master Partnumber'!$C:$E,2,FALSE)</f>
        <v>BAR SHIFT FORK GUIDE 1</v>
      </c>
      <c r="G654" s="37">
        <v>50</v>
      </c>
      <c r="H654" s="76" t="s">
        <v>7782</v>
      </c>
      <c r="I654" s="76" t="s">
        <v>532</v>
      </c>
      <c r="J654" s="27" t="s">
        <v>13303</v>
      </c>
    </row>
    <row r="655" spans="2:10" hidden="1" x14ac:dyDescent="0.35">
      <c r="B655" s="76">
        <v>653</v>
      </c>
      <c r="C655" s="18" t="s">
        <v>11386</v>
      </c>
      <c r="D655" s="18" t="s">
        <v>7062</v>
      </c>
      <c r="E655" s="76" t="str">
        <f>VLOOKUP($D655,'Master Partnumber'!$C:$E,3,FALSE)</f>
        <v>F0554</v>
      </c>
      <c r="F655" s="76" t="str">
        <f>VLOOKUP($D655,'Master Partnumber'!$C:$E,2,FALSE)</f>
        <v>BAR SHIFT FORK GUIDE 1</v>
      </c>
      <c r="G655" s="37">
        <v>50</v>
      </c>
      <c r="H655" s="76" t="s">
        <v>7782</v>
      </c>
      <c r="I655" s="76" t="s">
        <v>532</v>
      </c>
      <c r="J655" s="27" t="s">
        <v>13303</v>
      </c>
    </row>
    <row r="656" spans="2:10" hidden="1" x14ac:dyDescent="0.35">
      <c r="B656" s="76">
        <v>654</v>
      </c>
      <c r="C656" s="18" t="s">
        <v>11386</v>
      </c>
      <c r="D656" s="76" t="s">
        <v>7062</v>
      </c>
      <c r="E656" s="76" t="str">
        <f>VLOOKUP($D656,'Master Partnumber'!$C:$E,3,FALSE)</f>
        <v>F0554</v>
      </c>
      <c r="F656" s="76" t="str">
        <f>VLOOKUP($D656,'Master Partnumber'!$C:$E,2,FALSE)</f>
        <v>BAR SHIFT FORK GUIDE 1</v>
      </c>
      <c r="G656" s="37">
        <v>50</v>
      </c>
      <c r="H656" s="76" t="s">
        <v>7782</v>
      </c>
      <c r="I656" s="76" t="s">
        <v>532</v>
      </c>
      <c r="J656" s="27" t="s">
        <v>13303</v>
      </c>
    </row>
    <row r="657" spans="2:10" hidden="1" x14ac:dyDescent="0.35">
      <c r="B657" s="76">
        <v>655</v>
      </c>
      <c r="C657" s="18" t="s">
        <v>11386</v>
      </c>
      <c r="D657" s="18" t="s">
        <v>7062</v>
      </c>
      <c r="E657" s="76" t="str">
        <f>VLOOKUP($D657,'Master Partnumber'!$C:$E,3,FALSE)</f>
        <v>F0554</v>
      </c>
      <c r="F657" s="76" t="str">
        <f>VLOOKUP($D657,'Master Partnumber'!$C:$E,2,FALSE)</f>
        <v>BAR SHIFT FORK GUIDE 1</v>
      </c>
      <c r="G657" s="37">
        <v>50</v>
      </c>
      <c r="H657" s="76" t="s">
        <v>7782</v>
      </c>
      <c r="I657" s="76" t="s">
        <v>532</v>
      </c>
      <c r="J657" s="27" t="s">
        <v>13303</v>
      </c>
    </row>
    <row r="658" spans="2:10" hidden="1" x14ac:dyDescent="0.35">
      <c r="B658" s="76">
        <v>656</v>
      </c>
      <c r="C658" s="18" t="s">
        <v>11386</v>
      </c>
      <c r="D658" s="76" t="s">
        <v>7062</v>
      </c>
      <c r="E658" s="76" t="str">
        <f>VLOOKUP($D658,'Master Partnumber'!$C:$E,3,FALSE)</f>
        <v>F0554</v>
      </c>
      <c r="F658" s="76" t="str">
        <f>VLOOKUP($D658,'Master Partnumber'!$C:$E,2,FALSE)</f>
        <v>BAR SHIFT FORK GUIDE 1</v>
      </c>
      <c r="G658" s="37">
        <v>50</v>
      </c>
      <c r="H658" s="76" t="s">
        <v>7782</v>
      </c>
      <c r="I658" s="76" t="s">
        <v>532</v>
      </c>
      <c r="J658" s="27" t="s">
        <v>13303</v>
      </c>
    </row>
    <row r="659" spans="2:10" hidden="1" x14ac:dyDescent="0.35">
      <c r="B659" s="76">
        <v>657</v>
      </c>
      <c r="C659" s="18" t="s">
        <v>11386</v>
      </c>
      <c r="D659" s="18" t="s">
        <v>7062</v>
      </c>
      <c r="E659" s="76" t="str">
        <f>VLOOKUP($D659,'Master Partnumber'!$C:$E,3,FALSE)</f>
        <v>F0554</v>
      </c>
      <c r="F659" s="76" t="str">
        <f>VLOOKUP($D659,'Master Partnumber'!$C:$E,2,FALSE)</f>
        <v>BAR SHIFT FORK GUIDE 1</v>
      </c>
      <c r="G659" s="37">
        <v>50</v>
      </c>
      <c r="H659" s="76" t="s">
        <v>7782</v>
      </c>
      <c r="I659" s="76" t="s">
        <v>532</v>
      </c>
      <c r="J659" s="27" t="s">
        <v>13303</v>
      </c>
    </row>
    <row r="660" spans="2:10" hidden="1" x14ac:dyDescent="0.35">
      <c r="B660" s="76">
        <v>658</v>
      </c>
      <c r="C660" s="18" t="s">
        <v>11386</v>
      </c>
      <c r="D660" s="76" t="s">
        <v>7062</v>
      </c>
      <c r="E660" s="76" t="str">
        <f>VLOOKUP($D660,'Master Partnumber'!$C:$E,3,FALSE)</f>
        <v>F0554</v>
      </c>
      <c r="F660" s="76" t="str">
        <f>VLOOKUP($D660,'Master Partnumber'!$C:$E,2,FALSE)</f>
        <v>BAR SHIFT FORK GUIDE 1</v>
      </c>
      <c r="G660" s="37">
        <v>50</v>
      </c>
      <c r="H660" s="76" t="s">
        <v>7782</v>
      </c>
      <c r="I660" s="76" t="s">
        <v>532</v>
      </c>
      <c r="J660" s="27" t="s">
        <v>13303</v>
      </c>
    </row>
    <row r="661" spans="2:10" hidden="1" x14ac:dyDescent="0.35">
      <c r="B661" s="76">
        <v>659</v>
      </c>
      <c r="C661" s="18" t="s">
        <v>11386</v>
      </c>
      <c r="D661" s="18" t="s">
        <v>7062</v>
      </c>
      <c r="E661" s="76" t="str">
        <f>VLOOKUP($D661,'Master Partnumber'!$C:$E,3,FALSE)</f>
        <v>F0554</v>
      </c>
      <c r="F661" s="76" t="str">
        <f>VLOOKUP($D661,'Master Partnumber'!$C:$E,2,FALSE)</f>
        <v>BAR SHIFT FORK GUIDE 1</v>
      </c>
      <c r="G661" s="37">
        <v>50</v>
      </c>
      <c r="H661" s="76" t="s">
        <v>7782</v>
      </c>
      <c r="I661" s="76" t="s">
        <v>532</v>
      </c>
      <c r="J661" s="27" t="s">
        <v>13303</v>
      </c>
    </row>
    <row r="662" spans="2:10" hidden="1" x14ac:dyDescent="0.35">
      <c r="B662" s="76">
        <v>660</v>
      </c>
      <c r="C662" s="18" t="s">
        <v>11386</v>
      </c>
      <c r="D662" s="76" t="s">
        <v>7067</v>
      </c>
      <c r="E662" s="76" t="str">
        <f>VLOOKUP($D662,'Master Partnumber'!$C:$E,3,FALSE)</f>
        <v>F0559</v>
      </c>
      <c r="F662" s="76" t="str">
        <f>VLOOKUP($D662,'Master Partnumber'!$C:$E,2,FALSE)</f>
        <v>BAR SHIFT FORK GUIDE 1</v>
      </c>
      <c r="G662" s="37">
        <v>50</v>
      </c>
      <c r="H662" s="76" t="s">
        <v>7782</v>
      </c>
      <c r="I662" s="76" t="s">
        <v>532</v>
      </c>
      <c r="J662" s="27" t="s">
        <v>13303</v>
      </c>
    </row>
    <row r="663" spans="2:10" hidden="1" x14ac:dyDescent="0.35">
      <c r="B663" s="76">
        <v>661</v>
      </c>
      <c r="C663" s="18" t="s">
        <v>11386</v>
      </c>
      <c r="D663" s="18" t="s">
        <v>7067</v>
      </c>
      <c r="E663" s="76" t="str">
        <f>VLOOKUP($D663,'Master Partnumber'!$C:$E,3,FALSE)</f>
        <v>F0559</v>
      </c>
      <c r="F663" s="76" t="str">
        <f>VLOOKUP($D663,'Master Partnumber'!$C:$E,2,FALSE)</f>
        <v>BAR SHIFT FORK GUIDE 1</v>
      </c>
      <c r="G663" s="37">
        <v>50</v>
      </c>
      <c r="H663" s="76" t="s">
        <v>7782</v>
      </c>
      <c r="I663" s="76" t="s">
        <v>532</v>
      </c>
      <c r="J663" s="27" t="s">
        <v>13303</v>
      </c>
    </row>
    <row r="664" spans="2:10" hidden="1" x14ac:dyDescent="0.35">
      <c r="B664" s="76">
        <v>662</v>
      </c>
      <c r="C664" s="18" t="s">
        <v>11386</v>
      </c>
      <c r="D664" s="76" t="s">
        <v>7067</v>
      </c>
      <c r="E664" s="76" t="str">
        <f>VLOOKUP($D664,'Master Partnumber'!$C:$E,3,FALSE)</f>
        <v>F0559</v>
      </c>
      <c r="F664" s="76" t="str">
        <f>VLOOKUP($D664,'Master Partnumber'!$C:$E,2,FALSE)</f>
        <v>BAR SHIFT FORK GUIDE 1</v>
      </c>
      <c r="G664" s="37">
        <v>50</v>
      </c>
      <c r="H664" s="76" t="s">
        <v>7782</v>
      </c>
      <c r="I664" s="76" t="s">
        <v>532</v>
      </c>
      <c r="J664" s="27" t="s">
        <v>13303</v>
      </c>
    </row>
    <row r="665" spans="2:10" hidden="1" x14ac:dyDescent="0.35">
      <c r="B665" s="76">
        <v>663</v>
      </c>
      <c r="C665" s="18" t="s">
        <v>11386</v>
      </c>
      <c r="D665" s="18" t="s">
        <v>7067</v>
      </c>
      <c r="E665" s="76" t="str">
        <f>VLOOKUP($D665,'Master Partnumber'!$C:$E,3,FALSE)</f>
        <v>F0559</v>
      </c>
      <c r="F665" s="76" t="str">
        <f>VLOOKUP($D665,'Master Partnumber'!$C:$E,2,FALSE)</f>
        <v>BAR SHIFT FORK GUIDE 1</v>
      </c>
      <c r="G665" s="37">
        <v>2</v>
      </c>
      <c r="H665" s="76" t="s">
        <v>7782</v>
      </c>
      <c r="I665" s="76" t="s">
        <v>532</v>
      </c>
      <c r="J665" s="27" t="s">
        <v>13303</v>
      </c>
    </row>
    <row r="666" spans="2:10" hidden="1" x14ac:dyDescent="0.35">
      <c r="B666" s="76">
        <v>664</v>
      </c>
      <c r="C666" s="18" t="s">
        <v>11386</v>
      </c>
      <c r="D666" s="76" t="s">
        <v>7067</v>
      </c>
      <c r="E666" s="76" t="str">
        <f>VLOOKUP($D666,'Master Partnumber'!$C:$E,3,FALSE)</f>
        <v>F0559</v>
      </c>
      <c r="F666" s="76" t="str">
        <f>VLOOKUP($D666,'Master Partnumber'!$C:$E,2,FALSE)</f>
        <v>BAR SHIFT FORK GUIDE 1</v>
      </c>
      <c r="G666" s="37">
        <v>2</v>
      </c>
      <c r="H666" s="76" t="s">
        <v>7782</v>
      </c>
      <c r="I666" s="76" t="s">
        <v>532</v>
      </c>
      <c r="J666" s="27" t="s">
        <v>13303</v>
      </c>
    </row>
    <row r="667" spans="2:10" hidden="1" x14ac:dyDescent="0.35">
      <c r="B667" s="76">
        <v>665</v>
      </c>
      <c r="C667" s="18" t="s">
        <v>11386</v>
      </c>
      <c r="D667" s="18" t="s">
        <v>7067</v>
      </c>
      <c r="E667" s="76" t="str">
        <f>VLOOKUP($D667,'Master Partnumber'!$C:$E,3,FALSE)</f>
        <v>F0559</v>
      </c>
      <c r="F667" s="76" t="str">
        <f>VLOOKUP($D667,'Master Partnumber'!$C:$E,2,FALSE)</f>
        <v>BAR SHIFT FORK GUIDE 1</v>
      </c>
      <c r="G667" s="37">
        <v>2</v>
      </c>
      <c r="H667" s="76" t="s">
        <v>7782</v>
      </c>
      <c r="I667" s="76" t="s">
        <v>532</v>
      </c>
      <c r="J667" s="27" t="s">
        <v>13303</v>
      </c>
    </row>
    <row r="668" spans="2:10" hidden="1" x14ac:dyDescent="0.35">
      <c r="B668" s="76">
        <v>666</v>
      </c>
      <c r="C668" s="18" t="s">
        <v>11386</v>
      </c>
      <c r="D668" s="76" t="s">
        <v>7067</v>
      </c>
      <c r="E668" s="76" t="str">
        <f>VLOOKUP($D668,'Master Partnumber'!$C:$E,3,FALSE)</f>
        <v>F0559</v>
      </c>
      <c r="F668" s="76" t="str">
        <f>VLOOKUP($D668,'Master Partnumber'!$C:$E,2,FALSE)</f>
        <v>BAR SHIFT FORK GUIDE 1</v>
      </c>
      <c r="G668" s="37">
        <v>2</v>
      </c>
      <c r="H668" s="76" t="s">
        <v>7782</v>
      </c>
      <c r="I668" s="76" t="s">
        <v>532</v>
      </c>
      <c r="J668" s="27" t="s">
        <v>13303</v>
      </c>
    </row>
    <row r="669" spans="2:10" hidden="1" x14ac:dyDescent="0.35">
      <c r="B669" s="76">
        <v>667</v>
      </c>
      <c r="C669" s="18" t="s">
        <v>11386</v>
      </c>
      <c r="D669" s="18" t="s">
        <v>7067</v>
      </c>
      <c r="E669" s="76" t="str">
        <f>VLOOKUP($D669,'Master Partnumber'!$C:$E,3,FALSE)</f>
        <v>F0559</v>
      </c>
      <c r="F669" s="76" t="str">
        <f>VLOOKUP($D669,'Master Partnumber'!$C:$E,2,FALSE)</f>
        <v>BAR SHIFT FORK GUIDE 1</v>
      </c>
      <c r="G669" s="37">
        <v>2</v>
      </c>
      <c r="H669" s="76" t="s">
        <v>7782</v>
      </c>
      <c r="I669" s="76" t="s">
        <v>532</v>
      </c>
      <c r="J669" s="27" t="s">
        <v>13303</v>
      </c>
    </row>
    <row r="670" spans="2:10" hidden="1" x14ac:dyDescent="0.35">
      <c r="B670" s="76">
        <v>668</v>
      </c>
      <c r="C670" s="18" t="s">
        <v>11386</v>
      </c>
      <c r="D670" s="76" t="s">
        <v>7067</v>
      </c>
      <c r="E670" s="76" t="str">
        <f>VLOOKUP($D670,'Master Partnumber'!$C:$E,3,FALSE)</f>
        <v>F0559</v>
      </c>
      <c r="F670" s="76" t="str">
        <f>VLOOKUP($D670,'Master Partnumber'!$C:$E,2,FALSE)</f>
        <v>BAR SHIFT FORK GUIDE 1</v>
      </c>
      <c r="G670" s="37">
        <v>2</v>
      </c>
      <c r="H670" s="76" t="s">
        <v>7782</v>
      </c>
      <c r="I670" s="76" t="s">
        <v>532</v>
      </c>
      <c r="J670" s="27" t="s">
        <v>13303</v>
      </c>
    </row>
    <row r="671" spans="2:10" hidden="1" x14ac:dyDescent="0.35">
      <c r="B671" s="76">
        <v>669</v>
      </c>
      <c r="C671" s="18" t="s">
        <v>11386</v>
      </c>
      <c r="D671" s="18" t="s">
        <v>78</v>
      </c>
      <c r="E671" s="76" t="str">
        <f>VLOOKUP($D671,'Master Partnumber'!$C:$E,3,FALSE)</f>
        <v>F0138</v>
      </c>
      <c r="F671" s="76" t="str">
        <f>VLOOKUP($D671,'Master Partnumber'!$C:$E,2,FALSE)</f>
        <v>SHAFT ROLLER REAR DUP</v>
      </c>
      <c r="G671" s="37">
        <v>200</v>
      </c>
      <c r="H671" s="76" t="s">
        <v>7782</v>
      </c>
      <c r="I671" s="76" t="s">
        <v>532</v>
      </c>
      <c r="J671" s="27" t="s">
        <v>13303</v>
      </c>
    </row>
    <row r="672" spans="2:10" hidden="1" x14ac:dyDescent="0.35">
      <c r="B672" s="76">
        <v>670</v>
      </c>
      <c r="C672" s="18" t="s">
        <v>11386</v>
      </c>
      <c r="D672" s="76" t="s">
        <v>78</v>
      </c>
      <c r="E672" s="76" t="str">
        <f>VLOOKUP($D672,'Master Partnumber'!$C:$E,3,FALSE)</f>
        <v>F0138</v>
      </c>
      <c r="F672" s="76" t="str">
        <f>VLOOKUP($D672,'Master Partnumber'!$C:$E,2,FALSE)</f>
        <v>SHAFT ROLLER REAR DUP</v>
      </c>
      <c r="G672" s="37">
        <v>200</v>
      </c>
      <c r="H672" s="76" t="s">
        <v>7782</v>
      </c>
      <c r="I672" s="76" t="s">
        <v>532</v>
      </c>
      <c r="J672" s="27" t="s">
        <v>13303</v>
      </c>
    </row>
    <row r="673" spans="2:10" hidden="1" x14ac:dyDescent="0.35">
      <c r="B673" s="76">
        <v>671</v>
      </c>
      <c r="C673" s="18" t="s">
        <v>11386</v>
      </c>
      <c r="D673" s="18" t="s">
        <v>78</v>
      </c>
      <c r="E673" s="76" t="str">
        <f>VLOOKUP($D673,'Master Partnumber'!$C:$E,3,FALSE)</f>
        <v>F0138</v>
      </c>
      <c r="F673" s="76" t="str">
        <f>VLOOKUP($D673,'Master Partnumber'!$C:$E,2,FALSE)</f>
        <v>SHAFT ROLLER REAR DUP</v>
      </c>
      <c r="G673" s="37">
        <v>200</v>
      </c>
      <c r="H673" s="76" t="s">
        <v>7782</v>
      </c>
      <c r="I673" s="76" t="s">
        <v>532</v>
      </c>
      <c r="J673" s="27" t="s">
        <v>13303</v>
      </c>
    </row>
    <row r="674" spans="2:10" hidden="1" x14ac:dyDescent="0.35">
      <c r="B674" s="76">
        <v>672</v>
      </c>
      <c r="C674" s="18" t="s">
        <v>11386</v>
      </c>
      <c r="D674" s="76" t="s">
        <v>78</v>
      </c>
      <c r="E674" s="76" t="str">
        <f>VLOOKUP($D674,'Master Partnumber'!$C:$E,3,FALSE)</f>
        <v>F0138</v>
      </c>
      <c r="F674" s="76" t="str">
        <f>VLOOKUP($D674,'Master Partnumber'!$C:$E,2,FALSE)</f>
        <v>SHAFT ROLLER REAR DUP</v>
      </c>
      <c r="G674" s="37">
        <v>200</v>
      </c>
      <c r="H674" s="76" t="s">
        <v>7782</v>
      </c>
      <c r="I674" s="76" t="s">
        <v>532</v>
      </c>
      <c r="J674" s="27" t="s">
        <v>13303</v>
      </c>
    </row>
    <row r="675" spans="2:10" hidden="1" x14ac:dyDescent="0.35">
      <c r="B675" s="76">
        <v>673</v>
      </c>
      <c r="C675" s="18" t="s">
        <v>11386</v>
      </c>
      <c r="D675" s="18" t="s">
        <v>889</v>
      </c>
      <c r="E675" s="76">
        <f>VLOOKUP($D675,'Master Partnumber'!$C:$E,3,FALSE)</f>
        <v>0</v>
      </c>
      <c r="F675" s="76" t="str">
        <f>VLOOKUP($D675,'Master Partnumber'!$C:$E,2,FALSE)</f>
        <v>SHAFT, DRIVEN, BELT, RES</v>
      </c>
      <c r="G675" s="37">
        <v>200</v>
      </c>
      <c r="H675" s="76" t="s">
        <v>7782</v>
      </c>
      <c r="I675" s="76" t="s">
        <v>532</v>
      </c>
      <c r="J675" s="27" t="s">
        <v>13303</v>
      </c>
    </row>
    <row r="676" spans="2:10" hidden="1" x14ac:dyDescent="0.35">
      <c r="B676" s="76">
        <v>674</v>
      </c>
      <c r="C676" s="18" t="s">
        <v>11386</v>
      </c>
      <c r="D676" s="76" t="s">
        <v>889</v>
      </c>
      <c r="E676" s="76">
        <f>VLOOKUP($D676,'Master Partnumber'!$C:$E,3,FALSE)</f>
        <v>0</v>
      </c>
      <c r="F676" s="76" t="str">
        <f>VLOOKUP($D676,'Master Partnumber'!$C:$E,2,FALSE)</f>
        <v>SHAFT, DRIVEN, BELT, RES</v>
      </c>
      <c r="G676" s="37">
        <v>200</v>
      </c>
      <c r="H676" s="76" t="s">
        <v>7782</v>
      </c>
      <c r="I676" s="76" t="s">
        <v>532</v>
      </c>
      <c r="J676" s="27" t="s">
        <v>13303</v>
      </c>
    </row>
    <row r="677" spans="2:10" hidden="1" x14ac:dyDescent="0.35">
      <c r="B677" s="76">
        <v>675</v>
      </c>
      <c r="C677" s="18" t="s">
        <v>11386</v>
      </c>
      <c r="D677" s="18" t="s">
        <v>889</v>
      </c>
      <c r="E677" s="76">
        <f>VLOOKUP($D677,'Master Partnumber'!$C:$E,3,FALSE)</f>
        <v>0</v>
      </c>
      <c r="F677" s="76" t="str">
        <f>VLOOKUP($D677,'Master Partnumber'!$C:$E,2,FALSE)</f>
        <v>SHAFT, DRIVEN, BELT, RES</v>
      </c>
      <c r="G677" s="37">
        <v>200</v>
      </c>
      <c r="H677" s="76" t="s">
        <v>7782</v>
      </c>
      <c r="I677" s="76" t="s">
        <v>532</v>
      </c>
      <c r="J677" s="27" t="s">
        <v>13303</v>
      </c>
    </row>
    <row r="678" spans="2:10" hidden="1" x14ac:dyDescent="0.35">
      <c r="B678" s="76">
        <v>676</v>
      </c>
      <c r="C678" s="18" t="s">
        <v>11386</v>
      </c>
      <c r="D678" s="76" t="s">
        <v>889</v>
      </c>
      <c r="E678" s="76">
        <f>VLOOKUP($D678,'Master Partnumber'!$C:$E,3,FALSE)</f>
        <v>0</v>
      </c>
      <c r="F678" s="76" t="str">
        <f>VLOOKUP($D678,'Master Partnumber'!$C:$E,2,FALSE)</f>
        <v>SHAFT, DRIVEN, BELT, RES</v>
      </c>
      <c r="G678" s="37">
        <v>200</v>
      </c>
      <c r="H678" s="76" t="s">
        <v>7782</v>
      </c>
      <c r="I678" s="76" t="s">
        <v>532</v>
      </c>
      <c r="J678" s="27" t="s">
        <v>13303</v>
      </c>
    </row>
    <row r="679" spans="2:10" hidden="1" x14ac:dyDescent="0.35">
      <c r="B679" s="76">
        <v>677</v>
      </c>
      <c r="C679" s="18" t="s">
        <v>11386</v>
      </c>
      <c r="D679" s="18" t="s">
        <v>889</v>
      </c>
      <c r="E679" s="76">
        <f>VLOOKUP($D679,'Master Partnumber'!$C:$E,3,FALSE)</f>
        <v>0</v>
      </c>
      <c r="F679" s="76" t="str">
        <f>VLOOKUP($D679,'Master Partnumber'!$C:$E,2,FALSE)</f>
        <v>SHAFT, DRIVEN, BELT, RES</v>
      </c>
      <c r="G679" s="37">
        <v>200</v>
      </c>
      <c r="H679" s="76" t="s">
        <v>7782</v>
      </c>
      <c r="I679" s="76" t="s">
        <v>532</v>
      </c>
      <c r="J679" s="27" t="s">
        <v>13303</v>
      </c>
    </row>
    <row r="680" spans="2:10" hidden="1" x14ac:dyDescent="0.35">
      <c r="B680" s="76">
        <v>678</v>
      </c>
      <c r="C680" s="18" t="s">
        <v>11386</v>
      </c>
      <c r="D680" s="76" t="s">
        <v>889</v>
      </c>
      <c r="E680" s="76">
        <f>VLOOKUP($D680,'Master Partnumber'!$C:$E,3,FALSE)</f>
        <v>0</v>
      </c>
      <c r="F680" s="76" t="str">
        <f>VLOOKUP($D680,'Master Partnumber'!$C:$E,2,FALSE)</f>
        <v>SHAFT, DRIVEN, BELT, RES</v>
      </c>
      <c r="G680" s="37">
        <v>200</v>
      </c>
      <c r="H680" s="76" t="s">
        <v>7782</v>
      </c>
      <c r="I680" s="76" t="s">
        <v>532</v>
      </c>
      <c r="J680" s="27" t="s">
        <v>13303</v>
      </c>
    </row>
    <row r="681" spans="2:10" hidden="1" x14ac:dyDescent="0.35">
      <c r="B681" s="76">
        <v>679</v>
      </c>
      <c r="C681" s="18" t="s">
        <v>11386</v>
      </c>
      <c r="D681" s="18" t="s">
        <v>889</v>
      </c>
      <c r="E681" s="76">
        <f>VLOOKUP($D681,'Master Partnumber'!$C:$E,3,FALSE)</f>
        <v>0</v>
      </c>
      <c r="F681" s="76" t="str">
        <f>VLOOKUP($D681,'Master Partnumber'!$C:$E,2,FALSE)</f>
        <v>SHAFT, DRIVEN, BELT, RES</v>
      </c>
      <c r="G681" s="37">
        <v>200</v>
      </c>
      <c r="H681" s="76" t="s">
        <v>7782</v>
      </c>
      <c r="I681" s="76" t="s">
        <v>532</v>
      </c>
      <c r="J681" s="27" t="s">
        <v>13303</v>
      </c>
    </row>
    <row r="682" spans="2:10" hidden="1" x14ac:dyDescent="0.35">
      <c r="B682" s="76">
        <v>680</v>
      </c>
      <c r="C682" s="18" t="s">
        <v>11386</v>
      </c>
      <c r="D682" s="76" t="s">
        <v>889</v>
      </c>
      <c r="E682" s="76">
        <f>VLOOKUP($D682,'Master Partnumber'!$C:$E,3,FALSE)</f>
        <v>0</v>
      </c>
      <c r="F682" s="76" t="str">
        <f>VLOOKUP($D682,'Master Partnumber'!$C:$E,2,FALSE)</f>
        <v>SHAFT, DRIVEN, BELT, RES</v>
      </c>
      <c r="G682" s="37">
        <v>200</v>
      </c>
      <c r="H682" s="76" t="s">
        <v>7782</v>
      </c>
      <c r="I682" s="76" t="s">
        <v>532</v>
      </c>
      <c r="J682" s="27" t="s">
        <v>13303</v>
      </c>
    </row>
    <row r="683" spans="2:10" hidden="1" x14ac:dyDescent="0.35">
      <c r="B683" s="76">
        <v>681</v>
      </c>
      <c r="C683" s="18" t="s">
        <v>11386</v>
      </c>
      <c r="D683" s="18" t="s">
        <v>889</v>
      </c>
      <c r="E683" s="76">
        <f>VLOOKUP($D683,'Master Partnumber'!$C:$E,3,FALSE)</f>
        <v>0</v>
      </c>
      <c r="F683" s="76" t="str">
        <f>VLOOKUP($D683,'Master Partnumber'!$C:$E,2,FALSE)</f>
        <v>SHAFT, DRIVEN, BELT, RES</v>
      </c>
      <c r="G683" s="37">
        <v>200</v>
      </c>
      <c r="H683" s="76" t="s">
        <v>7782</v>
      </c>
      <c r="I683" s="76" t="s">
        <v>532</v>
      </c>
      <c r="J683" s="27" t="s">
        <v>13303</v>
      </c>
    </row>
    <row r="684" spans="2:10" hidden="1" x14ac:dyDescent="0.35">
      <c r="B684" s="76">
        <v>682</v>
      </c>
      <c r="C684" s="18" t="s">
        <v>11386</v>
      </c>
      <c r="D684" s="76" t="s">
        <v>417</v>
      </c>
      <c r="E684" s="76" t="str">
        <f>VLOOKUP($D684,'Master Partnumber'!$C:$E,3,FALSE)</f>
        <v>F0816</v>
      </c>
      <c r="F684" s="76" t="str">
        <f>VLOOKUP($D684,'Master Partnumber'!$C:$E,2,FALSE)</f>
        <v>SHAFT,CR,GUIDE;C</v>
      </c>
      <c r="G684" s="37">
        <v>40</v>
      </c>
      <c r="H684" s="76" t="s">
        <v>7782</v>
      </c>
      <c r="I684" s="76" t="s">
        <v>532</v>
      </c>
      <c r="J684" s="27" t="s">
        <v>13303</v>
      </c>
    </row>
    <row r="685" spans="2:10" hidden="1" x14ac:dyDescent="0.35">
      <c r="B685" s="76">
        <v>683</v>
      </c>
      <c r="C685" s="18" t="s">
        <v>11386</v>
      </c>
      <c r="D685" s="18" t="s">
        <v>417</v>
      </c>
      <c r="E685" s="76" t="str">
        <f>VLOOKUP($D685,'Master Partnumber'!$C:$E,3,FALSE)</f>
        <v>F0816</v>
      </c>
      <c r="F685" s="76" t="str">
        <f>VLOOKUP($D685,'Master Partnumber'!$C:$E,2,FALSE)</f>
        <v>SHAFT,CR,GUIDE;C</v>
      </c>
      <c r="G685" s="37">
        <v>40</v>
      </c>
      <c r="H685" s="76" t="s">
        <v>7782</v>
      </c>
      <c r="I685" s="76" t="s">
        <v>532</v>
      </c>
      <c r="J685" s="27" t="s">
        <v>13303</v>
      </c>
    </row>
    <row r="686" spans="2:10" hidden="1" x14ac:dyDescent="0.35">
      <c r="B686" s="76">
        <v>684</v>
      </c>
      <c r="C686" s="18" t="s">
        <v>11386</v>
      </c>
      <c r="D686" s="76" t="s">
        <v>417</v>
      </c>
      <c r="E686" s="76" t="str">
        <f>VLOOKUP($D686,'Master Partnumber'!$C:$E,3,FALSE)</f>
        <v>F0816</v>
      </c>
      <c r="F686" s="76" t="str">
        <f>VLOOKUP($D686,'Master Partnumber'!$C:$E,2,FALSE)</f>
        <v>SHAFT,CR,GUIDE;C</v>
      </c>
      <c r="G686" s="37">
        <v>40</v>
      </c>
      <c r="H686" s="76" t="s">
        <v>7782</v>
      </c>
      <c r="I686" s="76" t="s">
        <v>532</v>
      </c>
      <c r="J686" s="27" t="s">
        <v>13303</v>
      </c>
    </row>
    <row r="687" spans="2:10" hidden="1" x14ac:dyDescent="0.35">
      <c r="B687" s="76">
        <v>685</v>
      </c>
      <c r="C687" s="18" t="s">
        <v>11386</v>
      </c>
      <c r="D687" s="18" t="s">
        <v>417</v>
      </c>
      <c r="E687" s="76" t="str">
        <f>VLOOKUP($D687,'Master Partnumber'!$C:$E,3,FALSE)</f>
        <v>F0816</v>
      </c>
      <c r="F687" s="76" t="str">
        <f>VLOOKUP($D687,'Master Partnumber'!$C:$E,2,FALSE)</f>
        <v>SHAFT,CR,GUIDE;C</v>
      </c>
      <c r="G687" s="37">
        <v>40</v>
      </c>
      <c r="H687" s="76" t="s">
        <v>7782</v>
      </c>
      <c r="I687" s="76" t="s">
        <v>532</v>
      </c>
      <c r="J687" s="27" t="s">
        <v>13303</v>
      </c>
    </row>
    <row r="688" spans="2:10" hidden="1" x14ac:dyDescent="0.35">
      <c r="B688" s="76">
        <v>686</v>
      </c>
      <c r="C688" s="18" t="s">
        <v>11386</v>
      </c>
      <c r="D688" s="76" t="s">
        <v>417</v>
      </c>
      <c r="E688" s="76" t="str">
        <f>VLOOKUP($D688,'Master Partnumber'!$C:$E,3,FALSE)</f>
        <v>F0816</v>
      </c>
      <c r="F688" s="76" t="str">
        <f>VLOOKUP($D688,'Master Partnumber'!$C:$E,2,FALSE)</f>
        <v>SHAFT,CR,GUIDE;C</v>
      </c>
      <c r="G688" s="37">
        <v>40</v>
      </c>
      <c r="H688" s="76" t="s">
        <v>7782</v>
      </c>
      <c r="I688" s="76" t="s">
        <v>532</v>
      </c>
      <c r="J688" s="27" t="s">
        <v>13303</v>
      </c>
    </row>
    <row r="689" spans="2:10" hidden="1" x14ac:dyDescent="0.35">
      <c r="B689" s="76">
        <v>687</v>
      </c>
      <c r="C689" s="18" t="s">
        <v>11386</v>
      </c>
      <c r="D689" s="18" t="s">
        <v>417</v>
      </c>
      <c r="E689" s="76" t="str">
        <f>VLOOKUP($D689,'Master Partnumber'!$C:$E,3,FALSE)</f>
        <v>F0816</v>
      </c>
      <c r="F689" s="76" t="str">
        <f>VLOOKUP($D689,'Master Partnumber'!$C:$E,2,FALSE)</f>
        <v>SHAFT,CR,GUIDE;C</v>
      </c>
      <c r="G689" s="37">
        <v>20</v>
      </c>
      <c r="H689" s="76" t="s">
        <v>7782</v>
      </c>
      <c r="I689" s="76" t="s">
        <v>532</v>
      </c>
      <c r="J689" s="27" t="s">
        <v>13303</v>
      </c>
    </row>
    <row r="690" spans="2:10" hidden="1" x14ac:dyDescent="0.35">
      <c r="B690" s="76">
        <v>688</v>
      </c>
      <c r="C690" s="18" t="s">
        <v>11386</v>
      </c>
      <c r="D690" s="76" t="s">
        <v>413</v>
      </c>
      <c r="E690" s="76" t="str">
        <f>VLOOKUP($D690,'Master Partnumber'!$C:$E,3,FALSE)</f>
        <v>F0046</v>
      </c>
      <c r="F690" s="76" t="str">
        <f>VLOOKUP($D690,'Master Partnumber'!$C:$E,2,FALSE)</f>
        <v>SHAFT ASA</v>
      </c>
      <c r="G690" s="37">
        <v>400</v>
      </c>
      <c r="H690" s="76" t="s">
        <v>7782</v>
      </c>
      <c r="I690" s="76" t="s">
        <v>532</v>
      </c>
      <c r="J690" s="27" t="s">
        <v>13303</v>
      </c>
    </row>
    <row r="691" spans="2:10" hidden="1" x14ac:dyDescent="0.35">
      <c r="B691" s="76">
        <v>689</v>
      </c>
      <c r="C691" s="18" t="s">
        <v>11386</v>
      </c>
      <c r="D691" s="18" t="s">
        <v>413</v>
      </c>
      <c r="E691" s="76" t="str">
        <f>VLOOKUP($D691,'Master Partnumber'!$C:$E,3,FALSE)</f>
        <v>F0046</v>
      </c>
      <c r="F691" s="76" t="str">
        <f>VLOOKUP($D691,'Master Partnumber'!$C:$E,2,FALSE)</f>
        <v>SHAFT ASA</v>
      </c>
      <c r="G691" s="37">
        <v>400</v>
      </c>
      <c r="H691" s="76" t="s">
        <v>7782</v>
      </c>
      <c r="I691" s="76" t="s">
        <v>532</v>
      </c>
      <c r="J691" s="27" t="s">
        <v>13303</v>
      </c>
    </row>
    <row r="692" spans="2:10" hidden="1" x14ac:dyDescent="0.35">
      <c r="B692" s="76">
        <v>690</v>
      </c>
      <c r="C692" s="18" t="s">
        <v>11386</v>
      </c>
      <c r="D692" s="76" t="s">
        <v>413</v>
      </c>
      <c r="E692" s="76" t="str">
        <f>VLOOKUP($D692,'Master Partnumber'!$C:$E,3,FALSE)</f>
        <v>F0046</v>
      </c>
      <c r="F692" s="76" t="str">
        <f>VLOOKUP($D692,'Master Partnumber'!$C:$E,2,FALSE)</f>
        <v>SHAFT ASA</v>
      </c>
      <c r="G692" s="37">
        <v>400</v>
      </c>
      <c r="H692" s="76" t="s">
        <v>7782</v>
      </c>
      <c r="I692" s="76" t="s">
        <v>532</v>
      </c>
      <c r="J692" s="27" t="s">
        <v>13303</v>
      </c>
    </row>
    <row r="693" spans="2:10" hidden="1" x14ac:dyDescent="0.35">
      <c r="B693" s="76">
        <v>691</v>
      </c>
      <c r="C693" s="18" t="s">
        <v>11386</v>
      </c>
      <c r="D693" s="18" t="s">
        <v>413</v>
      </c>
      <c r="E693" s="76" t="str">
        <f>VLOOKUP($D693,'Master Partnumber'!$C:$E,3,FALSE)</f>
        <v>F0046</v>
      </c>
      <c r="F693" s="76" t="str">
        <f>VLOOKUP($D693,'Master Partnumber'!$C:$E,2,FALSE)</f>
        <v>SHAFT ASA</v>
      </c>
      <c r="G693" s="37">
        <v>400</v>
      </c>
      <c r="H693" s="76" t="s">
        <v>7782</v>
      </c>
      <c r="I693" s="76" t="s">
        <v>532</v>
      </c>
      <c r="J693" s="27" t="s">
        <v>13303</v>
      </c>
    </row>
    <row r="694" spans="2:10" hidden="1" x14ac:dyDescent="0.35">
      <c r="B694" s="76">
        <v>692</v>
      </c>
      <c r="C694" s="18" t="s">
        <v>11386</v>
      </c>
      <c r="D694" s="76" t="s">
        <v>413</v>
      </c>
      <c r="E694" s="76" t="str">
        <f>VLOOKUP($D694,'Master Partnumber'!$C:$E,3,FALSE)</f>
        <v>F0046</v>
      </c>
      <c r="F694" s="76" t="str">
        <f>VLOOKUP($D694,'Master Partnumber'!$C:$E,2,FALSE)</f>
        <v>SHAFT ASA</v>
      </c>
      <c r="G694" s="37">
        <v>400</v>
      </c>
      <c r="H694" s="76" t="s">
        <v>7782</v>
      </c>
      <c r="I694" s="76" t="s">
        <v>532</v>
      </c>
      <c r="J694" s="27" t="s">
        <v>13303</v>
      </c>
    </row>
    <row r="695" spans="2:10" hidden="1" x14ac:dyDescent="0.35">
      <c r="B695" s="76">
        <v>693</v>
      </c>
      <c r="C695" s="18" t="s">
        <v>11386</v>
      </c>
      <c r="D695" s="18" t="s">
        <v>413</v>
      </c>
      <c r="E695" s="76" t="str">
        <f>VLOOKUP($D695,'Master Partnumber'!$C:$E,3,FALSE)</f>
        <v>F0046</v>
      </c>
      <c r="F695" s="76" t="str">
        <f>VLOOKUP($D695,'Master Partnumber'!$C:$E,2,FALSE)</f>
        <v>SHAFT ASA</v>
      </c>
      <c r="G695" s="37">
        <v>400</v>
      </c>
      <c r="H695" s="76" t="s">
        <v>7782</v>
      </c>
      <c r="I695" s="76" t="s">
        <v>532</v>
      </c>
      <c r="J695" s="27" t="s">
        <v>13303</v>
      </c>
    </row>
    <row r="696" spans="2:10" hidden="1" x14ac:dyDescent="0.35">
      <c r="B696" s="76">
        <v>694</v>
      </c>
      <c r="C696" s="18" t="s">
        <v>11386</v>
      </c>
      <c r="D696" s="76" t="s">
        <v>413</v>
      </c>
      <c r="E696" s="76" t="str">
        <f>VLOOKUP($D696,'Master Partnumber'!$C:$E,3,FALSE)</f>
        <v>F0046</v>
      </c>
      <c r="F696" s="76" t="str">
        <f>VLOOKUP($D696,'Master Partnumber'!$C:$E,2,FALSE)</f>
        <v>SHAFT ASA</v>
      </c>
      <c r="G696" s="37">
        <v>400</v>
      </c>
      <c r="H696" s="76" t="s">
        <v>7782</v>
      </c>
      <c r="I696" s="76" t="s">
        <v>532</v>
      </c>
      <c r="J696" s="27" t="s">
        <v>13303</v>
      </c>
    </row>
    <row r="697" spans="2:10" hidden="1" x14ac:dyDescent="0.35">
      <c r="B697" s="76">
        <v>695</v>
      </c>
      <c r="C697" s="18" t="s">
        <v>11386</v>
      </c>
      <c r="D697" s="18" t="s">
        <v>413</v>
      </c>
      <c r="E697" s="76" t="str">
        <f>VLOOKUP($D697,'Master Partnumber'!$C:$E,3,FALSE)</f>
        <v>F0046</v>
      </c>
      <c r="F697" s="76" t="str">
        <f>VLOOKUP($D697,'Master Partnumber'!$C:$E,2,FALSE)</f>
        <v>SHAFT ASA</v>
      </c>
      <c r="G697" s="37">
        <v>400</v>
      </c>
      <c r="H697" s="76" t="s">
        <v>7782</v>
      </c>
      <c r="I697" s="76" t="s">
        <v>532</v>
      </c>
      <c r="J697" s="27" t="s">
        <v>13303</v>
      </c>
    </row>
    <row r="698" spans="2:10" hidden="1" x14ac:dyDescent="0.35">
      <c r="B698" s="76">
        <v>696</v>
      </c>
      <c r="C698" s="18" t="s">
        <v>11386</v>
      </c>
      <c r="D698" s="76" t="s">
        <v>413</v>
      </c>
      <c r="E698" s="76" t="str">
        <f>VLOOKUP($D698,'Master Partnumber'!$C:$E,3,FALSE)</f>
        <v>F0046</v>
      </c>
      <c r="F698" s="76" t="str">
        <f>VLOOKUP($D698,'Master Partnumber'!$C:$E,2,FALSE)</f>
        <v>SHAFT ASA</v>
      </c>
      <c r="G698" s="37">
        <v>400</v>
      </c>
      <c r="H698" s="76" t="s">
        <v>7782</v>
      </c>
      <c r="I698" s="76" t="s">
        <v>532</v>
      </c>
      <c r="J698" s="27" t="s">
        <v>13303</v>
      </c>
    </row>
    <row r="699" spans="2:10" hidden="1" x14ac:dyDescent="0.35">
      <c r="B699" s="76">
        <v>697</v>
      </c>
      <c r="C699" s="18" t="s">
        <v>11386</v>
      </c>
      <c r="D699" s="18" t="s">
        <v>7179</v>
      </c>
      <c r="E699" s="76" t="str">
        <f>VLOOKUP($D699,'Master Partnumber'!$C:$E,3,FALSE)</f>
        <v>F1098</v>
      </c>
      <c r="F699" s="76" t="str">
        <f>VLOOKUP($D699,'Master Partnumber'!$C:$E,2,FALSE)</f>
        <v>VALVE SEAT</v>
      </c>
      <c r="G699" s="37">
        <v>3300</v>
      </c>
      <c r="H699" s="76" t="s">
        <v>7782</v>
      </c>
      <c r="I699" s="76" t="s">
        <v>532</v>
      </c>
      <c r="J699" s="27" t="s">
        <v>13303</v>
      </c>
    </row>
    <row r="700" spans="2:10" hidden="1" x14ac:dyDescent="0.35">
      <c r="B700" s="76">
        <v>698</v>
      </c>
      <c r="C700" s="18" t="s">
        <v>11386</v>
      </c>
      <c r="D700" s="76" t="s">
        <v>7179</v>
      </c>
      <c r="E700" s="76" t="str">
        <f>VLOOKUP($D700,'Master Partnumber'!$C:$E,3,FALSE)</f>
        <v>F1098</v>
      </c>
      <c r="F700" s="76" t="str">
        <f>VLOOKUP($D700,'Master Partnumber'!$C:$E,2,FALSE)</f>
        <v>VALVE SEAT</v>
      </c>
      <c r="G700" s="37">
        <v>3300</v>
      </c>
      <c r="H700" s="76" t="s">
        <v>7782</v>
      </c>
      <c r="I700" s="76" t="s">
        <v>532</v>
      </c>
      <c r="J700" s="27" t="s">
        <v>13303</v>
      </c>
    </row>
    <row r="701" spans="2:10" hidden="1" x14ac:dyDescent="0.35">
      <c r="B701" s="76">
        <v>699</v>
      </c>
      <c r="C701" s="18" t="s">
        <v>11386</v>
      </c>
      <c r="D701" s="18" t="s">
        <v>7179</v>
      </c>
      <c r="E701" s="76" t="str">
        <f>VLOOKUP($D701,'Master Partnumber'!$C:$E,3,FALSE)</f>
        <v>F1098</v>
      </c>
      <c r="F701" s="76" t="str">
        <f>VLOOKUP($D701,'Master Partnumber'!$C:$E,2,FALSE)</f>
        <v>VALVE SEAT</v>
      </c>
      <c r="G701" s="37">
        <v>3300</v>
      </c>
      <c r="H701" s="76" t="s">
        <v>7782</v>
      </c>
      <c r="I701" s="76" t="s">
        <v>532</v>
      </c>
      <c r="J701" s="27" t="s">
        <v>13303</v>
      </c>
    </row>
    <row r="702" spans="2:10" hidden="1" x14ac:dyDescent="0.35">
      <c r="B702" s="76">
        <v>700</v>
      </c>
      <c r="C702" s="18" t="s">
        <v>11386</v>
      </c>
      <c r="D702" s="76" t="s">
        <v>7179</v>
      </c>
      <c r="E702" s="76" t="str">
        <f>VLOOKUP($D702,'Master Partnumber'!$C:$E,3,FALSE)</f>
        <v>F1098</v>
      </c>
      <c r="F702" s="76" t="str">
        <f>VLOOKUP($D702,'Master Partnumber'!$C:$E,2,FALSE)</f>
        <v>VALVE SEAT</v>
      </c>
      <c r="G702" s="37">
        <v>3300</v>
      </c>
      <c r="H702" s="76" t="s">
        <v>7782</v>
      </c>
      <c r="I702" s="76" t="s">
        <v>532</v>
      </c>
      <c r="J702" s="27" t="s">
        <v>13303</v>
      </c>
    </row>
    <row r="703" spans="2:10" hidden="1" x14ac:dyDescent="0.35">
      <c r="B703" s="76">
        <v>701</v>
      </c>
      <c r="C703" s="18" t="s">
        <v>11386</v>
      </c>
      <c r="D703" s="18" t="s">
        <v>7179</v>
      </c>
      <c r="E703" s="76" t="str">
        <f>VLOOKUP($D703,'Master Partnumber'!$C:$E,3,FALSE)</f>
        <v>F1098</v>
      </c>
      <c r="F703" s="76" t="str">
        <f>VLOOKUP($D703,'Master Partnumber'!$C:$E,2,FALSE)</f>
        <v>VALVE SEAT</v>
      </c>
      <c r="G703" s="37">
        <v>3300</v>
      </c>
      <c r="H703" s="76" t="s">
        <v>7782</v>
      </c>
      <c r="I703" s="76" t="s">
        <v>532</v>
      </c>
      <c r="J703" s="27" t="s">
        <v>13303</v>
      </c>
    </row>
    <row r="704" spans="2:10" hidden="1" x14ac:dyDescent="0.35">
      <c r="B704" s="76">
        <v>702</v>
      </c>
      <c r="C704" s="18" t="s">
        <v>11386</v>
      </c>
      <c r="D704" s="76" t="s">
        <v>7179</v>
      </c>
      <c r="E704" s="76" t="str">
        <f>VLOOKUP($D704,'Master Partnumber'!$C:$E,3,FALSE)</f>
        <v>F1098</v>
      </c>
      <c r="F704" s="76" t="str">
        <f>VLOOKUP($D704,'Master Partnumber'!$C:$E,2,FALSE)</f>
        <v>VALVE SEAT</v>
      </c>
      <c r="G704" s="37">
        <v>3300</v>
      </c>
      <c r="H704" s="76" t="s">
        <v>7782</v>
      </c>
      <c r="I704" s="76" t="s">
        <v>532</v>
      </c>
      <c r="J704" s="27" t="s">
        <v>13303</v>
      </c>
    </row>
    <row r="705" spans="2:10" hidden="1" x14ac:dyDescent="0.35">
      <c r="B705" s="76">
        <v>703</v>
      </c>
      <c r="C705" s="18" t="s">
        <v>11386</v>
      </c>
      <c r="D705" s="18" t="s">
        <v>7179</v>
      </c>
      <c r="E705" s="76" t="str">
        <f>VLOOKUP($D705,'Master Partnumber'!$C:$E,3,FALSE)</f>
        <v>F1098</v>
      </c>
      <c r="F705" s="76" t="str">
        <f>VLOOKUP($D705,'Master Partnumber'!$C:$E,2,FALSE)</f>
        <v>VALVE SEAT</v>
      </c>
      <c r="G705" s="37">
        <v>3300</v>
      </c>
      <c r="H705" s="76" t="s">
        <v>7782</v>
      </c>
      <c r="I705" s="76" t="s">
        <v>532</v>
      </c>
      <c r="J705" s="27" t="s">
        <v>13303</v>
      </c>
    </row>
    <row r="706" spans="2:10" hidden="1" x14ac:dyDescent="0.35">
      <c r="B706" s="76">
        <v>704</v>
      </c>
      <c r="C706" s="18" t="s">
        <v>11386</v>
      </c>
      <c r="D706" s="76" t="s">
        <v>7179</v>
      </c>
      <c r="E706" s="76" t="str">
        <f>VLOOKUP($D706,'Master Partnumber'!$C:$E,3,FALSE)</f>
        <v>F1098</v>
      </c>
      <c r="F706" s="76" t="str">
        <f>VLOOKUP($D706,'Master Partnumber'!$C:$E,2,FALSE)</f>
        <v>VALVE SEAT</v>
      </c>
      <c r="G706" s="37">
        <v>3300</v>
      </c>
      <c r="H706" s="76" t="s">
        <v>7782</v>
      </c>
      <c r="I706" s="76" t="s">
        <v>532</v>
      </c>
      <c r="J706" s="27" t="s">
        <v>13303</v>
      </c>
    </row>
    <row r="707" spans="2:10" hidden="1" x14ac:dyDescent="0.35">
      <c r="B707" s="76">
        <v>705</v>
      </c>
      <c r="C707" s="18" t="s">
        <v>11386</v>
      </c>
      <c r="D707" s="18" t="s">
        <v>7179</v>
      </c>
      <c r="E707" s="76" t="str">
        <f>VLOOKUP($D707,'Master Partnumber'!$C:$E,3,FALSE)</f>
        <v>F1098</v>
      </c>
      <c r="F707" s="76" t="str">
        <f>VLOOKUP($D707,'Master Partnumber'!$C:$E,2,FALSE)</f>
        <v>VALVE SEAT</v>
      </c>
      <c r="G707" s="37">
        <v>3300</v>
      </c>
      <c r="H707" s="76" t="s">
        <v>7782</v>
      </c>
      <c r="I707" s="76" t="s">
        <v>532</v>
      </c>
      <c r="J707" s="27" t="s">
        <v>13303</v>
      </c>
    </row>
    <row r="708" spans="2:10" hidden="1" x14ac:dyDescent="0.35">
      <c r="B708" s="76">
        <v>706</v>
      </c>
      <c r="C708" s="18" t="s">
        <v>11386</v>
      </c>
      <c r="D708" s="76" t="s">
        <v>7179</v>
      </c>
      <c r="E708" s="76" t="str">
        <f>VLOOKUP($D708,'Master Partnumber'!$C:$E,3,FALSE)</f>
        <v>F1098</v>
      </c>
      <c r="F708" s="76" t="str">
        <f>VLOOKUP($D708,'Master Partnumber'!$C:$E,2,FALSE)</f>
        <v>VALVE SEAT</v>
      </c>
      <c r="G708" s="37">
        <v>3300</v>
      </c>
      <c r="H708" s="76" t="s">
        <v>7782</v>
      </c>
      <c r="I708" s="76" t="s">
        <v>532</v>
      </c>
      <c r="J708" s="27" t="s">
        <v>13303</v>
      </c>
    </row>
    <row r="709" spans="2:10" hidden="1" x14ac:dyDescent="0.35">
      <c r="B709" s="76">
        <v>707</v>
      </c>
      <c r="C709" s="18" t="s">
        <v>11386</v>
      </c>
      <c r="D709" s="18" t="s">
        <v>7179</v>
      </c>
      <c r="E709" s="76" t="str">
        <f>VLOOKUP($D709,'Master Partnumber'!$C:$E,3,FALSE)</f>
        <v>F1098</v>
      </c>
      <c r="F709" s="76" t="str">
        <f>VLOOKUP($D709,'Master Partnumber'!$C:$E,2,FALSE)</f>
        <v>VALVE SEAT</v>
      </c>
      <c r="G709" s="37">
        <v>3300</v>
      </c>
      <c r="H709" s="76" t="s">
        <v>7782</v>
      </c>
      <c r="I709" s="76" t="s">
        <v>532</v>
      </c>
      <c r="J709" s="27" t="s">
        <v>13303</v>
      </c>
    </row>
    <row r="710" spans="2:10" hidden="1" x14ac:dyDescent="0.35">
      <c r="B710" s="76">
        <v>708</v>
      </c>
      <c r="C710" s="18" t="s">
        <v>11386</v>
      </c>
      <c r="D710" s="76" t="s">
        <v>7179</v>
      </c>
      <c r="E710" s="76" t="str">
        <f>VLOOKUP($D710,'Master Partnumber'!$C:$E,3,FALSE)</f>
        <v>F1098</v>
      </c>
      <c r="F710" s="76" t="str">
        <f>VLOOKUP($D710,'Master Partnumber'!$C:$E,2,FALSE)</f>
        <v>VALVE SEAT</v>
      </c>
      <c r="G710" s="37">
        <v>3300</v>
      </c>
      <c r="H710" s="76" t="s">
        <v>7782</v>
      </c>
      <c r="I710" s="76" t="s">
        <v>532</v>
      </c>
      <c r="J710" s="27" t="s">
        <v>13303</v>
      </c>
    </row>
    <row r="711" spans="2:10" hidden="1" x14ac:dyDescent="0.35">
      <c r="B711" s="76">
        <v>709</v>
      </c>
      <c r="C711" s="18" t="s">
        <v>11386</v>
      </c>
      <c r="D711" s="18" t="s">
        <v>7179</v>
      </c>
      <c r="E711" s="76" t="str">
        <f>VLOOKUP($D711,'Master Partnumber'!$C:$E,3,FALSE)</f>
        <v>F1098</v>
      </c>
      <c r="F711" s="76" t="str">
        <f>VLOOKUP($D711,'Master Partnumber'!$C:$E,2,FALSE)</f>
        <v>VALVE SEAT</v>
      </c>
      <c r="G711" s="37">
        <v>3300</v>
      </c>
      <c r="H711" s="76" t="s">
        <v>7782</v>
      </c>
      <c r="I711" s="76" t="s">
        <v>532</v>
      </c>
      <c r="J711" s="27" t="s">
        <v>13303</v>
      </c>
    </row>
    <row r="712" spans="2:10" hidden="1" x14ac:dyDescent="0.35">
      <c r="B712" s="76">
        <v>710</v>
      </c>
      <c r="C712" s="18" t="s">
        <v>11386</v>
      </c>
      <c r="D712" s="76" t="s">
        <v>7179</v>
      </c>
      <c r="E712" s="76" t="str">
        <f>VLOOKUP($D712,'Master Partnumber'!$C:$E,3,FALSE)</f>
        <v>F1098</v>
      </c>
      <c r="F712" s="76" t="str">
        <f>VLOOKUP($D712,'Master Partnumber'!$C:$E,2,FALSE)</f>
        <v>VALVE SEAT</v>
      </c>
      <c r="G712" s="37">
        <v>3300</v>
      </c>
      <c r="H712" s="76" t="s">
        <v>7782</v>
      </c>
      <c r="I712" s="76" t="s">
        <v>532</v>
      </c>
      <c r="J712" s="27" t="s">
        <v>13303</v>
      </c>
    </row>
    <row r="713" spans="2:10" hidden="1" x14ac:dyDescent="0.35">
      <c r="B713" s="76">
        <v>711</v>
      </c>
      <c r="C713" s="18" t="s">
        <v>11386</v>
      </c>
      <c r="D713" s="18" t="s">
        <v>7179</v>
      </c>
      <c r="E713" s="76" t="str">
        <f>VLOOKUP($D713,'Master Partnumber'!$C:$E,3,FALSE)</f>
        <v>F1098</v>
      </c>
      <c r="F713" s="76" t="str">
        <f>VLOOKUP($D713,'Master Partnumber'!$C:$E,2,FALSE)</f>
        <v>VALVE SEAT</v>
      </c>
      <c r="G713" s="37">
        <v>3300</v>
      </c>
      <c r="H713" s="76" t="s">
        <v>7782</v>
      </c>
      <c r="I713" s="76" t="s">
        <v>532</v>
      </c>
      <c r="J713" s="27" t="s">
        <v>13303</v>
      </c>
    </row>
    <row r="714" spans="2:10" hidden="1" x14ac:dyDescent="0.35">
      <c r="B714" s="76">
        <v>712</v>
      </c>
      <c r="C714" s="18" t="s">
        <v>11386</v>
      </c>
      <c r="D714" s="76" t="s">
        <v>7179</v>
      </c>
      <c r="E714" s="76" t="str">
        <f>VLOOKUP($D714,'Master Partnumber'!$C:$E,3,FALSE)</f>
        <v>F1098</v>
      </c>
      <c r="F714" s="76" t="str">
        <f>VLOOKUP($D714,'Master Partnumber'!$C:$E,2,FALSE)</f>
        <v>VALVE SEAT</v>
      </c>
      <c r="G714" s="37">
        <v>3300</v>
      </c>
      <c r="H714" s="76" t="s">
        <v>7782</v>
      </c>
      <c r="I714" s="76" t="s">
        <v>532</v>
      </c>
      <c r="J714" s="27" t="s">
        <v>13303</v>
      </c>
    </row>
    <row r="715" spans="2:10" hidden="1" x14ac:dyDescent="0.35">
      <c r="B715" s="76">
        <v>713</v>
      </c>
      <c r="C715" s="18" t="s">
        <v>11386</v>
      </c>
      <c r="D715" s="18" t="s">
        <v>7179</v>
      </c>
      <c r="E715" s="76" t="str">
        <f>VLOOKUP($D715,'Master Partnumber'!$C:$E,3,FALSE)</f>
        <v>F1098</v>
      </c>
      <c r="F715" s="76" t="str">
        <f>VLOOKUP($D715,'Master Partnumber'!$C:$E,2,FALSE)</f>
        <v>VALVE SEAT</v>
      </c>
      <c r="G715" s="37">
        <v>3300</v>
      </c>
      <c r="H715" s="76" t="s">
        <v>7782</v>
      </c>
      <c r="I715" s="76" t="s">
        <v>532</v>
      </c>
      <c r="J715" s="27" t="s">
        <v>13303</v>
      </c>
    </row>
    <row r="716" spans="2:10" hidden="1" x14ac:dyDescent="0.35">
      <c r="B716" s="76">
        <v>714</v>
      </c>
      <c r="C716" s="18" t="s">
        <v>11386</v>
      </c>
      <c r="D716" s="76" t="s">
        <v>7179</v>
      </c>
      <c r="E716" s="76" t="str">
        <f>VLOOKUP($D716,'Master Partnumber'!$C:$E,3,FALSE)</f>
        <v>F1098</v>
      </c>
      <c r="F716" s="76" t="str">
        <f>VLOOKUP($D716,'Master Partnumber'!$C:$E,2,FALSE)</f>
        <v>VALVE SEAT</v>
      </c>
      <c r="G716" s="37">
        <v>3300</v>
      </c>
      <c r="H716" s="76" t="s">
        <v>7782</v>
      </c>
      <c r="I716" s="76" t="s">
        <v>532</v>
      </c>
      <c r="J716" s="27" t="s">
        <v>13303</v>
      </c>
    </row>
    <row r="717" spans="2:10" hidden="1" x14ac:dyDescent="0.35">
      <c r="B717" s="76">
        <v>715</v>
      </c>
      <c r="C717" s="18" t="s">
        <v>11386</v>
      </c>
      <c r="D717" s="18" t="s">
        <v>7179</v>
      </c>
      <c r="E717" s="76" t="str">
        <f>VLOOKUP($D717,'Master Partnumber'!$C:$E,3,FALSE)</f>
        <v>F1098</v>
      </c>
      <c r="F717" s="76" t="str">
        <f>VLOOKUP($D717,'Master Partnumber'!$C:$E,2,FALSE)</f>
        <v>VALVE SEAT</v>
      </c>
      <c r="G717" s="37">
        <v>3300</v>
      </c>
      <c r="H717" s="76" t="s">
        <v>7782</v>
      </c>
      <c r="I717" s="76" t="s">
        <v>532</v>
      </c>
      <c r="J717" s="27" t="s">
        <v>13303</v>
      </c>
    </row>
    <row r="718" spans="2:10" hidden="1" x14ac:dyDescent="0.35">
      <c r="B718" s="76">
        <v>716</v>
      </c>
      <c r="C718" s="18" t="s">
        <v>11386</v>
      </c>
      <c r="D718" s="76" t="s">
        <v>7179</v>
      </c>
      <c r="E718" s="76" t="str">
        <f>VLOOKUP($D718,'Master Partnumber'!$C:$E,3,FALSE)</f>
        <v>F1098</v>
      </c>
      <c r="F718" s="76" t="str">
        <f>VLOOKUP($D718,'Master Partnumber'!$C:$E,2,FALSE)</f>
        <v>VALVE SEAT</v>
      </c>
      <c r="G718" s="37">
        <v>3300</v>
      </c>
      <c r="H718" s="76" t="s">
        <v>7782</v>
      </c>
      <c r="I718" s="76" t="s">
        <v>532</v>
      </c>
      <c r="J718" s="27" t="s">
        <v>13303</v>
      </c>
    </row>
    <row r="719" spans="2:10" hidden="1" x14ac:dyDescent="0.35">
      <c r="B719" s="76">
        <v>717</v>
      </c>
      <c r="C719" s="18" t="s">
        <v>11386</v>
      </c>
      <c r="D719" s="18" t="s">
        <v>7179</v>
      </c>
      <c r="E719" s="76" t="str">
        <f>VLOOKUP($D719,'Master Partnumber'!$C:$E,3,FALSE)</f>
        <v>F1098</v>
      </c>
      <c r="F719" s="76" t="str">
        <f>VLOOKUP($D719,'Master Partnumber'!$C:$E,2,FALSE)</f>
        <v>VALVE SEAT</v>
      </c>
      <c r="G719" s="37">
        <v>3300</v>
      </c>
      <c r="H719" s="76" t="s">
        <v>7782</v>
      </c>
      <c r="I719" s="76" t="s">
        <v>532</v>
      </c>
      <c r="J719" s="27" t="s">
        <v>13303</v>
      </c>
    </row>
    <row r="720" spans="2:10" hidden="1" x14ac:dyDescent="0.35">
      <c r="B720" s="76">
        <v>718</v>
      </c>
      <c r="C720" s="18" t="s">
        <v>11386</v>
      </c>
      <c r="D720" s="76" t="s">
        <v>477</v>
      </c>
      <c r="E720" s="76" t="str">
        <f>VLOOKUP($D720,'Master Partnumber'!$C:$E,3,FALSE)</f>
        <v>F0600</v>
      </c>
      <c r="F720" s="76" t="str">
        <f>VLOOKUP($D720,'Master Partnumber'!$C:$E,2,FALSE)</f>
        <v>VALVE SEAT</v>
      </c>
      <c r="G720" s="37">
        <v>2100</v>
      </c>
      <c r="H720" s="76" t="s">
        <v>7782</v>
      </c>
      <c r="I720" s="76" t="s">
        <v>532</v>
      </c>
      <c r="J720" s="27" t="s">
        <v>13303</v>
      </c>
    </row>
    <row r="721" spans="2:10" hidden="1" x14ac:dyDescent="0.35">
      <c r="B721" s="76">
        <v>719</v>
      </c>
      <c r="C721" s="18" t="s">
        <v>11386</v>
      </c>
      <c r="D721" s="18" t="s">
        <v>477</v>
      </c>
      <c r="E721" s="76" t="str">
        <f>VLOOKUP($D721,'Master Partnumber'!$C:$E,3,FALSE)</f>
        <v>F0600</v>
      </c>
      <c r="F721" s="76" t="str">
        <f>VLOOKUP($D721,'Master Partnumber'!$C:$E,2,FALSE)</f>
        <v>VALVE SEAT</v>
      </c>
      <c r="G721" s="37">
        <v>2100</v>
      </c>
      <c r="H721" s="76" t="s">
        <v>7782</v>
      </c>
      <c r="I721" s="76" t="s">
        <v>532</v>
      </c>
      <c r="J721" s="27" t="s">
        <v>13303</v>
      </c>
    </row>
    <row r="722" spans="2:10" hidden="1" x14ac:dyDescent="0.35">
      <c r="B722" s="76">
        <v>720</v>
      </c>
      <c r="C722" s="18" t="s">
        <v>11386</v>
      </c>
      <c r="D722" s="76" t="s">
        <v>477</v>
      </c>
      <c r="E722" s="76" t="str">
        <f>VLOOKUP($D722,'Master Partnumber'!$C:$E,3,FALSE)</f>
        <v>F0600</v>
      </c>
      <c r="F722" s="76" t="str">
        <f>VLOOKUP($D722,'Master Partnumber'!$C:$E,2,FALSE)</f>
        <v>VALVE SEAT</v>
      </c>
      <c r="G722" s="37">
        <v>2100</v>
      </c>
      <c r="H722" s="76" t="s">
        <v>7782</v>
      </c>
      <c r="I722" s="76" t="s">
        <v>532</v>
      </c>
      <c r="J722" s="27" t="s">
        <v>13303</v>
      </c>
    </row>
    <row r="723" spans="2:10" hidden="1" x14ac:dyDescent="0.35">
      <c r="B723" s="76">
        <v>721</v>
      </c>
      <c r="C723" s="18" t="s">
        <v>11386</v>
      </c>
      <c r="D723" s="18" t="s">
        <v>477</v>
      </c>
      <c r="E723" s="76" t="str">
        <f>VLOOKUP($D723,'Master Partnumber'!$C:$E,3,FALSE)</f>
        <v>F0600</v>
      </c>
      <c r="F723" s="76" t="str">
        <f>VLOOKUP($D723,'Master Partnumber'!$C:$E,2,FALSE)</f>
        <v>VALVE SEAT</v>
      </c>
      <c r="G723" s="37">
        <v>2100</v>
      </c>
      <c r="H723" s="76" t="s">
        <v>7782</v>
      </c>
      <c r="I723" s="76" t="s">
        <v>532</v>
      </c>
      <c r="J723" s="27" t="s">
        <v>13303</v>
      </c>
    </row>
    <row r="724" spans="2:10" hidden="1" x14ac:dyDescent="0.35">
      <c r="B724" s="76">
        <v>722</v>
      </c>
      <c r="C724" s="18" t="s">
        <v>11386</v>
      </c>
      <c r="D724" s="76" t="s">
        <v>477</v>
      </c>
      <c r="E724" s="76" t="str">
        <f>VLOOKUP($D724,'Master Partnumber'!$C:$E,3,FALSE)</f>
        <v>F0600</v>
      </c>
      <c r="F724" s="76" t="str">
        <f>VLOOKUP($D724,'Master Partnumber'!$C:$E,2,FALSE)</f>
        <v>VALVE SEAT</v>
      </c>
      <c r="G724" s="37">
        <v>2100</v>
      </c>
      <c r="H724" s="76" t="s">
        <v>7782</v>
      </c>
      <c r="I724" s="76" t="s">
        <v>532</v>
      </c>
      <c r="J724" s="27" t="s">
        <v>13303</v>
      </c>
    </row>
    <row r="725" spans="2:10" hidden="1" x14ac:dyDescent="0.35">
      <c r="B725" s="76">
        <v>723</v>
      </c>
      <c r="C725" s="18" t="s">
        <v>11386</v>
      </c>
      <c r="D725" s="18" t="s">
        <v>477</v>
      </c>
      <c r="E725" s="76" t="str">
        <f>VLOOKUP($D725,'Master Partnumber'!$C:$E,3,FALSE)</f>
        <v>F0600</v>
      </c>
      <c r="F725" s="76" t="str">
        <f>VLOOKUP($D725,'Master Partnumber'!$C:$E,2,FALSE)</f>
        <v>VALVE SEAT</v>
      </c>
      <c r="G725" s="37">
        <v>2100</v>
      </c>
      <c r="H725" s="76" t="s">
        <v>7782</v>
      </c>
      <c r="I725" s="76" t="s">
        <v>532</v>
      </c>
      <c r="J725" s="27" t="s">
        <v>13303</v>
      </c>
    </row>
    <row r="726" spans="2:10" hidden="1" x14ac:dyDescent="0.35">
      <c r="B726" s="76">
        <v>724</v>
      </c>
      <c r="C726" s="18" t="s">
        <v>11386</v>
      </c>
      <c r="D726" s="76" t="s">
        <v>477</v>
      </c>
      <c r="E726" s="76" t="str">
        <f>VLOOKUP($D726,'Master Partnumber'!$C:$E,3,FALSE)</f>
        <v>F0600</v>
      </c>
      <c r="F726" s="76" t="str">
        <f>VLOOKUP($D726,'Master Partnumber'!$C:$E,2,FALSE)</f>
        <v>VALVE SEAT</v>
      </c>
      <c r="G726" s="37">
        <v>2100</v>
      </c>
      <c r="H726" s="76" t="s">
        <v>7782</v>
      </c>
      <c r="I726" s="76" t="s">
        <v>532</v>
      </c>
      <c r="J726" s="27" t="s">
        <v>13303</v>
      </c>
    </row>
    <row r="727" spans="2:10" hidden="1" x14ac:dyDescent="0.35">
      <c r="B727" s="76">
        <v>725</v>
      </c>
      <c r="C727" s="18" t="s">
        <v>11386</v>
      </c>
      <c r="D727" s="18" t="s">
        <v>477</v>
      </c>
      <c r="E727" s="76" t="str">
        <f>VLOOKUP($D727,'Master Partnumber'!$C:$E,3,FALSE)</f>
        <v>F0600</v>
      </c>
      <c r="F727" s="76" t="str">
        <f>VLOOKUP($D727,'Master Partnumber'!$C:$E,2,FALSE)</f>
        <v>VALVE SEAT</v>
      </c>
      <c r="G727" s="37">
        <v>2100</v>
      </c>
      <c r="H727" s="76" t="s">
        <v>7782</v>
      </c>
      <c r="I727" s="76" t="s">
        <v>532</v>
      </c>
      <c r="J727" s="27" t="s">
        <v>13303</v>
      </c>
    </row>
    <row r="728" spans="2:10" hidden="1" x14ac:dyDescent="0.35">
      <c r="B728" s="76">
        <v>726</v>
      </c>
      <c r="C728" s="18" t="s">
        <v>11386</v>
      </c>
      <c r="D728" s="76" t="s">
        <v>477</v>
      </c>
      <c r="E728" s="76" t="str">
        <f>VLOOKUP($D728,'Master Partnumber'!$C:$E,3,FALSE)</f>
        <v>F0600</v>
      </c>
      <c r="F728" s="76" t="str">
        <f>VLOOKUP($D728,'Master Partnumber'!$C:$E,2,FALSE)</f>
        <v>VALVE SEAT</v>
      </c>
      <c r="G728" s="37">
        <v>2100</v>
      </c>
      <c r="H728" s="76" t="s">
        <v>7782</v>
      </c>
      <c r="I728" s="76" t="s">
        <v>532</v>
      </c>
      <c r="J728" s="27" t="s">
        <v>13303</v>
      </c>
    </row>
    <row r="729" spans="2:10" hidden="1" x14ac:dyDescent="0.35">
      <c r="B729" s="76">
        <v>727</v>
      </c>
      <c r="C729" s="18" t="s">
        <v>11386</v>
      </c>
      <c r="D729" s="18" t="s">
        <v>477</v>
      </c>
      <c r="E729" s="76" t="str">
        <f>VLOOKUP($D729,'Master Partnumber'!$C:$E,3,FALSE)</f>
        <v>F0600</v>
      </c>
      <c r="F729" s="76" t="str">
        <f>VLOOKUP($D729,'Master Partnumber'!$C:$E,2,FALSE)</f>
        <v>VALVE SEAT</v>
      </c>
      <c r="G729" s="37">
        <v>2100</v>
      </c>
      <c r="H729" s="76" t="s">
        <v>7782</v>
      </c>
      <c r="I729" s="76" t="s">
        <v>532</v>
      </c>
      <c r="J729" s="27" t="s">
        <v>13303</v>
      </c>
    </row>
    <row r="730" spans="2:10" hidden="1" x14ac:dyDescent="0.35">
      <c r="B730" s="76">
        <v>728</v>
      </c>
      <c r="C730" s="18" t="s">
        <v>11386</v>
      </c>
      <c r="D730" s="76" t="s">
        <v>477</v>
      </c>
      <c r="E730" s="76" t="str">
        <f>VLOOKUP($D730,'Master Partnumber'!$C:$E,3,FALSE)</f>
        <v>F0600</v>
      </c>
      <c r="F730" s="76" t="str">
        <f>VLOOKUP($D730,'Master Partnumber'!$C:$E,2,FALSE)</f>
        <v>VALVE SEAT</v>
      </c>
      <c r="G730" s="37">
        <v>2100</v>
      </c>
      <c r="H730" s="76" t="s">
        <v>7782</v>
      </c>
      <c r="I730" s="76" t="s">
        <v>532</v>
      </c>
      <c r="J730" s="27" t="s">
        <v>13303</v>
      </c>
    </row>
    <row r="731" spans="2:10" hidden="1" x14ac:dyDescent="0.35">
      <c r="B731" s="76">
        <v>729</v>
      </c>
      <c r="C731" s="18" t="s">
        <v>11386</v>
      </c>
      <c r="D731" s="18" t="s">
        <v>477</v>
      </c>
      <c r="E731" s="76" t="str">
        <f>VLOOKUP($D731,'Master Partnumber'!$C:$E,3,FALSE)</f>
        <v>F0600</v>
      </c>
      <c r="F731" s="76" t="str">
        <f>VLOOKUP($D731,'Master Partnumber'!$C:$E,2,FALSE)</f>
        <v>VALVE SEAT</v>
      </c>
      <c r="G731" s="37">
        <v>2100</v>
      </c>
      <c r="H731" s="76" t="s">
        <v>7782</v>
      </c>
      <c r="I731" s="76" t="s">
        <v>532</v>
      </c>
      <c r="J731" s="27" t="s">
        <v>13303</v>
      </c>
    </row>
    <row r="732" spans="2:10" hidden="1" x14ac:dyDescent="0.35">
      <c r="B732" s="76">
        <v>730</v>
      </c>
      <c r="C732" s="18" t="s">
        <v>11386</v>
      </c>
      <c r="D732" s="76" t="s">
        <v>477</v>
      </c>
      <c r="E732" s="76" t="str">
        <f>VLOOKUP($D732,'Master Partnumber'!$C:$E,3,FALSE)</f>
        <v>F0600</v>
      </c>
      <c r="F732" s="76" t="str">
        <f>VLOOKUP($D732,'Master Partnumber'!$C:$E,2,FALSE)</f>
        <v>VALVE SEAT</v>
      </c>
      <c r="G732" s="37">
        <v>2100</v>
      </c>
      <c r="H732" s="76" t="s">
        <v>7782</v>
      </c>
      <c r="I732" s="76" t="s">
        <v>532</v>
      </c>
      <c r="J732" s="27" t="s">
        <v>13303</v>
      </c>
    </row>
    <row r="733" spans="2:10" hidden="1" x14ac:dyDescent="0.35">
      <c r="B733" s="76">
        <v>731</v>
      </c>
      <c r="C733" s="18" t="s">
        <v>11386</v>
      </c>
      <c r="D733" s="18" t="s">
        <v>477</v>
      </c>
      <c r="E733" s="76" t="str">
        <f>VLOOKUP($D733,'Master Partnumber'!$C:$E,3,FALSE)</f>
        <v>F0600</v>
      </c>
      <c r="F733" s="76" t="str">
        <f>VLOOKUP($D733,'Master Partnumber'!$C:$E,2,FALSE)</f>
        <v>VALVE SEAT</v>
      </c>
      <c r="G733" s="37">
        <v>2100</v>
      </c>
      <c r="H733" s="76" t="s">
        <v>7782</v>
      </c>
      <c r="I733" s="76" t="s">
        <v>532</v>
      </c>
      <c r="J733" s="27" t="s">
        <v>13303</v>
      </c>
    </row>
    <row r="734" spans="2:10" hidden="1" x14ac:dyDescent="0.35">
      <c r="B734" s="76">
        <v>732</v>
      </c>
      <c r="C734" s="18" t="s">
        <v>11386</v>
      </c>
      <c r="D734" s="76" t="s">
        <v>477</v>
      </c>
      <c r="E734" s="76" t="str">
        <f>VLOOKUP($D734,'Master Partnumber'!$C:$E,3,FALSE)</f>
        <v>F0600</v>
      </c>
      <c r="F734" s="76" t="str">
        <f>VLOOKUP($D734,'Master Partnumber'!$C:$E,2,FALSE)</f>
        <v>VALVE SEAT</v>
      </c>
      <c r="G734" s="37">
        <v>2100</v>
      </c>
      <c r="H734" s="76" t="s">
        <v>7782</v>
      </c>
      <c r="I734" s="76" t="s">
        <v>532</v>
      </c>
      <c r="J734" s="27" t="s">
        <v>13303</v>
      </c>
    </row>
    <row r="735" spans="2:10" hidden="1" x14ac:dyDescent="0.35">
      <c r="B735" s="76">
        <v>733</v>
      </c>
      <c r="C735" s="18" t="s">
        <v>11386</v>
      </c>
      <c r="D735" s="18" t="s">
        <v>477</v>
      </c>
      <c r="E735" s="76" t="str">
        <f>VLOOKUP($D735,'Master Partnumber'!$C:$E,3,FALSE)</f>
        <v>F0600</v>
      </c>
      <c r="F735" s="76" t="str">
        <f>VLOOKUP($D735,'Master Partnumber'!$C:$E,2,FALSE)</f>
        <v>VALVE SEAT</v>
      </c>
      <c r="G735" s="37">
        <v>2100</v>
      </c>
      <c r="H735" s="76" t="s">
        <v>7782</v>
      </c>
      <c r="I735" s="76" t="s">
        <v>532</v>
      </c>
      <c r="J735" s="27" t="s">
        <v>13303</v>
      </c>
    </row>
    <row r="736" spans="2:10" hidden="1" x14ac:dyDescent="0.35">
      <c r="B736" s="76">
        <v>734</v>
      </c>
      <c r="C736" s="18" t="s">
        <v>11386</v>
      </c>
      <c r="D736" s="76" t="s">
        <v>477</v>
      </c>
      <c r="E736" s="76" t="str">
        <f>VLOOKUP($D736,'Master Partnumber'!$C:$E,3,FALSE)</f>
        <v>F0600</v>
      </c>
      <c r="F736" s="76" t="str">
        <f>VLOOKUP($D736,'Master Partnumber'!$C:$E,2,FALSE)</f>
        <v>VALVE SEAT</v>
      </c>
      <c r="G736" s="37">
        <v>2100</v>
      </c>
      <c r="H736" s="76" t="s">
        <v>7782</v>
      </c>
      <c r="I736" s="76" t="s">
        <v>532</v>
      </c>
      <c r="J736" s="27" t="s">
        <v>13303</v>
      </c>
    </row>
    <row r="737" spans="2:10" hidden="1" x14ac:dyDescent="0.35">
      <c r="B737" s="76">
        <v>735</v>
      </c>
      <c r="C737" s="18" t="s">
        <v>11386</v>
      </c>
      <c r="D737" s="18" t="s">
        <v>477</v>
      </c>
      <c r="E737" s="76" t="str">
        <f>VLOOKUP($D737,'Master Partnumber'!$C:$E,3,FALSE)</f>
        <v>F0600</v>
      </c>
      <c r="F737" s="76" t="str">
        <f>VLOOKUP($D737,'Master Partnumber'!$C:$E,2,FALSE)</f>
        <v>VALVE SEAT</v>
      </c>
      <c r="G737" s="37">
        <v>2100</v>
      </c>
      <c r="H737" s="76" t="s">
        <v>7782</v>
      </c>
      <c r="I737" s="76" t="s">
        <v>532</v>
      </c>
      <c r="J737" s="27" t="s">
        <v>13303</v>
      </c>
    </row>
    <row r="738" spans="2:10" hidden="1" x14ac:dyDescent="0.35">
      <c r="B738" s="76">
        <v>736</v>
      </c>
      <c r="C738" s="18" t="s">
        <v>11386</v>
      </c>
      <c r="D738" s="76" t="s">
        <v>477</v>
      </c>
      <c r="E738" s="76" t="str">
        <f>VLOOKUP($D738,'Master Partnumber'!$C:$E,3,FALSE)</f>
        <v>F0600</v>
      </c>
      <c r="F738" s="76" t="str">
        <f>VLOOKUP($D738,'Master Partnumber'!$C:$E,2,FALSE)</f>
        <v>VALVE SEAT</v>
      </c>
      <c r="G738" s="37">
        <v>2100</v>
      </c>
      <c r="H738" s="76" t="s">
        <v>7782</v>
      </c>
      <c r="I738" s="76" t="s">
        <v>532</v>
      </c>
      <c r="J738" s="27" t="s">
        <v>13303</v>
      </c>
    </row>
    <row r="739" spans="2:10" hidden="1" x14ac:dyDescent="0.35">
      <c r="B739" s="76">
        <v>737</v>
      </c>
      <c r="C739" s="18" t="s">
        <v>11386</v>
      </c>
      <c r="D739" s="18" t="s">
        <v>477</v>
      </c>
      <c r="E739" s="76" t="str">
        <f>VLOOKUP($D739,'Master Partnumber'!$C:$E,3,FALSE)</f>
        <v>F0600</v>
      </c>
      <c r="F739" s="76" t="str">
        <f>VLOOKUP($D739,'Master Partnumber'!$C:$E,2,FALSE)</f>
        <v>VALVE SEAT</v>
      </c>
      <c r="G739" s="37">
        <v>2100</v>
      </c>
      <c r="H739" s="76" t="s">
        <v>7782</v>
      </c>
      <c r="I739" s="76" t="s">
        <v>532</v>
      </c>
      <c r="J739" s="27" t="s">
        <v>13303</v>
      </c>
    </row>
    <row r="740" spans="2:10" hidden="1" x14ac:dyDescent="0.35">
      <c r="B740" s="76">
        <v>738</v>
      </c>
      <c r="C740" s="18" t="s">
        <v>11386</v>
      </c>
      <c r="D740" s="76" t="s">
        <v>477</v>
      </c>
      <c r="E740" s="76" t="str">
        <f>VLOOKUP($D740,'Master Partnumber'!$C:$E,3,FALSE)</f>
        <v>F0600</v>
      </c>
      <c r="F740" s="76" t="str">
        <f>VLOOKUP($D740,'Master Partnumber'!$C:$E,2,FALSE)</f>
        <v>VALVE SEAT</v>
      </c>
      <c r="G740" s="37">
        <v>2100</v>
      </c>
      <c r="H740" s="76" t="s">
        <v>7782</v>
      </c>
      <c r="I740" s="76" t="s">
        <v>532</v>
      </c>
      <c r="J740" s="27" t="s">
        <v>13303</v>
      </c>
    </row>
    <row r="741" spans="2:10" hidden="1" x14ac:dyDescent="0.35">
      <c r="B741" s="76">
        <v>739</v>
      </c>
      <c r="C741" s="18" t="s">
        <v>11386</v>
      </c>
      <c r="D741" s="18" t="s">
        <v>477</v>
      </c>
      <c r="E741" s="76" t="str">
        <f>VLOOKUP($D741,'Master Partnumber'!$C:$E,3,FALSE)</f>
        <v>F0600</v>
      </c>
      <c r="F741" s="76" t="str">
        <f>VLOOKUP($D741,'Master Partnumber'!$C:$E,2,FALSE)</f>
        <v>VALVE SEAT</v>
      </c>
      <c r="G741" s="37">
        <v>2100</v>
      </c>
      <c r="H741" s="76" t="s">
        <v>7782</v>
      </c>
      <c r="I741" s="76" t="s">
        <v>532</v>
      </c>
      <c r="J741" s="27" t="s">
        <v>13303</v>
      </c>
    </row>
    <row r="742" spans="2:10" hidden="1" x14ac:dyDescent="0.35">
      <c r="B742" s="76">
        <v>740</v>
      </c>
      <c r="C742" s="18" t="s">
        <v>11386</v>
      </c>
      <c r="D742" s="76" t="s">
        <v>477</v>
      </c>
      <c r="E742" s="76" t="str">
        <f>VLOOKUP($D742,'Master Partnumber'!$C:$E,3,FALSE)</f>
        <v>F0600</v>
      </c>
      <c r="F742" s="76" t="str">
        <f>VLOOKUP($D742,'Master Partnumber'!$C:$E,2,FALSE)</f>
        <v>VALVE SEAT</v>
      </c>
      <c r="G742" s="37">
        <v>2100</v>
      </c>
      <c r="H742" s="76" t="s">
        <v>7782</v>
      </c>
      <c r="I742" s="76" t="s">
        <v>532</v>
      </c>
      <c r="J742" s="27" t="s">
        <v>13303</v>
      </c>
    </row>
    <row r="743" spans="2:10" hidden="1" x14ac:dyDescent="0.35">
      <c r="B743" s="76">
        <v>741</v>
      </c>
      <c r="C743" s="18" t="s">
        <v>11386</v>
      </c>
      <c r="D743" s="18" t="s">
        <v>477</v>
      </c>
      <c r="E743" s="76" t="str">
        <f>VLOOKUP($D743,'Master Partnumber'!$C:$E,3,FALSE)</f>
        <v>F0600</v>
      </c>
      <c r="F743" s="76" t="str">
        <f>VLOOKUP($D743,'Master Partnumber'!$C:$E,2,FALSE)</f>
        <v>VALVE SEAT</v>
      </c>
      <c r="G743" s="37">
        <v>2100</v>
      </c>
      <c r="H743" s="76" t="s">
        <v>7782</v>
      </c>
      <c r="I743" s="76" t="s">
        <v>532</v>
      </c>
      <c r="J743" s="27" t="s">
        <v>13303</v>
      </c>
    </row>
    <row r="744" spans="2:10" hidden="1" x14ac:dyDescent="0.35">
      <c r="B744" s="76">
        <v>742</v>
      </c>
      <c r="C744" s="18" t="s">
        <v>11386</v>
      </c>
      <c r="D744" s="76" t="s">
        <v>477</v>
      </c>
      <c r="E744" s="76" t="str">
        <f>VLOOKUP($D744,'Master Partnumber'!$C:$E,3,FALSE)</f>
        <v>F0600</v>
      </c>
      <c r="F744" s="76" t="str">
        <f>VLOOKUP($D744,'Master Partnumber'!$C:$E,2,FALSE)</f>
        <v>VALVE SEAT</v>
      </c>
      <c r="G744" s="37">
        <v>2100</v>
      </c>
      <c r="H744" s="76" t="s">
        <v>7782</v>
      </c>
      <c r="I744" s="76" t="s">
        <v>532</v>
      </c>
      <c r="J744" s="27" t="s">
        <v>13303</v>
      </c>
    </row>
    <row r="745" spans="2:10" hidden="1" x14ac:dyDescent="0.35">
      <c r="B745" s="76">
        <v>743</v>
      </c>
      <c r="C745" s="18" t="s">
        <v>11386</v>
      </c>
      <c r="D745" s="18" t="s">
        <v>477</v>
      </c>
      <c r="E745" s="76" t="str">
        <f>VLOOKUP($D745,'Master Partnumber'!$C:$E,3,FALSE)</f>
        <v>F0600</v>
      </c>
      <c r="F745" s="76" t="str">
        <f>VLOOKUP($D745,'Master Partnumber'!$C:$E,2,FALSE)</f>
        <v>VALVE SEAT</v>
      </c>
      <c r="G745" s="37">
        <v>2100</v>
      </c>
      <c r="H745" s="76" t="s">
        <v>7782</v>
      </c>
      <c r="I745" s="76" t="s">
        <v>532</v>
      </c>
      <c r="J745" s="27" t="s">
        <v>13303</v>
      </c>
    </row>
    <row r="746" spans="2:10" hidden="1" x14ac:dyDescent="0.35">
      <c r="B746" s="76">
        <v>744</v>
      </c>
      <c r="C746" s="18" t="s">
        <v>11386</v>
      </c>
      <c r="D746" s="76" t="s">
        <v>477</v>
      </c>
      <c r="E746" s="76" t="str">
        <f>VLOOKUP($D746,'Master Partnumber'!$C:$E,3,FALSE)</f>
        <v>F0600</v>
      </c>
      <c r="F746" s="76" t="str">
        <f>VLOOKUP($D746,'Master Partnumber'!$C:$E,2,FALSE)</f>
        <v>VALVE SEAT</v>
      </c>
      <c r="G746" s="37">
        <v>2100</v>
      </c>
      <c r="H746" s="76" t="s">
        <v>7782</v>
      </c>
      <c r="I746" s="76" t="s">
        <v>532</v>
      </c>
      <c r="J746" s="27" t="s">
        <v>13303</v>
      </c>
    </row>
    <row r="747" spans="2:10" hidden="1" x14ac:dyDescent="0.35">
      <c r="B747" s="76">
        <v>745</v>
      </c>
      <c r="C747" s="18" t="s">
        <v>11386</v>
      </c>
      <c r="D747" s="18" t="s">
        <v>477</v>
      </c>
      <c r="E747" s="76" t="str">
        <f>VLOOKUP($D747,'Master Partnumber'!$C:$E,3,FALSE)</f>
        <v>F0600</v>
      </c>
      <c r="F747" s="76" t="str">
        <f>VLOOKUP($D747,'Master Partnumber'!$C:$E,2,FALSE)</f>
        <v>VALVE SEAT</v>
      </c>
      <c r="G747" s="37">
        <v>2100</v>
      </c>
      <c r="H747" s="76" t="s">
        <v>7782</v>
      </c>
      <c r="I747" s="76" t="s">
        <v>532</v>
      </c>
      <c r="J747" s="27" t="s">
        <v>13303</v>
      </c>
    </row>
    <row r="748" spans="2:10" hidden="1" x14ac:dyDescent="0.35">
      <c r="B748" s="76">
        <v>746</v>
      </c>
      <c r="C748" s="18" t="s">
        <v>11386</v>
      </c>
      <c r="D748" s="76" t="s">
        <v>477</v>
      </c>
      <c r="E748" s="76" t="str">
        <f>VLOOKUP($D748,'Master Partnumber'!$C:$E,3,FALSE)</f>
        <v>F0600</v>
      </c>
      <c r="F748" s="76" t="str">
        <f>VLOOKUP($D748,'Master Partnumber'!$C:$E,2,FALSE)</f>
        <v>VALVE SEAT</v>
      </c>
      <c r="G748" s="37">
        <v>2100</v>
      </c>
      <c r="H748" s="76" t="s">
        <v>7782</v>
      </c>
      <c r="I748" s="76" t="s">
        <v>532</v>
      </c>
      <c r="J748" s="27" t="s">
        <v>13303</v>
      </c>
    </row>
    <row r="749" spans="2:10" hidden="1" x14ac:dyDescent="0.35">
      <c r="B749" s="76">
        <v>747</v>
      </c>
      <c r="C749" s="18" t="s">
        <v>11386</v>
      </c>
      <c r="D749" s="18" t="s">
        <v>477</v>
      </c>
      <c r="E749" s="76" t="str">
        <f>VLOOKUP($D749,'Master Partnumber'!$C:$E,3,FALSE)</f>
        <v>F0600</v>
      </c>
      <c r="F749" s="76" t="str">
        <f>VLOOKUP($D749,'Master Partnumber'!$C:$E,2,FALSE)</f>
        <v>VALVE SEAT</v>
      </c>
      <c r="G749" s="37">
        <v>2100</v>
      </c>
      <c r="H749" s="76" t="s">
        <v>7782</v>
      </c>
      <c r="I749" s="76" t="s">
        <v>532</v>
      </c>
      <c r="J749" s="27" t="s">
        <v>13303</v>
      </c>
    </row>
    <row r="750" spans="2:10" hidden="1" x14ac:dyDescent="0.35">
      <c r="B750" s="76">
        <v>748</v>
      </c>
      <c r="C750" s="18" t="s">
        <v>11386</v>
      </c>
      <c r="D750" s="76" t="s">
        <v>477</v>
      </c>
      <c r="E750" s="76" t="str">
        <f>VLOOKUP($D750,'Master Partnumber'!$C:$E,3,FALSE)</f>
        <v>F0600</v>
      </c>
      <c r="F750" s="76" t="str">
        <f>VLOOKUP($D750,'Master Partnumber'!$C:$E,2,FALSE)</f>
        <v>VALVE SEAT</v>
      </c>
      <c r="G750" s="37">
        <v>2100</v>
      </c>
      <c r="H750" s="76" t="s">
        <v>7782</v>
      </c>
      <c r="I750" s="76" t="s">
        <v>532</v>
      </c>
      <c r="J750" s="27" t="s">
        <v>13303</v>
      </c>
    </row>
    <row r="751" spans="2:10" hidden="1" x14ac:dyDescent="0.35">
      <c r="B751" s="76">
        <v>749</v>
      </c>
      <c r="C751" s="18" t="s">
        <v>11386</v>
      </c>
      <c r="D751" s="18" t="s">
        <v>477</v>
      </c>
      <c r="E751" s="76" t="str">
        <f>VLOOKUP($D751,'Master Partnumber'!$C:$E,3,FALSE)</f>
        <v>F0600</v>
      </c>
      <c r="F751" s="76" t="str">
        <f>VLOOKUP($D751,'Master Partnumber'!$C:$E,2,FALSE)</f>
        <v>VALVE SEAT</v>
      </c>
      <c r="G751" s="37">
        <v>2100</v>
      </c>
      <c r="H751" s="76" t="s">
        <v>7782</v>
      </c>
      <c r="I751" s="76" t="s">
        <v>532</v>
      </c>
      <c r="J751" s="27" t="s">
        <v>13303</v>
      </c>
    </row>
    <row r="752" spans="2:10" hidden="1" x14ac:dyDescent="0.35">
      <c r="B752" s="76">
        <v>750</v>
      </c>
      <c r="C752" s="18" t="s">
        <v>11386</v>
      </c>
      <c r="D752" s="76" t="s">
        <v>477</v>
      </c>
      <c r="E752" s="76" t="str">
        <f>VLOOKUP($D752,'Master Partnumber'!$C:$E,3,FALSE)</f>
        <v>F0600</v>
      </c>
      <c r="F752" s="76" t="str">
        <f>VLOOKUP($D752,'Master Partnumber'!$C:$E,2,FALSE)</f>
        <v>VALVE SEAT</v>
      </c>
      <c r="G752" s="37">
        <v>2100</v>
      </c>
      <c r="H752" s="76" t="s">
        <v>7782</v>
      </c>
      <c r="I752" s="76" t="s">
        <v>532</v>
      </c>
      <c r="J752" s="27" t="s">
        <v>13303</v>
      </c>
    </row>
    <row r="753" spans="2:10" hidden="1" x14ac:dyDescent="0.35">
      <c r="B753" s="76">
        <v>751</v>
      </c>
      <c r="C753" s="18" t="s">
        <v>11386</v>
      </c>
      <c r="D753" s="18" t="s">
        <v>477</v>
      </c>
      <c r="E753" s="76" t="str">
        <f>VLOOKUP($D753,'Master Partnumber'!$C:$E,3,FALSE)</f>
        <v>F0600</v>
      </c>
      <c r="F753" s="76" t="str">
        <f>VLOOKUP($D753,'Master Partnumber'!$C:$E,2,FALSE)</f>
        <v>VALVE SEAT</v>
      </c>
      <c r="G753" s="37">
        <v>2100</v>
      </c>
      <c r="H753" s="76" t="s">
        <v>7782</v>
      </c>
      <c r="I753" s="76" t="s">
        <v>532</v>
      </c>
      <c r="J753" s="27" t="s">
        <v>13303</v>
      </c>
    </row>
    <row r="754" spans="2:10" hidden="1" x14ac:dyDescent="0.35">
      <c r="B754" s="76">
        <v>752</v>
      </c>
      <c r="C754" s="18" t="s">
        <v>11386</v>
      </c>
      <c r="D754" s="76" t="s">
        <v>477</v>
      </c>
      <c r="E754" s="76" t="str">
        <f>VLOOKUP($D754,'Master Partnumber'!$C:$E,3,FALSE)</f>
        <v>F0600</v>
      </c>
      <c r="F754" s="76" t="str">
        <f>VLOOKUP($D754,'Master Partnumber'!$C:$E,2,FALSE)</f>
        <v>VALVE SEAT</v>
      </c>
      <c r="G754" s="37">
        <v>2100</v>
      </c>
      <c r="H754" s="76" t="s">
        <v>7782</v>
      </c>
      <c r="I754" s="76" t="s">
        <v>532</v>
      </c>
      <c r="J754" s="27" t="s">
        <v>13303</v>
      </c>
    </row>
    <row r="755" spans="2:10" hidden="1" x14ac:dyDescent="0.35">
      <c r="B755" s="76">
        <v>753</v>
      </c>
      <c r="C755" s="18" t="s">
        <v>11386</v>
      </c>
      <c r="D755" s="18" t="s">
        <v>477</v>
      </c>
      <c r="E755" s="76" t="str">
        <f>VLOOKUP($D755,'Master Partnumber'!$C:$E,3,FALSE)</f>
        <v>F0600</v>
      </c>
      <c r="F755" s="76" t="str">
        <f>VLOOKUP($D755,'Master Partnumber'!$C:$E,2,FALSE)</f>
        <v>VALVE SEAT</v>
      </c>
      <c r="G755" s="37">
        <v>2100</v>
      </c>
      <c r="H755" s="76" t="s">
        <v>7782</v>
      </c>
      <c r="I755" s="76" t="s">
        <v>532</v>
      </c>
      <c r="J755" s="27" t="s">
        <v>13303</v>
      </c>
    </row>
    <row r="756" spans="2:10" hidden="1" x14ac:dyDescent="0.35">
      <c r="B756" s="76">
        <v>754</v>
      </c>
      <c r="C756" s="18" t="s">
        <v>11386</v>
      </c>
      <c r="D756" s="76" t="s">
        <v>477</v>
      </c>
      <c r="E756" s="76" t="str">
        <f>VLOOKUP($D756,'Master Partnumber'!$C:$E,3,FALSE)</f>
        <v>F0600</v>
      </c>
      <c r="F756" s="76" t="str">
        <f>VLOOKUP($D756,'Master Partnumber'!$C:$E,2,FALSE)</f>
        <v>VALVE SEAT</v>
      </c>
      <c r="G756" s="37">
        <v>2100</v>
      </c>
      <c r="H756" s="76" t="s">
        <v>7782</v>
      </c>
      <c r="I756" s="76" t="s">
        <v>532</v>
      </c>
      <c r="J756" s="27" t="s">
        <v>13303</v>
      </c>
    </row>
    <row r="757" spans="2:10" hidden="1" x14ac:dyDescent="0.35">
      <c r="B757" s="76">
        <v>755</v>
      </c>
      <c r="C757" s="18" t="s">
        <v>11386</v>
      </c>
      <c r="D757" s="18" t="s">
        <v>477</v>
      </c>
      <c r="E757" s="76" t="str">
        <f>VLOOKUP($D757,'Master Partnumber'!$C:$E,3,FALSE)</f>
        <v>F0600</v>
      </c>
      <c r="F757" s="76" t="str">
        <f>VLOOKUP($D757,'Master Partnumber'!$C:$E,2,FALSE)</f>
        <v>VALVE SEAT</v>
      </c>
      <c r="G757" s="37">
        <v>2100</v>
      </c>
      <c r="H757" s="76" t="s">
        <v>7782</v>
      </c>
      <c r="I757" s="76" t="s">
        <v>532</v>
      </c>
      <c r="J757" s="27" t="s">
        <v>13303</v>
      </c>
    </row>
    <row r="758" spans="2:10" hidden="1" x14ac:dyDescent="0.35">
      <c r="B758" s="76">
        <v>756</v>
      </c>
      <c r="C758" s="18" t="s">
        <v>11386</v>
      </c>
      <c r="D758" s="76" t="s">
        <v>477</v>
      </c>
      <c r="E758" s="76" t="str">
        <f>VLOOKUP($D758,'Master Partnumber'!$C:$E,3,FALSE)</f>
        <v>F0600</v>
      </c>
      <c r="F758" s="76" t="str">
        <f>VLOOKUP($D758,'Master Partnumber'!$C:$E,2,FALSE)</f>
        <v>VALVE SEAT</v>
      </c>
      <c r="G758" s="37">
        <v>2100</v>
      </c>
      <c r="H758" s="76" t="s">
        <v>7782</v>
      </c>
      <c r="I758" s="76" t="s">
        <v>532</v>
      </c>
      <c r="J758" s="27" t="s">
        <v>13303</v>
      </c>
    </row>
    <row r="759" spans="2:10" hidden="1" x14ac:dyDescent="0.35">
      <c r="B759" s="76">
        <v>757</v>
      </c>
      <c r="C759" s="18" t="s">
        <v>11386</v>
      </c>
      <c r="D759" s="18" t="s">
        <v>477</v>
      </c>
      <c r="E759" s="76" t="str">
        <f>VLOOKUP($D759,'Master Partnumber'!$C:$E,3,FALSE)</f>
        <v>F0600</v>
      </c>
      <c r="F759" s="76" t="str">
        <f>VLOOKUP($D759,'Master Partnumber'!$C:$E,2,FALSE)</f>
        <v>VALVE SEAT</v>
      </c>
      <c r="G759" s="37">
        <v>2100</v>
      </c>
      <c r="H759" s="76" t="s">
        <v>7782</v>
      </c>
      <c r="I759" s="76" t="s">
        <v>532</v>
      </c>
      <c r="J759" s="27" t="s">
        <v>13303</v>
      </c>
    </row>
    <row r="760" spans="2:10" hidden="1" x14ac:dyDescent="0.35">
      <c r="B760" s="76">
        <v>758</v>
      </c>
      <c r="C760" s="18" t="s">
        <v>11386</v>
      </c>
      <c r="D760" s="76" t="s">
        <v>477</v>
      </c>
      <c r="E760" s="76" t="str">
        <f>VLOOKUP($D760,'Master Partnumber'!$C:$E,3,FALSE)</f>
        <v>F0600</v>
      </c>
      <c r="F760" s="76" t="str">
        <f>VLOOKUP($D760,'Master Partnumber'!$C:$E,2,FALSE)</f>
        <v>VALVE SEAT</v>
      </c>
      <c r="G760" s="37">
        <v>2100</v>
      </c>
      <c r="H760" s="76" t="s">
        <v>7782</v>
      </c>
      <c r="I760" s="76" t="s">
        <v>532</v>
      </c>
      <c r="J760" s="27" t="s">
        <v>13303</v>
      </c>
    </row>
    <row r="761" spans="2:10" hidden="1" x14ac:dyDescent="0.35">
      <c r="B761" s="76">
        <v>759</v>
      </c>
      <c r="C761" s="18" t="s">
        <v>11386</v>
      </c>
      <c r="D761" s="18" t="s">
        <v>477</v>
      </c>
      <c r="E761" s="76" t="str">
        <f>VLOOKUP($D761,'Master Partnumber'!$C:$E,3,FALSE)</f>
        <v>F0600</v>
      </c>
      <c r="F761" s="76" t="str">
        <f>VLOOKUP($D761,'Master Partnumber'!$C:$E,2,FALSE)</f>
        <v>VALVE SEAT</v>
      </c>
      <c r="G761" s="37">
        <v>2100</v>
      </c>
      <c r="H761" s="76" t="s">
        <v>7782</v>
      </c>
      <c r="I761" s="76" t="s">
        <v>532</v>
      </c>
      <c r="J761" s="27" t="s">
        <v>13303</v>
      </c>
    </row>
    <row r="762" spans="2:10" hidden="1" x14ac:dyDescent="0.35">
      <c r="B762" s="76">
        <v>760</v>
      </c>
      <c r="C762" s="18" t="s">
        <v>11386</v>
      </c>
      <c r="D762" s="76" t="s">
        <v>477</v>
      </c>
      <c r="E762" s="76" t="str">
        <f>VLOOKUP($D762,'Master Partnumber'!$C:$E,3,FALSE)</f>
        <v>F0600</v>
      </c>
      <c r="F762" s="76" t="str">
        <f>VLOOKUP($D762,'Master Partnumber'!$C:$E,2,FALSE)</f>
        <v>VALVE SEAT</v>
      </c>
      <c r="G762" s="37">
        <v>2100</v>
      </c>
      <c r="H762" s="76" t="s">
        <v>7782</v>
      </c>
      <c r="I762" s="76" t="s">
        <v>532</v>
      </c>
      <c r="J762" s="27" t="s">
        <v>13303</v>
      </c>
    </row>
    <row r="763" spans="2:10" hidden="1" x14ac:dyDescent="0.35">
      <c r="B763" s="76">
        <v>761</v>
      </c>
      <c r="C763" s="18" t="s">
        <v>11386</v>
      </c>
      <c r="D763" s="18" t="s">
        <v>477</v>
      </c>
      <c r="E763" s="76" t="str">
        <f>VLOOKUP($D763,'Master Partnumber'!$C:$E,3,FALSE)</f>
        <v>F0600</v>
      </c>
      <c r="F763" s="76" t="str">
        <f>VLOOKUP($D763,'Master Partnumber'!$C:$E,2,FALSE)</f>
        <v>VALVE SEAT</v>
      </c>
      <c r="G763" s="37">
        <v>2100</v>
      </c>
      <c r="H763" s="76" t="s">
        <v>7782</v>
      </c>
      <c r="I763" s="76" t="s">
        <v>532</v>
      </c>
      <c r="J763" s="27" t="s">
        <v>13303</v>
      </c>
    </row>
    <row r="764" spans="2:10" hidden="1" x14ac:dyDescent="0.35">
      <c r="B764" s="76">
        <v>762</v>
      </c>
      <c r="C764" s="18" t="s">
        <v>11386</v>
      </c>
      <c r="D764" s="76" t="s">
        <v>477</v>
      </c>
      <c r="E764" s="76" t="str">
        <f>VLOOKUP($D764,'Master Partnumber'!$C:$E,3,FALSE)</f>
        <v>F0600</v>
      </c>
      <c r="F764" s="76" t="str">
        <f>VLOOKUP($D764,'Master Partnumber'!$C:$E,2,FALSE)</f>
        <v>VALVE SEAT</v>
      </c>
      <c r="G764" s="37">
        <v>2100</v>
      </c>
      <c r="H764" s="76" t="s">
        <v>7782</v>
      </c>
      <c r="I764" s="76" t="s">
        <v>532</v>
      </c>
      <c r="J764" s="27" t="s">
        <v>13303</v>
      </c>
    </row>
    <row r="765" spans="2:10" hidden="1" x14ac:dyDescent="0.35">
      <c r="B765" s="76">
        <v>763</v>
      </c>
      <c r="C765" s="18" t="s">
        <v>11386</v>
      </c>
      <c r="D765" s="18" t="s">
        <v>477</v>
      </c>
      <c r="E765" s="76" t="str">
        <f>VLOOKUP($D765,'Master Partnumber'!$C:$E,3,FALSE)</f>
        <v>F0600</v>
      </c>
      <c r="F765" s="76" t="str">
        <f>VLOOKUP($D765,'Master Partnumber'!$C:$E,2,FALSE)</f>
        <v>VALVE SEAT</v>
      </c>
      <c r="G765" s="37">
        <v>2100</v>
      </c>
      <c r="H765" s="76" t="s">
        <v>7782</v>
      </c>
      <c r="I765" s="76" t="s">
        <v>532</v>
      </c>
      <c r="J765" s="27" t="s">
        <v>13303</v>
      </c>
    </row>
    <row r="766" spans="2:10" hidden="1" x14ac:dyDescent="0.35">
      <c r="B766" s="76">
        <v>764</v>
      </c>
      <c r="C766" s="18" t="s">
        <v>11386</v>
      </c>
      <c r="D766" s="76" t="s">
        <v>477</v>
      </c>
      <c r="E766" s="76" t="str">
        <f>VLOOKUP($D766,'Master Partnumber'!$C:$E,3,FALSE)</f>
        <v>F0600</v>
      </c>
      <c r="F766" s="76" t="str">
        <f>VLOOKUP($D766,'Master Partnumber'!$C:$E,2,FALSE)</f>
        <v>VALVE SEAT</v>
      </c>
      <c r="G766" s="37">
        <v>2100</v>
      </c>
      <c r="H766" s="76" t="s">
        <v>7782</v>
      </c>
      <c r="I766" s="76" t="s">
        <v>532</v>
      </c>
      <c r="J766" s="27" t="s">
        <v>13303</v>
      </c>
    </row>
    <row r="767" spans="2:10" hidden="1" x14ac:dyDescent="0.35">
      <c r="B767" s="76">
        <v>765</v>
      </c>
      <c r="C767" s="18" t="s">
        <v>11386</v>
      </c>
      <c r="D767" s="18" t="s">
        <v>477</v>
      </c>
      <c r="E767" s="76" t="str">
        <f>VLOOKUP($D767,'Master Partnumber'!$C:$E,3,FALSE)</f>
        <v>F0600</v>
      </c>
      <c r="F767" s="76" t="str">
        <f>VLOOKUP($D767,'Master Partnumber'!$C:$E,2,FALSE)</f>
        <v>VALVE SEAT</v>
      </c>
      <c r="G767" s="37">
        <v>2100</v>
      </c>
      <c r="H767" s="76" t="s">
        <v>7782</v>
      </c>
      <c r="I767" s="76" t="s">
        <v>532</v>
      </c>
      <c r="J767" s="27" t="s">
        <v>13303</v>
      </c>
    </row>
    <row r="768" spans="2:10" hidden="1" x14ac:dyDescent="0.35">
      <c r="B768" s="76">
        <v>766</v>
      </c>
      <c r="C768" s="18" t="s">
        <v>11386</v>
      </c>
      <c r="D768" s="76" t="s">
        <v>477</v>
      </c>
      <c r="E768" s="76" t="str">
        <f>VLOOKUP($D768,'Master Partnumber'!$C:$E,3,FALSE)</f>
        <v>F0600</v>
      </c>
      <c r="F768" s="76" t="str">
        <f>VLOOKUP($D768,'Master Partnumber'!$C:$E,2,FALSE)</f>
        <v>VALVE SEAT</v>
      </c>
      <c r="G768" s="37">
        <v>2100</v>
      </c>
      <c r="H768" s="76" t="s">
        <v>7782</v>
      </c>
      <c r="I768" s="76" t="s">
        <v>532</v>
      </c>
      <c r="J768" s="27" t="s">
        <v>13303</v>
      </c>
    </row>
    <row r="769" spans="2:10" hidden="1" x14ac:dyDescent="0.35">
      <c r="B769" s="76">
        <v>767</v>
      </c>
      <c r="C769" s="18" t="s">
        <v>11386</v>
      </c>
      <c r="D769" s="18" t="s">
        <v>477</v>
      </c>
      <c r="E769" s="76" t="str">
        <f>VLOOKUP($D769,'Master Partnumber'!$C:$E,3,FALSE)</f>
        <v>F0600</v>
      </c>
      <c r="F769" s="76" t="str">
        <f>VLOOKUP($D769,'Master Partnumber'!$C:$E,2,FALSE)</f>
        <v>VALVE SEAT</v>
      </c>
      <c r="G769" s="37">
        <v>2100</v>
      </c>
      <c r="H769" s="76" t="s">
        <v>7782</v>
      </c>
      <c r="I769" s="76" t="s">
        <v>532</v>
      </c>
      <c r="J769" s="27" t="s">
        <v>13303</v>
      </c>
    </row>
    <row r="770" spans="2:10" hidden="1" x14ac:dyDescent="0.35">
      <c r="B770" s="76">
        <v>768</v>
      </c>
      <c r="C770" s="18" t="s">
        <v>11386</v>
      </c>
      <c r="D770" s="76" t="s">
        <v>477</v>
      </c>
      <c r="E770" s="76" t="str">
        <f>VLOOKUP($D770,'Master Partnumber'!$C:$E,3,FALSE)</f>
        <v>F0600</v>
      </c>
      <c r="F770" s="76" t="str">
        <f>VLOOKUP($D770,'Master Partnumber'!$C:$E,2,FALSE)</f>
        <v>VALVE SEAT</v>
      </c>
      <c r="G770" s="37">
        <v>2100</v>
      </c>
      <c r="H770" s="76" t="s">
        <v>7782</v>
      </c>
      <c r="I770" s="76" t="s">
        <v>532</v>
      </c>
      <c r="J770" s="27" t="s">
        <v>13303</v>
      </c>
    </row>
    <row r="771" spans="2:10" hidden="1" x14ac:dyDescent="0.35">
      <c r="B771" s="76">
        <v>769</v>
      </c>
      <c r="C771" s="18" t="s">
        <v>11386</v>
      </c>
      <c r="D771" s="18" t="s">
        <v>477</v>
      </c>
      <c r="E771" s="76" t="str">
        <f>VLOOKUP($D771,'Master Partnumber'!$C:$E,3,FALSE)</f>
        <v>F0600</v>
      </c>
      <c r="F771" s="76" t="str">
        <f>VLOOKUP($D771,'Master Partnumber'!$C:$E,2,FALSE)</f>
        <v>VALVE SEAT</v>
      </c>
      <c r="G771" s="37">
        <v>2100</v>
      </c>
      <c r="H771" s="76" t="s">
        <v>7782</v>
      </c>
      <c r="I771" s="76" t="s">
        <v>532</v>
      </c>
      <c r="J771" s="27" t="s">
        <v>13303</v>
      </c>
    </row>
    <row r="772" spans="2:10" hidden="1" x14ac:dyDescent="0.35">
      <c r="B772" s="76">
        <v>770</v>
      </c>
      <c r="C772" s="18" t="s">
        <v>11386</v>
      </c>
      <c r="D772" s="76" t="s">
        <v>477</v>
      </c>
      <c r="E772" s="76" t="str">
        <f>VLOOKUP($D772,'Master Partnumber'!$C:$E,3,FALSE)</f>
        <v>F0600</v>
      </c>
      <c r="F772" s="76" t="str">
        <f>VLOOKUP($D772,'Master Partnumber'!$C:$E,2,FALSE)</f>
        <v>VALVE SEAT</v>
      </c>
      <c r="G772" s="37">
        <v>2100</v>
      </c>
      <c r="H772" s="76" t="s">
        <v>7782</v>
      </c>
      <c r="I772" s="76" t="s">
        <v>532</v>
      </c>
      <c r="J772" s="27" t="s">
        <v>13303</v>
      </c>
    </row>
    <row r="773" spans="2:10" hidden="1" x14ac:dyDescent="0.35">
      <c r="B773" s="76">
        <v>771</v>
      </c>
      <c r="C773" s="18" t="s">
        <v>11386</v>
      </c>
      <c r="D773" s="18" t="s">
        <v>477</v>
      </c>
      <c r="E773" s="76" t="str">
        <f>VLOOKUP($D773,'Master Partnumber'!$C:$E,3,FALSE)</f>
        <v>F0600</v>
      </c>
      <c r="F773" s="76" t="str">
        <f>VLOOKUP($D773,'Master Partnumber'!$C:$E,2,FALSE)</f>
        <v>VALVE SEAT</v>
      </c>
      <c r="G773" s="37">
        <v>2100</v>
      </c>
      <c r="H773" s="76" t="s">
        <v>7782</v>
      </c>
      <c r="I773" s="76" t="s">
        <v>532</v>
      </c>
      <c r="J773" s="27" t="s">
        <v>13303</v>
      </c>
    </row>
    <row r="774" spans="2:10" hidden="1" x14ac:dyDescent="0.35">
      <c r="B774" s="76">
        <v>772</v>
      </c>
      <c r="C774" s="18" t="s">
        <v>11386</v>
      </c>
      <c r="D774" s="76" t="s">
        <v>477</v>
      </c>
      <c r="E774" s="76" t="str">
        <f>VLOOKUP($D774,'Master Partnumber'!$C:$E,3,FALSE)</f>
        <v>F0600</v>
      </c>
      <c r="F774" s="76" t="str">
        <f>VLOOKUP($D774,'Master Partnumber'!$C:$E,2,FALSE)</f>
        <v>VALVE SEAT</v>
      </c>
      <c r="G774" s="37">
        <v>2100</v>
      </c>
      <c r="H774" s="76" t="s">
        <v>7782</v>
      </c>
      <c r="I774" s="76" t="s">
        <v>532</v>
      </c>
      <c r="J774" s="27" t="s">
        <v>13303</v>
      </c>
    </row>
    <row r="775" spans="2:10" hidden="1" x14ac:dyDescent="0.35">
      <c r="B775" s="76">
        <v>773</v>
      </c>
      <c r="C775" s="18" t="s">
        <v>11386</v>
      </c>
      <c r="D775" s="18" t="s">
        <v>477</v>
      </c>
      <c r="E775" s="76" t="str">
        <f>VLOOKUP($D775,'Master Partnumber'!$C:$E,3,FALSE)</f>
        <v>F0600</v>
      </c>
      <c r="F775" s="76" t="str">
        <f>VLOOKUP($D775,'Master Partnumber'!$C:$E,2,FALSE)</f>
        <v>VALVE SEAT</v>
      </c>
      <c r="G775" s="37">
        <v>2100</v>
      </c>
      <c r="H775" s="76" t="s">
        <v>7782</v>
      </c>
      <c r="I775" s="76" t="s">
        <v>532</v>
      </c>
      <c r="J775" s="27" t="s">
        <v>13303</v>
      </c>
    </row>
    <row r="776" spans="2:10" hidden="1" x14ac:dyDescent="0.35">
      <c r="B776" s="76">
        <v>774</v>
      </c>
      <c r="C776" s="18" t="s">
        <v>11386</v>
      </c>
      <c r="D776" s="76" t="s">
        <v>477</v>
      </c>
      <c r="E776" s="76" t="str">
        <f>VLOOKUP($D776,'Master Partnumber'!$C:$E,3,FALSE)</f>
        <v>F0600</v>
      </c>
      <c r="F776" s="76" t="str">
        <f>VLOOKUP($D776,'Master Partnumber'!$C:$E,2,FALSE)</f>
        <v>VALVE SEAT</v>
      </c>
      <c r="G776" s="37">
        <v>2100</v>
      </c>
      <c r="H776" s="76" t="s">
        <v>7782</v>
      </c>
      <c r="I776" s="76" t="s">
        <v>532</v>
      </c>
      <c r="J776" s="27" t="s">
        <v>13303</v>
      </c>
    </row>
    <row r="777" spans="2:10" hidden="1" x14ac:dyDescent="0.35">
      <c r="B777" s="76">
        <v>775</v>
      </c>
      <c r="C777" s="18" t="s">
        <v>11386</v>
      </c>
      <c r="D777" s="18" t="s">
        <v>477</v>
      </c>
      <c r="E777" s="76" t="str">
        <f>VLOOKUP($D777,'Master Partnumber'!$C:$E,3,FALSE)</f>
        <v>F0600</v>
      </c>
      <c r="F777" s="76" t="str">
        <f>VLOOKUP($D777,'Master Partnumber'!$C:$E,2,FALSE)</f>
        <v>VALVE SEAT</v>
      </c>
      <c r="G777" s="37">
        <v>2100</v>
      </c>
      <c r="H777" s="76" t="s">
        <v>7782</v>
      </c>
      <c r="I777" s="76" t="s">
        <v>532</v>
      </c>
      <c r="J777" s="27" t="s">
        <v>13303</v>
      </c>
    </row>
    <row r="778" spans="2:10" hidden="1" x14ac:dyDescent="0.35">
      <c r="B778" s="76">
        <v>776</v>
      </c>
      <c r="C778" s="18" t="s">
        <v>11386</v>
      </c>
      <c r="D778" s="76" t="s">
        <v>477</v>
      </c>
      <c r="E778" s="76" t="str">
        <f>VLOOKUP($D778,'Master Partnumber'!$C:$E,3,FALSE)</f>
        <v>F0600</v>
      </c>
      <c r="F778" s="76" t="str">
        <f>VLOOKUP($D778,'Master Partnumber'!$C:$E,2,FALSE)</f>
        <v>VALVE SEAT</v>
      </c>
      <c r="G778" s="37">
        <v>2100</v>
      </c>
      <c r="H778" s="76" t="s">
        <v>7782</v>
      </c>
      <c r="I778" s="76" t="s">
        <v>532</v>
      </c>
      <c r="J778" s="27" t="s">
        <v>13303</v>
      </c>
    </row>
    <row r="779" spans="2:10" hidden="1" x14ac:dyDescent="0.35">
      <c r="B779" s="76">
        <v>777</v>
      </c>
      <c r="C779" s="18" t="s">
        <v>11386</v>
      </c>
      <c r="D779" s="18" t="s">
        <v>477</v>
      </c>
      <c r="E779" s="76" t="str">
        <f>VLOOKUP($D779,'Master Partnumber'!$C:$E,3,FALSE)</f>
        <v>F0600</v>
      </c>
      <c r="F779" s="76" t="str">
        <f>VLOOKUP($D779,'Master Partnumber'!$C:$E,2,FALSE)</f>
        <v>VALVE SEAT</v>
      </c>
      <c r="G779" s="37">
        <v>2100</v>
      </c>
      <c r="H779" s="76" t="s">
        <v>7782</v>
      </c>
      <c r="I779" s="76" t="s">
        <v>532</v>
      </c>
      <c r="J779" s="27" t="s">
        <v>13303</v>
      </c>
    </row>
    <row r="780" spans="2:10" hidden="1" x14ac:dyDescent="0.35">
      <c r="B780" s="76">
        <v>778</v>
      </c>
      <c r="C780" s="18" t="s">
        <v>11386</v>
      </c>
      <c r="D780" s="76" t="s">
        <v>477</v>
      </c>
      <c r="E780" s="76" t="str">
        <f>VLOOKUP($D780,'Master Partnumber'!$C:$E,3,FALSE)</f>
        <v>F0600</v>
      </c>
      <c r="F780" s="76" t="str">
        <f>VLOOKUP($D780,'Master Partnumber'!$C:$E,2,FALSE)</f>
        <v>VALVE SEAT</v>
      </c>
      <c r="G780" s="37">
        <v>2100</v>
      </c>
      <c r="H780" s="76" t="s">
        <v>7782</v>
      </c>
      <c r="I780" s="76" t="s">
        <v>532</v>
      </c>
      <c r="J780" s="27" t="s">
        <v>13303</v>
      </c>
    </row>
    <row r="781" spans="2:10" hidden="1" x14ac:dyDescent="0.35">
      <c r="B781" s="76">
        <v>779</v>
      </c>
      <c r="C781" s="18" t="s">
        <v>11386</v>
      </c>
      <c r="D781" s="18" t="s">
        <v>477</v>
      </c>
      <c r="E781" s="76" t="str">
        <f>VLOOKUP($D781,'Master Partnumber'!$C:$E,3,FALSE)</f>
        <v>F0600</v>
      </c>
      <c r="F781" s="76" t="str">
        <f>VLOOKUP($D781,'Master Partnumber'!$C:$E,2,FALSE)</f>
        <v>VALVE SEAT</v>
      </c>
      <c r="G781" s="37">
        <v>2100</v>
      </c>
      <c r="H781" s="76" t="s">
        <v>7782</v>
      </c>
      <c r="I781" s="76" t="s">
        <v>532</v>
      </c>
      <c r="J781" s="27" t="s">
        <v>13303</v>
      </c>
    </row>
    <row r="782" spans="2:10" hidden="1" x14ac:dyDescent="0.35">
      <c r="B782" s="76">
        <v>780</v>
      </c>
      <c r="C782" s="18" t="s">
        <v>11386</v>
      </c>
      <c r="D782" s="76" t="s">
        <v>477</v>
      </c>
      <c r="E782" s="76" t="str">
        <f>VLOOKUP($D782,'Master Partnumber'!$C:$E,3,FALSE)</f>
        <v>F0600</v>
      </c>
      <c r="F782" s="76" t="str">
        <f>VLOOKUP($D782,'Master Partnumber'!$C:$E,2,FALSE)</f>
        <v>VALVE SEAT</v>
      </c>
      <c r="G782" s="37">
        <v>2100</v>
      </c>
      <c r="H782" s="76" t="s">
        <v>7782</v>
      </c>
      <c r="I782" s="76" t="s">
        <v>532</v>
      </c>
      <c r="J782" s="27" t="s">
        <v>13303</v>
      </c>
    </row>
    <row r="783" spans="2:10" hidden="1" x14ac:dyDescent="0.35">
      <c r="B783" s="76">
        <v>781</v>
      </c>
      <c r="C783" s="18" t="s">
        <v>11386</v>
      </c>
      <c r="D783" s="18" t="s">
        <v>477</v>
      </c>
      <c r="E783" s="76" t="str">
        <f>VLOOKUP($D783,'Master Partnumber'!$C:$E,3,FALSE)</f>
        <v>F0600</v>
      </c>
      <c r="F783" s="76" t="str">
        <f>VLOOKUP($D783,'Master Partnumber'!$C:$E,2,FALSE)</f>
        <v>VALVE SEAT</v>
      </c>
      <c r="G783" s="37">
        <v>2100</v>
      </c>
      <c r="H783" s="76" t="s">
        <v>7782</v>
      </c>
      <c r="I783" s="76" t="s">
        <v>532</v>
      </c>
      <c r="J783" s="27" t="s">
        <v>13303</v>
      </c>
    </row>
    <row r="784" spans="2:10" hidden="1" x14ac:dyDescent="0.35">
      <c r="B784" s="76">
        <v>782</v>
      </c>
      <c r="C784" s="18" t="s">
        <v>11386</v>
      </c>
      <c r="D784" s="76" t="s">
        <v>477</v>
      </c>
      <c r="E784" s="76" t="str">
        <f>VLOOKUP($D784,'Master Partnumber'!$C:$E,3,FALSE)</f>
        <v>F0600</v>
      </c>
      <c r="F784" s="76" t="str">
        <f>VLOOKUP($D784,'Master Partnumber'!$C:$E,2,FALSE)</f>
        <v>VALVE SEAT</v>
      </c>
      <c r="G784" s="37">
        <v>2100</v>
      </c>
      <c r="H784" s="76" t="s">
        <v>7782</v>
      </c>
      <c r="I784" s="76" t="s">
        <v>532</v>
      </c>
      <c r="J784" s="27" t="s">
        <v>13303</v>
      </c>
    </row>
    <row r="785" spans="2:10" hidden="1" x14ac:dyDescent="0.35">
      <c r="B785" s="76">
        <v>783</v>
      </c>
      <c r="C785" s="18" t="s">
        <v>11386</v>
      </c>
      <c r="D785" s="18" t="s">
        <v>477</v>
      </c>
      <c r="E785" s="76" t="str">
        <f>VLOOKUP($D785,'Master Partnumber'!$C:$E,3,FALSE)</f>
        <v>F0600</v>
      </c>
      <c r="F785" s="76" t="str">
        <f>VLOOKUP($D785,'Master Partnumber'!$C:$E,2,FALSE)</f>
        <v>VALVE SEAT</v>
      </c>
      <c r="G785" s="37">
        <v>2100</v>
      </c>
      <c r="H785" s="76" t="s">
        <v>7782</v>
      </c>
      <c r="I785" s="76" t="s">
        <v>532</v>
      </c>
      <c r="J785" s="27" t="s">
        <v>13303</v>
      </c>
    </row>
    <row r="786" spans="2:10" hidden="1" x14ac:dyDescent="0.35">
      <c r="B786" s="76">
        <v>784</v>
      </c>
      <c r="C786" s="18" t="s">
        <v>11386</v>
      </c>
      <c r="D786" s="76" t="s">
        <v>477</v>
      </c>
      <c r="E786" s="76" t="str">
        <f>VLOOKUP($D786,'Master Partnumber'!$C:$E,3,FALSE)</f>
        <v>F0600</v>
      </c>
      <c r="F786" s="76" t="str">
        <f>VLOOKUP($D786,'Master Partnumber'!$C:$E,2,FALSE)</f>
        <v>VALVE SEAT</v>
      </c>
      <c r="G786" s="37">
        <v>2100</v>
      </c>
      <c r="H786" s="76" t="s">
        <v>7782</v>
      </c>
      <c r="I786" s="76" t="s">
        <v>532</v>
      </c>
      <c r="J786" s="27" t="s">
        <v>13303</v>
      </c>
    </row>
    <row r="787" spans="2:10" hidden="1" x14ac:dyDescent="0.35">
      <c r="B787" s="76">
        <v>785</v>
      </c>
      <c r="C787" s="18" t="s">
        <v>11386</v>
      </c>
      <c r="D787" s="18" t="s">
        <v>477</v>
      </c>
      <c r="E787" s="76" t="str">
        <f>VLOOKUP($D787,'Master Partnumber'!$C:$E,3,FALSE)</f>
        <v>F0600</v>
      </c>
      <c r="F787" s="76" t="str">
        <f>VLOOKUP($D787,'Master Partnumber'!$C:$E,2,FALSE)</f>
        <v>VALVE SEAT</v>
      </c>
      <c r="G787" s="37">
        <v>2100</v>
      </c>
      <c r="H787" s="76" t="s">
        <v>7782</v>
      </c>
      <c r="I787" s="76" t="s">
        <v>532</v>
      </c>
      <c r="J787" s="27" t="s">
        <v>13303</v>
      </c>
    </row>
    <row r="788" spans="2:10" hidden="1" x14ac:dyDescent="0.35">
      <c r="B788" s="76">
        <v>786</v>
      </c>
      <c r="C788" s="18" t="s">
        <v>11386</v>
      </c>
      <c r="D788" s="76" t="s">
        <v>477</v>
      </c>
      <c r="E788" s="76" t="str">
        <f>VLOOKUP($D788,'Master Partnumber'!$C:$E,3,FALSE)</f>
        <v>F0600</v>
      </c>
      <c r="F788" s="76" t="str">
        <f>VLOOKUP($D788,'Master Partnumber'!$C:$E,2,FALSE)</f>
        <v>VALVE SEAT</v>
      </c>
      <c r="G788" s="37">
        <v>2100</v>
      </c>
      <c r="H788" s="76" t="s">
        <v>7782</v>
      </c>
      <c r="I788" s="76" t="s">
        <v>532</v>
      </c>
      <c r="J788" s="27" t="s">
        <v>13303</v>
      </c>
    </row>
    <row r="789" spans="2:10" hidden="1" x14ac:dyDescent="0.35">
      <c r="B789" s="76">
        <v>787</v>
      </c>
      <c r="C789" s="18" t="s">
        <v>11386</v>
      </c>
      <c r="D789" s="18" t="s">
        <v>477</v>
      </c>
      <c r="E789" s="76" t="str">
        <f>VLOOKUP($D789,'Master Partnumber'!$C:$E,3,FALSE)</f>
        <v>F0600</v>
      </c>
      <c r="F789" s="76" t="str">
        <f>VLOOKUP($D789,'Master Partnumber'!$C:$E,2,FALSE)</f>
        <v>VALVE SEAT</v>
      </c>
      <c r="G789" s="37">
        <v>2100</v>
      </c>
      <c r="H789" s="76" t="s">
        <v>7782</v>
      </c>
      <c r="I789" s="76" t="s">
        <v>532</v>
      </c>
      <c r="J789" s="27" t="s">
        <v>13303</v>
      </c>
    </row>
    <row r="790" spans="2:10" hidden="1" x14ac:dyDescent="0.35">
      <c r="B790" s="76">
        <v>788</v>
      </c>
      <c r="C790" s="18" t="s">
        <v>11386</v>
      </c>
      <c r="D790" s="76" t="s">
        <v>477</v>
      </c>
      <c r="E790" s="76" t="str">
        <f>VLOOKUP($D790,'Master Partnumber'!$C:$E,3,FALSE)</f>
        <v>F0600</v>
      </c>
      <c r="F790" s="76" t="str">
        <f>VLOOKUP($D790,'Master Partnumber'!$C:$E,2,FALSE)</f>
        <v>VALVE SEAT</v>
      </c>
      <c r="G790" s="37">
        <v>2100</v>
      </c>
      <c r="H790" s="76" t="s">
        <v>7782</v>
      </c>
      <c r="I790" s="76" t="s">
        <v>532</v>
      </c>
      <c r="J790" s="27" t="s">
        <v>13303</v>
      </c>
    </row>
    <row r="791" spans="2:10" hidden="1" x14ac:dyDescent="0.35">
      <c r="B791" s="76">
        <v>789</v>
      </c>
      <c r="C791" s="18" t="s">
        <v>11386</v>
      </c>
      <c r="D791" s="18" t="s">
        <v>477</v>
      </c>
      <c r="E791" s="76" t="str">
        <f>VLOOKUP($D791,'Master Partnumber'!$C:$E,3,FALSE)</f>
        <v>F0600</v>
      </c>
      <c r="F791" s="76" t="str">
        <f>VLOOKUP($D791,'Master Partnumber'!$C:$E,2,FALSE)</f>
        <v>VALVE SEAT</v>
      </c>
      <c r="G791" s="37">
        <v>2100</v>
      </c>
      <c r="H791" s="76" t="s">
        <v>7782</v>
      </c>
      <c r="I791" s="76" t="s">
        <v>532</v>
      </c>
      <c r="J791" s="27" t="s">
        <v>13303</v>
      </c>
    </row>
    <row r="792" spans="2:10" hidden="1" x14ac:dyDescent="0.35">
      <c r="B792" s="76">
        <v>790</v>
      </c>
      <c r="C792" s="18" t="s">
        <v>11386</v>
      </c>
      <c r="D792" s="76" t="s">
        <v>477</v>
      </c>
      <c r="E792" s="76" t="str">
        <f>VLOOKUP($D792,'Master Partnumber'!$C:$E,3,FALSE)</f>
        <v>F0600</v>
      </c>
      <c r="F792" s="76" t="str">
        <f>VLOOKUP($D792,'Master Partnumber'!$C:$E,2,FALSE)</f>
        <v>VALVE SEAT</v>
      </c>
      <c r="G792" s="37">
        <v>2100</v>
      </c>
      <c r="H792" s="76" t="s">
        <v>7782</v>
      </c>
      <c r="I792" s="76" t="s">
        <v>532</v>
      </c>
      <c r="J792" s="27" t="s">
        <v>13303</v>
      </c>
    </row>
    <row r="793" spans="2:10" hidden="1" x14ac:dyDescent="0.35">
      <c r="B793" s="76">
        <v>791</v>
      </c>
      <c r="C793" s="18" t="s">
        <v>11386</v>
      </c>
      <c r="D793" s="18" t="s">
        <v>477</v>
      </c>
      <c r="E793" s="76" t="str">
        <f>VLOOKUP($D793,'Master Partnumber'!$C:$E,3,FALSE)</f>
        <v>F0600</v>
      </c>
      <c r="F793" s="76" t="str">
        <f>VLOOKUP($D793,'Master Partnumber'!$C:$E,2,FALSE)</f>
        <v>VALVE SEAT</v>
      </c>
      <c r="G793" s="37">
        <v>2100</v>
      </c>
      <c r="H793" s="76" t="s">
        <v>7782</v>
      </c>
      <c r="I793" s="76" t="s">
        <v>532</v>
      </c>
      <c r="J793" s="27" t="s">
        <v>13303</v>
      </c>
    </row>
    <row r="794" spans="2:10" hidden="1" x14ac:dyDescent="0.35">
      <c r="B794" s="76">
        <v>792</v>
      </c>
      <c r="C794" s="18" t="s">
        <v>11386</v>
      </c>
      <c r="D794" s="76" t="s">
        <v>477</v>
      </c>
      <c r="E794" s="76" t="str">
        <f>VLOOKUP($D794,'Master Partnumber'!$C:$E,3,FALSE)</f>
        <v>F0600</v>
      </c>
      <c r="F794" s="76" t="str">
        <f>VLOOKUP($D794,'Master Partnumber'!$C:$E,2,FALSE)</f>
        <v>VALVE SEAT</v>
      </c>
      <c r="G794" s="37">
        <v>2100</v>
      </c>
      <c r="H794" s="76" t="s">
        <v>7782</v>
      </c>
      <c r="I794" s="76" t="s">
        <v>532</v>
      </c>
      <c r="J794" s="27" t="s">
        <v>13303</v>
      </c>
    </row>
    <row r="795" spans="2:10" hidden="1" x14ac:dyDescent="0.35">
      <c r="B795" s="76">
        <v>793</v>
      </c>
      <c r="C795" s="18" t="s">
        <v>11386</v>
      </c>
      <c r="D795" s="18" t="s">
        <v>477</v>
      </c>
      <c r="E795" s="76" t="str">
        <f>VLOOKUP($D795,'Master Partnumber'!$C:$E,3,FALSE)</f>
        <v>F0600</v>
      </c>
      <c r="F795" s="76" t="str">
        <f>VLOOKUP($D795,'Master Partnumber'!$C:$E,2,FALSE)</f>
        <v>VALVE SEAT</v>
      </c>
      <c r="G795" s="37">
        <v>2100</v>
      </c>
      <c r="H795" s="76" t="s">
        <v>7782</v>
      </c>
      <c r="I795" s="76" t="s">
        <v>532</v>
      </c>
      <c r="J795" s="27" t="s">
        <v>13303</v>
      </c>
    </row>
    <row r="796" spans="2:10" hidden="1" x14ac:dyDescent="0.35">
      <c r="B796" s="76">
        <v>794</v>
      </c>
      <c r="C796" s="18" t="s">
        <v>11386</v>
      </c>
      <c r="D796" s="76" t="s">
        <v>477</v>
      </c>
      <c r="E796" s="76" t="str">
        <f>VLOOKUP($D796,'Master Partnumber'!$C:$E,3,FALSE)</f>
        <v>F0600</v>
      </c>
      <c r="F796" s="76" t="str">
        <f>VLOOKUP($D796,'Master Partnumber'!$C:$E,2,FALSE)</f>
        <v>VALVE SEAT</v>
      </c>
      <c r="G796" s="37">
        <v>2100</v>
      </c>
      <c r="H796" s="76" t="s">
        <v>7782</v>
      </c>
      <c r="I796" s="76" t="s">
        <v>532</v>
      </c>
      <c r="J796" s="27" t="s">
        <v>13303</v>
      </c>
    </row>
    <row r="797" spans="2:10" hidden="1" x14ac:dyDescent="0.35">
      <c r="B797" s="76">
        <v>795</v>
      </c>
      <c r="C797" s="18" t="s">
        <v>11386</v>
      </c>
      <c r="D797" s="18" t="s">
        <v>477</v>
      </c>
      <c r="E797" s="76" t="str">
        <f>VLOOKUP($D797,'Master Partnumber'!$C:$E,3,FALSE)</f>
        <v>F0600</v>
      </c>
      <c r="F797" s="76" t="str">
        <f>VLOOKUP($D797,'Master Partnumber'!$C:$E,2,FALSE)</f>
        <v>VALVE SEAT</v>
      </c>
      <c r="G797" s="37">
        <v>2100</v>
      </c>
      <c r="H797" s="76" t="s">
        <v>7782</v>
      </c>
      <c r="I797" s="76" t="s">
        <v>532</v>
      </c>
      <c r="J797" s="27" t="s">
        <v>13303</v>
      </c>
    </row>
    <row r="798" spans="2:10" hidden="1" x14ac:dyDescent="0.35">
      <c r="B798" s="76">
        <v>796</v>
      </c>
      <c r="C798" s="18" t="s">
        <v>11386</v>
      </c>
      <c r="D798" s="76" t="s">
        <v>477</v>
      </c>
      <c r="E798" s="76" t="str">
        <f>VLOOKUP($D798,'Master Partnumber'!$C:$E,3,FALSE)</f>
        <v>F0600</v>
      </c>
      <c r="F798" s="76" t="str">
        <f>VLOOKUP($D798,'Master Partnumber'!$C:$E,2,FALSE)</f>
        <v>VALVE SEAT</v>
      </c>
      <c r="G798" s="37">
        <v>2100</v>
      </c>
      <c r="H798" s="76" t="s">
        <v>7782</v>
      </c>
      <c r="I798" s="76" t="s">
        <v>532</v>
      </c>
      <c r="J798" s="27" t="s">
        <v>13303</v>
      </c>
    </row>
    <row r="799" spans="2:10" hidden="1" x14ac:dyDescent="0.35">
      <c r="B799" s="76">
        <v>797</v>
      </c>
      <c r="C799" s="18" t="s">
        <v>11386</v>
      </c>
      <c r="D799" s="18" t="s">
        <v>477</v>
      </c>
      <c r="E799" s="76" t="str">
        <f>VLOOKUP($D799,'Master Partnumber'!$C:$E,3,FALSE)</f>
        <v>F0600</v>
      </c>
      <c r="F799" s="76" t="str">
        <f>VLOOKUP($D799,'Master Partnumber'!$C:$E,2,FALSE)</f>
        <v>VALVE SEAT</v>
      </c>
      <c r="G799" s="37">
        <v>2100</v>
      </c>
      <c r="H799" s="76" t="s">
        <v>7782</v>
      </c>
      <c r="I799" s="76" t="s">
        <v>532</v>
      </c>
      <c r="J799" s="27" t="s">
        <v>13303</v>
      </c>
    </row>
    <row r="800" spans="2:10" hidden="1" x14ac:dyDescent="0.35">
      <c r="B800" s="76">
        <v>798</v>
      </c>
      <c r="C800" s="18" t="s">
        <v>11386</v>
      </c>
      <c r="D800" s="76" t="s">
        <v>477</v>
      </c>
      <c r="E800" s="76" t="str">
        <f>VLOOKUP($D800,'Master Partnumber'!$C:$E,3,FALSE)</f>
        <v>F0600</v>
      </c>
      <c r="F800" s="76" t="str">
        <f>VLOOKUP($D800,'Master Partnumber'!$C:$E,2,FALSE)</f>
        <v>VALVE SEAT</v>
      </c>
      <c r="G800" s="37">
        <v>2100</v>
      </c>
      <c r="H800" s="76" t="s">
        <v>7782</v>
      </c>
      <c r="I800" s="76" t="s">
        <v>532</v>
      </c>
      <c r="J800" s="27" t="s">
        <v>13303</v>
      </c>
    </row>
    <row r="801" spans="2:10" hidden="1" x14ac:dyDescent="0.35">
      <c r="B801" s="76">
        <v>799</v>
      </c>
      <c r="C801" s="18" t="s">
        <v>11386</v>
      </c>
      <c r="D801" s="18" t="s">
        <v>477</v>
      </c>
      <c r="E801" s="76" t="str">
        <f>VLOOKUP($D801,'Master Partnumber'!$C:$E,3,FALSE)</f>
        <v>F0600</v>
      </c>
      <c r="F801" s="76" t="str">
        <f>VLOOKUP($D801,'Master Partnumber'!$C:$E,2,FALSE)</f>
        <v>VALVE SEAT</v>
      </c>
      <c r="G801" s="37">
        <v>2100</v>
      </c>
      <c r="H801" s="76" t="s">
        <v>7782</v>
      </c>
      <c r="I801" s="76" t="s">
        <v>532</v>
      </c>
      <c r="J801" s="27" t="s">
        <v>13303</v>
      </c>
    </row>
    <row r="802" spans="2:10" hidden="1" x14ac:dyDescent="0.35">
      <c r="B802" s="76">
        <v>800</v>
      </c>
      <c r="C802" s="18" t="s">
        <v>11386</v>
      </c>
      <c r="D802" s="76" t="s">
        <v>477</v>
      </c>
      <c r="E802" s="76" t="str">
        <f>VLOOKUP($D802,'Master Partnumber'!$C:$E,3,FALSE)</f>
        <v>F0600</v>
      </c>
      <c r="F802" s="76" t="str">
        <f>VLOOKUP($D802,'Master Partnumber'!$C:$E,2,FALSE)</f>
        <v>VALVE SEAT</v>
      </c>
      <c r="G802" s="37">
        <v>2100</v>
      </c>
      <c r="H802" s="76" t="s">
        <v>7782</v>
      </c>
      <c r="I802" s="76" t="s">
        <v>532</v>
      </c>
      <c r="J802" s="27" t="s">
        <v>13303</v>
      </c>
    </row>
    <row r="803" spans="2:10" hidden="1" x14ac:dyDescent="0.35">
      <c r="B803" s="76">
        <v>801</v>
      </c>
      <c r="C803" s="18" t="s">
        <v>11386</v>
      </c>
      <c r="D803" s="18" t="s">
        <v>477</v>
      </c>
      <c r="E803" s="76" t="str">
        <f>VLOOKUP($D803,'Master Partnumber'!$C:$E,3,FALSE)</f>
        <v>F0600</v>
      </c>
      <c r="F803" s="76" t="str">
        <f>VLOOKUP($D803,'Master Partnumber'!$C:$E,2,FALSE)</f>
        <v>VALVE SEAT</v>
      </c>
      <c r="G803" s="37">
        <v>2100</v>
      </c>
      <c r="H803" s="76" t="s">
        <v>7782</v>
      </c>
      <c r="I803" s="76" t="s">
        <v>532</v>
      </c>
      <c r="J803" s="27" t="s">
        <v>13303</v>
      </c>
    </row>
    <row r="804" spans="2:10" hidden="1" x14ac:dyDescent="0.35">
      <c r="B804" s="76">
        <v>802</v>
      </c>
      <c r="C804" s="18" t="s">
        <v>11386</v>
      </c>
      <c r="D804" s="76" t="s">
        <v>477</v>
      </c>
      <c r="E804" s="76" t="str">
        <f>VLOOKUP($D804,'Master Partnumber'!$C:$E,3,FALSE)</f>
        <v>F0600</v>
      </c>
      <c r="F804" s="76" t="str">
        <f>VLOOKUP($D804,'Master Partnumber'!$C:$E,2,FALSE)</f>
        <v>VALVE SEAT</v>
      </c>
      <c r="G804" s="37">
        <v>2100</v>
      </c>
      <c r="H804" s="76" t="s">
        <v>7782</v>
      </c>
      <c r="I804" s="76" t="s">
        <v>532</v>
      </c>
      <c r="J804" s="27" t="s">
        <v>13303</v>
      </c>
    </row>
    <row r="805" spans="2:10" hidden="1" x14ac:dyDescent="0.35">
      <c r="B805" s="76">
        <v>803</v>
      </c>
      <c r="C805" s="18" t="s">
        <v>11386</v>
      </c>
      <c r="D805" s="18" t="s">
        <v>477</v>
      </c>
      <c r="E805" s="76" t="str">
        <f>VLOOKUP($D805,'Master Partnumber'!$C:$E,3,FALSE)</f>
        <v>F0600</v>
      </c>
      <c r="F805" s="76" t="str">
        <f>VLOOKUP($D805,'Master Partnumber'!$C:$E,2,FALSE)</f>
        <v>VALVE SEAT</v>
      </c>
      <c r="G805" s="37">
        <v>2100</v>
      </c>
      <c r="H805" s="76" t="s">
        <v>7782</v>
      </c>
      <c r="I805" s="76" t="s">
        <v>532</v>
      </c>
      <c r="J805" s="27" t="s">
        <v>13303</v>
      </c>
    </row>
    <row r="806" spans="2:10" hidden="1" x14ac:dyDescent="0.35">
      <c r="B806" s="76">
        <v>804</v>
      </c>
      <c r="C806" s="18" t="s">
        <v>11386</v>
      </c>
      <c r="D806" s="76" t="s">
        <v>477</v>
      </c>
      <c r="E806" s="76" t="str">
        <f>VLOOKUP($D806,'Master Partnumber'!$C:$E,3,FALSE)</f>
        <v>F0600</v>
      </c>
      <c r="F806" s="76" t="str">
        <f>VLOOKUP($D806,'Master Partnumber'!$C:$E,2,FALSE)</f>
        <v>VALVE SEAT</v>
      </c>
      <c r="G806" s="37">
        <v>2100</v>
      </c>
      <c r="H806" s="76" t="s">
        <v>7782</v>
      </c>
      <c r="I806" s="76" t="s">
        <v>532</v>
      </c>
      <c r="J806" s="27" t="s">
        <v>13303</v>
      </c>
    </row>
    <row r="807" spans="2:10" hidden="1" x14ac:dyDescent="0.35">
      <c r="B807" s="76">
        <v>805</v>
      </c>
      <c r="C807" s="18" t="s">
        <v>11386</v>
      </c>
      <c r="D807" s="18" t="s">
        <v>477</v>
      </c>
      <c r="E807" s="76" t="str">
        <f>VLOOKUP($D807,'Master Partnumber'!$C:$E,3,FALSE)</f>
        <v>F0600</v>
      </c>
      <c r="F807" s="76" t="str">
        <f>VLOOKUP($D807,'Master Partnumber'!$C:$E,2,FALSE)</f>
        <v>VALVE SEAT</v>
      </c>
      <c r="G807" s="37">
        <v>2100</v>
      </c>
      <c r="H807" s="76" t="s">
        <v>7782</v>
      </c>
      <c r="I807" s="76" t="s">
        <v>532</v>
      </c>
      <c r="J807" s="27" t="s">
        <v>13303</v>
      </c>
    </row>
    <row r="808" spans="2:10" hidden="1" x14ac:dyDescent="0.35">
      <c r="B808" s="76">
        <v>806</v>
      </c>
      <c r="C808" s="18" t="s">
        <v>11386</v>
      </c>
      <c r="D808" s="76" t="s">
        <v>477</v>
      </c>
      <c r="E808" s="76" t="str">
        <f>VLOOKUP($D808,'Master Partnumber'!$C:$E,3,FALSE)</f>
        <v>F0600</v>
      </c>
      <c r="F808" s="76" t="str">
        <f>VLOOKUP($D808,'Master Partnumber'!$C:$E,2,FALSE)</f>
        <v>VALVE SEAT</v>
      </c>
      <c r="G808" s="37">
        <v>2100</v>
      </c>
      <c r="H808" s="76" t="s">
        <v>7782</v>
      </c>
      <c r="I808" s="76" t="s">
        <v>532</v>
      </c>
      <c r="J808" s="27" t="s">
        <v>13303</v>
      </c>
    </row>
    <row r="809" spans="2:10" hidden="1" x14ac:dyDescent="0.35">
      <c r="B809" s="76">
        <v>807</v>
      </c>
      <c r="C809" s="18" t="s">
        <v>11386</v>
      </c>
      <c r="D809" s="18" t="s">
        <v>477</v>
      </c>
      <c r="E809" s="76" t="str">
        <f>VLOOKUP($D809,'Master Partnumber'!$C:$E,3,FALSE)</f>
        <v>F0600</v>
      </c>
      <c r="F809" s="76" t="str">
        <f>VLOOKUP($D809,'Master Partnumber'!$C:$E,2,FALSE)</f>
        <v>VALVE SEAT</v>
      </c>
      <c r="G809" s="37">
        <v>2100</v>
      </c>
      <c r="H809" s="76" t="s">
        <v>7782</v>
      </c>
      <c r="I809" s="76" t="s">
        <v>532</v>
      </c>
      <c r="J809" s="27" t="s">
        <v>13303</v>
      </c>
    </row>
    <row r="810" spans="2:10" hidden="1" x14ac:dyDescent="0.35">
      <c r="B810" s="76">
        <v>808</v>
      </c>
      <c r="C810" s="18" t="s">
        <v>11386</v>
      </c>
      <c r="D810" s="76" t="s">
        <v>477</v>
      </c>
      <c r="E810" s="76" t="str">
        <f>VLOOKUP($D810,'Master Partnumber'!$C:$E,3,FALSE)</f>
        <v>F0600</v>
      </c>
      <c r="F810" s="76" t="str">
        <f>VLOOKUP($D810,'Master Partnumber'!$C:$E,2,FALSE)</f>
        <v>VALVE SEAT</v>
      </c>
      <c r="G810" s="37">
        <v>2100</v>
      </c>
      <c r="H810" s="76" t="s">
        <v>7782</v>
      </c>
      <c r="I810" s="76" t="s">
        <v>532</v>
      </c>
      <c r="J810" s="27" t="s">
        <v>13303</v>
      </c>
    </row>
    <row r="811" spans="2:10" hidden="1" x14ac:dyDescent="0.35">
      <c r="B811" s="76">
        <v>809</v>
      </c>
      <c r="C811" s="18" t="s">
        <v>11386</v>
      </c>
      <c r="D811" s="18" t="s">
        <v>477</v>
      </c>
      <c r="E811" s="76" t="str">
        <f>VLOOKUP($D811,'Master Partnumber'!$C:$E,3,FALSE)</f>
        <v>F0600</v>
      </c>
      <c r="F811" s="76" t="str">
        <f>VLOOKUP($D811,'Master Partnumber'!$C:$E,2,FALSE)</f>
        <v>VALVE SEAT</v>
      </c>
      <c r="G811" s="37">
        <v>2100</v>
      </c>
      <c r="H811" s="76" t="s">
        <v>7782</v>
      </c>
      <c r="I811" s="76" t="s">
        <v>532</v>
      </c>
      <c r="J811" s="27" t="s">
        <v>13303</v>
      </c>
    </row>
    <row r="812" spans="2:10" hidden="1" x14ac:dyDescent="0.35">
      <c r="B812" s="76">
        <v>810</v>
      </c>
      <c r="C812" s="18" t="s">
        <v>11386</v>
      </c>
      <c r="D812" s="76" t="s">
        <v>477</v>
      </c>
      <c r="E812" s="76" t="str">
        <f>VLOOKUP($D812,'Master Partnumber'!$C:$E,3,FALSE)</f>
        <v>F0600</v>
      </c>
      <c r="F812" s="76" t="str">
        <f>VLOOKUP($D812,'Master Partnumber'!$C:$E,2,FALSE)</f>
        <v>VALVE SEAT</v>
      </c>
      <c r="G812" s="37">
        <v>2100</v>
      </c>
      <c r="H812" s="76" t="s">
        <v>7782</v>
      </c>
      <c r="I812" s="76" t="s">
        <v>532</v>
      </c>
      <c r="J812" s="27" t="s">
        <v>13303</v>
      </c>
    </row>
    <row r="813" spans="2:10" hidden="1" x14ac:dyDescent="0.35">
      <c r="B813" s="76">
        <v>811</v>
      </c>
      <c r="C813" s="18" t="s">
        <v>11386</v>
      </c>
      <c r="D813" s="18" t="s">
        <v>477</v>
      </c>
      <c r="E813" s="76" t="str">
        <f>VLOOKUP($D813,'Master Partnumber'!$C:$E,3,FALSE)</f>
        <v>F0600</v>
      </c>
      <c r="F813" s="76" t="str">
        <f>VLOOKUP($D813,'Master Partnumber'!$C:$E,2,FALSE)</f>
        <v>VALVE SEAT</v>
      </c>
      <c r="G813" s="37">
        <v>2100</v>
      </c>
      <c r="H813" s="76" t="s">
        <v>7782</v>
      </c>
      <c r="I813" s="76" t="s">
        <v>532</v>
      </c>
      <c r="J813" s="27" t="s">
        <v>13303</v>
      </c>
    </row>
    <row r="814" spans="2:10" hidden="1" x14ac:dyDescent="0.35">
      <c r="B814" s="76">
        <v>812</v>
      </c>
      <c r="C814" s="18" t="s">
        <v>11386</v>
      </c>
      <c r="D814" s="76" t="s">
        <v>472</v>
      </c>
      <c r="E814" s="76" t="str">
        <f>VLOOKUP($D814,'Master Partnumber'!$C:$E,3,FALSE)</f>
        <v>F0608</v>
      </c>
      <c r="F814" s="76" t="str">
        <f>VLOOKUP($D814,'Master Partnumber'!$C:$E,2,FALSE)</f>
        <v>SHAFT</v>
      </c>
      <c r="G814" s="37">
        <v>250</v>
      </c>
      <c r="H814" s="76" t="s">
        <v>7782</v>
      </c>
      <c r="I814" s="76" t="s">
        <v>532</v>
      </c>
      <c r="J814" s="27" t="s">
        <v>13303</v>
      </c>
    </row>
    <row r="815" spans="2:10" hidden="1" x14ac:dyDescent="0.35">
      <c r="B815" s="76">
        <v>813</v>
      </c>
      <c r="C815" s="18" t="s">
        <v>11386</v>
      </c>
      <c r="D815" s="18" t="s">
        <v>472</v>
      </c>
      <c r="E815" s="76" t="str">
        <f>VLOOKUP($D815,'Master Partnumber'!$C:$E,3,FALSE)</f>
        <v>F0608</v>
      </c>
      <c r="F815" s="76" t="str">
        <f>VLOOKUP($D815,'Master Partnumber'!$C:$E,2,FALSE)</f>
        <v>SHAFT</v>
      </c>
      <c r="G815" s="37">
        <v>250</v>
      </c>
      <c r="H815" s="76" t="s">
        <v>7782</v>
      </c>
      <c r="I815" s="76" t="s">
        <v>532</v>
      </c>
      <c r="J815" s="27" t="s">
        <v>13303</v>
      </c>
    </row>
    <row r="816" spans="2:10" hidden="1" x14ac:dyDescent="0.35">
      <c r="B816" s="76">
        <v>814</v>
      </c>
      <c r="C816" s="18" t="s">
        <v>11386</v>
      </c>
      <c r="D816" s="76" t="s">
        <v>472</v>
      </c>
      <c r="E816" s="76" t="str">
        <f>VLOOKUP($D816,'Master Partnumber'!$C:$E,3,FALSE)</f>
        <v>F0608</v>
      </c>
      <c r="F816" s="76" t="str">
        <f>VLOOKUP($D816,'Master Partnumber'!$C:$E,2,FALSE)</f>
        <v>SHAFT</v>
      </c>
      <c r="G816" s="37">
        <v>250</v>
      </c>
      <c r="H816" s="76" t="s">
        <v>7782</v>
      </c>
      <c r="I816" s="76" t="s">
        <v>532</v>
      </c>
      <c r="J816" s="27" t="s">
        <v>13303</v>
      </c>
    </row>
    <row r="817" spans="2:10" hidden="1" x14ac:dyDescent="0.35">
      <c r="B817" s="76">
        <v>815</v>
      </c>
      <c r="C817" s="18" t="s">
        <v>11386</v>
      </c>
      <c r="D817" s="18" t="s">
        <v>472</v>
      </c>
      <c r="E817" s="76" t="str">
        <f>VLOOKUP($D817,'Master Partnumber'!$C:$E,3,FALSE)</f>
        <v>F0608</v>
      </c>
      <c r="F817" s="76" t="str">
        <f>VLOOKUP($D817,'Master Partnumber'!$C:$E,2,FALSE)</f>
        <v>SHAFT</v>
      </c>
      <c r="G817" s="37">
        <v>250</v>
      </c>
      <c r="H817" s="76" t="s">
        <v>7782</v>
      </c>
      <c r="I817" s="76" t="s">
        <v>532</v>
      </c>
      <c r="J817" s="27" t="s">
        <v>13303</v>
      </c>
    </row>
    <row r="818" spans="2:10" hidden="1" x14ac:dyDescent="0.35">
      <c r="B818" s="76">
        <v>816</v>
      </c>
      <c r="C818" s="18" t="s">
        <v>11386</v>
      </c>
      <c r="D818" s="76" t="s">
        <v>472</v>
      </c>
      <c r="E818" s="76" t="str">
        <f>VLOOKUP($D818,'Master Partnumber'!$C:$E,3,FALSE)</f>
        <v>F0608</v>
      </c>
      <c r="F818" s="76" t="str">
        <f>VLOOKUP($D818,'Master Partnumber'!$C:$E,2,FALSE)</f>
        <v>SHAFT</v>
      </c>
      <c r="G818" s="37">
        <v>250</v>
      </c>
      <c r="H818" s="76" t="s">
        <v>7782</v>
      </c>
      <c r="I818" s="76" t="s">
        <v>532</v>
      </c>
      <c r="J818" s="27" t="s">
        <v>13303</v>
      </c>
    </row>
    <row r="819" spans="2:10" hidden="1" x14ac:dyDescent="0.35">
      <c r="B819" s="76">
        <v>817</v>
      </c>
      <c r="C819" s="18" t="s">
        <v>11386</v>
      </c>
      <c r="D819" s="18" t="s">
        <v>472</v>
      </c>
      <c r="E819" s="76" t="str">
        <f>VLOOKUP($D819,'Master Partnumber'!$C:$E,3,FALSE)</f>
        <v>F0608</v>
      </c>
      <c r="F819" s="76" t="str">
        <f>VLOOKUP($D819,'Master Partnumber'!$C:$E,2,FALSE)</f>
        <v>SHAFT</v>
      </c>
      <c r="G819" s="37">
        <v>250</v>
      </c>
      <c r="H819" s="76" t="s">
        <v>7782</v>
      </c>
      <c r="I819" s="76" t="s">
        <v>532</v>
      </c>
      <c r="J819" s="27" t="s">
        <v>13303</v>
      </c>
    </row>
    <row r="820" spans="2:10" hidden="1" x14ac:dyDescent="0.35">
      <c r="B820" s="76">
        <v>818</v>
      </c>
      <c r="C820" s="18" t="s">
        <v>11386</v>
      </c>
      <c r="D820" s="76" t="s">
        <v>472</v>
      </c>
      <c r="E820" s="76" t="str">
        <f>VLOOKUP($D820,'Master Partnumber'!$C:$E,3,FALSE)</f>
        <v>F0608</v>
      </c>
      <c r="F820" s="76" t="str">
        <f>VLOOKUP($D820,'Master Partnumber'!$C:$E,2,FALSE)</f>
        <v>SHAFT</v>
      </c>
      <c r="G820" s="37">
        <v>250</v>
      </c>
      <c r="H820" s="76" t="s">
        <v>7782</v>
      </c>
      <c r="I820" s="76" t="s">
        <v>532</v>
      </c>
      <c r="J820" s="27" t="s">
        <v>13303</v>
      </c>
    </row>
    <row r="821" spans="2:10" hidden="1" x14ac:dyDescent="0.35">
      <c r="B821" s="76">
        <v>819</v>
      </c>
      <c r="C821" s="18" t="s">
        <v>11386</v>
      </c>
      <c r="D821" s="18" t="s">
        <v>472</v>
      </c>
      <c r="E821" s="76" t="str">
        <f>VLOOKUP($D821,'Master Partnumber'!$C:$E,3,FALSE)</f>
        <v>F0608</v>
      </c>
      <c r="F821" s="76" t="str">
        <f>VLOOKUP($D821,'Master Partnumber'!$C:$E,2,FALSE)</f>
        <v>SHAFT</v>
      </c>
      <c r="G821" s="37">
        <v>250</v>
      </c>
      <c r="H821" s="76" t="s">
        <v>7782</v>
      </c>
      <c r="I821" s="76" t="s">
        <v>532</v>
      </c>
      <c r="J821" s="27" t="s">
        <v>13303</v>
      </c>
    </row>
    <row r="822" spans="2:10" hidden="1" x14ac:dyDescent="0.35">
      <c r="B822" s="76">
        <v>820</v>
      </c>
      <c r="C822" s="18" t="s">
        <v>11386</v>
      </c>
      <c r="D822" s="76" t="s">
        <v>472</v>
      </c>
      <c r="E822" s="76" t="str">
        <f>VLOOKUP($D822,'Master Partnumber'!$C:$E,3,FALSE)</f>
        <v>F0608</v>
      </c>
      <c r="F822" s="76" t="str">
        <f>VLOOKUP($D822,'Master Partnumber'!$C:$E,2,FALSE)</f>
        <v>SHAFT</v>
      </c>
      <c r="G822" s="37">
        <v>250</v>
      </c>
      <c r="H822" s="76" t="s">
        <v>7782</v>
      </c>
      <c r="I822" s="76" t="s">
        <v>532</v>
      </c>
      <c r="J822" s="27" t="s">
        <v>13303</v>
      </c>
    </row>
    <row r="823" spans="2:10" hidden="1" x14ac:dyDescent="0.35">
      <c r="B823" s="76">
        <v>821</v>
      </c>
      <c r="C823" s="18" t="s">
        <v>11386</v>
      </c>
      <c r="D823" s="18" t="s">
        <v>472</v>
      </c>
      <c r="E823" s="76" t="str">
        <f>VLOOKUP($D823,'Master Partnumber'!$C:$E,3,FALSE)</f>
        <v>F0608</v>
      </c>
      <c r="F823" s="76" t="str">
        <f>VLOOKUP($D823,'Master Partnumber'!$C:$E,2,FALSE)</f>
        <v>SHAFT</v>
      </c>
      <c r="G823" s="37">
        <v>250</v>
      </c>
      <c r="H823" s="76" t="s">
        <v>7782</v>
      </c>
      <c r="I823" s="76" t="s">
        <v>532</v>
      </c>
      <c r="J823" s="27" t="s">
        <v>13303</v>
      </c>
    </row>
    <row r="824" spans="2:10" hidden="1" x14ac:dyDescent="0.35">
      <c r="B824" s="76">
        <v>822</v>
      </c>
      <c r="C824" s="18" t="s">
        <v>11386</v>
      </c>
      <c r="D824" s="76" t="s">
        <v>472</v>
      </c>
      <c r="E824" s="76" t="str">
        <f>VLOOKUP($D824,'Master Partnumber'!$C:$E,3,FALSE)</f>
        <v>F0608</v>
      </c>
      <c r="F824" s="76" t="str">
        <f>VLOOKUP($D824,'Master Partnumber'!$C:$E,2,FALSE)</f>
        <v>SHAFT</v>
      </c>
      <c r="G824" s="37">
        <v>250</v>
      </c>
      <c r="H824" s="76" t="s">
        <v>7782</v>
      </c>
      <c r="I824" s="76" t="s">
        <v>532</v>
      </c>
      <c r="J824" s="27" t="s">
        <v>13303</v>
      </c>
    </row>
    <row r="825" spans="2:10" hidden="1" x14ac:dyDescent="0.35">
      <c r="B825" s="76">
        <v>823</v>
      </c>
      <c r="C825" s="18" t="s">
        <v>11386</v>
      </c>
      <c r="D825" s="18" t="s">
        <v>472</v>
      </c>
      <c r="E825" s="76" t="str">
        <f>VLOOKUP($D825,'Master Partnumber'!$C:$E,3,FALSE)</f>
        <v>F0608</v>
      </c>
      <c r="F825" s="76" t="str">
        <f>VLOOKUP($D825,'Master Partnumber'!$C:$E,2,FALSE)</f>
        <v>SHAFT</v>
      </c>
      <c r="G825" s="37">
        <v>250</v>
      </c>
      <c r="H825" s="76" t="s">
        <v>7782</v>
      </c>
      <c r="I825" s="76" t="s">
        <v>532</v>
      </c>
      <c r="J825" s="27" t="s">
        <v>13303</v>
      </c>
    </row>
    <row r="826" spans="2:10" hidden="1" x14ac:dyDescent="0.35">
      <c r="B826" s="76">
        <v>824</v>
      </c>
      <c r="C826" s="18" t="s">
        <v>11386</v>
      </c>
      <c r="D826" s="76" t="s">
        <v>472</v>
      </c>
      <c r="E826" s="76" t="str">
        <f>VLOOKUP($D826,'Master Partnumber'!$C:$E,3,FALSE)</f>
        <v>F0608</v>
      </c>
      <c r="F826" s="76" t="str">
        <f>VLOOKUP($D826,'Master Partnumber'!$C:$E,2,FALSE)</f>
        <v>SHAFT</v>
      </c>
      <c r="G826" s="37">
        <v>250</v>
      </c>
      <c r="H826" s="76" t="s">
        <v>7782</v>
      </c>
      <c r="I826" s="76" t="s">
        <v>532</v>
      </c>
      <c r="J826" s="27" t="s">
        <v>13303</v>
      </c>
    </row>
    <row r="827" spans="2:10" hidden="1" x14ac:dyDescent="0.35">
      <c r="B827" s="76">
        <v>825</v>
      </c>
      <c r="C827" s="18" t="s">
        <v>11386</v>
      </c>
      <c r="D827" s="18" t="s">
        <v>472</v>
      </c>
      <c r="E827" s="76" t="str">
        <f>VLOOKUP($D827,'Master Partnumber'!$C:$E,3,FALSE)</f>
        <v>F0608</v>
      </c>
      <c r="F827" s="76" t="str">
        <f>VLOOKUP($D827,'Master Partnumber'!$C:$E,2,FALSE)</f>
        <v>SHAFT</v>
      </c>
      <c r="G827" s="37">
        <v>250</v>
      </c>
      <c r="H827" s="76" t="s">
        <v>7782</v>
      </c>
      <c r="I827" s="76" t="s">
        <v>532</v>
      </c>
      <c r="J827" s="27" t="s">
        <v>13303</v>
      </c>
    </row>
    <row r="828" spans="2:10" hidden="1" x14ac:dyDescent="0.35">
      <c r="B828" s="76">
        <v>826</v>
      </c>
      <c r="C828" s="18" t="s">
        <v>11386</v>
      </c>
      <c r="D828" s="76" t="s">
        <v>472</v>
      </c>
      <c r="E828" s="76" t="str">
        <f>VLOOKUP($D828,'Master Partnumber'!$C:$E,3,FALSE)</f>
        <v>F0608</v>
      </c>
      <c r="F828" s="76" t="str">
        <f>VLOOKUP($D828,'Master Partnumber'!$C:$E,2,FALSE)</f>
        <v>SHAFT</v>
      </c>
      <c r="G828" s="37">
        <v>250</v>
      </c>
      <c r="H828" s="76" t="s">
        <v>7782</v>
      </c>
      <c r="I828" s="76" t="s">
        <v>532</v>
      </c>
      <c r="J828" s="27" t="s">
        <v>13303</v>
      </c>
    </row>
    <row r="829" spans="2:10" hidden="1" x14ac:dyDescent="0.35">
      <c r="B829" s="76">
        <v>827</v>
      </c>
      <c r="C829" s="18" t="s">
        <v>11386</v>
      </c>
      <c r="D829" s="18" t="s">
        <v>472</v>
      </c>
      <c r="E829" s="76" t="str">
        <f>VLOOKUP($D829,'Master Partnumber'!$C:$E,3,FALSE)</f>
        <v>F0608</v>
      </c>
      <c r="F829" s="76" t="str">
        <f>VLOOKUP($D829,'Master Partnumber'!$C:$E,2,FALSE)</f>
        <v>SHAFT</v>
      </c>
      <c r="G829" s="37">
        <v>250</v>
      </c>
      <c r="H829" s="76" t="s">
        <v>7782</v>
      </c>
      <c r="I829" s="76" t="s">
        <v>532</v>
      </c>
      <c r="J829" s="27" t="s">
        <v>13303</v>
      </c>
    </row>
    <row r="830" spans="2:10" hidden="1" x14ac:dyDescent="0.35">
      <c r="B830" s="76">
        <v>828</v>
      </c>
      <c r="C830" s="18" t="s">
        <v>11386</v>
      </c>
      <c r="D830" s="76" t="s">
        <v>472</v>
      </c>
      <c r="E830" s="76" t="str">
        <f>VLOOKUP($D830,'Master Partnumber'!$C:$E,3,FALSE)</f>
        <v>F0608</v>
      </c>
      <c r="F830" s="76" t="str">
        <f>VLOOKUP($D830,'Master Partnumber'!$C:$E,2,FALSE)</f>
        <v>SHAFT</v>
      </c>
      <c r="G830" s="37">
        <v>250</v>
      </c>
      <c r="H830" s="76" t="s">
        <v>7782</v>
      </c>
      <c r="I830" s="76" t="s">
        <v>532</v>
      </c>
      <c r="J830" s="27" t="s">
        <v>13303</v>
      </c>
    </row>
    <row r="831" spans="2:10" hidden="1" x14ac:dyDescent="0.35">
      <c r="B831" s="76">
        <v>829</v>
      </c>
      <c r="C831" s="18" t="s">
        <v>11386</v>
      </c>
      <c r="D831" s="18" t="s">
        <v>472</v>
      </c>
      <c r="E831" s="76" t="str">
        <f>VLOOKUP($D831,'Master Partnumber'!$C:$E,3,FALSE)</f>
        <v>F0608</v>
      </c>
      <c r="F831" s="76" t="str">
        <f>VLOOKUP($D831,'Master Partnumber'!$C:$E,2,FALSE)</f>
        <v>SHAFT</v>
      </c>
      <c r="G831" s="37">
        <v>250</v>
      </c>
      <c r="H831" s="76" t="s">
        <v>7782</v>
      </c>
      <c r="I831" s="76" t="s">
        <v>532</v>
      </c>
      <c r="J831" s="27" t="s">
        <v>13303</v>
      </c>
    </row>
    <row r="832" spans="2:10" hidden="1" x14ac:dyDescent="0.35">
      <c r="B832" s="76">
        <v>830</v>
      </c>
      <c r="C832" s="18" t="s">
        <v>11386</v>
      </c>
      <c r="D832" s="76" t="s">
        <v>472</v>
      </c>
      <c r="E832" s="76" t="str">
        <f>VLOOKUP($D832,'Master Partnumber'!$C:$E,3,FALSE)</f>
        <v>F0608</v>
      </c>
      <c r="F832" s="76" t="str">
        <f>VLOOKUP($D832,'Master Partnumber'!$C:$E,2,FALSE)</f>
        <v>SHAFT</v>
      </c>
      <c r="G832" s="37">
        <v>250</v>
      </c>
      <c r="H832" s="76" t="s">
        <v>7782</v>
      </c>
      <c r="I832" s="76" t="s">
        <v>532</v>
      </c>
      <c r="J832" s="27" t="s">
        <v>13303</v>
      </c>
    </row>
    <row r="833" spans="2:10" hidden="1" x14ac:dyDescent="0.35">
      <c r="B833" s="76">
        <v>831</v>
      </c>
      <c r="C833" s="18" t="s">
        <v>11386</v>
      </c>
      <c r="D833" s="18" t="s">
        <v>472</v>
      </c>
      <c r="E833" s="76" t="str">
        <f>VLOOKUP($D833,'Master Partnumber'!$C:$E,3,FALSE)</f>
        <v>F0608</v>
      </c>
      <c r="F833" s="76" t="str">
        <f>VLOOKUP($D833,'Master Partnumber'!$C:$E,2,FALSE)</f>
        <v>SHAFT</v>
      </c>
      <c r="G833" s="37">
        <v>250</v>
      </c>
      <c r="H833" s="76" t="s">
        <v>7782</v>
      </c>
      <c r="I833" s="76" t="s">
        <v>532</v>
      </c>
      <c r="J833" s="27" t="s">
        <v>13303</v>
      </c>
    </row>
    <row r="834" spans="2:10" hidden="1" x14ac:dyDescent="0.35">
      <c r="B834" s="76">
        <v>832</v>
      </c>
      <c r="C834" s="18" t="s">
        <v>11386</v>
      </c>
      <c r="D834" s="76" t="s">
        <v>472</v>
      </c>
      <c r="E834" s="76" t="str">
        <f>VLOOKUP($D834,'Master Partnumber'!$C:$E,3,FALSE)</f>
        <v>F0608</v>
      </c>
      <c r="F834" s="76" t="str">
        <f>VLOOKUP($D834,'Master Partnumber'!$C:$E,2,FALSE)</f>
        <v>SHAFT</v>
      </c>
      <c r="G834" s="37">
        <v>250</v>
      </c>
      <c r="H834" s="76" t="s">
        <v>7782</v>
      </c>
      <c r="I834" s="76" t="s">
        <v>532</v>
      </c>
      <c r="J834" s="27" t="s">
        <v>13303</v>
      </c>
    </row>
    <row r="835" spans="2:10" hidden="1" x14ac:dyDescent="0.35">
      <c r="B835" s="76">
        <v>833</v>
      </c>
      <c r="C835" s="18" t="s">
        <v>11386</v>
      </c>
      <c r="D835" s="18" t="s">
        <v>472</v>
      </c>
      <c r="E835" s="76" t="str">
        <f>VLOOKUP($D835,'Master Partnumber'!$C:$E,3,FALSE)</f>
        <v>F0608</v>
      </c>
      <c r="F835" s="76" t="str">
        <f>VLOOKUP($D835,'Master Partnumber'!$C:$E,2,FALSE)</f>
        <v>SHAFT</v>
      </c>
      <c r="G835" s="37">
        <v>250</v>
      </c>
      <c r="H835" s="76" t="s">
        <v>7782</v>
      </c>
      <c r="I835" s="76" t="s">
        <v>532</v>
      </c>
      <c r="J835" s="27" t="s">
        <v>13303</v>
      </c>
    </row>
    <row r="836" spans="2:10" hidden="1" x14ac:dyDescent="0.35">
      <c r="B836" s="76">
        <v>834</v>
      </c>
      <c r="C836" s="18" t="s">
        <v>11386</v>
      </c>
      <c r="D836" s="76" t="s">
        <v>472</v>
      </c>
      <c r="E836" s="76" t="str">
        <f>VLOOKUP($D836,'Master Partnumber'!$C:$E,3,FALSE)</f>
        <v>F0608</v>
      </c>
      <c r="F836" s="76" t="str">
        <f>VLOOKUP($D836,'Master Partnumber'!$C:$E,2,FALSE)</f>
        <v>SHAFT</v>
      </c>
      <c r="G836" s="37">
        <v>250</v>
      </c>
      <c r="H836" s="76" t="s">
        <v>7782</v>
      </c>
      <c r="I836" s="76" t="s">
        <v>532</v>
      </c>
      <c r="J836" s="27" t="s">
        <v>13303</v>
      </c>
    </row>
    <row r="837" spans="2:10" hidden="1" x14ac:dyDescent="0.35">
      <c r="B837" s="76">
        <v>835</v>
      </c>
      <c r="C837" s="18" t="s">
        <v>11386</v>
      </c>
      <c r="D837" s="18" t="s">
        <v>472</v>
      </c>
      <c r="E837" s="76" t="str">
        <f>VLOOKUP($D837,'Master Partnumber'!$C:$E,3,FALSE)</f>
        <v>F0608</v>
      </c>
      <c r="F837" s="76" t="str">
        <f>VLOOKUP($D837,'Master Partnumber'!$C:$E,2,FALSE)</f>
        <v>SHAFT</v>
      </c>
      <c r="G837" s="37">
        <v>250</v>
      </c>
      <c r="H837" s="76" t="s">
        <v>7782</v>
      </c>
      <c r="I837" s="76" t="s">
        <v>532</v>
      </c>
      <c r="J837" s="27" t="s">
        <v>13303</v>
      </c>
    </row>
    <row r="838" spans="2:10" hidden="1" x14ac:dyDescent="0.35">
      <c r="B838" s="76">
        <v>836</v>
      </c>
      <c r="C838" s="18" t="s">
        <v>11386</v>
      </c>
      <c r="D838" s="76" t="s">
        <v>472</v>
      </c>
      <c r="E838" s="76" t="str">
        <f>VLOOKUP($D838,'Master Partnumber'!$C:$E,3,FALSE)</f>
        <v>F0608</v>
      </c>
      <c r="F838" s="76" t="str">
        <f>VLOOKUP($D838,'Master Partnumber'!$C:$E,2,FALSE)</f>
        <v>SHAFT</v>
      </c>
      <c r="G838" s="37">
        <v>250</v>
      </c>
      <c r="H838" s="76" t="s">
        <v>7782</v>
      </c>
      <c r="I838" s="76" t="s">
        <v>532</v>
      </c>
      <c r="J838" s="27" t="s">
        <v>13303</v>
      </c>
    </row>
    <row r="839" spans="2:10" hidden="1" x14ac:dyDescent="0.35">
      <c r="B839" s="76">
        <v>837</v>
      </c>
      <c r="C839" s="18" t="s">
        <v>11386</v>
      </c>
      <c r="D839" s="18" t="s">
        <v>472</v>
      </c>
      <c r="E839" s="76" t="str">
        <f>VLOOKUP($D839,'Master Partnumber'!$C:$E,3,FALSE)</f>
        <v>F0608</v>
      </c>
      <c r="F839" s="76" t="str">
        <f>VLOOKUP($D839,'Master Partnumber'!$C:$E,2,FALSE)</f>
        <v>SHAFT</v>
      </c>
      <c r="G839" s="37">
        <v>250</v>
      </c>
      <c r="H839" s="76" t="s">
        <v>7782</v>
      </c>
      <c r="I839" s="76" t="s">
        <v>532</v>
      </c>
      <c r="J839" s="27" t="s">
        <v>13303</v>
      </c>
    </row>
    <row r="840" spans="2:10" hidden="1" x14ac:dyDescent="0.35">
      <c r="B840" s="76">
        <v>838</v>
      </c>
      <c r="C840" s="18" t="s">
        <v>11386</v>
      </c>
      <c r="D840" s="76" t="s">
        <v>472</v>
      </c>
      <c r="E840" s="76" t="str">
        <f>VLOOKUP($D840,'Master Partnumber'!$C:$E,3,FALSE)</f>
        <v>F0608</v>
      </c>
      <c r="F840" s="76" t="str">
        <f>VLOOKUP($D840,'Master Partnumber'!$C:$E,2,FALSE)</f>
        <v>SHAFT</v>
      </c>
      <c r="G840" s="37">
        <v>250</v>
      </c>
      <c r="H840" s="76" t="s">
        <v>7782</v>
      </c>
      <c r="I840" s="76" t="s">
        <v>532</v>
      </c>
      <c r="J840" s="27" t="s">
        <v>13303</v>
      </c>
    </row>
    <row r="841" spans="2:10" hidden="1" x14ac:dyDescent="0.35">
      <c r="B841" s="76">
        <v>839</v>
      </c>
      <c r="C841" s="18" t="s">
        <v>11386</v>
      </c>
      <c r="D841" s="18" t="s">
        <v>472</v>
      </c>
      <c r="E841" s="76" t="str">
        <f>VLOOKUP($D841,'Master Partnumber'!$C:$E,3,FALSE)</f>
        <v>F0608</v>
      </c>
      <c r="F841" s="76" t="str">
        <f>VLOOKUP($D841,'Master Partnumber'!$C:$E,2,FALSE)</f>
        <v>SHAFT</v>
      </c>
      <c r="G841" s="37">
        <v>250</v>
      </c>
      <c r="H841" s="76" t="s">
        <v>7782</v>
      </c>
      <c r="I841" s="76" t="s">
        <v>532</v>
      </c>
      <c r="J841" s="27" t="s">
        <v>13303</v>
      </c>
    </row>
    <row r="842" spans="2:10" hidden="1" x14ac:dyDescent="0.35">
      <c r="B842" s="76">
        <v>840</v>
      </c>
      <c r="C842" s="18" t="s">
        <v>11386</v>
      </c>
      <c r="D842" s="76" t="s">
        <v>472</v>
      </c>
      <c r="E842" s="76" t="str">
        <f>VLOOKUP($D842,'Master Partnumber'!$C:$E,3,FALSE)</f>
        <v>F0608</v>
      </c>
      <c r="F842" s="76" t="str">
        <f>VLOOKUP($D842,'Master Partnumber'!$C:$E,2,FALSE)</f>
        <v>SHAFT</v>
      </c>
      <c r="G842" s="37">
        <v>250</v>
      </c>
      <c r="H842" s="76" t="s">
        <v>7782</v>
      </c>
      <c r="I842" s="76" t="s">
        <v>532</v>
      </c>
      <c r="J842" s="27" t="s">
        <v>13303</v>
      </c>
    </row>
    <row r="843" spans="2:10" hidden="1" x14ac:dyDescent="0.35">
      <c r="B843" s="76">
        <v>841</v>
      </c>
      <c r="C843" s="18" t="s">
        <v>11386</v>
      </c>
      <c r="D843" s="18" t="s">
        <v>472</v>
      </c>
      <c r="E843" s="76" t="str">
        <f>VLOOKUP($D843,'Master Partnumber'!$C:$E,3,FALSE)</f>
        <v>F0608</v>
      </c>
      <c r="F843" s="76" t="str">
        <f>VLOOKUP($D843,'Master Partnumber'!$C:$E,2,FALSE)</f>
        <v>SHAFT</v>
      </c>
      <c r="G843" s="37">
        <v>250</v>
      </c>
      <c r="H843" s="76" t="s">
        <v>7782</v>
      </c>
      <c r="I843" s="76" t="s">
        <v>532</v>
      </c>
      <c r="J843" s="27" t="s">
        <v>13303</v>
      </c>
    </row>
    <row r="844" spans="2:10" hidden="1" x14ac:dyDescent="0.35">
      <c r="B844" s="76">
        <v>842</v>
      </c>
      <c r="C844" s="18" t="s">
        <v>11386</v>
      </c>
      <c r="D844" s="76" t="s">
        <v>472</v>
      </c>
      <c r="E844" s="76" t="str">
        <f>VLOOKUP($D844,'Master Partnumber'!$C:$E,3,FALSE)</f>
        <v>F0608</v>
      </c>
      <c r="F844" s="76" t="str">
        <f>VLOOKUP($D844,'Master Partnumber'!$C:$E,2,FALSE)</f>
        <v>SHAFT</v>
      </c>
      <c r="G844" s="37">
        <v>250</v>
      </c>
      <c r="H844" s="76" t="s">
        <v>7782</v>
      </c>
      <c r="I844" s="76" t="s">
        <v>532</v>
      </c>
      <c r="J844" s="27" t="s">
        <v>13303</v>
      </c>
    </row>
    <row r="845" spans="2:10" hidden="1" x14ac:dyDescent="0.35">
      <c r="B845" s="76">
        <v>843</v>
      </c>
      <c r="C845" s="18" t="s">
        <v>11386</v>
      </c>
      <c r="D845" s="18" t="s">
        <v>472</v>
      </c>
      <c r="E845" s="76" t="str">
        <f>VLOOKUP($D845,'Master Partnumber'!$C:$E,3,FALSE)</f>
        <v>F0608</v>
      </c>
      <c r="F845" s="76" t="str">
        <f>VLOOKUP($D845,'Master Partnumber'!$C:$E,2,FALSE)</f>
        <v>SHAFT</v>
      </c>
      <c r="G845" s="37">
        <v>250</v>
      </c>
      <c r="H845" s="76" t="s">
        <v>7782</v>
      </c>
      <c r="I845" s="76" t="s">
        <v>532</v>
      </c>
      <c r="J845" s="27" t="s">
        <v>13303</v>
      </c>
    </row>
    <row r="846" spans="2:10" hidden="1" x14ac:dyDescent="0.35">
      <c r="B846" s="76">
        <v>844</v>
      </c>
      <c r="C846" s="18" t="s">
        <v>11386</v>
      </c>
      <c r="D846" s="76" t="s">
        <v>472</v>
      </c>
      <c r="E846" s="76" t="str">
        <f>VLOOKUP($D846,'Master Partnumber'!$C:$E,3,FALSE)</f>
        <v>F0608</v>
      </c>
      <c r="F846" s="76" t="str">
        <f>VLOOKUP($D846,'Master Partnumber'!$C:$E,2,FALSE)</f>
        <v>SHAFT</v>
      </c>
      <c r="G846" s="37">
        <v>250</v>
      </c>
      <c r="H846" s="76" t="s">
        <v>7782</v>
      </c>
      <c r="I846" s="76" t="s">
        <v>532</v>
      </c>
      <c r="J846" s="27" t="s">
        <v>13303</v>
      </c>
    </row>
    <row r="847" spans="2:10" hidden="1" x14ac:dyDescent="0.35">
      <c r="B847" s="76">
        <v>845</v>
      </c>
      <c r="C847" s="18" t="s">
        <v>11386</v>
      </c>
      <c r="D847" s="18" t="s">
        <v>10842</v>
      </c>
      <c r="E847" s="76" t="str">
        <f>VLOOKUP($D847,'Master Partnumber'!$C:$E,3,FALSE)</f>
        <v>F1340</v>
      </c>
      <c r="F847" s="76" t="str">
        <f>VLOOKUP($D847,'Master Partnumber'!$C:$E,2,FALSE)</f>
        <v>PLUNGER</v>
      </c>
      <c r="G847" s="37">
        <v>100</v>
      </c>
      <c r="H847" s="76" t="s">
        <v>7782</v>
      </c>
      <c r="I847" s="76" t="s">
        <v>532</v>
      </c>
      <c r="J847" s="27" t="s">
        <v>13303</v>
      </c>
    </row>
    <row r="848" spans="2:10" hidden="1" x14ac:dyDescent="0.35">
      <c r="B848" s="76">
        <v>846</v>
      </c>
      <c r="C848" s="18" t="s">
        <v>11386</v>
      </c>
      <c r="D848" s="76" t="s">
        <v>10842</v>
      </c>
      <c r="E848" s="76" t="str">
        <f>VLOOKUP($D848,'Master Partnumber'!$C:$E,3,FALSE)</f>
        <v>F1340</v>
      </c>
      <c r="F848" s="76" t="str">
        <f>VLOOKUP($D848,'Master Partnumber'!$C:$E,2,FALSE)</f>
        <v>PLUNGER</v>
      </c>
      <c r="G848" s="37">
        <v>100</v>
      </c>
      <c r="H848" s="76" t="s">
        <v>7782</v>
      </c>
      <c r="I848" s="76" t="s">
        <v>532</v>
      </c>
      <c r="J848" s="27" t="s">
        <v>13303</v>
      </c>
    </row>
    <row r="849" spans="2:10" hidden="1" x14ac:dyDescent="0.35">
      <c r="B849" s="76">
        <v>847</v>
      </c>
      <c r="C849" s="18" t="s">
        <v>11386</v>
      </c>
      <c r="D849" s="18" t="s">
        <v>10842</v>
      </c>
      <c r="E849" s="76" t="str">
        <f>VLOOKUP($D849,'Master Partnumber'!$C:$E,3,FALSE)</f>
        <v>F1340</v>
      </c>
      <c r="F849" s="76" t="str">
        <f>VLOOKUP($D849,'Master Partnumber'!$C:$E,2,FALSE)</f>
        <v>PLUNGER</v>
      </c>
      <c r="G849" s="37">
        <v>100</v>
      </c>
      <c r="H849" s="76" t="s">
        <v>7782</v>
      </c>
      <c r="I849" s="76" t="s">
        <v>532</v>
      </c>
      <c r="J849" s="27" t="s">
        <v>13303</v>
      </c>
    </row>
    <row r="850" spans="2:10" hidden="1" x14ac:dyDescent="0.35">
      <c r="B850" s="76">
        <v>848</v>
      </c>
      <c r="C850" s="18" t="s">
        <v>11386</v>
      </c>
      <c r="D850" s="76" t="s">
        <v>10842</v>
      </c>
      <c r="E850" s="76" t="str">
        <f>VLOOKUP($D850,'Master Partnumber'!$C:$E,3,FALSE)</f>
        <v>F1340</v>
      </c>
      <c r="F850" s="76" t="str">
        <f>VLOOKUP($D850,'Master Partnumber'!$C:$E,2,FALSE)</f>
        <v>PLUNGER</v>
      </c>
      <c r="G850" s="37">
        <v>100</v>
      </c>
      <c r="H850" s="76" t="s">
        <v>7782</v>
      </c>
      <c r="I850" s="76" t="s">
        <v>532</v>
      </c>
      <c r="J850" s="27" t="s">
        <v>13303</v>
      </c>
    </row>
    <row r="851" spans="2:10" hidden="1" x14ac:dyDescent="0.35">
      <c r="B851" s="76">
        <v>849</v>
      </c>
      <c r="C851" s="18" t="s">
        <v>11386</v>
      </c>
      <c r="D851" s="18" t="s">
        <v>10842</v>
      </c>
      <c r="E851" s="76" t="str">
        <f>VLOOKUP($D851,'Master Partnumber'!$C:$E,3,FALSE)</f>
        <v>F1340</v>
      </c>
      <c r="F851" s="76" t="str">
        <f>VLOOKUP($D851,'Master Partnumber'!$C:$E,2,FALSE)</f>
        <v>PLUNGER</v>
      </c>
      <c r="G851" s="37">
        <v>100</v>
      </c>
      <c r="H851" s="76" t="s">
        <v>7782</v>
      </c>
      <c r="I851" s="76" t="s">
        <v>532</v>
      </c>
      <c r="J851" s="27" t="s">
        <v>13303</v>
      </c>
    </row>
    <row r="852" spans="2:10" hidden="1" x14ac:dyDescent="0.35">
      <c r="B852" s="76">
        <v>850</v>
      </c>
      <c r="C852" s="18" t="s">
        <v>11386</v>
      </c>
      <c r="D852" s="76" t="s">
        <v>10842</v>
      </c>
      <c r="E852" s="76" t="str">
        <f>VLOOKUP($D852,'Master Partnumber'!$C:$E,3,FALSE)</f>
        <v>F1340</v>
      </c>
      <c r="F852" s="76" t="str">
        <f>VLOOKUP($D852,'Master Partnumber'!$C:$E,2,FALSE)</f>
        <v>PLUNGER</v>
      </c>
      <c r="G852" s="37">
        <v>100</v>
      </c>
      <c r="H852" s="76" t="s">
        <v>7782</v>
      </c>
      <c r="I852" s="76" t="s">
        <v>532</v>
      </c>
      <c r="J852" s="27" t="s">
        <v>13303</v>
      </c>
    </row>
    <row r="853" spans="2:10" hidden="1" x14ac:dyDescent="0.35">
      <c r="B853" s="76">
        <v>851</v>
      </c>
      <c r="C853" s="18" t="s">
        <v>11386</v>
      </c>
      <c r="D853" s="18" t="s">
        <v>10842</v>
      </c>
      <c r="E853" s="76" t="str">
        <f>VLOOKUP($D853,'Master Partnumber'!$C:$E,3,FALSE)</f>
        <v>F1340</v>
      </c>
      <c r="F853" s="76" t="str">
        <f>VLOOKUP($D853,'Master Partnumber'!$C:$E,2,FALSE)</f>
        <v>PLUNGER</v>
      </c>
      <c r="G853" s="37">
        <v>100</v>
      </c>
      <c r="H853" s="76" t="s">
        <v>7782</v>
      </c>
      <c r="I853" s="76" t="s">
        <v>532</v>
      </c>
      <c r="J853" s="27" t="s">
        <v>13303</v>
      </c>
    </row>
    <row r="854" spans="2:10" hidden="1" x14ac:dyDescent="0.35">
      <c r="B854" s="76">
        <v>852</v>
      </c>
      <c r="C854" s="18" t="s">
        <v>11386</v>
      </c>
      <c r="D854" s="76" t="s">
        <v>10842</v>
      </c>
      <c r="E854" s="76" t="str">
        <f>VLOOKUP($D854,'Master Partnumber'!$C:$E,3,FALSE)</f>
        <v>F1340</v>
      </c>
      <c r="F854" s="76" t="str">
        <f>VLOOKUP($D854,'Master Partnumber'!$C:$E,2,FALSE)</f>
        <v>PLUNGER</v>
      </c>
      <c r="G854" s="37">
        <v>100</v>
      </c>
      <c r="H854" s="76" t="s">
        <v>7782</v>
      </c>
      <c r="I854" s="76" t="s">
        <v>532</v>
      </c>
      <c r="J854" s="27" t="s">
        <v>13303</v>
      </c>
    </row>
    <row r="855" spans="2:10" hidden="1" x14ac:dyDescent="0.35">
      <c r="B855" s="76">
        <v>853</v>
      </c>
      <c r="C855" s="18" t="s">
        <v>11386</v>
      </c>
      <c r="D855" s="18" t="s">
        <v>10842</v>
      </c>
      <c r="E855" s="76" t="str">
        <f>VLOOKUP($D855,'Master Partnumber'!$C:$E,3,FALSE)</f>
        <v>F1340</v>
      </c>
      <c r="F855" s="76" t="str">
        <f>VLOOKUP($D855,'Master Partnumber'!$C:$E,2,FALSE)</f>
        <v>PLUNGER</v>
      </c>
      <c r="G855" s="37">
        <v>100</v>
      </c>
      <c r="H855" s="76" t="s">
        <v>7782</v>
      </c>
      <c r="I855" s="76" t="s">
        <v>532</v>
      </c>
      <c r="J855" s="27" t="s">
        <v>13303</v>
      </c>
    </row>
    <row r="856" spans="2:10" hidden="1" x14ac:dyDescent="0.35">
      <c r="B856" s="76">
        <v>854</v>
      </c>
      <c r="C856" s="18" t="s">
        <v>11386</v>
      </c>
      <c r="D856" s="76" t="s">
        <v>10842</v>
      </c>
      <c r="E856" s="76" t="str">
        <f>VLOOKUP($D856,'Master Partnumber'!$C:$E,3,FALSE)</f>
        <v>F1340</v>
      </c>
      <c r="F856" s="76" t="str">
        <f>VLOOKUP($D856,'Master Partnumber'!$C:$E,2,FALSE)</f>
        <v>PLUNGER</v>
      </c>
      <c r="G856" s="37">
        <v>100</v>
      </c>
      <c r="H856" s="76" t="s">
        <v>7782</v>
      </c>
      <c r="I856" s="76" t="s">
        <v>532</v>
      </c>
      <c r="J856" s="27" t="s">
        <v>13303</v>
      </c>
    </row>
    <row r="857" spans="2:10" hidden="1" x14ac:dyDescent="0.35">
      <c r="B857" s="76">
        <v>855</v>
      </c>
      <c r="C857" s="18" t="s">
        <v>11386</v>
      </c>
      <c r="D857" s="18" t="s">
        <v>10842</v>
      </c>
      <c r="E857" s="76" t="str">
        <f>VLOOKUP($D857,'Master Partnumber'!$C:$E,3,FALSE)</f>
        <v>F1340</v>
      </c>
      <c r="F857" s="76" t="str">
        <f>VLOOKUP($D857,'Master Partnumber'!$C:$E,2,FALSE)</f>
        <v>PLUNGER</v>
      </c>
      <c r="G857" s="37">
        <v>100</v>
      </c>
      <c r="H857" s="76" t="s">
        <v>7782</v>
      </c>
      <c r="I857" s="76" t="s">
        <v>532</v>
      </c>
      <c r="J857" s="27" t="s">
        <v>13303</v>
      </c>
    </row>
    <row r="858" spans="2:10" hidden="1" x14ac:dyDescent="0.35">
      <c r="B858" s="76">
        <v>856</v>
      </c>
      <c r="C858" s="18" t="s">
        <v>11386</v>
      </c>
      <c r="D858" s="76" t="s">
        <v>10842</v>
      </c>
      <c r="E858" s="76" t="str">
        <f>VLOOKUP($D858,'Master Partnumber'!$C:$E,3,FALSE)</f>
        <v>F1340</v>
      </c>
      <c r="F858" s="76" t="str">
        <f>VLOOKUP($D858,'Master Partnumber'!$C:$E,2,FALSE)</f>
        <v>PLUNGER</v>
      </c>
      <c r="G858" s="37">
        <v>100</v>
      </c>
      <c r="H858" s="76" t="s">
        <v>7782</v>
      </c>
      <c r="I858" s="76" t="s">
        <v>532</v>
      </c>
      <c r="J858" s="27" t="s">
        <v>13303</v>
      </c>
    </row>
    <row r="859" spans="2:10" hidden="1" x14ac:dyDescent="0.35">
      <c r="B859" s="76">
        <v>857</v>
      </c>
      <c r="C859" s="18" t="s">
        <v>11386</v>
      </c>
      <c r="D859" s="18" t="s">
        <v>10842</v>
      </c>
      <c r="E859" s="76" t="str">
        <f>VLOOKUP($D859,'Master Partnumber'!$C:$E,3,FALSE)</f>
        <v>F1340</v>
      </c>
      <c r="F859" s="76" t="str">
        <f>VLOOKUP($D859,'Master Partnumber'!$C:$E,2,FALSE)</f>
        <v>PLUNGER</v>
      </c>
      <c r="G859" s="37">
        <v>100</v>
      </c>
      <c r="H859" s="76" t="s">
        <v>7782</v>
      </c>
      <c r="I859" s="76" t="s">
        <v>532</v>
      </c>
      <c r="J859" s="27" t="s">
        <v>13303</v>
      </c>
    </row>
    <row r="860" spans="2:10" hidden="1" x14ac:dyDescent="0.35">
      <c r="B860" s="76">
        <v>858</v>
      </c>
      <c r="C860" s="18" t="s">
        <v>11386</v>
      </c>
      <c r="D860" s="76" t="s">
        <v>10842</v>
      </c>
      <c r="E860" s="76" t="str">
        <f>VLOOKUP($D860,'Master Partnumber'!$C:$E,3,FALSE)</f>
        <v>F1340</v>
      </c>
      <c r="F860" s="76" t="str">
        <f>VLOOKUP($D860,'Master Partnumber'!$C:$E,2,FALSE)</f>
        <v>PLUNGER</v>
      </c>
      <c r="G860" s="37">
        <v>100</v>
      </c>
      <c r="H860" s="76" t="s">
        <v>7782</v>
      </c>
      <c r="I860" s="76" t="s">
        <v>532</v>
      </c>
      <c r="J860" s="27" t="s">
        <v>13303</v>
      </c>
    </row>
    <row r="861" spans="2:10" hidden="1" x14ac:dyDescent="0.35">
      <c r="B861" s="76">
        <v>859</v>
      </c>
      <c r="C861" s="18" t="s">
        <v>11386</v>
      </c>
      <c r="D861" s="18" t="s">
        <v>10842</v>
      </c>
      <c r="E861" s="76" t="str">
        <f>VLOOKUP($D861,'Master Partnumber'!$C:$E,3,FALSE)</f>
        <v>F1340</v>
      </c>
      <c r="F861" s="76" t="str">
        <f>VLOOKUP($D861,'Master Partnumber'!$C:$E,2,FALSE)</f>
        <v>PLUNGER</v>
      </c>
      <c r="G861" s="37">
        <v>100</v>
      </c>
      <c r="H861" s="76" t="s">
        <v>7782</v>
      </c>
      <c r="I861" s="76" t="s">
        <v>532</v>
      </c>
      <c r="J861" s="27" t="s">
        <v>13303</v>
      </c>
    </row>
    <row r="862" spans="2:10" hidden="1" x14ac:dyDescent="0.35">
      <c r="B862" s="76">
        <v>860</v>
      </c>
      <c r="C862" s="18" t="s">
        <v>11386</v>
      </c>
      <c r="D862" s="76" t="s">
        <v>10842</v>
      </c>
      <c r="E862" s="76" t="str">
        <f>VLOOKUP($D862,'Master Partnumber'!$C:$E,3,FALSE)</f>
        <v>F1340</v>
      </c>
      <c r="F862" s="76" t="str">
        <f>VLOOKUP($D862,'Master Partnumber'!$C:$E,2,FALSE)</f>
        <v>PLUNGER</v>
      </c>
      <c r="G862" s="37">
        <v>100</v>
      </c>
      <c r="H862" s="76" t="s">
        <v>7782</v>
      </c>
      <c r="I862" s="76" t="s">
        <v>532</v>
      </c>
      <c r="J862" s="27" t="s">
        <v>13303</v>
      </c>
    </row>
    <row r="863" spans="2:10" hidden="1" x14ac:dyDescent="0.35">
      <c r="B863" s="76">
        <v>861</v>
      </c>
      <c r="C863" s="18" t="s">
        <v>11386</v>
      </c>
      <c r="D863" s="18" t="s">
        <v>10842</v>
      </c>
      <c r="E863" s="76" t="str">
        <f>VLOOKUP($D863,'Master Partnumber'!$C:$E,3,FALSE)</f>
        <v>F1340</v>
      </c>
      <c r="F863" s="76" t="str">
        <f>VLOOKUP($D863,'Master Partnumber'!$C:$E,2,FALSE)</f>
        <v>PLUNGER</v>
      </c>
      <c r="G863" s="37">
        <v>100</v>
      </c>
      <c r="H863" s="76" t="s">
        <v>7782</v>
      </c>
      <c r="I863" s="76" t="s">
        <v>532</v>
      </c>
      <c r="J863" s="27" t="s">
        <v>13303</v>
      </c>
    </row>
    <row r="864" spans="2:10" hidden="1" x14ac:dyDescent="0.35">
      <c r="B864" s="76">
        <v>862</v>
      </c>
      <c r="C864" s="18" t="s">
        <v>11386</v>
      </c>
      <c r="D864" s="76" t="s">
        <v>10842</v>
      </c>
      <c r="E864" s="76" t="str">
        <f>VLOOKUP($D864,'Master Partnumber'!$C:$E,3,FALSE)</f>
        <v>F1340</v>
      </c>
      <c r="F864" s="76" t="str">
        <f>VLOOKUP($D864,'Master Partnumber'!$C:$E,2,FALSE)</f>
        <v>PLUNGER</v>
      </c>
      <c r="G864" s="37">
        <v>100</v>
      </c>
      <c r="H864" s="76" t="s">
        <v>7782</v>
      </c>
      <c r="I864" s="76" t="s">
        <v>532</v>
      </c>
      <c r="J864" s="27" t="s">
        <v>13303</v>
      </c>
    </row>
    <row r="865" spans="2:10" hidden="1" x14ac:dyDescent="0.35">
      <c r="B865" s="76">
        <v>863</v>
      </c>
      <c r="C865" s="18" t="s">
        <v>11386</v>
      </c>
      <c r="D865" s="18" t="s">
        <v>10842</v>
      </c>
      <c r="E865" s="76" t="str">
        <f>VLOOKUP($D865,'Master Partnumber'!$C:$E,3,FALSE)</f>
        <v>F1340</v>
      </c>
      <c r="F865" s="76" t="str">
        <f>VLOOKUP($D865,'Master Partnumber'!$C:$E,2,FALSE)</f>
        <v>PLUNGER</v>
      </c>
      <c r="G865" s="37">
        <v>100</v>
      </c>
      <c r="H865" s="76" t="s">
        <v>7782</v>
      </c>
      <c r="I865" s="76" t="s">
        <v>532</v>
      </c>
      <c r="J865" s="27" t="s">
        <v>13303</v>
      </c>
    </row>
    <row r="866" spans="2:10" hidden="1" x14ac:dyDescent="0.35">
      <c r="B866" s="76">
        <v>864</v>
      </c>
      <c r="C866" s="18" t="s">
        <v>11386</v>
      </c>
      <c r="D866" s="76" t="s">
        <v>10842</v>
      </c>
      <c r="E866" s="76" t="str">
        <f>VLOOKUP($D866,'Master Partnumber'!$C:$E,3,FALSE)</f>
        <v>F1340</v>
      </c>
      <c r="F866" s="76" t="str">
        <f>VLOOKUP($D866,'Master Partnumber'!$C:$E,2,FALSE)</f>
        <v>PLUNGER</v>
      </c>
      <c r="G866" s="37">
        <v>100</v>
      </c>
      <c r="H866" s="76" t="s">
        <v>7782</v>
      </c>
      <c r="I866" s="76" t="s">
        <v>532</v>
      </c>
      <c r="J866" s="27" t="s">
        <v>13303</v>
      </c>
    </row>
    <row r="867" spans="2:10" hidden="1" x14ac:dyDescent="0.35">
      <c r="B867" s="76">
        <v>865</v>
      </c>
      <c r="C867" s="18" t="s">
        <v>11386</v>
      </c>
      <c r="D867" s="18" t="s">
        <v>10842</v>
      </c>
      <c r="E867" s="76" t="str">
        <f>VLOOKUP($D867,'Master Partnumber'!$C:$E,3,FALSE)</f>
        <v>F1340</v>
      </c>
      <c r="F867" s="76" t="str">
        <f>VLOOKUP($D867,'Master Partnumber'!$C:$E,2,FALSE)</f>
        <v>PLUNGER</v>
      </c>
      <c r="G867" s="37">
        <v>100</v>
      </c>
      <c r="H867" s="76" t="s">
        <v>7782</v>
      </c>
      <c r="I867" s="76" t="s">
        <v>532</v>
      </c>
      <c r="J867" s="27" t="s">
        <v>13303</v>
      </c>
    </row>
    <row r="868" spans="2:10" hidden="1" x14ac:dyDescent="0.35">
      <c r="B868" s="76">
        <v>866</v>
      </c>
      <c r="C868" s="18" t="s">
        <v>11386</v>
      </c>
      <c r="D868" s="76" t="s">
        <v>10842</v>
      </c>
      <c r="E868" s="76" t="str">
        <f>VLOOKUP($D868,'Master Partnumber'!$C:$E,3,FALSE)</f>
        <v>F1340</v>
      </c>
      <c r="F868" s="76" t="str">
        <f>VLOOKUP($D868,'Master Partnumber'!$C:$E,2,FALSE)</f>
        <v>PLUNGER</v>
      </c>
      <c r="G868" s="37">
        <v>100</v>
      </c>
      <c r="H868" s="76" t="s">
        <v>7782</v>
      </c>
      <c r="I868" s="76" t="s">
        <v>532</v>
      </c>
      <c r="J868" s="27" t="s">
        <v>13303</v>
      </c>
    </row>
    <row r="869" spans="2:10" hidden="1" x14ac:dyDescent="0.35">
      <c r="B869" s="76">
        <v>867</v>
      </c>
      <c r="C869" s="18" t="s">
        <v>11386</v>
      </c>
      <c r="D869" s="18" t="s">
        <v>10842</v>
      </c>
      <c r="E869" s="76" t="str">
        <f>VLOOKUP($D869,'Master Partnumber'!$C:$E,3,FALSE)</f>
        <v>F1340</v>
      </c>
      <c r="F869" s="76" t="str">
        <f>VLOOKUP($D869,'Master Partnumber'!$C:$E,2,FALSE)</f>
        <v>PLUNGER</v>
      </c>
      <c r="G869" s="37">
        <v>100</v>
      </c>
      <c r="H869" s="76" t="s">
        <v>7782</v>
      </c>
      <c r="I869" s="76" t="s">
        <v>532</v>
      </c>
      <c r="J869" s="27" t="s">
        <v>13303</v>
      </c>
    </row>
    <row r="870" spans="2:10" hidden="1" x14ac:dyDescent="0.35">
      <c r="B870" s="76">
        <v>868</v>
      </c>
      <c r="C870" s="18" t="s">
        <v>11386</v>
      </c>
      <c r="D870" s="76" t="s">
        <v>10842</v>
      </c>
      <c r="E870" s="76" t="str">
        <f>VLOOKUP($D870,'Master Partnumber'!$C:$E,3,FALSE)</f>
        <v>F1340</v>
      </c>
      <c r="F870" s="76" t="str">
        <f>VLOOKUP($D870,'Master Partnumber'!$C:$E,2,FALSE)</f>
        <v>PLUNGER</v>
      </c>
      <c r="G870" s="37">
        <v>100</v>
      </c>
      <c r="H870" s="76" t="s">
        <v>7782</v>
      </c>
      <c r="I870" s="76" t="s">
        <v>532</v>
      </c>
      <c r="J870" s="27" t="s">
        <v>13303</v>
      </c>
    </row>
    <row r="871" spans="2:10" hidden="1" x14ac:dyDescent="0.35">
      <c r="B871" s="76">
        <v>869</v>
      </c>
      <c r="C871" s="18" t="s">
        <v>11386</v>
      </c>
      <c r="D871" s="18" t="s">
        <v>10842</v>
      </c>
      <c r="E871" s="76" t="str">
        <f>VLOOKUP($D871,'Master Partnumber'!$C:$E,3,FALSE)</f>
        <v>F1340</v>
      </c>
      <c r="F871" s="76" t="str">
        <f>VLOOKUP($D871,'Master Partnumber'!$C:$E,2,FALSE)</f>
        <v>PLUNGER</v>
      </c>
      <c r="G871" s="37">
        <v>100</v>
      </c>
      <c r="H871" s="76" t="s">
        <v>7782</v>
      </c>
      <c r="I871" s="76" t="s">
        <v>532</v>
      </c>
      <c r="J871" s="27" t="s">
        <v>13303</v>
      </c>
    </row>
    <row r="872" spans="2:10" hidden="1" x14ac:dyDescent="0.35">
      <c r="B872" s="76">
        <v>870</v>
      </c>
      <c r="C872" s="18" t="s">
        <v>11386</v>
      </c>
      <c r="D872" s="76" t="s">
        <v>10842</v>
      </c>
      <c r="E872" s="76" t="str">
        <f>VLOOKUP($D872,'Master Partnumber'!$C:$E,3,FALSE)</f>
        <v>F1340</v>
      </c>
      <c r="F872" s="76" t="str">
        <f>VLOOKUP($D872,'Master Partnumber'!$C:$E,2,FALSE)</f>
        <v>PLUNGER</v>
      </c>
      <c r="G872" s="37">
        <v>100</v>
      </c>
      <c r="H872" s="76" t="s">
        <v>7782</v>
      </c>
      <c r="I872" s="76" t="s">
        <v>532</v>
      </c>
      <c r="J872" s="27" t="s">
        <v>13303</v>
      </c>
    </row>
    <row r="873" spans="2:10" hidden="1" x14ac:dyDescent="0.35">
      <c r="B873" s="76">
        <v>871</v>
      </c>
      <c r="C873" s="18" t="s">
        <v>11386</v>
      </c>
      <c r="D873" s="18" t="s">
        <v>10842</v>
      </c>
      <c r="E873" s="76" t="str">
        <f>VLOOKUP($D873,'Master Partnumber'!$C:$E,3,FALSE)</f>
        <v>F1340</v>
      </c>
      <c r="F873" s="76" t="str">
        <f>VLOOKUP($D873,'Master Partnumber'!$C:$E,2,FALSE)</f>
        <v>PLUNGER</v>
      </c>
      <c r="G873" s="37">
        <v>100</v>
      </c>
      <c r="H873" s="76" t="s">
        <v>7782</v>
      </c>
      <c r="I873" s="76" t="s">
        <v>532</v>
      </c>
      <c r="J873" s="27" t="s">
        <v>13303</v>
      </c>
    </row>
    <row r="874" spans="2:10" hidden="1" x14ac:dyDescent="0.35">
      <c r="B874" s="76">
        <v>872</v>
      </c>
      <c r="C874" s="18" t="s">
        <v>11386</v>
      </c>
      <c r="D874" s="76" t="s">
        <v>10842</v>
      </c>
      <c r="E874" s="76" t="str">
        <f>VLOOKUP($D874,'Master Partnumber'!$C:$E,3,FALSE)</f>
        <v>F1340</v>
      </c>
      <c r="F874" s="76" t="str">
        <f>VLOOKUP($D874,'Master Partnumber'!$C:$E,2,FALSE)</f>
        <v>PLUNGER</v>
      </c>
      <c r="G874" s="37">
        <v>100</v>
      </c>
      <c r="H874" s="76" t="s">
        <v>7782</v>
      </c>
      <c r="I874" s="76" t="s">
        <v>532</v>
      </c>
      <c r="J874" s="27" t="s">
        <v>13303</v>
      </c>
    </row>
    <row r="875" spans="2:10" hidden="1" x14ac:dyDescent="0.35">
      <c r="B875" s="76">
        <v>873</v>
      </c>
      <c r="C875" s="18" t="s">
        <v>11386</v>
      </c>
      <c r="D875" s="18" t="s">
        <v>10842</v>
      </c>
      <c r="E875" s="76" t="str">
        <f>VLOOKUP($D875,'Master Partnumber'!$C:$E,3,FALSE)</f>
        <v>F1340</v>
      </c>
      <c r="F875" s="76" t="str">
        <f>VLOOKUP($D875,'Master Partnumber'!$C:$E,2,FALSE)</f>
        <v>PLUNGER</v>
      </c>
      <c r="G875" s="37">
        <v>100</v>
      </c>
      <c r="H875" s="76" t="s">
        <v>7782</v>
      </c>
      <c r="I875" s="76" t="s">
        <v>532</v>
      </c>
      <c r="J875" s="27" t="s">
        <v>13303</v>
      </c>
    </row>
    <row r="876" spans="2:10" hidden="1" x14ac:dyDescent="0.35">
      <c r="B876" s="76">
        <v>874</v>
      </c>
      <c r="C876" s="18" t="s">
        <v>11386</v>
      </c>
      <c r="D876" s="76" t="s">
        <v>10842</v>
      </c>
      <c r="E876" s="76" t="str">
        <f>VLOOKUP($D876,'Master Partnumber'!$C:$E,3,FALSE)</f>
        <v>F1340</v>
      </c>
      <c r="F876" s="76" t="str">
        <f>VLOOKUP($D876,'Master Partnumber'!$C:$E,2,FALSE)</f>
        <v>PLUNGER</v>
      </c>
      <c r="G876" s="37">
        <v>100</v>
      </c>
      <c r="H876" s="76" t="s">
        <v>7782</v>
      </c>
      <c r="I876" s="76" t="s">
        <v>532</v>
      </c>
      <c r="J876" s="27" t="s">
        <v>13303</v>
      </c>
    </row>
    <row r="877" spans="2:10" hidden="1" x14ac:dyDescent="0.35">
      <c r="B877" s="76">
        <v>875</v>
      </c>
      <c r="C877" s="18" t="s">
        <v>11386</v>
      </c>
      <c r="D877" s="18" t="s">
        <v>10842</v>
      </c>
      <c r="E877" s="76" t="str">
        <f>VLOOKUP($D877,'Master Partnumber'!$C:$E,3,FALSE)</f>
        <v>F1340</v>
      </c>
      <c r="F877" s="76" t="str">
        <f>VLOOKUP($D877,'Master Partnumber'!$C:$E,2,FALSE)</f>
        <v>PLUNGER</v>
      </c>
      <c r="G877" s="37">
        <v>100</v>
      </c>
      <c r="H877" s="76" t="s">
        <v>7782</v>
      </c>
      <c r="I877" s="76" t="s">
        <v>532</v>
      </c>
      <c r="J877" s="27" t="s">
        <v>13303</v>
      </c>
    </row>
    <row r="878" spans="2:10" hidden="1" x14ac:dyDescent="0.35">
      <c r="B878" s="76">
        <v>876</v>
      </c>
      <c r="C878" s="18" t="s">
        <v>11386</v>
      </c>
      <c r="D878" s="76" t="s">
        <v>10842</v>
      </c>
      <c r="E878" s="76" t="str">
        <f>VLOOKUP($D878,'Master Partnumber'!$C:$E,3,FALSE)</f>
        <v>F1340</v>
      </c>
      <c r="F878" s="76" t="str">
        <f>VLOOKUP($D878,'Master Partnumber'!$C:$E,2,FALSE)</f>
        <v>PLUNGER</v>
      </c>
      <c r="G878" s="37">
        <v>100</v>
      </c>
      <c r="H878" s="76" t="s">
        <v>7782</v>
      </c>
      <c r="I878" s="76" t="s">
        <v>532</v>
      </c>
      <c r="J878" s="27" t="s">
        <v>13303</v>
      </c>
    </row>
    <row r="879" spans="2:10" hidden="1" x14ac:dyDescent="0.35">
      <c r="B879" s="76">
        <v>877</v>
      </c>
      <c r="C879" s="18" t="s">
        <v>11386</v>
      </c>
      <c r="D879" s="18" t="s">
        <v>10842</v>
      </c>
      <c r="E879" s="76" t="str">
        <f>VLOOKUP($D879,'Master Partnumber'!$C:$E,3,FALSE)</f>
        <v>F1340</v>
      </c>
      <c r="F879" s="76" t="str">
        <f>VLOOKUP($D879,'Master Partnumber'!$C:$E,2,FALSE)</f>
        <v>PLUNGER</v>
      </c>
      <c r="G879" s="37">
        <v>100</v>
      </c>
      <c r="H879" s="76" t="s">
        <v>7782</v>
      </c>
      <c r="I879" s="76" t="s">
        <v>532</v>
      </c>
      <c r="J879" s="27" t="s">
        <v>13303</v>
      </c>
    </row>
    <row r="880" spans="2:10" hidden="1" x14ac:dyDescent="0.35">
      <c r="B880" s="76">
        <v>878</v>
      </c>
      <c r="C880" s="18" t="s">
        <v>11386</v>
      </c>
      <c r="D880" s="76" t="s">
        <v>10842</v>
      </c>
      <c r="E880" s="76" t="str">
        <f>VLOOKUP($D880,'Master Partnumber'!$C:$E,3,FALSE)</f>
        <v>F1340</v>
      </c>
      <c r="F880" s="76" t="str">
        <f>VLOOKUP($D880,'Master Partnumber'!$C:$E,2,FALSE)</f>
        <v>PLUNGER</v>
      </c>
      <c r="G880" s="37">
        <v>100</v>
      </c>
      <c r="H880" s="76" t="s">
        <v>7782</v>
      </c>
      <c r="I880" s="76" t="s">
        <v>532</v>
      </c>
      <c r="J880" s="27" t="s">
        <v>13303</v>
      </c>
    </row>
    <row r="881" spans="2:10" hidden="1" x14ac:dyDescent="0.35">
      <c r="B881" s="76">
        <v>879</v>
      </c>
      <c r="C881" s="18" t="s">
        <v>11386</v>
      </c>
      <c r="D881" s="18" t="s">
        <v>10842</v>
      </c>
      <c r="E881" s="76" t="str">
        <f>VLOOKUP($D881,'Master Partnumber'!$C:$E,3,FALSE)</f>
        <v>F1340</v>
      </c>
      <c r="F881" s="76" t="str">
        <f>VLOOKUP($D881,'Master Partnumber'!$C:$E,2,FALSE)</f>
        <v>PLUNGER</v>
      </c>
      <c r="G881" s="37">
        <v>100</v>
      </c>
      <c r="H881" s="76" t="s">
        <v>7782</v>
      </c>
      <c r="I881" s="76" t="s">
        <v>532</v>
      </c>
      <c r="J881" s="27" t="s">
        <v>13303</v>
      </c>
    </row>
    <row r="882" spans="2:10" hidden="1" x14ac:dyDescent="0.35">
      <c r="B882" s="76">
        <v>880</v>
      </c>
      <c r="C882" s="18" t="s">
        <v>11386</v>
      </c>
      <c r="D882" s="76" t="s">
        <v>10842</v>
      </c>
      <c r="E882" s="76" t="str">
        <f>VLOOKUP($D882,'Master Partnumber'!$C:$E,3,FALSE)</f>
        <v>F1340</v>
      </c>
      <c r="F882" s="76" t="str">
        <f>VLOOKUP($D882,'Master Partnumber'!$C:$E,2,FALSE)</f>
        <v>PLUNGER</v>
      </c>
      <c r="G882" s="37">
        <v>100</v>
      </c>
      <c r="H882" s="76" t="s">
        <v>7782</v>
      </c>
      <c r="I882" s="76" t="s">
        <v>532</v>
      </c>
      <c r="J882" s="27" t="s">
        <v>13303</v>
      </c>
    </row>
    <row r="883" spans="2:10" hidden="1" x14ac:dyDescent="0.35">
      <c r="B883" s="76">
        <v>881</v>
      </c>
      <c r="C883" s="18" t="s">
        <v>11386</v>
      </c>
      <c r="D883" s="18" t="s">
        <v>10842</v>
      </c>
      <c r="E883" s="76" t="str">
        <f>VLOOKUP($D883,'Master Partnumber'!$C:$E,3,FALSE)</f>
        <v>F1340</v>
      </c>
      <c r="F883" s="76" t="str">
        <f>VLOOKUP($D883,'Master Partnumber'!$C:$E,2,FALSE)</f>
        <v>PLUNGER</v>
      </c>
      <c r="G883" s="37">
        <v>100</v>
      </c>
      <c r="H883" s="76" t="s">
        <v>7782</v>
      </c>
      <c r="I883" s="76" t="s">
        <v>532</v>
      </c>
      <c r="J883" s="27" t="s">
        <v>13303</v>
      </c>
    </row>
    <row r="884" spans="2:10" hidden="1" x14ac:dyDescent="0.35">
      <c r="B884" s="76">
        <v>882</v>
      </c>
      <c r="C884" s="18" t="s">
        <v>11386</v>
      </c>
      <c r="D884" s="76" t="s">
        <v>10842</v>
      </c>
      <c r="E884" s="76" t="str">
        <f>VLOOKUP($D884,'Master Partnumber'!$C:$E,3,FALSE)</f>
        <v>F1340</v>
      </c>
      <c r="F884" s="76" t="str">
        <f>VLOOKUP($D884,'Master Partnumber'!$C:$E,2,FALSE)</f>
        <v>PLUNGER</v>
      </c>
      <c r="G884" s="37">
        <v>100</v>
      </c>
      <c r="H884" s="76" t="s">
        <v>7782</v>
      </c>
      <c r="I884" s="76" t="s">
        <v>532</v>
      </c>
      <c r="J884" s="27" t="s">
        <v>13303</v>
      </c>
    </row>
    <row r="885" spans="2:10" hidden="1" x14ac:dyDescent="0.35">
      <c r="B885" s="76">
        <v>883</v>
      </c>
      <c r="C885" s="18" t="s">
        <v>11386</v>
      </c>
      <c r="D885" s="18" t="s">
        <v>10842</v>
      </c>
      <c r="E885" s="76" t="str">
        <f>VLOOKUP($D885,'Master Partnumber'!$C:$E,3,FALSE)</f>
        <v>F1340</v>
      </c>
      <c r="F885" s="76" t="str">
        <f>VLOOKUP($D885,'Master Partnumber'!$C:$E,2,FALSE)</f>
        <v>PLUNGER</v>
      </c>
      <c r="G885" s="37">
        <v>100</v>
      </c>
      <c r="H885" s="76" t="s">
        <v>7782</v>
      </c>
      <c r="I885" s="76" t="s">
        <v>532</v>
      </c>
      <c r="J885" s="27" t="s">
        <v>13303</v>
      </c>
    </row>
    <row r="886" spans="2:10" hidden="1" x14ac:dyDescent="0.35">
      <c r="B886" s="76">
        <v>884</v>
      </c>
      <c r="C886" s="18" t="s">
        <v>11386</v>
      </c>
      <c r="D886" s="76" t="s">
        <v>10842</v>
      </c>
      <c r="E886" s="76" t="str">
        <f>VLOOKUP($D886,'Master Partnumber'!$C:$E,3,FALSE)</f>
        <v>F1340</v>
      </c>
      <c r="F886" s="76" t="str">
        <f>VLOOKUP($D886,'Master Partnumber'!$C:$E,2,FALSE)</f>
        <v>PLUNGER</v>
      </c>
      <c r="G886" s="37">
        <v>100</v>
      </c>
      <c r="H886" s="76" t="s">
        <v>7782</v>
      </c>
      <c r="I886" s="76" t="s">
        <v>532</v>
      </c>
      <c r="J886" s="27" t="s">
        <v>13303</v>
      </c>
    </row>
    <row r="887" spans="2:10" hidden="1" x14ac:dyDescent="0.35">
      <c r="B887" s="76">
        <v>885</v>
      </c>
      <c r="C887" s="18" t="s">
        <v>11386</v>
      </c>
      <c r="D887" s="18" t="s">
        <v>10842</v>
      </c>
      <c r="E887" s="76" t="str">
        <f>VLOOKUP($D887,'Master Partnumber'!$C:$E,3,FALSE)</f>
        <v>F1340</v>
      </c>
      <c r="F887" s="76" t="str">
        <f>VLOOKUP($D887,'Master Partnumber'!$C:$E,2,FALSE)</f>
        <v>PLUNGER</v>
      </c>
      <c r="G887" s="37">
        <v>100</v>
      </c>
      <c r="H887" s="76" t="s">
        <v>7782</v>
      </c>
      <c r="I887" s="76" t="s">
        <v>532</v>
      </c>
      <c r="J887" s="27" t="s">
        <v>13303</v>
      </c>
    </row>
    <row r="888" spans="2:10" hidden="1" x14ac:dyDescent="0.35">
      <c r="B888" s="76">
        <v>886</v>
      </c>
      <c r="C888" s="18" t="s">
        <v>11386</v>
      </c>
      <c r="D888" s="76" t="s">
        <v>10842</v>
      </c>
      <c r="E888" s="76" t="str">
        <f>VLOOKUP($D888,'Master Partnumber'!$C:$E,3,FALSE)</f>
        <v>F1340</v>
      </c>
      <c r="F888" s="76" t="str">
        <f>VLOOKUP($D888,'Master Partnumber'!$C:$E,2,FALSE)</f>
        <v>PLUNGER</v>
      </c>
      <c r="G888" s="37">
        <v>100</v>
      </c>
      <c r="H888" s="76" t="s">
        <v>7782</v>
      </c>
      <c r="I888" s="76" t="s">
        <v>532</v>
      </c>
      <c r="J888" s="27" t="s">
        <v>13303</v>
      </c>
    </row>
    <row r="889" spans="2:10" hidden="1" x14ac:dyDescent="0.35">
      <c r="B889" s="76">
        <v>887</v>
      </c>
      <c r="C889" s="18" t="s">
        <v>11386</v>
      </c>
      <c r="D889" s="18" t="s">
        <v>10842</v>
      </c>
      <c r="E889" s="76" t="str">
        <f>VLOOKUP($D889,'Master Partnumber'!$C:$E,3,FALSE)</f>
        <v>F1340</v>
      </c>
      <c r="F889" s="76" t="str">
        <f>VLOOKUP($D889,'Master Partnumber'!$C:$E,2,FALSE)</f>
        <v>PLUNGER</v>
      </c>
      <c r="G889" s="37">
        <v>100</v>
      </c>
      <c r="H889" s="76" t="s">
        <v>7782</v>
      </c>
      <c r="I889" s="76" t="s">
        <v>532</v>
      </c>
      <c r="J889" s="27" t="s">
        <v>13303</v>
      </c>
    </row>
    <row r="890" spans="2:10" hidden="1" x14ac:dyDescent="0.35">
      <c r="B890" s="76">
        <v>888</v>
      </c>
      <c r="C890" s="18" t="s">
        <v>11386</v>
      </c>
      <c r="D890" s="76" t="s">
        <v>10842</v>
      </c>
      <c r="E890" s="76" t="str">
        <f>VLOOKUP($D890,'Master Partnumber'!$C:$E,3,FALSE)</f>
        <v>F1340</v>
      </c>
      <c r="F890" s="76" t="str">
        <f>VLOOKUP($D890,'Master Partnumber'!$C:$E,2,FALSE)</f>
        <v>PLUNGER</v>
      </c>
      <c r="G890" s="37">
        <v>100</v>
      </c>
      <c r="H890" s="76" t="s">
        <v>7782</v>
      </c>
      <c r="I890" s="76" t="s">
        <v>532</v>
      </c>
      <c r="J890" s="27" t="s">
        <v>13303</v>
      </c>
    </row>
    <row r="891" spans="2:10" hidden="1" x14ac:dyDescent="0.35">
      <c r="B891" s="76">
        <v>889</v>
      </c>
      <c r="C891" s="18" t="s">
        <v>11386</v>
      </c>
      <c r="D891" s="18" t="s">
        <v>10842</v>
      </c>
      <c r="E891" s="76" t="str">
        <f>VLOOKUP($D891,'Master Partnumber'!$C:$E,3,FALSE)</f>
        <v>F1340</v>
      </c>
      <c r="F891" s="76" t="str">
        <f>VLOOKUP($D891,'Master Partnumber'!$C:$E,2,FALSE)</f>
        <v>PLUNGER</v>
      </c>
      <c r="G891" s="37">
        <v>100</v>
      </c>
      <c r="H891" s="76" t="s">
        <v>7782</v>
      </c>
      <c r="I891" s="76" t="s">
        <v>532</v>
      </c>
      <c r="J891" s="27" t="s">
        <v>13303</v>
      </c>
    </row>
    <row r="892" spans="2:10" hidden="1" x14ac:dyDescent="0.35">
      <c r="B892" s="76">
        <v>890</v>
      </c>
      <c r="C892" s="18" t="s">
        <v>11386</v>
      </c>
      <c r="D892" s="76" t="s">
        <v>10842</v>
      </c>
      <c r="E892" s="76" t="str">
        <f>VLOOKUP($D892,'Master Partnumber'!$C:$E,3,FALSE)</f>
        <v>F1340</v>
      </c>
      <c r="F892" s="76" t="str">
        <f>VLOOKUP($D892,'Master Partnumber'!$C:$E,2,FALSE)</f>
        <v>PLUNGER</v>
      </c>
      <c r="G892" s="37">
        <v>100</v>
      </c>
      <c r="H892" s="76" t="s">
        <v>7782</v>
      </c>
      <c r="I892" s="76" t="s">
        <v>532</v>
      </c>
      <c r="J892" s="27" t="s">
        <v>13303</v>
      </c>
    </row>
    <row r="893" spans="2:10" hidden="1" x14ac:dyDescent="0.35">
      <c r="B893" s="76">
        <v>891</v>
      </c>
      <c r="C893" s="18" t="s">
        <v>11386</v>
      </c>
      <c r="D893" s="18" t="s">
        <v>10842</v>
      </c>
      <c r="E893" s="76" t="str">
        <f>VLOOKUP($D893,'Master Partnumber'!$C:$E,3,FALSE)</f>
        <v>F1340</v>
      </c>
      <c r="F893" s="76" t="str">
        <f>VLOOKUP($D893,'Master Partnumber'!$C:$E,2,FALSE)</f>
        <v>PLUNGER</v>
      </c>
      <c r="G893" s="37">
        <v>100</v>
      </c>
      <c r="H893" s="76" t="s">
        <v>7782</v>
      </c>
      <c r="I893" s="76" t="s">
        <v>532</v>
      </c>
      <c r="J893" s="27" t="s">
        <v>13303</v>
      </c>
    </row>
    <row r="894" spans="2:10" hidden="1" x14ac:dyDescent="0.35">
      <c r="B894" s="76">
        <v>892</v>
      </c>
      <c r="C894" s="18" t="s">
        <v>11386</v>
      </c>
      <c r="D894" s="76" t="s">
        <v>10842</v>
      </c>
      <c r="E894" s="76" t="str">
        <f>VLOOKUP($D894,'Master Partnumber'!$C:$E,3,FALSE)</f>
        <v>F1340</v>
      </c>
      <c r="F894" s="76" t="str">
        <f>VLOOKUP($D894,'Master Partnumber'!$C:$E,2,FALSE)</f>
        <v>PLUNGER</v>
      </c>
      <c r="G894" s="37">
        <v>100</v>
      </c>
      <c r="H894" s="76" t="s">
        <v>7782</v>
      </c>
      <c r="I894" s="76" t="s">
        <v>532</v>
      </c>
      <c r="J894" s="27" t="s">
        <v>13303</v>
      </c>
    </row>
    <row r="895" spans="2:10" hidden="1" x14ac:dyDescent="0.35">
      <c r="B895" s="76">
        <v>893</v>
      </c>
      <c r="C895" s="18" t="s">
        <v>11386</v>
      </c>
      <c r="D895" s="18" t="s">
        <v>10842</v>
      </c>
      <c r="E895" s="76" t="str">
        <f>VLOOKUP($D895,'Master Partnumber'!$C:$E,3,FALSE)</f>
        <v>F1340</v>
      </c>
      <c r="F895" s="76" t="str">
        <f>VLOOKUP($D895,'Master Partnumber'!$C:$E,2,FALSE)</f>
        <v>PLUNGER</v>
      </c>
      <c r="G895" s="37">
        <v>100</v>
      </c>
      <c r="H895" s="76" t="s">
        <v>7782</v>
      </c>
      <c r="I895" s="76" t="s">
        <v>532</v>
      </c>
      <c r="J895" s="27" t="s">
        <v>13303</v>
      </c>
    </row>
    <row r="896" spans="2:10" hidden="1" x14ac:dyDescent="0.35">
      <c r="B896" s="76">
        <v>894</v>
      </c>
      <c r="C896" s="18" t="s">
        <v>11386</v>
      </c>
      <c r="D896" s="76" t="s">
        <v>10842</v>
      </c>
      <c r="E896" s="76" t="str">
        <f>VLOOKUP($D896,'Master Partnumber'!$C:$E,3,FALSE)</f>
        <v>F1340</v>
      </c>
      <c r="F896" s="76" t="str">
        <f>VLOOKUP($D896,'Master Partnumber'!$C:$E,2,FALSE)</f>
        <v>PLUNGER</v>
      </c>
      <c r="G896" s="37">
        <v>100</v>
      </c>
      <c r="H896" s="76" t="s">
        <v>7782</v>
      </c>
      <c r="I896" s="76" t="s">
        <v>532</v>
      </c>
      <c r="J896" s="27" t="s">
        <v>13303</v>
      </c>
    </row>
    <row r="897" spans="2:10" hidden="1" x14ac:dyDescent="0.35">
      <c r="B897" s="76">
        <v>895</v>
      </c>
      <c r="C897" s="18" t="s">
        <v>11386</v>
      </c>
      <c r="D897" s="18" t="s">
        <v>10842</v>
      </c>
      <c r="E897" s="76" t="str">
        <f>VLOOKUP($D897,'Master Partnumber'!$C:$E,3,FALSE)</f>
        <v>F1340</v>
      </c>
      <c r="F897" s="76" t="str">
        <f>VLOOKUP($D897,'Master Partnumber'!$C:$E,2,FALSE)</f>
        <v>PLUNGER</v>
      </c>
      <c r="G897" s="37">
        <v>100</v>
      </c>
      <c r="H897" s="76" t="s">
        <v>7782</v>
      </c>
      <c r="I897" s="76" t="s">
        <v>532</v>
      </c>
      <c r="J897" s="27" t="s">
        <v>13303</v>
      </c>
    </row>
    <row r="898" spans="2:10" hidden="1" x14ac:dyDescent="0.35">
      <c r="B898" s="76">
        <v>896</v>
      </c>
      <c r="C898" s="18" t="s">
        <v>11386</v>
      </c>
      <c r="D898" s="76" t="s">
        <v>10842</v>
      </c>
      <c r="E898" s="76" t="str">
        <f>VLOOKUP($D898,'Master Partnumber'!$C:$E,3,FALSE)</f>
        <v>F1340</v>
      </c>
      <c r="F898" s="76" t="str">
        <f>VLOOKUP($D898,'Master Partnumber'!$C:$E,2,FALSE)</f>
        <v>PLUNGER</v>
      </c>
      <c r="G898" s="37">
        <v>100</v>
      </c>
      <c r="H898" s="76" t="s">
        <v>7782</v>
      </c>
      <c r="I898" s="76" t="s">
        <v>532</v>
      </c>
      <c r="J898" s="27" t="s">
        <v>13303</v>
      </c>
    </row>
    <row r="899" spans="2:10" hidden="1" x14ac:dyDescent="0.35">
      <c r="B899" s="76">
        <v>897</v>
      </c>
      <c r="C899" s="18" t="s">
        <v>11386</v>
      </c>
      <c r="D899" s="18" t="s">
        <v>10842</v>
      </c>
      <c r="E899" s="76" t="str">
        <f>VLOOKUP($D899,'Master Partnumber'!$C:$E,3,FALSE)</f>
        <v>F1340</v>
      </c>
      <c r="F899" s="76" t="str">
        <f>VLOOKUP($D899,'Master Partnumber'!$C:$E,2,FALSE)</f>
        <v>PLUNGER</v>
      </c>
      <c r="G899" s="37">
        <v>100</v>
      </c>
      <c r="H899" s="76" t="s">
        <v>7782</v>
      </c>
      <c r="I899" s="76" t="s">
        <v>532</v>
      </c>
      <c r="J899" s="27" t="s">
        <v>13303</v>
      </c>
    </row>
    <row r="900" spans="2:10" hidden="1" x14ac:dyDescent="0.35">
      <c r="B900" s="76">
        <v>898</v>
      </c>
      <c r="C900" s="18" t="s">
        <v>11386</v>
      </c>
      <c r="D900" s="76" t="s">
        <v>10842</v>
      </c>
      <c r="E900" s="76" t="str">
        <f>VLOOKUP($D900,'Master Partnumber'!$C:$E,3,FALSE)</f>
        <v>F1340</v>
      </c>
      <c r="F900" s="76" t="str">
        <f>VLOOKUP($D900,'Master Partnumber'!$C:$E,2,FALSE)</f>
        <v>PLUNGER</v>
      </c>
      <c r="G900" s="37">
        <v>100</v>
      </c>
      <c r="H900" s="76" t="s">
        <v>7782</v>
      </c>
      <c r="I900" s="76" t="s">
        <v>532</v>
      </c>
      <c r="J900" s="27" t="s">
        <v>13303</v>
      </c>
    </row>
    <row r="901" spans="2:10" hidden="1" x14ac:dyDescent="0.35">
      <c r="B901" s="76">
        <v>899</v>
      </c>
      <c r="C901" s="18" t="s">
        <v>11386</v>
      </c>
      <c r="D901" s="18" t="s">
        <v>10842</v>
      </c>
      <c r="E901" s="76" t="str">
        <f>VLOOKUP($D901,'Master Partnumber'!$C:$E,3,FALSE)</f>
        <v>F1340</v>
      </c>
      <c r="F901" s="76" t="str">
        <f>VLOOKUP($D901,'Master Partnumber'!$C:$E,2,FALSE)</f>
        <v>PLUNGER</v>
      </c>
      <c r="G901" s="37">
        <v>100</v>
      </c>
      <c r="H901" s="76" t="s">
        <v>7782</v>
      </c>
      <c r="I901" s="76" t="s">
        <v>532</v>
      </c>
      <c r="J901" s="27" t="s">
        <v>13303</v>
      </c>
    </row>
    <row r="902" spans="2:10" hidden="1" x14ac:dyDescent="0.35">
      <c r="B902" s="76">
        <v>900</v>
      </c>
      <c r="C902" s="18" t="s">
        <v>11386</v>
      </c>
      <c r="D902" s="76" t="s">
        <v>10842</v>
      </c>
      <c r="E902" s="76" t="str">
        <f>VLOOKUP($D902,'Master Partnumber'!$C:$E,3,FALSE)</f>
        <v>F1340</v>
      </c>
      <c r="F902" s="76" t="str">
        <f>VLOOKUP($D902,'Master Partnumber'!$C:$E,2,FALSE)</f>
        <v>PLUNGER</v>
      </c>
      <c r="G902" s="37">
        <v>100</v>
      </c>
      <c r="H902" s="76" t="s">
        <v>7782</v>
      </c>
      <c r="I902" s="76" t="s">
        <v>532</v>
      </c>
      <c r="J902" s="27" t="s">
        <v>13303</v>
      </c>
    </row>
    <row r="903" spans="2:10" hidden="1" x14ac:dyDescent="0.35">
      <c r="B903" s="76">
        <v>901</v>
      </c>
      <c r="C903" s="18" t="s">
        <v>11386</v>
      </c>
      <c r="D903" s="18" t="s">
        <v>10842</v>
      </c>
      <c r="E903" s="76" t="str">
        <f>VLOOKUP($D903,'Master Partnumber'!$C:$E,3,FALSE)</f>
        <v>F1340</v>
      </c>
      <c r="F903" s="76" t="str">
        <f>VLOOKUP($D903,'Master Partnumber'!$C:$E,2,FALSE)</f>
        <v>PLUNGER</v>
      </c>
      <c r="G903" s="37">
        <v>100</v>
      </c>
      <c r="H903" s="76" t="s">
        <v>7782</v>
      </c>
      <c r="I903" s="76" t="s">
        <v>532</v>
      </c>
      <c r="J903" s="27" t="s">
        <v>13303</v>
      </c>
    </row>
    <row r="904" spans="2:10" hidden="1" x14ac:dyDescent="0.35">
      <c r="B904" s="76">
        <v>902</v>
      </c>
      <c r="C904" s="18" t="s">
        <v>11386</v>
      </c>
      <c r="D904" s="76" t="s">
        <v>10842</v>
      </c>
      <c r="E904" s="76" t="str">
        <f>VLOOKUP($D904,'Master Partnumber'!$C:$E,3,FALSE)</f>
        <v>F1340</v>
      </c>
      <c r="F904" s="76" t="str">
        <f>VLOOKUP($D904,'Master Partnumber'!$C:$E,2,FALSE)</f>
        <v>PLUNGER</v>
      </c>
      <c r="G904" s="37">
        <v>100</v>
      </c>
      <c r="H904" s="76" t="s">
        <v>7782</v>
      </c>
      <c r="I904" s="76" t="s">
        <v>532</v>
      </c>
      <c r="J904" s="27" t="s">
        <v>13303</v>
      </c>
    </row>
    <row r="905" spans="2:10" hidden="1" x14ac:dyDescent="0.35">
      <c r="B905" s="76">
        <v>903</v>
      </c>
      <c r="C905" s="18" t="s">
        <v>11386</v>
      </c>
      <c r="D905" s="18" t="s">
        <v>10842</v>
      </c>
      <c r="E905" s="76" t="str">
        <f>VLOOKUP($D905,'Master Partnumber'!$C:$E,3,FALSE)</f>
        <v>F1340</v>
      </c>
      <c r="F905" s="76" t="str">
        <f>VLOOKUP($D905,'Master Partnumber'!$C:$E,2,FALSE)</f>
        <v>PLUNGER</v>
      </c>
      <c r="G905" s="37">
        <v>100</v>
      </c>
      <c r="H905" s="76" t="s">
        <v>7782</v>
      </c>
      <c r="I905" s="76" t="s">
        <v>532</v>
      </c>
      <c r="J905" s="27" t="s">
        <v>13303</v>
      </c>
    </row>
    <row r="906" spans="2:10" hidden="1" x14ac:dyDescent="0.35">
      <c r="B906" s="76">
        <v>904</v>
      </c>
      <c r="C906" s="18" t="s">
        <v>11386</v>
      </c>
      <c r="D906" s="76" t="s">
        <v>10842</v>
      </c>
      <c r="E906" s="76" t="str">
        <f>VLOOKUP($D906,'Master Partnumber'!$C:$E,3,FALSE)</f>
        <v>F1340</v>
      </c>
      <c r="F906" s="76" t="str">
        <f>VLOOKUP($D906,'Master Partnumber'!$C:$E,2,FALSE)</f>
        <v>PLUNGER</v>
      </c>
      <c r="G906" s="37">
        <v>100</v>
      </c>
      <c r="H906" s="76" t="s">
        <v>7782</v>
      </c>
      <c r="I906" s="76" t="s">
        <v>532</v>
      </c>
      <c r="J906" s="27" t="s">
        <v>13303</v>
      </c>
    </row>
    <row r="907" spans="2:10" hidden="1" x14ac:dyDescent="0.35">
      <c r="B907" s="76">
        <v>905</v>
      </c>
      <c r="C907" s="18" t="s">
        <v>11386</v>
      </c>
      <c r="D907" s="18" t="s">
        <v>468</v>
      </c>
      <c r="E907" s="76" t="str">
        <f>VLOOKUP($D907,'Master Partnumber'!$C:$E,3,FALSE)</f>
        <v>F0575</v>
      </c>
      <c r="F907" s="76" t="str">
        <f>VLOOKUP($D907,'Master Partnumber'!$C:$E,2,FALSE)</f>
        <v>THROTTLE SHAFT</v>
      </c>
      <c r="G907" s="37">
        <v>1000</v>
      </c>
      <c r="H907" s="76" t="s">
        <v>7782</v>
      </c>
      <c r="I907" s="76" t="s">
        <v>532</v>
      </c>
      <c r="J907" s="27" t="s">
        <v>13303</v>
      </c>
    </row>
    <row r="908" spans="2:10" hidden="1" x14ac:dyDescent="0.35">
      <c r="B908" s="76">
        <v>906</v>
      </c>
      <c r="C908" s="18" t="s">
        <v>11386</v>
      </c>
      <c r="D908" s="76" t="s">
        <v>468</v>
      </c>
      <c r="E908" s="76" t="str">
        <f>VLOOKUP($D908,'Master Partnumber'!$C:$E,3,FALSE)</f>
        <v>F0575</v>
      </c>
      <c r="F908" s="76" t="str">
        <f>VLOOKUP($D908,'Master Partnumber'!$C:$E,2,FALSE)</f>
        <v>THROTTLE SHAFT</v>
      </c>
      <c r="G908" s="37">
        <v>1000</v>
      </c>
      <c r="H908" s="76" t="s">
        <v>7782</v>
      </c>
      <c r="I908" s="76" t="s">
        <v>532</v>
      </c>
      <c r="J908" s="27" t="s">
        <v>13303</v>
      </c>
    </row>
    <row r="909" spans="2:10" hidden="1" x14ac:dyDescent="0.35">
      <c r="B909" s="76">
        <v>907</v>
      </c>
      <c r="C909" s="18" t="s">
        <v>11386</v>
      </c>
      <c r="D909" s="18" t="s">
        <v>468</v>
      </c>
      <c r="E909" s="76" t="str">
        <f>VLOOKUP($D909,'Master Partnumber'!$C:$E,3,FALSE)</f>
        <v>F0575</v>
      </c>
      <c r="F909" s="76" t="str">
        <f>VLOOKUP($D909,'Master Partnumber'!$C:$E,2,FALSE)</f>
        <v>THROTTLE SHAFT</v>
      </c>
      <c r="G909" s="37">
        <v>1000</v>
      </c>
      <c r="H909" s="76" t="s">
        <v>7782</v>
      </c>
      <c r="I909" s="76" t="s">
        <v>532</v>
      </c>
      <c r="J909" s="27" t="s">
        <v>13303</v>
      </c>
    </row>
    <row r="910" spans="2:10" hidden="1" x14ac:dyDescent="0.35">
      <c r="B910" s="76">
        <v>908</v>
      </c>
      <c r="C910" s="18" t="s">
        <v>11386</v>
      </c>
      <c r="D910" s="76" t="s">
        <v>471</v>
      </c>
      <c r="E910" s="76" t="str">
        <f>VLOOKUP($D910,'Master Partnumber'!$C:$E,3,FALSE)</f>
        <v>F0607</v>
      </c>
      <c r="F910" s="76" t="str">
        <f>VLOOKUP($D910,'Master Partnumber'!$C:$E,2,FALSE)</f>
        <v>PLUNGER</v>
      </c>
      <c r="G910" s="37">
        <v>100</v>
      </c>
      <c r="H910" s="76" t="s">
        <v>7782</v>
      </c>
      <c r="I910" s="76" t="s">
        <v>532</v>
      </c>
      <c r="J910" s="27" t="s">
        <v>13303</v>
      </c>
    </row>
    <row r="911" spans="2:10" hidden="1" x14ac:dyDescent="0.35">
      <c r="B911" s="76">
        <v>909</v>
      </c>
      <c r="C911" s="18" t="s">
        <v>11386</v>
      </c>
      <c r="D911" s="18" t="s">
        <v>471</v>
      </c>
      <c r="E911" s="76" t="str">
        <f>VLOOKUP($D911,'Master Partnumber'!$C:$E,3,FALSE)</f>
        <v>F0607</v>
      </c>
      <c r="F911" s="76" t="str">
        <f>VLOOKUP($D911,'Master Partnumber'!$C:$E,2,FALSE)</f>
        <v>PLUNGER</v>
      </c>
      <c r="G911" s="37">
        <v>100</v>
      </c>
      <c r="H911" s="76" t="s">
        <v>7782</v>
      </c>
      <c r="I911" s="76" t="s">
        <v>532</v>
      </c>
      <c r="J911" s="27" t="s">
        <v>13303</v>
      </c>
    </row>
    <row r="912" spans="2:10" hidden="1" x14ac:dyDescent="0.35">
      <c r="B912" s="76">
        <v>910</v>
      </c>
      <c r="C912" s="18" t="s">
        <v>11386</v>
      </c>
      <c r="D912" s="76" t="s">
        <v>471</v>
      </c>
      <c r="E912" s="76" t="str">
        <f>VLOOKUP($D912,'Master Partnumber'!$C:$E,3,FALSE)</f>
        <v>F0607</v>
      </c>
      <c r="F912" s="76" t="str">
        <f>VLOOKUP($D912,'Master Partnumber'!$C:$E,2,FALSE)</f>
        <v>PLUNGER</v>
      </c>
      <c r="G912" s="37">
        <v>100</v>
      </c>
      <c r="H912" s="76" t="s">
        <v>7782</v>
      </c>
      <c r="I912" s="76" t="s">
        <v>532</v>
      </c>
      <c r="J912" s="27" t="s">
        <v>13303</v>
      </c>
    </row>
    <row r="913" spans="2:10" hidden="1" x14ac:dyDescent="0.35">
      <c r="B913" s="76">
        <v>911</v>
      </c>
      <c r="C913" s="18" t="s">
        <v>11386</v>
      </c>
      <c r="D913" s="18" t="s">
        <v>471</v>
      </c>
      <c r="E913" s="76" t="str">
        <f>VLOOKUP($D913,'Master Partnumber'!$C:$E,3,FALSE)</f>
        <v>F0607</v>
      </c>
      <c r="F913" s="76" t="str">
        <f>VLOOKUP($D913,'Master Partnumber'!$C:$E,2,FALSE)</f>
        <v>PLUNGER</v>
      </c>
      <c r="G913" s="37">
        <v>100</v>
      </c>
      <c r="H913" s="76" t="s">
        <v>7782</v>
      </c>
      <c r="I913" s="76" t="s">
        <v>532</v>
      </c>
      <c r="J913" s="27" t="s">
        <v>13303</v>
      </c>
    </row>
    <row r="914" spans="2:10" hidden="1" x14ac:dyDescent="0.35">
      <c r="B914" s="76">
        <v>912</v>
      </c>
      <c r="C914" s="18" t="s">
        <v>11386</v>
      </c>
      <c r="D914" s="76" t="s">
        <v>471</v>
      </c>
      <c r="E914" s="76" t="str">
        <f>VLOOKUP($D914,'Master Partnumber'!$C:$E,3,FALSE)</f>
        <v>F0607</v>
      </c>
      <c r="F914" s="76" t="str">
        <f>VLOOKUP($D914,'Master Partnumber'!$C:$E,2,FALSE)</f>
        <v>PLUNGER</v>
      </c>
      <c r="G914" s="37">
        <v>100</v>
      </c>
      <c r="H914" s="76" t="s">
        <v>7782</v>
      </c>
      <c r="I914" s="76" t="s">
        <v>532</v>
      </c>
      <c r="J914" s="27" t="s">
        <v>13303</v>
      </c>
    </row>
    <row r="915" spans="2:10" hidden="1" x14ac:dyDescent="0.35">
      <c r="B915" s="76">
        <v>913</v>
      </c>
      <c r="C915" s="18" t="s">
        <v>11386</v>
      </c>
      <c r="D915" s="18" t="s">
        <v>471</v>
      </c>
      <c r="E915" s="76" t="str">
        <f>VLOOKUP($D915,'Master Partnumber'!$C:$E,3,FALSE)</f>
        <v>F0607</v>
      </c>
      <c r="F915" s="76" t="str">
        <f>VLOOKUP($D915,'Master Partnumber'!$C:$E,2,FALSE)</f>
        <v>PLUNGER</v>
      </c>
      <c r="G915" s="37">
        <v>100</v>
      </c>
      <c r="H915" s="76" t="s">
        <v>7782</v>
      </c>
      <c r="I915" s="76" t="s">
        <v>532</v>
      </c>
      <c r="J915" s="27" t="s">
        <v>13303</v>
      </c>
    </row>
    <row r="916" spans="2:10" hidden="1" x14ac:dyDescent="0.35">
      <c r="B916" s="76">
        <v>914</v>
      </c>
      <c r="C916" s="18" t="s">
        <v>11386</v>
      </c>
      <c r="D916" s="76" t="s">
        <v>471</v>
      </c>
      <c r="E916" s="76" t="str">
        <f>VLOOKUP($D916,'Master Partnumber'!$C:$E,3,FALSE)</f>
        <v>F0607</v>
      </c>
      <c r="F916" s="76" t="str">
        <f>VLOOKUP($D916,'Master Partnumber'!$C:$E,2,FALSE)</f>
        <v>PLUNGER</v>
      </c>
      <c r="G916" s="37">
        <v>100</v>
      </c>
      <c r="H916" s="76" t="s">
        <v>7782</v>
      </c>
      <c r="I916" s="76" t="s">
        <v>532</v>
      </c>
      <c r="J916" s="27" t="s">
        <v>13303</v>
      </c>
    </row>
    <row r="917" spans="2:10" hidden="1" x14ac:dyDescent="0.35">
      <c r="B917" s="76">
        <v>915</v>
      </c>
      <c r="C917" s="18" t="s">
        <v>11386</v>
      </c>
      <c r="D917" s="18" t="s">
        <v>471</v>
      </c>
      <c r="E917" s="76" t="str">
        <f>VLOOKUP($D917,'Master Partnumber'!$C:$E,3,FALSE)</f>
        <v>F0607</v>
      </c>
      <c r="F917" s="76" t="str">
        <f>VLOOKUP($D917,'Master Partnumber'!$C:$E,2,FALSE)</f>
        <v>PLUNGER</v>
      </c>
      <c r="G917" s="37">
        <v>100</v>
      </c>
      <c r="H917" s="76" t="s">
        <v>7782</v>
      </c>
      <c r="I917" s="76" t="s">
        <v>532</v>
      </c>
      <c r="J917" s="27" t="s">
        <v>13303</v>
      </c>
    </row>
    <row r="918" spans="2:10" hidden="1" x14ac:dyDescent="0.35">
      <c r="B918" s="76">
        <v>916</v>
      </c>
      <c r="C918" s="18" t="s">
        <v>11386</v>
      </c>
      <c r="D918" s="76" t="s">
        <v>471</v>
      </c>
      <c r="E918" s="76" t="str">
        <f>VLOOKUP($D918,'Master Partnumber'!$C:$E,3,FALSE)</f>
        <v>F0607</v>
      </c>
      <c r="F918" s="76" t="str">
        <f>VLOOKUP($D918,'Master Partnumber'!$C:$E,2,FALSE)</f>
        <v>PLUNGER</v>
      </c>
      <c r="G918" s="37">
        <v>100</v>
      </c>
      <c r="H918" s="76" t="s">
        <v>7782</v>
      </c>
      <c r="I918" s="76" t="s">
        <v>532</v>
      </c>
      <c r="J918" s="27" t="s">
        <v>13303</v>
      </c>
    </row>
    <row r="919" spans="2:10" hidden="1" x14ac:dyDescent="0.35">
      <c r="B919" s="76">
        <v>917</v>
      </c>
      <c r="C919" s="18" t="s">
        <v>11386</v>
      </c>
      <c r="D919" s="18" t="s">
        <v>471</v>
      </c>
      <c r="E919" s="76" t="str">
        <f>VLOOKUP($D919,'Master Partnumber'!$C:$E,3,FALSE)</f>
        <v>F0607</v>
      </c>
      <c r="F919" s="76" t="str">
        <f>VLOOKUP($D919,'Master Partnumber'!$C:$E,2,FALSE)</f>
        <v>PLUNGER</v>
      </c>
      <c r="G919" s="37">
        <v>100</v>
      </c>
      <c r="H919" s="76" t="s">
        <v>7782</v>
      </c>
      <c r="I919" s="76" t="s">
        <v>532</v>
      </c>
      <c r="J919" s="27" t="s">
        <v>13303</v>
      </c>
    </row>
    <row r="920" spans="2:10" hidden="1" x14ac:dyDescent="0.35">
      <c r="B920" s="76">
        <v>918</v>
      </c>
      <c r="C920" s="18" t="s">
        <v>11386</v>
      </c>
      <c r="D920" s="76" t="s">
        <v>471</v>
      </c>
      <c r="E920" s="76" t="str">
        <f>VLOOKUP($D920,'Master Partnumber'!$C:$E,3,FALSE)</f>
        <v>F0607</v>
      </c>
      <c r="F920" s="76" t="str">
        <f>VLOOKUP($D920,'Master Partnumber'!$C:$E,2,FALSE)</f>
        <v>PLUNGER</v>
      </c>
      <c r="G920" s="37">
        <v>100</v>
      </c>
      <c r="H920" s="76" t="s">
        <v>7782</v>
      </c>
      <c r="I920" s="76" t="s">
        <v>532</v>
      </c>
      <c r="J920" s="27" t="s">
        <v>13303</v>
      </c>
    </row>
    <row r="921" spans="2:10" hidden="1" x14ac:dyDescent="0.35">
      <c r="B921" s="76">
        <v>919</v>
      </c>
      <c r="C921" s="18" t="s">
        <v>11386</v>
      </c>
      <c r="D921" s="18" t="s">
        <v>471</v>
      </c>
      <c r="E921" s="76" t="str">
        <f>VLOOKUP($D921,'Master Partnumber'!$C:$E,3,FALSE)</f>
        <v>F0607</v>
      </c>
      <c r="F921" s="76" t="str">
        <f>VLOOKUP($D921,'Master Partnumber'!$C:$E,2,FALSE)</f>
        <v>PLUNGER</v>
      </c>
      <c r="G921" s="37">
        <v>100</v>
      </c>
      <c r="H921" s="76" t="s">
        <v>7782</v>
      </c>
      <c r="I921" s="76" t="s">
        <v>532</v>
      </c>
      <c r="J921" s="27" t="s">
        <v>13303</v>
      </c>
    </row>
    <row r="922" spans="2:10" hidden="1" x14ac:dyDescent="0.35">
      <c r="B922" s="76">
        <v>920</v>
      </c>
      <c r="C922" s="18" t="s">
        <v>11386</v>
      </c>
      <c r="D922" s="76" t="s">
        <v>471</v>
      </c>
      <c r="E922" s="76" t="str">
        <f>VLOOKUP($D922,'Master Partnumber'!$C:$E,3,FALSE)</f>
        <v>F0607</v>
      </c>
      <c r="F922" s="76" t="str">
        <f>VLOOKUP($D922,'Master Partnumber'!$C:$E,2,FALSE)</f>
        <v>PLUNGER</v>
      </c>
      <c r="G922" s="37">
        <v>100</v>
      </c>
      <c r="H922" s="76" t="s">
        <v>7782</v>
      </c>
      <c r="I922" s="76" t="s">
        <v>532</v>
      </c>
      <c r="J922" s="27" t="s">
        <v>13303</v>
      </c>
    </row>
    <row r="923" spans="2:10" hidden="1" x14ac:dyDescent="0.35">
      <c r="B923" s="76">
        <v>921</v>
      </c>
      <c r="C923" s="18" t="s">
        <v>11386</v>
      </c>
      <c r="D923" s="18" t="s">
        <v>471</v>
      </c>
      <c r="E923" s="76" t="str">
        <f>VLOOKUP($D923,'Master Partnumber'!$C:$E,3,FALSE)</f>
        <v>F0607</v>
      </c>
      <c r="F923" s="76" t="str">
        <f>VLOOKUP($D923,'Master Partnumber'!$C:$E,2,FALSE)</f>
        <v>PLUNGER</v>
      </c>
      <c r="G923" s="37">
        <v>100</v>
      </c>
      <c r="H923" s="76" t="s">
        <v>7782</v>
      </c>
      <c r="I923" s="76" t="s">
        <v>532</v>
      </c>
      <c r="J923" s="27" t="s">
        <v>13303</v>
      </c>
    </row>
    <row r="924" spans="2:10" hidden="1" x14ac:dyDescent="0.35">
      <c r="B924" s="76">
        <v>922</v>
      </c>
      <c r="C924" s="18" t="s">
        <v>11386</v>
      </c>
      <c r="D924" s="76" t="s">
        <v>471</v>
      </c>
      <c r="E924" s="76" t="str">
        <f>VLOOKUP($D924,'Master Partnumber'!$C:$E,3,FALSE)</f>
        <v>F0607</v>
      </c>
      <c r="F924" s="76" t="str">
        <f>VLOOKUP($D924,'Master Partnumber'!$C:$E,2,FALSE)</f>
        <v>PLUNGER</v>
      </c>
      <c r="G924" s="37">
        <v>100</v>
      </c>
      <c r="H924" s="76" t="s">
        <v>7782</v>
      </c>
      <c r="I924" s="76" t="s">
        <v>532</v>
      </c>
      <c r="J924" s="27" t="s">
        <v>13303</v>
      </c>
    </row>
    <row r="925" spans="2:10" hidden="1" x14ac:dyDescent="0.35">
      <c r="B925" s="76">
        <v>923</v>
      </c>
      <c r="C925" s="18" t="s">
        <v>11386</v>
      </c>
      <c r="D925" s="18" t="s">
        <v>471</v>
      </c>
      <c r="E925" s="76" t="str">
        <f>VLOOKUP($D925,'Master Partnumber'!$C:$E,3,FALSE)</f>
        <v>F0607</v>
      </c>
      <c r="F925" s="76" t="str">
        <f>VLOOKUP($D925,'Master Partnumber'!$C:$E,2,FALSE)</f>
        <v>PLUNGER</v>
      </c>
      <c r="G925" s="37">
        <v>100</v>
      </c>
      <c r="H925" s="76" t="s">
        <v>7782</v>
      </c>
      <c r="I925" s="76" t="s">
        <v>532</v>
      </c>
      <c r="J925" s="27" t="s">
        <v>13303</v>
      </c>
    </row>
    <row r="926" spans="2:10" hidden="1" x14ac:dyDescent="0.35">
      <c r="B926" s="76">
        <v>924</v>
      </c>
      <c r="C926" s="18" t="s">
        <v>11386</v>
      </c>
      <c r="D926" s="76" t="s">
        <v>471</v>
      </c>
      <c r="E926" s="76" t="str">
        <f>VLOOKUP($D926,'Master Partnumber'!$C:$E,3,FALSE)</f>
        <v>F0607</v>
      </c>
      <c r="F926" s="76" t="str">
        <f>VLOOKUP($D926,'Master Partnumber'!$C:$E,2,FALSE)</f>
        <v>PLUNGER</v>
      </c>
      <c r="G926" s="37">
        <v>100</v>
      </c>
      <c r="H926" s="76" t="s">
        <v>7782</v>
      </c>
      <c r="I926" s="76" t="s">
        <v>532</v>
      </c>
      <c r="J926" s="27" t="s">
        <v>13303</v>
      </c>
    </row>
    <row r="927" spans="2:10" hidden="1" x14ac:dyDescent="0.35">
      <c r="B927" s="76">
        <v>925</v>
      </c>
      <c r="C927" s="18" t="s">
        <v>11386</v>
      </c>
      <c r="D927" s="18" t="s">
        <v>471</v>
      </c>
      <c r="E927" s="76" t="str">
        <f>VLOOKUP($D927,'Master Partnumber'!$C:$E,3,FALSE)</f>
        <v>F0607</v>
      </c>
      <c r="F927" s="76" t="str">
        <f>VLOOKUP($D927,'Master Partnumber'!$C:$E,2,FALSE)</f>
        <v>PLUNGER</v>
      </c>
      <c r="G927" s="37">
        <v>100</v>
      </c>
      <c r="H927" s="76" t="s">
        <v>7782</v>
      </c>
      <c r="I927" s="76" t="s">
        <v>532</v>
      </c>
      <c r="J927" s="27" t="s">
        <v>13303</v>
      </c>
    </row>
    <row r="928" spans="2:10" hidden="1" x14ac:dyDescent="0.35">
      <c r="B928" s="76">
        <v>926</v>
      </c>
      <c r="C928" s="18" t="s">
        <v>11386</v>
      </c>
      <c r="D928" s="76" t="s">
        <v>471</v>
      </c>
      <c r="E928" s="76" t="str">
        <f>VLOOKUP($D928,'Master Partnumber'!$C:$E,3,FALSE)</f>
        <v>F0607</v>
      </c>
      <c r="F928" s="76" t="str">
        <f>VLOOKUP($D928,'Master Partnumber'!$C:$E,2,FALSE)</f>
        <v>PLUNGER</v>
      </c>
      <c r="G928" s="37">
        <v>100</v>
      </c>
      <c r="H928" s="76" t="s">
        <v>7782</v>
      </c>
      <c r="I928" s="76" t="s">
        <v>532</v>
      </c>
      <c r="J928" s="27" t="s">
        <v>13303</v>
      </c>
    </row>
    <row r="929" spans="2:10" hidden="1" x14ac:dyDescent="0.35">
      <c r="B929" s="76">
        <v>927</v>
      </c>
      <c r="C929" s="18" t="s">
        <v>11386</v>
      </c>
      <c r="D929" s="18" t="s">
        <v>471</v>
      </c>
      <c r="E929" s="76" t="str">
        <f>VLOOKUP($D929,'Master Partnumber'!$C:$E,3,FALSE)</f>
        <v>F0607</v>
      </c>
      <c r="F929" s="76" t="str">
        <f>VLOOKUP($D929,'Master Partnumber'!$C:$E,2,FALSE)</f>
        <v>PLUNGER</v>
      </c>
      <c r="G929" s="37">
        <v>100</v>
      </c>
      <c r="H929" s="76" t="s">
        <v>7782</v>
      </c>
      <c r="I929" s="76" t="s">
        <v>532</v>
      </c>
      <c r="J929" s="27" t="s">
        <v>13303</v>
      </c>
    </row>
    <row r="930" spans="2:10" hidden="1" x14ac:dyDescent="0.35">
      <c r="B930" s="76">
        <v>928</v>
      </c>
      <c r="C930" s="18" t="s">
        <v>11386</v>
      </c>
      <c r="D930" s="76" t="s">
        <v>471</v>
      </c>
      <c r="E930" s="76" t="str">
        <f>VLOOKUP($D930,'Master Partnumber'!$C:$E,3,FALSE)</f>
        <v>F0607</v>
      </c>
      <c r="F930" s="76" t="str">
        <f>VLOOKUP($D930,'Master Partnumber'!$C:$E,2,FALSE)</f>
        <v>PLUNGER</v>
      </c>
      <c r="G930" s="37">
        <v>100</v>
      </c>
      <c r="H930" s="76" t="s">
        <v>7782</v>
      </c>
      <c r="I930" s="76" t="s">
        <v>532</v>
      </c>
      <c r="J930" s="27" t="s">
        <v>13303</v>
      </c>
    </row>
    <row r="931" spans="2:10" hidden="1" x14ac:dyDescent="0.35">
      <c r="B931" s="76">
        <v>929</v>
      </c>
      <c r="C931" s="18" t="s">
        <v>11386</v>
      </c>
      <c r="D931" s="18" t="s">
        <v>471</v>
      </c>
      <c r="E931" s="76" t="str">
        <f>VLOOKUP($D931,'Master Partnumber'!$C:$E,3,FALSE)</f>
        <v>F0607</v>
      </c>
      <c r="F931" s="76" t="str">
        <f>VLOOKUP($D931,'Master Partnumber'!$C:$E,2,FALSE)</f>
        <v>PLUNGER</v>
      </c>
      <c r="G931" s="37">
        <v>100</v>
      </c>
      <c r="H931" s="76" t="s">
        <v>7782</v>
      </c>
      <c r="I931" s="76" t="s">
        <v>532</v>
      </c>
      <c r="J931" s="27" t="s">
        <v>13303</v>
      </c>
    </row>
    <row r="932" spans="2:10" hidden="1" x14ac:dyDescent="0.35">
      <c r="B932" s="76">
        <v>930</v>
      </c>
      <c r="C932" s="18" t="s">
        <v>11386</v>
      </c>
      <c r="D932" s="76" t="s">
        <v>471</v>
      </c>
      <c r="E932" s="76" t="str">
        <f>VLOOKUP($D932,'Master Partnumber'!$C:$E,3,FALSE)</f>
        <v>F0607</v>
      </c>
      <c r="F932" s="76" t="str">
        <f>VLOOKUP($D932,'Master Partnumber'!$C:$E,2,FALSE)</f>
        <v>PLUNGER</v>
      </c>
      <c r="G932" s="37">
        <v>100</v>
      </c>
      <c r="H932" s="76" t="s">
        <v>7782</v>
      </c>
      <c r="I932" s="76" t="s">
        <v>532</v>
      </c>
      <c r="J932" s="27" t="s">
        <v>13303</v>
      </c>
    </row>
    <row r="933" spans="2:10" hidden="1" x14ac:dyDescent="0.35">
      <c r="B933" s="76">
        <v>931</v>
      </c>
      <c r="C933" s="18" t="s">
        <v>11386</v>
      </c>
      <c r="D933" s="18" t="s">
        <v>471</v>
      </c>
      <c r="E933" s="76" t="str">
        <f>VLOOKUP($D933,'Master Partnumber'!$C:$E,3,FALSE)</f>
        <v>F0607</v>
      </c>
      <c r="F933" s="76" t="str">
        <f>VLOOKUP($D933,'Master Partnumber'!$C:$E,2,FALSE)</f>
        <v>PLUNGER</v>
      </c>
      <c r="G933" s="37">
        <v>100</v>
      </c>
      <c r="H933" s="76" t="s">
        <v>7782</v>
      </c>
      <c r="I933" s="76" t="s">
        <v>532</v>
      </c>
      <c r="J933" s="27" t="s">
        <v>13303</v>
      </c>
    </row>
    <row r="934" spans="2:10" hidden="1" x14ac:dyDescent="0.35">
      <c r="B934" s="76">
        <v>932</v>
      </c>
      <c r="C934" s="18" t="s">
        <v>11386</v>
      </c>
      <c r="D934" s="76" t="s">
        <v>471</v>
      </c>
      <c r="E934" s="76" t="str">
        <f>VLOOKUP($D934,'Master Partnumber'!$C:$E,3,FALSE)</f>
        <v>F0607</v>
      </c>
      <c r="F934" s="76" t="str">
        <f>VLOOKUP($D934,'Master Partnumber'!$C:$E,2,FALSE)</f>
        <v>PLUNGER</v>
      </c>
      <c r="G934" s="37">
        <v>100</v>
      </c>
      <c r="H934" s="76" t="s">
        <v>7782</v>
      </c>
      <c r="I934" s="76" t="s">
        <v>532</v>
      </c>
      <c r="J934" s="27" t="s">
        <v>13303</v>
      </c>
    </row>
    <row r="935" spans="2:10" hidden="1" x14ac:dyDescent="0.35">
      <c r="B935" s="76">
        <v>933</v>
      </c>
      <c r="C935" s="18" t="s">
        <v>11386</v>
      </c>
      <c r="D935" s="18" t="s">
        <v>471</v>
      </c>
      <c r="E935" s="76" t="str">
        <f>VLOOKUP($D935,'Master Partnumber'!$C:$E,3,FALSE)</f>
        <v>F0607</v>
      </c>
      <c r="F935" s="76" t="str">
        <f>VLOOKUP($D935,'Master Partnumber'!$C:$E,2,FALSE)</f>
        <v>PLUNGER</v>
      </c>
      <c r="G935" s="37">
        <v>100</v>
      </c>
      <c r="H935" s="76" t="s">
        <v>7782</v>
      </c>
      <c r="I935" s="76" t="s">
        <v>532</v>
      </c>
      <c r="J935" s="27" t="s">
        <v>13303</v>
      </c>
    </row>
    <row r="936" spans="2:10" hidden="1" x14ac:dyDescent="0.35">
      <c r="B936" s="76">
        <v>934</v>
      </c>
      <c r="C936" s="18" t="s">
        <v>11386</v>
      </c>
      <c r="D936" s="76" t="s">
        <v>471</v>
      </c>
      <c r="E936" s="76" t="str">
        <f>VLOOKUP($D936,'Master Partnumber'!$C:$E,3,FALSE)</f>
        <v>F0607</v>
      </c>
      <c r="F936" s="76" t="str">
        <f>VLOOKUP($D936,'Master Partnumber'!$C:$E,2,FALSE)</f>
        <v>PLUNGER</v>
      </c>
      <c r="G936" s="37">
        <v>100</v>
      </c>
      <c r="H936" s="76" t="s">
        <v>7782</v>
      </c>
      <c r="I936" s="76" t="s">
        <v>532</v>
      </c>
      <c r="J936" s="27" t="s">
        <v>13303</v>
      </c>
    </row>
    <row r="937" spans="2:10" hidden="1" x14ac:dyDescent="0.35">
      <c r="B937" s="76">
        <v>935</v>
      </c>
      <c r="C937" s="18" t="s">
        <v>11386</v>
      </c>
      <c r="D937" s="18" t="s">
        <v>471</v>
      </c>
      <c r="E937" s="76" t="str">
        <f>VLOOKUP($D937,'Master Partnumber'!$C:$E,3,FALSE)</f>
        <v>F0607</v>
      </c>
      <c r="F937" s="76" t="str">
        <f>VLOOKUP($D937,'Master Partnumber'!$C:$E,2,FALSE)</f>
        <v>PLUNGER</v>
      </c>
      <c r="G937" s="37">
        <v>100</v>
      </c>
      <c r="H937" s="76" t="s">
        <v>7782</v>
      </c>
      <c r="I937" s="76" t="s">
        <v>532</v>
      </c>
      <c r="J937" s="27" t="s">
        <v>13303</v>
      </c>
    </row>
    <row r="938" spans="2:10" hidden="1" x14ac:dyDescent="0.35">
      <c r="B938" s="76">
        <v>936</v>
      </c>
      <c r="C938" s="18" t="s">
        <v>11386</v>
      </c>
      <c r="D938" s="76" t="s">
        <v>471</v>
      </c>
      <c r="E938" s="76" t="str">
        <f>VLOOKUP($D938,'Master Partnumber'!$C:$E,3,FALSE)</f>
        <v>F0607</v>
      </c>
      <c r="F938" s="76" t="str">
        <f>VLOOKUP($D938,'Master Partnumber'!$C:$E,2,FALSE)</f>
        <v>PLUNGER</v>
      </c>
      <c r="G938" s="37">
        <v>100</v>
      </c>
      <c r="H938" s="76" t="s">
        <v>7782</v>
      </c>
      <c r="I938" s="76" t="s">
        <v>532</v>
      </c>
      <c r="J938" s="27" t="s">
        <v>13303</v>
      </c>
    </row>
    <row r="939" spans="2:10" hidden="1" x14ac:dyDescent="0.35">
      <c r="B939" s="76">
        <v>937</v>
      </c>
      <c r="C939" s="18" t="s">
        <v>11386</v>
      </c>
      <c r="D939" s="18" t="s">
        <v>471</v>
      </c>
      <c r="E939" s="76" t="str">
        <f>VLOOKUP($D939,'Master Partnumber'!$C:$E,3,FALSE)</f>
        <v>F0607</v>
      </c>
      <c r="F939" s="76" t="str">
        <f>VLOOKUP($D939,'Master Partnumber'!$C:$E,2,FALSE)</f>
        <v>PLUNGER</v>
      </c>
      <c r="G939" s="37">
        <v>100</v>
      </c>
      <c r="H939" s="76" t="s">
        <v>7782</v>
      </c>
      <c r="I939" s="76" t="s">
        <v>532</v>
      </c>
      <c r="J939" s="27" t="s">
        <v>13303</v>
      </c>
    </row>
    <row r="940" spans="2:10" hidden="1" x14ac:dyDescent="0.35">
      <c r="B940" s="76">
        <v>938</v>
      </c>
      <c r="C940" s="18" t="s">
        <v>11386</v>
      </c>
      <c r="D940" s="76" t="s">
        <v>471</v>
      </c>
      <c r="E940" s="76" t="str">
        <f>VLOOKUP($D940,'Master Partnumber'!$C:$E,3,FALSE)</f>
        <v>F0607</v>
      </c>
      <c r="F940" s="76" t="str">
        <f>VLOOKUP($D940,'Master Partnumber'!$C:$E,2,FALSE)</f>
        <v>PLUNGER</v>
      </c>
      <c r="G940" s="37">
        <v>100</v>
      </c>
      <c r="H940" s="76" t="s">
        <v>7782</v>
      </c>
      <c r="I940" s="76" t="s">
        <v>532</v>
      </c>
      <c r="J940" s="27" t="s">
        <v>13303</v>
      </c>
    </row>
    <row r="941" spans="2:10" hidden="1" x14ac:dyDescent="0.35">
      <c r="B941" s="76">
        <v>939</v>
      </c>
      <c r="C941" s="18" t="s">
        <v>11386</v>
      </c>
      <c r="D941" s="18" t="s">
        <v>471</v>
      </c>
      <c r="E941" s="76" t="str">
        <f>VLOOKUP($D941,'Master Partnumber'!$C:$E,3,FALSE)</f>
        <v>F0607</v>
      </c>
      <c r="F941" s="76" t="str">
        <f>VLOOKUP($D941,'Master Partnumber'!$C:$E,2,FALSE)</f>
        <v>PLUNGER</v>
      </c>
      <c r="G941" s="37">
        <v>100</v>
      </c>
      <c r="H941" s="76" t="s">
        <v>7782</v>
      </c>
      <c r="I941" s="76" t="s">
        <v>532</v>
      </c>
      <c r="J941" s="27" t="s">
        <v>13303</v>
      </c>
    </row>
    <row r="942" spans="2:10" hidden="1" x14ac:dyDescent="0.35">
      <c r="B942" s="76">
        <v>940</v>
      </c>
      <c r="C942" s="18" t="s">
        <v>11386</v>
      </c>
      <c r="D942" s="76" t="s">
        <v>471</v>
      </c>
      <c r="E942" s="76" t="str">
        <f>VLOOKUP($D942,'Master Partnumber'!$C:$E,3,FALSE)</f>
        <v>F0607</v>
      </c>
      <c r="F942" s="76" t="str">
        <f>VLOOKUP($D942,'Master Partnumber'!$C:$E,2,FALSE)</f>
        <v>PLUNGER</v>
      </c>
      <c r="G942" s="37">
        <v>100</v>
      </c>
      <c r="H942" s="76" t="s">
        <v>7782</v>
      </c>
      <c r="I942" s="76" t="s">
        <v>532</v>
      </c>
      <c r="J942" s="27" t="s">
        <v>13303</v>
      </c>
    </row>
    <row r="943" spans="2:10" hidden="1" x14ac:dyDescent="0.35">
      <c r="B943" s="76">
        <v>941</v>
      </c>
      <c r="C943" s="18" t="s">
        <v>11386</v>
      </c>
      <c r="D943" s="18" t="s">
        <v>471</v>
      </c>
      <c r="E943" s="76" t="str">
        <f>VLOOKUP($D943,'Master Partnumber'!$C:$E,3,FALSE)</f>
        <v>F0607</v>
      </c>
      <c r="F943" s="76" t="str">
        <f>VLOOKUP($D943,'Master Partnumber'!$C:$E,2,FALSE)</f>
        <v>PLUNGER</v>
      </c>
      <c r="G943" s="37">
        <v>100</v>
      </c>
      <c r="H943" s="76" t="s">
        <v>7782</v>
      </c>
      <c r="I943" s="76" t="s">
        <v>532</v>
      </c>
      <c r="J943" s="27" t="s">
        <v>13303</v>
      </c>
    </row>
    <row r="944" spans="2:10" hidden="1" x14ac:dyDescent="0.35">
      <c r="B944" s="76">
        <v>942</v>
      </c>
      <c r="C944" s="18" t="s">
        <v>11386</v>
      </c>
      <c r="D944" s="76" t="s">
        <v>471</v>
      </c>
      <c r="E944" s="76" t="str">
        <f>VLOOKUP($D944,'Master Partnumber'!$C:$E,3,FALSE)</f>
        <v>F0607</v>
      </c>
      <c r="F944" s="76" t="str">
        <f>VLOOKUP($D944,'Master Partnumber'!$C:$E,2,FALSE)</f>
        <v>PLUNGER</v>
      </c>
      <c r="G944" s="37">
        <v>100</v>
      </c>
      <c r="H944" s="76" t="s">
        <v>7782</v>
      </c>
      <c r="I944" s="76" t="s">
        <v>532</v>
      </c>
      <c r="J944" s="27" t="s">
        <v>13303</v>
      </c>
    </row>
    <row r="945" spans="2:10" hidden="1" x14ac:dyDescent="0.35">
      <c r="B945" s="76">
        <v>943</v>
      </c>
      <c r="C945" s="18" t="s">
        <v>11386</v>
      </c>
      <c r="D945" s="18" t="s">
        <v>471</v>
      </c>
      <c r="E945" s="76" t="str">
        <f>VLOOKUP($D945,'Master Partnumber'!$C:$E,3,FALSE)</f>
        <v>F0607</v>
      </c>
      <c r="F945" s="76" t="str">
        <f>VLOOKUP($D945,'Master Partnumber'!$C:$E,2,FALSE)</f>
        <v>PLUNGER</v>
      </c>
      <c r="G945" s="37">
        <v>100</v>
      </c>
      <c r="H945" s="76" t="s">
        <v>7782</v>
      </c>
      <c r="I945" s="76" t="s">
        <v>532</v>
      </c>
      <c r="J945" s="27" t="s">
        <v>13303</v>
      </c>
    </row>
    <row r="946" spans="2:10" hidden="1" x14ac:dyDescent="0.35">
      <c r="B946" s="76">
        <v>944</v>
      </c>
      <c r="C946" s="18" t="s">
        <v>11386</v>
      </c>
      <c r="D946" s="76" t="s">
        <v>471</v>
      </c>
      <c r="E946" s="76" t="str">
        <f>VLOOKUP($D946,'Master Partnumber'!$C:$E,3,FALSE)</f>
        <v>F0607</v>
      </c>
      <c r="F946" s="76" t="str">
        <f>VLOOKUP($D946,'Master Partnumber'!$C:$E,2,FALSE)</f>
        <v>PLUNGER</v>
      </c>
      <c r="G946" s="37">
        <v>100</v>
      </c>
      <c r="H946" s="76" t="s">
        <v>7782</v>
      </c>
      <c r="I946" s="76" t="s">
        <v>532</v>
      </c>
      <c r="J946" s="27" t="s">
        <v>13303</v>
      </c>
    </row>
    <row r="947" spans="2:10" hidden="1" x14ac:dyDescent="0.35">
      <c r="B947" s="76">
        <v>945</v>
      </c>
      <c r="C947" s="18" t="s">
        <v>11386</v>
      </c>
      <c r="D947" s="18" t="s">
        <v>471</v>
      </c>
      <c r="E947" s="76" t="str">
        <f>VLOOKUP($D947,'Master Partnumber'!$C:$E,3,FALSE)</f>
        <v>F0607</v>
      </c>
      <c r="F947" s="76" t="str">
        <f>VLOOKUP($D947,'Master Partnumber'!$C:$E,2,FALSE)</f>
        <v>PLUNGER</v>
      </c>
      <c r="G947" s="37">
        <v>100</v>
      </c>
      <c r="H947" s="76" t="s">
        <v>7782</v>
      </c>
      <c r="I947" s="76" t="s">
        <v>532</v>
      </c>
      <c r="J947" s="27" t="s">
        <v>13303</v>
      </c>
    </row>
    <row r="948" spans="2:10" hidden="1" x14ac:dyDescent="0.35">
      <c r="B948" s="76">
        <v>946</v>
      </c>
      <c r="C948" s="18" t="s">
        <v>11386</v>
      </c>
      <c r="D948" s="76" t="s">
        <v>471</v>
      </c>
      <c r="E948" s="76" t="str">
        <f>VLOOKUP($D948,'Master Partnumber'!$C:$E,3,FALSE)</f>
        <v>F0607</v>
      </c>
      <c r="F948" s="76" t="str">
        <f>VLOOKUP($D948,'Master Partnumber'!$C:$E,2,FALSE)</f>
        <v>PLUNGER</v>
      </c>
      <c r="G948" s="37">
        <v>100</v>
      </c>
      <c r="H948" s="76" t="s">
        <v>7782</v>
      </c>
      <c r="I948" s="76" t="s">
        <v>532</v>
      </c>
      <c r="J948" s="27" t="s">
        <v>13303</v>
      </c>
    </row>
    <row r="949" spans="2:10" hidden="1" x14ac:dyDescent="0.35">
      <c r="B949" s="76">
        <v>947</v>
      </c>
      <c r="C949" s="18" t="s">
        <v>11386</v>
      </c>
      <c r="D949" s="18" t="s">
        <v>471</v>
      </c>
      <c r="E949" s="76" t="str">
        <f>VLOOKUP($D949,'Master Partnumber'!$C:$E,3,FALSE)</f>
        <v>F0607</v>
      </c>
      <c r="F949" s="76" t="str">
        <f>VLOOKUP($D949,'Master Partnumber'!$C:$E,2,FALSE)</f>
        <v>PLUNGER</v>
      </c>
      <c r="G949" s="37">
        <v>100</v>
      </c>
      <c r="H949" s="76" t="s">
        <v>7782</v>
      </c>
      <c r="I949" s="76" t="s">
        <v>532</v>
      </c>
      <c r="J949" s="27" t="s">
        <v>13303</v>
      </c>
    </row>
    <row r="950" spans="2:10" hidden="1" x14ac:dyDescent="0.35">
      <c r="B950" s="76">
        <v>948</v>
      </c>
      <c r="C950" s="18" t="s">
        <v>11386</v>
      </c>
      <c r="D950" s="76" t="s">
        <v>466</v>
      </c>
      <c r="E950" s="76" t="str">
        <f>VLOOKUP($D950,'Master Partnumber'!$C:$E,3,FALSE)</f>
        <v>F0573</v>
      </c>
      <c r="F950" s="76" t="str">
        <f>VLOOKUP($D950,'Master Partnumber'!$C:$E,2,FALSE)</f>
        <v>THROTTLE SHAFT</v>
      </c>
      <c r="G950" s="37">
        <v>1000</v>
      </c>
      <c r="H950" s="76" t="s">
        <v>7782</v>
      </c>
      <c r="I950" s="76" t="s">
        <v>532</v>
      </c>
      <c r="J950" s="27" t="s">
        <v>13303</v>
      </c>
    </row>
    <row r="951" spans="2:10" hidden="1" x14ac:dyDescent="0.35">
      <c r="B951" s="76">
        <v>949</v>
      </c>
      <c r="C951" s="18" t="s">
        <v>11386</v>
      </c>
      <c r="D951" s="18" t="s">
        <v>466</v>
      </c>
      <c r="E951" s="76" t="str">
        <f>VLOOKUP($D951,'Master Partnumber'!$C:$E,3,FALSE)</f>
        <v>F0573</v>
      </c>
      <c r="F951" s="76" t="str">
        <f>VLOOKUP($D951,'Master Partnumber'!$C:$E,2,FALSE)</f>
        <v>THROTTLE SHAFT</v>
      </c>
      <c r="G951" s="37">
        <v>1000</v>
      </c>
      <c r="H951" s="76" t="s">
        <v>7782</v>
      </c>
      <c r="I951" s="76" t="s">
        <v>532</v>
      </c>
      <c r="J951" s="27" t="s">
        <v>13303</v>
      </c>
    </row>
    <row r="952" spans="2:10" hidden="1" x14ac:dyDescent="0.35">
      <c r="B952" s="76">
        <v>950</v>
      </c>
      <c r="C952" s="18" t="s">
        <v>11380</v>
      </c>
      <c r="D952" s="76" t="s">
        <v>103</v>
      </c>
      <c r="E952" s="76" t="str">
        <f>VLOOKUP($D952,'Master Partnumber'!$C:$E,3,FALSE)</f>
        <v>F0168</v>
      </c>
      <c r="F952" s="76" t="str">
        <f>VLOOKUP($D952,'Master Partnumber'!$C:$E,2,FALSE)</f>
        <v>SHAFT ROLLER DRIVEN ADF</v>
      </c>
      <c r="G952" s="37">
        <v>200</v>
      </c>
      <c r="H952" s="76" t="s">
        <v>7782</v>
      </c>
      <c r="I952" s="76" t="s">
        <v>532</v>
      </c>
      <c r="J952" s="27" t="s">
        <v>13303</v>
      </c>
    </row>
    <row r="953" spans="2:10" hidden="1" x14ac:dyDescent="0.35">
      <c r="B953" s="76">
        <v>951</v>
      </c>
      <c r="C953" s="18" t="s">
        <v>11380</v>
      </c>
      <c r="D953" s="18" t="s">
        <v>103</v>
      </c>
      <c r="E953" s="76" t="str">
        <f>VLOOKUP($D953,'Master Partnumber'!$C:$E,3,FALSE)</f>
        <v>F0168</v>
      </c>
      <c r="F953" s="76" t="str">
        <f>VLOOKUP($D953,'Master Partnumber'!$C:$E,2,FALSE)</f>
        <v>SHAFT ROLLER DRIVEN ADF</v>
      </c>
      <c r="G953" s="37">
        <v>200</v>
      </c>
      <c r="H953" s="76" t="s">
        <v>7782</v>
      </c>
      <c r="I953" s="76" t="s">
        <v>532</v>
      </c>
      <c r="J953" s="27" t="s">
        <v>13303</v>
      </c>
    </row>
    <row r="954" spans="2:10" hidden="1" x14ac:dyDescent="0.35">
      <c r="B954" s="76">
        <v>952</v>
      </c>
      <c r="C954" s="18" t="s">
        <v>11380</v>
      </c>
      <c r="D954" s="76" t="s">
        <v>103</v>
      </c>
      <c r="E954" s="76" t="str">
        <f>VLOOKUP($D954,'Master Partnumber'!$C:$E,3,FALSE)</f>
        <v>F0168</v>
      </c>
      <c r="F954" s="76" t="str">
        <f>VLOOKUP($D954,'Master Partnumber'!$C:$E,2,FALSE)</f>
        <v>SHAFT ROLLER DRIVEN ADF</v>
      </c>
      <c r="G954" s="37">
        <v>200</v>
      </c>
      <c r="H954" s="76" t="s">
        <v>7782</v>
      </c>
      <c r="I954" s="76" t="s">
        <v>532</v>
      </c>
      <c r="J954" s="27" t="s">
        <v>13303</v>
      </c>
    </row>
    <row r="955" spans="2:10" hidden="1" x14ac:dyDescent="0.35">
      <c r="B955" s="76">
        <v>953</v>
      </c>
      <c r="C955" s="18" t="s">
        <v>11380</v>
      </c>
      <c r="D955" s="18" t="s">
        <v>103</v>
      </c>
      <c r="E955" s="76" t="str">
        <f>VLOOKUP($D955,'Master Partnumber'!$C:$E,3,FALSE)</f>
        <v>F0168</v>
      </c>
      <c r="F955" s="76" t="str">
        <f>VLOOKUP($D955,'Master Partnumber'!$C:$E,2,FALSE)</f>
        <v>SHAFT ROLLER DRIVEN ADF</v>
      </c>
      <c r="G955" s="37">
        <v>200</v>
      </c>
      <c r="H955" s="76" t="s">
        <v>7782</v>
      </c>
      <c r="I955" s="76" t="s">
        <v>532</v>
      </c>
      <c r="J955" s="27" t="s">
        <v>13303</v>
      </c>
    </row>
    <row r="956" spans="2:10" hidden="1" x14ac:dyDescent="0.35">
      <c r="B956" s="76">
        <v>954</v>
      </c>
      <c r="C956" s="18" t="s">
        <v>11380</v>
      </c>
      <c r="D956" s="76" t="s">
        <v>103</v>
      </c>
      <c r="E956" s="76" t="str">
        <f>VLOOKUP($D956,'Master Partnumber'!$C:$E,3,FALSE)</f>
        <v>F0168</v>
      </c>
      <c r="F956" s="76" t="str">
        <f>VLOOKUP($D956,'Master Partnumber'!$C:$E,2,FALSE)</f>
        <v>SHAFT ROLLER DRIVEN ADF</v>
      </c>
      <c r="G956" s="37">
        <v>200</v>
      </c>
      <c r="H956" s="76" t="s">
        <v>7782</v>
      </c>
      <c r="I956" s="76" t="s">
        <v>532</v>
      </c>
      <c r="J956" s="27" t="s">
        <v>13303</v>
      </c>
    </row>
    <row r="957" spans="2:10" hidden="1" x14ac:dyDescent="0.35">
      <c r="B957" s="76">
        <v>955</v>
      </c>
      <c r="C957" s="18" t="s">
        <v>11380</v>
      </c>
      <c r="D957" s="18" t="s">
        <v>103</v>
      </c>
      <c r="E957" s="76" t="str">
        <f>VLOOKUP($D957,'Master Partnumber'!$C:$E,3,FALSE)</f>
        <v>F0168</v>
      </c>
      <c r="F957" s="76" t="str">
        <f>VLOOKUP($D957,'Master Partnumber'!$C:$E,2,FALSE)</f>
        <v>SHAFT ROLLER DRIVEN ADF</v>
      </c>
      <c r="G957" s="37">
        <v>200</v>
      </c>
      <c r="H957" s="76" t="s">
        <v>7782</v>
      </c>
      <c r="I957" s="76" t="s">
        <v>532</v>
      </c>
      <c r="J957" s="27" t="s">
        <v>13303</v>
      </c>
    </row>
    <row r="958" spans="2:10" hidden="1" x14ac:dyDescent="0.35">
      <c r="B958" s="76">
        <v>956</v>
      </c>
      <c r="C958" s="18" t="s">
        <v>11380</v>
      </c>
      <c r="D958" s="76" t="s">
        <v>103</v>
      </c>
      <c r="E958" s="76" t="str">
        <f>VLOOKUP($D958,'Master Partnumber'!$C:$E,3,FALSE)</f>
        <v>F0168</v>
      </c>
      <c r="F958" s="76" t="str">
        <f>VLOOKUP($D958,'Master Partnumber'!$C:$E,2,FALSE)</f>
        <v>SHAFT ROLLER DRIVEN ADF</v>
      </c>
      <c r="G958" s="37">
        <v>200</v>
      </c>
      <c r="H958" s="76" t="s">
        <v>7782</v>
      </c>
      <c r="I958" s="76" t="s">
        <v>532</v>
      </c>
      <c r="J958" s="27" t="s">
        <v>13303</v>
      </c>
    </row>
    <row r="959" spans="2:10" hidden="1" x14ac:dyDescent="0.35">
      <c r="B959" s="76">
        <v>957</v>
      </c>
      <c r="C959" s="18" t="s">
        <v>11380</v>
      </c>
      <c r="D959" s="18" t="s">
        <v>103</v>
      </c>
      <c r="E959" s="76" t="str">
        <f>VLOOKUP($D959,'Master Partnumber'!$C:$E,3,FALSE)</f>
        <v>F0168</v>
      </c>
      <c r="F959" s="76" t="str">
        <f>VLOOKUP($D959,'Master Partnumber'!$C:$E,2,FALSE)</f>
        <v>SHAFT ROLLER DRIVEN ADF</v>
      </c>
      <c r="G959" s="37">
        <v>200</v>
      </c>
      <c r="H959" s="76" t="s">
        <v>7782</v>
      </c>
      <c r="I959" s="76" t="s">
        <v>532</v>
      </c>
      <c r="J959" s="27" t="s">
        <v>13303</v>
      </c>
    </row>
    <row r="960" spans="2:10" hidden="1" x14ac:dyDescent="0.35">
      <c r="B960" s="76">
        <v>958</v>
      </c>
      <c r="C960" s="18" t="s">
        <v>11380</v>
      </c>
      <c r="D960" s="76" t="s">
        <v>103</v>
      </c>
      <c r="E960" s="76" t="str">
        <f>VLOOKUP($D960,'Master Partnumber'!$C:$E,3,FALSE)</f>
        <v>F0168</v>
      </c>
      <c r="F960" s="76" t="str">
        <f>VLOOKUP($D960,'Master Partnumber'!$C:$E,2,FALSE)</f>
        <v>SHAFT ROLLER DRIVEN ADF</v>
      </c>
      <c r="G960" s="37">
        <v>200</v>
      </c>
      <c r="H960" s="76" t="s">
        <v>7782</v>
      </c>
      <c r="I960" s="76" t="s">
        <v>532</v>
      </c>
      <c r="J960" s="27" t="s">
        <v>13303</v>
      </c>
    </row>
    <row r="961" spans="2:10" hidden="1" x14ac:dyDescent="0.35">
      <c r="B961" s="76">
        <v>959</v>
      </c>
      <c r="C961" s="18" t="s">
        <v>11380</v>
      </c>
      <c r="D961" s="18" t="s">
        <v>103</v>
      </c>
      <c r="E961" s="76" t="str">
        <f>VLOOKUP($D961,'Master Partnumber'!$C:$E,3,FALSE)</f>
        <v>F0168</v>
      </c>
      <c r="F961" s="76" t="str">
        <f>VLOOKUP($D961,'Master Partnumber'!$C:$E,2,FALSE)</f>
        <v>SHAFT ROLLER DRIVEN ADF</v>
      </c>
      <c r="G961" s="37">
        <v>200</v>
      </c>
      <c r="H961" s="76" t="s">
        <v>7782</v>
      </c>
      <c r="I961" s="76" t="s">
        <v>532</v>
      </c>
      <c r="J961" s="27" t="s">
        <v>13303</v>
      </c>
    </row>
    <row r="962" spans="2:10" hidden="1" x14ac:dyDescent="0.35">
      <c r="B962" s="76">
        <v>960</v>
      </c>
      <c r="C962" s="18" t="s">
        <v>11380</v>
      </c>
      <c r="D962" s="76" t="s">
        <v>103</v>
      </c>
      <c r="E962" s="76" t="str">
        <f>VLOOKUP($D962,'Master Partnumber'!$C:$E,3,FALSE)</f>
        <v>F0168</v>
      </c>
      <c r="F962" s="76" t="str">
        <f>VLOOKUP($D962,'Master Partnumber'!$C:$E,2,FALSE)</f>
        <v>SHAFT ROLLER DRIVEN ADF</v>
      </c>
      <c r="G962" s="37">
        <v>200</v>
      </c>
      <c r="H962" s="76" t="s">
        <v>7782</v>
      </c>
      <c r="I962" s="76" t="s">
        <v>532</v>
      </c>
      <c r="J962" s="27" t="s">
        <v>13303</v>
      </c>
    </row>
    <row r="963" spans="2:10" hidden="1" x14ac:dyDescent="0.35">
      <c r="B963" s="76">
        <v>961</v>
      </c>
      <c r="C963" s="18" t="s">
        <v>11380</v>
      </c>
      <c r="D963" s="18" t="s">
        <v>103</v>
      </c>
      <c r="E963" s="76" t="str">
        <f>VLOOKUP($D963,'Master Partnumber'!$C:$E,3,FALSE)</f>
        <v>F0168</v>
      </c>
      <c r="F963" s="76" t="str">
        <f>VLOOKUP($D963,'Master Partnumber'!$C:$E,2,FALSE)</f>
        <v>SHAFT ROLLER DRIVEN ADF</v>
      </c>
      <c r="G963" s="37">
        <v>200</v>
      </c>
      <c r="H963" s="76" t="s">
        <v>7782</v>
      </c>
      <c r="I963" s="76" t="s">
        <v>532</v>
      </c>
      <c r="J963" s="27" t="s">
        <v>13303</v>
      </c>
    </row>
    <row r="964" spans="2:10" hidden="1" x14ac:dyDescent="0.35">
      <c r="B964" s="76">
        <v>962</v>
      </c>
      <c r="C964" s="18" t="s">
        <v>11380</v>
      </c>
      <c r="D964" s="76" t="s">
        <v>103</v>
      </c>
      <c r="E964" s="76" t="str">
        <f>VLOOKUP($D964,'Master Partnumber'!$C:$E,3,FALSE)</f>
        <v>F0168</v>
      </c>
      <c r="F964" s="76" t="str">
        <f>VLOOKUP($D964,'Master Partnumber'!$C:$E,2,FALSE)</f>
        <v>SHAFT ROLLER DRIVEN ADF</v>
      </c>
      <c r="G964" s="37">
        <v>200</v>
      </c>
      <c r="H964" s="76" t="s">
        <v>7782</v>
      </c>
      <c r="I964" s="76" t="s">
        <v>532</v>
      </c>
      <c r="J964" s="27" t="s">
        <v>13303</v>
      </c>
    </row>
    <row r="965" spans="2:10" hidden="1" x14ac:dyDescent="0.35">
      <c r="B965" s="76">
        <v>963</v>
      </c>
      <c r="C965" s="18" t="s">
        <v>11380</v>
      </c>
      <c r="D965" s="18" t="s">
        <v>103</v>
      </c>
      <c r="E965" s="76" t="str">
        <f>VLOOKUP($D965,'Master Partnumber'!$C:$E,3,FALSE)</f>
        <v>F0168</v>
      </c>
      <c r="F965" s="76" t="str">
        <f>VLOOKUP($D965,'Master Partnumber'!$C:$E,2,FALSE)</f>
        <v>SHAFT ROLLER DRIVEN ADF</v>
      </c>
      <c r="G965" s="37">
        <v>200</v>
      </c>
      <c r="H965" s="76" t="s">
        <v>7782</v>
      </c>
      <c r="I965" s="76" t="s">
        <v>532</v>
      </c>
      <c r="J965" s="27" t="s">
        <v>13303</v>
      </c>
    </row>
    <row r="966" spans="2:10" hidden="1" x14ac:dyDescent="0.35">
      <c r="B966" s="76">
        <v>964</v>
      </c>
      <c r="C966" s="18" t="s">
        <v>11380</v>
      </c>
      <c r="D966" s="76" t="s">
        <v>103</v>
      </c>
      <c r="E966" s="76" t="str">
        <f>VLOOKUP($D966,'Master Partnumber'!$C:$E,3,FALSE)</f>
        <v>F0168</v>
      </c>
      <c r="F966" s="76" t="str">
        <f>VLOOKUP($D966,'Master Partnumber'!$C:$E,2,FALSE)</f>
        <v>SHAFT ROLLER DRIVEN ADF</v>
      </c>
      <c r="G966" s="37">
        <v>200</v>
      </c>
      <c r="H966" s="76" t="s">
        <v>7782</v>
      </c>
      <c r="I966" s="76" t="s">
        <v>532</v>
      </c>
      <c r="J966" s="27" t="s">
        <v>13303</v>
      </c>
    </row>
    <row r="967" spans="2:10" hidden="1" x14ac:dyDescent="0.35">
      <c r="B967" s="76">
        <v>965</v>
      </c>
      <c r="C967" s="18" t="s">
        <v>11380</v>
      </c>
      <c r="D967" s="18" t="s">
        <v>103</v>
      </c>
      <c r="E967" s="76" t="str">
        <f>VLOOKUP($D967,'Master Partnumber'!$C:$E,3,FALSE)</f>
        <v>F0168</v>
      </c>
      <c r="F967" s="76" t="str">
        <f>VLOOKUP($D967,'Master Partnumber'!$C:$E,2,FALSE)</f>
        <v>SHAFT ROLLER DRIVEN ADF</v>
      </c>
      <c r="G967" s="37">
        <v>200</v>
      </c>
      <c r="H967" s="76" t="s">
        <v>7782</v>
      </c>
      <c r="I967" s="76" t="s">
        <v>532</v>
      </c>
      <c r="J967" s="27" t="s">
        <v>13303</v>
      </c>
    </row>
    <row r="968" spans="2:10" hidden="1" x14ac:dyDescent="0.35">
      <c r="B968" s="76">
        <v>966</v>
      </c>
      <c r="C968" s="18" t="s">
        <v>11380</v>
      </c>
      <c r="D968" s="76" t="s">
        <v>103</v>
      </c>
      <c r="E968" s="76" t="str">
        <f>VLOOKUP($D968,'Master Partnumber'!$C:$E,3,FALSE)</f>
        <v>F0168</v>
      </c>
      <c r="F968" s="76" t="str">
        <f>VLOOKUP($D968,'Master Partnumber'!$C:$E,2,FALSE)</f>
        <v>SHAFT ROLLER DRIVEN ADF</v>
      </c>
      <c r="G968" s="37">
        <v>200</v>
      </c>
      <c r="H968" s="76" t="s">
        <v>7782</v>
      </c>
      <c r="I968" s="76" t="s">
        <v>532</v>
      </c>
      <c r="J968" s="27" t="s">
        <v>13303</v>
      </c>
    </row>
    <row r="969" spans="2:10" hidden="1" x14ac:dyDescent="0.35">
      <c r="B969" s="76">
        <v>967</v>
      </c>
      <c r="C969" s="18" t="s">
        <v>11380</v>
      </c>
      <c r="D969" s="18" t="s">
        <v>103</v>
      </c>
      <c r="E969" s="76" t="str">
        <f>VLOOKUP($D969,'Master Partnumber'!$C:$E,3,FALSE)</f>
        <v>F0168</v>
      </c>
      <c r="F969" s="76" t="str">
        <f>VLOOKUP($D969,'Master Partnumber'!$C:$E,2,FALSE)</f>
        <v>SHAFT ROLLER DRIVEN ADF</v>
      </c>
      <c r="G969" s="37">
        <v>200</v>
      </c>
      <c r="H969" s="76" t="s">
        <v>7782</v>
      </c>
      <c r="I969" s="76" t="s">
        <v>532</v>
      </c>
      <c r="J969" s="27" t="s">
        <v>13303</v>
      </c>
    </row>
    <row r="970" spans="2:10" hidden="1" x14ac:dyDescent="0.35">
      <c r="B970" s="76">
        <v>968</v>
      </c>
      <c r="C970" s="18" t="s">
        <v>11380</v>
      </c>
      <c r="D970" s="76" t="s">
        <v>103</v>
      </c>
      <c r="E970" s="76" t="str">
        <f>VLOOKUP($D970,'Master Partnumber'!$C:$E,3,FALSE)</f>
        <v>F0168</v>
      </c>
      <c r="F970" s="76" t="str">
        <f>VLOOKUP($D970,'Master Partnumber'!$C:$E,2,FALSE)</f>
        <v>SHAFT ROLLER DRIVEN ADF</v>
      </c>
      <c r="G970" s="37">
        <v>200</v>
      </c>
      <c r="H970" s="76" t="s">
        <v>7782</v>
      </c>
      <c r="I970" s="76" t="s">
        <v>532</v>
      </c>
      <c r="J970" s="27" t="s">
        <v>13303</v>
      </c>
    </row>
    <row r="971" spans="2:10" hidden="1" x14ac:dyDescent="0.35">
      <c r="B971" s="76">
        <v>969</v>
      </c>
      <c r="C971" s="18" t="s">
        <v>11380</v>
      </c>
      <c r="D971" s="18" t="s">
        <v>103</v>
      </c>
      <c r="E971" s="76" t="str">
        <f>VLOOKUP($D971,'Master Partnumber'!$C:$E,3,FALSE)</f>
        <v>F0168</v>
      </c>
      <c r="F971" s="76" t="str">
        <f>VLOOKUP($D971,'Master Partnumber'!$C:$E,2,FALSE)</f>
        <v>SHAFT ROLLER DRIVEN ADF</v>
      </c>
      <c r="G971" s="37">
        <v>200</v>
      </c>
      <c r="H971" s="76" t="s">
        <v>7782</v>
      </c>
      <c r="I971" s="76" t="s">
        <v>532</v>
      </c>
      <c r="J971" s="27" t="s">
        <v>13303</v>
      </c>
    </row>
    <row r="972" spans="2:10" hidden="1" x14ac:dyDescent="0.35">
      <c r="B972" s="76">
        <v>970</v>
      </c>
      <c r="C972" s="18" t="s">
        <v>11380</v>
      </c>
      <c r="D972" s="76" t="s">
        <v>103</v>
      </c>
      <c r="E972" s="76" t="str">
        <f>VLOOKUP($D972,'Master Partnumber'!$C:$E,3,FALSE)</f>
        <v>F0168</v>
      </c>
      <c r="F972" s="76" t="str">
        <f>VLOOKUP($D972,'Master Partnumber'!$C:$E,2,FALSE)</f>
        <v>SHAFT ROLLER DRIVEN ADF</v>
      </c>
      <c r="G972" s="37">
        <v>200</v>
      </c>
      <c r="H972" s="76" t="s">
        <v>7782</v>
      </c>
      <c r="I972" s="76" t="s">
        <v>532</v>
      </c>
      <c r="J972" s="27" t="s">
        <v>13303</v>
      </c>
    </row>
    <row r="973" spans="2:10" hidden="1" x14ac:dyDescent="0.35">
      <c r="B973" s="76">
        <v>971</v>
      </c>
      <c r="C973" s="18" t="s">
        <v>11380</v>
      </c>
      <c r="D973" s="18" t="s">
        <v>103</v>
      </c>
      <c r="E973" s="76" t="str">
        <f>VLOOKUP($D973,'Master Partnumber'!$C:$E,3,FALSE)</f>
        <v>F0168</v>
      </c>
      <c r="F973" s="76" t="str">
        <f>VLOOKUP($D973,'Master Partnumber'!$C:$E,2,FALSE)</f>
        <v>SHAFT ROLLER DRIVEN ADF</v>
      </c>
      <c r="G973" s="37">
        <v>200</v>
      </c>
      <c r="H973" s="76" t="s">
        <v>7782</v>
      </c>
      <c r="I973" s="76" t="s">
        <v>532</v>
      </c>
      <c r="J973" s="27" t="s">
        <v>13303</v>
      </c>
    </row>
    <row r="974" spans="2:10" hidden="1" x14ac:dyDescent="0.35">
      <c r="B974" s="76">
        <v>972</v>
      </c>
      <c r="C974" s="18" t="s">
        <v>11380</v>
      </c>
      <c r="D974" s="76" t="s">
        <v>198</v>
      </c>
      <c r="E974" s="76" t="str">
        <f>VLOOKUP($D974,'Master Partnumber'!$C:$E,3,FALSE)</f>
        <v>F0788</v>
      </c>
      <c r="F974" s="76" t="str">
        <f>VLOOKUP($D974,'Master Partnumber'!$C:$E,2,FALSE)</f>
        <v>SHAFT, DRIVE, SEPARATE, OPT</v>
      </c>
      <c r="G974" s="37">
        <v>250</v>
      </c>
      <c r="H974" s="76" t="s">
        <v>7782</v>
      </c>
      <c r="I974" s="76" t="s">
        <v>532</v>
      </c>
      <c r="J974" s="27" t="s">
        <v>13303</v>
      </c>
    </row>
    <row r="975" spans="2:10" hidden="1" x14ac:dyDescent="0.35">
      <c r="B975" s="76">
        <v>973</v>
      </c>
      <c r="C975" s="18" t="s">
        <v>11380</v>
      </c>
      <c r="D975" s="18" t="s">
        <v>198</v>
      </c>
      <c r="E975" s="76" t="str">
        <f>VLOOKUP($D975,'Master Partnumber'!$C:$E,3,FALSE)</f>
        <v>F0788</v>
      </c>
      <c r="F975" s="76" t="str">
        <f>VLOOKUP($D975,'Master Partnumber'!$C:$E,2,FALSE)</f>
        <v>SHAFT, DRIVE, SEPARATE, OPT</v>
      </c>
      <c r="G975" s="37">
        <v>250</v>
      </c>
      <c r="H975" s="76" t="s">
        <v>7782</v>
      </c>
      <c r="I975" s="76" t="s">
        <v>532</v>
      </c>
      <c r="J975" s="27" t="s">
        <v>13303</v>
      </c>
    </row>
    <row r="976" spans="2:10" hidden="1" x14ac:dyDescent="0.35">
      <c r="B976" s="76">
        <v>974</v>
      </c>
      <c r="C976" s="18" t="s">
        <v>11380</v>
      </c>
      <c r="D976" s="76" t="s">
        <v>200</v>
      </c>
      <c r="E976" s="76" t="str">
        <f>VLOOKUP($D976,'Master Partnumber'!$C:$E,3,FALSE)</f>
        <v>F0799</v>
      </c>
      <c r="F976" s="76" t="str">
        <f>VLOOKUP($D976,'Master Partnumber'!$C:$E,2,FALSE)</f>
        <v>SHAFT, COVER, REAR, OPT</v>
      </c>
      <c r="G976" s="37">
        <v>128</v>
      </c>
      <c r="H976" s="76" t="s">
        <v>7782</v>
      </c>
      <c r="I976" s="76" t="s">
        <v>532</v>
      </c>
      <c r="J976" s="27" t="s">
        <v>13303</v>
      </c>
    </row>
    <row r="977" spans="2:10" hidden="1" x14ac:dyDescent="0.35">
      <c r="B977" s="76">
        <v>975</v>
      </c>
      <c r="C977" s="18" t="s">
        <v>11380</v>
      </c>
      <c r="D977" s="18" t="s">
        <v>200</v>
      </c>
      <c r="E977" s="76" t="str">
        <f>VLOOKUP($D977,'Master Partnumber'!$C:$E,3,FALSE)</f>
        <v>F0799</v>
      </c>
      <c r="F977" s="76" t="str">
        <f>VLOOKUP($D977,'Master Partnumber'!$C:$E,2,FALSE)</f>
        <v>SHAFT, COVER, REAR, OPT</v>
      </c>
      <c r="G977" s="37">
        <v>200</v>
      </c>
      <c r="H977" s="76" t="s">
        <v>7782</v>
      </c>
      <c r="I977" s="76" t="s">
        <v>532</v>
      </c>
      <c r="J977" s="27" t="s">
        <v>13303</v>
      </c>
    </row>
    <row r="978" spans="2:10" hidden="1" x14ac:dyDescent="0.35">
      <c r="B978" s="76">
        <v>976</v>
      </c>
      <c r="C978" s="18" t="s">
        <v>11380</v>
      </c>
      <c r="D978" s="76" t="s">
        <v>200</v>
      </c>
      <c r="E978" s="76" t="str">
        <f>VLOOKUP($D978,'Master Partnumber'!$C:$E,3,FALSE)</f>
        <v>F0799</v>
      </c>
      <c r="F978" s="76" t="str">
        <f>VLOOKUP($D978,'Master Partnumber'!$C:$E,2,FALSE)</f>
        <v>SHAFT, COVER, REAR, OPT</v>
      </c>
      <c r="G978" s="37">
        <v>200</v>
      </c>
      <c r="H978" s="76" t="s">
        <v>7782</v>
      </c>
      <c r="I978" s="76" t="s">
        <v>532</v>
      </c>
      <c r="J978" s="27" t="s">
        <v>13303</v>
      </c>
    </row>
    <row r="979" spans="2:10" hidden="1" x14ac:dyDescent="0.35">
      <c r="B979" s="76">
        <v>977</v>
      </c>
      <c r="C979" s="18" t="s">
        <v>11380</v>
      </c>
      <c r="D979" s="18" t="s">
        <v>111</v>
      </c>
      <c r="E979" s="76" t="str">
        <f>VLOOKUP($D979,'Master Partnumber'!$C:$E,3,FALSE)</f>
        <v>F0242</v>
      </c>
      <c r="F979" s="76" t="str">
        <f>VLOOKUP($D979,'Master Partnumber'!$C:$E,2,FALSE)</f>
        <v>SHAFT,CR,GUIDE,LOWER;B</v>
      </c>
      <c r="G979" s="37">
        <v>20</v>
      </c>
      <c r="H979" s="76" t="s">
        <v>7782</v>
      </c>
      <c r="I979" s="76" t="s">
        <v>532</v>
      </c>
      <c r="J979" s="27" t="s">
        <v>13303</v>
      </c>
    </row>
    <row r="980" spans="2:10" hidden="1" x14ac:dyDescent="0.35">
      <c r="B980" s="76">
        <v>978</v>
      </c>
      <c r="C980" s="18" t="s">
        <v>11380</v>
      </c>
      <c r="D980" s="76" t="s">
        <v>111</v>
      </c>
      <c r="E980" s="76" t="str">
        <f>VLOOKUP($D980,'Master Partnumber'!$C:$E,3,FALSE)</f>
        <v>F0242</v>
      </c>
      <c r="F980" s="76" t="str">
        <f>VLOOKUP($D980,'Master Partnumber'!$C:$E,2,FALSE)</f>
        <v>SHAFT,CR,GUIDE,LOWER;B</v>
      </c>
      <c r="G980" s="37">
        <v>20</v>
      </c>
      <c r="H980" s="76" t="s">
        <v>7782</v>
      </c>
      <c r="I980" s="76" t="s">
        <v>532</v>
      </c>
      <c r="J980" s="27" t="s">
        <v>13303</v>
      </c>
    </row>
    <row r="981" spans="2:10" hidden="1" x14ac:dyDescent="0.35">
      <c r="B981" s="76">
        <v>979</v>
      </c>
      <c r="C981" s="18" t="s">
        <v>11380</v>
      </c>
      <c r="D981" s="18" t="s">
        <v>129</v>
      </c>
      <c r="E981" s="76" t="str">
        <f>VLOOKUP($D981,'Master Partnumber'!$C:$E,3,FALSE)</f>
        <v>F0324</v>
      </c>
      <c r="F981" s="76" t="str">
        <f>VLOOKUP($D981,'Master Partnumber'!$C:$E,2,FALSE)</f>
        <v>SHAFT,STRENGTHEN,BCU</v>
      </c>
      <c r="G981" s="37">
        <v>200</v>
      </c>
      <c r="H981" s="76" t="s">
        <v>7782</v>
      </c>
      <c r="I981" s="76" t="s">
        <v>532</v>
      </c>
      <c r="J981" s="27" t="s">
        <v>13303</v>
      </c>
    </row>
    <row r="982" spans="2:10" hidden="1" x14ac:dyDescent="0.35">
      <c r="B982" s="76">
        <v>980</v>
      </c>
      <c r="C982" s="18" t="s">
        <v>11380</v>
      </c>
      <c r="D982" s="76" t="s">
        <v>129</v>
      </c>
      <c r="E982" s="76" t="str">
        <f>VLOOKUP($D982,'Master Partnumber'!$C:$E,3,FALSE)</f>
        <v>F0324</v>
      </c>
      <c r="F982" s="76" t="str">
        <f>VLOOKUP($D982,'Master Partnumber'!$C:$E,2,FALSE)</f>
        <v>SHAFT,STRENGTHEN,BCU</v>
      </c>
      <c r="G982" s="37">
        <v>200</v>
      </c>
      <c r="H982" s="76" t="s">
        <v>7782</v>
      </c>
      <c r="I982" s="76" t="s">
        <v>532</v>
      </c>
      <c r="J982" s="27" t="s">
        <v>13303</v>
      </c>
    </row>
    <row r="983" spans="2:10" hidden="1" x14ac:dyDescent="0.35">
      <c r="B983" s="76">
        <v>981</v>
      </c>
      <c r="C983" s="18" t="s">
        <v>11380</v>
      </c>
      <c r="D983" s="18" t="s">
        <v>129</v>
      </c>
      <c r="E983" s="76" t="str">
        <f>VLOOKUP($D983,'Master Partnumber'!$C:$E,3,FALSE)</f>
        <v>F0324</v>
      </c>
      <c r="F983" s="76" t="str">
        <f>VLOOKUP($D983,'Master Partnumber'!$C:$E,2,FALSE)</f>
        <v>SHAFT,STRENGTHEN,BCU</v>
      </c>
      <c r="G983" s="37">
        <v>200</v>
      </c>
      <c r="H983" s="76" t="s">
        <v>7782</v>
      </c>
      <c r="I983" s="76" t="s">
        <v>532</v>
      </c>
      <c r="J983" s="27" t="s">
        <v>13303</v>
      </c>
    </row>
    <row r="984" spans="2:10" hidden="1" x14ac:dyDescent="0.35">
      <c r="B984" s="76">
        <v>982</v>
      </c>
      <c r="C984" s="18" t="s">
        <v>11380</v>
      </c>
      <c r="D984" s="76" t="s">
        <v>130</v>
      </c>
      <c r="E984" s="76" t="str">
        <f>VLOOKUP($D984,'Master Partnumber'!$C:$E,3,FALSE)</f>
        <v>F0712</v>
      </c>
      <c r="F984" s="76" t="str">
        <f>VLOOKUP($D984,'Master Partnumber'!$C:$E,2,FALSE)</f>
        <v>SHAFT,SUPPLY,WEB,BCU</v>
      </c>
      <c r="G984" s="37">
        <v>50</v>
      </c>
      <c r="H984" s="76" t="s">
        <v>7782</v>
      </c>
      <c r="I984" s="76" t="s">
        <v>532</v>
      </c>
      <c r="J984" s="27" t="s">
        <v>13303</v>
      </c>
    </row>
    <row r="985" spans="2:10" hidden="1" x14ac:dyDescent="0.35">
      <c r="B985" s="76">
        <v>983</v>
      </c>
      <c r="C985" s="18" t="s">
        <v>11380</v>
      </c>
      <c r="D985" s="18" t="s">
        <v>856</v>
      </c>
      <c r="E985" s="76" t="str">
        <f>VLOOKUP($D985,'Master Partnumber'!$C:$E,3,FALSE)</f>
        <v>F0950</v>
      </c>
      <c r="F985" s="76" t="str">
        <f>VLOOKUP($D985,'Master Partnumber'!$C:$E,2,FALSE)</f>
        <v>SHAFT,ROLLER,FRONT,DUP</v>
      </c>
      <c r="G985" s="37">
        <v>100</v>
      </c>
      <c r="H985" s="76" t="s">
        <v>7782</v>
      </c>
      <c r="I985" s="76" t="s">
        <v>532</v>
      </c>
      <c r="J985" s="27" t="s">
        <v>13303</v>
      </c>
    </row>
    <row r="986" spans="2:10" hidden="1" x14ac:dyDescent="0.35">
      <c r="B986" s="76">
        <v>984</v>
      </c>
      <c r="C986" s="18" t="s">
        <v>11380</v>
      </c>
      <c r="D986" s="76" t="s">
        <v>856</v>
      </c>
      <c r="E986" s="76" t="str">
        <f>VLOOKUP($D986,'Master Partnumber'!$C:$E,3,FALSE)</f>
        <v>F0950</v>
      </c>
      <c r="F986" s="76" t="str">
        <f>VLOOKUP($D986,'Master Partnumber'!$C:$E,2,FALSE)</f>
        <v>SHAFT,ROLLER,FRONT,DUP</v>
      </c>
      <c r="G986" s="37">
        <v>100</v>
      </c>
      <c r="H986" s="76" t="s">
        <v>7782</v>
      </c>
      <c r="I986" s="76" t="s">
        <v>532</v>
      </c>
      <c r="J986" s="27" t="s">
        <v>13303</v>
      </c>
    </row>
    <row r="987" spans="2:10" hidden="1" x14ac:dyDescent="0.35">
      <c r="B987" s="76">
        <v>985</v>
      </c>
      <c r="C987" s="18" t="s">
        <v>11380</v>
      </c>
      <c r="D987" s="18" t="s">
        <v>856</v>
      </c>
      <c r="E987" s="76" t="str">
        <f>VLOOKUP($D987,'Master Partnumber'!$C:$E,3,FALSE)</f>
        <v>F0950</v>
      </c>
      <c r="F987" s="76" t="str">
        <f>VLOOKUP($D987,'Master Partnumber'!$C:$E,2,FALSE)</f>
        <v>SHAFT,ROLLER,FRONT,DUP</v>
      </c>
      <c r="G987" s="37">
        <v>100</v>
      </c>
      <c r="H987" s="76" t="s">
        <v>7782</v>
      </c>
      <c r="I987" s="76" t="s">
        <v>532</v>
      </c>
      <c r="J987" s="27" t="s">
        <v>13303</v>
      </c>
    </row>
    <row r="988" spans="2:10" hidden="1" x14ac:dyDescent="0.35">
      <c r="B988" s="76">
        <v>986</v>
      </c>
      <c r="C988" s="18" t="s">
        <v>11380</v>
      </c>
      <c r="D988" s="76" t="s">
        <v>856</v>
      </c>
      <c r="E988" s="76" t="str">
        <f>VLOOKUP($D988,'Master Partnumber'!$C:$E,3,FALSE)</f>
        <v>F0950</v>
      </c>
      <c r="F988" s="76" t="str">
        <f>VLOOKUP($D988,'Master Partnumber'!$C:$E,2,FALSE)</f>
        <v>SHAFT,ROLLER,FRONT,DUP</v>
      </c>
      <c r="G988" s="37">
        <v>100</v>
      </c>
      <c r="H988" s="76" t="s">
        <v>7782</v>
      </c>
      <c r="I988" s="76" t="s">
        <v>532</v>
      </c>
      <c r="J988" s="27" t="s">
        <v>13303</v>
      </c>
    </row>
    <row r="989" spans="2:10" hidden="1" x14ac:dyDescent="0.35">
      <c r="B989" s="76">
        <v>987</v>
      </c>
      <c r="C989" s="18" t="s">
        <v>11380</v>
      </c>
      <c r="D989" s="18" t="s">
        <v>856</v>
      </c>
      <c r="E989" s="76" t="str">
        <f>VLOOKUP($D989,'Master Partnumber'!$C:$E,3,FALSE)</f>
        <v>F0950</v>
      </c>
      <c r="F989" s="76" t="str">
        <f>VLOOKUP($D989,'Master Partnumber'!$C:$E,2,FALSE)</f>
        <v>SHAFT,ROLLER,FRONT,DUP</v>
      </c>
      <c r="G989" s="37">
        <v>100</v>
      </c>
      <c r="H989" s="76" t="s">
        <v>7782</v>
      </c>
      <c r="I989" s="76" t="s">
        <v>532</v>
      </c>
      <c r="J989" s="27" t="s">
        <v>13303</v>
      </c>
    </row>
    <row r="990" spans="2:10" hidden="1" x14ac:dyDescent="0.35">
      <c r="B990" s="76">
        <v>988</v>
      </c>
      <c r="C990" s="18" t="s">
        <v>11380</v>
      </c>
      <c r="D990" s="76" t="s">
        <v>856</v>
      </c>
      <c r="E990" s="76" t="str">
        <f>VLOOKUP($D990,'Master Partnumber'!$C:$E,3,FALSE)</f>
        <v>F0950</v>
      </c>
      <c r="F990" s="76" t="str">
        <f>VLOOKUP($D990,'Master Partnumber'!$C:$E,2,FALSE)</f>
        <v>SHAFT,ROLLER,FRONT,DUP</v>
      </c>
      <c r="G990" s="37">
        <v>100</v>
      </c>
      <c r="H990" s="76" t="s">
        <v>7782</v>
      </c>
      <c r="I990" s="76" t="s">
        <v>532</v>
      </c>
      <c r="J990" s="27" t="s">
        <v>13303</v>
      </c>
    </row>
    <row r="991" spans="2:10" hidden="1" x14ac:dyDescent="0.35">
      <c r="B991" s="76">
        <v>989</v>
      </c>
      <c r="C991" s="18" t="s">
        <v>11380</v>
      </c>
      <c r="D991" s="18" t="s">
        <v>131</v>
      </c>
      <c r="E991" s="76" t="str">
        <f>VLOOKUP($D991,'Master Partnumber'!$C:$E,3,FALSE)</f>
        <v>F0332</v>
      </c>
      <c r="F991" s="76" t="str">
        <f>VLOOKUP($D991,'Master Partnumber'!$C:$E,2,FALSE)</f>
        <v>ROLLER,PUSH,WEB,BCU</v>
      </c>
      <c r="G991" s="37">
        <v>100</v>
      </c>
      <c r="H991" s="76" t="s">
        <v>7782</v>
      </c>
      <c r="I991" s="76" t="s">
        <v>532</v>
      </c>
      <c r="J991" s="27" t="s">
        <v>13303</v>
      </c>
    </row>
    <row r="992" spans="2:10" hidden="1" x14ac:dyDescent="0.35">
      <c r="B992" s="76">
        <v>990</v>
      </c>
      <c r="C992" s="18" t="s">
        <v>11380</v>
      </c>
      <c r="D992" s="76" t="s">
        <v>131</v>
      </c>
      <c r="E992" s="76" t="str">
        <f>VLOOKUP($D992,'Master Partnumber'!$C:$E,3,FALSE)</f>
        <v>F0332</v>
      </c>
      <c r="F992" s="76" t="str">
        <f>VLOOKUP($D992,'Master Partnumber'!$C:$E,2,FALSE)</f>
        <v>ROLLER,PUSH,WEB,BCU</v>
      </c>
      <c r="G992" s="37">
        <v>100</v>
      </c>
      <c r="H992" s="76" t="s">
        <v>7782</v>
      </c>
      <c r="I992" s="76" t="s">
        <v>532</v>
      </c>
      <c r="J992" s="27" t="s">
        <v>13303</v>
      </c>
    </row>
    <row r="993" spans="2:10" hidden="1" x14ac:dyDescent="0.35">
      <c r="B993" s="76">
        <v>991</v>
      </c>
      <c r="C993" s="18" t="s">
        <v>11380</v>
      </c>
      <c r="D993" s="18" t="s">
        <v>131</v>
      </c>
      <c r="E993" s="76" t="str">
        <f>VLOOKUP($D993,'Master Partnumber'!$C:$E,3,FALSE)</f>
        <v>F0332</v>
      </c>
      <c r="F993" s="76" t="str">
        <f>VLOOKUP($D993,'Master Partnumber'!$C:$E,2,FALSE)</f>
        <v>ROLLER,PUSH,WEB,BCU</v>
      </c>
      <c r="G993" s="37">
        <v>100</v>
      </c>
      <c r="H993" s="76" t="s">
        <v>7782</v>
      </c>
      <c r="I993" s="76" t="s">
        <v>532</v>
      </c>
      <c r="J993" s="27" t="s">
        <v>13303</v>
      </c>
    </row>
    <row r="994" spans="2:10" hidden="1" x14ac:dyDescent="0.35">
      <c r="B994" s="76">
        <v>992</v>
      </c>
      <c r="C994" s="18" t="s">
        <v>11380</v>
      </c>
      <c r="D994" s="76" t="s">
        <v>131</v>
      </c>
      <c r="E994" s="76" t="str">
        <f>VLOOKUP($D994,'Master Partnumber'!$C:$E,3,FALSE)</f>
        <v>F0332</v>
      </c>
      <c r="F994" s="76" t="str">
        <f>VLOOKUP($D994,'Master Partnumber'!$C:$E,2,FALSE)</f>
        <v>ROLLER,PUSH,WEB,BCU</v>
      </c>
      <c r="G994" s="37">
        <v>100</v>
      </c>
      <c r="H994" s="76" t="s">
        <v>7782</v>
      </c>
      <c r="I994" s="76" t="s">
        <v>532</v>
      </c>
      <c r="J994" s="27" t="s">
        <v>13303</v>
      </c>
    </row>
    <row r="995" spans="2:10" hidden="1" x14ac:dyDescent="0.35">
      <c r="B995" s="76">
        <v>993</v>
      </c>
      <c r="C995" s="18" t="s">
        <v>11380</v>
      </c>
      <c r="D995" s="18" t="s">
        <v>132</v>
      </c>
      <c r="E995" s="76" t="str">
        <f>VLOOKUP($D995,'Master Partnumber'!$C:$E,3,FALSE)</f>
        <v>F0680</v>
      </c>
      <c r="F995" s="76" t="str">
        <f>VLOOKUP($D995,'Master Partnumber'!$C:$E,2,FALSE)</f>
        <v>SHAFT,WIND,WEB,BCU</v>
      </c>
      <c r="G995" s="37">
        <v>50</v>
      </c>
      <c r="H995" s="76" t="s">
        <v>7782</v>
      </c>
      <c r="I995" s="76" t="s">
        <v>532</v>
      </c>
      <c r="J995" s="27" t="s">
        <v>13303</v>
      </c>
    </row>
    <row r="996" spans="2:10" hidden="1" x14ac:dyDescent="0.35">
      <c r="B996" s="76">
        <v>994</v>
      </c>
      <c r="C996" s="18" t="s">
        <v>11380</v>
      </c>
      <c r="D996" s="76" t="s">
        <v>135</v>
      </c>
      <c r="E996" s="76" t="str">
        <f>VLOOKUP($D996,'Master Partnumber'!$C:$E,3,FALSE)</f>
        <v>F0701</v>
      </c>
      <c r="F996" s="76" t="str">
        <f>VLOOKUP($D996,'Master Partnumber'!$C:$E,2,FALSE)</f>
        <v>SHAFT,SWING,BD</v>
      </c>
      <c r="G996" s="37">
        <v>100</v>
      </c>
      <c r="H996" s="76" t="s">
        <v>7782</v>
      </c>
      <c r="I996" s="76" t="s">
        <v>532</v>
      </c>
      <c r="J996" s="27" t="s">
        <v>13303</v>
      </c>
    </row>
    <row r="997" spans="2:10" hidden="1" x14ac:dyDescent="0.35">
      <c r="B997" s="76">
        <v>995</v>
      </c>
      <c r="C997" s="18" t="s">
        <v>11380</v>
      </c>
      <c r="D997" s="18" t="s">
        <v>136</v>
      </c>
      <c r="E997" s="76" t="str">
        <f>VLOOKUP($D997,'Master Partnumber'!$C:$E,3,FALSE)</f>
        <v>F0344</v>
      </c>
      <c r="F997" s="76" t="str">
        <f>VLOOKUP($D997,'Master Partnumber'!$C:$E,2,FALSE)</f>
        <v>SHAFT,RELEASE,DRIVE,BELT,FEED,BD</v>
      </c>
      <c r="G997" s="37">
        <v>200</v>
      </c>
      <c r="H997" s="76" t="s">
        <v>7782</v>
      </c>
      <c r="I997" s="76" t="s">
        <v>532</v>
      </c>
      <c r="J997" s="27" t="s">
        <v>13303</v>
      </c>
    </row>
    <row r="998" spans="2:10" hidden="1" x14ac:dyDescent="0.35">
      <c r="B998" s="76">
        <v>996</v>
      </c>
      <c r="C998" s="18" t="s">
        <v>11380</v>
      </c>
      <c r="D998" s="76" t="s">
        <v>136</v>
      </c>
      <c r="E998" s="76" t="str">
        <f>VLOOKUP($D998,'Master Partnumber'!$C:$E,3,FALSE)</f>
        <v>F0344</v>
      </c>
      <c r="F998" s="76" t="str">
        <f>VLOOKUP($D998,'Master Partnumber'!$C:$E,2,FALSE)</f>
        <v>SHAFT,RELEASE,DRIVE,BELT,FEED,BD</v>
      </c>
      <c r="G998" s="37">
        <v>200</v>
      </c>
      <c r="H998" s="76" t="s">
        <v>7782</v>
      </c>
      <c r="I998" s="76" t="s">
        <v>532</v>
      </c>
      <c r="J998" s="27" t="s">
        <v>13303</v>
      </c>
    </row>
    <row r="999" spans="2:10" hidden="1" x14ac:dyDescent="0.35">
      <c r="B999" s="76">
        <v>997</v>
      </c>
      <c r="C999" s="18" t="s">
        <v>11380</v>
      </c>
      <c r="D999" s="18" t="s">
        <v>136</v>
      </c>
      <c r="E999" s="76" t="str">
        <f>VLOOKUP($D999,'Master Partnumber'!$C:$E,3,FALSE)</f>
        <v>F0344</v>
      </c>
      <c r="F999" s="76" t="str">
        <f>VLOOKUP($D999,'Master Partnumber'!$C:$E,2,FALSE)</f>
        <v>SHAFT,RELEASE,DRIVE,BELT,FEED,BD</v>
      </c>
      <c r="G999" s="37">
        <v>200</v>
      </c>
      <c r="H999" s="76" t="s">
        <v>7782</v>
      </c>
      <c r="I999" s="76" t="s">
        <v>532</v>
      </c>
      <c r="J999" s="27" t="s">
        <v>13303</v>
      </c>
    </row>
    <row r="1000" spans="2:10" hidden="1" x14ac:dyDescent="0.35">
      <c r="B1000" s="76">
        <v>998</v>
      </c>
      <c r="C1000" s="18" t="s">
        <v>11380</v>
      </c>
      <c r="D1000" s="76" t="s">
        <v>7996</v>
      </c>
      <c r="E1000" s="76" t="str">
        <f>VLOOKUP($D1000,'Master Partnumber'!$C:$E,3,FALSE)</f>
        <v>F1217</v>
      </c>
      <c r="F1000" s="76" t="str">
        <f>VLOOKUP($D1000,'Master Partnumber'!$C:$E,2,FALSE)</f>
        <v>SHAFT,COVER,FRONT</v>
      </c>
      <c r="G1000" s="37">
        <v>200</v>
      </c>
      <c r="H1000" s="76" t="s">
        <v>7782</v>
      </c>
      <c r="I1000" s="76" t="s">
        <v>532</v>
      </c>
      <c r="J1000" s="27" t="s">
        <v>13303</v>
      </c>
    </row>
    <row r="1001" spans="2:10" hidden="1" x14ac:dyDescent="0.35">
      <c r="B1001" s="76">
        <v>999</v>
      </c>
      <c r="C1001" s="18" t="s">
        <v>11380</v>
      </c>
      <c r="D1001" s="18" t="s">
        <v>7996</v>
      </c>
      <c r="E1001" s="76" t="str">
        <f>VLOOKUP($D1001,'Master Partnumber'!$C:$E,3,FALSE)</f>
        <v>F1217</v>
      </c>
      <c r="F1001" s="76" t="str">
        <f>VLOOKUP($D1001,'Master Partnumber'!$C:$E,2,FALSE)</f>
        <v>SHAFT,COVER,FRONT</v>
      </c>
      <c r="G1001" s="37">
        <v>200</v>
      </c>
      <c r="H1001" s="76" t="s">
        <v>7782</v>
      </c>
      <c r="I1001" s="76" t="s">
        <v>532</v>
      </c>
      <c r="J1001" s="27" t="s">
        <v>13303</v>
      </c>
    </row>
    <row r="1002" spans="2:10" hidden="1" x14ac:dyDescent="0.35">
      <c r="B1002" s="76">
        <v>1000</v>
      </c>
      <c r="C1002" s="18" t="s">
        <v>11380</v>
      </c>
      <c r="D1002" s="76" t="s">
        <v>7996</v>
      </c>
      <c r="E1002" s="76" t="str">
        <f>VLOOKUP($D1002,'Master Partnumber'!$C:$E,3,FALSE)</f>
        <v>F1217</v>
      </c>
      <c r="F1002" s="76" t="str">
        <f>VLOOKUP($D1002,'Master Partnumber'!$C:$E,2,FALSE)</f>
        <v>SHAFT,COVER,FRONT</v>
      </c>
      <c r="G1002" s="37">
        <v>200</v>
      </c>
      <c r="H1002" s="76" t="s">
        <v>7782</v>
      </c>
      <c r="I1002" s="76" t="s">
        <v>532</v>
      </c>
      <c r="J1002" s="27" t="s">
        <v>13303</v>
      </c>
    </row>
    <row r="1003" spans="2:10" hidden="1" x14ac:dyDescent="0.35">
      <c r="B1003" s="76">
        <v>1001</v>
      </c>
      <c r="C1003" s="18" t="s">
        <v>11380</v>
      </c>
      <c r="D1003" s="18" t="s">
        <v>143</v>
      </c>
      <c r="E1003" s="76" t="str">
        <f>VLOOKUP($D1003,'Master Partnumber'!$C:$E,3,FALSE)</f>
        <v>F0372</v>
      </c>
      <c r="F1003" s="76" t="str">
        <f>VLOOKUP($D1003,'Master Partnumber'!$C:$E,2,FALSE)</f>
        <v>SHAFT,LIFT PLATE,CST</v>
      </c>
      <c r="G1003" s="37">
        <v>200</v>
      </c>
      <c r="H1003" s="76" t="s">
        <v>7782</v>
      </c>
      <c r="I1003" s="76" t="s">
        <v>532</v>
      </c>
      <c r="J1003" s="27" t="s">
        <v>13303</v>
      </c>
    </row>
    <row r="1004" spans="2:10" hidden="1" x14ac:dyDescent="0.35">
      <c r="B1004" s="76">
        <v>1002</v>
      </c>
      <c r="C1004" s="18" t="s">
        <v>11380</v>
      </c>
      <c r="D1004" s="76" t="s">
        <v>143</v>
      </c>
      <c r="E1004" s="76" t="str">
        <f>VLOOKUP($D1004,'Master Partnumber'!$C:$E,3,FALSE)</f>
        <v>F0372</v>
      </c>
      <c r="F1004" s="76" t="str">
        <f>VLOOKUP($D1004,'Master Partnumber'!$C:$E,2,FALSE)</f>
        <v>SHAFT,LIFT PLATE,CST</v>
      </c>
      <c r="G1004" s="37">
        <v>200</v>
      </c>
      <c r="H1004" s="76" t="s">
        <v>7782</v>
      </c>
      <c r="I1004" s="76" t="s">
        <v>532</v>
      </c>
      <c r="J1004" s="27" t="s">
        <v>13303</v>
      </c>
    </row>
    <row r="1005" spans="2:10" hidden="1" x14ac:dyDescent="0.35">
      <c r="B1005" s="76">
        <v>1003</v>
      </c>
      <c r="C1005" s="18" t="s">
        <v>11380</v>
      </c>
      <c r="D1005" s="18" t="s">
        <v>918</v>
      </c>
      <c r="E1005" s="76" t="str">
        <f>VLOOKUP($D1005,'Master Partnumber'!$C:$E,3,FALSE)</f>
        <v>F0924</v>
      </c>
      <c r="F1005" s="76" t="str">
        <f>VLOOKUP($D1005,'Master Partnumber'!$C:$E,2,FALSE)</f>
        <v>SHAFT, LD</v>
      </c>
      <c r="G1005" s="37">
        <v>200</v>
      </c>
      <c r="H1005" s="76" t="s">
        <v>7782</v>
      </c>
      <c r="I1005" s="76" t="s">
        <v>532</v>
      </c>
      <c r="J1005" s="27" t="s">
        <v>13303</v>
      </c>
    </row>
    <row r="1006" spans="2:10" hidden="1" x14ac:dyDescent="0.35">
      <c r="B1006" s="76">
        <v>1004</v>
      </c>
      <c r="C1006" s="18" t="s">
        <v>11380</v>
      </c>
      <c r="D1006" s="76" t="s">
        <v>918</v>
      </c>
      <c r="E1006" s="76" t="str">
        <f>VLOOKUP($D1006,'Master Partnumber'!$C:$E,3,FALSE)</f>
        <v>F0924</v>
      </c>
      <c r="F1006" s="76" t="str">
        <f>VLOOKUP($D1006,'Master Partnumber'!$C:$E,2,FALSE)</f>
        <v>SHAFT, LD</v>
      </c>
      <c r="G1006" s="37">
        <v>200</v>
      </c>
      <c r="H1006" s="76" t="s">
        <v>7782</v>
      </c>
      <c r="I1006" s="76" t="s">
        <v>532</v>
      </c>
      <c r="J1006" s="27" t="s">
        <v>13303</v>
      </c>
    </row>
    <row r="1007" spans="2:10" hidden="1" x14ac:dyDescent="0.35">
      <c r="B1007" s="76">
        <v>1005</v>
      </c>
      <c r="C1007" s="18" t="s">
        <v>11380</v>
      </c>
      <c r="D1007" s="18" t="s">
        <v>918</v>
      </c>
      <c r="E1007" s="76" t="str">
        <f>VLOOKUP($D1007,'Master Partnumber'!$C:$E,3,FALSE)</f>
        <v>F0924</v>
      </c>
      <c r="F1007" s="76" t="str">
        <f>VLOOKUP($D1007,'Master Partnumber'!$C:$E,2,FALSE)</f>
        <v>SHAFT, LD</v>
      </c>
      <c r="G1007" s="37">
        <v>200</v>
      </c>
      <c r="H1007" s="76" t="s">
        <v>7782</v>
      </c>
      <c r="I1007" s="76" t="s">
        <v>532</v>
      </c>
      <c r="J1007" s="27" t="s">
        <v>13303</v>
      </c>
    </row>
    <row r="1008" spans="2:10" hidden="1" x14ac:dyDescent="0.35">
      <c r="B1008" s="76">
        <v>1006</v>
      </c>
      <c r="C1008" s="18" t="s">
        <v>11380</v>
      </c>
      <c r="D1008" s="76" t="s">
        <v>918</v>
      </c>
      <c r="E1008" s="76" t="str">
        <f>VLOOKUP($D1008,'Master Partnumber'!$C:$E,3,FALSE)</f>
        <v>F0924</v>
      </c>
      <c r="F1008" s="76" t="str">
        <f>VLOOKUP($D1008,'Master Partnumber'!$C:$E,2,FALSE)</f>
        <v>SHAFT, LD</v>
      </c>
      <c r="G1008" s="37">
        <v>200</v>
      </c>
      <c r="H1008" s="76" t="s">
        <v>7782</v>
      </c>
      <c r="I1008" s="76" t="s">
        <v>532</v>
      </c>
      <c r="J1008" s="27" t="s">
        <v>13303</v>
      </c>
    </row>
    <row r="1009" spans="2:10" hidden="1" x14ac:dyDescent="0.35">
      <c r="B1009" s="76">
        <v>1007</v>
      </c>
      <c r="C1009" s="18" t="s">
        <v>11380</v>
      </c>
      <c r="D1009" s="18" t="s">
        <v>918</v>
      </c>
      <c r="E1009" s="76" t="str">
        <f>VLOOKUP($D1009,'Master Partnumber'!$C:$E,3,FALSE)</f>
        <v>F0924</v>
      </c>
      <c r="F1009" s="76" t="str">
        <f>VLOOKUP($D1009,'Master Partnumber'!$C:$E,2,FALSE)</f>
        <v>SHAFT, LD</v>
      </c>
      <c r="G1009" s="37">
        <v>200</v>
      </c>
      <c r="H1009" s="76" t="s">
        <v>7782</v>
      </c>
      <c r="I1009" s="76" t="s">
        <v>532</v>
      </c>
      <c r="J1009" s="27" t="s">
        <v>13303</v>
      </c>
    </row>
    <row r="1010" spans="2:10" hidden="1" x14ac:dyDescent="0.35">
      <c r="B1010" s="76">
        <v>1008</v>
      </c>
      <c r="C1010" s="18" t="s">
        <v>11380</v>
      </c>
      <c r="D1010" s="76" t="s">
        <v>918</v>
      </c>
      <c r="E1010" s="76" t="str">
        <f>VLOOKUP($D1010,'Master Partnumber'!$C:$E,3,FALSE)</f>
        <v>F0924</v>
      </c>
      <c r="F1010" s="76" t="str">
        <f>VLOOKUP($D1010,'Master Partnumber'!$C:$E,2,FALSE)</f>
        <v>SHAFT, LD</v>
      </c>
      <c r="G1010" s="37">
        <v>200</v>
      </c>
      <c r="H1010" s="76" t="s">
        <v>7782</v>
      </c>
      <c r="I1010" s="76" t="s">
        <v>532</v>
      </c>
      <c r="J1010" s="27" t="s">
        <v>13303</v>
      </c>
    </row>
    <row r="1011" spans="2:10" hidden="1" x14ac:dyDescent="0.35">
      <c r="B1011" s="76">
        <v>1009</v>
      </c>
      <c r="C1011" s="18" t="s">
        <v>11380</v>
      </c>
      <c r="D1011" s="18" t="s">
        <v>87</v>
      </c>
      <c r="E1011" s="76" t="str">
        <f>VLOOKUP($D1011,'Master Partnumber'!$C:$E,3,FALSE)</f>
        <v>F0147</v>
      </c>
      <c r="F1011" s="76" t="str">
        <f>VLOOKUP($D1011,'Master Partnumber'!$C:$E,2,FALSE)</f>
        <v>SHAFT ROLLER REAR DUP</v>
      </c>
      <c r="G1011" s="37">
        <v>150</v>
      </c>
      <c r="H1011" s="76" t="s">
        <v>7782</v>
      </c>
      <c r="I1011" s="76" t="s">
        <v>532</v>
      </c>
      <c r="J1011" s="27" t="s">
        <v>13303</v>
      </c>
    </row>
    <row r="1012" spans="2:10" hidden="1" x14ac:dyDescent="0.35">
      <c r="B1012" s="76">
        <v>1010</v>
      </c>
      <c r="C1012" s="18" t="s">
        <v>11380</v>
      </c>
      <c r="D1012" s="76" t="s">
        <v>87</v>
      </c>
      <c r="E1012" s="76" t="str">
        <f>VLOOKUP($D1012,'Master Partnumber'!$C:$E,3,FALSE)</f>
        <v>F0147</v>
      </c>
      <c r="F1012" s="76" t="str">
        <f>VLOOKUP($D1012,'Master Partnumber'!$C:$E,2,FALSE)</f>
        <v>SHAFT ROLLER REAR DUP</v>
      </c>
      <c r="G1012" s="37">
        <v>150</v>
      </c>
      <c r="H1012" s="76" t="s">
        <v>7782</v>
      </c>
      <c r="I1012" s="76" t="s">
        <v>532</v>
      </c>
      <c r="J1012" s="27" t="s">
        <v>13303</v>
      </c>
    </row>
    <row r="1013" spans="2:10" hidden="1" x14ac:dyDescent="0.35">
      <c r="B1013" s="76">
        <v>1011</v>
      </c>
      <c r="C1013" s="18" t="s">
        <v>11380</v>
      </c>
      <c r="D1013" s="18" t="s">
        <v>87</v>
      </c>
      <c r="E1013" s="76" t="str">
        <f>VLOOKUP($D1013,'Master Partnumber'!$C:$E,3,FALSE)</f>
        <v>F0147</v>
      </c>
      <c r="F1013" s="76" t="str">
        <f>VLOOKUP($D1013,'Master Partnumber'!$C:$E,2,FALSE)</f>
        <v>SHAFT ROLLER REAR DUP</v>
      </c>
      <c r="G1013" s="37">
        <v>150</v>
      </c>
      <c r="H1013" s="76" t="s">
        <v>7782</v>
      </c>
      <c r="I1013" s="76" t="s">
        <v>532</v>
      </c>
      <c r="J1013" s="27" t="s">
        <v>13303</v>
      </c>
    </row>
    <row r="1014" spans="2:10" hidden="1" x14ac:dyDescent="0.35">
      <c r="B1014" s="76">
        <v>1012</v>
      </c>
      <c r="C1014" s="18" t="s">
        <v>11380</v>
      </c>
      <c r="D1014" s="76" t="s">
        <v>79</v>
      </c>
      <c r="E1014" s="76" t="str">
        <f>VLOOKUP($D1014,'Master Partnumber'!$C:$E,3,FALSE)</f>
        <v>F0139</v>
      </c>
      <c r="F1014" s="76" t="str">
        <f>VLOOKUP($D1014,'Master Partnumber'!$C:$E,2,FALSE)</f>
        <v>SHAFT ROLLER FRONT DUP</v>
      </c>
      <c r="G1014" s="37">
        <v>200</v>
      </c>
      <c r="H1014" s="76" t="s">
        <v>7782</v>
      </c>
      <c r="I1014" s="76" t="s">
        <v>532</v>
      </c>
      <c r="J1014" s="27" t="s">
        <v>13303</v>
      </c>
    </row>
    <row r="1015" spans="2:10" hidden="1" x14ac:dyDescent="0.35">
      <c r="B1015" s="76">
        <v>1013</v>
      </c>
      <c r="C1015" s="18" t="s">
        <v>11380</v>
      </c>
      <c r="D1015" s="18" t="s">
        <v>10854</v>
      </c>
      <c r="E1015" s="76" t="str">
        <f>VLOOKUP($D1015,'Master Partnumber'!$C:$E,3,FALSE)</f>
        <v>F1341</v>
      </c>
      <c r="F1015" s="76" t="str">
        <f>VLOOKUP($D1015,'Master Partnumber'!$C:$E,2,FALSE)</f>
        <v>ROD</v>
      </c>
      <c r="G1015" s="37">
        <v>1000</v>
      </c>
      <c r="H1015" s="76" t="s">
        <v>7782</v>
      </c>
      <c r="I1015" s="76" t="s">
        <v>532</v>
      </c>
      <c r="J1015" s="27" t="s">
        <v>13303</v>
      </c>
    </row>
    <row r="1016" spans="2:10" hidden="1" x14ac:dyDescent="0.35">
      <c r="B1016" s="76">
        <v>1014</v>
      </c>
      <c r="C1016" s="18" t="s">
        <v>11380</v>
      </c>
      <c r="D1016" s="76" t="s">
        <v>10854</v>
      </c>
      <c r="E1016" s="76" t="str">
        <f>VLOOKUP($D1016,'Master Partnumber'!$C:$E,3,FALSE)</f>
        <v>F1341</v>
      </c>
      <c r="F1016" s="76" t="str">
        <f>VLOOKUP($D1016,'Master Partnumber'!$C:$E,2,FALSE)</f>
        <v>ROD</v>
      </c>
      <c r="G1016" s="37">
        <v>1000</v>
      </c>
      <c r="H1016" s="76" t="s">
        <v>7782</v>
      </c>
      <c r="I1016" s="76" t="s">
        <v>532</v>
      </c>
      <c r="J1016" s="27" t="s">
        <v>13303</v>
      </c>
    </row>
    <row r="1017" spans="2:10" hidden="1" x14ac:dyDescent="0.35">
      <c r="B1017" s="76">
        <v>1015</v>
      </c>
      <c r="C1017" s="18" t="s">
        <v>11380</v>
      </c>
      <c r="D1017" s="18" t="s">
        <v>10854</v>
      </c>
      <c r="E1017" s="76" t="str">
        <f>VLOOKUP($D1017,'Master Partnumber'!$C:$E,3,FALSE)</f>
        <v>F1341</v>
      </c>
      <c r="F1017" s="76" t="str">
        <f>VLOOKUP($D1017,'Master Partnumber'!$C:$E,2,FALSE)</f>
        <v>ROD</v>
      </c>
      <c r="G1017" s="37">
        <v>1000</v>
      </c>
      <c r="H1017" s="76" t="s">
        <v>7782</v>
      </c>
      <c r="I1017" s="76" t="s">
        <v>532</v>
      </c>
      <c r="J1017" s="27" t="s">
        <v>13303</v>
      </c>
    </row>
    <row r="1018" spans="2:10" hidden="1" x14ac:dyDescent="0.35">
      <c r="B1018" s="76">
        <v>1016</v>
      </c>
      <c r="C1018" s="18" t="s">
        <v>11380</v>
      </c>
      <c r="D1018" s="76" t="s">
        <v>418</v>
      </c>
      <c r="E1018" s="76" t="str">
        <f>VLOOKUP($D1018,'Master Partnumber'!$C:$E,3,FALSE)</f>
        <v>F0817</v>
      </c>
      <c r="F1018" s="76" t="str">
        <f>VLOOKUP($D1018,'Master Partnumber'!$C:$E,2,FALSE)</f>
        <v>SHAFT,PAPPER LOAD,DRIVEN</v>
      </c>
      <c r="G1018" s="37">
        <v>100</v>
      </c>
      <c r="H1018" s="76" t="s">
        <v>7782</v>
      </c>
      <c r="I1018" s="76" t="s">
        <v>532</v>
      </c>
      <c r="J1018" s="27" t="s">
        <v>13303</v>
      </c>
    </row>
    <row r="1019" spans="2:10" hidden="1" x14ac:dyDescent="0.35">
      <c r="B1019" s="76">
        <v>1017</v>
      </c>
      <c r="C1019" s="18" t="s">
        <v>11380</v>
      </c>
      <c r="D1019" s="18" t="s">
        <v>418</v>
      </c>
      <c r="E1019" s="76" t="str">
        <f>VLOOKUP($D1019,'Master Partnumber'!$C:$E,3,FALSE)</f>
        <v>F0817</v>
      </c>
      <c r="F1019" s="76" t="str">
        <f>VLOOKUP($D1019,'Master Partnumber'!$C:$E,2,FALSE)</f>
        <v>SHAFT,PAPPER LOAD,DRIVEN</v>
      </c>
      <c r="G1019" s="37">
        <v>200</v>
      </c>
      <c r="H1019" s="76" t="s">
        <v>7782</v>
      </c>
      <c r="I1019" s="76" t="s">
        <v>532</v>
      </c>
      <c r="J1019" s="27" t="s">
        <v>13303</v>
      </c>
    </row>
    <row r="1020" spans="2:10" hidden="1" x14ac:dyDescent="0.35">
      <c r="B1020" s="76">
        <v>1018</v>
      </c>
      <c r="C1020" s="18" t="s">
        <v>11380</v>
      </c>
      <c r="D1020" s="76" t="s">
        <v>418</v>
      </c>
      <c r="E1020" s="76" t="str">
        <f>VLOOKUP($D1020,'Master Partnumber'!$C:$E,3,FALSE)</f>
        <v>F0817</v>
      </c>
      <c r="F1020" s="76" t="str">
        <f>VLOOKUP($D1020,'Master Partnumber'!$C:$E,2,FALSE)</f>
        <v>SHAFT,PAPPER LOAD,DRIVEN</v>
      </c>
      <c r="G1020" s="37">
        <v>200</v>
      </c>
      <c r="H1020" s="76" t="s">
        <v>7782</v>
      </c>
      <c r="I1020" s="76" t="s">
        <v>532</v>
      </c>
      <c r="J1020" s="27" t="s">
        <v>13303</v>
      </c>
    </row>
    <row r="1021" spans="2:10" hidden="1" x14ac:dyDescent="0.35">
      <c r="B1021" s="76">
        <v>1019</v>
      </c>
      <c r="C1021" s="18" t="s">
        <v>11380</v>
      </c>
      <c r="D1021" s="18" t="s">
        <v>418</v>
      </c>
      <c r="E1021" s="76" t="str">
        <f>VLOOKUP($D1021,'Master Partnumber'!$C:$E,3,FALSE)</f>
        <v>F0817</v>
      </c>
      <c r="F1021" s="76" t="str">
        <f>VLOOKUP($D1021,'Master Partnumber'!$C:$E,2,FALSE)</f>
        <v>SHAFT,PAPPER LOAD,DRIVEN</v>
      </c>
      <c r="G1021" s="37">
        <v>200</v>
      </c>
      <c r="H1021" s="76" t="s">
        <v>7782</v>
      </c>
      <c r="I1021" s="76" t="s">
        <v>532</v>
      </c>
      <c r="J1021" s="27" t="s">
        <v>13303</v>
      </c>
    </row>
    <row r="1022" spans="2:10" hidden="1" x14ac:dyDescent="0.35">
      <c r="B1022" s="76">
        <v>1020</v>
      </c>
      <c r="C1022" s="18" t="s">
        <v>11380</v>
      </c>
      <c r="D1022" s="76" t="s">
        <v>418</v>
      </c>
      <c r="E1022" s="76" t="str">
        <f>VLOOKUP($D1022,'Master Partnumber'!$C:$E,3,FALSE)</f>
        <v>F0817</v>
      </c>
      <c r="F1022" s="76" t="str">
        <f>VLOOKUP($D1022,'Master Partnumber'!$C:$E,2,FALSE)</f>
        <v>SHAFT,PAPPER LOAD,DRIVEN</v>
      </c>
      <c r="G1022" s="37">
        <v>200</v>
      </c>
      <c r="H1022" s="76" t="s">
        <v>7782</v>
      </c>
      <c r="I1022" s="76" t="s">
        <v>532</v>
      </c>
      <c r="J1022" s="27" t="s">
        <v>13303</v>
      </c>
    </row>
    <row r="1023" spans="2:10" hidden="1" x14ac:dyDescent="0.35">
      <c r="B1023" s="76">
        <v>1021</v>
      </c>
      <c r="C1023" s="18" t="s">
        <v>11380</v>
      </c>
      <c r="D1023" s="18" t="s">
        <v>6801</v>
      </c>
      <c r="E1023" s="76" t="str">
        <f>VLOOKUP($D1023,'Master Partnumber'!$C:$E,3,FALSE)</f>
        <v>F01052</v>
      </c>
      <c r="F1023" s="76" t="str">
        <f>VLOOKUP($D1023,'Master Partnumber'!$C:$E,2,FALSE)</f>
        <v>SHAFT COVER REAR OPT</v>
      </c>
      <c r="G1023" s="37">
        <v>200</v>
      </c>
      <c r="H1023" s="76" t="s">
        <v>7782</v>
      </c>
      <c r="I1023" s="76" t="s">
        <v>532</v>
      </c>
      <c r="J1023" s="27" t="s">
        <v>13303</v>
      </c>
    </row>
    <row r="1024" spans="2:10" hidden="1" x14ac:dyDescent="0.35">
      <c r="B1024" s="76">
        <v>1022</v>
      </c>
      <c r="C1024" s="18" t="s">
        <v>11380</v>
      </c>
      <c r="D1024" s="76" t="s">
        <v>6801</v>
      </c>
      <c r="E1024" s="76" t="str">
        <f>VLOOKUP($D1024,'Master Partnumber'!$C:$E,3,FALSE)</f>
        <v>F01052</v>
      </c>
      <c r="F1024" s="76" t="str">
        <f>VLOOKUP($D1024,'Master Partnumber'!$C:$E,2,FALSE)</f>
        <v>SHAFT COVER REAR OPT</v>
      </c>
      <c r="G1024" s="37">
        <v>200</v>
      </c>
      <c r="H1024" s="76" t="s">
        <v>7782</v>
      </c>
      <c r="I1024" s="76" t="s">
        <v>532</v>
      </c>
      <c r="J1024" s="27" t="s">
        <v>13303</v>
      </c>
    </row>
    <row r="1025" spans="2:10" hidden="1" x14ac:dyDescent="0.35">
      <c r="B1025" s="76">
        <v>1023</v>
      </c>
      <c r="C1025" s="18" t="s">
        <v>11380</v>
      </c>
      <c r="D1025" s="18" t="s">
        <v>6801</v>
      </c>
      <c r="E1025" s="76" t="str">
        <f>VLOOKUP($D1025,'Master Partnumber'!$C:$E,3,FALSE)</f>
        <v>F01052</v>
      </c>
      <c r="F1025" s="76" t="str">
        <f>VLOOKUP($D1025,'Master Partnumber'!$C:$E,2,FALSE)</f>
        <v>SHAFT COVER REAR OPT</v>
      </c>
      <c r="G1025" s="37">
        <v>200</v>
      </c>
      <c r="H1025" s="76" t="s">
        <v>7782</v>
      </c>
      <c r="I1025" s="76" t="s">
        <v>532</v>
      </c>
      <c r="J1025" s="27" t="s">
        <v>13303</v>
      </c>
    </row>
    <row r="1026" spans="2:10" hidden="1" x14ac:dyDescent="0.35">
      <c r="B1026" s="76">
        <v>1024</v>
      </c>
      <c r="C1026" s="18" t="s">
        <v>11380</v>
      </c>
      <c r="D1026" s="76" t="s">
        <v>70</v>
      </c>
      <c r="E1026" s="76" t="str">
        <f>VLOOKUP($D1026,'Master Partnumber'!$C:$E,3,FALSE)</f>
        <v>F0128</v>
      </c>
      <c r="F1026" s="76" t="str">
        <f>VLOOKUP($D1026,'Master Partnumber'!$C:$E,2,FALSE)</f>
        <v>SHAFT DRIVEN PICK UP</v>
      </c>
      <c r="G1026" s="37">
        <v>250</v>
      </c>
      <c r="H1026" s="76" t="s">
        <v>7782</v>
      </c>
      <c r="I1026" s="76" t="s">
        <v>532</v>
      </c>
      <c r="J1026" s="27" t="s">
        <v>13303</v>
      </c>
    </row>
    <row r="1027" spans="2:10" hidden="1" x14ac:dyDescent="0.35">
      <c r="B1027" s="76">
        <v>1025</v>
      </c>
      <c r="C1027" s="18" t="s">
        <v>11380</v>
      </c>
      <c r="D1027" s="18" t="s">
        <v>70</v>
      </c>
      <c r="E1027" s="76" t="str">
        <f>VLOOKUP($D1027,'Master Partnumber'!$C:$E,3,FALSE)</f>
        <v>F0128</v>
      </c>
      <c r="F1027" s="76" t="str">
        <f>VLOOKUP($D1027,'Master Partnumber'!$C:$E,2,FALSE)</f>
        <v>SHAFT DRIVEN PICK UP</v>
      </c>
      <c r="G1027" s="37">
        <v>250</v>
      </c>
      <c r="H1027" s="76" t="s">
        <v>7782</v>
      </c>
      <c r="I1027" s="76" t="s">
        <v>532</v>
      </c>
      <c r="J1027" s="27" t="s">
        <v>13303</v>
      </c>
    </row>
    <row r="1028" spans="2:10" hidden="1" x14ac:dyDescent="0.35">
      <c r="B1028" s="76">
        <v>1026</v>
      </c>
      <c r="C1028" s="18" t="s">
        <v>11380</v>
      </c>
      <c r="D1028" s="76" t="s">
        <v>70</v>
      </c>
      <c r="E1028" s="76" t="str">
        <f>VLOOKUP($D1028,'Master Partnumber'!$C:$E,3,FALSE)</f>
        <v>F0128</v>
      </c>
      <c r="F1028" s="76" t="str">
        <f>VLOOKUP($D1028,'Master Partnumber'!$C:$E,2,FALSE)</f>
        <v>SHAFT DRIVEN PICK UP</v>
      </c>
      <c r="G1028" s="37">
        <v>250</v>
      </c>
      <c r="H1028" s="76" t="s">
        <v>7782</v>
      </c>
      <c r="I1028" s="76" t="s">
        <v>532</v>
      </c>
      <c r="J1028" s="27" t="s">
        <v>13303</v>
      </c>
    </row>
    <row r="1029" spans="2:10" hidden="1" x14ac:dyDescent="0.35">
      <c r="B1029" s="76">
        <v>1027</v>
      </c>
      <c r="C1029" s="18" t="s">
        <v>11380</v>
      </c>
      <c r="D1029" s="18" t="s">
        <v>70</v>
      </c>
      <c r="E1029" s="76" t="str">
        <f>VLOOKUP($D1029,'Master Partnumber'!$C:$E,3,FALSE)</f>
        <v>F0128</v>
      </c>
      <c r="F1029" s="76" t="str">
        <f>VLOOKUP($D1029,'Master Partnumber'!$C:$E,2,FALSE)</f>
        <v>SHAFT DRIVEN PICK UP</v>
      </c>
      <c r="G1029" s="37">
        <v>250</v>
      </c>
      <c r="H1029" s="76" t="s">
        <v>7782</v>
      </c>
      <c r="I1029" s="76" t="s">
        <v>532</v>
      </c>
      <c r="J1029" s="27" t="s">
        <v>13303</v>
      </c>
    </row>
    <row r="1030" spans="2:10" hidden="1" x14ac:dyDescent="0.35">
      <c r="B1030" s="76">
        <v>1028</v>
      </c>
      <c r="C1030" s="18" t="s">
        <v>11380</v>
      </c>
      <c r="D1030" s="76" t="s">
        <v>70</v>
      </c>
      <c r="E1030" s="76" t="str">
        <f>VLOOKUP($D1030,'Master Partnumber'!$C:$E,3,FALSE)</f>
        <v>F0128</v>
      </c>
      <c r="F1030" s="76" t="str">
        <f>VLOOKUP($D1030,'Master Partnumber'!$C:$E,2,FALSE)</f>
        <v>SHAFT DRIVEN PICK UP</v>
      </c>
      <c r="G1030" s="37">
        <v>250</v>
      </c>
      <c r="H1030" s="76" t="s">
        <v>7782</v>
      </c>
      <c r="I1030" s="76" t="s">
        <v>532</v>
      </c>
      <c r="J1030" s="27" t="s">
        <v>13303</v>
      </c>
    </row>
    <row r="1031" spans="2:10" hidden="1" x14ac:dyDescent="0.35">
      <c r="B1031" s="76">
        <v>1029</v>
      </c>
      <c r="C1031" s="18" t="s">
        <v>11380</v>
      </c>
      <c r="D1031" s="18" t="s">
        <v>361</v>
      </c>
      <c r="E1031" s="76" t="str">
        <f>VLOOKUP($D1031,'Master Partnumber'!$C:$E,3,FALSE)</f>
        <v>F0262</v>
      </c>
      <c r="F1031" s="76" t="str">
        <f>VLOOKUP($D1031,'Master Partnumber'!$C:$E,2,FALSE)</f>
        <v>SHAFT,CR,GUIDE;C</v>
      </c>
      <c r="G1031" s="37">
        <v>30</v>
      </c>
      <c r="H1031" s="76" t="s">
        <v>7782</v>
      </c>
      <c r="I1031" s="76" t="s">
        <v>532</v>
      </c>
      <c r="J1031" s="27" t="s">
        <v>13303</v>
      </c>
    </row>
    <row r="1032" spans="2:10" hidden="1" x14ac:dyDescent="0.35">
      <c r="B1032" s="76">
        <v>1030</v>
      </c>
      <c r="C1032" s="18" t="s">
        <v>11380</v>
      </c>
      <c r="D1032" s="76" t="s">
        <v>361</v>
      </c>
      <c r="E1032" s="76" t="str">
        <f>VLOOKUP($D1032,'Master Partnumber'!$C:$E,3,FALSE)</f>
        <v>F0262</v>
      </c>
      <c r="F1032" s="76" t="str">
        <f>VLOOKUP($D1032,'Master Partnumber'!$C:$E,2,FALSE)</f>
        <v>SHAFT,CR,GUIDE;C</v>
      </c>
      <c r="G1032" s="37">
        <v>30</v>
      </c>
      <c r="H1032" s="76" t="s">
        <v>7782</v>
      </c>
      <c r="I1032" s="76" t="s">
        <v>532</v>
      </c>
      <c r="J1032" s="27" t="s">
        <v>13303</v>
      </c>
    </row>
    <row r="1033" spans="2:10" hidden="1" x14ac:dyDescent="0.35">
      <c r="B1033" s="76">
        <v>1031</v>
      </c>
      <c r="C1033" s="18" t="s">
        <v>11380</v>
      </c>
      <c r="D1033" s="18" t="s">
        <v>361</v>
      </c>
      <c r="E1033" s="76" t="str">
        <f>VLOOKUP($D1033,'Master Partnumber'!$C:$E,3,FALSE)</f>
        <v>F0262</v>
      </c>
      <c r="F1033" s="76" t="str">
        <f>VLOOKUP($D1033,'Master Partnumber'!$C:$E,2,FALSE)</f>
        <v>SHAFT,CR,GUIDE;C</v>
      </c>
      <c r="G1033" s="37">
        <v>30</v>
      </c>
      <c r="H1033" s="76" t="s">
        <v>7782</v>
      </c>
      <c r="I1033" s="76" t="s">
        <v>532</v>
      </c>
      <c r="J1033" s="27" t="s">
        <v>13303</v>
      </c>
    </row>
    <row r="1034" spans="2:10" hidden="1" x14ac:dyDescent="0.35">
      <c r="B1034" s="76">
        <v>1032</v>
      </c>
      <c r="C1034" s="18" t="s">
        <v>11380</v>
      </c>
      <c r="D1034" s="76" t="s">
        <v>361</v>
      </c>
      <c r="E1034" s="76" t="str">
        <f>VLOOKUP($D1034,'Master Partnumber'!$C:$E,3,FALSE)</f>
        <v>F0262</v>
      </c>
      <c r="F1034" s="76" t="str">
        <f>VLOOKUP($D1034,'Master Partnumber'!$C:$E,2,FALSE)</f>
        <v>SHAFT,CR,GUIDE;C</v>
      </c>
      <c r="G1034" s="37">
        <v>30</v>
      </c>
      <c r="H1034" s="76" t="s">
        <v>7782</v>
      </c>
      <c r="I1034" s="76" t="s">
        <v>532</v>
      </c>
      <c r="J1034" s="27" t="s">
        <v>13303</v>
      </c>
    </row>
    <row r="1035" spans="2:10" hidden="1" x14ac:dyDescent="0.35">
      <c r="B1035" s="76">
        <v>1033</v>
      </c>
      <c r="C1035" s="18" t="s">
        <v>11380</v>
      </c>
      <c r="D1035" s="18" t="s">
        <v>213</v>
      </c>
      <c r="E1035" s="76" t="str">
        <f>VLOOKUP($D1035,'Master Partnumber'!$C:$E,3,FALSE)</f>
        <v>F0903</v>
      </c>
      <c r="F1035" s="76" t="str">
        <f>VLOOKUP($D1035,'Master Partnumber'!$C:$E,2,FALSE)</f>
        <v>SHAFT,TR,DRIVE;B</v>
      </c>
      <c r="G1035" s="37">
        <v>100</v>
      </c>
      <c r="H1035" s="76" t="s">
        <v>7782</v>
      </c>
      <c r="I1035" s="76" t="s">
        <v>532</v>
      </c>
      <c r="J1035" s="27" t="s">
        <v>13303</v>
      </c>
    </row>
    <row r="1036" spans="2:10" hidden="1" x14ac:dyDescent="0.35">
      <c r="B1036" s="76">
        <v>1034</v>
      </c>
      <c r="C1036" s="18" t="s">
        <v>11380</v>
      </c>
      <c r="D1036" s="76" t="s">
        <v>213</v>
      </c>
      <c r="E1036" s="76" t="str">
        <f>VLOOKUP($D1036,'Master Partnumber'!$C:$E,3,FALSE)</f>
        <v>F0903</v>
      </c>
      <c r="F1036" s="76" t="str">
        <f>VLOOKUP($D1036,'Master Partnumber'!$C:$E,2,FALSE)</f>
        <v>SHAFT,TR,DRIVE;B</v>
      </c>
      <c r="G1036" s="37">
        <v>100</v>
      </c>
      <c r="H1036" s="76" t="s">
        <v>7782</v>
      </c>
      <c r="I1036" s="76" t="s">
        <v>532</v>
      </c>
      <c r="J1036" s="27" t="s">
        <v>13303</v>
      </c>
    </row>
    <row r="1037" spans="2:10" hidden="1" x14ac:dyDescent="0.35">
      <c r="B1037" s="76">
        <v>1035</v>
      </c>
      <c r="C1037" s="18" t="s">
        <v>11380</v>
      </c>
      <c r="D1037" s="18" t="s">
        <v>213</v>
      </c>
      <c r="E1037" s="76" t="str">
        <f>VLOOKUP($D1037,'Master Partnumber'!$C:$E,3,FALSE)</f>
        <v>F0903</v>
      </c>
      <c r="F1037" s="76" t="str">
        <f>VLOOKUP($D1037,'Master Partnumber'!$C:$E,2,FALSE)</f>
        <v>SHAFT,TR,DRIVE;B</v>
      </c>
      <c r="G1037" s="37">
        <v>100</v>
      </c>
      <c r="H1037" s="76" t="s">
        <v>7782</v>
      </c>
      <c r="I1037" s="76" t="s">
        <v>532</v>
      </c>
      <c r="J1037" s="27" t="s">
        <v>13303</v>
      </c>
    </row>
    <row r="1038" spans="2:10" hidden="1" x14ac:dyDescent="0.35">
      <c r="B1038" s="76">
        <v>1036</v>
      </c>
      <c r="C1038" s="18" t="s">
        <v>11380</v>
      </c>
      <c r="D1038" s="76" t="s">
        <v>213</v>
      </c>
      <c r="E1038" s="76" t="str">
        <f>VLOOKUP($D1038,'Master Partnumber'!$C:$E,3,FALSE)</f>
        <v>F0903</v>
      </c>
      <c r="F1038" s="76" t="str">
        <f>VLOOKUP($D1038,'Master Partnumber'!$C:$E,2,FALSE)</f>
        <v>SHAFT,TR,DRIVE;B</v>
      </c>
      <c r="G1038" s="37">
        <v>100</v>
      </c>
      <c r="H1038" s="76" t="s">
        <v>7782</v>
      </c>
      <c r="I1038" s="76" t="s">
        <v>532</v>
      </c>
      <c r="J1038" s="27" t="s">
        <v>13303</v>
      </c>
    </row>
    <row r="1039" spans="2:10" hidden="1" x14ac:dyDescent="0.35">
      <c r="B1039" s="76">
        <v>1037</v>
      </c>
      <c r="C1039" s="18" t="s">
        <v>11380</v>
      </c>
      <c r="D1039" s="18" t="s">
        <v>213</v>
      </c>
      <c r="E1039" s="76" t="str">
        <f>VLOOKUP($D1039,'Master Partnumber'!$C:$E,3,FALSE)</f>
        <v>F0903</v>
      </c>
      <c r="F1039" s="76" t="str">
        <f>VLOOKUP($D1039,'Master Partnumber'!$C:$E,2,FALSE)</f>
        <v>SHAFT,TR,DRIVE;B</v>
      </c>
      <c r="G1039" s="37">
        <v>100</v>
      </c>
      <c r="H1039" s="76" t="s">
        <v>7782</v>
      </c>
      <c r="I1039" s="76" t="s">
        <v>532</v>
      </c>
      <c r="J1039" s="27" t="s">
        <v>13303</v>
      </c>
    </row>
    <row r="1040" spans="2:10" hidden="1" x14ac:dyDescent="0.35">
      <c r="B1040" s="76">
        <v>1038</v>
      </c>
      <c r="C1040" s="18" t="s">
        <v>11380</v>
      </c>
      <c r="D1040" s="76" t="s">
        <v>213</v>
      </c>
      <c r="E1040" s="76" t="str">
        <f>VLOOKUP($D1040,'Master Partnumber'!$C:$E,3,FALSE)</f>
        <v>F0903</v>
      </c>
      <c r="F1040" s="76" t="str">
        <f>VLOOKUP($D1040,'Master Partnumber'!$C:$E,2,FALSE)</f>
        <v>SHAFT,TR,DRIVE;B</v>
      </c>
      <c r="G1040" s="37">
        <v>100</v>
      </c>
      <c r="H1040" s="76" t="s">
        <v>7782</v>
      </c>
      <c r="I1040" s="76" t="s">
        <v>532</v>
      </c>
      <c r="J1040" s="27" t="s">
        <v>13303</v>
      </c>
    </row>
    <row r="1041" spans="2:10" hidden="1" x14ac:dyDescent="0.35">
      <c r="B1041" s="76">
        <v>1039</v>
      </c>
      <c r="C1041" s="18" t="s">
        <v>11380</v>
      </c>
      <c r="D1041" s="18" t="s">
        <v>213</v>
      </c>
      <c r="E1041" s="76" t="str">
        <f>VLOOKUP($D1041,'Master Partnumber'!$C:$E,3,FALSE)</f>
        <v>F0903</v>
      </c>
      <c r="F1041" s="76" t="str">
        <f>VLOOKUP($D1041,'Master Partnumber'!$C:$E,2,FALSE)</f>
        <v>SHAFT,TR,DRIVE;B</v>
      </c>
      <c r="G1041" s="37">
        <v>100</v>
      </c>
      <c r="H1041" s="76" t="s">
        <v>7782</v>
      </c>
      <c r="I1041" s="76" t="s">
        <v>532</v>
      </c>
      <c r="J1041" s="27" t="s">
        <v>13303</v>
      </c>
    </row>
    <row r="1042" spans="2:10" hidden="1" x14ac:dyDescent="0.35">
      <c r="B1042" s="76">
        <v>1040</v>
      </c>
      <c r="C1042" s="18" t="s">
        <v>11380</v>
      </c>
      <c r="D1042" s="76" t="s">
        <v>358</v>
      </c>
      <c r="E1042" s="76" t="str">
        <f>VLOOKUP($D1042,'Master Partnumber'!$C:$E,3,FALSE)</f>
        <v>F0243</v>
      </c>
      <c r="F1042" s="76" t="str">
        <f>VLOOKUP($D1042,'Master Partnumber'!$C:$E,2,FALSE)</f>
        <v>ROLLER,PAPER EJECT,DRIVE;B</v>
      </c>
      <c r="G1042" s="37">
        <v>150</v>
      </c>
      <c r="H1042" s="76" t="s">
        <v>7782</v>
      </c>
      <c r="I1042" s="76" t="s">
        <v>532</v>
      </c>
      <c r="J1042" s="27" t="s">
        <v>13303</v>
      </c>
    </row>
    <row r="1043" spans="2:10" hidden="1" x14ac:dyDescent="0.35">
      <c r="B1043" s="76">
        <v>1041</v>
      </c>
      <c r="C1043" s="18" t="s">
        <v>11380</v>
      </c>
      <c r="D1043" s="18" t="s">
        <v>358</v>
      </c>
      <c r="E1043" s="76" t="str">
        <f>VLOOKUP($D1043,'Master Partnumber'!$C:$E,3,FALSE)</f>
        <v>F0243</v>
      </c>
      <c r="F1043" s="76" t="str">
        <f>VLOOKUP($D1043,'Master Partnumber'!$C:$E,2,FALSE)</f>
        <v>ROLLER,PAPER EJECT,DRIVE;B</v>
      </c>
      <c r="G1043" s="37">
        <v>150</v>
      </c>
      <c r="H1043" s="76" t="s">
        <v>7782</v>
      </c>
      <c r="I1043" s="76" t="s">
        <v>532</v>
      </c>
      <c r="J1043" s="27" t="s">
        <v>13303</v>
      </c>
    </row>
    <row r="1044" spans="2:10" hidden="1" x14ac:dyDescent="0.35">
      <c r="B1044" s="76">
        <v>1042</v>
      </c>
      <c r="C1044" s="18" t="s">
        <v>11380</v>
      </c>
      <c r="D1044" s="76" t="s">
        <v>358</v>
      </c>
      <c r="E1044" s="76" t="str">
        <f>VLOOKUP($D1044,'Master Partnumber'!$C:$E,3,FALSE)</f>
        <v>F0243</v>
      </c>
      <c r="F1044" s="76" t="str">
        <f>VLOOKUP($D1044,'Master Partnumber'!$C:$E,2,FALSE)</f>
        <v>ROLLER,PAPER EJECT,DRIVE;B</v>
      </c>
      <c r="G1044" s="37">
        <v>150</v>
      </c>
      <c r="H1044" s="76" t="s">
        <v>7782</v>
      </c>
      <c r="I1044" s="76" t="s">
        <v>532</v>
      </c>
      <c r="J1044" s="27" t="s">
        <v>13303</v>
      </c>
    </row>
    <row r="1045" spans="2:10" hidden="1" x14ac:dyDescent="0.35">
      <c r="B1045" s="76">
        <v>1043</v>
      </c>
      <c r="C1045" s="18" t="s">
        <v>11380</v>
      </c>
      <c r="D1045" s="18" t="s">
        <v>358</v>
      </c>
      <c r="E1045" s="76" t="str">
        <f>VLOOKUP($D1045,'Master Partnumber'!$C:$E,3,FALSE)</f>
        <v>F0243</v>
      </c>
      <c r="F1045" s="76" t="str">
        <f>VLOOKUP($D1045,'Master Partnumber'!$C:$E,2,FALSE)</f>
        <v>ROLLER,PAPER EJECT,DRIVE;B</v>
      </c>
      <c r="G1045" s="37">
        <v>150</v>
      </c>
      <c r="H1045" s="76" t="s">
        <v>7782</v>
      </c>
      <c r="I1045" s="76" t="s">
        <v>532</v>
      </c>
      <c r="J1045" s="27" t="s">
        <v>13303</v>
      </c>
    </row>
    <row r="1046" spans="2:10" hidden="1" x14ac:dyDescent="0.35">
      <c r="B1046" s="76">
        <v>1044</v>
      </c>
      <c r="C1046" s="18" t="s">
        <v>11380</v>
      </c>
      <c r="D1046" s="76" t="s">
        <v>212</v>
      </c>
      <c r="E1046" s="76" t="str">
        <f>VLOOKUP($D1046,'Master Partnumber'!$C:$E,3,FALSE)</f>
        <v>F0818</v>
      </c>
      <c r="F1046" s="76" t="str">
        <f>VLOOKUP($D1046,'Master Partnumber'!$C:$E,2,FALSE)</f>
        <v>SHAFT,TR,GUIDE;B</v>
      </c>
      <c r="G1046" s="37">
        <v>200</v>
      </c>
      <c r="H1046" s="76" t="s">
        <v>7782</v>
      </c>
      <c r="I1046" s="76" t="s">
        <v>532</v>
      </c>
      <c r="J1046" s="27" t="s">
        <v>13303</v>
      </c>
    </row>
    <row r="1047" spans="2:10" hidden="1" x14ac:dyDescent="0.35">
      <c r="B1047" s="76">
        <v>1045</v>
      </c>
      <c r="C1047" s="18" t="s">
        <v>11380</v>
      </c>
      <c r="D1047" s="18" t="s">
        <v>212</v>
      </c>
      <c r="E1047" s="76" t="str">
        <f>VLOOKUP($D1047,'Master Partnumber'!$C:$E,3,FALSE)</f>
        <v>F0818</v>
      </c>
      <c r="F1047" s="76" t="str">
        <f>VLOOKUP($D1047,'Master Partnumber'!$C:$E,2,FALSE)</f>
        <v>SHAFT,TR,GUIDE;B</v>
      </c>
      <c r="G1047" s="37">
        <v>200</v>
      </c>
      <c r="H1047" s="76" t="s">
        <v>7782</v>
      </c>
      <c r="I1047" s="76" t="s">
        <v>532</v>
      </c>
      <c r="J1047" s="27" t="s">
        <v>13303</v>
      </c>
    </row>
    <row r="1048" spans="2:10" hidden="1" x14ac:dyDescent="0.35">
      <c r="B1048" s="76">
        <v>1046</v>
      </c>
      <c r="C1048" s="18" t="s">
        <v>11380</v>
      </c>
      <c r="D1048" s="76" t="s">
        <v>212</v>
      </c>
      <c r="E1048" s="76" t="str">
        <f>VLOOKUP($D1048,'Master Partnumber'!$C:$E,3,FALSE)</f>
        <v>F0818</v>
      </c>
      <c r="F1048" s="76" t="str">
        <f>VLOOKUP($D1048,'Master Partnumber'!$C:$E,2,FALSE)</f>
        <v>SHAFT,TR,GUIDE;B</v>
      </c>
      <c r="G1048" s="37">
        <v>100</v>
      </c>
      <c r="H1048" s="76" t="s">
        <v>7782</v>
      </c>
      <c r="I1048" s="76" t="s">
        <v>532</v>
      </c>
      <c r="J1048" s="27" t="s">
        <v>13303</v>
      </c>
    </row>
    <row r="1049" spans="2:10" hidden="1" x14ac:dyDescent="0.35">
      <c r="B1049" s="76">
        <v>1047</v>
      </c>
      <c r="C1049" s="18" t="s">
        <v>11380</v>
      </c>
      <c r="D1049" s="18" t="s">
        <v>354</v>
      </c>
      <c r="E1049" s="76" t="str">
        <f>VLOOKUP($D1049,'Master Partnumber'!$C:$E,3,FALSE)</f>
        <v>F0014</v>
      </c>
      <c r="F1049" s="76" t="str">
        <f>VLOOKUP($D1049,'Master Partnumber'!$C:$E,2,FALSE)</f>
        <v>ROLLER PAPER EJECT DRIVE</v>
      </c>
      <c r="G1049" s="37">
        <v>100</v>
      </c>
      <c r="H1049" s="76" t="s">
        <v>7782</v>
      </c>
      <c r="I1049" s="76" t="s">
        <v>532</v>
      </c>
      <c r="J1049" s="27" t="s">
        <v>13303</v>
      </c>
    </row>
    <row r="1050" spans="2:10" hidden="1" x14ac:dyDescent="0.35">
      <c r="B1050" s="76">
        <v>1048</v>
      </c>
      <c r="C1050" s="18" t="s">
        <v>11380</v>
      </c>
      <c r="D1050" s="76" t="s">
        <v>354</v>
      </c>
      <c r="E1050" s="76" t="str">
        <f>VLOOKUP($D1050,'Master Partnumber'!$C:$E,3,FALSE)</f>
        <v>F0014</v>
      </c>
      <c r="F1050" s="76" t="str">
        <f>VLOOKUP($D1050,'Master Partnumber'!$C:$E,2,FALSE)</f>
        <v>ROLLER PAPER EJECT DRIVE</v>
      </c>
      <c r="G1050" s="37">
        <v>100</v>
      </c>
      <c r="H1050" s="76" t="s">
        <v>7782</v>
      </c>
      <c r="I1050" s="76" t="s">
        <v>532</v>
      </c>
      <c r="J1050" s="27" t="s">
        <v>13303</v>
      </c>
    </row>
    <row r="1051" spans="2:10" hidden="1" x14ac:dyDescent="0.35">
      <c r="B1051" s="76">
        <v>1049</v>
      </c>
      <c r="C1051" s="18" t="s">
        <v>11380</v>
      </c>
      <c r="D1051" s="18" t="s">
        <v>354</v>
      </c>
      <c r="E1051" s="76" t="str">
        <f>VLOOKUP($D1051,'Master Partnumber'!$C:$E,3,FALSE)</f>
        <v>F0014</v>
      </c>
      <c r="F1051" s="76" t="str">
        <f>VLOOKUP($D1051,'Master Partnumber'!$C:$E,2,FALSE)</f>
        <v>ROLLER PAPER EJECT DRIVE</v>
      </c>
      <c r="G1051" s="37">
        <v>100</v>
      </c>
      <c r="H1051" s="76" t="s">
        <v>7782</v>
      </c>
      <c r="I1051" s="76" t="s">
        <v>532</v>
      </c>
      <c r="J1051" s="27" t="s">
        <v>13303</v>
      </c>
    </row>
    <row r="1052" spans="2:10" hidden="1" x14ac:dyDescent="0.35">
      <c r="B1052" s="76">
        <v>1050</v>
      </c>
      <c r="C1052" s="18" t="s">
        <v>11380</v>
      </c>
      <c r="D1052" s="76" t="s">
        <v>354</v>
      </c>
      <c r="E1052" s="76" t="str">
        <f>VLOOKUP($D1052,'Master Partnumber'!$C:$E,3,FALSE)</f>
        <v>F0014</v>
      </c>
      <c r="F1052" s="76" t="str">
        <f>VLOOKUP($D1052,'Master Partnumber'!$C:$E,2,FALSE)</f>
        <v>ROLLER PAPER EJECT DRIVE</v>
      </c>
      <c r="G1052" s="37">
        <v>100</v>
      </c>
      <c r="H1052" s="76" t="s">
        <v>7782</v>
      </c>
      <c r="I1052" s="76" t="s">
        <v>532</v>
      </c>
      <c r="J1052" s="27" t="s">
        <v>13303</v>
      </c>
    </row>
    <row r="1053" spans="2:10" hidden="1" x14ac:dyDescent="0.35">
      <c r="B1053" s="76">
        <v>1051</v>
      </c>
      <c r="C1053" s="18" t="s">
        <v>11380</v>
      </c>
      <c r="D1053" s="18" t="s">
        <v>354</v>
      </c>
      <c r="E1053" s="76" t="str">
        <f>VLOOKUP($D1053,'Master Partnumber'!$C:$E,3,FALSE)</f>
        <v>F0014</v>
      </c>
      <c r="F1053" s="76" t="str">
        <f>VLOOKUP($D1053,'Master Partnumber'!$C:$E,2,FALSE)</f>
        <v>ROLLER PAPER EJECT DRIVE</v>
      </c>
      <c r="G1053" s="37">
        <v>100</v>
      </c>
      <c r="H1053" s="76" t="s">
        <v>7782</v>
      </c>
      <c r="I1053" s="76" t="s">
        <v>532</v>
      </c>
      <c r="J1053" s="27" t="s">
        <v>13303</v>
      </c>
    </row>
    <row r="1054" spans="2:10" hidden="1" x14ac:dyDescent="0.35">
      <c r="B1054" s="76">
        <v>1052</v>
      </c>
      <c r="C1054" s="18" t="s">
        <v>11380</v>
      </c>
      <c r="D1054" s="76" t="s">
        <v>353</v>
      </c>
      <c r="E1054" s="76" t="str">
        <f>VLOOKUP($D1054,'Master Partnumber'!$C:$E,3,FALSE)</f>
        <v>F0013</v>
      </c>
      <c r="F1054" s="76" t="str">
        <f>VLOOKUP($D1054,'Master Partnumber'!$C:$E,2,FALSE)</f>
        <v>SHAFT LQ 2170 PF</v>
      </c>
      <c r="G1054" s="37">
        <v>45</v>
      </c>
      <c r="H1054" s="76" t="s">
        <v>7782</v>
      </c>
      <c r="I1054" s="76" t="s">
        <v>532</v>
      </c>
      <c r="J1054" s="27" t="s">
        <v>13303</v>
      </c>
    </row>
    <row r="1055" spans="2:10" hidden="1" x14ac:dyDescent="0.35">
      <c r="B1055" s="76">
        <v>1053</v>
      </c>
      <c r="C1055" s="18" t="s">
        <v>11383</v>
      </c>
      <c r="D1055" s="18" t="s">
        <v>11327</v>
      </c>
      <c r="E1055" s="76" t="str">
        <f>VLOOKUP($D1055,'Master Partnumber'!$C:$E,3,FALSE)</f>
        <v>F1500</v>
      </c>
      <c r="F1055" s="76" t="str">
        <f>VLOOKUP($D1055,'Master Partnumber'!$C:$E,2,FALSE)</f>
        <v>SHAFT,DAMPER,1CH</v>
      </c>
      <c r="G1055" s="37">
        <v>60</v>
      </c>
      <c r="H1055" s="76" t="s">
        <v>7782</v>
      </c>
      <c r="I1055" s="76" t="s">
        <v>532</v>
      </c>
      <c r="J1055" s="27" t="s">
        <v>12817</v>
      </c>
    </row>
    <row r="1056" spans="2:10" hidden="1" x14ac:dyDescent="0.35">
      <c r="B1056" s="76">
        <v>1054</v>
      </c>
      <c r="C1056" s="18" t="s">
        <v>11383</v>
      </c>
      <c r="D1056" s="76" t="s">
        <v>174</v>
      </c>
      <c r="E1056" s="76" t="str">
        <f>VLOOKUP($D1056,'Master Partnumber'!$C:$E,3,FALSE)</f>
        <v>F0488</v>
      </c>
      <c r="F1056" s="76" t="str">
        <f>VLOOKUP($D1056,'Master Partnumber'!$C:$E,2,FALSE)</f>
        <v>SHAFT,COVER</v>
      </c>
      <c r="G1056" s="37">
        <v>4</v>
      </c>
      <c r="H1056" s="76" t="s">
        <v>7782</v>
      </c>
      <c r="I1056" s="76" t="s">
        <v>532</v>
      </c>
      <c r="J1056" s="27" t="s">
        <v>12817</v>
      </c>
    </row>
    <row r="1057" spans="2:10" hidden="1" x14ac:dyDescent="0.35">
      <c r="B1057" s="76">
        <v>1055</v>
      </c>
      <c r="C1057" s="18" t="s">
        <v>11383</v>
      </c>
      <c r="D1057" s="18" t="s">
        <v>178</v>
      </c>
      <c r="E1057" s="76" t="str">
        <f>VLOOKUP($D1057,'Master Partnumber'!$C:$E,3,FALSE)</f>
        <v>F0821</v>
      </c>
      <c r="F1057" s="76" t="str">
        <f>VLOOKUP($D1057,'Master Partnumber'!$C:$E,2,FALSE)</f>
        <v>MAIN SHAFT,CR,24</v>
      </c>
      <c r="G1057" s="37">
        <v>40</v>
      </c>
      <c r="H1057" s="76" t="s">
        <v>7782</v>
      </c>
      <c r="I1057" s="76" t="s">
        <v>532</v>
      </c>
      <c r="J1057" s="27" t="s">
        <v>12817</v>
      </c>
    </row>
    <row r="1058" spans="2:10" hidden="1" x14ac:dyDescent="0.35">
      <c r="B1058" s="76">
        <v>1056</v>
      </c>
      <c r="C1058" s="18" t="s">
        <v>11383</v>
      </c>
      <c r="D1058" s="76" t="s">
        <v>178</v>
      </c>
      <c r="E1058" s="76" t="str">
        <f>VLOOKUP($D1058,'Master Partnumber'!$C:$E,3,FALSE)</f>
        <v>F0821</v>
      </c>
      <c r="F1058" s="76" t="str">
        <f>VLOOKUP($D1058,'Master Partnumber'!$C:$E,2,FALSE)</f>
        <v>MAIN SHAFT,CR,24</v>
      </c>
      <c r="G1058" s="37">
        <v>40</v>
      </c>
      <c r="H1058" s="76" t="s">
        <v>7782</v>
      </c>
      <c r="I1058" s="76" t="s">
        <v>532</v>
      </c>
      <c r="J1058" s="27" t="s">
        <v>12817</v>
      </c>
    </row>
    <row r="1059" spans="2:10" hidden="1" x14ac:dyDescent="0.35">
      <c r="B1059" s="76">
        <v>1057</v>
      </c>
      <c r="C1059" s="18" t="s">
        <v>11383</v>
      </c>
      <c r="D1059" s="18" t="s">
        <v>178</v>
      </c>
      <c r="E1059" s="76" t="str">
        <f>VLOOKUP($D1059,'Master Partnumber'!$C:$E,3,FALSE)</f>
        <v>F0821</v>
      </c>
      <c r="F1059" s="76" t="str">
        <f>VLOOKUP($D1059,'Master Partnumber'!$C:$E,2,FALSE)</f>
        <v>MAIN SHAFT,CR,24</v>
      </c>
      <c r="G1059" s="37">
        <v>40</v>
      </c>
      <c r="H1059" s="76" t="s">
        <v>7782</v>
      </c>
      <c r="I1059" s="76" t="s">
        <v>532</v>
      </c>
      <c r="J1059" s="27" t="s">
        <v>12817</v>
      </c>
    </row>
    <row r="1060" spans="2:10" hidden="1" x14ac:dyDescent="0.35">
      <c r="B1060" s="76">
        <v>1058</v>
      </c>
      <c r="C1060" s="18" t="s">
        <v>11383</v>
      </c>
      <c r="D1060" s="76" t="s">
        <v>178</v>
      </c>
      <c r="E1060" s="76" t="str">
        <f>VLOOKUP($D1060,'Master Partnumber'!$C:$E,3,FALSE)</f>
        <v>F0821</v>
      </c>
      <c r="F1060" s="76" t="str">
        <f>VLOOKUP($D1060,'Master Partnumber'!$C:$E,2,FALSE)</f>
        <v>MAIN SHAFT,CR,24</v>
      </c>
      <c r="G1060" s="37">
        <v>40</v>
      </c>
      <c r="H1060" s="76" t="s">
        <v>7782</v>
      </c>
      <c r="I1060" s="76" t="s">
        <v>532</v>
      </c>
      <c r="J1060" s="27" t="s">
        <v>12817</v>
      </c>
    </row>
    <row r="1061" spans="2:10" hidden="1" x14ac:dyDescent="0.35">
      <c r="B1061" s="76">
        <v>1059</v>
      </c>
      <c r="C1061" s="18" t="s">
        <v>11383</v>
      </c>
      <c r="D1061" s="18" t="s">
        <v>178</v>
      </c>
      <c r="E1061" s="76" t="str">
        <f>VLOOKUP($D1061,'Master Partnumber'!$C:$E,3,FALSE)</f>
        <v>F0821</v>
      </c>
      <c r="F1061" s="76" t="str">
        <f>VLOOKUP($D1061,'Master Partnumber'!$C:$E,2,FALSE)</f>
        <v>MAIN SHAFT,CR,24</v>
      </c>
      <c r="G1061" s="37">
        <v>40</v>
      </c>
      <c r="H1061" s="76" t="s">
        <v>7782</v>
      </c>
      <c r="I1061" s="76" t="s">
        <v>532</v>
      </c>
      <c r="J1061" s="27" t="s">
        <v>12817</v>
      </c>
    </row>
    <row r="1062" spans="2:10" hidden="1" x14ac:dyDescent="0.35">
      <c r="B1062" s="76">
        <v>1060</v>
      </c>
      <c r="C1062" s="18" t="s">
        <v>11383</v>
      </c>
      <c r="D1062" s="76" t="s">
        <v>178</v>
      </c>
      <c r="E1062" s="76" t="str">
        <f>VLOOKUP($D1062,'Master Partnumber'!$C:$E,3,FALSE)</f>
        <v>F0821</v>
      </c>
      <c r="F1062" s="76" t="str">
        <f>VLOOKUP($D1062,'Master Partnumber'!$C:$E,2,FALSE)</f>
        <v>MAIN SHAFT,CR,24</v>
      </c>
      <c r="G1062" s="37">
        <v>40</v>
      </c>
      <c r="H1062" s="76" t="s">
        <v>7782</v>
      </c>
      <c r="I1062" s="76" t="s">
        <v>532</v>
      </c>
      <c r="J1062" s="27" t="s">
        <v>12817</v>
      </c>
    </row>
    <row r="1063" spans="2:10" hidden="1" x14ac:dyDescent="0.35">
      <c r="B1063" s="76">
        <v>1061</v>
      </c>
      <c r="C1063" s="18" t="s">
        <v>11383</v>
      </c>
      <c r="D1063" s="18" t="s">
        <v>178</v>
      </c>
      <c r="E1063" s="76" t="str">
        <f>VLOOKUP($D1063,'Master Partnumber'!$C:$E,3,FALSE)</f>
        <v>F0821</v>
      </c>
      <c r="F1063" s="76" t="str">
        <f>VLOOKUP($D1063,'Master Partnumber'!$C:$E,2,FALSE)</f>
        <v>MAIN SHAFT,CR,24</v>
      </c>
      <c r="G1063" s="37">
        <v>40</v>
      </c>
      <c r="H1063" s="76" t="s">
        <v>7782</v>
      </c>
      <c r="I1063" s="76" t="s">
        <v>532</v>
      </c>
      <c r="J1063" s="27" t="s">
        <v>12817</v>
      </c>
    </row>
    <row r="1064" spans="2:10" hidden="1" x14ac:dyDescent="0.35">
      <c r="B1064" s="76">
        <v>1062</v>
      </c>
      <c r="C1064" s="18" t="s">
        <v>11383</v>
      </c>
      <c r="D1064" s="76" t="s">
        <v>178</v>
      </c>
      <c r="E1064" s="76" t="str">
        <f>VLOOKUP($D1064,'Master Partnumber'!$C:$E,3,FALSE)</f>
        <v>F0821</v>
      </c>
      <c r="F1064" s="76" t="str">
        <f>VLOOKUP($D1064,'Master Partnumber'!$C:$E,2,FALSE)</f>
        <v>MAIN SHAFT,CR,24</v>
      </c>
      <c r="G1064" s="37">
        <v>40</v>
      </c>
      <c r="H1064" s="76" t="s">
        <v>7782</v>
      </c>
      <c r="I1064" s="76" t="s">
        <v>532</v>
      </c>
      <c r="J1064" s="27" t="s">
        <v>12817</v>
      </c>
    </row>
    <row r="1065" spans="2:10" hidden="1" x14ac:dyDescent="0.35">
      <c r="B1065" s="76">
        <v>1063</v>
      </c>
      <c r="C1065" s="18" t="s">
        <v>11383</v>
      </c>
      <c r="D1065" s="18" t="s">
        <v>178</v>
      </c>
      <c r="E1065" s="76" t="str">
        <f>VLOOKUP($D1065,'Master Partnumber'!$C:$E,3,FALSE)</f>
        <v>F0821</v>
      </c>
      <c r="F1065" s="76" t="str">
        <f>VLOOKUP($D1065,'Master Partnumber'!$C:$E,2,FALSE)</f>
        <v>MAIN SHAFT,CR,24</v>
      </c>
      <c r="G1065" s="37">
        <v>40</v>
      </c>
      <c r="H1065" s="76" t="s">
        <v>7782</v>
      </c>
      <c r="I1065" s="76" t="s">
        <v>532</v>
      </c>
      <c r="J1065" s="27" t="s">
        <v>12817</v>
      </c>
    </row>
    <row r="1066" spans="2:10" hidden="1" x14ac:dyDescent="0.35">
      <c r="B1066" s="76">
        <v>1064</v>
      </c>
      <c r="C1066" s="18" t="s">
        <v>11383</v>
      </c>
      <c r="D1066" s="76" t="s">
        <v>178</v>
      </c>
      <c r="E1066" s="76" t="str">
        <f>VLOOKUP($D1066,'Master Partnumber'!$C:$E,3,FALSE)</f>
        <v>F0821</v>
      </c>
      <c r="F1066" s="76" t="str">
        <f>VLOOKUP($D1066,'Master Partnumber'!$C:$E,2,FALSE)</f>
        <v>MAIN SHAFT,CR,24</v>
      </c>
      <c r="G1066" s="37">
        <v>40</v>
      </c>
      <c r="H1066" s="76" t="s">
        <v>7782</v>
      </c>
      <c r="I1066" s="76" t="s">
        <v>532</v>
      </c>
      <c r="J1066" s="27" t="s">
        <v>12817</v>
      </c>
    </row>
    <row r="1067" spans="2:10" hidden="1" x14ac:dyDescent="0.35">
      <c r="B1067" s="76">
        <v>1065</v>
      </c>
      <c r="C1067" s="18" t="s">
        <v>11383</v>
      </c>
      <c r="D1067" s="18" t="s">
        <v>178</v>
      </c>
      <c r="E1067" s="76" t="str">
        <f>VLOOKUP($D1067,'Master Partnumber'!$C:$E,3,FALSE)</f>
        <v>F0821</v>
      </c>
      <c r="F1067" s="76" t="str">
        <f>VLOOKUP($D1067,'Master Partnumber'!$C:$E,2,FALSE)</f>
        <v>MAIN SHAFT,CR,24</v>
      </c>
      <c r="G1067" s="37">
        <v>40</v>
      </c>
      <c r="H1067" s="76" t="s">
        <v>7782</v>
      </c>
      <c r="I1067" s="76" t="s">
        <v>532</v>
      </c>
      <c r="J1067" s="27" t="s">
        <v>12817</v>
      </c>
    </row>
    <row r="1068" spans="2:10" hidden="1" x14ac:dyDescent="0.35">
      <c r="B1068" s="76">
        <v>1066</v>
      </c>
      <c r="C1068" s="18" t="s">
        <v>11383</v>
      </c>
      <c r="D1068" s="76" t="s">
        <v>11617</v>
      </c>
      <c r="E1068" s="76" t="str">
        <f>VLOOKUP($D1068,'Master Partnumber'!$C:$E,3,FALSE)</f>
        <v>F1532</v>
      </c>
      <c r="F1068" s="76" t="str">
        <f>VLOOKUP($D1068,'Master Partnumber'!$C:$E,2,FALSE)</f>
        <v>SHAFT,DRIVE,JOINT,2ND,BF</v>
      </c>
      <c r="G1068" s="37">
        <v>70</v>
      </c>
      <c r="H1068" s="76" t="s">
        <v>7782</v>
      </c>
      <c r="I1068" s="76" t="s">
        <v>532</v>
      </c>
      <c r="J1068" s="27" t="s">
        <v>12817</v>
      </c>
    </row>
    <row r="1069" spans="2:10" hidden="1" x14ac:dyDescent="0.35">
      <c r="B1069" s="76">
        <v>1067</v>
      </c>
      <c r="C1069" s="18" t="s">
        <v>11383</v>
      </c>
      <c r="D1069" s="18" t="s">
        <v>983</v>
      </c>
      <c r="E1069" s="76" t="str">
        <f>VLOOKUP($D1069,'Master Partnumber'!$C:$E,3,FALSE)</f>
        <v>F1037</v>
      </c>
      <c r="F1069" s="76" t="str">
        <f>VLOOKUP($D1069,'Master Partnumber'!$C:$E,2,FALSE)</f>
        <v>SHAFT,FASTEN,DRAWER,HT,F2</v>
      </c>
      <c r="G1069" s="37">
        <v>900</v>
      </c>
      <c r="H1069" s="76" t="s">
        <v>7782</v>
      </c>
      <c r="I1069" s="76" t="s">
        <v>532</v>
      </c>
      <c r="J1069" s="27" t="s">
        <v>12817</v>
      </c>
    </row>
    <row r="1070" spans="2:10" hidden="1" x14ac:dyDescent="0.35">
      <c r="B1070" s="76">
        <v>1068</v>
      </c>
      <c r="C1070" s="18" t="s">
        <v>11383</v>
      </c>
      <c r="D1070" s="76" t="s">
        <v>8309</v>
      </c>
      <c r="E1070" s="76" t="str">
        <f>VLOOKUP($D1070,'Master Partnumber'!$C:$E,3,FALSE)</f>
        <v>F1292</v>
      </c>
      <c r="F1070" s="76" t="str">
        <f>VLOOKUP($D1070,'Master Partnumber'!$C:$E,2,FALSE)</f>
        <v>SHAFT,ROLLER,CR,CAP,REAR,HM</v>
      </c>
      <c r="G1070" s="37">
        <v>290</v>
      </c>
      <c r="H1070" s="76" t="s">
        <v>7782</v>
      </c>
      <c r="I1070" s="76" t="s">
        <v>532</v>
      </c>
      <c r="J1070" s="27" t="s">
        <v>12817</v>
      </c>
    </row>
    <row r="1071" spans="2:10" hidden="1" x14ac:dyDescent="0.35">
      <c r="B1071" s="76">
        <v>1069</v>
      </c>
      <c r="C1071" s="18" t="s">
        <v>11383</v>
      </c>
      <c r="D1071" s="18" t="s">
        <v>8380</v>
      </c>
      <c r="E1071" s="76" t="str">
        <f>VLOOKUP($D1071,'Master Partnumber'!$C:$E,3,FALSE)</f>
        <v>F1265</v>
      </c>
      <c r="F1071" s="76" t="str">
        <f>VLOOKUP($D1071,'Master Partnumber'!$C:$E,2,FALSE)</f>
        <v>SHAFT,PRESSURE,BU</v>
      </c>
      <c r="G1071" s="37">
        <v>100</v>
      </c>
      <c r="H1071" s="76" t="s">
        <v>7782</v>
      </c>
      <c r="I1071" s="76" t="s">
        <v>532</v>
      </c>
      <c r="J1071" s="27" t="s">
        <v>12817</v>
      </c>
    </row>
    <row r="1072" spans="2:10" hidden="1" x14ac:dyDescent="0.35">
      <c r="B1072" s="76">
        <v>1070</v>
      </c>
      <c r="C1072" s="18" t="s">
        <v>11383</v>
      </c>
      <c r="D1072" s="76" t="s">
        <v>8380</v>
      </c>
      <c r="E1072" s="76" t="str">
        <f>VLOOKUP($D1072,'Master Partnumber'!$C:$E,3,FALSE)</f>
        <v>F1265</v>
      </c>
      <c r="F1072" s="76" t="str">
        <f>VLOOKUP($D1072,'Master Partnumber'!$C:$E,2,FALSE)</f>
        <v>SHAFT,PRESSURE,BU</v>
      </c>
      <c r="G1072" s="37">
        <v>100</v>
      </c>
      <c r="H1072" s="76" t="s">
        <v>7782</v>
      </c>
      <c r="I1072" s="76" t="s">
        <v>532</v>
      </c>
      <c r="J1072" s="27" t="s">
        <v>12817</v>
      </c>
    </row>
    <row r="1073" spans="2:10" hidden="1" x14ac:dyDescent="0.35">
      <c r="B1073" s="76">
        <v>1071</v>
      </c>
      <c r="C1073" s="18" t="s">
        <v>11383</v>
      </c>
      <c r="D1073" s="18" t="s">
        <v>8380</v>
      </c>
      <c r="E1073" s="76" t="str">
        <f>VLOOKUP($D1073,'Master Partnumber'!$C:$E,3,FALSE)</f>
        <v>F1265</v>
      </c>
      <c r="F1073" s="76" t="str">
        <f>VLOOKUP($D1073,'Master Partnumber'!$C:$E,2,FALSE)</f>
        <v>SHAFT,PRESSURE,BU</v>
      </c>
      <c r="G1073" s="37">
        <v>100</v>
      </c>
      <c r="H1073" s="76" t="s">
        <v>7782</v>
      </c>
      <c r="I1073" s="76" t="s">
        <v>532</v>
      </c>
      <c r="J1073" s="27" t="s">
        <v>12817</v>
      </c>
    </row>
    <row r="1074" spans="2:10" hidden="1" x14ac:dyDescent="0.35">
      <c r="B1074" s="76">
        <v>1072</v>
      </c>
      <c r="C1074" s="18" t="s">
        <v>11383</v>
      </c>
      <c r="D1074" s="76" t="s">
        <v>8338</v>
      </c>
      <c r="E1074" s="76" t="str">
        <f>VLOOKUP($D1074,'Master Partnumber'!$C:$E,3,FALSE)</f>
        <v>F1252</v>
      </c>
      <c r="F1074" s="76" t="str">
        <f>VLOOKUP($D1074,'Master Partnumber'!$C:$E,2,FALSE)</f>
        <v>SHAFT,COUPLING,BU</v>
      </c>
      <c r="G1074" s="37">
        <v>50</v>
      </c>
      <c r="H1074" s="76" t="s">
        <v>7782</v>
      </c>
      <c r="I1074" s="76" t="s">
        <v>532</v>
      </c>
      <c r="J1074" s="27" t="s">
        <v>12817</v>
      </c>
    </row>
    <row r="1075" spans="2:10" hidden="1" x14ac:dyDescent="0.35">
      <c r="B1075" s="76">
        <v>1073</v>
      </c>
      <c r="C1075" s="18" t="s">
        <v>11383</v>
      </c>
      <c r="D1075" s="18" t="s">
        <v>8638</v>
      </c>
      <c r="E1075" s="76" t="str">
        <f>VLOOKUP($D1075,'Master Partnumber'!$C:$E,3,FALSE)</f>
        <v>F1313</v>
      </c>
      <c r="F1075" s="76" t="str">
        <f>VLOOKUP($D1075,'Master Partnumber'!$C:$E,2,FALSE)</f>
        <v>SHAFT,CLEANER,EJ</v>
      </c>
      <c r="G1075" s="37">
        <v>1700</v>
      </c>
      <c r="H1075" s="76" t="s">
        <v>7782</v>
      </c>
      <c r="I1075" s="76" t="s">
        <v>532</v>
      </c>
      <c r="J1075" s="27" t="s">
        <v>12817</v>
      </c>
    </row>
    <row r="1076" spans="2:10" hidden="1" x14ac:dyDescent="0.35">
      <c r="B1076" s="76">
        <v>1074</v>
      </c>
      <c r="C1076" s="18" t="s">
        <v>11383</v>
      </c>
      <c r="D1076" s="76" t="s">
        <v>157</v>
      </c>
      <c r="E1076" s="76" t="str">
        <f>VLOOKUP($D1076,'Master Partnumber'!$C:$E,3,FALSE)</f>
        <v>F0409</v>
      </c>
      <c r="F1076" s="76" t="str">
        <f>VLOOKUP($D1076,'Master Partnumber'!$C:$E,2,FALSE)</f>
        <v>SHAFT,STAR WHEEL,2ND,EJ</v>
      </c>
      <c r="G1076" s="37">
        <v>773</v>
      </c>
      <c r="H1076" s="76" t="s">
        <v>7782</v>
      </c>
      <c r="I1076" s="76" t="s">
        <v>532</v>
      </c>
      <c r="J1076" s="27" t="s">
        <v>12817</v>
      </c>
    </row>
    <row r="1077" spans="2:10" hidden="1" x14ac:dyDescent="0.35">
      <c r="B1077" s="76">
        <v>1075</v>
      </c>
      <c r="C1077" s="18" t="s">
        <v>11383</v>
      </c>
      <c r="D1077" s="18" t="s">
        <v>8137</v>
      </c>
      <c r="E1077" s="76" t="str">
        <f>VLOOKUP($D1077,'Master Partnumber'!$C:$E,3,FALSE)</f>
        <v>F1242</v>
      </c>
      <c r="F1077" s="76" t="str">
        <f>VLOOKUP($D1077,'Master Partnumber'!$C:$E,2,FALSE)</f>
        <v>SHAFT,DRIVE,PF,1ST,ASF</v>
      </c>
      <c r="G1077" s="37">
        <v>34</v>
      </c>
      <c r="H1077" s="76" t="s">
        <v>7782</v>
      </c>
      <c r="I1077" s="76" t="s">
        <v>532</v>
      </c>
      <c r="J1077" s="27" t="s">
        <v>12817</v>
      </c>
    </row>
    <row r="1078" spans="2:10" hidden="1" x14ac:dyDescent="0.35">
      <c r="B1078" s="76">
        <v>1076</v>
      </c>
      <c r="C1078" s="18" t="s">
        <v>11383</v>
      </c>
      <c r="D1078" s="76" t="s">
        <v>8144</v>
      </c>
      <c r="E1078" s="76" t="str">
        <f>VLOOKUP($D1078,'Master Partnumber'!$C:$E,3,FALSE)</f>
        <v>F1243</v>
      </c>
      <c r="F1078" s="76" t="str">
        <f>VLOOKUP($D1078,'Master Partnumber'!$C:$E,2,FALSE)</f>
        <v>SHAFT,DRIVE,PF,2ND,ASF</v>
      </c>
      <c r="G1078" s="37">
        <v>163</v>
      </c>
      <c r="H1078" s="76" t="s">
        <v>7782</v>
      </c>
      <c r="I1078" s="76" t="s">
        <v>532</v>
      </c>
      <c r="J1078" s="27" t="s">
        <v>12817</v>
      </c>
    </row>
    <row r="1079" spans="2:10" hidden="1" x14ac:dyDescent="0.35">
      <c r="B1079" s="76">
        <v>1077</v>
      </c>
      <c r="C1079" s="18" t="s">
        <v>11383</v>
      </c>
      <c r="D1079" s="18" t="s">
        <v>67</v>
      </c>
      <c r="E1079" s="76" t="str">
        <f>VLOOKUP($D1079,'Master Partnumber'!$C:$E,3,FALSE)</f>
        <v>F0907</v>
      </c>
      <c r="F1079" s="76" t="str">
        <f>VLOOKUP($D1079,'Master Partnumber'!$C:$E,2,FALSE)</f>
        <v>SHAFT RETARD CASSETE</v>
      </c>
      <c r="G1079" s="37">
        <v>48</v>
      </c>
      <c r="H1079" s="76" t="s">
        <v>7782</v>
      </c>
      <c r="I1079" s="76" t="s">
        <v>532</v>
      </c>
      <c r="J1079" s="27" t="s">
        <v>12817</v>
      </c>
    </row>
    <row r="1080" spans="2:10" hidden="1" x14ac:dyDescent="0.35">
      <c r="B1080" s="76">
        <v>1078</v>
      </c>
      <c r="C1080" s="18" t="s">
        <v>11383</v>
      </c>
      <c r="D1080" s="76" t="s">
        <v>8130</v>
      </c>
      <c r="E1080" s="76" t="str">
        <f>VLOOKUP($D1080,'Master Partnumber'!$C:$E,3,FALSE)</f>
        <v>F1241</v>
      </c>
      <c r="F1080" s="76" t="str">
        <f>VLOOKUP($D1080,'Master Partnumber'!$C:$E,2,FALSE)</f>
        <v>SHAFT,DRIVE,PICK UP,2ND,ASF</v>
      </c>
      <c r="G1080" s="37">
        <v>74</v>
      </c>
      <c r="H1080" s="76" t="s">
        <v>7782</v>
      </c>
      <c r="I1080" s="76" t="s">
        <v>532</v>
      </c>
      <c r="J1080" s="27" t="s">
        <v>12817</v>
      </c>
    </row>
    <row r="1081" spans="2:10" hidden="1" x14ac:dyDescent="0.35">
      <c r="B1081" s="76">
        <v>1079</v>
      </c>
      <c r="C1081" s="18" t="s">
        <v>11383</v>
      </c>
      <c r="D1081" s="18" t="s">
        <v>8767</v>
      </c>
      <c r="E1081" s="76" t="str">
        <f>VLOOKUP($D1081,'Master Partnumber'!$C:$E,3,FALSE)</f>
        <v>F1266</v>
      </c>
      <c r="F1081" s="76" t="str">
        <f>VLOOKUP($D1081,'Master Partnumber'!$C:$E,2,FALSE)</f>
        <v>SHAFT,1ES</v>
      </c>
      <c r="G1081" s="37">
        <v>2000</v>
      </c>
      <c r="H1081" s="76" t="s">
        <v>7782</v>
      </c>
      <c r="I1081" s="76" t="s">
        <v>532</v>
      </c>
      <c r="J1081" s="27" t="s">
        <v>12817</v>
      </c>
    </row>
    <row r="1082" spans="2:10" hidden="1" x14ac:dyDescent="0.35">
      <c r="B1082" s="76">
        <v>1080</v>
      </c>
      <c r="C1082" s="18" t="s">
        <v>11383</v>
      </c>
      <c r="D1082" s="76" t="s">
        <v>8767</v>
      </c>
      <c r="E1082" s="76" t="str">
        <f>VLOOKUP($D1082,'Master Partnumber'!$C:$E,3,FALSE)</f>
        <v>F1266</v>
      </c>
      <c r="F1082" s="76" t="str">
        <f>VLOOKUP($D1082,'Master Partnumber'!$C:$E,2,FALSE)</f>
        <v>SHAFT,1ES</v>
      </c>
      <c r="G1082" s="37">
        <v>880</v>
      </c>
      <c r="H1082" s="76" t="s">
        <v>7782</v>
      </c>
      <c r="I1082" s="76" t="s">
        <v>532</v>
      </c>
      <c r="J1082" s="27" t="s">
        <v>12817</v>
      </c>
    </row>
    <row r="1083" spans="2:10" hidden="1" x14ac:dyDescent="0.35">
      <c r="B1083" s="76">
        <v>1081</v>
      </c>
      <c r="C1083" s="18" t="s">
        <v>11383</v>
      </c>
      <c r="D1083" s="18" t="s">
        <v>877</v>
      </c>
      <c r="E1083" s="76" t="str">
        <f>VLOOKUP($D1083,'Master Partnumber'!$C:$E,3,FALSE)</f>
        <v>F0974</v>
      </c>
      <c r="F1083" s="76" t="str">
        <f>VLOOKUP($D1083,'Master Partnumber'!$C:$E,2,FALSE)</f>
        <v>SHAFT,PF,JAM DETECT</v>
      </c>
      <c r="G1083" s="37">
        <v>1005</v>
      </c>
      <c r="H1083" s="76" t="s">
        <v>7782</v>
      </c>
      <c r="I1083" s="76" t="s">
        <v>532</v>
      </c>
      <c r="J1083" s="27" t="s">
        <v>12817</v>
      </c>
    </row>
    <row r="1084" spans="2:10" hidden="1" x14ac:dyDescent="0.35">
      <c r="B1084" s="76">
        <v>1082</v>
      </c>
      <c r="C1084" s="18" t="s">
        <v>11383</v>
      </c>
      <c r="D1084" s="76" t="s">
        <v>8772</v>
      </c>
      <c r="E1084" s="76" t="str">
        <f>VLOOKUP($D1084,'Master Partnumber'!$C:$E,3,FALSE)</f>
        <v>F1267</v>
      </c>
      <c r="F1084" s="76" t="str">
        <f>VLOOKUP($D1084,'Master Partnumber'!$C:$E,2,FALSE)</f>
        <v>SHAFT,LEVER,SELECTOR VALVE</v>
      </c>
      <c r="G1084" s="37">
        <v>1000</v>
      </c>
      <c r="H1084" s="76" t="s">
        <v>7782</v>
      </c>
      <c r="I1084" s="76" t="s">
        <v>532</v>
      </c>
      <c r="J1084" s="27" t="s">
        <v>12817</v>
      </c>
    </row>
    <row r="1085" spans="2:10" hidden="1" x14ac:dyDescent="0.35">
      <c r="B1085" s="76">
        <v>1083</v>
      </c>
      <c r="C1085" s="18" t="s">
        <v>11383</v>
      </c>
      <c r="D1085" s="18" t="s">
        <v>11535</v>
      </c>
      <c r="E1085" s="76" t="str">
        <f>VLOOKUP($D1085,'Master Partnumber'!$C:$E,3,FALSE)</f>
        <v>F1529</v>
      </c>
      <c r="F1085" s="76" t="str">
        <f>VLOOKUP($D1085,'Master Partnumber'!$C:$E,2,FALSE)</f>
        <v>SHAFT,MOUNTING PLATE,REAR,1ST,ASF</v>
      </c>
      <c r="G1085" s="37">
        <v>200</v>
      </c>
      <c r="H1085" s="76" t="s">
        <v>7782</v>
      </c>
      <c r="I1085" s="76" t="s">
        <v>532</v>
      </c>
      <c r="J1085" s="27" t="s">
        <v>12817</v>
      </c>
    </row>
    <row r="1086" spans="2:10" hidden="1" x14ac:dyDescent="0.35">
      <c r="B1086" s="76">
        <v>1084</v>
      </c>
      <c r="C1086" s="18" t="s">
        <v>11383</v>
      </c>
      <c r="D1086" s="76" t="s">
        <v>8380</v>
      </c>
      <c r="E1086" s="76" t="str">
        <f>VLOOKUP($D1086,'Master Partnumber'!$C:$E,3,FALSE)</f>
        <v>F1265</v>
      </c>
      <c r="F1086" s="76" t="str">
        <f>VLOOKUP($D1086,'Master Partnumber'!$C:$E,2,FALSE)</f>
        <v>SHAFT,PRESSURE,BU</v>
      </c>
      <c r="G1086" s="37">
        <v>100</v>
      </c>
      <c r="H1086" s="76" t="s">
        <v>7782</v>
      </c>
      <c r="I1086" s="76" t="s">
        <v>532</v>
      </c>
      <c r="J1086" s="27" t="s">
        <v>12817</v>
      </c>
    </row>
    <row r="1087" spans="2:10" hidden="1" x14ac:dyDescent="0.35">
      <c r="B1087" s="76">
        <v>1085</v>
      </c>
      <c r="C1087" s="18" t="s">
        <v>11383</v>
      </c>
      <c r="D1087" s="18" t="s">
        <v>8144</v>
      </c>
      <c r="E1087" s="76" t="str">
        <f>VLOOKUP($D1087,'Master Partnumber'!$C:$E,3,FALSE)</f>
        <v>F1243</v>
      </c>
      <c r="F1087" s="76" t="str">
        <f>VLOOKUP($D1087,'Master Partnumber'!$C:$E,2,FALSE)</f>
        <v>SHAFT,DRIVE,PF,2ND,ASF</v>
      </c>
      <c r="G1087" s="37">
        <v>37</v>
      </c>
      <c r="H1087" s="76" t="s">
        <v>7782</v>
      </c>
      <c r="I1087" s="76" t="s">
        <v>532</v>
      </c>
      <c r="J1087" s="27" t="s">
        <v>12817</v>
      </c>
    </row>
    <row r="1088" spans="2:10" hidden="1" x14ac:dyDescent="0.35">
      <c r="B1088" s="76">
        <v>1086</v>
      </c>
      <c r="C1088" s="18" t="s">
        <v>11383</v>
      </c>
      <c r="D1088" s="76" t="s">
        <v>8582</v>
      </c>
      <c r="E1088" s="76" t="str">
        <f>VLOOKUP($D1088,'Master Partnumber'!$C:$E,3,FALSE)</f>
        <v>F1287</v>
      </c>
      <c r="F1088" s="76" t="str">
        <f>VLOOKUP($D1088,'Master Partnumber'!$C:$E,2,FALSE)</f>
        <v>SHAFT,HOLDER,AUTO DRAWING,2ND,CST</v>
      </c>
      <c r="G1088" s="37">
        <v>100</v>
      </c>
      <c r="H1088" s="76" t="s">
        <v>7782</v>
      </c>
      <c r="I1088" s="76" t="s">
        <v>532</v>
      </c>
      <c r="J1088" s="27" t="s">
        <v>12817</v>
      </c>
    </row>
    <row r="1089" spans="2:10" hidden="1" x14ac:dyDescent="0.35">
      <c r="B1089" s="76">
        <v>1087</v>
      </c>
      <c r="C1089" s="18" t="s">
        <v>11383</v>
      </c>
      <c r="D1089" s="18" t="s">
        <v>8582</v>
      </c>
      <c r="E1089" s="76" t="str">
        <f>VLOOKUP($D1089,'Master Partnumber'!$C:$E,3,FALSE)</f>
        <v>F1287</v>
      </c>
      <c r="F1089" s="76" t="str">
        <f>VLOOKUP($D1089,'Master Partnumber'!$C:$E,2,FALSE)</f>
        <v>SHAFT,HOLDER,AUTO DRAWING,2ND,CST</v>
      </c>
      <c r="G1089" s="37">
        <v>500</v>
      </c>
      <c r="H1089" s="76" t="s">
        <v>7782</v>
      </c>
      <c r="I1089" s="76" t="s">
        <v>532</v>
      </c>
      <c r="J1089" s="27" t="s">
        <v>12817</v>
      </c>
    </row>
    <row r="1090" spans="2:10" hidden="1" x14ac:dyDescent="0.35">
      <c r="B1090" s="76">
        <v>1088</v>
      </c>
      <c r="C1090" s="18" t="s">
        <v>11383</v>
      </c>
      <c r="D1090" s="76" t="s">
        <v>8582</v>
      </c>
      <c r="E1090" s="76" t="str">
        <f>VLOOKUP($D1090,'Master Partnumber'!$C:$E,3,FALSE)</f>
        <v>F1287</v>
      </c>
      <c r="F1090" s="76" t="str">
        <f>VLOOKUP($D1090,'Master Partnumber'!$C:$E,2,FALSE)</f>
        <v>SHAFT,HOLDER,AUTO DRAWING,2ND,CST</v>
      </c>
      <c r="G1090" s="37">
        <v>500</v>
      </c>
      <c r="H1090" s="76" t="s">
        <v>7782</v>
      </c>
      <c r="I1090" s="76" t="s">
        <v>532</v>
      </c>
      <c r="J1090" s="27" t="s">
        <v>12817</v>
      </c>
    </row>
    <row r="1091" spans="2:10" hidden="1" x14ac:dyDescent="0.35">
      <c r="B1091" s="76">
        <v>1089</v>
      </c>
      <c r="C1091" s="18" t="s">
        <v>11383</v>
      </c>
      <c r="D1091" s="18" t="s">
        <v>8144</v>
      </c>
      <c r="E1091" s="76" t="str">
        <f>VLOOKUP($D1091,'Master Partnumber'!$C:$E,3,FALSE)</f>
        <v>F1243</v>
      </c>
      <c r="F1091" s="76" t="str">
        <f>VLOOKUP($D1091,'Master Partnumber'!$C:$E,2,FALSE)</f>
        <v>SHAFT,DRIVE,PF,2ND,ASF</v>
      </c>
      <c r="G1091" s="37">
        <v>119</v>
      </c>
      <c r="H1091" s="76" t="s">
        <v>7782</v>
      </c>
      <c r="I1091" s="76" t="s">
        <v>532</v>
      </c>
      <c r="J1091" s="27" t="s">
        <v>12817</v>
      </c>
    </row>
    <row r="1092" spans="2:10" hidden="1" x14ac:dyDescent="0.35">
      <c r="B1092" s="76">
        <v>1090</v>
      </c>
      <c r="C1092" s="18" t="s">
        <v>11383</v>
      </c>
      <c r="D1092" s="76" t="s">
        <v>829</v>
      </c>
      <c r="E1092" s="76" t="str">
        <f>VLOOKUP($D1092,'Master Partnumber'!$C:$E,3,FALSE)</f>
        <v>F0732</v>
      </c>
      <c r="F1092" s="76" t="str">
        <f>VLOOKUP($D1092,'Master Partnumber'!$C:$E,2,FALSE)</f>
        <v>SHAFT,CUTTER CARIAGE GUIDE</v>
      </c>
      <c r="G1092" s="37">
        <v>250</v>
      </c>
      <c r="H1092" s="76" t="s">
        <v>7782</v>
      </c>
      <c r="I1092" s="76" t="s">
        <v>532</v>
      </c>
      <c r="J1092" s="27" t="s">
        <v>12817</v>
      </c>
    </row>
    <row r="1093" spans="2:10" hidden="1" x14ac:dyDescent="0.35">
      <c r="B1093" s="76">
        <v>1091</v>
      </c>
      <c r="C1093" s="18" t="s">
        <v>11383</v>
      </c>
      <c r="D1093" s="18" t="s">
        <v>11016</v>
      </c>
      <c r="E1093" s="76" t="str">
        <f>VLOOKUP($D1093,'Master Partnumber'!$C:$E,3,FALSE)</f>
        <v>F1468</v>
      </c>
      <c r="F1093" s="76" t="str">
        <f>VLOOKUP($D1093,'Master Partnumber'!$C:$E,2,FALSE)</f>
        <v>SHAFT,KNOB,OIF</v>
      </c>
      <c r="G1093" s="37">
        <v>500</v>
      </c>
      <c r="H1093" s="76" t="s">
        <v>7782</v>
      </c>
      <c r="I1093" s="76" t="s">
        <v>532</v>
      </c>
      <c r="J1093" s="27" t="s">
        <v>12817</v>
      </c>
    </row>
    <row r="1094" spans="2:10" hidden="1" x14ac:dyDescent="0.35">
      <c r="B1094" s="76">
        <v>1092</v>
      </c>
      <c r="C1094" s="18" t="s">
        <v>11383</v>
      </c>
      <c r="D1094" s="76" t="s">
        <v>11535</v>
      </c>
      <c r="E1094" s="76" t="str">
        <f>VLOOKUP($D1094,'Master Partnumber'!$C:$E,3,FALSE)</f>
        <v>F1529</v>
      </c>
      <c r="F1094" s="76" t="str">
        <f>VLOOKUP($D1094,'Master Partnumber'!$C:$E,2,FALSE)</f>
        <v>SHAFT,MOUNTING PLATE,REAR,1ST,ASF</v>
      </c>
      <c r="G1094" s="37">
        <v>500</v>
      </c>
      <c r="H1094" s="76" t="s">
        <v>7782</v>
      </c>
      <c r="I1094" s="76" t="s">
        <v>532</v>
      </c>
      <c r="J1094" s="27" t="s">
        <v>12817</v>
      </c>
    </row>
    <row r="1095" spans="2:10" hidden="1" x14ac:dyDescent="0.35">
      <c r="B1095" s="76">
        <v>1093</v>
      </c>
      <c r="C1095" s="18" t="s">
        <v>11383</v>
      </c>
      <c r="D1095" s="18" t="s">
        <v>11535</v>
      </c>
      <c r="E1095" s="76" t="str">
        <f>VLOOKUP($D1095,'Master Partnumber'!$C:$E,3,FALSE)</f>
        <v>F1529</v>
      </c>
      <c r="F1095" s="76" t="str">
        <f>VLOOKUP($D1095,'Master Partnumber'!$C:$E,2,FALSE)</f>
        <v>SHAFT,MOUNTING PLATE,REAR,1ST,ASF</v>
      </c>
      <c r="G1095" s="37">
        <v>500</v>
      </c>
      <c r="H1095" s="76" t="s">
        <v>7782</v>
      </c>
      <c r="I1095" s="76" t="s">
        <v>532</v>
      </c>
      <c r="J1095" s="27" t="s">
        <v>12817</v>
      </c>
    </row>
    <row r="1096" spans="2:10" hidden="1" x14ac:dyDescent="0.35">
      <c r="B1096" s="76">
        <v>1094</v>
      </c>
      <c r="C1096" s="18" t="s">
        <v>11383</v>
      </c>
      <c r="D1096" s="76" t="s">
        <v>11527</v>
      </c>
      <c r="E1096" s="76" t="str">
        <f>VLOOKUP($D1096,'Master Partnumber'!$C:$E,3,FALSE)</f>
        <v>F1528</v>
      </c>
      <c r="F1096" s="76" t="str">
        <f>VLOOKUP($D1096,'Master Partnumber'!$C:$E,2,FALSE)</f>
        <v>SHAFT,MOUNTING PLATE,FRONT,1ST,ASF</v>
      </c>
      <c r="G1096" s="37">
        <v>500</v>
      </c>
      <c r="H1096" s="76" t="s">
        <v>7782</v>
      </c>
      <c r="I1096" s="76" t="s">
        <v>532</v>
      </c>
      <c r="J1096" s="27" t="s">
        <v>12817</v>
      </c>
    </row>
    <row r="1097" spans="2:10" hidden="1" x14ac:dyDescent="0.35">
      <c r="B1097" s="76">
        <v>1095</v>
      </c>
      <c r="C1097" s="18" t="s">
        <v>11383</v>
      </c>
      <c r="D1097" s="18" t="s">
        <v>8558</v>
      </c>
      <c r="E1097" s="76" t="str">
        <f>VLOOKUP($D1097,'Master Partnumber'!$C:$E,3,FALSE)</f>
        <v>F1316</v>
      </c>
      <c r="F1097" s="76" t="str">
        <f>VLOOKUP($D1097,'Master Partnumber'!$C:$E,2,FALSE)</f>
        <v>SHAFT,FRAME,FEED,LOWER,ASF</v>
      </c>
      <c r="G1097" s="37">
        <v>1000</v>
      </c>
      <c r="H1097" s="76" t="s">
        <v>7782</v>
      </c>
      <c r="I1097" s="76" t="s">
        <v>532</v>
      </c>
      <c r="J1097" s="27" t="s">
        <v>12817</v>
      </c>
    </row>
    <row r="1098" spans="2:10" hidden="1" x14ac:dyDescent="0.35">
      <c r="B1098" s="76">
        <v>1096</v>
      </c>
      <c r="C1098" s="18" t="s">
        <v>11383</v>
      </c>
      <c r="D1098" s="76" t="s">
        <v>979</v>
      </c>
      <c r="E1098" s="76" t="str">
        <f>VLOOKUP($D1098,'Master Partnumber'!$C:$E,3,FALSE)</f>
        <v>F1006</v>
      </c>
      <c r="F1098" s="76" t="str">
        <f>VLOOKUP($D1098,'Master Partnumber'!$C:$E,2,FALSE)</f>
        <v>SHAFT,HOOK,MT</v>
      </c>
      <c r="G1098" s="37">
        <v>300</v>
      </c>
      <c r="H1098" s="76" t="s">
        <v>7782</v>
      </c>
      <c r="I1098" s="76" t="s">
        <v>532</v>
      </c>
      <c r="J1098" s="27" t="s">
        <v>12817</v>
      </c>
    </row>
    <row r="1099" spans="2:10" hidden="1" x14ac:dyDescent="0.35">
      <c r="B1099" s="76">
        <v>1097</v>
      </c>
      <c r="C1099" s="18" t="s">
        <v>11383</v>
      </c>
      <c r="D1099" s="18" t="s">
        <v>11146</v>
      </c>
      <c r="E1099" s="76" t="str">
        <f>VLOOKUP($D1099,'Master Partnumber'!$C:$E,3,FALSE)</f>
        <v>F1476</v>
      </c>
      <c r="F1099" s="76" t="str">
        <f>VLOOKUP($D1099,'Master Partnumber'!$C:$E,2,FALSE)</f>
        <v>PIN,ELECTRODE,L</v>
      </c>
      <c r="G1099" s="37">
        <v>1000</v>
      </c>
      <c r="H1099" s="76" t="s">
        <v>7782</v>
      </c>
      <c r="I1099" s="76" t="s">
        <v>532</v>
      </c>
      <c r="J1099" s="27" t="s">
        <v>12817</v>
      </c>
    </row>
    <row r="1100" spans="2:10" hidden="1" x14ac:dyDescent="0.35">
      <c r="B1100" s="76">
        <v>1098</v>
      </c>
      <c r="C1100" s="18" t="s">
        <v>11383</v>
      </c>
      <c r="D1100" s="76" t="s">
        <v>8061</v>
      </c>
      <c r="E1100" s="76" t="str">
        <f>VLOOKUP($D1100,'Master Partnumber'!$C:$E,3,FALSE)</f>
        <v>F1224</v>
      </c>
      <c r="F1100" s="76" t="str">
        <f>VLOOKUP($D1100,'Master Partnumber'!$C:$E,2,FALSE)</f>
        <v>PIN,ELECTRODE,44,5,ST</v>
      </c>
      <c r="G1100" s="37">
        <v>1000</v>
      </c>
      <c r="H1100" s="76" t="s">
        <v>7782</v>
      </c>
      <c r="I1100" s="76" t="s">
        <v>532</v>
      </c>
      <c r="J1100" s="27" t="s">
        <v>12817</v>
      </c>
    </row>
    <row r="1101" spans="2:10" hidden="1" x14ac:dyDescent="0.35">
      <c r="B1101" s="76">
        <v>1099</v>
      </c>
      <c r="C1101" s="18" t="s">
        <v>11383</v>
      </c>
      <c r="D1101" s="18" t="s">
        <v>8061</v>
      </c>
      <c r="E1101" s="76" t="str">
        <f>VLOOKUP($D1101,'Master Partnumber'!$C:$E,3,FALSE)</f>
        <v>F1224</v>
      </c>
      <c r="F1101" s="76" t="str">
        <f>VLOOKUP($D1101,'Master Partnumber'!$C:$E,2,FALSE)</f>
        <v>PIN,ELECTRODE,44,5,ST</v>
      </c>
      <c r="G1101" s="37">
        <v>1000</v>
      </c>
      <c r="H1101" s="76" t="s">
        <v>7782</v>
      </c>
      <c r="I1101" s="76" t="s">
        <v>532</v>
      </c>
      <c r="J1101" s="27" t="s">
        <v>12817</v>
      </c>
    </row>
    <row r="1102" spans="2:10" hidden="1" x14ac:dyDescent="0.35">
      <c r="B1102" s="76">
        <v>1100</v>
      </c>
      <c r="C1102" s="18" t="s">
        <v>11383</v>
      </c>
      <c r="D1102" s="76" t="s">
        <v>8066</v>
      </c>
      <c r="E1102" s="76" t="str">
        <f>VLOOKUP($D1102,'Master Partnumber'!$C:$E,3,FALSE)</f>
        <v>F1221</v>
      </c>
      <c r="F1102" s="76" t="str">
        <f>VLOOKUP($D1102,'Master Partnumber'!$C:$E,2,FALSE)</f>
        <v>SHAFT,CAM,AIR,SELECTOR,AP</v>
      </c>
      <c r="G1102" s="37">
        <v>100</v>
      </c>
      <c r="H1102" s="76" t="s">
        <v>7782</v>
      </c>
      <c r="I1102" s="76" t="s">
        <v>532</v>
      </c>
      <c r="J1102" s="27" t="s">
        <v>12817</v>
      </c>
    </row>
    <row r="1103" spans="2:10" hidden="1" x14ac:dyDescent="0.35">
      <c r="B1103" s="76">
        <v>1101</v>
      </c>
      <c r="C1103" s="18" t="s">
        <v>11383</v>
      </c>
      <c r="D1103" s="18" t="s">
        <v>8066</v>
      </c>
      <c r="E1103" s="76" t="str">
        <f>VLOOKUP($D1103,'Master Partnumber'!$C:$E,3,FALSE)</f>
        <v>F1221</v>
      </c>
      <c r="F1103" s="76" t="str">
        <f>VLOOKUP($D1103,'Master Partnumber'!$C:$E,2,FALSE)</f>
        <v>SHAFT,CAM,AIR,SELECTOR,AP</v>
      </c>
      <c r="G1103" s="37">
        <v>100</v>
      </c>
      <c r="H1103" s="76" t="s">
        <v>7782</v>
      </c>
      <c r="I1103" s="76" t="s">
        <v>532</v>
      </c>
      <c r="J1103" s="27" t="s">
        <v>12817</v>
      </c>
    </row>
    <row r="1104" spans="2:10" hidden="1" x14ac:dyDescent="0.35">
      <c r="B1104" s="76">
        <v>1102</v>
      </c>
      <c r="C1104" s="18" t="s">
        <v>11383</v>
      </c>
      <c r="D1104" s="76" t="s">
        <v>8268</v>
      </c>
      <c r="E1104" s="76" t="str">
        <f>VLOOKUP($D1104,'Master Partnumber'!$C:$E,3,FALSE)</f>
        <v>F1270</v>
      </c>
      <c r="F1104" s="76" t="str">
        <f>VLOOKUP($D1104,'Master Partnumber'!$C:$E,2,FALSE)</f>
        <v>SHAFT,HINJI,SUPPORT,MIDDLE,LEFT</v>
      </c>
      <c r="G1104" s="37">
        <v>55</v>
      </c>
      <c r="H1104" s="76" t="s">
        <v>7782</v>
      </c>
      <c r="I1104" s="76" t="s">
        <v>532</v>
      </c>
      <c r="J1104" s="27" t="s">
        <v>12817</v>
      </c>
    </row>
    <row r="1105" spans="2:10" hidden="1" x14ac:dyDescent="0.35">
      <c r="B1105" s="76">
        <v>1103</v>
      </c>
      <c r="C1105" s="18" t="s">
        <v>11383</v>
      </c>
      <c r="D1105" s="18" t="s">
        <v>8268</v>
      </c>
      <c r="E1105" s="76" t="str">
        <f>VLOOKUP($D1105,'Master Partnumber'!$C:$E,3,FALSE)</f>
        <v>F1270</v>
      </c>
      <c r="F1105" s="76" t="str">
        <f>VLOOKUP($D1105,'Master Partnumber'!$C:$E,2,FALSE)</f>
        <v>SHAFT,HINJI,SUPPORT,MIDDLE,LEFT</v>
      </c>
      <c r="G1105" s="37">
        <v>100</v>
      </c>
      <c r="H1105" s="76" t="s">
        <v>7782</v>
      </c>
      <c r="I1105" s="76" t="s">
        <v>532</v>
      </c>
      <c r="J1105" s="27" t="s">
        <v>12817</v>
      </c>
    </row>
    <row r="1106" spans="2:10" hidden="1" x14ac:dyDescent="0.35">
      <c r="B1106" s="76">
        <v>1104</v>
      </c>
      <c r="C1106" s="18" t="s">
        <v>11383</v>
      </c>
      <c r="D1106" s="76" t="s">
        <v>8268</v>
      </c>
      <c r="E1106" s="76" t="str">
        <f>VLOOKUP($D1106,'Master Partnumber'!$C:$E,3,FALSE)</f>
        <v>F1270</v>
      </c>
      <c r="F1106" s="76" t="str">
        <f>VLOOKUP($D1106,'Master Partnumber'!$C:$E,2,FALSE)</f>
        <v>SHAFT,HINJI,SUPPORT,MIDDLE,LEFT</v>
      </c>
      <c r="G1106" s="37">
        <v>100</v>
      </c>
      <c r="H1106" s="76" t="s">
        <v>7782</v>
      </c>
      <c r="I1106" s="76" t="s">
        <v>532</v>
      </c>
      <c r="J1106" s="27" t="s">
        <v>12817</v>
      </c>
    </row>
    <row r="1107" spans="2:10" hidden="1" x14ac:dyDescent="0.35">
      <c r="B1107" s="76">
        <v>1105</v>
      </c>
      <c r="C1107" s="18" t="s">
        <v>11383</v>
      </c>
      <c r="D1107" s="18" t="s">
        <v>8268</v>
      </c>
      <c r="E1107" s="76" t="str">
        <f>VLOOKUP($D1107,'Master Partnumber'!$C:$E,3,FALSE)</f>
        <v>F1270</v>
      </c>
      <c r="F1107" s="76" t="str">
        <f>VLOOKUP($D1107,'Master Partnumber'!$C:$E,2,FALSE)</f>
        <v>SHAFT,HINJI,SUPPORT,MIDDLE,LEFT</v>
      </c>
      <c r="G1107" s="37">
        <v>100</v>
      </c>
      <c r="H1107" s="76" t="s">
        <v>7782</v>
      </c>
      <c r="I1107" s="76" t="s">
        <v>532</v>
      </c>
      <c r="J1107" s="27" t="s">
        <v>12817</v>
      </c>
    </row>
    <row r="1108" spans="2:10" hidden="1" x14ac:dyDescent="0.35">
      <c r="B1108" s="76">
        <v>1106</v>
      </c>
      <c r="C1108" s="18" t="s">
        <v>11383</v>
      </c>
      <c r="D1108" s="76" t="s">
        <v>8268</v>
      </c>
      <c r="E1108" s="76" t="str">
        <f>VLOOKUP($D1108,'Master Partnumber'!$C:$E,3,FALSE)</f>
        <v>F1270</v>
      </c>
      <c r="F1108" s="76" t="str">
        <f>VLOOKUP($D1108,'Master Partnumber'!$C:$E,2,FALSE)</f>
        <v>SHAFT,HINJI,SUPPORT,MIDDLE,LEFT</v>
      </c>
      <c r="G1108" s="37">
        <v>100</v>
      </c>
      <c r="H1108" s="76" t="s">
        <v>7782</v>
      </c>
      <c r="I1108" s="76" t="s">
        <v>532</v>
      </c>
      <c r="J1108" s="27" t="s">
        <v>12817</v>
      </c>
    </row>
    <row r="1109" spans="2:10" hidden="1" x14ac:dyDescent="0.35">
      <c r="B1109" s="76">
        <v>1107</v>
      </c>
      <c r="C1109" s="18" t="s">
        <v>11383</v>
      </c>
      <c r="D1109" s="18" t="s">
        <v>8268</v>
      </c>
      <c r="E1109" s="76" t="str">
        <f>VLOOKUP($D1109,'Master Partnumber'!$C:$E,3,FALSE)</f>
        <v>F1270</v>
      </c>
      <c r="F1109" s="76" t="str">
        <f>VLOOKUP($D1109,'Master Partnumber'!$C:$E,2,FALSE)</f>
        <v>SHAFT,HINJI,SUPPORT,MIDDLE,LEFT</v>
      </c>
      <c r="G1109" s="37">
        <v>100</v>
      </c>
      <c r="H1109" s="76" t="s">
        <v>7782</v>
      </c>
      <c r="I1109" s="76" t="s">
        <v>532</v>
      </c>
      <c r="J1109" s="27" t="s">
        <v>12817</v>
      </c>
    </row>
    <row r="1110" spans="2:10" hidden="1" x14ac:dyDescent="0.35">
      <c r="B1110" s="76">
        <v>1108</v>
      </c>
      <c r="C1110" s="18" t="s">
        <v>11383</v>
      </c>
      <c r="D1110" s="76" t="s">
        <v>8683</v>
      </c>
      <c r="E1110" s="76" t="str">
        <f>VLOOKUP($D1110,'Master Partnumber'!$C:$E,3,FALSE)</f>
        <v>F1296</v>
      </c>
      <c r="F1110" s="76" t="str">
        <f>VLOOKUP($D1110,'Master Partnumber'!$C:$E,2,FALSE)</f>
        <v>SHAFT,LD,ADF</v>
      </c>
      <c r="G1110" s="37">
        <v>100</v>
      </c>
      <c r="H1110" s="76" t="s">
        <v>7782</v>
      </c>
      <c r="I1110" s="76" t="s">
        <v>532</v>
      </c>
      <c r="J1110" s="27" t="s">
        <v>12817</v>
      </c>
    </row>
    <row r="1111" spans="2:10" hidden="1" x14ac:dyDescent="0.35">
      <c r="B1111" s="76">
        <v>1109</v>
      </c>
      <c r="C1111" s="18" t="s">
        <v>11383</v>
      </c>
      <c r="D1111" s="18" t="s">
        <v>8683</v>
      </c>
      <c r="E1111" s="76" t="str">
        <f>VLOOKUP($D1111,'Master Partnumber'!$C:$E,3,FALSE)</f>
        <v>F1296</v>
      </c>
      <c r="F1111" s="76" t="str">
        <f>VLOOKUP($D1111,'Master Partnumber'!$C:$E,2,FALSE)</f>
        <v>SHAFT,LD,ADF</v>
      </c>
      <c r="G1111" s="37">
        <v>87</v>
      </c>
      <c r="H1111" s="76" t="s">
        <v>7782</v>
      </c>
      <c r="I1111" s="76" t="s">
        <v>532</v>
      </c>
      <c r="J1111" s="27" t="s">
        <v>12817</v>
      </c>
    </row>
    <row r="1112" spans="2:10" hidden="1" x14ac:dyDescent="0.35">
      <c r="B1112" s="76">
        <v>1110</v>
      </c>
      <c r="C1112" s="18" t="s">
        <v>11383</v>
      </c>
      <c r="D1112" s="76" t="s">
        <v>8683</v>
      </c>
      <c r="E1112" s="76" t="str">
        <f>VLOOKUP($D1112,'Master Partnumber'!$C:$E,3,FALSE)</f>
        <v>F1296</v>
      </c>
      <c r="F1112" s="76" t="str">
        <f>VLOOKUP($D1112,'Master Partnumber'!$C:$E,2,FALSE)</f>
        <v>SHAFT,LD,ADF</v>
      </c>
      <c r="G1112" s="37">
        <v>100</v>
      </c>
      <c r="H1112" s="76" t="s">
        <v>7782</v>
      </c>
      <c r="I1112" s="76" t="s">
        <v>532</v>
      </c>
      <c r="J1112" s="27" t="s">
        <v>12817</v>
      </c>
    </row>
    <row r="1113" spans="2:10" hidden="1" x14ac:dyDescent="0.35">
      <c r="B1113" s="76">
        <v>1111</v>
      </c>
      <c r="C1113" s="18" t="s">
        <v>11383</v>
      </c>
      <c r="D1113" s="18" t="s">
        <v>8683</v>
      </c>
      <c r="E1113" s="76" t="str">
        <f>VLOOKUP($D1113,'Master Partnumber'!$C:$E,3,FALSE)</f>
        <v>F1296</v>
      </c>
      <c r="F1113" s="76" t="str">
        <f>VLOOKUP($D1113,'Master Partnumber'!$C:$E,2,FALSE)</f>
        <v>SHAFT,LD,ADF</v>
      </c>
      <c r="G1113" s="37">
        <v>100</v>
      </c>
      <c r="H1113" s="76" t="s">
        <v>7782</v>
      </c>
      <c r="I1113" s="76" t="s">
        <v>532</v>
      </c>
      <c r="J1113" s="27" t="s">
        <v>12817</v>
      </c>
    </row>
    <row r="1114" spans="2:10" hidden="1" x14ac:dyDescent="0.35">
      <c r="B1114" s="76">
        <v>1112</v>
      </c>
      <c r="C1114" s="18" t="s">
        <v>11383</v>
      </c>
      <c r="D1114" s="76" t="s">
        <v>8066</v>
      </c>
      <c r="E1114" s="76" t="str">
        <f>VLOOKUP($D1114,'Master Partnumber'!$C:$E,3,FALSE)</f>
        <v>F1221</v>
      </c>
      <c r="F1114" s="76" t="str">
        <f>VLOOKUP($D1114,'Master Partnumber'!$C:$E,2,FALSE)</f>
        <v>SHAFT,CAM,AIR,SELECTOR,AP</v>
      </c>
      <c r="G1114" s="37">
        <v>100</v>
      </c>
      <c r="H1114" s="76" t="s">
        <v>7782</v>
      </c>
      <c r="I1114" s="76" t="s">
        <v>532</v>
      </c>
      <c r="J1114" s="27" t="s">
        <v>12817</v>
      </c>
    </row>
    <row r="1115" spans="2:10" hidden="1" x14ac:dyDescent="0.35">
      <c r="B1115" s="76">
        <v>1113</v>
      </c>
      <c r="C1115" s="18" t="s">
        <v>11383</v>
      </c>
      <c r="D1115" s="18" t="s">
        <v>8066</v>
      </c>
      <c r="E1115" s="76" t="str">
        <f>VLOOKUP($D1115,'Master Partnumber'!$C:$E,3,FALSE)</f>
        <v>F1221</v>
      </c>
      <c r="F1115" s="76" t="str">
        <f>VLOOKUP($D1115,'Master Partnumber'!$C:$E,2,FALSE)</f>
        <v>SHAFT,CAM,AIR,SELECTOR,AP</v>
      </c>
      <c r="G1115" s="37">
        <v>100</v>
      </c>
      <c r="H1115" s="76" t="s">
        <v>7782</v>
      </c>
      <c r="I1115" s="76" t="s">
        <v>532</v>
      </c>
      <c r="J1115" s="27" t="s">
        <v>12817</v>
      </c>
    </row>
    <row r="1116" spans="2:10" hidden="1" x14ac:dyDescent="0.35">
      <c r="B1116" s="76">
        <v>1114</v>
      </c>
      <c r="C1116" s="18" t="s">
        <v>11383</v>
      </c>
      <c r="D1116" s="76" t="s">
        <v>8066</v>
      </c>
      <c r="E1116" s="76" t="str">
        <f>VLOOKUP($D1116,'Master Partnumber'!$C:$E,3,FALSE)</f>
        <v>F1221</v>
      </c>
      <c r="F1116" s="76" t="str">
        <f>VLOOKUP($D1116,'Master Partnumber'!$C:$E,2,FALSE)</f>
        <v>SHAFT,CAM,AIR,SELECTOR,AP</v>
      </c>
      <c r="G1116" s="37">
        <v>100</v>
      </c>
      <c r="H1116" s="76" t="s">
        <v>7782</v>
      </c>
      <c r="I1116" s="76" t="s">
        <v>532</v>
      </c>
      <c r="J1116" s="27" t="s">
        <v>12817</v>
      </c>
    </row>
    <row r="1117" spans="2:10" hidden="1" x14ac:dyDescent="0.35">
      <c r="B1117" s="76">
        <v>1115</v>
      </c>
      <c r="C1117" s="18" t="s">
        <v>11383</v>
      </c>
      <c r="D1117" s="18" t="s">
        <v>8066</v>
      </c>
      <c r="E1117" s="76" t="str">
        <f>VLOOKUP($D1117,'Master Partnumber'!$C:$E,3,FALSE)</f>
        <v>F1221</v>
      </c>
      <c r="F1117" s="76" t="str">
        <f>VLOOKUP($D1117,'Master Partnumber'!$C:$E,2,FALSE)</f>
        <v>SHAFT,CAM,AIR,SELECTOR,AP</v>
      </c>
      <c r="G1117" s="37">
        <v>100</v>
      </c>
      <c r="H1117" s="76" t="s">
        <v>7782</v>
      </c>
      <c r="I1117" s="76" t="s">
        <v>532</v>
      </c>
      <c r="J1117" s="27" t="s">
        <v>12817</v>
      </c>
    </row>
    <row r="1118" spans="2:10" hidden="1" x14ac:dyDescent="0.35">
      <c r="B1118" s="76">
        <v>1116</v>
      </c>
      <c r="C1118" s="18" t="s">
        <v>11383</v>
      </c>
      <c r="D1118" s="76" t="s">
        <v>8066</v>
      </c>
      <c r="E1118" s="76" t="str">
        <f>VLOOKUP($D1118,'Master Partnumber'!$C:$E,3,FALSE)</f>
        <v>F1221</v>
      </c>
      <c r="F1118" s="76" t="str">
        <f>VLOOKUP($D1118,'Master Partnumber'!$C:$E,2,FALSE)</f>
        <v>SHAFT,CAM,AIR,SELECTOR,AP</v>
      </c>
      <c r="G1118" s="37">
        <v>100</v>
      </c>
      <c r="H1118" s="76" t="s">
        <v>7782</v>
      </c>
      <c r="I1118" s="76" t="s">
        <v>532</v>
      </c>
      <c r="J1118" s="27" t="s">
        <v>12817</v>
      </c>
    </row>
    <row r="1119" spans="2:10" hidden="1" x14ac:dyDescent="0.35">
      <c r="B1119" s="76">
        <v>1117</v>
      </c>
      <c r="C1119" s="18" t="s">
        <v>11383</v>
      </c>
      <c r="D1119" s="18" t="s">
        <v>8066</v>
      </c>
      <c r="E1119" s="76" t="str">
        <f>VLOOKUP($D1119,'Master Partnumber'!$C:$E,3,FALSE)</f>
        <v>F1221</v>
      </c>
      <c r="F1119" s="76" t="str">
        <f>VLOOKUP($D1119,'Master Partnumber'!$C:$E,2,FALSE)</f>
        <v>SHAFT,CAM,AIR,SELECTOR,AP</v>
      </c>
      <c r="G1119" s="37">
        <v>100</v>
      </c>
      <c r="H1119" s="76" t="s">
        <v>7782</v>
      </c>
      <c r="I1119" s="76" t="s">
        <v>532</v>
      </c>
      <c r="J1119" s="27" t="s">
        <v>12817</v>
      </c>
    </row>
    <row r="1120" spans="2:10" hidden="1" x14ac:dyDescent="0.35">
      <c r="B1120" s="76">
        <v>1118</v>
      </c>
      <c r="C1120" s="18" t="s">
        <v>11383</v>
      </c>
      <c r="D1120" s="76" t="s">
        <v>8066</v>
      </c>
      <c r="E1120" s="76" t="str">
        <f>VLOOKUP($D1120,'Master Partnumber'!$C:$E,3,FALSE)</f>
        <v>F1221</v>
      </c>
      <c r="F1120" s="76" t="str">
        <f>VLOOKUP($D1120,'Master Partnumber'!$C:$E,2,FALSE)</f>
        <v>SHAFT,CAM,AIR,SELECTOR,AP</v>
      </c>
      <c r="G1120" s="37">
        <v>100</v>
      </c>
      <c r="H1120" s="76" t="s">
        <v>7782</v>
      </c>
      <c r="I1120" s="76" t="s">
        <v>532</v>
      </c>
      <c r="J1120" s="27" t="s">
        <v>12817</v>
      </c>
    </row>
    <row r="1121" spans="2:10" hidden="1" x14ac:dyDescent="0.35">
      <c r="B1121" s="76">
        <v>1119</v>
      </c>
      <c r="C1121" s="18" t="s">
        <v>11383</v>
      </c>
      <c r="D1121" s="18" t="s">
        <v>8066</v>
      </c>
      <c r="E1121" s="76" t="str">
        <f>VLOOKUP($D1121,'Master Partnumber'!$C:$E,3,FALSE)</f>
        <v>F1221</v>
      </c>
      <c r="F1121" s="76" t="str">
        <f>VLOOKUP($D1121,'Master Partnumber'!$C:$E,2,FALSE)</f>
        <v>SHAFT,CAM,AIR,SELECTOR,AP</v>
      </c>
      <c r="G1121" s="37">
        <v>100</v>
      </c>
      <c r="H1121" s="76" t="s">
        <v>7782</v>
      </c>
      <c r="I1121" s="76" t="s">
        <v>532</v>
      </c>
      <c r="J1121" s="27" t="s">
        <v>12817</v>
      </c>
    </row>
    <row r="1122" spans="2:10" hidden="1" x14ac:dyDescent="0.35">
      <c r="B1122" s="76">
        <v>1120</v>
      </c>
      <c r="C1122" s="18" t="s">
        <v>11383</v>
      </c>
      <c r="D1122" s="76" t="s">
        <v>8066</v>
      </c>
      <c r="E1122" s="76" t="str">
        <f>VLOOKUP($D1122,'Master Partnumber'!$C:$E,3,FALSE)</f>
        <v>F1221</v>
      </c>
      <c r="F1122" s="76" t="str">
        <f>VLOOKUP($D1122,'Master Partnumber'!$C:$E,2,FALSE)</f>
        <v>SHAFT,CAM,AIR,SELECTOR,AP</v>
      </c>
      <c r="G1122" s="37">
        <v>100</v>
      </c>
      <c r="H1122" s="76" t="s">
        <v>7782</v>
      </c>
      <c r="I1122" s="76" t="s">
        <v>532</v>
      </c>
      <c r="J1122" s="27" t="s">
        <v>12817</v>
      </c>
    </row>
    <row r="1123" spans="2:10" hidden="1" x14ac:dyDescent="0.35">
      <c r="B1123" s="76">
        <v>1121</v>
      </c>
      <c r="C1123" s="18" t="s">
        <v>11383</v>
      </c>
      <c r="D1123" s="18" t="s">
        <v>8066</v>
      </c>
      <c r="E1123" s="76" t="str">
        <f>VLOOKUP($D1123,'Master Partnumber'!$C:$E,3,FALSE)</f>
        <v>F1221</v>
      </c>
      <c r="F1123" s="76" t="str">
        <f>VLOOKUP($D1123,'Master Partnumber'!$C:$E,2,FALSE)</f>
        <v>SHAFT,CAM,AIR,SELECTOR,AP</v>
      </c>
      <c r="G1123" s="37">
        <v>100</v>
      </c>
      <c r="H1123" s="76" t="s">
        <v>7782</v>
      </c>
      <c r="I1123" s="76" t="s">
        <v>532</v>
      </c>
      <c r="J1123" s="27" t="s">
        <v>12817</v>
      </c>
    </row>
    <row r="1124" spans="2:10" hidden="1" x14ac:dyDescent="0.35">
      <c r="B1124" s="76">
        <v>1122</v>
      </c>
      <c r="C1124" s="18" t="s">
        <v>11383</v>
      </c>
      <c r="D1124" s="76" t="s">
        <v>8066</v>
      </c>
      <c r="E1124" s="76" t="str">
        <f>VLOOKUP($D1124,'Master Partnumber'!$C:$E,3,FALSE)</f>
        <v>F1221</v>
      </c>
      <c r="F1124" s="76" t="str">
        <f>VLOOKUP($D1124,'Master Partnumber'!$C:$E,2,FALSE)</f>
        <v>SHAFT,CAM,AIR,SELECTOR,AP</v>
      </c>
      <c r="G1124" s="37">
        <v>100</v>
      </c>
      <c r="H1124" s="76" t="s">
        <v>7782</v>
      </c>
      <c r="I1124" s="76" t="s">
        <v>532</v>
      </c>
      <c r="J1124" s="27" t="s">
        <v>12817</v>
      </c>
    </row>
    <row r="1125" spans="2:10" hidden="1" x14ac:dyDescent="0.35">
      <c r="B1125" s="76">
        <v>1123</v>
      </c>
      <c r="C1125" s="18" t="s">
        <v>11383</v>
      </c>
      <c r="D1125" s="18" t="s">
        <v>8066</v>
      </c>
      <c r="E1125" s="76" t="str">
        <f>VLOOKUP($D1125,'Master Partnumber'!$C:$E,3,FALSE)</f>
        <v>F1221</v>
      </c>
      <c r="F1125" s="76" t="str">
        <f>VLOOKUP($D1125,'Master Partnumber'!$C:$E,2,FALSE)</f>
        <v>SHAFT,CAM,AIR,SELECTOR,AP</v>
      </c>
      <c r="G1125" s="37">
        <v>100</v>
      </c>
      <c r="H1125" s="76" t="s">
        <v>7782</v>
      </c>
      <c r="I1125" s="76" t="s">
        <v>532</v>
      </c>
      <c r="J1125" s="27" t="s">
        <v>12817</v>
      </c>
    </row>
    <row r="1126" spans="2:10" hidden="1" x14ac:dyDescent="0.35">
      <c r="B1126" s="76">
        <v>1124</v>
      </c>
      <c r="C1126" s="18" t="s">
        <v>11383</v>
      </c>
      <c r="D1126" s="76" t="s">
        <v>8066</v>
      </c>
      <c r="E1126" s="76" t="str">
        <f>VLOOKUP($D1126,'Master Partnumber'!$C:$E,3,FALSE)</f>
        <v>F1221</v>
      </c>
      <c r="F1126" s="76" t="str">
        <f>VLOOKUP($D1126,'Master Partnumber'!$C:$E,2,FALSE)</f>
        <v>SHAFT,CAM,AIR,SELECTOR,AP</v>
      </c>
      <c r="G1126" s="37">
        <v>100</v>
      </c>
      <c r="H1126" s="76" t="s">
        <v>7782</v>
      </c>
      <c r="I1126" s="76" t="s">
        <v>532</v>
      </c>
      <c r="J1126" s="27" t="s">
        <v>12817</v>
      </c>
    </row>
    <row r="1127" spans="2:10" hidden="1" x14ac:dyDescent="0.35">
      <c r="B1127" s="76">
        <v>1125</v>
      </c>
      <c r="C1127" s="18" t="s">
        <v>11383</v>
      </c>
      <c r="D1127" s="18" t="s">
        <v>8066</v>
      </c>
      <c r="E1127" s="76" t="str">
        <f>VLOOKUP($D1127,'Master Partnumber'!$C:$E,3,FALSE)</f>
        <v>F1221</v>
      </c>
      <c r="F1127" s="76" t="str">
        <f>VLOOKUP($D1127,'Master Partnumber'!$C:$E,2,FALSE)</f>
        <v>SHAFT,CAM,AIR,SELECTOR,AP</v>
      </c>
      <c r="G1127" s="37">
        <v>100</v>
      </c>
      <c r="H1127" s="76" t="s">
        <v>7782</v>
      </c>
      <c r="I1127" s="76" t="s">
        <v>532</v>
      </c>
      <c r="J1127" s="27" t="s">
        <v>12817</v>
      </c>
    </row>
    <row r="1128" spans="2:10" hidden="1" x14ac:dyDescent="0.35">
      <c r="B1128" s="76">
        <v>1126</v>
      </c>
      <c r="C1128" s="18" t="s">
        <v>11383</v>
      </c>
      <c r="D1128" s="76" t="s">
        <v>443</v>
      </c>
      <c r="E1128" s="76" t="str">
        <f>VLOOKUP($D1128,'Master Partnumber'!$C:$E,3,FALSE)</f>
        <v>F0756</v>
      </c>
      <c r="F1128" s="76" t="str">
        <f>VLOOKUP($D1128,'Master Partnumber'!$C:$E,2,FALSE)</f>
        <v>SHAFT WATER PUMP</v>
      </c>
      <c r="G1128" s="37">
        <v>50</v>
      </c>
      <c r="H1128" s="76" t="s">
        <v>7782</v>
      </c>
      <c r="I1128" s="76" t="s">
        <v>532</v>
      </c>
      <c r="J1128" s="27" t="s">
        <v>12817</v>
      </c>
    </row>
    <row r="1129" spans="2:10" hidden="1" x14ac:dyDescent="0.35">
      <c r="B1129" s="76">
        <v>1127</v>
      </c>
      <c r="C1129" s="18" t="s">
        <v>11383</v>
      </c>
      <c r="D1129" s="18" t="s">
        <v>443</v>
      </c>
      <c r="E1129" s="76" t="str">
        <f>VLOOKUP($D1129,'Master Partnumber'!$C:$E,3,FALSE)</f>
        <v>F0756</v>
      </c>
      <c r="F1129" s="76" t="str">
        <f>VLOOKUP($D1129,'Master Partnumber'!$C:$E,2,FALSE)</f>
        <v>SHAFT WATER PUMP</v>
      </c>
      <c r="G1129" s="37">
        <v>50</v>
      </c>
      <c r="H1129" s="76" t="s">
        <v>7782</v>
      </c>
      <c r="I1129" s="76" t="s">
        <v>532</v>
      </c>
      <c r="J1129" s="27" t="s">
        <v>12817</v>
      </c>
    </row>
    <row r="1130" spans="2:10" hidden="1" x14ac:dyDescent="0.35">
      <c r="B1130" s="76">
        <v>1128</v>
      </c>
      <c r="C1130" s="18" t="s">
        <v>11383</v>
      </c>
      <c r="D1130" s="76" t="s">
        <v>443</v>
      </c>
      <c r="E1130" s="76" t="str">
        <f>VLOOKUP($D1130,'Master Partnumber'!$C:$E,3,FALSE)</f>
        <v>F0756</v>
      </c>
      <c r="F1130" s="76" t="str">
        <f>VLOOKUP($D1130,'Master Partnumber'!$C:$E,2,FALSE)</f>
        <v>SHAFT WATER PUMP</v>
      </c>
      <c r="G1130" s="37">
        <v>50</v>
      </c>
      <c r="H1130" s="76" t="s">
        <v>7782</v>
      </c>
      <c r="I1130" s="76" t="s">
        <v>532</v>
      </c>
      <c r="J1130" s="27" t="s">
        <v>12817</v>
      </c>
    </row>
    <row r="1131" spans="2:10" hidden="1" x14ac:dyDescent="0.35">
      <c r="B1131" s="76">
        <v>1129</v>
      </c>
      <c r="C1131" s="18" t="s">
        <v>11383</v>
      </c>
      <c r="D1131" s="18" t="s">
        <v>443</v>
      </c>
      <c r="E1131" s="76" t="str">
        <f>VLOOKUP($D1131,'Master Partnumber'!$C:$E,3,FALSE)</f>
        <v>F0756</v>
      </c>
      <c r="F1131" s="76" t="str">
        <f>VLOOKUP($D1131,'Master Partnumber'!$C:$E,2,FALSE)</f>
        <v>SHAFT WATER PUMP</v>
      </c>
      <c r="G1131" s="37">
        <v>50</v>
      </c>
      <c r="H1131" s="76" t="s">
        <v>7782</v>
      </c>
      <c r="I1131" s="76" t="s">
        <v>532</v>
      </c>
      <c r="J1131" s="27" t="s">
        <v>12817</v>
      </c>
    </row>
    <row r="1132" spans="2:10" hidden="1" x14ac:dyDescent="0.35">
      <c r="B1132" s="76">
        <v>1130</v>
      </c>
      <c r="C1132" s="18" t="s">
        <v>11383</v>
      </c>
      <c r="D1132" s="76" t="s">
        <v>443</v>
      </c>
      <c r="E1132" s="76" t="str">
        <f>VLOOKUP($D1132,'Master Partnumber'!$C:$E,3,FALSE)</f>
        <v>F0756</v>
      </c>
      <c r="F1132" s="76" t="str">
        <f>VLOOKUP($D1132,'Master Partnumber'!$C:$E,2,FALSE)</f>
        <v>SHAFT WATER PUMP</v>
      </c>
      <c r="G1132" s="37">
        <v>50</v>
      </c>
      <c r="H1132" s="76" t="s">
        <v>7782</v>
      </c>
      <c r="I1132" s="76" t="s">
        <v>532</v>
      </c>
      <c r="J1132" s="27" t="s">
        <v>12817</v>
      </c>
    </row>
    <row r="1133" spans="2:10" hidden="1" x14ac:dyDescent="0.35">
      <c r="B1133" s="76">
        <v>1131</v>
      </c>
      <c r="C1133" s="18" t="s">
        <v>11383</v>
      </c>
      <c r="D1133" s="18" t="s">
        <v>443</v>
      </c>
      <c r="E1133" s="76" t="str">
        <f>VLOOKUP($D1133,'Master Partnumber'!$C:$E,3,FALSE)</f>
        <v>F0756</v>
      </c>
      <c r="F1133" s="76" t="str">
        <f>VLOOKUP($D1133,'Master Partnumber'!$C:$E,2,FALSE)</f>
        <v>SHAFT WATER PUMP</v>
      </c>
      <c r="G1133" s="37">
        <v>50</v>
      </c>
      <c r="H1133" s="76" t="s">
        <v>7782</v>
      </c>
      <c r="I1133" s="76" t="s">
        <v>532</v>
      </c>
      <c r="J1133" s="27" t="s">
        <v>12817</v>
      </c>
    </row>
    <row r="1134" spans="2:10" hidden="1" x14ac:dyDescent="0.35">
      <c r="B1134" s="76">
        <v>1132</v>
      </c>
      <c r="C1134" s="18" t="s">
        <v>11383</v>
      </c>
      <c r="D1134" s="76" t="s">
        <v>443</v>
      </c>
      <c r="E1134" s="76" t="str">
        <f>VLOOKUP($D1134,'Master Partnumber'!$C:$E,3,FALSE)</f>
        <v>F0756</v>
      </c>
      <c r="F1134" s="76" t="str">
        <f>VLOOKUP($D1134,'Master Partnumber'!$C:$E,2,FALSE)</f>
        <v>SHAFT WATER PUMP</v>
      </c>
      <c r="G1134" s="37">
        <v>50</v>
      </c>
      <c r="H1134" s="76" t="s">
        <v>7782</v>
      </c>
      <c r="I1134" s="76" t="s">
        <v>532</v>
      </c>
      <c r="J1134" s="27" t="s">
        <v>12817</v>
      </c>
    </row>
    <row r="1135" spans="2:10" hidden="1" x14ac:dyDescent="0.35">
      <c r="B1135" s="76">
        <v>1133</v>
      </c>
      <c r="C1135" s="18" t="s">
        <v>11383</v>
      </c>
      <c r="D1135" s="18" t="s">
        <v>443</v>
      </c>
      <c r="E1135" s="76" t="str">
        <f>VLOOKUP($D1135,'Master Partnumber'!$C:$E,3,FALSE)</f>
        <v>F0756</v>
      </c>
      <c r="F1135" s="76" t="str">
        <f>VLOOKUP($D1135,'Master Partnumber'!$C:$E,2,FALSE)</f>
        <v>SHAFT WATER PUMP</v>
      </c>
      <c r="G1135" s="37">
        <v>50</v>
      </c>
      <c r="H1135" s="76" t="s">
        <v>7782</v>
      </c>
      <c r="I1135" s="76" t="s">
        <v>532</v>
      </c>
      <c r="J1135" s="27" t="s">
        <v>12817</v>
      </c>
    </row>
    <row r="1136" spans="2:10" hidden="1" x14ac:dyDescent="0.35">
      <c r="B1136" s="76">
        <v>1134</v>
      </c>
      <c r="C1136" s="18" t="s">
        <v>11383</v>
      </c>
      <c r="D1136" s="76" t="s">
        <v>443</v>
      </c>
      <c r="E1136" s="76" t="str">
        <f>VLOOKUP($D1136,'Master Partnumber'!$C:$E,3,FALSE)</f>
        <v>F0756</v>
      </c>
      <c r="F1136" s="76" t="str">
        <f>VLOOKUP($D1136,'Master Partnumber'!$C:$E,2,FALSE)</f>
        <v>SHAFT WATER PUMP</v>
      </c>
      <c r="G1136" s="37">
        <v>50</v>
      </c>
      <c r="H1136" s="76" t="s">
        <v>7782</v>
      </c>
      <c r="I1136" s="76" t="s">
        <v>532</v>
      </c>
      <c r="J1136" s="27" t="s">
        <v>12817</v>
      </c>
    </row>
    <row r="1137" spans="2:10" hidden="1" x14ac:dyDescent="0.35">
      <c r="B1137" s="76">
        <v>1135</v>
      </c>
      <c r="C1137" s="18" t="s">
        <v>11383</v>
      </c>
      <c r="D1137" s="18" t="s">
        <v>443</v>
      </c>
      <c r="E1137" s="76" t="str">
        <f>VLOOKUP($D1137,'Master Partnumber'!$C:$E,3,FALSE)</f>
        <v>F0756</v>
      </c>
      <c r="F1137" s="76" t="str">
        <f>VLOOKUP($D1137,'Master Partnumber'!$C:$E,2,FALSE)</f>
        <v>SHAFT WATER PUMP</v>
      </c>
      <c r="G1137" s="37">
        <v>50</v>
      </c>
      <c r="H1137" s="76" t="s">
        <v>7782</v>
      </c>
      <c r="I1137" s="76" t="s">
        <v>532</v>
      </c>
      <c r="J1137" s="27" t="s">
        <v>12817</v>
      </c>
    </row>
    <row r="1138" spans="2:10" hidden="1" x14ac:dyDescent="0.35">
      <c r="B1138" s="76">
        <v>1136</v>
      </c>
      <c r="C1138" s="18" t="s">
        <v>11383</v>
      </c>
      <c r="D1138" s="76" t="s">
        <v>443</v>
      </c>
      <c r="E1138" s="76" t="str">
        <f>VLOOKUP($D1138,'Master Partnumber'!$C:$E,3,FALSE)</f>
        <v>F0756</v>
      </c>
      <c r="F1138" s="76" t="str">
        <f>VLOOKUP($D1138,'Master Partnumber'!$C:$E,2,FALSE)</f>
        <v>SHAFT WATER PUMP</v>
      </c>
      <c r="G1138" s="37">
        <v>50</v>
      </c>
      <c r="H1138" s="76" t="s">
        <v>7782</v>
      </c>
      <c r="I1138" s="76" t="s">
        <v>532</v>
      </c>
      <c r="J1138" s="27" t="s">
        <v>12817</v>
      </c>
    </row>
    <row r="1139" spans="2:10" hidden="1" x14ac:dyDescent="0.35">
      <c r="B1139" s="76">
        <v>1137</v>
      </c>
      <c r="C1139" s="18" t="s">
        <v>11383</v>
      </c>
      <c r="D1139" s="18" t="s">
        <v>443</v>
      </c>
      <c r="E1139" s="76" t="str">
        <f>VLOOKUP($D1139,'Master Partnumber'!$C:$E,3,FALSE)</f>
        <v>F0756</v>
      </c>
      <c r="F1139" s="76" t="str">
        <f>VLOOKUP($D1139,'Master Partnumber'!$C:$E,2,FALSE)</f>
        <v>SHAFT WATER PUMP</v>
      </c>
      <c r="G1139" s="37">
        <v>50</v>
      </c>
      <c r="H1139" s="76" t="s">
        <v>7782</v>
      </c>
      <c r="I1139" s="76" t="s">
        <v>532</v>
      </c>
      <c r="J1139" s="27" t="s">
        <v>12817</v>
      </c>
    </row>
    <row r="1140" spans="2:10" hidden="1" x14ac:dyDescent="0.35">
      <c r="B1140" s="76">
        <v>1138</v>
      </c>
      <c r="C1140" s="18" t="s">
        <v>11383</v>
      </c>
      <c r="D1140" s="76" t="s">
        <v>443</v>
      </c>
      <c r="E1140" s="76" t="str">
        <f>VLOOKUP($D1140,'Master Partnumber'!$C:$E,3,FALSE)</f>
        <v>F0756</v>
      </c>
      <c r="F1140" s="76" t="str">
        <f>VLOOKUP($D1140,'Master Partnumber'!$C:$E,2,FALSE)</f>
        <v>SHAFT WATER PUMP</v>
      </c>
      <c r="G1140" s="37">
        <v>50</v>
      </c>
      <c r="H1140" s="76" t="s">
        <v>7782</v>
      </c>
      <c r="I1140" s="76" t="s">
        <v>532</v>
      </c>
      <c r="J1140" s="27" t="s">
        <v>12817</v>
      </c>
    </row>
    <row r="1141" spans="2:10" hidden="1" x14ac:dyDescent="0.35">
      <c r="B1141" s="76">
        <v>1139</v>
      </c>
      <c r="C1141" s="18" t="s">
        <v>11383</v>
      </c>
      <c r="D1141" s="18" t="s">
        <v>443</v>
      </c>
      <c r="E1141" s="76" t="str">
        <f>VLOOKUP($D1141,'Master Partnumber'!$C:$E,3,FALSE)</f>
        <v>F0756</v>
      </c>
      <c r="F1141" s="76" t="str">
        <f>VLOOKUP($D1141,'Master Partnumber'!$C:$E,2,FALSE)</f>
        <v>SHAFT WATER PUMP</v>
      </c>
      <c r="G1141" s="37">
        <v>50</v>
      </c>
      <c r="H1141" s="76" t="s">
        <v>7782</v>
      </c>
      <c r="I1141" s="76" t="s">
        <v>532</v>
      </c>
      <c r="J1141" s="27" t="s">
        <v>12817</v>
      </c>
    </row>
    <row r="1142" spans="2:10" hidden="1" x14ac:dyDescent="0.35">
      <c r="B1142" s="76">
        <v>1140</v>
      </c>
      <c r="C1142" s="18" t="s">
        <v>11383</v>
      </c>
      <c r="D1142" s="76" t="s">
        <v>443</v>
      </c>
      <c r="E1142" s="76" t="str">
        <f>VLOOKUP($D1142,'Master Partnumber'!$C:$E,3,FALSE)</f>
        <v>F0756</v>
      </c>
      <c r="F1142" s="76" t="str">
        <f>VLOOKUP($D1142,'Master Partnumber'!$C:$E,2,FALSE)</f>
        <v>SHAFT WATER PUMP</v>
      </c>
      <c r="G1142" s="37">
        <v>50</v>
      </c>
      <c r="H1142" s="76" t="s">
        <v>7782</v>
      </c>
      <c r="I1142" s="76" t="s">
        <v>532</v>
      </c>
      <c r="J1142" s="27" t="s">
        <v>12817</v>
      </c>
    </row>
    <row r="1143" spans="2:10" hidden="1" x14ac:dyDescent="0.35">
      <c r="B1143" s="76">
        <v>1141</v>
      </c>
      <c r="C1143" s="18" t="s">
        <v>11383</v>
      </c>
      <c r="D1143" s="18" t="s">
        <v>443</v>
      </c>
      <c r="E1143" s="76" t="str">
        <f>VLOOKUP($D1143,'Master Partnumber'!$C:$E,3,FALSE)</f>
        <v>F0756</v>
      </c>
      <c r="F1143" s="76" t="str">
        <f>VLOOKUP($D1143,'Master Partnumber'!$C:$E,2,FALSE)</f>
        <v>SHAFT WATER PUMP</v>
      </c>
      <c r="G1143" s="37">
        <v>50</v>
      </c>
      <c r="H1143" s="76" t="s">
        <v>7782</v>
      </c>
      <c r="I1143" s="76" t="s">
        <v>532</v>
      </c>
      <c r="J1143" s="27" t="s">
        <v>12817</v>
      </c>
    </row>
    <row r="1144" spans="2:10" hidden="1" x14ac:dyDescent="0.35">
      <c r="B1144" s="76">
        <v>1142</v>
      </c>
      <c r="C1144" s="18" t="s">
        <v>11383</v>
      </c>
      <c r="D1144" s="76" t="s">
        <v>443</v>
      </c>
      <c r="E1144" s="76" t="str">
        <f>VLOOKUP($D1144,'Master Partnumber'!$C:$E,3,FALSE)</f>
        <v>F0756</v>
      </c>
      <c r="F1144" s="76" t="str">
        <f>VLOOKUP($D1144,'Master Partnumber'!$C:$E,2,FALSE)</f>
        <v>SHAFT WATER PUMP</v>
      </c>
      <c r="G1144" s="37">
        <v>50</v>
      </c>
      <c r="H1144" s="76" t="s">
        <v>7782</v>
      </c>
      <c r="I1144" s="76" t="s">
        <v>532</v>
      </c>
      <c r="J1144" s="27" t="s">
        <v>12817</v>
      </c>
    </row>
    <row r="1145" spans="2:10" hidden="1" x14ac:dyDescent="0.35">
      <c r="B1145" s="76">
        <v>1143</v>
      </c>
      <c r="C1145" s="18" t="s">
        <v>11383</v>
      </c>
      <c r="D1145" s="18" t="s">
        <v>443</v>
      </c>
      <c r="E1145" s="76" t="str">
        <f>VLOOKUP($D1145,'Master Partnumber'!$C:$E,3,FALSE)</f>
        <v>F0756</v>
      </c>
      <c r="F1145" s="76" t="str">
        <f>VLOOKUP($D1145,'Master Partnumber'!$C:$E,2,FALSE)</f>
        <v>SHAFT WATER PUMP</v>
      </c>
      <c r="G1145" s="37">
        <v>50</v>
      </c>
      <c r="H1145" s="76" t="s">
        <v>7782</v>
      </c>
      <c r="I1145" s="76" t="s">
        <v>532</v>
      </c>
      <c r="J1145" s="27" t="s">
        <v>12817</v>
      </c>
    </row>
    <row r="1146" spans="2:10" hidden="1" x14ac:dyDescent="0.35">
      <c r="B1146" s="76">
        <v>1144</v>
      </c>
      <c r="C1146" s="18" t="s">
        <v>11383</v>
      </c>
      <c r="D1146" s="76" t="s">
        <v>443</v>
      </c>
      <c r="E1146" s="76" t="str">
        <f>VLOOKUP($D1146,'Master Partnumber'!$C:$E,3,FALSE)</f>
        <v>F0756</v>
      </c>
      <c r="F1146" s="76" t="str">
        <f>VLOOKUP($D1146,'Master Partnumber'!$C:$E,2,FALSE)</f>
        <v>SHAFT WATER PUMP</v>
      </c>
      <c r="G1146" s="37">
        <v>50</v>
      </c>
      <c r="H1146" s="76" t="s">
        <v>7782</v>
      </c>
      <c r="I1146" s="76" t="s">
        <v>532</v>
      </c>
      <c r="J1146" s="27" t="s">
        <v>12817</v>
      </c>
    </row>
    <row r="1147" spans="2:10" hidden="1" x14ac:dyDescent="0.35">
      <c r="B1147" s="76">
        <v>1145</v>
      </c>
      <c r="C1147" s="18" t="s">
        <v>11383</v>
      </c>
      <c r="D1147" s="18" t="s">
        <v>443</v>
      </c>
      <c r="E1147" s="76" t="str">
        <f>VLOOKUP($D1147,'Master Partnumber'!$C:$E,3,FALSE)</f>
        <v>F0756</v>
      </c>
      <c r="F1147" s="76" t="str">
        <f>VLOOKUP($D1147,'Master Partnumber'!$C:$E,2,FALSE)</f>
        <v>SHAFT WATER PUMP</v>
      </c>
      <c r="G1147" s="37">
        <v>50</v>
      </c>
      <c r="H1147" s="76" t="s">
        <v>7782</v>
      </c>
      <c r="I1147" s="76" t="s">
        <v>532</v>
      </c>
      <c r="J1147" s="27" t="s">
        <v>12817</v>
      </c>
    </row>
    <row r="1148" spans="2:10" hidden="1" x14ac:dyDescent="0.35">
      <c r="B1148" s="76">
        <v>1146</v>
      </c>
      <c r="C1148" s="18" t="s">
        <v>11383</v>
      </c>
      <c r="D1148" s="76" t="s">
        <v>443</v>
      </c>
      <c r="E1148" s="76" t="str">
        <f>VLOOKUP($D1148,'Master Partnumber'!$C:$E,3,FALSE)</f>
        <v>F0756</v>
      </c>
      <c r="F1148" s="76" t="str">
        <f>VLOOKUP($D1148,'Master Partnumber'!$C:$E,2,FALSE)</f>
        <v>SHAFT WATER PUMP</v>
      </c>
      <c r="G1148" s="37">
        <v>50</v>
      </c>
      <c r="H1148" s="76" t="s">
        <v>7782</v>
      </c>
      <c r="I1148" s="76" t="s">
        <v>532</v>
      </c>
      <c r="J1148" s="27" t="s">
        <v>12817</v>
      </c>
    </row>
    <row r="1149" spans="2:10" hidden="1" x14ac:dyDescent="0.35">
      <c r="B1149" s="76">
        <v>1147</v>
      </c>
      <c r="C1149" s="18" t="s">
        <v>11383</v>
      </c>
      <c r="D1149" s="18" t="s">
        <v>443</v>
      </c>
      <c r="E1149" s="76" t="str">
        <f>VLOOKUP($D1149,'Master Partnumber'!$C:$E,3,FALSE)</f>
        <v>F0756</v>
      </c>
      <c r="F1149" s="76" t="str">
        <f>VLOOKUP($D1149,'Master Partnumber'!$C:$E,2,FALSE)</f>
        <v>SHAFT WATER PUMP</v>
      </c>
      <c r="G1149" s="37">
        <v>50</v>
      </c>
      <c r="H1149" s="76" t="s">
        <v>7782</v>
      </c>
      <c r="I1149" s="76" t="s">
        <v>532</v>
      </c>
      <c r="J1149" s="27" t="s">
        <v>12817</v>
      </c>
    </row>
    <row r="1150" spans="2:10" hidden="1" x14ac:dyDescent="0.35">
      <c r="B1150" s="76">
        <v>1148</v>
      </c>
      <c r="C1150" s="18" t="s">
        <v>11383</v>
      </c>
      <c r="D1150" s="76" t="s">
        <v>443</v>
      </c>
      <c r="E1150" s="76" t="str">
        <f>VLOOKUP($D1150,'Master Partnumber'!$C:$E,3,FALSE)</f>
        <v>F0756</v>
      </c>
      <c r="F1150" s="76" t="str">
        <f>VLOOKUP($D1150,'Master Partnumber'!$C:$E,2,FALSE)</f>
        <v>SHAFT WATER PUMP</v>
      </c>
      <c r="G1150" s="37">
        <v>50</v>
      </c>
      <c r="H1150" s="76" t="s">
        <v>7782</v>
      </c>
      <c r="I1150" s="76" t="s">
        <v>532</v>
      </c>
      <c r="J1150" s="27" t="s">
        <v>12817</v>
      </c>
    </row>
    <row r="1151" spans="2:10" hidden="1" x14ac:dyDescent="0.35">
      <c r="B1151" s="76">
        <v>1149</v>
      </c>
      <c r="C1151" s="18" t="s">
        <v>11383</v>
      </c>
      <c r="D1151" s="18" t="s">
        <v>443</v>
      </c>
      <c r="E1151" s="76" t="str">
        <f>VLOOKUP($D1151,'Master Partnumber'!$C:$E,3,FALSE)</f>
        <v>F0756</v>
      </c>
      <c r="F1151" s="76" t="str">
        <f>VLOOKUP($D1151,'Master Partnumber'!$C:$E,2,FALSE)</f>
        <v>SHAFT WATER PUMP</v>
      </c>
      <c r="G1151" s="37">
        <v>50</v>
      </c>
      <c r="H1151" s="76" t="s">
        <v>7782</v>
      </c>
      <c r="I1151" s="76" t="s">
        <v>532</v>
      </c>
      <c r="J1151" s="27" t="s">
        <v>12817</v>
      </c>
    </row>
    <row r="1152" spans="2:10" hidden="1" x14ac:dyDescent="0.35">
      <c r="B1152" s="76">
        <v>1150</v>
      </c>
      <c r="C1152" s="18" t="s">
        <v>11383</v>
      </c>
      <c r="D1152" s="76" t="s">
        <v>443</v>
      </c>
      <c r="E1152" s="76" t="str">
        <f>VLOOKUP($D1152,'Master Partnumber'!$C:$E,3,FALSE)</f>
        <v>F0756</v>
      </c>
      <c r="F1152" s="76" t="str">
        <f>VLOOKUP($D1152,'Master Partnumber'!$C:$E,2,FALSE)</f>
        <v>SHAFT WATER PUMP</v>
      </c>
      <c r="G1152" s="37">
        <v>50</v>
      </c>
      <c r="H1152" s="76" t="s">
        <v>7782</v>
      </c>
      <c r="I1152" s="76" t="s">
        <v>532</v>
      </c>
      <c r="J1152" s="27" t="s">
        <v>12817</v>
      </c>
    </row>
    <row r="1153" spans="2:10" hidden="1" x14ac:dyDescent="0.35">
      <c r="B1153" s="76">
        <v>1151</v>
      </c>
      <c r="C1153" s="18" t="s">
        <v>11383</v>
      </c>
      <c r="D1153" s="18" t="s">
        <v>251</v>
      </c>
      <c r="E1153" s="76" t="str">
        <f>VLOOKUP($D1153,'Master Partnumber'!$C:$E,3,FALSE)</f>
        <v>F0299</v>
      </c>
      <c r="F1153" s="76" t="str">
        <f>VLOOKUP($D1153,'Master Partnumber'!$C:$E,2,FALSE)</f>
        <v>SHAFT,MOUNT PLATE,TENSIONER,DEC,ADF</v>
      </c>
      <c r="G1153" s="37">
        <v>1000</v>
      </c>
      <c r="H1153" s="76" t="s">
        <v>7782</v>
      </c>
      <c r="I1153" s="76" t="s">
        <v>532</v>
      </c>
      <c r="J1153" s="27" t="s">
        <v>12817</v>
      </c>
    </row>
    <row r="1154" spans="2:10" hidden="1" x14ac:dyDescent="0.35">
      <c r="B1154" s="76">
        <v>1152</v>
      </c>
      <c r="C1154" s="18" t="s">
        <v>11383</v>
      </c>
      <c r="D1154" s="76" t="s">
        <v>304</v>
      </c>
      <c r="E1154" s="76" t="str">
        <f>VLOOKUP($D1154,'Master Partnumber'!$C:$E,3,FALSE)</f>
        <v>F0845</v>
      </c>
      <c r="F1154" s="76" t="str">
        <f>VLOOKUP($D1154,'Master Partnumber'!$C:$E,2,FALSE)</f>
        <v>SHAFT,ROLLER,EJ,C</v>
      </c>
      <c r="G1154" s="37">
        <v>250</v>
      </c>
      <c r="H1154" s="76" t="s">
        <v>7782</v>
      </c>
      <c r="I1154" s="76" t="s">
        <v>532</v>
      </c>
      <c r="J1154" s="27" t="s">
        <v>12817</v>
      </c>
    </row>
    <row r="1155" spans="2:10" hidden="1" x14ac:dyDescent="0.35">
      <c r="B1155" s="76">
        <v>1153</v>
      </c>
      <c r="C1155" s="18" t="s">
        <v>11383</v>
      </c>
      <c r="D1155" s="18" t="s">
        <v>304</v>
      </c>
      <c r="E1155" s="76" t="str">
        <f>VLOOKUP($D1155,'Master Partnumber'!$C:$E,3,FALSE)</f>
        <v>F0845</v>
      </c>
      <c r="F1155" s="76" t="str">
        <f>VLOOKUP($D1155,'Master Partnumber'!$C:$E,2,FALSE)</f>
        <v>SHAFT,ROLLER,EJ,C</v>
      </c>
      <c r="G1155" s="37">
        <v>250</v>
      </c>
      <c r="H1155" s="76" t="s">
        <v>7782</v>
      </c>
      <c r="I1155" s="76" t="s">
        <v>532</v>
      </c>
      <c r="J1155" s="27" t="s">
        <v>12817</v>
      </c>
    </row>
    <row r="1156" spans="2:10" hidden="1" x14ac:dyDescent="0.35">
      <c r="B1156" s="76">
        <v>1154</v>
      </c>
      <c r="C1156" s="18" t="s">
        <v>11383</v>
      </c>
      <c r="D1156" s="76" t="s">
        <v>304</v>
      </c>
      <c r="E1156" s="76" t="str">
        <f>VLOOKUP($D1156,'Master Partnumber'!$C:$E,3,FALSE)</f>
        <v>F0845</v>
      </c>
      <c r="F1156" s="76" t="str">
        <f>VLOOKUP($D1156,'Master Partnumber'!$C:$E,2,FALSE)</f>
        <v>SHAFT,ROLLER,EJ,C</v>
      </c>
      <c r="G1156" s="37">
        <v>250</v>
      </c>
      <c r="H1156" s="76" t="s">
        <v>7782</v>
      </c>
      <c r="I1156" s="76" t="s">
        <v>532</v>
      </c>
      <c r="J1156" s="27" t="s">
        <v>12817</v>
      </c>
    </row>
    <row r="1157" spans="2:10" hidden="1" x14ac:dyDescent="0.35">
      <c r="B1157" s="76">
        <v>1155</v>
      </c>
      <c r="C1157" s="18" t="s">
        <v>11383</v>
      </c>
      <c r="D1157" s="18" t="s">
        <v>304</v>
      </c>
      <c r="E1157" s="76" t="str">
        <f>VLOOKUP($D1157,'Master Partnumber'!$C:$E,3,FALSE)</f>
        <v>F0845</v>
      </c>
      <c r="F1157" s="76" t="str">
        <f>VLOOKUP($D1157,'Master Partnumber'!$C:$E,2,FALSE)</f>
        <v>SHAFT,ROLLER,EJ,C</v>
      </c>
      <c r="G1157" s="37">
        <v>250</v>
      </c>
      <c r="H1157" s="76" t="s">
        <v>7782</v>
      </c>
      <c r="I1157" s="76" t="s">
        <v>532</v>
      </c>
      <c r="J1157" s="27" t="s">
        <v>12817</v>
      </c>
    </row>
    <row r="1158" spans="2:10" hidden="1" x14ac:dyDescent="0.35">
      <c r="B1158" s="76">
        <v>1156</v>
      </c>
      <c r="C1158" s="18" t="s">
        <v>11383</v>
      </c>
      <c r="D1158" s="76" t="s">
        <v>304</v>
      </c>
      <c r="E1158" s="76" t="str">
        <f>VLOOKUP($D1158,'Master Partnumber'!$C:$E,3,FALSE)</f>
        <v>F0845</v>
      </c>
      <c r="F1158" s="76" t="str">
        <f>VLOOKUP($D1158,'Master Partnumber'!$C:$E,2,FALSE)</f>
        <v>SHAFT,ROLLER,EJ,C</v>
      </c>
      <c r="G1158" s="37">
        <v>250</v>
      </c>
      <c r="H1158" s="76" t="s">
        <v>7782</v>
      </c>
      <c r="I1158" s="76" t="s">
        <v>532</v>
      </c>
      <c r="J1158" s="27" t="s">
        <v>12817</v>
      </c>
    </row>
    <row r="1159" spans="2:10" hidden="1" x14ac:dyDescent="0.35">
      <c r="B1159" s="76">
        <v>1157</v>
      </c>
      <c r="C1159" s="18" t="s">
        <v>11383</v>
      </c>
      <c r="D1159" s="18" t="s">
        <v>304</v>
      </c>
      <c r="E1159" s="76" t="str">
        <f>VLOOKUP($D1159,'Master Partnumber'!$C:$E,3,FALSE)</f>
        <v>F0845</v>
      </c>
      <c r="F1159" s="76" t="str">
        <f>VLOOKUP($D1159,'Master Partnumber'!$C:$E,2,FALSE)</f>
        <v>SHAFT,ROLLER,EJ,C</v>
      </c>
      <c r="G1159" s="37">
        <v>250</v>
      </c>
      <c r="H1159" s="76" t="s">
        <v>7782</v>
      </c>
      <c r="I1159" s="76" t="s">
        <v>532</v>
      </c>
      <c r="J1159" s="27" t="s">
        <v>12817</v>
      </c>
    </row>
    <row r="1160" spans="2:10" hidden="1" x14ac:dyDescent="0.35">
      <c r="B1160" s="76">
        <v>1158</v>
      </c>
      <c r="C1160" s="18" t="s">
        <v>11383</v>
      </c>
      <c r="D1160" s="76" t="s">
        <v>304</v>
      </c>
      <c r="E1160" s="76" t="str">
        <f>VLOOKUP($D1160,'Master Partnumber'!$C:$E,3,FALSE)</f>
        <v>F0845</v>
      </c>
      <c r="F1160" s="76" t="str">
        <f>VLOOKUP($D1160,'Master Partnumber'!$C:$E,2,FALSE)</f>
        <v>SHAFT,ROLLER,EJ,C</v>
      </c>
      <c r="G1160" s="37">
        <v>250</v>
      </c>
      <c r="H1160" s="76" t="s">
        <v>7782</v>
      </c>
      <c r="I1160" s="76" t="s">
        <v>532</v>
      </c>
      <c r="J1160" s="27" t="s">
        <v>12817</v>
      </c>
    </row>
    <row r="1161" spans="2:10" hidden="1" x14ac:dyDescent="0.35">
      <c r="B1161" s="76">
        <v>1159</v>
      </c>
      <c r="C1161" s="18" t="s">
        <v>11383</v>
      </c>
      <c r="D1161" s="18" t="s">
        <v>304</v>
      </c>
      <c r="E1161" s="76" t="str">
        <f>VLOOKUP($D1161,'Master Partnumber'!$C:$E,3,FALSE)</f>
        <v>F0845</v>
      </c>
      <c r="F1161" s="76" t="str">
        <f>VLOOKUP($D1161,'Master Partnumber'!$C:$E,2,FALSE)</f>
        <v>SHAFT,ROLLER,EJ,C</v>
      </c>
      <c r="G1161" s="37">
        <v>250</v>
      </c>
      <c r="H1161" s="76" t="s">
        <v>7782</v>
      </c>
      <c r="I1161" s="76" t="s">
        <v>532</v>
      </c>
      <c r="J1161" s="27" t="s">
        <v>12817</v>
      </c>
    </row>
    <row r="1162" spans="2:10" hidden="1" x14ac:dyDescent="0.35">
      <c r="B1162" s="76">
        <v>1160</v>
      </c>
      <c r="C1162" s="18" t="s">
        <v>11383</v>
      </c>
      <c r="D1162" s="76" t="s">
        <v>304</v>
      </c>
      <c r="E1162" s="76" t="str">
        <f>VLOOKUP($D1162,'Master Partnumber'!$C:$E,3,FALSE)</f>
        <v>F0845</v>
      </c>
      <c r="F1162" s="76" t="str">
        <f>VLOOKUP($D1162,'Master Partnumber'!$C:$E,2,FALSE)</f>
        <v>SHAFT,ROLLER,EJ,C</v>
      </c>
      <c r="G1162" s="37">
        <v>250</v>
      </c>
      <c r="H1162" s="76" t="s">
        <v>7782</v>
      </c>
      <c r="I1162" s="76" t="s">
        <v>532</v>
      </c>
      <c r="J1162" s="27" t="s">
        <v>12817</v>
      </c>
    </row>
    <row r="1163" spans="2:10" hidden="1" x14ac:dyDescent="0.35">
      <c r="B1163" s="76">
        <v>1161</v>
      </c>
      <c r="C1163" s="18" t="s">
        <v>11383</v>
      </c>
      <c r="D1163" s="18" t="s">
        <v>304</v>
      </c>
      <c r="E1163" s="76" t="str">
        <f>VLOOKUP($D1163,'Master Partnumber'!$C:$E,3,FALSE)</f>
        <v>F0845</v>
      </c>
      <c r="F1163" s="76" t="str">
        <f>VLOOKUP($D1163,'Master Partnumber'!$C:$E,2,FALSE)</f>
        <v>SHAFT,ROLLER,EJ,C</v>
      </c>
      <c r="G1163" s="37">
        <v>250</v>
      </c>
      <c r="H1163" s="76" t="s">
        <v>7782</v>
      </c>
      <c r="I1163" s="76" t="s">
        <v>532</v>
      </c>
      <c r="J1163" s="27" t="s">
        <v>12817</v>
      </c>
    </row>
    <row r="1164" spans="2:10" hidden="1" x14ac:dyDescent="0.35">
      <c r="B1164" s="76">
        <v>1162</v>
      </c>
      <c r="C1164" s="18" t="s">
        <v>11383</v>
      </c>
      <c r="D1164" s="76" t="s">
        <v>304</v>
      </c>
      <c r="E1164" s="76" t="str">
        <f>VLOOKUP($D1164,'Master Partnumber'!$C:$E,3,FALSE)</f>
        <v>F0845</v>
      </c>
      <c r="F1164" s="76" t="str">
        <f>VLOOKUP($D1164,'Master Partnumber'!$C:$E,2,FALSE)</f>
        <v>SHAFT,ROLLER,EJ,C</v>
      </c>
      <c r="G1164" s="37">
        <v>250</v>
      </c>
      <c r="H1164" s="76" t="s">
        <v>7782</v>
      </c>
      <c r="I1164" s="76" t="s">
        <v>532</v>
      </c>
      <c r="J1164" s="27" t="s">
        <v>12817</v>
      </c>
    </row>
    <row r="1165" spans="2:10" hidden="1" x14ac:dyDescent="0.35">
      <c r="B1165" s="76">
        <v>1163</v>
      </c>
      <c r="C1165" s="18" t="s">
        <v>11383</v>
      </c>
      <c r="D1165" s="18" t="s">
        <v>304</v>
      </c>
      <c r="E1165" s="76" t="str">
        <f>VLOOKUP($D1165,'Master Partnumber'!$C:$E,3,FALSE)</f>
        <v>F0845</v>
      </c>
      <c r="F1165" s="76" t="str">
        <f>VLOOKUP($D1165,'Master Partnumber'!$C:$E,2,FALSE)</f>
        <v>SHAFT,ROLLER,EJ,C</v>
      </c>
      <c r="G1165" s="37">
        <v>250</v>
      </c>
      <c r="H1165" s="76" t="s">
        <v>7782</v>
      </c>
      <c r="I1165" s="76" t="s">
        <v>532</v>
      </c>
      <c r="J1165" s="27" t="s">
        <v>12817</v>
      </c>
    </row>
    <row r="1166" spans="2:10" hidden="1" x14ac:dyDescent="0.35">
      <c r="B1166" s="76">
        <v>1164</v>
      </c>
      <c r="C1166" s="18" t="s">
        <v>11383</v>
      </c>
      <c r="D1166" s="76" t="s">
        <v>304</v>
      </c>
      <c r="E1166" s="76" t="str">
        <f>VLOOKUP($D1166,'Master Partnumber'!$C:$E,3,FALSE)</f>
        <v>F0845</v>
      </c>
      <c r="F1166" s="76" t="str">
        <f>VLOOKUP($D1166,'Master Partnumber'!$C:$E,2,FALSE)</f>
        <v>SHAFT,ROLLER,EJ,C</v>
      </c>
      <c r="G1166" s="37">
        <v>250</v>
      </c>
      <c r="H1166" s="76" t="s">
        <v>7782</v>
      </c>
      <c r="I1166" s="76" t="s">
        <v>532</v>
      </c>
      <c r="J1166" s="27" t="s">
        <v>12817</v>
      </c>
    </row>
    <row r="1167" spans="2:10" hidden="1" x14ac:dyDescent="0.35">
      <c r="B1167" s="76">
        <v>1165</v>
      </c>
      <c r="C1167" s="18" t="s">
        <v>11383</v>
      </c>
      <c r="D1167" s="18" t="s">
        <v>304</v>
      </c>
      <c r="E1167" s="76" t="str">
        <f>VLOOKUP($D1167,'Master Partnumber'!$C:$E,3,FALSE)</f>
        <v>F0845</v>
      </c>
      <c r="F1167" s="76" t="str">
        <f>VLOOKUP($D1167,'Master Partnumber'!$C:$E,2,FALSE)</f>
        <v>SHAFT,ROLLER,EJ,C</v>
      </c>
      <c r="G1167" s="37">
        <v>250</v>
      </c>
      <c r="H1167" s="76" t="s">
        <v>7782</v>
      </c>
      <c r="I1167" s="76" t="s">
        <v>532</v>
      </c>
      <c r="J1167" s="27" t="s">
        <v>12817</v>
      </c>
    </row>
    <row r="1168" spans="2:10" hidden="1" x14ac:dyDescent="0.35">
      <c r="B1168" s="76">
        <v>1166</v>
      </c>
      <c r="C1168" s="18" t="s">
        <v>11383</v>
      </c>
      <c r="D1168" s="76" t="s">
        <v>304</v>
      </c>
      <c r="E1168" s="76" t="str">
        <f>VLOOKUP($D1168,'Master Partnumber'!$C:$E,3,FALSE)</f>
        <v>F0845</v>
      </c>
      <c r="F1168" s="76" t="str">
        <f>VLOOKUP($D1168,'Master Partnumber'!$C:$E,2,FALSE)</f>
        <v>SHAFT,ROLLER,EJ,C</v>
      </c>
      <c r="G1168" s="37">
        <v>250</v>
      </c>
      <c r="H1168" s="76" t="s">
        <v>7782</v>
      </c>
      <c r="I1168" s="76" t="s">
        <v>532</v>
      </c>
      <c r="J1168" s="27" t="s">
        <v>12817</v>
      </c>
    </row>
    <row r="1169" spans="2:10" hidden="1" x14ac:dyDescent="0.35">
      <c r="B1169" s="76">
        <v>1167</v>
      </c>
      <c r="C1169" s="18" t="s">
        <v>11383</v>
      </c>
      <c r="D1169" s="18" t="s">
        <v>304</v>
      </c>
      <c r="E1169" s="76" t="str">
        <f>VLOOKUP($D1169,'Master Partnumber'!$C:$E,3,FALSE)</f>
        <v>F0845</v>
      </c>
      <c r="F1169" s="76" t="str">
        <f>VLOOKUP($D1169,'Master Partnumber'!$C:$E,2,FALSE)</f>
        <v>SHAFT,ROLLER,EJ,C</v>
      </c>
      <c r="G1169" s="37">
        <v>250</v>
      </c>
      <c r="H1169" s="76" t="s">
        <v>7782</v>
      </c>
      <c r="I1169" s="76" t="s">
        <v>532</v>
      </c>
      <c r="J1169" s="27" t="s">
        <v>12817</v>
      </c>
    </row>
    <row r="1170" spans="2:10" hidden="1" x14ac:dyDescent="0.35">
      <c r="B1170" s="76">
        <v>1168</v>
      </c>
      <c r="C1170" s="18" t="s">
        <v>11383</v>
      </c>
      <c r="D1170" s="76" t="s">
        <v>304</v>
      </c>
      <c r="E1170" s="76" t="str">
        <f>VLOOKUP($D1170,'Master Partnumber'!$C:$E,3,FALSE)</f>
        <v>F0845</v>
      </c>
      <c r="F1170" s="76" t="str">
        <f>VLOOKUP($D1170,'Master Partnumber'!$C:$E,2,FALSE)</f>
        <v>SHAFT,ROLLER,EJ,C</v>
      </c>
      <c r="G1170" s="37">
        <v>250</v>
      </c>
      <c r="H1170" s="76" t="s">
        <v>7782</v>
      </c>
      <c r="I1170" s="76" t="s">
        <v>532</v>
      </c>
      <c r="J1170" s="27" t="s">
        <v>12817</v>
      </c>
    </row>
    <row r="1171" spans="2:10" hidden="1" x14ac:dyDescent="0.35">
      <c r="B1171" s="76">
        <v>1169</v>
      </c>
      <c r="C1171" s="18" t="s">
        <v>11383</v>
      </c>
      <c r="D1171" s="18" t="s">
        <v>304</v>
      </c>
      <c r="E1171" s="76" t="str">
        <f>VLOOKUP($D1171,'Master Partnumber'!$C:$E,3,FALSE)</f>
        <v>F0845</v>
      </c>
      <c r="F1171" s="76" t="str">
        <f>VLOOKUP($D1171,'Master Partnumber'!$C:$E,2,FALSE)</f>
        <v>SHAFT,ROLLER,EJ,C</v>
      </c>
      <c r="G1171" s="37">
        <v>250</v>
      </c>
      <c r="H1171" s="76" t="s">
        <v>7782</v>
      </c>
      <c r="I1171" s="76" t="s">
        <v>532</v>
      </c>
      <c r="J1171" s="27" t="s">
        <v>12817</v>
      </c>
    </row>
    <row r="1172" spans="2:10" hidden="1" x14ac:dyDescent="0.35">
      <c r="B1172" s="76">
        <v>1170</v>
      </c>
      <c r="C1172" s="18" t="s">
        <v>11383</v>
      </c>
      <c r="D1172" s="76" t="s">
        <v>304</v>
      </c>
      <c r="E1172" s="76" t="str">
        <f>VLOOKUP($D1172,'Master Partnumber'!$C:$E,3,FALSE)</f>
        <v>F0845</v>
      </c>
      <c r="F1172" s="76" t="str">
        <f>VLOOKUP($D1172,'Master Partnumber'!$C:$E,2,FALSE)</f>
        <v>SHAFT,ROLLER,EJ,C</v>
      </c>
      <c r="G1172" s="37">
        <v>250</v>
      </c>
      <c r="H1172" s="76" t="s">
        <v>7782</v>
      </c>
      <c r="I1172" s="76" t="s">
        <v>532</v>
      </c>
      <c r="J1172" s="27" t="s">
        <v>12817</v>
      </c>
    </row>
    <row r="1173" spans="2:10" hidden="1" x14ac:dyDescent="0.35">
      <c r="B1173" s="76">
        <v>1171</v>
      </c>
      <c r="C1173" s="18" t="s">
        <v>11383</v>
      </c>
      <c r="D1173" s="18" t="s">
        <v>304</v>
      </c>
      <c r="E1173" s="76" t="str">
        <f>VLOOKUP($D1173,'Master Partnumber'!$C:$E,3,FALSE)</f>
        <v>F0845</v>
      </c>
      <c r="F1173" s="76" t="str">
        <f>VLOOKUP($D1173,'Master Partnumber'!$C:$E,2,FALSE)</f>
        <v>SHAFT,ROLLER,EJ,C</v>
      </c>
      <c r="G1173" s="37">
        <v>250</v>
      </c>
      <c r="H1173" s="76" t="s">
        <v>7782</v>
      </c>
      <c r="I1173" s="76" t="s">
        <v>532</v>
      </c>
      <c r="J1173" s="27" t="s">
        <v>12817</v>
      </c>
    </row>
    <row r="1174" spans="2:10" hidden="1" x14ac:dyDescent="0.35">
      <c r="B1174" s="76">
        <v>1172</v>
      </c>
      <c r="C1174" s="18" t="s">
        <v>11383</v>
      </c>
      <c r="D1174" s="76" t="s">
        <v>432</v>
      </c>
      <c r="E1174" s="76" t="str">
        <f>VLOOKUP($D1174,'Master Partnumber'!$C:$E,3,FALSE)</f>
        <v>F0914</v>
      </c>
      <c r="F1174" s="76" t="str">
        <f>VLOOKUP($D1174,'Master Partnumber'!$C:$E,2,FALSE)</f>
        <v>SHAFT, ROLLER, DUPLEX</v>
      </c>
      <c r="G1174" s="37">
        <v>200</v>
      </c>
      <c r="H1174" s="76" t="s">
        <v>7782</v>
      </c>
      <c r="I1174" s="76" t="s">
        <v>532</v>
      </c>
      <c r="J1174" s="27" t="s">
        <v>12817</v>
      </c>
    </row>
    <row r="1175" spans="2:10" hidden="1" x14ac:dyDescent="0.35">
      <c r="B1175" s="76">
        <v>1173</v>
      </c>
      <c r="C1175" s="18" t="s">
        <v>11383</v>
      </c>
      <c r="D1175" s="18" t="s">
        <v>432</v>
      </c>
      <c r="E1175" s="76" t="str">
        <f>VLOOKUP($D1175,'Master Partnumber'!$C:$E,3,FALSE)</f>
        <v>F0914</v>
      </c>
      <c r="F1175" s="76" t="str">
        <f>VLOOKUP($D1175,'Master Partnumber'!$C:$E,2,FALSE)</f>
        <v>SHAFT, ROLLER, DUPLEX</v>
      </c>
      <c r="G1175" s="37">
        <v>200</v>
      </c>
      <c r="H1175" s="76" t="s">
        <v>7782</v>
      </c>
      <c r="I1175" s="76" t="s">
        <v>532</v>
      </c>
      <c r="J1175" s="27" t="s">
        <v>12817</v>
      </c>
    </row>
    <row r="1176" spans="2:10" hidden="1" x14ac:dyDescent="0.35">
      <c r="B1176" s="76">
        <v>1174</v>
      </c>
      <c r="C1176" s="18" t="s">
        <v>11383</v>
      </c>
      <c r="D1176" s="76" t="s">
        <v>432</v>
      </c>
      <c r="E1176" s="76" t="str">
        <f>VLOOKUP($D1176,'Master Partnumber'!$C:$E,3,FALSE)</f>
        <v>F0914</v>
      </c>
      <c r="F1176" s="76" t="str">
        <f>VLOOKUP($D1176,'Master Partnumber'!$C:$E,2,FALSE)</f>
        <v>SHAFT, ROLLER, DUPLEX</v>
      </c>
      <c r="G1176" s="37">
        <v>200</v>
      </c>
      <c r="H1176" s="76" t="s">
        <v>7782</v>
      </c>
      <c r="I1176" s="76" t="s">
        <v>532</v>
      </c>
      <c r="J1176" s="27" t="s">
        <v>12817</v>
      </c>
    </row>
    <row r="1177" spans="2:10" hidden="1" x14ac:dyDescent="0.35">
      <c r="B1177" s="76">
        <v>1175</v>
      </c>
      <c r="C1177" s="18" t="s">
        <v>11383</v>
      </c>
      <c r="D1177" s="18" t="s">
        <v>432</v>
      </c>
      <c r="E1177" s="76" t="str">
        <f>VLOOKUP($D1177,'Master Partnumber'!$C:$E,3,FALSE)</f>
        <v>F0914</v>
      </c>
      <c r="F1177" s="76" t="str">
        <f>VLOOKUP($D1177,'Master Partnumber'!$C:$E,2,FALSE)</f>
        <v>SHAFT, ROLLER, DUPLEX</v>
      </c>
      <c r="G1177" s="37">
        <v>200</v>
      </c>
      <c r="H1177" s="76" t="s">
        <v>7782</v>
      </c>
      <c r="I1177" s="76" t="s">
        <v>532</v>
      </c>
      <c r="J1177" s="27" t="s">
        <v>12817</v>
      </c>
    </row>
    <row r="1178" spans="2:10" hidden="1" x14ac:dyDescent="0.35">
      <c r="B1178" s="76">
        <v>1176</v>
      </c>
      <c r="C1178" s="18" t="s">
        <v>11383</v>
      </c>
      <c r="D1178" s="76" t="s">
        <v>432</v>
      </c>
      <c r="E1178" s="76" t="str">
        <f>VLOOKUP($D1178,'Master Partnumber'!$C:$E,3,FALSE)</f>
        <v>F0914</v>
      </c>
      <c r="F1178" s="76" t="str">
        <f>VLOOKUP($D1178,'Master Partnumber'!$C:$E,2,FALSE)</f>
        <v>SHAFT, ROLLER, DUPLEX</v>
      </c>
      <c r="G1178" s="37">
        <v>200</v>
      </c>
      <c r="H1178" s="76" t="s">
        <v>7782</v>
      </c>
      <c r="I1178" s="76" t="s">
        <v>532</v>
      </c>
      <c r="J1178" s="27" t="s">
        <v>12817</v>
      </c>
    </row>
    <row r="1179" spans="2:10" hidden="1" x14ac:dyDescent="0.35">
      <c r="B1179" s="76">
        <v>1177</v>
      </c>
      <c r="C1179" s="18" t="s">
        <v>11383</v>
      </c>
      <c r="D1179" s="18" t="s">
        <v>432</v>
      </c>
      <c r="E1179" s="76" t="str">
        <f>VLOOKUP($D1179,'Master Partnumber'!$C:$E,3,FALSE)</f>
        <v>F0914</v>
      </c>
      <c r="F1179" s="76" t="str">
        <f>VLOOKUP($D1179,'Master Partnumber'!$C:$E,2,FALSE)</f>
        <v>SHAFT, ROLLER, DUPLEX</v>
      </c>
      <c r="G1179" s="37">
        <v>200</v>
      </c>
      <c r="H1179" s="76" t="s">
        <v>7782</v>
      </c>
      <c r="I1179" s="76" t="s">
        <v>532</v>
      </c>
      <c r="J1179" s="27" t="s">
        <v>12817</v>
      </c>
    </row>
    <row r="1180" spans="2:10" hidden="1" x14ac:dyDescent="0.35">
      <c r="B1180" s="76">
        <v>1178</v>
      </c>
      <c r="C1180" s="18" t="s">
        <v>11383</v>
      </c>
      <c r="D1180" s="76" t="s">
        <v>432</v>
      </c>
      <c r="E1180" s="76" t="str">
        <f>VLOOKUP($D1180,'Master Partnumber'!$C:$E,3,FALSE)</f>
        <v>F0914</v>
      </c>
      <c r="F1180" s="76" t="str">
        <f>VLOOKUP($D1180,'Master Partnumber'!$C:$E,2,FALSE)</f>
        <v>SHAFT, ROLLER, DUPLEX</v>
      </c>
      <c r="G1180" s="37">
        <v>200</v>
      </c>
      <c r="H1180" s="76" t="s">
        <v>7782</v>
      </c>
      <c r="I1180" s="76" t="s">
        <v>532</v>
      </c>
      <c r="J1180" s="27" t="s">
        <v>12817</v>
      </c>
    </row>
    <row r="1181" spans="2:10" hidden="1" x14ac:dyDescent="0.35">
      <c r="B1181" s="76">
        <v>1179</v>
      </c>
      <c r="C1181" s="18" t="s">
        <v>11383</v>
      </c>
      <c r="D1181" s="18" t="s">
        <v>432</v>
      </c>
      <c r="E1181" s="76" t="str">
        <f>VLOOKUP($D1181,'Master Partnumber'!$C:$E,3,FALSE)</f>
        <v>F0914</v>
      </c>
      <c r="F1181" s="76" t="str">
        <f>VLOOKUP($D1181,'Master Partnumber'!$C:$E,2,FALSE)</f>
        <v>SHAFT, ROLLER, DUPLEX</v>
      </c>
      <c r="G1181" s="37">
        <v>200</v>
      </c>
      <c r="H1181" s="76" t="s">
        <v>7782</v>
      </c>
      <c r="I1181" s="76" t="s">
        <v>532</v>
      </c>
      <c r="J1181" s="27" t="s">
        <v>12817</v>
      </c>
    </row>
    <row r="1182" spans="2:10" hidden="1" x14ac:dyDescent="0.35">
      <c r="B1182" s="76">
        <v>1180</v>
      </c>
      <c r="C1182" s="18" t="s">
        <v>11383</v>
      </c>
      <c r="D1182" s="76" t="s">
        <v>432</v>
      </c>
      <c r="E1182" s="76" t="str">
        <f>VLOOKUP($D1182,'Master Partnumber'!$C:$E,3,FALSE)</f>
        <v>F0914</v>
      </c>
      <c r="F1182" s="76" t="str">
        <f>VLOOKUP($D1182,'Master Partnumber'!$C:$E,2,FALSE)</f>
        <v>SHAFT, ROLLER, DUPLEX</v>
      </c>
      <c r="G1182" s="37">
        <v>200</v>
      </c>
      <c r="H1182" s="76" t="s">
        <v>7782</v>
      </c>
      <c r="I1182" s="76" t="s">
        <v>532</v>
      </c>
      <c r="J1182" s="27" t="s">
        <v>12817</v>
      </c>
    </row>
    <row r="1183" spans="2:10" hidden="1" x14ac:dyDescent="0.35">
      <c r="B1183" s="76">
        <v>1181</v>
      </c>
      <c r="C1183" s="18" t="s">
        <v>11383</v>
      </c>
      <c r="D1183" s="18" t="s">
        <v>432</v>
      </c>
      <c r="E1183" s="76" t="str">
        <f>VLOOKUP($D1183,'Master Partnumber'!$C:$E,3,FALSE)</f>
        <v>F0914</v>
      </c>
      <c r="F1183" s="76" t="str">
        <f>VLOOKUP($D1183,'Master Partnumber'!$C:$E,2,FALSE)</f>
        <v>SHAFT, ROLLER, DUPLEX</v>
      </c>
      <c r="G1183" s="37">
        <v>200</v>
      </c>
      <c r="H1183" s="76" t="s">
        <v>7782</v>
      </c>
      <c r="I1183" s="76" t="s">
        <v>532</v>
      </c>
      <c r="J1183" s="27" t="s">
        <v>12817</v>
      </c>
    </row>
    <row r="1184" spans="2:10" hidden="1" x14ac:dyDescent="0.35">
      <c r="B1184" s="76">
        <v>1182</v>
      </c>
      <c r="C1184" s="18" t="s">
        <v>11383</v>
      </c>
      <c r="D1184" s="76" t="s">
        <v>432</v>
      </c>
      <c r="E1184" s="76" t="str">
        <f>VLOOKUP($D1184,'Master Partnumber'!$C:$E,3,FALSE)</f>
        <v>F0914</v>
      </c>
      <c r="F1184" s="76" t="str">
        <f>VLOOKUP($D1184,'Master Partnumber'!$C:$E,2,FALSE)</f>
        <v>SHAFT, ROLLER, DUPLEX</v>
      </c>
      <c r="G1184" s="37">
        <v>200</v>
      </c>
      <c r="H1184" s="76" t="s">
        <v>7782</v>
      </c>
      <c r="I1184" s="76" t="s">
        <v>532</v>
      </c>
      <c r="J1184" s="27" t="s">
        <v>12817</v>
      </c>
    </row>
    <row r="1185" spans="2:10" hidden="1" x14ac:dyDescent="0.35">
      <c r="B1185" s="76">
        <v>1183</v>
      </c>
      <c r="C1185" s="18" t="s">
        <v>11383</v>
      </c>
      <c r="D1185" s="18" t="s">
        <v>91</v>
      </c>
      <c r="E1185" s="76" t="str">
        <f>VLOOKUP($D1185,'Master Partnumber'!$C:$E,3,FALSE)</f>
        <v>F0151</v>
      </c>
      <c r="F1185" s="76" t="str">
        <f>VLOOKUP($D1185,'Master Partnumber'!$C:$E,2,FALSE)</f>
        <v>SHAFT DRIVE PICK UP</v>
      </c>
      <c r="G1185" s="37">
        <v>250</v>
      </c>
      <c r="H1185" s="76" t="s">
        <v>7782</v>
      </c>
      <c r="I1185" s="76" t="s">
        <v>532</v>
      </c>
      <c r="J1185" s="27" t="s">
        <v>12817</v>
      </c>
    </row>
    <row r="1186" spans="2:10" hidden="1" x14ac:dyDescent="0.35">
      <c r="B1186" s="76">
        <v>1184</v>
      </c>
      <c r="C1186" s="18" t="s">
        <v>11383</v>
      </c>
      <c r="D1186" s="76" t="s">
        <v>91</v>
      </c>
      <c r="E1186" s="76" t="str">
        <f>VLOOKUP($D1186,'Master Partnumber'!$C:$E,3,FALSE)</f>
        <v>F0151</v>
      </c>
      <c r="F1186" s="76" t="str">
        <f>VLOOKUP($D1186,'Master Partnumber'!$C:$E,2,FALSE)</f>
        <v>SHAFT DRIVE PICK UP</v>
      </c>
      <c r="G1186" s="37">
        <v>250</v>
      </c>
      <c r="H1186" s="76" t="s">
        <v>7782</v>
      </c>
      <c r="I1186" s="76" t="s">
        <v>532</v>
      </c>
      <c r="J1186" s="27" t="s">
        <v>12817</v>
      </c>
    </row>
    <row r="1187" spans="2:10" hidden="1" x14ac:dyDescent="0.35">
      <c r="B1187" s="76">
        <v>1185</v>
      </c>
      <c r="C1187" s="18" t="s">
        <v>11383</v>
      </c>
      <c r="D1187" s="18" t="s">
        <v>91</v>
      </c>
      <c r="E1187" s="76" t="str">
        <f>VLOOKUP($D1187,'Master Partnumber'!$C:$E,3,FALSE)</f>
        <v>F0151</v>
      </c>
      <c r="F1187" s="76" t="str">
        <f>VLOOKUP($D1187,'Master Partnumber'!$C:$E,2,FALSE)</f>
        <v>SHAFT DRIVE PICK UP</v>
      </c>
      <c r="G1187" s="37">
        <v>250</v>
      </c>
      <c r="H1187" s="76" t="s">
        <v>7782</v>
      </c>
      <c r="I1187" s="76" t="s">
        <v>532</v>
      </c>
      <c r="J1187" s="27" t="s">
        <v>12817</v>
      </c>
    </row>
    <row r="1188" spans="2:10" hidden="1" x14ac:dyDescent="0.35">
      <c r="B1188" s="76">
        <v>1186</v>
      </c>
      <c r="C1188" s="18" t="s">
        <v>11383</v>
      </c>
      <c r="D1188" s="76" t="s">
        <v>8464</v>
      </c>
      <c r="E1188" s="76" t="str">
        <f>VLOOKUP($D1188,'Master Partnumber'!$C:$E,3,FALSE)</f>
        <v>F1268</v>
      </c>
      <c r="F1188" s="76" t="str">
        <f>VLOOKUP($D1188,'Master Partnumber'!$C:$E,2,FALSE)</f>
        <v>SHAFT,SUPPORT,FRAME,WEB,BCL</v>
      </c>
      <c r="G1188" s="37">
        <v>200</v>
      </c>
      <c r="H1188" s="76" t="s">
        <v>7782</v>
      </c>
      <c r="I1188" s="76" t="s">
        <v>532</v>
      </c>
      <c r="J1188" s="27" t="s">
        <v>12817</v>
      </c>
    </row>
    <row r="1189" spans="2:10" hidden="1" x14ac:dyDescent="0.35">
      <c r="B1189" s="76">
        <v>1187</v>
      </c>
      <c r="C1189" s="18" t="s">
        <v>11383</v>
      </c>
      <c r="D1189" s="18" t="s">
        <v>8464</v>
      </c>
      <c r="E1189" s="76" t="str">
        <f>VLOOKUP($D1189,'Master Partnumber'!$C:$E,3,FALSE)</f>
        <v>F1268</v>
      </c>
      <c r="F1189" s="76" t="str">
        <f>VLOOKUP($D1189,'Master Partnumber'!$C:$E,2,FALSE)</f>
        <v>SHAFT,SUPPORT,FRAME,WEB,BCL</v>
      </c>
      <c r="G1189" s="37">
        <v>200</v>
      </c>
      <c r="H1189" s="76" t="s">
        <v>7782</v>
      </c>
      <c r="I1189" s="76" t="s">
        <v>532</v>
      </c>
      <c r="J1189" s="27" t="s">
        <v>12817</v>
      </c>
    </row>
    <row r="1190" spans="2:10" hidden="1" x14ac:dyDescent="0.35">
      <c r="B1190" s="76">
        <v>1188</v>
      </c>
      <c r="C1190" s="18" t="s">
        <v>11383</v>
      </c>
      <c r="D1190" s="76" t="s">
        <v>8464</v>
      </c>
      <c r="E1190" s="76" t="str">
        <f>VLOOKUP($D1190,'Master Partnumber'!$C:$E,3,FALSE)</f>
        <v>F1268</v>
      </c>
      <c r="F1190" s="76" t="str">
        <f>VLOOKUP($D1190,'Master Partnumber'!$C:$E,2,FALSE)</f>
        <v>SHAFT,SUPPORT,FRAME,WEB,BCL</v>
      </c>
      <c r="G1190" s="37">
        <v>200</v>
      </c>
      <c r="H1190" s="76" t="s">
        <v>7782</v>
      </c>
      <c r="I1190" s="76" t="s">
        <v>532</v>
      </c>
      <c r="J1190" s="27" t="s">
        <v>12817</v>
      </c>
    </row>
    <row r="1191" spans="2:10" hidden="1" x14ac:dyDescent="0.35">
      <c r="B1191" s="76">
        <v>1189</v>
      </c>
      <c r="C1191" s="18" t="s">
        <v>11383</v>
      </c>
      <c r="D1191" s="18" t="s">
        <v>8464</v>
      </c>
      <c r="E1191" s="76" t="str">
        <f>VLOOKUP($D1191,'Master Partnumber'!$C:$E,3,FALSE)</f>
        <v>F1268</v>
      </c>
      <c r="F1191" s="76" t="str">
        <f>VLOOKUP($D1191,'Master Partnumber'!$C:$E,2,FALSE)</f>
        <v>SHAFT,SUPPORT,FRAME,WEB,BCL</v>
      </c>
      <c r="G1191" s="37">
        <v>200</v>
      </c>
      <c r="H1191" s="76" t="s">
        <v>7782</v>
      </c>
      <c r="I1191" s="76" t="s">
        <v>532</v>
      </c>
      <c r="J1191" s="27" t="s">
        <v>12817</v>
      </c>
    </row>
    <row r="1192" spans="2:10" hidden="1" x14ac:dyDescent="0.35">
      <c r="B1192" s="76">
        <v>1190</v>
      </c>
      <c r="C1192" s="18" t="s">
        <v>11383</v>
      </c>
      <c r="D1192" s="76" t="s">
        <v>268</v>
      </c>
      <c r="E1192" s="76" t="str">
        <f>VLOOKUP($D1192,'Master Partnumber'!$C:$E,3,FALSE)</f>
        <v>F0406</v>
      </c>
      <c r="F1192" s="76" t="str">
        <f>VLOOKUP($D1192,'Master Partnumber'!$C:$E,2,FALSE)</f>
        <v>SHAFT,GUIDE,CR</v>
      </c>
      <c r="G1192" s="37">
        <v>100</v>
      </c>
      <c r="H1192" s="76" t="s">
        <v>7782</v>
      </c>
      <c r="I1192" s="76" t="s">
        <v>532</v>
      </c>
      <c r="J1192" s="27" t="s">
        <v>12817</v>
      </c>
    </row>
    <row r="1193" spans="2:10" hidden="1" x14ac:dyDescent="0.35">
      <c r="B1193" s="76">
        <v>1191</v>
      </c>
      <c r="C1193" s="18" t="s">
        <v>11383</v>
      </c>
      <c r="D1193" s="18" t="s">
        <v>268</v>
      </c>
      <c r="E1193" s="76" t="str">
        <f>VLOOKUP($D1193,'Master Partnumber'!$C:$E,3,FALSE)</f>
        <v>F0406</v>
      </c>
      <c r="F1193" s="76" t="str">
        <f>VLOOKUP($D1193,'Master Partnumber'!$C:$E,2,FALSE)</f>
        <v>SHAFT,GUIDE,CR</v>
      </c>
      <c r="G1193" s="37">
        <v>100</v>
      </c>
      <c r="H1193" s="76" t="s">
        <v>7782</v>
      </c>
      <c r="I1193" s="76" t="s">
        <v>532</v>
      </c>
      <c r="J1193" s="27" t="s">
        <v>12817</v>
      </c>
    </row>
    <row r="1194" spans="2:10" hidden="1" x14ac:dyDescent="0.35">
      <c r="B1194" s="76">
        <v>1192</v>
      </c>
      <c r="C1194" s="18" t="s">
        <v>11383</v>
      </c>
      <c r="D1194" s="76" t="s">
        <v>268</v>
      </c>
      <c r="E1194" s="76" t="str">
        <f>VLOOKUP($D1194,'Master Partnumber'!$C:$E,3,FALSE)</f>
        <v>F0406</v>
      </c>
      <c r="F1194" s="76" t="str">
        <f>VLOOKUP($D1194,'Master Partnumber'!$C:$E,2,FALSE)</f>
        <v>SHAFT,GUIDE,CR</v>
      </c>
      <c r="G1194" s="37">
        <v>100</v>
      </c>
      <c r="H1194" s="76" t="s">
        <v>7782</v>
      </c>
      <c r="I1194" s="76" t="s">
        <v>532</v>
      </c>
      <c r="J1194" s="27" t="s">
        <v>12817</v>
      </c>
    </row>
    <row r="1195" spans="2:10" hidden="1" x14ac:dyDescent="0.35">
      <c r="B1195" s="76">
        <v>1193</v>
      </c>
      <c r="C1195" s="18" t="s">
        <v>11383</v>
      </c>
      <c r="D1195" s="18" t="s">
        <v>268</v>
      </c>
      <c r="E1195" s="76" t="str">
        <f>VLOOKUP($D1195,'Master Partnumber'!$C:$E,3,FALSE)</f>
        <v>F0406</v>
      </c>
      <c r="F1195" s="76" t="str">
        <f>VLOOKUP($D1195,'Master Partnumber'!$C:$E,2,FALSE)</f>
        <v>SHAFT,GUIDE,CR</v>
      </c>
      <c r="G1195" s="37">
        <v>100</v>
      </c>
      <c r="H1195" s="76" t="s">
        <v>7782</v>
      </c>
      <c r="I1195" s="76" t="s">
        <v>532</v>
      </c>
      <c r="J1195" s="27" t="s">
        <v>12817</v>
      </c>
    </row>
    <row r="1196" spans="2:10" hidden="1" x14ac:dyDescent="0.35">
      <c r="B1196" s="76">
        <v>1194</v>
      </c>
      <c r="C1196" s="18" t="s">
        <v>11383</v>
      </c>
      <c r="D1196" s="76" t="s">
        <v>268</v>
      </c>
      <c r="E1196" s="76" t="str">
        <f>VLOOKUP($D1196,'Master Partnumber'!$C:$E,3,FALSE)</f>
        <v>F0406</v>
      </c>
      <c r="F1196" s="76" t="str">
        <f>VLOOKUP($D1196,'Master Partnumber'!$C:$E,2,FALSE)</f>
        <v>SHAFT,GUIDE,CR</v>
      </c>
      <c r="G1196" s="37">
        <v>100</v>
      </c>
      <c r="H1196" s="76" t="s">
        <v>7782</v>
      </c>
      <c r="I1196" s="76" t="s">
        <v>532</v>
      </c>
      <c r="J1196" s="27" t="s">
        <v>12817</v>
      </c>
    </row>
    <row r="1197" spans="2:10" hidden="1" x14ac:dyDescent="0.35">
      <c r="B1197" s="76">
        <v>1195</v>
      </c>
      <c r="C1197" s="18" t="s">
        <v>11383</v>
      </c>
      <c r="D1197" s="18" t="s">
        <v>268</v>
      </c>
      <c r="E1197" s="76" t="str">
        <f>VLOOKUP($D1197,'Master Partnumber'!$C:$E,3,FALSE)</f>
        <v>F0406</v>
      </c>
      <c r="F1197" s="76" t="str">
        <f>VLOOKUP($D1197,'Master Partnumber'!$C:$E,2,FALSE)</f>
        <v>SHAFT,GUIDE,CR</v>
      </c>
      <c r="G1197" s="37">
        <v>100</v>
      </c>
      <c r="H1197" s="76" t="s">
        <v>7782</v>
      </c>
      <c r="I1197" s="76" t="s">
        <v>532</v>
      </c>
      <c r="J1197" s="27" t="s">
        <v>12817</v>
      </c>
    </row>
    <row r="1198" spans="2:10" hidden="1" x14ac:dyDescent="0.35">
      <c r="B1198" s="76">
        <v>1196</v>
      </c>
      <c r="C1198" s="18" t="s">
        <v>11383</v>
      </c>
      <c r="D1198" s="76" t="s">
        <v>268</v>
      </c>
      <c r="E1198" s="76" t="str">
        <f>VLOOKUP($D1198,'Master Partnumber'!$C:$E,3,FALSE)</f>
        <v>F0406</v>
      </c>
      <c r="F1198" s="76" t="str">
        <f>VLOOKUP($D1198,'Master Partnumber'!$C:$E,2,FALSE)</f>
        <v>SHAFT,GUIDE,CR</v>
      </c>
      <c r="G1198" s="37">
        <v>100</v>
      </c>
      <c r="H1198" s="76" t="s">
        <v>7782</v>
      </c>
      <c r="I1198" s="76" t="s">
        <v>532</v>
      </c>
      <c r="J1198" s="27" t="s">
        <v>12817</v>
      </c>
    </row>
    <row r="1199" spans="2:10" hidden="1" x14ac:dyDescent="0.35">
      <c r="B1199" s="76">
        <v>1197</v>
      </c>
      <c r="C1199" s="18" t="s">
        <v>11383</v>
      </c>
      <c r="D1199" s="18" t="s">
        <v>268</v>
      </c>
      <c r="E1199" s="76" t="str">
        <f>VLOOKUP($D1199,'Master Partnumber'!$C:$E,3,FALSE)</f>
        <v>F0406</v>
      </c>
      <c r="F1199" s="76" t="str">
        <f>VLOOKUP($D1199,'Master Partnumber'!$C:$E,2,FALSE)</f>
        <v>SHAFT,GUIDE,CR</v>
      </c>
      <c r="G1199" s="37">
        <v>100</v>
      </c>
      <c r="H1199" s="76" t="s">
        <v>7782</v>
      </c>
      <c r="I1199" s="76" t="s">
        <v>532</v>
      </c>
      <c r="J1199" s="27" t="s">
        <v>12817</v>
      </c>
    </row>
    <row r="1200" spans="2:10" hidden="1" x14ac:dyDescent="0.35">
      <c r="B1200" s="76">
        <v>1198</v>
      </c>
      <c r="C1200" s="18" t="s">
        <v>11383</v>
      </c>
      <c r="D1200" s="76" t="s">
        <v>268</v>
      </c>
      <c r="E1200" s="76" t="str">
        <f>VLOOKUP($D1200,'Master Partnumber'!$C:$E,3,FALSE)</f>
        <v>F0406</v>
      </c>
      <c r="F1200" s="76" t="str">
        <f>VLOOKUP($D1200,'Master Partnumber'!$C:$E,2,FALSE)</f>
        <v>SHAFT,GUIDE,CR</v>
      </c>
      <c r="G1200" s="37">
        <v>100</v>
      </c>
      <c r="H1200" s="76" t="s">
        <v>7782</v>
      </c>
      <c r="I1200" s="76" t="s">
        <v>532</v>
      </c>
      <c r="J1200" s="27" t="s">
        <v>12817</v>
      </c>
    </row>
    <row r="1201" spans="2:10" hidden="1" x14ac:dyDescent="0.35">
      <c r="B1201" s="76">
        <v>1199</v>
      </c>
      <c r="C1201" s="18" t="s">
        <v>11383</v>
      </c>
      <c r="D1201" s="18" t="s">
        <v>268</v>
      </c>
      <c r="E1201" s="76" t="str">
        <f>VLOOKUP($D1201,'Master Partnumber'!$C:$E,3,FALSE)</f>
        <v>F0406</v>
      </c>
      <c r="F1201" s="76" t="str">
        <f>VLOOKUP($D1201,'Master Partnumber'!$C:$E,2,FALSE)</f>
        <v>SHAFT,GUIDE,CR</v>
      </c>
      <c r="G1201" s="37">
        <v>100</v>
      </c>
      <c r="H1201" s="76" t="s">
        <v>7782</v>
      </c>
      <c r="I1201" s="76" t="s">
        <v>532</v>
      </c>
      <c r="J1201" s="27" t="s">
        <v>12817</v>
      </c>
    </row>
    <row r="1202" spans="2:10" hidden="1" x14ac:dyDescent="0.35">
      <c r="B1202" s="76">
        <v>1200</v>
      </c>
      <c r="C1202" s="18" t="s">
        <v>11383</v>
      </c>
      <c r="D1202" s="76" t="s">
        <v>268</v>
      </c>
      <c r="E1202" s="76" t="str">
        <f>VLOOKUP($D1202,'Master Partnumber'!$C:$E,3,FALSE)</f>
        <v>F0406</v>
      </c>
      <c r="F1202" s="76" t="str">
        <f>VLOOKUP($D1202,'Master Partnumber'!$C:$E,2,FALSE)</f>
        <v>SHAFT,GUIDE,CR</v>
      </c>
      <c r="G1202" s="37">
        <v>100</v>
      </c>
      <c r="H1202" s="76" t="s">
        <v>7782</v>
      </c>
      <c r="I1202" s="76" t="s">
        <v>532</v>
      </c>
      <c r="J1202" s="27" t="s">
        <v>12817</v>
      </c>
    </row>
    <row r="1203" spans="2:10" hidden="1" x14ac:dyDescent="0.35">
      <c r="B1203" s="76">
        <v>1201</v>
      </c>
      <c r="C1203" s="18" t="s">
        <v>11383</v>
      </c>
      <c r="D1203" s="18" t="s">
        <v>268</v>
      </c>
      <c r="E1203" s="76" t="str">
        <f>VLOOKUP($D1203,'Master Partnumber'!$C:$E,3,FALSE)</f>
        <v>F0406</v>
      </c>
      <c r="F1203" s="76" t="str">
        <f>VLOOKUP($D1203,'Master Partnumber'!$C:$E,2,FALSE)</f>
        <v>SHAFT,GUIDE,CR</v>
      </c>
      <c r="G1203" s="37">
        <v>100</v>
      </c>
      <c r="H1203" s="76" t="s">
        <v>7782</v>
      </c>
      <c r="I1203" s="76" t="s">
        <v>532</v>
      </c>
      <c r="J1203" s="27" t="s">
        <v>12817</v>
      </c>
    </row>
    <row r="1204" spans="2:10" hidden="1" x14ac:dyDescent="0.35">
      <c r="B1204" s="76">
        <v>1202</v>
      </c>
      <c r="C1204" s="18" t="s">
        <v>11383</v>
      </c>
      <c r="D1204" s="76" t="s">
        <v>268</v>
      </c>
      <c r="E1204" s="76" t="str">
        <f>VLOOKUP($D1204,'Master Partnumber'!$C:$E,3,FALSE)</f>
        <v>F0406</v>
      </c>
      <c r="F1204" s="76" t="str">
        <f>VLOOKUP($D1204,'Master Partnumber'!$C:$E,2,FALSE)</f>
        <v>SHAFT,GUIDE,CR</v>
      </c>
      <c r="G1204" s="37">
        <v>100</v>
      </c>
      <c r="H1204" s="76" t="s">
        <v>7782</v>
      </c>
      <c r="I1204" s="76" t="s">
        <v>532</v>
      </c>
      <c r="J1204" s="27" t="s">
        <v>12817</v>
      </c>
    </row>
    <row r="1205" spans="2:10" hidden="1" x14ac:dyDescent="0.35">
      <c r="B1205" s="76">
        <v>1203</v>
      </c>
      <c r="C1205" s="18" t="s">
        <v>11383</v>
      </c>
      <c r="D1205" s="18" t="s">
        <v>268</v>
      </c>
      <c r="E1205" s="76" t="str">
        <f>VLOOKUP($D1205,'Master Partnumber'!$C:$E,3,FALSE)</f>
        <v>F0406</v>
      </c>
      <c r="F1205" s="76" t="str">
        <f>VLOOKUP($D1205,'Master Partnumber'!$C:$E,2,FALSE)</f>
        <v>SHAFT,GUIDE,CR</v>
      </c>
      <c r="G1205" s="37">
        <v>100</v>
      </c>
      <c r="H1205" s="76" t="s">
        <v>7782</v>
      </c>
      <c r="I1205" s="76" t="s">
        <v>532</v>
      </c>
      <c r="J1205" s="27" t="s">
        <v>12817</v>
      </c>
    </row>
    <row r="1206" spans="2:10" hidden="1" x14ac:dyDescent="0.35">
      <c r="B1206" s="76">
        <v>1204</v>
      </c>
      <c r="C1206" s="18" t="s">
        <v>11383</v>
      </c>
      <c r="D1206" s="76" t="s">
        <v>268</v>
      </c>
      <c r="E1206" s="76" t="str">
        <f>VLOOKUP($D1206,'Master Partnumber'!$C:$E,3,FALSE)</f>
        <v>F0406</v>
      </c>
      <c r="F1206" s="76" t="str">
        <f>VLOOKUP($D1206,'Master Partnumber'!$C:$E,2,FALSE)</f>
        <v>SHAFT,GUIDE,CR</v>
      </c>
      <c r="G1206" s="37">
        <v>100</v>
      </c>
      <c r="H1206" s="76" t="s">
        <v>7782</v>
      </c>
      <c r="I1206" s="76" t="s">
        <v>532</v>
      </c>
      <c r="J1206" s="27" t="s">
        <v>12817</v>
      </c>
    </row>
    <row r="1207" spans="2:10" hidden="1" x14ac:dyDescent="0.35">
      <c r="B1207" s="76">
        <v>1205</v>
      </c>
      <c r="C1207" s="18" t="s">
        <v>11383</v>
      </c>
      <c r="D1207" s="18" t="s">
        <v>11483</v>
      </c>
      <c r="E1207" s="76" t="str">
        <f>VLOOKUP($D1207,'Master Partnumber'!$C:$E,3,FALSE)</f>
        <v>F1518</v>
      </c>
      <c r="F1207" s="76" t="str">
        <f>VLOOKUP($D1207,'Master Partnumber'!$C:$E,2,FALSE)</f>
        <v>SHAFT,RESIST,DUP</v>
      </c>
      <c r="G1207" s="37">
        <v>100</v>
      </c>
      <c r="H1207" s="76" t="s">
        <v>7782</v>
      </c>
      <c r="I1207" s="76" t="s">
        <v>532</v>
      </c>
      <c r="J1207" s="27" t="s">
        <v>12817</v>
      </c>
    </row>
    <row r="1208" spans="2:10" hidden="1" x14ac:dyDescent="0.35">
      <c r="B1208" s="76">
        <v>1206</v>
      </c>
      <c r="C1208" s="18" t="s">
        <v>11383</v>
      </c>
      <c r="D1208" s="76" t="s">
        <v>11483</v>
      </c>
      <c r="E1208" s="76" t="str">
        <f>VLOOKUP($D1208,'Master Partnumber'!$C:$E,3,FALSE)</f>
        <v>F1518</v>
      </c>
      <c r="F1208" s="76" t="str">
        <f>VLOOKUP($D1208,'Master Partnumber'!$C:$E,2,FALSE)</f>
        <v>SHAFT,RESIST,DUP</v>
      </c>
      <c r="G1208" s="37">
        <v>100</v>
      </c>
      <c r="H1208" s="76" t="s">
        <v>7782</v>
      </c>
      <c r="I1208" s="76" t="s">
        <v>532</v>
      </c>
      <c r="J1208" s="27" t="s">
        <v>12817</v>
      </c>
    </row>
    <row r="1209" spans="2:10" hidden="1" x14ac:dyDescent="0.35">
      <c r="B1209" s="76">
        <v>1207</v>
      </c>
      <c r="C1209" s="18" t="s">
        <v>11383</v>
      </c>
      <c r="D1209" s="18" t="s">
        <v>51</v>
      </c>
      <c r="E1209" s="76" t="str">
        <f>VLOOKUP($D1209,'Master Partnumber'!$C:$E,3,FALSE)</f>
        <v>F0892</v>
      </c>
      <c r="F1209" s="76" t="str">
        <f>VLOOKUP($D1209,'Master Partnumber'!$C:$E,2,FALSE)</f>
        <v>SHAFT,CR,GUIDE</v>
      </c>
      <c r="G1209" s="37">
        <v>100</v>
      </c>
      <c r="H1209" s="76" t="s">
        <v>7782</v>
      </c>
      <c r="I1209" s="76" t="s">
        <v>532</v>
      </c>
      <c r="J1209" s="27" t="s">
        <v>12817</v>
      </c>
    </row>
    <row r="1210" spans="2:10" hidden="1" x14ac:dyDescent="0.35">
      <c r="B1210" s="76">
        <v>1208</v>
      </c>
      <c r="C1210" s="18" t="s">
        <v>11383</v>
      </c>
      <c r="D1210" s="76" t="s">
        <v>51</v>
      </c>
      <c r="E1210" s="76" t="str">
        <f>VLOOKUP($D1210,'Master Partnumber'!$C:$E,3,FALSE)</f>
        <v>F0892</v>
      </c>
      <c r="F1210" s="76" t="str">
        <f>VLOOKUP($D1210,'Master Partnumber'!$C:$E,2,FALSE)</f>
        <v>SHAFT,CR,GUIDE</v>
      </c>
      <c r="G1210" s="37">
        <v>100</v>
      </c>
      <c r="H1210" s="76" t="s">
        <v>7782</v>
      </c>
      <c r="I1210" s="76" t="s">
        <v>532</v>
      </c>
      <c r="J1210" s="27" t="s">
        <v>12817</v>
      </c>
    </row>
    <row r="1211" spans="2:10" hidden="1" x14ac:dyDescent="0.35">
      <c r="B1211" s="76">
        <v>1209</v>
      </c>
      <c r="C1211" s="18" t="s">
        <v>11383</v>
      </c>
      <c r="D1211" s="18" t="s">
        <v>51</v>
      </c>
      <c r="E1211" s="76" t="str">
        <f>VLOOKUP($D1211,'Master Partnumber'!$C:$E,3,FALSE)</f>
        <v>F0892</v>
      </c>
      <c r="F1211" s="76" t="str">
        <f>VLOOKUP($D1211,'Master Partnumber'!$C:$E,2,FALSE)</f>
        <v>SHAFT,CR,GUIDE</v>
      </c>
      <c r="G1211" s="37">
        <v>100</v>
      </c>
      <c r="H1211" s="76" t="s">
        <v>7782</v>
      </c>
      <c r="I1211" s="76" t="s">
        <v>532</v>
      </c>
      <c r="J1211" s="27" t="s">
        <v>12817</v>
      </c>
    </row>
    <row r="1212" spans="2:10" hidden="1" x14ac:dyDescent="0.35">
      <c r="B1212" s="76">
        <v>1210</v>
      </c>
      <c r="C1212" s="18" t="s">
        <v>11383</v>
      </c>
      <c r="D1212" s="76" t="s">
        <v>51</v>
      </c>
      <c r="E1212" s="76" t="str">
        <f>VLOOKUP($D1212,'Master Partnumber'!$C:$E,3,FALSE)</f>
        <v>F0892</v>
      </c>
      <c r="F1212" s="76" t="str">
        <f>VLOOKUP($D1212,'Master Partnumber'!$C:$E,2,FALSE)</f>
        <v>SHAFT,CR,GUIDE</v>
      </c>
      <c r="G1212" s="37">
        <v>100</v>
      </c>
      <c r="H1212" s="76" t="s">
        <v>7782</v>
      </c>
      <c r="I1212" s="76" t="s">
        <v>532</v>
      </c>
      <c r="J1212" s="27" t="s">
        <v>12817</v>
      </c>
    </row>
    <row r="1213" spans="2:10" hidden="1" x14ac:dyDescent="0.35">
      <c r="B1213" s="76">
        <v>1211</v>
      </c>
      <c r="C1213" s="18" t="s">
        <v>11383</v>
      </c>
      <c r="D1213" s="18" t="s">
        <v>51</v>
      </c>
      <c r="E1213" s="76" t="str">
        <f>VLOOKUP($D1213,'Master Partnumber'!$C:$E,3,FALSE)</f>
        <v>F0892</v>
      </c>
      <c r="F1213" s="76" t="str">
        <f>VLOOKUP($D1213,'Master Partnumber'!$C:$E,2,FALSE)</f>
        <v>SHAFT,CR,GUIDE</v>
      </c>
      <c r="G1213" s="37">
        <v>100</v>
      </c>
      <c r="H1213" s="76" t="s">
        <v>7782</v>
      </c>
      <c r="I1213" s="76" t="s">
        <v>532</v>
      </c>
      <c r="J1213" s="27" t="s">
        <v>12817</v>
      </c>
    </row>
    <row r="1214" spans="2:10" hidden="1" x14ac:dyDescent="0.35">
      <c r="B1214" s="76">
        <v>1212</v>
      </c>
      <c r="C1214" s="18" t="s">
        <v>11383</v>
      </c>
      <c r="D1214" s="76" t="s">
        <v>51</v>
      </c>
      <c r="E1214" s="76" t="str">
        <f>VLOOKUP($D1214,'Master Partnumber'!$C:$E,3,FALSE)</f>
        <v>F0892</v>
      </c>
      <c r="F1214" s="76" t="str">
        <f>VLOOKUP($D1214,'Master Partnumber'!$C:$E,2,FALSE)</f>
        <v>SHAFT,CR,GUIDE</v>
      </c>
      <c r="G1214" s="37">
        <v>100</v>
      </c>
      <c r="H1214" s="76" t="s">
        <v>7782</v>
      </c>
      <c r="I1214" s="76" t="s">
        <v>532</v>
      </c>
      <c r="J1214" s="27" t="s">
        <v>12817</v>
      </c>
    </row>
    <row r="1215" spans="2:10" hidden="1" x14ac:dyDescent="0.35">
      <c r="B1215" s="76">
        <v>1213</v>
      </c>
      <c r="C1215" s="18" t="s">
        <v>11383</v>
      </c>
      <c r="D1215" s="18" t="s">
        <v>51</v>
      </c>
      <c r="E1215" s="76" t="str">
        <f>VLOOKUP($D1215,'Master Partnumber'!$C:$E,3,FALSE)</f>
        <v>F0892</v>
      </c>
      <c r="F1215" s="76" t="str">
        <f>VLOOKUP($D1215,'Master Partnumber'!$C:$E,2,FALSE)</f>
        <v>SHAFT,CR,GUIDE</v>
      </c>
      <c r="G1215" s="37">
        <v>100</v>
      </c>
      <c r="H1215" s="76" t="s">
        <v>7782</v>
      </c>
      <c r="I1215" s="76" t="s">
        <v>532</v>
      </c>
      <c r="J1215" s="27" t="s">
        <v>12817</v>
      </c>
    </row>
    <row r="1216" spans="2:10" hidden="1" x14ac:dyDescent="0.35">
      <c r="B1216" s="76">
        <v>1214</v>
      </c>
      <c r="C1216" s="18" t="s">
        <v>11383</v>
      </c>
      <c r="D1216" s="76" t="s">
        <v>51</v>
      </c>
      <c r="E1216" s="76" t="str">
        <f>VLOOKUP($D1216,'Master Partnumber'!$C:$E,3,FALSE)</f>
        <v>F0892</v>
      </c>
      <c r="F1216" s="76" t="str">
        <f>VLOOKUP($D1216,'Master Partnumber'!$C:$E,2,FALSE)</f>
        <v>SHAFT,CR,GUIDE</v>
      </c>
      <c r="G1216" s="37">
        <v>100</v>
      </c>
      <c r="H1216" s="76" t="s">
        <v>7782</v>
      </c>
      <c r="I1216" s="76" t="s">
        <v>532</v>
      </c>
      <c r="J1216" s="27" t="s">
        <v>12817</v>
      </c>
    </row>
    <row r="1217" spans="2:10" hidden="1" x14ac:dyDescent="0.35">
      <c r="B1217" s="76">
        <v>1215</v>
      </c>
      <c r="C1217" s="18" t="s">
        <v>11383</v>
      </c>
      <c r="D1217" s="18" t="s">
        <v>82</v>
      </c>
      <c r="E1217" s="76" t="str">
        <f>VLOOKUP($D1217,'Master Partnumber'!$C:$E,3,FALSE)</f>
        <v>F0142</v>
      </c>
      <c r="F1217" s="76" t="str">
        <f>VLOOKUP($D1217,'Master Partnumber'!$C:$E,2,FALSE)</f>
        <v>SHAFT CR GUIDE B</v>
      </c>
      <c r="G1217" s="37">
        <v>100</v>
      </c>
      <c r="H1217" s="76" t="s">
        <v>7782</v>
      </c>
      <c r="I1217" s="76" t="s">
        <v>532</v>
      </c>
      <c r="J1217" s="27" t="s">
        <v>12817</v>
      </c>
    </row>
    <row r="1218" spans="2:10" hidden="1" x14ac:dyDescent="0.35">
      <c r="B1218" s="76">
        <v>1216</v>
      </c>
      <c r="C1218" s="18" t="s">
        <v>11383</v>
      </c>
      <c r="D1218" s="76" t="s">
        <v>82</v>
      </c>
      <c r="E1218" s="76" t="str">
        <f>VLOOKUP($D1218,'Master Partnumber'!$C:$E,3,FALSE)</f>
        <v>F0142</v>
      </c>
      <c r="F1218" s="76" t="str">
        <f>VLOOKUP($D1218,'Master Partnumber'!$C:$E,2,FALSE)</f>
        <v>SHAFT CR GUIDE B</v>
      </c>
      <c r="G1218" s="37">
        <v>100</v>
      </c>
      <c r="H1218" s="76" t="s">
        <v>7782</v>
      </c>
      <c r="I1218" s="76" t="s">
        <v>532</v>
      </c>
      <c r="J1218" s="27" t="s">
        <v>12817</v>
      </c>
    </row>
    <row r="1219" spans="2:10" hidden="1" x14ac:dyDescent="0.35">
      <c r="B1219" s="76">
        <v>1217</v>
      </c>
      <c r="C1219" s="18" t="s">
        <v>11383</v>
      </c>
      <c r="D1219" s="18" t="s">
        <v>82</v>
      </c>
      <c r="E1219" s="76" t="str">
        <f>VLOOKUP($D1219,'Master Partnumber'!$C:$E,3,FALSE)</f>
        <v>F0142</v>
      </c>
      <c r="F1219" s="76" t="str">
        <f>VLOOKUP($D1219,'Master Partnumber'!$C:$E,2,FALSE)</f>
        <v>SHAFT CR GUIDE B</v>
      </c>
      <c r="G1219" s="37">
        <v>100</v>
      </c>
      <c r="H1219" s="76" t="s">
        <v>7782</v>
      </c>
      <c r="I1219" s="76" t="s">
        <v>532</v>
      </c>
      <c r="J1219" s="27" t="s">
        <v>12817</v>
      </c>
    </row>
    <row r="1220" spans="2:10" hidden="1" x14ac:dyDescent="0.35">
      <c r="B1220" s="76">
        <v>1218</v>
      </c>
      <c r="C1220" s="18" t="s">
        <v>11383</v>
      </c>
      <c r="D1220" s="76" t="s">
        <v>82</v>
      </c>
      <c r="E1220" s="76" t="str">
        <f>VLOOKUP($D1220,'Master Partnumber'!$C:$E,3,FALSE)</f>
        <v>F0142</v>
      </c>
      <c r="F1220" s="76" t="str">
        <f>VLOOKUP($D1220,'Master Partnumber'!$C:$E,2,FALSE)</f>
        <v>SHAFT CR GUIDE B</v>
      </c>
      <c r="G1220" s="37">
        <v>100</v>
      </c>
      <c r="H1220" s="76" t="s">
        <v>7782</v>
      </c>
      <c r="I1220" s="76" t="s">
        <v>532</v>
      </c>
      <c r="J1220" s="27" t="s">
        <v>12817</v>
      </c>
    </row>
    <row r="1221" spans="2:10" hidden="1" x14ac:dyDescent="0.35">
      <c r="B1221" s="76">
        <v>1219</v>
      </c>
      <c r="C1221" s="18" t="s">
        <v>11383</v>
      </c>
      <c r="D1221" s="18" t="s">
        <v>82</v>
      </c>
      <c r="E1221" s="76" t="str">
        <f>VLOOKUP($D1221,'Master Partnumber'!$C:$E,3,FALSE)</f>
        <v>F0142</v>
      </c>
      <c r="F1221" s="76" t="str">
        <f>VLOOKUP($D1221,'Master Partnumber'!$C:$E,2,FALSE)</f>
        <v>SHAFT CR GUIDE B</v>
      </c>
      <c r="G1221" s="37">
        <v>100</v>
      </c>
      <c r="H1221" s="76" t="s">
        <v>7782</v>
      </c>
      <c r="I1221" s="76" t="s">
        <v>532</v>
      </c>
      <c r="J1221" s="27" t="s">
        <v>12817</v>
      </c>
    </row>
    <row r="1222" spans="2:10" hidden="1" x14ac:dyDescent="0.35">
      <c r="B1222" s="76">
        <v>1220</v>
      </c>
      <c r="C1222" s="18" t="s">
        <v>11383</v>
      </c>
      <c r="D1222" s="76" t="s">
        <v>82</v>
      </c>
      <c r="E1222" s="76" t="str">
        <f>VLOOKUP($D1222,'Master Partnumber'!$C:$E,3,FALSE)</f>
        <v>F0142</v>
      </c>
      <c r="F1222" s="76" t="str">
        <f>VLOOKUP($D1222,'Master Partnumber'!$C:$E,2,FALSE)</f>
        <v>SHAFT CR GUIDE B</v>
      </c>
      <c r="G1222" s="37">
        <v>100</v>
      </c>
      <c r="H1222" s="76" t="s">
        <v>7782</v>
      </c>
      <c r="I1222" s="76" t="s">
        <v>532</v>
      </c>
      <c r="J1222" s="27" t="s">
        <v>12817</v>
      </c>
    </row>
    <row r="1223" spans="2:10" hidden="1" x14ac:dyDescent="0.35">
      <c r="B1223" s="76">
        <v>1221</v>
      </c>
      <c r="C1223" s="18" t="s">
        <v>11383</v>
      </c>
      <c r="D1223" s="18" t="s">
        <v>82</v>
      </c>
      <c r="E1223" s="76" t="str">
        <f>VLOOKUP($D1223,'Master Partnumber'!$C:$E,3,FALSE)</f>
        <v>F0142</v>
      </c>
      <c r="F1223" s="76" t="str">
        <f>VLOOKUP($D1223,'Master Partnumber'!$C:$E,2,FALSE)</f>
        <v>SHAFT CR GUIDE B</v>
      </c>
      <c r="G1223" s="37">
        <v>100</v>
      </c>
      <c r="H1223" s="76" t="s">
        <v>7782</v>
      </c>
      <c r="I1223" s="76" t="s">
        <v>532</v>
      </c>
      <c r="J1223" s="27" t="s">
        <v>12817</v>
      </c>
    </row>
    <row r="1224" spans="2:10" hidden="1" x14ac:dyDescent="0.35">
      <c r="B1224" s="76">
        <v>1222</v>
      </c>
      <c r="C1224" s="18" t="s">
        <v>11383</v>
      </c>
      <c r="D1224" s="76" t="s">
        <v>82</v>
      </c>
      <c r="E1224" s="76" t="str">
        <f>VLOOKUP($D1224,'Master Partnumber'!$C:$E,3,FALSE)</f>
        <v>F0142</v>
      </c>
      <c r="F1224" s="76" t="str">
        <f>VLOOKUP($D1224,'Master Partnumber'!$C:$E,2,FALSE)</f>
        <v>SHAFT CR GUIDE B</v>
      </c>
      <c r="G1224" s="37">
        <v>100</v>
      </c>
      <c r="H1224" s="76" t="s">
        <v>7782</v>
      </c>
      <c r="I1224" s="76" t="s">
        <v>532</v>
      </c>
      <c r="J1224" s="27" t="s">
        <v>12817</v>
      </c>
    </row>
    <row r="1225" spans="2:10" hidden="1" x14ac:dyDescent="0.35">
      <c r="B1225" s="76">
        <v>1223</v>
      </c>
      <c r="C1225" s="18" t="s">
        <v>11383</v>
      </c>
      <c r="D1225" s="18" t="s">
        <v>82</v>
      </c>
      <c r="E1225" s="76" t="str">
        <f>VLOOKUP($D1225,'Master Partnumber'!$C:$E,3,FALSE)</f>
        <v>F0142</v>
      </c>
      <c r="F1225" s="76" t="str">
        <f>VLOOKUP($D1225,'Master Partnumber'!$C:$E,2,FALSE)</f>
        <v>SHAFT CR GUIDE B</v>
      </c>
      <c r="G1225" s="37">
        <v>100</v>
      </c>
      <c r="H1225" s="76" t="s">
        <v>7782</v>
      </c>
      <c r="I1225" s="76" t="s">
        <v>532</v>
      </c>
      <c r="J1225" s="27" t="s">
        <v>12817</v>
      </c>
    </row>
    <row r="1226" spans="2:10" hidden="1" x14ac:dyDescent="0.35">
      <c r="B1226" s="76">
        <v>1224</v>
      </c>
      <c r="C1226" s="18" t="s">
        <v>11383</v>
      </c>
      <c r="D1226" s="76" t="s">
        <v>51</v>
      </c>
      <c r="E1226" s="76" t="str">
        <f>VLOOKUP($D1226,'Master Partnumber'!$C:$E,3,FALSE)</f>
        <v>F0892</v>
      </c>
      <c r="F1226" s="76" t="str">
        <f>VLOOKUP($D1226,'Master Partnumber'!$C:$E,2,FALSE)</f>
        <v>SHAFT,CR,GUIDE</v>
      </c>
      <c r="G1226" s="37">
        <v>100</v>
      </c>
      <c r="H1226" s="76" t="s">
        <v>7782</v>
      </c>
      <c r="I1226" s="76" t="s">
        <v>532</v>
      </c>
      <c r="J1226" s="27" t="s">
        <v>12817</v>
      </c>
    </row>
    <row r="1227" spans="2:10" hidden="1" x14ac:dyDescent="0.35">
      <c r="B1227" s="76">
        <v>1225</v>
      </c>
      <c r="C1227" s="18" t="s">
        <v>11383</v>
      </c>
      <c r="D1227" s="18" t="s">
        <v>51</v>
      </c>
      <c r="E1227" s="76" t="str">
        <f>VLOOKUP($D1227,'Master Partnumber'!$C:$E,3,FALSE)</f>
        <v>F0892</v>
      </c>
      <c r="F1227" s="76" t="str">
        <f>VLOOKUP($D1227,'Master Partnumber'!$C:$E,2,FALSE)</f>
        <v>SHAFT,CR,GUIDE</v>
      </c>
      <c r="G1227" s="37">
        <v>100</v>
      </c>
      <c r="H1227" s="76" t="s">
        <v>7782</v>
      </c>
      <c r="I1227" s="76" t="s">
        <v>532</v>
      </c>
      <c r="J1227" s="27" t="s">
        <v>12817</v>
      </c>
    </row>
    <row r="1228" spans="2:10" hidden="1" x14ac:dyDescent="0.35">
      <c r="B1228" s="76">
        <v>1226</v>
      </c>
      <c r="C1228" s="18" t="s">
        <v>11383</v>
      </c>
      <c r="D1228" s="76" t="s">
        <v>51</v>
      </c>
      <c r="E1228" s="76" t="str">
        <f>VLOOKUP($D1228,'Master Partnumber'!$C:$E,3,FALSE)</f>
        <v>F0892</v>
      </c>
      <c r="F1228" s="76" t="str">
        <f>VLOOKUP($D1228,'Master Partnumber'!$C:$E,2,FALSE)</f>
        <v>SHAFT,CR,GUIDE</v>
      </c>
      <c r="G1228" s="37">
        <v>100</v>
      </c>
      <c r="H1228" s="76" t="s">
        <v>7782</v>
      </c>
      <c r="I1228" s="76" t="s">
        <v>532</v>
      </c>
      <c r="J1228" s="27" t="s">
        <v>12817</v>
      </c>
    </row>
    <row r="1229" spans="2:10" hidden="1" x14ac:dyDescent="0.35">
      <c r="B1229" s="76">
        <v>1227</v>
      </c>
      <c r="C1229" s="18" t="s">
        <v>11383</v>
      </c>
      <c r="D1229" s="18" t="s">
        <v>12324</v>
      </c>
      <c r="E1229" s="76" t="str">
        <f>VLOOKUP($D1229,'Master Partnumber'!$C:$E,3,FALSE)</f>
        <v>F1533</v>
      </c>
      <c r="F1229" s="76" t="str">
        <f>VLOOKUP($D1229,'Master Partnumber'!$C:$E,2,FALSE)</f>
        <v>SHAFT,PICK UP,ASF</v>
      </c>
      <c r="G1229" s="37">
        <v>200</v>
      </c>
      <c r="H1229" s="76" t="s">
        <v>7782</v>
      </c>
      <c r="I1229" s="76" t="s">
        <v>532</v>
      </c>
      <c r="J1229" s="27" t="s">
        <v>12817</v>
      </c>
    </row>
    <row r="1230" spans="2:10" hidden="1" x14ac:dyDescent="0.35">
      <c r="B1230" s="76">
        <v>1228</v>
      </c>
      <c r="C1230" s="18" t="s">
        <v>11383</v>
      </c>
      <c r="D1230" s="76" t="s">
        <v>12324</v>
      </c>
      <c r="E1230" s="76" t="str">
        <f>VLOOKUP($D1230,'Master Partnumber'!$C:$E,3,FALSE)</f>
        <v>F1533</v>
      </c>
      <c r="F1230" s="76" t="str">
        <f>VLOOKUP($D1230,'Master Partnumber'!$C:$E,2,FALSE)</f>
        <v>SHAFT,PICK UP,ASF</v>
      </c>
      <c r="G1230" s="37">
        <v>200</v>
      </c>
      <c r="H1230" s="76" t="s">
        <v>7782</v>
      </c>
      <c r="I1230" s="76" t="s">
        <v>532</v>
      </c>
      <c r="J1230" s="27" t="s">
        <v>12817</v>
      </c>
    </row>
    <row r="1231" spans="2:10" hidden="1" x14ac:dyDescent="0.35">
      <c r="B1231" s="76">
        <v>1229</v>
      </c>
      <c r="C1231" s="18" t="s">
        <v>11383</v>
      </c>
      <c r="D1231" s="18" t="s">
        <v>12324</v>
      </c>
      <c r="E1231" s="76" t="str">
        <f>VLOOKUP($D1231,'Master Partnumber'!$C:$E,3,FALSE)</f>
        <v>F1533</v>
      </c>
      <c r="F1231" s="76" t="str">
        <f>VLOOKUP($D1231,'Master Partnumber'!$C:$E,2,FALSE)</f>
        <v>SHAFT,PICK UP,ASF</v>
      </c>
      <c r="G1231" s="37">
        <v>200</v>
      </c>
      <c r="H1231" s="76" t="s">
        <v>7782</v>
      </c>
      <c r="I1231" s="76" t="s">
        <v>532</v>
      </c>
      <c r="J1231" s="27" t="s">
        <v>12817</v>
      </c>
    </row>
    <row r="1232" spans="2:10" hidden="1" x14ac:dyDescent="0.35">
      <c r="B1232" s="76">
        <v>1230</v>
      </c>
      <c r="C1232" s="18" t="s">
        <v>11383</v>
      </c>
      <c r="D1232" s="76" t="s">
        <v>8403</v>
      </c>
      <c r="E1232" s="76" t="str">
        <f>VLOOKUP($D1232,'Master Partnumber'!$C:$E,3,FALSE)</f>
        <v>F1258</v>
      </c>
      <c r="F1232" s="76" t="str">
        <f>VLOOKUP($D1232,'Master Partnumber'!$C:$E,2,FALSE)</f>
        <v>SHAFT,ROLLER,CHARGE,TENSION,REL,BU</v>
      </c>
      <c r="G1232" s="37">
        <v>200</v>
      </c>
      <c r="H1232" s="76" t="s">
        <v>7782</v>
      </c>
      <c r="I1232" s="76" t="s">
        <v>532</v>
      </c>
      <c r="J1232" s="27" t="s">
        <v>12817</v>
      </c>
    </row>
    <row r="1233" spans="2:10" hidden="1" x14ac:dyDescent="0.35">
      <c r="B1233" s="76">
        <v>1231</v>
      </c>
      <c r="C1233" s="18" t="s">
        <v>11383</v>
      </c>
      <c r="D1233" s="18" t="s">
        <v>8403</v>
      </c>
      <c r="E1233" s="76" t="str">
        <f>VLOOKUP($D1233,'Master Partnumber'!$C:$E,3,FALSE)</f>
        <v>F1258</v>
      </c>
      <c r="F1233" s="76" t="str">
        <f>VLOOKUP($D1233,'Master Partnumber'!$C:$E,2,FALSE)</f>
        <v>SHAFT,ROLLER,CHARGE,TENSION,REL,BU</v>
      </c>
      <c r="G1233" s="37">
        <v>200</v>
      </c>
      <c r="H1233" s="76" t="s">
        <v>7782</v>
      </c>
      <c r="I1233" s="76" t="s">
        <v>532</v>
      </c>
      <c r="J1233" s="27" t="s">
        <v>12817</v>
      </c>
    </row>
    <row r="1234" spans="2:10" hidden="1" x14ac:dyDescent="0.35">
      <c r="B1234" s="76">
        <v>1232</v>
      </c>
      <c r="C1234" s="18" t="s">
        <v>11383</v>
      </c>
      <c r="D1234" s="76" t="s">
        <v>8403</v>
      </c>
      <c r="E1234" s="76" t="str">
        <f>VLOOKUP($D1234,'Master Partnumber'!$C:$E,3,FALSE)</f>
        <v>F1258</v>
      </c>
      <c r="F1234" s="76" t="str">
        <f>VLOOKUP($D1234,'Master Partnumber'!$C:$E,2,FALSE)</f>
        <v>SHAFT,ROLLER,CHARGE,TENSION,REL,BU</v>
      </c>
      <c r="G1234" s="37">
        <v>200</v>
      </c>
      <c r="H1234" s="76" t="s">
        <v>7782</v>
      </c>
      <c r="I1234" s="76" t="s">
        <v>532</v>
      </c>
      <c r="J1234" s="27" t="s">
        <v>12817</v>
      </c>
    </row>
    <row r="1235" spans="2:10" hidden="1" x14ac:dyDescent="0.35">
      <c r="B1235" s="76">
        <v>1233</v>
      </c>
      <c r="C1235" s="18" t="s">
        <v>11383</v>
      </c>
      <c r="D1235" s="18" t="s">
        <v>8457</v>
      </c>
      <c r="E1235" s="76" t="str">
        <f>VLOOKUP($D1235,'Master Partnumber'!$C:$E,3,FALSE)</f>
        <v>F1291</v>
      </c>
      <c r="F1235" s="76" t="str">
        <f>VLOOKUP($D1235,'Master Partnumber'!$C:$E,2,FALSE)</f>
        <v>ROLLER,DRIVEN,WEB,CLEANER,BCL</v>
      </c>
      <c r="G1235" s="37">
        <v>50</v>
      </c>
      <c r="H1235" s="76" t="s">
        <v>7782</v>
      </c>
      <c r="I1235" s="76" t="s">
        <v>532</v>
      </c>
      <c r="J1235" s="27" t="s">
        <v>12817</v>
      </c>
    </row>
    <row r="1236" spans="2:10" hidden="1" x14ac:dyDescent="0.35">
      <c r="B1236" s="76">
        <v>1234</v>
      </c>
      <c r="C1236" s="18" t="s">
        <v>11383</v>
      </c>
      <c r="D1236" s="76" t="s">
        <v>8457</v>
      </c>
      <c r="E1236" s="76" t="str">
        <f>VLOOKUP($D1236,'Master Partnumber'!$C:$E,3,FALSE)</f>
        <v>F1291</v>
      </c>
      <c r="F1236" s="76" t="str">
        <f>VLOOKUP($D1236,'Master Partnumber'!$C:$E,2,FALSE)</f>
        <v>ROLLER,DRIVEN,WEB,CLEANER,BCL</v>
      </c>
      <c r="G1236" s="37">
        <v>50</v>
      </c>
      <c r="H1236" s="76" t="s">
        <v>7782</v>
      </c>
      <c r="I1236" s="76" t="s">
        <v>532</v>
      </c>
      <c r="J1236" s="27" t="s">
        <v>12817</v>
      </c>
    </row>
    <row r="1237" spans="2:10" hidden="1" x14ac:dyDescent="0.35">
      <c r="B1237" s="76">
        <v>1235</v>
      </c>
      <c r="C1237" s="18" t="s">
        <v>11383</v>
      </c>
      <c r="D1237" s="18" t="s">
        <v>8457</v>
      </c>
      <c r="E1237" s="76" t="str">
        <f>VLOOKUP($D1237,'Master Partnumber'!$C:$E,3,FALSE)</f>
        <v>F1291</v>
      </c>
      <c r="F1237" s="76" t="str">
        <f>VLOOKUP($D1237,'Master Partnumber'!$C:$E,2,FALSE)</f>
        <v>ROLLER,DRIVEN,WEB,CLEANER,BCL</v>
      </c>
      <c r="G1237" s="37">
        <v>50</v>
      </c>
      <c r="H1237" s="76" t="s">
        <v>7782</v>
      </c>
      <c r="I1237" s="76" t="s">
        <v>532</v>
      </c>
      <c r="J1237" s="27" t="s">
        <v>12817</v>
      </c>
    </row>
    <row r="1238" spans="2:10" hidden="1" x14ac:dyDescent="0.35">
      <c r="B1238" s="76">
        <v>1236</v>
      </c>
      <c r="C1238" s="18" t="s">
        <v>11383</v>
      </c>
      <c r="D1238" s="76" t="s">
        <v>88</v>
      </c>
      <c r="E1238" s="76" t="str">
        <f>VLOOKUP($D1238,'Master Partnumber'!$C:$E,3,FALSE)</f>
        <v>F0148</v>
      </c>
      <c r="F1238" s="76" t="str">
        <f>VLOOKUP($D1238,'Master Partnumber'!$C:$E,2,FALSE)</f>
        <v>SHAFT ROLLER FRONT DUP</v>
      </c>
      <c r="G1238" s="37">
        <v>150</v>
      </c>
      <c r="H1238" s="76" t="s">
        <v>7782</v>
      </c>
      <c r="I1238" s="76" t="s">
        <v>532</v>
      </c>
      <c r="J1238" s="27" t="s">
        <v>12817</v>
      </c>
    </row>
    <row r="1239" spans="2:10" hidden="1" x14ac:dyDescent="0.35">
      <c r="B1239" s="76">
        <v>1237</v>
      </c>
      <c r="C1239" s="18" t="s">
        <v>11383</v>
      </c>
      <c r="D1239" s="18" t="s">
        <v>88</v>
      </c>
      <c r="E1239" s="76" t="str">
        <f>VLOOKUP($D1239,'Master Partnumber'!$C:$E,3,FALSE)</f>
        <v>F0148</v>
      </c>
      <c r="F1239" s="76" t="str">
        <f>VLOOKUP($D1239,'Master Partnumber'!$C:$E,2,FALSE)</f>
        <v>SHAFT ROLLER FRONT DUP</v>
      </c>
      <c r="G1239" s="37">
        <v>150</v>
      </c>
      <c r="H1239" s="76" t="s">
        <v>7782</v>
      </c>
      <c r="I1239" s="76" t="s">
        <v>532</v>
      </c>
      <c r="J1239" s="27" t="s">
        <v>12817</v>
      </c>
    </row>
    <row r="1240" spans="2:10" hidden="1" x14ac:dyDescent="0.35">
      <c r="B1240" s="76">
        <v>1238</v>
      </c>
      <c r="C1240" s="18" t="s">
        <v>11383</v>
      </c>
      <c r="D1240" s="76" t="s">
        <v>88</v>
      </c>
      <c r="E1240" s="76" t="str">
        <f>VLOOKUP($D1240,'Master Partnumber'!$C:$E,3,FALSE)</f>
        <v>F0148</v>
      </c>
      <c r="F1240" s="76" t="str">
        <f>VLOOKUP($D1240,'Master Partnumber'!$C:$E,2,FALSE)</f>
        <v>SHAFT ROLLER FRONT DUP</v>
      </c>
      <c r="G1240" s="37">
        <v>150</v>
      </c>
      <c r="H1240" s="76" t="s">
        <v>7782</v>
      </c>
      <c r="I1240" s="76" t="s">
        <v>532</v>
      </c>
      <c r="J1240" s="27" t="s">
        <v>12817</v>
      </c>
    </row>
    <row r="1241" spans="2:10" hidden="1" x14ac:dyDescent="0.35">
      <c r="B1241" s="76">
        <v>1239</v>
      </c>
      <c r="C1241" s="18" t="s">
        <v>11383</v>
      </c>
      <c r="D1241" s="18" t="s">
        <v>88</v>
      </c>
      <c r="E1241" s="76" t="str">
        <f>VLOOKUP($D1241,'Master Partnumber'!$C:$E,3,FALSE)</f>
        <v>F0148</v>
      </c>
      <c r="F1241" s="76" t="str">
        <f>VLOOKUP($D1241,'Master Partnumber'!$C:$E,2,FALSE)</f>
        <v>SHAFT ROLLER FRONT DUP</v>
      </c>
      <c r="G1241" s="37">
        <v>150</v>
      </c>
      <c r="H1241" s="76" t="s">
        <v>7782</v>
      </c>
      <c r="I1241" s="76" t="s">
        <v>532</v>
      </c>
      <c r="J1241" s="27" t="s">
        <v>12817</v>
      </c>
    </row>
    <row r="1242" spans="2:10" hidden="1" x14ac:dyDescent="0.35">
      <c r="B1242" s="76">
        <v>1240</v>
      </c>
      <c r="C1242" s="18" t="s">
        <v>11383</v>
      </c>
      <c r="D1242" s="76" t="s">
        <v>11176</v>
      </c>
      <c r="E1242" s="76" t="str">
        <f>VLOOKUP($D1242,'Master Partnumber'!$C:$E,3,FALSE)</f>
        <v>F1486</v>
      </c>
      <c r="F1242" s="76" t="str">
        <f>VLOOKUP($D1242,'Master Partnumber'!$C:$E,2,FALSE)</f>
        <v>SHAFT,TENSION,REL,BELT,CL,BU</v>
      </c>
      <c r="G1242" s="37">
        <v>200</v>
      </c>
      <c r="H1242" s="76" t="s">
        <v>7782</v>
      </c>
      <c r="I1242" s="76" t="s">
        <v>532</v>
      </c>
      <c r="J1242" s="27" t="s">
        <v>12817</v>
      </c>
    </row>
    <row r="1243" spans="2:10" hidden="1" x14ac:dyDescent="0.35">
      <c r="B1243" s="76">
        <v>1241</v>
      </c>
      <c r="C1243" s="18" t="s">
        <v>11383</v>
      </c>
      <c r="D1243" s="18" t="s">
        <v>11176</v>
      </c>
      <c r="E1243" s="76" t="str">
        <f>VLOOKUP($D1243,'Master Partnumber'!$C:$E,3,FALSE)</f>
        <v>F1486</v>
      </c>
      <c r="F1243" s="76" t="str">
        <f>VLOOKUP($D1243,'Master Partnumber'!$C:$E,2,FALSE)</f>
        <v>SHAFT,TENSION,REL,BELT,CL,BU</v>
      </c>
      <c r="G1243" s="37">
        <v>200</v>
      </c>
      <c r="H1243" s="76" t="s">
        <v>7782</v>
      </c>
      <c r="I1243" s="76" t="s">
        <v>532</v>
      </c>
      <c r="J1243" s="27" t="s">
        <v>12817</v>
      </c>
    </row>
    <row r="1244" spans="2:10" hidden="1" x14ac:dyDescent="0.35">
      <c r="B1244" s="76">
        <v>1242</v>
      </c>
      <c r="C1244" s="18" t="s">
        <v>11383</v>
      </c>
      <c r="D1244" s="76" t="s">
        <v>11176</v>
      </c>
      <c r="E1244" s="76" t="str">
        <f>VLOOKUP($D1244,'Master Partnumber'!$C:$E,3,FALSE)</f>
        <v>F1486</v>
      </c>
      <c r="F1244" s="76" t="str">
        <f>VLOOKUP($D1244,'Master Partnumber'!$C:$E,2,FALSE)</f>
        <v>SHAFT,TENSION,REL,BELT,CL,BU</v>
      </c>
      <c r="G1244" s="37">
        <v>200</v>
      </c>
      <c r="H1244" s="76" t="s">
        <v>7782</v>
      </c>
      <c r="I1244" s="76" t="s">
        <v>532</v>
      </c>
      <c r="J1244" s="27" t="s">
        <v>12817</v>
      </c>
    </row>
    <row r="1245" spans="2:10" hidden="1" x14ac:dyDescent="0.35">
      <c r="B1245" s="76">
        <v>1243</v>
      </c>
      <c r="C1245" s="18" t="s">
        <v>11383</v>
      </c>
      <c r="D1245" s="18" t="s">
        <v>8690</v>
      </c>
      <c r="E1245" s="76" t="str">
        <f>VLOOKUP($D1245,'Master Partnumber'!$C:$E,3,FALSE)</f>
        <v>F1297</v>
      </c>
      <c r="F1245" s="76" t="str">
        <f>VLOOKUP($D1245,'Master Partnumber'!$C:$E,2,FALSE)</f>
        <v>SHAFT,STOPPERS,DOCUMENTS,ADF</v>
      </c>
      <c r="G1245" s="37">
        <v>250</v>
      </c>
      <c r="H1245" s="76" t="s">
        <v>7782</v>
      </c>
      <c r="I1245" s="76" t="s">
        <v>532</v>
      </c>
      <c r="J1245" s="27" t="s">
        <v>12817</v>
      </c>
    </row>
    <row r="1246" spans="2:10" hidden="1" x14ac:dyDescent="0.35">
      <c r="B1246" s="76">
        <v>1244</v>
      </c>
      <c r="C1246" s="18" t="s">
        <v>11383</v>
      </c>
      <c r="D1246" s="76" t="s">
        <v>156</v>
      </c>
      <c r="E1246" s="76" t="str">
        <f>VLOOKUP($D1246,'Master Partnumber'!$C:$E,3,FALSE)</f>
        <v>F0408</v>
      </c>
      <c r="F1246" s="76" t="str">
        <f>VLOOKUP($D1246,'Master Partnumber'!$C:$E,2,FALSE)</f>
        <v>SHAFT,PAPER GUIDE,EJ</v>
      </c>
      <c r="G1246" s="37">
        <v>200</v>
      </c>
      <c r="H1246" s="76" t="s">
        <v>7782</v>
      </c>
      <c r="I1246" s="76" t="s">
        <v>532</v>
      </c>
      <c r="J1246" s="27" t="s">
        <v>12817</v>
      </c>
    </row>
    <row r="1247" spans="2:10" hidden="1" x14ac:dyDescent="0.35">
      <c r="B1247" s="76">
        <v>1245</v>
      </c>
      <c r="C1247" s="18" t="s">
        <v>11383</v>
      </c>
      <c r="D1247" s="18" t="s">
        <v>11294</v>
      </c>
      <c r="E1247" s="76" t="str">
        <f>VLOOKUP($D1247,'Master Partnumber'!$C:$E,3,FALSE)</f>
        <v>F1503</v>
      </c>
      <c r="F1247" s="76" t="str">
        <f>VLOOKUP($D1247,'Master Partnumber'!$C:$E,2,FALSE)</f>
        <v>SHAFT,LEVER,LOCK,BU</v>
      </c>
      <c r="G1247" s="37">
        <v>200</v>
      </c>
      <c r="H1247" s="76" t="s">
        <v>7782</v>
      </c>
      <c r="I1247" s="76" t="s">
        <v>532</v>
      </c>
      <c r="J1247" s="27" t="s">
        <v>12817</v>
      </c>
    </row>
    <row r="1248" spans="2:10" hidden="1" x14ac:dyDescent="0.35">
      <c r="B1248" s="76">
        <v>1246</v>
      </c>
      <c r="C1248" s="18" t="s">
        <v>11383</v>
      </c>
      <c r="D1248" s="76" t="s">
        <v>11294</v>
      </c>
      <c r="E1248" s="76" t="str">
        <f>VLOOKUP($D1248,'Master Partnumber'!$C:$E,3,FALSE)</f>
        <v>F1503</v>
      </c>
      <c r="F1248" s="76" t="str">
        <f>VLOOKUP($D1248,'Master Partnumber'!$C:$E,2,FALSE)</f>
        <v>SHAFT,LEVER,LOCK,BU</v>
      </c>
      <c r="G1248" s="37">
        <v>200</v>
      </c>
      <c r="H1248" s="76" t="s">
        <v>7782</v>
      </c>
      <c r="I1248" s="76" t="s">
        <v>532</v>
      </c>
      <c r="J1248" s="27" t="s">
        <v>12817</v>
      </c>
    </row>
    <row r="1249" spans="2:10" hidden="1" x14ac:dyDescent="0.35">
      <c r="B1249" s="76">
        <v>1247</v>
      </c>
      <c r="C1249" s="18" t="s">
        <v>11383</v>
      </c>
      <c r="D1249" s="18" t="s">
        <v>11294</v>
      </c>
      <c r="E1249" s="76" t="str">
        <f>VLOOKUP($D1249,'Master Partnumber'!$C:$E,3,FALSE)</f>
        <v>F1503</v>
      </c>
      <c r="F1249" s="76" t="str">
        <f>VLOOKUP($D1249,'Master Partnumber'!$C:$E,2,FALSE)</f>
        <v>SHAFT,LEVER,LOCK,BU</v>
      </c>
      <c r="G1249" s="37">
        <v>200</v>
      </c>
      <c r="H1249" s="76" t="s">
        <v>7782</v>
      </c>
      <c r="I1249" s="76" t="s">
        <v>532</v>
      </c>
      <c r="J1249" s="27" t="s">
        <v>12817</v>
      </c>
    </row>
    <row r="1250" spans="2:10" hidden="1" x14ac:dyDescent="0.35">
      <c r="B1250" s="76">
        <v>1248</v>
      </c>
      <c r="C1250" s="18" t="s">
        <v>11383</v>
      </c>
      <c r="D1250" s="76" t="s">
        <v>146</v>
      </c>
      <c r="E1250" s="76" t="str">
        <f>VLOOKUP($D1250,'Master Partnumber'!$C:$E,3,FALSE)</f>
        <v>F0376</v>
      </c>
      <c r="F1250" s="76" t="str">
        <f>VLOOKUP($D1250,'Master Partnumber'!$C:$E,2,FALSE)</f>
        <v>SHAFT,RELEASE,PG,RES</v>
      </c>
      <c r="G1250" s="37">
        <v>200</v>
      </c>
      <c r="H1250" s="76" t="s">
        <v>7782</v>
      </c>
      <c r="I1250" s="76" t="s">
        <v>532</v>
      </c>
      <c r="J1250" s="27" t="s">
        <v>12817</v>
      </c>
    </row>
    <row r="1251" spans="2:10" hidden="1" x14ac:dyDescent="0.35">
      <c r="B1251" s="76">
        <v>1249</v>
      </c>
      <c r="C1251" s="18" t="s">
        <v>11383</v>
      </c>
      <c r="D1251" s="18" t="s">
        <v>885</v>
      </c>
      <c r="E1251" s="76">
        <f>VLOOKUP($D1251,'Master Partnumber'!$C:$E,3,FALSE)</f>
        <v>0</v>
      </c>
      <c r="F1251" s="76" t="str">
        <f>VLOOKUP($D1251,'Master Partnumber'!$C:$E,2,FALSE)</f>
        <v>SHAFT, HINGE, RELEASE, REAR</v>
      </c>
      <c r="G1251" s="37">
        <v>200</v>
      </c>
      <c r="H1251" s="76" t="s">
        <v>7782</v>
      </c>
      <c r="I1251" s="76" t="s">
        <v>532</v>
      </c>
      <c r="J1251" s="27" t="s">
        <v>12817</v>
      </c>
    </row>
    <row r="1252" spans="2:10" hidden="1" x14ac:dyDescent="0.35">
      <c r="B1252" s="76">
        <v>1250</v>
      </c>
      <c r="C1252" s="18" t="s">
        <v>11383</v>
      </c>
      <c r="D1252" s="76" t="s">
        <v>885</v>
      </c>
      <c r="E1252" s="76">
        <f>VLOOKUP($D1252,'Master Partnumber'!$C:$E,3,FALSE)</f>
        <v>0</v>
      </c>
      <c r="F1252" s="76" t="str">
        <f>VLOOKUP($D1252,'Master Partnumber'!$C:$E,2,FALSE)</f>
        <v>SHAFT, HINGE, RELEASE, REAR</v>
      </c>
      <c r="G1252" s="37">
        <v>65</v>
      </c>
      <c r="H1252" s="76" t="s">
        <v>7782</v>
      </c>
      <c r="I1252" s="76" t="s">
        <v>532</v>
      </c>
      <c r="J1252" s="27" t="s">
        <v>12817</v>
      </c>
    </row>
    <row r="1253" spans="2:10" hidden="1" x14ac:dyDescent="0.35">
      <c r="B1253" s="76">
        <v>1251</v>
      </c>
      <c r="C1253" s="18" t="s">
        <v>11383</v>
      </c>
      <c r="D1253" s="18" t="s">
        <v>8750</v>
      </c>
      <c r="E1253" s="76" t="str">
        <f>VLOOKUP($D1253,'Master Partnumber'!$C:$E,3,FALSE)</f>
        <v>F1282</v>
      </c>
      <c r="F1253" s="76" t="str">
        <f>VLOOKUP($D1253,'Master Partnumber'!$C:$E,2,FALSE)</f>
        <v>SHAFT,PAPER,GUIDE,BELT,LEFT,2ND,BAS</v>
      </c>
      <c r="G1253" s="37">
        <v>74</v>
      </c>
      <c r="H1253" s="76" t="s">
        <v>7782</v>
      </c>
      <c r="I1253" s="76" t="s">
        <v>532</v>
      </c>
      <c r="J1253" s="27" t="s">
        <v>12817</v>
      </c>
    </row>
    <row r="1254" spans="2:10" hidden="1" x14ac:dyDescent="0.35">
      <c r="B1254" s="76">
        <v>1252</v>
      </c>
      <c r="C1254" s="18" t="s">
        <v>11383</v>
      </c>
      <c r="D1254" s="76" t="s">
        <v>8498</v>
      </c>
      <c r="E1254" s="76" t="str">
        <f>VLOOKUP($D1254,'Master Partnumber'!$C:$E,3,FALSE)</f>
        <v>F1281</v>
      </c>
      <c r="F1254" s="76" t="str">
        <f>VLOOKUP($D1254,'Master Partnumber'!$C:$E,2,FALSE)</f>
        <v>SHAFT,LD,MPT</v>
      </c>
      <c r="G1254" s="37">
        <v>200</v>
      </c>
      <c r="H1254" s="76" t="s">
        <v>7782</v>
      </c>
      <c r="I1254" s="76" t="s">
        <v>532</v>
      </c>
      <c r="J1254" s="27" t="s">
        <v>12817</v>
      </c>
    </row>
    <row r="1255" spans="2:10" hidden="1" x14ac:dyDescent="0.35">
      <c r="B1255" s="76">
        <v>1253</v>
      </c>
      <c r="C1255" s="18" t="s">
        <v>11383</v>
      </c>
      <c r="D1255" s="18" t="s">
        <v>8498</v>
      </c>
      <c r="E1255" s="76" t="str">
        <f>VLOOKUP($D1255,'Master Partnumber'!$C:$E,3,FALSE)</f>
        <v>F1281</v>
      </c>
      <c r="F1255" s="76" t="str">
        <f>VLOOKUP($D1255,'Master Partnumber'!$C:$E,2,FALSE)</f>
        <v>SHAFT,LD,MPT</v>
      </c>
      <c r="G1255" s="37">
        <v>148</v>
      </c>
      <c r="H1255" s="76" t="s">
        <v>7782</v>
      </c>
      <c r="I1255" s="76" t="s">
        <v>532</v>
      </c>
      <c r="J1255" s="27" t="s">
        <v>12817</v>
      </c>
    </row>
    <row r="1256" spans="2:10" hidden="1" x14ac:dyDescent="0.35">
      <c r="B1256" s="76">
        <v>1254</v>
      </c>
      <c r="C1256" s="18" t="s">
        <v>11383</v>
      </c>
      <c r="D1256" s="76" t="s">
        <v>1009</v>
      </c>
      <c r="E1256" s="76" t="str">
        <f>VLOOKUP($D1256,'Master Partnumber'!$C:$E,3,FALSE)</f>
        <v>F1055</v>
      </c>
      <c r="F1256" s="76" t="str">
        <f>VLOOKUP($D1256,'Master Partnumber'!$C:$E,2,FALSE)</f>
        <v>SHAFT,LOWER,SUPPORT,TRAY,E</v>
      </c>
      <c r="G1256" s="37">
        <v>50</v>
      </c>
      <c r="H1256" s="76" t="s">
        <v>7782</v>
      </c>
      <c r="I1256" s="76" t="s">
        <v>532</v>
      </c>
      <c r="J1256" s="27" t="s">
        <v>12817</v>
      </c>
    </row>
    <row r="1257" spans="2:10" hidden="1" x14ac:dyDescent="0.35">
      <c r="B1257" s="76">
        <v>1255</v>
      </c>
      <c r="C1257" s="18" t="s">
        <v>11383</v>
      </c>
      <c r="D1257" s="18" t="s">
        <v>290</v>
      </c>
      <c r="E1257" s="76" t="str">
        <f>VLOOKUP($D1257,'Master Partnumber'!$C:$E,3,FALSE)</f>
        <v>F0744</v>
      </c>
      <c r="F1257" s="76" t="str">
        <f>VLOOKUP($D1257,'Master Partnumber'!$C:$E,2,FALSE)</f>
        <v>SHAFT, LD</v>
      </c>
      <c r="G1257" s="37">
        <v>100</v>
      </c>
      <c r="H1257" s="76" t="s">
        <v>7782</v>
      </c>
      <c r="I1257" s="76" t="s">
        <v>532</v>
      </c>
      <c r="J1257" s="27" t="s">
        <v>12817</v>
      </c>
    </row>
    <row r="1258" spans="2:10" hidden="1" x14ac:dyDescent="0.35">
      <c r="B1258" s="76">
        <v>1256</v>
      </c>
      <c r="C1258" s="18" t="s">
        <v>11383</v>
      </c>
      <c r="D1258" s="76" t="s">
        <v>290</v>
      </c>
      <c r="E1258" s="76" t="str">
        <f>VLOOKUP($D1258,'Master Partnumber'!$C:$E,3,FALSE)</f>
        <v>F0744</v>
      </c>
      <c r="F1258" s="76" t="str">
        <f>VLOOKUP($D1258,'Master Partnumber'!$C:$E,2,FALSE)</f>
        <v>SHAFT, LD</v>
      </c>
      <c r="G1258" s="37">
        <v>100</v>
      </c>
      <c r="H1258" s="76" t="s">
        <v>7782</v>
      </c>
      <c r="I1258" s="76" t="s">
        <v>532</v>
      </c>
      <c r="J1258" s="27" t="s">
        <v>12817</v>
      </c>
    </row>
    <row r="1259" spans="2:10" hidden="1" x14ac:dyDescent="0.35">
      <c r="B1259" s="76">
        <v>1257</v>
      </c>
      <c r="C1259" s="18" t="s">
        <v>11383</v>
      </c>
      <c r="D1259" s="18" t="s">
        <v>290</v>
      </c>
      <c r="E1259" s="76" t="str">
        <f>VLOOKUP($D1259,'Master Partnumber'!$C:$E,3,FALSE)</f>
        <v>F0744</v>
      </c>
      <c r="F1259" s="76" t="str">
        <f>VLOOKUP($D1259,'Master Partnumber'!$C:$E,2,FALSE)</f>
        <v>SHAFT, LD</v>
      </c>
      <c r="G1259" s="37">
        <v>100</v>
      </c>
      <c r="H1259" s="76" t="s">
        <v>7782</v>
      </c>
      <c r="I1259" s="76" t="s">
        <v>532</v>
      </c>
      <c r="J1259" s="27" t="s">
        <v>12817</v>
      </c>
    </row>
    <row r="1260" spans="2:10" hidden="1" x14ac:dyDescent="0.35">
      <c r="B1260" s="76">
        <v>1258</v>
      </c>
      <c r="C1260" s="18" t="s">
        <v>11383</v>
      </c>
      <c r="D1260" s="76" t="s">
        <v>290</v>
      </c>
      <c r="E1260" s="76" t="str">
        <f>VLOOKUP($D1260,'Master Partnumber'!$C:$E,3,FALSE)</f>
        <v>F0744</v>
      </c>
      <c r="F1260" s="76" t="str">
        <f>VLOOKUP($D1260,'Master Partnumber'!$C:$E,2,FALSE)</f>
        <v>SHAFT, LD</v>
      </c>
      <c r="G1260" s="37">
        <v>100</v>
      </c>
      <c r="H1260" s="76" t="s">
        <v>7782</v>
      </c>
      <c r="I1260" s="76" t="s">
        <v>532</v>
      </c>
      <c r="J1260" s="27" t="s">
        <v>12817</v>
      </c>
    </row>
    <row r="1261" spans="2:10" hidden="1" x14ac:dyDescent="0.35">
      <c r="B1261" s="76">
        <v>1259</v>
      </c>
      <c r="C1261" s="18" t="s">
        <v>11383</v>
      </c>
      <c r="D1261" s="18" t="s">
        <v>290</v>
      </c>
      <c r="E1261" s="76" t="str">
        <f>VLOOKUP($D1261,'Master Partnumber'!$C:$E,3,FALSE)</f>
        <v>F0744</v>
      </c>
      <c r="F1261" s="76" t="str">
        <f>VLOOKUP($D1261,'Master Partnumber'!$C:$E,2,FALSE)</f>
        <v>SHAFT, LD</v>
      </c>
      <c r="G1261" s="37">
        <v>100</v>
      </c>
      <c r="H1261" s="76" t="s">
        <v>7782</v>
      </c>
      <c r="I1261" s="76" t="s">
        <v>532</v>
      </c>
      <c r="J1261" s="27" t="s">
        <v>12817</v>
      </c>
    </row>
    <row r="1262" spans="2:10" hidden="1" x14ac:dyDescent="0.35">
      <c r="B1262" s="76">
        <v>1260</v>
      </c>
      <c r="C1262" s="18" t="s">
        <v>11383</v>
      </c>
      <c r="D1262" s="76" t="s">
        <v>8125</v>
      </c>
      <c r="E1262" s="76" t="str">
        <f>VLOOKUP($D1262,'Master Partnumber'!$C:$E,3,FALSE)</f>
        <v>F1235</v>
      </c>
      <c r="F1262" s="76" t="str">
        <f>VLOOKUP($D1262,'Master Partnumber'!$C:$E,2,FALSE)</f>
        <v>SHAFT,DOUBLE SIDED,MPT</v>
      </c>
      <c r="G1262" s="37">
        <v>200</v>
      </c>
      <c r="H1262" s="76" t="s">
        <v>7782</v>
      </c>
      <c r="I1262" s="76" t="s">
        <v>532</v>
      </c>
      <c r="J1262" s="27" t="s">
        <v>12817</v>
      </c>
    </row>
    <row r="1263" spans="2:10" hidden="1" x14ac:dyDescent="0.35">
      <c r="B1263" s="76">
        <v>1261</v>
      </c>
      <c r="C1263" s="18" t="s">
        <v>11383</v>
      </c>
      <c r="D1263" s="18" t="s">
        <v>8125</v>
      </c>
      <c r="E1263" s="76" t="str">
        <f>VLOOKUP($D1263,'Master Partnumber'!$C:$E,3,FALSE)</f>
        <v>F1235</v>
      </c>
      <c r="F1263" s="76" t="str">
        <f>VLOOKUP($D1263,'Master Partnumber'!$C:$E,2,FALSE)</f>
        <v>SHAFT,DOUBLE SIDED,MPT</v>
      </c>
      <c r="G1263" s="37">
        <v>105</v>
      </c>
      <c r="H1263" s="76" t="s">
        <v>7782</v>
      </c>
      <c r="I1263" s="76" t="s">
        <v>532</v>
      </c>
      <c r="J1263" s="27" t="s">
        <v>12817</v>
      </c>
    </row>
    <row r="1264" spans="2:10" hidden="1" x14ac:dyDescent="0.35">
      <c r="B1264" s="76">
        <v>1262</v>
      </c>
      <c r="C1264" s="18" t="s">
        <v>11383</v>
      </c>
      <c r="D1264" s="76" t="s">
        <v>11176</v>
      </c>
      <c r="E1264" s="76" t="str">
        <f>VLOOKUP($D1264,'Master Partnumber'!$C:$E,3,FALSE)</f>
        <v>F1486</v>
      </c>
      <c r="F1264" s="76" t="str">
        <f>VLOOKUP($D1264,'Master Partnumber'!$C:$E,2,FALSE)</f>
        <v>SHAFT,TENSION,REL,BELT,CL,BU</v>
      </c>
      <c r="G1264" s="37">
        <v>200</v>
      </c>
      <c r="H1264" s="76" t="s">
        <v>7782</v>
      </c>
      <c r="I1264" s="76" t="s">
        <v>532</v>
      </c>
      <c r="J1264" s="27" t="s">
        <v>12817</v>
      </c>
    </row>
    <row r="1265" spans="2:10" hidden="1" x14ac:dyDescent="0.35">
      <c r="B1265" s="76">
        <v>1263</v>
      </c>
      <c r="C1265" s="18" t="s">
        <v>11383</v>
      </c>
      <c r="D1265" s="18" t="s">
        <v>11176</v>
      </c>
      <c r="E1265" s="76" t="str">
        <f>VLOOKUP($D1265,'Master Partnumber'!$C:$E,3,FALSE)</f>
        <v>F1486</v>
      </c>
      <c r="F1265" s="76" t="str">
        <f>VLOOKUP($D1265,'Master Partnumber'!$C:$E,2,FALSE)</f>
        <v>SHAFT,TENSION,REL,BELT,CL,BU</v>
      </c>
      <c r="G1265" s="37">
        <v>135</v>
      </c>
      <c r="H1265" s="76" t="s">
        <v>7782</v>
      </c>
      <c r="I1265" s="76" t="s">
        <v>532</v>
      </c>
      <c r="J1265" s="27" t="s">
        <v>12817</v>
      </c>
    </row>
    <row r="1266" spans="2:10" hidden="1" x14ac:dyDescent="0.35">
      <c r="B1266" s="76">
        <v>1264</v>
      </c>
      <c r="C1266" s="18" t="s">
        <v>11383</v>
      </c>
      <c r="D1266" s="76" t="s">
        <v>8673</v>
      </c>
      <c r="E1266" s="76" t="str">
        <f>VLOOKUP($D1266,'Master Partnumber'!$C:$E,3,FALSE)</f>
        <v>F1245</v>
      </c>
      <c r="F1266" s="76" t="str">
        <f>VLOOKUP($D1266,'Master Partnumber'!$C:$E,2,FALSE)</f>
        <v>SHAFT, LEVER, LOCK, ADF</v>
      </c>
      <c r="G1266" s="37">
        <v>200</v>
      </c>
      <c r="H1266" s="76" t="s">
        <v>7782</v>
      </c>
      <c r="I1266" s="76" t="s">
        <v>532</v>
      </c>
      <c r="J1266" s="27" t="s">
        <v>12817</v>
      </c>
    </row>
    <row r="1267" spans="2:10" hidden="1" x14ac:dyDescent="0.35">
      <c r="B1267" s="76">
        <v>1265</v>
      </c>
      <c r="C1267" s="18" t="s">
        <v>11383</v>
      </c>
      <c r="D1267" s="18" t="s">
        <v>8673</v>
      </c>
      <c r="E1267" s="76" t="str">
        <f>VLOOKUP($D1267,'Master Partnumber'!$C:$E,3,FALSE)</f>
        <v>F1245</v>
      </c>
      <c r="F1267" s="76" t="str">
        <f>VLOOKUP($D1267,'Master Partnumber'!$C:$E,2,FALSE)</f>
        <v>SHAFT, LEVER, LOCK, ADF</v>
      </c>
      <c r="G1267" s="37">
        <v>200</v>
      </c>
      <c r="H1267" s="76" t="s">
        <v>7782</v>
      </c>
      <c r="I1267" s="76" t="s">
        <v>532</v>
      </c>
      <c r="J1267" s="27" t="s">
        <v>12817</v>
      </c>
    </row>
    <row r="1268" spans="2:10" hidden="1" x14ac:dyDescent="0.35">
      <c r="B1268" s="76">
        <v>1266</v>
      </c>
      <c r="C1268" s="18" t="s">
        <v>11383</v>
      </c>
      <c r="D1268" s="76" t="s">
        <v>8673</v>
      </c>
      <c r="E1268" s="76" t="str">
        <f>VLOOKUP($D1268,'Master Partnumber'!$C:$E,3,FALSE)</f>
        <v>F1245</v>
      </c>
      <c r="F1268" s="76" t="str">
        <f>VLOOKUP($D1268,'Master Partnumber'!$C:$E,2,FALSE)</f>
        <v>SHAFT, LEVER, LOCK, ADF</v>
      </c>
      <c r="G1268" s="37">
        <v>200</v>
      </c>
      <c r="H1268" s="76" t="s">
        <v>7782</v>
      </c>
      <c r="I1268" s="76" t="s">
        <v>532</v>
      </c>
      <c r="J1268" s="27" t="s">
        <v>12817</v>
      </c>
    </row>
    <row r="1269" spans="2:10" hidden="1" x14ac:dyDescent="0.35">
      <c r="B1269" s="76">
        <v>1267</v>
      </c>
      <c r="C1269" s="18" t="s">
        <v>11383</v>
      </c>
      <c r="D1269" s="18" t="s">
        <v>8673</v>
      </c>
      <c r="E1269" s="76" t="str">
        <f>VLOOKUP($D1269,'Master Partnumber'!$C:$E,3,FALSE)</f>
        <v>F1245</v>
      </c>
      <c r="F1269" s="76" t="str">
        <f>VLOOKUP($D1269,'Master Partnumber'!$C:$E,2,FALSE)</f>
        <v>SHAFT, LEVER, LOCK, ADF</v>
      </c>
      <c r="G1269" s="37">
        <v>200</v>
      </c>
      <c r="H1269" s="76" t="s">
        <v>7782</v>
      </c>
      <c r="I1269" s="76" t="s">
        <v>532</v>
      </c>
      <c r="J1269" s="27" t="s">
        <v>12817</v>
      </c>
    </row>
    <row r="1270" spans="2:10" hidden="1" x14ac:dyDescent="0.35">
      <c r="B1270" s="76">
        <v>1268</v>
      </c>
      <c r="C1270" s="18" t="s">
        <v>11383</v>
      </c>
      <c r="D1270" s="76" t="s">
        <v>8603</v>
      </c>
      <c r="E1270" s="76" t="str">
        <f>VLOOKUP($D1270,'Master Partnumber'!$C:$E,3,FALSE)</f>
        <v>F1284</v>
      </c>
      <c r="F1270" s="76" t="str">
        <f>VLOOKUP($D1270,'Master Partnumber'!$C:$E,2,FALSE)</f>
        <v>SHAFT,PAPER GUIDE,MIDDLE,DUP</v>
      </c>
      <c r="G1270" s="37">
        <v>100</v>
      </c>
      <c r="H1270" s="76" t="s">
        <v>7782</v>
      </c>
      <c r="I1270" s="76" t="s">
        <v>532</v>
      </c>
      <c r="J1270" s="27" t="s">
        <v>12817</v>
      </c>
    </row>
    <row r="1271" spans="2:10" hidden="1" x14ac:dyDescent="0.35">
      <c r="B1271" s="76">
        <v>1269</v>
      </c>
      <c r="C1271" s="18" t="s">
        <v>11383</v>
      </c>
      <c r="D1271" s="18" t="s">
        <v>11483</v>
      </c>
      <c r="E1271" s="76" t="str">
        <f>VLOOKUP($D1271,'Master Partnumber'!$C:$E,3,FALSE)</f>
        <v>F1518</v>
      </c>
      <c r="F1271" s="76" t="str">
        <f>VLOOKUP($D1271,'Master Partnumber'!$C:$E,2,FALSE)</f>
        <v>SHAFT,RESIST,DUP</v>
      </c>
      <c r="G1271" s="37">
        <v>100</v>
      </c>
      <c r="H1271" s="76" t="s">
        <v>7782</v>
      </c>
      <c r="I1271" s="76" t="s">
        <v>532</v>
      </c>
      <c r="J1271" s="27" t="s">
        <v>12817</v>
      </c>
    </row>
    <row r="1272" spans="2:10" hidden="1" x14ac:dyDescent="0.35">
      <c r="B1272" s="76">
        <v>1270</v>
      </c>
      <c r="C1272" s="18" t="s">
        <v>11383</v>
      </c>
      <c r="D1272" s="76" t="s">
        <v>11278</v>
      </c>
      <c r="E1272" s="76" t="str">
        <f>VLOOKUP($D1272,'Master Partnumber'!$C:$E,3,FALSE)</f>
        <v>F1504</v>
      </c>
      <c r="F1272" s="76" t="str">
        <f>VLOOKUP($D1272,'Master Partnumber'!$C:$E,2,FALSE)</f>
        <v>SHAFT,BLADE,ASSY,CL,BU</v>
      </c>
      <c r="G1272" s="37">
        <v>100</v>
      </c>
      <c r="H1272" s="76" t="s">
        <v>7782</v>
      </c>
      <c r="I1272" s="76" t="s">
        <v>532</v>
      </c>
      <c r="J1272" s="27" t="s">
        <v>12817</v>
      </c>
    </row>
    <row r="1273" spans="2:10" hidden="1" x14ac:dyDescent="0.35">
      <c r="B1273" s="76">
        <v>1271</v>
      </c>
      <c r="C1273" s="18" t="s">
        <v>11383</v>
      </c>
      <c r="D1273" s="18" t="s">
        <v>8481</v>
      </c>
      <c r="E1273" s="76" t="str">
        <f>VLOOKUP($D1273,'Master Partnumber'!$C:$E,3,FALSE)</f>
        <v>F1280</v>
      </c>
      <c r="F1273" s="76" t="str">
        <f>VLOOKUP($D1273,'Master Partnumber'!$C:$E,2,FALSE)</f>
        <v>SHAFT,ROLLER,DRIVEN,WEB,BCL</v>
      </c>
      <c r="G1273" s="37">
        <v>160</v>
      </c>
      <c r="H1273" s="76" t="s">
        <v>7782</v>
      </c>
      <c r="I1273" s="76" t="s">
        <v>532</v>
      </c>
      <c r="J1273" s="27" t="s">
        <v>12817</v>
      </c>
    </row>
    <row r="1274" spans="2:10" hidden="1" x14ac:dyDescent="0.35">
      <c r="B1274" s="76">
        <v>1272</v>
      </c>
      <c r="C1274" s="18" t="s">
        <v>11383</v>
      </c>
      <c r="D1274" s="76" t="s">
        <v>8481</v>
      </c>
      <c r="E1274" s="76" t="str">
        <f>VLOOKUP($D1274,'Master Partnumber'!$C:$E,3,FALSE)</f>
        <v>F1280</v>
      </c>
      <c r="F1274" s="76" t="str">
        <f>VLOOKUP($D1274,'Master Partnumber'!$C:$E,2,FALSE)</f>
        <v>SHAFT,ROLLER,DRIVEN,WEB,BCL</v>
      </c>
      <c r="G1274" s="37">
        <v>200</v>
      </c>
      <c r="H1274" s="76" t="s">
        <v>7782</v>
      </c>
      <c r="I1274" s="76" t="s">
        <v>532</v>
      </c>
      <c r="J1274" s="27" t="s">
        <v>12817</v>
      </c>
    </row>
    <row r="1275" spans="2:10" hidden="1" x14ac:dyDescent="0.35">
      <c r="B1275" s="76">
        <v>1273</v>
      </c>
      <c r="C1275" s="18" t="s">
        <v>11383</v>
      </c>
      <c r="D1275" s="18" t="s">
        <v>8481</v>
      </c>
      <c r="E1275" s="76" t="str">
        <f>VLOOKUP($D1275,'Master Partnumber'!$C:$E,3,FALSE)</f>
        <v>F1280</v>
      </c>
      <c r="F1275" s="76" t="str">
        <f>VLOOKUP($D1275,'Master Partnumber'!$C:$E,2,FALSE)</f>
        <v>SHAFT,ROLLER,DRIVEN,WEB,BCL</v>
      </c>
      <c r="G1275" s="37">
        <v>200</v>
      </c>
      <c r="H1275" s="76" t="s">
        <v>7782</v>
      </c>
      <c r="I1275" s="76" t="s">
        <v>532</v>
      </c>
      <c r="J1275" s="27" t="s">
        <v>12817</v>
      </c>
    </row>
    <row r="1276" spans="2:10" hidden="1" x14ac:dyDescent="0.35">
      <c r="B1276" s="76">
        <v>1274</v>
      </c>
      <c r="C1276" s="18" t="s">
        <v>11383</v>
      </c>
      <c r="D1276" s="76" t="s">
        <v>7256</v>
      </c>
      <c r="E1276" s="76" t="str">
        <f>VLOOKUP($D1276,'Master Partnumber'!$C:$E,3,FALSE)</f>
        <v>F1119</v>
      </c>
      <c r="F1276" s="76" t="str">
        <f>VLOOKUP($D1276,'Master Partnumber'!$C:$E,2,FALSE)</f>
        <v>SHAFT,MAIN,LARGE PADDLE</v>
      </c>
      <c r="G1276" s="37">
        <v>51</v>
      </c>
      <c r="H1276" s="76" t="s">
        <v>7782</v>
      </c>
      <c r="I1276" s="76" t="s">
        <v>532</v>
      </c>
      <c r="J1276" s="27" t="s">
        <v>12817</v>
      </c>
    </row>
    <row r="1277" spans="2:10" hidden="1" x14ac:dyDescent="0.35">
      <c r="B1277" s="76">
        <v>1275</v>
      </c>
      <c r="C1277" s="18" t="s">
        <v>11383</v>
      </c>
      <c r="D1277" s="18" t="s">
        <v>132</v>
      </c>
      <c r="E1277" s="76" t="str">
        <f>VLOOKUP($D1277,'Master Partnumber'!$C:$E,3,FALSE)</f>
        <v>F0680</v>
      </c>
      <c r="F1277" s="76" t="str">
        <f>VLOOKUP($D1277,'Master Partnumber'!$C:$E,2,FALSE)</f>
        <v>SHAFT,WIND,WEB,BCU</v>
      </c>
      <c r="G1277" s="37">
        <v>50</v>
      </c>
      <c r="H1277" s="76" t="s">
        <v>7782</v>
      </c>
      <c r="I1277" s="76" t="s">
        <v>532</v>
      </c>
      <c r="J1277" s="27" t="s">
        <v>12817</v>
      </c>
    </row>
    <row r="1278" spans="2:10" hidden="1" x14ac:dyDescent="0.35">
      <c r="B1278" s="76">
        <v>1276</v>
      </c>
      <c r="C1278" s="18" t="s">
        <v>11383</v>
      </c>
      <c r="D1278" s="76" t="s">
        <v>105</v>
      </c>
      <c r="E1278" s="76" t="str">
        <f>VLOOKUP($D1278,'Master Partnumber'!$C:$E,3,FALSE)</f>
        <v>F0195</v>
      </c>
      <c r="F1278" s="76" t="str">
        <f>VLOOKUP($D1278,'Master Partnumber'!$C:$E,2,FALSE)</f>
        <v>SHAFT,CR,GUIDE;C</v>
      </c>
      <c r="G1278" s="37">
        <v>100</v>
      </c>
      <c r="H1278" s="76" t="s">
        <v>7782</v>
      </c>
      <c r="I1278" s="76" t="s">
        <v>532</v>
      </c>
      <c r="J1278" s="27" t="s">
        <v>12817</v>
      </c>
    </row>
    <row r="1279" spans="2:10" hidden="1" x14ac:dyDescent="0.35">
      <c r="B1279" s="76">
        <v>1277</v>
      </c>
      <c r="C1279" s="18" t="s">
        <v>11383</v>
      </c>
      <c r="D1279" s="18" t="s">
        <v>105</v>
      </c>
      <c r="E1279" s="76" t="str">
        <f>VLOOKUP($D1279,'Master Partnumber'!$C:$E,3,FALSE)</f>
        <v>F0195</v>
      </c>
      <c r="F1279" s="76" t="str">
        <f>VLOOKUP($D1279,'Master Partnumber'!$C:$E,2,FALSE)</f>
        <v>SHAFT,CR,GUIDE;C</v>
      </c>
      <c r="G1279" s="37">
        <v>100</v>
      </c>
      <c r="H1279" s="76" t="s">
        <v>7782</v>
      </c>
      <c r="I1279" s="76" t="s">
        <v>532</v>
      </c>
      <c r="J1279" s="27" t="s">
        <v>12817</v>
      </c>
    </row>
    <row r="1280" spans="2:10" hidden="1" x14ac:dyDescent="0.35">
      <c r="B1280" s="76">
        <v>1278</v>
      </c>
      <c r="C1280" s="18" t="s">
        <v>11383</v>
      </c>
      <c r="D1280" s="76" t="s">
        <v>760</v>
      </c>
      <c r="E1280" s="76" t="str">
        <f>VLOOKUP($D1280,'Master Partnumber'!$C:$E,3,FALSE)</f>
        <v>F0194</v>
      </c>
      <c r="F1280" s="76" t="str">
        <f>VLOOKUP($D1280,'Master Partnumber'!$C:$E,2,FALSE)</f>
        <v>SHAFT CR GUIDE ; C</v>
      </c>
      <c r="G1280" s="37">
        <v>100</v>
      </c>
      <c r="H1280" s="76" t="s">
        <v>7782</v>
      </c>
      <c r="I1280" s="76" t="s">
        <v>532</v>
      </c>
      <c r="J1280" s="27" t="s">
        <v>12817</v>
      </c>
    </row>
    <row r="1281" spans="2:10" hidden="1" x14ac:dyDescent="0.35">
      <c r="B1281" s="76">
        <v>1279</v>
      </c>
      <c r="C1281" s="18" t="s">
        <v>11383</v>
      </c>
      <c r="D1281" s="18" t="s">
        <v>760</v>
      </c>
      <c r="E1281" s="76" t="str">
        <f>VLOOKUP($D1281,'Master Partnumber'!$C:$E,3,FALSE)</f>
        <v>F0194</v>
      </c>
      <c r="F1281" s="76" t="str">
        <f>VLOOKUP($D1281,'Master Partnumber'!$C:$E,2,FALSE)</f>
        <v>SHAFT CR GUIDE ; C</v>
      </c>
      <c r="G1281" s="37">
        <v>100</v>
      </c>
      <c r="H1281" s="76" t="s">
        <v>7782</v>
      </c>
      <c r="I1281" s="76" t="s">
        <v>532</v>
      </c>
      <c r="J1281" s="27" t="s">
        <v>12817</v>
      </c>
    </row>
    <row r="1282" spans="2:10" hidden="1" x14ac:dyDescent="0.35">
      <c r="B1282" s="76">
        <v>1280</v>
      </c>
      <c r="C1282" s="18" t="s">
        <v>11383</v>
      </c>
      <c r="D1282" s="76" t="s">
        <v>82</v>
      </c>
      <c r="E1282" s="76" t="str">
        <f>VLOOKUP($D1282,'Master Partnumber'!$C:$E,3,FALSE)</f>
        <v>F0142</v>
      </c>
      <c r="F1282" s="76" t="str">
        <f>VLOOKUP($D1282,'Master Partnumber'!$C:$E,2,FALSE)</f>
        <v>SHAFT CR GUIDE B</v>
      </c>
      <c r="G1282" s="37">
        <v>100</v>
      </c>
      <c r="H1282" s="76" t="s">
        <v>7782</v>
      </c>
      <c r="I1282" s="76" t="s">
        <v>532</v>
      </c>
      <c r="J1282" s="27" t="s">
        <v>12817</v>
      </c>
    </row>
    <row r="1283" spans="2:10" hidden="1" x14ac:dyDescent="0.35">
      <c r="B1283" s="76">
        <v>1281</v>
      </c>
      <c r="C1283" s="18" t="s">
        <v>11383</v>
      </c>
      <c r="D1283" s="18" t="s">
        <v>82</v>
      </c>
      <c r="E1283" s="76" t="str">
        <f>VLOOKUP($D1283,'Master Partnumber'!$C:$E,3,FALSE)</f>
        <v>F0142</v>
      </c>
      <c r="F1283" s="76" t="str">
        <f>VLOOKUP($D1283,'Master Partnumber'!$C:$E,2,FALSE)</f>
        <v>SHAFT CR GUIDE B</v>
      </c>
      <c r="G1283" s="37">
        <v>100</v>
      </c>
      <c r="H1283" s="76" t="s">
        <v>7782</v>
      </c>
      <c r="I1283" s="76" t="s">
        <v>532</v>
      </c>
      <c r="J1283" s="27" t="s">
        <v>12817</v>
      </c>
    </row>
    <row r="1284" spans="2:10" hidden="1" x14ac:dyDescent="0.35">
      <c r="B1284" s="76">
        <v>1282</v>
      </c>
      <c r="C1284" s="18" t="s">
        <v>11383</v>
      </c>
      <c r="D1284" s="76" t="s">
        <v>82</v>
      </c>
      <c r="E1284" s="76" t="str">
        <f>VLOOKUP($D1284,'Master Partnumber'!$C:$E,3,FALSE)</f>
        <v>F0142</v>
      </c>
      <c r="F1284" s="76" t="str">
        <f>VLOOKUP($D1284,'Master Partnumber'!$C:$E,2,FALSE)</f>
        <v>SHAFT CR GUIDE B</v>
      </c>
      <c r="G1284" s="37">
        <v>100</v>
      </c>
      <c r="H1284" s="76" t="s">
        <v>7782</v>
      </c>
      <c r="I1284" s="76" t="s">
        <v>532</v>
      </c>
      <c r="J1284" s="27" t="s">
        <v>12817</v>
      </c>
    </row>
    <row r="1285" spans="2:10" hidden="1" x14ac:dyDescent="0.35">
      <c r="B1285" s="76">
        <v>1283</v>
      </c>
      <c r="C1285" s="18" t="s">
        <v>11383</v>
      </c>
      <c r="D1285" s="18" t="s">
        <v>107</v>
      </c>
      <c r="E1285" s="76" t="str">
        <f>VLOOKUP($D1285,'Master Partnumber'!$C:$E,3,FALSE)</f>
        <v>F0198</v>
      </c>
      <c r="F1285" s="76" t="str">
        <f>VLOOKUP($D1285,'Master Partnumber'!$C:$E,2,FALSE)</f>
        <v>SHAFT TR DRIVE ; B</v>
      </c>
      <c r="G1285" s="37">
        <v>60</v>
      </c>
      <c r="H1285" s="76" t="s">
        <v>7782</v>
      </c>
      <c r="I1285" s="76" t="s">
        <v>532</v>
      </c>
      <c r="J1285" s="27" t="s">
        <v>12817</v>
      </c>
    </row>
    <row r="1286" spans="2:10" hidden="1" x14ac:dyDescent="0.35">
      <c r="B1286" s="76">
        <v>1284</v>
      </c>
      <c r="C1286" s="18" t="s">
        <v>11383</v>
      </c>
      <c r="D1286" s="76" t="s">
        <v>364</v>
      </c>
      <c r="E1286" s="76" t="str">
        <f>VLOOKUP($D1286,'Master Partnumber'!$C:$E,3,FALSE)</f>
        <v>F0442</v>
      </c>
      <c r="F1286" s="76" t="str">
        <f>VLOOKUP($D1286,'Master Partnumber'!$C:$E,2,FALSE)</f>
        <v>ROLLER PAPER  EJECT DRIVE</v>
      </c>
      <c r="G1286" s="37">
        <v>100</v>
      </c>
      <c r="H1286" s="76" t="s">
        <v>7782</v>
      </c>
      <c r="I1286" s="76" t="s">
        <v>532</v>
      </c>
      <c r="J1286" s="27" t="s">
        <v>12817</v>
      </c>
    </row>
    <row r="1287" spans="2:10" hidden="1" x14ac:dyDescent="0.35">
      <c r="B1287" s="76">
        <v>1285</v>
      </c>
      <c r="C1287" s="18" t="s">
        <v>11383</v>
      </c>
      <c r="D1287" s="18" t="s">
        <v>364</v>
      </c>
      <c r="E1287" s="76" t="str">
        <f>VLOOKUP($D1287,'Master Partnumber'!$C:$E,3,FALSE)</f>
        <v>F0442</v>
      </c>
      <c r="F1287" s="76" t="str">
        <f>VLOOKUP($D1287,'Master Partnumber'!$C:$E,2,FALSE)</f>
        <v>ROLLER PAPER  EJECT DRIVE</v>
      </c>
      <c r="G1287" s="37">
        <v>100</v>
      </c>
      <c r="H1287" s="76" t="s">
        <v>7782</v>
      </c>
      <c r="I1287" s="76" t="s">
        <v>532</v>
      </c>
      <c r="J1287" s="27" t="s">
        <v>12817</v>
      </c>
    </row>
    <row r="1288" spans="2:10" hidden="1" x14ac:dyDescent="0.35">
      <c r="B1288" s="76">
        <v>1286</v>
      </c>
      <c r="C1288" s="18" t="s">
        <v>11383</v>
      </c>
      <c r="D1288" s="76" t="s">
        <v>364</v>
      </c>
      <c r="E1288" s="76" t="str">
        <f>VLOOKUP($D1288,'Master Partnumber'!$C:$E,3,FALSE)</f>
        <v>F0442</v>
      </c>
      <c r="F1288" s="76" t="str">
        <f>VLOOKUP($D1288,'Master Partnumber'!$C:$E,2,FALSE)</f>
        <v>ROLLER PAPER  EJECT DRIVE</v>
      </c>
      <c r="G1288" s="37">
        <v>100</v>
      </c>
      <c r="H1288" s="76" t="s">
        <v>7782</v>
      </c>
      <c r="I1288" s="76" t="s">
        <v>532</v>
      </c>
      <c r="J1288" s="27" t="s">
        <v>12817</v>
      </c>
    </row>
    <row r="1289" spans="2:10" hidden="1" x14ac:dyDescent="0.35">
      <c r="B1289" s="76">
        <v>1287</v>
      </c>
      <c r="C1289" s="18" t="s">
        <v>11383</v>
      </c>
      <c r="D1289" s="18" t="s">
        <v>364</v>
      </c>
      <c r="E1289" s="76" t="str">
        <f>VLOOKUP($D1289,'Master Partnumber'!$C:$E,3,FALSE)</f>
        <v>F0442</v>
      </c>
      <c r="F1289" s="76" t="str">
        <f>VLOOKUP($D1289,'Master Partnumber'!$C:$E,2,FALSE)</f>
        <v>ROLLER PAPER  EJECT DRIVE</v>
      </c>
      <c r="G1289" s="37">
        <v>100</v>
      </c>
      <c r="H1289" s="76" t="s">
        <v>7782</v>
      </c>
      <c r="I1289" s="76" t="s">
        <v>532</v>
      </c>
      <c r="J1289" s="27" t="s">
        <v>12817</v>
      </c>
    </row>
    <row r="1290" spans="2:10" hidden="1" x14ac:dyDescent="0.35">
      <c r="B1290" s="76">
        <v>1288</v>
      </c>
      <c r="C1290" s="18" t="s">
        <v>11383</v>
      </c>
      <c r="D1290" s="76" t="s">
        <v>92</v>
      </c>
      <c r="E1290" s="76" t="str">
        <f>VLOOKUP($D1290,'Master Partnumber'!$C:$E,3,FALSE)</f>
        <v>F0152</v>
      </c>
      <c r="F1290" s="76" t="str">
        <f>VLOOKUP($D1290,'Master Partnumber'!$C:$E,2,FALSE)</f>
        <v>SHAFT LIFT PLATE OPT</v>
      </c>
      <c r="G1290" s="37">
        <v>250</v>
      </c>
      <c r="H1290" s="76" t="s">
        <v>7782</v>
      </c>
      <c r="I1290" s="76" t="s">
        <v>532</v>
      </c>
      <c r="J1290" s="27" t="s">
        <v>12817</v>
      </c>
    </row>
    <row r="1291" spans="2:10" hidden="1" x14ac:dyDescent="0.35">
      <c r="B1291" s="76">
        <v>1289</v>
      </c>
      <c r="C1291" s="18" t="s">
        <v>11383</v>
      </c>
      <c r="D1291" s="18" t="s">
        <v>92</v>
      </c>
      <c r="E1291" s="76" t="str">
        <f>VLOOKUP($D1291,'Master Partnumber'!$C:$E,3,FALSE)</f>
        <v>F0152</v>
      </c>
      <c r="F1291" s="76" t="str">
        <f>VLOOKUP($D1291,'Master Partnumber'!$C:$E,2,FALSE)</f>
        <v>SHAFT LIFT PLATE OPT</v>
      </c>
      <c r="G1291" s="37">
        <v>250</v>
      </c>
      <c r="H1291" s="76" t="s">
        <v>7782</v>
      </c>
      <c r="I1291" s="76" t="s">
        <v>532</v>
      </c>
      <c r="J1291" s="27" t="s">
        <v>12817</v>
      </c>
    </row>
    <row r="1292" spans="2:10" hidden="1" x14ac:dyDescent="0.35">
      <c r="B1292" s="76">
        <v>1290</v>
      </c>
      <c r="C1292" s="18" t="s">
        <v>11383</v>
      </c>
      <c r="D1292" s="76" t="s">
        <v>76</v>
      </c>
      <c r="E1292" s="76" t="str">
        <f>VLOOKUP($D1292,'Master Partnumber'!$C:$E,3,FALSE)</f>
        <v>F0134</v>
      </c>
      <c r="F1292" s="76" t="str">
        <f>VLOOKUP($D1292,'Master Partnumber'!$C:$E,2,FALSE)</f>
        <v>SHAFT,DRIVE,PICK UP,OPT</v>
      </c>
      <c r="G1292" s="37">
        <v>250</v>
      </c>
      <c r="H1292" s="76" t="s">
        <v>7782</v>
      </c>
      <c r="I1292" s="76" t="s">
        <v>532</v>
      </c>
      <c r="J1292" s="27" t="s">
        <v>12817</v>
      </c>
    </row>
    <row r="1293" spans="2:10" hidden="1" x14ac:dyDescent="0.35">
      <c r="B1293" s="76">
        <v>1291</v>
      </c>
      <c r="C1293" s="18" t="s">
        <v>11383</v>
      </c>
      <c r="D1293" s="18" t="s">
        <v>76</v>
      </c>
      <c r="E1293" s="76" t="str">
        <f>VLOOKUP($D1293,'Master Partnumber'!$C:$E,3,FALSE)</f>
        <v>F0134</v>
      </c>
      <c r="F1293" s="76" t="str">
        <f>VLOOKUP($D1293,'Master Partnumber'!$C:$E,2,FALSE)</f>
        <v>SHAFT,DRIVE,PICK UP,OPT</v>
      </c>
      <c r="G1293" s="37">
        <v>250</v>
      </c>
      <c r="H1293" s="76" t="s">
        <v>7782</v>
      </c>
      <c r="I1293" s="76" t="s">
        <v>532</v>
      </c>
      <c r="J1293" s="27" t="s">
        <v>12817</v>
      </c>
    </row>
    <row r="1294" spans="2:10" hidden="1" x14ac:dyDescent="0.35">
      <c r="B1294" s="76">
        <v>1292</v>
      </c>
      <c r="C1294" s="18" t="s">
        <v>11383</v>
      </c>
      <c r="D1294" s="76" t="s">
        <v>76</v>
      </c>
      <c r="E1294" s="76" t="str">
        <f>VLOOKUP($D1294,'Master Partnumber'!$C:$E,3,FALSE)</f>
        <v>F0134</v>
      </c>
      <c r="F1294" s="76" t="str">
        <f>VLOOKUP($D1294,'Master Partnumber'!$C:$E,2,FALSE)</f>
        <v>SHAFT,DRIVE,PICK UP,OPT</v>
      </c>
      <c r="G1294" s="37">
        <v>250</v>
      </c>
      <c r="H1294" s="76" t="s">
        <v>7782</v>
      </c>
      <c r="I1294" s="76" t="s">
        <v>532</v>
      </c>
      <c r="J1294" s="27" t="s">
        <v>12817</v>
      </c>
    </row>
    <row r="1295" spans="2:10" hidden="1" x14ac:dyDescent="0.35">
      <c r="B1295" s="76">
        <v>1293</v>
      </c>
      <c r="C1295" s="18" t="s">
        <v>11383</v>
      </c>
      <c r="D1295" s="18" t="s">
        <v>76</v>
      </c>
      <c r="E1295" s="76" t="str">
        <f>VLOOKUP($D1295,'Master Partnumber'!$C:$E,3,FALSE)</f>
        <v>F0134</v>
      </c>
      <c r="F1295" s="76" t="str">
        <f>VLOOKUP($D1295,'Master Partnumber'!$C:$E,2,FALSE)</f>
        <v>SHAFT,DRIVE,PICK UP,OPT</v>
      </c>
      <c r="G1295" s="37">
        <v>250</v>
      </c>
      <c r="H1295" s="76" t="s">
        <v>7782</v>
      </c>
      <c r="I1295" s="76" t="s">
        <v>532</v>
      </c>
      <c r="J1295" s="27" t="s">
        <v>12817</v>
      </c>
    </row>
    <row r="1296" spans="2:10" hidden="1" x14ac:dyDescent="0.35">
      <c r="B1296" s="76">
        <v>1294</v>
      </c>
      <c r="C1296" s="18" t="s">
        <v>11383</v>
      </c>
      <c r="D1296" s="76" t="s">
        <v>76</v>
      </c>
      <c r="E1296" s="76" t="str">
        <f>VLOOKUP($D1296,'Master Partnumber'!$C:$E,3,FALSE)</f>
        <v>F0134</v>
      </c>
      <c r="F1296" s="76" t="str">
        <f>VLOOKUP($D1296,'Master Partnumber'!$C:$E,2,FALSE)</f>
        <v>SHAFT,DRIVE,PICK UP,OPT</v>
      </c>
      <c r="G1296" s="37">
        <v>250</v>
      </c>
      <c r="H1296" s="76" t="s">
        <v>7782</v>
      </c>
      <c r="I1296" s="76" t="s">
        <v>532</v>
      </c>
      <c r="J1296" s="27" t="s">
        <v>12817</v>
      </c>
    </row>
    <row r="1297" spans="2:10" hidden="1" x14ac:dyDescent="0.35">
      <c r="B1297" s="76">
        <v>1295</v>
      </c>
      <c r="C1297" s="18" t="s">
        <v>11383</v>
      </c>
      <c r="D1297" s="18" t="s">
        <v>76</v>
      </c>
      <c r="E1297" s="76" t="str">
        <f>VLOOKUP($D1297,'Master Partnumber'!$C:$E,3,FALSE)</f>
        <v>F0134</v>
      </c>
      <c r="F1297" s="76" t="str">
        <f>VLOOKUP($D1297,'Master Partnumber'!$C:$E,2,FALSE)</f>
        <v>SHAFT,DRIVE,PICK UP,OPT</v>
      </c>
      <c r="G1297" s="37">
        <v>250</v>
      </c>
      <c r="H1297" s="76" t="s">
        <v>7782</v>
      </c>
      <c r="I1297" s="76" t="s">
        <v>532</v>
      </c>
      <c r="J1297" s="27" t="s">
        <v>12817</v>
      </c>
    </row>
    <row r="1298" spans="2:10" hidden="1" x14ac:dyDescent="0.35">
      <c r="B1298" s="76">
        <v>1296</v>
      </c>
      <c r="C1298" s="18" t="s">
        <v>11383</v>
      </c>
      <c r="D1298" s="76" t="s">
        <v>76</v>
      </c>
      <c r="E1298" s="76" t="str">
        <f>VLOOKUP($D1298,'Master Partnumber'!$C:$E,3,FALSE)</f>
        <v>F0134</v>
      </c>
      <c r="F1298" s="76" t="str">
        <f>VLOOKUP($D1298,'Master Partnumber'!$C:$E,2,FALSE)</f>
        <v>SHAFT,DRIVE,PICK UP,OPT</v>
      </c>
      <c r="G1298" s="37">
        <v>250</v>
      </c>
      <c r="H1298" s="76" t="s">
        <v>7782</v>
      </c>
      <c r="I1298" s="76" t="s">
        <v>532</v>
      </c>
      <c r="J1298" s="27" t="s">
        <v>12817</v>
      </c>
    </row>
    <row r="1299" spans="2:10" hidden="1" x14ac:dyDescent="0.35">
      <c r="B1299" s="76">
        <v>1297</v>
      </c>
      <c r="C1299" s="18" t="s">
        <v>11383</v>
      </c>
      <c r="D1299" s="18" t="s">
        <v>82</v>
      </c>
      <c r="E1299" s="76" t="str">
        <f>VLOOKUP($D1299,'Master Partnumber'!$C:$E,3,FALSE)</f>
        <v>F0142</v>
      </c>
      <c r="F1299" s="76" t="str">
        <f>VLOOKUP($D1299,'Master Partnumber'!$C:$E,2,FALSE)</f>
        <v>SHAFT CR GUIDE B</v>
      </c>
      <c r="G1299" s="37">
        <v>100</v>
      </c>
      <c r="H1299" s="76" t="s">
        <v>7782</v>
      </c>
      <c r="I1299" s="76" t="s">
        <v>532</v>
      </c>
      <c r="J1299" s="27" t="s">
        <v>12817</v>
      </c>
    </row>
    <row r="1300" spans="2:10" hidden="1" x14ac:dyDescent="0.35">
      <c r="B1300" s="76">
        <v>1298</v>
      </c>
      <c r="C1300" s="18" t="s">
        <v>11383</v>
      </c>
      <c r="D1300" s="76" t="s">
        <v>6801</v>
      </c>
      <c r="E1300" s="76" t="str">
        <f>VLOOKUP($D1300,'Master Partnumber'!$C:$E,3,FALSE)</f>
        <v>F01052</v>
      </c>
      <c r="F1300" s="76" t="str">
        <f>VLOOKUP($D1300,'Master Partnumber'!$C:$E,2,FALSE)</f>
        <v>SHAFT COVER REAR OPT</v>
      </c>
      <c r="G1300" s="37">
        <v>200</v>
      </c>
      <c r="H1300" s="76" t="s">
        <v>7782</v>
      </c>
      <c r="I1300" s="76" t="s">
        <v>532</v>
      </c>
      <c r="J1300" s="27" t="s">
        <v>12817</v>
      </c>
    </row>
    <row r="1301" spans="2:10" hidden="1" x14ac:dyDescent="0.35">
      <c r="B1301" s="76">
        <v>1299</v>
      </c>
      <c r="C1301" s="18" t="s">
        <v>11383</v>
      </c>
      <c r="D1301" s="18" t="s">
        <v>6801</v>
      </c>
      <c r="E1301" s="76" t="str">
        <f>VLOOKUP($D1301,'Master Partnumber'!$C:$E,3,FALSE)</f>
        <v>F01052</v>
      </c>
      <c r="F1301" s="76" t="str">
        <f>VLOOKUP($D1301,'Master Partnumber'!$C:$E,2,FALSE)</f>
        <v>SHAFT COVER REAR OPT</v>
      </c>
      <c r="G1301" s="37">
        <v>200</v>
      </c>
      <c r="H1301" s="76" t="s">
        <v>7782</v>
      </c>
      <c r="I1301" s="76" t="s">
        <v>532</v>
      </c>
      <c r="J1301" s="27" t="s">
        <v>12817</v>
      </c>
    </row>
    <row r="1302" spans="2:10" hidden="1" x14ac:dyDescent="0.35">
      <c r="B1302" s="76">
        <v>1300</v>
      </c>
      <c r="C1302" s="18" t="s">
        <v>11383</v>
      </c>
      <c r="D1302" s="76" t="s">
        <v>6801</v>
      </c>
      <c r="E1302" s="76" t="str">
        <f>VLOOKUP($D1302,'Master Partnumber'!$C:$E,3,FALSE)</f>
        <v>F01052</v>
      </c>
      <c r="F1302" s="76" t="str">
        <f>VLOOKUP($D1302,'Master Partnumber'!$C:$E,2,FALSE)</f>
        <v>SHAFT COVER REAR OPT</v>
      </c>
      <c r="G1302" s="37">
        <v>200</v>
      </c>
      <c r="H1302" s="76" t="s">
        <v>7782</v>
      </c>
      <c r="I1302" s="76" t="s">
        <v>532</v>
      </c>
      <c r="J1302" s="27" t="s">
        <v>12817</v>
      </c>
    </row>
    <row r="1303" spans="2:10" hidden="1" x14ac:dyDescent="0.35">
      <c r="B1303" s="76">
        <v>1301</v>
      </c>
      <c r="C1303" s="18" t="s">
        <v>11383</v>
      </c>
      <c r="D1303" s="18" t="s">
        <v>6801</v>
      </c>
      <c r="E1303" s="76" t="str">
        <f>VLOOKUP($D1303,'Master Partnumber'!$C:$E,3,FALSE)</f>
        <v>F01052</v>
      </c>
      <c r="F1303" s="76" t="str">
        <f>VLOOKUP($D1303,'Master Partnumber'!$C:$E,2,FALSE)</f>
        <v>SHAFT COVER REAR OPT</v>
      </c>
      <c r="G1303" s="37">
        <v>200</v>
      </c>
      <c r="H1303" s="76" t="s">
        <v>7782</v>
      </c>
      <c r="I1303" s="76" t="s">
        <v>532</v>
      </c>
      <c r="J1303" s="27" t="s">
        <v>12817</v>
      </c>
    </row>
    <row r="1304" spans="2:10" hidden="1" x14ac:dyDescent="0.35">
      <c r="B1304" s="76">
        <v>1302</v>
      </c>
      <c r="C1304" s="18" t="s">
        <v>11383</v>
      </c>
      <c r="D1304" s="76" t="s">
        <v>6801</v>
      </c>
      <c r="E1304" s="76" t="str">
        <f>VLOOKUP($D1304,'Master Partnumber'!$C:$E,3,FALSE)</f>
        <v>F01052</v>
      </c>
      <c r="F1304" s="76" t="str">
        <f>VLOOKUP($D1304,'Master Partnumber'!$C:$E,2,FALSE)</f>
        <v>SHAFT COVER REAR OPT</v>
      </c>
      <c r="G1304" s="37">
        <v>200</v>
      </c>
      <c r="H1304" s="76" t="s">
        <v>7782</v>
      </c>
      <c r="I1304" s="76" t="s">
        <v>532</v>
      </c>
      <c r="J1304" s="27" t="s">
        <v>12817</v>
      </c>
    </row>
    <row r="1305" spans="2:10" hidden="1" x14ac:dyDescent="0.35">
      <c r="B1305" s="76">
        <v>1303</v>
      </c>
      <c r="C1305" s="18" t="s">
        <v>11383</v>
      </c>
      <c r="D1305" s="18" t="s">
        <v>6801</v>
      </c>
      <c r="E1305" s="76" t="str">
        <f>VLOOKUP($D1305,'Master Partnumber'!$C:$E,3,FALSE)</f>
        <v>F01052</v>
      </c>
      <c r="F1305" s="76" t="str">
        <f>VLOOKUP($D1305,'Master Partnumber'!$C:$E,2,FALSE)</f>
        <v>SHAFT COVER REAR OPT</v>
      </c>
      <c r="G1305" s="37">
        <v>200</v>
      </c>
      <c r="H1305" s="76" t="s">
        <v>7782</v>
      </c>
      <c r="I1305" s="76" t="s">
        <v>532</v>
      </c>
      <c r="J1305" s="27" t="s">
        <v>12817</v>
      </c>
    </row>
    <row r="1306" spans="2:10" hidden="1" x14ac:dyDescent="0.35">
      <c r="B1306" s="76">
        <v>1304</v>
      </c>
      <c r="C1306" s="18" t="s">
        <v>11383</v>
      </c>
      <c r="D1306" s="76" t="s">
        <v>6801</v>
      </c>
      <c r="E1306" s="76" t="str">
        <f>VLOOKUP($D1306,'Master Partnumber'!$C:$E,3,FALSE)</f>
        <v>F01052</v>
      </c>
      <c r="F1306" s="76" t="str">
        <f>VLOOKUP($D1306,'Master Partnumber'!$C:$E,2,FALSE)</f>
        <v>SHAFT COVER REAR OPT</v>
      </c>
      <c r="G1306" s="37">
        <v>200</v>
      </c>
      <c r="H1306" s="76" t="s">
        <v>7782</v>
      </c>
      <c r="I1306" s="76" t="s">
        <v>532</v>
      </c>
      <c r="J1306" s="27" t="s">
        <v>12817</v>
      </c>
    </row>
    <row r="1307" spans="2:10" hidden="1" x14ac:dyDescent="0.35">
      <c r="B1307" s="76">
        <v>1305</v>
      </c>
      <c r="C1307" s="18" t="s">
        <v>11383</v>
      </c>
      <c r="D1307" s="18" t="s">
        <v>7638</v>
      </c>
      <c r="E1307" s="76" t="str">
        <f>VLOOKUP($D1307,'Master Partnumber'!$C:$E,3,FALSE)</f>
        <v>F1161</v>
      </c>
      <c r="F1307" s="76" t="str">
        <f>VLOOKUP($D1307,'Master Partnumber'!$C:$E,2,FALSE)</f>
        <v>SHAFT,TR,DRIVE;B</v>
      </c>
      <c r="G1307" s="37">
        <v>100</v>
      </c>
      <c r="H1307" s="76" t="s">
        <v>7782</v>
      </c>
      <c r="I1307" s="76" t="s">
        <v>532</v>
      </c>
      <c r="J1307" s="27" t="s">
        <v>12817</v>
      </c>
    </row>
    <row r="1308" spans="2:10" hidden="1" x14ac:dyDescent="0.35">
      <c r="B1308" s="76">
        <v>1306</v>
      </c>
      <c r="C1308" s="18" t="s">
        <v>11383</v>
      </c>
      <c r="D1308" s="76" t="s">
        <v>7638</v>
      </c>
      <c r="E1308" s="76" t="str">
        <f>VLOOKUP($D1308,'Master Partnumber'!$C:$E,3,FALSE)</f>
        <v>F1161</v>
      </c>
      <c r="F1308" s="76" t="str">
        <f>VLOOKUP($D1308,'Master Partnumber'!$C:$E,2,FALSE)</f>
        <v>SHAFT,TR,DRIVE;B</v>
      </c>
      <c r="G1308" s="37">
        <v>100</v>
      </c>
      <c r="H1308" s="76" t="s">
        <v>7782</v>
      </c>
      <c r="I1308" s="76" t="s">
        <v>532</v>
      </c>
      <c r="J1308" s="27" t="s">
        <v>12817</v>
      </c>
    </row>
    <row r="1309" spans="2:10" hidden="1" x14ac:dyDescent="0.35">
      <c r="B1309" s="76">
        <v>1307</v>
      </c>
      <c r="C1309" s="18" t="s">
        <v>11383</v>
      </c>
      <c r="D1309" s="18" t="s">
        <v>7638</v>
      </c>
      <c r="E1309" s="76" t="str">
        <f>VLOOKUP($D1309,'Master Partnumber'!$C:$E,3,FALSE)</f>
        <v>F1161</v>
      </c>
      <c r="F1309" s="76" t="str">
        <f>VLOOKUP($D1309,'Master Partnumber'!$C:$E,2,FALSE)</f>
        <v>SHAFT,TR,DRIVE;B</v>
      </c>
      <c r="G1309" s="37">
        <v>100</v>
      </c>
      <c r="H1309" s="76" t="s">
        <v>7782</v>
      </c>
      <c r="I1309" s="76" t="s">
        <v>532</v>
      </c>
      <c r="J1309" s="27" t="s">
        <v>12817</v>
      </c>
    </row>
    <row r="1310" spans="2:10" hidden="1" x14ac:dyDescent="0.35">
      <c r="B1310" s="76">
        <v>1308</v>
      </c>
      <c r="C1310" s="18" t="s">
        <v>11383</v>
      </c>
      <c r="D1310" s="76" t="s">
        <v>7638</v>
      </c>
      <c r="E1310" s="76" t="str">
        <f>VLOOKUP($D1310,'Master Partnumber'!$C:$E,3,FALSE)</f>
        <v>F1161</v>
      </c>
      <c r="F1310" s="76" t="str">
        <f>VLOOKUP($D1310,'Master Partnumber'!$C:$E,2,FALSE)</f>
        <v>SHAFT,TR,DRIVE;B</v>
      </c>
      <c r="G1310" s="37">
        <v>100</v>
      </c>
      <c r="H1310" s="76" t="s">
        <v>7782</v>
      </c>
      <c r="I1310" s="76" t="s">
        <v>532</v>
      </c>
      <c r="J1310" s="27" t="s">
        <v>12817</v>
      </c>
    </row>
    <row r="1311" spans="2:10" hidden="1" x14ac:dyDescent="0.35">
      <c r="B1311" s="76">
        <v>1309</v>
      </c>
      <c r="C1311" s="18" t="s">
        <v>11383</v>
      </c>
      <c r="D1311" s="18" t="s">
        <v>7638</v>
      </c>
      <c r="E1311" s="76" t="str">
        <f>VLOOKUP($D1311,'Master Partnumber'!$C:$E,3,FALSE)</f>
        <v>F1161</v>
      </c>
      <c r="F1311" s="76" t="str">
        <f>VLOOKUP($D1311,'Master Partnumber'!$C:$E,2,FALSE)</f>
        <v>SHAFT,TR,DRIVE;B</v>
      </c>
      <c r="G1311" s="37">
        <v>100</v>
      </c>
      <c r="H1311" s="76" t="s">
        <v>7782</v>
      </c>
      <c r="I1311" s="76" t="s">
        <v>532</v>
      </c>
      <c r="J1311" s="27" t="s">
        <v>12817</v>
      </c>
    </row>
    <row r="1312" spans="2:10" hidden="1" x14ac:dyDescent="0.35">
      <c r="B1312" s="76">
        <v>1310</v>
      </c>
      <c r="C1312" s="18" t="s">
        <v>11383</v>
      </c>
      <c r="D1312" s="76" t="s">
        <v>7638</v>
      </c>
      <c r="E1312" s="76" t="str">
        <f>VLOOKUP($D1312,'Master Partnumber'!$C:$E,3,FALSE)</f>
        <v>F1161</v>
      </c>
      <c r="F1312" s="76" t="str">
        <f>VLOOKUP($D1312,'Master Partnumber'!$C:$E,2,FALSE)</f>
        <v>SHAFT,TR,DRIVE;B</v>
      </c>
      <c r="G1312" s="37">
        <v>100</v>
      </c>
      <c r="H1312" s="76" t="s">
        <v>7782</v>
      </c>
      <c r="I1312" s="76" t="s">
        <v>532</v>
      </c>
      <c r="J1312" s="27" t="s">
        <v>12817</v>
      </c>
    </row>
    <row r="1313" spans="2:10" hidden="1" x14ac:dyDescent="0.35">
      <c r="B1313" s="76">
        <v>1311</v>
      </c>
      <c r="C1313" s="18" t="s">
        <v>11383</v>
      </c>
      <c r="D1313" s="18" t="s">
        <v>902</v>
      </c>
      <c r="E1313" s="76" t="str">
        <f>VLOOKUP($D1313,'Master Partnumber'!$C:$E,3,FALSE)</f>
        <v>F0926</v>
      </c>
      <c r="F1313" s="76" t="str">
        <f>VLOOKUP($D1313,'Master Partnumber'!$C:$E,2,FALSE)</f>
        <v>SHAFT, HINGE, RELEASE, REAR, F</v>
      </c>
      <c r="G1313" s="37">
        <v>200</v>
      </c>
      <c r="H1313" s="76" t="s">
        <v>7782</v>
      </c>
      <c r="I1313" s="76" t="s">
        <v>532</v>
      </c>
      <c r="J1313" s="27" t="s">
        <v>12817</v>
      </c>
    </row>
    <row r="1314" spans="2:10" hidden="1" x14ac:dyDescent="0.35">
      <c r="B1314" s="76">
        <v>1312</v>
      </c>
      <c r="C1314" s="18" t="s">
        <v>11383</v>
      </c>
      <c r="D1314" s="76" t="s">
        <v>154</v>
      </c>
      <c r="E1314" s="76" t="str">
        <f>VLOOKUP($D1314,'Master Partnumber'!$C:$E,3,FALSE)</f>
        <v>F0402</v>
      </c>
      <c r="F1314" s="76" t="str">
        <f>VLOOKUP($D1314,'Master Partnumber'!$C:$E,2,FALSE)</f>
        <v>SHAFT,HOOK,COVER,RIGHT</v>
      </c>
      <c r="G1314" s="37">
        <v>200</v>
      </c>
      <c r="H1314" s="76" t="s">
        <v>7782</v>
      </c>
      <c r="I1314" s="76" t="s">
        <v>532</v>
      </c>
      <c r="J1314" s="27" t="s">
        <v>12817</v>
      </c>
    </row>
    <row r="1315" spans="2:10" hidden="1" x14ac:dyDescent="0.35">
      <c r="B1315" s="76">
        <v>1313</v>
      </c>
      <c r="C1315" s="18" t="s">
        <v>11383</v>
      </c>
      <c r="D1315" s="18" t="s">
        <v>154</v>
      </c>
      <c r="E1315" s="76" t="str">
        <f>VLOOKUP($D1315,'Master Partnumber'!$C:$E,3,FALSE)</f>
        <v>F0402</v>
      </c>
      <c r="F1315" s="76" t="str">
        <f>VLOOKUP($D1315,'Master Partnumber'!$C:$E,2,FALSE)</f>
        <v>SHAFT,HOOK,COVER,RIGHT</v>
      </c>
      <c r="G1315" s="37">
        <v>200</v>
      </c>
      <c r="H1315" s="76" t="s">
        <v>7782</v>
      </c>
      <c r="I1315" s="76" t="s">
        <v>532</v>
      </c>
      <c r="J1315" s="27" t="s">
        <v>12817</v>
      </c>
    </row>
    <row r="1316" spans="2:10" hidden="1" x14ac:dyDescent="0.35">
      <c r="B1316" s="76">
        <v>1314</v>
      </c>
      <c r="C1316" s="18" t="s">
        <v>11383</v>
      </c>
      <c r="D1316" s="76" t="s">
        <v>148</v>
      </c>
      <c r="E1316" s="76" t="str">
        <f>VLOOKUP($D1316,'Master Partnumber'!$C:$E,3,FALSE)</f>
        <v>F0378</v>
      </c>
      <c r="F1316" s="76" t="str">
        <f>VLOOKUP($D1316,'Master Partnumber'!$C:$E,2,FALSE)</f>
        <v>SHAFT,FULCRUM,ROLLER,RCU</v>
      </c>
      <c r="G1316" s="37">
        <v>200</v>
      </c>
      <c r="H1316" s="76" t="s">
        <v>7782</v>
      </c>
      <c r="I1316" s="76" t="s">
        <v>532</v>
      </c>
      <c r="J1316" s="27" t="s">
        <v>12817</v>
      </c>
    </row>
    <row r="1317" spans="2:10" hidden="1" x14ac:dyDescent="0.35">
      <c r="B1317" s="76">
        <v>1315</v>
      </c>
      <c r="C1317" s="18" t="s">
        <v>11383</v>
      </c>
      <c r="D1317" s="18" t="s">
        <v>148</v>
      </c>
      <c r="E1317" s="76" t="str">
        <f>VLOOKUP($D1317,'Master Partnumber'!$C:$E,3,FALSE)</f>
        <v>F0378</v>
      </c>
      <c r="F1317" s="76" t="str">
        <f>VLOOKUP($D1317,'Master Partnumber'!$C:$E,2,FALSE)</f>
        <v>SHAFT,FULCRUM,ROLLER,RCU</v>
      </c>
      <c r="G1317" s="37">
        <v>200</v>
      </c>
      <c r="H1317" s="76" t="s">
        <v>7782</v>
      </c>
      <c r="I1317" s="76" t="s">
        <v>532</v>
      </c>
      <c r="J1317" s="27" t="s">
        <v>12817</v>
      </c>
    </row>
    <row r="1318" spans="2:10" hidden="1" x14ac:dyDescent="0.35">
      <c r="B1318" s="76">
        <v>1316</v>
      </c>
      <c r="C1318" s="18" t="s">
        <v>11383</v>
      </c>
      <c r="D1318" s="76" t="s">
        <v>148</v>
      </c>
      <c r="E1318" s="76" t="str">
        <f>VLOOKUP($D1318,'Master Partnumber'!$C:$E,3,FALSE)</f>
        <v>F0378</v>
      </c>
      <c r="F1318" s="76" t="str">
        <f>VLOOKUP($D1318,'Master Partnumber'!$C:$E,2,FALSE)</f>
        <v>SHAFT,FULCRUM,ROLLER,RCU</v>
      </c>
      <c r="G1318" s="37">
        <v>200</v>
      </c>
      <c r="H1318" s="76" t="s">
        <v>7782</v>
      </c>
      <c r="I1318" s="76" t="s">
        <v>532</v>
      </c>
      <c r="J1318" s="27" t="s">
        <v>12817</v>
      </c>
    </row>
    <row r="1319" spans="2:10" hidden="1" x14ac:dyDescent="0.35">
      <c r="B1319" s="76">
        <v>1317</v>
      </c>
      <c r="C1319" s="18" t="s">
        <v>11383</v>
      </c>
      <c r="D1319" s="18" t="s">
        <v>148</v>
      </c>
      <c r="E1319" s="76" t="str">
        <f>VLOOKUP($D1319,'Master Partnumber'!$C:$E,3,FALSE)</f>
        <v>F0378</v>
      </c>
      <c r="F1319" s="76" t="str">
        <f>VLOOKUP($D1319,'Master Partnumber'!$C:$E,2,FALSE)</f>
        <v>SHAFT,FULCRUM,ROLLER,RCU</v>
      </c>
      <c r="G1319" s="37">
        <v>200</v>
      </c>
      <c r="H1319" s="76" t="s">
        <v>7782</v>
      </c>
      <c r="I1319" s="76" t="s">
        <v>532</v>
      </c>
      <c r="J1319" s="27" t="s">
        <v>12817</v>
      </c>
    </row>
    <row r="1320" spans="2:10" hidden="1" x14ac:dyDescent="0.35">
      <c r="B1320" s="76">
        <v>1318</v>
      </c>
      <c r="C1320" s="18" t="s">
        <v>11383</v>
      </c>
      <c r="D1320" s="76" t="s">
        <v>148</v>
      </c>
      <c r="E1320" s="76" t="str">
        <f>VLOOKUP($D1320,'Master Partnumber'!$C:$E,3,FALSE)</f>
        <v>F0378</v>
      </c>
      <c r="F1320" s="76" t="str">
        <f>VLOOKUP($D1320,'Master Partnumber'!$C:$E,2,FALSE)</f>
        <v>SHAFT,FULCRUM,ROLLER,RCU</v>
      </c>
      <c r="G1320" s="37">
        <v>200</v>
      </c>
      <c r="H1320" s="76" t="s">
        <v>7782</v>
      </c>
      <c r="I1320" s="76" t="s">
        <v>532</v>
      </c>
      <c r="J1320" s="27" t="s">
        <v>12817</v>
      </c>
    </row>
    <row r="1321" spans="2:10" hidden="1" x14ac:dyDescent="0.35">
      <c r="B1321" s="76">
        <v>1319</v>
      </c>
      <c r="C1321" s="18" t="s">
        <v>11383</v>
      </c>
      <c r="D1321" s="18" t="s">
        <v>148</v>
      </c>
      <c r="E1321" s="76" t="str">
        <f>VLOOKUP($D1321,'Master Partnumber'!$C:$E,3,FALSE)</f>
        <v>F0378</v>
      </c>
      <c r="F1321" s="76" t="str">
        <f>VLOOKUP($D1321,'Master Partnumber'!$C:$E,2,FALSE)</f>
        <v>SHAFT,FULCRUM,ROLLER,RCU</v>
      </c>
      <c r="G1321" s="37">
        <v>200</v>
      </c>
      <c r="H1321" s="76" t="s">
        <v>7782</v>
      </c>
      <c r="I1321" s="76" t="s">
        <v>532</v>
      </c>
      <c r="J1321" s="27" t="s">
        <v>12817</v>
      </c>
    </row>
    <row r="1322" spans="2:10" hidden="1" x14ac:dyDescent="0.35">
      <c r="B1322" s="76">
        <v>1320</v>
      </c>
      <c r="C1322" s="18" t="s">
        <v>11383</v>
      </c>
      <c r="D1322" s="76" t="s">
        <v>148</v>
      </c>
      <c r="E1322" s="76" t="str">
        <f>VLOOKUP($D1322,'Master Partnumber'!$C:$E,3,FALSE)</f>
        <v>F0378</v>
      </c>
      <c r="F1322" s="76" t="str">
        <f>VLOOKUP($D1322,'Master Partnumber'!$C:$E,2,FALSE)</f>
        <v>SHAFT,FULCRUM,ROLLER,RCU</v>
      </c>
      <c r="G1322" s="37">
        <v>19</v>
      </c>
      <c r="H1322" s="76" t="s">
        <v>7782</v>
      </c>
      <c r="I1322" s="76" t="s">
        <v>532</v>
      </c>
      <c r="J1322" s="27" t="s">
        <v>12817</v>
      </c>
    </row>
    <row r="1323" spans="2:10" hidden="1" x14ac:dyDescent="0.35">
      <c r="B1323" s="76">
        <v>1321</v>
      </c>
      <c r="C1323" s="18" t="s">
        <v>11383</v>
      </c>
      <c r="D1323" s="18" t="s">
        <v>8551</v>
      </c>
      <c r="E1323" s="76" t="str">
        <f>VLOOKUP($D1323,'Master Partnumber'!$C:$E,3,FALSE)</f>
        <v>F1271</v>
      </c>
      <c r="F1323" s="76" t="str">
        <f>VLOOKUP($D1323,'Master Partnumber'!$C:$E,2,FALSE)</f>
        <v>SHAFT,FULCRUM,RETARD,ASF</v>
      </c>
      <c r="G1323" s="37">
        <v>200</v>
      </c>
      <c r="H1323" s="76" t="s">
        <v>7782</v>
      </c>
      <c r="I1323" s="76" t="s">
        <v>532</v>
      </c>
      <c r="J1323" s="27" t="s">
        <v>12817</v>
      </c>
    </row>
    <row r="1324" spans="2:10" hidden="1" x14ac:dyDescent="0.35">
      <c r="B1324" s="76">
        <v>1322</v>
      </c>
      <c r="C1324" s="18" t="s">
        <v>11383</v>
      </c>
      <c r="D1324" s="76" t="s">
        <v>8551</v>
      </c>
      <c r="E1324" s="76" t="str">
        <f>VLOOKUP($D1324,'Master Partnumber'!$C:$E,3,FALSE)</f>
        <v>F1271</v>
      </c>
      <c r="F1324" s="76" t="str">
        <f>VLOOKUP($D1324,'Master Partnumber'!$C:$E,2,FALSE)</f>
        <v>SHAFT,FULCRUM,RETARD,ASF</v>
      </c>
      <c r="G1324" s="37">
        <v>200</v>
      </c>
      <c r="H1324" s="76" t="s">
        <v>7782</v>
      </c>
      <c r="I1324" s="76" t="s">
        <v>532</v>
      </c>
      <c r="J1324" s="27" t="s">
        <v>12817</v>
      </c>
    </row>
    <row r="1325" spans="2:10" hidden="1" x14ac:dyDescent="0.35">
      <c r="B1325" s="76">
        <v>1323</v>
      </c>
      <c r="C1325" s="18" t="s">
        <v>11383</v>
      </c>
      <c r="D1325" s="18" t="s">
        <v>8551</v>
      </c>
      <c r="E1325" s="76" t="str">
        <f>VLOOKUP($D1325,'Master Partnumber'!$C:$E,3,FALSE)</f>
        <v>F1271</v>
      </c>
      <c r="F1325" s="76" t="str">
        <f>VLOOKUP($D1325,'Master Partnumber'!$C:$E,2,FALSE)</f>
        <v>SHAFT,FULCRUM,RETARD,ASF</v>
      </c>
      <c r="G1325" s="37">
        <v>200</v>
      </c>
      <c r="H1325" s="76" t="s">
        <v>7782</v>
      </c>
      <c r="I1325" s="76" t="s">
        <v>532</v>
      </c>
      <c r="J1325" s="27" t="s">
        <v>12817</v>
      </c>
    </row>
    <row r="1326" spans="2:10" hidden="1" x14ac:dyDescent="0.35">
      <c r="B1326" s="76">
        <v>1324</v>
      </c>
      <c r="C1326" s="18" t="s">
        <v>11383</v>
      </c>
      <c r="D1326" s="76" t="s">
        <v>8541</v>
      </c>
      <c r="E1326" s="76" t="str">
        <f>VLOOKUP($D1326,'Master Partnumber'!$C:$E,3,FALSE)</f>
        <v>F1273</v>
      </c>
      <c r="F1326" s="76" t="str">
        <f>VLOOKUP($D1326,'Master Partnumber'!$C:$E,2,FALSE)</f>
        <v>SHAFT,RETARD,ASF</v>
      </c>
      <c r="G1326" s="37">
        <v>200</v>
      </c>
      <c r="H1326" s="76" t="s">
        <v>7782</v>
      </c>
      <c r="I1326" s="76" t="s">
        <v>532</v>
      </c>
      <c r="J1326" s="27" t="s">
        <v>12817</v>
      </c>
    </row>
    <row r="1327" spans="2:10" hidden="1" x14ac:dyDescent="0.35">
      <c r="B1327" s="76">
        <v>1325</v>
      </c>
      <c r="C1327" s="18" t="s">
        <v>11383</v>
      </c>
      <c r="D1327" s="18" t="s">
        <v>8551</v>
      </c>
      <c r="E1327" s="76" t="str">
        <f>VLOOKUP($D1327,'Master Partnumber'!$C:$E,3,FALSE)</f>
        <v>F1271</v>
      </c>
      <c r="F1327" s="76" t="str">
        <f>VLOOKUP($D1327,'Master Partnumber'!$C:$E,2,FALSE)</f>
        <v>SHAFT,FULCRUM,RETARD,ASF</v>
      </c>
      <c r="G1327" s="37">
        <v>200</v>
      </c>
      <c r="H1327" s="76" t="s">
        <v>7782</v>
      </c>
      <c r="I1327" s="76" t="s">
        <v>532</v>
      </c>
      <c r="J1327" s="27" t="s">
        <v>12817</v>
      </c>
    </row>
    <row r="1328" spans="2:10" hidden="1" x14ac:dyDescent="0.35">
      <c r="B1328" s="76">
        <v>1326</v>
      </c>
      <c r="C1328" s="18" t="s">
        <v>11383</v>
      </c>
      <c r="D1328" s="76" t="s">
        <v>8541</v>
      </c>
      <c r="E1328" s="76" t="str">
        <f>VLOOKUP($D1328,'Master Partnumber'!$C:$E,3,FALSE)</f>
        <v>F1273</v>
      </c>
      <c r="F1328" s="76" t="str">
        <f>VLOOKUP($D1328,'Master Partnumber'!$C:$E,2,FALSE)</f>
        <v>SHAFT,RETARD,ASF</v>
      </c>
      <c r="G1328" s="37">
        <v>200</v>
      </c>
      <c r="H1328" s="76" t="s">
        <v>7782</v>
      </c>
      <c r="I1328" s="76" t="s">
        <v>532</v>
      </c>
      <c r="J1328" s="27" t="s">
        <v>12817</v>
      </c>
    </row>
    <row r="1329" spans="2:10" hidden="1" x14ac:dyDescent="0.35">
      <c r="B1329" s="76">
        <v>1327</v>
      </c>
      <c r="C1329" s="18" t="s">
        <v>11383</v>
      </c>
      <c r="D1329" s="18" t="s">
        <v>8541</v>
      </c>
      <c r="E1329" s="76" t="str">
        <f>VLOOKUP($D1329,'Master Partnumber'!$C:$E,3,FALSE)</f>
        <v>F1273</v>
      </c>
      <c r="F1329" s="76" t="str">
        <f>VLOOKUP($D1329,'Master Partnumber'!$C:$E,2,FALSE)</f>
        <v>SHAFT,RETARD,ASF</v>
      </c>
      <c r="G1329" s="37">
        <v>200</v>
      </c>
      <c r="H1329" s="76" t="s">
        <v>7782</v>
      </c>
      <c r="I1329" s="76" t="s">
        <v>532</v>
      </c>
      <c r="J1329" s="27" t="s">
        <v>12817</v>
      </c>
    </row>
    <row r="1330" spans="2:10" hidden="1" x14ac:dyDescent="0.35">
      <c r="B1330" s="76">
        <v>1328</v>
      </c>
      <c r="C1330" s="18" t="s">
        <v>11383</v>
      </c>
      <c r="D1330" s="76" t="s">
        <v>150</v>
      </c>
      <c r="E1330" s="76" t="str">
        <f>VLOOKUP($D1330,'Master Partnumber'!$C:$E,3,FALSE)</f>
        <v>F0908</v>
      </c>
      <c r="F1330" s="76" t="str">
        <f>VLOOKUP($D1330,'Master Partnumber'!$C:$E,2,FALSE)</f>
        <v>SHAFT,DRIVE,HOPPER,LD,MPT</v>
      </c>
      <c r="G1330" s="37">
        <v>200</v>
      </c>
      <c r="H1330" s="76" t="s">
        <v>7782</v>
      </c>
      <c r="I1330" s="76" t="s">
        <v>532</v>
      </c>
      <c r="J1330" s="27" t="s">
        <v>12817</v>
      </c>
    </row>
    <row r="1331" spans="2:10" hidden="1" x14ac:dyDescent="0.35">
      <c r="B1331" s="76">
        <v>1329</v>
      </c>
      <c r="C1331" s="18" t="s">
        <v>11383</v>
      </c>
      <c r="D1331" s="18" t="s">
        <v>150</v>
      </c>
      <c r="E1331" s="76" t="str">
        <f>VLOOKUP($D1331,'Master Partnumber'!$C:$E,3,FALSE)</f>
        <v>F0908</v>
      </c>
      <c r="F1331" s="76" t="str">
        <f>VLOOKUP($D1331,'Master Partnumber'!$C:$E,2,FALSE)</f>
        <v>SHAFT,DRIVE,HOPPER,LD,MPT</v>
      </c>
      <c r="G1331" s="37">
        <v>200</v>
      </c>
      <c r="H1331" s="76" t="s">
        <v>7782</v>
      </c>
      <c r="I1331" s="76" t="s">
        <v>532</v>
      </c>
      <c r="J1331" s="27" t="s">
        <v>12817</v>
      </c>
    </row>
    <row r="1332" spans="2:10" hidden="1" x14ac:dyDescent="0.35">
      <c r="B1332" s="76">
        <v>1330</v>
      </c>
      <c r="C1332" s="18" t="s">
        <v>11383</v>
      </c>
      <c r="D1332" s="76" t="s">
        <v>8118</v>
      </c>
      <c r="E1332" s="76" t="str">
        <f>VLOOKUP($D1332,'Master Partnumber'!$C:$E,3,FALSE)</f>
        <v>F1233</v>
      </c>
      <c r="F1332" s="76" t="str">
        <f>VLOOKUP($D1332,'Master Partnumber'!$C:$E,2,FALSE)</f>
        <v>SHAFT,HOOK,COVER,RIGHT</v>
      </c>
      <c r="G1332" s="37">
        <v>60</v>
      </c>
      <c r="H1332" s="76" t="s">
        <v>7782</v>
      </c>
      <c r="I1332" s="76" t="s">
        <v>532</v>
      </c>
      <c r="J1332" s="27" t="s">
        <v>12817</v>
      </c>
    </row>
    <row r="1333" spans="2:10" hidden="1" x14ac:dyDescent="0.35">
      <c r="B1333" s="76">
        <v>1331</v>
      </c>
      <c r="C1333" s="18" t="s">
        <v>11383</v>
      </c>
      <c r="D1333" s="18" t="s">
        <v>8471</v>
      </c>
      <c r="E1333" s="76" t="str">
        <f>VLOOKUP($D1333,'Master Partnumber'!$C:$E,3,FALSE)</f>
        <v>F1295</v>
      </c>
      <c r="F1333" s="76" t="str">
        <f>VLOOKUP($D1333,'Master Partnumber'!$C:$E,2,FALSE)</f>
        <v>SHAFT,DRIVE,WEB,CLEANER,BCL</v>
      </c>
      <c r="G1333" s="37">
        <v>200</v>
      </c>
      <c r="H1333" s="76" t="s">
        <v>7782</v>
      </c>
      <c r="I1333" s="76" t="s">
        <v>532</v>
      </c>
      <c r="J1333" s="27" t="s">
        <v>12817</v>
      </c>
    </row>
    <row r="1334" spans="2:10" hidden="1" x14ac:dyDescent="0.35">
      <c r="B1334" s="76">
        <v>1332</v>
      </c>
      <c r="C1334" s="18" t="s">
        <v>11383</v>
      </c>
      <c r="D1334" s="76" t="s">
        <v>8471</v>
      </c>
      <c r="E1334" s="76" t="str">
        <f>VLOOKUP($D1334,'Master Partnumber'!$C:$E,3,FALSE)</f>
        <v>F1295</v>
      </c>
      <c r="F1334" s="76" t="str">
        <f>VLOOKUP($D1334,'Master Partnumber'!$C:$E,2,FALSE)</f>
        <v>SHAFT,DRIVE,WEB,CLEANER,BCL</v>
      </c>
      <c r="G1334" s="37">
        <v>200</v>
      </c>
      <c r="H1334" s="76" t="s">
        <v>7782</v>
      </c>
      <c r="I1334" s="76" t="s">
        <v>532</v>
      </c>
      <c r="J1334" s="27" t="s">
        <v>12817</v>
      </c>
    </row>
    <row r="1335" spans="2:10" hidden="1" x14ac:dyDescent="0.35">
      <c r="B1335" s="76">
        <v>1333</v>
      </c>
      <c r="C1335" s="18" t="s">
        <v>11383</v>
      </c>
      <c r="D1335" s="18" t="s">
        <v>11117</v>
      </c>
      <c r="E1335" s="76" t="str">
        <f>VLOOKUP($D1335,'Master Partnumber'!$C:$E,3,FALSE)</f>
        <v>F1481</v>
      </c>
      <c r="F1335" s="76" t="str">
        <f>VLOOKUP($D1335,'Master Partnumber'!$C:$E,2,FALSE)</f>
        <v>SHAFT,RESIST,DRIVEN,DUP</v>
      </c>
      <c r="G1335" s="37">
        <v>200</v>
      </c>
      <c r="H1335" s="76" t="s">
        <v>7782</v>
      </c>
      <c r="I1335" s="76" t="s">
        <v>532</v>
      </c>
      <c r="J1335" s="27" t="s">
        <v>12817</v>
      </c>
    </row>
    <row r="1336" spans="2:10" hidden="1" x14ac:dyDescent="0.35">
      <c r="B1336" s="76">
        <v>1334</v>
      </c>
      <c r="C1336" s="18" t="s">
        <v>11383</v>
      </c>
      <c r="D1336" s="76" t="s">
        <v>11117</v>
      </c>
      <c r="E1336" s="76" t="str">
        <f>VLOOKUP($D1336,'Master Partnumber'!$C:$E,3,FALSE)</f>
        <v>F1481</v>
      </c>
      <c r="F1336" s="76" t="str">
        <f>VLOOKUP($D1336,'Master Partnumber'!$C:$E,2,FALSE)</f>
        <v>SHAFT,RESIST,DRIVEN,DUP</v>
      </c>
      <c r="G1336" s="37">
        <v>200</v>
      </c>
      <c r="H1336" s="76" t="s">
        <v>7782</v>
      </c>
      <c r="I1336" s="76" t="s">
        <v>532</v>
      </c>
      <c r="J1336" s="27" t="s">
        <v>12817</v>
      </c>
    </row>
    <row r="1337" spans="2:10" hidden="1" x14ac:dyDescent="0.35">
      <c r="B1337" s="76">
        <v>1335</v>
      </c>
      <c r="C1337" s="18" t="s">
        <v>11383</v>
      </c>
      <c r="D1337" s="18" t="s">
        <v>11476</v>
      </c>
      <c r="E1337" s="76" t="str">
        <f>VLOOKUP($D1337,'Master Partnumber'!$C:$E,3,FALSE)</f>
        <v>F1519</v>
      </c>
      <c r="F1337" s="76" t="str">
        <f>VLOOKUP($D1337,'Master Partnumber'!$C:$E,2,FALSE)</f>
        <v>SHAFT,DRIVE,HEAD,HM</v>
      </c>
      <c r="G1337" s="37">
        <v>100</v>
      </c>
      <c r="H1337" s="76" t="s">
        <v>7782</v>
      </c>
      <c r="I1337" s="76" t="s">
        <v>532</v>
      </c>
      <c r="J1337" s="27" t="s">
        <v>12817</v>
      </c>
    </row>
    <row r="1338" spans="2:10" hidden="1" x14ac:dyDescent="0.35">
      <c r="B1338" s="76">
        <v>1336</v>
      </c>
      <c r="C1338" s="18" t="s">
        <v>11383</v>
      </c>
      <c r="D1338" s="76" t="s">
        <v>11294</v>
      </c>
      <c r="E1338" s="76" t="str">
        <f>VLOOKUP($D1338,'Master Partnumber'!$C:$E,3,FALSE)</f>
        <v>F1503</v>
      </c>
      <c r="F1338" s="76" t="str">
        <f>VLOOKUP($D1338,'Master Partnumber'!$C:$E,2,FALSE)</f>
        <v>SHAFT,LEVER,LOCK,BU</v>
      </c>
      <c r="G1338" s="37">
        <v>200</v>
      </c>
      <c r="H1338" s="76" t="s">
        <v>7782</v>
      </c>
      <c r="I1338" s="76" t="s">
        <v>532</v>
      </c>
      <c r="J1338" s="27" t="s">
        <v>12817</v>
      </c>
    </row>
    <row r="1339" spans="2:10" hidden="1" x14ac:dyDescent="0.35">
      <c r="B1339" s="76">
        <v>1337</v>
      </c>
      <c r="C1339" s="18" t="s">
        <v>11383</v>
      </c>
      <c r="D1339" s="18" t="s">
        <v>6440</v>
      </c>
      <c r="E1339" s="76" t="str">
        <f>VLOOKUP($D1339,'Master Partnumber'!$C:$E,3,FALSE)</f>
        <v>F1017</v>
      </c>
      <c r="F1339" s="76" t="str">
        <f>VLOOKUP($D1339,'Master Partnumber'!$C:$E,2,FALSE)</f>
        <v>SHAFT,VERTICAL UNIT,1,F1</v>
      </c>
      <c r="G1339" s="37">
        <v>80</v>
      </c>
      <c r="H1339" s="76" t="s">
        <v>7782</v>
      </c>
      <c r="I1339" s="76" t="s">
        <v>532</v>
      </c>
      <c r="J1339" s="27" t="s">
        <v>12817</v>
      </c>
    </row>
    <row r="1340" spans="2:10" hidden="1" x14ac:dyDescent="0.35">
      <c r="B1340" s="76">
        <v>1338</v>
      </c>
      <c r="C1340" s="18" t="s">
        <v>11383</v>
      </c>
      <c r="D1340" s="76" t="s">
        <v>856</v>
      </c>
      <c r="E1340" s="76" t="str">
        <f>VLOOKUP($D1340,'Master Partnumber'!$C:$E,3,FALSE)</f>
        <v>F0950</v>
      </c>
      <c r="F1340" s="76" t="str">
        <f>VLOOKUP($D1340,'Master Partnumber'!$C:$E,2,FALSE)</f>
        <v>SHAFT,ROLLER,FRONT,DUP</v>
      </c>
      <c r="G1340" s="37">
        <v>100</v>
      </c>
      <c r="H1340" s="76" t="s">
        <v>7782</v>
      </c>
      <c r="I1340" s="76" t="s">
        <v>532</v>
      </c>
      <c r="J1340" s="27" t="s">
        <v>12817</v>
      </c>
    </row>
    <row r="1341" spans="2:10" hidden="1" x14ac:dyDescent="0.35">
      <c r="B1341" s="76">
        <v>1339</v>
      </c>
      <c r="C1341" s="18" t="s">
        <v>11383</v>
      </c>
      <c r="D1341" s="18" t="s">
        <v>856</v>
      </c>
      <c r="E1341" s="76" t="str">
        <f>VLOOKUP($D1341,'Master Partnumber'!$C:$E,3,FALSE)</f>
        <v>F0950</v>
      </c>
      <c r="F1341" s="76" t="str">
        <f>VLOOKUP($D1341,'Master Partnumber'!$C:$E,2,FALSE)</f>
        <v>SHAFT,ROLLER,FRONT,DUP</v>
      </c>
      <c r="G1341" s="37">
        <v>100</v>
      </c>
      <c r="H1341" s="76" t="s">
        <v>7782</v>
      </c>
      <c r="I1341" s="76" t="s">
        <v>532</v>
      </c>
      <c r="J1341" s="27" t="s">
        <v>12817</v>
      </c>
    </row>
    <row r="1342" spans="2:10" hidden="1" x14ac:dyDescent="0.35">
      <c r="B1342" s="76">
        <v>1340</v>
      </c>
      <c r="C1342" s="18" t="s">
        <v>11383</v>
      </c>
      <c r="D1342" s="76" t="s">
        <v>79</v>
      </c>
      <c r="E1342" s="76" t="str">
        <f>VLOOKUP($D1342,'Master Partnumber'!$C:$E,3,FALSE)</f>
        <v>F0139</v>
      </c>
      <c r="F1342" s="76" t="str">
        <f>VLOOKUP($D1342,'Master Partnumber'!$C:$E,2,FALSE)</f>
        <v>SHAFT ROLLER FRONT DUP</v>
      </c>
      <c r="G1342" s="37">
        <v>200</v>
      </c>
      <c r="H1342" s="76" t="s">
        <v>7782</v>
      </c>
      <c r="I1342" s="76" t="s">
        <v>532</v>
      </c>
      <c r="J1342" s="27" t="s">
        <v>12817</v>
      </c>
    </row>
    <row r="1343" spans="2:10" hidden="1" x14ac:dyDescent="0.35">
      <c r="B1343" s="76">
        <v>1341</v>
      </c>
      <c r="C1343" s="18" t="s">
        <v>11383</v>
      </c>
      <c r="D1343" s="18" t="s">
        <v>79</v>
      </c>
      <c r="E1343" s="76" t="str">
        <f>VLOOKUP($D1343,'Master Partnumber'!$C:$E,3,FALSE)</f>
        <v>F0139</v>
      </c>
      <c r="F1343" s="76" t="str">
        <f>VLOOKUP($D1343,'Master Partnumber'!$C:$E,2,FALSE)</f>
        <v>SHAFT ROLLER FRONT DUP</v>
      </c>
      <c r="G1343" s="37">
        <v>200</v>
      </c>
      <c r="H1343" s="76" t="s">
        <v>7782</v>
      </c>
      <c r="I1343" s="76" t="s">
        <v>532</v>
      </c>
      <c r="J1343" s="27" t="s">
        <v>12817</v>
      </c>
    </row>
    <row r="1344" spans="2:10" hidden="1" x14ac:dyDescent="0.35">
      <c r="B1344" s="76">
        <v>1342</v>
      </c>
      <c r="C1344" s="18" t="s">
        <v>11383</v>
      </c>
      <c r="D1344" s="76" t="s">
        <v>79</v>
      </c>
      <c r="E1344" s="76" t="str">
        <f>VLOOKUP($D1344,'Master Partnumber'!$C:$E,3,FALSE)</f>
        <v>F0139</v>
      </c>
      <c r="F1344" s="76" t="str">
        <f>VLOOKUP($D1344,'Master Partnumber'!$C:$E,2,FALSE)</f>
        <v>SHAFT ROLLER FRONT DUP</v>
      </c>
      <c r="G1344" s="37">
        <v>200</v>
      </c>
      <c r="H1344" s="76" t="s">
        <v>7782</v>
      </c>
      <c r="I1344" s="76" t="s">
        <v>532</v>
      </c>
      <c r="J1344" s="27" t="s">
        <v>12817</v>
      </c>
    </row>
    <row r="1345" spans="2:10" hidden="1" x14ac:dyDescent="0.35">
      <c r="B1345" s="76">
        <v>1343</v>
      </c>
      <c r="C1345" s="18" t="s">
        <v>11383</v>
      </c>
      <c r="D1345" s="18" t="s">
        <v>8528</v>
      </c>
      <c r="E1345" s="76" t="str">
        <f>VLOOKUP($D1345,'Master Partnumber'!$C:$E,3,FALSE)</f>
        <v>F1314</v>
      </c>
      <c r="F1345" s="76" t="str">
        <f>VLOOKUP($D1345,'Master Partnumber'!$C:$E,2,FALSE)</f>
        <v>SHAFT,SEPARATE,ASF</v>
      </c>
      <c r="G1345" s="37">
        <v>76</v>
      </c>
      <c r="H1345" s="76" t="s">
        <v>7782</v>
      </c>
      <c r="I1345" s="76" t="s">
        <v>532</v>
      </c>
      <c r="J1345" s="27" t="s">
        <v>12817</v>
      </c>
    </row>
    <row r="1346" spans="2:10" hidden="1" x14ac:dyDescent="0.35">
      <c r="B1346" s="76">
        <v>1344</v>
      </c>
      <c r="C1346" s="18" t="s">
        <v>11383</v>
      </c>
      <c r="D1346" s="76" t="s">
        <v>7713</v>
      </c>
      <c r="E1346" s="76" t="str">
        <f>VLOOKUP($D1346,'Master Partnumber'!$C:$E,3,FALSE)</f>
        <v>F1174</v>
      </c>
      <c r="F1346" s="76" t="str">
        <f>VLOOKUP($D1346,'Master Partnumber'!$C:$E,2,FALSE)</f>
        <v>SHAFT COVER REAR</v>
      </c>
      <c r="G1346" s="37">
        <v>200</v>
      </c>
      <c r="H1346" s="76" t="s">
        <v>7782</v>
      </c>
      <c r="I1346" s="76" t="s">
        <v>532</v>
      </c>
      <c r="J1346" s="27" t="s">
        <v>12817</v>
      </c>
    </row>
    <row r="1347" spans="2:10" hidden="1" x14ac:dyDescent="0.35">
      <c r="B1347" s="76">
        <v>1345</v>
      </c>
      <c r="C1347" s="18" t="s">
        <v>11383</v>
      </c>
      <c r="D1347" s="18" t="s">
        <v>148</v>
      </c>
      <c r="E1347" s="76" t="str">
        <f>VLOOKUP($D1347,'Master Partnumber'!$C:$E,3,FALSE)</f>
        <v>F0378</v>
      </c>
      <c r="F1347" s="76" t="str">
        <f>VLOOKUP($D1347,'Master Partnumber'!$C:$E,2,FALSE)</f>
        <v>SHAFT,FULCRUM,ROLLER,RCU</v>
      </c>
      <c r="G1347" s="37">
        <v>200</v>
      </c>
      <c r="H1347" s="76" t="s">
        <v>7782</v>
      </c>
      <c r="I1347" s="76" t="s">
        <v>532</v>
      </c>
      <c r="J1347" s="27" t="s">
        <v>12817</v>
      </c>
    </row>
    <row r="1348" spans="2:10" hidden="1" x14ac:dyDescent="0.35">
      <c r="B1348" s="76">
        <v>1346</v>
      </c>
      <c r="C1348" s="18" t="s">
        <v>11383</v>
      </c>
      <c r="D1348" s="76" t="s">
        <v>148</v>
      </c>
      <c r="E1348" s="76" t="str">
        <f>VLOOKUP($D1348,'Master Partnumber'!$C:$E,3,FALSE)</f>
        <v>F0378</v>
      </c>
      <c r="F1348" s="76" t="str">
        <f>VLOOKUP($D1348,'Master Partnumber'!$C:$E,2,FALSE)</f>
        <v>SHAFT,FULCRUM,ROLLER,RCU</v>
      </c>
      <c r="G1348" s="37">
        <v>200</v>
      </c>
      <c r="H1348" s="76" t="s">
        <v>7782</v>
      </c>
      <c r="I1348" s="76" t="s">
        <v>532</v>
      </c>
      <c r="J1348" s="27" t="s">
        <v>12817</v>
      </c>
    </row>
    <row r="1349" spans="2:10" hidden="1" x14ac:dyDescent="0.35">
      <c r="B1349" s="76">
        <v>1347</v>
      </c>
      <c r="C1349" s="18" t="s">
        <v>11383</v>
      </c>
      <c r="D1349" s="18" t="s">
        <v>6425</v>
      </c>
      <c r="E1349" s="76">
        <f>VLOOKUP($D1349,'Master Partnumber'!$C:$E,3,FALSE)</f>
        <v>0</v>
      </c>
      <c r="F1349" s="76" t="str">
        <f>VLOOKUP($D1349,'Master Partnumber'!$C:$E,2,FALSE)</f>
        <v>SHAFT, HINGE, RELEASE, FRONT</v>
      </c>
      <c r="G1349" s="37">
        <v>200</v>
      </c>
      <c r="H1349" s="76" t="s">
        <v>7782</v>
      </c>
      <c r="I1349" s="76" t="s">
        <v>532</v>
      </c>
      <c r="J1349" s="27" t="s">
        <v>12817</v>
      </c>
    </row>
    <row r="1350" spans="2:10" hidden="1" x14ac:dyDescent="0.35">
      <c r="B1350" s="76">
        <v>1348</v>
      </c>
      <c r="C1350" s="18" t="s">
        <v>11383</v>
      </c>
      <c r="D1350" s="76" t="s">
        <v>6425</v>
      </c>
      <c r="E1350" s="76">
        <f>VLOOKUP($D1350,'Master Partnumber'!$C:$E,3,FALSE)</f>
        <v>0</v>
      </c>
      <c r="F1350" s="76" t="str">
        <f>VLOOKUP($D1350,'Master Partnumber'!$C:$E,2,FALSE)</f>
        <v>SHAFT, HINGE, RELEASE, FRONT</v>
      </c>
      <c r="G1350" s="37">
        <v>200</v>
      </c>
      <c r="H1350" s="76" t="s">
        <v>7782</v>
      </c>
      <c r="I1350" s="76" t="s">
        <v>532</v>
      </c>
      <c r="J1350" s="27" t="s">
        <v>12817</v>
      </c>
    </row>
    <row r="1351" spans="2:10" hidden="1" x14ac:dyDescent="0.35">
      <c r="B1351" s="76">
        <v>1349</v>
      </c>
      <c r="C1351" s="18" t="s">
        <v>11383</v>
      </c>
      <c r="D1351" s="18" t="s">
        <v>6425</v>
      </c>
      <c r="E1351" s="76">
        <f>VLOOKUP($D1351,'Master Partnumber'!$C:$E,3,FALSE)</f>
        <v>0</v>
      </c>
      <c r="F1351" s="76" t="str">
        <f>VLOOKUP($D1351,'Master Partnumber'!$C:$E,2,FALSE)</f>
        <v>SHAFT, HINGE, RELEASE, FRONT</v>
      </c>
      <c r="G1351" s="37">
        <v>200</v>
      </c>
      <c r="H1351" s="76" t="s">
        <v>7782</v>
      </c>
      <c r="I1351" s="76" t="s">
        <v>532</v>
      </c>
      <c r="J1351" s="27" t="s">
        <v>12817</v>
      </c>
    </row>
    <row r="1352" spans="2:10" hidden="1" x14ac:dyDescent="0.35">
      <c r="B1352" s="76">
        <v>1350</v>
      </c>
      <c r="C1352" s="18" t="s">
        <v>11383</v>
      </c>
      <c r="D1352" s="76" t="s">
        <v>6425</v>
      </c>
      <c r="E1352" s="76">
        <f>VLOOKUP($D1352,'Master Partnumber'!$C:$E,3,FALSE)</f>
        <v>0</v>
      </c>
      <c r="F1352" s="76" t="str">
        <f>VLOOKUP($D1352,'Master Partnumber'!$C:$E,2,FALSE)</f>
        <v>SHAFT, HINGE, RELEASE, FRONT</v>
      </c>
      <c r="G1352" s="37">
        <v>200</v>
      </c>
      <c r="H1352" s="76" t="s">
        <v>7782</v>
      </c>
      <c r="I1352" s="76" t="s">
        <v>532</v>
      </c>
      <c r="J1352" s="27" t="s">
        <v>12817</v>
      </c>
    </row>
    <row r="1353" spans="2:10" hidden="1" x14ac:dyDescent="0.35">
      <c r="B1353" s="76">
        <v>1351</v>
      </c>
      <c r="C1353" s="18" t="s">
        <v>11383</v>
      </c>
      <c r="D1353" s="18" t="s">
        <v>151</v>
      </c>
      <c r="E1353" s="76" t="str">
        <f>VLOOKUP($D1353,'Master Partnumber'!$C:$E,3,FALSE)</f>
        <v>F0383</v>
      </c>
      <c r="F1353" s="76" t="str">
        <f>VLOOKUP($D1353,'Master Partnumber'!$C:$E,2,FALSE)</f>
        <v>SHAFT,ROLLER,REMOVAL,PAPER DUST,MPT</v>
      </c>
      <c r="G1353" s="37">
        <v>129</v>
      </c>
      <c r="H1353" s="76" t="s">
        <v>7782</v>
      </c>
      <c r="I1353" s="76" t="s">
        <v>532</v>
      </c>
      <c r="J1353" s="27" t="s">
        <v>12817</v>
      </c>
    </row>
    <row r="1354" spans="2:10" hidden="1" x14ac:dyDescent="0.35">
      <c r="B1354" s="76">
        <v>1352</v>
      </c>
      <c r="C1354" s="18" t="s">
        <v>11383</v>
      </c>
      <c r="D1354" s="76" t="s">
        <v>7624</v>
      </c>
      <c r="E1354" s="76" t="str">
        <f>VLOOKUP($D1354,'Master Partnumber'!$C:$E,3,FALSE)</f>
        <v>F1168</v>
      </c>
      <c r="F1354" s="76" t="str">
        <f>VLOOKUP($D1354,'Master Partnumber'!$C:$E,2,FALSE)</f>
        <v>SHAFT SLIDER WIPER</v>
      </c>
      <c r="G1354" s="37">
        <v>200</v>
      </c>
      <c r="H1354" s="76" t="s">
        <v>7782</v>
      </c>
      <c r="I1354" s="76" t="s">
        <v>532</v>
      </c>
      <c r="J1354" s="27" t="s">
        <v>12817</v>
      </c>
    </row>
    <row r="1355" spans="2:10" hidden="1" x14ac:dyDescent="0.35">
      <c r="B1355" s="76">
        <v>1353</v>
      </c>
      <c r="C1355" s="18" t="s">
        <v>11383</v>
      </c>
      <c r="D1355" s="18" t="s">
        <v>6949</v>
      </c>
      <c r="E1355" s="76" t="str">
        <f>VLOOKUP($D1355,'Master Partnumber'!$C:$E,3,FALSE)</f>
        <v>F1074</v>
      </c>
      <c r="F1355" s="76" t="str">
        <f>VLOOKUP($D1355,'Master Partnumber'!$C:$E,2,FALSE)</f>
        <v>SHAFT, HINGE, RELEASE, FRONT, F</v>
      </c>
      <c r="G1355" s="37">
        <v>200</v>
      </c>
      <c r="H1355" s="76" t="s">
        <v>7782</v>
      </c>
      <c r="I1355" s="76" t="s">
        <v>532</v>
      </c>
      <c r="J1355" s="27" t="s">
        <v>12817</v>
      </c>
    </row>
    <row r="1356" spans="2:10" hidden="1" x14ac:dyDescent="0.35">
      <c r="B1356" s="76">
        <v>1354</v>
      </c>
      <c r="C1356" s="18" t="s">
        <v>11383</v>
      </c>
      <c r="D1356" s="76" t="s">
        <v>192</v>
      </c>
      <c r="E1356" s="76" t="str">
        <f>VLOOKUP($D1356,'Master Partnumber'!$C:$E,3,FALSE)</f>
        <v>F0841</v>
      </c>
      <c r="F1356" s="76" t="str">
        <f>VLOOKUP($D1356,'Master Partnumber'!$C:$E,2,FALSE)</f>
        <v>SHAFT,COVER,ROLL,36</v>
      </c>
      <c r="G1356" s="37">
        <v>200</v>
      </c>
      <c r="H1356" s="76" t="s">
        <v>7782</v>
      </c>
      <c r="I1356" s="76" t="s">
        <v>532</v>
      </c>
      <c r="J1356" s="27" t="s">
        <v>12817</v>
      </c>
    </row>
    <row r="1357" spans="2:10" hidden="1" x14ac:dyDescent="0.35">
      <c r="B1357" s="76">
        <v>1355</v>
      </c>
      <c r="C1357" s="18" t="s">
        <v>11383</v>
      </c>
      <c r="D1357" s="18" t="s">
        <v>192</v>
      </c>
      <c r="E1357" s="76" t="str">
        <f>VLOOKUP($D1357,'Master Partnumber'!$C:$E,3,FALSE)</f>
        <v>F0841</v>
      </c>
      <c r="F1357" s="76" t="str">
        <f>VLOOKUP($D1357,'Master Partnumber'!$C:$E,2,FALSE)</f>
        <v>SHAFT,COVER,ROLL,36</v>
      </c>
      <c r="G1357" s="37">
        <v>200</v>
      </c>
      <c r="H1357" s="76" t="s">
        <v>7782</v>
      </c>
      <c r="I1357" s="76" t="s">
        <v>532</v>
      </c>
      <c r="J1357" s="27" t="s">
        <v>12817</v>
      </c>
    </row>
    <row r="1358" spans="2:10" hidden="1" x14ac:dyDescent="0.35">
      <c r="B1358" s="76">
        <v>1356</v>
      </c>
      <c r="C1358" s="18" t="s">
        <v>11383</v>
      </c>
      <c r="D1358" s="76" t="s">
        <v>192</v>
      </c>
      <c r="E1358" s="76" t="str">
        <f>VLOOKUP($D1358,'Master Partnumber'!$C:$E,3,FALSE)</f>
        <v>F0841</v>
      </c>
      <c r="F1358" s="76" t="str">
        <f>VLOOKUP($D1358,'Master Partnumber'!$C:$E,2,FALSE)</f>
        <v>SHAFT,COVER,ROLL,36</v>
      </c>
      <c r="G1358" s="37">
        <v>200</v>
      </c>
      <c r="H1358" s="76" t="s">
        <v>7782</v>
      </c>
      <c r="I1358" s="76" t="s">
        <v>532</v>
      </c>
      <c r="J1358" s="27" t="s">
        <v>12817</v>
      </c>
    </row>
    <row r="1359" spans="2:10" hidden="1" x14ac:dyDescent="0.35">
      <c r="B1359" s="76">
        <v>1357</v>
      </c>
      <c r="C1359" s="18" t="s">
        <v>11383</v>
      </c>
      <c r="D1359" s="18" t="s">
        <v>8750</v>
      </c>
      <c r="E1359" s="76" t="str">
        <f>VLOOKUP($D1359,'Master Partnumber'!$C:$E,3,FALSE)</f>
        <v>F1282</v>
      </c>
      <c r="F1359" s="76" t="str">
        <f>VLOOKUP($D1359,'Master Partnumber'!$C:$E,2,FALSE)</f>
        <v>SHAFT,PAPER,GUIDE,BELT,LEFT,2ND,BAS</v>
      </c>
      <c r="G1359" s="37">
        <v>200</v>
      </c>
      <c r="H1359" s="76" t="s">
        <v>7782</v>
      </c>
      <c r="I1359" s="76" t="s">
        <v>532</v>
      </c>
      <c r="J1359" s="27" t="s">
        <v>12817</v>
      </c>
    </row>
    <row r="1360" spans="2:10" hidden="1" x14ac:dyDescent="0.35">
      <c r="B1360" s="76">
        <v>1358</v>
      </c>
      <c r="C1360" s="18" t="s">
        <v>11383</v>
      </c>
      <c r="D1360" s="76" t="s">
        <v>131</v>
      </c>
      <c r="E1360" s="76" t="str">
        <f>VLOOKUP($D1360,'Master Partnumber'!$C:$E,3,FALSE)</f>
        <v>F0332</v>
      </c>
      <c r="F1360" s="76" t="str">
        <f>VLOOKUP($D1360,'Master Partnumber'!$C:$E,2,FALSE)</f>
        <v>ROLLER,PUSH,WEB,BCU</v>
      </c>
      <c r="G1360" s="37">
        <v>100</v>
      </c>
      <c r="H1360" s="76" t="s">
        <v>7782</v>
      </c>
      <c r="I1360" s="76" t="s">
        <v>532</v>
      </c>
      <c r="J1360" s="27" t="s">
        <v>12817</v>
      </c>
    </row>
    <row r="1361" spans="2:10" hidden="1" x14ac:dyDescent="0.35">
      <c r="B1361" s="76">
        <v>1359</v>
      </c>
      <c r="C1361" s="18" t="s">
        <v>11383</v>
      </c>
      <c r="D1361" s="18" t="s">
        <v>131</v>
      </c>
      <c r="E1361" s="76" t="str">
        <f>VLOOKUP($D1361,'Master Partnumber'!$C:$E,3,FALSE)</f>
        <v>F0332</v>
      </c>
      <c r="F1361" s="76" t="str">
        <f>VLOOKUP($D1361,'Master Partnumber'!$C:$E,2,FALSE)</f>
        <v>ROLLER,PUSH,WEB,BCU</v>
      </c>
      <c r="G1361" s="37">
        <v>100</v>
      </c>
      <c r="H1361" s="76" t="s">
        <v>7782</v>
      </c>
      <c r="I1361" s="76" t="s">
        <v>532</v>
      </c>
      <c r="J1361" s="27" t="s">
        <v>12817</v>
      </c>
    </row>
    <row r="1362" spans="2:10" hidden="1" x14ac:dyDescent="0.35">
      <c r="B1362" s="76">
        <v>1360</v>
      </c>
      <c r="C1362" s="18" t="s">
        <v>11383</v>
      </c>
      <c r="D1362" s="76" t="s">
        <v>131</v>
      </c>
      <c r="E1362" s="76" t="str">
        <f>VLOOKUP($D1362,'Master Partnumber'!$C:$E,3,FALSE)</f>
        <v>F0332</v>
      </c>
      <c r="F1362" s="76" t="str">
        <f>VLOOKUP($D1362,'Master Partnumber'!$C:$E,2,FALSE)</f>
        <v>ROLLER,PUSH,WEB,BCU</v>
      </c>
      <c r="G1362" s="37">
        <v>100</v>
      </c>
      <c r="H1362" s="76" t="s">
        <v>7782</v>
      </c>
      <c r="I1362" s="76" t="s">
        <v>532</v>
      </c>
      <c r="J1362" s="27" t="s">
        <v>12817</v>
      </c>
    </row>
    <row r="1363" spans="2:10" hidden="1" x14ac:dyDescent="0.35">
      <c r="B1363" s="76">
        <v>1361</v>
      </c>
      <c r="C1363" s="18" t="s">
        <v>11383</v>
      </c>
      <c r="D1363" s="18" t="s">
        <v>8043</v>
      </c>
      <c r="E1363" s="76" t="str">
        <f>VLOOKUP($D1363,'Master Partnumber'!$C:$E,3,FALSE)</f>
        <v>F1232</v>
      </c>
      <c r="F1363" s="76" t="str">
        <f>VLOOKUP($D1363,'Master Partnumber'!$C:$E,2,FALSE)</f>
        <v>SHAFT,BOTTLE,HOLDER,ICH</v>
      </c>
      <c r="G1363" s="37">
        <v>100</v>
      </c>
      <c r="H1363" s="76" t="s">
        <v>7782</v>
      </c>
      <c r="I1363" s="76" t="s">
        <v>532</v>
      </c>
      <c r="J1363" s="27" t="s">
        <v>12817</v>
      </c>
    </row>
    <row r="1364" spans="2:10" hidden="1" x14ac:dyDescent="0.35">
      <c r="B1364" s="76">
        <v>1362</v>
      </c>
      <c r="C1364" s="18" t="s">
        <v>11383</v>
      </c>
      <c r="D1364" s="76" t="s">
        <v>8784</v>
      </c>
      <c r="E1364" s="76" t="str">
        <f>VLOOKUP($D1364,'Master Partnumber'!$C:$E,3,FALSE)</f>
        <v>F1318</v>
      </c>
      <c r="F1364" s="76" t="str">
        <f>VLOOKUP($D1364,'Master Partnumber'!$C:$E,2,FALSE)</f>
        <v>SHAFT,COVER,BACK,36</v>
      </c>
      <c r="G1364" s="37">
        <v>200</v>
      </c>
      <c r="H1364" s="76" t="s">
        <v>7782</v>
      </c>
      <c r="I1364" s="76" t="s">
        <v>532</v>
      </c>
      <c r="J1364" s="27" t="s">
        <v>12817</v>
      </c>
    </row>
    <row r="1365" spans="2:10" hidden="1" x14ac:dyDescent="0.35">
      <c r="B1365" s="76">
        <v>1363</v>
      </c>
      <c r="C1365" s="18" t="s">
        <v>11383</v>
      </c>
      <c r="D1365" s="18" t="s">
        <v>8784</v>
      </c>
      <c r="E1365" s="76" t="str">
        <f>VLOOKUP($D1365,'Master Partnumber'!$C:$E,3,FALSE)</f>
        <v>F1318</v>
      </c>
      <c r="F1365" s="76" t="str">
        <f>VLOOKUP($D1365,'Master Partnumber'!$C:$E,2,FALSE)</f>
        <v>SHAFT,COVER,BACK,36</v>
      </c>
      <c r="G1365" s="37">
        <v>200</v>
      </c>
      <c r="H1365" s="76" t="s">
        <v>7782</v>
      </c>
      <c r="I1365" s="76" t="s">
        <v>532</v>
      </c>
      <c r="J1365" s="27" t="s">
        <v>12817</v>
      </c>
    </row>
    <row r="1366" spans="2:10" hidden="1" x14ac:dyDescent="0.35">
      <c r="B1366" s="76">
        <v>1364</v>
      </c>
      <c r="C1366" s="18" t="s">
        <v>11383</v>
      </c>
      <c r="D1366" s="76" t="s">
        <v>8784</v>
      </c>
      <c r="E1366" s="76" t="str">
        <f>VLOOKUP($D1366,'Master Partnumber'!$C:$E,3,FALSE)</f>
        <v>F1318</v>
      </c>
      <c r="F1366" s="76" t="str">
        <f>VLOOKUP($D1366,'Master Partnumber'!$C:$E,2,FALSE)</f>
        <v>SHAFT,COVER,BACK,36</v>
      </c>
      <c r="G1366" s="37">
        <v>200</v>
      </c>
      <c r="H1366" s="76" t="s">
        <v>7782</v>
      </c>
      <c r="I1366" s="76" t="s">
        <v>532</v>
      </c>
      <c r="J1366" s="27" t="s">
        <v>12817</v>
      </c>
    </row>
    <row r="1367" spans="2:10" hidden="1" x14ac:dyDescent="0.35">
      <c r="B1367" s="76">
        <v>1365</v>
      </c>
      <c r="C1367" s="18" t="s">
        <v>11383</v>
      </c>
      <c r="D1367" s="18" t="s">
        <v>8784</v>
      </c>
      <c r="E1367" s="76" t="str">
        <f>VLOOKUP($D1367,'Master Partnumber'!$C:$E,3,FALSE)</f>
        <v>F1318</v>
      </c>
      <c r="F1367" s="76" t="str">
        <f>VLOOKUP($D1367,'Master Partnumber'!$C:$E,2,FALSE)</f>
        <v>SHAFT,COVER,BACK,36</v>
      </c>
      <c r="G1367" s="37">
        <v>200</v>
      </c>
      <c r="H1367" s="76" t="s">
        <v>7782</v>
      </c>
      <c r="I1367" s="76" t="s">
        <v>532</v>
      </c>
      <c r="J1367" s="27" t="s">
        <v>12817</v>
      </c>
    </row>
    <row r="1368" spans="2:10" hidden="1" x14ac:dyDescent="0.35">
      <c r="B1368" s="76">
        <v>1366</v>
      </c>
      <c r="C1368" s="18" t="s">
        <v>11383</v>
      </c>
      <c r="D1368" s="76" t="s">
        <v>12362</v>
      </c>
      <c r="E1368" s="76" t="str">
        <f>VLOOKUP($D1368,'Master Partnumber'!$C:$E,3,FALSE)</f>
        <v>F1534</v>
      </c>
      <c r="F1368" s="76" t="str">
        <f>VLOOKUP($D1368,'Master Partnumber'!$C:$E,2,FALSE)</f>
        <v>SHAFT,FLAP,BF</v>
      </c>
      <c r="G1368" s="37">
        <v>200</v>
      </c>
      <c r="H1368" s="76" t="s">
        <v>7782</v>
      </c>
      <c r="I1368" s="76" t="s">
        <v>532</v>
      </c>
      <c r="J1368" s="27" t="s">
        <v>12817</v>
      </c>
    </row>
    <row r="1369" spans="2:10" hidden="1" x14ac:dyDescent="0.35">
      <c r="B1369" s="76">
        <v>1367</v>
      </c>
      <c r="C1369" s="18" t="s">
        <v>11383</v>
      </c>
      <c r="D1369" s="18" t="s">
        <v>8403</v>
      </c>
      <c r="E1369" s="76" t="str">
        <f>VLOOKUP($D1369,'Master Partnumber'!$C:$E,3,FALSE)</f>
        <v>F1258</v>
      </c>
      <c r="F1369" s="76" t="str">
        <f>VLOOKUP($D1369,'Master Partnumber'!$C:$E,2,FALSE)</f>
        <v>SHAFT,ROLLER,CHARGE,TENSION,REL,BU</v>
      </c>
      <c r="G1369" s="37">
        <v>200</v>
      </c>
      <c r="H1369" s="76" t="s">
        <v>7782</v>
      </c>
      <c r="I1369" s="76" t="s">
        <v>532</v>
      </c>
      <c r="J1369" s="27" t="s">
        <v>12817</v>
      </c>
    </row>
    <row r="1370" spans="2:10" hidden="1" x14ac:dyDescent="0.35">
      <c r="B1370" s="76">
        <v>1368</v>
      </c>
      <c r="C1370" s="18" t="s">
        <v>11383</v>
      </c>
      <c r="D1370" s="76" t="s">
        <v>6616</v>
      </c>
      <c r="E1370" s="76" t="str">
        <f>VLOOKUP($D1370,'Master Partnumber'!$C:$E,3,FALSE)</f>
        <v>F1044</v>
      </c>
      <c r="F1370" s="76" t="str">
        <f>VLOOKUP($D1370,'Master Partnumber'!$C:$E,2,FALSE)</f>
        <v>SHAFT,SMALL PADDLE,E</v>
      </c>
      <c r="G1370" s="37">
        <v>200</v>
      </c>
      <c r="H1370" s="76" t="s">
        <v>7782</v>
      </c>
      <c r="I1370" s="76" t="s">
        <v>532</v>
      </c>
      <c r="J1370" s="27" t="s">
        <v>12817</v>
      </c>
    </row>
    <row r="1371" spans="2:10" hidden="1" x14ac:dyDescent="0.35">
      <c r="B1371" s="76">
        <v>1369</v>
      </c>
      <c r="C1371" s="18" t="s">
        <v>11383</v>
      </c>
      <c r="D1371" s="18" t="s">
        <v>6616</v>
      </c>
      <c r="E1371" s="76" t="str">
        <f>VLOOKUP($D1371,'Master Partnumber'!$C:$E,3,FALSE)</f>
        <v>F1044</v>
      </c>
      <c r="F1371" s="76" t="str">
        <f>VLOOKUP($D1371,'Master Partnumber'!$C:$E,2,FALSE)</f>
        <v>SHAFT,SMALL PADDLE,E</v>
      </c>
      <c r="G1371" s="37">
        <v>200</v>
      </c>
      <c r="H1371" s="76" t="s">
        <v>7782</v>
      </c>
      <c r="I1371" s="76" t="s">
        <v>532</v>
      </c>
      <c r="J1371" s="27" t="s">
        <v>12817</v>
      </c>
    </row>
    <row r="1372" spans="2:10" hidden="1" x14ac:dyDescent="0.35">
      <c r="B1372" s="76">
        <v>1370</v>
      </c>
      <c r="C1372" s="18" t="s">
        <v>11383</v>
      </c>
      <c r="D1372" s="76" t="s">
        <v>145</v>
      </c>
      <c r="E1372" s="76" t="str">
        <f>VLOOKUP($D1372,'Master Partnumber'!$C:$E,3,FALSE)</f>
        <v>F0688</v>
      </c>
      <c r="F1372" s="76" t="str">
        <f>VLOOKUP($D1372,'Master Partnumber'!$C:$E,2,FALSE)</f>
        <v>SHAFT,DRIVEN,BELT,RES</v>
      </c>
      <c r="G1372" s="37">
        <v>200</v>
      </c>
      <c r="H1372" s="76" t="s">
        <v>7782</v>
      </c>
      <c r="I1372" s="76" t="s">
        <v>532</v>
      </c>
      <c r="J1372" s="27" t="s">
        <v>12817</v>
      </c>
    </row>
    <row r="1373" spans="2:10" hidden="1" x14ac:dyDescent="0.35">
      <c r="B1373" s="76">
        <v>1371</v>
      </c>
      <c r="C1373" s="18" t="s">
        <v>11383</v>
      </c>
      <c r="D1373" s="18" t="s">
        <v>8785</v>
      </c>
      <c r="E1373" s="76" t="str">
        <f>VLOOKUP($D1373,'Master Partnumber'!$C:$E,3,FALSE)</f>
        <v>F1321</v>
      </c>
      <c r="F1373" s="76" t="str">
        <f>VLOOKUP($D1373,'Master Partnumber'!$C:$E,2,FALSE)</f>
        <v>SHAFT,COVER,FRONT</v>
      </c>
      <c r="G1373" s="37">
        <v>200</v>
      </c>
      <c r="H1373" s="76" t="s">
        <v>7782</v>
      </c>
      <c r="I1373" s="76" t="s">
        <v>532</v>
      </c>
      <c r="J1373" s="27" t="s">
        <v>12817</v>
      </c>
    </row>
    <row r="1374" spans="2:10" hidden="1" x14ac:dyDescent="0.35">
      <c r="B1374" s="76">
        <v>1372</v>
      </c>
      <c r="C1374" s="18" t="s">
        <v>11383</v>
      </c>
      <c r="D1374" s="76" t="s">
        <v>8785</v>
      </c>
      <c r="E1374" s="76" t="str">
        <f>VLOOKUP($D1374,'Master Partnumber'!$C:$E,3,FALSE)</f>
        <v>F1321</v>
      </c>
      <c r="F1374" s="76" t="str">
        <f>VLOOKUP($D1374,'Master Partnumber'!$C:$E,2,FALSE)</f>
        <v>SHAFT,COVER,FRONT</v>
      </c>
      <c r="G1374" s="37">
        <v>200</v>
      </c>
      <c r="H1374" s="76" t="s">
        <v>7782</v>
      </c>
      <c r="I1374" s="76" t="s">
        <v>532</v>
      </c>
      <c r="J1374" s="27" t="s">
        <v>12817</v>
      </c>
    </row>
    <row r="1375" spans="2:10" hidden="1" x14ac:dyDescent="0.35">
      <c r="B1375" s="76">
        <v>1373</v>
      </c>
      <c r="C1375" s="18" t="s">
        <v>11383</v>
      </c>
      <c r="D1375" s="18" t="s">
        <v>8785</v>
      </c>
      <c r="E1375" s="76" t="str">
        <f>VLOOKUP($D1375,'Master Partnumber'!$C:$E,3,FALSE)</f>
        <v>F1321</v>
      </c>
      <c r="F1375" s="76" t="str">
        <f>VLOOKUP($D1375,'Master Partnumber'!$C:$E,2,FALSE)</f>
        <v>SHAFT,COVER,FRONT</v>
      </c>
      <c r="G1375" s="37">
        <v>200</v>
      </c>
      <c r="H1375" s="76" t="s">
        <v>7782</v>
      </c>
      <c r="I1375" s="76" t="s">
        <v>532</v>
      </c>
      <c r="J1375" s="27" t="s">
        <v>12817</v>
      </c>
    </row>
    <row r="1376" spans="2:10" hidden="1" x14ac:dyDescent="0.35">
      <c r="B1376" s="76">
        <v>1374</v>
      </c>
      <c r="C1376" s="18" t="s">
        <v>11383</v>
      </c>
      <c r="D1376" s="76" t="s">
        <v>8785</v>
      </c>
      <c r="E1376" s="76" t="str">
        <f>VLOOKUP($D1376,'Master Partnumber'!$C:$E,3,FALSE)</f>
        <v>F1321</v>
      </c>
      <c r="F1376" s="76" t="str">
        <f>VLOOKUP($D1376,'Master Partnumber'!$C:$E,2,FALSE)</f>
        <v>SHAFT,COVER,FRONT</v>
      </c>
      <c r="G1376" s="37">
        <v>200</v>
      </c>
      <c r="H1376" s="76" t="s">
        <v>7782</v>
      </c>
      <c r="I1376" s="76" t="s">
        <v>532</v>
      </c>
      <c r="J1376" s="27" t="s">
        <v>12817</v>
      </c>
    </row>
    <row r="1377" spans="2:10" hidden="1" x14ac:dyDescent="0.35">
      <c r="B1377" s="76">
        <v>1375</v>
      </c>
      <c r="C1377" s="18" t="s">
        <v>11383</v>
      </c>
      <c r="D1377" s="18" t="s">
        <v>7018</v>
      </c>
      <c r="E1377" s="76" t="str">
        <f>VLOOKUP($D1377,'Master Partnumber'!$C:$E,3,FALSE)</f>
        <v>F1079</v>
      </c>
      <c r="F1377" s="76" t="str">
        <f>VLOOKUP($D1377,'Master Partnumber'!$C:$E,2,FALSE)</f>
        <v>SHAFT,ADJUSMENT,LOWER</v>
      </c>
      <c r="G1377" s="37">
        <v>107</v>
      </c>
      <c r="H1377" s="76" t="s">
        <v>7782</v>
      </c>
      <c r="I1377" s="76" t="s">
        <v>532</v>
      </c>
      <c r="J1377" s="27" t="s">
        <v>12817</v>
      </c>
    </row>
    <row r="1378" spans="2:10" hidden="1" x14ac:dyDescent="0.35">
      <c r="B1378" s="76">
        <v>1376</v>
      </c>
      <c r="C1378" s="18" t="s">
        <v>11383</v>
      </c>
      <c r="D1378" s="76" t="s">
        <v>1011</v>
      </c>
      <c r="E1378" s="76" t="str">
        <f>VLOOKUP($D1378,'Master Partnumber'!$C:$E,3,FALSE)</f>
        <v>F1062</v>
      </c>
      <c r="F1378" s="76" t="str">
        <f>VLOOKUP($D1378,'Master Partnumber'!$C:$E,2,FALSE)</f>
        <v>SHAFT,COVER,MAINTENANCE</v>
      </c>
      <c r="G1378" s="37">
        <v>200</v>
      </c>
      <c r="H1378" s="76" t="s">
        <v>7782</v>
      </c>
      <c r="I1378" s="76" t="s">
        <v>532</v>
      </c>
      <c r="J1378" s="27" t="s">
        <v>12817</v>
      </c>
    </row>
    <row r="1379" spans="2:10" hidden="1" x14ac:dyDescent="0.35">
      <c r="B1379" s="76">
        <v>1377</v>
      </c>
      <c r="C1379" s="18" t="s">
        <v>11383</v>
      </c>
      <c r="D1379" s="18" t="s">
        <v>430</v>
      </c>
      <c r="E1379" s="76" t="str">
        <f>VLOOKUP($D1379,'Master Partnumber'!$C:$E,3,FALSE)</f>
        <v>F0268</v>
      </c>
      <c r="F1379" s="76" t="str">
        <f>VLOOKUP($D1379,'Master Partnumber'!$C:$E,2,FALSE)</f>
        <v>SHAFT,PAPER LOAD,DRIVEN;B</v>
      </c>
      <c r="G1379" s="37">
        <v>30</v>
      </c>
      <c r="H1379" s="76" t="s">
        <v>7782</v>
      </c>
      <c r="I1379" s="76" t="s">
        <v>532</v>
      </c>
      <c r="J1379" s="27" t="s">
        <v>12817</v>
      </c>
    </row>
    <row r="1380" spans="2:10" hidden="1" x14ac:dyDescent="0.35">
      <c r="B1380" s="76">
        <v>1378</v>
      </c>
      <c r="C1380" s="18" t="s">
        <v>11383</v>
      </c>
      <c r="D1380" s="76" t="s">
        <v>760</v>
      </c>
      <c r="E1380" s="76" t="str">
        <f>VLOOKUP($D1380,'Master Partnumber'!$C:$E,3,FALSE)</f>
        <v>F0194</v>
      </c>
      <c r="F1380" s="76" t="str">
        <f>VLOOKUP($D1380,'Master Partnumber'!$C:$E,2,FALSE)</f>
        <v>SHAFT CR GUIDE ; C</v>
      </c>
      <c r="G1380" s="37">
        <v>3</v>
      </c>
      <c r="H1380" s="76" t="s">
        <v>7782</v>
      </c>
      <c r="I1380" s="76" t="s">
        <v>532</v>
      </c>
      <c r="J1380" s="27" t="s">
        <v>12817</v>
      </c>
    </row>
    <row r="1381" spans="2:10" hidden="1" x14ac:dyDescent="0.35">
      <c r="B1381" s="76">
        <v>1379</v>
      </c>
      <c r="C1381" s="18" t="s">
        <v>11383</v>
      </c>
      <c r="D1381" s="18" t="s">
        <v>760</v>
      </c>
      <c r="E1381" s="76" t="str">
        <f>VLOOKUP($D1381,'Master Partnumber'!$C:$E,3,FALSE)</f>
        <v>F0194</v>
      </c>
      <c r="F1381" s="76" t="str">
        <f>VLOOKUP($D1381,'Master Partnumber'!$C:$E,2,FALSE)</f>
        <v>SHAFT CR GUIDE ; C</v>
      </c>
      <c r="G1381" s="37">
        <v>1</v>
      </c>
      <c r="H1381" s="76" t="s">
        <v>7782</v>
      </c>
      <c r="I1381" s="76" t="s">
        <v>532</v>
      </c>
      <c r="J1381" s="27" t="s">
        <v>12817</v>
      </c>
    </row>
    <row r="1382" spans="2:10" hidden="1" x14ac:dyDescent="0.35">
      <c r="B1382" s="76">
        <v>1380</v>
      </c>
      <c r="C1382" s="18" t="s">
        <v>11394</v>
      </c>
      <c r="D1382" s="76" t="s">
        <v>512</v>
      </c>
      <c r="E1382" s="76" t="str">
        <f>VLOOKUP($D1382,'Master Partnumber'!$C:$E,3,FALSE)</f>
        <v>F0625</v>
      </c>
      <c r="F1382" s="76" t="str">
        <f>VLOOKUP($D1382,'Master Partnumber'!$C:$E,2,FALSE)</f>
        <v>STUD</v>
      </c>
      <c r="G1382" s="37">
        <v>1000</v>
      </c>
      <c r="H1382" s="76" t="s">
        <v>7782</v>
      </c>
      <c r="I1382" s="76" t="s">
        <v>532</v>
      </c>
      <c r="J1382" s="27" t="s">
        <v>11400</v>
      </c>
    </row>
    <row r="1383" spans="2:10" hidden="1" x14ac:dyDescent="0.35">
      <c r="B1383" s="76">
        <v>1381</v>
      </c>
      <c r="C1383" s="18" t="s">
        <v>11394</v>
      </c>
      <c r="D1383" s="18" t="s">
        <v>512</v>
      </c>
      <c r="E1383" s="76" t="str">
        <f>VLOOKUP($D1383,'Master Partnumber'!$C:$E,3,FALSE)</f>
        <v>F0625</v>
      </c>
      <c r="F1383" s="76" t="str">
        <f>VLOOKUP($D1383,'Master Partnumber'!$C:$E,2,FALSE)</f>
        <v>STUD</v>
      </c>
      <c r="G1383" s="37">
        <v>1000</v>
      </c>
      <c r="H1383" s="76" t="s">
        <v>7782</v>
      </c>
      <c r="I1383" s="76" t="s">
        <v>532</v>
      </c>
      <c r="J1383" s="27" t="s">
        <v>11400</v>
      </c>
    </row>
    <row r="1384" spans="2:10" hidden="1" x14ac:dyDescent="0.35">
      <c r="B1384" s="76">
        <v>1382</v>
      </c>
      <c r="C1384" s="18" t="s">
        <v>11394</v>
      </c>
      <c r="D1384" s="76" t="s">
        <v>512</v>
      </c>
      <c r="E1384" s="76" t="str">
        <f>VLOOKUP($D1384,'Master Partnumber'!$C:$E,3,FALSE)</f>
        <v>F0625</v>
      </c>
      <c r="F1384" s="76" t="str">
        <f>VLOOKUP($D1384,'Master Partnumber'!$C:$E,2,FALSE)</f>
        <v>STUD</v>
      </c>
      <c r="G1384" s="37">
        <v>1000</v>
      </c>
      <c r="H1384" s="76" t="s">
        <v>7782</v>
      </c>
      <c r="I1384" s="76" t="s">
        <v>532</v>
      </c>
      <c r="J1384" s="27" t="s">
        <v>11400</v>
      </c>
    </row>
    <row r="1385" spans="2:10" hidden="1" x14ac:dyDescent="0.35">
      <c r="B1385" s="76">
        <v>1383</v>
      </c>
      <c r="C1385" s="18" t="s">
        <v>11394</v>
      </c>
      <c r="D1385" s="18" t="s">
        <v>493</v>
      </c>
      <c r="E1385" s="76" t="str">
        <f>VLOOKUP($D1385,'Master Partnumber'!$C:$E,3,FALSE)</f>
        <v>F0635</v>
      </c>
      <c r="F1385" s="76" t="str">
        <f>VLOOKUP($D1385,'Master Partnumber'!$C:$E,2,FALSE)</f>
        <v>SHAFT ROLLER</v>
      </c>
      <c r="G1385" s="37">
        <v>1000</v>
      </c>
      <c r="H1385" s="76" t="s">
        <v>7782</v>
      </c>
      <c r="I1385" s="76" t="s">
        <v>532</v>
      </c>
      <c r="J1385" s="27" t="s">
        <v>11400</v>
      </c>
    </row>
    <row r="1386" spans="2:10" hidden="1" x14ac:dyDescent="0.35">
      <c r="B1386" s="76">
        <v>1384</v>
      </c>
      <c r="C1386" s="18" t="s">
        <v>11394</v>
      </c>
      <c r="D1386" s="76" t="s">
        <v>493</v>
      </c>
      <c r="E1386" s="76" t="str">
        <f>VLOOKUP($D1386,'Master Partnumber'!$C:$E,3,FALSE)</f>
        <v>F0635</v>
      </c>
      <c r="F1386" s="76" t="str">
        <f>VLOOKUP($D1386,'Master Partnumber'!$C:$E,2,FALSE)</f>
        <v>SHAFT ROLLER</v>
      </c>
      <c r="G1386" s="37">
        <v>1000</v>
      </c>
      <c r="H1386" s="76" t="s">
        <v>7782</v>
      </c>
      <c r="I1386" s="76" t="s">
        <v>532</v>
      </c>
      <c r="J1386" s="27" t="s">
        <v>11400</v>
      </c>
    </row>
    <row r="1387" spans="2:10" hidden="1" x14ac:dyDescent="0.35">
      <c r="B1387" s="76">
        <v>1385</v>
      </c>
      <c r="C1387" s="18" t="s">
        <v>11394</v>
      </c>
      <c r="D1387" s="18" t="s">
        <v>493</v>
      </c>
      <c r="E1387" s="76" t="str">
        <f>VLOOKUP($D1387,'Master Partnumber'!$C:$E,3,FALSE)</f>
        <v>F0635</v>
      </c>
      <c r="F1387" s="76" t="str">
        <f>VLOOKUP($D1387,'Master Partnumber'!$C:$E,2,FALSE)</f>
        <v>SHAFT ROLLER</v>
      </c>
      <c r="G1387" s="37">
        <v>1000</v>
      </c>
      <c r="H1387" s="76" t="s">
        <v>7782</v>
      </c>
      <c r="I1387" s="76" t="s">
        <v>532</v>
      </c>
      <c r="J1387" s="27" t="s">
        <v>11400</v>
      </c>
    </row>
    <row r="1388" spans="2:10" hidden="1" x14ac:dyDescent="0.35">
      <c r="B1388" s="76">
        <v>1386</v>
      </c>
      <c r="C1388" s="18" t="s">
        <v>11394</v>
      </c>
      <c r="D1388" s="76" t="s">
        <v>493</v>
      </c>
      <c r="E1388" s="76" t="str">
        <f>VLOOKUP($D1388,'Master Partnumber'!$C:$E,3,FALSE)</f>
        <v>F0635</v>
      </c>
      <c r="F1388" s="76" t="str">
        <f>VLOOKUP($D1388,'Master Partnumber'!$C:$E,2,FALSE)</f>
        <v>SHAFT ROLLER</v>
      </c>
      <c r="G1388" s="37">
        <v>1000</v>
      </c>
      <c r="H1388" s="76" t="s">
        <v>7782</v>
      </c>
      <c r="I1388" s="76" t="s">
        <v>532</v>
      </c>
      <c r="J1388" s="27" t="s">
        <v>11400</v>
      </c>
    </row>
    <row r="1389" spans="2:10" hidden="1" x14ac:dyDescent="0.35">
      <c r="B1389" s="76">
        <v>1387</v>
      </c>
      <c r="C1389" s="18" t="s">
        <v>11394</v>
      </c>
      <c r="D1389" s="18" t="s">
        <v>493</v>
      </c>
      <c r="E1389" s="76" t="str">
        <f>VLOOKUP($D1389,'Master Partnumber'!$C:$E,3,FALSE)</f>
        <v>F0635</v>
      </c>
      <c r="F1389" s="76" t="str">
        <f>VLOOKUP($D1389,'Master Partnumber'!$C:$E,2,FALSE)</f>
        <v>SHAFT ROLLER</v>
      </c>
      <c r="G1389" s="37">
        <v>1000</v>
      </c>
      <c r="H1389" s="76" t="s">
        <v>7782</v>
      </c>
      <c r="I1389" s="76" t="s">
        <v>532</v>
      </c>
      <c r="J1389" s="27" t="s">
        <v>11400</v>
      </c>
    </row>
    <row r="1390" spans="2:10" hidden="1" x14ac:dyDescent="0.35">
      <c r="B1390" s="76">
        <v>1388</v>
      </c>
      <c r="C1390" s="18" t="s">
        <v>11394</v>
      </c>
      <c r="D1390" s="76" t="s">
        <v>493</v>
      </c>
      <c r="E1390" s="76" t="str">
        <f>VLOOKUP($D1390,'Master Partnumber'!$C:$E,3,FALSE)</f>
        <v>F0635</v>
      </c>
      <c r="F1390" s="76" t="str">
        <f>VLOOKUP($D1390,'Master Partnumber'!$C:$E,2,FALSE)</f>
        <v>SHAFT ROLLER</v>
      </c>
      <c r="G1390" s="37">
        <v>1000</v>
      </c>
      <c r="H1390" s="76" t="s">
        <v>7782</v>
      </c>
      <c r="I1390" s="76" t="s">
        <v>532</v>
      </c>
      <c r="J1390" s="27" t="s">
        <v>11400</v>
      </c>
    </row>
    <row r="1391" spans="2:10" hidden="1" x14ac:dyDescent="0.35">
      <c r="B1391" s="76">
        <v>1389</v>
      </c>
      <c r="C1391" s="18" t="s">
        <v>11394</v>
      </c>
      <c r="D1391" s="18" t="s">
        <v>493</v>
      </c>
      <c r="E1391" s="76" t="str">
        <f>VLOOKUP($D1391,'Master Partnumber'!$C:$E,3,FALSE)</f>
        <v>F0635</v>
      </c>
      <c r="F1391" s="76" t="str">
        <f>VLOOKUP($D1391,'Master Partnumber'!$C:$E,2,FALSE)</f>
        <v>SHAFT ROLLER</v>
      </c>
      <c r="G1391" s="37">
        <v>1000</v>
      </c>
      <c r="H1391" s="76" t="s">
        <v>7782</v>
      </c>
      <c r="I1391" s="76" t="s">
        <v>532</v>
      </c>
      <c r="J1391" s="27" t="s">
        <v>11400</v>
      </c>
    </row>
    <row r="1392" spans="2:10" hidden="1" x14ac:dyDescent="0.35">
      <c r="B1392" s="76">
        <v>1390</v>
      </c>
      <c r="C1392" s="18" t="s">
        <v>11394</v>
      </c>
      <c r="D1392" s="76" t="s">
        <v>493</v>
      </c>
      <c r="E1392" s="76" t="str">
        <f>VLOOKUP($D1392,'Master Partnumber'!$C:$E,3,FALSE)</f>
        <v>F0635</v>
      </c>
      <c r="F1392" s="76" t="str">
        <f>VLOOKUP($D1392,'Master Partnumber'!$C:$E,2,FALSE)</f>
        <v>SHAFT ROLLER</v>
      </c>
      <c r="G1392" s="37">
        <v>1000</v>
      </c>
      <c r="H1392" s="76" t="s">
        <v>7782</v>
      </c>
      <c r="I1392" s="76" t="s">
        <v>532</v>
      </c>
      <c r="J1392" s="27" t="s">
        <v>11400</v>
      </c>
    </row>
    <row r="1393" spans="2:10" hidden="1" x14ac:dyDescent="0.35">
      <c r="B1393" s="76">
        <v>1391</v>
      </c>
      <c r="C1393" s="18" t="s">
        <v>11394</v>
      </c>
      <c r="D1393" s="18" t="s">
        <v>493</v>
      </c>
      <c r="E1393" s="76" t="str">
        <f>VLOOKUP($D1393,'Master Partnumber'!$C:$E,3,FALSE)</f>
        <v>F0635</v>
      </c>
      <c r="F1393" s="76" t="str">
        <f>VLOOKUP($D1393,'Master Partnumber'!$C:$E,2,FALSE)</f>
        <v>SHAFT ROLLER</v>
      </c>
      <c r="G1393" s="37">
        <v>1000</v>
      </c>
      <c r="H1393" s="76" t="s">
        <v>7782</v>
      </c>
      <c r="I1393" s="76" t="s">
        <v>532</v>
      </c>
      <c r="J1393" s="27" t="s">
        <v>11400</v>
      </c>
    </row>
    <row r="1394" spans="2:10" hidden="1" x14ac:dyDescent="0.35">
      <c r="B1394" s="76">
        <v>1392</v>
      </c>
      <c r="C1394" s="18" t="s">
        <v>11394</v>
      </c>
      <c r="D1394" s="76" t="s">
        <v>493</v>
      </c>
      <c r="E1394" s="76" t="str">
        <f>VLOOKUP($D1394,'Master Partnumber'!$C:$E,3,FALSE)</f>
        <v>F0635</v>
      </c>
      <c r="F1394" s="76" t="str">
        <f>VLOOKUP($D1394,'Master Partnumber'!$C:$E,2,FALSE)</f>
        <v>SHAFT ROLLER</v>
      </c>
      <c r="G1394" s="37">
        <v>1000</v>
      </c>
      <c r="H1394" s="76" t="s">
        <v>7782</v>
      </c>
      <c r="I1394" s="76" t="s">
        <v>532</v>
      </c>
      <c r="J1394" s="27" t="s">
        <v>11400</v>
      </c>
    </row>
    <row r="1395" spans="2:10" hidden="1" x14ac:dyDescent="0.35">
      <c r="B1395" s="76">
        <v>1393</v>
      </c>
      <c r="C1395" s="18" t="s">
        <v>11394</v>
      </c>
      <c r="D1395" s="18" t="s">
        <v>493</v>
      </c>
      <c r="E1395" s="76" t="str">
        <f>VLOOKUP($D1395,'Master Partnumber'!$C:$E,3,FALSE)</f>
        <v>F0635</v>
      </c>
      <c r="F1395" s="76" t="str">
        <f>VLOOKUP($D1395,'Master Partnumber'!$C:$E,2,FALSE)</f>
        <v>SHAFT ROLLER</v>
      </c>
      <c r="G1395" s="37">
        <v>1000</v>
      </c>
      <c r="H1395" s="76" t="s">
        <v>7782</v>
      </c>
      <c r="I1395" s="76" t="s">
        <v>532</v>
      </c>
      <c r="J1395" s="27" t="s">
        <v>11400</v>
      </c>
    </row>
    <row r="1396" spans="2:10" hidden="1" x14ac:dyDescent="0.35">
      <c r="B1396" s="76">
        <v>1394</v>
      </c>
      <c r="C1396" s="18" t="s">
        <v>11394</v>
      </c>
      <c r="D1396" s="76" t="s">
        <v>513</v>
      </c>
      <c r="E1396" s="76" t="str">
        <f>VLOOKUP($D1396,'Master Partnumber'!$C:$E,3,FALSE)</f>
        <v>F0655</v>
      </c>
      <c r="F1396" s="76" t="str">
        <f>VLOOKUP($D1396,'Master Partnumber'!$C:$E,2,FALSE)</f>
        <v>CLAMPER PIN</v>
      </c>
      <c r="G1396" s="37">
        <v>2000</v>
      </c>
      <c r="H1396" s="76" t="s">
        <v>7782</v>
      </c>
      <c r="I1396" s="76" t="s">
        <v>532</v>
      </c>
      <c r="J1396" s="27" t="s">
        <v>11400</v>
      </c>
    </row>
    <row r="1397" spans="2:10" hidden="1" x14ac:dyDescent="0.35">
      <c r="B1397" s="76">
        <v>1395</v>
      </c>
      <c r="C1397" s="18" t="s">
        <v>11394</v>
      </c>
      <c r="D1397" s="18" t="s">
        <v>513</v>
      </c>
      <c r="E1397" s="76" t="str">
        <f>VLOOKUP($D1397,'Master Partnumber'!$C:$E,3,FALSE)</f>
        <v>F0655</v>
      </c>
      <c r="F1397" s="76" t="str">
        <f>VLOOKUP($D1397,'Master Partnumber'!$C:$E,2,FALSE)</f>
        <v>CLAMPER PIN</v>
      </c>
      <c r="G1397" s="37">
        <v>2000</v>
      </c>
      <c r="H1397" s="76" t="s">
        <v>7782</v>
      </c>
      <c r="I1397" s="76" t="s">
        <v>532</v>
      </c>
      <c r="J1397" s="27" t="s">
        <v>11400</v>
      </c>
    </row>
    <row r="1398" spans="2:10" hidden="1" x14ac:dyDescent="0.35">
      <c r="B1398" s="76">
        <v>1396</v>
      </c>
      <c r="C1398" s="18" t="s">
        <v>11394</v>
      </c>
      <c r="D1398" s="76" t="s">
        <v>513</v>
      </c>
      <c r="E1398" s="76" t="str">
        <f>VLOOKUP($D1398,'Master Partnumber'!$C:$E,3,FALSE)</f>
        <v>F0655</v>
      </c>
      <c r="F1398" s="76" t="str">
        <f>VLOOKUP($D1398,'Master Partnumber'!$C:$E,2,FALSE)</f>
        <v>CLAMPER PIN</v>
      </c>
      <c r="G1398" s="37">
        <v>2000</v>
      </c>
      <c r="H1398" s="76" t="s">
        <v>7782</v>
      </c>
      <c r="I1398" s="76" t="s">
        <v>532</v>
      </c>
      <c r="J1398" s="27" t="s">
        <v>11400</v>
      </c>
    </row>
    <row r="1399" spans="2:10" hidden="1" x14ac:dyDescent="0.35">
      <c r="B1399" s="76">
        <v>1397</v>
      </c>
      <c r="C1399" s="18" t="s">
        <v>11394</v>
      </c>
      <c r="D1399" s="18" t="s">
        <v>513</v>
      </c>
      <c r="E1399" s="76" t="str">
        <f>VLOOKUP($D1399,'Master Partnumber'!$C:$E,3,FALSE)</f>
        <v>F0655</v>
      </c>
      <c r="F1399" s="76" t="str">
        <f>VLOOKUP($D1399,'Master Partnumber'!$C:$E,2,FALSE)</f>
        <v>CLAMPER PIN</v>
      </c>
      <c r="G1399" s="37">
        <v>2000</v>
      </c>
      <c r="H1399" s="76" t="s">
        <v>7782</v>
      </c>
      <c r="I1399" s="76" t="s">
        <v>532</v>
      </c>
      <c r="J1399" s="27" t="s">
        <v>11400</v>
      </c>
    </row>
    <row r="1400" spans="2:10" hidden="1" x14ac:dyDescent="0.35">
      <c r="B1400" s="76">
        <v>1398</v>
      </c>
      <c r="C1400" s="18" t="s">
        <v>11394</v>
      </c>
      <c r="D1400" s="76" t="s">
        <v>513</v>
      </c>
      <c r="E1400" s="76" t="str">
        <f>VLOOKUP($D1400,'Master Partnumber'!$C:$E,3,FALSE)</f>
        <v>F0655</v>
      </c>
      <c r="F1400" s="76" t="str">
        <f>VLOOKUP($D1400,'Master Partnumber'!$C:$E,2,FALSE)</f>
        <v>CLAMPER PIN</v>
      </c>
      <c r="G1400" s="37">
        <v>2000</v>
      </c>
      <c r="H1400" s="76" t="s">
        <v>7782</v>
      </c>
      <c r="I1400" s="76" t="s">
        <v>532</v>
      </c>
      <c r="J1400" s="27" t="s">
        <v>11400</v>
      </c>
    </row>
    <row r="1401" spans="2:10" hidden="1" x14ac:dyDescent="0.35">
      <c r="B1401" s="76">
        <v>1399</v>
      </c>
      <c r="C1401" s="18" t="s">
        <v>11394</v>
      </c>
      <c r="D1401" s="18" t="s">
        <v>513</v>
      </c>
      <c r="E1401" s="76" t="str">
        <f>VLOOKUP($D1401,'Master Partnumber'!$C:$E,3,FALSE)</f>
        <v>F0655</v>
      </c>
      <c r="F1401" s="76" t="str">
        <f>VLOOKUP($D1401,'Master Partnumber'!$C:$E,2,FALSE)</f>
        <v>CLAMPER PIN</v>
      </c>
      <c r="G1401" s="37">
        <v>2000</v>
      </c>
      <c r="H1401" s="76" t="s">
        <v>7782</v>
      </c>
      <c r="I1401" s="76" t="s">
        <v>532</v>
      </c>
      <c r="J1401" s="27" t="s">
        <v>11400</v>
      </c>
    </row>
    <row r="1402" spans="2:10" hidden="1" x14ac:dyDescent="0.35">
      <c r="B1402" s="76">
        <v>1400</v>
      </c>
      <c r="C1402" s="18" t="s">
        <v>11394</v>
      </c>
      <c r="D1402" s="76" t="s">
        <v>513</v>
      </c>
      <c r="E1402" s="76" t="str">
        <f>VLOOKUP($D1402,'Master Partnumber'!$C:$E,3,FALSE)</f>
        <v>F0655</v>
      </c>
      <c r="F1402" s="76" t="str">
        <f>VLOOKUP($D1402,'Master Partnumber'!$C:$E,2,FALSE)</f>
        <v>CLAMPER PIN</v>
      </c>
      <c r="G1402" s="37">
        <v>2000</v>
      </c>
      <c r="H1402" s="76" t="s">
        <v>7782</v>
      </c>
      <c r="I1402" s="76" t="s">
        <v>532</v>
      </c>
      <c r="J1402" s="27" t="s">
        <v>11400</v>
      </c>
    </row>
    <row r="1403" spans="2:10" hidden="1" x14ac:dyDescent="0.35">
      <c r="B1403" s="76">
        <v>1401</v>
      </c>
      <c r="C1403" s="18" t="s">
        <v>11394</v>
      </c>
      <c r="D1403" s="18" t="s">
        <v>513</v>
      </c>
      <c r="E1403" s="76" t="str">
        <f>VLOOKUP($D1403,'Master Partnumber'!$C:$E,3,FALSE)</f>
        <v>F0655</v>
      </c>
      <c r="F1403" s="76" t="str">
        <f>VLOOKUP($D1403,'Master Partnumber'!$C:$E,2,FALSE)</f>
        <v>CLAMPER PIN</v>
      </c>
      <c r="G1403" s="37">
        <v>2000</v>
      </c>
      <c r="H1403" s="76" t="s">
        <v>7782</v>
      </c>
      <c r="I1403" s="76" t="s">
        <v>532</v>
      </c>
      <c r="J1403" s="27" t="s">
        <v>11400</v>
      </c>
    </row>
    <row r="1404" spans="2:10" hidden="1" x14ac:dyDescent="0.35">
      <c r="B1404" s="76">
        <v>1402</v>
      </c>
      <c r="C1404" s="18" t="s">
        <v>11394</v>
      </c>
      <c r="D1404" s="76" t="s">
        <v>513</v>
      </c>
      <c r="E1404" s="76" t="str">
        <f>VLOOKUP($D1404,'Master Partnumber'!$C:$E,3,FALSE)</f>
        <v>F0655</v>
      </c>
      <c r="F1404" s="76" t="str">
        <f>VLOOKUP($D1404,'Master Partnumber'!$C:$E,2,FALSE)</f>
        <v>CLAMPER PIN</v>
      </c>
      <c r="G1404" s="37">
        <v>2000</v>
      </c>
      <c r="H1404" s="76" t="s">
        <v>7782</v>
      </c>
      <c r="I1404" s="76" t="s">
        <v>532</v>
      </c>
      <c r="J1404" s="27" t="s">
        <v>11400</v>
      </c>
    </row>
    <row r="1405" spans="2:10" hidden="1" x14ac:dyDescent="0.35">
      <c r="B1405" s="76">
        <v>1403</v>
      </c>
      <c r="C1405" s="18" t="s">
        <v>11394</v>
      </c>
      <c r="D1405" s="18" t="s">
        <v>513</v>
      </c>
      <c r="E1405" s="76" t="str">
        <f>VLOOKUP($D1405,'Master Partnumber'!$C:$E,3,FALSE)</f>
        <v>F0655</v>
      </c>
      <c r="F1405" s="76" t="str">
        <f>VLOOKUP($D1405,'Master Partnumber'!$C:$E,2,FALSE)</f>
        <v>CLAMPER PIN</v>
      </c>
      <c r="G1405" s="37">
        <v>2000</v>
      </c>
      <c r="H1405" s="76" t="s">
        <v>7782</v>
      </c>
      <c r="I1405" s="76" t="s">
        <v>532</v>
      </c>
      <c r="J1405" s="27" t="s">
        <v>11400</v>
      </c>
    </row>
    <row r="1406" spans="2:10" hidden="1" x14ac:dyDescent="0.35">
      <c r="B1406" s="76">
        <v>1404</v>
      </c>
      <c r="C1406" s="18" t="s">
        <v>11394</v>
      </c>
      <c r="D1406" s="76" t="s">
        <v>439</v>
      </c>
      <c r="E1406" s="76" t="str">
        <f>VLOOKUP($D1406,'Master Partnumber'!$C:$E,3,FALSE)</f>
        <v>F0555</v>
      </c>
      <c r="F1406" s="76" t="str">
        <f>VLOOKUP($D1406,'Master Partnumber'!$C:$E,2,FALSE)</f>
        <v>NOZZLE</v>
      </c>
      <c r="G1406" s="37">
        <v>100</v>
      </c>
      <c r="H1406" s="76" t="s">
        <v>7782</v>
      </c>
      <c r="I1406" s="76" t="s">
        <v>532</v>
      </c>
      <c r="J1406" s="27" t="s">
        <v>11400</v>
      </c>
    </row>
    <row r="1407" spans="2:10" hidden="1" x14ac:dyDescent="0.35">
      <c r="B1407" s="76">
        <v>1405</v>
      </c>
      <c r="C1407" s="18" t="s">
        <v>11394</v>
      </c>
      <c r="D1407" s="18" t="s">
        <v>439</v>
      </c>
      <c r="E1407" s="76" t="str">
        <f>VLOOKUP($D1407,'Master Partnumber'!$C:$E,3,FALSE)</f>
        <v>F0555</v>
      </c>
      <c r="F1407" s="76" t="str">
        <f>VLOOKUP($D1407,'Master Partnumber'!$C:$E,2,FALSE)</f>
        <v>NOZZLE</v>
      </c>
      <c r="G1407" s="37">
        <v>100</v>
      </c>
      <c r="H1407" s="76" t="s">
        <v>7782</v>
      </c>
      <c r="I1407" s="76" t="s">
        <v>532</v>
      </c>
      <c r="J1407" s="27" t="s">
        <v>11400</v>
      </c>
    </row>
    <row r="1408" spans="2:10" hidden="1" x14ac:dyDescent="0.35">
      <c r="B1408" s="76">
        <v>1406</v>
      </c>
      <c r="C1408" s="18" t="s">
        <v>11394</v>
      </c>
      <c r="D1408" s="76" t="s">
        <v>439</v>
      </c>
      <c r="E1408" s="76" t="str">
        <f>VLOOKUP($D1408,'Master Partnumber'!$C:$E,3,FALSE)</f>
        <v>F0555</v>
      </c>
      <c r="F1408" s="76" t="str">
        <f>VLOOKUP($D1408,'Master Partnumber'!$C:$E,2,FALSE)</f>
        <v>NOZZLE</v>
      </c>
      <c r="G1408" s="37">
        <v>100</v>
      </c>
      <c r="H1408" s="76" t="s">
        <v>7782</v>
      </c>
      <c r="I1408" s="76" t="s">
        <v>532</v>
      </c>
      <c r="J1408" s="27" t="s">
        <v>11400</v>
      </c>
    </row>
    <row r="1409" spans="2:10" hidden="1" x14ac:dyDescent="0.35">
      <c r="B1409" s="76">
        <v>1407</v>
      </c>
      <c r="C1409" s="18" t="s">
        <v>11394</v>
      </c>
      <c r="D1409" s="18" t="s">
        <v>439</v>
      </c>
      <c r="E1409" s="76" t="str">
        <f>VLOOKUP($D1409,'Master Partnumber'!$C:$E,3,FALSE)</f>
        <v>F0555</v>
      </c>
      <c r="F1409" s="76" t="str">
        <f>VLOOKUP($D1409,'Master Partnumber'!$C:$E,2,FALSE)</f>
        <v>NOZZLE</v>
      </c>
      <c r="G1409" s="37">
        <v>100</v>
      </c>
      <c r="H1409" s="76" t="s">
        <v>7782</v>
      </c>
      <c r="I1409" s="76" t="s">
        <v>532</v>
      </c>
      <c r="J1409" s="27" t="s">
        <v>11400</v>
      </c>
    </row>
    <row r="1410" spans="2:10" hidden="1" x14ac:dyDescent="0.35">
      <c r="B1410" s="76">
        <v>1408</v>
      </c>
      <c r="C1410" s="18" t="s">
        <v>11394</v>
      </c>
      <c r="D1410" s="76" t="s">
        <v>439</v>
      </c>
      <c r="E1410" s="76" t="str">
        <f>VLOOKUP($D1410,'Master Partnumber'!$C:$E,3,FALSE)</f>
        <v>F0555</v>
      </c>
      <c r="F1410" s="76" t="str">
        <f>VLOOKUP($D1410,'Master Partnumber'!$C:$E,2,FALSE)</f>
        <v>NOZZLE</v>
      </c>
      <c r="G1410" s="37">
        <v>100</v>
      </c>
      <c r="H1410" s="76" t="s">
        <v>7782</v>
      </c>
      <c r="I1410" s="76" t="s">
        <v>532</v>
      </c>
      <c r="J1410" s="27" t="s">
        <v>11400</v>
      </c>
    </row>
    <row r="1411" spans="2:10" hidden="1" x14ac:dyDescent="0.35">
      <c r="B1411" s="76">
        <v>1409</v>
      </c>
      <c r="C1411" s="18" t="s">
        <v>11394</v>
      </c>
      <c r="D1411" s="18" t="s">
        <v>439</v>
      </c>
      <c r="E1411" s="76" t="str">
        <f>VLOOKUP($D1411,'Master Partnumber'!$C:$E,3,FALSE)</f>
        <v>F0555</v>
      </c>
      <c r="F1411" s="76" t="str">
        <f>VLOOKUP($D1411,'Master Partnumber'!$C:$E,2,FALSE)</f>
        <v>NOZZLE</v>
      </c>
      <c r="G1411" s="37">
        <v>100</v>
      </c>
      <c r="H1411" s="76" t="s">
        <v>7782</v>
      </c>
      <c r="I1411" s="76" t="s">
        <v>532</v>
      </c>
      <c r="J1411" s="27" t="s">
        <v>11400</v>
      </c>
    </row>
    <row r="1412" spans="2:10" hidden="1" x14ac:dyDescent="0.35">
      <c r="B1412" s="76">
        <v>1410</v>
      </c>
      <c r="C1412" s="18" t="s">
        <v>11394</v>
      </c>
      <c r="D1412" s="76" t="s">
        <v>439</v>
      </c>
      <c r="E1412" s="76" t="str">
        <f>VLOOKUP($D1412,'Master Partnumber'!$C:$E,3,FALSE)</f>
        <v>F0555</v>
      </c>
      <c r="F1412" s="76" t="str">
        <f>VLOOKUP($D1412,'Master Partnumber'!$C:$E,2,FALSE)</f>
        <v>NOZZLE</v>
      </c>
      <c r="G1412" s="37">
        <v>100</v>
      </c>
      <c r="H1412" s="76" t="s">
        <v>7782</v>
      </c>
      <c r="I1412" s="76" t="s">
        <v>532</v>
      </c>
      <c r="J1412" s="27" t="s">
        <v>11400</v>
      </c>
    </row>
    <row r="1413" spans="2:10" hidden="1" x14ac:dyDescent="0.35">
      <c r="B1413" s="76">
        <v>1411</v>
      </c>
      <c r="C1413" s="18" t="s">
        <v>11394</v>
      </c>
      <c r="D1413" s="18" t="s">
        <v>439</v>
      </c>
      <c r="E1413" s="76" t="str">
        <f>VLOOKUP($D1413,'Master Partnumber'!$C:$E,3,FALSE)</f>
        <v>F0555</v>
      </c>
      <c r="F1413" s="76" t="str">
        <f>VLOOKUP($D1413,'Master Partnumber'!$C:$E,2,FALSE)</f>
        <v>NOZZLE</v>
      </c>
      <c r="G1413" s="37">
        <v>100</v>
      </c>
      <c r="H1413" s="76" t="s">
        <v>7782</v>
      </c>
      <c r="I1413" s="76" t="s">
        <v>532</v>
      </c>
      <c r="J1413" s="27" t="s">
        <v>11400</v>
      </c>
    </row>
    <row r="1414" spans="2:10" hidden="1" x14ac:dyDescent="0.35">
      <c r="B1414" s="76">
        <v>1412</v>
      </c>
      <c r="C1414" s="18" t="s">
        <v>11394</v>
      </c>
      <c r="D1414" s="76" t="s">
        <v>439</v>
      </c>
      <c r="E1414" s="76" t="str">
        <f>VLOOKUP($D1414,'Master Partnumber'!$C:$E,3,FALSE)</f>
        <v>F0555</v>
      </c>
      <c r="F1414" s="76" t="str">
        <f>VLOOKUP($D1414,'Master Partnumber'!$C:$E,2,FALSE)</f>
        <v>NOZZLE</v>
      </c>
      <c r="G1414" s="37">
        <v>100</v>
      </c>
      <c r="H1414" s="76" t="s">
        <v>7782</v>
      </c>
      <c r="I1414" s="76" t="s">
        <v>532</v>
      </c>
      <c r="J1414" s="27" t="s">
        <v>11400</v>
      </c>
    </row>
    <row r="1415" spans="2:10" hidden="1" x14ac:dyDescent="0.35">
      <c r="B1415" s="76">
        <v>1413</v>
      </c>
      <c r="C1415" s="18" t="s">
        <v>11394</v>
      </c>
      <c r="D1415" s="18" t="s">
        <v>439</v>
      </c>
      <c r="E1415" s="76" t="str">
        <f>VLOOKUP($D1415,'Master Partnumber'!$C:$E,3,FALSE)</f>
        <v>F0555</v>
      </c>
      <c r="F1415" s="76" t="str">
        <f>VLOOKUP($D1415,'Master Partnumber'!$C:$E,2,FALSE)</f>
        <v>NOZZLE</v>
      </c>
      <c r="G1415" s="37">
        <v>100</v>
      </c>
      <c r="H1415" s="76" t="s">
        <v>7782</v>
      </c>
      <c r="I1415" s="76" t="s">
        <v>532</v>
      </c>
      <c r="J1415" s="27" t="s">
        <v>11400</v>
      </c>
    </row>
    <row r="1416" spans="2:10" hidden="1" x14ac:dyDescent="0.35">
      <c r="B1416" s="76">
        <v>1414</v>
      </c>
      <c r="C1416" s="18" t="s">
        <v>11394</v>
      </c>
      <c r="D1416" s="76" t="s">
        <v>439</v>
      </c>
      <c r="E1416" s="76" t="str">
        <f>VLOOKUP($D1416,'Master Partnumber'!$C:$E,3,FALSE)</f>
        <v>F0555</v>
      </c>
      <c r="F1416" s="76" t="str">
        <f>VLOOKUP($D1416,'Master Partnumber'!$C:$E,2,FALSE)</f>
        <v>NOZZLE</v>
      </c>
      <c r="G1416" s="37">
        <v>100</v>
      </c>
      <c r="H1416" s="76" t="s">
        <v>7782</v>
      </c>
      <c r="I1416" s="76" t="s">
        <v>532</v>
      </c>
      <c r="J1416" s="27" t="s">
        <v>11400</v>
      </c>
    </row>
    <row r="1417" spans="2:10" hidden="1" x14ac:dyDescent="0.35">
      <c r="B1417" s="76">
        <v>1415</v>
      </c>
      <c r="C1417" s="18" t="s">
        <v>11394</v>
      </c>
      <c r="D1417" s="18" t="s">
        <v>439</v>
      </c>
      <c r="E1417" s="76" t="str">
        <f>VLOOKUP($D1417,'Master Partnumber'!$C:$E,3,FALSE)</f>
        <v>F0555</v>
      </c>
      <c r="F1417" s="76" t="str">
        <f>VLOOKUP($D1417,'Master Partnumber'!$C:$E,2,FALSE)</f>
        <v>NOZZLE</v>
      </c>
      <c r="G1417" s="37">
        <v>100</v>
      </c>
      <c r="H1417" s="76" t="s">
        <v>7782</v>
      </c>
      <c r="I1417" s="76" t="s">
        <v>532</v>
      </c>
      <c r="J1417" s="27" t="s">
        <v>11400</v>
      </c>
    </row>
    <row r="1418" spans="2:10" hidden="1" x14ac:dyDescent="0.35">
      <c r="B1418" s="76">
        <v>1416</v>
      </c>
      <c r="C1418" s="18" t="s">
        <v>11394</v>
      </c>
      <c r="D1418" s="76" t="s">
        <v>439</v>
      </c>
      <c r="E1418" s="76" t="str">
        <f>VLOOKUP($D1418,'Master Partnumber'!$C:$E,3,FALSE)</f>
        <v>F0555</v>
      </c>
      <c r="F1418" s="76" t="str">
        <f>VLOOKUP($D1418,'Master Partnumber'!$C:$E,2,FALSE)</f>
        <v>NOZZLE</v>
      </c>
      <c r="G1418" s="37">
        <v>100</v>
      </c>
      <c r="H1418" s="76" t="s">
        <v>7782</v>
      </c>
      <c r="I1418" s="76" t="s">
        <v>532</v>
      </c>
      <c r="J1418" s="27" t="s">
        <v>11400</v>
      </c>
    </row>
    <row r="1419" spans="2:10" hidden="1" x14ac:dyDescent="0.35">
      <c r="B1419" s="76">
        <v>1417</v>
      </c>
      <c r="C1419" s="18" t="s">
        <v>11394</v>
      </c>
      <c r="D1419" s="18" t="s">
        <v>439</v>
      </c>
      <c r="E1419" s="76" t="str">
        <f>VLOOKUP($D1419,'Master Partnumber'!$C:$E,3,FALSE)</f>
        <v>F0555</v>
      </c>
      <c r="F1419" s="76" t="str">
        <f>VLOOKUP($D1419,'Master Partnumber'!$C:$E,2,FALSE)</f>
        <v>NOZZLE</v>
      </c>
      <c r="G1419" s="37">
        <v>100</v>
      </c>
      <c r="H1419" s="76" t="s">
        <v>7782</v>
      </c>
      <c r="I1419" s="76" t="s">
        <v>532</v>
      </c>
      <c r="J1419" s="27" t="s">
        <v>11400</v>
      </c>
    </row>
    <row r="1420" spans="2:10" hidden="1" x14ac:dyDescent="0.35">
      <c r="B1420" s="76">
        <v>1418</v>
      </c>
      <c r="C1420" s="18" t="s">
        <v>11394</v>
      </c>
      <c r="D1420" s="76" t="s">
        <v>439</v>
      </c>
      <c r="E1420" s="76" t="str">
        <f>VLOOKUP($D1420,'Master Partnumber'!$C:$E,3,FALSE)</f>
        <v>F0555</v>
      </c>
      <c r="F1420" s="76" t="str">
        <f>VLOOKUP($D1420,'Master Partnumber'!$C:$E,2,FALSE)</f>
        <v>NOZZLE</v>
      </c>
      <c r="G1420" s="37">
        <v>100</v>
      </c>
      <c r="H1420" s="76" t="s">
        <v>7782</v>
      </c>
      <c r="I1420" s="76" t="s">
        <v>532</v>
      </c>
      <c r="J1420" s="27" t="s">
        <v>11400</v>
      </c>
    </row>
    <row r="1421" spans="2:10" hidden="1" x14ac:dyDescent="0.35">
      <c r="B1421" s="76">
        <v>1419</v>
      </c>
      <c r="C1421" s="18" t="s">
        <v>11394</v>
      </c>
      <c r="D1421" s="18" t="s">
        <v>439</v>
      </c>
      <c r="E1421" s="76" t="str">
        <f>VLOOKUP($D1421,'Master Partnumber'!$C:$E,3,FALSE)</f>
        <v>F0555</v>
      </c>
      <c r="F1421" s="76" t="str">
        <f>VLOOKUP($D1421,'Master Partnumber'!$C:$E,2,FALSE)</f>
        <v>NOZZLE</v>
      </c>
      <c r="G1421" s="37">
        <v>100</v>
      </c>
      <c r="H1421" s="76" t="s">
        <v>7782</v>
      </c>
      <c r="I1421" s="76" t="s">
        <v>532</v>
      </c>
      <c r="J1421" s="27" t="s">
        <v>11400</v>
      </c>
    </row>
    <row r="1422" spans="2:10" hidden="1" x14ac:dyDescent="0.35">
      <c r="B1422" s="76">
        <v>1420</v>
      </c>
      <c r="C1422" s="18" t="s">
        <v>11394</v>
      </c>
      <c r="D1422" s="76" t="s">
        <v>439</v>
      </c>
      <c r="E1422" s="76" t="str">
        <f>VLOOKUP($D1422,'Master Partnumber'!$C:$E,3,FALSE)</f>
        <v>F0555</v>
      </c>
      <c r="F1422" s="76" t="str">
        <f>VLOOKUP($D1422,'Master Partnumber'!$C:$E,2,FALSE)</f>
        <v>NOZZLE</v>
      </c>
      <c r="G1422" s="37">
        <v>100</v>
      </c>
      <c r="H1422" s="76" t="s">
        <v>7782</v>
      </c>
      <c r="I1422" s="76" t="s">
        <v>532</v>
      </c>
      <c r="J1422" s="27" t="s">
        <v>11400</v>
      </c>
    </row>
    <row r="1423" spans="2:10" hidden="1" x14ac:dyDescent="0.35">
      <c r="B1423" s="76">
        <v>1421</v>
      </c>
      <c r="C1423" s="18" t="s">
        <v>11394</v>
      </c>
      <c r="D1423" s="18" t="s">
        <v>439</v>
      </c>
      <c r="E1423" s="76" t="str">
        <f>VLOOKUP($D1423,'Master Partnumber'!$C:$E,3,FALSE)</f>
        <v>F0555</v>
      </c>
      <c r="F1423" s="76" t="str">
        <f>VLOOKUP($D1423,'Master Partnumber'!$C:$E,2,FALSE)</f>
        <v>NOZZLE</v>
      </c>
      <c r="G1423" s="37">
        <v>100</v>
      </c>
      <c r="H1423" s="76" t="s">
        <v>7782</v>
      </c>
      <c r="I1423" s="76" t="s">
        <v>532</v>
      </c>
      <c r="J1423" s="27" t="s">
        <v>11400</v>
      </c>
    </row>
    <row r="1424" spans="2:10" hidden="1" x14ac:dyDescent="0.35">
      <c r="B1424" s="76">
        <v>1422</v>
      </c>
      <c r="C1424" s="18" t="s">
        <v>11394</v>
      </c>
      <c r="D1424" s="76" t="s">
        <v>439</v>
      </c>
      <c r="E1424" s="76" t="str">
        <f>VLOOKUP($D1424,'Master Partnumber'!$C:$E,3,FALSE)</f>
        <v>F0555</v>
      </c>
      <c r="F1424" s="76" t="str">
        <f>VLOOKUP($D1424,'Master Partnumber'!$C:$E,2,FALSE)</f>
        <v>NOZZLE</v>
      </c>
      <c r="G1424" s="37">
        <v>100</v>
      </c>
      <c r="H1424" s="76" t="s">
        <v>7782</v>
      </c>
      <c r="I1424" s="76" t="s">
        <v>532</v>
      </c>
      <c r="J1424" s="27" t="s">
        <v>11400</v>
      </c>
    </row>
    <row r="1425" spans="2:10" hidden="1" x14ac:dyDescent="0.35">
      <c r="B1425" s="76">
        <v>1423</v>
      </c>
      <c r="C1425" s="18" t="s">
        <v>11394</v>
      </c>
      <c r="D1425" s="18" t="s">
        <v>439</v>
      </c>
      <c r="E1425" s="76" t="str">
        <f>VLOOKUP($D1425,'Master Partnumber'!$C:$E,3,FALSE)</f>
        <v>F0555</v>
      </c>
      <c r="F1425" s="76" t="str">
        <f>VLOOKUP($D1425,'Master Partnumber'!$C:$E,2,FALSE)</f>
        <v>NOZZLE</v>
      </c>
      <c r="G1425" s="37">
        <v>100</v>
      </c>
      <c r="H1425" s="76" t="s">
        <v>7782</v>
      </c>
      <c r="I1425" s="76" t="s">
        <v>532</v>
      </c>
      <c r="J1425" s="27" t="s">
        <v>11400</v>
      </c>
    </row>
    <row r="1426" spans="2:10" hidden="1" x14ac:dyDescent="0.35">
      <c r="B1426" s="76">
        <v>1424</v>
      </c>
      <c r="C1426" s="18" t="s">
        <v>11394</v>
      </c>
      <c r="D1426" s="76" t="s">
        <v>439</v>
      </c>
      <c r="E1426" s="76" t="str">
        <f>VLOOKUP($D1426,'Master Partnumber'!$C:$E,3,FALSE)</f>
        <v>F0555</v>
      </c>
      <c r="F1426" s="76" t="str">
        <f>VLOOKUP($D1426,'Master Partnumber'!$C:$E,2,FALSE)</f>
        <v>NOZZLE</v>
      </c>
      <c r="G1426" s="37">
        <v>100</v>
      </c>
      <c r="H1426" s="76" t="s">
        <v>7782</v>
      </c>
      <c r="I1426" s="76" t="s">
        <v>532</v>
      </c>
      <c r="J1426" s="27" t="s">
        <v>11400</v>
      </c>
    </row>
    <row r="1427" spans="2:10" hidden="1" x14ac:dyDescent="0.35">
      <c r="B1427" s="76">
        <v>1425</v>
      </c>
      <c r="C1427" s="18" t="s">
        <v>11394</v>
      </c>
      <c r="D1427" s="18" t="s">
        <v>439</v>
      </c>
      <c r="E1427" s="76" t="str">
        <f>VLOOKUP($D1427,'Master Partnumber'!$C:$E,3,FALSE)</f>
        <v>F0555</v>
      </c>
      <c r="F1427" s="76" t="str">
        <f>VLOOKUP($D1427,'Master Partnumber'!$C:$E,2,FALSE)</f>
        <v>NOZZLE</v>
      </c>
      <c r="G1427" s="37">
        <v>100</v>
      </c>
      <c r="H1427" s="76" t="s">
        <v>7782</v>
      </c>
      <c r="I1427" s="76" t="s">
        <v>532</v>
      </c>
      <c r="J1427" s="27" t="s">
        <v>11400</v>
      </c>
    </row>
    <row r="1428" spans="2:10" hidden="1" x14ac:dyDescent="0.35">
      <c r="B1428" s="76">
        <v>1426</v>
      </c>
      <c r="C1428" s="18" t="s">
        <v>11394</v>
      </c>
      <c r="D1428" s="76" t="s">
        <v>439</v>
      </c>
      <c r="E1428" s="76" t="str">
        <f>VLOOKUP($D1428,'Master Partnumber'!$C:$E,3,FALSE)</f>
        <v>F0555</v>
      </c>
      <c r="F1428" s="76" t="str">
        <f>VLOOKUP($D1428,'Master Partnumber'!$C:$E,2,FALSE)</f>
        <v>NOZZLE</v>
      </c>
      <c r="G1428" s="37">
        <v>100</v>
      </c>
      <c r="H1428" s="76" t="s">
        <v>7782</v>
      </c>
      <c r="I1428" s="76" t="s">
        <v>532</v>
      </c>
      <c r="J1428" s="27" t="s">
        <v>11400</v>
      </c>
    </row>
    <row r="1429" spans="2:10" hidden="1" x14ac:dyDescent="0.35">
      <c r="B1429" s="76">
        <v>1427</v>
      </c>
      <c r="C1429" s="18" t="s">
        <v>11394</v>
      </c>
      <c r="D1429" s="18" t="s">
        <v>439</v>
      </c>
      <c r="E1429" s="76" t="str">
        <f>VLOOKUP($D1429,'Master Partnumber'!$C:$E,3,FALSE)</f>
        <v>F0555</v>
      </c>
      <c r="F1429" s="76" t="str">
        <f>VLOOKUP($D1429,'Master Partnumber'!$C:$E,2,FALSE)</f>
        <v>NOZZLE</v>
      </c>
      <c r="G1429" s="37">
        <v>100</v>
      </c>
      <c r="H1429" s="76" t="s">
        <v>7782</v>
      </c>
      <c r="I1429" s="76" t="s">
        <v>532</v>
      </c>
      <c r="J1429" s="27" t="s">
        <v>11400</v>
      </c>
    </row>
    <row r="1430" spans="2:10" hidden="1" x14ac:dyDescent="0.35">
      <c r="B1430" s="76">
        <v>1428</v>
      </c>
      <c r="C1430" s="18" t="s">
        <v>11394</v>
      </c>
      <c r="D1430" s="76" t="s">
        <v>439</v>
      </c>
      <c r="E1430" s="76" t="str">
        <f>VLOOKUP($D1430,'Master Partnumber'!$C:$E,3,FALSE)</f>
        <v>F0555</v>
      </c>
      <c r="F1430" s="76" t="str">
        <f>VLOOKUP($D1430,'Master Partnumber'!$C:$E,2,FALSE)</f>
        <v>NOZZLE</v>
      </c>
      <c r="G1430" s="37">
        <v>100</v>
      </c>
      <c r="H1430" s="76" t="s">
        <v>7782</v>
      </c>
      <c r="I1430" s="76" t="s">
        <v>532</v>
      </c>
      <c r="J1430" s="27" t="s">
        <v>11400</v>
      </c>
    </row>
    <row r="1431" spans="2:10" hidden="1" x14ac:dyDescent="0.35">
      <c r="B1431" s="76">
        <v>1429</v>
      </c>
      <c r="C1431" s="18" t="s">
        <v>11394</v>
      </c>
      <c r="D1431" s="18" t="s">
        <v>439</v>
      </c>
      <c r="E1431" s="76" t="str">
        <f>VLOOKUP($D1431,'Master Partnumber'!$C:$E,3,FALSE)</f>
        <v>F0555</v>
      </c>
      <c r="F1431" s="76" t="str">
        <f>VLOOKUP($D1431,'Master Partnumber'!$C:$E,2,FALSE)</f>
        <v>NOZZLE</v>
      </c>
      <c r="G1431" s="37">
        <v>100</v>
      </c>
      <c r="H1431" s="76" t="s">
        <v>7782</v>
      </c>
      <c r="I1431" s="76" t="s">
        <v>532</v>
      </c>
      <c r="J1431" s="27" t="s">
        <v>11400</v>
      </c>
    </row>
    <row r="1432" spans="2:10" hidden="1" x14ac:dyDescent="0.35">
      <c r="B1432" s="76">
        <v>1430</v>
      </c>
      <c r="C1432" s="18" t="s">
        <v>11394</v>
      </c>
      <c r="D1432" s="76" t="s">
        <v>439</v>
      </c>
      <c r="E1432" s="76" t="str">
        <f>VLOOKUP($D1432,'Master Partnumber'!$C:$E,3,FALSE)</f>
        <v>F0555</v>
      </c>
      <c r="F1432" s="76" t="str">
        <f>VLOOKUP($D1432,'Master Partnumber'!$C:$E,2,FALSE)</f>
        <v>NOZZLE</v>
      </c>
      <c r="G1432" s="37">
        <v>100</v>
      </c>
      <c r="H1432" s="76" t="s">
        <v>7782</v>
      </c>
      <c r="I1432" s="76" t="s">
        <v>532</v>
      </c>
      <c r="J1432" s="27" t="s">
        <v>11400</v>
      </c>
    </row>
    <row r="1433" spans="2:10" hidden="1" x14ac:dyDescent="0.35">
      <c r="B1433" s="76">
        <v>1431</v>
      </c>
      <c r="C1433" s="18" t="s">
        <v>11394</v>
      </c>
      <c r="D1433" s="18" t="s">
        <v>439</v>
      </c>
      <c r="E1433" s="76" t="str">
        <f>VLOOKUP($D1433,'Master Partnumber'!$C:$E,3,FALSE)</f>
        <v>F0555</v>
      </c>
      <c r="F1433" s="76" t="str">
        <f>VLOOKUP($D1433,'Master Partnumber'!$C:$E,2,FALSE)</f>
        <v>NOZZLE</v>
      </c>
      <c r="G1433" s="37">
        <v>100</v>
      </c>
      <c r="H1433" s="76" t="s">
        <v>7782</v>
      </c>
      <c r="I1433" s="76" t="s">
        <v>532</v>
      </c>
      <c r="J1433" s="27" t="s">
        <v>11400</v>
      </c>
    </row>
    <row r="1434" spans="2:10" hidden="1" x14ac:dyDescent="0.35">
      <c r="B1434" s="76">
        <v>1432</v>
      </c>
      <c r="C1434" s="18" t="s">
        <v>11394</v>
      </c>
      <c r="D1434" s="76" t="s">
        <v>439</v>
      </c>
      <c r="E1434" s="76" t="str">
        <f>VLOOKUP($D1434,'Master Partnumber'!$C:$E,3,FALSE)</f>
        <v>F0555</v>
      </c>
      <c r="F1434" s="76" t="str">
        <f>VLOOKUP($D1434,'Master Partnumber'!$C:$E,2,FALSE)</f>
        <v>NOZZLE</v>
      </c>
      <c r="G1434" s="37">
        <v>100</v>
      </c>
      <c r="H1434" s="76" t="s">
        <v>7782</v>
      </c>
      <c r="I1434" s="76" t="s">
        <v>532</v>
      </c>
      <c r="J1434" s="27" t="s">
        <v>11400</v>
      </c>
    </row>
    <row r="1435" spans="2:10" hidden="1" x14ac:dyDescent="0.35">
      <c r="B1435" s="76">
        <v>1433</v>
      </c>
      <c r="C1435" s="18" t="s">
        <v>11394</v>
      </c>
      <c r="D1435" s="18" t="s">
        <v>439</v>
      </c>
      <c r="E1435" s="76" t="str">
        <f>VLOOKUP($D1435,'Master Partnumber'!$C:$E,3,FALSE)</f>
        <v>F0555</v>
      </c>
      <c r="F1435" s="76" t="str">
        <f>VLOOKUP($D1435,'Master Partnumber'!$C:$E,2,FALSE)</f>
        <v>NOZZLE</v>
      </c>
      <c r="G1435" s="37">
        <v>100</v>
      </c>
      <c r="H1435" s="76" t="s">
        <v>7782</v>
      </c>
      <c r="I1435" s="76" t="s">
        <v>532</v>
      </c>
      <c r="J1435" s="27" t="s">
        <v>11400</v>
      </c>
    </row>
    <row r="1436" spans="2:10" hidden="1" x14ac:dyDescent="0.35">
      <c r="B1436" s="76">
        <v>1434</v>
      </c>
      <c r="C1436" s="18" t="s">
        <v>11394</v>
      </c>
      <c r="D1436" s="76" t="s">
        <v>439</v>
      </c>
      <c r="E1436" s="76" t="str">
        <f>VLOOKUP($D1436,'Master Partnumber'!$C:$E,3,FALSE)</f>
        <v>F0555</v>
      </c>
      <c r="F1436" s="76" t="str">
        <f>VLOOKUP($D1436,'Master Partnumber'!$C:$E,2,FALSE)</f>
        <v>NOZZLE</v>
      </c>
      <c r="G1436" s="37">
        <v>100</v>
      </c>
      <c r="H1436" s="76" t="s">
        <v>7782</v>
      </c>
      <c r="I1436" s="76" t="s">
        <v>532</v>
      </c>
      <c r="J1436" s="27" t="s">
        <v>11400</v>
      </c>
    </row>
    <row r="1437" spans="2:10" hidden="1" x14ac:dyDescent="0.35">
      <c r="B1437" s="76">
        <v>1435</v>
      </c>
      <c r="C1437" s="18" t="s">
        <v>11394</v>
      </c>
      <c r="D1437" s="18" t="s">
        <v>439</v>
      </c>
      <c r="E1437" s="76" t="str">
        <f>VLOOKUP($D1437,'Master Partnumber'!$C:$E,3,FALSE)</f>
        <v>F0555</v>
      </c>
      <c r="F1437" s="76" t="str">
        <f>VLOOKUP($D1437,'Master Partnumber'!$C:$E,2,FALSE)</f>
        <v>NOZZLE</v>
      </c>
      <c r="G1437" s="37">
        <v>100</v>
      </c>
      <c r="H1437" s="76" t="s">
        <v>7782</v>
      </c>
      <c r="I1437" s="76" t="s">
        <v>532</v>
      </c>
      <c r="J1437" s="27" t="s">
        <v>11400</v>
      </c>
    </row>
    <row r="1438" spans="2:10" hidden="1" x14ac:dyDescent="0.35">
      <c r="B1438" s="76">
        <v>1436</v>
      </c>
      <c r="C1438" s="18" t="s">
        <v>11394</v>
      </c>
      <c r="D1438" s="76" t="s">
        <v>439</v>
      </c>
      <c r="E1438" s="76" t="str">
        <f>VLOOKUP($D1438,'Master Partnumber'!$C:$E,3,FALSE)</f>
        <v>F0555</v>
      </c>
      <c r="F1438" s="76" t="str">
        <f>VLOOKUP($D1438,'Master Partnumber'!$C:$E,2,FALSE)</f>
        <v>NOZZLE</v>
      </c>
      <c r="G1438" s="37">
        <v>100</v>
      </c>
      <c r="H1438" s="76" t="s">
        <v>7782</v>
      </c>
      <c r="I1438" s="76" t="s">
        <v>532</v>
      </c>
      <c r="J1438" s="27" t="s">
        <v>11400</v>
      </c>
    </row>
    <row r="1439" spans="2:10" hidden="1" x14ac:dyDescent="0.35">
      <c r="B1439" s="76">
        <v>1437</v>
      </c>
      <c r="C1439" s="18" t="s">
        <v>11394</v>
      </c>
      <c r="D1439" s="18" t="s">
        <v>439</v>
      </c>
      <c r="E1439" s="76" t="str">
        <f>VLOOKUP($D1439,'Master Partnumber'!$C:$E,3,FALSE)</f>
        <v>F0555</v>
      </c>
      <c r="F1439" s="76" t="str">
        <f>VLOOKUP($D1439,'Master Partnumber'!$C:$E,2,FALSE)</f>
        <v>NOZZLE</v>
      </c>
      <c r="G1439" s="37">
        <v>100</v>
      </c>
      <c r="H1439" s="76" t="s">
        <v>7782</v>
      </c>
      <c r="I1439" s="76" t="s">
        <v>532</v>
      </c>
      <c r="J1439" s="27" t="s">
        <v>11400</v>
      </c>
    </row>
    <row r="1440" spans="2:10" hidden="1" x14ac:dyDescent="0.35">
      <c r="B1440" s="76">
        <v>1438</v>
      </c>
      <c r="C1440" s="18" t="s">
        <v>11394</v>
      </c>
      <c r="D1440" s="76" t="s">
        <v>439</v>
      </c>
      <c r="E1440" s="76" t="str">
        <f>VLOOKUP($D1440,'Master Partnumber'!$C:$E,3,FALSE)</f>
        <v>F0555</v>
      </c>
      <c r="F1440" s="76" t="str">
        <f>VLOOKUP($D1440,'Master Partnumber'!$C:$E,2,FALSE)</f>
        <v>NOZZLE</v>
      </c>
      <c r="G1440" s="37">
        <v>100</v>
      </c>
      <c r="H1440" s="76" t="s">
        <v>7782</v>
      </c>
      <c r="I1440" s="76" t="s">
        <v>532</v>
      </c>
      <c r="J1440" s="27" t="s">
        <v>11400</v>
      </c>
    </row>
    <row r="1441" spans="2:10" hidden="1" x14ac:dyDescent="0.35">
      <c r="B1441" s="76">
        <v>1439</v>
      </c>
      <c r="C1441" s="18" t="s">
        <v>11394</v>
      </c>
      <c r="D1441" s="18" t="s">
        <v>439</v>
      </c>
      <c r="E1441" s="76" t="str">
        <f>VLOOKUP($D1441,'Master Partnumber'!$C:$E,3,FALSE)</f>
        <v>F0555</v>
      </c>
      <c r="F1441" s="76" t="str">
        <f>VLOOKUP($D1441,'Master Partnumber'!$C:$E,2,FALSE)</f>
        <v>NOZZLE</v>
      </c>
      <c r="G1441" s="37">
        <v>100</v>
      </c>
      <c r="H1441" s="76" t="s">
        <v>7782</v>
      </c>
      <c r="I1441" s="76" t="s">
        <v>532</v>
      </c>
      <c r="J1441" s="27" t="s">
        <v>11400</v>
      </c>
    </row>
    <row r="1442" spans="2:10" hidden="1" x14ac:dyDescent="0.35">
      <c r="B1442" s="76">
        <v>1440</v>
      </c>
      <c r="C1442" s="18" t="s">
        <v>11394</v>
      </c>
      <c r="D1442" s="76" t="s">
        <v>439</v>
      </c>
      <c r="E1442" s="76" t="str">
        <f>VLOOKUP($D1442,'Master Partnumber'!$C:$E,3,FALSE)</f>
        <v>F0555</v>
      </c>
      <c r="F1442" s="76" t="str">
        <f>VLOOKUP($D1442,'Master Partnumber'!$C:$E,2,FALSE)</f>
        <v>NOZZLE</v>
      </c>
      <c r="G1442" s="37">
        <v>100</v>
      </c>
      <c r="H1442" s="76" t="s">
        <v>7782</v>
      </c>
      <c r="I1442" s="76" t="s">
        <v>532</v>
      </c>
      <c r="J1442" s="27" t="s">
        <v>11400</v>
      </c>
    </row>
    <row r="1443" spans="2:10" hidden="1" x14ac:dyDescent="0.35">
      <c r="B1443" s="76">
        <v>1441</v>
      </c>
      <c r="C1443" s="18" t="s">
        <v>11394</v>
      </c>
      <c r="D1443" s="18" t="s">
        <v>439</v>
      </c>
      <c r="E1443" s="76" t="str">
        <f>VLOOKUP($D1443,'Master Partnumber'!$C:$E,3,FALSE)</f>
        <v>F0555</v>
      </c>
      <c r="F1443" s="76" t="str">
        <f>VLOOKUP($D1443,'Master Partnumber'!$C:$E,2,FALSE)</f>
        <v>NOZZLE</v>
      </c>
      <c r="G1443" s="37">
        <v>100</v>
      </c>
      <c r="H1443" s="76" t="s">
        <v>7782</v>
      </c>
      <c r="I1443" s="76" t="s">
        <v>532</v>
      </c>
      <c r="J1443" s="27" t="s">
        <v>11400</v>
      </c>
    </row>
    <row r="1444" spans="2:10" hidden="1" x14ac:dyDescent="0.35">
      <c r="B1444" s="76">
        <v>1442</v>
      </c>
      <c r="C1444" s="18" t="s">
        <v>11394</v>
      </c>
      <c r="D1444" s="76" t="s">
        <v>439</v>
      </c>
      <c r="E1444" s="76" t="str">
        <f>VLOOKUP($D1444,'Master Partnumber'!$C:$E,3,FALSE)</f>
        <v>F0555</v>
      </c>
      <c r="F1444" s="76" t="str">
        <f>VLOOKUP($D1444,'Master Partnumber'!$C:$E,2,FALSE)</f>
        <v>NOZZLE</v>
      </c>
      <c r="G1444" s="37">
        <v>100</v>
      </c>
      <c r="H1444" s="76" t="s">
        <v>7782</v>
      </c>
      <c r="I1444" s="76" t="s">
        <v>532</v>
      </c>
      <c r="J1444" s="27" t="s">
        <v>11400</v>
      </c>
    </row>
    <row r="1445" spans="2:10" hidden="1" x14ac:dyDescent="0.35">
      <c r="B1445" s="76">
        <v>1443</v>
      </c>
      <c r="C1445" s="18" t="s">
        <v>11394</v>
      </c>
      <c r="D1445" s="18" t="s">
        <v>439</v>
      </c>
      <c r="E1445" s="76" t="str">
        <f>VLOOKUP($D1445,'Master Partnumber'!$C:$E,3,FALSE)</f>
        <v>F0555</v>
      </c>
      <c r="F1445" s="76" t="str">
        <f>VLOOKUP($D1445,'Master Partnumber'!$C:$E,2,FALSE)</f>
        <v>NOZZLE</v>
      </c>
      <c r="G1445" s="37">
        <v>100</v>
      </c>
      <c r="H1445" s="76" t="s">
        <v>7782</v>
      </c>
      <c r="I1445" s="76" t="s">
        <v>532</v>
      </c>
      <c r="J1445" s="27" t="s">
        <v>11400</v>
      </c>
    </row>
    <row r="1446" spans="2:10" hidden="1" x14ac:dyDescent="0.35">
      <c r="B1446" s="76">
        <v>1444</v>
      </c>
      <c r="C1446" s="18" t="s">
        <v>11394</v>
      </c>
      <c r="D1446" s="76" t="s">
        <v>439</v>
      </c>
      <c r="E1446" s="76" t="str">
        <f>VLOOKUP($D1446,'Master Partnumber'!$C:$E,3,FALSE)</f>
        <v>F0555</v>
      </c>
      <c r="F1446" s="76" t="str">
        <f>VLOOKUP($D1446,'Master Partnumber'!$C:$E,2,FALSE)</f>
        <v>NOZZLE</v>
      </c>
      <c r="G1446" s="37">
        <v>100</v>
      </c>
      <c r="H1446" s="76" t="s">
        <v>7782</v>
      </c>
      <c r="I1446" s="76" t="s">
        <v>532</v>
      </c>
      <c r="J1446" s="27" t="s">
        <v>11400</v>
      </c>
    </row>
    <row r="1447" spans="2:10" hidden="1" x14ac:dyDescent="0.35">
      <c r="B1447" s="76">
        <v>1445</v>
      </c>
      <c r="C1447" s="18" t="s">
        <v>11394</v>
      </c>
      <c r="D1447" s="18" t="s">
        <v>439</v>
      </c>
      <c r="E1447" s="76" t="str">
        <f>VLOOKUP($D1447,'Master Partnumber'!$C:$E,3,FALSE)</f>
        <v>F0555</v>
      </c>
      <c r="F1447" s="76" t="str">
        <f>VLOOKUP($D1447,'Master Partnumber'!$C:$E,2,FALSE)</f>
        <v>NOZZLE</v>
      </c>
      <c r="G1447" s="37">
        <v>100</v>
      </c>
      <c r="H1447" s="76" t="s">
        <v>7782</v>
      </c>
      <c r="I1447" s="76" t="s">
        <v>532</v>
      </c>
      <c r="J1447" s="27" t="s">
        <v>11400</v>
      </c>
    </row>
    <row r="1448" spans="2:10" hidden="1" x14ac:dyDescent="0.35">
      <c r="B1448" s="76">
        <v>1446</v>
      </c>
      <c r="C1448" s="18" t="s">
        <v>11394</v>
      </c>
      <c r="D1448" s="76" t="s">
        <v>439</v>
      </c>
      <c r="E1448" s="76" t="str">
        <f>VLOOKUP($D1448,'Master Partnumber'!$C:$E,3,FALSE)</f>
        <v>F0555</v>
      </c>
      <c r="F1448" s="76" t="str">
        <f>VLOOKUP($D1448,'Master Partnumber'!$C:$E,2,FALSE)</f>
        <v>NOZZLE</v>
      </c>
      <c r="G1448" s="37">
        <v>100</v>
      </c>
      <c r="H1448" s="76" t="s">
        <v>7782</v>
      </c>
      <c r="I1448" s="76" t="s">
        <v>532</v>
      </c>
      <c r="J1448" s="27" t="s">
        <v>11400</v>
      </c>
    </row>
    <row r="1449" spans="2:10" hidden="1" x14ac:dyDescent="0.35">
      <c r="B1449" s="76">
        <v>1447</v>
      </c>
      <c r="C1449" s="18" t="s">
        <v>11394</v>
      </c>
      <c r="D1449" s="18" t="s">
        <v>439</v>
      </c>
      <c r="E1449" s="76" t="str">
        <f>VLOOKUP($D1449,'Master Partnumber'!$C:$E,3,FALSE)</f>
        <v>F0555</v>
      </c>
      <c r="F1449" s="76" t="str">
        <f>VLOOKUP($D1449,'Master Partnumber'!$C:$E,2,FALSE)</f>
        <v>NOZZLE</v>
      </c>
      <c r="G1449" s="37">
        <v>100</v>
      </c>
      <c r="H1449" s="76" t="s">
        <v>7782</v>
      </c>
      <c r="I1449" s="76" t="s">
        <v>532</v>
      </c>
      <c r="J1449" s="27" t="s">
        <v>11400</v>
      </c>
    </row>
    <row r="1450" spans="2:10" hidden="1" x14ac:dyDescent="0.35">
      <c r="B1450" s="76">
        <v>1448</v>
      </c>
      <c r="C1450" s="18" t="s">
        <v>11394</v>
      </c>
      <c r="D1450" s="76" t="s">
        <v>439</v>
      </c>
      <c r="E1450" s="76" t="str">
        <f>VLOOKUP($D1450,'Master Partnumber'!$C:$E,3,FALSE)</f>
        <v>F0555</v>
      </c>
      <c r="F1450" s="76" t="str">
        <f>VLOOKUP($D1450,'Master Partnumber'!$C:$E,2,FALSE)</f>
        <v>NOZZLE</v>
      </c>
      <c r="G1450" s="37">
        <v>100</v>
      </c>
      <c r="H1450" s="76" t="s">
        <v>7782</v>
      </c>
      <c r="I1450" s="76" t="s">
        <v>532</v>
      </c>
      <c r="J1450" s="27" t="s">
        <v>11400</v>
      </c>
    </row>
    <row r="1451" spans="2:10" hidden="1" x14ac:dyDescent="0.35">
      <c r="B1451" s="76">
        <v>1449</v>
      </c>
      <c r="C1451" s="18" t="s">
        <v>11394</v>
      </c>
      <c r="D1451" s="18" t="s">
        <v>439</v>
      </c>
      <c r="E1451" s="76" t="str">
        <f>VLOOKUP($D1451,'Master Partnumber'!$C:$E,3,FALSE)</f>
        <v>F0555</v>
      </c>
      <c r="F1451" s="76" t="str">
        <f>VLOOKUP($D1451,'Master Partnumber'!$C:$E,2,FALSE)</f>
        <v>NOZZLE</v>
      </c>
      <c r="G1451" s="37">
        <v>100</v>
      </c>
      <c r="H1451" s="76" t="s">
        <v>7782</v>
      </c>
      <c r="I1451" s="76" t="s">
        <v>532</v>
      </c>
      <c r="J1451" s="27" t="s">
        <v>11400</v>
      </c>
    </row>
    <row r="1452" spans="2:10" hidden="1" x14ac:dyDescent="0.35">
      <c r="B1452" s="76">
        <v>1450</v>
      </c>
      <c r="C1452" s="18" t="s">
        <v>11394</v>
      </c>
      <c r="D1452" s="76" t="s">
        <v>439</v>
      </c>
      <c r="E1452" s="76" t="str">
        <f>VLOOKUP($D1452,'Master Partnumber'!$C:$E,3,FALSE)</f>
        <v>F0555</v>
      </c>
      <c r="F1452" s="76" t="str">
        <f>VLOOKUP($D1452,'Master Partnumber'!$C:$E,2,FALSE)</f>
        <v>NOZZLE</v>
      </c>
      <c r="G1452" s="37">
        <v>100</v>
      </c>
      <c r="H1452" s="76" t="s">
        <v>7782</v>
      </c>
      <c r="I1452" s="76" t="s">
        <v>532</v>
      </c>
      <c r="J1452" s="27" t="s">
        <v>11400</v>
      </c>
    </row>
    <row r="1453" spans="2:10" hidden="1" x14ac:dyDescent="0.35">
      <c r="B1453" s="76">
        <v>1451</v>
      </c>
      <c r="C1453" s="18" t="s">
        <v>11394</v>
      </c>
      <c r="D1453" s="18" t="s">
        <v>439</v>
      </c>
      <c r="E1453" s="76" t="str">
        <f>VLOOKUP($D1453,'Master Partnumber'!$C:$E,3,FALSE)</f>
        <v>F0555</v>
      </c>
      <c r="F1453" s="76" t="str">
        <f>VLOOKUP($D1453,'Master Partnumber'!$C:$E,2,FALSE)</f>
        <v>NOZZLE</v>
      </c>
      <c r="G1453" s="37">
        <v>100</v>
      </c>
      <c r="H1453" s="76" t="s">
        <v>7782</v>
      </c>
      <c r="I1453" s="76" t="s">
        <v>532</v>
      </c>
      <c r="J1453" s="27" t="s">
        <v>11400</v>
      </c>
    </row>
    <row r="1454" spans="2:10" hidden="1" x14ac:dyDescent="0.35">
      <c r="B1454" s="76">
        <v>1452</v>
      </c>
      <c r="C1454" s="18" t="s">
        <v>11394</v>
      </c>
      <c r="D1454" s="76" t="s">
        <v>439</v>
      </c>
      <c r="E1454" s="76" t="str">
        <f>VLOOKUP($D1454,'Master Partnumber'!$C:$E,3,FALSE)</f>
        <v>F0555</v>
      </c>
      <c r="F1454" s="76" t="str">
        <f>VLOOKUP($D1454,'Master Partnumber'!$C:$E,2,FALSE)</f>
        <v>NOZZLE</v>
      </c>
      <c r="G1454" s="37">
        <v>100</v>
      </c>
      <c r="H1454" s="76" t="s">
        <v>7782</v>
      </c>
      <c r="I1454" s="76" t="s">
        <v>532</v>
      </c>
      <c r="J1454" s="27" t="s">
        <v>11400</v>
      </c>
    </row>
    <row r="1455" spans="2:10" hidden="1" x14ac:dyDescent="0.35">
      <c r="B1455" s="76">
        <v>1453</v>
      </c>
      <c r="C1455" s="18" t="s">
        <v>11394</v>
      </c>
      <c r="D1455" s="18" t="s">
        <v>439</v>
      </c>
      <c r="E1455" s="76" t="str">
        <f>VLOOKUP($D1455,'Master Partnumber'!$C:$E,3,FALSE)</f>
        <v>F0555</v>
      </c>
      <c r="F1455" s="76" t="str">
        <f>VLOOKUP($D1455,'Master Partnumber'!$C:$E,2,FALSE)</f>
        <v>NOZZLE</v>
      </c>
      <c r="G1455" s="37">
        <v>100</v>
      </c>
      <c r="H1455" s="76" t="s">
        <v>7782</v>
      </c>
      <c r="I1455" s="76" t="s">
        <v>532</v>
      </c>
      <c r="J1455" s="27" t="s">
        <v>11400</v>
      </c>
    </row>
    <row r="1456" spans="2:10" hidden="1" x14ac:dyDescent="0.35">
      <c r="B1456" s="76">
        <v>1454</v>
      </c>
      <c r="C1456" s="18" t="s">
        <v>11394</v>
      </c>
      <c r="D1456" s="76" t="s">
        <v>439</v>
      </c>
      <c r="E1456" s="76" t="str">
        <f>VLOOKUP($D1456,'Master Partnumber'!$C:$E,3,FALSE)</f>
        <v>F0555</v>
      </c>
      <c r="F1456" s="76" t="str">
        <f>VLOOKUP($D1456,'Master Partnumber'!$C:$E,2,FALSE)</f>
        <v>NOZZLE</v>
      </c>
      <c r="G1456" s="37">
        <v>100</v>
      </c>
      <c r="H1456" s="76" t="s">
        <v>7782</v>
      </c>
      <c r="I1456" s="76" t="s">
        <v>532</v>
      </c>
      <c r="J1456" s="27" t="s">
        <v>11400</v>
      </c>
    </row>
    <row r="1457" spans="2:10" hidden="1" x14ac:dyDescent="0.35">
      <c r="B1457" s="76">
        <v>1455</v>
      </c>
      <c r="C1457" s="18" t="s">
        <v>11394</v>
      </c>
      <c r="D1457" s="18" t="s">
        <v>439</v>
      </c>
      <c r="E1457" s="76" t="str">
        <f>VLOOKUP($D1457,'Master Partnumber'!$C:$E,3,FALSE)</f>
        <v>F0555</v>
      </c>
      <c r="F1457" s="76" t="str">
        <f>VLOOKUP($D1457,'Master Partnumber'!$C:$E,2,FALSE)</f>
        <v>NOZZLE</v>
      </c>
      <c r="G1457" s="37">
        <v>100</v>
      </c>
      <c r="H1457" s="76" t="s">
        <v>7782</v>
      </c>
      <c r="I1457" s="76" t="s">
        <v>532</v>
      </c>
      <c r="J1457" s="27" t="s">
        <v>11400</v>
      </c>
    </row>
    <row r="1458" spans="2:10" hidden="1" x14ac:dyDescent="0.35">
      <c r="B1458" s="76">
        <v>1456</v>
      </c>
      <c r="C1458" s="18" t="s">
        <v>11394</v>
      </c>
      <c r="D1458" s="76" t="s">
        <v>439</v>
      </c>
      <c r="E1458" s="76" t="str">
        <f>VLOOKUP($D1458,'Master Partnumber'!$C:$E,3,FALSE)</f>
        <v>F0555</v>
      </c>
      <c r="F1458" s="76" t="str">
        <f>VLOOKUP($D1458,'Master Partnumber'!$C:$E,2,FALSE)</f>
        <v>NOZZLE</v>
      </c>
      <c r="G1458" s="37">
        <v>100</v>
      </c>
      <c r="H1458" s="76" t="s">
        <v>7782</v>
      </c>
      <c r="I1458" s="76" t="s">
        <v>532</v>
      </c>
      <c r="J1458" s="27" t="s">
        <v>11400</v>
      </c>
    </row>
    <row r="1459" spans="2:10" hidden="1" x14ac:dyDescent="0.35">
      <c r="B1459" s="76">
        <v>1457</v>
      </c>
      <c r="C1459" s="18" t="s">
        <v>11394</v>
      </c>
      <c r="D1459" s="18" t="s">
        <v>439</v>
      </c>
      <c r="E1459" s="76" t="str">
        <f>VLOOKUP($D1459,'Master Partnumber'!$C:$E,3,FALSE)</f>
        <v>F0555</v>
      </c>
      <c r="F1459" s="76" t="str">
        <f>VLOOKUP($D1459,'Master Partnumber'!$C:$E,2,FALSE)</f>
        <v>NOZZLE</v>
      </c>
      <c r="G1459" s="37">
        <v>100</v>
      </c>
      <c r="H1459" s="76" t="s">
        <v>7782</v>
      </c>
      <c r="I1459" s="76" t="s">
        <v>532</v>
      </c>
      <c r="J1459" s="27" t="s">
        <v>11400</v>
      </c>
    </row>
    <row r="1460" spans="2:10" hidden="1" x14ac:dyDescent="0.35">
      <c r="B1460" s="76">
        <v>1458</v>
      </c>
      <c r="C1460" s="18" t="s">
        <v>11394</v>
      </c>
      <c r="D1460" s="76" t="s">
        <v>439</v>
      </c>
      <c r="E1460" s="76" t="str">
        <f>VLOOKUP($D1460,'Master Partnumber'!$C:$E,3,FALSE)</f>
        <v>F0555</v>
      </c>
      <c r="F1460" s="76" t="str">
        <f>VLOOKUP($D1460,'Master Partnumber'!$C:$E,2,FALSE)</f>
        <v>NOZZLE</v>
      </c>
      <c r="G1460" s="37">
        <v>100</v>
      </c>
      <c r="H1460" s="76" t="s">
        <v>7782</v>
      </c>
      <c r="I1460" s="76" t="s">
        <v>532</v>
      </c>
      <c r="J1460" s="27" t="s">
        <v>11400</v>
      </c>
    </row>
    <row r="1461" spans="2:10" hidden="1" x14ac:dyDescent="0.35">
      <c r="B1461" s="76">
        <v>1459</v>
      </c>
      <c r="C1461" s="18" t="s">
        <v>11394</v>
      </c>
      <c r="D1461" s="18" t="s">
        <v>439</v>
      </c>
      <c r="E1461" s="76" t="str">
        <f>VLOOKUP($D1461,'Master Partnumber'!$C:$E,3,FALSE)</f>
        <v>F0555</v>
      </c>
      <c r="F1461" s="76" t="str">
        <f>VLOOKUP($D1461,'Master Partnumber'!$C:$E,2,FALSE)</f>
        <v>NOZZLE</v>
      </c>
      <c r="G1461" s="37">
        <v>100</v>
      </c>
      <c r="H1461" s="76" t="s">
        <v>7782</v>
      </c>
      <c r="I1461" s="76" t="s">
        <v>532</v>
      </c>
      <c r="J1461" s="27" t="s">
        <v>11400</v>
      </c>
    </row>
    <row r="1462" spans="2:10" hidden="1" x14ac:dyDescent="0.35">
      <c r="B1462" s="76">
        <v>1460</v>
      </c>
      <c r="C1462" s="18" t="s">
        <v>11394</v>
      </c>
      <c r="D1462" s="76" t="s">
        <v>439</v>
      </c>
      <c r="E1462" s="76" t="str">
        <f>VLOOKUP($D1462,'Master Partnumber'!$C:$E,3,FALSE)</f>
        <v>F0555</v>
      </c>
      <c r="F1462" s="76" t="str">
        <f>VLOOKUP($D1462,'Master Partnumber'!$C:$E,2,FALSE)</f>
        <v>NOZZLE</v>
      </c>
      <c r="G1462" s="37">
        <v>100</v>
      </c>
      <c r="H1462" s="76" t="s">
        <v>7782</v>
      </c>
      <c r="I1462" s="76" t="s">
        <v>532</v>
      </c>
      <c r="J1462" s="27" t="s">
        <v>11400</v>
      </c>
    </row>
    <row r="1463" spans="2:10" hidden="1" x14ac:dyDescent="0.35">
      <c r="B1463" s="76">
        <v>1461</v>
      </c>
      <c r="C1463" s="18" t="s">
        <v>11394</v>
      </c>
      <c r="D1463" s="18" t="s">
        <v>439</v>
      </c>
      <c r="E1463" s="76" t="str">
        <f>VLOOKUP($D1463,'Master Partnumber'!$C:$E,3,FALSE)</f>
        <v>F0555</v>
      </c>
      <c r="F1463" s="76" t="str">
        <f>VLOOKUP($D1463,'Master Partnumber'!$C:$E,2,FALSE)</f>
        <v>NOZZLE</v>
      </c>
      <c r="G1463" s="37">
        <v>100</v>
      </c>
      <c r="H1463" s="76" t="s">
        <v>7782</v>
      </c>
      <c r="I1463" s="76" t="s">
        <v>532</v>
      </c>
      <c r="J1463" s="27" t="s">
        <v>11400</v>
      </c>
    </row>
    <row r="1464" spans="2:10" hidden="1" x14ac:dyDescent="0.35">
      <c r="B1464" s="76">
        <v>1462</v>
      </c>
      <c r="C1464" s="18" t="s">
        <v>11394</v>
      </c>
      <c r="D1464" s="76" t="s">
        <v>439</v>
      </c>
      <c r="E1464" s="76" t="str">
        <f>VLOOKUP($D1464,'Master Partnumber'!$C:$E,3,FALSE)</f>
        <v>F0555</v>
      </c>
      <c r="F1464" s="76" t="str">
        <f>VLOOKUP($D1464,'Master Partnumber'!$C:$E,2,FALSE)</f>
        <v>NOZZLE</v>
      </c>
      <c r="G1464" s="37">
        <v>100</v>
      </c>
      <c r="H1464" s="76" t="s">
        <v>7782</v>
      </c>
      <c r="I1464" s="76" t="s">
        <v>532</v>
      </c>
      <c r="J1464" s="27" t="s">
        <v>11400</v>
      </c>
    </row>
    <row r="1465" spans="2:10" hidden="1" x14ac:dyDescent="0.35">
      <c r="B1465" s="76">
        <v>1463</v>
      </c>
      <c r="C1465" s="18" t="s">
        <v>11394</v>
      </c>
      <c r="D1465" s="18" t="s">
        <v>439</v>
      </c>
      <c r="E1465" s="76" t="str">
        <f>VLOOKUP($D1465,'Master Partnumber'!$C:$E,3,FALSE)</f>
        <v>F0555</v>
      </c>
      <c r="F1465" s="76" t="str">
        <f>VLOOKUP($D1465,'Master Partnumber'!$C:$E,2,FALSE)</f>
        <v>NOZZLE</v>
      </c>
      <c r="G1465" s="37">
        <v>100</v>
      </c>
      <c r="H1465" s="76" t="s">
        <v>7782</v>
      </c>
      <c r="I1465" s="76" t="s">
        <v>532</v>
      </c>
      <c r="J1465" s="27" t="s">
        <v>11400</v>
      </c>
    </row>
    <row r="1466" spans="2:10" hidden="1" x14ac:dyDescent="0.35">
      <c r="B1466" s="76">
        <v>1464</v>
      </c>
      <c r="C1466" s="18" t="s">
        <v>11394</v>
      </c>
      <c r="D1466" s="76" t="s">
        <v>439</v>
      </c>
      <c r="E1466" s="76" t="str">
        <f>VLOOKUP($D1466,'Master Partnumber'!$C:$E,3,FALSE)</f>
        <v>F0555</v>
      </c>
      <c r="F1466" s="76" t="str">
        <f>VLOOKUP($D1466,'Master Partnumber'!$C:$E,2,FALSE)</f>
        <v>NOZZLE</v>
      </c>
      <c r="G1466" s="37">
        <v>100</v>
      </c>
      <c r="H1466" s="76" t="s">
        <v>7782</v>
      </c>
      <c r="I1466" s="76" t="s">
        <v>532</v>
      </c>
      <c r="J1466" s="27" t="s">
        <v>11400</v>
      </c>
    </row>
    <row r="1467" spans="2:10" hidden="1" x14ac:dyDescent="0.35">
      <c r="B1467" s="76">
        <v>1465</v>
      </c>
      <c r="C1467" s="18" t="s">
        <v>11394</v>
      </c>
      <c r="D1467" s="18" t="s">
        <v>439</v>
      </c>
      <c r="E1467" s="76" t="str">
        <f>VLOOKUP($D1467,'Master Partnumber'!$C:$E,3,FALSE)</f>
        <v>F0555</v>
      </c>
      <c r="F1467" s="76" t="str">
        <f>VLOOKUP($D1467,'Master Partnumber'!$C:$E,2,FALSE)</f>
        <v>NOZZLE</v>
      </c>
      <c r="G1467" s="37">
        <v>100</v>
      </c>
      <c r="H1467" s="76" t="s">
        <v>7782</v>
      </c>
      <c r="I1467" s="76" t="s">
        <v>532</v>
      </c>
      <c r="J1467" s="27" t="s">
        <v>11400</v>
      </c>
    </row>
    <row r="1468" spans="2:10" hidden="1" x14ac:dyDescent="0.35">
      <c r="B1468" s="76">
        <v>1466</v>
      </c>
      <c r="C1468" s="18" t="s">
        <v>11394</v>
      </c>
      <c r="D1468" s="76" t="s">
        <v>439</v>
      </c>
      <c r="E1468" s="76" t="str">
        <f>VLOOKUP($D1468,'Master Partnumber'!$C:$E,3,FALSE)</f>
        <v>F0555</v>
      </c>
      <c r="F1468" s="76" t="str">
        <f>VLOOKUP($D1468,'Master Partnumber'!$C:$E,2,FALSE)</f>
        <v>NOZZLE</v>
      </c>
      <c r="G1468" s="37">
        <v>100</v>
      </c>
      <c r="H1468" s="76" t="s">
        <v>7782</v>
      </c>
      <c r="I1468" s="76" t="s">
        <v>532</v>
      </c>
      <c r="J1468" s="27" t="s">
        <v>11400</v>
      </c>
    </row>
    <row r="1469" spans="2:10" hidden="1" x14ac:dyDescent="0.35">
      <c r="B1469" s="76">
        <v>1467</v>
      </c>
      <c r="C1469" s="18" t="s">
        <v>11394</v>
      </c>
      <c r="D1469" s="18" t="s">
        <v>439</v>
      </c>
      <c r="E1469" s="76" t="str">
        <f>VLOOKUP($D1469,'Master Partnumber'!$C:$E,3,FALSE)</f>
        <v>F0555</v>
      </c>
      <c r="F1469" s="76" t="str">
        <f>VLOOKUP($D1469,'Master Partnumber'!$C:$E,2,FALSE)</f>
        <v>NOZZLE</v>
      </c>
      <c r="G1469" s="37">
        <v>100</v>
      </c>
      <c r="H1469" s="76" t="s">
        <v>7782</v>
      </c>
      <c r="I1469" s="76" t="s">
        <v>532</v>
      </c>
      <c r="J1469" s="27" t="s">
        <v>11400</v>
      </c>
    </row>
    <row r="1470" spans="2:10" hidden="1" x14ac:dyDescent="0.35">
      <c r="B1470" s="76">
        <v>1468</v>
      </c>
      <c r="C1470" s="18" t="s">
        <v>11394</v>
      </c>
      <c r="D1470" s="76" t="s">
        <v>439</v>
      </c>
      <c r="E1470" s="76" t="str">
        <f>VLOOKUP($D1470,'Master Partnumber'!$C:$E,3,FALSE)</f>
        <v>F0555</v>
      </c>
      <c r="F1470" s="76" t="str">
        <f>VLOOKUP($D1470,'Master Partnumber'!$C:$E,2,FALSE)</f>
        <v>NOZZLE</v>
      </c>
      <c r="G1470" s="37">
        <v>100</v>
      </c>
      <c r="H1470" s="76" t="s">
        <v>7782</v>
      </c>
      <c r="I1470" s="76" t="s">
        <v>532</v>
      </c>
      <c r="J1470" s="27" t="s">
        <v>11400</v>
      </c>
    </row>
    <row r="1471" spans="2:10" hidden="1" x14ac:dyDescent="0.35">
      <c r="B1471" s="76">
        <v>1469</v>
      </c>
      <c r="C1471" s="18" t="s">
        <v>11394</v>
      </c>
      <c r="D1471" s="18" t="s">
        <v>439</v>
      </c>
      <c r="E1471" s="76" t="str">
        <f>VLOOKUP($D1471,'Master Partnumber'!$C:$E,3,FALSE)</f>
        <v>F0555</v>
      </c>
      <c r="F1471" s="76" t="str">
        <f>VLOOKUP($D1471,'Master Partnumber'!$C:$E,2,FALSE)</f>
        <v>NOZZLE</v>
      </c>
      <c r="G1471" s="37">
        <v>100</v>
      </c>
      <c r="H1471" s="76" t="s">
        <v>7782</v>
      </c>
      <c r="I1471" s="76" t="s">
        <v>532</v>
      </c>
      <c r="J1471" s="27" t="s">
        <v>11400</v>
      </c>
    </row>
    <row r="1472" spans="2:10" hidden="1" x14ac:dyDescent="0.35">
      <c r="B1472" s="76">
        <v>1470</v>
      </c>
      <c r="C1472" s="18" t="s">
        <v>11394</v>
      </c>
      <c r="D1472" s="76" t="s">
        <v>439</v>
      </c>
      <c r="E1472" s="76" t="str">
        <f>VLOOKUP($D1472,'Master Partnumber'!$C:$E,3,FALSE)</f>
        <v>F0555</v>
      </c>
      <c r="F1472" s="76" t="str">
        <f>VLOOKUP($D1472,'Master Partnumber'!$C:$E,2,FALSE)</f>
        <v>NOZZLE</v>
      </c>
      <c r="G1472" s="37">
        <v>100</v>
      </c>
      <c r="H1472" s="76" t="s">
        <v>7782</v>
      </c>
      <c r="I1472" s="76" t="s">
        <v>532</v>
      </c>
      <c r="J1472" s="27" t="s">
        <v>11400</v>
      </c>
    </row>
    <row r="1473" spans="2:10" hidden="1" x14ac:dyDescent="0.35">
      <c r="B1473" s="76">
        <v>1471</v>
      </c>
      <c r="C1473" s="18" t="s">
        <v>11394</v>
      </c>
      <c r="D1473" s="18" t="s">
        <v>439</v>
      </c>
      <c r="E1473" s="76" t="str">
        <f>VLOOKUP($D1473,'Master Partnumber'!$C:$E,3,FALSE)</f>
        <v>F0555</v>
      </c>
      <c r="F1473" s="76" t="str">
        <f>VLOOKUP($D1473,'Master Partnumber'!$C:$E,2,FALSE)</f>
        <v>NOZZLE</v>
      </c>
      <c r="G1473" s="37">
        <v>100</v>
      </c>
      <c r="H1473" s="76" t="s">
        <v>7782</v>
      </c>
      <c r="I1473" s="76" t="s">
        <v>532</v>
      </c>
      <c r="J1473" s="27" t="s">
        <v>11400</v>
      </c>
    </row>
    <row r="1474" spans="2:10" hidden="1" x14ac:dyDescent="0.35">
      <c r="B1474" s="76">
        <v>1472</v>
      </c>
      <c r="C1474" s="18" t="s">
        <v>11394</v>
      </c>
      <c r="D1474" s="76" t="s">
        <v>439</v>
      </c>
      <c r="E1474" s="76" t="str">
        <f>VLOOKUP($D1474,'Master Partnumber'!$C:$E,3,FALSE)</f>
        <v>F0555</v>
      </c>
      <c r="F1474" s="76" t="str">
        <f>VLOOKUP($D1474,'Master Partnumber'!$C:$E,2,FALSE)</f>
        <v>NOZZLE</v>
      </c>
      <c r="G1474" s="37">
        <v>100</v>
      </c>
      <c r="H1474" s="76" t="s">
        <v>7782</v>
      </c>
      <c r="I1474" s="76" t="s">
        <v>532</v>
      </c>
      <c r="J1474" s="27" t="s">
        <v>11400</v>
      </c>
    </row>
    <row r="1475" spans="2:10" hidden="1" x14ac:dyDescent="0.35">
      <c r="B1475" s="76">
        <v>1473</v>
      </c>
      <c r="C1475" s="18" t="s">
        <v>11394</v>
      </c>
      <c r="D1475" s="18" t="s">
        <v>440</v>
      </c>
      <c r="E1475" s="76" t="str">
        <f>VLOOKUP($D1475,'Master Partnumber'!$C:$E,3,FALSE)</f>
        <v>F0557</v>
      </c>
      <c r="F1475" s="76" t="str">
        <f>VLOOKUP($D1475,'Master Partnumber'!$C:$E,2,FALSE)</f>
        <v>NOZZLE</v>
      </c>
      <c r="G1475" s="37">
        <v>100</v>
      </c>
      <c r="H1475" s="76" t="s">
        <v>7782</v>
      </c>
      <c r="I1475" s="76" t="s">
        <v>532</v>
      </c>
      <c r="J1475" s="27" t="s">
        <v>11400</v>
      </c>
    </row>
    <row r="1476" spans="2:10" hidden="1" x14ac:dyDescent="0.35">
      <c r="B1476" s="76">
        <v>1474</v>
      </c>
      <c r="C1476" s="18" t="s">
        <v>11394</v>
      </c>
      <c r="D1476" s="76" t="s">
        <v>440</v>
      </c>
      <c r="E1476" s="76" t="str">
        <f>VLOOKUP($D1476,'Master Partnumber'!$C:$E,3,FALSE)</f>
        <v>F0557</v>
      </c>
      <c r="F1476" s="76" t="str">
        <f>VLOOKUP($D1476,'Master Partnumber'!$C:$E,2,FALSE)</f>
        <v>NOZZLE</v>
      </c>
      <c r="G1476" s="37">
        <v>100</v>
      </c>
      <c r="H1476" s="76" t="s">
        <v>7782</v>
      </c>
      <c r="I1476" s="76" t="s">
        <v>532</v>
      </c>
      <c r="J1476" s="27" t="s">
        <v>11400</v>
      </c>
    </row>
    <row r="1477" spans="2:10" hidden="1" x14ac:dyDescent="0.35">
      <c r="B1477" s="76">
        <v>1475</v>
      </c>
      <c r="C1477" s="18" t="s">
        <v>11394</v>
      </c>
      <c r="D1477" s="18" t="s">
        <v>440</v>
      </c>
      <c r="E1477" s="76" t="str">
        <f>VLOOKUP($D1477,'Master Partnumber'!$C:$E,3,FALSE)</f>
        <v>F0557</v>
      </c>
      <c r="F1477" s="76" t="str">
        <f>VLOOKUP($D1477,'Master Partnumber'!$C:$E,2,FALSE)</f>
        <v>NOZZLE</v>
      </c>
      <c r="G1477" s="37">
        <v>100</v>
      </c>
      <c r="H1477" s="76" t="s">
        <v>7782</v>
      </c>
      <c r="I1477" s="76" t="s">
        <v>532</v>
      </c>
      <c r="J1477" s="27" t="s">
        <v>11400</v>
      </c>
    </row>
    <row r="1478" spans="2:10" hidden="1" x14ac:dyDescent="0.35">
      <c r="B1478" s="76">
        <v>1476</v>
      </c>
      <c r="C1478" s="18" t="s">
        <v>11394</v>
      </c>
      <c r="D1478" s="76" t="s">
        <v>440</v>
      </c>
      <c r="E1478" s="76" t="str">
        <f>VLOOKUP($D1478,'Master Partnumber'!$C:$E,3,FALSE)</f>
        <v>F0557</v>
      </c>
      <c r="F1478" s="76" t="str">
        <f>VLOOKUP($D1478,'Master Partnumber'!$C:$E,2,FALSE)</f>
        <v>NOZZLE</v>
      </c>
      <c r="G1478" s="37">
        <v>100</v>
      </c>
      <c r="H1478" s="76" t="s">
        <v>7782</v>
      </c>
      <c r="I1478" s="76" t="s">
        <v>532</v>
      </c>
      <c r="J1478" s="27" t="s">
        <v>11400</v>
      </c>
    </row>
    <row r="1479" spans="2:10" hidden="1" x14ac:dyDescent="0.35">
      <c r="B1479" s="76">
        <v>1477</v>
      </c>
      <c r="C1479" s="18" t="s">
        <v>11394</v>
      </c>
      <c r="D1479" s="18" t="s">
        <v>440</v>
      </c>
      <c r="E1479" s="76" t="str">
        <f>VLOOKUP($D1479,'Master Partnumber'!$C:$E,3,FALSE)</f>
        <v>F0557</v>
      </c>
      <c r="F1479" s="76" t="str">
        <f>VLOOKUP($D1479,'Master Partnumber'!$C:$E,2,FALSE)</f>
        <v>NOZZLE</v>
      </c>
      <c r="G1479" s="37">
        <v>100</v>
      </c>
      <c r="H1479" s="76" t="s">
        <v>7782</v>
      </c>
      <c r="I1479" s="76" t="s">
        <v>532</v>
      </c>
      <c r="J1479" s="27" t="s">
        <v>11400</v>
      </c>
    </row>
    <row r="1480" spans="2:10" hidden="1" x14ac:dyDescent="0.35">
      <c r="B1480" s="76">
        <v>1478</v>
      </c>
      <c r="C1480" s="18" t="s">
        <v>11394</v>
      </c>
      <c r="D1480" s="76" t="s">
        <v>440</v>
      </c>
      <c r="E1480" s="76" t="str">
        <f>VLOOKUP($D1480,'Master Partnumber'!$C:$E,3,FALSE)</f>
        <v>F0557</v>
      </c>
      <c r="F1480" s="76" t="str">
        <f>VLOOKUP($D1480,'Master Partnumber'!$C:$E,2,FALSE)</f>
        <v>NOZZLE</v>
      </c>
      <c r="G1480" s="37">
        <v>100</v>
      </c>
      <c r="H1480" s="76" t="s">
        <v>7782</v>
      </c>
      <c r="I1480" s="76" t="s">
        <v>532</v>
      </c>
      <c r="J1480" s="27" t="s">
        <v>11400</v>
      </c>
    </row>
    <row r="1481" spans="2:10" hidden="1" x14ac:dyDescent="0.35">
      <c r="B1481" s="76">
        <v>1479</v>
      </c>
      <c r="C1481" s="18" t="s">
        <v>11394</v>
      </c>
      <c r="D1481" s="18" t="s">
        <v>440</v>
      </c>
      <c r="E1481" s="76" t="str">
        <f>VLOOKUP($D1481,'Master Partnumber'!$C:$E,3,FALSE)</f>
        <v>F0557</v>
      </c>
      <c r="F1481" s="76" t="str">
        <f>VLOOKUP($D1481,'Master Partnumber'!$C:$E,2,FALSE)</f>
        <v>NOZZLE</v>
      </c>
      <c r="G1481" s="37">
        <v>100</v>
      </c>
      <c r="H1481" s="76" t="s">
        <v>7782</v>
      </c>
      <c r="I1481" s="76" t="s">
        <v>532</v>
      </c>
      <c r="J1481" s="27" t="s">
        <v>11400</v>
      </c>
    </row>
    <row r="1482" spans="2:10" hidden="1" x14ac:dyDescent="0.35">
      <c r="B1482" s="76">
        <v>1480</v>
      </c>
      <c r="C1482" s="18" t="s">
        <v>11394</v>
      </c>
      <c r="D1482" s="76" t="s">
        <v>440</v>
      </c>
      <c r="E1482" s="76" t="str">
        <f>VLOOKUP($D1482,'Master Partnumber'!$C:$E,3,FALSE)</f>
        <v>F0557</v>
      </c>
      <c r="F1482" s="76" t="str">
        <f>VLOOKUP($D1482,'Master Partnumber'!$C:$E,2,FALSE)</f>
        <v>NOZZLE</v>
      </c>
      <c r="G1482" s="37">
        <v>100</v>
      </c>
      <c r="H1482" s="76" t="s">
        <v>7782</v>
      </c>
      <c r="I1482" s="76" t="s">
        <v>532</v>
      </c>
      <c r="J1482" s="27" t="s">
        <v>11400</v>
      </c>
    </row>
    <row r="1483" spans="2:10" hidden="1" x14ac:dyDescent="0.35">
      <c r="B1483" s="76">
        <v>1481</v>
      </c>
      <c r="C1483" s="18" t="s">
        <v>11394</v>
      </c>
      <c r="D1483" s="18" t="s">
        <v>440</v>
      </c>
      <c r="E1483" s="76" t="str">
        <f>VLOOKUP($D1483,'Master Partnumber'!$C:$E,3,FALSE)</f>
        <v>F0557</v>
      </c>
      <c r="F1483" s="76" t="str">
        <f>VLOOKUP($D1483,'Master Partnumber'!$C:$E,2,FALSE)</f>
        <v>NOZZLE</v>
      </c>
      <c r="G1483" s="37">
        <v>100</v>
      </c>
      <c r="H1483" s="76" t="s">
        <v>7782</v>
      </c>
      <c r="I1483" s="76" t="s">
        <v>532</v>
      </c>
      <c r="J1483" s="27" t="s">
        <v>11400</v>
      </c>
    </row>
    <row r="1484" spans="2:10" hidden="1" x14ac:dyDescent="0.35">
      <c r="B1484" s="76">
        <v>1482</v>
      </c>
      <c r="C1484" s="18" t="s">
        <v>11394</v>
      </c>
      <c r="D1484" s="76" t="s">
        <v>440</v>
      </c>
      <c r="E1484" s="76" t="str">
        <f>VLOOKUP($D1484,'Master Partnumber'!$C:$E,3,FALSE)</f>
        <v>F0557</v>
      </c>
      <c r="F1484" s="76" t="str">
        <f>VLOOKUP($D1484,'Master Partnumber'!$C:$E,2,FALSE)</f>
        <v>NOZZLE</v>
      </c>
      <c r="G1484" s="37">
        <v>100</v>
      </c>
      <c r="H1484" s="76" t="s">
        <v>7782</v>
      </c>
      <c r="I1484" s="76" t="s">
        <v>532</v>
      </c>
      <c r="J1484" s="27" t="s">
        <v>11400</v>
      </c>
    </row>
    <row r="1485" spans="2:10" hidden="1" x14ac:dyDescent="0.35">
      <c r="B1485" s="76">
        <v>1483</v>
      </c>
      <c r="C1485" s="18" t="s">
        <v>11394</v>
      </c>
      <c r="D1485" s="18" t="s">
        <v>440</v>
      </c>
      <c r="E1485" s="76" t="str">
        <f>VLOOKUP($D1485,'Master Partnumber'!$C:$E,3,FALSE)</f>
        <v>F0557</v>
      </c>
      <c r="F1485" s="76" t="str">
        <f>VLOOKUP($D1485,'Master Partnumber'!$C:$E,2,FALSE)</f>
        <v>NOZZLE</v>
      </c>
      <c r="G1485" s="37">
        <v>100</v>
      </c>
      <c r="H1485" s="76" t="s">
        <v>7782</v>
      </c>
      <c r="I1485" s="76" t="s">
        <v>532</v>
      </c>
      <c r="J1485" s="27" t="s">
        <v>11400</v>
      </c>
    </row>
    <row r="1486" spans="2:10" hidden="1" x14ac:dyDescent="0.35">
      <c r="B1486" s="76">
        <v>1484</v>
      </c>
      <c r="C1486" s="18" t="s">
        <v>11394</v>
      </c>
      <c r="D1486" s="76" t="s">
        <v>440</v>
      </c>
      <c r="E1486" s="76" t="str">
        <f>VLOOKUP($D1486,'Master Partnumber'!$C:$E,3,FALSE)</f>
        <v>F0557</v>
      </c>
      <c r="F1486" s="76" t="str">
        <f>VLOOKUP($D1486,'Master Partnumber'!$C:$E,2,FALSE)</f>
        <v>NOZZLE</v>
      </c>
      <c r="G1486" s="37">
        <v>100</v>
      </c>
      <c r="H1486" s="76" t="s">
        <v>7782</v>
      </c>
      <c r="I1486" s="76" t="s">
        <v>532</v>
      </c>
      <c r="J1486" s="27" t="s">
        <v>11400</v>
      </c>
    </row>
    <row r="1487" spans="2:10" hidden="1" x14ac:dyDescent="0.35">
      <c r="B1487" s="76">
        <v>1485</v>
      </c>
      <c r="C1487" s="18" t="s">
        <v>11394</v>
      </c>
      <c r="D1487" s="18" t="s">
        <v>440</v>
      </c>
      <c r="E1487" s="76" t="str">
        <f>VLOOKUP($D1487,'Master Partnumber'!$C:$E,3,FALSE)</f>
        <v>F0557</v>
      </c>
      <c r="F1487" s="76" t="str">
        <f>VLOOKUP($D1487,'Master Partnumber'!$C:$E,2,FALSE)</f>
        <v>NOZZLE</v>
      </c>
      <c r="G1487" s="37">
        <v>100</v>
      </c>
      <c r="H1487" s="76" t="s">
        <v>7782</v>
      </c>
      <c r="I1487" s="76" t="s">
        <v>532</v>
      </c>
      <c r="J1487" s="27" t="s">
        <v>11400</v>
      </c>
    </row>
    <row r="1488" spans="2:10" hidden="1" x14ac:dyDescent="0.35">
      <c r="B1488" s="76">
        <v>1486</v>
      </c>
      <c r="C1488" s="18" t="s">
        <v>11394</v>
      </c>
      <c r="D1488" s="76" t="s">
        <v>440</v>
      </c>
      <c r="E1488" s="76" t="str">
        <f>VLOOKUP($D1488,'Master Partnumber'!$C:$E,3,FALSE)</f>
        <v>F0557</v>
      </c>
      <c r="F1488" s="76" t="str">
        <f>VLOOKUP($D1488,'Master Partnumber'!$C:$E,2,FALSE)</f>
        <v>NOZZLE</v>
      </c>
      <c r="G1488" s="37">
        <v>100</v>
      </c>
      <c r="H1488" s="76" t="s">
        <v>7782</v>
      </c>
      <c r="I1488" s="76" t="s">
        <v>532</v>
      </c>
      <c r="J1488" s="27" t="s">
        <v>11400</v>
      </c>
    </row>
    <row r="1489" spans="2:10" hidden="1" x14ac:dyDescent="0.35">
      <c r="B1489" s="76">
        <v>1487</v>
      </c>
      <c r="C1489" s="18" t="s">
        <v>11394</v>
      </c>
      <c r="D1489" s="18" t="s">
        <v>441</v>
      </c>
      <c r="E1489" s="76" t="str">
        <f>VLOOKUP($D1489,'Master Partnumber'!$C:$E,3,FALSE)</f>
        <v>F0576</v>
      </c>
      <c r="F1489" s="76" t="str">
        <f>VLOOKUP($D1489,'Master Partnumber'!$C:$E,2,FALSE)</f>
        <v>PLUG,TAPER</v>
      </c>
      <c r="G1489" s="37">
        <v>500</v>
      </c>
      <c r="H1489" s="76" t="s">
        <v>7782</v>
      </c>
      <c r="I1489" s="76" t="s">
        <v>532</v>
      </c>
      <c r="J1489" s="27" t="s">
        <v>11400</v>
      </c>
    </row>
    <row r="1490" spans="2:10" hidden="1" x14ac:dyDescent="0.35">
      <c r="B1490" s="76">
        <v>1488</v>
      </c>
      <c r="C1490" s="18" t="s">
        <v>11394</v>
      </c>
      <c r="D1490" s="76" t="s">
        <v>441</v>
      </c>
      <c r="E1490" s="76" t="str">
        <f>VLOOKUP($D1490,'Master Partnumber'!$C:$E,3,FALSE)</f>
        <v>F0576</v>
      </c>
      <c r="F1490" s="76" t="str">
        <f>VLOOKUP($D1490,'Master Partnumber'!$C:$E,2,FALSE)</f>
        <v>PLUG,TAPER</v>
      </c>
      <c r="G1490" s="37">
        <v>500</v>
      </c>
      <c r="H1490" s="76" t="s">
        <v>7782</v>
      </c>
      <c r="I1490" s="76" t="s">
        <v>532</v>
      </c>
      <c r="J1490" s="27" t="s">
        <v>11400</v>
      </c>
    </row>
    <row r="1491" spans="2:10" hidden="1" x14ac:dyDescent="0.35">
      <c r="B1491" s="76">
        <v>1489</v>
      </c>
      <c r="C1491" s="18" t="s">
        <v>11394</v>
      </c>
      <c r="D1491" s="18" t="s">
        <v>441</v>
      </c>
      <c r="E1491" s="76" t="str">
        <f>VLOOKUP($D1491,'Master Partnumber'!$C:$E,3,FALSE)</f>
        <v>F0576</v>
      </c>
      <c r="F1491" s="76" t="str">
        <f>VLOOKUP($D1491,'Master Partnumber'!$C:$E,2,FALSE)</f>
        <v>PLUG,TAPER</v>
      </c>
      <c r="G1491" s="37">
        <v>500</v>
      </c>
      <c r="H1491" s="76" t="s">
        <v>7782</v>
      </c>
      <c r="I1491" s="76" t="s">
        <v>532</v>
      </c>
      <c r="J1491" s="27" t="s">
        <v>11400</v>
      </c>
    </row>
    <row r="1492" spans="2:10" hidden="1" x14ac:dyDescent="0.35">
      <c r="B1492" s="76">
        <v>1490</v>
      </c>
      <c r="C1492" s="18" t="s">
        <v>11394</v>
      </c>
      <c r="D1492" s="76" t="s">
        <v>441</v>
      </c>
      <c r="E1492" s="76" t="str">
        <f>VLOOKUP($D1492,'Master Partnumber'!$C:$E,3,FALSE)</f>
        <v>F0576</v>
      </c>
      <c r="F1492" s="76" t="str">
        <f>VLOOKUP($D1492,'Master Partnumber'!$C:$E,2,FALSE)</f>
        <v>PLUG,TAPER</v>
      </c>
      <c r="G1492" s="37">
        <v>500</v>
      </c>
      <c r="H1492" s="76" t="s">
        <v>7782</v>
      </c>
      <c r="I1492" s="76" t="s">
        <v>532</v>
      </c>
      <c r="J1492" s="27" t="s">
        <v>11400</v>
      </c>
    </row>
    <row r="1493" spans="2:10" hidden="1" x14ac:dyDescent="0.35">
      <c r="B1493" s="76">
        <v>1491</v>
      </c>
      <c r="C1493" s="18" t="s">
        <v>11394</v>
      </c>
      <c r="D1493" s="18" t="s">
        <v>441</v>
      </c>
      <c r="E1493" s="76" t="str">
        <f>VLOOKUP($D1493,'Master Partnumber'!$C:$E,3,FALSE)</f>
        <v>F0576</v>
      </c>
      <c r="F1493" s="76" t="str">
        <f>VLOOKUP($D1493,'Master Partnumber'!$C:$E,2,FALSE)</f>
        <v>PLUG,TAPER</v>
      </c>
      <c r="G1493" s="37">
        <v>500</v>
      </c>
      <c r="H1493" s="76" t="s">
        <v>7782</v>
      </c>
      <c r="I1493" s="76" t="s">
        <v>532</v>
      </c>
      <c r="J1493" s="27" t="s">
        <v>11400</v>
      </c>
    </row>
    <row r="1494" spans="2:10" hidden="1" x14ac:dyDescent="0.35">
      <c r="B1494" s="76">
        <v>1492</v>
      </c>
      <c r="C1494" s="18" t="s">
        <v>11394</v>
      </c>
      <c r="D1494" s="76" t="s">
        <v>441</v>
      </c>
      <c r="E1494" s="76" t="str">
        <f>VLOOKUP($D1494,'Master Partnumber'!$C:$E,3,FALSE)</f>
        <v>F0576</v>
      </c>
      <c r="F1494" s="76" t="str">
        <f>VLOOKUP($D1494,'Master Partnumber'!$C:$E,2,FALSE)</f>
        <v>PLUG,TAPER</v>
      </c>
      <c r="G1494" s="37">
        <v>500</v>
      </c>
      <c r="H1494" s="76" t="s">
        <v>7782</v>
      </c>
      <c r="I1494" s="76" t="s">
        <v>532</v>
      </c>
      <c r="J1494" s="27" t="s">
        <v>11400</v>
      </c>
    </row>
    <row r="1495" spans="2:10" hidden="1" x14ac:dyDescent="0.35">
      <c r="B1495" s="76">
        <v>1493</v>
      </c>
      <c r="C1495" s="18" t="s">
        <v>11394</v>
      </c>
      <c r="D1495" s="18" t="s">
        <v>441</v>
      </c>
      <c r="E1495" s="76" t="str">
        <f>VLOOKUP($D1495,'Master Partnumber'!$C:$E,3,FALSE)</f>
        <v>F0576</v>
      </c>
      <c r="F1495" s="76" t="str">
        <f>VLOOKUP($D1495,'Master Partnumber'!$C:$E,2,FALSE)</f>
        <v>PLUG,TAPER</v>
      </c>
      <c r="G1495" s="37">
        <v>500</v>
      </c>
      <c r="H1495" s="76" t="s">
        <v>7782</v>
      </c>
      <c r="I1495" s="76" t="s">
        <v>532</v>
      </c>
      <c r="J1495" s="27" t="s">
        <v>11400</v>
      </c>
    </row>
    <row r="1496" spans="2:10" hidden="1" x14ac:dyDescent="0.35">
      <c r="B1496" s="76">
        <v>1494</v>
      </c>
      <c r="C1496" s="18" t="s">
        <v>11394</v>
      </c>
      <c r="D1496" s="76" t="s">
        <v>441</v>
      </c>
      <c r="E1496" s="76" t="str">
        <f>VLOOKUP($D1496,'Master Partnumber'!$C:$E,3,FALSE)</f>
        <v>F0576</v>
      </c>
      <c r="F1496" s="76" t="str">
        <f>VLOOKUP($D1496,'Master Partnumber'!$C:$E,2,FALSE)</f>
        <v>PLUG,TAPER</v>
      </c>
      <c r="G1496" s="37">
        <v>500</v>
      </c>
      <c r="H1496" s="76" t="s">
        <v>7782</v>
      </c>
      <c r="I1496" s="76" t="s">
        <v>532</v>
      </c>
      <c r="J1496" s="27" t="s">
        <v>11400</v>
      </c>
    </row>
    <row r="1497" spans="2:10" hidden="1" x14ac:dyDescent="0.35">
      <c r="B1497" s="76">
        <v>1495</v>
      </c>
      <c r="C1497" s="18" t="s">
        <v>11394</v>
      </c>
      <c r="D1497" s="18" t="s">
        <v>441</v>
      </c>
      <c r="E1497" s="76" t="str">
        <f>VLOOKUP($D1497,'Master Partnumber'!$C:$E,3,FALSE)</f>
        <v>F0576</v>
      </c>
      <c r="F1497" s="76" t="str">
        <f>VLOOKUP($D1497,'Master Partnumber'!$C:$E,2,FALSE)</f>
        <v>PLUG,TAPER</v>
      </c>
      <c r="G1497" s="37">
        <v>500</v>
      </c>
      <c r="H1497" s="76" t="s">
        <v>7782</v>
      </c>
      <c r="I1497" s="76" t="s">
        <v>532</v>
      </c>
      <c r="J1497" s="27" t="s">
        <v>11400</v>
      </c>
    </row>
    <row r="1498" spans="2:10" hidden="1" x14ac:dyDescent="0.35">
      <c r="B1498" s="76">
        <v>1496</v>
      </c>
      <c r="C1498" s="18" t="s">
        <v>11394</v>
      </c>
      <c r="D1498" s="76" t="s">
        <v>441</v>
      </c>
      <c r="E1498" s="76" t="str">
        <f>VLOOKUP($D1498,'Master Partnumber'!$C:$E,3,FALSE)</f>
        <v>F0576</v>
      </c>
      <c r="F1498" s="76" t="str">
        <f>VLOOKUP($D1498,'Master Partnumber'!$C:$E,2,FALSE)</f>
        <v>PLUG,TAPER</v>
      </c>
      <c r="G1498" s="37">
        <v>500</v>
      </c>
      <c r="H1498" s="76" t="s">
        <v>7782</v>
      </c>
      <c r="I1498" s="76" t="s">
        <v>532</v>
      </c>
      <c r="J1498" s="27" t="s">
        <v>11400</v>
      </c>
    </row>
    <row r="1499" spans="2:10" hidden="1" x14ac:dyDescent="0.35">
      <c r="B1499" s="76">
        <v>1497</v>
      </c>
      <c r="C1499" s="18" t="s">
        <v>11394</v>
      </c>
      <c r="D1499" s="18" t="s">
        <v>441</v>
      </c>
      <c r="E1499" s="76" t="str">
        <f>VLOOKUP($D1499,'Master Partnumber'!$C:$E,3,FALSE)</f>
        <v>F0576</v>
      </c>
      <c r="F1499" s="76" t="str">
        <f>VLOOKUP($D1499,'Master Partnumber'!$C:$E,2,FALSE)</f>
        <v>PLUG,TAPER</v>
      </c>
      <c r="G1499" s="37">
        <v>500</v>
      </c>
      <c r="H1499" s="76" t="s">
        <v>7782</v>
      </c>
      <c r="I1499" s="76" t="s">
        <v>532</v>
      </c>
      <c r="J1499" s="27" t="s">
        <v>11400</v>
      </c>
    </row>
    <row r="1500" spans="2:10" hidden="1" x14ac:dyDescent="0.35">
      <c r="B1500" s="76">
        <v>1498</v>
      </c>
      <c r="C1500" s="18" t="s">
        <v>11394</v>
      </c>
      <c r="D1500" s="76" t="s">
        <v>441</v>
      </c>
      <c r="E1500" s="76" t="str">
        <f>VLOOKUP($D1500,'Master Partnumber'!$C:$E,3,FALSE)</f>
        <v>F0576</v>
      </c>
      <c r="F1500" s="76" t="str">
        <f>VLOOKUP($D1500,'Master Partnumber'!$C:$E,2,FALSE)</f>
        <v>PLUG,TAPER</v>
      </c>
      <c r="G1500" s="37">
        <v>500</v>
      </c>
      <c r="H1500" s="76" t="s">
        <v>7782</v>
      </c>
      <c r="I1500" s="76" t="s">
        <v>532</v>
      </c>
      <c r="J1500" s="27" t="s">
        <v>11400</v>
      </c>
    </row>
    <row r="1501" spans="2:10" hidden="1" x14ac:dyDescent="0.35">
      <c r="B1501" s="76">
        <v>1499</v>
      </c>
      <c r="C1501" s="18" t="s">
        <v>11394</v>
      </c>
      <c r="D1501" s="18" t="s">
        <v>441</v>
      </c>
      <c r="E1501" s="76" t="str">
        <f>VLOOKUP($D1501,'Master Partnumber'!$C:$E,3,FALSE)</f>
        <v>F0576</v>
      </c>
      <c r="F1501" s="76" t="str">
        <f>VLOOKUP($D1501,'Master Partnumber'!$C:$E,2,FALSE)</f>
        <v>PLUG,TAPER</v>
      </c>
      <c r="G1501" s="37">
        <v>500</v>
      </c>
      <c r="H1501" s="76" t="s">
        <v>7782</v>
      </c>
      <c r="I1501" s="76" t="s">
        <v>532</v>
      </c>
      <c r="J1501" s="27" t="s">
        <v>11400</v>
      </c>
    </row>
    <row r="1502" spans="2:10" hidden="1" x14ac:dyDescent="0.35">
      <c r="B1502" s="76">
        <v>1500</v>
      </c>
      <c r="C1502" s="18" t="s">
        <v>11394</v>
      </c>
      <c r="D1502" s="76" t="s">
        <v>441</v>
      </c>
      <c r="E1502" s="76" t="str">
        <f>VLOOKUP($D1502,'Master Partnumber'!$C:$E,3,FALSE)</f>
        <v>F0576</v>
      </c>
      <c r="F1502" s="76" t="str">
        <f>VLOOKUP($D1502,'Master Partnumber'!$C:$E,2,FALSE)</f>
        <v>PLUG,TAPER</v>
      </c>
      <c r="G1502" s="37">
        <v>500</v>
      </c>
      <c r="H1502" s="76" t="s">
        <v>7782</v>
      </c>
      <c r="I1502" s="76" t="s">
        <v>532</v>
      </c>
      <c r="J1502" s="27" t="s">
        <v>11400</v>
      </c>
    </row>
    <row r="1503" spans="2:10" hidden="1" x14ac:dyDescent="0.35">
      <c r="B1503" s="76">
        <v>1501</v>
      </c>
      <c r="C1503" s="18" t="s">
        <v>11394</v>
      </c>
      <c r="D1503" s="18" t="s">
        <v>441</v>
      </c>
      <c r="E1503" s="76" t="str">
        <f>VLOOKUP($D1503,'Master Partnumber'!$C:$E,3,FALSE)</f>
        <v>F0576</v>
      </c>
      <c r="F1503" s="76" t="str">
        <f>VLOOKUP($D1503,'Master Partnumber'!$C:$E,2,FALSE)</f>
        <v>PLUG,TAPER</v>
      </c>
      <c r="G1503" s="37">
        <v>500</v>
      </c>
      <c r="H1503" s="76" t="s">
        <v>7782</v>
      </c>
      <c r="I1503" s="76" t="s">
        <v>532</v>
      </c>
      <c r="J1503" s="27" t="s">
        <v>11400</v>
      </c>
    </row>
    <row r="1504" spans="2:10" hidden="1" x14ac:dyDescent="0.35">
      <c r="B1504" s="76">
        <v>1502</v>
      </c>
      <c r="C1504" s="18" t="s">
        <v>11394</v>
      </c>
      <c r="D1504" s="76" t="s">
        <v>441</v>
      </c>
      <c r="E1504" s="76" t="str">
        <f>VLOOKUP($D1504,'Master Partnumber'!$C:$E,3,FALSE)</f>
        <v>F0576</v>
      </c>
      <c r="F1504" s="76" t="str">
        <f>VLOOKUP($D1504,'Master Partnumber'!$C:$E,2,FALSE)</f>
        <v>PLUG,TAPER</v>
      </c>
      <c r="G1504" s="37">
        <v>500</v>
      </c>
      <c r="H1504" s="76" t="s">
        <v>7782</v>
      </c>
      <c r="I1504" s="76" t="s">
        <v>532</v>
      </c>
      <c r="J1504" s="27" t="s">
        <v>11400</v>
      </c>
    </row>
    <row r="1505" spans="2:10" hidden="1" x14ac:dyDescent="0.35">
      <c r="B1505" s="76">
        <v>1503</v>
      </c>
      <c r="C1505" s="18" t="s">
        <v>11394</v>
      </c>
      <c r="D1505" s="18" t="s">
        <v>441</v>
      </c>
      <c r="E1505" s="76" t="str">
        <f>VLOOKUP($D1505,'Master Partnumber'!$C:$E,3,FALSE)</f>
        <v>F0576</v>
      </c>
      <c r="F1505" s="76" t="str">
        <f>VLOOKUP($D1505,'Master Partnumber'!$C:$E,2,FALSE)</f>
        <v>PLUG,TAPER</v>
      </c>
      <c r="G1505" s="37">
        <v>500</v>
      </c>
      <c r="H1505" s="76" t="s">
        <v>7782</v>
      </c>
      <c r="I1505" s="76" t="s">
        <v>532</v>
      </c>
      <c r="J1505" s="27" t="s">
        <v>11400</v>
      </c>
    </row>
    <row r="1506" spans="2:10" hidden="1" x14ac:dyDescent="0.35">
      <c r="B1506" s="76">
        <v>1504</v>
      </c>
      <c r="C1506" s="18" t="s">
        <v>11394</v>
      </c>
      <c r="D1506" s="76" t="s">
        <v>441</v>
      </c>
      <c r="E1506" s="76" t="str">
        <f>VLOOKUP($D1506,'Master Partnumber'!$C:$E,3,FALSE)</f>
        <v>F0576</v>
      </c>
      <c r="F1506" s="76" t="str">
        <f>VLOOKUP($D1506,'Master Partnumber'!$C:$E,2,FALSE)</f>
        <v>PLUG,TAPER</v>
      </c>
      <c r="G1506" s="37">
        <v>500</v>
      </c>
      <c r="H1506" s="76" t="s">
        <v>7782</v>
      </c>
      <c r="I1506" s="76" t="s">
        <v>532</v>
      </c>
      <c r="J1506" s="27" t="s">
        <v>11400</v>
      </c>
    </row>
    <row r="1507" spans="2:10" hidden="1" x14ac:dyDescent="0.35">
      <c r="B1507" s="76">
        <v>1505</v>
      </c>
      <c r="C1507" s="18" t="s">
        <v>11394</v>
      </c>
      <c r="D1507" s="18" t="s">
        <v>441</v>
      </c>
      <c r="E1507" s="76" t="str">
        <f>VLOOKUP($D1507,'Master Partnumber'!$C:$E,3,FALSE)</f>
        <v>F0576</v>
      </c>
      <c r="F1507" s="76" t="str">
        <f>VLOOKUP($D1507,'Master Partnumber'!$C:$E,2,FALSE)</f>
        <v>PLUG,TAPER</v>
      </c>
      <c r="G1507" s="37">
        <v>500</v>
      </c>
      <c r="H1507" s="76" t="s">
        <v>7782</v>
      </c>
      <c r="I1507" s="76" t="s">
        <v>532</v>
      </c>
      <c r="J1507" s="27" t="s">
        <v>11400</v>
      </c>
    </row>
    <row r="1508" spans="2:10" hidden="1" x14ac:dyDescent="0.35">
      <c r="B1508" s="76">
        <v>1506</v>
      </c>
      <c r="C1508" s="18" t="s">
        <v>11394</v>
      </c>
      <c r="D1508" s="76" t="s">
        <v>441</v>
      </c>
      <c r="E1508" s="76" t="str">
        <f>VLOOKUP($D1508,'Master Partnumber'!$C:$E,3,FALSE)</f>
        <v>F0576</v>
      </c>
      <c r="F1508" s="76" t="str">
        <f>VLOOKUP($D1508,'Master Partnumber'!$C:$E,2,FALSE)</f>
        <v>PLUG,TAPER</v>
      </c>
      <c r="G1508" s="37">
        <v>500</v>
      </c>
      <c r="H1508" s="76" t="s">
        <v>7782</v>
      </c>
      <c r="I1508" s="76" t="s">
        <v>532</v>
      </c>
      <c r="J1508" s="27" t="s">
        <v>11400</v>
      </c>
    </row>
    <row r="1509" spans="2:10" hidden="1" x14ac:dyDescent="0.35">
      <c r="B1509" s="76">
        <v>1507</v>
      </c>
      <c r="C1509" s="18" t="s">
        <v>11394</v>
      </c>
      <c r="D1509" s="18" t="s">
        <v>441</v>
      </c>
      <c r="E1509" s="76" t="str">
        <f>VLOOKUP($D1509,'Master Partnumber'!$C:$E,3,FALSE)</f>
        <v>F0576</v>
      </c>
      <c r="F1509" s="76" t="str">
        <f>VLOOKUP($D1509,'Master Partnumber'!$C:$E,2,FALSE)</f>
        <v>PLUG,TAPER</v>
      </c>
      <c r="G1509" s="37">
        <v>500</v>
      </c>
      <c r="H1509" s="76" t="s">
        <v>7782</v>
      </c>
      <c r="I1509" s="76" t="s">
        <v>532</v>
      </c>
      <c r="J1509" s="27" t="s">
        <v>11400</v>
      </c>
    </row>
    <row r="1510" spans="2:10" hidden="1" x14ac:dyDescent="0.35">
      <c r="B1510" s="76">
        <v>1508</v>
      </c>
      <c r="C1510" s="18" t="s">
        <v>11394</v>
      </c>
      <c r="D1510" s="76" t="s">
        <v>441</v>
      </c>
      <c r="E1510" s="76" t="str">
        <f>VLOOKUP($D1510,'Master Partnumber'!$C:$E,3,FALSE)</f>
        <v>F0576</v>
      </c>
      <c r="F1510" s="76" t="str">
        <f>VLOOKUP($D1510,'Master Partnumber'!$C:$E,2,FALSE)</f>
        <v>PLUG,TAPER</v>
      </c>
      <c r="G1510" s="37">
        <v>500</v>
      </c>
      <c r="H1510" s="76" t="s">
        <v>7782</v>
      </c>
      <c r="I1510" s="76" t="s">
        <v>532</v>
      </c>
      <c r="J1510" s="27" t="s">
        <v>11400</v>
      </c>
    </row>
    <row r="1511" spans="2:10" hidden="1" x14ac:dyDescent="0.35">
      <c r="B1511" s="76">
        <v>1509</v>
      </c>
      <c r="C1511" s="18" t="s">
        <v>11394</v>
      </c>
      <c r="D1511" s="18" t="s">
        <v>441</v>
      </c>
      <c r="E1511" s="76" t="str">
        <f>VLOOKUP($D1511,'Master Partnumber'!$C:$E,3,FALSE)</f>
        <v>F0576</v>
      </c>
      <c r="F1511" s="76" t="str">
        <f>VLOOKUP($D1511,'Master Partnumber'!$C:$E,2,FALSE)</f>
        <v>PLUG,TAPER</v>
      </c>
      <c r="G1511" s="37">
        <v>500</v>
      </c>
      <c r="H1511" s="76" t="s">
        <v>7782</v>
      </c>
      <c r="I1511" s="76" t="s">
        <v>532</v>
      </c>
      <c r="J1511" s="27" t="s">
        <v>11400</v>
      </c>
    </row>
    <row r="1512" spans="2:10" hidden="1" x14ac:dyDescent="0.35">
      <c r="B1512" s="76">
        <v>1510</v>
      </c>
      <c r="C1512" s="18" t="s">
        <v>11394</v>
      </c>
      <c r="D1512" s="76" t="s">
        <v>441</v>
      </c>
      <c r="E1512" s="76" t="str">
        <f>VLOOKUP($D1512,'Master Partnumber'!$C:$E,3,FALSE)</f>
        <v>F0576</v>
      </c>
      <c r="F1512" s="76" t="str">
        <f>VLOOKUP($D1512,'Master Partnumber'!$C:$E,2,FALSE)</f>
        <v>PLUG,TAPER</v>
      </c>
      <c r="G1512" s="37">
        <v>500</v>
      </c>
      <c r="H1512" s="76" t="s">
        <v>7782</v>
      </c>
      <c r="I1512" s="76" t="s">
        <v>532</v>
      </c>
      <c r="J1512" s="27" t="s">
        <v>11400</v>
      </c>
    </row>
    <row r="1513" spans="2:10" hidden="1" x14ac:dyDescent="0.35">
      <c r="B1513" s="76">
        <v>1511</v>
      </c>
      <c r="C1513" s="18" t="s">
        <v>11394</v>
      </c>
      <c r="D1513" s="18" t="s">
        <v>441</v>
      </c>
      <c r="E1513" s="76" t="str">
        <f>VLOOKUP($D1513,'Master Partnumber'!$C:$E,3,FALSE)</f>
        <v>F0576</v>
      </c>
      <c r="F1513" s="76" t="str">
        <f>VLOOKUP($D1513,'Master Partnumber'!$C:$E,2,FALSE)</f>
        <v>PLUG,TAPER</v>
      </c>
      <c r="G1513" s="37">
        <v>500</v>
      </c>
      <c r="H1513" s="76" t="s">
        <v>7782</v>
      </c>
      <c r="I1513" s="76" t="s">
        <v>532</v>
      </c>
      <c r="J1513" s="27" t="s">
        <v>11400</v>
      </c>
    </row>
    <row r="1514" spans="2:10" hidden="1" x14ac:dyDescent="0.35">
      <c r="B1514" s="76">
        <v>1512</v>
      </c>
      <c r="C1514" s="18" t="s">
        <v>11394</v>
      </c>
      <c r="D1514" s="76" t="s">
        <v>441</v>
      </c>
      <c r="E1514" s="76" t="str">
        <f>VLOOKUP($D1514,'Master Partnumber'!$C:$E,3,FALSE)</f>
        <v>F0576</v>
      </c>
      <c r="F1514" s="76" t="str">
        <f>VLOOKUP($D1514,'Master Partnumber'!$C:$E,2,FALSE)</f>
        <v>PLUG,TAPER</v>
      </c>
      <c r="G1514" s="37">
        <v>500</v>
      </c>
      <c r="H1514" s="76" t="s">
        <v>7782</v>
      </c>
      <c r="I1514" s="76" t="s">
        <v>532</v>
      </c>
      <c r="J1514" s="27" t="s">
        <v>11400</v>
      </c>
    </row>
    <row r="1515" spans="2:10" hidden="1" x14ac:dyDescent="0.35">
      <c r="B1515" s="76">
        <v>1513</v>
      </c>
      <c r="C1515" s="18" t="s">
        <v>11394</v>
      </c>
      <c r="D1515" s="18" t="s">
        <v>441</v>
      </c>
      <c r="E1515" s="76" t="str">
        <f>VLOOKUP($D1515,'Master Partnumber'!$C:$E,3,FALSE)</f>
        <v>F0576</v>
      </c>
      <c r="F1515" s="76" t="str">
        <f>VLOOKUP($D1515,'Master Partnumber'!$C:$E,2,FALSE)</f>
        <v>PLUG,TAPER</v>
      </c>
      <c r="G1515" s="37">
        <v>500</v>
      </c>
      <c r="H1515" s="76" t="s">
        <v>7782</v>
      </c>
      <c r="I1515" s="76" t="s">
        <v>532</v>
      </c>
      <c r="J1515" s="27" t="s">
        <v>11400</v>
      </c>
    </row>
    <row r="1516" spans="2:10" hidden="1" x14ac:dyDescent="0.35">
      <c r="B1516" s="76">
        <v>1514</v>
      </c>
      <c r="C1516" s="18" t="s">
        <v>11394</v>
      </c>
      <c r="D1516" s="76" t="s">
        <v>441</v>
      </c>
      <c r="E1516" s="76" t="str">
        <f>VLOOKUP($D1516,'Master Partnumber'!$C:$E,3,FALSE)</f>
        <v>F0576</v>
      </c>
      <c r="F1516" s="76" t="str">
        <f>VLOOKUP($D1516,'Master Partnumber'!$C:$E,2,FALSE)</f>
        <v>PLUG,TAPER</v>
      </c>
      <c r="G1516" s="37">
        <v>500</v>
      </c>
      <c r="H1516" s="76" t="s">
        <v>7782</v>
      </c>
      <c r="I1516" s="76" t="s">
        <v>532</v>
      </c>
      <c r="J1516" s="27" t="s">
        <v>11400</v>
      </c>
    </row>
    <row r="1517" spans="2:10" hidden="1" x14ac:dyDescent="0.35">
      <c r="B1517" s="76">
        <v>1515</v>
      </c>
      <c r="C1517" s="18" t="s">
        <v>11394</v>
      </c>
      <c r="D1517" s="18" t="s">
        <v>441</v>
      </c>
      <c r="E1517" s="76" t="str">
        <f>VLOOKUP($D1517,'Master Partnumber'!$C:$E,3,FALSE)</f>
        <v>F0576</v>
      </c>
      <c r="F1517" s="76" t="str">
        <f>VLOOKUP($D1517,'Master Partnumber'!$C:$E,2,FALSE)</f>
        <v>PLUG,TAPER</v>
      </c>
      <c r="G1517" s="37">
        <v>500</v>
      </c>
      <c r="H1517" s="76" t="s">
        <v>7782</v>
      </c>
      <c r="I1517" s="76" t="s">
        <v>532</v>
      </c>
      <c r="J1517" s="27" t="s">
        <v>11400</v>
      </c>
    </row>
    <row r="1518" spans="2:10" hidden="1" x14ac:dyDescent="0.35">
      <c r="B1518" s="76">
        <v>1516</v>
      </c>
      <c r="C1518" s="18" t="s">
        <v>11394</v>
      </c>
      <c r="D1518" s="76" t="s">
        <v>441</v>
      </c>
      <c r="E1518" s="76" t="str">
        <f>VLOOKUP($D1518,'Master Partnumber'!$C:$E,3,FALSE)</f>
        <v>F0576</v>
      </c>
      <c r="F1518" s="76" t="str">
        <f>VLOOKUP($D1518,'Master Partnumber'!$C:$E,2,FALSE)</f>
        <v>PLUG,TAPER</v>
      </c>
      <c r="G1518" s="37">
        <v>500</v>
      </c>
      <c r="H1518" s="76" t="s">
        <v>7782</v>
      </c>
      <c r="I1518" s="76" t="s">
        <v>532</v>
      </c>
      <c r="J1518" s="27" t="s">
        <v>11400</v>
      </c>
    </row>
    <row r="1519" spans="2:10" hidden="1" x14ac:dyDescent="0.35">
      <c r="B1519" s="76">
        <v>1517</v>
      </c>
      <c r="C1519" s="18" t="s">
        <v>11394</v>
      </c>
      <c r="D1519" s="18" t="s">
        <v>441</v>
      </c>
      <c r="E1519" s="76" t="str">
        <f>VLOOKUP($D1519,'Master Partnumber'!$C:$E,3,FALSE)</f>
        <v>F0576</v>
      </c>
      <c r="F1519" s="76" t="str">
        <f>VLOOKUP($D1519,'Master Partnumber'!$C:$E,2,FALSE)</f>
        <v>PLUG,TAPER</v>
      </c>
      <c r="G1519" s="37">
        <v>500</v>
      </c>
      <c r="H1519" s="76" t="s">
        <v>7782</v>
      </c>
      <c r="I1519" s="76" t="s">
        <v>532</v>
      </c>
      <c r="J1519" s="27" t="s">
        <v>11400</v>
      </c>
    </row>
    <row r="1520" spans="2:10" hidden="1" x14ac:dyDescent="0.35">
      <c r="B1520" s="76">
        <v>1518</v>
      </c>
      <c r="C1520" s="18" t="s">
        <v>11394</v>
      </c>
      <c r="D1520" s="76" t="s">
        <v>441</v>
      </c>
      <c r="E1520" s="76" t="str">
        <f>VLOOKUP($D1520,'Master Partnumber'!$C:$E,3,FALSE)</f>
        <v>F0576</v>
      </c>
      <c r="F1520" s="76" t="str">
        <f>VLOOKUP($D1520,'Master Partnumber'!$C:$E,2,FALSE)</f>
        <v>PLUG,TAPER</v>
      </c>
      <c r="G1520" s="37">
        <v>500</v>
      </c>
      <c r="H1520" s="76" t="s">
        <v>7782</v>
      </c>
      <c r="I1520" s="76" t="s">
        <v>532</v>
      </c>
      <c r="J1520" s="27" t="s">
        <v>11400</v>
      </c>
    </row>
    <row r="1521" spans="2:10" hidden="1" x14ac:dyDescent="0.35">
      <c r="B1521" s="76">
        <v>1519</v>
      </c>
      <c r="C1521" s="18" t="s">
        <v>11394</v>
      </c>
      <c r="D1521" s="18" t="s">
        <v>441</v>
      </c>
      <c r="E1521" s="76" t="str">
        <f>VLOOKUP($D1521,'Master Partnumber'!$C:$E,3,FALSE)</f>
        <v>F0576</v>
      </c>
      <c r="F1521" s="76" t="str">
        <f>VLOOKUP($D1521,'Master Partnumber'!$C:$E,2,FALSE)</f>
        <v>PLUG,TAPER</v>
      </c>
      <c r="G1521" s="37">
        <v>500</v>
      </c>
      <c r="H1521" s="76" t="s">
        <v>7782</v>
      </c>
      <c r="I1521" s="76" t="s">
        <v>532</v>
      </c>
      <c r="J1521" s="27" t="s">
        <v>11400</v>
      </c>
    </row>
    <row r="1522" spans="2:10" hidden="1" x14ac:dyDescent="0.35">
      <c r="B1522" s="76">
        <v>1520</v>
      </c>
      <c r="C1522" s="18" t="s">
        <v>11394</v>
      </c>
      <c r="D1522" s="76" t="s">
        <v>441</v>
      </c>
      <c r="E1522" s="76" t="str">
        <f>VLOOKUP($D1522,'Master Partnumber'!$C:$E,3,FALSE)</f>
        <v>F0576</v>
      </c>
      <c r="F1522" s="76" t="str">
        <f>VLOOKUP($D1522,'Master Partnumber'!$C:$E,2,FALSE)</f>
        <v>PLUG,TAPER</v>
      </c>
      <c r="G1522" s="37">
        <v>500</v>
      </c>
      <c r="H1522" s="76" t="s">
        <v>7782</v>
      </c>
      <c r="I1522" s="76" t="s">
        <v>532</v>
      </c>
      <c r="J1522" s="27" t="s">
        <v>11400</v>
      </c>
    </row>
    <row r="1523" spans="2:10" hidden="1" x14ac:dyDescent="0.35">
      <c r="B1523" s="76">
        <v>1521</v>
      </c>
      <c r="C1523" s="18" t="s">
        <v>11394</v>
      </c>
      <c r="D1523" s="18" t="s">
        <v>7847</v>
      </c>
      <c r="E1523" s="76" t="str">
        <f>VLOOKUP($D1523,'Master Partnumber'!$C:$E,3,FALSE)</f>
        <v>F1190</v>
      </c>
      <c r="F1523" s="76" t="str">
        <f>VLOOKUP($D1523,'Master Partnumber'!$C:$E,2,FALSE)</f>
        <v>SHAFT,GEAR,ROLL,RELEASE;C</v>
      </c>
      <c r="G1523" s="37">
        <v>200</v>
      </c>
      <c r="H1523" s="76" t="s">
        <v>7782</v>
      </c>
      <c r="I1523" s="76" t="s">
        <v>532</v>
      </c>
      <c r="J1523" s="27" t="s">
        <v>11400</v>
      </c>
    </row>
    <row r="1524" spans="2:10" hidden="1" x14ac:dyDescent="0.35">
      <c r="B1524" s="76">
        <v>1522</v>
      </c>
      <c r="C1524" s="18" t="s">
        <v>11394</v>
      </c>
      <c r="D1524" s="76" t="s">
        <v>7566</v>
      </c>
      <c r="E1524" s="76" t="str">
        <f>VLOOKUP($D1524,'Master Partnumber'!$C:$E,3,FALSE)</f>
        <v>F1150</v>
      </c>
      <c r="F1524" s="76" t="str">
        <f>VLOOKUP($D1524,'Master Partnumber'!$C:$E,2,FALSE)</f>
        <v>SHAFT,ROLL,SCROLLER</v>
      </c>
      <c r="G1524" s="37">
        <v>1000</v>
      </c>
      <c r="H1524" s="76" t="s">
        <v>7782</v>
      </c>
      <c r="I1524" s="76" t="s">
        <v>532</v>
      </c>
      <c r="J1524" s="27" t="s">
        <v>11400</v>
      </c>
    </row>
    <row r="1525" spans="2:10" hidden="1" x14ac:dyDescent="0.35">
      <c r="B1525" s="76">
        <v>1523</v>
      </c>
      <c r="C1525" s="18" t="s">
        <v>11394</v>
      </c>
      <c r="D1525" s="18" t="s">
        <v>7566</v>
      </c>
      <c r="E1525" s="76" t="str">
        <f>VLOOKUP($D1525,'Master Partnumber'!$C:$E,3,FALSE)</f>
        <v>F1150</v>
      </c>
      <c r="F1525" s="76" t="str">
        <f>VLOOKUP($D1525,'Master Partnumber'!$C:$E,2,FALSE)</f>
        <v>SHAFT,ROLL,SCROLLER</v>
      </c>
      <c r="G1525" s="37">
        <v>1000</v>
      </c>
      <c r="H1525" s="76" t="s">
        <v>7782</v>
      </c>
      <c r="I1525" s="76" t="s">
        <v>532</v>
      </c>
      <c r="J1525" s="27" t="s">
        <v>11400</v>
      </c>
    </row>
    <row r="1526" spans="2:10" hidden="1" x14ac:dyDescent="0.35">
      <c r="B1526" s="76">
        <v>1524</v>
      </c>
      <c r="C1526" s="18" t="s">
        <v>11394</v>
      </c>
      <c r="D1526" s="76" t="s">
        <v>7101</v>
      </c>
      <c r="E1526" s="76" t="str">
        <f>VLOOKUP($D1526,'Master Partnumber'!$C:$E,3,FALSE)</f>
        <v>F1090</v>
      </c>
      <c r="F1526" s="76" t="str">
        <f>VLOOKUP($D1526,'Master Partnumber'!$C:$E,2,FALSE)</f>
        <v>SHAFT,LINK,PWL,E;B</v>
      </c>
      <c r="G1526" s="37">
        <v>30</v>
      </c>
      <c r="H1526" s="76" t="s">
        <v>7782</v>
      </c>
      <c r="I1526" s="76" t="s">
        <v>532</v>
      </c>
      <c r="J1526" s="27" t="s">
        <v>11400</v>
      </c>
    </row>
    <row r="1527" spans="2:10" hidden="1" x14ac:dyDescent="0.35">
      <c r="B1527" s="76">
        <v>1525</v>
      </c>
      <c r="C1527" s="18" t="s">
        <v>11394</v>
      </c>
      <c r="D1527" s="18" t="s">
        <v>428</v>
      </c>
      <c r="E1527" s="76" t="str">
        <f>VLOOKUP($D1527,'Master Partnumber'!$C:$E,3,FALSE)</f>
        <v>F0249</v>
      </c>
      <c r="F1527" s="76" t="str">
        <f>VLOOKUP($D1527,'Master Partnumber'!$C:$E,2,FALSE)</f>
        <v>SHAFT,CR ADJUST,R;B</v>
      </c>
      <c r="G1527" s="37">
        <v>500</v>
      </c>
      <c r="H1527" s="76" t="s">
        <v>7782</v>
      </c>
      <c r="I1527" s="76" t="s">
        <v>532</v>
      </c>
      <c r="J1527" s="27" t="s">
        <v>11400</v>
      </c>
    </row>
    <row r="1528" spans="2:10" hidden="1" x14ac:dyDescent="0.35">
      <c r="B1528" s="76">
        <v>1526</v>
      </c>
      <c r="C1528" s="18" t="s">
        <v>11394</v>
      </c>
      <c r="D1528" s="76" t="s">
        <v>428</v>
      </c>
      <c r="E1528" s="76" t="str">
        <f>VLOOKUP($D1528,'Master Partnumber'!$C:$E,3,FALSE)</f>
        <v>F0249</v>
      </c>
      <c r="F1528" s="76" t="str">
        <f>VLOOKUP($D1528,'Master Partnumber'!$C:$E,2,FALSE)</f>
        <v>SHAFT,CR ADJUST,R;B</v>
      </c>
      <c r="G1528" s="37">
        <v>500</v>
      </c>
      <c r="H1528" s="76" t="s">
        <v>7782</v>
      </c>
      <c r="I1528" s="76" t="s">
        <v>532</v>
      </c>
      <c r="J1528" s="27" t="s">
        <v>11400</v>
      </c>
    </row>
    <row r="1529" spans="2:10" hidden="1" x14ac:dyDescent="0.35">
      <c r="B1529" s="76">
        <v>1527</v>
      </c>
      <c r="C1529" s="18" t="s">
        <v>11394</v>
      </c>
      <c r="D1529" s="18" t="s">
        <v>428</v>
      </c>
      <c r="E1529" s="76" t="str">
        <f>VLOOKUP($D1529,'Master Partnumber'!$C:$E,3,FALSE)</f>
        <v>F0249</v>
      </c>
      <c r="F1529" s="76" t="str">
        <f>VLOOKUP($D1529,'Master Partnumber'!$C:$E,2,FALSE)</f>
        <v>SHAFT,CR ADJUST,R;B</v>
      </c>
      <c r="G1529" s="37">
        <v>500</v>
      </c>
      <c r="H1529" s="76" t="s">
        <v>7782</v>
      </c>
      <c r="I1529" s="76" t="s">
        <v>532</v>
      </c>
      <c r="J1529" s="27" t="s">
        <v>11400</v>
      </c>
    </row>
    <row r="1530" spans="2:10" hidden="1" x14ac:dyDescent="0.35">
      <c r="B1530" s="76">
        <v>1528</v>
      </c>
      <c r="C1530" s="18" t="s">
        <v>11394</v>
      </c>
      <c r="D1530" s="76" t="s">
        <v>428</v>
      </c>
      <c r="E1530" s="76" t="str">
        <f>VLOOKUP($D1530,'Master Partnumber'!$C:$E,3,FALSE)</f>
        <v>F0249</v>
      </c>
      <c r="F1530" s="76" t="str">
        <f>VLOOKUP($D1530,'Master Partnumber'!$C:$E,2,FALSE)</f>
        <v>SHAFT,CR ADJUST,R;B</v>
      </c>
      <c r="G1530" s="37">
        <v>500</v>
      </c>
      <c r="H1530" s="76" t="s">
        <v>7782</v>
      </c>
      <c r="I1530" s="76" t="s">
        <v>532</v>
      </c>
      <c r="J1530" s="27" t="s">
        <v>11400</v>
      </c>
    </row>
    <row r="1531" spans="2:10" hidden="1" x14ac:dyDescent="0.35">
      <c r="B1531" s="76">
        <v>1529</v>
      </c>
      <c r="C1531" s="18" t="s">
        <v>11394</v>
      </c>
      <c r="D1531" s="18" t="s">
        <v>428</v>
      </c>
      <c r="E1531" s="76" t="str">
        <f>VLOOKUP($D1531,'Master Partnumber'!$C:$E,3,FALSE)</f>
        <v>F0249</v>
      </c>
      <c r="F1531" s="76" t="str">
        <f>VLOOKUP($D1531,'Master Partnumber'!$C:$E,2,FALSE)</f>
        <v>SHAFT,CR ADJUST,R;B</v>
      </c>
      <c r="G1531" s="37">
        <v>10</v>
      </c>
      <c r="H1531" s="76" t="s">
        <v>7782</v>
      </c>
      <c r="I1531" s="76" t="s">
        <v>532</v>
      </c>
      <c r="J1531" s="27" t="s">
        <v>11400</v>
      </c>
    </row>
    <row r="1532" spans="2:10" hidden="1" x14ac:dyDescent="0.35">
      <c r="B1532" s="76">
        <v>1530</v>
      </c>
      <c r="C1532" s="18" t="s">
        <v>11394</v>
      </c>
      <c r="D1532" s="76" t="s">
        <v>428</v>
      </c>
      <c r="E1532" s="76" t="str">
        <f>VLOOKUP($D1532,'Master Partnumber'!$C:$E,3,FALSE)</f>
        <v>F0249</v>
      </c>
      <c r="F1532" s="76" t="str">
        <f>VLOOKUP($D1532,'Master Partnumber'!$C:$E,2,FALSE)</f>
        <v>SHAFT,CR ADJUST,R;B</v>
      </c>
      <c r="G1532" s="37">
        <v>500</v>
      </c>
      <c r="H1532" s="76" t="s">
        <v>7782</v>
      </c>
      <c r="I1532" s="76" t="s">
        <v>532</v>
      </c>
      <c r="J1532" s="27" t="s">
        <v>11400</v>
      </c>
    </row>
    <row r="1533" spans="2:10" hidden="1" x14ac:dyDescent="0.35">
      <c r="B1533" s="76">
        <v>1531</v>
      </c>
      <c r="C1533" s="18" t="s">
        <v>11394</v>
      </c>
      <c r="D1533" s="18" t="s">
        <v>428</v>
      </c>
      <c r="E1533" s="76" t="str">
        <f>VLOOKUP($D1533,'Master Partnumber'!$C:$E,3,FALSE)</f>
        <v>F0249</v>
      </c>
      <c r="F1533" s="76" t="str">
        <f>VLOOKUP($D1533,'Master Partnumber'!$C:$E,2,FALSE)</f>
        <v>SHAFT,CR ADJUST,R;B</v>
      </c>
      <c r="G1533" s="37">
        <v>500</v>
      </c>
      <c r="H1533" s="76" t="s">
        <v>7782</v>
      </c>
      <c r="I1533" s="76" t="s">
        <v>532</v>
      </c>
      <c r="J1533" s="27" t="s">
        <v>11400</v>
      </c>
    </row>
    <row r="1534" spans="2:10" hidden="1" x14ac:dyDescent="0.35">
      <c r="B1534" s="76">
        <v>1532</v>
      </c>
      <c r="C1534" s="18" t="s">
        <v>11394</v>
      </c>
      <c r="D1534" s="76" t="s">
        <v>428</v>
      </c>
      <c r="E1534" s="76" t="str">
        <f>VLOOKUP($D1534,'Master Partnumber'!$C:$E,3,FALSE)</f>
        <v>F0249</v>
      </c>
      <c r="F1534" s="76" t="str">
        <f>VLOOKUP($D1534,'Master Partnumber'!$C:$E,2,FALSE)</f>
        <v>SHAFT,CR ADJUST,R;B</v>
      </c>
      <c r="G1534" s="37">
        <v>500</v>
      </c>
      <c r="H1534" s="76" t="s">
        <v>7782</v>
      </c>
      <c r="I1534" s="76" t="s">
        <v>532</v>
      </c>
      <c r="J1534" s="27" t="s">
        <v>11400</v>
      </c>
    </row>
    <row r="1535" spans="2:10" hidden="1" x14ac:dyDescent="0.35">
      <c r="B1535" s="76">
        <v>1533</v>
      </c>
      <c r="C1535" s="18" t="s">
        <v>11394</v>
      </c>
      <c r="D1535" s="18" t="s">
        <v>428</v>
      </c>
      <c r="E1535" s="76" t="str">
        <f>VLOOKUP($D1535,'Master Partnumber'!$C:$E,3,FALSE)</f>
        <v>F0249</v>
      </c>
      <c r="F1535" s="76" t="str">
        <f>VLOOKUP($D1535,'Master Partnumber'!$C:$E,2,FALSE)</f>
        <v>SHAFT,CR ADJUST,R;B</v>
      </c>
      <c r="G1535" s="37">
        <v>500</v>
      </c>
      <c r="H1535" s="76" t="s">
        <v>7782</v>
      </c>
      <c r="I1535" s="76" t="s">
        <v>532</v>
      </c>
      <c r="J1535" s="27" t="s">
        <v>11400</v>
      </c>
    </row>
    <row r="1536" spans="2:10" hidden="1" x14ac:dyDescent="0.35">
      <c r="B1536" s="76">
        <v>1534</v>
      </c>
      <c r="C1536" s="18" t="s">
        <v>11394</v>
      </c>
      <c r="D1536" s="76" t="s">
        <v>775</v>
      </c>
      <c r="E1536" s="76" t="str">
        <f>VLOOKUP($D1536,'Master Partnumber'!$C:$E,3,FALSE)</f>
        <v>F0251</v>
      </c>
      <c r="F1536" s="76" t="str">
        <f>VLOOKUP($D1536,'Master Partnumber'!$C:$E,2,FALSE)</f>
        <v>SHAFT PULLEY DRIVEN ; B</v>
      </c>
      <c r="G1536" s="37">
        <v>1000</v>
      </c>
      <c r="H1536" s="76" t="s">
        <v>7782</v>
      </c>
      <c r="I1536" s="76" t="s">
        <v>532</v>
      </c>
      <c r="J1536" s="27" t="s">
        <v>11400</v>
      </c>
    </row>
    <row r="1537" spans="2:10" hidden="1" x14ac:dyDescent="0.35">
      <c r="B1537" s="76">
        <v>1535</v>
      </c>
      <c r="C1537" s="18" t="s">
        <v>11394</v>
      </c>
      <c r="D1537" s="18" t="s">
        <v>775</v>
      </c>
      <c r="E1537" s="76" t="str">
        <f>VLOOKUP($D1537,'Master Partnumber'!$C:$E,3,FALSE)</f>
        <v>F0251</v>
      </c>
      <c r="F1537" s="76" t="str">
        <f>VLOOKUP($D1537,'Master Partnumber'!$C:$E,2,FALSE)</f>
        <v>SHAFT PULLEY DRIVEN ; B</v>
      </c>
      <c r="G1537" s="37">
        <v>1000</v>
      </c>
      <c r="H1537" s="76" t="s">
        <v>7782</v>
      </c>
      <c r="I1537" s="76" t="s">
        <v>532</v>
      </c>
      <c r="J1537" s="27" t="s">
        <v>11400</v>
      </c>
    </row>
    <row r="1538" spans="2:10" hidden="1" x14ac:dyDescent="0.35">
      <c r="B1538" s="76">
        <v>1536</v>
      </c>
      <c r="C1538" s="18" t="s">
        <v>11394</v>
      </c>
      <c r="D1538" s="76" t="s">
        <v>775</v>
      </c>
      <c r="E1538" s="76" t="str">
        <f>VLOOKUP($D1538,'Master Partnumber'!$C:$E,3,FALSE)</f>
        <v>F0251</v>
      </c>
      <c r="F1538" s="76" t="str">
        <f>VLOOKUP($D1538,'Master Partnumber'!$C:$E,2,FALSE)</f>
        <v>SHAFT PULLEY DRIVEN ; B</v>
      </c>
      <c r="G1538" s="37">
        <v>1000</v>
      </c>
      <c r="H1538" s="76" t="s">
        <v>7782</v>
      </c>
      <c r="I1538" s="76" t="s">
        <v>532</v>
      </c>
      <c r="J1538" s="27" t="s">
        <v>11400</v>
      </c>
    </row>
    <row r="1539" spans="2:10" hidden="1" x14ac:dyDescent="0.35">
      <c r="B1539" s="76">
        <v>1537</v>
      </c>
      <c r="C1539" s="18" t="s">
        <v>11394</v>
      </c>
      <c r="D1539" s="18" t="s">
        <v>775</v>
      </c>
      <c r="E1539" s="76" t="str">
        <f>VLOOKUP($D1539,'Master Partnumber'!$C:$E,3,FALSE)</f>
        <v>F0251</v>
      </c>
      <c r="F1539" s="76" t="str">
        <f>VLOOKUP($D1539,'Master Partnumber'!$C:$E,2,FALSE)</f>
        <v>SHAFT PULLEY DRIVEN ; B</v>
      </c>
      <c r="G1539" s="37">
        <v>1000</v>
      </c>
      <c r="H1539" s="76" t="s">
        <v>7782</v>
      </c>
      <c r="I1539" s="76" t="s">
        <v>532</v>
      </c>
      <c r="J1539" s="27" t="s">
        <v>11400</v>
      </c>
    </row>
    <row r="1540" spans="2:10" hidden="1" x14ac:dyDescent="0.35">
      <c r="B1540" s="76">
        <v>1538</v>
      </c>
      <c r="C1540" s="18" t="s">
        <v>11394</v>
      </c>
      <c r="D1540" s="76" t="s">
        <v>775</v>
      </c>
      <c r="E1540" s="76" t="str">
        <f>VLOOKUP($D1540,'Master Partnumber'!$C:$E,3,FALSE)</f>
        <v>F0251</v>
      </c>
      <c r="F1540" s="76" t="str">
        <f>VLOOKUP($D1540,'Master Partnumber'!$C:$E,2,FALSE)</f>
        <v>SHAFT PULLEY DRIVEN ; B</v>
      </c>
      <c r="G1540" s="37">
        <v>456</v>
      </c>
      <c r="H1540" s="76" t="s">
        <v>7782</v>
      </c>
      <c r="I1540" s="76" t="s">
        <v>532</v>
      </c>
      <c r="J1540" s="27" t="s">
        <v>11400</v>
      </c>
    </row>
    <row r="1541" spans="2:10" hidden="1" x14ac:dyDescent="0.35">
      <c r="B1541" s="76">
        <v>1539</v>
      </c>
      <c r="C1541" s="18" t="s">
        <v>11394</v>
      </c>
      <c r="D1541" s="18" t="s">
        <v>429</v>
      </c>
      <c r="E1541" s="76" t="str">
        <f>VLOOKUP($D1541,'Master Partnumber'!$C:$E,3,FALSE)</f>
        <v>F0254</v>
      </c>
      <c r="F1541" s="76" t="str">
        <f>VLOOKUP($D1541,'Master Partnumber'!$C:$E,2,FALSE)</f>
        <v>SHAFT,CR ADJUST,L;B</v>
      </c>
      <c r="G1541" s="37">
        <v>500</v>
      </c>
      <c r="H1541" s="76" t="s">
        <v>7782</v>
      </c>
      <c r="I1541" s="76" t="s">
        <v>532</v>
      </c>
      <c r="J1541" s="27" t="s">
        <v>11400</v>
      </c>
    </row>
    <row r="1542" spans="2:10" hidden="1" x14ac:dyDescent="0.35">
      <c r="B1542" s="76">
        <v>1540</v>
      </c>
      <c r="C1542" s="18" t="s">
        <v>11394</v>
      </c>
      <c r="D1542" s="76" t="s">
        <v>429</v>
      </c>
      <c r="E1542" s="76" t="str">
        <f>VLOOKUP($D1542,'Master Partnumber'!$C:$E,3,FALSE)</f>
        <v>F0254</v>
      </c>
      <c r="F1542" s="76" t="str">
        <f>VLOOKUP($D1542,'Master Partnumber'!$C:$E,2,FALSE)</f>
        <v>SHAFT,CR ADJUST,L;B</v>
      </c>
      <c r="G1542" s="37">
        <v>500</v>
      </c>
      <c r="H1542" s="76" t="s">
        <v>7782</v>
      </c>
      <c r="I1542" s="76" t="s">
        <v>532</v>
      </c>
      <c r="J1542" s="27" t="s">
        <v>11400</v>
      </c>
    </row>
    <row r="1543" spans="2:10" hidden="1" x14ac:dyDescent="0.35">
      <c r="B1543" s="76">
        <v>1541</v>
      </c>
      <c r="C1543" s="18" t="s">
        <v>11394</v>
      </c>
      <c r="D1543" s="18" t="s">
        <v>429</v>
      </c>
      <c r="E1543" s="76" t="str">
        <f>VLOOKUP($D1543,'Master Partnumber'!$C:$E,3,FALSE)</f>
        <v>F0254</v>
      </c>
      <c r="F1543" s="76" t="str">
        <f>VLOOKUP($D1543,'Master Partnumber'!$C:$E,2,FALSE)</f>
        <v>SHAFT,CR ADJUST,L;B</v>
      </c>
      <c r="G1543" s="37">
        <v>2</v>
      </c>
      <c r="H1543" s="76" t="s">
        <v>7782</v>
      </c>
      <c r="I1543" s="76" t="s">
        <v>532</v>
      </c>
      <c r="J1543" s="27" t="s">
        <v>11400</v>
      </c>
    </row>
    <row r="1544" spans="2:10" hidden="1" x14ac:dyDescent="0.35">
      <c r="B1544" s="76">
        <v>1542</v>
      </c>
      <c r="C1544" s="18" t="s">
        <v>11394</v>
      </c>
      <c r="D1544" s="76" t="s">
        <v>429</v>
      </c>
      <c r="E1544" s="76" t="str">
        <f>VLOOKUP($D1544,'Master Partnumber'!$C:$E,3,FALSE)</f>
        <v>F0254</v>
      </c>
      <c r="F1544" s="76" t="str">
        <f>VLOOKUP($D1544,'Master Partnumber'!$C:$E,2,FALSE)</f>
        <v>SHAFT,CR ADJUST,L;B</v>
      </c>
      <c r="G1544" s="37">
        <v>500</v>
      </c>
      <c r="H1544" s="76" t="s">
        <v>7782</v>
      </c>
      <c r="I1544" s="76" t="s">
        <v>532</v>
      </c>
      <c r="J1544" s="27" t="s">
        <v>11400</v>
      </c>
    </row>
    <row r="1545" spans="2:10" hidden="1" x14ac:dyDescent="0.35">
      <c r="B1545" s="76">
        <v>1543</v>
      </c>
      <c r="C1545" s="18" t="s">
        <v>11394</v>
      </c>
      <c r="D1545" s="18" t="s">
        <v>429</v>
      </c>
      <c r="E1545" s="76" t="str">
        <f>VLOOKUP($D1545,'Master Partnumber'!$C:$E,3,FALSE)</f>
        <v>F0254</v>
      </c>
      <c r="F1545" s="76" t="str">
        <f>VLOOKUP($D1545,'Master Partnumber'!$C:$E,2,FALSE)</f>
        <v>SHAFT,CR ADJUST,L;B</v>
      </c>
      <c r="G1545" s="37">
        <v>500</v>
      </c>
      <c r="H1545" s="76" t="s">
        <v>7782</v>
      </c>
      <c r="I1545" s="76" t="s">
        <v>532</v>
      </c>
      <c r="J1545" s="27" t="s">
        <v>11400</v>
      </c>
    </row>
    <row r="1546" spans="2:10" hidden="1" x14ac:dyDescent="0.35">
      <c r="B1546" s="76">
        <v>1544</v>
      </c>
      <c r="C1546" s="18" t="s">
        <v>11394</v>
      </c>
      <c r="D1546" s="76" t="s">
        <v>429</v>
      </c>
      <c r="E1546" s="76" t="str">
        <f>VLOOKUP($D1546,'Master Partnumber'!$C:$E,3,FALSE)</f>
        <v>F0254</v>
      </c>
      <c r="F1546" s="76" t="str">
        <f>VLOOKUP($D1546,'Master Partnumber'!$C:$E,2,FALSE)</f>
        <v>SHAFT,CR ADJUST,L;B</v>
      </c>
      <c r="G1546" s="37">
        <v>500</v>
      </c>
      <c r="H1546" s="76" t="s">
        <v>7782</v>
      </c>
      <c r="I1546" s="76" t="s">
        <v>532</v>
      </c>
      <c r="J1546" s="27" t="s">
        <v>11400</v>
      </c>
    </row>
    <row r="1547" spans="2:10" hidden="1" x14ac:dyDescent="0.35">
      <c r="B1547" s="76">
        <v>1545</v>
      </c>
      <c r="C1547" s="18" t="s">
        <v>11394</v>
      </c>
      <c r="D1547" s="18" t="s">
        <v>779</v>
      </c>
      <c r="E1547" s="76" t="str">
        <f>VLOOKUP($D1547,'Master Partnumber'!$C:$E,3,FALSE)</f>
        <v>F0273</v>
      </c>
      <c r="F1547" s="76" t="str">
        <f>VLOOKUP($D1547,'Master Partnumber'!$C:$E,2,FALSE)</f>
        <v>SHAFT,HOLDER;C-A01</v>
      </c>
      <c r="G1547" s="37">
        <v>1000</v>
      </c>
      <c r="H1547" s="76" t="s">
        <v>7782</v>
      </c>
      <c r="I1547" s="76" t="s">
        <v>532</v>
      </c>
      <c r="J1547" s="27" t="s">
        <v>11400</v>
      </c>
    </row>
    <row r="1548" spans="2:10" hidden="1" x14ac:dyDescent="0.35">
      <c r="B1548" s="76">
        <v>1546</v>
      </c>
      <c r="C1548" s="18" t="s">
        <v>11394</v>
      </c>
      <c r="D1548" s="76" t="s">
        <v>431</v>
      </c>
      <c r="E1548" s="76" t="str">
        <f>VLOOKUP($D1548,'Master Partnumber'!$C:$E,3,FALSE)</f>
        <v>F0449</v>
      </c>
      <c r="F1548" s="76" t="str">
        <f>VLOOKUP($D1548,'Master Partnumber'!$C:$E,2,FALSE)</f>
        <v>SHAFT CAM</v>
      </c>
      <c r="G1548" s="37">
        <v>200</v>
      </c>
      <c r="H1548" s="76" t="s">
        <v>7782</v>
      </c>
      <c r="I1548" s="76" t="s">
        <v>532</v>
      </c>
      <c r="J1548" s="27" t="s">
        <v>11400</v>
      </c>
    </row>
    <row r="1549" spans="2:10" hidden="1" x14ac:dyDescent="0.35">
      <c r="B1549" s="76">
        <v>1547</v>
      </c>
      <c r="C1549" s="18" t="s">
        <v>11394</v>
      </c>
      <c r="D1549" s="18" t="s">
        <v>431</v>
      </c>
      <c r="E1549" s="76" t="str">
        <f>VLOOKUP($D1549,'Master Partnumber'!$C:$E,3,FALSE)</f>
        <v>F0449</v>
      </c>
      <c r="F1549" s="76" t="str">
        <f>VLOOKUP($D1549,'Master Partnumber'!$C:$E,2,FALSE)</f>
        <v>SHAFT CAM</v>
      </c>
      <c r="G1549" s="37">
        <v>200</v>
      </c>
      <c r="H1549" s="76" t="s">
        <v>7782</v>
      </c>
      <c r="I1549" s="76" t="s">
        <v>532</v>
      </c>
      <c r="J1549" s="27" t="s">
        <v>11400</v>
      </c>
    </row>
    <row r="1550" spans="2:10" hidden="1" x14ac:dyDescent="0.35">
      <c r="B1550" s="76">
        <v>1548</v>
      </c>
      <c r="C1550" s="18" t="s">
        <v>11394</v>
      </c>
      <c r="D1550" s="76" t="s">
        <v>431</v>
      </c>
      <c r="E1550" s="76" t="str">
        <f>VLOOKUP($D1550,'Master Partnumber'!$C:$E,3,FALSE)</f>
        <v>F0449</v>
      </c>
      <c r="F1550" s="76" t="str">
        <f>VLOOKUP($D1550,'Master Partnumber'!$C:$E,2,FALSE)</f>
        <v>SHAFT CAM</v>
      </c>
      <c r="G1550" s="37">
        <v>200</v>
      </c>
      <c r="H1550" s="76" t="s">
        <v>7782</v>
      </c>
      <c r="I1550" s="76" t="s">
        <v>532</v>
      </c>
      <c r="J1550" s="27" t="s">
        <v>11400</v>
      </c>
    </row>
    <row r="1551" spans="2:10" hidden="1" x14ac:dyDescent="0.35">
      <c r="B1551" s="76">
        <v>1549</v>
      </c>
      <c r="C1551" s="18" t="s">
        <v>11394</v>
      </c>
      <c r="D1551" s="18" t="s">
        <v>431</v>
      </c>
      <c r="E1551" s="76" t="str">
        <f>VLOOKUP($D1551,'Master Partnumber'!$C:$E,3,FALSE)</f>
        <v>F0449</v>
      </c>
      <c r="F1551" s="76" t="str">
        <f>VLOOKUP($D1551,'Master Partnumber'!$C:$E,2,FALSE)</f>
        <v>SHAFT CAM</v>
      </c>
      <c r="G1551" s="37">
        <v>200</v>
      </c>
      <c r="H1551" s="76" t="s">
        <v>7782</v>
      </c>
      <c r="I1551" s="76" t="s">
        <v>532</v>
      </c>
      <c r="J1551" s="27" t="s">
        <v>11400</v>
      </c>
    </row>
    <row r="1552" spans="2:10" hidden="1" x14ac:dyDescent="0.35">
      <c r="B1552" s="76">
        <v>1550</v>
      </c>
      <c r="C1552" s="18" t="s">
        <v>11394</v>
      </c>
      <c r="D1552" s="76" t="s">
        <v>431</v>
      </c>
      <c r="E1552" s="76" t="str">
        <f>VLOOKUP($D1552,'Master Partnumber'!$C:$E,3,FALSE)</f>
        <v>F0449</v>
      </c>
      <c r="F1552" s="76" t="str">
        <f>VLOOKUP($D1552,'Master Partnumber'!$C:$E,2,FALSE)</f>
        <v>SHAFT CAM</v>
      </c>
      <c r="G1552" s="37">
        <v>200</v>
      </c>
      <c r="H1552" s="76" t="s">
        <v>7782</v>
      </c>
      <c r="I1552" s="76" t="s">
        <v>532</v>
      </c>
      <c r="J1552" s="27" t="s">
        <v>11400</v>
      </c>
    </row>
    <row r="1553" spans="2:10" hidden="1" x14ac:dyDescent="0.35">
      <c r="B1553" s="76">
        <v>1551</v>
      </c>
      <c r="C1553" s="18" t="s">
        <v>11394</v>
      </c>
      <c r="D1553" s="18" t="s">
        <v>431</v>
      </c>
      <c r="E1553" s="76" t="str">
        <f>VLOOKUP($D1553,'Master Partnumber'!$C:$E,3,FALSE)</f>
        <v>F0449</v>
      </c>
      <c r="F1553" s="76" t="str">
        <f>VLOOKUP($D1553,'Master Partnumber'!$C:$E,2,FALSE)</f>
        <v>SHAFT CAM</v>
      </c>
      <c r="G1553" s="37">
        <v>200</v>
      </c>
      <c r="H1553" s="76" t="s">
        <v>7782</v>
      </c>
      <c r="I1553" s="76" t="s">
        <v>532</v>
      </c>
      <c r="J1553" s="27" t="s">
        <v>11400</v>
      </c>
    </row>
    <row r="1554" spans="2:10" hidden="1" x14ac:dyDescent="0.35">
      <c r="B1554" s="76">
        <v>1552</v>
      </c>
      <c r="C1554" s="18" t="s">
        <v>11394</v>
      </c>
      <c r="D1554" s="76" t="s">
        <v>431</v>
      </c>
      <c r="E1554" s="76" t="str">
        <f>VLOOKUP($D1554,'Master Partnumber'!$C:$E,3,FALSE)</f>
        <v>F0449</v>
      </c>
      <c r="F1554" s="76" t="str">
        <f>VLOOKUP($D1554,'Master Partnumber'!$C:$E,2,FALSE)</f>
        <v>SHAFT CAM</v>
      </c>
      <c r="G1554" s="37">
        <v>200</v>
      </c>
      <c r="H1554" s="76" t="s">
        <v>7782</v>
      </c>
      <c r="I1554" s="76" t="s">
        <v>532</v>
      </c>
      <c r="J1554" s="27" t="s">
        <v>11400</v>
      </c>
    </row>
    <row r="1555" spans="2:10" hidden="1" x14ac:dyDescent="0.35">
      <c r="B1555" s="76">
        <v>1553</v>
      </c>
      <c r="C1555" s="18" t="s">
        <v>11394</v>
      </c>
      <c r="D1555" s="18" t="s">
        <v>431</v>
      </c>
      <c r="E1555" s="76" t="str">
        <f>VLOOKUP($D1555,'Master Partnumber'!$C:$E,3,FALSE)</f>
        <v>F0449</v>
      </c>
      <c r="F1555" s="76" t="str">
        <f>VLOOKUP($D1555,'Master Partnumber'!$C:$E,2,FALSE)</f>
        <v>SHAFT CAM</v>
      </c>
      <c r="G1555" s="37">
        <v>200</v>
      </c>
      <c r="H1555" s="76" t="s">
        <v>7782</v>
      </c>
      <c r="I1555" s="76" t="s">
        <v>532</v>
      </c>
      <c r="J1555" s="27" t="s">
        <v>11400</v>
      </c>
    </row>
    <row r="1556" spans="2:10" hidden="1" x14ac:dyDescent="0.35">
      <c r="B1556" s="76">
        <v>1554</v>
      </c>
      <c r="C1556" s="18" t="s">
        <v>11394</v>
      </c>
      <c r="D1556" s="76" t="s">
        <v>431</v>
      </c>
      <c r="E1556" s="76" t="str">
        <f>VLOOKUP($D1556,'Master Partnumber'!$C:$E,3,FALSE)</f>
        <v>F0449</v>
      </c>
      <c r="F1556" s="76" t="str">
        <f>VLOOKUP($D1556,'Master Partnumber'!$C:$E,2,FALSE)</f>
        <v>SHAFT CAM</v>
      </c>
      <c r="G1556" s="37">
        <v>200</v>
      </c>
      <c r="H1556" s="76" t="s">
        <v>7782</v>
      </c>
      <c r="I1556" s="76" t="s">
        <v>532</v>
      </c>
      <c r="J1556" s="27" t="s">
        <v>11400</v>
      </c>
    </row>
    <row r="1557" spans="2:10" hidden="1" x14ac:dyDescent="0.35">
      <c r="B1557" s="76">
        <v>1555</v>
      </c>
      <c r="C1557" s="18" t="s">
        <v>11394</v>
      </c>
      <c r="D1557" s="18" t="s">
        <v>1001</v>
      </c>
      <c r="E1557" s="76" t="str">
        <f>VLOOKUP($D1557,'Master Partnumber'!$C:$E,3,FALSE)</f>
        <v>F1020</v>
      </c>
      <c r="F1557" s="76" t="str">
        <f>VLOOKUP($D1557,'Master Partnumber'!$C:$E,2,FALSE)</f>
        <v>SHAFT,POSITIONING</v>
      </c>
      <c r="G1557" s="37">
        <v>1000</v>
      </c>
      <c r="H1557" s="76" t="s">
        <v>7782</v>
      </c>
      <c r="I1557" s="76" t="s">
        <v>532</v>
      </c>
      <c r="J1557" s="27" t="s">
        <v>11400</v>
      </c>
    </row>
    <row r="1558" spans="2:10" hidden="1" x14ac:dyDescent="0.35">
      <c r="B1558" s="76">
        <v>1556</v>
      </c>
      <c r="C1558" s="18" t="s">
        <v>11394</v>
      </c>
      <c r="D1558" s="76" t="s">
        <v>1001</v>
      </c>
      <c r="E1558" s="76" t="str">
        <f>VLOOKUP($D1558,'Master Partnumber'!$C:$E,3,FALSE)</f>
        <v>F1020</v>
      </c>
      <c r="F1558" s="76" t="str">
        <f>VLOOKUP($D1558,'Master Partnumber'!$C:$E,2,FALSE)</f>
        <v>SHAFT,POSITIONING</v>
      </c>
      <c r="G1558" s="37">
        <v>1000</v>
      </c>
      <c r="H1558" s="76" t="s">
        <v>7782</v>
      </c>
      <c r="I1558" s="76" t="s">
        <v>532</v>
      </c>
      <c r="J1558" s="27" t="s">
        <v>11400</v>
      </c>
    </row>
    <row r="1559" spans="2:10" hidden="1" x14ac:dyDescent="0.35">
      <c r="B1559" s="76">
        <v>1557</v>
      </c>
      <c r="C1559" s="18" t="s">
        <v>11394</v>
      </c>
      <c r="D1559" s="18" t="s">
        <v>1001</v>
      </c>
      <c r="E1559" s="76" t="str">
        <f>VLOOKUP($D1559,'Master Partnumber'!$C:$E,3,FALSE)</f>
        <v>F1020</v>
      </c>
      <c r="F1559" s="76" t="str">
        <f>VLOOKUP($D1559,'Master Partnumber'!$C:$E,2,FALSE)</f>
        <v>SHAFT,POSITIONING</v>
      </c>
      <c r="G1559" s="37">
        <v>200</v>
      </c>
      <c r="H1559" s="76" t="s">
        <v>7782</v>
      </c>
      <c r="I1559" s="76" t="s">
        <v>532</v>
      </c>
      <c r="J1559" s="27" t="s">
        <v>11400</v>
      </c>
    </row>
    <row r="1560" spans="2:10" hidden="1" x14ac:dyDescent="0.35">
      <c r="B1560" s="76">
        <v>1558</v>
      </c>
      <c r="C1560" s="18" t="s">
        <v>11394</v>
      </c>
      <c r="D1560" s="76" t="s">
        <v>1001</v>
      </c>
      <c r="E1560" s="76" t="str">
        <f>VLOOKUP($D1560,'Master Partnumber'!$C:$E,3,FALSE)</f>
        <v>F1020</v>
      </c>
      <c r="F1560" s="76" t="str">
        <f>VLOOKUP($D1560,'Master Partnumber'!$C:$E,2,FALSE)</f>
        <v>SHAFT,POSITIONING</v>
      </c>
      <c r="G1560" s="37">
        <v>450</v>
      </c>
      <c r="H1560" s="76" t="s">
        <v>7782</v>
      </c>
      <c r="I1560" s="76" t="s">
        <v>532</v>
      </c>
      <c r="J1560" s="27" t="s">
        <v>11400</v>
      </c>
    </row>
    <row r="1561" spans="2:10" hidden="1" x14ac:dyDescent="0.35">
      <c r="B1561" s="76">
        <v>1559</v>
      </c>
      <c r="C1561" s="18" t="s">
        <v>11394</v>
      </c>
      <c r="D1561" s="18" t="s">
        <v>1008</v>
      </c>
      <c r="E1561" s="76" t="str">
        <f>VLOOKUP($D1561,'Master Partnumber'!$C:$E,3,FALSE)</f>
        <v>F1014</v>
      </c>
      <c r="F1561" s="76" t="str">
        <f>VLOOKUP($D1561,'Master Partnumber'!$C:$E,2,FALSE)</f>
        <v>SHAFT,TENSIONER</v>
      </c>
      <c r="G1561" s="37">
        <v>100</v>
      </c>
      <c r="H1561" s="76" t="s">
        <v>7782</v>
      </c>
      <c r="I1561" s="76" t="s">
        <v>532</v>
      </c>
      <c r="J1561" s="27" t="s">
        <v>11400</v>
      </c>
    </row>
    <row r="1562" spans="2:10" hidden="1" x14ac:dyDescent="0.35">
      <c r="B1562" s="76">
        <v>1560</v>
      </c>
      <c r="C1562" s="18" t="s">
        <v>11394</v>
      </c>
      <c r="D1562" s="76" t="s">
        <v>1008</v>
      </c>
      <c r="E1562" s="76" t="str">
        <f>VLOOKUP($D1562,'Master Partnumber'!$C:$E,3,FALSE)</f>
        <v>F1014</v>
      </c>
      <c r="F1562" s="76" t="str">
        <f>VLOOKUP($D1562,'Master Partnumber'!$C:$E,2,FALSE)</f>
        <v>SHAFT,TENSIONER</v>
      </c>
      <c r="G1562" s="37">
        <v>100</v>
      </c>
      <c r="H1562" s="76" t="s">
        <v>7782</v>
      </c>
      <c r="I1562" s="76" t="s">
        <v>532</v>
      </c>
      <c r="J1562" s="27" t="s">
        <v>11400</v>
      </c>
    </row>
    <row r="1563" spans="2:10" hidden="1" x14ac:dyDescent="0.35">
      <c r="B1563" s="76">
        <v>1561</v>
      </c>
      <c r="C1563" s="18" t="s">
        <v>11394</v>
      </c>
      <c r="D1563" s="18" t="s">
        <v>425</v>
      </c>
      <c r="E1563" s="76" t="str">
        <f>VLOOKUP($D1563,'Master Partnumber'!$C:$E,3,FALSE)</f>
        <v>F0210</v>
      </c>
      <c r="F1563" s="76" t="str">
        <f>VLOOKUP($D1563,'Master Partnumber'!$C:$E,2,FALSE)</f>
        <v>SHAFT,LEVER,PULLEY,DRIVEN;B</v>
      </c>
      <c r="G1563" s="37">
        <v>100</v>
      </c>
      <c r="H1563" s="76" t="s">
        <v>7782</v>
      </c>
      <c r="I1563" s="76" t="s">
        <v>532</v>
      </c>
      <c r="J1563" s="27" t="s">
        <v>11400</v>
      </c>
    </row>
    <row r="1564" spans="2:10" hidden="1" x14ac:dyDescent="0.35">
      <c r="B1564" s="76">
        <v>1562</v>
      </c>
      <c r="C1564" s="18" t="s">
        <v>11394</v>
      </c>
      <c r="D1564" s="76" t="s">
        <v>425</v>
      </c>
      <c r="E1564" s="76" t="str">
        <f>VLOOKUP($D1564,'Master Partnumber'!$C:$E,3,FALSE)</f>
        <v>F0210</v>
      </c>
      <c r="F1564" s="76" t="str">
        <f>VLOOKUP($D1564,'Master Partnumber'!$C:$E,2,FALSE)</f>
        <v>SHAFT,LEVER,PULLEY,DRIVEN;B</v>
      </c>
      <c r="G1564" s="37">
        <v>300</v>
      </c>
      <c r="H1564" s="76" t="s">
        <v>7782</v>
      </c>
      <c r="I1564" s="76" t="s">
        <v>532</v>
      </c>
      <c r="J1564" s="27" t="s">
        <v>11400</v>
      </c>
    </row>
    <row r="1565" spans="2:10" hidden="1" x14ac:dyDescent="0.35">
      <c r="B1565" s="76">
        <v>1563</v>
      </c>
      <c r="C1565" s="18" t="s">
        <v>11394</v>
      </c>
      <c r="D1565" s="18" t="s">
        <v>425</v>
      </c>
      <c r="E1565" s="76" t="str">
        <f>VLOOKUP($D1565,'Master Partnumber'!$C:$E,3,FALSE)</f>
        <v>F0210</v>
      </c>
      <c r="F1565" s="76" t="str">
        <f>VLOOKUP($D1565,'Master Partnumber'!$C:$E,2,FALSE)</f>
        <v>SHAFT,LEVER,PULLEY,DRIVEN;B</v>
      </c>
      <c r="G1565" s="37">
        <v>500</v>
      </c>
      <c r="H1565" s="76" t="s">
        <v>7782</v>
      </c>
      <c r="I1565" s="76" t="s">
        <v>532</v>
      </c>
      <c r="J1565" s="27" t="s">
        <v>11400</v>
      </c>
    </row>
    <row r="1566" spans="2:10" hidden="1" x14ac:dyDescent="0.35">
      <c r="B1566" s="76">
        <v>1564</v>
      </c>
      <c r="C1566" s="18" t="s">
        <v>11394</v>
      </c>
      <c r="D1566" s="76" t="s">
        <v>425</v>
      </c>
      <c r="E1566" s="76" t="str">
        <f>VLOOKUP($D1566,'Master Partnumber'!$C:$E,3,FALSE)</f>
        <v>F0210</v>
      </c>
      <c r="F1566" s="76" t="str">
        <f>VLOOKUP($D1566,'Master Partnumber'!$C:$E,2,FALSE)</f>
        <v>SHAFT,LEVER,PULLEY,DRIVEN;B</v>
      </c>
      <c r="G1566" s="37">
        <v>50</v>
      </c>
      <c r="H1566" s="76" t="s">
        <v>7782</v>
      </c>
      <c r="I1566" s="76" t="s">
        <v>532</v>
      </c>
      <c r="J1566" s="27" t="s">
        <v>11400</v>
      </c>
    </row>
    <row r="1567" spans="2:10" hidden="1" x14ac:dyDescent="0.35">
      <c r="B1567" s="76">
        <v>1565</v>
      </c>
      <c r="C1567" s="18" t="s">
        <v>11394</v>
      </c>
      <c r="D1567" s="18" t="s">
        <v>424</v>
      </c>
      <c r="E1567" s="76" t="str">
        <f>VLOOKUP($D1567,'Master Partnumber'!$C:$E,3,FALSE)</f>
        <v>F0205</v>
      </c>
      <c r="F1567" s="76" t="str">
        <f>VLOOKUP($D1567,'Master Partnumber'!$C:$E,2,FALSE)</f>
        <v>PIN MEDIA HOLDER CAM ; B</v>
      </c>
      <c r="G1567" s="37">
        <v>300</v>
      </c>
      <c r="H1567" s="76" t="s">
        <v>7782</v>
      </c>
      <c r="I1567" s="76" t="s">
        <v>532</v>
      </c>
      <c r="J1567" s="27" t="s">
        <v>11400</v>
      </c>
    </row>
    <row r="1568" spans="2:10" hidden="1" x14ac:dyDescent="0.35">
      <c r="B1568" s="76">
        <v>1566</v>
      </c>
      <c r="C1568" s="18" t="s">
        <v>11394</v>
      </c>
      <c r="D1568" s="76" t="s">
        <v>424</v>
      </c>
      <c r="E1568" s="76" t="str">
        <f>VLOOKUP($D1568,'Master Partnumber'!$C:$E,3,FALSE)</f>
        <v>F0205</v>
      </c>
      <c r="F1568" s="76" t="str">
        <f>VLOOKUP($D1568,'Master Partnumber'!$C:$E,2,FALSE)</f>
        <v>PIN MEDIA HOLDER CAM ; B</v>
      </c>
      <c r="G1568" s="37">
        <v>3</v>
      </c>
      <c r="H1568" s="76" t="s">
        <v>7782</v>
      </c>
      <c r="I1568" s="76" t="s">
        <v>532</v>
      </c>
      <c r="J1568" s="27" t="s">
        <v>11400</v>
      </c>
    </row>
    <row r="1569" spans="2:10" hidden="1" x14ac:dyDescent="0.35">
      <c r="B1569" s="76">
        <v>1567</v>
      </c>
      <c r="C1569" s="18" t="s">
        <v>11394</v>
      </c>
      <c r="D1569" s="18" t="s">
        <v>424</v>
      </c>
      <c r="E1569" s="76" t="str">
        <f>VLOOKUP($D1569,'Master Partnumber'!$C:$E,3,FALSE)</f>
        <v>F0205</v>
      </c>
      <c r="F1569" s="76" t="str">
        <f>VLOOKUP($D1569,'Master Partnumber'!$C:$E,2,FALSE)</f>
        <v>PIN MEDIA HOLDER CAM ; B</v>
      </c>
      <c r="G1569" s="37">
        <v>100</v>
      </c>
      <c r="H1569" s="76" t="s">
        <v>7782</v>
      </c>
      <c r="I1569" s="76" t="s">
        <v>532</v>
      </c>
      <c r="J1569" s="27" t="s">
        <v>11400</v>
      </c>
    </row>
    <row r="1570" spans="2:10" hidden="1" x14ac:dyDescent="0.35">
      <c r="B1570" s="76">
        <v>1568</v>
      </c>
      <c r="C1570" s="18" t="s">
        <v>11394</v>
      </c>
      <c r="D1570" s="76" t="s">
        <v>424</v>
      </c>
      <c r="E1570" s="76" t="str">
        <f>VLOOKUP($D1570,'Master Partnumber'!$C:$E,3,FALSE)</f>
        <v>F0205</v>
      </c>
      <c r="F1570" s="76" t="str">
        <f>VLOOKUP($D1570,'Master Partnumber'!$C:$E,2,FALSE)</f>
        <v>PIN MEDIA HOLDER CAM ; B</v>
      </c>
      <c r="G1570" s="37">
        <v>500</v>
      </c>
      <c r="H1570" s="76" t="s">
        <v>7782</v>
      </c>
      <c r="I1570" s="76" t="s">
        <v>532</v>
      </c>
      <c r="J1570" s="27" t="s">
        <v>11400</v>
      </c>
    </row>
    <row r="1571" spans="2:10" hidden="1" x14ac:dyDescent="0.35">
      <c r="B1571" s="76">
        <v>1569</v>
      </c>
      <c r="C1571" s="18" t="s">
        <v>11394</v>
      </c>
      <c r="D1571" s="18" t="s">
        <v>422</v>
      </c>
      <c r="E1571" s="76" t="str">
        <f>VLOOKUP($D1571,'Master Partnumber'!$C:$E,3,FALSE)</f>
        <v>F0191</v>
      </c>
      <c r="F1571" s="76" t="str">
        <f>VLOOKUP($D1571,'Master Partnumber'!$C:$E,2,FALSE)</f>
        <v>SHAFT LEVER RD ; B</v>
      </c>
      <c r="G1571" s="37">
        <v>500</v>
      </c>
      <c r="H1571" s="76" t="s">
        <v>7782</v>
      </c>
      <c r="I1571" s="76" t="s">
        <v>532</v>
      </c>
      <c r="J1571" s="27" t="s">
        <v>11400</v>
      </c>
    </row>
    <row r="1572" spans="2:10" hidden="1" x14ac:dyDescent="0.35">
      <c r="B1572" s="76">
        <v>1570</v>
      </c>
      <c r="C1572" s="18" t="s">
        <v>11394</v>
      </c>
      <c r="D1572" s="76" t="s">
        <v>422</v>
      </c>
      <c r="E1572" s="76" t="str">
        <f>VLOOKUP($D1572,'Master Partnumber'!$C:$E,3,FALSE)</f>
        <v>F0191</v>
      </c>
      <c r="F1572" s="76" t="str">
        <f>VLOOKUP($D1572,'Master Partnumber'!$C:$E,2,FALSE)</f>
        <v>SHAFT LEVER RD ; B</v>
      </c>
      <c r="G1572" s="37">
        <v>500</v>
      </c>
      <c r="H1572" s="76" t="s">
        <v>7782</v>
      </c>
      <c r="I1572" s="76" t="s">
        <v>532</v>
      </c>
      <c r="J1572" s="27" t="s">
        <v>11400</v>
      </c>
    </row>
    <row r="1573" spans="2:10" hidden="1" x14ac:dyDescent="0.35">
      <c r="B1573" s="76">
        <v>1571</v>
      </c>
      <c r="C1573" s="18" t="s">
        <v>11394</v>
      </c>
      <c r="D1573" s="18" t="s">
        <v>422</v>
      </c>
      <c r="E1573" s="76" t="str">
        <f>VLOOKUP($D1573,'Master Partnumber'!$C:$E,3,FALSE)</f>
        <v>F0191</v>
      </c>
      <c r="F1573" s="76" t="str">
        <f>VLOOKUP($D1573,'Master Partnumber'!$C:$E,2,FALSE)</f>
        <v>SHAFT LEVER RD ; B</v>
      </c>
      <c r="G1573" s="37">
        <v>500</v>
      </c>
      <c r="H1573" s="76" t="s">
        <v>7782</v>
      </c>
      <c r="I1573" s="76" t="s">
        <v>532</v>
      </c>
      <c r="J1573" s="27" t="s">
        <v>11400</v>
      </c>
    </row>
    <row r="1574" spans="2:10" hidden="1" x14ac:dyDescent="0.35">
      <c r="B1574" s="76">
        <v>1572</v>
      </c>
      <c r="C1574" s="18" t="s">
        <v>11394</v>
      </c>
      <c r="D1574" s="76" t="s">
        <v>422</v>
      </c>
      <c r="E1574" s="76" t="str">
        <f>VLOOKUP($D1574,'Master Partnumber'!$C:$E,3,FALSE)</f>
        <v>F0191</v>
      </c>
      <c r="F1574" s="76" t="str">
        <f>VLOOKUP($D1574,'Master Partnumber'!$C:$E,2,FALSE)</f>
        <v>SHAFT LEVER RD ; B</v>
      </c>
      <c r="G1574" s="37">
        <v>500</v>
      </c>
      <c r="H1574" s="76" t="s">
        <v>7782</v>
      </c>
      <c r="I1574" s="76" t="s">
        <v>532</v>
      </c>
      <c r="J1574" s="27" t="s">
        <v>11400</v>
      </c>
    </row>
    <row r="1575" spans="2:10" hidden="1" x14ac:dyDescent="0.35">
      <c r="B1575" s="76">
        <v>1573</v>
      </c>
      <c r="C1575" s="18" t="s">
        <v>11394</v>
      </c>
      <c r="D1575" s="18" t="s">
        <v>421</v>
      </c>
      <c r="E1575" s="76" t="str">
        <f>VLOOKUP($D1575,'Master Partnumber'!$C:$E,3,FALSE)</f>
        <v>F0175</v>
      </c>
      <c r="F1575" s="76" t="str">
        <f>VLOOKUP($D1575,'Master Partnumber'!$C:$E,2,FALSE)</f>
        <v>SHAFT,RD,PLANET;C</v>
      </c>
      <c r="G1575" s="37">
        <v>2000</v>
      </c>
      <c r="H1575" s="76" t="s">
        <v>7782</v>
      </c>
      <c r="I1575" s="76" t="s">
        <v>532</v>
      </c>
      <c r="J1575" s="27" t="s">
        <v>11400</v>
      </c>
    </row>
    <row r="1576" spans="2:10" hidden="1" x14ac:dyDescent="0.35">
      <c r="B1576" s="76">
        <v>1574</v>
      </c>
      <c r="C1576" s="18" t="s">
        <v>11394</v>
      </c>
      <c r="D1576" s="76" t="s">
        <v>421</v>
      </c>
      <c r="E1576" s="76" t="str">
        <f>VLOOKUP($D1576,'Master Partnumber'!$C:$E,3,FALSE)</f>
        <v>F0175</v>
      </c>
      <c r="F1576" s="76" t="str">
        <f>VLOOKUP($D1576,'Master Partnumber'!$C:$E,2,FALSE)</f>
        <v>SHAFT,RD,PLANET;C</v>
      </c>
      <c r="G1576" s="37">
        <v>2000</v>
      </c>
      <c r="H1576" s="76" t="s">
        <v>7782</v>
      </c>
      <c r="I1576" s="76" t="s">
        <v>532</v>
      </c>
      <c r="J1576" s="27" t="s">
        <v>11400</v>
      </c>
    </row>
    <row r="1577" spans="2:10" hidden="1" x14ac:dyDescent="0.35">
      <c r="B1577" s="76">
        <v>1575</v>
      </c>
      <c r="C1577" s="18" t="s">
        <v>11394</v>
      </c>
      <c r="D1577" s="18" t="s">
        <v>421</v>
      </c>
      <c r="E1577" s="76" t="str">
        <f>VLOOKUP($D1577,'Master Partnumber'!$C:$E,3,FALSE)</f>
        <v>F0175</v>
      </c>
      <c r="F1577" s="76" t="str">
        <f>VLOOKUP($D1577,'Master Partnumber'!$C:$E,2,FALSE)</f>
        <v>SHAFT,RD,PLANET;C</v>
      </c>
      <c r="G1577" s="37">
        <v>2000</v>
      </c>
      <c r="H1577" s="76" t="s">
        <v>7782</v>
      </c>
      <c r="I1577" s="76" t="s">
        <v>532</v>
      </c>
      <c r="J1577" s="27" t="s">
        <v>11400</v>
      </c>
    </row>
    <row r="1578" spans="2:10" hidden="1" x14ac:dyDescent="0.35">
      <c r="B1578" s="76">
        <v>1576</v>
      </c>
      <c r="C1578" s="18" t="s">
        <v>11394</v>
      </c>
      <c r="D1578" s="76" t="s">
        <v>421</v>
      </c>
      <c r="E1578" s="76" t="str">
        <f>VLOOKUP($D1578,'Master Partnumber'!$C:$E,3,FALSE)</f>
        <v>F0175</v>
      </c>
      <c r="F1578" s="76" t="str">
        <f>VLOOKUP($D1578,'Master Partnumber'!$C:$E,2,FALSE)</f>
        <v>SHAFT,RD,PLANET;C</v>
      </c>
      <c r="G1578" s="37">
        <v>2000</v>
      </c>
      <c r="H1578" s="76" t="s">
        <v>7782</v>
      </c>
      <c r="I1578" s="76" t="s">
        <v>532</v>
      </c>
      <c r="J1578" s="27" t="s">
        <v>11400</v>
      </c>
    </row>
    <row r="1579" spans="2:10" hidden="1" x14ac:dyDescent="0.35">
      <c r="B1579" s="76">
        <v>1577</v>
      </c>
      <c r="C1579" s="18" t="s">
        <v>11394</v>
      </c>
      <c r="D1579" s="18" t="s">
        <v>421</v>
      </c>
      <c r="E1579" s="76" t="str">
        <f>VLOOKUP($D1579,'Master Partnumber'!$C:$E,3,FALSE)</f>
        <v>F0175</v>
      </c>
      <c r="F1579" s="76" t="str">
        <f>VLOOKUP($D1579,'Master Partnumber'!$C:$E,2,FALSE)</f>
        <v>SHAFT,RD,PLANET;C</v>
      </c>
      <c r="G1579" s="37">
        <v>2000</v>
      </c>
      <c r="H1579" s="76" t="s">
        <v>7782</v>
      </c>
      <c r="I1579" s="76" t="s">
        <v>532</v>
      </c>
      <c r="J1579" s="27" t="s">
        <v>11400</v>
      </c>
    </row>
    <row r="1580" spans="2:10" hidden="1" x14ac:dyDescent="0.35">
      <c r="B1580" s="76">
        <v>1578</v>
      </c>
      <c r="C1580" s="18" t="s">
        <v>11394</v>
      </c>
      <c r="D1580" s="76" t="s">
        <v>421</v>
      </c>
      <c r="E1580" s="76" t="str">
        <f>VLOOKUP($D1580,'Master Partnumber'!$C:$E,3,FALSE)</f>
        <v>F0175</v>
      </c>
      <c r="F1580" s="76" t="str">
        <f>VLOOKUP($D1580,'Master Partnumber'!$C:$E,2,FALSE)</f>
        <v>SHAFT,RD,PLANET;C</v>
      </c>
      <c r="G1580" s="37">
        <v>2000</v>
      </c>
      <c r="H1580" s="76" t="s">
        <v>7782</v>
      </c>
      <c r="I1580" s="76" t="s">
        <v>532</v>
      </c>
      <c r="J1580" s="27" t="s">
        <v>11400</v>
      </c>
    </row>
    <row r="1581" spans="2:10" hidden="1" x14ac:dyDescent="0.35">
      <c r="B1581" s="76">
        <v>1579</v>
      </c>
      <c r="C1581" s="18" t="s">
        <v>11394</v>
      </c>
      <c r="D1581" s="18" t="s">
        <v>421</v>
      </c>
      <c r="E1581" s="76" t="str">
        <f>VLOOKUP($D1581,'Master Partnumber'!$C:$E,3,FALSE)</f>
        <v>F0175</v>
      </c>
      <c r="F1581" s="76" t="str">
        <f>VLOOKUP($D1581,'Master Partnumber'!$C:$E,2,FALSE)</f>
        <v>SHAFT,RD,PLANET;C</v>
      </c>
      <c r="G1581" s="37">
        <v>2000</v>
      </c>
      <c r="H1581" s="76" t="s">
        <v>7782</v>
      </c>
      <c r="I1581" s="76" t="s">
        <v>532</v>
      </c>
      <c r="J1581" s="27" t="s">
        <v>11400</v>
      </c>
    </row>
    <row r="1582" spans="2:10" hidden="1" x14ac:dyDescent="0.35">
      <c r="B1582" s="76">
        <v>1580</v>
      </c>
      <c r="C1582" s="18" t="s">
        <v>11394</v>
      </c>
      <c r="D1582" s="76" t="s">
        <v>421</v>
      </c>
      <c r="E1582" s="76" t="str">
        <f>VLOOKUP($D1582,'Master Partnumber'!$C:$E,3,FALSE)</f>
        <v>F0175</v>
      </c>
      <c r="F1582" s="76" t="str">
        <f>VLOOKUP($D1582,'Master Partnumber'!$C:$E,2,FALSE)</f>
        <v>SHAFT,RD,PLANET;C</v>
      </c>
      <c r="G1582" s="37">
        <v>2000</v>
      </c>
      <c r="H1582" s="76" t="s">
        <v>7782</v>
      </c>
      <c r="I1582" s="76" t="s">
        <v>532</v>
      </c>
      <c r="J1582" s="27" t="s">
        <v>11400</v>
      </c>
    </row>
    <row r="1583" spans="2:10" hidden="1" x14ac:dyDescent="0.35">
      <c r="B1583" s="76">
        <v>1581</v>
      </c>
      <c r="C1583" s="18" t="s">
        <v>11394</v>
      </c>
      <c r="D1583" s="18" t="s">
        <v>421</v>
      </c>
      <c r="E1583" s="76" t="str">
        <f>VLOOKUP($D1583,'Master Partnumber'!$C:$E,3,FALSE)</f>
        <v>F0175</v>
      </c>
      <c r="F1583" s="76" t="str">
        <f>VLOOKUP($D1583,'Master Partnumber'!$C:$E,2,FALSE)</f>
        <v>SHAFT,RD,PLANET;C</v>
      </c>
      <c r="G1583" s="37">
        <v>1000</v>
      </c>
      <c r="H1583" s="76" t="s">
        <v>7782</v>
      </c>
      <c r="I1583" s="76" t="s">
        <v>532</v>
      </c>
      <c r="J1583" s="27" t="s">
        <v>11400</v>
      </c>
    </row>
    <row r="1584" spans="2:10" hidden="1" x14ac:dyDescent="0.35">
      <c r="B1584" s="76">
        <v>1582</v>
      </c>
      <c r="C1584" s="18" t="s">
        <v>11394</v>
      </c>
      <c r="D1584" s="76" t="s">
        <v>421</v>
      </c>
      <c r="E1584" s="76" t="str">
        <f>VLOOKUP($D1584,'Master Partnumber'!$C:$E,3,FALSE)</f>
        <v>F0175</v>
      </c>
      <c r="F1584" s="76" t="str">
        <f>VLOOKUP($D1584,'Master Partnumber'!$C:$E,2,FALSE)</f>
        <v>SHAFT,RD,PLANET;C</v>
      </c>
      <c r="G1584" s="37">
        <v>2000</v>
      </c>
      <c r="H1584" s="76" t="s">
        <v>7782</v>
      </c>
      <c r="I1584" s="76" t="s">
        <v>532</v>
      </c>
      <c r="J1584" s="27" t="s">
        <v>11400</v>
      </c>
    </row>
    <row r="1585" spans="2:10" hidden="1" x14ac:dyDescent="0.35">
      <c r="B1585" s="76">
        <v>1583</v>
      </c>
      <c r="C1585" s="18" t="s">
        <v>11394</v>
      </c>
      <c r="D1585" s="18" t="s">
        <v>421</v>
      </c>
      <c r="E1585" s="76" t="str">
        <f>VLOOKUP($D1585,'Master Partnumber'!$C:$E,3,FALSE)</f>
        <v>F0175</v>
      </c>
      <c r="F1585" s="76" t="str">
        <f>VLOOKUP($D1585,'Master Partnumber'!$C:$E,2,FALSE)</f>
        <v>SHAFT,RD,PLANET;C</v>
      </c>
      <c r="G1585" s="37">
        <v>2000</v>
      </c>
      <c r="H1585" s="76" t="s">
        <v>7782</v>
      </c>
      <c r="I1585" s="76" t="s">
        <v>532</v>
      </c>
      <c r="J1585" s="27" t="s">
        <v>11400</v>
      </c>
    </row>
    <row r="1586" spans="2:10" hidden="1" x14ac:dyDescent="0.35">
      <c r="B1586" s="76">
        <v>1584</v>
      </c>
      <c r="C1586" s="18" t="s">
        <v>11394</v>
      </c>
      <c r="D1586" s="76" t="s">
        <v>421</v>
      </c>
      <c r="E1586" s="76" t="str">
        <f>VLOOKUP($D1586,'Master Partnumber'!$C:$E,3,FALSE)</f>
        <v>F0175</v>
      </c>
      <c r="F1586" s="76" t="str">
        <f>VLOOKUP($D1586,'Master Partnumber'!$C:$E,2,FALSE)</f>
        <v>SHAFT,RD,PLANET;C</v>
      </c>
      <c r="G1586" s="37">
        <v>2000</v>
      </c>
      <c r="H1586" s="76" t="s">
        <v>7782</v>
      </c>
      <c r="I1586" s="76" t="s">
        <v>532</v>
      </c>
      <c r="J1586" s="27" t="s">
        <v>11400</v>
      </c>
    </row>
    <row r="1587" spans="2:10" hidden="1" x14ac:dyDescent="0.35">
      <c r="B1587" s="76">
        <v>1585</v>
      </c>
      <c r="C1587" s="18" t="s">
        <v>11394</v>
      </c>
      <c r="D1587" s="18" t="s">
        <v>421</v>
      </c>
      <c r="E1587" s="76" t="str">
        <f>VLOOKUP($D1587,'Master Partnumber'!$C:$E,3,FALSE)</f>
        <v>F0175</v>
      </c>
      <c r="F1587" s="76" t="str">
        <f>VLOOKUP($D1587,'Master Partnumber'!$C:$E,2,FALSE)</f>
        <v>SHAFT,RD,PLANET;C</v>
      </c>
      <c r="G1587" s="37">
        <v>2000</v>
      </c>
      <c r="H1587" s="76" t="s">
        <v>7782</v>
      </c>
      <c r="I1587" s="76" t="s">
        <v>532</v>
      </c>
      <c r="J1587" s="27" t="s">
        <v>11400</v>
      </c>
    </row>
    <row r="1588" spans="2:10" hidden="1" x14ac:dyDescent="0.35">
      <c r="B1588" s="76">
        <v>1586</v>
      </c>
      <c r="C1588" s="18" t="s">
        <v>11394</v>
      </c>
      <c r="D1588" s="76" t="s">
        <v>421</v>
      </c>
      <c r="E1588" s="76" t="str">
        <f>VLOOKUP($D1588,'Master Partnumber'!$C:$E,3,FALSE)</f>
        <v>F0175</v>
      </c>
      <c r="F1588" s="76" t="str">
        <f>VLOOKUP($D1588,'Master Partnumber'!$C:$E,2,FALSE)</f>
        <v>SHAFT,RD,PLANET;C</v>
      </c>
      <c r="G1588" s="37">
        <v>2000</v>
      </c>
      <c r="H1588" s="76" t="s">
        <v>7782</v>
      </c>
      <c r="I1588" s="76" t="s">
        <v>532</v>
      </c>
      <c r="J1588" s="27" t="s">
        <v>11400</v>
      </c>
    </row>
    <row r="1589" spans="2:10" hidden="1" x14ac:dyDescent="0.35">
      <c r="B1589" s="76">
        <v>1587</v>
      </c>
      <c r="C1589" s="18" t="s">
        <v>11394</v>
      </c>
      <c r="D1589" s="18" t="s">
        <v>421</v>
      </c>
      <c r="E1589" s="76" t="str">
        <f>VLOOKUP($D1589,'Master Partnumber'!$C:$E,3,FALSE)</f>
        <v>F0175</v>
      </c>
      <c r="F1589" s="76" t="str">
        <f>VLOOKUP($D1589,'Master Partnumber'!$C:$E,2,FALSE)</f>
        <v>SHAFT,RD,PLANET;C</v>
      </c>
      <c r="G1589" s="37">
        <v>2000</v>
      </c>
      <c r="H1589" s="76" t="s">
        <v>7782</v>
      </c>
      <c r="I1589" s="76" t="s">
        <v>532</v>
      </c>
      <c r="J1589" s="27" t="s">
        <v>11400</v>
      </c>
    </row>
    <row r="1590" spans="2:10" hidden="1" x14ac:dyDescent="0.35">
      <c r="B1590" s="76">
        <v>1588</v>
      </c>
      <c r="C1590" s="18" t="s">
        <v>11394</v>
      </c>
      <c r="D1590" s="76" t="s">
        <v>421</v>
      </c>
      <c r="E1590" s="76" t="str">
        <f>VLOOKUP($D1590,'Master Partnumber'!$C:$E,3,FALSE)</f>
        <v>F0175</v>
      </c>
      <c r="F1590" s="76" t="str">
        <f>VLOOKUP($D1590,'Master Partnumber'!$C:$E,2,FALSE)</f>
        <v>SHAFT,RD,PLANET;C</v>
      </c>
      <c r="G1590" s="37">
        <v>2000</v>
      </c>
      <c r="H1590" s="76" t="s">
        <v>7782</v>
      </c>
      <c r="I1590" s="76" t="s">
        <v>532</v>
      </c>
      <c r="J1590" s="27" t="s">
        <v>11400</v>
      </c>
    </row>
    <row r="1591" spans="2:10" hidden="1" x14ac:dyDescent="0.35">
      <c r="B1591" s="76">
        <v>1589</v>
      </c>
      <c r="C1591" s="18" t="s">
        <v>11394</v>
      </c>
      <c r="D1591" s="18" t="s">
        <v>420</v>
      </c>
      <c r="E1591" s="76" t="str">
        <f>VLOOKUP($D1591,'Master Partnumber'!$C:$E,3,FALSE)</f>
        <v>F0820</v>
      </c>
      <c r="F1591" s="76" t="str">
        <f>VLOOKUP($D1591,'Master Partnumber'!$C:$E,2,FALSE)</f>
        <v>SHAFT RD,TRANSMISSION;B</v>
      </c>
      <c r="G1591" s="37">
        <v>2000</v>
      </c>
      <c r="H1591" s="76" t="s">
        <v>7782</v>
      </c>
      <c r="I1591" s="76" t="s">
        <v>532</v>
      </c>
      <c r="J1591" s="27" t="s">
        <v>11400</v>
      </c>
    </row>
    <row r="1592" spans="2:10" hidden="1" x14ac:dyDescent="0.35">
      <c r="B1592" s="76">
        <v>1590</v>
      </c>
      <c r="C1592" s="18" t="s">
        <v>11394</v>
      </c>
      <c r="D1592" s="76" t="s">
        <v>420</v>
      </c>
      <c r="E1592" s="76" t="str">
        <f>VLOOKUP($D1592,'Master Partnumber'!$C:$E,3,FALSE)</f>
        <v>F0820</v>
      </c>
      <c r="F1592" s="76" t="str">
        <f>VLOOKUP($D1592,'Master Partnumber'!$C:$E,2,FALSE)</f>
        <v>SHAFT RD,TRANSMISSION;B</v>
      </c>
      <c r="G1592" s="37">
        <v>2000</v>
      </c>
      <c r="H1592" s="76" t="s">
        <v>7782</v>
      </c>
      <c r="I1592" s="76" t="s">
        <v>532</v>
      </c>
      <c r="J1592" s="27" t="s">
        <v>11400</v>
      </c>
    </row>
    <row r="1593" spans="2:10" hidden="1" x14ac:dyDescent="0.35">
      <c r="B1593" s="76">
        <v>1591</v>
      </c>
      <c r="C1593" s="18" t="s">
        <v>11394</v>
      </c>
      <c r="D1593" s="18" t="s">
        <v>420</v>
      </c>
      <c r="E1593" s="76" t="str">
        <f>VLOOKUP($D1593,'Master Partnumber'!$C:$E,3,FALSE)</f>
        <v>F0820</v>
      </c>
      <c r="F1593" s="76" t="str">
        <f>VLOOKUP($D1593,'Master Partnumber'!$C:$E,2,FALSE)</f>
        <v>SHAFT RD,TRANSMISSION;B</v>
      </c>
      <c r="G1593" s="37">
        <v>2000</v>
      </c>
      <c r="H1593" s="76" t="s">
        <v>7782</v>
      </c>
      <c r="I1593" s="76" t="s">
        <v>532</v>
      </c>
      <c r="J1593" s="27" t="s">
        <v>11400</v>
      </c>
    </row>
    <row r="1594" spans="2:10" hidden="1" x14ac:dyDescent="0.35">
      <c r="B1594" s="76">
        <v>1592</v>
      </c>
      <c r="C1594" s="18" t="s">
        <v>11394</v>
      </c>
      <c r="D1594" s="76" t="s">
        <v>420</v>
      </c>
      <c r="E1594" s="76" t="str">
        <f>VLOOKUP($D1594,'Master Partnumber'!$C:$E,3,FALSE)</f>
        <v>F0820</v>
      </c>
      <c r="F1594" s="76" t="str">
        <f>VLOOKUP($D1594,'Master Partnumber'!$C:$E,2,FALSE)</f>
        <v>SHAFT RD,TRANSMISSION;B</v>
      </c>
      <c r="G1594" s="37">
        <v>2000</v>
      </c>
      <c r="H1594" s="76" t="s">
        <v>7782</v>
      </c>
      <c r="I1594" s="76" t="s">
        <v>532</v>
      </c>
      <c r="J1594" s="27" t="s">
        <v>11400</v>
      </c>
    </row>
    <row r="1595" spans="2:10" hidden="1" x14ac:dyDescent="0.35">
      <c r="B1595" s="76">
        <v>1593</v>
      </c>
      <c r="C1595" s="18" t="s">
        <v>11394</v>
      </c>
      <c r="D1595" s="18" t="s">
        <v>420</v>
      </c>
      <c r="E1595" s="76" t="str">
        <f>VLOOKUP($D1595,'Master Partnumber'!$C:$E,3,FALSE)</f>
        <v>F0820</v>
      </c>
      <c r="F1595" s="76" t="str">
        <f>VLOOKUP($D1595,'Master Partnumber'!$C:$E,2,FALSE)</f>
        <v>SHAFT RD,TRANSMISSION;B</v>
      </c>
      <c r="G1595" s="37">
        <v>2000</v>
      </c>
      <c r="H1595" s="76" t="s">
        <v>7782</v>
      </c>
      <c r="I1595" s="76" t="s">
        <v>532</v>
      </c>
      <c r="J1595" s="27" t="s">
        <v>11400</v>
      </c>
    </row>
    <row r="1596" spans="2:10" hidden="1" x14ac:dyDescent="0.35">
      <c r="B1596" s="76">
        <v>1594</v>
      </c>
      <c r="C1596" s="18" t="s">
        <v>11394</v>
      </c>
      <c r="D1596" s="76" t="s">
        <v>420</v>
      </c>
      <c r="E1596" s="76" t="str">
        <f>VLOOKUP($D1596,'Master Partnumber'!$C:$E,3,FALSE)</f>
        <v>F0820</v>
      </c>
      <c r="F1596" s="76" t="str">
        <f>VLOOKUP($D1596,'Master Partnumber'!$C:$E,2,FALSE)</f>
        <v>SHAFT RD,TRANSMISSION;B</v>
      </c>
      <c r="G1596" s="37">
        <v>2000</v>
      </c>
      <c r="H1596" s="76" t="s">
        <v>7782</v>
      </c>
      <c r="I1596" s="76" t="s">
        <v>532</v>
      </c>
      <c r="J1596" s="27" t="s">
        <v>11400</v>
      </c>
    </row>
    <row r="1597" spans="2:10" hidden="1" x14ac:dyDescent="0.35">
      <c r="B1597" s="76">
        <v>1595</v>
      </c>
      <c r="C1597" s="18" t="s">
        <v>11394</v>
      </c>
      <c r="D1597" s="18" t="s">
        <v>420</v>
      </c>
      <c r="E1597" s="76" t="str">
        <f>VLOOKUP($D1597,'Master Partnumber'!$C:$E,3,FALSE)</f>
        <v>F0820</v>
      </c>
      <c r="F1597" s="76" t="str">
        <f>VLOOKUP($D1597,'Master Partnumber'!$C:$E,2,FALSE)</f>
        <v>SHAFT RD,TRANSMISSION;B</v>
      </c>
      <c r="G1597" s="37">
        <v>2000</v>
      </c>
      <c r="H1597" s="76" t="s">
        <v>7782</v>
      </c>
      <c r="I1597" s="76" t="s">
        <v>532</v>
      </c>
      <c r="J1597" s="27" t="s">
        <v>11400</v>
      </c>
    </row>
    <row r="1598" spans="2:10" hidden="1" x14ac:dyDescent="0.35">
      <c r="B1598" s="76">
        <v>1596</v>
      </c>
      <c r="C1598" s="18" t="s">
        <v>11394</v>
      </c>
      <c r="D1598" s="76" t="s">
        <v>420</v>
      </c>
      <c r="E1598" s="76" t="str">
        <f>VLOOKUP($D1598,'Master Partnumber'!$C:$E,3,FALSE)</f>
        <v>F0820</v>
      </c>
      <c r="F1598" s="76" t="str">
        <f>VLOOKUP($D1598,'Master Partnumber'!$C:$E,2,FALSE)</f>
        <v>SHAFT RD,TRANSMISSION;B</v>
      </c>
      <c r="G1598" s="37">
        <v>2000</v>
      </c>
      <c r="H1598" s="76" t="s">
        <v>7782</v>
      </c>
      <c r="I1598" s="76" t="s">
        <v>532</v>
      </c>
      <c r="J1598" s="27" t="s">
        <v>11400</v>
      </c>
    </row>
    <row r="1599" spans="2:10" hidden="1" x14ac:dyDescent="0.35">
      <c r="B1599" s="76">
        <v>1597</v>
      </c>
      <c r="C1599" s="18" t="s">
        <v>11394</v>
      </c>
      <c r="D1599" s="18" t="s">
        <v>420</v>
      </c>
      <c r="E1599" s="76" t="str">
        <f>VLOOKUP($D1599,'Master Partnumber'!$C:$E,3,FALSE)</f>
        <v>F0820</v>
      </c>
      <c r="F1599" s="76" t="str">
        <f>VLOOKUP($D1599,'Master Partnumber'!$C:$E,2,FALSE)</f>
        <v>SHAFT RD,TRANSMISSION;B</v>
      </c>
      <c r="G1599" s="37">
        <v>2000</v>
      </c>
      <c r="H1599" s="76" t="s">
        <v>7782</v>
      </c>
      <c r="I1599" s="76" t="s">
        <v>532</v>
      </c>
      <c r="J1599" s="27" t="s">
        <v>11400</v>
      </c>
    </row>
    <row r="1600" spans="2:10" hidden="1" x14ac:dyDescent="0.35">
      <c r="B1600" s="76">
        <v>1598</v>
      </c>
      <c r="C1600" s="18" t="s">
        <v>11394</v>
      </c>
      <c r="D1600" s="76" t="s">
        <v>420</v>
      </c>
      <c r="E1600" s="76" t="str">
        <f>VLOOKUP($D1600,'Master Partnumber'!$C:$E,3,FALSE)</f>
        <v>F0820</v>
      </c>
      <c r="F1600" s="76" t="str">
        <f>VLOOKUP($D1600,'Master Partnumber'!$C:$E,2,FALSE)</f>
        <v>SHAFT RD,TRANSMISSION;B</v>
      </c>
      <c r="G1600" s="37">
        <v>2000</v>
      </c>
      <c r="H1600" s="76" t="s">
        <v>7782</v>
      </c>
      <c r="I1600" s="76" t="s">
        <v>532</v>
      </c>
      <c r="J1600" s="27" t="s">
        <v>11400</v>
      </c>
    </row>
    <row r="1601" spans="2:10" hidden="1" x14ac:dyDescent="0.35">
      <c r="B1601" s="76">
        <v>1599</v>
      </c>
      <c r="C1601" s="18" t="s">
        <v>11394</v>
      </c>
      <c r="D1601" s="18" t="s">
        <v>420</v>
      </c>
      <c r="E1601" s="76" t="str">
        <f>VLOOKUP($D1601,'Master Partnumber'!$C:$E,3,FALSE)</f>
        <v>F0820</v>
      </c>
      <c r="F1601" s="76" t="str">
        <f>VLOOKUP($D1601,'Master Partnumber'!$C:$E,2,FALSE)</f>
        <v>SHAFT RD,TRANSMISSION;B</v>
      </c>
      <c r="G1601" s="37">
        <v>2000</v>
      </c>
      <c r="H1601" s="76" t="s">
        <v>7782</v>
      </c>
      <c r="I1601" s="76" t="s">
        <v>532</v>
      </c>
      <c r="J1601" s="27" t="s">
        <v>11400</v>
      </c>
    </row>
    <row r="1602" spans="2:10" hidden="1" x14ac:dyDescent="0.35">
      <c r="B1602" s="76">
        <v>1600</v>
      </c>
      <c r="C1602" s="18" t="s">
        <v>11394</v>
      </c>
      <c r="D1602" s="76" t="s">
        <v>420</v>
      </c>
      <c r="E1602" s="76" t="str">
        <f>VLOOKUP($D1602,'Master Partnumber'!$C:$E,3,FALSE)</f>
        <v>F0820</v>
      </c>
      <c r="F1602" s="76" t="str">
        <f>VLOOKUP($D1602,'Master Partnumber'!$C:$E,2,FALSE)</f>
        <v>SHAFT RD,TRANSMISSION;B</v>
      </c>
      <c r="G1602" s="37">
        <v>2000</v>
      </c>
      <c r="H1602" s="76" t="s">
        <v>7782</v>
      </c>
      <c r="I1602" s="76" t="s">
        <v>532</v>
      </c>
      <c r="J1602" s="27" t="s">
        <v>11400</v>
      </c>
    </row>
    <row r="1603" spans="2:10" hidden="1" x14ac:dyDescent="0.35">
      <c r="B1603" s="76">
        <v>1601</v>
      </c>
      <c r="C1603" s="18" t="s">
        <v>11394</v>
      </c>
      <c r="D1603" s="18" t="s">
        <v>420</v>
      </c>
      <c r="E1603" s="76" t="str">
        <f>VLOOKUP($D1603,'Master Partnumber'!$C:$E,3,FALSE)</f>
        <v>F0820</v>
      </c>
      <c r="F1603" s="76" t="str">
        <f>VLOOKUP($D1603,'Master Partnumber'!$C:$E,2,FALSE)</f>
        <v>SHAFT RD,TRANSMISSION;B</v>
      </c>
      <c r="G1603" s="37">
        <v>2000</v>
      </c>
      <c r="H1603" s="76" t="s">
        <v>7782</v>
      </c>
      <c r="I1603" s="76" t="s">
        <v>532</v>
      </c>
      <c r="J1603" s="27" t="s">
        <v>11400</v>
      </c>
    </row>
    <row r="1604" spans="2:10" hidden="1" x14ac:dyDescent="0.35">
      <c r="B1604" s="76">
        <v>1602</v>
      </c>
      <c r="C1604" s="18" t="s">
        <v>11394</v>
      </c>
      <c r="D1604" s="76" t="s">
        <v>420</v>
      </c>
      <c r="E1604" s="76" t="str">
        <f>VLOOKUP($D1604,'Master Partnumber'!$C:$E,3,FALSE)</f>
        <v>F0820</v>
      </c>
      <c r="F1604" s="76" t="str">
        <f>VLOOKUP($D1604,'Master Partnumber'!$C:$E,2,FALSE)</f>
        <v>SHAFT RD,TRANSMISSION;B</v>
      </c>
      <c r="G1604" s="37">
        <v>2000</v>
      </c>
      <c r="H1604" s="76" t="s">
        <v>7782</v>
      </c>
      <c r="I1604" s="76" t="s">
        <v>532</v>
      </c>
      <c r="J1604" s="27" t="s">
        <v>11400</v>
      </c>
    </row>
    <row r="1605" spans="2:10" hidden="1" x14ac:dyDescent="0.35">
      <c r="B1605" s="76">
        <v>1603</v>
      </c>
      <c r="C1605" s="18" t="s">
        <v>11394</v>
      </c>
      <c r="D1605" s="18" t="s">
        <v>419</v>
      </c>
      <c r="E1605" s="76" t="str">
        <f>VLOOKUP($D1605,'Master Partnumber'!$C:$E,3,FALSE)</f>
        <v>F0819</v>
      </c>
      <c r="F1605" s="76" t="str">
        <f>VLOOKUP($D1605,'Master Partnumber'!$C:$E,2,FALSE)</f>
        <v>SHAFT,RD;B</v>
      </c>
      <c r="G1605" s="37">
        <v>1000</v>
      </c>
      <c r="H1605" s="76" t="s">
        <v>7782</v>
      </c>
      <c r="I1605" s="76" t="s">
        <v>532</v>
      </c>
      <c r="J1605" s="27" t="s">
        <v>11400</v>
      </c>
    </row>
    <row r="1606" spans="2:10" hidden="1" x14ac:dyDescent="0.35">
      <c r="B1606" s="76">
        <v>1604</v>
      </c>
      <c r="C1606" s="18" t="s">
        <v>11394</v>
      </c>
      <c r="D1606" s="76" t="s">
        <v>419</v>
      </c>
      <c r="E1606" s="76" t="str">
        <f>VLOOKUP($D1606,'Master Partnumber'!$C:$E,3,FALSE)</f>
        <v>F0819</v>
      </c>
      <c r="F1606" s="76" t="str">
        <f>VLOOKUP($D1606,'Master Partnumber'!$C:$E,2,FALSE)</f>
        <v>SHAFT,RD;B</v>
      </c>
      <c r="G1606" s="37">
        <v>1000</v>
      </c>
      <c r="H1606" s="76" t="s">
        <v>7782</v>
      </c>
      <c r="I1606" s="76" t="s">
        <v>532</v>
      </c>
      <c r="J1606" s="27" t="s">
        <v>11400</v>
      </c>
    </row>
    <row r="1607" spans="2:10" hidden="1" x14ac:dyDescent="0.35">
      <c r="B1607" s="76">
        <v>1605</v>
      </c>
      <c r="C1607" s="18" t="s">
        <v>11394</v>
      </c>
      <c r="D1607" s="18" t="s">
        <v>419</v>
      </c>
      <c r="E1607" s="76" t="str">
        <f>VLOOKUP($D1607,'Master Partnumber'!$C:$E,3,FALSE)</f>
        <v>F0819</v>
      </c>
      <c r="F1607" s="76" t="str">
        <f>VLOOKUP($D1607,'Master Partnumber'!$C:$E,2,FALSE)</f>
        <v>SHAFT,RD;B</v>
      </c>
      <c r="G1607" s="37">
        <v>1000</v>
      </c>
      <c r="H1607" s="76" t="s">
        <v>7782</v>
      </c>
      <c r="I1607" s="76" t="s">
        <v>532</v>
      </c>
      <c r="J1607" s="27" t="s">
        <v>11400</v>
      </c>
    </row>
    <row r="1608" spans="2:10" hidden="1" x14ac:dyDescent="0.35">
      <c r="B1608" s="76">
        <v>1606</v>
      </c>
      <c r="C1608" s="18" t="s">
        <v>11394</v>
      </c>
      <c r="D1608" s="76" t="s">
        <v>419</v>
      </c>
      <c r="E1608" s="76" t="str">
        <f>VLOOKUP($D1608,'Master Partnumber'!$C:$E,3,FALSE)</f>
        <v>F0819</v>
      </c>
      <c r="F1608" s="76" t="str">
        <f>VLOOKUP($D1608,'Master Partnumber'!$C:$E,2,FALSE)</f>
        <v>SHAFT,RD;B</v>
      </c>
      <c r="G1608" s="37">
        <v>1000</v>
      </c>
      <c r="H1608" s="76" t="s">
        <v>7782</v>
      </c>
      <c r="I1608" s="76" t="s">
        <v>532</v>
      </c>
      <c r="J1608" s="27" t="s">
        <v>11400</v>
      </c>
    </row>
    <row r="1609" spans="2:10" hidden="1" x14ac:dyDescent="0.35">
      <c r="B1609" s="76">
        <v>1607</v>
      </c>
      <c r="C1609" s="18" t="s">
        <v>11394</v>
      </c>
      <c r="D1609" s="18" t="s">
        <v>419</v>
      </c>
      <c r="E1609" s="76" t="str">
        <f>VLOOKUP($D1609,'Master Partnumber'!$C:$E,3,FALSE)</f>
        <v>F0819</v>
      </c>
      <c r="F1609" s="76" t="str">
        <f>VLOOKUP($D1609,'Master Partnumber'!$C:$E,2,FALSE)</f>
        <v>SHAFT,RD;B</v>
      </c>
      <c r="G1609" s="37">
        <v>1000</v>
      </c>
      <c r="H1609" s="76" t="s">
        <v>7782</v>
      </c>
      <c r="I1609" s="76" t="s">
        <v>532</v>
      </c>
      <c r="J1609" s="27" t="s">
        <v>11400</v>
      </c>
    </row>
    <row r="1610" spans="2:10" hidden="1" x14ac:dyDescent="0.35">
      <c r="B1610" s="76">
        <v>1608</v>
      </c>
      <c r="C1610" s="18" t="s">
        <v>11394</v>
      </c>
      <c r="D1610" s="76" t="s">
        <v>419</v>
      </c>
      <c r="E1610" s="76" t="str">
        <f>VLOOKUP($D1610,'Master Partnumber'!$C:$E,3,FALSE)</f>
        <v>F0819</v>
      </c>
      <c r="F1610" s="76" t="str">
        <f>VLOOKUP($D1610,'Master Partnumber'!$C:$E,2,FALSE)</f>
        <v>SHAFT,RD;B</v>
      </c>
      <c r="G1610" s="37">
        <v>1000</v>
      </c>
      <c r="H1610" s="76" t="s">
        <v>7782</v>
      </c>
      <c r="I1610" s="76" t="s">
        <v>532</v>
      </c>
      <c r="J1610" s="27" t="s">
        <v>11400</v>
      </c>
    </row>
    <row r="1611" spans="2:10" hidden="1" x14ac:dyDescent="0.35">
      <c r="B1611" s="76">
        <v>1609</v>
      </c>
      <c r="C1611" s="18" t="s">
        <v>11394</v>
      </c>
      <c r="D1611" s="18" t="s">
        <v>419</v>
      </c>
      <c r="E1611" s="76" t="str">
        <f>VLOOKUP($D1611,'Master Partnumber'!$C:$E,3,FALSE)</f>
        <v>F0819</v>
      </c>
      <c r="F1611" s="76" t="str">
        <f>VLOOKUP($D1611,'Master Partnumber'!$C:$E,2,FALSE)</f>
        <v>SHAFT,RD;B</v>
      </c>
      <c r="G1611" s="37">
        <v>1000</v>
      </c>
      <c r="H1611" s="76" t="s">
        <v>7782</v>
      </c>
      <c r="I1611" s="76" t="s">
        <v>532</v>
      </c>
      <c r="J1611" s="27" t="s">
        <v>11400</v>
      </c>
    </row>
    <row r="1612" spans="2:10" hidden="1" x14ac:dyDescent="0.35">
      <c r="B1612" s="76">
        <v>1610</v>
      </c>
      <c r="C1612" s="18" t="s">
        <v>11394</v>
      </c>
      <c r="D1612" s="76" t="s">
        <v>419</v>
      </c>
      <c r="E1612" s="76" t="str">
        <f>VLOOKUP($D1612,'Master Partnumber'!$C:$E,3,FALSE)</f>
        <v>F0819</v>
      </c>
      <c r="F1612" s="76" t="str">
        <f>VLOOKUP($D1612,'Master Partnumber'!$C:$E,2,FALSE)</f>
        <v>SHAFT,RD;B</v>
      </c>
      <c r="G1612" s="37">
        <v>1000</v>
      </c>
      <c r="H1612" s="76" t="s">
        <v>7782</v>
      </c>
      <c r="I1612" s="76" t="s">
        <v>532</v>
      </c>
      <c r="J1612" s="27" t="s">
        <v>11400</v>
      </c>
    </row>
    <row r="1613" spans="2:10" hidden="1" x14ac:dyDescent="0.35">
      <c r="B1613" s="76">
        <v>1611</v>
      </c>
      <c r="C1613" s="18" t="s">
        <v>11394</v>
      </c>
      <c r="D1613" s="18" t="s">
        <v>419</v>
      </c>
      <c r="E1613" s="76" t="str">
        <f>VLOOKUP($D1613,'Master Partnumber'!$C:$E,3,FALSE)</f>
        <v>F0819</v>
      </c>
      <c r="F1613" s="76" t="str">
        <f>VLOOKUP($D1613,'Master Partnumber'!$C:$E,2,FALSE)</f>
        <v>SHAFT,RD;B</v>
      </c>
      <c r="G1613" s="37">
        <v>1000</v>
      </c>
      <c r="H1613" s="76" t="s">
        <v>7782</v>
      </c>
      <c r="I1613" s="76" t="s">
        <v>532</v>
      </c>
      <c r="J1613" s="27" t="s">
        <v>11400</v>
      </c>
    </row>
    <row r="1614" spans="2:10" hidden="1" x14ac:dyDescent="0.35">
      <c r="B1614" s="76">
        <v>1612</v>
      </c>
      <c r="C1614" s="18" t="s">
        <v>11394</v>
      </c>
      <c r="D1614" s="76" t="s">
        <v>419</v>
      </c>
      <c r="E1614" s="76" t="str">
        <f>VLOOKUP($D1614,'Master Partnumber'!$C:$E,3,FALSE)</f>
        <v>F0819</v>
      </c>
      <c r="F1614" s="76" t="str">
        <f>VLOOKUP($D1614,'Master Partnumber'!$C:$E,2,FALSE)</f>
        <v>SHAFT,RD;B</v>
      </c>
      <c r="G1614" s="37">
        <v>1000</v>
      </c>
      <c r="H1614" s="76" t="s">
        <v>7782</v>
      </c>
      <c r="I1614" s="76" t="s">
        <v>532</v>
      </c>
      <c r="J1614" s="27" t="s">
        <v>11400</v>
      </c>
    </row>
    <row r="1615" spans="2:10" hidden="1" x14ac:dyDescent="0.35">
      <c r="B1615" s="76">
        <v>1613</v>
      </c>
      <c r="C1615" s="18" t="s">
        <v>11394</v>
      </c>
      <c r="D1615" s="18" t="s">
        <v>419</v>
      </c>
      <c r="E1615" s="76" t="str">
        <f>VLOOKUP($D1615,'Master Partnumber'!$C:$E,3,FALSE)</f>
        <v>F0819</v>
      </c>
      <c r="F1615" s="76" t="str">
        <f>VLOOKUP($D1615,'Master Partnumber'!$C:$E,2,FALSE)</f>
        <v>SHAFT,RD;B</v>
      </c>
      <c r="G1615" s="37">
        <v>1000</v>
      </c>
      <c r="H1615" s="76" t="s">
        <v>7782</v>
      </c>
      <c r="I1615" s="76" t="s">
        <v>532</v>
      </c>
      <c r="J1615" s="27" t="s">
        <v>11400</v>
      </c>
    </row>
    <row r="1616" spans="2:10" hidden="1" x14ac:dyDescent="0.35">
      <c r="B1616" s="76">
        <v>1614</v>
      </c>
      <c r="C1616" s="18" t="s">
        <v>11394</v>
      </c>
      <c r="D1616" s="76" t="s">
        <v>419</v>
      </c>
      <c r="E1616" s="76" t="str">
        <f>VLOOKUP($D1616,'Master Partnumber'!$C:$E,3,FALSE)</f>
        <v>F0819</v>
      </c>
      <c r="F1616" s="76" t="str">
        <f>VLOOKUP($D1616,'Master Partnumber'!$C:$E,2,FALSE)</f>
        <v>SHAFT,RD;B</v>
      </c>
      <c r="G1616" s="37">
        <v>1000</v>
      </c>
      <c r="H1616" s="76" t="s">
        <v>7782</v>
      </c>
      <c r="I1616" s="76" t="s">
        <v>532</v>
      </c>
      <c r="J1616" s="27" t="s">
        <v>11400</v>
      </c>
    </row>
    <row r="1617" spans="2:10" hidden="1" x14ac:dyDescent="0.35">
      <c r="B1617" s="76">
        <v>1615</v>
      </c>
      <c r="C1617" s="18" t="s">
        <v>11394</v>
      </c>
      <c r="D1617" s="18" t="s">
        <v>419</v>
      </c>
      <c r="E1617" s="76" t="str">
        <f>VLOOKUP($D1617,'Master Partnumber'!$C:$E,3,FALSE)</f>
        <v>F0819</v>
      </c>
      <c r="F1617" s="76" t="str">
        <f>VLOOKUP($D1617,'Master Partnumber'!$C:$E,2,FALSE)</f>
        <v>SHAFT,RD;B</v>
      </c>
      <c r="G1617" s="37">
        <v>1000</v>
      </c>
      <c r="H1617" s="76" t="s">
        <v>7782</v>
      </c>
      <c r="I1617" s="76" t="s">
        <v>532</v>
      </c>
      <c r="J1617" s="27" t="s">
        <v>11400</v>
      </c>
    </row>
    <row r="1618" spans="2:10" hidden="1" x14ac:dyDescent="0.35">
      <c r="B1618" s="76">
        <v>1616</v>
      </c>
      <c r="C1618" s="18" t="s">
        <v>11394</v>
      </c>
      <c r="D1618" s="76" t="s">
        <v>419</v>
      </c>
      <c r="E1618" s="76" t="str">
        <f>VLOOKUP($D1618,'Master Partnumber'!$C:$E,3,FALSE)</f>
        <v>F0819</v>
      </c>
      <c r="F1618" s="76" t="str">
        <f>VLOOKUP($D1618,'Master Partnumber'!$C:$E,2,FALSE)</f>
        <v>SHAFT,RD;B</v>
      </c>
      <c r="G1618" s="37">
        <v>1000</v>
      </c>
      <c r="H1618" s="76" t="s">
        <v>7782</v>
      </c>
      <c r="I1618" s="76" t="s">
        <v>532</v>
      </c>
      <c r="J1618" s="27" t="s">
        <v>11400</v>
      </c>
    </row>
    <row r="1619" spans="2:10" hidden="1" x14ac:dyDescent="0.35">
      <c r="B1619" s="76">
        <v>1617</v>
      </c>
      <c r="C1619" s="18" t="s">
        <v>11394</v>
      </c>
      <c r="D1619" s="18" t="s">
        <v>419</v>
      </c>
      <c r="E1619" s="76" t="str">
        <f>VLOOKUP($D1619,'Master Partnumber'!$C:$E,3,FALSE)</f>
        <v>F0819</v>
      </c>
      <c r="F1619" s="76" t="str">
        <f>VLOOKUP($D1619,'Master Partnumber'!$C:$E,2,FALSE)</f>
        <v>SHAFT,RD;B</v>
      </c>
      <c r="G1619" s="37">
        <v>1000</v>
      </c>
      <c r="H1619" s="76" t="s">
        <v>7782</v>
      </c>
      <c r="I1619" s="76" t="s">
        <v>532</v>
      </c>
      <c r="J1619" s="27" t="s">
        <v>11400</v>
      </c>
    </row>
    <row r="1620" spans="2:10" hidden="1" x14ac:dyDescent="0.35">
      <c r="B1620" s="76">
        <v>1618</v>
      </c>
      <c r="C1620" s="18" t="s">
        <v>11394</v>
      </c>
      <c r="D1620" s="76" t="s">
        <v>419</v>
      </c>
      <c r="E1620" s="76" t="str">
        <f>VLOOKUP($D1620,'Master Partnumber'!$C:$E,3,FALSE)</f>
        <v>F0819</v>
      </c>
      <c r="F1620" s="76" t="str">
        <f>VLOOKUP($D1620,'Master Partnumber'!$C:$E,2,FALSE)</f>
        <v>SHAFT,RD;B</v>
      </c>
      <c r="G1620" s="37">
        <v>1000</v>
      </c>
      <c r="H1620" s="76" t="s">
        <v>7782</v>
      </c>
      <c r="I1620" s="76" t="s">
        <v>532</v>
      </c>
      <c r="J1620" s="27" t="s">
        <v>11400</v>
      </c>
    </row>
    <row r="1621" spans="2:10" hidden="1" x14ac:dyDescent="0.35">
      <c r="B1621" s="76">
        <v>1619</v>
      </c>
      <c r="C1621" s="18" t="s">
        <v>11394</v>
      </c>
      <c r="D1621" s="18" t="s">
        <v>419</v>
      </c>
      <c r="E1621" s="76" t="str">
        <f>VLOOKUP($D1621,'Master Partnumber'!$C:$E,3,FALSE)</f>
        <v>F0819</v>
      </c>
      <c r="F1621" s="76" t="str">
        <f>VLOOKUP($D1621,'Master Partnumber'!$C:$E,2,FALSE)</f>
        <v>SHAFT,RD;B</v>
      </c>
      <c r="G1621" s="37">
        <v>1000</v>
      </c>
      <c r="H1621" s="76" t="s">
        <v>7782</v>
      </c>
      <c r="I1621" s="76" t="s">
        <v>532</v>
      </c>
      <c r="J1621" s="27" t="s">
        <v>11400</v>
      </c>
    </row>
    <row r="1622" spans="2:10" hidden="1" x14ac:dyDescent="0.35">
      <c r="B1622" s="76">
        <v>1620</v>
      </c>
      <c r="C1622" s="18" t="s">
        <v>11394</v>
      </c>
      <c r="D1622" s="76" t="s">
        <v>419</v>
      </c>
      <c r="E1622" s="76" t="str">
        <f>VLOOKUP($D1622,'Master Partnumber'!$C:$E,3,FALSE)</f>
        <v>F0819</v>
      </c>
      <c r="F1622" s="76" t="str">
        <f>VLOOKUP($D1622,'Master Partnumber'!$C:$E,2,FALSE)</f>
        <v>SHAFT,RD;B</v>
      </c>
      <c r="G1622" s="37">
        <v>1000</v>
      </c>
      <c r="H1622" s="76" t="s">
        <v>7782</v>
      </c>
      <c r="I1622" s="76" t="s">
        <v>532</v>
      </c>
      <c r="J1622" s="27" t="s">
        <v>11400</v>
      </c>
    </row>
    <row r="1623" spans="2:10" hidden="1" x14ac:dyDescent="0.35">
      <c r="B1623" s="76">
        <v>1621</v>
      </c>
      <c r="C1623" s="18" t="s">
        <v>11394</v>
      </c>
      <c r="D1623" s="18" t="s">
        <v>419</v>
      </c>
      <c r="E1623" s="76" t="str">
        <f>VLOOKUP($D1623,'Master Partnumber'!$C:$E,3,FALSE)</f>
        <v>F0819</v>
      </c>
      <c r="F1623" s="76" t="str">
        <f>VLOOKUP($D1623,'Master Partnumber'!$C:$E,2,FALSE)</f>
        <v>SHAFT,RD;B</v>
      </c>
      <c r="G1623" s="37">
        <v>1000</v>
      </c>
      <c r="H1623" s="76" t="s">
        <v>7782</v>
      </c>
      <c r="I1623" s="76" t="s">
        <v>532</v>
      </c>
      <c r="J1623" s="27" t="s">
        <v>11400</v>
      </c>
    </row>
    <row r="1624" spans="2:10" hidden="1" x14ac:dyDescent="0.35">
      <c r="B1624" s="76">
        <v>1622</v>
      </c>
      <c r="C1624" s="18" t="s">
        <v>11394</v>
      </c>
      <c r="D1624" s="76" t="s">
        <v>419</v>
      </c>
      <c r="E1624" s="76" t="str">
        <f>VLOOKUP($D1624,'Master Partnumber'!$C:$E,3,FALSE)</f>
        <v>F0819</v>
      </c>
      <c r="F1624" s="76" t="str">
        <f>VLOOKUP($D1624,'Master Partnumber'!$C:$E,2,FALSE)</f>
        <v>SHAFT,RD;B</v>
      </c>
      <c r="G1624" s="37">
        <v>1000</v>
      </c>
      <c r="H1624" s="76" t="s">
        <v>7782</v>
      </c>
      <c r="I1624" s="76" t="s">
        <v>532</v>
      </c>
      <c r="J1624" s="27" t="s">
        <v>11400</v>
      </c>
    </row>
    <row r="1625" spans="2:10" hidden="1" x14ac:dyDescent="0.35">
      <c r="B1625" s="76">
        <v>1623</v>
      </c>
      <c r="C1625" s="18" t="s">
        <v>11394</v>
      </c>
      <c r="D1625" s="18" t="s">
        <v>419</v>
      </c>
      <c r="E1625" s="76" t="str">
        <f>VLOOKUP($D1625,'Master Partnumber'!$C:$E,3,FALSE)</f>
        <v>F0819</v>
      </c>
      <c r="F1625" s="76" t="str">
        <f>VLOOKUP($D1625,'Master Partnumber'!$C:$E,2,FALSE)</f>
        <v>SHAFT,RD;B</v>
      </c>
      <c r="G1625" s="37">
        <v>1000</v>
      </c>
      <c r="H1625" s="76" t="s">
        <v>7782</v>
      </c>
      <c r="I1625" s="76" t="s">
        <v>532</v>
      </c>
      <c r="J1625" s="27" t="s">
        <v>11400</v>
      </c>
    </row>
    <row r="1626" spans="2:10" hidden="1" x14ac:dyDescent="0.35">
      <c r="B1626" s="76">
        <v>1624</v>
      </c>
      <c r="C1626" s="18" t="s">
        <v>11394</v>
      </c>
      <c r="D1626" s="76" t="s">
        <v>419</v>
      </c>
      <c r="E1626" s="76" t="str">
        <f>VLOOKUP($D1626,'Master Partnumber'!$C:$E,3,FALSE)</f>
        <v>F0819</v>
      </c>
      <c r="F1626" s="76" t="str">
        <f>VLOOKUP($D1626,'Master Partnumber'!$C:$E,2,FALSE)</f>
        <v>SHAFT,RD;B</v>
      </c>
      <c r="G1626" s="37">
        <v>1000</v>
      </c>
      <c r="H1626" s="76" t="s">
        <v>7782</v>
      </c>
      <c r="I1626" s="76" t="s">
        <v>532</v>
      </c>
      <c r="J1626" s="27" t="s">
        <v>11400</v>
      </c>
    </row>
    <row r="1627" spans="2:10" hidden="1" x14ac:dyDescent="0.35">
      <c r="B1627" s="76">
        <v>1625</v>
      </c>
      <c r="C1627" s="18" t="s">
        <v>11394</v>
      </c>
      <c r="D1627" s="18" t="s">
        <v>416</v>
      </c>
      <c r="E1627" s="76" t="str">
        <f>VLOOKUP($D1627,'Master Partnumber'!$C:$E,3,FALSE)</f>
        <v>F0170</v>
      </c>
      <c r="F1627" s="76" t="str">
        <f>VLOOKUP($D1627,'Master Partnumber'!$C:$E,2,FALSE)</f>
        <v>SHAFT,RD,REDUCTION;B</v>
      </c>
      <c r="G1627" s="37">
        <v>1000</v>
      </c>
      <c r="H1627" s="76" t="s">
        <v>7782</v>
      </c>
      <c r="I1627" s="76" t="s">
        <v>532</v>
      </c>
      <c r="J1627" s="27" t="s">
        <v>11400</v>
      </c>
    </row>
    <row r="1628" spans="2:10" hidden="1" x14ac:dyDescent="0.35">
      <c r="B1628" s="76">
        <v>1626</v>
      </c>
      <c r="C1628" s="18" t="s">
        <v>11394</v>
      </c>
      <c r="D1628" s="76" t="s">
        <v>416</v>
      </c>
      <c r="E1628" s="76" t="str">
        <f>VLOOKUP($D1628,'Master Partnumber'!$C:$E,3,FALSE)</f>
        <v>F0170</v>
      </c>
      <c r="F1628" s="76" t="str">
        <f>VLOOKUP($D1628,'Master Partnumber'!$C:$E,2,FALSE)</f>
        <v>SHAFT,RD,REDUCTION;B</v>
      </c>
      <c r="G1628" s="37">
        <v>1000</v>
      </c>
      <c r="H1628" s="76" t="s">
        <v>7782</v>
      </c>
      <c r="I1628" s="76" t="s">
        <v>532</v>
      </c>
      <c r="J1628" s="27" t="s">
        <v>11400</v>
      </c>
    </row>
    <row r="1629" spans="2:10" hidden="1" x14ac:dyDescent="0.35">
      <c r="B1629" s="76">
        <v>1627</v>
      </c>
      <c r="C1629" s="18" t="s">
        <v>11394</v>
      </c>
      <c r="D1629" s="18" t="s">
        <v>416</v>
      </c>
      <c r="E1629" s="76" t="str">
        <f>VLOOKUP($D1629,'Master Partnumber'!$C:$E,3,FALSE)</f>
        <v>F0170</v>
      </c>
      <c r="F1629" s="76" t="str">
        <f>VLOOKUP($D1629,'Master Partnumber'!$C:$E,2,FALSE)</f>
        <v>SHAFT,RD,REDUCTION;B</v>
      </c>
      <c r="G1629" s="37">
        <v>100</v>
      </c>
      <c r="H1629" s="76" t="s">
        <v>7782</v>
      </c>
      <c r="I1629" s="76" t="s">
        <v>532</v>
      </c>
      <c r="J1629" s="27" t="s">
        <v>11400</v>
      </c>
    </row>
    <row r="1630" spans="2:10" hidden="1" x14ac:dyDescent="0.35">
      <c r="B1630" s="76">
        <v>1628</v>
      </c>
      <c r="C1630" s="18" t="s">
        <v>11394</v>
      </c>
      <c r="D1630" s="76" t="s">
        <v>416</v>
      </c>
      <c r="E1630" s="76" t="str">
        <f>VLOOKUP($D1630,'Master Partnumber'!$C:$E,3,FALSE)</f>
        <v>F0170</v>
      </c>
      <c r="F1630" s="76" t="str">
        <f>VLOOKUP($D1630,'Master Partnumber'!$C:$E,2,FALSE)</f>
        <v>SHAFT,RD,REDUCTION;B</v>
      </c>
      <c r="G1630" s="37">
        <v>100</v>
      </c>
      <c r="H1630" s="76" t="s">
        <v>7782</v>
      </c>
      <c r="I1630" s="76" t="s">
        <v>532</v>
      </c>
      <c r="J1630" s="27" t="s">
        <v>11400</v>
      </c>
    </row>
    <row r="1631" spans="2:10" hidden="1" x14ac:dyDescent="0.35">
      <c r="B1631" s="76">
        <v>1629</v>
      </c>
      <c r="C1631" s="18" t="s">
        <v>11394</v>
      </c>
      <c r="D1631" s="18" t="s">
        <v>102</v>
      </c>
      <c r="E1631" s="76" t="str">
        <f>VLOOKUP($D1631,'Master Partnumber'!$C:$E,3,FALSE)</f>
        <v>F0167</v>
      </c>
      <c r="F1631" s="76" t="str">
        <f>VLOOKUP($D1631,'Master Partnumber'!$C:$E,2,FALSE)</f>
        <v>SHAFT CAM</v>
      </c>
      <c r="G1631" s="37">
        <v>200</v>
      </c>
      <c r="H1631" s="76" t="s">
        <v>7782</v>
      </c>
      <c r="I1631" s="76" t="s">
        <v>532</v>
      </c>
      <c r="J1631" s="27" t="s">
        <v>11400</v>
      </c>
    </row>
    <row r="1632" spans="2:10" hidden="1" x14ac:dyDescent="0.35">
      <c r="B1632" s="76">
        <v>1630</v>
      </c>
      <c r="C1632" s="18" t="s">
        <v>11394</v>
      </c>
      <c r="D1632" s="76" t="s">
        <v>102</v>
      </c>
      <c r="E1632" s="76" t="str">
        <f>VLOOKUP($D1632,'Master Partnumber'!$C:$E,3,FALSE)</f>
        <v>F0167</v>
      </c>
      <c r="F1632" s="76" t="str">
        <f>VLOOKUP($D1632,'Master Partnumber'!$C:$E,2,FALSE)</f>
        <v>SHAFT CAM</v>
      </c>
      <c r="G1632" s="37">
        <v>200</v>
      </c>
      <c r="H1632" s="76" t="s">
        <v>7782</v>
      </c>
      <c r="I1632" s="76" t="s">
        <v>532</v>
      </c>
      <c r="J1632" s="27" t="s">
        <v>11400</v>
      </c>
    </row>
    <row r="1633" spans="2:10" hidden="1" x14ac:dyDescent="0.35">
      <c r="B1633" s="76">
        <v>1631</v>
      </c>
      <c r="C1633" s="18" t="s">
        <v>11394</v>
      </c>
      <c r="D1633" s="18" t="s">
        <v>102</v>
      </c>
      <c r="E1633" s="76" t="str">
        <f>VLOOKUP($D1633,'Master Partnumber'!$C:$E,3,FALSE)</f>
        <v>F0167</v>
      </c>
      <c r="F1633" s="76" t="str">
        <f>VLOOKUP($D1633,'Master Partnumber'!$C:$E,2,FALSE)</f>
        <v>SHAFT CAM</v>
      </c>
      <c r="G1633" s="37">
        <v>200</v>
      </c>
      <c r="H1633" s="76" t="s">
        <v>7782</v>
      </c>
      <c r="I1633" s="76" t="s">
        <v>532</v>
      </c>
      <c r="J1633" s="27" t="s">
        <v>11400</v>
      </c>
    </row>
    <row r="1634" spans="2:10" hidden="1" x14ac:dyDescent="0.35">
      <c r="B1634" s="76">
        <v>1632</v>
      </c>
      <c r="C1634" s="18" t="s">
        <v>11394</v>
      </c>
      <c r="D1634" s="76" t="s">
        <v>102</v>
      </c>
      <c r="E1634" s="76" t="str">
        <f>VLOOKUP($D1634,'Master Partnumber'!$C:$E,3,FALSE)</f>
        <v>F0167</v>
      </c>
      <c r="F1634" s="76" t="str">
        <f>VLOOKUP($D1634,'Master Partnumber'!$C:$E,2,FALSE)</f>
        <v>SHAFT CAM</v>
      </c>
      <c r="G1634" s="37">
        <v>200</v>
      </c>
      <c r="H1634" s="76" t="s">
        <v>7782</v>
      </c>
      <c r="I1634" s="76" t="s">
        <v>532</v>
      </c>
      <c r="J1634" s="27" t="s">
        <v>11400</v>
      </c>
    </row>
    <row r="1635" spans="2:10" hidden="1" x14ac:dyDescent="0.35">
      <c r="B1635" s="76">
        <v>1633</v>
      </c>
      <c r="C1635" s="18" t="s">
        <v>11394</v>
      </c>
      <c r="D1635" s="18" t="s">
        <v>102</v>
      </c>
      <c r="E1635" s="76" t="str">
        <f>VLOOKUP($D1635,'Master Partnumber'!$C:$E,3,FALSE)</f>
        <v>F0167</v>
      </c>
      <c r="F1635" s="76" t="str">
        <f>VLOOKUP($D1635,'Master Partnumber'!$C:$E,2,FALSE)</f>
        <v>SHAFT CAM</v>
      </c>
      <c r="G1635" s="37">
        <v>200</v>
      </c>
      <c r="H1635" s="76" t="s">
        <v>7782</v>
      </c>
      <c r="I1635" s="76" t="s">
        <v>532</v>
      </c>
      <c r="J1635" s="27" t="s">
        <v>11400</v>
      </c>
    </row>
    <row r="1636" spans="2:10" hidden="1" x14ac:dyDescent="0.35">
      <c r="B1636" s="76">
        <v>1634</v>
      </c>
      <c r="C1636" s="18" t="s">
        <v>11394</v>
      </c>
      <c r="D1636" s="76" t="s">
        <v>102</v>
      </c>
      <c r="E1636" s="76" t="str">
        <f>VLOOKUP($D1636,'Master Partnumber'!$C:$E,3,FALSE)</f>
        <v>F0167</v>
      </c>
      <c r="F1636" s="76" t="str">
        <f>VLOOKUP($D1636,'Master Partnumber'!$C:$E,2,FALSE)</f>
        <v>SHAFT CAM</v>
      </c>
      <c r="G1636" s="37">
        <v>200</v>
      </c>
      <c r="H1636" s="76" t="s">
        <v>7782</v>
      </c>
      <c r="I1636" s="76" t="s">
        <v>532</v>
      </c>
      <c r="J1636" s="27" t="s">
        <v>11400</v>
      </c>
    </row>
    <row r="1637" spans="2:10" hidden="1" x14ac:dyDescent="0.35">
      <c r="B1637" s="76">
        <v>1635</v>
      </c>
      <c r="C1637" s="18" t="s">
        <v>11394</v>
      </c>
      <c r="D1637" s="18" t="s">
        <v>102</v>
      </c>
      <c r="E1637" s="76" t="str">
        <f>VLOOKUP($D1637,'Master Partnumber'!$C:$E,3,FALSE)</f>
        <v>F0167</v>
      </c>
      <c r="F1637" s="76" t="str">
        <f>VLOOKUP($D1637,'Master Partnumber'!$C:$E,2,FALSE)</f>
        <v>SHAFT CAM</v>
      </c>
      <c r="G1637" s="37">
        <v>200</v>
      </c>
      <c r="H1637" s="76" t="s">
        <v>7782</v>
      </c>
      <c r="I1637" s="76" t="s">
        <v>532</v>
      </c>
      <c r="J1637" s="27" t="s">
        <v>11400</v>
      </c>
    </row>
    <row r="1638" spans="2:10" hidden="1" x14ac:dyDescent="0.35">
      <c r="B1638" s="76">
        <v>1636</v>
      </c>
      <c r="C1638" s="18" t="s">
        <v>11394</v>
      </c>
      <c r="D1638" s="76" t="s">
        <v>102</v>
      </c>
      <c r="E1638" s="76" t="str">
        <f>VLOOKUP($D1638,'Master Partnumber'!$C:$E,3,FALSE)</f>
        <v>F0167</v>
      </c>
      <c r="F1638" s="76" t="str">
        <f>VLOOKUP($D1638,'Master Partnumber'!$C:$E,2,FALSE)</f>
        <v>SHAFT CAM</v>
      </c>
      <c r="G1638" s="37">
        <v>200</v>
      </c>
      <c r="H1638" s="76" t="s">
        <v>7782</v>
      </c>
      <c r="I1638" s="76" t="s">
        <v>532</v>
      </c>
      <c r="J1638" s="27" t="s">
        <v>11400</v>
      </c>
    </row>
    <row r="1639" spans="2:10" hidden="1" x14ac:dyDescent="0.35">
      <c r="B1639" s="76">
        <v>1637</v>
      </c>
      <c r="C1639" s="18" t="s">
        <v>11394</v>
      </c>
      <c r="D1639" s="18" t="s">
        <v>102</v>
      </c>
      <c r="E1639" s="76" t="str">
        <f>VLOOKUP($D1639,'Master Partnumber'!$C:$E,3,FALSE)</f>
        <v>F0167</v>
      </c>
      <c r="F1639" s="76" t="str">
        <f>VLOOKUP($D1639,'Master Partnumber'!$C:$E,2,FALSE)</f>
        <v>SHAFT CAM</v>
      </c>
      <c r="G1639" s="37">
        <v>200</v>
      </c>
      <c r="H1639" s="76" t="s">
        <v>7782</v>
      </c>
      <c r="I1639" s="76" t="s">
        <v>532</v>
      </c>
      <c r="J1639" s="27" t="s">
        <v>11400</v>
      </c>
    </row>
    <row r="1640" spans="2:10" hidden="1" x14ac:dyDescent="0.35">
      <c r="B1640" s="76">
        <v>1638</v>
      </c>
      <c r="C1640" s="18" t="s">
        <v>11394</v>
      </c>
      <c r="D1640" s="76" t="s">
        <v>102</v>
      </c>
      <c r="E1640" s="76" t="str">
        <f>VLOOKUP($D1640,'Master Partnumber'!$C:$E,3,FALSE)</f>
        <v>F0167</v>
      </c>
      <c r="F1640" s="76" t="str">
        <f>VLOOKUP($D1640,'Master Partnumber'!$C:$E,2,FALSE)</f>
        <v>SHAFT CAM</v>
      </c>
      <c r="G1640" s="37">
        <v>200</v>
      </c>
      <c r="H1640" s="76" t="s">
        <v>7782</v>
      </c>
      <c r="I1640" s="76" t="s">
        <v>532</v>
      </c>
      <c r="J1640" s="27" t="s">
        <v>11400</v>
      </c>
    </row>
    <row r="1641" spans="2:10" hidden="1" x14ac:dyDescent="0.35">
      <c r="B1641" s="76">
        <v>1639</v>
      </c>
      <c r="C1641" s="18" t="s">
        <v>11394</v>
      </c>
      <c r="D1641" s="18" t="s">
        <v>102</v>
      </c>
      <c r="E1641" s="76" t="str">
        <f>VLOOKUP($D1641,'Master Partnumber'!$C:$E,3,FALSE)</f>
        <v>F0167</v>
      </c>
      <c r="F1641" s="76" t="str">
        <f>VLOOKUP($D1641,'Master Partnumber'!$C:$E,2,FALSE)</f>
        <v>SHAFT CAM</v>
      </c>
      <c r="G1641" s="37">
        <v>200</v>
      </c>
      <c r="H1641" s="76" t="s">
        <v>7782</v>
      </c>
      <c r="I1641" s="76" t="s">
        <v>532</v>
      </c>
      <c r="J1641" s="27" t="s">
        <v>11400</v>
      </c>
    </row>
    <row r="1642" spans="2:10" hidden="1" x14ac:dyDescent="0.35">
      <c r="B1642" s="76">
        <v>1640</v>
      </c>
      <c r="C1642" s="18" t="s">
        <v>11394</v>
      </c>
      <c r="D1642" s="76" t="s">
        <v>102</v>
      </c>
      <c r="E1642" s="76" t="str">
        <f>VLOOKUP($D1642,'Master Partnumber'!$C:$E,3,FALSE)</f>
        <v>F0167</v>
      </c>
      <c r="F1642" s="76" t="str">
        <f>VLOOKUP($D1642,'Master Partnumber'!$C:$E,2,FALSE)</f>
        <v>SHAFT CAM</v>
      </c>
      <c r="G1642" s="37">
        <v>200</v>
      </c>
      <c r="H1642" s="76" t="s">
        <v>7782</v>
      </c>
      <c r="I1642" s="76" t="s">
        <v>532</v>
      </c>
      <c r="J1642" s="27" t="s">
        <v>11400</v>
      </c>
    </row>
    <row r="1643" spans="2:10" hidden="1" x14ac:dyDescent="0.35">
      <c r="B1643" s="76">
        <v>1641</v>
      </c>
      <c r="C1643" s="18" t="s">
        <v>11394</v>
      </c>
      <c r="D1643" s="18" t="s">
        <v>102</v>
      </c>
      <c r="E1643" s="76" t="str">
        <f>VLOOKUP($D1643,'Master Partnumber'!$C:$E,3,FALSE)</f>
        <v>F0167</v>
      </c>
      <c r="F1643" s="76" t="str">
        <f>VLOOKUP($D1643,'Master Partnumber'!$C:$E,2,FALSE)</f>
        <v>SHAFT CAM</v>
      </c>
      <c r="G1643" s="37">
        <v>200</v>
      </c>
      <c r="H1643" s="76" t="s">
        <v>7782</v>
      </c>
      <c r="I1643" s="76" t="s">
        <v>532</v>
      </c>
      <c r="J1643" s="27" t="s">
        <v>11400</v>
      </c>
    </row>
    <row r="1644" spans="2:10" hidden="1" x14ac:dyDescent="0.35">
      <c r="B1644" s="76">
        <v>1642</v>
      </c>
      <c r="C1644" s="18" t="s">
        <v>11394</v>
      </c>
      <c r="D1644" s="76" t="s">
        <v>102</v>
      </c>
      <c r="E1644" s="76" t="str">
        <f>VLOOKUP($D1644,'Master Partnumber'!$C:$E,3,FALSE)</f>
        <v>F0167</v>
      </c>
      <c r="F1644" s="76" t="str">
        <f>VLOOKUP($D1644,'Master Partnumber'!$C:$E,2,FALSE)</f>
        <v>SHAFT CAM</v>
      </c>
      <c r="G1644" s="37">
        <v>200</v>
      </c>
      <c r="H1644" s="76" t="s">
        <v>7782</v>
      </c>
      <c r="I1644" s="76" t="s">
        <v>532</v>
      </c>
      <c r="J1644" s="27" t="s">
        <v>11400</v>
      </c>
    </row>
    <row r="1645" spans="2:10" hidden="1" x14ac:dyDescent="0.35">
      <c r="B1645" s="76">
        <v>1643</v>
      </c>
      <c r="C1645" s="18" t="s">
        <v>11394</v>
      </c>
      <c r="D1645" s="18" t="s">
        <v>102</v>
      </c>
      <c r="E1645" s="76" t="str">
        <f>VLOOKUP($D1645,'Master Partnumber'!$C:$E,3,FALSE)</f>
        <v>F0167</v>
      </c>
      <c r="F1645" s="76" t="str">
        <f>VLOOKUP($D1645,'Master Partnumber'!$C:$E,2,FALSE)</f>
        <v>SHAFT CAM</v>
      </c>
      <c r="G1645" s="37">
        <v>200</v>
      </c>
      <c r="H1645" s="76" t="s">
        <v>7782</v>
      </c>
      <c r="I1645" s="76" t="s">
        <v>532</v>
      </c>
      <c r="J1645" s="27" t="s">
        <v>11400</v>
      </c>
    </row>
    <row r="1646" spans="2:10" hidden="1" x14ac:dyDescent="0.35">
      <c r="B1646" s="76">
        <v>1644</v>
      </c>
      <c r="C1646" s="18" t="s">
        <v>11394</v>
      </c>
      <c r="D1646" s="76" t="s">
        <v>102</v>
      </c>
      <c r="E1646" s="76" t="str">
        <f>VLOOKUP($D1646,'Master Partnumber'!$C:$E,3,FALSE)</f>
        <v>F0167</v>
      </c>
      <c r="F1646" s="76" t="str">
        <f>VLOOKUP($D1646,'Master Partnumber'!$C:$E,2,FALSE)</f>
        <v>SHAFT CAM</v>
      </c>
      <c r="G1646" s="37">
        <v>200</v>
      </c>
      <c r="H1646" s="76" t="s">
        <v>7782</v>
      </c>
      <c r="I1646" s="76" t="s">
        <v>532</v>
      </c>
      <c r="J1646" s="27" t="s">
        <v>11400</v>
      </c>
    </row>
    <row r="1647" spans="2:10" hidden="1" x14ac:dyDescent="0.35">
      <c r="B1647" s="76">
        <v>1645</v>
      </c>
      <c r="C1647" s="18" t="s">
        <v>11394</v>
      </c>
      <c r="D1647" s="18" t="s">
        <v>102</v>
      </c>
      <c r="E1647" s="76" t="str">
        <f>VLOOKUP($D1647,'Master Partnumber'!$C:$E,3,FALSE)</f>
        <v>F0167</v>
      </c>
      <c r="F1647" s="76" t="str">
        <f>VLOOKUP($D1647,'Master Partnumber'!$C:$E,2,FALSE)</f>
        <v>SHAFT CAM</v>
      </c>
      <c r="G1647" s="37">
        <v>200</v>
      </c>
      <c r="H1647" s="76" t="s">
        <v>7782</v>
      </c>
      <c r="I1647" s="76" t="s">
        <v>532</v>
      </c>
      <c r="J1647" s="27" t="s">
        <v>11400</v>
      </c>
    </row>
    <row r="1648" spans="2:10" hidden="1" x14ac:dyDescent="0.35">
      <c r="B1648" s="76">
        <v>1646</v>
      </c>
      <c r="C1648" s="18" t="s">
        <v>11394</v>
      </c>
      <c r="D1648" s="76" t="s">
        <v>102</v>
      </c>
      <c r="E1648" s="76" t="str">
        <f>VLOOKUP($D1648,'Master Partnumber'!$C:$E,3,FALSE)</f>
        <v>F0167</v>
      </c>
      <c r="F1648" s="76" t="str">
        <f>VLOOKUP($D1648,'Master Partnumber'!$C:$E,2,FALSE)</f>
        <v>SHAFT CAM</v>
      </c>
      <c r="G1648" s="37">
        <v>200</v>
      </c>
      <c r="H1648" s="76" t="s">
        <v>7782</v>
      </c>
      <c r="I1648" s="76" t="s">
        <v>532</v>
      </c>
      <c r="J1648" s="27" t="s">
        <v>11400</v>
      </c>
    </row>
    <row r="1649" spans="2:10" hidden="1" x14ac:dyDescent="0.35">
      <c r="B1649" s="76">
        <v>1647</v>
      </c>
      <c r="C1649" s="18" t="s">
        <v>11394</v>
      </c>
      <c r="D1649" s="18" t="s">
        <v>102</v>
      </c>
      <c r="E1649" s="76" t="str">
        <f>VLOOKUP($D1649,'Master Partnumber'!$C:$E,3,FALSE)</f>
        <v>F0167</v>
      </c>
      <c r="F1649" s="76" t="str">
        <f>VLOOKUP($D1649,'Master Partnumber'!$C:$E,2,FALSE)</f>
        <v>SHAFT CAM</v>
      </c>
      <c r="G1649" s="37">
        <v>200</v>
      </c>
      <c r="H1649" s="76" t="s">
        <v>7782</v>
      </c>
      <c r="I1649" s="76" t="s">
        <v>532</v>
      </c>
      <c r="J1649" s="27" t="s">
        <v>11400</v>
      </c>
    </row>
    <row r="1650" spans="2:10" hidden="1" x14ac:dyDescent="0.35">
      <c r="B1650" s="76">
        <v>1648</v>
      </c>
      <c r="C1650" s="18" t="s">
        <v>11394</v>
      </c>
      <c r="D1650" s="76" t="s">
        <v>102</v>
      </c>
      <c r="E1650" s="76" t="str">
        <f>VLOOKUP($D1650,'Master Partnumber'!$C:$E,3,FALSE)</f>
        <v>F0167</v>
      </c>
      <c r="F1650" s="76" t="str">
        <f>VLOOKUP($D1650,'Master Partnumber'!$C:$E,2,FALSE)</f>
        <v>SHAFT CAM</v>
      </c>
      <c r="G1650" s="37">
        <v>200</v>
      </c>
      <c r="H1650" s="76" t="s">
        <v>7782</v>
      </c>
      <c r="I1650" s="76" t="s">
        <v>532</v>
      </c>
      <c r="J1650" s="27" t="s">
        <v>11400</v>
      </c>
    </row>
    <row r="1651" spans="2:10" hidden="1" x14ac:dyDescent="0.35">
      <c r="B1651" s="76">
        <v>1649</v>
      </c>
      <c r="C1651" s="18" t="s">
        <v>11394</v>
      </c>
      <c r="D1651" s="18" t="s">
        <v>102</v>
      </c>
      <c r="E1651" s="76" t="str">
        <f>VLOOKUP($D1651,'Master Partnumber'!$C:$E,3,FALSE)</f>
        <v>F0167</v>
      </c>
      <c r="F1651" s="76" t="str">
        <f>VLOOKUP($D1651,'Master Partnumber'!$C:$E,2,FALSE)</f>
        <v>SHAFT CAM</v>
      </c>
      <c r="G1651" s="37">
        <v>200</v>
      </c>
      <c r="H1651" s="76" t="s">
        <v>7782</v>
      </c>
      <c r="I1651" s="76" t="s">
        <v>532</v>
      </c>
      <c r="J1651" s="27" t="s">
        <v>11400</v>
      </c>
    </row>
    <row r="1652" spans="2:10" hidden="1" x14ac:dyDescent="0.35">
      <c r="B1652" s="76">
        <v>1650</v>
      </c>
      <c r="C1652" s="18" t="s">
        <v>11394</v>
      </c>
      <c r="D1652" s="76" t="s">
        <v>102</v>
      </c>
      <c r="E1652" s="76" t="str">
        <f>VLOOKUP($D1652,'Master Partnumber'!$C:$E,3,FALSE)</f>
        <v>F0167</v>
      </c>
      <c r="F1652" s="76" t="str">
        <f>VLOOKUP($D1652,'Master Partnumber'!$C:$E,2,FALSE)</f>
        <v>SHAFT CAM</v>
      </c>
      <c r="G1652" s="37">
        <v>200</v>
      </c>
      <c r="H1652" s="76" t="s">
        <v>7782</v>
      </c>
      <c r="I1652" s="76" t="s">
        <v>532</v>
      </c>
      <c r="J1652" s="27" t="s">
        <v>11400</v>
      </c>
    </row>
    <row r="1653" spans="2:10" hidden="1" x14ac:dyDescent="0.35">
      <c r="B1653" s="76">
        <v>1651</v>
      </c>
      <c r="C1653" s="18" t="s">
        <v>11394</v>
      </c>
      <c r="D1653" s="18" t="s">
        <v>102</v>
      </c>
      <c r="E1653" s="76" t="str">
        <f>VLOOKUP($D1653,'Master Partnumber'!$C:$E,3,FALSE)</f>
        <v>F0167</v>
      </c>
      <c r="F1653" s="76" t="str">
        <f>VLOOKUP($D1653,'Master Partnumber'!$C:$E,2,FALSE)</f>
        <v>SHAFT CAM</v>
      </c>
      <c r="G1653" s="37">
        <v>200</v>
      </c>
      <c r="H1653" s="76" t="s">
        <v>7782</v>
      </c>
      <c r="I1653" s="76" t="s">
        <v>532</v>
      </c>
      <c r="J1653" s="27" t="s">
        <v>11400</v>
      </c>
    </row>
    <row r="1654" spans="2:10" hidden="1" x14ac:dyDescent="0.35">
      <c r="B1654" s="76">
        <v>1652</v>
      </c>
      <c r="C1654" s="18" t="s">
        <v>11394</v>
      </c>
      <c r="D1654" s="76" t="s">
        <v>102</v>
      </c>
      <c r="E1654" s="76" t="str">
        <f>VLOOKUP($D1654,'Master Partnumber'!$C:$E,3,FALSE)</f>
        <v>F0167</v>
      </c>
      <c r="F1654" s="76" t="str">
        <f>VLOOKUP($D1654,'Master Partnumber'!$C:$E,2,FALSE)</f>
        <v>SHAFT CAM</v>
      </c>
      <c r="G1654" s="37">
        <v>200</v>
      </c>
      <c r="H1654" s="76" t="s">
        <v>7782</v>
      </c>
      <c r="I1654" s="76" t="s">
        <v>532</v>
      </c>
      <c r="J1654" s="27" t="s">
        <v>11400</v>
      </c>
    </row>
    <row r="1655" spans="2:10" hidden="1" x14ac:dyDescent="0.35">
      <c r="B1655" s="76">
        <v>1653</v>
      </c>
      <c r="C1655" s="18" t="s">
        <v>11394</v>
      </c>
      <c r="D1655" s="18" t="s">
        <v>102</v>
      </c>
      <c r="E1655" s="76" t="str">
        <f>VLOOKUP($D1655,'Master Partnumber'!$C:$E,3,FALSE)</f>
        <v>F0167</v>
      </c>
      <c r="F1655" s="76" t="str">
        <f>VLOOKUP($D1655,'Master Partnumber'!$C:$E,2,FALSE)</f>
        <v>SHAFT CAM</v>
      </c>
      <c r="G1655" s="37">
        <v>200</v>
      </c>
      <c r="H1655" s="76" t="s">
        <v>7782</v>
      </c>
      <c r="I1655" s="76" t="s">
        <v>532</v>
      </c>
      <c r="J1655" s="27" t="s">
        <v>11400</v>
      </c>
    </row>
    <row r="1656" spans="2:10" hidden="1" x14ac:dyDescent="0.35">
      <c r="B1656" s="76">
        <v>1654</v>
      </c>
      <c r="C1656" s="18" t="s">
        <v>11394</v>
      </c>
      <c r="D1656" s="76" t="s">
        <v>102</v>
      </c>
      <c r="E1656" s="76" t="str">
        <f>VLOOKUP($D1656,'Master Partnumber'!$C:$E,3,FALSE)</f>
        <v>F0167</v>
      </c>
      <c r="F1656" s="76" t="str">
        <f>VLOOKUP($D1656,'Master Partnumber'!$C:$E,2,FALSE)</f>
        <v>SHAFT CAM</v>
      </c>
      <c r="G1656" s="37">
        <v>200</v>
      </c>
      <c r="H1656" s="76" t="s">
        <v>7782</v>
      </c>
      <c r="I1656" s="76" t="s">
        <v>532</v>
      </c>
      <c r="J1656" s="27" t="s">
        <v>11400</v>
      </c>
    </row>
    <row r="1657" spans="2:10" hidden="1" x14ac:dyDescent="0.35">
      <c r="B1657" s="76">
        <v>1655</v>
      </c>
      <c r="C1657" s="18" t="s">
        <v>11394</v>
      </c>
      <c r="D1657" s="18" t="s">
        <v>7786</v>
      </c>
      <c r="E1657" s="76" t="str">
        <f>VLOOKUP($D1657,'Master Partnumber'!$C:$E,3,FALSE)</f>
        <v>F1184</v>
      </c>
      <c r="F1657" s="76" t="str">
        <f>VLOOKUP($D1657,'Master Partnumber'!$C:$E,2,FALSE)</f>
        <v>SHAFT,ROLLER,DRIVEN,DUP</v>
      </c>
      <c r="G1657" s="37">
        <v>1000</v>
      </c>
      <c r="H1657" s="76" t="s">
        <v>7782</v>
      </c>
      <c r="I1657" s="76" t="s">
        <v>532</v>
      </c>
      <c r="J1657" s="27" t="s">
        <v>11400</v>
      </c>
    </row>
    <row r="1658" spans="2:10" hidden="1" x14ac:dyDescent="0.35">
      <c r="B1658" s="76">
        <v>1656</v>
      </c>
      <c r="C1658" s="18" t="s">
        <v>11394</v>
      </c>
      <c r="D1658" s="76" t="s">
        <v>7786</v>
      </c>
      <c r="E1658" s="76" t="str">
        <f>VLOOKUP($D1658,'Master Partnumber'!$C:$E,3,FALSE)</f>
        <v>F1184</v>
      </c>
      <c r="F1658" s="76" t="str">
        <f>VLOOKUP($D1658,'Master Partnumber'!$C:$E,2,FALSE)</f>
        <v>SHAFT,ROLLER,DRIVEN,DUP</v>
      </c>
      <c r="G1658" s="37">
        <v>1000</v>
      </c>
      <c r="H1658" s="76" t="s">
        <v>7782</v>
      </c>
      <c r="I1658" s="76" t="s">
        <v>532</v>
      </c>
      <c r="J1658" s="27" t="s">
        <v>11400</v>
      </c>
    </row>
    <row r="1659" spans="2:10" hidden="1" x14ac:dyDescent="0.35">
      <c r="B1659" s="76">
        <v>1657</v>
      </c>
      <c r="C1659" s="18" t="s">
        <v>11394</v>
      </c>
      <c r="D1659" s="18" t="s">
        <v>66</v>
      </c>
      <c r="E1659" s="76" t="str">
        <f>VLOOKUP($D1659,'Master Partnumber'!$C:$E,3,FALSE)</f>
        <v>F0123</v>
      </c>
      <c r="F1659" s="76" t="str">
        <f>VLOOKUP($D1659,'Master Partnumber'!$C:$E,2,FALSE)</f>
        <v>SHAFT,ROLLER,CASSETTE</v>
      </c>
      <c r="G1659" s="37">
        <v>6</v>
      </c>
      <c r="H1659" s="76" t="s">
        <v>7782</v>
      </c>
      <c r="I1659" s="76" t="s">
        <v>532</v>
      </c>
      <c r="J1659" s="27" t="s">
        <v>11400</v>
      </c>
    </row>
    <row r="1660" spans="2:10" hidden="1" x14ac:dyDescent="0.35">
      <c r="B1660" s="76">
        <v>1658</v>
      </c>
      <c r="C1660" s="18" t="s">
        <v>11394</v>
      </c>
      <c r="D1660" s="76" t="s">
        <v>7857</v>
      </c>
      <c r="E1660" s="76" t="str">
        <f>VLOOKUP($D1660,'Master Partnumber'!$C:$E,3,FALSE)</f>
        <v>F1193</v>
      </c>
      <c r="F1660" s="76" t="str">
        <f>VLOOKUP($D1660,'Master Partnumber'!$C:$E,2,FALSE)</f>
        <v>PULLEY PUMP C</v>
      </c>
      <c r="G1660" s="37">
        <v>200</v>
      </c>
      <c r="H1660" s="76" t="s">
        <v>7782</v>
      </c>
      <c r="I1660" s="76" t="s">
        <v>532</v>
      </c>
      <c r="J1660" s="27" t="s">
        <v>11400</v>
      </c>
    </row>
    <row r="1661" spans="2:10" hidden="1" x14ac:dyDescent="0.35">
      <c r="B1661" s="76">
        <v>1659</v>
      </c>
      <c r="C1661" s="18" t="s">
        <v>11394</v>
      </c>
      <c r="D1661" s="18" t="s">
        <v>7857</v>
      </c>
      <c r="E1661" s="76" t="str">
        <f>VLOOKUP($D1661,'Master Partnumber'!$C:$E,3,FALSE)</f>
        <v>F1193</v>
      </c>
      <c r="F1661" s="76" t="str">
        <f>VLOOKUP($D1661,'Master Partnumber'!$C:$E,2,FALSE)</f>
        <v>PULLEY PUMP C</v>
      </c>
      <c r="G1661" s="37">
        <v>200</v>
      </c>
      <c r="H1661" s="76" t="s">
        <v>7782</v>
      </c>
      <c r="I1661" s="76" t="s">
        <v>532</v>
      </c>
      <c r="J1661" s="27" t="s">
        <v>11400</v>
      </c>
    </row>
    <row r="1662" spans="2:10" hidden="1" x14ac:dyDescent="0.35">
      <c r="B1662" s="76">
        <v>1660</v>
      </c>
      <c r="C1662" s="18" t="s">
        <v>11394</v>
      </c>
      <c r="D1662" s="76" t="s">
        <v>7857</v>
      </c>
      <c r="E1662" s="76" t="str">
        <f>VLOOKUP($D1662,'Master Partnumber'!$C:$E,3,FALSE)</f>
        <v>F1193</v>
      </c>
      <c r="F1662" s="76" t="str">
        <f>VLOOKUP($D1662,'Master Partnumber'!$C:$E,2,FALSE)</f>
        <v>PULLEY PUMP C</v>
      </c>
      <c r="G1662" s="37">
        <v>200</v>
      </c>
      <c r="H1662" s="76" t="s">
        <v>7782</v>
      </c>
      <c r="I1662" s="76" t="s">
        <v>532</v>
      </c>
      <c r="J1662" s="27" t="s">
        <v>11400</v>
      </c>
    </row>
    <row r="1663" spans="2:10" hidden="1" x14ac:dyDescent="0.35">
      <c r="B1663" s="76">
        <v>1661</v>
      </c>
      <c r="C1663" s="18" t="s">
        <v>11394</v>
      </c>
      <c r="D1663" s="18" t="s">
        <v>7857</v>
      </c>
      <c r="E1663" s="76" t="str">
        <f>VLOOKUP($D1663,'Master Partnumber'!$C:$E,3,FALSE)</f>
        <v>F1193</v>
      </c>
      <c r="F1663" s="76" t="str">
        <f>VLOOKUP($D1663,'Master Partnumber'!$C:$E,2,FALSE)</f>
        <v>PULLEY PUMP C</v>
      </c>
      <c r="G1663" s="37">
        <v>200</v>
      </c>
      <c r="H1663" s="76" t="s">
        <v>7782</v>
      </c>
      <c r="I1663" s="76" t="s">
        <v>532</v>
      </c>
      <c r="J1663" s="27" t="s">
        <v>11400</v>
      </c>
    </row>
    <row r="1664" spans="2:10" hidden="1" x14ac:dyDescent="0.35">
      <c r="B1664" s="76">
        <v>1662</v>
      </c>
      <c r="C1664" s="18" t="s">
        <v>11394</v>
      </c>
      <c r="D1664" s="76" t="s">
        <v>7857</v>
      </c>
      <c r="E1664" s="76" t="str">
        <f>VLOOKUP($D1664,'Master Partnumber'!$C:$E,3,FALSE)</f>
        <v>F1193</v>
      </c>
      <c r="F1664" s="76" t="str">
        <f>VLOOKUP($D1664,'Master Partnumber'!$C:$E,2,FALSE)</f>
        <v>PULLEY PUMP C</v>
      </c>
      <c r="G1664" s="37">
        <v>200</v>
      </c>
      <c r="H1664" s="76" t="s">
        <v>7782</v>
      </c>
      <c r="I1664" s="76" t="s">
        <v>532</v>
      </c>
      <c r="J1664" s="27" t="s">
        <v>11400</v>
      </c>
    </row>
    <row r="1665" spans="2:10" hidden="1" x14ac:dyDescent="0.35">
      <c r="B1665" s="76">
        <v>1663</v>
      </c>
      <c r="C1665" s="18" t="s">
        <v>11394</v>
      </c>
      <c r="D1665" s="18" t="s">
        <v>411</v>
      </c>
      <c r="E1665" s="76" t="str">
        <f>VLOOKUP($D1665,'Master Partnumber'!$C:$E,3,FALSE)</f>
        <v>F0043</v>
      </c>
      <c r="F1665" s="76" t="str">
        <f>VLOOKUP($D1665,'Master Partnumber'!$C:$E,2,FALSE)</f>
        <v>SHAFT FRAME FULCRUM</v>
      </c>
      <c r="G1665" s="37">
        <v>500</v>
      </c>
      <c r="H1665" s="76" t="s">
        <v>7782</v>
      </c>
      <c r="I1665" s="76" t="s">
        <v>532</v>
      </c>
      <c r="J1665" s="27" t="s">
        <v>11400</v>
      </c>
    </row>
    <row r="1666" spans="2:10" hidden="1" x14ac:dyDescent="0.35">
      <c r="B1666" s="76">
        <v>1664</v>
      </c>
      <c r="C1666" s="18" t="s">
        <v>11394</v>
      </c>
      <c r="D1666" s="76" t="s">
        <v>411</v>
      </c>
      <c r="E1666" s="76" t="str">
        <f>VLOOKUP($D1666,'Master Partnumber'!$C:$E,3,FALSE)</f>
        <v>F0043</v>
      </c>
      <c r="F1666" s="76" t="str">
        <f>VLOOKUP($D1666,'Master Partnumber'!$C:$E,2,FALSE)</f>
        <v>SHAFT FRAME FULCRUM</v>
      </c>
      <c r="G1666" s="37">
        <v>500</v>
      </c>
      <c r="H1666" s="76" t="s">
        <v>7782</v>
      </c>
      <c r="I1666" s="76" t="s">
        <v>532</v>
      </c>
      <c r="J1666" s="27" t="s">
        <v>11400</v>
      </c>
    </row>
    <row r="1667" spans="2:10" hidden="1" x14ac:dyDescent="0.35">
      <c r="B1667" s="76">
        <v>1665</v>
      </c>
      <c r="C1667" s="18" t="s">
        <v>11394</v>
      </c>
      <c r="D1667" s="18" t="s">
        <v>411</v>
      </c>
      <c r="E1667" s="76" t="str">
        <f>VLOOKUP($D1667,'Master Partnumber'!$C:$E,3,FALSE)</f>
        <v>F0043</v>
      </c>
      <c r="F1667" s="76" t="str">
        <f>VLOOKUP($D1667,'Master Partnumber'!$C:$E,2,FALSE)</f>
        <v>SHAFT FRAME FULCRUM</v>
      </c>
      <c r="G1667" s="37">
        <v>500</v>
      </c>
      <c r="H1667" s="76" t="s">
        <v>7782</v>
      </c>
      <c r="I1667" s="76" t="s">
        <v>532</v>
      </c>
      <c r="J1667" s="27" t="s">
        <v>11400</v>
      </c>
    </row>
    <row r="1668" spans="2:10" hidden="1" x14ac:dyDescent="0.35">
      <c r="B1668" s="76">
        <v>1666</v>
      </c>
      <c r="C1668" s="18" t="s">
        <v>11394</v>
      </c>
      <c r="D1668" s="76" t="s">
        <v>414</v>
      </c>
      <c r="E1668" s="76" t="str">
        <f>VLOOKUP($D1668,'Master Partnumber'!$C:$E,3,FALSE)</f>
        <v>F0047</v>
      </c>
      <c r="F1668" s="76" t="str">
        <f>VLOOKUP($D1668,'Master Partnumber'!$C:$E,2,FALSE)</f>
        <v>SHAFT CAM ASA</v>
      </c>
      <c r="G1668" s="37">
        <v>500</v>
      </c>
      <c r="H1668" s="76" t="s">
        <v>7782</v>
      </c>
      <c r="I1668" s="76" t="s">
        <v>532</v>
      </c>
      <c r="J1668" s="27" t="s">
        <v>11400</v>
      </c>
    </row>
    <row r="1669" spans="2:10" hidden="1" x14ac:dyDescent="0.35">
      <c r="B1669" s="76">
        <v>1667</v>
      </c>
      <c r="C1669" s="18" t="s">
        <v>11394</v>
      </c>
      <c r="D1669" s="18" t="s">
        <v>414</v>
      </c>
      <c r="E1669" s="76" t="str">
        <f>VLOOKUP($D1669,'Master Partnumber'!$C:$E,3,FALSE)</f>
        <v>F0047</v>
      </c>
      <c r="F1669" s="76" t="str">
        <f>VLOOKUP($D1669,'Master Partnumber'!$C:$E,2,FALSE)</f>
        <v>SHAFT CAM ASA</v>
      </c>
      <c r="G1669" s="37">
        <v>500</v>
      </c>
      <c r="H1669" s="76" t="s">
        <v>7782</v>
      </c>
      <c r="I1669" s="76" t="s">
        <v>532</v>
      </c>
      <c r="J1669" s="27" t="s">
        <v>11400</v>
      </c>
    </row>
    <row r="1670" spans="2:10" hidden="1" x14ac:dyDescent="0.35">
      <c r="B1670" s="76">
        <v>1668</v>
      </c>
      <c r="C1670" s="18" t="s">
        <v>11394</v>
      </c>
      <c r="D1670" s="76" t="s">
        <v>414</v>
      </c>
      <c r="E1670" s="76" t="str">
        <f>VLOOKUP($D1670,'Master Partnumber'!$C:$E,3,FALSE)</f>
        <v>F0047</v>
      </c>
      <c r="F1670" s="76" t="str">
        <f>VLOOKUP($D1670,'Master Partnumber'!$C:$E,2,FALSE)</f>
        <v>SHAFT CAM ASA</v>
      </c>
      <c r="G1670" s="37">
        <v>500</v>
      </c>
      <c r="H1670" s="76" t="s">
        <v>7782</v>
      </c>
      <c r="I1670" s="76" t="s">
        <v>532</v>
      </c>
      <c r="J1670" s="27" t="s">
        <v>11400</v>
      </c>
    </row>
    <row r="1671" spans="2:10" hidden="1" x14ac:dyDescent="0.35">
      <c r="B1671" s="76">
        <v>1669</v>
      </c>
      <c r="C1671" s="18" t="s">
        <v>11394</v>
      </c>
      <c r="D1671" s="18" t="s">
        <v>414</v>
      </c>
      <c r="E1671" s="76" t="str">
        <f>VLOOKUP($D1671,'Master Partnumber'!$C:$E,3,FALSE)</f>
        <v>F0047</v>
      </c>
      <c r="F1671" s="76" t="str">
        <f>VLOOKUP($D1671,'Master Partnumber'!$C:$E,2,FALSE)</f>
        <v>SHAFT CAM ASA</v>
      </c>
      <c r="G1671" s="37">
        <v>500</v>
      </c>
      <c r="H1671" s="76" t="s">
        <v>7782</v>
      </c>
      <c r="I1671" s="76" t="s">
        <v>532</v>
      </c>
      <c r="J1671" s="27" t="s">
        <v>11400</v>
      </c>
    </row>
    <row r="1672" spans="2:10" hidden="1" x14ac:dyDescent="0.35">
      <c r="B1672" s="76">
        <v>1670</v>
      </c>
      <c r="C1672" s="18" t="s">
        <v>11394</v>
      </c>
      <c r="D1672" s="76" t="s">
        <v>414</v>
      </c>
      <c r="E1672" s="76" t="str">
        <f>VLOOKUP($D1672,'Master Partnumber'!$C:$E,3,FALSE)</f>
        <v>F0047</v>
      </c>
      <c r="F1672" s="76" t="str">
        <f>VLOOKUP($D1672,'Master Partnumber'!$C:$E,2,FALSE)</f>
        <v>SHAFT CAM ASA</v>
      </c>
      <c r="G1672" s="37">
        <v>500</v>
      </c>
      <c r="H1672" s="76" t="s">
        <v>7782</v>
      </c>
      <c r="I1672" s="76" t="s">
        <v>532</v>
      </c>
      <c r="J1672" s="27" t="s">
        <v>11400</v>
      </c>
    </row>
    <row r="1673" spans="2:10" hidden="1" x14ac:dyDescent="0.35">
      <c r="B1673" s="76">
        <v>1671</v>
      </c>
      <c r="C1673" s="18" t="s">
        <v>11394</v>
      </c>
      <c r="D1673" s="18" t="s">
        <v>414</v>
      </c>
      <c r="E1673" s="76" t="str">
        <f>VLOOKUP($D1673,'Master Partnumber'!$C:$E,3,FALSE)</f>
        <v>F0047</v>
      </c>
      <c r="F1673" s="76" t="str">
        <f>VLOOKUP($D1673,'Master Partnumber'!$C:$E,2,FALSE)</f>
        <v>SHAFT CAM ASA</v>
      </c>
      <c r="G1673" s="37">
        <v>500</v>
      </c>
      <c r="H1673" s="76" t="s">
        <v>7782</v>
      </c>
      <c r="I1673" s="76" t="s">
        <v>532</v>
      </c>
      <c r="J1673" s="27" t="s">
        <v>11400</v>
      </c>
    </row>
    <row r="1674" spans="2:10" hidden="1" x14ac:dyDescent="0.35">
      <c r="B1674" s="76">
        <v>1672</v>
      </c>
      <c r="C1674" s="18" t="s">
        <v>11394</v>
      </c>
      <c r="D1674" s="76" t="s">
        <v>414</v>
      </c>
      <c r="E1674" s="76" t="str">
        <f>VLOOKUP($D1674,'Master Partnumber'!$C:$E,3,FALSE)</f>
        <v>F0047</v>
      </c>
      <c r="F1674" s="76" t="str">
        <f>VLOOKUP($D1674,'Master Partnumber'!$C:$E,2,FALSE)</f>
        <v>SHAFT CAM ASA</v>
      </c>
      <c r="G1674" s="37">
        <v>500</v>
      </c>
      <c r="H1674" s="76" t="s">
        <v>7782</v>
      </c>
      <c r="I1674" s="76" t="s">
        <v>532</v>
      </c>
      <c r="J1674" s="27" t="s">
        <v>11400</v>
      </c>
    </row>
    <row r="1675" spans="2:10" hidden="1" x14ac:dyDescent="0.35">
      <c r="B1675" s="76">
        <v>1673</v>
      </c>
      <c r="C1675" s="18" t="s">
        <v>11394</v>
      </c>
      <c r="D1675" s="18" t="s">
        <v>414</v>
      </c>
      <c r="E1675" s="76" t="str">
        <f>VLOOKUP($D1675,'Master Partnumber'!$C:$E,3,FALSE)</f>
        <v>F0047</v>
      </c>
      <c r="F1675" s="76" t="str">
        <f>VLOOKUP($D1675,'Master Partnumber'!$C:$E,2,FALSE)</f>
        <v>SHAFT CAM ASA</v>
      </c>
      <c r="G1675" s="37">
        <v>500</v>
      </c>
      <c r="H1675" s="76" t="s">
        <v>7782</v>
      </c>
      <c r="I1675" s="76" t="s">
        <v>532</v>
      </c>
      <c r="J1675" s="27" t="s">
        <v>11400</v>
      </c>
    </row>
    <row r="1676" spans="2:10" hidden="1" x14ac:dyDescent="0.35">
      <c r="B1676" s="76">
        <v>1674</v>
      </c>
      <c r="C1676" s="18" t="s">
        <v>11394</v>
      </c>
      <c r="D1676" s="76" t="s">
        <v>414</v>
      </c>
      <c r="E1676" s="76" t="str">
        <f>VLOOKUP($D1676,'Master Partnumber'!$C:$E,3,FALSE)</f>
        <v>F0047</v>
      </c>
      <c r="F1676" s="76" t="str">
        <f>VLOOKUP($D1676,'Master Partnumber'!$C:$E,2,FALSE)</f>
        <v>SHAFT CAM ASA</v>
      </c>
      <c r="G1676" s="37">
        <v>500</v>
      </c>
      <c r="H1676" s="76" t="s">
        <v>7782</v>
      </c>
      <c r="I1676" s="76" t="s">
        <v>532</v>
      </c>
      <c r="J1676" s="27" t="s">
        <v>11400</v>
      </c>
    </row>
    <row r="1677" spans="2:10" hidden="1" x14ac:dyDescent="0.35">
      <c r="B1677" s="76">
        <v>1675</v>
      </c>
      <c r="C1677" s="18" t="s">
        <v>11394</v>
      </c>
      <c r="D1677" s="18" t="s">
        <v>414</v>
      </c>
      <c r="E1677" s="76" t="str">
        <f>VLOOKUP($D1677,'Master Partnumber'!$C:$E,3,FALSE)</f>
        <v>F0047</v>
      </c>
      <c r="F1677" s="76" t="str">
        <f>VLOOKUP($D1677,'Master Partnumber'!$C:$E,2,FALSE)</f>
        <v>SHAFT CAM ASA</v>
      </c>
      <c r="G1677" s="37">
        <v>500</v>
      </c>
      <c r="H1677" s="76" t="s">
        <v>7782</v>
      </c>
      <c r="I1677" s="76" t="s">
        <v>532</v>
      </c>
      <c r="J1677" s="27" t="s">
        <v>11400</v>
      </c>
    </row>
    <row r="1678" spans="2:10" hidden="1" x14ac:dyDescent="0.35">
      <c r="B1678" s="76">
        <v>1676</v>
      </c>
      <c r="C1678" s="18" t="s">
        <v>11394</v>
      </c>
      <c r="D1678" s="76" t="s">
        <v>414</v>
      </c>
      <c r="E1678" s="76" t="str">
        <f>VLOOKUP($D1678,'Master Partnumber'!$C:$E,3,FALSE)</f>
        <v>F0047</v>
      </c>
      <c r="F1678" s="76" t="str">
        <f>VLOOKUP($D1678,'Master Partnumber'!$C:$E,2,FALSE)</f>
        <v>SHAFT CAM ASA</v>
      </c>
      <c r="G1678" s="37">
        <v>500</v>
      </c>
      <c r="H1678" s="76" t="s">
        <v>7782</v>
      </c>
      <c r="I1678" s="76" t="s">
        <v>532</v>
      </c>
      <c r="J1678" s="27" t="s">
        <v>11400</v>
      </c>
    </row>
    <row r="1679" spans="2:10" hidden="1" x14ac:dyDescent="0.35">
      <c r="B1679" s="76">
        <v>1677</v>
      </c>
      <c r="C1679" s="18" t="s">
        <v>11394</v>
      </c>
      <c r="D1679" s="18" t="s">
        <v>414</v>
      </c>
      <c r="E1679" s="76" t="str">
        <f>VLOOKUP($D1679,'Master Partnumber'!$C:$E,3,FALSE)</f>
        <v>F0047</v>
      </c>
      <c r="F1679" s="76" t="str">
        <f>VLOOKUP($D1679,'Master Partnumber'!$C:$E,2,FALSE)</f>
        <v>SHAFT CAM ASA</v>
      </c>
      <c r="G1679" s="37">
        <v>500</v>
      </c>
      <c r="H1679" s="76" t="s">
        <v>7782</v>
      </c>
      <c r="I1679" s="76" t="s">
        <v>532</v>
      </c>
      <c r="J1679" s="27" t="s">
        <v>11400</v>
      </c>
    </row>
    <row r="1680" spans="2:10" hidden="1" x14ac:dyDescent="0.35">
      <c r="B1680" s="76">
        <v>1678</v>
      </c>
      <c r="C1680" s="18" t="s">
        <v>11394</v>
      </c>
      <c r="D1680" s="76" t="s">
        <v>414</v>
      </c>
      <c r="E1680" s="76" t="str">
        <f>VLOOKUP($D1680,'Master Partnumber'!$C:$E,3,FALSE)</f>
        <v>F0047</v>
      </c>
      <c r="F1680" s="76" t="str">
        <f>VLOOKUP($D1680,'Master Partnumber'!$C:$E,2,FALSE)</f>
        <v>SHAFT CAM ASA</v>
      </c>
      <c r="G1680" s="37">
        <v>500</v>
      </c>
      <c r="H1680" s="76" t="s">
        <v>7782</v>
      </c>
      <c r="I1680" s="76" t="s">
        <v>532</v>
      </c>
      <c r="J1680" s="27" t="s">
        <v>11400</v>
      </c>
    </row>
    <row r="1681" spans="2:10" hidden="1" x14ac:dyDescent="0.35">
      <c r="B1681" s="76">
        <v>1679</v>
      </c>
      <c r="C1681" s="18" t="s">
        <v>11394</v>
      </c>
      <c r="D1681" s="18" t="s">
        <v>414</v>
      </c>
      <c r="E1681" s="76" t="str">
        <f>VLOOKUP($D1681,'Master Partnumber'!$C:$E,3,FALSE)</f>
        <v>F0047</v>
      </c>
      <c r="F1681" s="76" t="str">
        <f>VLOOKUP($D1681,'Master Partnumber'!$C:$E,2,FALSE)</f>
        <v>SHAFT CAM ASA</v>
      </c>
      <c r="G1681" s="37">
        <v>100</v>
      </c>
      <c r="H1681" s="76" t="s">
        <v>7782</v>
      </c>
      <c r="I1681" s="76" t="s">
        <v>532</v>
      </c>
      <c r="J1681" s="27" t="s">
        <v>11400</v>
      </c>
    </row>
    <row r="1682" spans="2:10" hidden="1" x14ac:dyDescent="0.35">
      <c r="B1682" s="76">
        <v>1680</v>
      </c>
      <c r="C1682" s="18" t="s">
        <v>11394</v>
      </c>
      <c r="D1682" s="76" t="s">
        <v>414</v>
      </c>
      <c r="E1682" s="76" t="str">
        <f>VLOOKUP($D1682,'Master Partnumber'!$C:$E,3,FALSE)</f>
        <v>F0047</v>
      </c>
      <c r="F1682" s="76" t="str">
        <f>VLOOKUP($D1682,'Master Partnumber'!$C:$E,2,FALSE)</f>
        <v>SHAFT CAM ASA</v>
      </c>
      <c r="G1682" s="37">
        <v>500</v>
      </c>
      <c r="H1682" s="76" t="s">
        <v>7782</v>
      </c>
      <c r="I1682" s="76" t="s">
        <v>532</v>
      </c>
      <c r="J1682" s="27" t="s">
        <v>11400</v>
      </c>
    </row>
    <row r="1683" spans="2:10" hidden="1" x14ac:dyDescent="0.35">
      <c r="B1683" s="76">
        <v>1681</v>
      </c>
      <c r="C1683" s="18" t="s">
        <v>11394</v>
      </c>
      <c r="D1683" s="18" t="s">
        <v>414</v>
      </c>
      <c r="E1683" s="76" t="str">
        <f>VLOOKUP($D1683,'Master Partnumber'!$C:$E,3,FALSE)</f>
        <v>F0047</v>
      </c>
      <c r="F1683" s="76" t="str">
        <f>VLOOKUP($D1683,'Master Partnumber'!$C:$E,2,FALSE)</f>
        <v>SHAFT CAM ASA</v>
      </c>
      <c r="G1683" s="37">
        <v>500</v>
      </c>
      <c r="H1683" s="76" t="s">
        <v>7782</v>
      </c>
      <c r="I1683" s="76" t="s">
        <v>532</v>
      </c>
      <c r="J1683" s="27" t="s">
        <v>11400</v>
      </c>
    </row>
    <row r="1684" spans="2:10" hidden="1" x14ac:dyDescent="0.35">
      <c r="B1684" s="76">
        <v>1682</v>
      </c>
      <c r="C1684" s="18" t="s">
        <v>11394</v>
      </c>
      <c r="D1684" s="76" t="s">
        <v>414</v>
      </c>
      <c r="E1684" s="76" t="str">
        <f>VLOOKUP($D1684,'Master Partnumber'!$C:$E,3,FALSE)</f>
        <v>F0047</v>
      </c>
      <c r="F1684" s="76" t="str">
        <f>VLOOKUP($D1684,'Master Partnumber'!$C:$E,2,FALSE)</f>
        <v>SHAFT CAM ASA</v>
      </c>
      <c r="G1684" s="37">
        <v>500</v>
      </c>
      <c r="H1684" s="76" t="s">
        <v>7782</v>
      </c>
      <c r="I1684" s="76" t="s">
        <v>532</v>
      </c>
      <c r="J1684" s="27" t="s">
        <v>11400</v>
      </c>
    </row>
    <row r="1685" spans="2:10" hidden="1" x14ac:dyDescent="0.35">
      <c r="B1685" s="76">
        <v>1683</v>
      </c>
      <c r="C1685" s="18" t="s">
        <v>11394</v>
      </c>
      <c r="D1685" s="18" t="s">
        <v>414</v>
      </c>
      <c r="E1685" s="76" t="str">
        <f>VLOOKUP($D1685,'Master Partnumber'!$C:$E,3,FALSE)</f>
        <v>F0047</v>
      </c>
      <c r="F1685" s="76" t="str">
        <f>VLOOKUP($D1685,'Master Partnumber'!$C:$E,2,FALSE)</f>
        <v>SHAFT CAM ASA</v>
      </c>
      <c r="G1685" s="37">
        <v>500</v>
      </c>
      <c r="H1685" s="76" t="s">
        <v>7782</v>
      </c>
      <c r="I1685" s="76" t="s">
        <v>532</v>
      </c>
      <c r="J1685" s="27" t="s">
        <v>11400</v>
      </c>
    </row>
    <row r="1686" spans="2:10" hidden="1" x14ac:dyDescent="0.35">
      <c r="B1686" s="76">
        <v>1684</v>
      </c>
      <c r="C1686" s="18" t="s">
        <v>11394</v>
      </c>
      <c r="D1686" s="76" t="s">
        <v>414</v>
      </c>
      <c r="E1686" s="76" t="str">
        <f>VLOOKUP($D1686,'Master Partnumber'!$C:$E,3,FALSE)</f>
        <v>F0047</v>
      </c>
      <c r="F1686" s="76" t="str">
        <f>VLOOKUP($D1686,'Master Partnumber'!$C:$E,2,FALSE)</f>
        <v>SHAFT CAM ASA</v>
      </c>
      <c r="G1686" s="37">
        <v>500</v>
      </c>
      <c r="H1686" s="76" t="s">
        <v>7782</v>
      </c>
      <c r="I1686" s="76" t="s">
        <v>532</v>
      </c>
      <c r="J1686" s="27" t="s">
        <v>11400</v>
      </c>
    </row>
    <row r="1687" spans="2:10" hidden="1" x14ac:dyDescent="0.35">
      <c r="B1687" s="76">
        <v>1685</v>
      </c>
      <c r="C1687" s="18" t="s">
        <v>11394</v>
      </c>
      <c r="D1687" s="18" t="s">
        <v>414</v>
      </c>
      <c r="E1687" s="76" t="str">
        <f>VLOOKUP($D1687,'Master Partnumber'!$C:$E,3,FALSE)</f>
        <v>F0047</v>
      </c>
      <c r="F1687" s="76" t="str">
        <f>VLOOKUP($D1687,'Master Partnumber'!$C:$E,2,FALSE)</f>
        <v>SHAFT CAM ASA</v>
      </c>
      <c r="G1687" s="37">
        <v>500</v>
      </c>
      <c r="H1687" s="76" t="s">
        <v>7782</v>
      </c>
      <c r="I1687" s="76" t="s">
        <v>532</v>
      </c>
      <c r="J1687" s="27" t="s">
        <v>11400</v>
      </c>
    </row>
    <row r="1688" spans="2:10" hidden="1" x14ac:dyDescent="0.35">
      <c r="B1688" s="76">
        <v>1686</v>
      </c>
      <c r="C1688" s="18" t="s">
        <v>11394</v>
      </c>
      <c r="D1688" s="76" t="s">
        <v>414</v>
      </c>
      <c r="E1688" s="76" t="str">
        <f>VLOOKUP($D1688,'Master Partnumber'!$C:$E,3,FALSE)</f>
        <v>F0047</v>
      </c>
      <c r="F1688" s="76" t="str">
        <f>VLOOKUP($D1688,'Master Partnumber'!$C:$E,2,FALSE)</f>
        <v>SHAFT CAM ASA</v>
      </c>
      <c r="G1688" s="37">
        <v>500</v>
      </c>
      <c r="H1688" s="76" t="s">
        <v>7782</v>
      </c>
      <c r="I1688" s="76" t="s">
        <v>532</v>
      </c>
      <c r="J1688" s="27" t="s">
        <v>11400</v>
      </c>
    </row>
    <row r="1689" spans="2:10" hidden="1" x14ac:dyDescent="0.35">
      <c r="B1689" s="76">
        <v>1687</v>
      </c>
      <c r="C1689" s="18" t="s">
        <v>11394</v>
      </c>
      <c r="D1689" s="18" t="s">
        <v>414</v>
      </c>
      <c r="E1689" s="76" t="str">
        <f>VLOOKUP($D1689,'Master Partnumber'!$C:$E,3,FALSE)</f>
        <v>F0047</v>
      </c>
      <c r="F1689" s="76" t="str">
        <f>VLOOKUP($D1689,'Master Partnumber'!$C:$E,2,FALSE)</f>
        <v>SHAFT CAM ASA</v>
      </c>
      <c r="G1689" s="37">
        <v>500</v>
      </c>
      <c r="H1689" s="76" t="s">
        <v>7782</v>
      </c>
      <c r="I1689" s="76" t="s">
        <v>532</v>
      </c>
      <c r="J1689" s="27" t="s">
        <v>11400</v>
      </c>
    </row>
    <row r="1690" spans="2:10" hidden="1" x14ac:dyDescent="0.35">
      <c r="B1690" s="76">
        <v>1688</v>
      </c>
      <c r="C1690" s="18" t="s">
        <v>11394</v>
      </c>
      <c r="D1690" s="76" t="s">
        <v>414</v>
      </c>
      <c r="E1690" s="76" t="str">
        <f>VLOOKUP($D1690,'Master Partnumber'!$C:$E,3,FALSE)</f>
        <v>F0047</v>
      </c>
      <c r="F1690" s="76" t="str">
        <f>VLOOKUP($D1690,'Master Partnumber'!$C:$E,2,FALSE)</f>
        <v>SHAFT CAM ASA</v>
      </c>
      <c r="G1690" s="37">
        <v>500</v>
      </c>
      <c r="H1690" s="76" t="s">
        <v>7782</v>
      </c>
      <c r="I1690" s="76" t="s">
        <v>532</v>
      </c>
      <c r="J1690" s="27" t="s">
        <v>11400</v>
      </c>
    </row>
    <row r="1691" spans="2:10" hidden="1" x14ac:dyDescent="0.35">
      <c r="B1691" s="76">
        <v>1689</v>
      </c>
      <c r="C1691" s="18" t="s">
        <v>11394</v>
      </c>
      <c r="D1691" s="18" t="s">
        <v>414</v>
      </c>
      <c r="E1691" s="76" t="str">
        <f>VLOOKUP($D1691,'Master Partnumber'!$C:$E,3,FALSE)</f>
        <v>F0047</v>
      </c>
      <c r="F1691" s="76" t="str">
        <f>VLOOKUP($D1691,'Master Partnumber'!$C:$E,2,FALSE)</f>
        <v>SHAFT CAM ASA</v>
      </c>
      <c r="G1691" s="37">
        <v>500</v>
      </c>
      <c r="H1691" s="76" t="s">
        <v>7782</v>
      </c>
      <c r="I1691" s="76" t="s">
        <v>532</v>
      </c>
      <c r="J1691" s="27" t="s">
        <v>11400</v>
      </c>
    </row>
    <row r="1692" spans="2:10" hidden="1" x14ac:dyDescent="0.35">
      <c r="B1692" s="76">
        <v>1690</v>
      </c>
      <c r="C1692" s="18" t="s">
        <v>11394</v>
      </c>
      <c r="D1692" s="76" t="s">
        <v>414</v>
      </c>
      <c r="E1692" s="76" t="str">
        <f>VLOOKUP($D1692,'Master Partnumber'!$C:$E,3,FALSE)</f>
        <v>F0047</v>
      </c>
      <c r="F1692" s="76" t="str">
        <f>VLOOKUP($D1692,'Master Partnumber'!$C:$E,2,FALSE)</f>
        <v>SHAFT CAM ASA</v>
      </c>
      <c r="G1692" s="37">
        <v>500</v>
      </c>
      <c r="H1692" s="76" t="s">
        <v>7782</v>
      </c>
      <c r="I1692" s="76" t="s">
        <v>532</v>
      </c>
      <c r="J1692" s="27" t="s">
        <v>11400</v>
      </c>
    </row>
    <row r="1693" spans="2:10" hidden="1" x14ac:dyDescent="0.35">
      <c r="B1693" s="76">
        <v>1691</v>
      </c>
      <c r="C1693" s="18" t="s">
        <v>11394</v>
      </c>
      <c r="D1693" s="18" t="s">
        <v>414</v>
      </c>
      <c r="E1693" s="76" t="str">
        <f>VLOOKUP($D1693,'Master Partnumber'!$C:$E,3,FALSE)</f>
        <v>F0047</v>
      </c>
      <c r="F1693" s="76" t="str">
        <f>VLOOKUP($D1693,'Master Partnumber'!$C:$E,2,FALSE)</f>
        <v>SHAFT CAM ASA</v>
      </c>
      <c r="G1693" s="37">
        <v>500</v>
      </c>
      <c r="H1693" s="76" t="s">
        <v>7782</v>
      </c>
      <c r="I1693" s="76" t="s">
        <v>532</v>
      </c>
      <c r="J1693" s="27" t="s">
        <v>11400</v>
      </c>
    </row>
    <row r="1694" spans="2:10" hidden="1" x14ac:dyDescent="0.35">
      <c r="B1694" s="76">
        <v>1692</v>
      </c>
      <c r="C1694" s="18" t="s">
        <v>11394</v>
      </c>
      <c r="D1694" s="76" t="s">
        <v>414</v>
      </c>
      <c r="E1694" s="76" t="str">
        <f>VLOOKUP($D1694,'Master Partnumber'!$C:$E,3,FALSE)</f>
        <v>F0047</v>
      </c>
      <c r="F1694" s="76" t="str">
        <f>VLOOKUP($D1694,'Master Partnumber'!$C:$E,2,FALSE)</f>
        <v>SHAFT CAM ASA</v>
      </c>
      <c r="G1694" s="37">
        <v>500</v>
      </c>
      <c r="H1694" s="76" t="s">
        <v>7782</v>
      </c>
      <c r="I1694" s="76" t="s">
        <v>532</v>
      </c>
      <c r="J1694" s="27" t="s">
        <v>11400</v>
      </c>
    </row>
    <row r="1695" spans="2:10" hidden="1" x14ac:dyDescent="0.35">
      <c r="B1695" s="76">
        <v>1693</v>
      </c>
      <c r="C1695" s="18" t="s">
        <v>11394</v>
      </c>
      <c r="D1695" s="18" t="s">
        <v>414</v>
      </c>
      <c r="E1695" s="76" t="str">
        <f>VLOOKUP($D1695,'Master Partnumber'!$C:$E,3,FALSE)</f>
        <v>F0047</v>
      </c>
      <c r="F1695" s="76" t="str">
        <f>VLOOKUP($D1695,'Master Partnumber'!$C:$E,2,FALSE)</f>
        <v>SHAFT CAM ASA</v>
      </c>
      <c r="G1695" s="37">
        <v>500</v>
      </c>
      <c r="H1695" s="76" t="s">
        <v>7782</v>
      </c>
      <c r="I1695" s="76" t="s">
        <v>532</v>
      </c>
      <c r="J1695" s="27" t="s">
        <v>11400</v>
      </c>
    </row>
    <row r="1696" spans="2:10" hidden="1" x14ac:dyDescent="0.35">
      <c r="B1696" s="76">
        <v>1694</v>
      </c>
      <c r="C1696" s="18" t="s">
        <v>11394</v>
      </c>
      <c r="D1696" s="76" t="s">
        <v>414</v>
      </c>
      <c r="E1696" s="76" t="str">
        <f>VLOOKUP($D1696,'Master Partnumber'!$C:$E,3,FALSE)</f>
        <v>F0047</v>
      </c>
      <c r="F1696" s="76" t="str">
        <f>VLOOKUP($D1696,'Master Partnumber'!$C:$E,2,FALSE)</f>
        <v>SHAFT CAM ASA</v>
      </c>
      <c r="G1696" s="37">
        <v>500</v>
      </c>
      <c r="H1696" s="76" t="s">
        <v>7782</v>
      </c>
      <c r="I1696" s="76" t="s">
        <v>532</v>
      </c>
      <c r="J1696" s="27" t="s">
        <v>11400</v>
      </c>
    </row>
    <row r="1697" spans="2:10" hidden="1" x14ac:dyDescent="0.35">
      <c r="B1697" s="76">
        <v>1695</v>
      </c>
      <c r="C1697" s="18" t="s">
        <v>11394</v>
      </c>
      <c r="D1697" s="18" t="s">
        <v>414</v>
      </c>
      <c r="E1697" s="76" t="str">
        <f>VLOOKUP($D1697,'Master Partnumber'!$C:$E,3,FALSE)</f>
        <v>F0047</v>
      </c>
      <c r="F1697" s="76" t="str">
        <f>VLOOKUP($D1697,'Master Partnumber'!$C:$E,2,FALSE)</f>
        <v>SHAFT CAM ASA</v>
      </c>
      <c r="G1697" s="37">
        <v>500</v>
      </c>
      <c r="H1697" s="76" t="s">
        <v>7782</v>
      </c>
      <c r="I1697" s="76" t="s">
        <v>532</v>
      </c>
      <c r="J1697" s="27" t="s">
        <v>11400</v>
      </c>
    </row>
    <row r="1698" spans="2:10" hidden="1" x14ac:dyDescent="0.35">
      <c r="B1698" s="76">
        <v>1696</v>
      </c>
      <c r="C1698" s="18" t="s">
        <v>11394</v>
      </c>
      <c r="D1698" s="76" t="s">
        <v>414</v>
      </c>
      <c r="E1698" s="76" t="str">
        <f>VLOOKUP($D1698,'Master Partnumber'!$C:$E,3,FALSE)</f>
        <v>F0047</v>
      </c>
      <c r="F1698" s="76" t="str">
        <f>VLOOKUP($D1698,'Master Partnumber'!$C:$E,2,FALSE)</f>
        <v>SHAFT CAM ASA</v>
      </c>
      <c r="G1698" s="37">
        <v>500</v>
      </c>
      <c r="H1698" s="76" t="s">
        <v>7782</v>
      </c>
      <c r="I1698" s="76" t="s">
        <v>532</v>
      </c>
      <c r="J1698" s="27" t="s">
        <v>11400</v>
      </c>
    </row>
    <row r="1699" spans="2:10" hidden="1" x14ac:dyDescent="0.35">
      <c r="B1699" s="76">
        <v>1697</v>
      </c>
      <c r="C1699" s="18" t="s">
        <v>11394</v>
      </c>
      <c r="D1699" s="18" t="s">
        <v>53</v>
      </c>
      <c r="E1699" s="76" t="str">
        <f>VLOOKUP($D1699,'Master Partnumber'!$C:$E,3,FALSE)</f>
        <v>F0088</v>
      </c>
      <c r="F1699" s="76" t="str">
        <f>VLOOKUP($D1699,'Master Partnumber'!$C:$E,2,FALSE)</f>
        <v>SHAFT,HINGE,ADF</v>
      </c>
      <c r="G1699" s="37">
        <v>1</v>
      </c>
      <c r="H1699" s="76" t="s">
        <v>7782</v>
      </c>
      <c r="I1699" s="76" t="s">
        <v>532</v>
      </c>
      <c r="J1699" s="27" t="s">
        <v>11400</v>
      </c>
    </row>
    <row r="1700" spans="2:10" hidden="1" x14ac:dyDescent="0.35">
      <c r="B1700" s="76">
        <v>1698</v>
      </c>
      <c r="C1700" s="18" t="s">
        <v>11394</v>
      </c>
      <c r="D1700" s="76" t="s">
        <v>53</v>
      </c>
      <c r="E1700" s="76" t="str">
        <f>VLOOKUP($D1700,'Master Partnumber'!$C:$E,3,FALSE)</f>
        <v>F0088</v>
      </c>
      <c r="F1700" s="76" t="str">
        <f>VLOOKUP($D1700,'Master Partnumber'!$C:$E,2,FALSE)</f>
        <v>SHAFT,HINGE,ADF</v>
      </c>
      <c r="G1700" s="37">
        <v>500</v>
      </c>
      <c r="H1700" s="76" t="s">
        <v>7782</v>
      </c>
      <c r="I1700" s="76" t="s">
        <v>532</v>
      </c>
      <c r="J1700" s="27" t="s">
        <v>11400</v>
      </c>
    </row>
    <row r="1701" spans="2:10" hidden="1" x14ac:dyDescent="0.35">
      <c r="B1701" s="76">
        <v>1699</v>
      </c>
      <c r="C1701" s="18" t="s">
        <v>11394</v>
      </c>
      <c r="D1701" s="18" t="s">
        <v>53</v>
      </c>
      <c r="E1701" s="76" t="str">
        <f>VLOOKUP($D1701,'Master Partnumber'!$C:$E,3,FALSE)</f>
        <v>F0088</v>
      </c>
      <c r="F1701" s="76" t="str">
        <f>VLOOKUP($D1701,'Master Partnumber'!$C:$E,2,FALSE)</f>
        <v>SHAFT,HINGE,ADF</v>
      </c>
      <c r="G1701" s="37">
        <v>500</v>
      </c>
      <c r="H1701" s="76" t="s">
        <v>7782</v>
      </c>
      <c r="I1701" s="76" t="s">
        <v>532</v>
      </c>
      <c r="J1701" s="27" t="s">
        <v>11400</v>
      </c>
    </row>
    <row r="1702" spans="2:10" hidden="1" x14ac:dyDescent="0.35">
      <c r="B1702" s="76">
        <v>1700</v>
      </c>
      <c r="C1702" s="18" t="s">
        <v>11394</v>
      </c>
      <c r="D1702" s="76" t="s">
        <v>53</v>
      </c>
      <c r="E1702" s="76" t="str">
        <f>VLOOKUP($D1702,'Master Partnumber'!$C:$E,3,FALSE)</f>
        <v>F0088</v>
      </c>
      <c r="F1702" s="76" t="str">
        <f>VLOOKUP($D1702,'Master Partnumber'!$C:$E,2,FALSE)</f>
        <v>SHAFT,HINGE,ADF</v>
      </c>
      <c r="G1702" s="37">
        <v>500</v>
      </c>
      <c r="H1702" s="76" t="s">
        <v>7782</v>
      </c>
      <c r="I1702" s="76" t="s">
        <v>532</v>
      </c>
      <c r="J1702" s="27" t="s">
        <v>11400</v>
      </c>
    </row>
    <row r="1703" spans="2:10" hidden="1" x14ac:dyDescent="0.35">
      <c r="B1703" s="76">
        <v>1701</v>
      </c>
      <c r="C1703" s="18" t="s">
        <v>11394</v>
      </c>
      <c r="D1703" s="18" t="s">
        <v>53</v>
      </c>
      <c r="E1703" s="76" t="str">
        <f>VLOOKUP($D1703,'Master Partnumber'!$C:$E,3,FALSE)</f>
        <v>F0088</v>
      </c>
      <c r="F1703" s="76" t="str">
        <f>VLOOKUP($D1703,'Master Partnumber'!$C:$E,2,FALSE)</f>
        <v>SHAFT,HINGE,ADF</v>
      </c>
      <c r="G1703" s="37">
        <v>500</v>
      </c>
      <c r="H1703" s="76" t="s">
        <v>7782</v>
      </c>
      <c r="I1703" s="76" t="s">
        <v>532</v>
      </c>
      <c r="J1703" s="27" t="s">
        <v>11400</v>
      </c>
    </row>
    <row r="1704" spans="2:10" hidden="1" x14ac:dyDescent="0.35">
      <c r="B1704" s="76">
        <v>1702</v>
      </c>
      <c r="C1704" s="18" t="s">
        <v>11394</v>
      </c>
      <c r="D1704" s="76" t="s">
        <v>53</v>
      </c>
      <c r="E1704" s="76" t="str">
        <f>VLOOKUP($D1704,'Master Partnumber'!$C:$E,3,FALSE)</f>
        <v>F0088</v>
      </c>
      <c r="F1704" s="76" t="str">
        <f>VLOOKUP($D1704,'Master Partnumber'!$C:$E,2,FALSE)</f>
        <v>SHAFT,HINGE,ADF</v>
      </c>
      <c r="G1704" s="37">
        <v>500</v>
      </c>
      <c r="H1704" s="76" t="s">
        <v>7782</v>
      </c>
      <c r="I1704" s="76" t="s">
        <v>532</v>
      </c>
      <c r="J1704" s="27" t="s">
        <v>11400</v>
      </c>
    </row>
    <row r="1705" spans="2:10" hidden="1" x14ac:dyDescent="0.35">
      <c r="B1705" s="76">
        <v>1703</v>
      </c>
      <c r="C1705" s="18" t="s">
        <v>11394</v>
      </c>
      <c r="D1705" s="18" t="s">
        <v>53</v>
      </c>
      <c r="E1705" s="76" t="str">
        <f>VLOOKUP($D1705,'Master Partnumber'!$C:$E,3,FALSE)</f>
        <v>F0088</v>
      </c>
      <c r="F1705" s="76" t="str">
        <f>VLOOKUP($D1705,'Master Partnumber'!$C:$E,2,FALSE)</f>
        <v>SHAFT,HINGE,ADF</v>
      </c>
      <c r="G1705" s="37">
        <v>500</v>
      </c>
      <c r="H1705" s="76" t="s">
        <v>7782</v>
      </c>
      <c r="I1705" s="76" t="s">
        <v>532</v>
      </c>
      <c r="J1705" s="27" t="s">
        <v>11400</v>
      </c>
    </row>
    <row r="1706" spans="2:10" hidden="1" x14ac:dyDescent="0.35">
      <c r="B1706" s="76">
        <v>1704</v>
      </c>
      <c r="C1706" s="18" t="s">
        <v>11385</v>
      </c>
      <c r="D1706" s="76" t="s">
        <v>131</v>
      </c>
      <c r="E1706" s="76" t="str">
        <f>VLOOKUP($D1706,'Master Partnumber'!$C:$E,3,FALSE)</f>
        <v>F0332</v>
      </c>
      <c r="F1706" s="76" t="str">
        <f>VLOOKUP($D1706,'Master Partnumber'!$C:$E,2,FALSE)</f>
        <v>ROLLER,PUSH,WEB,BCU</v>
      </c>
      <c r="G1706" s="37">
        <v>100</v>
      </c>
      <c r="H1706" s="76" t="s">
        <v>7782</v>
      </c>
      <c r="I1706" s="76" t="s">
        <v>532</v>
      </c>
      <c r="J1706" s="27" t="s">
        <v>13303</v>
      </c>
    </row>
    <row r="1707" spans="2:10" hidden="1" x14ac:dyDescent="0.35">
      <c r="B1707" s="76">
        <v>1705</v>
      </c>
      <c r="C1707" s="18" t="s">
        <v>11385</v>
      </c>
      <c r="D1707" s="18" t="s">
        <v>131</v>
      </c>
      <c r="E1707" s="76" t="str">
        <f>VLOOKUP($D1707,'Master Partnumber'!$C:$E,3,FALSE)</f>
        <v>F0332</v>
      </c>
      <c r="F1707" s="76" t="str">
        <f>VLOOKUP($D1707,'Master Partnumber'!$C:$E,2,FALSE)</f>
        <v>ROLLER,PUSH,WEB,BCU</v>
      </c>
      <c r="G1707" s="37">
        <v>100</v>
      </c>
      <c r="H1707" s="76" t="s">
        <v>7782</v>
      </c>
      <c r="I1707" s="76" t="s">
        <v>532</v>
      </c>
      <c r="J1707" s="27" t="s">
        <v>13303</v>
      </c>
    </row>
    <row r="1708" spans="2:10" hidden="1" x14ac:dyDescent="0.35">
      <c r="B1708" s="76">
        <v>1706</v>
      </c>
      <c r="C1708" s="18" t="s">
        <v>11385</v>
      </c>
      <c r="D1708" s="76" t="s">
        <v>131</v>
      </c>
      <c r="E1708" s="76" t="str">
        <f>VLOOKUP($D1708,'Master Partnumber'!$C:$E,3,FALSE)</f>
        <v>F0332</v>
      </c>
      <c r="F1708" s="76" t="str">
        <f>VLOOKUP($D1708,'Master Partnumber'!$C:$E,2,FALSE)</f>
        <v>ROLLER,PUSH,WEB,BCU</v>
      </c>
      <c r="G1708" s="37">
        <v>100</v>
      </c>
      <c r="H1708" s="76" t="s">
        <v>7782</v>
      </c>
      <c r="I1708" s="76" t="s">
        <v>532</v>
      </c>
      <c r="J1708" s="27" t="s">
        <v>13303</v>
      </c>
    </row>
    <row r="1709" spans="2:10" hidden="1" x14ac:dyDescent="0.35">
      <c r="B1709" s="76">
        <v>1707</v>
      </c>
      <c r="C1709" s="18" t="s">
        <v>11385</v>
      </c>
      <c r="D1709" s="18" t="s">
        <v>8295</v>
      </c>
      <c r="E1709" s="76" t="str">
        <f>VLOOKUP($D1709,'Master Partnumber'!$C:$E,3,FALSE)</f>
        <v>F1262</v>
      </c>
      <c r="F1709" s="76" t="str">
        <f>VLOOKUP($D1709,'Master Partnumber'!$C:$E,2,FALSE)</f>
        <v>SHAFT,APG,DRIVE,HM</v>
      </c>
      <c r="G1709" s="37">
        <v>37</v>
      </c>
      <c r="H1709" s="76" t="s">
        <v>7782</v>
      </c>
      <c r="I1709" s="76" t="s">
        <v>532</v>
      </c>
      <c r="J1709" s="27" t="s">
        <v>13303</v>
      </c>
    </row>
    <row r="1710" spans="2:10" hidden="1" x14ac:dyDescent="0.35">
      <c r="B1710" s="76">
        <v>1708</v>
      </c>
      <c r="C1710" s="18" t="s">
        <v>11385</v>
      </c>
      <c r="D1710" s="76" t="s">
        <v>8261</v>
      </c>
      <c r="E1710" s="76" t="str">
        <f>VLOOKUP($D1710,'Master Partnumber'!$C:$E,3,FALSE)</f>
        <v>F1304</v>
      </c>
      <c r="F1710" s="76" t="str">
        <f>VLOOKUP($D1710,'Master Partnumber'!$C:$E,2,FALSE)</f>
        <v>SHAFT,SUPPORT,STK,TLU</v>
      </c>
      <c r="G1710" s="37">
        <v>200</v>
      </c>
      <c r="H1710" s="76" t="s">
        <v>7782</v>
      </c>
      <c r="I1710" s="76" t="s">
        <v>532</v>
      </c>
      <c r="J1710" s="27" t="s">
        <v>13303</v>
      </c>
    </row>
    <row r="1711" spans="2:10" hidden="1" x14ac:dyDescent="0.35">
      <c r="B1711" s="76">
        <v>1709</v>
      </c>
      <c r="C1711" s="18" t="s">
        <v>11385</v>
      </c>
      <c r="D1711" s="18" t="s">
        <v>8261</v>
      </c>
      <c r="E1711" s="76" t="str">
        <f>VLOOKUP($D1711,'Master Partnumber'!$C:$E,3,FALSE)</f>
        <v>F1304</v>
      </c>
      <c r="F1711" s="76" t="str">
        <f>VLOOKUP($D1711,'Master Partnumber'!$C:$E,2,FALSE)</f>
        <v>SHAFT,SUPPORT,STK,TLU</v>
      </c>
      <c r="G1711" s="37">
        <v>200</v>
      </c>
      <c r="H1711" s="76" t="s">
        <v>7782</v>
      </c>
      <c r="I1711" s="76" t="s">
        <v>532</v>
      </c>
      <c r="J1711" s="27" t="s">
        <v>13303</v>
      </c>
    </row>
    <row r="1712" spans="2:10" hidden="1" x14ac:dyDescent="0.35">
      <c r="B1712" s="76">
        <v>1710</v>
      </c>
      <c r="C1712" s="18" t="s">
        <v>11385</v>
      </c>
      <c r="D1712" s="76" t="s">
        <v>8261</v>
      </c>
      <c r="E1712" s="76" t="str">
        <f>VLOOKUP($D1712,'Master Partnumber'!$C:$E,3,FALSE)</f>
        <v>F1304</v>
      </c>
      <c r="F1712" s="76" t="str">
        <f>VLOOKUP($D1712,'Master Partnumber'!$C:$E,2,FALSE)</f>
        <v>SHAFT,SUPPORT,STK,TLU</v>
      </c>
      <c r="G1712" s="37">
        <v>200</v>
      </c>
      <c r="H1712" s="76" t="s">
        <v>7782</v>
      </c>
      <c r="I1712" s="76" t="s">
        <v>532</v>
      </c>
      <c r="J1712" s="27" t="s">
        <v>13303</v>
      </c>
    </row>
    <row r="1713" spans="2:10" hidden="1" x14ac:dyDescent="0.35">
      <c r="B1713" s="76">
        <v>1711</v>
      </c>
      <c r="C1713" s="18" t="s">
        <v>11385</v>
      </c>
      <c r="D1713" s="18" t="s">
        <v>6801</v>
      </c>
      <c r="E1713" s="76" t="str">
        <f>VLOOKUP($D1713,'Master Partnumber'!$C:$E,3,FALSE)</f>
        <v>F01052</v>
      </c>
      <c r="F1713" s="76" t="str">
        <f>VLOOKUP($D1713,'Master Partnumber'!$C:$E,2,FALSE)</f>
        <v>SHAFT COVER REAR OPT</v>
      </c>
      <c r="G1713" s="37">
        <v>200</v>
      </c>
      <c r="H1713" s="76" t="s">
        <v>7782</v>
      </c>
      <c r="I1713" s="76" t="s">
        <v>532</v>
      </c>
      <c r="J1713" s="27" t="s">
        <v>13303</v>
      </c>
    </row>
    <row r="1714" spans="2:10" hidden="1" x14ac:dyDescent="0.35">
      <c r="B1714" s="76">
        <v>1712</v>
      </c>
      <c r="C1714" s="18" t="s">
        <v>11385</v>
      </c>
      <c r="D1714" s="76" t="s">
        <v>7249</v>
      </c>
      <c r="E1714" s="76" t="str">
        <f>VLOOKUP($D1714,'Master Partnumber'!$C:$E,3,FALSE)</f>
        <v>F1120</v>
      </c>
      <c r="F1714" s="76" t="str">
        <f>VLOOKUP($D1714,'Master Partnumber'!$C:$E,2,FALSE)</f>
        <v>SHAFT MAIN FLAP MOVEMENT</v>
      </c>
      <c r="G1714" s="37">
        <v>31</v>
      </c>
      <c r="H1714" s="76" t="s">
        <v>7782</v>
      </c>
      <c r="I1714" s="76" t="s">
        <v>532</v>
      </c>
      <c r="J1714" s="27" t="s">
        <v>13303</v>
      </c>
    </row>
    <row r="1715" spans="2:10" hidden="1" x14ac:dyDescent="0.35">
      <c r="B1715" s="76">
        <v>1713</v>
      </c>
      <c r="C1715" s="18" t="s">
        <v>11385</v>
      </c>
      <c r="D1715" s="18" t="s">
        <v>11278</v>
      </c>
      <c r="E1715" s="76" t="str">
        <f>VLOOKUP($D1715,'Master Partnumber'!$C:$E,3,FALSE)</f>
        <v>F1504</v>
      </c>
      <c r="F1715" s="76" t="str">
        <f>VLOOKUP($D1715,'Master Partnumber'!$C:$E,2,FALSE)</f>
        <v>SHAFT,BLADE,ASSY,CL,BU</v>
      </c>
      <c r="G1715" s="37">
        <v>200</v>
      </c>
      <c r="H1715" s="76" t="s">
        <v>7782</v>
      </c>
      <c r="I1715" s="76" t="s">
        <v>532</v>
      </c>
      <c r="J1715" s="27" t="s">
        <v>13303</v>
      </c>
    </row>
    <row r="1716" spans="2:10" hidden="1" x14ac:dyDescent="0.35">
      <c r="B1716" s="76">
        <v>1714</v>
      </c>
      <c r="C1716" s="18" t="s">
        <v>11385</v>
      </c>
      <c r="D1716" s="76" t="s">
        <v>72</v>
      </c>
      <c r="E1716" s="76" t="str">
        <f>VLOOKUP($D1716,'Master Partnumber'!$C:$E,3,FALSE)</f>
        <v>F0130</v>
      </c>
      <c r="F1716" s="76" t="str">
        <f>VLOOKUP($D1716,'Master Partnumber'!$C:$E,2,FALSE)</f>
        <v>SHAFT LIFT PLATE OPT</v>
      </c>
      <c r="G1716" s="37">
        <v>250</v>
      </c>
      <c r="H1716" s="76" t="s">
        <v>7782</v>
      </c>
      <c r="I1716" s="76" t="s">
        <v>532</v>
      </c>
      <c r="J1716" s="27" t="s">
        <v>13303</v>
      </c>
    </row>
    <row r="1717" spans="2:10" hidden="1" x14ac:dyDescent="0.35">
      <c r="B1717" s="76">
        <v>1715</v>
      </c>
      <c r="C1717" s="18" t="s">
        <v>11385</v>
      </c>
      <c r="D1717" s="18" t="s">
        <v>72</v>
      </c>
      <c r="E1717" s="76" t="str">
        <f>VLOOKUP($D1717,'Master Partnumber'!$C:$E,3,FALSE)</f>
        <v>F0130</v>
      </c>
      <c r="F1717" s="76" t="str">
        <f>VLOOKUP($D1717,'Master Partnumber'!$C:$E,2,FALSE)</f>
        <v>SHAFT LIFT PLATE OPT</v>
      </c>
      <c r="G1717" s="37">
        <v>250</v>
      </c>
      <c r="H1717" s="76" t="s">
        <v>7782</v>
      </c>
      <c r="I1717" s="76" t="s">
        <v>532</v>
      </c>
      <c r="J1717" s="27" t="s">
        <v>13303</v>
      </c>
    </row>
    <row r="1718" spans="2:10" hidden="1" x14ac:dyDescent="0.35">
      <c r="B1718" s="76">
        <v>1716</v>
      </c>
      <c r="C1718" s="18" t="s">
        <v>11385</v>
      </c>
      <c r="D1718" s="76" t="s">
        <v>72</v>
      </c>
      <c r="E1718" s="76" t="str">
        <f>VLOOKUP($D1718,'Master Partnumber'!$C:$E,3,FALSE)</f>
        <v>F0130</v>
      </c>
      <c r="F1718" s="76" t="str">
        <f>VLOOKUP($D1718,'Master Partnumber'!$C:$E,2,FALSE)</f>
        <v>SHAFT LIFT PLATE OPT</v>
      </c>
      <c r="G1718" s="37">
        <v>250</v>
      </c>
      <c r="H1718" s="76" t="s">
        <v>7782</v>
      </c>
      <c r="I1718" s="76" t="s">
        <v>532</v>
      </c>
      <c r="J1718" s="27" t="s">
        <v>13303</v>
      </c>
    </row>
    <row r="1719" spans="2:10" hidden="1" x14ac:dyDescent="0.35">
      <c r="B1719" s="76">
        <v>1717</v>
      </c>
      <c r="C1719" s="18" t="s">
        <v>11385</v>
      </c>
      <c r="D1719" s="18" t="s">
        <v>72</v>
      </c>
      <c r="E1719" s="76" t="str">
        <f>VLOOKUP($D1719,'Master Partnumber'!$C:$E,3,FALSE)</f>
        <v>F0130</v>
      </c>
      <c r="F1719" s="76" t="str">
        <f>VLOOKUP($D1719,'Master Partnumber'!$C:$E,2,FALSE)</f>
        <v>SHAFT LIFT PLATE OPT</v>
      </c>
      <c r="G1719" s="37">
        <v>250</v>
      </c>
      <c r="H1719" s="76" t="s">
        <v>7782</v>
      </c>
      <c r="I1719" s="76" t="s">
        <v>532</v>
      </c>
      <c r="J1719" s="27" t="s">
        <v>13303</v>
      </c>
    </row>
    <row r="1720" spans="2:10" hidden="1" x14ac:dyDescent="0.35">
      <c r="B1720" s="76">
        <v>1718</v>
      </c>
      <c r="C1720" s="18" t="s">
        <v>11385</v>
      </c>
      <c r="D1720" s="76" t="s">
        <v>146</v>
      </c>
      <c r="E1720" s="76" t="str">
        <f>VLOOKUP($D1720,'Master Partnumber'!$C:$E,3,FALSE)</f>
        <v>F0376</v>
      </c>
      <c r="F1720" s="76" t="str">
        <f>VLOOKUP($D1720,'Master Partnumber'!$C:$E,2,FALSE)</f>
        <v>SHAFT,RELEASE,PG,RES</v>
      </c>
      <c r="G1720" s="37">
        <v>200</v>
      </c>
      <c r="H1720" s="76" t="s">
        <v>7782</v>
      </c>
      <c r="I1720" s="76" t="s">
        <v>532</v>
      </c>
      <c r="J1720" s="27" t="s">
        <v>13303</v>
      </c>
    </row>
    <row r="1721" spans="2:10" hidden="1" x14ac:dyDescent="0.35">
      <c r="B1721" s="76">
        <v>1719</v>
      </c>
      <c r="C1721" s="18" t="s">
        <v>11385</v>
      </c>
      <c r="D1721" s="18" t="s">
        <v>134</v>
      </c>
      <c r="E1721" s="76" t="str">
        <f>VLOOKUP($D1721,'Master Partnumber'!$C:$E,3,FALSE)</f>
        <v>F0703</v>
      </c>
      <c r="F1721" s="76" t="str">
        <f>VLOOKUP($D1721,'Master Partnumber'!$C:$E,2,FALSE)</f>
        <v>SHAFT,CAM,PG,HM</v>
      </c>
      <c r="G1721" s="37">
        <v>200</v>
      </c>
      <c r="H1721" s="76" t="s">
        <v>7782</v>
      </c>
      <c r="I1721" s="76" t="s">
        <v>532</v>
      </c>
      <c r="J1721" s="27" t="s">
        <v>13303</v>
      </c>
    </row>
    <row r="1722" spans="2:10" hidden="1" x14ac:dyDescent="0.35">
      <c r="B1722" s="76">
        <v>1720</v>
      </c>
      <c r="C1722" s="18" t="s">
        <v>11385</v>
      </c>
      <c r="D1722" s="76" t="s">
        <v>8786</v>
      </c>
      <c r="E1722" s="76" t="str">
        <f>VLOOKUP($D1722,'Master Partnumber'!$C:$E,3,FALSE)</f>
        <v>F1319</v>
      </c>
      <c r="F1722" s="76" t="str">
        <f>VLOOKUP($D1722,'Master Partnumber'!$C:$E,2,FALSE)</f>
        <v>SHAFT,COVER,BACK,24</v>
      </c>
      <c r="G1722" s="37">
        <v>200</v>
      </c>
      <c r="H1722" s="76" t="s">
        <v>7782</v>
      </c>
      <c r="I1722" s="76" t="s">
        <v>532</v>
      </c>
      <c r="J1722" s="27" t="s">
        <v>13303</v>
      </c>
    </row>
    <row r="1723" spans="2:10" hidden="1" x14ac:dyDescent="0.35">
      <c r="B1723" s="76">
        <v>1721</v>
      </c>
      <c r="C1723" s="18" t="s">
        <v>11385</v>
      </c>
      <c r="D1723" s="18" t="s">
        <v>8786</v>
      </c>
      <c r="E1723" s="76" t="str">
        <f>VLOOKUP($D1723,'Master Partnumber'!$C:$E,3,FALSE)</f>
        <v>F1319</v>
      </c>
      <c r="F1723" s="76" t="str">
        <f>VLOOKUP($D1723,'Master Partnumber'!$C:$E,2,FALSE)</f>
        <v>SHAFT,COVER,BACK,24</v>
      </c>
      <c r="G1723" s="37">
        <v>200</v>
      </c>
      <c r="H1723" s="76" t="s">
        <v>7782</v>
      </c>
      <c r="I1723" s="76" t="s">
        <v>532</v>
      </c>
      <c r="J1723" s="27" t="s">
        <v>13303</v>
      </c>
    </row>
    <row r="1724" spans="2:10" hidden="1" x14ac:dyDescent="0.35">
      <c r="B1724" s="76">
        <v>1722</v>
      </c>
      <c r="C1724" s="18" t="s">
        <v>11385</v>
      </c>
      <c r="D1724" s="76" t="s">
        <v>8541</v>
      </c>
      <c r="E1724" s="76" t="str">
        <f>VLOOKUP($D1724,'Master Partnumber'!$C:$E,3,FALSE)</f>
        <v>F1273</v>
      </c>
      <c r="F1724" s="76" t="str">
        <f>VLOOKUP($D1724,'Master Partnumber'!$C:$E,2,FALSE)</f>
        <v>SHAFT,RETARD,ASF</v>
      </c>
      <c r="G1724" s="37">
        <v>200</v>
      </c>
      <c r="H1724" s="76" t="s">
        <v>7782</v>
      </c>
      <c r="I1724" s="76" t="s">
        <v>532</v>
      </c>
      <c r="J1724" s="27" t="s">
        <v>13303</v>
      </c>
    </row>
    <row r="1725" spans="2:10" hidden="1" x14ac:dyDescent="0.35">
      <c r="B1725" s="76">
        <v>1723</v>
      </c>
      <c r="C1725" s="18" t="s">
        <v>11385</v>
      </c>
      <c r="D1725" s="18" t="s">
        <v>8786</v>
      </c>
      <c r="E1725" s="76" t="str">
        <f>VLOOKUP($D1725,'Master Partnumber'!$C:$E,3,FALSE)</f>
        <v>F1319</v>
      </c>
      <c r="F1725" s="76" t="str">
        <f>VLOOKUP($D1725,'Master Partnumber'!$C:$E,2,FALSE)</f>
        <v>SHAFT,COVER,BACK,24</v>
      </c>
      <c r="G1725" s="37">
        <v>200</v>
      </c>
      <c r="H1725" s="76" t="s">
        <v>7782</v>
      </c>
      <c r="I1725" s="76" t="s">
        <v>532</v>
      </c>
      <c r="J1725" s="27" t="s">
        <v>13303</v>
      </c>
    </row>
    <row r="1726" spans="2:10" hidden="1" x14ac:dyDescent="0.35">
      <c r="B1726" s="76">
        <v>1724</v>
      </c>
      <c r="C1726" s="18" t="s">
        <v>11385</v>
      </c>
      <c r="D1726" s="76" t="s">
        <v>8786</v>
      </c>
      <c r="E1726" s="76" t="str">
        <f>VLOOKUP($D1726,'Master Partnumber'!$C:$E,3,FALSE)</f>
        <v>F1319</v>
      </c>
      <c r="F1726" s="76" t="str">
        <f>VLOOKUP($D1726,'Master Partnumber'!$C:$E,2,FALSE)</f>
        <v>SHAFT,COVER,BACK,24</v>
      </c>
      <c r="G1726" s="37">
        <v>200</v>
      </c>
      <c r="H1726" s="76" t="s">
        <v>7782</v>
      </c>
      <c r="I1726" s="76" t="s">
        <v>532</v>
      </c>
      <c r="J1726" s="27" t="s">
        <v>13303</v>
      </c>
    </row>
    <row r="1727" spans="2:10" hidden="1" x14ac:dyDescent="0.35">
      <c r="B1727" s="76">
        <v>1725</v>
      </c>
      <c r="C1727" s="18" t="s">
        <v>11385</v>
      </c>
      <c r="D1727" s="18" t="s">
        <v>8786</v>
      </c>
      <c r="E1727" s="76" t="str">
        <f>VLOOKUP($D1727,'Master Partnumber'!$C:$E,3,FALSE)</f>
        <v>F1319</v>
      </c>
      <c r="F1727" s="76" t="str">
        <f>VLOOKUP($D1727,'Master Partnumber'!$C:$E,2,FALSE)</f>
        <v>SHAFT,COVER,BACK,24</v>
      </c>
      <c r="G1727" s="37">
        <v>200</v>
      </c>
      <c r="H1727" s="76" t="s">
        <v>7782</v>
      </c>
      <c r="I1727" s="76" t="s">
        <v>532</v>
      </c>
      <c r="J1727" s="27" t="s">
        <v>13303</v>
      </c>
    </row>
    <row r="1728" spans="2:10" hidden="1" x14ac:dyDescent="0.35">
      <c r="B1728" s="76">
        <v>1726</v>
      </c>
      <c r="C1728" s="18" t="s">
        <v>11385</v>
      </c>
      <c r="D1728" s="76" t="s">
        <v>8786</v>
      </c>
      <c r="E1728" s="76" t="str">
        <f>VLOOKUP($D1728,'Master Partnumber'!$C:$E,3,FALSE)</f>
        <v>F1319</v>
      </c>
      <c r="F1728" s="76" t="str">
        <f>VLOOKUP($D1728,'Master Partnumber'!$C:$E,2,FALSE)</f>
        <v>SHAFT,COVER,BACK,24</v>
      </c>
      <c r="G1728" s="37">
        <v>200</v>
      </c>
      <c r="H1728" s="76" t="s">
        <v>7782</v>
      </c>
      <c r="I1728" s="76" t="s">
        <v>532</v>
      </c>
      <c r="J1728" s="27" t="s">
        <v>13303</v>
      </c>
    </row>
    <row r="1729" spans="2:10" hidden="1" x14ac:dyDescent="0.35">
      <c r="B1729" s="76">
        <v>1727</v>
      </c>
      <c r="C1729" s="18" t="s">
        <v>11385</v>
      </c>
      <c r="D1729" s="18" t="s">
        <v>8786</v>
      </c>
      <c r="E1729" s="76" t="str">
        <f>VLOOKUP($D1729,'Master Partnumber'!$C:$E,3,FALSE)</f>
        <v>F1319</v>
      </c>
      <c r="F1729" s="76" t="str">
        <f>VLOOKUP($D1729,'Master Partnumber'!$C:$E,2,FALSE)</f>
        <v>SHAFT,COVER,BACK,24</v>
      </c>
      <c r="G1729" s="37">
        <v>200</v>
      </c>
      <c r="H1729" s="76" t="s">
        <v>7782</v>
      </c>
      <c r="I1729" s="76" t="s">
        <v>532</v>
      </c>
      <c r="J1729" s="27" t="s">
        <v>13303</v>
      </c>
    </row>
    <row r="1730" spans="2:10" hidden="1" x14ac:dyDescent="0.35">
      <c r="B1730" s="76">
        <v>1728</v>
      </c>
      <c r="C1730" s="18" t="s">
        <v>11385</v>
      </c>
      <c r="D1730" s="76" t="s">
        <v>8333</v>
      </c>
      <c r="E1730" s="76" t="str">
        <f>VLOOKUP($D1730,'Master Partnumber'!$C:$E,3,FALSE)</f>
        <v>F1264</v>
      </c>
      <c r="F1730" s="76" t="str">
        <f>VLOOKUP($D1730,'Master Partnumber'!$C:$E,2,FALSE)</f>
        <v>SHAFT,TENSION,BELT,DRIVE,BU</v>
      </c>
      <c r="G1730" s="37">
        <v>200</v>
      </c>
      <c r="H1730" s="76" t="s">
        <v>7782</v>
      </c>
      <c r="I1730" s="76" t="s">
        <v>532</v>
      </c>
      <c r="J1730" s="27" t="s">
        <v>13303</v>
      </c>
    </row>
    <row r="1731" spans="2:10" hidden="1" x14ac:dyDescent="0.35">
      <c r="B1731" s="76">
        <v>1729</v>
      </c>
      <c r="C1731" s="18" t="s">
        <v>11385</v>
      </c>
      <c r="D1731" s="18" t="s">
        <v>8333</v>
      </c>
      <c r="E1731" s="76" t="str">
        <f>VLOOKUP($D1731,'Master Partnumber'!$C:$E,3,FALSE)</f>
        <v>F1264</v>
      </c>
      <c r="F1731" s="76" t="str">
        <f>VLOOKUP($D1731,'Master Partnumber'!$C:$E,2,FALSE)</f>
        <v>SHAFT,TENSION,BELT,DRIVE,BU</v>
      </c>
      <c r="G1731" s="37">
        <v>200</v>
      </c>
      <c r="H1731" s="76" t="s">
        <v>7782</v>
      </c>
      <c r="I1731" s="76" t="s">
        <v>532</v>
      </c>
      <c r="J1731" s="27" t="s">
        <v>13303</v>
      </c>
    </row>
    <row r="1732" spans="2:10" hidden="1" x14ac:dyDescent="0.35">
      <c r="B1732" s="76">
        <v>1730</v>
      </c>
      <c r="C1732" s="18" t="s">
        <v>11385</v>
      </c>
      <c r="D1732" s="76" t="s">
        <v>8333</v>
      </c>
      <c r="E1732" s="76" t="str">
        <f>VLOOKUP($D1732,'Master Partnumber'!$C:$E,3,FALSE)</f>
        <v>F1264</v>
      </c>
      <c r="F1732" s="76" t="str">
        <f>VLOOKUP($D1732,'Master Partnumber'!$C:$E,2,FALSE)</f>
        <v>SHAFT,TENSION,BELT,DRIVE,BU</v>
      </c>
      <c r="G1732" s="37">
        <v>200</v>
      </c>
      <c r="H1732" s="76" t="s">
        <v>7782</v>
      </c>
      <c r="I1732" s="76" t="s">
        <v>532</v>
      </c>
      <c r="J1732" s="27" t="s">
        <v>13303</v>
      </c>
    </row>
    <row r="1733" spans="2:10" hidden="1" x14ac:dyDescent="0.35">
      <c r="B1733" s="76">
        <v>1731</v>
      </c>
      <c r="C1733" s="18" t="s">
        <v>11385</v>
      </c>
      <c r="D1733" s="18" t="s">
        <v>8333</v>
      </c>
      <c r="E1733" s="76" t="str">
        <f>VLOOKUP($D1733,'Master Partnumber'!$C:$E,3,FALSE)</f>
        <v>F1264</v>
      </c>
      <c r="F1733" s="76" t="str">
        <f>VLOOKUP($D1733,'Master Partnumber'!$C:$E,2,FALSE)</f>
        <v>SHAFT,TENSION,BELT,DRIVE,BU</v>
      </c>
      <c r="G1733" s="37">
        <v>200</v>
      </c>
      <c r="H1733" s="76" t="s">
        <v>7782</v>
      </c>
      <c r="I1733" s="76" t="s">
        <v>532</v>
      </c>
      <c r="J1733" s="27" t="s">
        <v>13303</v>
      </c>
    </row>
    <row r="1734" spans="2:10" hidden="1" x14ac:dyDescent="0.35">
      <c r="B1734" s="76">
        <v>1732</v>
      </c>
      <c r="C1734" s="18" t="s">
        <v>11385</v>
      </c>
      <c r="D1734" s="76" t="s">
        <v>8333</v>
      </c>
      <c r="E1734" s="76" t="str">
        <f>VLOOKUP($D1734,'Master Partnumber'!$C:$E,3,FALSE)</f>
        <v>F1264</v>
      </c>
      <c r="F1734" s="76" t="str">
        <f>VLOOKUP($D1734,'Master Partnumber'!$C:$E,2,FALSE)</f>
        <v>SHAFT,TENSION,BELT,DRIVE,BU</v>
      </c>
      <c r="G1734" s="37">
        <v>200</v>
      </c>
      <c r="H1734" s="76" t="s">
        <v>7782</v>
      </c>
      <c r="I1734" s="76" t="s">
        <v>532</v>
      </c>
      <c r="J1734" s="27" t="s">
        <v>13303</v>
      </c>
    </row>
    <row r="1735" spans="2:10" hidden="1" x14ac:dyDescent="0.35">
      <c r="B1735" s="76">
        <v>1733</v>
      </c>
      <c r="C1735" s="18" t="s">
        <v>11385</v>
      </c>
      <c r="D1735" s="18" t="s">
        <v>105</v>
      </c>
      <c r="E1735" s="76" t="str">
        <f>VLOOKUP($D1735,'Master Partnumber'!$C:$E,3,FALSE)</f>
        <v>F0195</v>
      </c>
      <c r="F1735" s="76" t="str">
        <f>VLOOKUP($D1735,'Master Partnumber'!$C:$E,2,FALSE)</f>
        <v>SHAFT,CR,GUIDE;C</v>
      </c>
      <c r="G1735" s="37">
        <v>100</v>
      </c>
      <c r="H1735" s="76" t="s">
        <v>7782</v>
      </c>
      <c r="I1735" s="76" t="s">
        <v>532</v>
      </c>
      <c r="J1735" s="27" t="s">
        <v>13303</v>
      </c>
    </row>
    <row r="1736" spans="2:10" hidden="1" x14ac:dyDescent="0.35">
      <c r="B1736" s="76">
        <v>1734</v>
      </c>
      <c r="C1736" s="18" t="s">
        <v>11385</v>
      </c>
      <c r="D1736" s="76" t="s">
        <v>105</v>
      </c>
      <c r="E1736" s="76" t="str">
        <f>VLOOKUP($D1736,'Master Partnumber'!$C:$E,3,FALSE)</f>
        <v>F0195</v>
      </c>
      <c r="F1736" s="76" t="str">
        <f>VLOOKUP($D1736,'Master Partnumber'!$C:$E,2,FALSE)</f>
        <v>SHAFT,CR,GUIDE;C</v>
      </c>
      <c r="G1736" s="37">
        <v>100</v>
      </c>
      <c r="H1736" s="76" t="s">
        <v>7782</v>
      </c>
      <c r="I1736" s="76" t="s">
        <v>532</v>
      </c>
      <c r="J1736" s="27" t="s">
        <v>13303</v>
      </c>
    </row>
    <row r="1737" spans="2:10" hidden="1" x14ac:dyDescent="0.35">
      <c r="B1737" s="76">
        <v>1735</v>
      </c>
      <c r="C1737" s="18" t="s">
        <v>11385</v>
      </c>
      <c r="D1737" s="18" t="s">
        <v>8551</v>
      </c>
      <c r="E1737" s="76" t="str">
        <f>VLOOKUP($D1737,'Master Partnumber'!$C:$E,3,FALSE)</f>
        <v>F1271</v>
      </c>
      <c r="F1737" s="76" t="str">
        <f>VLOOKUP($D1737,'Master Partnumber'!$C:$E,2,FALSE)</f>
        <v>SHAFT,FULCRUM,RETARD,ASF</v>
      </c>
      <c r="G1737" s="37">
        <v>200</v>
      </c>
      <c r="H1737" s="76" t="s">
        <v>7782</v>
      </c>
      <c r="I1737" s="76" t="s">
        <v>532</v>
      </c>
      <c r="J1737" s="27" t="s">
        <v>13303</v>
      </c>
    </row>
    <row r="1738" spans="2:10" hidden="1" x14ac:dyDescent="0.35">
      <c r="B1738" s="76">
        <v>1736</v>
      </c>
      <c r="C1738" s="18" t="s">
        <v>11385</v>
      </c>
      <c r="D1738" s="76" t="s">
        <v>8048</v>
      </c>
      <c r="E1738" s="76" t="str">
        <f>VLOOKUP($D1738,'Master Partnumber'!$C:$E,3,FALSE)</f>
        <v>F1231</v>
      </c>
      <c r="F1738" s="76" t="str">
        <f>VLOOKUP($D1738,'Master Partnumber'!$C:$E,2,FALSE)</f>
        <v>SHAFT,PLATE,LINK,VALVE,MD</v>
      </c>
      <c r="G1738" s="37">
        <v>250</v>
      </c>
      <c r="H1738" s="76" t="s">
        <v>7782</v>
      </c>
      <c r="I1738" s="76" t="s">
        <v>532</v>
      </c>
      <c r="J1738" s="27" t="s">
        <v>13303</v>
      </c>
    </row>
    <row r="1739" spans="2:10" hidden="1" x14ac:dyDescent="0.35">
      <c r="B1739" s="76">
        <v>1737</v>
      </c>
      <c r="C1739" s="18" t="s">
        <v>11385</v>
      </c>
      <c r="D1739" s="18" t="s">
        <v>8043</v>
      </c>
      <c r="E1739" s="76" t="str">
        <f>VLOOKUP($D1739,'Master Partnumber'!$C:$E,3,FALSE)</f>
        <v>F1232</v>
      </c>
      <c r="F1739" s="76" t="str">
        <f>VLOOKUP($D1739,'Master Partnumber'!$C:$E,2,FALSE)</f>
        <v>SHAFT,BOTTLE,HOLDER,ICH</v>
      </c>
      <c r="G1739" s="37">
        <v>250</v>
      </c>
      <c r="H1739" s="76" t="s">
        <v>7782</v>
      </c>
      <c r="I1739" s="76" t="s">
        <v>532</v>
      </c>
      <c r="J1739" s="27" t="s">
        <v>13303</v>
      </c>
    </row>
    <row r="1740" spans="2:10" hidden="1" x14ac:dyDescent="0.35">
      <c r="B1740" s="76">
        <v>1738</v>
      </c>
      <c r="C1740" s="18" t="s">
        <v>11385</v>
      </c>
      <c r="D1740" s="76" t="s">
        <v>8043</v>
      </c>
      <c r="E1740" s="76" t="str">
        <f>VLOOKUP($D1740,'Master Partnumber'!$C:$E,3,FALSE)</f>
        <v>F1232</v>
      </c>
      <c r="F1740" s="76" t="str">
        <f>VLOOKUP($D1740,'Master Partnumber'!$C:$E,2,FALSE)</f>
        <v>SHAFT,BOTTLE,HOLDER,ICH</v>
      </c>
      <c r="G1740" s="37">
        <v>250</v>
      </c>
      <c r="H1740" s="76" t="s">
        <v>7782</v>
      </c>
      <c r="I1740" s="76" t="s">
        <v>532</v>
      </c>
      <c r="J1740" s="27" t="s">
        <v>13303</v>
      </c>
    </row>
    <row r="1741" spans="2:10" hidden="1" x14ac:dyDescent="0.35">
      <c r="B1741" s="76">
        <v>1739</v>
      </c>
      <c r="C1741" s="18" t="s">
        <v>11385</v>
      </c>
      <c r="D1741" s="18" t="s">
        <v>8043</v>
      </c>
      <c r="E1741" s="76" t="str">
        <f>VLOOKUP($D1741,'Master Partnumber'!$C:$E,3,FALSE)</f>
        <v>F1232</v>
      </c>
      <c r="F1741" s="76" t="str">
        <f>VLOOKUP($D1741,'Master Partnumber'!$C:$E,2,FALSE)</f>
        <v>SHAFT,BOTTLE,HOLDER,ICH</v>
      </c>
      <c r="G1741" s="37">
        <v>250</v>
      </c>
      <c r="H1741" s="76" t="s">
        <v>7782</v>
      </c>
      <c r="I1741" s="76" t="s">
        <v>532</v>
      </c>
      <c r="J1741" s="27" t="s">
        <v>13303</v>
      </c>
    </row>
    <row r="1742" spans="2:10" hidden="1" x14ac:dyDescent="0.35">
      <c r="B1742" s="76">
        <v>1740</v>
      </c>
      <c r="C1742" s="18" t="s">
        <v>11385</v>
      </c>
      <c r="D1742" s="76" t="s">
        <v>8043</v>
      </c>
      <c r="E1742" s="76" t="str">
        <f>VLOOKUP($D1742,'Master Partnumber'!$C:$E,3,FALSE)</f>
        <v>F1232</v>
      </c>
      <c r="F1742" s="76" t="str">
        <f>VLOOKUP($D1742,'Master Partnumber'!$C:$E,2,FALSE)</f>
        <v>SHAFT,BOTTLE,HOLDER,ICH</v>
      </c>
      <c r="G1742" s="37">
        <v>250</v>
      </c>
      <c r="H1742" s="76" t="s">
        <v>7782</v>
      </c>
      <c r="I1742" s="76" t="s">
        <v>532</v>
      </c>
      <c r="J1742" s="27" t="s">
        <v>13303</v>
      </c>
    </row>
    <row r="1743" spans="2:10" hidden="1" x14ac:dyDescent="0.35">
      <c r="B1743" s="76">
        <v>1741</v>
      </c>
      <c r="C1743" s="18" t="s">
        <v>11385</v>
      </c>
      <c r="D1743" s="18" t="s">
        <v>8043</v>
      </c>
      <c r="E1743" s="76" t="str">
        <f>VLOOKUP($D1743,'Master Partnumber'!$C:$E,3,FALSE)</f>
        <v>F1232</v>
      </c>
      <c r="F1743" s="76" t="str">
        <f>VLOOKUP($D1743,'Master Partnumber'!$C:$E,2,FALSE)</f>
        <v>SHAFT,BOTTLE,HOLDER,ICH</v>
      </c>
      <c r="G1743" s="37">
        <v>250</v>
      </c>
      <c r="H1743" s="76" t="s">
        <v>7782</v>
      </c>
      <c r="I1743" s="76" t="s">
        <v>532</v>
      </c>
      <c r="J1743" s="27" t="s">
        <v>13303</v>
      </c>
    </row>
    <row r="1744" spans="2:10" hidden="1" x14ac:dyDescent="0.35">
      <c r="B1744" s="76">
        <v>1742</v>
      </c>
      <c r="C1744" s="18" t="s">
        <v>11385</v>
      </c>
      <c r="D1744" s="76" t="s">
        <v>8043</v>
      </c>
      <c r="E1744" s="76" t="str">
        <f>VLOOKUP($D1744,'Master Partnumber'!$C:$E,3,FALSE)</f>
        <v>F1232</v>
      </c>
      <c r="F1744" s="76" t="str">
        <f>VLOOKUP($D1744,'Master Partnumber'!$C:$E,2,FALSE)</f>
        <v>SHAFT,BOTTLE,HOLDER,ICH</v>
      </c>
      <c r="G1744" s="37">
        <v>250</v>
      </c>
      <c r="H1744" s="76" t="s">
        <v>7782</v>
      </c>
      <c r="I1744" s="76" t="s">
        <v>532</v>
      </c>
      <c r="J1744" s="27" t="s">
        <v>13303</v>
      </c>
    </row>
    <row r="1745" spans="2:10" hidden="1" x14ac:dyDescent="0.35">
      <c r="B1745" s="76">
        <v>1743</v>
      </c>
      <c r="C1745" s="18" t="s">
        <v>11385</v>
      </c>
      <c r="D1745" s="18" t="s">
        <v>105</v>
      </c>
      <c r="E1745" s="76" t="str">
        <f>VLOOKUP($D1745,'Master Partnumber'!$C:$E,3,FALSE)</f>
        <v>F0195</v>
      </c>
      <c r="F1745" s="76" t="str">
        <f>VLOOKUP($D1745,'Master Partnumber'!$C:$E,2,FALSE)</f>
        <v>SHAFT,CR,GUIDE;C</v>
      </c>
      <c r="G1745" s="37">
        <v>100</v>
      </c>
      <c r="H1745" s="76" t="s">
        <v>7782</v>
      </c>
      <c r="I1745" s="76" t="s">
        <v>532</v>
      </c>
      <c r="J1745" s="27" t="s">
        <v>13303</v>
      </c>
    </row>
    <row r="1746" spans="2:10" hidden="1" x14ac:dyDescent="0.35">
      <c r="B1746" s="76">
        <v>1744</v>
      </c>
      <c r="C1746" s="18" t="s">
        <v>11385</v>
      </c>
      <c r="D1746" s="76" t="s">
        <v>105</v>
      </c>
      <c r="E1746" s="76" t="str">
        <f>VLOOKUP($D1746,'Master Partnumber'!$C:$E,3,FALSE)</f>
        <v>F0195</v>
      </c>
      <c r="F1746" s="76" t="str">
        <f>VLOOKUP($D1746,'Master Partnumber'!$C:$E,2,FALSE)</f>
        <v>SHAFT,CR,GUIDE;C</v>
      </c>
      <c r="G1746" s="37">
        <v>100</v>
      </c>
      <c r="H1746" s="76" t="s">
        <v>7782</v>
      </c>
      <c r="I1746" s="76" t="s">
        <v>532</v>
      </c>
      <c r="J1746" s="27" t="s">
        <v>13303</v>
      </c>
    </row>
    <row r="1747" spans="2:10" hidden="1" x14ac:dyDescent="0.35">
      <c r="B1747" s="76">
        <v>1745</v>
      </c>
      <c r="C1747" s="18" t="s">
        <v>11385</v>
      </c>
      <c r="D1747" s="18" t="s">
        <v>105</v>
      </c>
      <c r="E1747" s="76" t="str">
        <f>VLOOKUP($D1747,'Master Partnumber'!$C:$E,3,FALSE)</f>
        <v>F0195</v>
      </c>
      <c r="F1747" s="76" t="str">
        <f>VLOOKUP($D1747,'Master Partnumber'!$C:$E,2,FALSE)</f>
        <v>SHAFT,CR,GUIDE;C</v>
      </c>
      <c r="G1747" s="37">
        <v>100</v>
      </c>
      <c r="H1747" s="76" t="s">
        <v>7782</v>
      </c>
      <c r="I1747" s="76" t="s">
        <v>532</v>
      </c>
      <c r="J1747" s="27" t="s">
        <v>13303</v>
      </c>
    </row>
    <row r="1748" spans="2:10" hidden="1" x14ac:dyDescent="0.35">
      <c r="B1748" s="76">
        <v>1746</v>
      </c>
      <c r="C1748" s="18" t="s">
        <v>11385</v>
      </c>
      <c r="D1748" s="76" t="s">
        <v>105</v>
      </c>
      <c r="E1748" s="76" t="str">
        <f>VLOOKUP($D1748,'Master Partnumber'!$C:$E,3,FALSE)</f>
        <v>F0195</v>
      </c>
      <c r="F1748" s="76" t="str">
        <f>VLOOKUP($D1748,'Master Partnumber'!$C:$E,2,FALSE)</f>
        <v>SHAFT,CR,GUIDE;C</v>
      </c>
      <c r="G1748" s="37">
        <v>100</v>
      </c>
      <c r="H1748" s="76" t="s">
        <v>7782</v>
      </c>
      <c r="I1748" s="76" t="s">
        <v>532</v>
      </c>
      <c r="J1748" s="27" t="s">
        <v>13303</v>
      </c>
    </row>
    <row r="1749" spans="2:10" hidden="1" x14ac:dyDescent="0.35">
      <c r="B1749" s="76">
        <v>1747</v>
      </c>
      <c r="C1749" s="18" t="s">
        <v>11385</v>
      </c>
      <c r="D1749" s="18" t="s">
        <v>105</v>
      </c>
      <c r="E1749" s="76" t="str">
        <f>VLOOKUP($D1749,'Master Partnumber'!$C:$E,3,FALSE)</f>
        <v>F0195</v>
      </c>
      <c r="F1749" s="76" t="str">
        <f>VLOOKUP($D1749,'Master Partnumber'!$C:$E,2,FALSE)</f>
        <v>SHAFT,CR,GUIDE;C</v>
      </c>
      <c r="G1749" s="37">
        <v>100</v>
      </c>
      <c r="H1749" s="76" t="s">
        <v>7782</v>
      </c>
      <c r="I1749" s="76" t="s">
        <v>532</v>
      </c>
      <c r="J1749" s="27" t="s">
        <v>13303</v>
      </c>
    </row>
    <row r="1750" spans="2:10" hidden="1" x14ac:dyDescent="0.35">
      <c r="B1750" s="76">
        <v>1748</v>
      </c>
      <c r="C1750" s="18" t="s">
        <v>11385</v>
      </c>
      <c r="D1750" s="76" t="s">
        <v>8255</v>
      </c>
      <c r="E1750" s="76" t="str">
        <f>VLOOKUP($D1750,'Master Partnumber'!$C:$E,3,FALSE)</f>
        <v>F1247</v>
      </c>
      <c r="F1750" s="76" t="str">
        <f>VLOOKUP($D1750,'Master Partnumber'!$C:$E,2,FALSE)</f>
        <v>SHAFT,DRIVE,LD,ADF</v>
      </c>
      <c r="G1750" s="37">
        <v>200</v>
      </c>
      <c r="H1750" s="76" t="s">
        <v>7782</v>
      </c>
      <c r="I1750" s="76" t="s">
        <v>532</v>
      </c>
      <c r="J1750" s="27" t="s">
        <v>13303</v>
      </c>
    </row>
    <row r="1751" spans="2:10" hidden="1" x14ac:dyDescent="0.35">
      <c r="B1751" s="76">
        <v>1749</v>
      </c>
      <c r="C1751" s="18" t="s">
        <v>11385</v>
      </c>
      <c r="D1751" s="18" t="s">
        <v>8255</v>
      </c>
      <c r="E1751" s="76" t="str">
        <f>VLOOKUP($D1751,'Master Partnumber'!$C:$E,3,FALSE)</f>
        <v>F1247</v>
      </c>
      <c r="F1751" s="76" t="str">
        <f>VLOOKUP($D1751,'Master Partnumber'!$C:$E,2,FALSE)</f>
        <v>SHAFT,DRIVE,LD,ADF</v>
      </c>
      <c r="G1751" s="37">
        <v>200</v>
      </c>
      <c r="H1751" s="76" t="s">
        <v>7782</v>
      </c>
      <c r="I1751" s="76" t="s">
        <v>532</v>
      </c>
      <c r="J1751" s="27" t="s">
        <v>13303</v>
      </c>
    </row>
    <row r="1752" spans="2:10" hidden="1" x14ac:dyDescent="0.35">
      <c r="B1752" s="76">
        <v>1750</v>
      </c>
      <c r="C1752" s="18" t="s">
        <v>11385</v>
      </c>
      <c r="D1752" s="76" t="s">
        <v>8255</v>
      </c>
      <c r="E1752" s="76" t="str">
        <f>VLOOKUP($D1752,'Master Partnumber'!$C:$E,3,FALSE)</f>
        <v>F1247</v>
      </c>
      <c r="F1752" s="76" t="str">
        <f>VLOOKUP($D1752,'Master Partnumber'!$C:$E,2,FALSE)</f>
        <v>SHAFT,DRIVE,LD,ADF</v>
      </c>
      <c r="G1752" s="37">
        <v>200</v>
      </c>
      <c r="H1752" s="76" t="s">
        <v>7782</v>
      </c>
      <c r="I1752" s="76" t="s">
        <v>532</v>
      </c>
      <c r="J1752" s="27" t="s">
        <v>13303</v>
      </c>
    </row>
    <row r="1753" spans="2:10" hidden="1" x14ac:dyDescent="0.35">
      <c r="B1753" s="76">
        <v>1751</v>
      </c>
      <c r="C1753" s="18" t="s">
        <v>11385</v>
      </c>
      <c r="D1753" s="18" t="s">
        <v>8255</v>
      </c>
      <c r="E1753" s="76" t="str">
        <f>VLOOKUP($D1753,'Master Partnumber'!$C:$E,3,FALSE)</f>
        <v>F1247</v>
      </c>
      <c r="F1753" s="76" t="str">
        <f>VLOOKUP($D1753,'Master Partnumber'!$C:$E,2,FALSE)</f>
        <v>SHAFT,DRIVE,LD,ADF</v>
      </c>
      <c r="G1753" s="37">
        <v>200</v>
      </c>
      <c r="H1753" s="76" t="s">
        <v>7782</v>
      </c>
      <c r="I1753" s="76" t="s">
        <v>532</v>
      </c>
      <c r="J1753" s="27" t="s">
        <v>13303</v>
      </c>
    </row>
    <row r="1754" spans="2:10" hidden="1" x14ac:dyDescent="0.35">
      <c r="B1754" s="76">
        <v>1752</v>
      </c>
      <c r="C1754" s="18" t="s">
        <v>11385</v>
      </c>
      <c r="D1754" s="76" t="s">
        <v>156</v>
      </c>
      <c r="E1754" s="76" t="str">
        <f>VLOOKUP($D1754,'Master Partnumber'!$C:$E,3,FALSE)</f>
        <v>F0408</v>
      </c>
      <c r="F1754" s="76" t="str">
        <f>VLOOKUP($D1754,'Master Partnumber'!$C:$E,2,FALSE)</f>
        <v>SHAFT,PAPER GUIDE,EJ</v>
      </c>
      <c r="G1754" s="37">
        <v>200</v>
      </c>
      <c r="H1754" s="76" t="s">
        <v>7782</v>
      </c>
      <c r="I1754" s="76" t="s">
        <v>532</v>
      </c>
      <c r="J1754" s="27" t="s">
        <v>13303</v>
      </c>
    </row>
    <row r="1755" spans="2:10" hidden="1" x14ac:dyDescent="0.35">
      <c r="B1755" s="76">
        <v>1753</v>
      </c>
      <c r="C1755" s="18" t="s">
        <v>11385</v>
      </c>
      <c r="D1755" s="18" t="s">
        <v>156</v>
      </c>
      <c r="E1755" s="76" t="str">
        <f>VLOOKUP($D1755,'Master Partnumber'!$C:$E,3,FALSE)</f>
        <v>F0408</v>
      </c>
      <c r="F1755" s="76" t="str">
        <f>VLOOKUP($D1755,'Master Partnumber'!$C:$E,2,FALSE)</f>
        <v>SHAFT,PAPER GUIDE,EJ</v>
      </c>
      <c r="G1755" s="37">
        <v>200</v>
      </c>
      <c r="H1755" s="76" t="s">
        <v>7782</v>
      </c>
      <c r="I1755" s="76" t="s">
        <v>532</v>
      </c>
      <c r="J1755" s="27" t="s">
        <v>13303</v>
      </c>
    </row>
    <row r="1756" spans="2:10" hidden="1" x14ac:dyDescent="0.35">
      <c r="B1756" s="76">
        <v>1754</v>
      </c>
      <c r="C1756" s="18" t="s">
        <v>11385</v>
      </c>
      <c r="D1756" s="76" t="s">
        <v>8184</v>
      </c>
      <c r="E1756" s="76" t="str">
        <f>VLOOKUP($D1756,'Master Partnumber'!$C:$E,3,FALSE)</f>
        <v>F1230</v>
      </c>
      <c r="F1756" s="76" t="str">
        <f>VLOOKUP($D1756,'Master Partnumber'!$C:$E,2,FALSE)</f>
        <v>SHAFT,LIFT,FEED,DVP</v>
      </c>
      <c r="G1756" s="37">
        <v>200</v>
      </c>
      <c r="H1756" s="76" t="s">
        <v>7782</v>
      </c>
      <c r="I1756" s="76" t="s">
        <v>532</v>
      </c>
      <c r="J1756" s="27" t="s">
        <v>13303</v>
      </c>
    </row>
    <row r="1757" spans="2:10" hidden="1" x14ac:dyDescent="0.35">
      <c r="B1757" s="76">
        <v>1755</v>
      </c>
      <c r="C1757" s="18" t="s">
        <v>11385</v>
      </c>
      <c r="D1757" s="18" t="s">
        <v>8184</v>
      </c>
      <c r="E1757" s="76" t="str">
        <f>VLOOKUP($D1757,'Master Partnumber'!$C:$E,3,FALSE)</f>
        <v>F1230</v>
      </c>
      <c r="F1757" s="76" t="str">
        <f>VLOOKUP($D1757,'Master Partnumber'!$C:$E,2,FALSE)</f>
        <v>SHAFT,LIFT,FEED,DVP</v>
      </c>
      <c r="G1757" s="37">
        <v>200</v>
      </c>
      <c r="H1757" s="76" t="s">
        <v>7782</v>
      </c>
      <c r="I1757" s="76" t="s">
        <v>532</v>
      </c>
      <c r="J1757" s="27" t="s">
        <v>13303</v>
      </c>
    </row>
    <row r="1758" spans="2:10" hidden="1" x14ac:dyDescent="0.35">
      <c r="B1758" s="76">
        <v>1756</v>
      </c>
      <c r="C1758" s="18" t="s">
        <v>11385</v>
      </c>
      <c r="D1758" s="76" t="s">
        <v>129</v>
      </c>
      <c r="E1758" s="76" t="str">
        <f>VLOOKUP($D1758,'Master Partnumber'!$C:$E,3,FALSE)</f>
        <v>F0324</v>
      </c>
      <c r="F1758" s="76" t="str">
        <f>VLOOKUP($D1758,'Master Partnumber'!$C:$E,2,FALSE)</f>
        <v>SHAFT,STRENGTHEN,BCU</v>
      </c>
      <c r="G1758" s="37">
        <v>200</v>
      </c>
      <c r="H1758" s="76" t="s">
        <v>7782</v>
      </c>
      <c r="I1758" s="76" t="s">
        <v>532</v>
      </c>
      <c r="J1758" s="27" t="s">
        <v>13303</v>
      </c>
    </row>
    <row r="1759" spans="2:10" hidden="1" x14ac:dyDescent="0.35">
      <c r="B1759" s="76">
        <v>1757</v>
      </c>
      <c r="C1759" s="18" t="s">
        <v>11385</v>
      </c>
      <c r="D1759" s="18" t="s">
        <v>129</v>
      </c>
      <c r="E1759" s="76" t="str">
        <f>VLOOKUP($D1759,'Master Partnumber'!$C:$E,3,FALSE)</f>
        <v>F0324</v>
      </c>
      <c r="F1759" s="76" t="str">
        <f>VLOOKUP($D1759,'Master Partnumber'!$C:$E,2,FALSE)</f>
        <v>SHAFT,STRENGTHEN,BCU</v>
      </c>
      <c r="G1759" s="37">
        <v>200</v>
      </c>
      <c r="H1759" s="76" t="s">
        <v>7782</v>
      </c>
      <c r="I1759" s="76" t="s">
        <v>532</v>
      </c>
      <c r="J1759" s="27" t="s">
        <v>13303</v>
      </c>
    </row>
    <row r="1760" spans="2:10" hidden="1" x14ac:dyDescent="0.35">
      <c r="B1760" s="76">
        <v>1758</v>
      </c>
      <c r="C1760" s="18" t="s">
        <v>11385</v>
      </c>
      <c r="D1760" s="76" t="s">
        <v>129</v>
      </c>
      <c r="E1760" s="76" t="str">
        <f>VLOOKUP($D1760,'Master Partnumber'!$C:$E,3,FALSE)</f>
        <v>F0324</v>
      </c>
      <c r="F1760" s="76" t="str">
        <f>VLOOKUP($D1760,'Master Partnumber'!$C:$E,2,FALSE)</f>
        <v>SHAFT,STRENGTHEN,BCU</v>
      </c>
      <c r="G1760" s="37">
        <v>200</v>
      </c>
      <c r="H1760" s="76" t="s">
        <v>7782</v>
      </c>
      <c r="I1760" s="76" t="s">
        <v>532</v>
      </c>
      <c r="J1760" s="27" t="s">
        <v>13303</v>
      </c>
    </row>
    <row r="1761" spans="2:10" hidden="1" x14ac:dyDescent="0.35">
      <c r="B1761" s="76">
        <v>1759</v>
      </c>
      <c r="C1761" s="18" t="s">
        <v>11385</v>
      </c>
      <c r="D1761" s="18" t="s">
        <v>8783</v>
      </c>
      <c r="E1761" s="76" t="str">
        <f>VLOOKUP($D1761,'Master Partnumber'!$C:$E,3,FALSE)</f>
        <v>F1320</v>
      </c>
      <c r="F1761" s="76" t="str">
        <f>VLOOKUP($D1761,'Master Partnumber'!$C:$E,2,FALSE)</f>
        <v>SHAFT,COVER,FRONT</v>
      </c>
      <c r="G1761" s="37">
        <v>200</v>
      </c>
      <c r="H1761" s="76" t="s">
        <v>7782</v>
      </c>
      <c r="I1761" s="76" t="s">
        <v>532</v>
      </c>
      <c r="J1761" s="27" t="s">
        <v>13303</v>
      </c>
    </row>
    <row r="1762" spans="2:10" hidden="1" x14ac:dyDescent="0.35">
      <c r="B1762" s="76">
        <v>1760</v>
      </c>
      <c r="C1762" s="18" t="s">
        <v>11385</v>
      </c>
      <c r="D1762" s="76" t="s">
        <v>8783</v>
      </c>
      <c r="E1762" s="76" t="str">
        <f>VLOOKUP($D1762,'Master Partnumber'!$C:$E,3,FALSE)</f>
        <v>F1320</v>
      </c>
      <c r="F1762" s="76" t="str">
        <f>VLOOKUP($D1762,'Master Partnumber'!$C:$E,2,FALSE)</f>
        <v>SHAFT,COVER,FRONT</v>
      </c>
      <c r="G1762" s="37">
        <v>200</v>
      </c>
      <c r="H1762" s="76" t="s">
        <v>7782</v>
      </c>
      <c r="I1762" s="76" t="s">
        <v>532</v>
      </c>
      <c r="J1762" s="27" t="s">
        <v>13303</v>
      </c>
    </row>
    <row r="1763" spans="2:10" hidden="1" x14ac:dyDescent="0.35">
      <c r="B1763" s="76">
        <v>1761</v>
      </c>
      <c r="C1763" s="18" t="s">
        <v>11385</v>
      </c>
      <c r="D1763" s="18" t="s">
        <v>8206</v>
      </c>
      <c r="E1763" s="76" t="str">
        <f>VLOOKUP($D1763,'Master Partnumber'!$C:$E,3,FALSE)</f>
        <v>F1240</v>
      </c>
      <c r="F1763" s="76" t="str">
        <f>VLOOKUP($D1763,'Master Partnumber'!$C:$E,2,FALSE)</f>
        <v>SHAFT,SMALL PADDLE,E;C</v>
      </c>
      <c r="G1763" s="37">
        <v>200</v>
      </c>
      <c r="H1763" s="76" t="s">
        <v>7782</v>
      </c>
      <c r="I1763" s="76" t="s">
        <v>532</v>
      </c>
      <c r="J1763" s="27" t="s">
        <v>13303</v>
      </c>
    </row>
    <row r="1764" spans="2:10" hidden="1" x14ac:dyDescent="0.35">
      <c r="B1764" s="76">
        <v>1762</v>
      </c>
      <c r="C1764" s="18" t="s">
        <v>11385</v>
      </c>
      <c r="D1764" s="76" t="s">
        <v>75</v>
      </c>
      <c r="E1764" s="76" t="str">
        <f>VLOOKUP($D1764,'Master Partnumber'!$C:$E,3,FALSE)</f>
        <v>F0133</v>
      </c>
      <c r="F1764" s="76" t="str">
        <f>VLOOKUP($D1764,'Master Partnumber'!$C:$E,2,FALSE)</f>
        <v>SHAFT DRIVEN PICK UP OPT</v>
      </c>
      <c r="G1764" s="37">
        <v>250</v>
      </c>
      <c r="H1764" s="76" t="s">
        <v>7782</v>
      </c>
      <c r="I1764" s="76" t="s">
        <v>532</v>
      </c>
      <c r="J1764" s="27" t="s">
        <v>13303</v>
      </c>
    </row>
    <row r="1765" spans="2:10" hidden="1" x14ac:dyDescent="0.35">
      <c r="B1765" s="76">
        <v>1763</v>
      </c>
      <c r="C1765" s="18" t="s">
        <v>11385</v>
      </c>
      <c r="D1765" s="18" t="s">
        <v>75</v>
      </c>
      <c r="E1765" s="76" t="str">
        <f>VLOOKUP($D1765,'Master Partnumber'!$C:$E,3,FALSE)</f>
        <v>F0133</v>
      </c>
      <c r="F1765" s="76" t="str">
        <f>VLOOKUP($D1765,'Master Partnumber'!$C:$E,2,FALSE)</f>
        <v>SHAFT DRIVEN PICK UP OPT</v>
      </c>
      <c r="G1765" s="37">
        <v>250</v>
      </c>
      <c r="H1765" s="76" t="s">
        <v>7782</v>
      </c>
      <c r="I1765" s="76" t="s">
        <v>532</v>
      </c>
      <c r="J1765" s="27" t="s">
        <v>13303</v>
      </c>
    </row>
    <row r="1766" spans="2:10" hidden="1" x14ac:dyDescent="0.35">
      <c r="B1766" s="76">
        <v>1764</v>
      </c>
      <c r="C1766" s="18" t="s">
        <v>11385</v>
      </c>
      <c r="D1766" s="76" t="s">
        <v>75</v>
      </c>
      <c r="E1766" s="76" t="str">
        <f>VLOOKUP($D1766,'Master Partnumber'!$C:$E,3,FALSE)</f>
        <v>F0133</v>
      </c>
      <c r="F1766" s="76" t="str">
        <f>VLOOKUP($D1766,'Master Partnumber'!$C:$E,2,FALSE)</f>
        <v>SHAFT DRIVEN PICK UP OPT</v>
      </c>
      <c r="G1766" s="37">
        <v>250</v>
      </c>
      <c r="H1766" s="76" t="s">
        <v>7782</v>
      </c>
      <c r="I1766" s="76" t="s">
        <v>532</v>
      </c>
      <c r="J1766" s="27" t="s">
        <v>13303</v>
      </c>
    </row>
    <row r="1767" spans="2:10" hidden="1" x14ac:dyDescent="0.35">
      <c r="B1767" s="76">
        <v>1765</v>
      </c>
      <c r="C1767" s="18" t="s">
        <v>11385</v>
      </c>
      <c r="D1767" s="18" t="s">
        <v>75</v>
      </c>
      <c r="E1767" s="76" t="str">
        <f>VLOOKUP($D1767,'Master Partnumber'!$C:$E,3,FALSE)</f>
        <v>F0133</v>
      </c>
      <c r="F1767" s="76" t="str">
        <f>VLOOKUP($D1767,'Master Partnumber'!$C:$E,2,FALSE)</f>
        <v>SHAFT DRIVEN PICK UP OPT</v>
      </c>
      <c r="G1767" s="37">
        <v>250</v>
      </c>
      <c r="H1767" s="76" t="s">
        <v>7782</v>
      </c>
      <c r="I1767" s="76" t="s">
        <v>532</v>
      </c>
      <c r="J1767" s="27" t="s">
        <v>13303</v>
      </c>
    </row>
    <row r="1768" spans="2:10" hidden="1" x14ac:dyDescent="0.35">
      <c r="B1768" s="76">
        <v>1766</v>
      </c>
      <c r="C1768" s="18" t="s">
        <v>11385</v>
      </c>
      <c r="D1768" s="76" t="s">
        <v>75</v>
      </c>
      <c r="E1768" s="76" t="str">
        <f>VLOOKUP($D1768,'Master Partnumber'!$C:$E,3,FALSE)</f>
        <v>F0133</v>
      </c>
      <c r="F1768" s="76" t="str">
        <f>VLOOKUP($D1768,'Master Partnumber'!$C:$E,2,FALSE)</f>
        <v>SHAFT DRIVEN PICK UP OPT</v>
      </c>
      <c r="G1768" s="37">
        <v>250</v>
      </c>
      <c r="H1768" s="76" t="s">
        <v>7782</v>
      </c>
      <c r="I1768" s="76" t="s">
        <v>532</v>
      </c>
      <c r="J1768" s="27" t="s">
        <v>13303</v>
      </c>
    </row>
    <row r="1769" spans="2:10" hidden="1" x14ac:dyDescent="0.35">
      <c r="B1769" s="76">
        <v>1767</v>
      </c>
      <c r="C1769" s="18" t="s">
        <v>11385</v>
      </c>
      <c r="D1769" s="18" t="s">
        <v>426</v>
      </c>
      <c r="E1769" s="76" t="str">
        <f>VLOOKUP($D1769,'Master Partnumber'!$C:$E,3,FALSE)</f>
        <v>F0222</v>
      </c>
      <c r="F1769" s="76" t="str">
        <f>VLOOKUP($D1769,'Master Partnumber'!$C:$E,2,FALSE)</f>
        <v>SHAFT ROTATE PAPER GUIDE ; B</v>
      </c>
      <c r="G1769" s="37">
        <v>200</v>
      </c>
      <c r="H1769" s="76" t="s">
        <v>7782</v>
      </c>
      <c r="I1769" s="76" t="s">
        <v>532</v>
      </c>
      <c r="J1769" s="27" t="s">
        <v>13303</v>
      </c>
    </row>
    <row r="1770" spans="2:10" hidden="1" x14ac:dyDescent="0.35">
      <c r="B1770" s="76">
        <v>1768</v>
      </c>
      <c r="C1770" s="18" t="s">
        <v>11385</v>
      </c>
      <c r="D1770" s="76" t="s">
        <v>426</v>
      </c>
      <c r="E1770" s="76" t="str">
        <f>VLOOKUP($D1770,'Master Partnumber'!$C:$E,3,FALSE)</f>
        <v>F0222</v>
      </c>
      <c r="F1770" s="76" t="str">
        <f>VLOOKUP($D1770,'Master Partnumber'!$C:$E,2,FALSE)</f>
        <v>SHAFT ROTATE PAPER GUIDE ; B</v>
      </c>
      <c r="G1770" s="37">
        <v>200</v>
      </c>
      <c r="H1770" s="76" t="s">
        <v>7782</v>
      </c>
      <c r="I1770" s="76" t="s">
        <v>532</v>
      </c>
      <c r="J1770" s="27" t="s">
        <v>13303</v>
      </c>
    </row>
    <row r="1771" spans="2:10" hidden="1" x14ac:dyDescent="0.35">
      <c r="B1771" s="76">
        <v>1769</v>
      </c>
      <c r="C1771" s="18" t="s">
        <v>11385</v>
      </c>
      <c r="D1771" s="18" t="s">
        <v>426</v>
      </c>
      <c r="E1771" s="76" t="str">
        <f>VLOOKUP($D1771,'Master Partnumber'!$C:$E,3,FALSE)</f>
        <v>F0222</v>
      </c>
      <c r="F1771" s="76" t="str">
        <f>VLOOKUP($D1771,'Master Partnumber'!$C:$E,2,FALSE)</f>
        <v>SHAFT ROTATE PAPER GUIDE ; B</v>
      </c>
      <c r="G1771" s="37">
        <v>200</v>
      </c>
      <c r="H1771" s="76" t="s">
        <v>7782</v>
      </c>
      <c r="I1771" s="76" t="s">
        <v>532</v>
      </c>
      <c r="J1771" s="27" t="s">
        <v>13303</v>
      </c>
    </row>
    <row r="1772" spans="2:10" hidden="1" x14ac:dyDescent="0.35">
      <c r="B1772" s="76">
        <v>1770</v>
      </c>
      <c r="C1772" s="18" t="s">
        <v>11385</v>
      </c>
      <c r="D1772" s="76" t="s">
        <v>426</v>
      </c>
      <c r="E1772" s="76" t="str">
        <f>VLOOKUP($D1772,'Master Partnumber'!$C:$E,3,FALSE)</f>
        <v>F0222</v>
      </c>
      <c r="F1772" s="76" t="str">
        <f>VLOOKUP($D1772,'Master Partnumber'!$C:$E,2,FALSE)</f>
        <v>SHAFT ROTATE PAPER GUIDE ; B</v>
      </c>
      <c r="G1772" s="37">
        <v>200</v>
      </c>
      <c r="H1772" s="76" t="s">
        <v>7782</v>
      </c>
      <c r="I1772" s="76" t="s">
        <v>532</v>
      </c>
      <c r="J1772" s="27" t="s">
        <v>13303</v>
      </c>
    </row>
    <row r="1773" spans="2:10" hidden="1" x14ac:dyDescent="0.35">
      <c r="B1773" s="76">
        <v>1771</v>
      </c>
      <c r="C1773" s="18" t="s">
        <v>11385</v>
      </c>
      <c r="D1773" s="18" t="s">
        <v>426</v>
      </c>
      <c r="E1773" s="76" t="str">
        <f>VLOOKUP($D1773,'Master Partnumber'!$C:$E,3,FALSE)</f>
        <v>F0222</v>
      </c>
      <c r="F1773" s="76" t="str">
        <f>VLOOKUP($D1773,'Master Partnumber'!$C:$E,2,FALSE)</f>
        <v>SHAFT ROTATE PAPER GUIDE ; B</v>
      </c>
      <c r="G1773" s="37">
        <v>200</v>
      </c>
      <c r="H1773" s="76" t="s">
        <v>7782</v>
      </c>
      <c r="I1773" s="76" t="s">
        <v>532</v>
      </c>
      <c r="J1773" s="27" t="s">
        <v>13303</v>
      </c>
    </row>
    <row r="1774" spans="2:10" hidden="1" x14ac:dyDescent="0.35">
      <c r="B1774" s="76">
        <v>1772</v>
      </c>
      <c r="C1774" s="18" t="s">
        <v>11385</v>
      </c>
      <c r="D1774" s="76" t="s">
        <v>76</v>
      </c>
      <c r="E1774" s="76" t="str">
        <f>VLOOKUP($D1774,'Master Partnumber'!$C:$E,3,FALSE)</f>
        <v>F0134</v>
      </c>
      <c r="F1774" s="76" t="str">
        <f>VLOOKUP($D1774,'Master Partnumber'!$C:$E,2,FALSE)</f>
        <v>SHAFT,DRIVE,PICK UP,OPT</v>
      </c>
      <c r="G1774" s="37">
        <v>250</v>
      </c>
      <c r="H1774" s="76" t="s">
        <v>7782</v>
      </c>
      <c r="I1774" s="76" t="s">
        <v>532</v>
      </c>
      <c r="J1774" s="27" t="s">
        <v>13303</v>
      </c>
    </row>
    <row r="1775" spans="2:10" hidden="1" x14ac:dyDescent="0.35">
      <c r="B1775" s="76">
        <v>1773</v>
      </c>
      <c r="C1775" s="18" t="s">
        <v>11385</v>
      </c>
      <c r="D1775" s="18" t="s">
        <v>76</v>
      </c>
      <c r="E1775" s="76" t="str">
        <f>VLOOKUP($D1775,'Master Partnumber'!$C:$E,3,FALSE)</f>
        <v>F0134</v>
      </c>
      <c r="F1775" s="76" t="str">
        <f>VLOOKUP($D1775,'Master Partnumber'!$C:$E,2,FALSE)</f>
        <v>SHAFT,DRIVE,PICK UP,OPT</v>
      </c>
      <c r="G1775" s="37">
        <v>250</v>
      </c>
      <c r="H1775" s="76" t="s">
        <v>7782</v>
      </c>
      <c r="I1775" s="76" t="s">
        <v>532</v>
      </c>
      <c r="J1775" s="27" t="s">
        <v>13303</v>
      </c>
    </row>
    <row r="1776" spans="2:10" hidden="1" x14ac:dyDescent="0.35">
      <c r="B1776" s="76">
        <v>1774</v>
      </c>
      <c r="C1776" s="18" t="s">
        <v>11385</v>
      </c>
      <c r="D1776" s="76" t="s">
        <v>76</v>
      </c>
      <c r="E1776" s="76" t="str">
        <f>VLOOKUP($D1776,'Master Partnumber'!$C:$E,3,FALSE)</f>
        <v>F0134</v>
      </c>
      <c r="F1776" s="76" t="str">
        <f>VLOOKUP($D1776,'Master Partnumber'!$C:$E,2,FALSE)</f>
        <v>SHAFT,DRIVE,PICK UP,OPT</v>
      </c>
      <c r="G1776" s="37">
        <v>250</v>
      </c>
      <c r="H1776" s="76" t="s">
        <v>7782</v>
      </c>
      <c r="I1776" s="76" t="s">
        <v>532</v>
      </c>
      <c r="J1776" s="27" t="s">
        <v>13303</v>
      </c>
    </row>
    <row r="1777" spans="2:10" hidden="1" x14ac:dyDescent="0.35">
      <c r="B1777" s="76">
        <v>1775</v>
      </c>
      <c r="C1777" s="18" t="s">
        <v>11385</v>
      </c>
      <c r="D1777" s="18" t="s">
        <v>76</v>
      </c>
      <c r="E1777" s="76" t="str">
        <f>VLOOKUP($D1777,'Master Partnumber'!$C:$E,3,FALSE)</f>
        <v>F0134</v>
      </c>
      <c r="F1777" s="76" t="str">
        <f>VLOOKUP($D1777,'Master Partnumber'!$C:$E,2,FALSE)</f>
        <v>SHAFT,DRIVE,PICK UP,OPT</v>
      </c>
      <c r="G1777" s="37">
        <v>250</v>
      </c>
      <c r="H1777" s="76" t="s">
        <v>7782</v>
      </c>
      <c r="I1777" s="76" t="s">
        <v>532</v>
      </c>
      <c r="J1777" s="27" t="s">
        <v>13303</v>
      </c>
    </row>
    <row r="1778" spans="2:10" hidden="1" x14ac:dyDescent="0.35">
      <c r="B1778" s="76">
        <v>1776</v>
      </c>
      <c r="C1778" s="18" t="s">
        <v>11385</v>
      </c>
      <c r="D1778" s="76" t="s">
        <v>76</v>
      </c>
      <c r="E1778" s="76" t="str">
        <f>VLOOKUP($D1778,'Master Partnumber'!$C:$E,3,FALSE)</f>
        <v>F0134</v>
      </c>
      <c r="F1778" s="76" t="str">
        <f>VLOOKUP($D1778,'Master Partnumber'!$C:$E,2,FALSE)</f>
        <v>SHAFT,DRIVE,PICK UP,OPT</v>
      </c>
      <c r="G1778" s="37">
        <v>250</v>
      </c>
      <c r="H1778" s="76" t="s">
        <v>7782</v>
      </c>
      <c r="I1778" s="76" t="s">
        <v>532</v>
      </c>
      <c r="J1778" s="27" t="s">
        <v>13303</v>
      </c>
    </row>
    <row r="1779" spans="2:10" hidden="1" x14ac:dyDescent="0.35">
      <c r="B1779" s="76">
        <v>1777</v>
      </c>
      <c r="C1779" s="18" t="s">
        <v>11385</v>
      </c>
      <c r="D1779" s="18" t="s">
        <v>76</v>
      </c>
      <c r="E1779" s="76" t="str">
        <f>VLOOKUP($D1779,'Master Partnumber'!$C:$E,3,FALSE)</f>
        <v>F0134</v>
      </c>
      <c r="F1779" s="76" t="str">
        <f>VLOOKUP($D1779,'Master Partnumber'!$C:$E,2,FALSE)</f>
        <v>SHAFT,DRIVE,PICK UP,OPT</v>
      </c>
      <c r="G1779" s="37">
        <v>250</v>
      </c>
      <c r="H1779" s="76" t="s">
        <v>7782</v>
      </c>
      <c r="I1779" s="76" t="s">
        <v>532</v>
      </c>
      <c r="J1779" s="27" t="s">
        <v>13303</v>
      </c>
    </row>
    <row r="1780" spans="2:10" hidden="1" x14ac:dyDescent="0.35">
      <c r="B1780" s="76">
        <v>1778</v>
      </c>
      <c r="C1780" s="18" t="s">
        <v>11385</v>
      </c>
      <c r="D1780" s="76" t="s">
        <v>76</v>
      </c>
      <c r="E1780" s="76" t="str">
        <f>VLOOKUP($D1780,'Master Partnumber'!$C:$E,3,FALSE)</f>
        <v>F0134</v>
      </c>
      <c r="F1780" s="76" t="str">
        <f>VLOOKUP($D1780,'Master Partnumber'!$C:$E,2,FALSE)</f>
        <v>SHAFT,DRIVE,PICK UP,OPT</v>
      </c>
      <c r="G1780" s="37">
        <v>250</v>
      </c>
      <c r="H1780" s="76" t="s">
        <v>7782</v>
      </c>
      <c r="I1780" s="76" t="s">
        <v>532</v>
      </c>
      <c r="J1780" s="27" t="s">
        <v>13303</v>
      </c>
    </row>
    <row r="1781" spans="2:10" hidden="1" x14ac:dyDescent="0.35">
      <c r="B1781" s="76">
        <v>1779</v>
      </c>
      <c r="C1781" s="18" t="s">
        <v>11385</v>
      </c>
      <c r="D1781" s="18" t="s">
        <v>76</v>
      </c>
      <c r="E1781" s="76" t="str">
        <f>VLOOKUP($D1781,'Master Partnumber'!$C:$E,3,FALSE)</f>
        <v>F0134</v>
      </c>
      <c r="F1781" s="76" t="str">
        <f>VLOOKUP($D1781,'Master Partnumber'!$C:$E,2,FALSE)</f>
        <v>SHAFT,DRIVE,PICK UP,OPT</v>
      </c>
      <c r="G1781" s="37">
        <v>250</v>
      </c>
      <c r="H1781" s="76" t="s">
        <v>7782</v>
      </c>
      <c r="I1781" s="76" t="s">
        <v>532</v>
      </c>
      <c r="J1781" s="27" t="s">
        <v>13303</v>
      </c>
    </row>
    <row r="1782" spans="2:10" hidden="1" x14ac:dyDescent="0.35">
      <c r="B1782" s="76">
        <v>1780</v>
      </c>
      <c r="C1782" s="18" t="s">
        <v>11385</v>
      </c>
      <c r="D1782" s="76" t="s">
        <v>76</v>
      </c>
      <c r="E1782" s="76" t="str">
        <f>VLOOKUP($D1782,'Master Partnumber'!$C:$E,3,FALSE)</f>
        <v>F0134</v>
      </c>
      <c r="F1782" s="76" t="str">
        <f>VLOOKUP($D1782,'Master Partnumber'!$C:$E,2,FALSE)</f>
        <v>SHAFT,DRIVE,PICK UP,OPT</v>
      </c>
      <c r="G1782" s="37">
        <v>250</v>
      </c>
      <c r="H1782" s="76" t="s">
        <v>7782</v>
      </c>
      <c r="I1782" s="76" t="s">
        <v>532</v>
      </c>
      <c r="J1782" s="27" t="s">
        <v>13303</v>
      </c>
    </row>
    <row r="1783" spans="2:10" hidden="1" x14ac:dyDescent="0.35">
      <c r="B1783" s="76">
        <v>1781</v>
      </c>
      <c r="C1783" s="18" t="s">
        <v>11385</v>
      </c>
      <c r="D1783" s="18" t="s">
        <v>76</v>
      </c>
      <c r="E1783" s="76" t="str">
        <f>VLOOKUP($D1783,'Master Partnumber'!$C:$E,3,FALSE)</f>
        <v>F0134</v>
      </c>
      <c r="F1783" s="76" t="str">
        <f>VLOOKUP($D1783,'Master Partnumber'!$C:$E,2,FALSE)</f>
        <v>SHAFT,DRIVE,PICK UP,OPT</v>
      </c>
      <c r="G1783" s="37">
        <v>250</v>
      </c>
      <c r="H1783" s="76" t="s">
        <v>7782</v>
      </c>
      <c r="I1783" s="76" t="s">
        <v>532</v>
      </c>
      <c r="J1783" s="27" t="s">
        <v>13303</v>
      </c>
    </row>
    <row r="1784" spans="2:10" hidden="1" x14ac:dyDescent="0.35">
      <c r="B1784" s="76">
        <v>1782</v>
      </c>
      <c r="C1784" s="18" t="s">
        <v>11385</v>
      </c>
      <c r="D1784" s="76" t="s">
        <v>6432</v>
      </c>
      <c r="E1784" s="76" t="str">
        <f>VLOOKUP($D1784,'Master Partnumber'!$C:$E,3,FALSE)</f>
        <v>F1002</v>
      </c>
      <c r="F1784" s="76" t="str">
        <f>VLOOKUP($D1784,'Master Partnumber'!$C:$E,2,FALSE)</f>
        <v>SHAFT,PAPER GUIDE,PDL</v>
      </c>
      <c r="G1784" s="37">
        <v>200</v>
      </c>
      <c r="H1784" s="76" t="s">
        <v>7782</v>
      </c>
      <c r="I1784" s="76" t="s">
        <v>532</v>
      </c>
      <c r="J1784" s="27" t="s">
        <v>13303</v>
      </c>
    </row>
    <row r="1785" spans="2:10" hidden="1" x14ac:dyDescent="0.35">
      <c r="B1785" s="76">
        <v>1783</v>
      </c>
      <c r="C1785" s="18" t="s">
        <v>11385</v>
      </c>
      <c r="D1785" s="18" t="s">
        <v>6432</v>
      </c>
      <c r="E1785" s="76" t="str">
        <f>VLOOKUP($D1785,'Master Partnumber'!$C:$E,3,FALSE)</f>
        <v>F1002</v>
      </c>
      <c r="F1785" s="76" t="str">
        <f>VLOOKUP($D1785,'Master Partnumber'!$C:$E,2,FALSE)</f>
        <v>SHAFT,PAPER GUIDE,PDL</v>
      </c>
      <c r="G1785" s="37">
        <v>200</v>
      </c>
      <c r="H1785" s="76" t="s">
        <v>7782</v>
      </c>
      <c r="I1785" s="76" t="s">
        <v>532</v>
      </c>
      <c r="J1785" s="27" t="s">
        <v>13303</v>
      </c>
    </row>
    <row r="1786" spans="2:10" hidden="1" x14ac:dyDescent="0.35">
      <c r="B1786" s="76">
        <v>1784</v>
      </c>
      <c r="C1786" s="18" t="s">
        <v>11385</v>
      </c>
      <c r="D1786" s="76" t="s">
        <v>6432</v>
      </c>
      <c r="E1786" s="76" t="str">
        <f>VLOOKUP($D1786,'Master Partnumber'!$C:$E,3,FALSE)</f>
        <v>F1002</v>
      </c>
      <c r="F1786" s="76" t="str">
        <f>VLOOKUP($D1786,'Master Partnumber'!$C:$E,2,FALSE)</f>
        <v>SHAFT,PAPER GUIDE,PDL</v>
      </c>
      <c r="G1786" s="37">
        <v>200</v>
      </c>
      <c r="H1786" s="76" t="s">
        <v>7782</v>
      </c>
      <c r="I1786" s="76" t="s">
        <v>532</v>
      </c>
      <c r="J1786" s="27" t="s">
        <v>13303</v>
      </c>
    </row>
    <row r="1787" spans="2:10" hidden="1" x14ac:dyDescent="0.35">
      <c r="B1787" s="76">
        <v>1785</v>
      </c>
      <c r="C1787" s="18" t="s">
        <v>11385</v>
      </c>
      <c r="D1787" s="18" t="s">
        <v>6432</v>
      </c>
      <c r="E1787" s="76" t="str">
        <f>VLOOKUP($D1787,'Master Partnumber'!$C:$E,3,FALSE)</f>
        <v>F1002</v>
      </c>
      <c r="F1787" s="76" t="str">
        <f>VLOOKUP($D1787,'Master Partnumber'!$C:$E,2,FALSE)</f>
        <v>SHAFT,PAPER GUIDE,PDL</v>
      </c>
      <c r="G1787" s="37">
        <v>200</v>
      </c>
      <c r="H1787" s="76" t="s">
        <v>7782</v>
      </c>
      <c r="I1787" s="76" t="s">
        <v>532</v>
      </c>
      <c r="J1787" s="27" t="s">
        <v>13303</v>
      </c>
    </row>
    <row r="1788" spans="2:10" hidden="1" x14ac:dyDescent="0.35">
      <c r="B1788" s="76">
        <v>1786</v>
      </c>
      <c r="C1788" s="18" t="s">
        <v>11385</v>
      </c>
      <c r="D1788" s="76" t="s">
        <v>6432</v>
      </c>
      <c r="E1788" s="76" t="str">
        <f>VLOOKUP($D1788,'Master Partnumber'!$C:$E,3,FALSE)</f>
        <v>F1002</v>
      </c>
      <c r="F1788" s="76" t="str">
        <f>VLOOKUP($D1788,'Master Partnumber'!$C:$E,2,FALSE)</f>
        <v>SHAFT,PAPER GUIDE,PDL</v>
      </c>
      <c r="G1788" s="37">
        <v>200</v>
      </c>
      <c r="H1788" s="76" t="s">
        <v>7782</v>
      </c>
      <c r="I1788" s="76" t="s">
        <v>532</v>
      </c>
      <c r="J1788" s="27" t="s">
        <v>13303</v>
      </c>
    </row>
    <row r="1789" spans="2:10" hidden="1" x14ac:dyDescent="0.35">
      <c r="B1789" s="76">
        <v>1787</v>
      </c>
      <c r="C1789" s="18" t="s">
        <v>11385</v>
      </c>
      <c r="D1789" s="18" t="s">
        <v>6432</v>
      </c>
      <c r="E1789" s="76" t="str">
        <f>VLOOKUP($D1789,'Master Partnumber'!$C:$E,3,FALSE)</f>
        <v>F1002</v>
      </c>
      <c r="F1789" s="76" t="str">
        <f>VLOOKUP($D1789,'Master Partnumber'!$C:$E,2,FALSE)</f>
        <v>SHAFT,PAPER GUIDE,PDL</v>
      </c>
      <c r="G1789" s="37">
        <v>200</v>
      </c>
      <c r="H1789" s="76" t="s">
        <v>7782</v>
      </c>
      <c r="I1789" s="76" t="s">
        <v>532</v>
      </c>
      <c r="J1789" s="27" t="s">
        <v>13303</v>
      </c>
    </row>
    <row r="1790" spans="2:10" hidden="1" x14ac:dyDescent="0.35">
      <c r="B1790" s="76">
        <v>1788</v>
      </c>
      <c r="C1790" s="18" t="s">
        <v>11385</v>
      </c>
      <c r="D1790" s="76" t="s">
        <v>6432</v>
      </c>
      <c r="E1790" s="76" t="str">
        <f>VLOOKUP($D1790,'Master Partnumber'!$C:$E,3,FALSE)</f>
        <v>F1002</v>
      </c>
      <c r="F1790" s="76" t="str">
        <f>VLOOKUP($D1790,'Master Partnumber'!$C:$E,2,FALSE)</f>
        <v>SHAFT,PAPER GUIDE,PDL</v>
      </c>
      <c r="G1790" s="37">
        <v>200</v>
      </c>
      <c r="H1790" s="76" t="s">
        <v>7782</v>
      </c>
      <c r="I1790" s="76" t="s">
        <v>532</v>
      </c>
      <c r="J1790" s="27" t="s">
        <v>13303</v>
      </c>
    </row>
    <row r="1791" spans="2:10" hidden="1" x14ac:dyDescent="0.35">
      <c r="B1791" s="76">
        <v>1789</v>
      </c>
      <c r="C1791" s="18" t="s">
        <v>11385</v>
      </c>
      <c r="D1791" s="18" t="s">
        <v>6432</v>
      </c>
      <c r="E1791" s="76" t="str">
        <f>VLOOKUP($D1791,'Master Partnumber'!$C:$E,3,FALSE)</f>
        <v>F1002</v>
      </c>
      <c r="F1791" s="76" t="str">
        <f>VLOOKUP($D1791,'Master Partnumber'!$C:$E,2,FALSE)</f>
        <v>SHAFT,PAPER GUIDE,PDL</v>
      </c>
      <c r="G1791" s="37">
        <v>200</v>
      </c>
      <c r="H1791" s="76" t="s">
        <v>7782</v>
      </c>
      <c r="I1791" s="76" t="s">
        <v>532</v>
      </c>
      <c r="J1791" s="27" t="s">
        <v>13303</v>
      </c>
    </row>
    <row r="1792" spans="2:10" hidden="1" x14ac:dyDescent="0.35">
      <c r="B1792" s="76">
        <v>1790</v>
      </c>
      <c r="C1792" s="18" t="s">
        <v>11385</v>
      </c>
      <c r="D1792" s="76" t="s">
        <v>6432</v>
      </c>
      <c r="E1792" s="76" t="str">
        <f>VLOOKUP($D1792,'Master Partnumber'!$C:$E,3,FALSE)</f>
        <v>F1002</v>
      </c>
      <c r="F1792" s="76" t="str">
        <f>VLOOKUP($D1792,'Master Partnumber'!$C:$E,2,FALSE)</f>
        <v>SHAFT,PAPER GUIDE,PDL</v>
      </c>
      <c r="G1792" s="37">
        <v>100</v>
      </c>
      <c r="H1792" s="76" t="s">
        <v>7782</v>
      </c>
      <c r="I1792" s="76" t="s">
        <v>532</v>
      </c>
      <c r="J1792" s="27" t="s">
        <v>13303</v>
      </c>
    </row>
    <row r="1793" spans="2:10" hidden="1" x14ac:dyDescent="0.35">
      <c r="B1793" s="76">
        <v>1791</v>
      </c>
      <c r="C1793" s="18" t="s">
        <v>11385</v>
      </c>
      <c r="D1793" s="18" t="s">
        <v>6938</v>
      </c>
      <c r="E1793" s="76" t="str">
        <f>VLOOKUP($D1793,'Master Partnumber'!$C:$E,3,FALSE)</f>
        <v>F1056</v>
      </c>
      <c r="F1793" s="76" t="str">
        <f>VLOOKUP($D1793,'Master Partnumber'!$C:$E,2,FALSE)</f>
        <v>SHAFT,ROLL,INK</v>
      </c>
      <c r="G1793" s="37">
        <v>200</v>
      </c>
      <c r="H1793" s="76" t="s">
        <v>7782</v>
      </c>
      <c r="I1793" s="76" t="s">
        <v>532</v>
      </c>
      <c r="J1793" s="27" t="s">
        <v>13303</v>
      </c>
    </row>
    <row r="1794" spans="2:10" hidden="1" x14ac:dyDescent="0.35">
      <c r="B1794" s="76">
        <v>1792</v>
      </c>
      <c r="C1794" s="18" t="s">
        <v>11385</v>
      </c>
      <c r="D1794" s="76" t="s">
        <v>6938</v>
      </c>
      <c r="E1794" s="76" t="str">
        <f>VLOOKUP($D1794,'Master Partnumber'!$C:$E,3,FALSE)</f>
        <v>F1056</v>
      </c>
      <c r="F1794" s="76" t="str">
        <f>VLOOKUP($D1794,'Master Partnumber'!$C:$E,2,FALSE)</f>
        <v>SHAFT,ROLL,INK</v>
      </c>
      <c r="G1794" s="37">
        <v>200</v>
      </c>
      <c r="H1794" s="76" t="s">
        <v>7782</v>
      </c>
      <c r="I1794" s="76" t="s">
        <v>532</v>
      </c>
      <c r="J1794" s="27" t="s">
        <v>13303</v>
      </c>
    </row>
    <row r="1795" spans="2:10" hidden="1" x14ac:dyDescent="0.35">
      <c r="B1795" s="76">
        <v>1793</v>
      </c>
      <c r="C1795" s="18" t="s">
        <v>11385</v>
      </c>
      <c r="D1795" s="18" t="s">
        <v>6938</v>
      </c>
      <c r="E1795" s="76" t="str">
        <f>VLOOKUP($D1795,'Master Partnumber'!$C:$E,3,FALSE)</f>
        <v>F1056</v>
      </c>
      <c r="F1795" s="76" t="str">
        <f>VLOOKUP($D1795,'Master Partnumber'!$C:$E,2,FALSE)</f>
        <v>SHAFT,ROLL,INK</v>
      </c>
      <c r="G1795" s="37">
        <v>200</v>
      </c>
      <c r="H1795" s="76" t="s">
        <v>7782</v>
      </c>
      <c r="I1795" s="76" t="s">
        <v>532</v>
      </c>
      <c r="J1795" s="27" t="s">
        <v>13303</v>
      </c>
    </row>
    <row r="1796" spans="2:10" hidden="1" x14ac:dyDescent="0.35">
      <c r="B1796" s="76">
        <v>1794</v>
      </c>
      <c r="C1796" s="18" t="s">
        <v>11385</v>
      </c>
      <c r="D1796" s="76" t="s">
        <v>6938</v>
      </c>
      <c r="E1796" s="76" t="str">
        <f>VLOOKUP($D1796,'Master Partnumber'!$C:$E,3,FALSE)</f>
        <v>F1056</v>
      </c>
      <c r="F1796" s="76" t="str">
        <f>VLOOKUP($D1796,'Master Partnumber'!$C:$E,2,FALSE)</f>
        <v>SHAFT,ROLL,INK</v>
      </c>
      <c r="G1796" s="37">
        <v>200</v>
      </c>
      <c r="H1796" s="76" t="s">
        <v>7782</v>
      </c>
      <c r="I1796" s="76" t="s">
        <v>532</v>
      </c>
      <c r="J1796" s="27" t="s">
        <v>13303</v>
      </c>
    </row>
    <row r="1797" spans="2:10" hidden="1" x14ac:dyDescent="0.35">
      <c r="B1797" s="76">
        <v>1795</v>
      </c>
      <c r="C1797" s="18" t="s">
        <v>11385</v>
      </c>
      <c r="D1797" s="18" t="s">
        <v>8048</v>
      </c>
      <c r="E1797" s="76" t="str">
        <f>VLOOKUP($D1797,'Master Partnumber'!$C:$E,3,FALSE)</f>
        <v>F1231</v>
      </c>
      <c r="F1797" s="76" t="str">
        <f>VLOOKUP($D1797,'Master Partnumber'!$C:$E,2,FALSE)</f>
        <v>SHAFT,PLATE,LINK,VALVE,MD</v>
      </c>
      <c r="G1797" s="37">
        <v>250</v>
      </c>
      <c r="H1797" s="76" t="s">
        <v>7782</v>
      </c>
      <c r="I1797" s="76" t="s">
        <v>532</v>
      </c>
      <c r="J1797" s="27" t="s">
        <v>13303</v>
      </c>
    </row>
    <row r="1798" spans="2:10" hidden="1" x14ac:dyDescent="0.35">
      <c r="B1798" s="76">
        <v>1796</v>
      </c>
      <c r="C1798" s="18" t="s">
        <v>11385</v>
      </c>
      <c r="D1798" s="76" t="s">
        <v>95</v>
      </c>
      <c r="E1798" s="76" t="str">
        <f>VLOOKUP($D1798,'Master Partnumber'!$C:$E,3,FALSE)</f>
        <v>F0155</v>
      </c>
      <c r="F1798" s="76" t="str">
        <f>VLOOKUP($D1798,'Master Partnumber'!$C:$E,2,FALSE)</f>
        <v>SHAFT DRIVE PICK UP OPT</v>
      </c>
      <c r="G1798" s="37">
        <v>250</v>
      </c>
      <c r="H1798" s="76" t="s">
        <v>7782</v>
      </c>
      <c r="I1798" s="76" t="s">
        <v>532</v>
      </c>
      <c r="J1798" s="27" t="s">
        <v>13303</v>
      </c>
    </row>
    <row r="1799" spans="2:10" hidden="1" x14ac:dyDescent="0.35">
      <c r="B1799" s="76">
        <v>1797</v>
      </c>
      <c r="C1799" s="18" t="s">
        <v>11385</v>
      </c>
      <c r="D1799" s="18" t="s">
        <v>94</v>
      </c>
      <c r="E1799" s="76" t="str">
        <f>VLOOKUP($D1799,'Master Partnumber'!$C:$E,3,FALSE)</f>
        <v>F0154</v>
      </c>
      <c r="F1799" s="76" t="str">
        <f>VLOOKUP($D1799,'Master Partnumber'!$C:$E,2,FALSE)</f>
        <v>SHAFT DRIVEN PICK UP OPT</v>
      </c>
      <c r="G1799" s="37">
        <v>500</v>
      </c>
      <c r="H1799" s="76" t="s">
        <v>7782</v>
      </c>
      <c r="I1799" s="76" t="s">
        <v>532</v>
      </c>
      <c r="J1799" s="27" t="s">
        <v>13303</v>
      </c>
    </row>
    <row r="1800" spans="2:10" hidden="1" x14ac:dyDescent="0.35">
      <c r="B1800" s="76">
        <v>1798</v>
      </c>
      <c r="C1800" s="18" t="s">
        <v>11385</v>
      </c>
      <c r="D1800" s="76" t="s">
        <v>94</v>
      </c>
      <c r="E1800" s="76" t="str">
        <f>VLOOKUP($D1800,'Master Partnumber'!$C:$E,3,FALSE)</f>
        <v>F0154</v>
      </c>
      <c r="F1800" s="76" t="str">
        <f>VLOOKUP($D1800,'Master Partnumber'!$C:$E,2,FALSE)</f>
        <v>SHAFT DRIVEN PICK UP OPT</v>
      </c>
      <c r="G1800" s="37">
        <v>500</v>
      </c>
      <c r="H1800" s="76" t="s">
        <v>7782</v>
      </c>
      <c r="I1800" s="76" t="s">
        <v>532</v>
      </c>
      <c r="J1800" s="27" t="s">
        <v>13303</v>
      </c>
    </row>
    <row r="1801" spans="2:10" hidden="1" x14ac:dyDescent="0.35">
      <c r="B1801" s="76">
        <v>1799</v>
      </c>
      <c r="C1801" s="18" t="s">
        <v>11385</v>
      </c>
      <c r="D1801" s="18" t="s">
        <v>11286</v>
      </c>
      <c r="E1801" s="76" t="str">
        <f>VLOOKUP($D1801,'Master Partnumber'!$C:$E,3,FALSE)</f>
        <v>F1502</v>
      </c>
      <c r="F1801" s="76" t="str">
        <f>VLOOKUP($D1801,'Master Partnumber'!$C:$E,2,FALSE)</f>
        <v>SHAFT,CL,FULCRUM,BU</v>
      </c>
      <c r="G1801" s="37">
        <v>200</v>
      </c>
      <c r="H1801" s="76" t="s">
        <v>7782</v>
      </c>
      <c r="I1801" s="76" t="s">
        <v>532</v>
      </c>
      <c r="J1801" s="27" t="s">
        <v>13303</v>
      </c>
    </row>
    <row r="1802" spans="2:10" hidden="1" x14ac:dyDescent="0.35">
      <c r="B1802" s="76">
        <v>1800</v>
      </c>
      <c r="C1802" s="18" t="s">
        <v>11385</v>
      </c>
      <c r="D1802" s="76" t="s">
        <v>11483</v>
      </c>
      <c r="E1802" s="76" t="str">
        <f>VLOOKUP($D1802,'Master Partnumber'!$C:$E,3,FALSE)</f>
        <v>F1518</v>
      </c>
      <c r="F1802" s="76" t="str">
        <f>VLOOKUP($D1802,'Master Partnumber'!$C:$E,2,FALSE)</f>
        <v>SHAFT,RESIST,DUP</v>
      </c>
      <c r="G1802" s="37">
        <v>100</v>
      </c>
      <c r="H1802" s="76" t="s">
        <v>7782</v>
      </c>
      <c r="I1802" s="76" t="s">
        <v>532</v>
      </c>
      <c r="J1802" s="27" t="s">
        <v>13303</v>
      </c>
    </row>
    <row r="1803" spans="2:10" hidden="1" x14ac:dyDescent="0.35">
      <c r="B1803" s="76">
        <v>1801</v>
      </c>
      <c r="C1803" s="18" t="s">
        <v>11385</v>
      </c>
      <c r="D1803" s="18" t="s">
        <v>8603</v>
      </c>
      <c r="E1803" s="76" t="str">
        <f>VLOOKUP($D1803,'Master Partnumber'!$C:$E,3,FALSE)</f>
        <v>F1284</v>
      </c>
      <c r="F1803" s="76" t="str">
        <f>VLOOKUP($D1803,'Master Partnumber'!$C:$E,2,FALSE)</f>
        <v>SHAFT,PAPER GUIDE,MIDDLE,DUP</v>
      </c>
      <c r="G1803" s="37">
        <v>200</v>
      </c>
      <c r="H1803" s="76" t="s">
        <v>7782</v>
      </c>
      <c r="I1803" s="76" t="s">
        <v>532</v>
      </c>
      <c r="J1803" s="27" t="s">
        <v>13303</v>
      </c>
    </row>
    <row r="1804" spans="2:10" hidden="1" x14ac:dyDescent="0.35">
      <c r="B1804" s="76">
        <v>1802</v>
      </c>
      <c r="C1804" s="18" t="s">
        <v>11385</v>
      </c>
      <c r="D1804" s="76" t="s">
        <v>11083</v>
      </c>
      <c r="E1804" s="76" t="str">
        <f>VLOOKUP($D1804,'Master Partnumber'!$C:$E,3,FALSE)</f>
        <v>F1473</v>
      </c>
      <c r="F1804" s="76" t="str">
        <f>VLOOKUP($D1804,'Master Partnumber'!$C:$E,2,FALSE)</f>
        <v>SHAFT,TENSION,BELT,DRIVE,BU</v>
      </c>
      <c r="G1804" s="37">
        <v>200</v>
      </c>
      <c r="H1804" s="76" t="s">
        <v>7782</v>
      </c>
      <c r="I1804" s="76" t="s">
        <v>532</v>
      </c>
      <c r="J1804" s="27" t="s">
        <v>13303</v>
      </c>
    </row>
    <row r="1805" spans="2:10" hidden="1" x14ac:dyDescent="0.35">
      <c r="B1805" s="76">
        <v>1803</v>
      </c>
      <c r="C1805" s="18" t="s">
        <v>11385</v>
      </c>
      <c r="D1805" s="18" t="s">
        <v>11476</v>
      </c>
      <c r="E1805" s="76" t="str">
        <f>VLOOKUP($D1805,'Master Partnumber'!$C:$E,3,FALSE)</f>
        <v>F1519</v>
      </c>
      <c r="F1805" s="76" t="str">
        <f>VLOOKUP($D1805,'Master Partnumber'!$C:$E,2,FALSE)</f>
        <v>SHAFT,DRIVE,HEAD,HM</v>
      </c>
      <c r="G1805" s="37">
        <v>100</v>
      </c>
      <c r="H1805" s="76" t="s">
        <v>7782</v>
      </c>
      <c r="I1805" s="76" t="s">
        <v>532</v>
      </c>
      <c r="J1805" s="27" t="s">
        <v>13303</v>
      </c>
    </row>
    <row r="1806" spans="2:10" hidden="1" x14ac:dyDescent="0.35">
      <c r="B1806" s="76">
        <v>1804</v>
      </c>
      <c r="C1806" s="18" t="s">
        <v>11385</v>
      </c>
      <c r="D1806" s="76" t="s">
        <v>6946</v>
      </c>
      <c r="E1806" s="76" t="str">
        <f>VLOOKUP($D1806,'Master Partnumber'!$C:$E,3,FALSE)</f>
        <v>F1073</v>
      </c>
      <c r="F1806" s="76" t="str">
        <f>VLOOKUP($D1806,'Master Partnumber'!$C:$E,2,FALSE)</f>
        <v>SHAFT,LD</v>
      </c>
      <c r="G1806" s="37">
        <v>200</v>
      </c>
      <c r="H1806" s="76" t="s">
        <v>7782</v>
      </c>
      <c r="I1806" s="76" t="s">
        <v>532</v>
      </c>
      <c r="J1806" s="27" t="s">
        <v>13303</v>
      </c>
    </row>
    <row r="1807" spans="2:10" hidden="1" x14ac:dyDescent="0.35">
      <c r="B1807" s="76">
        <v>1805</v>
      </c>
      <c r="C1807" s="18" t="s">
        <v>11385</v>
      </c>
      <c r="D1807" s="18" t="s">
        <v>6946</v>
      </c>
      <c r="E1807" s="76" t="str">
        <f>VLOOKUP($D1807,'Master Partnumber'!$C:$E,3,FALSE)</f>
        <v>F1073</v>
      </c>
      <c r="F1807" s="76" t="str">
        <f>VLOOKUP($D1807,'Master Partnumber'!$C:$E,2,FALSE)</f>
        <v>SHAFT,LD</v>
      </c>
      <c r="G1807" s="37">
        <v>200</v>
      </c>
      <c r="H1807" s="76" t="s">
        <v>7782</v>
      </c>
      <c r="I1807" s="76" t="s">
        <v>532</v>
      </c>
      <c r="J1807" s="27" t="s">
        <v>13303</v>
      </c>
    </row>
    <row r="1808" spans="2:10" hidden="1" x14ac:dyDescent="0.35">
      <c r="B1808" s="76">
        <v>1806</v>
      </c>
      <c r="C1808" s="18" t="s">
        <v>11385</v>
      </c>
      <c r="D1808" s="76" t="s">
        <v>8488</v>
      </c>
      <c r="E1808" s="76" t="str">
        <f>VLOOKUP($D1808,'Master Partnumber'!$C:$E,3,FALSE)</f>
        <v>F1293</v>
      </c>
      <c r="F1808" s="76" t="str">
        <f>VLOOKUP($D1808,'Master Partnumber'!$C:$E,2,FALSE)</f>
        <v>SHAFT,LIFT,MPT</v>
      </c>
      <c r="G1808" s="37">
        <v>100</v>
      </c>
      <c r="H1808" s="76" t="s">
        <v>7782</v>
      </c>
      <c r="I1808" s="76" t="s">
        <v>532</v>
      </c>
      <c r="J1808" s="27" t="s">
        <v>13303</v>
      </c>
    </row>
    <row r="1809" spans="2:10" hidden="1" x14ac:dyDescent="0.35">
      <c r="B1809" s="76">
        <v>1807</v>
      </c>
      <c r="C1809" s="18" t="s">
        <v>11385</v>
      </c>
      <c r="D1809" s="18" t="s">
        <v>8488</v>
      </c>
      <c r="E1809" s="76" t="str">
        <f>VLOOKUP($D1809,'Master Partnumber'!$C:$E,3,FALSE)</f>
        <v>F1293</v>
      </c>
      <c r="F1809" s="76" t="str">
        <f>VLOOKUP($D1809,'Master Partnumber'!$C:$E,2,FALSE)</f>
        <v>SHAFT,LIFT,MPT</v>
      </c>
      <c r="G1809" s="37">
        <v>200</v>
      </c>
      <c r="H1809" s="76" t="s">
        <v>7782</v>
      </c>
      <c r="I1809" s="76" t="s">
        <v>532</v>
      </c>
      <c r="J1809" s="27" t="s">
        <v>13303</v>
      </c>
    </row>
    <row r="1810" spans="2:10" hidden="1" x14ac:dyDescent="0.35">
      <c r="B1810" s="76">
        <v>1808</v>
      </c>
      <c r="C1810" s="18" t="s">
        <v>11385</v>
      </c>
      <c r="D1810" s="76" t="s">
        <v>8043</v>
      </c>
      <c r="E1810" s="76" t="str">
        <f>VLOOKUP($D1810,'Master Partnumber'!$C:$E,3,FALSE)</f>
        <v>F1232</v>
      </c>
      <c r="F1810" s="76" t="str">
        <f>VLOOKUP($D1810,'Master Partnumber'!$C:$E,2,FALSE)</f>
        <v>SHAFT,BOTTLE,HOLDER,ICH</v>
      </c>
      <c r="G1810" s="37">
        <v>250</v>
      </c>
      <c r="H1810" s="76" t="s">
        <v>7782</v>
      </c>
      <c r="I1810" s="76" t="s">
        <v>532</v>
      </c>
      <c r="J1810" s="27" t="s">
        <v>13303</v>
      </c>
    </row>
    <row r="1811" spans="2:10" hidden="1" x14ac:dyDescent="0.35">
      <c r="B1811" s="76">
        <v>1809</v>
      </c>
      <c r="C1811" s="18" t="s">
        <v>11385</v>
      </c>
      <c r="D1811" s="18" t="s">
        <v>8043</v>
      </c>
      <c r="E1811" s="76" t="str">
        <f>VLOOKUP($D1811,'Master Partnumber'!$C:$E,3,FALSE)</f>
        <v>F1232</v>
      </c>
      <c r="F1811" s="76" t="str">
        <f>VLOOKUP($D1811,'Master Partnumber'!$C:$E,2,FALSE)</f>
        <v>SHAFT,BOTTLE,HOLDER,ICH</v>
      </c>
      <c r="G1811" s="37">
        <v>250</v>
      </c>
      <c r="H1811" s="76" t="s">
        <v>7782</v>
      </c>
      <c r="I1811" s="76" t="s">
        <v>532</v>
      </c>
      <c r="J1811" s="27" t="s">
        <v>13303</v>
      </c>
    </row>
    <row r="1812" spans="2:10" hidden="1" x14ac:dyDescent="0.35">
      <c r="B1812" s="76">
        <v>1810</v>
      </c>
      <c r="C1812" s="18" t="s">
        <v>11385</v>
      </c>
      <c r="D1812" s="76" t="s">
        <v>8043</v>
      </c>
      <c r="E1812" s="76" t="str">
        <f>VLOOKUP($D1812,'Master Partnumber'!$C:$E,3,FALSE)</f>
        <v>F1232</v>
      </c>
      <c r="F1812" s="76" t="str">
        <f>VLOOKUP($D1812,'Master Partnumber'!$C:$E,2,FALSE)</f>
        <v>SHAFT,BOTTLE,HOLDER,ICH</v>
      </c>
      <c r="G1812" s="37">
        <v>250</v>
      </c>
      <c r="H1812" s="76" t="s">
        <v>7782</v>
      </c>
      <c r="I1812" s="76" t="s">
        <v>532</v>
      </c>
      <c r="J1812" s="27" t="s">
        <v>13303</v>
      </c>
    </row>
    <row r="1813" spans="2:10" hidden="1" x14ac:dyDescent="0.35">
      <c r="B1813" s="76">
        <v>1811</v>
      </c>
      <c r="C1813" s="18" t="s">
        <v>11385</v>
      </c>
      <c r="D1813" s="18" t="s">
        <v>8043</v>
      </c>
      <c r="E1813" s="76" t="str">
        <f>VLOOKUP($D1813,'Master Partnumber'!$C:$E,3,FALSE)</f>
        <v>F1232</v>
      </c>
      <c r="F1813" s="76" t="str">
        <f>VLOOKUP($D1813,'Master Partnumber'!$C:$E,2,FALSE)</f>
        <v>SHAFT,BOTTLE,HOLDER,ICH</v>
      </c>
      <c r="G1813" s="37">
        <v>250</v>
      </c>
      <c r="H1813" s="76" t="s">
        <v>7782</v>
      </c>
      <c r="I1813" s="76" t="s">
        <v>532</v>
      </c>
      <c r="J1813" s="27" t="s">
        <v>13303</v>
      </c>
    </row>
    <row r="1814" spans="2:10" hidden="1" x14ac:dyDescent="0.35">
      <c r="B1814" s="76">
        <v>1812</v>
      </c>
      <c r="C1814" s="18" t="s">
        <v>11385</v>
      </c>
      <c r="D1814" s="76" t="s">
        <v>8043</v>
      </c>
      <c r="E1814" s="76" t="str">
        <f>VLOOKUP($D1814,'Master Partnumber'!$C:$E,3,FALSE)</f>
        <v>F1232</v>
      </c>
      <c r="F1814" s="76" t="str">
        <f>VLOOKUP($D1814,'Master Partnumber'!$C:$E,2,FALSE)</f>
        <v>SHAFT,BOTTLE,HOLDER,ICH</v>
      </c>
      <c r="G1814" s="37">
        <v>250</v>
      </c>
      <c r="H1814" s="76" t="s">
        <v>7782</v>
      </c>
      <c r="I1814" s="76" t="s">
        <v>532</v>
      </c>
      <c r="J1814" s="27" t="s">
        <v>13303</v>
      </c>
    </row>
    <row r="1815" spans="2:10" hidden="1" x14ac:dyDescent="0.35">
      <c r="B1815" s="76">
        <v>1813</v>
      </c>
      <c r="C1815" s="18" t="s">
        <v>11385</v>
      </c>
      <c r="D1815" s="18" t="s">
        <v>8043</v>
      </c>
      <c r="E1815" s="76" t="str">
        <f>VLOOKUP($D1815,'Master Partnumber'!$C:$E,3,FALSE)</f>
        <v>F1232</v>
      </c>
      <c r="F1815" s="76" t="str">
        <f>VLOOKUP($D1815,'Master Partnumber'!$C:$E,2,FALSE)</f>
        <v>SHAFT,BOTTLE,HOLDER,ICH</v>
      </c>
      <c r="G1815" s="37">
        <v>250</v>
      </c>
      <c r="H1815" s="76" t="s">
        <v>7782</v>
      </c>
      <c r="I1815" s="76" t="s">
        <v>532</v>
      </c>
      <c r="J1815" s="27" t="s">
        <v>13303</v>
      </c>
    </row>
    <row r="1816" spans="2:10" hidden="1" x14ac:dyDescent="0.35">
      <c r="B1816" s="76">
        <v>1814</v>
      </c>
      <c r="C1816" s="18" t="s">
        <v>11385</v>
      </c>
      <c r="D1816" s="76" t="s">
        <v>11177</v>
      </c>
      <c r="E1816" s="76" t="str">
        <f>VLOOKUP($D1816,'Master Partnumber'!$C:$E,3,FALSE)</f>
        <v>F1485</v>
      </c>
      <c r="F1816" s="76" t="str">
        <f>VLOOKUP($D1816,'Master Partnumber'!$C:$E,2,FALSE)</f>
        <v>SHAFT,PAPER GUIDE,BELT,LEFT,1ST,BAS</v>
      </c>
      <c r="G1816" s="37">
        <v>250</v>
      </c>
      <c r="H1816" s="76" t="s">
        <v>7782</v>
      </c>
      <c r="I1816" s="76" t="s">
        <v>532</v>
      </c>
      <c r="J1816" s="27" t="s">
        <v>13303</v>
      </c>
    </row>
    <row r="1817" spans="2:10" hidden="1" x14ac:dyDescent="0.35">
      <c r="B1817" s="76">
        <v>1815</v>
      </c>
      <c r="C1817" s="18" t="s">
        <v>11385</v>
      </c>
      <c r="D1817" s="18" t="s">
        <v>11177</v>
      </c>
      <c r="E1817" s="76" t="str">
        <f>VLOOKUP($D1817,'Master Partnumber'!$C:$E,3,FALSE)</f>
        <v>F1485</v>
      </c>
      <c r="F1817" s="76" t="str">
        <f>VLOOKUP($D1817,'Master Partnumber'!$C:$E,2,FALSE)</f>
        <v>SHAFT,PAPER GUIDE,BELT,LEFT,1ST,BAS</v>
      </c>
      <c r="G1817" s="37">
        <v>250</v>
      </c>
      <c r="H1817" s="76" t="s">
        <v>7782</v>
      </c>
      <c r="I1817" s="76" t="s">
        <v>532</v>
      </c>
      <c r="J1817" s="27" t="s">
        <v>13303</v>
      </c>
    </row>
    <row r="1818" spans="2:10" hidden="1" x14ac:dyDescent="0.35">
      <c r="B1818" s="76">
        <v>1816</v>
      </c>
      <c r="C1818" s="18" t="s">
        <v>11385</v>
      </c>
      <c r="D1818" s="76" t="s">
        <v>11177</v>
      </c>
      <c r="E1818" s="76" t="str">
        <f>VLOOKUP($D1818,'Master Partnumber'!$C:$E,3,FALSE)</f>
        <v>F1485</v>
      </c>
      <c r="F1818" s="76" t="str">
        <f>VLOOKUP($D1818,'Master Partnumber'!$C:$E,2,FALSE)</f>
        <v>SHAFT,PAPER GUIDE,BELT,LEFT,1ST,BAS</v>
      </c>
      <c r="G1818" s="37">
        <v>250</v>
      </c>
      <c r="H1818" s="76" t="s">
        <v>7782</v>
      </c>
      <c r="I1818" s="76" t="s">
        <v>532</v>
      </c>
      <c r="J1818" s="27" t="s">
        <v>13303</v>
      </c>
    </row>
    <row r="1819" spans="2:10" hidden="1" x14ac:dyDescent="0.35">
      <c r="B1819" s="76">
        <v>1817</v>
      </c>
      <c r="C1819" s="18" t="s">
        <v>11393</v>
      </c>
      <c r="D1819" s="18" t="s">
        <v>870</v>
      </c>
      <c r="E1819" s="76" t="str">
        <f>VLOOKUP($D1819,'Master Partnumber'!$C:$E,3,FALSE)</f>
        <v>F0971</v>
      </c>
      <c r="F1819" s="76" t="str">
        <f>VLOOKUP($D1819,'Master Partnumber'!$C:$E,2,FALSE)</f>
        <v>SHAFT,PRESSING PLATE,PW RELEASE</v>
      </c>
      <c r="G1819" s="37">
        <v>21</v>
      </c>
      <c r="H1819" s="76" t="s">
        <v>7782</v>
      </c>
      <c r="I1819" s="76" t="s">
        <v>532</v>
      </c>
      <c r="J1819" s="27" t="s">
        <v>11400</v>
      </c>
    </row>
    <row r="1820" spans="2:10" hidden="1" x14ac:dyDescent="0.35">
      <c r="B1820" s="76">
        <v>1818</v>
      </c>
      <c r="C1820" s="18" t="s">
        <v>11393</v>
      </c>
      <c r="D1820" s="76" t="s">
        <v>629</v>
      </c>
      <c r="E1820" s="76">
        <f>VLOOKUP($D1820,'Master Partnumber'!$C:$E,3,FALSE)</f>
        <v>0</v>
      </c>
      <c r="F1820" s="76" t="str">
        <f>VLOOKUP($D1820,'Master Partnumber'!$C:$E,2,FALSE)</f>
        <v>SHAFT, PW SUPPORT, FRONT</v>
      </c>
      <c r="G1820" s="37">
        <v>1000</v>
      </c>
      <c r="H1820" s="76" t="s">
        <v>7782</v>
      </c>
      <c r="I1820" s="76" t="s">
        <v>532</v>
      </c>
      <c r="J1820" s="27" t="s">
        <v>11400</v>
      </c>
    </row>
    <row r="1821" spans="2:10" hidden="1" x14ac:dyDescent="0.35">
      <c r="B1821" s="76">
        <v>1819</v>
      </c>
      <c r="C1821" s="18" t="s">
        <v>11393</v>
      </c>
      <c r="D1821" s="18" t="s">
        <v>874</v>
      </c>
      <c r="E1821" s="76" t="str">
        <f>VLOOKUP($D1821,'Master Partnumber'!$C:$E,3,FALSE)</f>
        <v>F0957</v>
      </c>
      <c r="F1821" s="76" t="str">
        <f>VLOOKUP($D1821,'Master Partnumber'!$C:$E,2,FALSE)</f>
        <v>SHAFT,PW SUPPORT</v>
      </c>
      <c r="G1821" s="37">
        <v>500</v>
      </c>
      <c r="H1821" s="76" t="s">
        <v>7782</v>
      </c>
      <c r="I1821" s="76" t="s">
        <v>532</v>
      </c>
      <c r="J1821" s="27" t="s">
        <v>11400</v>
      </c>
    </row>
    <row r="1822" spans="2:10" hidden="1" x14ac:dyDescent="0.35">
      <c r="B1822" s="76">
        <v>1820</v>
      </c>
      <c r="C1822" s="18" t="s">
        <v>11393</v>
      </c>
      <c r="D1822" s="76" t="s">
        <v>874</v>
      </c>
      <c r="E1822" s="76" t="str">
        <f>VLOOKUP($D1822,'Master Partnumber'!$C:$E,3,FALSE)</f>
        <v>F0957</v>
      </c>
      <c r="F1822" s="76" t="str">
        <f>VLOOKUP($D1822,'Master Partnumber'!$C:$E,2,FALSE)</f>
        <v>SHAFT,PW SUPPORT</v>
      </c>
      <c r="G1822" s="37">
        <v>500</v>
      </c>
      <c r="H1822" s="76" t="s">
        <v>7782</v>
      </c>
      <c r="I1822" s="76" t="s">
        <v>532</v>
      </c>
      <c r="J1822" s="27" t="s">
        <v>11400</v>
      </c>
    </row>
    <row r="1823" spans="2:10" hidden="1" x14ac:dyDescent="0.35">
      <c r="B1823" s="76">
        <v>1821</v>
      </c>
      <c r="C1823" s="18" t="s">
        <v>11393</v>
      </c>
      <c r="D1823" s="18" t="s">
        <v>875</v>
      </c>
      <c r="E1823" s="76" t="str">
        <f>VLOOKUP($D1823,'Master Partnumber'!$C:$E,3,FALSE)</f>
        <v>F0958</v>
      </c>
      <c r="F1823" s="76" t="str">
        <f>VLOOKUP($D1823,'Master Partnumber'!$C:$E,2,FALSE)</f>
        <v>SHAFT,PW SUPPORT,LF</v>
      </c>
      <c r="G1823" s="37">
        <v>500</v>
      </c>
      <c r="H1823" s="76" t="s">
        <v>7782</v>
      </c>
      <c r="I1823" s="76" t="s">
        <v>532</v>
      </c>
      <c r="J1823" s="27" t="s">
        <v>11400</v>
      </c>
    </row>
    <row r="1824" spans="2:10" hidden="1" x14ac:dyDescent="0.35">
      <c r="B1824" s="76">
        <v>1822</v>
      </c>
      <c r="C1824" s="18" t="s">
        <v>11393</v>
      </c>
      <c r="D1824" s="76" t="s">
        <v>631</v>
      </c>
      <c r="E1824" s="76">
        <f>VLOOKUP($D1824,'Master Partnumber'!$C:$E,3,FALSE)</f>
        <v>0</v>
      </c>
      <c r="F1824" s="76" t="str">
        <f>VLOOKUP($D1824,'Master Partnumber'!$C:$E,2,FALSE)</f>
        <v>SHAFT, CASE, LEFT;C</v>
      </c>
      <c r="G1824" s="37">
        <v>35</v>
      </c>
      <c r="H1824" s="76" t="s">
        <v>7782</v>
      </c>
      <c r="I1824" s="76" t="s">
        <v>532</v>
      </c>
      <c r="J1824" s="27" t="s">
        <v>11400</v>
      </c>
    </row>
    <row r="1825" spans="2:10" hidden="1" x14ac:dyDescent="0.35">
      <c r="B1825" s="76">
        <v>1823</v>
      </c>
      <c r="C1825" s="18" t="s">
        <v>11393</v>
      </c>
      <c r="D1825" s="18" t="s">
        <v>894</v>
      </c>
      <c r="E1825" s="76">
        <f>VLOOKUP($D1825,'Master Partnumber'!$C:$E,3,FALSE)</f>
        <v>0</v>
      </c>
      <c r="F1825" s="76" t="str">
        <f>VLOOKUP($D1825,'Master Partnumber'!$C:$E,2,FALSE)</f>
        <v>SHAFT, TUBE, PUMP</v>
      </c>
      <c r="G1825" s="37">
        <v>500</v>
      </c>
      <c r="H1825" s="76" t="s">
        <v>7782</v>
      </c>
      <c r="I1825" s="76" t="s">
        <v>532</v>
      </c>
      <c r="J1825" s="27" t="s">
        <v>11400</v>
      </c>
    </row>
    <row r="1826" spans="2:10" hidden="1" x14ac:dyDescent="0.35">
      <c r="B1826" s="76">
        <v>1824</v>
      </c>
      <c r="C1826" s="18" t="s">
        <v>11393</v>
      </c>
      <c r="D1826" s="76" t="s">
        <v>313</v>
      </c>
      <c r="E1826" s="76" t="str">
        <f>VLOOKUP($D1826,'Master Partnumber'!$C:$E,3,FALSE)</f>
        <v>F0916</v>
      </c>
      <c r="F1826" s="76" t="str">
        <f>VLOOKUP($D1826,'Master Partnumber'!$C:$E,2,FALSE)</f>
        <v>SHAFT, GEAR, 3.95, RASF</v>
      </c>
      <c r="G1826" s="37">
        <v>1000</v>
      </c>
      <c r="H1826" s="76" t="s">
        <v>7782</v>
      </c>
      <c r="I1826" s="76" t="s">
        <v>532</v>
      </c>
      <c r="J1826" s="27" t="s">
        <v>11400</v>
      </c>
    </row>
    <row r="1827" spans="2:10" hidden="1" x14ac:dyDescent="0.35">
      <c r="B1827" s="76">
        <v>1825</v>
      </c>
      <c r="C1827" s="18" t="s">
        <v>11393</v>
      </c>
      <c r="D1827" s="18" t="s">
        <v>313</v>
      </c>
      <c r="E1827" s="76" t="str">
        <f>VLOOKUP($D1827,'Master Partnumber'!$C:$E,3,FALSE)</f>
        <v>F0916</v>
      </c>
      <c r="F1827" s="76" t="str">
        <f>VLOOKUP($D1827,'Master Partnumber'!$C:$E,2,FALSE)</f>
        <v>SHAFT, GEAR, 3.95, RASF</v>
      </c>
      <c r="G1827" s="37">
        <v>2000</v>
      </c>
      <c r="H1827" s="76" t="s">
        <v>7782</v>
      </c>
      <c r="I1827" s="76" t="s">
        <v>532</v>
      </c>
      <c r="J1827" s="27" t="s">
        <v>11400</v>
      </c>
    </row>
    <row r="1828" spans="2:10" hidden="1" x14ac:dyDescent="0.35">
      <c r="B1828" s="76">
        <v>1826</v>
      </c>
      <c r="C1828" s="18" t="s">
        <v>11393</v>
      </c>
      <c r="D1828" s="76" t="s">
        <v>313</v>
      </c>
      <c r="E1828" s="76" t="str">
        <f>VLOOKUP($D1828,'Master Partnumber'!$C:$E,3,FALSE)</f>
        <v>F0916</v>
      </c>
      <c r="F1828" s="76" t="str">
        <f>VLOOKUP($D1828,'Master Partnumber'!$C:$E,2,FALSE)</f>
        <v>SHAFT, GEAR, 3.95, RASF</v>
      </c>
      <c r="G1828" s="37">
        <v>2000</v>
      </c>
      <c r="H1828" s="76" t="s">
        <v>7782</v>
      </c>
      <c r="I1828" s="76" t="s">
        <v>532</v>
      </c>
      <c r="J1828" s="27" t="s">
        <v>11400</v>
      </c>
    </row>
    <row r="1829" spans="2:10" hidden="1" x14ac:dyDescent="0.35">
      <c r="B1829" s="76">
        <v>1827</v>
      </c>
      <c r="C1829" s="18" t="s">
        <v>11393</v>
      </c>
      <c r="D1829" s="18" t="s">
        <v>855</v>
      </c>
      <c r="E1829" s="76" t="str">
        <f>VLOOKUP($D1829,'Master Partnumber'!$C:$E,3,FALSE)</f>
        <v>F0951</v>
      </c>
      <c r="F1829" s="76" t="str">
        <f>VLOOKUP($D1829,'Master Partnumber'!$C:$E,2,FALSE)</f>
        <v>SHAFT,DAMPER,FRAME,FRONT,ADF</v>
      </c>
      <c r="G1829" s="37">
        <v>200</v>
      </c>
      <c r="H1829" s="76" t="s">
        <v>7782</v>
      </c>
      <c r="I1829" s="76" t="s">
        <v>532</v>
      </c>
      <c r="J1829" s="27" t="s">
        <v>11400</v>
      </c>
    </row>
    <row r="1830" spans="2:10" hidden="1" x14ac:dyDescent="0.35">
      <c r="B1830" s="76">
        <v>1828</v>
      </c>
      <c r="C1830" s="18" t="s">
        <v>11393</v>
      </c>
      <c r="D1830" s="76" t="s">
        <v>855</v>
      </c>
      <c r="E1830" s="76" t="str">
        <f>VLOOKUP($D1830,'Master Partnumber'!$C:$E,3,FALSE)</f>
        <v>F0951</v>
      </c>
      <c r="F1830" s="76" t="str">
        <f>VLOOKUP($D1830,'Master Partnumber'!$C:$E,2,FALSE)</f>
        <v>SHAFT,DAMPER,FRAME,FRONT,ADF</v>
      </c>
      <c r="G1830" s="37">
        <v>200</v>
      </c>
      <c r="H1830" s="76" t="s">
        <v>7782</v>
      </c>
      <c r="I1830" s="76" t="s">
        <v>532</v>
      </c>
      <c r="J1830" s="27" t="s">
        <v>11400</v>
      </c>
    </row>
    <row r="1831" spans="2:10" hidden="1" x14ac:dyDescent="0.35">
      <c r="B1831" s="76">
        <v>1829</v>
      </c>
      <c r="C1831" s="18" t="s">
        <v>11393</v>
      </c>
      <c r="D1831" s="18" t="s">
        <v>855</v>
      </c>
      <c r="E1831" s="76" t="str">
        <f>VLOOKUP($D1831,'Master Partnumber'!$C:$E,3,FALSE)</f>
        <v>F0951</v>
      </c>
      <c r="F1831" s="76" t="str">
        <f>VLOOKUP($D1831,'Master Partnumber'!$C:$E,2,FALSE)</f>
        <v>SHAFT,DAMPER,FRAME,FRONT,ADF</v>
      </c>
      <c r="G1831" s="37">
        <v>200</v>
      </c>
      <c r="H1831" s="76" t="s">
        <v>7782</v>
      </c>
      <c r="I1831" s="76" t="s">
        <v>532</v>
      </c>
      <c r="J1831" s="27" t="s">
        <v>11400</v>
      </c>
    </row>
    <row r="1832" spans="2:10" hidden="1" x14ac:dyDescent="0.35">
      <c r="B1832" s="76">
        <v>1830</v>
      </c>
      <c r="C1832" s="18" t="s">
        <v>11393</v>
      </c>
      <c r="D1832" s="76" t="s">
        <v>352</v>
      </c>
      <c r="E1832" s="76" t="str">
        <f>VLOOKUP($D1832,'Master Partnumber'!$C:$E,3,FALSE)</f>
        <v>F0448</v>
      </c>
      <c r="F1832" s="76" t="str">
        <f>VLOOKUP($D1832,'Master Partnumber'!$C:$E,2,FALSE)</f>
        <v>SHAFT PULLEY DRIVEN SC</v>
      </c>
      <c r="G1832" s="37">
        <v>1000</v>
      </c>
      <c r="H1832" s="76" t="s">
        <v>7782</v>
      </c>
      <c r="I1832" s="76" t="s">
        <v>532</v>
      </c>
      <c r="J1832" s="27" t="s">
        <v>11400</v>
      </c>
    </row>
    <row r="1833" spans="2:10" hidden="1" x14ac:dyDescent="0.35">
      <c r="B1833" s="76">
        <v>1831</v>
      </c>
      <c r="C1833" s="18" t="s">
        <v>11393</v>
      </c>
      <c r="D1833" s="18" t="s">
        <v>352</v>
      </c>
      <c r="E1833" s="76" t="str">
        <f>VLOOKUP($D1833,'Master Partnumber'!$C:$E,3,FALSE)</f>
        <v>F0448</v>
      </c>
      <c r="F1833" s="76" t="str">
        <f>VLOOKUP($D1833,'Master Partnumber'!$C:$E,2,FALSE)</f>
        <v>SHAFT PULLEY DRIVEN SC</v>
      </c>
      <c r="G1833" s="37">
        <v>1000</v>
      </c>
      <c r="H1833" s="76" t="s">
        <v>7782</v>
      </c>
      <c r="I1833" s="76" t="s">
        <v>532</v>
      </c>
      <c r="J1833" s="27" t="s">
        <v>11400</v>
      </c>
    </row>
    <row r="1834" spans="2:10" hidden="1" x14ac:dyDescent="0.35">
      <c r="B1834" s="76">
        <v>1832</v>
      </c>
      <c r="C1834" s="18" t="s">
        <v>11393</v>
      </c>
      <c r="D1834" s="76" t="s">
        <v>352</v>
      </c>
      <c r="E1834" s="76" t="str">
        <f>VLOOKUP($D1834,'Master Partnumber'!$C:$E,3,FALSE)</f>
        <v>F0448</v>
      </c>
      <c r="F1834" s="76" t="str">
        <f>VLOOKUP($D1834,'Master Partnumber'!$C:$E,2,FALSE)</f>
        <v>SHAFT PULLEY DRIVEN SC</v>
      </c>
      <c r="G1834" s="37">
        <v>1000</v>
      </c>
      <c r="H1834" s="76" t="s">
        <v>7782</v>
      </c>
      <c r="I1834" s="76" t="s">
        <v>532</v>
      </c>
      <c r="J1834" s="27" t="s">
        <v>11400</v>
      </c>
    </row>
    <row r="1835" spans="2:10" hidden="1" x14ac:dyDescent="0.35">
      <c r="B1835" s="76">
        <v>1833</v>
      </c>
      <c r="C1835" s="18" t="s">
        <v>11393</v>
      </c>
      <c r="D1835" s="18" t="s">
        <v>352</v>
      </c>
      <c r="E1835" s="76" t="str">
        <f>VLOOKUP($D1835,'Master Partnumber'!$C:$E,3,FALSE)</f>
        <v>F0448</v>
      </c>
      <c r="F1835" s="76" t="str">
        <f>VLOOKUP($D1835,'Master Partnumber'!$C:$E,2,FALSE)</f>
        <v>SHAFT PULLEY DRIVEN SC</v>
      </c>
      <c r="G1835" s="37">
        <v>1000</v>
      </c>
      <c r="H1835" s="76" t="s">
        <v>7782</v>
      </c>
      <c r="I1835" s="76" t="s">
        <v>532</v>
      </c>
      <c r="J1835" s="27" t="s">
        <v>11400</v>
      </c>
    </row>
    <row r="1836" spans="2:10" hidden="1" x14ac:dyDescent="0.35">
      <c r="B1836" s="76">
        <v>1834</v>
      </c>
      <c r="C1836" s="18" t="s">
        <v>11393</v>
      </c>
      <c r="D1836" s="76" t="s">
        <v>352</v>
      </c>
      <c r="E1836" s="76" t="str">
        <f>VLOOKUP($D1836,'Master Partnumber'!$C:$E,3,FALSE)</f>
        <v>F0448</v>
      </c>
      <c r="F1836" s="76" t="str">
        <f>VLOOKUP($D1836,'Master Partnumber'!$C:$E,2,FALSE)</f>
        <v>SHAFT PULLEY DRIVEN SC</v>
      </c>
      <c r="G1836" s="37">
        <v>1000</v>
      </c>
      <c r="H1836" s="76" t="s">
        <v>7782</v>
      </c>
      <c r="I1836" s="76" t="s">
        <v>532</v>
      </c>
      <c r="J1836" s="27" t="s">
        <v>11400</v>
      </c>
    </row>
    <row r="1837" spans="2:10" hidden="1" x14ac:dyDescent="0.35">
      <c r="B1837" s="76">
        <v>1835</v>
      </c>
      <c r="C1837" s="18" t="s">
        <v>11393</v>
      </c>
      <c r="D1837" s="18" t="s">
        <v>352</v>
      </c>
      <c r="E1837" s="76" t="str">
        <f>VLOOKUP($D1837,'Master Partnumber'!$C:$E,3,FALSE)</f>
        <v>F0448</v>
      </c>
      <c r="F1837" s="76" t="str">
        <f>VLOOKUP($D1837,'Master Partnumber'!$C:$E,2,FALSE)</f>
        <v>SHAFT PULLEY DRIVEN SC</v>
      </c>
      <c r="G1837" s="37">
        <v>1000</v>
      </c>
      <c r="H1837" s="76" t="s">
        <v>7782</v>
      </c>
      <c r="I1837" s="76" t="s">
        <v>532</v>
      </c>
      <c r="J1837" s="27" t="s">
        <v>11400</v>
      </c>
    </row>
    <row r="1838" spans="2:10" hidden="1" x14ac:dyDescent="0.35">
      <c r="B1838" s="76">
        <v>1836</v>
      </c>
      <c r="C1838" s="18" t="s">
        <v>11393</v>
      </c>
      <c r="D1838" s="76" t="s">
        <v>352</v>
      </c>
      <c r="E1838" s="76" t="str">
        <f>VLOOKUP($D1838,'Master Partnumber'!$C:$E,3,FALSE)</f>
        <v>F0448</v>
      </c>
      <c r="F1838" s="76" t="str">
        <f>VLOOKUP($D1838,'Master Partnumber'!$C:$E,2,FALSE)</f>
        <v>SHAFT PULLEY DRIVEN SC</v>
      </c>
      <c r="G1838" s="37">
        <v>1000</v>
      </c>
      <c r="H1838" s="76" t="s">
        <v>7782</v>
      </c>
      <c r="I1838" s="76" t="s">
        <v>532</v>
      </c>
      <c r="J1838" s="27" t="s">
        <v>11400</v>
      </c>
    </row>
    <row r="1839" spans="2:10" hidden="1" x14ac:dyDescent="0.35">
      <c r="B1839" s="76">
        <v>1837</v>
      </c>
      <c r="C1839" s="18" t="s">
        <v>11393</v>
      </c>
      <c r="D1839" s="18" t="s">
        <v>352</v>
      </c>
      <c r="E1839" s="76" t="str">
        <f>VLOOKUP($D1839,'Master Partnumber'!$C:$E,3,FALSE)</f>
        <v>F0448</v>
      </c>
      <c r="F1839" s="76" t="str">
        <f>VLOOKUP($D1839,'Master Partnumber'!$C:$E,2,FALSE)</f>
        <v>SHAFT PULLEY DRIVEN SC</v>
      </c>
      <c r="G1839" s="37">
        <v>1000</v>
      </c>
      <c r="H1839" s="76" t="s">
        <v>7782</v>
      </c>
      <c r="I1839" s="76" t="s">
        <v>532</v>
      </c>
      <c r="J1839" s="27" t="s">
        <v>11400</v>
      </c>
    </row>
    <row r="1840" spans="2:10" hidden="1" x14ac:dyDescent="0.35">
      <c r="B1840" s="76">
        <v>1838</v>
      </c>
      <c r="C1840" s="18" t="s">
        <v>11393</v>
      </c>
      <c r="D1840" s="76" t="s">
        <v>352</v>
      </c>
      <c r="E1840" s="76" t="str">
        <f>VLOOKUP($D1840,'Master Partnumber'!$C:$E,3,FALSE)</f>
        <v>F0448</v>
      </c>
      <c r="F1840" s="76" t="str">
        <f>VLOOKUP($D1840,'Master Partnumber'!$C:$E,2,FALSE)</f>
        <v>SHAFT PULLEY DRIVEN SC</v>
      </c>
      <c r="G1840" s="37">
        <v>1000</v>
      </c>
      <c r="H1840" s="76" t="s">
        <v>7782</v>
      </c>
      <c r="I1840" s="76" t="s">
        <v>532</v>
      </c>
      <c r="J1840" s="27" t="s">
        <v>11400</v>
      </c>
    </row>
    <row r="1841" spans="2:10" hidden="1" x14ac:dyDescent="0.35">
      <c r="B1841" s="76">
        <v>1839</v>
      </c>
      <c r="C1841" s="18" t="s">
        <v>11393</v>
      </c>
      <c r="D1841" s="18" t="s">
        <v>352</v>
      </c>
      <c r="E1841" s="76" t="str">
        <f>VLOOKUP($D1841,'Master Partnumber'!$C:$E,3,FALSE)</f>
        <v>F0448</v>
      </c>
      <c r="F1841" s="76" t="str">
        <f>VLOOKUP($D1841,'Master Partnumber'!$C:$E,2,FALSE)</f>
        <v>SHAFT PULLEY DRIVEN SC</v>
      </c>
      <c r="G1841" s="37">
        <v>1000</v>
      </c>
      <c r="H1841" s="76" t="s">
        <v>7782</v>
      </c>
      <c r="I1841" s="76" t="s">
        <v>532</v>
      </c>
      <c r="J1841" s="27" t="s">
        <v>11400</v>
      </c>
    </row>
    <row r="1842" spans="2:10" hidden="1" x14ac:dyDescent="0.35">
      <c r="B1842" s="76">
        <v>1840</v>
      </c>
      <c r="C1842" s="18" t="s">
        <v>11393</v>
      </c>
      <c r="D1842" s="76" t="s">
        <v>352</v>
      </c>
      <c r="E1842" s="76" t="str">
        <f>VLOOKUP($D1842,'Master Partnumber'!$C:$E,3,FALSE)</f>
        <v>F0448</v>
      </c>
      <c r="F1842" s="76" t="str">
        <f>VLOOKUP($D1842,'Master Partnumber'!$C:$E,2,FALSE)</f>
        <v>SHAFT PULLEY DRIVEN SC</v>
      </c>
      <c r="G1842" s="37">
        <v>1000</v>
      </c>
      <c r="H1842" s="76" t="s">
        <v>7782</v>
      </c>
      <c r="I1842" s="76" t="s">
        <v>532</v>
      </c>
      <c r="J1842" s="27" t="s">
        <v>11400</v>
      </c>
    </row>
    <row r="1843" spans="2:10" hidden="1" x14ac:dyDescent="0.35">
      <c r="B1843" s="76">
        <v>1841</v>
      </c>
      <c r="C1843" s="18" t="s">
        <v>11393</v>
      </c>
      <c r="D1843" s="18" t="s">
        <v>350</v>
      </c>
      <c r="E1843" s="76" t="str">
        <f>VLOOKUP($D1843,'Master Partnumber'!$C:$E,3,FALSE)</f>
        <v>F0446</v>
      </c>
      <c r="F1843" s="76" t="str">
        <f>VLOOKUP($D1843,'Master Partnumber'!$C:$E,2,FALSE)</f>
        <v>SHAFT MOUNTING PLATE REAR SC</v>
      </c>
      <c r="G1843" s="37">
        <v>1000</v>
      </c>
      <c r="H1843" s="76" t="s">
        <v>7782</v>
      </c>
      <c r="I1843" s="76" t="s">
        <v>532</v>
      </c>
      <c r="J1843" s="27" t="s">
        <v>11400</v>
      </c>
    </row>
    <row r="1844" spans="2:10" hidden="1" x14ac:dyDescent="0.35">
      <c r="B1844" s="76">
        <v>1842</v>
      </c>
      <c r="C1844" s="18" t="s">
        <v>11393</v>
      </c>
      <c r="D1844" s="76" t="s">
        <v>350</v>
      </c>
      <c r="E1844" s="76" t="str">
        <f>VLOOKUP($D1844,'Master Partnumber'!$C:$E,3,FALSE)</f>
        <v>F0446</v>
      </c>
      <c r="F1844" s="76" t="str">
        <f>VLOOKUP($D1844,'Master Partnumber'!$C:$E,2,FALSE)</f>
        <v>SHAFT MOUNTING PLATE REAR SC</v>
      </c>
      <c r="G1844" s="37">
        <v>1000</v>
      </c>
      <c r="H1844" s="76" t="s">
        <v>7782</v>
      </c>
      <c r="I1844" s="76" t="s">
        <v>532</v>
      </c>
      <c r="J1844" s="27" t="s">
        <v>11400</v>
      </c>
    </row>
    <row r="1845" spans="2:10" hidden="1" x14ac:dyDescent="0.35">
      <c r="B1845" s="76">
        <v>1843</v>
      </c>
      <c r="C1845" s="18" t="s">
        <v>11393</v>
      </c>
      <c r="D1845" s="18" t="s">
        <v>350</v>
      </c>
      <c r="E1845" s="76" t="str">
        <f>VLOOKUP($D1845,'Master Partnumber'!$C:$E,3,FALSE)</f>
        <v>F0446</v>
      </c>
      <c r="F1845" s="76" t="str">
        <f>VLOOKUP($D1845,'Master Partnumber'!$C:$E,2,FALSE)</f>
        <v>SHAFT MOUNTING PLATE REAR SC</v>
      </c>
      <c r="G1845" s="37">
        <v>1000</v>
      </c>
      <c r="H1845" s="76" t="s">
        <v>7782</v>
      </c>
      <c r="I1845" s="76" t="s">
        <v>532</v>
      </c>
      <c r="J1845" s="27" t="s">
        <v>11400</v>
      </c>
    </row>
    <row r="1846" spans="2:10" hidden="1" x14ac:dyDescent="0.35">
      <c r="B1846" s="76">
        <v>1844</v>
      </c>
      <c r="C1846" s="18" t="s">
        <v>11393</v>
      </c>
      <c r="D1846" s="76" t="s">
        <v>350</v>
      </c>
      <c r="E1846" s="76" t="str">
        <f>VLOOKUP($D1846,'Master Partnumber'!$C:$E,3,FALSE)</f>
        <v>F0446</v>
      </c>
      <c r="F1846" s="76" t="str">
        <f>VLOOKUP($D1846,'Master Partnumber'!$C:$E,2,FALSE)</f>
        <v>SHAFT MOUNTING PLATE REAR SC</v>
      </c>
      <c r="G1846" s="37">
        <v>1000</v>
      </c>
      <c r="H1846" s="76" t="s">
        <v>7782</v>
      </c>
      <c r="I1846" s="76" t="s">
        <v>532</v>
      </c>
      <c r="J1846" s="27" t="s">
        <v>11400</v>
      </c>
    </row>
    <row r="1847" spans="2:10" hidden="1" x14ac:dyDescent="0.35">
      <c r="B1847" s="76">
        <v>1845</v>
      </c>
      <c r="C1847" s="18" t="s">
        <v>11393</v>
      </c>
      <c r="D1847" s="18" t="s">
        <v>350</v>
      </c>
      <c r="E1847" s="76" t="str">
        <f>VLOOKUP($D1847,'Master Partnumber'!$C:$E,3,FALSE)</f>
        <v>F0446</v>
      </c>
      <c r="F1847" s="76" t="str">
        <f>VLOOKUP($D1847,'Master Partnumber'!$C:$E,2,FALSE)</f>
        <v>SHAFT MOUNTING PLATE REAR SC</v>
      </c>
      <c r="G1847" s="37">
        <v>1000</v>
      </c>
      <c r="H1847" s="76" t="s">
        <v>7782</v>
      </c>
      <c r="I1847" s="76" t="s">
        <v>532</v>
      </c>
      <c r="J1847" s="27" t="s">
        <v>11400</v>
      </c>
    </row>
    <row r="1848" spans="2:10" hidden="1" x14ac:dyDescent="0.35">
      <c r="B1848" s="76">
        <v>1846</v>
      </c>
      <c r="C1848" s="18" t="s">
        <v>11393</v>
      </c>
      <c r="D1848" s="76" t="s">
        <v>349</v>
      </c>
      <c r="E1848" s="76" t="str">
        <f>VLOOKUP($D1848,'Master Partnumber'!$C:$E,3,FALSE)</f>
        <v>F0444</v>
      </c>
      <c r="F1848" s="76" t="str">
        <f>VLOOKUP($D1848,'Master Partnumber'!$C:$E,2,FALSE)</f>
        <v>SHAFT MOUNTING PLATE FRONT SC</v>
      </c>
      <c r="G1848" s="37">
        <v>500</v>
      </c>
      <c r="H1848" s="76" t="s">
        <v>7782</v>
      </c>
      <c r="I1848" s="76" t="s">
        <v>532</v>
      </c>
      <c r="J1848" s="27" t="s">
        <v>11400</v>
      </c>
    </row>
    <row r="1849" spans="2:10" hidden="1" x14ac:dyDescent="0.35">
      <c r="B1849" s="76">
        <v>1847</v>
      </c>
      <c r="C1849" s="18" t="s">
        <v>11393</v>
      </c>
      <c r="D1849" s="18" t="s">
        <v>349</v>
      </c>
      <c r="E1849" s="76" t="str">
        <f>VLOOKUP($D1849,'Master Partnumber'!$C:$E,3,FALSE)</f>
        <v>F0444</v>
      </c>
      <c r="F1849" s="76" t="str">
        <f>VLOOKUP($D1849,'Master Partnumber'!$C:$E,2,FALSE)</f>
        <v>SHAFT MOUNTING PLATE FRONT SC</v>
      </c>
      <c r="G1849" s="37">
        <v>500</v>
      </c>
      <c r="H1849" s="76" t="s">
        <v>7782</v>
      </c>
      <c r="I1849" s="76" t="s">
        <v>532</v>
      </c>
      <c r="J1849" s="27" t="s">
        <v>11400</v>
      </c>
    </row>
    <row r="1850" spans="2:10" hidden="1" x14ac:dyDescent="0.35">
      <c r="B1850" s="76">
        <v>1848</v>
      </c>
      <c r="C1850" s="18" t="s">
        <v>11393</v>
      </c>
      <c r="D1850" s="76" t="s">
        <v>349</v>
      </c>
      <c r="E1850" s="76" t="str">
        <f>VLOOKUP($D1850,'Master Partnumber'!$C:$E,3,FALSE)</f>
        <v>F0444</v>
      </c>
      <c r="F1850" s="76" t="str">
        <f>VLOOKUP($D1850,'Master Partnumber'!$C:$E,2,FALSE)</f>
        <v>SHAFT MOUNTING PLATE FRONT SC</v>
      </c>
      <c r="G1850" s="37">
        <v>500</v>
      </c>
      <c r="H1850" s="76" t="s">
        <v>7782</v>
      </c>
      <c r="I1850" s="76" t="s">
        <v>532</v>
      </c>
      <c r="J1850" s="27" t="s">
        <v>11400</v>
      </c>
    </row>
    <row r="1851" spans="2:10" hidden="1" x14ac:dyDescent="0.35">
      <c r="B1851" s="76">
        <v>1849</v>
      </c>
      <c r="C1851" s="18" t="s">
        <v>11393</v>
      </c>
      <c r="D1851" s="18" t="s">
        <v>349</v>
      </c>
      <c r="E1851" s="76" t="str">
        <f>VLOOKUP($D1851,'Master Partnumber'!$C:$E,3,FALSE)</f>
        <v>F0444</v>
      </c>
      <c r="F1851" s="76" t="str">
        <f>VLOOKUP($D1851,'Master Partnumber'!$C:$E,2,FALSE)</f>
        <v>SHAFT MOUNTING PLATE FRONT SC</v>
      </c>
      <c r="G1851" s="37">
        <v>500</v>
      </c>
      <c r="H1851" s="76" t="s">
        <v>7782</v>
      </c>
      <c r="I1851" s="76" t="s">
        <v>532</v>
      </c>
      <c r="J1851" s="27" t="s">
        <v>11400</v>
      </c>
    </row>
    <row r="1852" spans="2:10" hidden="1" x14ac:dyDescent="0.35">
      <c r="B1852" s="76">
        <v>1850</v>
      </c>
      <c r="C1852" s="18" t="s">
        <v>11393</v>
      </c>
      <c r="D1852" s="76" t="s">
        <v>340</v>
      </c>
      <c r="E1852" s="76" t="str">
        <f>VLOOKUP($D1852,'Master Partnumber'!$C:$E,3,FALSE)</f>
        <v>F0715</v>
      </c>
      <c r="F1852" s="76" t="str">
        <f>VLOOKUP($D1852,'Master Partnumber'!$C:$E,2,FALSE)</f>
        <v>SHAFT,FRAME,REAR,4TH,ADF</v>
      </c>
      <c r="G1852" s="37">
        <v>500</v>
      </c>
      <c r="H1852" s="76" t="s">
        <v>7782</v>
      </c>
      <c r="I1852" s="76" t="s">
        <v>532</v>
      </c>
      <c r="J1852" s="27" t="s">
        <v>11400</v>
      </c>
    </row>
    <row r="1853" spans="2:10" hidden="1" x14ac:dyDescent="0.35">
      <c r="B1853" s="76">
        <v>1851</v>
      </c>
      <c r="C1853" s="18" t="s">
        <v>11393</v>
      </c>
      <c r="D1853" s="18" t="s">
        <v>342</v>
      </c>
      <c r="E1853" s="76" t="str">
        <f>VLOOKUP($D1853,'Master Partnumber'!$C:$E,3,FALSE)</f>
        <v>F0316</v>
      </c>
      <c r="F1853" s="76" t="str">
        <f>VLOOKUP($D1853,'Master Partnumber'!$C:$E,2,FALSE)</f>
        <v>SHAFT,FULCRUM,CAM,FR</v>
      </c>
      <c r="G1853" s="37">
        <v>1000</v>
      </c>
      <c r="H1853" s="76" t="s">
        <v>7782</v>
      </c>
      <c r="I1853" s="76" t="s">
        <v>532</v>
      </c>
      <c r="J1853" s="27" t="s">
        <v>11400</v>
      </c>
    </row>
    <row r="1854" spans="2:10" hidden="1" x14ac:dyDescent="0.35">
      <c r="B1854" s="76">
        <v>1852</v>
      </c>
      <c r="C1854" s="18" t="s">
        <v>11393</v>
      </c>
      <c r="D1854" s="76" t="s">
        <v>789</v>
      </c>
      <c r="E1854" s="76" t="str">
        <f>VLOOKUP($D1854,'Master Partnumber'!$C:$E,3,FALSE)</f>
        <v>F0330</v>
      </c>
      <c r="F1854" s="76" t="str">
        <f>VLOOKUP($D1854,'Master Partnumber'!$C:$E,2,FALSE)</f>
        <v>SHAFT FRAME LOWER BCU</v>
      </c>
      <c r="G1854" s="37">
        <v>1000</v>
      </c>
      <c r="H1854" s="76" t="s">
        <v>7782</v>
      </c>
      <c r="I1854" s="76" t="s">
        <v>532</v>
      </c>
      <c r="J1854" s="27" t="s">
        <v>11400</v>
      </c>
    </row>
    <row r="1855" spans="2:10" hidden="1" x14ac:dyDescent="0.35">
      <c r="B1855" s="76">
        <v>1853</v>
      </c>
      <c r="C1855" s="18" t="s">
        <v>11393</v>
      </c>
      <c r="D1855" s="18" t="s">
        <v>789</v>
      </c>
      <c r="E1855" s="76" t="str">
        <f>VLOOKUP($D1855,'Master Partnumber'!$C:$E,3,FALSE)</f>
        <v>F0330</v>
      </c>
      <c r="F1855" s="76" t="str">
        <f>VLOOKUP($D1855,'Master Partnumber'!$C:$E,2,FALSE)</f>
        <v>SHAFT FRAME LOWER BCU</v>
      </c>
      <c r="G1855" s="37">
        <v>1000</v>
      </c>
      <c r="H1855" s="76" t="s">
        <v>7782</v>
      </c>
      <c r="I1855" s="76" t="s">
        <v>532</v>
      </c>
      <c r="J1855" s="27" t="s">
        <v>11400</v>
      </c>
    </row>
    <row r="1856" spans="2:10" hidden="1" x14ac:dyDescent="0.35">
      <c r="B1856" s="76">
        <v>1854</v>
      </c>
      <c r="C1856" s="18" t="s">
        <v>11393</v>
      </c>
      <c r="D1856" s="76" t="s">
        <v>384</v>
      </c>
      <c r="E1856" s="76" t="str">
        <f>VLOOKUP($D1856,'Master Partnumber'!$C:$E,3,FALSE)</f>
        <v>F0334</v>
      </c>
      <c r="F1856" s="76" t="str">
        <f>VLOOKUP($D1856,'Master Partnumber'!$C:$E,2,FALSE)</f>
        <v>SHAFT,ROLLER,GUIDE,CREANER,BCU</v>
      </c>
      <c r="G1856" s="37">
        <v>1000</v>
      </c>
      <c r="H1856" s="76" t="s">
        <v>7782</v>
      </c>
      <c r="I1856" s="76" t="s">
        <v>532</v>
      </c>
      <c r="J1856" s="27" t="s">
        <v>11400</v>
      </c>
    </row>
    <row r="1857" spans="2:10" hidden="1" x14ac:dyDescent="0.35">
      <c r="B1857" s="76">
        <v>1855</v>
      </c>
      <c r="C1857" s="18" t="s">
        <v>11393</v>
      </c>
      <c r="D1857" s="18" t="s">
        <v>344</v>
      </c>
      <c r="E1857" s="76" t="str">
        <f>VLOOKUP($D1857,'Master Partnumber'!$C:$E,3,FALSE)</f>
        <v>F0359</v>
      </c>
      <c r="F1857" s="76" t="str">
        <f>VLOOKUP($D1857,'Master Partnumber'!$C:$E,2,FALSE)</f>
        <v>SHAFT,PAPER GUIDE,MIDDLE,LOWER,DUP</v>
      </c>
      <c r="G1857" s="37">
        <v>500</v>
      </c>
      <c r="H1857" s="76" t="s">
        <v>7782</v>
      </c>
      <c r="I1857" s="76" t="s">
        <v>532</v>
      </c>
      <c r="J1857" s="27" t="s">
        <v>11400</v>
      </c>
    </row>
    <row r="1858" spans="2:10" hidden="1" x14ac:dyDescent="0.35">
      <c r="B1858" s="76">
        <v>1856</v>
      </c>
      <c r="C1858" s="18" t="s">
        <v>11393</v>
      </c>
      <c r="D1858" s="76" t="s">
        <v>346</v>
      </c>
      <c r="E1858" s="76" t="str">
        <f>VLOOKUP($D1858,'Master Partnumber'!$C:$E,3,FALSE)</f>
        <v>F0394</v>
      </c>
      <c r="F1858" s="76" t="str">
        <f>VLOOKUP($D1858,'Master Partnumber'!$C:$E,2,FALSE)</f>
        <v>SHAFT,MOUNTING PLATE,MOTOR,PF</v>
      </c>
      <c r="G1858" s="37">
        <v>1000</v>
      </c>
      <c r="H1858" s="76" t="s">
        <v>7782</v>
      </c>
      <c r="I1858" s="76" t="s">
        <v>532</v>
      </c>
      <c r="J1858" s="27" t="s">
        <v>11400</v>
      </c>
    </row>
    <row r="1859" spans="2:10" hidden="1" x14ac:dyDescent="0.35">
      <c r="B1859" s="76">
        <v>1857</v>
      </c>
      <c r="C1859" s="18" t="s">
        <v>11393</v>
      </c>
      <c r="D1859" s="18" t="s">
        <v>347</v>
      </c>
      <c r="E1859" s="76" t="str">
        <f>VLOOKUP($D1859,'Master Partnumber'!$C:$E,3,FALSE)</f>
        <v>F0407</v>
      </c>
      <c r="F1859" s="76" t="str">
        <f>VLOOKUP($D1859,'Master Partnumber'!$C:$E,2,FALSE)</f>
        <v>SHAFT,MOUNTING,PLATE</v>
      </c>
      <c r="G1859" s="37">
        <v>500</v>
      </c>
      <c r="H1859" s="76" t="s">
        <v>7782</v>
      </c>
      <c r="I1859" s="76" t="s">
        <v>532</v>
      </c>
      <c r="J1859" s="27" t="s">
        <v>11400</v>
      </c>
    </row>
    <row r="1860" spans="2:10" hidden="1" x14ac:dyDescent="0.35">
      <c r="B1860" s="76">
        <v>1858</v>
      </c>
      <c r="C1860" s="18" t="s">
        <v>11393</v>
      </c>
      <c r="D1860" s="76" t="s">
        <v>347</v>
      </c>
      <c r="E1860" s="76" t="str">
        <f>VLOOKUP($D1860,'Master Partnumber'!$C:$E,3,FALSE)</f>
        <v>F0407</v>
      </c>
      <c r="F1860" s="76" t="str">
        <f>VLOOKUP($D1860,'Master Partnumber'!$C:$E,2,FALSE)</f>
        <v>SHAFT,MOUNTING,PLATE</v>
      </c>
      <c r="G1860" s="37">
        <v>500</v>
      </c>
      <c r="H1860" s="76" t="s">
        <v>7782</v>
      </c>
      <c r="I1860" s="76" t="s">
        <v>532</v>
      </c>
      <c r="J1860" s="27" t="s">
        <v>11400</v>
      </c>
    </row>
    <row r="1861" spans="2:10" hidden="1" x14ac:dyDescent="0.35">
      <c r="B1861" s="76">
        <v>1859</v>
      </c>
      <c r="C1861" s="18" t="s">
        <v>11393</v>
      </c>
      <c r="D1861" s="18" t="s">
        <v>347</v>
      </c>
      <c r="E1861" s="76" t="str">
        <f>VLOOKUP($D1861,'Master Partnumber'!$C:$E,3,FALSE)</f>
        <v>F0407</v>
      </c>
      <c r="F1861" s="76" t="str">
        <f>VLOOKUP($D1861,'Master Partnumber'!$C:$E,2,FALSE)</f>
        <v>SHAFT,MOUNTING,PLATE</v>
      </c>
      <c r="G1861" s="37">
        <v>500</v>
      </c>
      <c r="H1861" s="76" t="s">
        <v>7782</v>
      </c>
      <c r="I1861" s="76" t="s">
        <v>532</v>
      </c>
      <c r="J1861" s="27" t="s">
        <v>11400</v>
      </c>
    </row>
    <row r="1862" spans="2:10" hidden="1" x14ac:dyDescent="0.35">
      <c r="B1862" s="76">
        <v>1860</v>
      </c>
      <c r="C1862" s="18" t="s">
        <v>11393</v>
      </c>
      <c r="D1862" s="76" t="s">
        <v>337</v>
      </c>
      <c r="E1862" s="76" t="str">
        <f>VLOOKUP($D1862,'Master Partnumber'!$C:$E,3,FALSE)</f>
        <v>F0301</v>
      </c>
      <c r="F1862" s="76" t="str">
        <f>VLOOKUP($D1862,'Master Partnumber'!$C:$E,2,FALSE)</f>
        <v>SHAFT,FRAME,2ND,ADF</v>
      </c>
      <c r="G1862" s="37">
        <v>250</v>
      </c>
      <c r="H1862" s="76" t="s">
        <v>7782</v>
      </c>
      <c r="I1862" s="76" t="s">
        <v>532</v>
      </c>
      <c r="J1862" s="27" t="s">
        <v>11400</v>
      </c>
    </row>
    <row r="1863" spans="2:10" hidden="1" x14ac:dyDescent="0.35">
      <c r="B1863" s="76">
        <v>1861</v>
      </c>
      <c r="C1863" s="18" t="s">
        <v>11393</v>
      </c>
      <c r="D1863" s="18" t="s">
        <v>337</v>
      </c>
      <c r="E1863" s="76" t="str">
        <f>VLOOKUP($D1863,'Master Partnumber'!$C:$E,3,FALSE)</f>
        <v>F0301</v>
      </c>
      <c r="F1863" s="76" t="str">
        <f>VLOOKUP($D1863,'Master Partnumber'!$C:$E,2,FALSE)</f>
        <v>SHAFT,FRAME,2ND,ADF</v>
      </c>
      <c r="G1863" s="37">
        <v>250</v>
      </c>
      <c r="H1863" s="76" t="s">
        <v>7782</v>
      </c>
      <c r="I1863" s="76" t="s">
        <v>532</v>
      </c>
      <c r="J1863" s="27" t="s">
        <v>11400</v>
      </c>
    </row>
    <row r="1864" spans="2:10" hidden="1" x14ac:dyDescent="0.35">
      <c r="B1864" s="76">
        <v>1862</v>
      </c>
      <c r="C1864" s="18" t="s">
        <v>11393</v>
      </c>
      <c r="D1864" s="76" t="s">
        <v>337</v>
      </c>
      <c r="E1864" s="76" t="str">
        <f>VLOOKUP($D1864,'Master Partnumber'!$C:$E,3,FALSE)</f>
        <v>F0301</v>
      </c>
      <c r="F1864" s="76" t="str">
        <f>VLOOKUP($D1864,'Master Partnumber'!$C:$E,2,FALSE)</f>
        <v>SHAFT,FRAME,2ND,ADF</v>
      </c>
      <c r="G1864" s="37">
        <v>250</v>
      </c>
      <c r="H1864" s="76" t="s">
        <v>7782</v>
      </c>
      <c r="I1864" s="76" t="s">
        <v>532</v>
      </c>
      <c r="J1864" s="27" t="s">
        <v>11400</v>
      </c>
    </row>
    <row r="1865" spans="2:10" hidden="1" x14ac:dyDescent="0.35">
      <c r="B1865" s="76">
        <v>1863</v>
      </c>
      <c r="C1865" s="18" t="s">
        <v>11393</v>
      </c>
      <c r="D1865" s="18" t="s">
        <v>337</v>
      </c>
      <c r="E1865" s="76" t="str">
        <f>VLOOKUP($D1865,'Master Partnumber'!$C:$E,3,FALSE)</f>
        <v>F0301</v>
      </c>
      <c r="F1865" s="76" t="str">
        <f>VLOOKUP($D1865,'Master Partnumber'!$C:$E,2,FALSE)</f>
        <v>SHAFT,FRAME,2ND,ADF</v>
      </c>
      <c r="G1865" s="37">
        <v>250</v>
      </c>
      <c r="H1865" s="76" t="s">
        <v>7782</v>
      </c>
      <c r="I1865" s="76" t="s">
        <v>532</v>
      </c>
      <c r="J1865" s="27" t="s">
        <v>11400</v>
      </c>
    </row>
    <row r="1866" spans="2:10" hidden="1" x14ac:dyDescent="0.35">
      <c r="B1866" s="76">
        <v>1864</v>
      </c>
      <c r="C1866" s="18" t="s">
        <v>11393</v>
      </c>
      <c r="D1866" s="76" t="s">
        <v>337</v>
      </c>
      <c r="E1866" s="76" t="str">
        <f>VLOOKUP($D1866,'Master Partnumber'!$C:$E,3,FALSE)</f>
        <v>F0301</v>
      </c>
      <c r="F1866" s="76" t="str">
        <f>VLOOKUP($D1866,'Master Partnumber'!$C:$E,2,FALSE)</f>
        <v>SHAFT,FRAME,2ND,ADF</v>
      </c>
      <c r="G1866" s="37">
        <v>250</v>
      </c>
      <c r="H1866" s="76" t="s">
        <v>7782</v>
      </c>
      <c r="I1866" s="76" t="s">
        <v>532</v>
      </c>
      <c r="J1866" s="27" t="s">
        <v>11400</v>
      </c>
    </row>
    <row r="1867" spans="2:10" hidden="1" x14ac:dyDescent="0.35">
      <c r="B1867" s="76">
        <v>1865</v>
      </c>
      <c r="C1867" s="18" t="s">
        <v>11393</v>
      </c>
      <c r="D1867" s="18" t="s">
        <v>337</v>
      </c>
      <c r="E1867" s="76" t="str">
        <f>VLOOKUP($D1867,'Master Partnumber'!$C:$E,3,FALSE)</f>
        <v>F0301</v>
      </c>
      <c r="F1867" s="76" t="str">
        <f>VLOOKUP($D1867,'Master Partnumber'!$C:$E,2,FALSE)</f>
        <v>SHAFT,FRAME,2ND,ADF</v>
      </c>
      <c r="G1867" s="37">
        <v>250</v>
      </c>
      <c r="H1867" s="76" t="s">
        <v>7782</v>
      </c>
      <c r="I1867" s="76" t="s">
        <v>532</v>
      </c>
      <c r="J1867" s="27" t="s">
        <v>11400</v>
      </c>
    </row>
    <row r="1868" spans="2:10" hidden="1" x14ac:dyDescent="0.35">
      <c r="B1868" s="76">
        <v>1866</v>
      </c>
      <c r="C1868" s="18" t="s">
        <v>11393</v>
      </c>
      <c r="D1868" s="76" t="s">
        <v>337</v>
      </c>
      <c r="E1868" s="76" t="str">
        <f>VLOOKUP($D1868,'Master Partnumber'!$C:$E,3,FALSE)</f>
        <v>F0301</v>
      </c>
      <c r="F1868" s="76" t="str">
        <f>VLOOKUP($D1868,'Master Partnumber'!$C:$E,2,FALSE)</f>
        <v>SHAFT,FRAME,2ND,ADF</v>
      </c>
      <c r="G1868" s="37">
        <v>250</v>
      </c>
      <c r="H1868" s="76" t="s">
        <v>7782</v>
      </c>
      <c r="I1868" s="76" t="s">
        <v>532</v>
      </c>
      <c r="J1868" s="27" t="s">
        <v>11400</v>
      </c>
    </row>
    <row r="1869" spans="2:10" hidden="1" x14ac:dyDescent="0.35">
      <c r="B1869" s="76">
        <v>1867</v>
      </c>
      <c r="C1869" s="18" t="s">
        <v>11393</v>
      </c>
      <c r="D1869" s="18" t="s">
        <v>347</v>
      </c>
      <c r="E1869" s="76" t="str">
        <f>VLOOKUP($D1869,'Master Partnumber'!$C:$E,3,FALSE)</f>
        <v>F0407</v>
      </c>
      <c r="F1869" s="76" t="str">
        <f>VLOOKUP($D1869,'Master Partnumber'!$C:$E,2,FALSE)</f>
        <v>SHAFT,MOUNTING,PLATE</v>
      </c>
      <c r="G1869" s="37">
        <v>500</v>
      </c>
      <c r="H1869" s="76" t="s">
        <v>7782</v>
      </c>
      <c r="I1869" s="76" t="s">
        <v>532</v>
      </c>
      <c r="J1869" s="27" t="s">
        <v>11400</v>
      </c>
    </row>
    <row r="1870" spans="2:10" hidden="1" x14ac:dyDescent="0.35">
      <c r="B1870" s="76">
        <v>1868</v>
      </c>
      <c r="C1870" s="18" t="s">
        <v>11393</v>
      </c>
      <c r="D1870" s="76" t="s">
        <v>347</v>
      </c>
      <c r="E1870" s="76" t="str">
        <f>VLOOKUP($D1870,'Master Partnumber'!$C:$E,3,FALSE)</f>
        <v>F0407</v>
      </c>
      <c r="F1870" s="76" t="str">
        <f>VLOOKUP($D1870,'Master Partnumber'!$C:$E,2,FALSE)</f>
        <v>SHAFT,MOUNTING,PLATE</v>
      </c>
      <c r="G1870" s="37">
        <v>500</v>
      </c>
      <c r="H1870" s="76" t="s">
        <v>7782</v>
      </c>
      <c r="I1870" s="76" t="s">
        <v>532</v>
      </c>
      <c r="J1870" s="27" t="s">
        <v>11400</v>
      </c>
    </row>
    <row r="1871" spans="2:10" hidden="1" x14ac:dyDescent="0.35">
      <c r="B1871" s="76">
        <v>1869</v>
      </c>
      <c r="C1871" s="18" t="s">
        <v>11393</v>
      </c>
      <c r="D1871" s="18" t="s">
        <v>347</v>
      </c>
      <c r="E1871" s="76" t="str">
        <f>VLOOKUP($D1871,'Master Partnumber'!$C:$E,3,FALSE)</f>
        <v>F0407</v>
      </c>
      <c r="F1871" s="76" t="str">
        <f>VLOOKUP($D1871,'Master Partnumber'!$C:$E,2,FALSE)</f>
        <v>SHAFT,MOUNTING,PLATE</v>
      </c>
      <c r="G1871" s="37">
        <v>500</v>
      </c>
      <c r="H1871" s="76" t="s">
        <v>7782</v>
      </c>
      <c r="I1871" s="76" t="s">
        <v>532</v>
      </c>
      <c r="J1871" s="27" t="s">
        <v>11400</v>
      </c>
    </row>
    <row r="1872" spans="2:10" hidden="1" x14ac:dyDescent="0.35">
      <c r="B1872" s="76">
        <v>1870</v>
      </c>
      <c r="C1872" s="18" t="s">
        <v>11393</v>
      </c>
      <c r="D1872" s="76" t="s">
        <v>337</v>
      </c>
      <c r="E1872" s="76" t="str">
        <f>VLOOKUP($D1872,'Master Partnumber'!$C:$E,3,FALSE)</f>
        <v>F0301</v>
      </c>
      <c r="F1872" s="76" t="str">
        <f>VLOOKUP($D1872,'Master Partnumber'!$C:$E,2,FALSE)</f>
        <v>SHAFT,FRAME,2ND,ADF</v>
      </c>
      <c r="G1872" s="37">
        <v>250</v>
      </c>
      <c r="H1872" s="76" t="s">
        <v>7782</v>
      </c>
      <c r="I1872" s="76" t="s">
        <v>532</v>
      </c>
      <c r="J1872" s="27" t="s">
        <v>11400</v>
      </c>
    </row>
    <row r="1873" spans="2:10" hidden="1" x14ac:dyDescent="0.35">
      <c r="B1873" s="76">
        <v>1871</v>
      </c>
      <c r="C1873" s="18" t="s">
        <v>11393</v>
      </c>
      <c r="D1873" s="18" t="s">
        <v>348</v>
      </c>
      <c r="E1873" s="76" t="str">
        <f>VLOOKUP($D1873,'Master Partnumber'!$C:$E,3,FALSE)</f>
        <v>F0415</v>
      </c>
      <c r="F1873" s="76" t="str">
        <f>VLOOKUP($D1873,'Master Partnumber'!$C:$E,2,FALSE)</f>
        <v>SHAFT,LOCATE,FRAME,BASE,MM</v>
      </c>
      <c r="G1873" s="37">
        <v>2000</v>
      </c>
      <c r="H1873" s="76" t="s">
        <v>7782</v>
      </c>
      <c r="I1873" s="76" t="s">
        <v>532</v>
      </c>
      <c r="J1873" s="27" t="s">
        <v>11400</v>
      </c>
    </row>
    <row r="1874" spans="2:10" hidden="1" x14ac:dyDescent="0.35">
      <c r="B1874" s="76">
        <v>1872</v>
      </c>
      <c r="C1874" s="18" t="s">
        <v>11393</v>
      </c>
      <c r="D1874" s="76" t="s">
        <v>349</v>
      </c>
      <c r="E1874" s="76" t="str">
        <f>VLOOKUP($D1874,'Master Partnumber'!$C:$E,3,FALSE)</f>
        <v>F0444</v>
      </c>
      <c r="F1874" s="76" t="str">
        <f>VLOOKUP($D1874,'Master Partnumber'!$C:$E,2,FALSE)</f>
        <v>SHAFT MOUNTING PLATE FRONT SC</v>
      </c>
      <c r="G1874" s="37">
        <v>500</v>
      </c>
      <c r="H1874" s="76" t="s">
        <v>7782</v>
      </c>
      <c r="I1874" s="76" t="s">
        <v>532</v>
      </c>
      <c r="J1874" s="27" t="s">
        <v>11400</v>
      </c>
    </row>
    <row r="1875" spans="2:10" hidden="1" x14ac:dyDescent="0.35">
      <c r="B1875" s="76">
        <v>1873</v>
      </c>
      <c r="C1875" s="18" t="s">
        <v>11393</v>
      </c>
      <c r="D1875" s="18" t="s">
        <v>349</v>
      </c>
      <c r="E1875" s="76" t="str">
        <f>VLOOKUP($D1875,'Master Partnumber'!$C:$E,3,FALSE)</f>
        <v>F0444</v>
      </c>
      <c r="F1875" s="76" t="str">
        <f>VLOOKUP($D1875,'Master Partnumber'!$C:$E,2,FALSE)</f>
        <v>SHAFT MOUNTING PLATE FRONT SC</v>
      </c>
      <c r="G1875" s="37">
        <v>500</v>
      </c>
      <c r="H1875" s="76" t="s">
        <v>7782</v>
      </c>
      <c r="I1875" s="76" t="s">
        <v>532</v>
      </c>
      <c r="J1875" s="27" t="s">
        <v>11400</v>
      </c>
    </row>
    <row r="1876" spans="2:10" hidden="1" x14ac:dyDescent="0.35">
      <c r="B1876" s="76">
        <v>1874</v>
      </c>
      <c r="C1876" s="18" t="s">
        <v>11393</v>
      </c>
      <c r="D1876" s="76" t="s">
        <v>349</v>
      </c>
      <c r="E1876" s="76" t="str">
        <f>VLOOKUP($D1876,'Master Partnumber'!$C:$E,3,FALSE)</f>
        <v>F0444</v>
      </c>
      <c r="F1876" s="76" t="str">
        <f>VLOOKUP($D1876,'Master Partnumber'!$C:$E,2,FALSE)</f>
        <v>SHAFT MOUNTING PLATE FRONT SC</v>
      </c>
      <c r="G1876" s="37">
        <v>500</v>
      </c>
      <c r="H1876" s="76" t="s">
        <v>7782</v>
      </c>
      <c r="I1876" s="76" t="s">
        <v>532</v>
      </c>
      <c r="J1876" s="27" t="s">
        <v>11400</v>
      </c>
    </row>
    <row r="1877" spans="2:10" hidden="1" x14ac:dyDescent="0.35">
      <c r="B1877" s="76">
        <v>1875</v>
      </c>
      <c r="C1877" s="18" t="s">
        <v>11393</v>
      </c>
      <c r="D1877" s="18" t="s">
        <v>349</v>
      </c>
      <c r="E1877" s="76" t="str">
        <f>VLOOKUP($D1877,'Master Partnumber'!$C:$E,3,FALSE)</f>
        <v>F0444</v>
      </c>
      <c r="F1877" s="76" t="str">
        <f>VLOOKUP($D1877,'Master Partnumber'!$C:$E,2,FALSE)</f>
        <v>SHAFT MOUNTING PLATE FRONT SC</v>
      </c>
      <c r="G1877" s="37">
        <v>500</v>
      </c>
      <c r="H1877" s="76" t="s">
        <v>7782</v>
      </c>
      <c r="I1877" s="76" t="s">
        <v>532</v>
      </c>
      <c r="J1877" s="27" t="s">
        <v>11400</v>
      </c>
    </row>
    <row r="1878" spans="2:10" hidden="1" x14ac:dyDescent="0.35">
      <c r="B1878" s="76">
        <v>1876</v>
      </c>
      <c r="C1878" s="18" t="s">
        <v>11393</v>
      </c>
      <c r="D1878" s="76" t="s">
        <v>349</v>
      </c>
      <c r="E1878" s="76" t="str">
        <f>VLOOKUP($D1878,'Master Partnumber'!$C:$E,3,FALSE)</f>
        <v>F0444</v>
      </c>
      <c r="F1878" s="76" t="str">
        <f>VLOOKUP($D1878,'Master Partnumber'!$C:$E,2,FALSE)</f>
        <v>SHAFT MOUNTING PLATE FRONT SC</v>
      </c>
      <c r="G1878" s="37">
        <v>500</v>
      </c>
      <c r="H1878" s="76" t="s">
        <v>7782</v>
      </c>
      <c r="I1878" s="76" t="s">
        <v>532</v>
      </c>
      <c r="J1878" s="27" t="s">
        <v>11400</v>
      </c>
    </row>
    <row r="1879" spans="2:10" hidden="1" x14ac:dyDescent="0.35">
      <c r="B1879" s="76">
        <v>1877</v>
      </c>
      <c r="C1879" s="18" t="s">
        <v>11393</v>
      </c>
      <c r="D1879" s="18" t="s">
        <v>349</v>
      </c>
      <c r="E1879" s="76" t="str">
        <f>VLOOKUP($D1879,'Master Partnumber'!$C:$E,3,FALSE)</f>
        <v>F0444</v>
      </c>
      <c r="F1879" s="76" t="str">
        <f>VLOOKUP($D1879,'Master Partnumber'!$C:$E,2,FALSE)</f>
        <v>SHAFT MOUNTING PLATE FRONT SC</v>
      </c>
      <c r="G1879" s="37">
        <v>500</v>
      </c>
      <c r="H1879" s="76" t="s">
        <v>7782</v>
      </c>
      <c r="I1879" s="76" t="s">
        <v>532</v>
      </c>
      <c r="J1879" s="27" t="s">
        <v>11400</v>
      </c>
    </row>
    <row r="1880" spans="2:10" hidden="1" x14ac:dyDescent="0.35">
      <c r="B1880" s="76">
        <v>1878</v>
      </c>
      <c r="C1880" s="18" t="s">
        <v>11393</v>
      </c>
      <c r="D1880" s="76" t="s">
        <v>338</v>
      </c>
      <c r="E1880" s="76" t="str">
        <f>VLOOKUP($D1880,'Master Partnumber'!$C:$E,3,FALSE)</f>
        <v>F0305</v>
      </c>
      <c r="F1880" s="76" t="str">
        <f>VLOOKUP($D1880,'Master Partnumber'!$C:$E,2,FALSE)</f>
        <v>SHAFT,FRAME,4TH,ADF</v>
      </c>
      <c r="G1880" s="37">
        <v>1000</v>
      </c>
      <c r="H1880" s="76" t="s">
        <v>7782</v>
      </c>
      <c r="I1880" s="76" t="s">
        <v>532</v>
      </c>
      <c r="J1880" s="27" t="s">
        <v>11400</v>
      </c>
    </row>
    <row r="1881" spans="2:10" hidden="1" x14ac:dyDescent="0.35">
      <c r="B1881" s="76">
        <v>1879</v>
      </c>
      <c r="C1881" s="18" t="s">
        <v>11393</v>
      </c>
      <c r="D1881" s="18" t="s">
        <v>338</v>
      </c>
      <c r="E1881" s="76" t="str">
        <f>VLOOKUP($D1881,'Master Partnumber'!$C:$E,3,FALSE)</f>
        <v>F0305</v>
      </c>
      <c r="F1881" s="76" t="str">
        <f>VLOOKUP($D1881,'Master Partnumber'!$C:$E,2,FALSE)</f>
        <v>SHAFT,FRAME,4TH,ADF</v>
      </c>
      <c r="G1881" s="37">
        <v>1000</v>
      </c>
      <c r="H1881" s="76" t="s">
        <v>7782</v>
      </c>
      <c r="I1881" s="76" t="s">
        <v>532</v>
      </c>
      <c r="J1881" s="27" t="s">
        <v>11400</v>
      </c>
    </row>
    <row r="1882" spans="2:10" hidden="1" x14ac:dyDescent="0.35">
      <c r="B1882" s="76">
        <v>1880</v>
      </c>
      <c r="C1882" s="18" t="s">
        <v>11393</v>
      </c>
      <c r="D1882" s="76" t="s">
        <v>338</v>
      </c>
      <c r="E1882" s="76" t="str">
        <f>VLOOKUP($D1882,'Master Partnumber'!$C:$E,3,FALSE)</f>
        <v>F0305</v>
      </c>
      <c r="F1882" s="76" t="str">
        <f>VLOOKUP($D1882,'Master Partnumber'!$C:$E,2,FALSE)</f>
        <v>SHAFT,FRAME,4TH,ADF</v>
      </c>
      <c r="G1882" s="37">
        <v>1000</v>
      </c>
      <c r="H1882" s="76" t="s">
        <v>7782</v>
      </c>
      <c r="I1882" s="76" t="s">
        <v>532</v>
      </c>
      <c r="J1882" s="27" t="s">
        <v>11400</v>
      </c>
    </row>
    <row r="1883" spans="2:10" hidden="1" x14ac:dyDescent="0.35">
      <c r="B1883" s="76">
        <v>1881</v>
      </c>
      <c r="C1883" s="18" t="s">
        <v>11393</v>
      </c>
      <c r="D1883" s="18" t="s">
        <v>338</v>
      </c>
      <c r="E1883" s="76" t="str">
        <f>VLOOKUP($D1883,'Master Partnumber'!$C:$E,3,FALSE)</f>
        <v>F0305</v>
      </c>
      <c r="F1883" s="76" t="str">
        <f>VLOOKUP($D1883,'Master Partnumber'!$C:$E,2,FALSE)</f>
        <v>SHAFT,FRAME,4TH,ADF</v>
      </c>
      <c r="G1883" s="37">
        <v>1000</v>
      </c>
      <c r="H1883" s="76" t="s">
        <v>7782</v>
      </c>
      <c r="I1883" s="76" t="s">
        <v>532</v>
      </c>
      <c r="J1883" s="27" t="s">
        <v>11400</v>
      </c>
    </row>
    <row r="1884" spans="2:10" hidden="1" x14ac:dyDescent="0.35">
      <c r="B1884" s="76">
        <v>1882</v>
      </c>
      <c r="C1884" s="18" t="s">
        <v>11393</v>
      </c>
      <c r="D1884" s="76" t="s">
        <v>338</v>
      </c>
      <c r="E1884" s="76" t="str">
        <f>VLOOKUP($D1884,'Master Partnumber'!$C:$E,3,FALSE)</f>
        <v>F0305</v>
      </c>
      <c r="F1884" s="76" t="str">
        <f>VLOOKUP($D1884,'Master Partnumber'!$C:$E,2,FALSE)</f>
        <v>SHAFT,FRAME,4TH,ADF</v>
      </c>
      <c r="G1884" s="37">
        <v>1000</v>
      </c>
      <c r="H1884" s="76" t="s">
        <v>7782</v>
      </c>
      <c r="I1884" s="76" t="s">
        <v>532</v>
      </c>
      <c r="J1884" s="27" t="s">
        <v>11400</v>
      </c>
    </row>
    <row r="1885" spans="2:10" hidden="1" x14ac:dyDescent="0.35">
      <c r="B1885" s="76">
        <v>1883</v>
      </c>
      <c r="C1885" s="18" t="s">
        <v>11393</v>
      </c>
      <c r="D1885" s="18" t="s">
        <v>338</v>
      </c>
      <c r="E1885" s="76" t="str">
        <f>VLOOKUP($D1885,'Master Partnumber'!$C:$E,3,FALSE)</f>
        <v>F0305</v>
      </c>
      <c r="F1885" s="76" t="str">
        <f>VLOOKUP($D1885,'Master Partnumber'!$C:$E,2,FALSE)</f>
        <v>SHAFT,FRAME,4TH,ADF</v>
      </c>
      <c r="G1885" s="37">
        <v>1000</v>
      </c>
      <c r="H1885" s="76" t="s">
        <v>7782</v>
      </c>
      <c r="I1885" s="76" t="s">
        <v>532</v>
      </c>
      <c r="J1885" s="27" t="s">
        <v>11400</v>
      </c>
    </row>
    <row r="1886" spans="2:10" hidden="1" x14ac:dyDescent="0.35">
      <c r="B1886" s="76">
        <v>1884</v>
      </c>
      <c r="C1886" s="18" t="s">
        <v>11393</v>
      </c>
      <c r="D1886" s="76" t="s">
        <v>338</v>
      </c>
      <c r="E1886" s="76" t="str">
        <f>VLOOKUP($D1886,'Master Partnumber'!$C:$E,3,FALSE)</f>
        <v>F0305</v>
      </c>
      <c r="F1886" s="76" t="str">
        <f>VLOOKUP($D1886,'Master Partnumber'!$C:$E,2,FALSE)</f>
        <v>SHAFT,FRAME,4TH,ADF</v>
      </c>
      <c r="G1886" s="37">
        <v>1000</v>
      </c>
      <c r="H1886" s="76" t="s">
        <v>7782</v>
      </c>
      <c r="I1886" s="76" t="s">
        <v>532</v>
      </c>
      <c r="J1886" s="27" t="s">
        <v>11400</v>
      </c>
    </row>
    <row r="1887" spans="2:10" hidden="1" x14ac:dyDescent="0.35">
      <c r="B1887" s="76">
        <v>1885</v>
      </c>
      <c r="C1887" s="18" t="s">
        <v>11393</v>
      </c>
      <c r="D1887" s="18" t="s">
        <v>338</v>
      </c>
      <c r="E1887" s="76" t="str">
        <f>VLOOKUP($D1887,'Master Partnumber'!$C:$E,3,FALSE)</f>
        <v>F0305</v>
      </c>
      <c r="F1887" s="76" t="str">
        <f>VLOOKUP($D1887,'Master Partnumber'!$C:$E,2,FALSE)</f>
        <v>SHAFT,FRAME,4TH,ADF</v>
      </c>
      <c r="G1887" s="37">
        <v>1000</v>
      </c>
      <c r="H1887" s="76" t="s">
        <v>7782</v>
      </c>
      <c r="I1887" s="76" t="s">
        <v>532</v>
      </c>
      <c r="J1887" s="27" t="s">
        <v>11400</v>
      </c>
    </row>
    <row r="1888" spans="2:10" hidden="1" x14ac:dyDescent="0.35">
      <c r="B1888" s="76">
        <v>1886</v>
      </c>
      <c r="C1888" s="18" t="s">
        <v>11393</v>
      </c>
      <c r="D1888" s="76" t="s">
        <v>338</v>
      </c>
      <c r="E1888" s="76" t="str">
        <f>VLOOKUP($D1888,'Master Partnumber'!$C:$E,3,FALSE)</f>
        <v>F0305</v>
      </c>
      <c r="F1888" s="76" t="str">
        <f>VLOOKUP($D1888,'Master Partnumber'!$C:$E,2,FALSE)</f>
        <v>SHAFT,FRAME,4TH,ADF</v>
      </c>
      <c r="G1888" s="37">
        <v>1000</v>
      </c>
      <c r="H1888" s="76" t="s">
        <v>7782</v>
      </c>
      <c r="I1888" s="76" t="s">
        <v>532</v>
      </c>
      <c r="J1888" s="27" t="s">
        <v>11400</v>
      </c>
    </row>
    <row r="1889" spans="2:10" hidden="1" x14ac:dyDescent="0.35">
      <c r="B1889" s="76">
        <v>1887</v>
      </c>
      <c r="C1889" s="18" t="s">
        <v>11393</v>
      </c>
      <c r="D1889" s="18" t="s">
        <v>338</v>
      </c>
      <c r="E1889" s="76" t="str">
        <f>VLOOKUP($D1889,'Master Partnumber'!$C:$E,3,FALSE)</f>
        <v>F0305</v>
      </c>
      <c r="F1889" s="76" t="str">
        <f>VLOOKUP($D1889,'Master Partnumber'!$C:$E,2,FALSE)</f>
        <v>SHAFT,FRAME,4TH,ADF</v>
      </c>
      <c r="G1889" s="37">
        <v>1000</v>
      </c>
      <c r="H1889" s="76" t="s">
        <v>7782</v>
      </c>
      <c r="I1889" s="76" t="s">
        <v>532</v>
      </c>
      <c r="J1889" s="27" t="s">
        <v>11400</v>
      </c>
    </row>
    <row r="1890" spans="2:10" hidden="1" x14ac:dyDescent="0.35">
      <c r="B1890" s="76">
        <v>1888</v>
      </c>
      <c r="C1890" s="18" t="s">
        <v>11393</v>
      </c>
      <c r="D1890" s="76" t="s">
        <v>338</v>
      </c>
      <c r="E1890" s="76" t="str">
        <f>VLOOKUP($D1890,'Master Partnumber'!$C:$E,3,FALSE)</f>
        <v>F0305</v>
      </c>
      <c r="F1890" s="76" t="str">
        <f>VLOOKUP($D1890,'Master Partnumber'!$C:$E,2,FALSE)</f>
        <v>SHAFT,FRAME,4TH,ADF</v>
      </c>
      <c r="G1890" s="37">
        <v>1000</v>
      </c>
      <c r="H1890" s="76" t="s">
        <v>7782</v>
      </c>
      <c r="I1890" s="76" t="s">
        <v>532</v>
      </c>
      <c r="J1890" s="27" t="s">
        <v>11400</v>
      </c>
    </row>
    <row r="1891" spans="2:10" hidden="1" x14ac:dyDescent="0.35">
      <c r="B1891" s="76">
        <v>1889</v>
      </c>
      <c r="C1891" s="18" t="s">
        <v>11393</v>
      </c>
      <c r="D1891" s="18" t="s">
        <v>338</v>
      </c>
      <c r="E1891" s="76" t="str">
        <f>VLOOKUP($D1891,'Master Partnumber'!$C:$E,3,FALSE)</f>
        <v>F0305</v>
      </c>
      <c r="F1891" s="76" t="str">
        <f>VLOOKUP($D1891,'Master Partnumber'!$C:$E,2,FALSE)</f>
        <v>SHAFT,FRAME,4TH,ADF</v>
      </c>
      <c r="G1891" s="37">
        <v>1000</v>
      </c>
      <c r="H1891" s="76" t="s">
        <v>7782</v>
      </c>
      <c r="I1891" s="76" t="s">
        <v>532</v>
      </c>
      <c r="J1891" s="27" t="s">
        <v>11400</v>
      </c>
    </row>
    <row r="1892" spans="2:10" hidden="1" x14ac:dyDescent="0.35">
      <c r="B1892" s="76">
        <v>1890</v>
      </c>
      <c r="C1892" s="18" t="s">
        <v>11393</v>
      </c>
      <c r="D1892" s="76" t="s">
        <v>338</v>
      </c>
      <c r="E1892" s="76" t="str">
        <f>VLOOKUP($D1892,'Master Partnumber'!$C:$E,3,FALSE)</f>
        <v>F0305</v>
      </c>
      <c r="F1892" s="76" t="str">
        <f>VLOOKUP($D1892,'Master Partnumber'!$C:$E,2,FALSE)</f>
        <v>SHAFT,FRAME,4TH,ADF</v>
      </c>
      <c r="G1892" s="37">
        <v>1000</v>
      </c>
      <c r="H1892" s="76" t="s">
        <v>7782</v>
      </c>
      <c r="I1892" s="76" t="s">
        <v>532</v>
      </c>
      <c r="J1892" s="27" t="s">
        <v>11400</v>
      </c>
    </row>
    <row r="1893" spans="2:10" hidden="1" x14ac:dyDescent="0.35">
      <c r="B1893" s="76">
        <v>1891</v>
      </c>
      <c r="C1893" s="18" t="s">
        <v>11393</v>
      </c>
      <c r="D1893" s="18" t="s">
        <v>337</v>
      </c>
      <c r="E1893" s="76" t="str">
        <f>VLOOKUP($D1893,'Master Partnumber'!$C:$E,3,FALSE)</f>
        <v>F0301</v>
      </c>
      <c r="F1893" s="76" t="str">
        <f>VLOOKUP($D1893,'Master Partnumber'!$C:$E,2,FALSE)</f>
        <v>SHAFT,FRAME,2ND,ADF</v>
      </c>
      <c r="G1893" s="37">
        <v>250</v>
      </c>
      <c r="H1893" s="76" t="s">
        <v>7782</v>
      </c>
      <c r="I1893" s="76" t="s">
        <v>532</v>
      </c>
      <c r="J1893" s="27" t="s">
        <v>11400</v>
      </c>
    </row>
    <row r="1894" spans="2:10" hidden="1" x14ac:dyDescent="0.35">
      <c r="B1894" s="76">
        <v>1892</v>
      </c>
      <c r="C1894" s="18" t="s">
        <v>11393</v>
      </c>
      <c r="D1894" s="76" t="s">
        <v>337</v>
      </c>
      <c r="E1894" s="76" t="str">
        <f>VLOOKUP($D1894,'Master Partnumber'!$C:$E,3,FALSE)</f>
        <v>F0301</v>
      </c>
      <c r="F1894" s="76" t="str">
        <f>VLOOKUP($D1894,'Master Partnumber'!$C:$E,2,FALSE)</f>
        <v>SHAFT,FRAME,2ND,ADF</v>
      </c>
      <c r="G1894" s="37">
        <v>250</v>
      </c>
      <c r="H1894" s="76" t="s">
        <v>7782</v>
      </c>
      <c r="I1894" s="76" t="s">
        <v>532</v>
      </c>
      <c r="J1894" s="27" t="s">
        <v>11400</v>
      </c>
    </row>
    <row r="1895" spans="2:10" hidden="1" x14ac:dyDescent="0.35">
      <c r="B1895" s="76">
        <v>1893</v>
      </c>
      <c r="C1895" s="18" t="s">
        <v>11393</v>
      </c>
      <c r="D1895" s="18" t="s">
        <v>337</v>
      </c>
      <c r="E1895" s="76" t="str">
        <f>VLOOKUP($D1895,'Master Partnumber'!$C:$E,3,FALSE)</f>
        <v>F0301</v>
      </c>
      <c r="F1895" s="76" t="str">
        <f>VLOOKUP($D1895,'Master Partnumber'!$C:$E,2,FALSE)</f>
        <v>SHAFT,FRAME,2ND,ADF</v>
      </c>
      <c r="G1895" s="37">
        <v>250</v>
      </c>
      <c r="H1895" s="76" t="s">
        <v>7782</v>
      </c>
      <c r="I1895" s="76" t="s">
        <v>532</v>
      </c>
      <c r="J1895" s="27" t="s">
        <v>11400</v>
      </c>
    </row>
    <row r="1896" spans="2:10" hidden="1" x14ac:dyDescent="0.35">
      <c r="B1896" s="76">
        <v>1894</v>
      </c>
      <c r="C1896" s="18" t="s">
        <v>11393</v>
      </c>
      <c r="D1896" s="76" t="s">
        <v>337</v>
      </c>
      <c r="E1896" s="76" t="str">
        <f>VLOOKUP($D1896,'Master Partnumber'!$C:$E,3,FALSE)</f>
        <v>F0301</v>
      </c>
      <c r="F1896" s="76" t="str">
        <f>VLOOKUP($D1896,'Master Partnumber'!$C:$E,2,FALSE)</f>
        <v>SHAFT,FRAME,2ND,ADF</v>
      </c>
      <c r="G1896" s="37">
        <v>250</v>
      </c>
      <c r="H1896" s="76" t="s">
        <v>7782</v>
      </c>
      <c r="I1896" s="76" t="s">
        <v>532</v>
      </c>
      <c r="J1896" s="27" t="s">
        <v>11400</v>
      </c>
    </row>
    <row r="1897" spans="2:10" hidden="1" x14ac:dyDescent="0.35">
      <c r="B1897" s="76">
        <v>1895</v>
      </c>
      <c r="C1897" s="18" t="s">
        <v>11393</v>
      </c>
      <c r="D1897" s="18" t="s">
        <v>335</v>
      </c>
      <c r="E1897" s="76" t="str">
        <f>VLOOKUP($D1897,'Master Partnumber'!$C:$E,3,FALSE)</f>
        <v>F0285</v>
      </c>
      <c r="F1897" s="76" t="str">
        <f>VLOOKUP($D1897,'Master Partnumber'!$C:$E,2,FALSE)</f>
        <v>SHAFT,FRAME,TENSIONER</v>
      </c>
      <c r="G1897" s="37">
        <v>1000</v>
      </c>
      <c r="H1897" s="76" t="s">
        <v>7782</v>
      </c>
      <c r="I1897" s="76" t="s">
        <v>532</v>
      </c>
      <c r="J1897" s="27" t="s">
        <v>11400</v>
      </c>
    </row>
    <row r="1898" spans="2:10" hidden="1" x14ac:dyDescent="0.35">
      <c r="B1898" s="76">
        <v>1896</v>
      </c>
      <c r="C1898" s="18" t="s">
        <v>11393</v>
      </c>
      <c r="D1898" s="76" t="s">
        <v>335</v>
      </c>
      <c r="E1898" s="76" t="str">
        <f>VLOOKUP($D1898,'Master Partnumber'!$C:$E,3,FALSE)</f>
        <v>F0285</v>
      </c>
      <c r="F1898" s="76" t="str">
        <f>VLOOKUP($D1898,'Master Partnumber'!$C:$E,2,FALSE)</f>
        <v>SHAFT,FRAME,TENSIONER</v>
      </c>
      <c r="G1898" s="37">
        <v>1000</v>
      </c>
      <c r="H1898" s="76" t="s">
        <v>7782</v>
      </c>
      <c r="I1898" s="76" t="s">
        <v>532</v>
      </c>
      <c r="J1898" s="27" t="s">
        <v>11400</v>
      </c>
    </row>
    <row r="1899" spans="2:10" hidden="1" x14ac:dyDescent="0.35">
      <c r="B1899" s="76">
        <v>1897</v>
      </c>
      <c r="C1899" s="18" t="s">
        <v>11393</v>
      </c>
      <c r="D1899" s="18" t="s">
        <v>335</v>
      </c>
      <c r="E1899" s="76" t="str">
        <f>VLOOKUP($D1899,'Master Partnumber'!$C:$E,3,FALSE)</f>
        <v>F0285</v>
      </c>
      <c r="F1899" s="76" t="str">
        <f>VLOOKUP($D1899,'Master Partnumber'!$C:$E,2,FALSE)</f>
        <v>SHAFT,FRAME,TENSIONER</v>
      </c>
      <c r="G1899" s="37">
        <v>1000</v>
      </c>
      <c r="H1899" s="76" t="s">
        <v>7782</v>
      </c>
      <c r="I1899" s="76" t="s">
        <v>532</v>
      </c>
      <c r="J1899" s="27" t="s">
        <v>11400</v>
      </c>
    </row>
    <row r="1900" spans="2:10" hidden="1" x14ac:dyDescent="0.35">
      <c r="B1900" s="76">
        <v>1898</v>
      </c>
      <c r="C1900" s="18" t="s">
        <v>11393</v>
      </c>
      <c r="D1900" s="76" t="s">
        <v>335</v>
      </c>
      <c r="E1900" s="76" t="str">
        <f>VLOOKUP($D1900,'Master Partnumber'!$C:$E,3,FALSE)</f>
        <v>F0285</v>
      </c>
      <c r="F1900" s="76" t="str">
        <f>VLOOKUP($D1900,'Master Partnumber'!$C:$E,2,FALSE)</f>
        <v>SHAFT,FRAME,TENSIONER</v>
      </c>
      <c r="G1900" s="37">
        <v>1000</v>
      </c>
      <c r="H1900" s="76" t="s">
        <v>7782</v>
      </c>
      <c r="I1900" s="76" t="s">
        <v>532</v>
      </c>
      <c r="J1900" s="27" t="s">
        <v>11400</v>
      </c>
    </row>
    <row r="1901" spans="2:10" hidden="1" x14ac:dyDescent="0.35">
      <c r="B1901" s="76">
        <v>1899</v>
      </c>
      <c r="C1901" s="18" t="s">
        <v>11393</v>
      </c>
      <c r="D1901" s="18" t="s">
        <v>335</v>
      </c>
      <c r="E1901" s="76" t="str">
        <f>VLOOKUP($D1901,'Master Partnumber'!$C:$E,3,FALSE)</f>
        <v>F0285</v>
      </c>
      <c r="F1901" s="76" t="str">
        <f>VLOOKUP($D1901,'Master Partnumber'!$C:$E,2,FALSE)</f>
        <v>SHAFT,FRAME,TENSIONER</v>
      </c>
      <c r="G1901" s="37">
        <v>1000</v>
      </c>
      <c r="H1901" s="76" t="s">
        <v>7782</v>
      </c>
      <c r="I1901" s="76" t="s">
        <v>532</v>
      </c>
      <c r="J1901" s="27" t="s">
        <v>11400</v>
      </c>
    </row>
    <row r="1902" spans="2:10" hidden="1" x14ac:dyDescent="0.35">
      <c r="B1902" s="76">
        <v>1900</v>
      </c>
      <c r="C1902" s="18" t="s">
        <v>11393</v>
      </c>
      <c r="D1902" s="76" t="s">
        <v>335</v>
      </c>
      <c r="E1902" s="76" t="str">
        <f>VLOOKUP($D1902,'Master Partnumber'!$C:$E,3,FALSE)</f>
        <v>F0285</v>
      </c>
      <c r="F1902" s="76" t="str">
        <f>VLOOKUP($D1902,'Master Partnumber'!$C:$E,2,FALSE)</f>
        <v>SHAFT,FRAME,TENSIONER</v>
      </c>
      <c r="G1902" s="37">
        <v>1000</v>
      </c>
      <c r="H1902" s="76" t="s">
        <v>7782</v>
      </c>
      <c r="I1902" s="76" t="s">
        <v>532</v>
      </c>
      <c r="J1902" s="27" t="s">
        <v>11400</v>
      </c>
    </row>
    <row r="1903" spans="2:10" hidden="1" x14ac:dyDescent="0.35">
      <c r="B1903" s="76">
        <v>1901</v>
      </c>
      <c r="C1903" s="18" t="s">
        <v>11393</v>
      </c>
      <c r="D1903" s="18" t="s">
        <v>335</v>
      </c>
      <c r="E1903" s="76" t="str">
        <f>VLOOKUP($D1903,'Master Partnumber'!$C:$E,3,FALSE)</f>
        <v>F0285</v>
      </c>
      <c r="F1903" s="76" t="str">
        <f>VLOOKUP($D1903,'Master Partnumber'!$C:$E,2,FALSE)</f>
        <v>SHAFT,FRAME,TENSIONER</v>
      </c>
      <c r="G1903" s="37">
        <v>1000</v>
      </c>
      <c r="H1903" s="76" t="s">
        <v>7782</v>
      </c>
      <c r="I1903" s="76" t="s">
        <v>532</v>
      </c>
      <c r="J1903" s="27" t="s">
        <v>11400</v>
      </c>
    </row>
    <row r="1904" spans="2:10" hidden="1" x14ac:dyDescent="0.35">
      <c r="B1904" s="76">
        <v>1902</v>
      </c>
      <c r="C1904" s="18" t="s">
        <v>11393</v>
      </c>
      <c r="D1904" s="76" t="s">
        <v>335</v>
      </c>
      <c r="E1904" s="76" t="str">
        <f>VLOOKUP($D1904,'Master Partnumber'!$C:$E,3,FALSE)</f>
        <v>F0285</v>
      </c>
      <c r="F1904" s="76" t="str">
        <f>VLOOKUP($D1904,'Master Partnumber'!$C:$E,2,FALSE)</f>
        <v>SHAFT,FRAME,TENSIONER</v>
      </c>
      <c r="G1904" s="37">
        <v>1000</v>
      </c>
      <c r="H1904" s="76" t="s">
        <v>7782</v>
      </c>
      <c r="I1904" s="76" t="s">
        <v>532</v>
      </c>
      <c r="J1904" s="27" t="s">
        <v>11400</v>
      </c>
    </row>
    <row r="1905" spans="2:10" hidden="1" x14ac:dyDescent="0.35">
      <c r="B1905" s="76">
        <v>1903</v>
      </c>
      <c r="C1905" s="18" t="s">
        <v>11393</v>
      </c>
      <c r="D1905" s="18" t="s">
        <v>335</v>
      </c>
      <c r="E1905" s="76" t="str">
        <f>VLOOKUP($D1905,'Master Partnumber'!$C:$E,3,FALSE)</f>
        <v>F0285</v>
      </c>
      <c r="F1905" s="76" t="str">
        <f>VLOOKUP($D1905,'Master Partnumber'!$C:$E,2,FALSE)</f>
        <v>SHAFT,FRAME,TENSIONER</v>
      </c>
      <c r="G1905" s="37">
        <v>1000</v>
      </c>
      <c r="H1905" s="76" t="s">
        <v>7782</v>
      </c>
      <c r="I1905" s="76" t="s">
        <v>532</v>
      </c>
      <c r="J1905" s="27" t="s">
        <v>11400</v>
      </c>
    </row>
    <row r="1906" spans="2:10" hidden="1" x14ac:dyDescent="0.35">
      <c r="B1906" s="76">
        <v>1904</v>
      </c>
      <c r="C1906" s="18" t="s">
        <v>11393</v>
      </c>
      <c r="D1906" s="76" t="s">
        <v>335</v>
      </c>
      <c r="E1906" s="76" t="str">
        <f>VLOOKUP($D1906,'Master Partnumber'!$C:$E,3,FALSE)</f>
        <v>F0285</v>
      </c>
      <c r="F1906" s="76" t="str">
        <f>VLOOKUP($D1906,'Master Partnumber'!$C:$E,2,FALSE)</f>
        <v>SHAFT,FRAME,TENSIONER</v>
      </c>
      <c r="G1906" s="37">
        <v>1000</v>
      </c>
      <c r="H1906" s="76" t="s">
        <v>7782</v>
      </c>
      <c r="I1906" s="76" t="s">
        <v>532</v>
      </c>
      <c r="J1906" s="27" t="s">
        <v>11400</v>
      </c>
    </row>
    <row r="1907" spans="2:10" hidden="1" x14ac:dyDescent="0.35">
      <c r="B1907" s="76">
        <v>1905</v>
      </c>
      <c r="C1907" s="18" t="s">
        <v>11393</v>
      </c>
      <c r="D1907" s="18" t="s">
        <v>335</v>
      </c>
      <c r="E1907" s="76" t="str">
        <f>VLOOKUP($D1907,'Master Partnumber'!$C:$E,3,FALSE)</f>
        <v>F0285</v>
      </c>
      <c r="F1907" s="76" t="str">
        <f>VLOOKUP($D1907,'Master Partnumber'!$C:$E,2,FALSE)</f>
        <v>SHAFT,FRAME,TENSIONER</v>
      </c>
      <c r="G1907" s="37">
        <v>1000</v>
      </c>
      <c r="H1907" s="76" t="s">
        <v>7782</v>
      </c>
      <c r="I1907" s="76" t="s">
        <v>532</v>
      </c>
      <c r="J1907" s="27" t="s">
        <v>11400</v>
      </c>
    </row>
    <row r="1908" spans="2:10" hidden="1" x14ac:dyDescent="0.35">
      <c r="B1908" s="76">
        <v>1906</v>
      </c>
      <c r="C1908" s="18" t="s">
        <v>11393</v>
      </c>
      <c r="D1908" s="76" t="s">
        <v>335</v>
      </c>
      <c r="E1908" s="76" t="str">
        <f>VLOOKUP($D1908,'Master Partnumber'!$C:$E,3,FALSE)</f>
        <v>F0285</v>
      </c>
      <c r="F1908" s="76" t="str">
        <f>VLOOKUP($D1908,'Master Partnumber'!$C:$E,2,FALSE)</f>
        <v>SHAFT,FRAME,TENSIONER</v>
      </c>
      <c r="G1908" s="37">
        <v>1000</v>
      </c>
      <c r="H1908" s="76" t="s">
        <v>7782</v>
      </c>
      <c r="I1908" s="76" t="s">
        <v>532</v>
      </c>
      <c r="J1908" s="27" t="s">
        <v>11400</v>
      </c>
    </row>
    <row r="1909" spans="2:10" hidden="1" x14ac:dyDescent="0.35">
      <c r="B1909" s="76">
        <v>1907</v>
      </c>
      <c r="C1909" s="18" t="s">
        <v>11393</v>
      </c>
      <c r="D1909" s="18" t="s">
        <v>335</v>
      </c>
      <c r="E1909" s="76" t="str">
        <f>VLOOKUP($D1909,'Master Partnumber'!$C:$E,3,FALSE)</f>
        <v>F0285</v>
      </c>
      <c r="F1909" s="76" t="str">
        <f>VLOOKUP($D1909,'Master Partnumber'!$C:$E,2,FALSE)</f>
        <v>SHAFT,FRAME,TENSIONER</v>
      </c>
      <c r="G1909" s="37">
        <v>1000</v>
      </c>
      <c r="H1909" s="76" t="s">
        <v>7782</v>
      </c>
      <c r="I1909" s="76" t="s">
        <v>532</v>
      </c>
      <c r="J1909" s="27" t="s">
        <v>11400</v>
      </c>
    </row>
    <row r="1910" spans="2:10" hidden="1" x14ac:dyDescent="0.35">
      <c r="B1910" s="76">
        <v>1908</v>
      </c>
      <c r="C1910" s="18" t="s">
        <v>11393</v>
      </c>
      <c r="D1910" s="76" t="s">
        <v>334</v>
      </c>
      <c r="E1910" s="76" t="str">
        <f>VLOOKUP($D1910,'Master Partnumber'!$C:$E,3,FALSE)</f>
        <v>F0284</v>
      </c>
      <c r="F1910" s="76" t="str">
        <f>VLOOKUP($D1910,'Master Partnumber'!$C:$E,2,FALSE)</f>
        <v>SHAFT,ROLLER,TENSIONER</v>
      </c>
      <c r="G1910" s="37">
        <v>500</v>
      </c>
      <c r="H1910" s="76" t="s">
        <v>7782</v>
      </c>
      <c r="I1910" s="76" t="s">
        <v>532</v>
      </c>
      <c r="J1910" s="27" t="s">
        <v>11400</v>
      </c>
    </row>
    <row r="1911" spans="2:10" hidden="1" x14ac:dyDescent="0.35">
      <c r="B1911" s="76">
        <v>1909</v>
      </c>
      <c r="C1911" s="18" t="s">
        <v>11393</v>
      </c>
      <c r="D1911" s="18" t="s">
        <v>334</v>
      </c>
      <c r="E1911" s="76" t="str">
        <f>VLOOKUP($D1911,'Master Partnumber'!$C:$E,3,FALSE)</f>
        <v>F0284</v>
      </c>
      <c r="F1911" s="76" t="str">
        <f>VLOOKUP($D1911,'Master Partnumber'!$C:$E,2,FALSE)</f>
        <v>SHAFT,ROLLER,TENSIONER</v>
      </c>
      <c r="G1911" s="37">
        <v>500</v>
      </c>
      <c r="H1911" s="76" t="s">
        <v>7782</v>
      </c>
      <c r="I1911" s="76" t="s">
        <v>532</v>
      </c>
      <c r="J1911" s="27" t="s">
        <v>11400</v>
      </c>
    </row>
    <row r="1912" spans="2:10" hidden="1" x14ac:dyDescent="0.35">
      <c r="B1912" s="76">
        <v>1910</v>
      </c>
      <c r="C1912" s="18" t="s">
        <v>11393</v>
      </c>
      <c r="D1912" s="76" t="s">
        <v>334</v>
      </c>
      <c r="E1912" s="76" t="str">
        <f>VLOOKUP($D1912,'Master Partnumber'!$C:$E,3,FALSE)</f>
        <v>F0284</v>
      </c>
      <c r="F1912" s="76" t="str">
        <f>VLOOKUP($D1912,'Master Partnumber'!$C:$E,2,FALSE)</f>
        <v>SHAFT,ROLLER,TENSIONER</v>
      </c>
      <c r="G1912" s="37">
        <v>500</v>
      </c>
      <c r="H1912" s="76" t="s">
        <v>7782</v>
      </c>
      <c r="I1912" s="76" t="s">
        <v>532</v>
      </c>
      <c r="J1912" s="27" t="s">
        <v>11400</v>
      </c>
    </row>
    <row r="1913" spans="2:10" hidden="1" x14ac:dyDescent="0.35">
      <c r="B1913" s="76">
        <v>1911</v>
      </c>
      <c r="C1913" s="18" t="s">
        <v>11393</v>
      </c>
      <c r="D1913" s="18" t="s">
        <v>334</v>
      </c>
      <c r="E1913" s="76" t="str">
        <f>VLOOKUP($D1913,'Master Partnumber'!$C:$E,3,FALSE)</f>
        <v>F0284</v>
      </c>
      <c r="F1913" s="76" t="str">
        <f>VLOOKUP($D1913,'Master Partnumber'!$C:$E,2,FALSE)</f>
        <v>SHAFT,ROLLER,TENSIONER</v>
      </c>
      <c r="G1913" s="37">
        <v>500</v>
      </c>
      <c r="H1913" s="76" t="s">
        <v>7782</v>
      </c>
      <c r="I1913" s="76" t="s">
        <v>532</v>
      </c>
      <c r="J1913" s="27" t="s">
        <v>11400</v>
      </c>
    </row>
    <row r="1914" spans="2:10" hidden="1" x14ac:dyDescent="0.35">
      <c r="B1914" s="76">
        <v>1912</v>
      </c>
      <c r="C1914" s="18" t="s">
        <v>11393</v>
      </c>
      <c r="D1914" s="76" t="s">
        <v>334</v>
      </c>
      <c r="E1914" s="76" t="str">
        <f>VLOOKUP($D1914,'Master Partnumber'!$C:$E,3,FALSE)</f>
        <v>F0284</v>
      </c>
      <c r="F1914" s="76" t="str">
        <f>VLOOKUP($D1914,'Master Partnumber'!$C:$E,2,FALSE)</f>
        <v>SHAFT,ROLLER,TENSIONER</v>
      </c>
      <c r="G1914" s="37">
        <v>500</v>
      </c>
      <c r="H1914" s="76" t="s">
        <v>7782</v>
      </c>
      <c r="I1914" s="76" t="s">
        <v>532</v>
      </c>
      <c r="J1914" s="27" t="s">
        <v>11400</v>
      </c>
    </row>
    <row r="1915" spans="2:10" hidden="1" x14ac:dyDescent="0.35">
      <c r="B1915" s="76">
        <v>1913</v>
      </c>
      <c r="C1915" s="18" t="s">
        <v>11393</v>
      </c>
      <c r="D1915" s="18" t="s">
        <v>334</v>
      </c>
      <c r="E1915" s="76" t="str">
        <f>VLOOKUP($D1915,'Master Partnumber'!$C:$E,3,FALSE)</f>
        <v>F0284</v>
      </c>
      <c r="F1915" s="76" t="str">
        <f>VLOOKUP($D1915,'Master Partnumber'!$C:$E,2,FALSE)</f>
        <v>SHAFT,ROLLER,TENSIONER</v>
      </c>
      <c r="G1915" s="37">
        <v>500</v>
      </c>
      <c r="H1915" s="76" t="s">
        <v>7782</v>
      </c>
      <c r="I1915" s="76" t="s">
        <v>532</v>
      </c>
      <c r="J1915" s="27" t="s">
        <v>11400</v>
      </c>
    </row>
    <row r="1916" spans="2:10" hidden="1" x14ac:dyDescent="0.35">
      <c r="B1916" s="76">
        <v>1914</v>
      </c>
      <c r="C1916" s="18" t="s">
        <v>11393</v>
      </c>
      <c r="D1916" s="76" t="s">
        <v>334</v>
      </c>
      <c r="E1916" s="76" t="str">
        <f>VLOOKUP($D1916,'Master Partnumber'!$C:$E,3,FALSE)</f>
        <v>F0284</v>
      </c>
      <c r="F1916" s="76" t="str">
        <f>VLOOKUP($D1916,'Master Partnumber'!$C:$E,2,FALSE)</f>
        <v>SHAFT,ROLLER,TENSIONER</v>
      </c>
      <c r="G1916" s="37">
        <v>500</v>
      </c>
      <c r="H1916" s="76" t="s">
        <v>7782</v>
      </c>
      <c r="I1916" s="76" t="s">
        <v>532</v>
      </c>
      <c r="J1916" s="27" t="s">
        <v>11400</v>
      </c>
    </row>
    <row r="1917" spans="2:10" hidden="1" x14ac:dyDescent="0.35">
      <c r="B1917" s="76">
        <v>1915</v>
      </c>
      <c r="C1917" s="18" t="s">
        <v>11393</v>
      </c>
      <c r="D1917" s="18" t="s">
        <v>334</v>
      </c>
      <c r="E1917" s="76" t="str">
        <f>VLOOKUP($D1917,'Master Partnumber'!$C:$E,3,FALSE)</f>
        <v>F0284</v>
      </c>
      <c r="F1917" s="76" t="str">
        <f>VLOOKUP($D1917,'Master Partnumber'!$C:$E,2,FALSE)</f>
        <v>SHAFT,ROLLER,TENSIONER</v>
      </c>
      <c r="G1917" s="37">
        <v>500</v>
      </c>
      <c r="H1917" s="76" t="s">
        <v>7782</v>
      </c>
      <c r="I1917" s="76" t="s">
        <v>532</v>
      </c>
      <c r="J1917" s="27" t="s">
        <v>11400</v>
      </c>
    </row>
    <row r="1918" spans="2:10" hidden="1" x14ac:dyDescent="0.35">
      <c r="B1918" s="76">
        <v>1916</v>
      </c>
      <c r="C1918" s="18" t="s">
        <v>11393</v>
      </c>
      <c r="D1918" s="76" t="s">
        <v>114</v>
      </c>
      <c r="E1918" s="76" t="str">
        <f>VLOOKUP($D1918,'Master Partnumber'!$C:$E,3,FALSE)</f>
        <v>F0737</v>
      </c>
      <c r="F1918" s="76" t="str">
        <f>VLOOKUP($D1918,'Master Partnumber'!$C:$E,2,FALSE)</f>
        <v>SHAFT, RETARD, B</v>
      </c>
      <c r="G1918" s="37">
        <v>200</v>
      </c>
      <c r="H1918" s="76" t="s">
        <v>7782</v>
      </c>
      <c r="I1918" s="76" t="s">
        <v>532</v>
      </c>
      <c r="J1918" s="27" t="s">
        <v>11400</v>
      </c>
    </row>
    <row r="1919" spans="2:10" hidden="1" x14ac:dyDescent="0.35">
      <c r="B1919" s="76">
        <v>1917</v>
      </c>
      <c r="C1919" s="18" t="s">
        <v>11393</v>
      </c>
      <c r="D1919" s="18" t="s">
        <v>114</v>
      </c>
      <c r="E1919" s="76" t="str">
        <f>VLOOKUP($D1919,'Master Partnumber'!$C:$E,3,FALSE)</f>
        <v>F0737</v>
      </c>
      <c r="F1919" s="76" t="str">
        <f>VLOOKUP($D1919,'Master Partnumber'!$C:$E,2,FALSE)</f>
        <v>SHAFT, RETARD, B</v>
      </c>
      <c r="G1919" s="37">
        <v>200</v>
      </c>
      <c r="H1919" s="76" t="s">
        <v>7782</v>
      </c>
      <c r="I1919" s="76" t="s">
        <v>532</v>
      </c>
      <c r="J1919" s="27" t="s">
        <v>11400</v>
      </c>
    </row>
    <row r="1920" spans="2:10" hidden="1" x14ac:dyDescent="0.35">
      <c r="B1920" s="76">
        <v>1918</v>
      </c>
      <c r="C1920" s="18" t="s">
        <v>11393</v>
      </c>
      <c r="D1920" s="76" t="s">
        <v>114</v>
      </c>
      <c r="E1920" s="76" t="str">
        <f>VLOOKUP($D1920,'Master Partnumber'!$C:$E,3,FALSE)</f>
        <v>F0737</v>
      </c>
      <c r="F1920" s="76" t="str">
        <f>VLOOKUP($D1920,'Master Partnumber'!$C:$E,2,FALSE)</f>
        <v>SHAFT, RETARD, B</v>
      </c>
      <c r="G1920" s="37">
        <v>200</v>
      </c>
      <c r="H1920" s="76" t="s">
        <v>7782</v>
      </c>
      <c r="I1920" s="76" t="s">
        <v>532</v>
      </c>
      <c r="J1920" s="27" t="s">
        <v>11400</v>
      </c>
    </row>
    <row r="1921" spans="2:10" hidden="1" x14ac:dyDescent="0.35">
      <c r="B1921" s="76">
        <v>1919</v>
      </c>
      <c r="C1921" s="18" t="s">
        <v>11393</v>
      </c>
      <c r="D1921" s="18" t="s">
        <v>114</v>
      </c>
      <c r="E1921" s="76" t="str">
        <f>VLOOKUP($D1921,'Master Partnumber'!$C:$E,3,FALSE)</f>
        <v>F0737</v>
      </c>
      <c r="F1921" s="76" t="str">
        <f>VLOOKUP($D1921,'Master Partnumber'!$C:$E,2,FALSE)</f>
        <v>SHAFT, RETARD, B</v>
      </c>
      <c r="G1921" s="37">
        <v>200</v>
      </c>
      <c r="H1921" s="76" t="s">
        <v>7782</v>
      </c>
      <c r="I1921" s="76" t="s">
        <v>532</v>
      </c>
      <c r="J1921" s="27" t="s">
        <v>11400</v>
      </c>
    </row>
    <row r="1922" spans="2:10" hidden="1" x14ac:dyDescent="0.35">
      <c r="B1922" s="76">
        <v>1920</v>
      </c>
      <c r="C1922" s="18" t="s">
        <v>11393</v>
      </c>
      <c r="D1922" s="76" t="s">
        <v>114</v>
      </c>
      <c r="E1922" s="76" t="str">
        <f>VLOOKUP($D1922,'Master Partnumber'!$C:$E,3,FALSE)</f>
        <v>F0737</v>
      </c>
      <c r="F1922" s="76" t="str">
        <f>VLOOKUP($D1922,'Master Partnumber'!$C:$E,2,FALSE)</f>
        <v>SHAFT, RETARD, B</v>
      </c>
      <c r="G1922" s="37">
        <v>200</v>
      </c>
      <c r="H1922" s="76" t="s">
        <v>7782</v>
      </c>
      <c r="I1922" s="76" t="s">
        <v>532</v>
      </c>
      <c r="J1922" s="27" t="s">
        <v>11400</v>
      </c>
    </row>
    <row r="1923" spans="2:10" hidden="1" x14ac:dyDescent="0.35">
      <c r="B1923" s="76">
        <v>1921</v>
      </c>
      <c r="C1923" s="18" t="s">
        <v>11393</v>
      </c>
      <c r="D1923" s="18" t="s">
        <v>114</v>
      </c>
      <c r="E1923" s="76" t="str">
        <f>VLOOKUP($D1923,'Master Partnumber'!$C:$E,3,FALSE)</f>
        <v>F0737</v>
      </c>
      <c r="F1923" s="76" t="str">
        <f>VLOOKUP($D1923,'Master Partnumber'!$C:$E,2,FALSE)</f>
        <v>SHAFT, RETARD, B</v>
      </c>
      <c r="G1923" s="37">
        <v>200</v>
      </c>
      <c r="H1923" s="76" t="s">
        <v>7782</v>
      </c>
      <c r="I1923" s="76" t="s">
        <v>532</v>
      </c>
      <c r="J1923" s="27" t="s">
        <v>11400</v>
      </c>
    </row>
    <row r="1924" spans="2:10" hidden="1" x14ac:dyDescent="0.35">
      <c r="B1924" s="76">
        <v>1922</v>
      </c>
      <c r="C1924" s="18" t="s">
        <v>11393</v>
      </c>
      <c r="D1924" s="76" t="s">
        <v>114</v>
      </c>
      <c r="E1924" s="76" t="str">
        <f>VLOOKUP($D1924,'Master Partnumber'!$C:$E,3,FALSE)</f>
        <v>F0737</v>
      </c>
      <c r="F1924" s="76" t="str">
        <f>VLOOKUP($D1924,'Master Partnumber'!$C:$E,2,FALSE)</f>
        <v>SHAFT, RETARD, B</v>
      </c>
      <c r="G1924" s="37">
        <v>200</v>
      </c>
      <c r="H1924" s="76" t="s">
        <v>7782</v>
      </c>
      <c r="I1924" s="76" t="s">
        <v>532</v>
      </c>
      <c r="J1924" s="27" t="s">
        <v>11400</v>
      </c>
    </row>
    <row r="1925" spans="2:10" hidden="1" x14ac:dyDescent="0.35">
      <c r="B1925" s="76">
        <v>1923</v>
      </c>
      <c r="C1925" s="18" t="s">
        <v>11393</v>
      </c>
      <c r="D1925" s="18" t="s">
        <v>114</v>
      </c>
      <c r="E1925" s="76" t="str">
        <f>VLOOKUP($D1925,'Master Partnumber'!$C:$E,3,FALSE)</f>
        <v>F0737</v>
      </c>
      <c r="F1925" s="76" t="str">
        <f>VLOOKUP($D1925,'Master Partnumber'!$C:$E,2,FALSE)</f>
        <v>SHAFT, RETARD, B</v>
      </c>
      <c r="G1925" s="37">
        <v>200</v>
      </c>
      <c r="H1925" s="76" t="s">
        <v>7782</v>
      </c>
      <c r="I1925" s="76" t="s">
        <v>532</v>
      </c>
      <c r="J1925" s="27" t="s">
        <v>11400</v>
      </c>
    </row>
    <row r="1926" spans="2:10" hidden="1" x14ac:dyDescent="0.35">
      <c r="B1926" s="76">
        <v>1924</v>
      </c>
      <c r="C1926" s="18" t="s">
        <v>11393</v>
      </c>
      <c r="D1926" s="76" t="s">
        <v>114</v>
      </c>
      <c r="E1926" s="76" t="str">
        <f>VLOOKUP($D1926,'Master Partnumber'!$C:$E,3,FALSE)</f>
        <v>F0737</v>
      </c>
      <c r="F1926" s="76" t="str">
        <f>VLOOKUP($D1926,'Master Partnumber'!$C:$E,2,FALSE)</f>
        <v>SHAFT, RETARD, B</v>
      </c>
      <c r="G1926" s="37">
        <v>200</v>
      </c>
      <c r="H1926" s="76" t="s">
        <v>7782</v>
      </c>
      <c r="I1926" s="76" t="s">
        <v>532</v>
      </c>
      <c r="J1926" s="27" t="s">
        <v>11400</v>
      </c>
    </row>
    <row r="1927" spans="2:10" hidden="1" x14ac:dyDescent="0.35">
      <c r="B1927" s="76">
        <v>1925</v>
      </c>
      <c r="C1927" s="18" t="s">
        <v>11393</v>
      </c>
      <c r="D1927" s="18" t="s">
        <v>114</v>
      </c>
      <c r="E1927" s="76" t="str">
        <f>VLOOKUP($D1927,'Master Partnumber'!$C:$E,3,FALSE)</f>
        <v>F0737</v>
      </c>
      <c r="F1927" s="76" t="str">
        <f>VLOOKUP($D1927,'Master Partnumber'!$C:$E,2,FALSE)</f>
        <v>SHAFT, RETARD, B</v>
      </c>
      <c r="G1927" s="37">
        <v>200</v>
      </c>
      <c r="H1927" s="76" t="s">
        <v>7782</v>
      </c>
      <c r="I1927" s="76" t="s">
        <v>532</v>
      </c>
      <c r="J1927" s="27" t="s">
        <v>11400</v>
      </c>
    </row>
    <row r="1928" spans="2:10" hidden="1" x14ac:dyDescent="0.35">
      <c r="B1928" s="76">
        <v>1926</v>
      </c>
      <c r="C1928" s="18" t="s">
        <v>11393</v>
      </c>
      <c r="D1928" s="76" t="s">
        <v>114</v>
      </c>
      <c r="E1928" s="76" t="str">
        <f>VLOOKUP($D1928,'Master Partnumber'!$C:$E,3,FALSE)</f>
        <v>F0737</v>
      </c>
      <c r="F1928" s="76" t="str">
        <f>VLOOKUP($D1928,'Master Partnumber'!$C:$E,2,FALSE)</f>
        <v>SHAFT, RETARD, B</v>
      </c>
      <c r="G1928" s="37">
        <v>200</v>
      </c>
      <c r="H1928" s="76" t="s">
        <v>7782</v>
      </c>
      <c r="I1928" s="76" t="s">
        <v>532</v>
      </c>
      <c r="J1928" s="27" t="s">
        <v>11400</v>
      </c>
    </row>
    <row r="1929" spans="2:10" hidden="1" x14ac:dyDescent="0.35">
      <c r="B1929" s="76">
        <v>1927</v>
      </c>
      <c r="C1929" s="18" t="s">
        <v>11393</v>
      </c>
      <c r="D1929" s="18" t="s">
        <v>114</v>
      </c>
      <c r="E1929" s="76" t="str">
        <f>VLOOKUP($D1929,'Master Partnumber'!$C:$E,3,FALSE)</f>
        <v>F0737</v>
      </c>
      <c r="F1929" s="76" t="str">
        <f>VLOOKUP($D1929,'Master Partnumber'!$C:$E,2,FALSE)</f>
        <v>SHAFT, RETARD, B</v>
      </c>
      <c r="G1929" s="37">
        <v>200</v>
      </c>
      <c r="H1929" s="76" t="s">
        <v>7782</v>
      </c>
      <c r="I1929" s="76" t="s">
        <v>532</v>
      </c>
      <c r="J1929" s="27" t="s">
        <v>11400</v>
      </c>
    </row>
    <row r="1930" spans="2:10" hidden="1" x14ac:dyDescent="0.35">
      <c r="B1930" s="76">
        <v>1928</v>
      </c>
      <c r="C1930" s="18" t="s">
        <v>11393</v>
      </c>
      <c r="D1930" s="76" t="s">
        <v>114</v>
      </c>
      <c r="E1930" s="76" t="str">
        <f>VLOOKUP($D1930,'Master Partnumber'!$C:$E,3,FALSE)</f>
        <v>F0737</v>
      </c>
      <c r="F1930" s="76" t="str">
        <f>VLOOKUP($D1930,'Master Partnumber'!$C:$E,2,FALSE)</f>
        <v>SHAFT, RETARD, B</v>
      </c>
      <c r="G1930" s="37">
        <v>200</v>
      </c>
      <c r="H1930" s="76" t="s">
        <v>7782</v>
      </c>
      <c r="I1930" s="76" t="s">
        <v>532</v>
      </c>
      <c r="J1930" s="27" t="s">
        <v>11400</v>
      </c>
    </row>
    <row r="1931" spans="2:10" hidden="1" x14ac:dyDescent="0.35">
      <c r="B1931" s="76">
        <v>1929</v>
      </c>
      <c r="C1931" s="18" t="s">
        <v>11393</v>
      </c>
      <c r="D1931" s="18" t="s">
        <v>114</v>
      </c>
      <c r="E1931" s="76" t="str">
        <f>VLOOKUP($D1931,'Master Partnumber'!$C:$E,3,FALSE)</f>
        <v>F0737</v>
      </c>
      <c r="F1931" s="76" t="str">
        <f>VLOOKUP($D1931,'Master Partnumber'!$C:$E,2,FALSE)</f>
        <v>SHAFT, RETARD, B</v>
      </c>
      <c r="G1931" s="37">
        <v>200</v>
      </c>
      <c r="H1931" s="76" t="s">
        <v>7782</v>
      </c>
      <c r="I1931" s="76" t="s">
        <v>532</v>
      </c>
      <c r="J1931" s="27" t="s">
        <v>11400</v>
      </c>
    </row>
    <row r="1932" spans="2:10" hidden="1" x14ac:dyDescent="0.35">
      <c r="B1932" s="76">
        <v>1930</v>
      </c>
      <c r="C1932" s="18" t="s">
        <v>11393</v>
      </c>
      <c r="D1932" s="76" t="s">
        <v>114</v>
      </c>
      <c r="E1932" s="76" t="str">
        <f>VLOOKUP($D1932,'Master Partnumber'!$C:$E,3,FALSE)</f>
        <v>F0737</v>
      </c>
      <c r="F1932" s="76" t="str">
        <f>VLOOKUP($D1932,'Master Partnumber'!$C:$E,2,FALSE)</f>
        <v>SHAFT, RETARD, B</v>
      </c>
      <c r="G1932" s="37">
        <v>200</v>
      </c>
      <c r="H1932" s="76" t="s">
        <v>7782</v>
      </c>
      <c r="I1932" s="76" t="s">
        <v>532</v>
      </c>
      <c r="J1932" s="27" t="s">
        <v>11400</v>
      </c>
    </row>
    <row r="1933" spans="2:10" hidden="1" x14ac:dyDescent="0.35">
      <c r="B1933" s="76">
        <v>1931</v>
      </c>
      <c r="C1933" s="18" t="s">
        <v>11393</v>
      </c>
      <c r="D1933" s="18" t="s">
        <v>114</v>
      </c>
      <c r="E1933" s="76" t="str">
        <f>VLOOKUP($D1933,'Master Partnumber'!$C:$E,3,FALSE)</f>
        <v>F0737</v>
      </c>
      <c r="F1933" s="76" t="str">
        <f>VLOOKUP($D1933,'Master Partnumber'!$C:$E,2,FALSE)</f>
        <v>SHAFT, RETARD, B</v>
      </c>
      <c r="G1933" s="37">
        <v>200</v>
      </c>
      <c r="H1933" s="76" t="s">
        <v>7782</v>
      </c>
      <c r="I1933" s="76" t="s">
        <v>532</v>
      </c>
      <c r="J1933" s="27" t="s">
        <v>11400</v>
      </c>
    </row>
    <row r="1934" spans="2:10" hidden="1" x14ac:dyDescent="0.35">
      <c r="B1934" s="76">
        <v>1932</v>
      </c>
      <c r="C1934" s="18" t="s">
        <v>11393</v>
      </c>
      <c r="D1934" s="76" t="s">
        <v>114</v>
      </c>
      <c r="E1934" s="76" t="str">
        <f>VLOOKUP($D1934,'Master Partnumber'!$C:$E,3,FALSE)</f>
        <v>F0737</v>
      </c>
      <c r="F1934" s="76" t="str">
        <f>VLOOKUP($D1934,'Master Partnumber'!$C:$E,2,FALSE)</f>
        <v>SHAFT, RETARD, B</v>
      </c>
      <c r="G1934" s="37">
        <v>200</v>
      </c>
      <c r="H1934" s="76" t="s">
        <v>7782</v>
      </c>
      <c r="I1934" s="76" t="s">
        <v>532</v>
      </c>
      <c r="J1934" s="27" t="s">
        <v>11400</v>
      </c>
    </row>
    <row r="1935" spans="2:10" hidden="1" x14ac:dyDescent="0.35">
      <c r="B1935" s="76">
        <v>1933</v>
      </c>
      <c r="C1935" s="18" t="s">
        <v>11393</v>
      </c>
      <c r="D1935" s="18" t="s">
        <v>114</v>
      </c>
      <c r="E1935" s="76" t="str">
        <f>VLOOKUP($D1935,'Master Partnumber'!$C:$E,3,FALSE)</f>
        <v>F0737</v>
      </c>
      <c r="F1935" s="76" t="str">
        <f>VLOOKUP($D1935,'Master Partnumber'!$C:$E,2,FALSE)</f>
        <v>SHAFT, RETARD, B</v>
      </c>
      <c r="G1935" s="37">
        <v>200</v>
      </c>
      <c r="H1935" s="76" t="s">
        <v>7782</v>
      </c>
      <c r="I1935" s="76" t="s">
        <v>532</v>
      </c>
      <c r="J1935" s="27" t="s">
        <v>11400</v>
      </c>
    </row>
    <row r="1936" spans="2:10" hidden="1" x14ac:dyDescent="0.35">
      <c r="B1936" s="76">
        <v>1934</v>
      </c>
      <c r="C1936" s="18" t="s">
        <v>11393</v>
      </c>
      <c r="D1936" s="76" t="s">
        <v>114</v>
      </c>
      <c r="E1936" s="76" t="str">
        <f>VLOOKUP($D1936,'Master Partnumber'!$C:$E,3,FALSE)</f>
        <v>F0737</v>
      </c>
      <c r="F1936" s="76" t="str">
        <f>VLOOKUP($D1936,'Master Partnumber'!$C:$E,2,FALSE)</f>
        <v>SHAFT, RETARD, B</v>
      </c>
      <c r="G1936" s="37">
        <v>200</v>
      </c>
      <c r="H1936" s="76" t="s">
        <v>7782</v>
      </c>
      <c r="I1936" s="76" t="s">
        <v>532</v>
      </c>
      <c r="J1936" s="27" t="s">
        <v>11400</v>
      </c>
    </row>
    <row r="1937" spans="2:10" hidden="1" x14ac:dyDescent="0.35">
      <c r="B1937" s="76">
        <v>1935</v>
      </c>
      <c r="C1937" s="18" t="s">
        <v>11393</v>
      </c>
      <c r="D1937" s="18" t="s">
        <v>114</v>
      </c>
      <c r="E1937" s="76" t="str">
        <f>VLOOKUP($D1937,'Master Partnumber'!$C:$E,3,FALSE)</f>
        <v>F0737</v>
      </c>
      <c r="F1937" s="76" t="str">
        <f>VLOOKUP($D1937,'Master Partnumber'!$C:$E,2,FALSE)</f>
        <v>SHAFT, RETARD, B</v>
      </c>
      <c r="G1937" s="37">
        <v>200</v>
      </c>
      <c r="H1937" s="76" t="s">
        <v>7782</v>
      </c>
      <c r="I1937" s="76" t="s">
        <v>532</v>
      </c>
      <c r="J1937" s="27" t="s">
        <v>11400</v>
      </c>
    </row>
    <row r="1938" spans="2:10" hidden="1" x14ac:dyDescent="0.35">
      <c r="B1938" s="76">
        <v>1936</v>
      </c>
      <c r="C1938" s="18" t="s">
        <v>11393</v>
      </c>
      <c r="D1938" s="76" t="s">
        <v>114</v>
      </c>
      <c r="E1938" s="76" t="str">
        <f>VLOOKUP($D1938,'Master Partnumber'!$C:$E,3,FALSE)</f>
        <v>F0737</v>
      </c>
      <c r="F1938" s="76" t="str">
        <f>VLOOKUP($D1938,'Master Partnumber'!$C:$E,2,FALSE)</f>
        <v>SHAFT, RETARD, B</v>
      </c>
      <c r="G1938" s="37">
        <v>200</v>
      </c>
      <c r="H1938" s="76" t="s">
        <v>7782</v>
      </c>
      <c r="I1938" s="76" t="s">
        <v>532</v>
      </c>
      <c r="J1938" s="27" t="s">
        <v>11400</v>
      </c>
    </row>
    <row r="1939" spans="2:10" hidden="1" x14ac:dyDescent="0.35">
      <c r="B1939" s="76">
        <v>1937</v>
      </c>
      <c r="C1939" s="18" t="s">
        <v>11393</v>
      </c>
      <c r="D1939" s="18" t="s">
        <v>114</v>
      </c>
      <c r="E1939" s="76" t="str">
        <f>VLOOKUP($D1939,'Master Partnumber'!$C:$E,3,FALSE)</f>
        <v>F0737</v>
      </c>
      <c r="F1939" s="76" t="str">
        <f>VLOOKUP($D1939,'Master Partnumber'!$C:$E,2,FALSE)</f>
        <v>SHAFT, RETARD, B</v>
      </c>
      <c r="G1939" s="37">
        <v>200</v>
      </c>
      <c r="H1939" s="76" t="s">
        <v>7782</v>
      </c>
      <c r="I1939" s="76" t="s">
        <v>532</v>
      </c>
      <c r="J1939" s="27" t="s">
        <v>11400</v>
      </c>
    </row>
    <row r="1940" spans="2:10" hidden="1" x14ac:dyDescent="0.35">
      <c r="B1940" s="76">
        <v>1938</v>
      </c>
      <c r="C1940" s="18" t="s">
        <v>11393</v>
      </c>
      <c r="D1940" s="76" t="s">
        <v>114</v>
      </c>
      <c r="E1940" s="76" t="str">
        <f>VLOOKUP($D1940,'Master Partnumber'!$C:$E,3,FALSE)</f>
        <v>F0737</v>
      </c>
      <c r="F1940" s="76" t="str">
        <f>VLOOKUP($D1940,'Master Partnumber'!$C:$E,2,FALSE)</f>
        <v>SHAFT, RETARD, B</v>
      </c>
      <c r="G1940" s="37">
        <v>200</v>
      </c>
      <c r="H1940" s="76" t="s">
        <v>7782</v>
      </c>
      <c r="I1940" s="76" t="s">
        <v>532</v>
      </c>
      <c r="J1940" s="27" t="s">
        <v>11400</v>
      </c>
    </row>
    <row r="1941" spans="2:10" hidden="1" x14ac:dyDescent="0.35">
      <c r="B1941" s="76">
        <v>1939</v>
      </c>
      <c r="C1941" s="18" t="s">
        <v>11393</v>
      </c>
      <c r="D1941" s="18" t="s">
        <v>114</v>
      </c>
      <c r="E1941" s="76" t="str">
        <f>VLOOKUP($D1941,'Master Partnumber'!$C:$E,3,FALSE)</f>
        <v>F0737</v>
      </c>
      <c r="F1941" s="76" t="str">
        <f>VLOOKUP($D1941,'Master Partnumber'!$C:$E,2,FALSE)</f>
        <v>SHAFT, RETARD, B</v>
      </c>
      <c r="G1941" s="37">
        <v>200</v>
      </c>
      <c r="H1941" s="76" t="s">
        <v>7782</v>
      </c>
      <c r="I1941" s="76" t="s">
        <v>532</v>
      </c>
      <c r="J1941" s="27" t="s">
        <v>11400</v>
      </c>
    </row>
    <row r="1942" spans="2:10" hidden="1" x14ac:dyDescent="0.35">
      <c r="B1942" s="76">
        <v>1940</v>
      </c>
      <c r="C1942" s="18" t="s">
        <v>11393</v>
      </c>
      <c r="D1942" s="76" t="s">
        <v>114</v>
      </c>
      <c r="E1942" s="76" t="str">
        <f>VLOOKUP($D1942,'Master Partnumber'!$C:$E,3,FALSE)</f>
        <v>F0737</v>
      </c>
      <c r="F1942" s="76" t="str">
        <f>VLOOKUP($D1942,'Master Partnumber'!$C:$E,2,FALSE)</f>
        <v>SHAFT, RETARD, B</v>
      </c>
      <c r="G1942" s="37">
        <v>200</v>
      </c>
      <c r="H1942" s="76" t="s">
        <v>7782</v>
      </c>
      <c r="I1942" s="76" t="s">
        <v>532</v>
      </c>
      <c r="J1942" s="27" t="s">
        <v>11400</v>
      </c>
    </row>
    <row r="1943" spans="2:10" hidden="1" x14ac:dyDescent="0.35">
      <c r="B1943" s="76">
        <v>1941</v>
      </c>
      <c r="C1943" s="18" t="s">
        <v>11393</v>
      </c>
      <c r="D1943" s="18" t="s">
        <v>114</v>
      </c>
      <c r="E1943" s="76" t="str">
        <f>VLOOKUP($D1943,'Master Partnumber'!$C:$E,3,FALSE)</f>
        <v>F0737</v>
      </c>
      <c r="F1943" s="76" t="str">
        <f>VLOOKUP($D1943,'Master Partnumber'!$C:$E,2,FALSE)</f>
        <v>SHAFT, RETARD, B</v>
      </c>
      <c r="G1943" s="37">
        <v>200</v>
      </c>
      <c r="H1943" s="76" t="s">
        <v>7782</v>
      </c>
      <c r="I1943" s="76" t="s">
        <v>532</v>
      </c>
      <c r="J1943" s="27" t="s">
        <v>11400</v>
      </c>
    </row>
    <row r="1944" spans="2:10" hidden="1" x14ac:dyDescent="0.35">
      <c r="B1944" s="76">
        <v>1942</v>
      </c>
      <c r="C1944" s="18" t="s">
        <v>11393</v>
      </c>
      <c r="D1944" s="76" t="s">
        <v>114</v>
      </c>
      <c r="E1944" s="76" t="str">
        <f>VLOOKUP($D1944,'Master Partnumber'!$C:$E,3,FALSE)</f>
        <v>F0737</v>
      </c>
      <c r="F1944" s="76" t="str">
        <f>VLOOKUP($D1944,'Master Partnumber'!$C:$E,2,FALSE)</f>
        <v>SHAFT, RETARD, B</v>
      </c>
      <c r="G1944" s="37">
        <v>200</v>
      </c>
      <c r="H1944" s="76" t="s">
        <v>7782</v>
      </c>
      <c r="I1944" s="76" t="s">
        <v>532</v>
      </c>
      <c r="J1944" s="27" t="s">
        <v>11400</v>
      </c>
    </row>
    <row r="1945" spans="2:10" hidden="1" x14ac:dyDescent="0.35">
      <c r="B1945" s="76">
        <v>1943</v>
      </c>
      <c r="C1945" s="18" t="s">
        <v>11393</v>
      </c>
      <c r="D1945" s="18" t="s">
        <v>114</v>
      </c>
      <c r="E1945" s="76" t="str">
        <f>VLOOKUP($D1945,'Master Partnumber'!$C:$E,3,FALSE)</f>
        <v>F0737</v>
      </c>
      <c r="F1945" s="76" t="str">
        <f>VLOOKUP($D1945,'Master Partnumber'!$C:$E,2,FALSE)</f>
        <v>SHAFT, RETARD, B</v>
      </c>
      <c r="G1945" s="37">
        <v>200</v>
      </c>
      <c r="H1945" s="76" t="s">
        <v>7782</v>
      </c>
      <c r="I1945" s="76" t="s">
        <v>532</v>
      </c>
      <c r="J1945" s="27" t="s">
        <v>11400</v>
      </c>
    </row>
    <row r="1946" spans="2:10" hidden="1" x14ac:dyDescent="0.35">
      <c r="B1946" s="76">
        <v>1944</v>
      </c>
      <c r="C1946" s="18" t="s">
        <v>11393</v>
      </c>
      <c r="D1946" s="76" t="s">
        <v>114</v>
      </c>
      <c r="E1946" s="76" t="str">
        <f>VLOOKUP($D1946,'Master Partnumber'!$C:$E,3,FALSE)</f>
        <v>F0737</v>
      </c>
      <c r="F1946" s="76" t="str">
        <f>VLOOKUP($D1946,'Master Partnumber'!$C:$E,2,FALSE)</f>
        <v>SHAFT, RETARD, B</v>
      </c>
      <c r="G1946" s="37">
        <v>200</v>
      </c>
      <c r="H1946" s="76" t="s">
        <v>7782</v>
      </c>
      <c r="I1946" s="76" t="s">
        <v>532</v>
      </c>
      <c r="J1946" s="27" t="s">
        <v>11400</v>
      </c>
    </row>
    <row r="1947" spans="2:10" hidden="1" x14ac:dyDescent="0.35">
      <c r="B1947" s="76">
        <v>1945</v>
      </c>
      <c r="C1947" s="18" t="s">
        <v>11393</v>
      </c>
      <c r="D1947" s="18" t="s">
        <v>333</v>
      </c>
      <c r="E1947" s="76" t="str">
        <f>VLOOKUP($D1947,'Master Partnumber'!$C:$E,3,FALSE)</f>
        <v>F0163</v>
      </c>
      <c r="F1947" s="76" t="str">
        <f>VLOOKUP($D1947,'Master Partnumber'!$C:$E,2,FALSE)</f>
        <v>SHAFT,SPUR GEAR,40.8</v>
      </c>
      <c r="G1947" s="37">
        <v>500</v>
      </c>
      <c r="H1947" s="76" t="s">
        <v>7782</v>
      </c>
      <c r="I1947" s="76" t="s">
        <v>532</v>
      </c>
      <c r="J1947" s="27" t="s">
        <v>11400</v>
      </c>
    </row>
    <row r="1948" spans="2:10" hidden="1" x14ac:dyDescent="0.35">
      <c r="B1948" s="76">
        <v>1946</v>
      </c>
      <c r="C1948" s="18" t="s">
        <v>11393</v>
      </c>
      <c r="D1948" s="76" t="s">
        <v>333</v>
      </c>
      <c r="E1948" s="76" t="str">
        <f>VLOOKUP($D1948,'Master Partnumber'!$C:$E,3,FALSE)</f>
        <v>F0163</v>
      </c>
      <c r="F1948" s="76" t="str">
        <f>VLOOKUP($D1948,'Master Partnumber'!$C:$E,2,FALSE)</f>
        <v>SHAFT,SPUR GEAR,40.8</v>
      </c>
      <c r="G1948" s="37">
        <v>500</v>
      </c>
      <c r="H1948" s="76" t="s">
        <v>7782</v>
      </c>
      <c r="I1948" s="76" t="s">
        <v>532</v>
      </c>
      <c r="J1948" s="27" t="s">
        <v>11400</v>
      </c>
    </row>
    <row r="1949" spans="2:10" hidden="1" x14ac:dyDescent="0.35">
      <c r="B1949" s="76">
        <v>1947</v>
      </c>
      <c r="C1949" s="18" t="s">
        <v>11393</v>
      </c>
      <c r="D1949" s="18" t="s">
        <v>333</v>
      </c>
      <c r="E1949" s="76" t="str">
        <f>VLOOKUP($D1949,'Master Partnumber'!$C:$E,3,FALSE)</f>
        <v>F0163</v>
      </c>
      <c r="F1949" s="76" t="str">
        <f>VLOOKUP($D1949,'Master Partnumber'!$C:$E,2,FALSE)</f>
        <v>SHAFT,SPUR GEAR,40.8</v>
      </c>
      <c r="G1949" s="37">
        <v>500</v>
      </c>
      <c r="H1949" s="76" t="s">
        <v>7782</v>
      </c>
      <c r="I1949" s="76" t="s">
        <v>532</v>
      </c>
      <c r="J1949" s="27" t="s">
        <v>11400</v>
      </c>
    </row>
    <row r="1950" spans="2:10" hidden="1" x14ac:dyDescent="0.35">
      <c r="B1950" s="76">
        <v>1948</v>
      </c>
      <c r="C1950" s="18" t="s">
        <v>11393</v>
      </c>
      <c r="D1950" s="76" t="s">
        <v>333</v>
      </c>
      <c r="E1950" s="76" t="str">
        <f>VLOOKUP($D1950,'Master Partnumber'!$C:$E,3,FALSE)</f>
        <v>F0163</v>
      </c>
      <c r="F1950" s="76" t="str">
        <f>VLOOKUP($D1950,'Master Partnumber'!$C:$E,2,FALSE)</f>
        <v>SHAFT,SPUR GEAR,40.8</v>
      </c>
      <c r="G1950" s="37">
        <v>500</v>
      </c>
      <c r="H1950" s="76" t="s">
        <v>7782</v>
      </c>
      <c r="I1950" s="76" t="s">
        <v>532</v>
      </c>
      <c r="J1950" s="27" t="s">
        <v>11400</v>
      </c>
    </row>
    <row r="1951" spans="2:10" hidden="1" x14ac:dyDescent="0.35">
      <c r="B1951" s="76">
        <v>1949</v>
      </c>
      <c r="C1951" s="18" t="s">
        <v>11393</v>
      </c>
      <c r="D1951" s="18" t="s">
        <v>333</v>
      </c>
      <c r="E1951" s="76" t="str">
        <f>VLOOKUP($D1951,'Master Partnumber'!$C:$E,3,FALSE)</f>
        <v>F0163</v>
      </c>
      <c r="F1951" s="76" t="str">
        <f>VLOOKUP($D1951,'Master Partnumber'!$C:$E,2,FALSE)</f>
        <v>SHAFT,SPUR GEAR,40.8</v>
      </c>
      <c r="G1951" s="37">
        <v>500</v>
      </c>
      <c r="H1951" s="76" t="s">
        <v>7782</v>
      </c>
      <c r="I1951" s="76" t="s">
        <v>532</v>
      </c>
      <c r="J1951" s="27" t="s">
        <v>11400</v>
      </c>
    </row>
    <row r="1952" spans="2:10" hidden="1" x14ac:dyDescent="0.35">
      <c r="B1952" s="76">
        <v>1950</v>
      </c>
      <c r="C1952" s="18" t="s">
        <v>11393</v>
      </c>
      <c r="D1952" s="76" t="s">
        <v>333</v>
      </c>
      <c r="E1952" s="76" t="str">
        <f>VLOOKUP($D1952,'Master Partnumber'!$C:$E,3,FALSE)</f>
        <v>F0163</v>
      </c>
      <c r="F1952" s="76" t="str">
        <f>VLOOKUP($D1952,'Master Partnumber'!$C:$E,2,FALSE)</f>
        <v>SHAFT,SPUR GEAR,40.8</v>
      </c>
      <c r="G1952" s="37">
        <v>500</v>
      </c>
      <c r="H1952" s="76" t="s">
        <v>7782</v>
      </c>
      <c r="I1952" s="76" t="s">
        <v>532</v>
      </c>
      <c r="J1952" s="27" t="s">
        <v>11400</v>
      </c>
    </row>
    <row r="1953" spans="2:10" hidden="1" x14ac:dyDescent="0.35">
      <c r="B1953" s="76">
        <v>1951</v>
      </c>
      <c r="C1953" s="18" t="s">
        <v>11393</v>
      </c>
      <c r="D1953" s="18" t="s">
        <v>333</v>
      </c>
      <c r="E1953" s="76" t="str">
        <f>VLOOKUP($D1953,'Master Partnumber'!$C:$E,3,FALSE)</f>
        <v>F0163</v>
      </c>
      <c r="F1953" s="76" t="str">
        <f>VLOOKUP($D1953,'Master Partnumber'!$C:$E,2,FALSE)</f>
        <v>SHAFT,SPUR GEAR,40.8</v>
      </c>
      <c r="G1953" s="37">
        <v>500</v>
      </c>
      <c r="H1953" s="76" t="s">
        <v>7782</v>
      </c>
      <c r="I1953" s="76" t="s">
        <v>532</v>
      </c>
      <c r="J1953" s="27" t="s">
        <v>11400</v>
      </c>
    </row>
    <row r="1954" spans="2:10" hidden="1" x14ac:dyDescent="0.35">
      <c r="B1954" s="76">
        <v>1952</v>
      </c>
      <c r="C1954" s="18" t="s">
        <v>11393</v>
      </c>
      <c r="D1954" s="76" t="s">
        <v>333</v>
      </c>
      <c r="E1954" s="76" t="str">
        <f>VLOOKUP($D1954,'Master Partnumber'!$C:$E,3,FALSE)</f>
        <v>F0163</v>
      </c>
      <c r="F1954" s="76" t="str">
        <f>VLOOKUP($D1954,'Master Partnumber'!$C:$E,2,FALSE)</f>
        <v>SHAFT,SPUR GEAR,40.8</v>
      </c>
      <c r="G1954" s="37">
        <v>500</v>
      </c>
      <c r="H1954" s="76" t="s">
        <v>7782</v>
      </c>
      <c r="I1954" s="76" t="s">
        <v>532</v>
      </c>
      <c r="J1954" s="27" t="s">
        <v>11400</v>
      </c>
    </row>
    <row r="1955" spans="2:10" hidden="1" x14ac:dyDescent="0.35">
      <c r="B1955" s="76">
        <v>1953</v>
      </c>
      <c r="C1955" s="18" t="s">
        <v>11393</v>
      </c>
      <c r="D1955" s="18" t="s">
        <v>333</v>
      </c>
      <c r="E1955" s="76" t="str">
        <f>VLOOKUP($D1955,'Master Partnumber'!$C:$E,3,FALSE)</f>
        <v>F0163</v>
      </c>
      <c r="F1955" s="76" t="str">
        <f>VLOOKUP($D1955,'Master Partnumber'!$C:$E,2,FALSE)</f>
        <v>SHAFT,SPUR GEAR,40.8</v>
      </c>
      <c r="G1955" s="37">
        <v>500</v>
      </c>
      <c r="H1955" s="76" t="s">
        <v>7782</v>
      </c>
      <c r="I1955" s="76" t="s">
        <v>532</v>
      </c>
      <c r="J1955" s="27" t="s">
        <v>11400</v>
      </c>
    </row>
    <row r="1956" spans="2:10" hidden="1" x14ac:dyDescent="0.35">
      <c r="B1956" s="76">
        <v>1954</v>
      </c>
      <c r="C1956" s="18" t="s">
        <v>11393</v>
      </c>
      <c r="D1956" s="76" t="s">
        <v>333</v>
      </c>
      <c r="E1956" s="76" t="str">
        <f>VLOOKUP($D1956,'Master Partnumber'!$C:$E,3,FALSE)</f>
        <v>F0163</v>
      </c>
      <c r="F1956" s="76" t="str">
        <f>VLOOKUP($D1956,'Master Partnumber'!$C:$E,2,FALSE)</f>
        <v>SHAFT,SPUR GEAR,40.8</v>
      </c>
      <c r="G1956" s="37">
        <v>500</v>
      </c>
      <c r="H1956" s="76" t="s">
        <v>7782</v>
      </c>
      <c r="I1956" s="76" t="s">
        <v>532</v>
      </c>
      <c r="J1956" s="27" t="s">
        <v>11400</v>
      </c>
    </row>
    <row r="1957" spans="2:10" hidden="1" x14ac:dyDescent="0.35">
      <c r="B1957" s="76">
        <v>1955</v>
      </c>
      <c r="C1957" s="18" t="s">
        <v>11393</v>
      </c>
      <c r="D1957" s="18" t="s">
        <v>333</v>
      </c>
      <c r="E1957" s="76" t="str">
        <f>VLOOKUP($D1957,'Master Partnumber'!$C:$E,3,FALSE)</f>
        <v>F0163</v>
      </c>
      <c r="F1957" s="76" t="str">
        <f>VLOOKUP($D1957,'Master Partnumber'!$C:$E,2,FALSE)</f>
        <v>SHAFT,SPUR GEAR,40.8</v>
      </c>
      <c r="G1957" s="37">
        <v>500</v>
      </c>
      <c r="H1957" s="76" t="s">
        <v>7782</v>
      </c>
      <c r="I1957" s="76" t="s">
        <v>532</v>
      </c>
      <c r="J1957" s="27" t="s">
        <v>11400</v>
      </c>
    </row>
    <row r="1958" spans="2:10" hidden="1" x14ac:dyDescent="0.35">
      <c r="B1958" s="76">
        <v>1956</v>
      </c>
      <c r="C1958" s="18" t="s">
        <v>11393</v>
      </c>
      <c r="D1958" s="76" t="s">
        <v>333</v>
      </c>
      <c r="E1958" s="76" t="str">
        <f>VLOOKUP($D1958,'Master Partnumber'!$C:$E,3,FALSE)</f>
        <v>F0163</v>
      </c>
      <c r="F1958" s="76" t="str">
        <f>VLOOKUP($D1958,'Master Partnumber'!$C:$E,2,FALSE)</f>
        <v>SHAFT,SPUR GEAR,40.8</v>
      </c>
      <c r="G1958" s="37">
        <v>500</v>
      </c>
      <c r="H1958" s="76" t="s">
        <v>7782</v>
      </c>
      <c r="I1958" s="76" t="s">
        <v>532</v>
      </c>
      <c r="J1958" s="27" t="s">
        <v>11400</v>
      </c>
    </row>
    <row r="1959" spans="2:10" hidden="1" x14ac:dyDescent="0.35">
      <c r="B1959" s="76">
        <v>1957</v>
      </c>
      <c r="C1959" s="18" t="s">
        <v>11393</v>
      </c>
      <c r="D1959" s="18" t="s">
        <v>316</v>
      </c>
      <c r="E1959" s="76" t="str">
        <f>VLOOKUP($D1959,'Master Partnumber'!$C:$E,3,FALSE)</f>
        <v>F0040</v>
      </c>
      <c r="F1959" s="76" t="str">
        <f>VLOOKUP($D1959,'Master Partnumber'!$C:$E,2,FALSE)</f>
        <v>SHAFT EJ TRANSMISSION</v>
      </c>
      <c r="G1959" s="37">
        <v>16</v>
      </c>
      <c r="H1959" s="76" t="s">
        <v>7782</v>
      </c>
      <c r="I1959" s="76" t="s">
        <v>532</v>
      </c>
      <c r="J1959" s="27" t="s">
        <v>11400</v>
      </c>
    </row>
    <row r="1960" spans="2:10" hidden="1" x14ac:dyDescent="0.35">
      <c r="B1960" s="76">
        <v>1958</v>
      </c>
      <c r="C1960" s="18" t="s">
        <v>11393</v>
      </c>
      <c r="D1960" s="76" t="s">
        <v>316</v>
      </c>
      <c r="E1960" s="76" t="str">
        <f>VLOOKUP($D1960,'Master Partnumber'!$C:$E,3,FALSE)</f>
        <v>F0040</v>
      </c>
      <c r="F1960" s="76" t="str">
        <f>VLOOKUP($D1960,'Master Partnumber'!$C:$E,2,FALSE)</f>
        <v>SHAFT EJ TRANSMISSION</v>
      </c>
      <c r="G1960" s="37">
        <v>16</v>
      </c>
      <c r="H1960" s="76" t="s">
        <v>7782</v>
      </c>
      <c r="I1960" s="76" t="s">
        <v>532</v>
      </c>
      <c r="J1960" s="27" t="s">
        <v>11400</v>
      </c>
    </row>
    <row r="1961" spans="2:10" hidden="1" x14ac:dyDescent="0.35">
      <c r="B1961" s="76">
        <v>1959</v>
      </c>
      <c r="C1961" s="18" t="s">
        <v>11393</v>
      </c>
      <c r="D1961" s="18" t="s">
        <v>316</v>
      </c>
      <c r="E1961" s="76" t="str">
        <f>VLOOKUP($D1961,'Master Partnumber'!$C:$E,3,FALSE)</f>
        <v>F0040</v>
      </c>
      <c r="F1961" s="76" t="str">
        <f>VLOOKUP($D1961,'Master Partnumber'!$C:$E,2,FALSE)</f>
        <v>SHAFT EJ TRANSMISSION</v>
      </c>
      <c r="G1961" s="37">
        <v>500</v>
      </c>
      <c r="H1961" s="76" t="s">
        <v>7782</v>
      </c>
      <c r="I1961" s="76" t="s">
        <v>532</v>
      </c>
      <c r="J1961" s="27" t="s">
        <v>11400</v>
      </c>
    </row>
    <row r="1962" spans="2:10" hidden="1" x14ac:dyDescent="0.35">
      <c r="B1962" s="76">
        <v>1960</v>
      </c>
      <c r="C1962" s="18" t="s">
        <v>11393</v>
      </c>
      <c r="D1962" s="76" t="s">
        <v>316</v>
      </c>
      <c r="E1962" s="76" t="str">
        <f>VLOOKUP($D1962,'Master Partnumber'!$C:$E,3,FALSE)</f>
        <v>F0040</v>
      </c>
      <c r="F1962" s="76" t="str">
        <f>VLOOKUP($D1962,'Master Partnumber'!$C:$E,2,FALSE)</f>
        <v>SHAFT EJ TRANSMISSION</v>
      </c>
      <c r="G1962" s="37">
        <v>500</v>
      </c>
      <c r="H1962" s="76" t="s">
        <v>7782</v>
      </c>
      <c r="I1962" s="76" t="s">
        <v>532</v>
      </c>
      <c r="J1962" s="27" t="s">
        <v>11400</v>
      </c>
    </row>
    <row r="1963" spans="2:10" hidden="1" x14ac:dyDescent="0.35">
      <c r="B1963" s="76">
        <v>1961</v>
      </c>
      <c r="C1963" s="18" t="s">
        <v>11393</v>
      </c>
      <c r="D1963" s="18" t="s">
        <v>318</v>
      </c>
      <c r="E1963" s="76" t="str">
        <f>VLOOKUP($D1963,'Master Partnumber'!$C:$E,3,FALSE)</f>
        <v>F0050</v>
      </c>
      <c r="F1963" s="76" t="str">
        <f>VLOOKUP($D1963,'Master Partnumber'!$C:$E,2,FALSE)</f>
        <v>Shaft driven</v>
      </c>
      <c r="G1963" s="37">
        <v>1000</v>
      </c>
      <c r="H1963" s="76" t="s">
        <v>7782</v>
      </c>
      <c r="I1963" s="76" t="s">
        <v>532</v>
      </c>
      <c r="J1963" s="27" t="s">
        <v>11400</v>
      </c>
    </row>
    <row r="1964" spans="2:10" hidden="1" x14ac:dyDescent="0.35">
      <c r="B1964" s="76">
        <v>1962</v>
      </c>
      <c r="C1964" s="18" t="s">
        <v>11393</v>
      </c>
      <c r="D1964" s="76" t="s">
        <v>320</v>
      </c>
      <c r="E1964" s="76" t="str">
        <f>VLOOKUP($D1964,'Master Partnumber'!$C:$E,3,FALSE)</f>
        <v>F0057</v>
      </c>
      <c r="F1964" s="76" t="str">
        <f>VLOOKUP($D1964,'Master Partnumber'!$C:$E,2,FALSE)</f>
        <v>SHAFT,GUIDE,TRAY,CD-R,BASE,LEFT</v>
      </c>
      <c r="G1964" s="37">
        <v>515</v>
      </c>
      <c r="H1964" s="76" t="s">
        <v>7782</v>
      </c>
      <c r="I1964" s="76" t="s">
        <v>532</v>
      </c>
      <c r="J1964" s="27" t="s">
        <v>11400</v>
      </c>
    </row>
    <row r="1965" spans="2:10" hidden="1" x14ac:dyDescent="0.35">
      <c r="B1965" s="76">
        <v>1963</v>
      </c>
      <c r="C1965" s="18" t="s">
        <v>11393</v>
      </c>
      <c r="D1965" s="18" t="s">
        <v>323</v>
      </c>
      <c r="E1965" s="76" t="str">
        <f>VLOOKUP($D1965,'Master Partnumber'!$C:$E,3,FALSE)</f>
        <v>F0060</v>
      </c>
      <c r="F1965" s="76" t="str">
        <f>VLOOKUP($D1965,'Master Partnumber'!$C:$E,2,FALSE)</f>
        <v>SHAFT,GUIDE,TRAY,CD-R,BASE,RIGHT</v>
      </c>
      <c r="G1965" s="37">
        <v>98</v>
      </c>
      <c r="H1965" s="76" t="s">
        <v>7782</v>
      </c>
      <c r="I1965" s="76" t="s">
        <v>532</v>
      </c>
      <c r="J1965" s="27" t="s">
        <v>11400</v>
      </c>
    </row>
    <row r="1966" spans="2:10" hidden="1" x14ac:dyDescent="0.35">
      <c r="B1966" s="76">
        <v>1964</v>
      </c>
      <c r="C1966" s="18" t="s">
        <v>11393</v>
      </c>
      <c r="D1966" s="76" t="s">
        <v>324</v>
      </c>
      <c r="E1966" s="76" t="str">
        <f>VLOOKUP($D1966,'Master Partnumber'!$C:$E,3,FALSE)</f>
        <v>F0063</v>
      </c>
      <c r="F1966" s="76" t="str">
        <f>VLOOKUP($D1966,'Master Partnumber'!$C:$E,2,FALSE)</f>
        <v>SHAFT,FRAME,EJ,RIGHT;C</v>
      </c>
      <c r="G1966" s="37">
        <v>1000</v>
      </c>
      <c r="H1966" s="76" t="s">
        <v>7782</v>
      </c>
      <c r="I1966" s="76" t="s">
        <v>532</v>
      </c>
      <c r="J1966" s="27" t="s">
        <v>11400</v>
      </c>
    </row>
    <row r="1967" spans="2:10" hidden="1" x14ac:dyDescent="0.35">
      <c r="B1967" s="76">
        <v>1965</v>
      </c>
      <c r="C1967" s="18" t="s">
        <v>11393</v>
      </c>
      <c r="D1967" s="18" t="s">
        <v>324</v>
      </c>
      <c r="E1967" s="76" t="str">
        <f>VLOOKUP($D1967,'Master Partnumber'!$C:$E,3,FALSE)</f>
        <v>F0063</v>
      </c>
      <c r="F1967" s="76" t="str">
        <f>VLOOKUP($D1967,'Master Partnumber'!$C:$E,2,FALSE)</f>
        <v>SHAFT,FRAME,EJ,RIGHT;C</v>
      </c>
      <c r="G1967" s="37">
        <v>1000</v>
      </c>
      <c r="H1967" s="76" t="s">
        <v>7782</v>
      </c>
      <c r="I1967" s="76" t="s">
        <v>532</v>
      </c>
      <c r="J1967" s="27" t="s">
        <v>11400</v>
      </c>
    </row>
    <row r="1968" spans="2:10" hidden="1" x14ac:dyDescent="0.35">
      <c r="B1968" s="76">
        <v>1966</v>
      </c>
      <c r="C1968" s="18" t="s">
        <v>11393</v>
      </c>
      <c r="D1968" s="76" t="s">
        <v>324</v>
      </c>
      <c r="E1968" s="76" t="str">
        <f>VLOOKUP($D1968,'Master Partnumber'!$C:$E,3,FALSE)</f>
        <v>F0063</v>
      </c>
      <c r="F1968" s="76" t="str">
        <f>VLOOKUP($D1968,'Master Partnumber'!$C:$E,2,FALSE)</f>
        <v>SHAFT,FRAME,EJ,RIGHT;C</v>
      </c>
      <c r="G1968" s="37">
        <v>1000</v>
      </c>
      <c r="H1968" s="76" t="s">
        <v>7782</v>
      </c>
      <c r="I1968" s="76" t="s">
        <v>532</v>
      </c>
      <c r="J1968" s="27" t="s">
        <v>11400</v>
      </c>
    </row>
    <row r="1969" spans="2:10" hidden="1" x14ac:dyDescent="0.35">
      <c r="B1969" s="76">
        <v>1967</v>
      </c>
      <c r="C1969" s="18" t="s">
        <v>11393</v>
      </c>
      <c r="D1969" s="18" t="s">
        <v>324</v>
      </c>
      <c r="E1969" s="76" t="str">
        <f>VLOOKUP($D1969,'Master Partnumber'!$C:$E,3,FALSE)</f>
        <v>F0063</v>
      </c>
      <c r="F1969" s="76" t="str">
        <f>VLOOKUP($D1969,'Master Partnumber'!$C:$E,2,FALSE)</f>
        <v>SHAFT,FRAME,EJ,RIGHT;C</v>
      </c>
      <c r="G1969" s="37">
        <v>1000</v>
      </c>
      <c r="H1969" s="76" t="s">
        <v>7782</v>
      </c>
      <c r="I1969" s="76" t="s">
        <v>532</v>
      </c>
      <c r="J1969" s="27" t="s">
        <v>11400</v>
      </c>
    </row>
    <row r="1970" spans="2:10" hidden="1" x14ac:dyDescent="0.35">
      <c r="B1970" s="76">
        <v>1968</v>
      </c>
      <c r="C1970" s="18" t="s">
        <v>11393</v>
      </c>
      <c r="D1970" s="76" t="s">
        <v>324</v>
      </c>
      <c r="E1970" s="76" t="str">
        <f>VLOOKUP($D1970,'Master Partnumber'!$C:$E,3,FALSE)</f>
        <v>F0063</v>
      </c>
      <c r="F1970" s="76" t="str">
        <f>VLOOKUP($D1970,'Master Partnumber'!$C:$E,2,FALSE)</f>
        <v>SHAFT,FRAME,EJ,RIGHT;C</v>
      </c>
      <c r="G1970" s="37">
        <v>1000</v>
      </c>
      <c r="H1970" s="76" t="s">
        <v>7782</v>
      </c>
      <c r="I1970" s="76" t="s">
        <v>532</v>
      </c>
      <c r="J1970" s="27" t="s">
        <v>11400</v>
      </c>
    </row>
    <row r="1971" spans="2:10" hidden="1" x14ac:dyDescent="0.35">
      <c r="B1971" s="76">
        <v>1969</v>
      </c>
      <c r="C1971" s="18" t="s">
        <v>11393</v>
      </c>
      <c r="D1971" s="18" t="s">
        <v>324</v>
      </c>
      <c r="E1971" s="76" t="str">
        <f>VLOOKUP($D1971,'Master Partnumber'!$C:$E,3,FALSE)</f>
        <v>F0063</v>
      </c>
      <c r="F1971" s="76" t="str">
        <f>VLOOKUP($D1971,'Master Partnumber'!$C:$E,2,FALSE)</f>
        <v>SHAFT,FRAME,EJ,RIGHT;C</v>
      </c>
      <c r="G1971" s="37">
        <v>1000</v>
      </c>
      <c r="H1971" s="76" t="s">
        <v>7782</v>
      </c>
      <c r="I1971" s="76" t="s">
        <v>532</v>
      </c>
      <c r="J1971" s="27" t="s">
        <v>11400</v>
      </c>
    </row>
    <row r="1972" spans="2:10" hidden="1" x14ac:dyDescent="0.35">
      <c r="B1972" s="76">
        <v>1970</v>
      </c>
      <c r="C1972" s="18" t="s">
        <v>11393</v>
      </c>
      <c r="D1972" s="76" t="s">
        <v>324</v>
      </c>
      <c r="E1972" s="76" t="str">
        <f>VLOOKUP($D1972,'Master Partnumber'!$C:$E,3,FALSE)</f>
        <v>F0063</v>
      </c>
      <c r="F1972" s="76" t="str">
        <f>VLOOKUP($D1972,'Master Partnumber'!$C:$E,2,FALSE)</f>
        <v>SHAFT,FRAME,EJ,RIGHT;C</v>
      </c>
      <c r="G1972" s="37">
        <v>1000</v>
      </c>
      <c r="H1972" s="76" t="s">
        <v>7782</v>
      </c>
      <c r="I1972" s="76" t="s">
        <v>532</v>
      </c>
      <c r="J1972" s="27" t="s">
        <v>11400</v>
      </c>
    </row>
    <row r="1973" spans="2:10" hidden="1" x14ac:dyDescent="0.35">
      <c r="B1973" s="76">
        <v>1971</v>
      </c>
      <c r="C1973" s="18" t="s">
        <v>11393</v>
      </c>
      <c r="D1973" s="18" t="s">
        <v>324</v>
      </c>
      <c r="E1973" s="76" t="str">
        <f>VLOOKUP($D1973,'Master Partnumber'!$C:$E,3,FALSE)</f>
        <v>F0063</v>
      </c>
      <c r="F1973" s="76" t="str">
        <f>VLOOKUP($D1973,'Master Partnumber'!$C:$E,2,FALSE)</f>
        <v>SHAFT,FRAME,EJ,RIGHT;C</v>
      </c>
      <c r="G1973" s="37">
        <v>1000</v>
      </c>
      <c r="H1973" s="76" t="s">
        <v>7782</v>
      </c>
      <c r="I1973" s="76" t="s">
        <v>532</v>
      </c>
      <c r="J1973" s="27" t="s">
        <v>11400</v>
      </c>
    </row>
    <row r="1974" spans="2:10" hidden="1" x14ac:dyDescent="0.35">
      <c r="B1974" s="76">
        <v>1972</v>
      </c>
      <c r="C1974" s="18" t="s">
        <v>11393</v>
      </c>
      <c r="D1974" s="76" t="s">
        <v>68</v>
      </c>
      <c r="E1974" s="76" t="str">
        <f>VLOOKUP($D1974,'Master Partnumber'!$C:$E,3,FALSE)</f>
        <v>F0126</v>
      </c>
      <c r="F1974" s="76" t="str">
        <f>VLOOKUP($D1974,'Master Partnumber'!$C:$E,2,FALSE)</f>
        <v>SHAFT PAPER GUIDESUPPORT,ADF</v>
      </c>
      <c r="G1974" s="37">
        <v>1000</v>
      </c>
      <c r="H1974" s="76" t="s">
        <v>7782</v>
      </c>
      <c r="I1974" s="76" t="s">
        <v>532</v>
      </c>
      <c r="J1974" s="27" t="s">
        <v>11400</v>
      </c>
    </row>
    <row r="1975" spans="2:10" hidden="1" x14ac:dyDescent="0.35">
      <c r="B1975" s="76">
        <v>1973</v>
      </c>
      <c r="C1975" s="18" t="s">
        <v>11393</v>
      </c>
      <c r="D1975" s="18" t="s">
        <v>68</v>
      </c>
      <c r="E1975" s="76" t="str">
        <f>VLOOKUP($D1975,'Master Partnumber'!$C:$E,3,FALSE)</f>
        <v>F0126</v>
      </c>
      <c r="F1975" s="76" t="str">
        <f>VLOOKUP($D1975,'Master Partnumber'!$C:$E,2,FALSE)</f>
        <v>SHAFT PAPER GUIDESUPPORT,ADF</v>
      </c>
      <c r="G1975" s="37">
        <v>1000</v>
      </c>
      <c r="H1975" s="76" t="s">
        <v>7782</v>
      </c>
      <c r="I1975" s="76" t="s">
        <v>532</v>
      </c>
      <c r="J1975" s="27" t="s">
        <v>11400</v>
      </c>
    </row>
    <row r="1976" spans="2:10" hidden="1" x14ac:dyDescent="0.35">
      <c r="B1976" s="76">
        <v>1974</v>
      </c>
      <c r="C1976" s="18" t="s">
        <v>11393</v>
      </c>
      <c r="D1976" s="76" t="s">
        <v>68</v>
      </c>
      <c r="E1976" s="76" t="str">
        <f>VLOOKUP($D1976,'Master Partnumber'!$C:$E,3,FALSE)</f>
        <v>F0126</v>
      </c>
      <c r="F1976" s="76" t="str">
        <f>VLOOKUP($D1976,'Master Partnumber'!$C:$E,2,FALSE)</f>
        <v>SHAFT PAPER GUIDESUPPORT,ADF</v>
      </c>
      <c r="G1976" s="37">
        <v>1000</v>
      </c>
      <c r="H1976" s="76" t="s">
        <v>7782</v>
      </c>
      <c r="I1976" s="76" t="s">
        <v>532</v>
      </c>
      <c r="J1976" s="27" t="s">
        <v>11400</v>
      </c>
    </row>
    <row r="1977" spans="2:10" hidden="1" x14ac:dyDescent="0.35">
      <c r="B1977" s="76">
        <v>1975</v>
      </c>
      <c r="C1977" s="18" t="s">
        <v>11393</v>
      </c>
      <c r="D1977" s="18" t="s">
        <v>68</v>
      </c>
      <c r="E1977" s="76" t="str">
        <f>VLOOKUP($D1977,'Master Partnumber'!$C:$E,3,FALSE)</f>
        <v>F0126</v>
      </c>
      <c r="F1977" s="76" t="str">
        <f>VLOOKUP($D1977,'Master Partnumber'!$C:$E,2,FALSE)</f>
        <v>SHAFT PAPER GUIDESUPPORT,ADF</v>
      </c>
      <c r="G1977" s="37">
        <v>1000</v>
      </c>
      <c r="H1977" s="76" t="s">
        <v>7782</v>
      </c>
      <c r="I1977" s="76" t="s">
        <v>532</v>
      </c>
      <c r="J1977" s="27" t="s">
        <v>11400</v>
      </c>
    </row>
    <row r="1978" spans="2:10" hidden="1" x14ac:dyDescent="0.35">
      <c r="B1978" s="76">
        <v>1976</v>
      </c>
      <c r="C1978" s="18" t="s">
        <v>11393</v>
      </c>
      <c r="D1978" s="76" t="s">
        <v>68</v>
      </c>
      <c r="E1978" s="76" t="str">
        <f>VLOOKUP($D1978,'Master Partnumber'!$C:$E,3,FALSE)</f>
        <v>F0126</v>
      </c>
      <c r="F1978" s="76" t="str">
        <f>VLOOKUP($D1978,'Master Partnumber'!$C:$E,2,FALSE)</f>
        <v>SHAFT PAPER GUIDESUPPORT,ADF</v>
      </c>
      <c r="G1978" s="37">
        <v>1000</v>
      </c>
      <c r="H1978" s="76" t="s">
        <v>7782</v>
      </c>
      <c r="I1978" s="76" t="s">
        <v>532</v>
      </c>
      <c r="J1978" s="27" t="s">
        <v>11400</v>
      </c>
    </row>
    <row r="1979" spans="2:10" hidden="1" x14ac:dyDescent="0.35">
      <c r="B1979" s="76">
        <v>1977</v>
      </c>
      <c r="C1979" s="18" t="s">
        <v>11393</v>
      </c>
      <c r="D1979" s="18" t="s">
        <v>68</v>
      </c>
      <c r="E1979" s="76" t="str">
        <f>VLOOKUP($D1979,'Master Partnumber'!$C:$E,3,FALSE)</f>
        <v>F0126</v>
      </c>
      <c r="F1979" s="76" t="str">
        <f>VLOOKUP($D1979,'Master Partnumber'!$C:$E,2,FALSE)</f>
        <v>SHAFT PAPER GUIDESUPPORT,ADF</v>
      </c>
      <c r="G1979" s="37">
        <v>1000</v>
      </c>
      <c r="H1979" s="76" t="s">
        <v>7782</v>
      </c>
      <c r="I1979" s="76" t="s">
        <v>532</v>
      </c>
      <c r="J1979" s="27" t="s">
        <v>11400</v>
      </c>
    </row>
    <row r="1980" spans="2:10" hidden="1" x14ac:dyDescent="0.35">
      <c r="B1980" s="76">
        <v>1978</v>
      </c>
      <c r="C1980" s="18" t="s">
        <v>11393</v>
      </c>
      <c r="D1980" s="76" t="s">
        <v>68</v>
      </c>
      <c r="E1980" s="76" t="str">
        <f>VLOOKUP($D1980,'Master Partnumber'!$C:$E,3,FALSE)</f>
        <v>F0126</v>
      </c>
      <c r="F1980" s="76" t="str">
        <f>VLOOKUP($D1980,'Master Partnumber'!$C:$E,2,FALSE)</f>
        <v>SHAFT PAPER GUIDESUPPORT,ADF</v>
      </c>
      <c r="G1980" s="37">
        <v>1000</v>
      </c>
      <c r="H1980" s="76" t="s">
        <v>7782</v>
      </c>
      <c r="I1980" s="76" t="s">
        <v>532</v>
      </c>
      <c r="J1980" s="27" t="s">
        <v>11400</v>
      </c>
    </row>
    <row r="1981" spans="2:10" hidden="1" x14ac:dyDescent="0.35">
      <c r="B1981" s="76">
        <v>1979</v>
      </c>
      <c r="C1981" s="18" t="s">
        <v>11393</v>
      </c>
      <c r="D1981" s="18" t="s">
        <v>69</v>
      </c>
      <c r="E1981" s="76" t="str">
        <f>VLOOKUP($D1981,'Master Partnumber'!$C:$E,3,FALSE)</f>
        <v>F0127</v>
      </c>
      <c r="F1981" s="76" t="str">
        <f>VLOOKUP($D1981,'Master Partnumber'!$C:$E,2,FALSE)</f>
        <v>SHAFT,ROLLER,DRIVEN,ADF</v>
      </c>
      <c r="G1981" s="37">
        <v>1000</v>
      </c>
      <c r="H1981" s="76" t="s">
        <v>7782</v>
      </c>
      <c r="I1981" s="76" t="s">
        <v>532</v>
      </c>
      <c r="J1981" s="27" t="s">
        <v>11400</v>
      </c>
    </row>
    <row r="1982" spans="2:10" hidden="1" x14ac:dyDescent="0.35">
      <c r="B1982" s="76">
        <v>1980</v>
      </c>
      <c r="C1982" s="18" t="s">
        <v>11393</v>
      </c>
      <c r="D1982" s="76" t="s">
        <v>69</v>
      </c>
      <c r="E1982" s="76" t="str">
        <f>VLOOKUP($D1982,'Master Partnumber'!$C:$E,3,FALSE)</f>
        <v>F0127</v>
      </c>
      <c r="F1982" s="76" t="str">
        <f>VLOOKUP($D1982,'Master Partnumber'!$C:$E,2,FALSE)</f>
        <v>SHAFT,ROLLER,DRIVEN,ADF</v>
      </c>
      <c r="G1982" s="37">
        <v>1000</v>
      </c>
      <c r="H1982" s="76" t="s">
        <v>7782</v>
      </c>
      <c r="I1982" s="76" t="s">
        <v>532</v>
      </c>
      <c r="J1982" s="27" t="s">
        <v>11400</v>
      </c>
    </row>
    <row r="1983" spans="2:10" hidden="1" x14ac:dyDescent="0.35">
      <c r="B1983" s="76">
        <v>1981</v>
      </c>
      <c r="C1983" s="18" t="s">
        <v>11393</v>
      </c>
      <c r="D1983" s="18" t="s">
        <v>69</v>
      </c>
      <c r="E1983" s="76" t="str">
        <f>VLOOKUP($D1983,'Master Partnumber'!$C:$E,3,FALSE)</f>
        <v>F0127</v>
      </c>
      <c r="F1983" s="76" t="str">
        <f>VLOOKUP($D1983,'Master Partnumber'!$C:$E,2,FALSE)</f>
        <v>SHAFT,ROLLER,DRIVEN,ADF</v>
      </c>
      <c r="G1983" s="37">
        <v>1000</v>
      </c>
      <c r="H1983" s="76" t="s">
        <v>7782</v>
      </c>
      <c r="I1983" s="76" t="s">
        <v>532</v>
      </c>
      <c r="J1983" s="27" t="s">
        <v>11400</v>
      </c>
    </row>
    <row r="1984" spans="2:10" hidden="1" x14ac:dyDescent="0.35">
      <c r="B1984" s="76">
        <v>1982</v>
      </c>
      <c r="C1984" s="18" t="s">
        <v>11389</v>
      </c>
      <c r="D1984" s="76" t="s">
        <v>225</v>
      </c>
      <c r="E1984" s="76" t="str">
        <f>VLOOKUP($D1984,'Master Partnumber'!$C:$E,3,FALSE)</f>
        <v>F0135</v>
      </c>
      <c r="F1984" s="76" t="str">
        <f>VLOOKUP($D1984,'Master Partnumber'!$C:$E,2,FALSE)</f>
        <v>SHAFT SUPPORT PLATE REAR OPT</v>
      </c>
      <c r="G1984" s="37">
        <v>500</v>
      </c>
      <c r="H1984" s="76" t="s">
        <v>7782</v>
      </c>
      <c r="I1984" s="76" t="s">
        <v>532</v>
      </c>
      <c r="J1984" s="27" t="s">
        <v>13304</v>
      </c>
    </row>
    <row r="1985" spans="2:10" hidden="1" x14ac:dyDescent="0.35">
      <c r="B1985" s="76">
        <v>1983</v>
      </c>
      <c r="C1985" s="18" t="s">
        <v>11389</v>
      </c>
      <c r="D1985" s="18" t="s">
        <v>8085</v>
      </c>
      <c r="E1985" s="76" t="str">
        <f>VLOOKUP($D1985,'Master Partnumber'!$C:$E,3,FALSE)</f>
        <v>F1206</v>
      </c>
      <c r="F1985" s="76" t="str">
        <f>VLOOKUP($D1985,'Master Partnumber'!$C:$E,2,FALSE)</f>
        <v>SHAFT CENTER SUPPORT PF</v>
      </c>
      <c r="G1985" s="37">
        <v>2000</v>
      </c>
      <c r="H1985" s="76" t="s">
        <v>7782</v>
      </c>
      <c r="I1985" s="76" t="s">
        <v>532</v>
      </c>
      <c r="J1985" s="27" t="s">
        <v>13304</v>
      </c>
    </row>
    <row r="1986" spans="2:10" hidden="1" x14ac:dyDescent="0.35">
      <c r="B1986" s="76">
        <v>1984</v>
      </c>
      <c r="C1986" s="18" t="s">
        <v>11389</v>
      </c>
      <c r="D1986" s="76" t="s">
        <v>8085</v>
      </c>
      <c r="E1986" s="76" t="str">
        <f>VLOOKUP($D1986,'Master Partnumber'!$C:$E,3,FALSE)</f>
        <v>F1206</v>
      </c>
      <c r="F1986" s="76" t="str">
        <f>VLOOKUP($D1986,'Master Partnumber'!$C:$E,2,FALSE)</f>
        <v>SHAFT CENTER SUPPORT PF</v>
      </c>
      <c r="G1986" s="37">
        <v>2000</v>
      </c>
      <c r="H1986" s="76" t="s">
        <v>7782</v>
      </c>
      <c r="I1986" s="76" t="s">
        <v>532</v>
      </c>
      <c r="J1986" s="27" t="s">
        <v>13304</v>
      </c>
    </row>
    <row r="1987" spans="2:10" hidden="1" x14ac:dyDescent="0.35">
      <c r="B1987" s="76">
        <v>1985</v>
      </c>
      <c r="C1987" s="18" t="s">
        <v>11389</v>
      </c>
      <c r="D1987" s="18" t="s">
        <v>210</v>
      </c>
      <c r="E1987" s="76" t="str">
        <f>VLOOKUP($D1987,'Master Partnumber'!$C:$E,3,FALSE)</f>
        <v>F0024</v>
      </c>
      <c r="F1987" s="76" t="str">
        <f>VLOOKUP($D1987,'Master Partnumber'!$C:$E,2,FALSE)</f>
        <v>SHAFT RD PULLEY B</v>
      </c>
      <c r="G1987" s="37">
        <v>500</v>
      </c>
      <c r="H1987" s="76" t="s">
        <v>7782</v>
      </c>
      <c r="I1987" s="76" t="s">
        <v>532</v>
      </c>
      <c r="J1987" s="27" t="s">
        <v>13304</v>
      </c>
    </row>
    <row r="1988" spans="2:10" hidden="1" x14ac:dyDescent="0.35">
      <c r="B1988" s="76">
        <v>1986</v>
      </c>
      <c r="C1988" s="18" t="s">
        <v>11389</v>
      </c>
      <c r="D1988" s="76" t="s">
        <v>210</v>
      </c>
      <c r="E1988" s="76" t="str">
        <f>VLOOKUP($D1988,'Master Partnumber'!$C:$E,3,FALSE)</f>
        <v>F0024</v>
      </c>
      <c r="F1988" s="76" t="str">
        <f>VLOOKUP($D1988,'Master Partnumber'!$C:$E,2,FALSE)</f>
        <v>SHAFT RD PULLEY B</v>
      </c>
      <c r="G1988" s="37">
        <v>500</v>
      </c>
      <c r="H1988" s="76" t="s">
        <v>7782</v>
      </c>
      <c r="I1988" s="76" t="s">
        <v>532</v>
      </c>
      <c r="J1988" s="27" t="s">
        <v>13304</v>
      </c>
    </row>
    <row r="1989" spans="2:10" hidden="1" x14ac:dyDescent="0.35">
      <c r="B1989" s="76">
        <v>1987</v>
      </c>
      <c r="C1989" s="18" t="s">
        <v>11389</v>
      </c>
      <c r="D1989" s="18" t="s">
        <v>210</v>
      </c>
      <c r="E1989" s="76" t="str">
        <f>VLOOKUP($D1989,'Master Partnumber'!$C:$E,3,FALSE)</f>
        <v>F0024</v>
      </c>
      <c r="F1989" s="76" t="str">
        <f>VLOOKUP($D1989,'Master Partnumber'!$C:$E,2,FALSE)</f>
        <v>SHAFT RD PULLEY B</v>
      </c>
      <c r="G1989" s="37">
        <v>500</v>
      </c>
      <c r="H1989" s="76" t="s">
        <v>7782</v>
      </c>
      <c r="I1989" s="76" t="s">
        <v>532</v>
      </c>
      <c r="J1989" s="27" t="s">
        <v>13304</v>
      </c>
    </row>
    <row r="1990" spans="2:10" hidden="1" x14ac:dyDescent="0.35">
      <c r="B1990" s="76">
        <v>1988</v>
      </c>
      <c r="C1990" s="18" t="s">
        <v>11389</v>
      </c>
      <c r="D1990" s="76" t="s">
        <v>220</v>
      </c>
      <c r="E1990" s="76" t="str">
        <f>VLOOKUP($D1990,'Master Partnumber'!$C:$E,3,FALSE)</f>
        <v>F0094</v>
      </c>
      <c r="F1990" s="76" t="str">
        <f>VLOOKUP($D1990,'Master Partnumber'!$C:$E,2,FALSE)</f>
        <v>SHAFT APG</v>
      </c>
      <c r="G1990" s="37">
        <v>100</v>
      </c>
      <c r="H1990" s="76" t="s">
        <v>7782</v>
      </c>
      <c r="I1990" s="76" t="s">
        <v>532</v>
      </c>
      <c r="J1990" s="27" t="s">
        <v>13304</v>
      </c>
    </row>
    <row r="1991" spans="2:10" hidden="1" x14ac:dyDescent="0.35">
      <c r="B1991" s="76">
        <v>1989</v>
      </c>
      <c r="C1991" s="18" t="s">
        <v>11389</v>
      </c>
      <c r="D1991" s="18" t="s">
        <v>223</v>
      </c>
      <c r="E1991" s="76" t="str">
        <f>VLOOKUP($D1991,'Master Partnumber'!$C:$E,3,FALSE)</f>
        <v>F0108</v>
      </c>
      <c r="F1991" s="76" t="str">
        <f>VLOOKUP($D1991,'Master Partnumber'!$C:$E,2,FALSE)</f>
        <v>SHAFT,TRANSMISSION,MOTOR,DRIVE,ASF</v>
      </c>
      <c r="G1991" s="37">
        <v>10</v>
      </c>
      <c r="H1991" s="76" t="s">
        <v>7782</v>
      </c>
      <c r="I1991" s="76" t="s">
        <v>532</v>
      </c>
      <c r="J1991" s="27" t="s">
        <v>13304</v>
      </c>
    </row>
    <row r="1992" spans="2:10" hidden="1" x14ac:dyDescent="0.35">
      <c r="B1992" s="76">
        <v>1990</v>
      </c>
      <c r="C1992" s="18" t="s">
        <v>11389</v>
      </c>
      <c r="D1992" s="76" t="s">
        <v>7922</v>
      </c>
      <c r="E1992" s="76" t="str">
        <f>VLOOKUP($D1992,'Master Partnumber'!$C:$E,3,FALSE)</f>
        <v>F1205</v>
      </c>
      <c r="F1992" s="76" t="str">
        <f>VLOOKUP($D1992,'Master Partnumber'!$C:$E,2,FALSE)</f>
        <v>SHAFT,COVER,REAR</v>
      </c>
      <c r="G1992" s="37">
        <v>100</v>
      </c>
      <c r="H1992" s="76" t="s">
        <v>7782</v>
      </c>
      <c r="I1992" s="76" t="s">
        <v>532</v>
      </c>
      <c r="J1992" s="27" t="s">
        <v>13304</v>
      </c>
    </row>
    <row r="1993" spans="2:10" hidden="1" x14ac:dyDescent="0.35">
      <c r="B1993" s="76">
        <v>1991</v>
      </c>
      <c r="C1993" s="18" t="s">
        <v>11389</v>
      </c>
      <c r="D1993" s="18" t="s">
        <v>7922</v>
      </c>
      <c r="E1993" s="76" t="str">
        <f>VLOOKUP($D1993,'Master Partnumber'!$C:$E,3,FALSE)</f>
        <v>F1205</v>
      </c>
      <c r="F1993" s="76" t="str">
        <f>VLOOKUP($D1993,'Master Partnumber'!$C:$E,2,FALSE)</f>
        <v>SHAFT,COVER,REAR</v>
      </c>
      <c r="G1993" s="37">
        <v>100</v>
      </c>
      <c r="H1993" s="76" t="s">
        <v>7782</v>
      </c>
      <c r="I1993" s="76" t="s">
        <v>532</v>
      </c>
      <c r="J1993" s="27" t="s">
        <v>13304</v>
      </c>
    </row>
    <row r="1994" spans="2:10" hidden="1" x14ac:dyDescent="0.35">
      <c r="B1994" s="76">
        <v>1992</v>
      </c>
      <c r="C1994" s="18" t="s">
        <v>11389</v>
      </c>
      <c r="D1994" s="76" t="s">
        <v>7922</v>
      </c>
      <c r="E1994" s="76" t="str">
        <f>VLOOKUP($D1994,'Master Partnumber'!$C:$E,3,FALSE)</f>
        <v>F1205</v>
      </c>
      <c r="F1994" s="76" t="str">
        <f>VLOOKUP($D1994,'Master Partnumber'!$C:$E,2,FALSE)</f>
        <v>SHAFT,COVER,REAR</v>
      </c>
      <c r="G1994" s="37">
        <v>100</v>
      </c>
      <c r="H1994" s="76" t="s">
        <v>7782</v>
      </c>
      <c r="I1994" s="76" t="s">
        <v>532</v>
      </c>
      <c r="J1994" s="27" t="s">
        <v>13304</v>
      </c>
    </row>
    <row r="1995" spans="2:10" hidden="1" x14ac:dyDescent="0.35">
      <c r="B1995" s="76">
        <v>1993</v>
      </c>
      <c r="C1995" s="18" t="s">
        <v>11389</v>
      </c>
      <c r="D1995" s="18" t="s">
        <v>7922</v>
      </c>
      <c r="E1995" s="76" t="str">
        <f>VLOOKUP($D1995,'Master Partnumber'!$C:$E,3,FALSE)</f>
        <v>F1205</v>
      </c>
      <c r="F1995" s="76" t="str">
        <f>VLOOKUP($D1995,'Master Partnumber'!$C:$E,2,FALSE)</f>
        <v>SHAFT,COVER,REAR</v>
      </c>
      <c r="G1995" s="37">
        <v>100</v>
      </c>
      <c r="H1995" s="76" t="s">
        <v>7782</v>
      </c>
      <c r="I1995" s="76" t="s">
        <v>532</v>
      </c>
      <c r="J1995" s="27" t="s">
        <v>13304</v>
      </c>
    </row>
    <row r="1996" spans="2:10" hidden="1" x14ac:dyDescent="0.35">
      <c r="B1996" s="76">
        <v>1994</v>
      </c>
      <c r="C1996" s="18" t="s">
        <v>11389</v>
      </c>
      <c r="D1996" s="76" t="s">
        <v>7922</v>
      </c>
      <c r="E1996" s="76" t="str">
        <f>VLOOKUP($D1996,'Master Partnumber'!$C:$E,3,FALSE)</f>
        <v>F1205</v>
      </c>
      <c r="F1996" s="76" t="str">
        <f>VLOOKUP($D1996,'Master Partnumber'!$C:$E,2,FALSE)</f>
        <v>SHAFT,COVER,REAR</v>
      </c>
      <c r="G1996" s="37">
        <v>100</v>
      </c>
      <c r="H1996" s="76" t="s">
        <v>7782</v>
      </c>
      <c r="I1996" s="76" t="s">
        <v>532</v>
      </c>
      <c r="J1996" s="27" t="s">
        <v>13304</v>
      </c>
    </row>
    <row r="1997" spans="2:10" hidden="1" x14ac:dyDescent="0.35">
      <c r="B1997" s="76">
        <v>1995</v>
      </c>
      <c r="C1997" s="18" t="s">
        <v>11389</v>
      </c>
      <c r="D1997" s="18" t="s">
        <v>7922</v>
      </c>
      <c r="E1997" s="76" t="str">
        <f>VLOOKUP($D1997,'Master Partnumber'!$C:$E,3,FALSE)</f>
        <v>F1205</v>
      </c>
      <c r="F1997" s="76" t="str">
        <f>VLOOKUP($D1997,'Master Partnumber'!$C:$E,2,FALSE)</f>
        <v>SHAFT,COVER,REAR</v>
      </c>
      <c r="G1997" s="37">
        <v>100</v>
      </c>
      <c r="H1997" s="76" t="s">
        <v>7782</v>
      </c>
      <c r="I1997" s="76" t="s">
        <v>532</v>
      </c>
      <c r="J1997" s="27" t="s">
        <v>13304</v>
      </c>
    </row>
    <row r="1998" spans="2:10" hidden="1" x14ac:dyDescent="0.35">
      <c r="B1998" s="76">
        <v>1996</v>
      </c>
      <c r="C1998" s="18" t="s">
        <v>11389</v>
      </c>
      <c r="D1998" s="76" t="s">
        <v>7922</v>
      </c>
      <c r="E1998" s="76" t="str">
        <f>VLOOKUP($D1998,'Master Partnumber'!$C:$E,3,FALSE)</f>
        <v>F1205</v>
      </c>
      <c r="F1998" s="76" t="str">
        <f>VLOOKUP($D1998,'Master Partnumber'!$C:$E,2,FALSE)</f>
        <v>SHAFT,COVER,REAR</v>
      </c>
      <c r="G1998" s="37">
        <v>100</v>
      </c>
      <c r="H1998" s="76" t="s">
        <v>7782</v>
      </c>
      <c r="I1998" s="76" t="s">
        <v>532</v>
      </c>
      <c r="J1998" s="27" t="s">
        <v>13304</v>
      </c>
    </row>
    <row r="1999" spans="2:10" hidden="1" x14ac:dyDescent="0.35">
      <c r="B1999" s="76">
        <v>1997</v>
      </c>
      <c r="C1999" s="18" t="s">
        <v>11389</v>
      </c>
      <c r="D1999" s="18" t="s">
        <v>7922</v>
      </c>
      <c r="E1999" s="76" t="str">
        <f>VLOOKUP($D1999,'Master Partnumber'!$C:$E,3,FALSE)</f>
        <v>F1205</v>
      </c>
      <c r="F1999" s="76" t="str">
        <f>VLOOKUP($D1999,'Master Partnumber'!$C:$E,2,FALSE)</f>
        <v>SHAFT,COVER,REAR</v>
      </c>
      <c r="G1999" s="37">
        <v>100</v>
      </c>
      <c r="H1999" s="76" t="s">
        <v>7782</v>
      </c>
      <c r="I1999" s="76" t="s">
        <v>532</v>
      </c>
      <c r="J1999" s="27" t="s">
        <v>13304</v>
      </c>
    </row>
    <row r="2000" spans="2:10" hidden="1" x14ac:dyDescent="0.35">
      <c r="B2000" s="76">
        <v>1998</v>
      </c>
      <c r="C2000" s="18" t="s">
        <v>11389</v>
      </c>
      <c r="D2000" s="76" t="s">
        <v>7922</v>
      </c>
      <c r="E2000" s="76" t="str">
        <f>VLOOKUP($D2000,'Master Partnumber'!$C:$E,3,FALSE)</f>
        <v>F1205</v>
      </c>
      <c r="F2000" s="76" t="str">
        <f>VLOOKUP($D2000,'Master Partnumber'!$C:$E,2,FALSE)</f>
        <v>SHAFT,COVER,REAR</v>
      </c>
      <c r="G2000" s="37">
        <v>10</v>
      </c>
      <c r="H2000" s="76" t="s">
        <v>7782</v>
      </c>
      <c r="I2000" s="76" t="s">
        <v>532</v>
      </c>
      <c r="J2000" s="27" t="s">
        <v>13304</v>
      </c>
    </row>
    <row r="2001" spans="2:10" hidden="1" x14ac:dyDescent="0.35">
      <c r="B2001" s="76">
        <v>1999</v>
      </c>
      <c r="C2001" s="18" t="s">
        <v>11389</v>
      </c>
      <c r="D2001" s="18" t="s">
        <v>7922</v>
      </c>
      <c r="E2001" s="76" t="str">
        <f>VLOOKUP($D2001,'Master Partnumber'!$C:$E,3,FALSE)</f>
        <v>F1205</v>
      </c>
      <c r="F2001" s="76" t="str">
        <f>VLOOKUP($D2001,'Master Partnumber'!$C:$E,2,FALSE)</f>
        <v>SHAFT,COVER,REAR</v>
      </c>
      <c r="G2001" s="37">
        <v>100</v>
      </c>
      <c r="H2001" s="76" t="s">
        <v>7782</v>
      </c>
      <c r="I2001" s="76" t="s">
        <v>532</v>
      </c>
      <c r="J2001" s="27" t="s">
        <v>13304</v>
      </c>
    </row>
    <row r="2002" spans="2:10" hidden="1" x14ac:dyDescent="0.35">
      <c r="B2002" s="76">
        <v>2000</v>
      </c>
      <c r="C2002" s="18" t="s">
        <v>11389</v>
      </c>
      <c r="D2002" s="76" t="s">
        <v>7922</v>
      </c>
      <c r="E2002" s="76" t="str">
        <f>VLOOKUP($D2002,'Master Partnumber'!$C:$E,3,FALSE)</f>
        <v>F1205</v>
      </c>
      <c r="F2002" s="76" t="str">
        <f>VLOOKUP($D2002,'Master Partnumber'!$C:$E,2,FALSE)</f>
        <v>SHAFT,COVER,REAR</v>
      </c>
      <c r="G2002" s="37">
        <v>100</v>
      </c>
      <c r="H2002" s="76" t="s">
        <v>7782</v>
      </c>
      <c r="I2002" s="76" t="s">
        <v>532</v>
      </c>
      <c r="J2002" s="27" t="s">
        <v>13304</v>
      </c>
    </row>
    <row r="2003" spans="2:10" hidden="1" x14ac:dyDescent="0.35">
      <c r="B2003" s="76">
        <v>2001</v>
      </c>
      <c r="C2003" s="18" t="s">
        <v>11389</v>
      </c>
      <c r="D2003" s="18" t="s">
        <v>7922</v>
      </c>
      <c r="E2003" s="76" t="str">
        <f>VLOOKUP($D2003,'Master Partnumber'!$C:$E,3,FALSE)</f>
        <v>F1205</v>
      </c>
      <c r="F2003" s="76" t="str">
        <f>VLOOKUP($D2003,'Master Partnumber'!$C:$E,2,FALSE)</f>
        <v>SHAFT,COVER,REAR</v>
      </c>
      <c r="G2003" s="37">
        <v>100</v>
      </c>
      <c r="H2003" s="76" t="s">
        <v>7782</v>
      </c>
      <c r="I2003" s="76" t="s">
        <v>532</v>
      </c>
      <c r="J2003" s="27" t="s">
        <v>13304</v>
      </c>
    </row>
    <row r="2004" spans="2:10" hidden="1" x14ac:dyDescent="0.35">
      <c r="B2004" s="76">
        <v>2002</v>
      </c>
      <c r="C2004" s="18" t="s">
        <v>11389</v>
      </c>
      <c r="D2004" s="76" t="s">
        <v>7044</v>
      </c>
      <c r="E2004" s="76" t="str">
        <f>VLOOKUP($D2004,'Master Partnumber'!$C:$E,3,FALSE)</f>
        <v>F1080</v>
      </c>
      <c r="F2004" s="76" t="str">
        <f>VLOOKUP($D2004,'Master Partnumber'!$C:$E,2,FALSE)</f>
        <v>SHAFT,COVER,PRINTER</v>
      </c>
      <c r="G2004" s="37">
        <v>500</v>
      </c>
      <c r="H2004" s="76" t="s">
        <v>7782</v>
      </c>
      <c r="I2004" s="76" t="s">
        <v>532</v>
      </c>
      <c r="J2004" s="27" t="s">
        <v>13304</v>
      </c>
    </row>
    <row r="2005" spans="2:10" hidden="1" x14ac:dyDescent="0.35">
      <c r="B2005" s="76">
        <v>2003</v>
      </c>
      <c r="C2005" s="18" t="s">
        <v>11389</v>
      </c>
      <c r="D2005" s="18" t="s">
        <v>7270</v>
      </c>
      <c r="E2005" s="76" t="str">
        <f>VLOOKUP($D2005,'Master Partnumber'!$C:$E,3,FALSE)</f>
        <v>F1108</v>
      </c>
      <c r="F2005" s="76" t="str">
        <f>VLOOKUP($D2005,'Master Partnumber'!$C:$E,2,FALSE)</f>
        <v>SHAFT,HINGE</v>
      </c>
      <c r="G2005" s="37">
        <v>100</v>
      </c>
      <c r="H2005" s="76" t="s">
        <v>7782</v>
      </c>
      <c r="I2005" s="76" t="s">
        <v>532</v>
      </c>
      <c r="J2005" s="27" t="s">
        <v>13304</v>
      </c>
    </row>
    <row r="2006" spans="2:10" hidden="1" x14ac:dyDescent="0.35">
      <c r="B2006" s="76">
        <v>2004</v>
      </c>
      <c r="C2006" s="18" t="s">
        <v>11389</v>
      </c>
      <c r="D2006" s="76" t="s">
        <v>7035</v>
      </c>
      <c r="E2006" s="76" t="str">
        <f>VLOOKUP($D2006,'Master Partnumber'!$C:$E,3,FALSE)</f>
        <v>Q0167</v>
      </c>
      <c r="F2006" s="76" t="str">
        <f>VLOOKUP($D2006,'Master Partnumber'!$C:$E,2,FALSE)</f>
        <v>SHAFT,HOLDER,GEAR TRAIN, APG-Q01</v>
      </c>
      <c r="G2006" s="37">
        <v>500</v>
      </c>
      <c r="H2006" s="76" t="s">
        <v>7782</v>
      </c>
      <c r="I2006" s="76" t="s">
        <v>532</v>
      </c>
      <c r="J2006" s="27" t="s">
        <v>13304</v>
      </c>
    </row>
    <row r="2007" spans="2:10" hidden="1" x14ac:dyDescent="0.35">
      <c r="B2007" s="76">
        <v>2005</v>
      </c>
      <c r="C2007" s="18" t="s">
        <v>11389</v>
      </c>
      <c r="D2007" s="18" t="s">
        <v>7035</v>
      </c>
      <c r="E2007" s="76" t="str">
        <f>VLOOKUP($D2007,'Master Partnumber'!$C:$E,3,FALSE)</f>
        <v>Q0167</v>
      </c>
      <c r="F2007" s="76" t="str">
        <f>VLOOKUP($D2007,'Master Partnumber'!$C:$E,2,FALSE)</f>
        <v>SHAFT,HOLDER,GEAR TRAIN, APG-Q01</v>
      </c>
      <c r="G2007" s="37">
        <v>500</v>
      </c>
      <c r="H2007" s="76" t="s">
        <v>7782</v>
      </c>
      <c r="I2007" s="76" t="s">
        <v>532</v>
      </c>
      <c r="J2007" s="27" t="s">
        <v>13304</v>
      </c>
    </row>
    <row r="2008" spans="2:10" hidden="1" x14ac:dyDescent="0.35">
      <c r="B2008" s="76">
        <v>2006</v>
      </c>
      <c r="C2008" s="18" t="s">
        <v>11389</v>
      </c>
      <c r="D2008" s="76" t="s">
        <v>986</v>
      </c>
      <c r="E2008" s="76" t="str">
        <f>VLOOKUP($D2008,'Master Partnumber'!$C:$E,3,FALSE)</f>
        <v>F0996</v>
      </c>
      <c r="F2008" s="76" t="str">
        <f>VLOOKUP($D2008,'Master Partnumber'!$C:$E,2,FALSE)</f>
        <v>SHAFT,LEVER</v>
      </c>
      <c r="G2008" s="37">
        <v>3</v>
      </c>
      <c r="H2008" s="76" t="s">
        <v>7782</v>
      </c>
      <c r="I2008" s="76" t="s">
        <v>532</v>
      </c>
      <c r="J2008" s="27" t="s">
        <v>13304</v>
      </c>
    </row>
    <row r="2009" spans="2:10" hidden="1" x14ac:dyDescent="0.35">
      <c r="B2009" s="76">
        <v>2007</v>
      </c>
      <c r="C2009" s="18" t="s">
        <v>11389</v>
      </c>
      <c r="D2009" s="18" t="s">
        <v>920</v>
      </c>
      <c r="E2009" s="76" t="str">
        <f>VLOOKUP($D2009,'Master Partnumber'!$C:$E,3,FALSE)</f>
        <v>F0944</v>
      </c>
      <c r="F2009" s="76" t="str">
        <f>VLOOKUP($D2009,'Master Partnumber'!$C:$E,2,FALSE)</f>
        <v>SHAFT,JOINT,FI,MU 2</v>
      </c>
      <c r="G2009" s="37">
        <v>6</v>
      </c>
      <c r="H2009" s="76" t="s">
        <v>7782</v>
      </c>
      <c r="I2009" s="76" t="s">
        <v>532</v>
      </c>
      <c r="J2009" s="27" t="s">
        <v>13304</v>
      </c>
    </row>
    <row r="2010" spans="2:10" hidden="1" x14ac:dyDescent="0.35">
      <c r="B2010" s="76">
        <v>2008</v>
      </c>
      <c r="C2010" s="18" t="s">
        <v>11389</v>
      </c>
      <c r="D2010" s="76" t="s">
        <v>1014</v>
      </c>
      <c r="E2010" s="76" t="str">
        <f>VLOOKUP($D2010,'Master Partnumber'!$C:$E,3,FALSE)</f>
        <v>F1076</v>
      </c>
      <c r="F2010" s="76" t="str">
        <f>VLOOKUP($D2010,'Master Partnumber'!$C:$E,2,FALSE)</f>
        <v>SHAFT, ADJUSMENT, PG</v>
      </c>
      <c r="G2010" s="37">
        <v>100</v>
      </c>
      <c r="H2010" s="76" t="s">
        <v>7782</v>
      </c>
      <c r="I2010" s="76" t="s">
        <v>532</v>
      </c>
      <c r="J2010" s="27" t="s">
        <v>13304</v>
      </c>
    </row>
    <row r="2011" spans="2:10" hidden="1" x14ac:dyDescent="0.35">
      <c r="B2011" s="76">
        <v>2009</v>
      </c>
      <c r="C2011" s="18" t="s">
        <v>11390</v>
      </c>
      <c r="D2011" s="18" t="s">
        <v>241</v>
      </c>
      <c r="E2011" s="76" t="str">
        <f>VLOOKUP($D2011,'Master Partnumber'!$C:$E,3,FALSE)</f>
        <v>F0220</v>
      </c>
      <c r="F2011" s="76" t="str">
        <f>VLOOKUP($D2011,'Master Partnumber'!$C:$E,2,FALSE)</f>
        <v>SHAFT LEVER MEDIA HOLDER ; B</v>
      </c>
      <c r="G2011" s="37">
        <v>1000</v>
      </c>
      <c r="H2011" s="76" t="s">
        <v>7782</v>
      </c>
      <c r="I2011" s="76" t="s">
        <v>532</v>
      </c>
      <c r="J2011" s="27" t="s">
        <v>13304</v>
      </c>
    </row>
    <row r="2012" spans="2:10" hidden="1" x14ac:dyDescent="0.35">
      <c r="B2012" s="76">
        <v>2010</v>
      </c>
      <c r="C2012" s="18" t="s">
        <v>11390</v>
      </c>
      <c r="D2012" s="76" t="s">
        <v>241</v>
      </c>
      <c r="E2012" s="76" t="str">
        <f>VLOOKUP($D2012,'Master Partnumber'!$C:$E,3,FALSE)</f>
        <v>F0220</v>
      </c>
      <c r="F2012" s="76" t="str">
        <f>VLOOKUP($D2012,'Master Partnumber'!$C:$E,2,FALSE)</f>
        <v>SHAFT LEVER MEDIA HOLDER ; B</v>
      </c>
      <c r="G2012" s="37">
        <v>1000</v>
      </c>
      <c r="H2012" s="76" t="s">
        <v>7782</v>
      </c>
      <c r="I2012" s="76" t="s">
        <v>532</v>
      </c>
      <c r="J2012" s="27" t="s">
        <v>13304</v>
      </c>
    </row>
    <row r="2013" spans="2:10" hidden="1" x14ac:dyDescent="0.35">
      <c r="B2013" s="76">
        <v>2011</v>
      </c>
      <c r="C2013" s="18" t="s">
        <v>11390</v>
      </c>
      <c r="D2013" s="18" t="s">
        <v>241</v>
      </c>
      <c r="E2013" s="76" t="str">
        <f>VLOOKUP($D2013,'Master Partnumber'!$C:$E,3,FALSE)</f>
        <v>F0220</v>
      </c>
      <c r="F2013" s="76" t="str">
        <f>VLOOKUP($D2013,'Master Partnumber'!$C:$E,2,FALSE)</f>
        <v>SHAFT LEVER MEDIA HOLDER ; B</v>
      </c>
      <c r="G2013" s="37">
        <v>1000</v>
      </c>
      <c r="H2013" s="76" t="s">
        <v>7782</v>
      </c>
      <c r="I2013" s="76" t="s">
        <v>532</v>
      </c>
      <c r="J2013" s="27" t="s">
        <v>13304</v>
      </c>
    </row>
    <row r="2014" spans="2:10" hidden="1" x14ac:dyDescent="0.35">
      <c r="B2014" s="76">
        <v>2012</v>
      </c>
      <c r="C2014" s="18" t="s">
        <v>11390</v>
      </c>
      <c r="D2014" s="76" t="s">
        <v>762</v>
      </c>
      <c r="E2014" s="76" t="str">
        <f>VLOOKUP($D2014,'Master Partnumber'!$C:$E,3,FALSE)</f>
        <v>F0204</v>
      </c>
      <c r="F2014" s="76" t="str">
        <f>VLOOKUP($D2014,'Master Partnumber'!$C:$E,2,FALSE)</f>
        <v>SHAFT LEVER HOLDING PLATE ; B</v>
      </c>
      <c r="G2014" s="37">
        <v>1000</v>
      </c>
      <c r="H2014" s="76" t="s">
        <v>7782</v>
      </c>
      <c r="I2014" s="76" t="s">
        <v>532</v>
      </c>
      <c r="J2014" s="27" t="s">
        <v>13304</v>
      </c>
    </row>
    <row r="2015" spans="2:10" hidden="1" x14ac:dyDescent="0.35">
      <c r="B2015" s="76">
        <v>2013</v>
      </c>
      <c r="C2015" s="18" t="s">
        <v>11390</v>
      </c>
      <c r="D2015" s="18" t="s">
        <v>762</v>
      </c>
      <c r="E2015" s="76" t="str">
        <f>VLOOKUP($D2015,'Master Partnumber'!$C:$E,3,FALSE)</f>
        <v>F0204</v>
      </c>
      <c r="F2015" s="76" t="str">
        <f>VLOOKUP($D2015,'Master Partnumber'!$C:$E,2,FALSE)</f>
        <v>SHAFT LEVER HOLDING PLATE ; B</v>
      </c>
      <c r="G2015" s="37">
        <v>1000</v>
      </c>
      <c r="H2015" s="76" t="s">
        <v>7782</v>
      </c>
      <c r="I2015" s="76" t="s">
        <v>532</v>
      </c>
      <c r="J2015" s="27" t="s">
        <v>13304</v>
      </c>
    </row>
    <row r="2016" spans="2:10" hidden="1" x14ac:dyDescent="0.35">
      <c r="B2016" s="76">
        <v>2014</v>
      </c>
      <c r="C2016" s="18" t="s">
        <v>11390</v>
      </c>
      <c r="D2016" s="76" t="s">
        <v>762</v>
      </c>
      <c r="E2016" s="76" t="str">
        <f>VLOOKUP($D2016,'Master Partnumber'!$C:$E,3,FALSE)</f>
        <v>F0204</v>
      </c>
      <c r="F2016" s="76" t="str">
        <f>VLOOKUP($D2016,'Master Partnumber'!$C:$E,2,FALSE)</f>
        <v>SHAFT LEVER HOLDING PLATE ; B</v>
      </c>
      <c r="G2016" s="37">
        <v>1000</v>
      </c>
      <c r="H2016" s="76" t="s">
        <v>7782</v>
      </c>
      <c r="I2016" s="76" t="s">
        <v>532</v>
      </c>
      <c r="J2016" s="27" t="s">
        <v>13304</v>
      </c>
    </row>
    <row r="2017" spans="2:10" hidden="1" x14ac:dyDescent="0.35">
      <c r="B2017" s="76">
        <v>2015</v>
      </c>
      <c r="C2017" s="18" t="s">
        <v>11390</v>
      </c>
      <c r="D2017" s="18" t="s">
        <v>762</v>
      </c>
      <c r="E2017" s="76" t="str">
        <f>VLOOKUP($D2017,'Master Partnumber'!$C:$E,3,FALSE)</f>
        <v>F0204</v>
      </c>
      <c r="F2017" s="76" t="str">
        <f>VLOOKUP($D2017,'Master Partnumber'!$C:$E,2,FALSE)</f>
        <v>SHAFT LEVER HOLDING PLATE ; B</v>
      </c>
      <c r="G2017" s="37">
        <v>1000</v>
      </c>
      <c r="H2017" s="76" t="s">
        <v>7782</v>
      </c>
      <c r="I2017" s="76" t="s">
        <v>532</v>
      </c>
      <c r="J2017" s="27" t="s">
        <v>13304</v>
      </c>
    </row>
    <row r="2018" spans="2:10" hidden="1" x14ac:dyDescent="0.35">
      <c r="B2018" s="76">
        <v>2016</v>
      </c>
      <c r="C2018" s="18" t="s">
        <v>11390</v>
      </c>
      <c r="D2018" s="76" t="s">
        <v>762</v>
      </c>
      <c r="E2018" s="76" t="str">
        <f>VLOOKUP($D2018,'Master Partnumber'!$C:$E,3,FALSE)</f>
        <v>F0204</v>
      </c>
      <c r="F2018" s="76" t="str">
        <f>VLOOKUP($D2018,'Master Partnumber'!$C:$E,2,FALSE)</f>
        <v>SHAFT LEVER HOLDING PLATE ; B</v>
      </c>
      <c r="G2018" s="37">
        <v>1000</v>
      </c>
      <c r="H2018" s="76" t="s">
        <v>7782</v>
      </c>
      <c r="I2018" s="76" t="s">
        <v>532</v>
      </c>
      <c r="J2018" s="27" t="s">
        <v>13304</v>
      </c>
    </row>
    <row r="2019" spans="2:10" hidden="1" x14ac:dyDescent="0.35">
      <c r="B2019" s="76">
        <v>2017</v>
      </c>
      <c r="C2019" s="18" t="s">
        <v>11390</v>
      </c>
      <c r="D2019" s="18" t="s">
        <v>752</v>
      </c>
      <c r="E2019" s="76" t="str">
        <f>VLOOKUP($D2019,'Master Partnumber'!$C:$E,3,FALSE)</f>
        <v>F0177</v>
      </c>
      <c r="F2019" s="76" t="str">
        <f>VLOOKUP($D2019,'Master Partnumber'!$C:$E,2,FALSE)</f>
        <v>SHAFT CLUTCH ; B</v>
      </c>
      <c r="G2019" s="37">
        <v>500</v>
      </c>
      <c r="H2019" s="76" t="s">
        <v>7782</v>
      </c>
      <c r="I2019" s="76" t="s">
        <v>532</v>
      </c>
      <c r="J2019" s="27" t="s">
        <v>13304</v>
      </c>
    </row>
    <row r="2020" spans="2:10" hidden="1" x14ac:dyDescent="0.35">
      <c r="B2020" s="76">
        <v>2018</v>
      </c>
      <c r="C2020" s="18" t="s">
        <v>11390</v>
      </c>
      <c r="D2020" s="76" t="s">
        <v>752</v>
      </c>
      <c r="E2020" s="76" t="str">
        <f>VLOOKUP($D2020,'Master Partnumber'!$C:$E,3,FALSE)</f>
        <v>F0177</v>
      </c>
      <c r="F2020" s="76" t="str">
        <f>VLOOKUP($D2020,'Master Partnumber'!$C:$E,2,FALSE)</f>
        <v>SHAFT CLUTCH ; B</v>
      </c>
      <c r="G2020" s="37">
        <v>500</v>
      </c>
      <c r="H2020" s="76" t="s">
        <v>7782</v>
      </c>
      <c r="I2020" s="76" t="s">
        <v>532</v>
      </c>
      <c r="J2020" s="27" t="s">
        <v>13304</v>
      </c>
    </row>
    <row r="2021" spans="2:10" hidden="1" x14ac:dyDescent="0.35">
      <c r="B2021" s="76">
        <v>2019</v>
      </c>
      <c r="C2021" s="18" t="s">
        <v>11390</v>
      </c>
      <c r="D2021" s="18" t="s">
        <v>752</v>
      </c>
      <c r="E2021" s="76" t="str">
        <f>VLOOKUP($D2021,'Master Partnumber'!$C:$E,3,FALSE)</f>
        <v>F0177</v>
      </c>
      <c r="F2021" s="76" t="str">
        <f>VLOOKUP($D2021,'Master Partnumber'!$C:$E,2,FALSE)</f>
        <v>SHAFT CLUTCH ; B</v>
      </c>
      <c r="G2021" s="37">
        <v>500</v>
      </c>
      <c r="H2021" s="76" t="s">
        <v>7782</v>
      </c>
      <c r="I2021" s="76" t="s">
        <v>532</v>
      </c>
      <c r="J2021" s="27" t="s">
        <v>13304</v>
      </c>
    </row>
    <row r="2022" spans="2:10" hidden="1" x14ac:dyDescent="0.35">
      <c r="B2022" s="76">
        <v>2020</v>
      </c>
      <c r="C2022" s="18" t="s">
        <v>11390</v>
      </c>
      <c r="D2022" s="76" t="s">
        <v>752</v>
      </c>
      <c r="E2022" s="76" t="str">
        <f>VLOOKUP($D2022,'Master Partnumber'!$C:$E,3,FALSE)</f>
        <v>F0177</v>
      </c>
      <c r="F2022" s="76" t="str">
        <f>VLOOKUP($D2022,'Master Partnumber'!$C:$E,2,FALSE)</f>
        <v>SHAFT CLUTCH ; B</v>
      </c>
      <c r="G2022" s="37">
        <v>500</v>
      </c>
      <c r="H2022" s="76" t="s">
        <v>7782</v>
      </c>
      <c r="I2022" s="76" t="s">
        <v>532</v>
      </c>
      <c r="J2022" s="27" t="s">
        <v>13304</v>
      </c>
    </row>
    <row r="2023" spans="2:10" hidden="1" x14ac:dyDescent="0.35">
      <c r="B2023" s="76">
        <v>2021</v>
      </c>
      <c r="C2023" s="18" t="s">
        <v>11390</v>
      </c>
      <c r="D2023" s="18" t="s">
        <v>229</v>
      </c>
      <c r="E2023" s="76" t="str">
        <f>VLOOKUP($D2023,'Master Partnumber'!$C:$E,3,FALSE)</f>
        <v>F0182</v>
      </c>
      <c r="F2023" s="76" t="str">
        <f>VLOOKUP($D2023,'Master Partnumber'!$C:$E,2,FALSE)</f>
        <v>SHAFT TR TRANSMISSION  ; B</v>
      </c>
      <c r="G2023" s="37">
        <v>500</v>
      </c>
      <c r="H2023" s="76" t="s">
        <v>7782</v>
      </c>
      <c r="I2023" s="76" t="s">
        <v>532</v>
      </c>
      <c r="J2023" s="27" t="s">
        <v>13304</v>
      </c>
    </row>
    <row r="2024" spans="2:10" hidden="1" x14ac:dyDescent="0.35">
      <c r="B2024" s="76">
        <v>2022</v>
      </c>
      <c r="C2024" s="18" t="s">
        <v>11390</v>
      </c>
      <c r="D2024" s="76" t="s">
        <v>229</v>
      </c>
      <c r="E2024" s="76" t="str">
        <f>VLOOKUP($D2024,'Master Partnumber'!$C:$E,3,FALSE)</f>
        <v>F0182</v>
      </c>
      <c r="F2024" s="76" t="str">
        <f>VLOOKUP($D2024,'Master Partnumber'!$C:$E,2,FALSE)</f>
        <v>SHAFT TR TRANSMISSION  ; B</v>
      </c>
      <c r="G2024" s="37">
        <v>500</v>
      </c>
      <c r="H2024" s="76" t="s">
        <v>7782</v>
      </c>
      <c r="I2024" s="76" t="s">
        <v>532</v>
      </c>
      <c r="J2024" s="27" t="s">
        <v>13304</v>
      </c>
    </row>
    <row r="2025" spans="2:10" hidden="1" x14ac:dyDescent="0.35">
      <c r="B2025" s="76">
        <v>2023</v>
      </c>
      <c r="C2025" s="18" t="s">
        <v>11390</v>
      </c>
      <c r="D2025" s="18" t="s">
        <v>229</v>
      </c>
      <c r="E2025" s="76" t="str">
        <f>VLOOKUP($D2025,'Master Partnumber'!$C:$E,3,FALSE)</f>
        <v>F0182</v>
      </c>
      <c r="F2025" s="76" t="str">
        <f>VLOOKUP($D2025,'Master Partnumber'!$C:$E,2,FALSE)</f>
        <v>SHAFT TR TRANSMISSION  ; B</v>
      </c>
      <c r="G2025" s="37">
        <v>500</v>
      </c>
      <c r="H2025" s="76" t="s">
        <v>7782</v>
      </c>
      <c r="I2025" s="76" t="s">
        <v>532</v>
      </c>
      <c r="J2025" s="27" t="s">
        <v>13304</v>
      </c>
    </row>
    <row r="2026" spans="2:10" hidden="1" x14ac:dyDescent="0.35">
      <c r="B2026" s="76">
        <v>2024</v>
      </c>
      <c r="C2026" s="18" t="s">
        <v>11390</v>
      </c>
      <c r="D2026" s="76" t="s">
        <v>229</v>
      </c>
      <c r="E2026" s="76" t="str">
        <f>VLOOKUP($D2026,'Master Partnumber'!$C:$E,3,FALSE)</f>
        <v>F0182</v>
      </c>
      <c r="F2026" s="76" t="str">
        <f>VLOOKUP($D2026,'Master Partnumber'!$C:$E,2,FALSE)</f>
        <v>SHAFT TR TRANSMISSION  ; B</v>
      </c>
      <c r="G2026" s="37">
        <v>500</v>
      </c>
      <c r="H2026" s="76" t="s">
        <v>7782</v>
      </c>
      <c r="I2026" s="76" t="s">
        <v>532</v>
      </c>
      <c r="J2026" s="27" t="s">
        <v>13304</v>
      </c>
    </row>
    <row r="2027" spans="2:10" hidden="1" x14ac:dyDescent="0.35">
      <c r="B2027" s="76">
        <v>2025</v>
      </c>
      <c r="C2027" s="18" t="s">
        <v>11390</v>
      </c>
      <c r="D2027" s="18" t="s">
        <v>616</v>
      </c>
      <c r="E2027" s="76" t="str">
        <f>VLOOKUP($D2027,'Master Partnumber'!$C:$E,3,FALSE)</f>
        <v>F0184</v>
      </c>
      <c r="F2027" s="76" t="str">
        <f>VLOOKUP($D2027,'Master Partnumber'!$C:$E,2,FALSE)</f>
        <v>SHAFT PF COMBINATION ; B</v>
      </c>
      <c r="G2027" s="37">
        <v>500</v>
      </c>
      <c r="H2027" s="76" t="s">
        <v>7782</v>
      </c>
      <c r="I2027" s="76" t="s">
        <v>532</v>
      </c>
      <c r="J2027" s="27" t="s">
        <v>13304</v>
      </c>
    </row>
    <row r="2028" spans="2:10" hidden="1" x14ac:dyDescent="0.35">
      <c r="B2028" s="76">
        <v>2026</v>
      </c>
      <c r="C2028" s="18" t="s">
        <v>11390</v>
      </c>
      <c r="D2028" s="76" t="s">
        <v>616</v>
      </c>
      <c r="E2028" s="76" t="str">
        <f>VLOOKUP($D2028,'Master Partnumber'!$C:$E,3,FALSE)</f>
        <v>F0184</v>
      </c>
      <c r="F2028" s="76" t="str">
        <f>VLOOKUP($D2028,'Master Partnumber'!$C:$E,2,FALSE)</f>
        <v>SHAFT PF COMBINATION ; B</v>
      </c>
      <c r="G2028" s="37">
        <v>500</v>
      </c>
      <c r="H2028" s="76" t="s">
        <v>7782</v>
      </c>
      <c r="I2028" s="76" t="s">
        <v>532</v>
      </c>
      <c r="J2028" s="27" t="s">
        <v>13304</v>
      </c>
    </row>
    <row r="2029" spans="2:10" hidden="1" x14ac:dyDescent="0.35">
      <c r="B2029" s="76">
        <v>2027</v>
      </c>
      <c r="C2029" s="18" t="s">
        <v>11390</v>
      </c>
      <c r="D2029" s="18" t="s">
        <v>616</v>
      </c>
      <c r="E2029" s="76" t="str">
        <f>VLOOKUP($D2029,'Master Partnumber'!$C:$E,3,FALSE)</f>
        <v>F0184</v>
      </c>
      <c r="F2029" s="76" t="str">
        <f>VLOOKUP($D2029,'Master Partnumber'!$C:$E,2,FALSE)</f>
        <v>SHAFT PF COMBINATION ; B</v>
      </c>
      <c r="G2029" s="37">
        <v>500</v>
      </c>
      <c r="H2029" s="76" t="s">
        <v>7782</v>
      </c>
      <c r="I2029" s="76" t="s">
        <v>532</v>
      </c>
      <c r="J2029" s="27" t="s">
        <v>13304</v>
      </c>
    </row>
    <row r="2030" spans="2:10" hidden="1" x14ac:dyDescent="0.35">
      <c r="B2030" s="76">
        <v>2028</v>
      </c>
      <c r="C2030" s="18" t="s">
        <v>11390</v>
      </c>
      <c r="D2030" s="76" t="s">
        <v>616</v>
      </c>
      <c r="E2030" s="76" t="str">
        <f>VLOOKUP($D2030,'Master Partnumber'!$C:$E,3,FALSE)</f>
        <v>F0184</v>
      </c>
      <c r="F2030" s="76" t="str">
        <f>VLOOKUP($D2030,'Master Partnumber'!$C:$E,2,FALSE)</f>
        <v>SHAFT PF COMBINATION ; B</v>
      </c>
      <c r="G2030" s="37">
        <v>500</v>
      </c>
      <c r="H2030" s="76" t="s">
        <v>7782</v>
      </c>
      <c r="I2030" s="76" t="s">
        <v>532</v>
      </c>
      <c r="J2030" s="27" t="s">
        <v>13304</v>
      </c>
    </row>
    <row r="2031" spans="2:10" hidden="1" x14ac:dyDescent="0.35">
      <c r="B2031" s="76">
        <v>2029</v>
      </c>
      <c r="C2031" s="18" t="s">
        <v>11390</v>
      </c>
      <c r="D2031" s="18" t="s">
        <v>616</v>
      </c>
      <c r="E2031" s="76" t="str">
        <f>VLOOKUP($D2031,'Master Partnumber'!$C:$E,3,FALSE)</f>
        <v>F0184</v>
      </c>
      <c r="F2031" s="76" t="str">
        <f>VLOOKUP($D2031,'Master Partnumber'!$C:$E,2,FALSE)</f>
        <v>SHAFT PF COMBINATION ; B</v>
      </c>
      <c r="G2031" s="37">
        <v>500</v>
      </c>
      <c r="H2031" s="76" t="s">
        <v>7782</v>
      </c>
      <c r="I2031" s="76" t="s">
        <v>532</v>
      </c>
      <c r="J2031" s="27" t="s">
        <v>13304</v>
      </c>
    </row>
    <row r="2032" spans="2:10" hidden="1" x14ac:dyDescent="0.35">
      <c r="B2032" s="76">
        <v>2030</v>
      </c>
      <c r="C2032" s="18" t="s">
        <v>11390</v>
      </c>
      <c r="D2032" s="76" t="s">
        <v>616</v>
      </c>
      <c r="E2032" s="76" t="str">
        <f>VLOOKUP($D2032,'Master Partnumber'!$C:$E,3,FALSE)</f>
        <v>F0184</v>
      </c>
      <c r="F2032" s="76" t="str">
        <f>VLOOKUP($D2032,'Master Partnumber'!$C:$E,2,FALSE)</f>
        <v>SHAFT PF COMBINATION ; B</v>
      </c>
      <c r="G2032" s="37">
        <v>500</v>
      </c>
      <c r="H2032" s="76" t="s">
        <v>7782</v>
      </c>
      <c r="I2032" s="76" t="s">
        <v>532</v>
      </c>
      <c r="J2032" s="27" t="s">
        <v>13304</v>
      </c>
    </row>
    <row r="2033" spans="2:10" hidden="1" x14ac:dyDescent="0.35">
      <c r="B2033" s="76">
        <v>2031</v>
      </c>
      <c r="C2033" s="18" t="s">
        <v>11390</v>
      </c>
      <c r="D2033" s="18" t="s">
        <v>616</v>
      </c>
      <c r="E2033" s="76" t="str">
        <f>VLOOKUP($D2033,'Master Partnumber'!$C:$E,3,FALSE)</f>
        <v>F0184</v>
      </c>
      <c r="F2033" s="76" t="str">
        <f>VLOOKUP($D2033,'Master Partnumber'!$C:$E,2,FALSE)</f>
        <v>SHAFT PF COMBINATION ; B</v>
      </c>
      <c r="G2033" s="37">
        <v>500</v>
      </c>
      <c r="H2033" s="76" t="s">
        <v>7782</v>
      </c>
      <c r="I2033" s="76" t="s">
        <v>532</v>
      </c>
      <c r="J2033" s="27" t="s">
        <v>13304</v>
      </c>
    </row>
    <row r="2034" spans="2:10" hidden="1" x14ac:dyDescent="0.35">
      <c r="B2034" s="76">
        <v>2032</v>
      </c>
      <c r="C2034" s="18" t="s">
        <v>11390</v>
      </c>
      <c r="D2034" s="76" t="s">
        <v>616</v>
      </c>
      <c r="E2034" s="76" t="str">
        <f>VLOOKUP($D2034,'Master Partnumber'!$C:$E,3,FALSE)</f>
        <v>F0184</v>
      </c>
      <c r="F2034" s="76" t="str">
        <f>VLOOKUP($D2034,'Master Partnumber'!$C:$E,2,FALSE)</f>
        <v>SHAFT PF COMBINATION ; B</v>
      </c>
      <c r="G2034" s="37">
        <v>500</v>
      </c>
      <c r="H2034" s="76" t="s">
        <v>7782</v>
      </c>
      <c r="I2034" s="76" t="s">
        <v>532</v>
      </c>
      <c r="J2034" s="27" t="s">
        <v>13304</v>
      </c>
    </row>
    <row r="2035" spans="2:10" hidden="1" x14ac:dyDescent="0.35">
      <c r="B2035" s="76">
        <v>2033</v>
      </c>
      <c r="C2035" s="18" t="s">
        <v>11390</v>
      </c>
      <c r="D2035" s="18" t="s">
        <v>230</v>
      </c>
      <c r="E2035" s="76" t="str">
        <f>VLOOKUP($D2035,'Master Partnumber'!$C:$E,3,FALSE)</f>
        <v>F0196</v>
      </c>
      <c r="F2035" s="76" t="str">
        <f>VLOOKUP($D2035,'Master Partnumber'!$C:$E,2,FALSE)</f>
        <v>SHAFT DE ; B</v>
      </c>
      <c r="G2035" s="37">
        <v>500</v>
      </c>
      <c r="H2035" s="76" t="s">
        <v>7782</v>
      </c>
      <c r="I2035" s="76" t="s">
        <v>532</v>
      </c>
      <c r="J2035" s="27" t="s">
        <v>13304</v>
      </c>
    </row>
    <row r="2036" spans="2:10" hidden="1" x14ac:dyDescent="0.35">
      <c r="B2036" s="76">
        <v>2034</v>
      </c>
      <c r="C2036" s="18" t="s">
        <v>11390</v>
      </c>
      <c r="D2036" s="76" t="s">
        <v>231</v>
      </c>
      <c r="E2036" s="76" t="str">
        <f>VLOOKUP($D2036,'Master Partnumber'!$C:$E,3,FALSE)</f>
        <v>F0201</v>
      </c>
      <c r="F2036" s="76" t="str">
        <f>VLOOKUP($D2036,'Master Partnumber'!$C:$E,2,FALSE)</f>
        <v>SHAFT CAM LEVER L ; B</v>
      </c>
      <c r="G2036" s="37">
        <v>500</v>
      </c>
      <c r="H2036" s="76" t="s">
        <v>7782</v>
      </c>
      <c r="I2036" s="76" t="s">
        <v>532</v>
      </c>
      <c r="J2036" s="27" t="s">
        <v>13304</v>
      </c>
    </row>
    <row r="2037" spans="2:10" hidden="1" x14ac:dyDescent="0.35">
      <c r="B2037" s="76">
        <v>2035</v>
      </c>
      <c r="C2037" s="18" t="s">
        <v>11390</v>
      </c>
      <c r="D2037" s="18" t="s">
        <v>231</v>
      </c>
      <c r="E2037" s="76" t="str">
        <f>VLOOKUP($D2037,'Master Partnumber'!$C:$E,3,FALSE)</f>
        <v>F0201</v>
      </c>
      <c r="F2037" s="76" t="str">
        <f>VLOOKUP($D2037,'Master Partnumber'!$C:$E,2,FALSE)</f>
        <v>SHAFT CAM LEVER L ; B</v>
      </c>
      <c r="G2037" s="37">
        <v>500</v>
      </c>
      <c r="H2037" s="76" t="s">
        <v>7782</v>
      </c>
      <c r="I2037" s="76" t="s">
        <v>532</v>
      </c>
      <c r="J2037" s="27" t="s">
        <v>13304</v>
      </c>
    </row>
    <row r="2038" spans="2:10" hidden="1" x14ac:dyDescent="0.35">
      <c r="B2038" s="76">
        <v>2036</v>
      </c>
      <c r="C2038" s="18" t="s">
        <v>11390</v>
      </c>
      <c r="D2038" s="76" t="s">
        <v>231</v>
      </c>
      <c r="E2038" s="76" t="str">
        <f>VLOOKUP($D2038,'Master Partnumber'!$C:$E,3,FALSE)</f>
        <v>F0201</v>
      </c>
      <c r="F2038" s="76" t="str">
        <f>VLOOKUP($D2038,'Master Partnumber'!$C:$E,2,FALSE)</f>
        <v>SHAFT CAM LEVER L ; B</v>
      </c>
      <c r="G2038" s="37">
        <v>500</v>
      </c>
      <c r="H2038" s="76" t="s">
        <v>7782</v>
      </c>
      <c r="I2038" s="76" t="s">
        <v>532</v>
      </c>
      <c r="J2038" s="27" t="s">
        <v>13304</v>
      </c>
    </row>
    <row r="2039" spans="2:10" hidden="1" x14ac:dyDescent="0.35">
      <c r="B2039" s="76">
        <v>2037</v>
      </c>
      <c r="C2039" s="18" t="s">
        <v>11390</v>
      </c>
      <c r="D2039" s="18" t="s">
        <v>231</v>
      </c>
      <c r="E2039" s="76" t="str">
        <f>VLOOKUP($D2039,'Master Partnumber'!$C:$E,3,FALSE)</f>
        <v>F0201</v>
      </c>
      <c r="F2039" s="76" t="str">
        <f>VLOOKUP($D2039,'Master Partnumber'!$C:$E,2,FALSE)</f>
        <v>SHAFT CAM LEVER L ; B</v>
      </c>
      <c r="G2039" s="37">
        <v>500</v>
      </c>
      <c r="H2039" s="76" t="s">
        <v>7782</v>
      </c>
      <c r="I2039" s="76" t="s">
        <v>532</v>
      </c>
      <c r="J2039" s="27" t="s">
        <v>13304</v>
      </c>
    </row>
    <row r="2040" spans="2:10" hidden="1" x14ac:dyDescent="0.35">
      <c r="B2040" s="76">
        <v>2038</v>
      </c>
      <c r="C2040" s="18" t="s">
        <v>11390</v>
      </c>
      <c r="D2040" s="76" t="s">
        <v>231</v>
      </c>
      <c r="E2040" s="76" t="str">
        <f>VLOOKUP($D2040,'Master Partnumber'!$C:$E,3,FALSE)</f>
        <v>F0201</v>
      </c>
      <c r="F2040" s="76" t="str">
        <f>VLOOKUP($D2040,'Master Partnumber'!$C:$E,2,FALSE)</f>
        <v>SHAFT CAM LEVER L ; B</v>
      </c>
      <c r="G2040" s="37">
        <v>500</v>
      </c>
      <c r="H2040" s="76" t="s">
        <v>7782</v>
      </c>
      <c r="I2040" s="76" t="s">
        <v>532</v>
      </c>
      <c r="J2040" s="27" t="s">
        <v>13304</v>
      </c>
    </row>
    <row r="2041" spans="2:10" hidden="1" x14ac:dyDescent="0.35">
      <c r="B2041" s="76">
        <v>2039</v>
      </c>
      <c r="C2041" s="18" t="s">
        <v>11390</v>
      </c>
      <c r="D2041" s="18" t="s">
        <v>231</v>
      </c>
      <c r="E2041" s="76" t="str">
        <f>VLOOKUP($D2041,'Master Partnumber'!$C:$E,3,FALSE)</f>
        <v>F0201</v>
      </c>
      <c r="F2041" s="76" t="str">
        <f>VLOOKUP($D2041,'Master Partnumber'!$C:$E,2,FALSE)</f>
        <v>SHAFT CAM LEVER L ; B</v>
      </c>
      <c r="G2041" s="37">
        <v>500</v>
      </c>
      <c r="H2041" s="76" t="s">
        <v>7782</v>
      </c>
      <c r="I2041" s="76" t="s">
        <v>532</v>
      </c>
      <c r="J2041" s="27" t="s">
        <v>13304</v>
      </c>
    </row>
    <row r="2042" spans="2:10" hidden="1" x14ac:dyDescent="0.35">
      <c r="B2042" s="76">
        <v>2040</v>
      </c>
      <c r="C2042" s="18" t="s">
        <v>11390</v>
      </c>
      <c r="D2042" s="76" t="s">
        <v>231</v>
      </c>
      <c r="E2042" s="76" t="str">
        <f>VLOOKUP($D2042,'Master Partnumber'!$C:$E,3,FALSE)</f>
        <v>F0201</v>
      </c>
      <c r="F2042" s="76" t="str">
        <f>VLOOKUP($D2042,'Master Partnumber'!$C:$E,2,FALSE)</f>
        <v>SHAFT CAM LEVER L ; B</v>
      </c>
      <c r="G2042" s="37">
        <v>500</v>
      </c>
      <c r="H2042" s="76" t="s">
        <v>7782</v>
      </c>
      <c r="I2042" s="76" t="s">
        <v>532</v>
      </c>
      <c r="J2042" s="27" t="s">
        <v>13304</v>
      </c>
    </row>
    <row r="2043" spans="2:10" hidden="1" x14ac:dyDescent="0.35">
      <c r="B2043" s="76">
        <v>2041</v>
      </c>
      <c r="C2043" s="18" t="s">
        <v>11390</v>
      </c>
      <c r="D2043" s="18" t="s">
        <v>231</v>
      </c>
      <c r="E2043" s="76" t="str">
        <f>VLOOKUP($D2043,'Master Partnumber'!$C:$E,3,FALSE)</f>
        <v>F0201</v>
      </c>
      <c r="F2043" s="76" t="str">
        <f>VLOOKUP($D2043,'Master Partnumber'!$C:$E,2,FALSE)</f>
        <v>SHAFT CAM LEVER L ; B</v>
      </c>
      <c r="G2043" s="37">
        <v>500</v>
      </c>
      <c r="H2043" s="76" t="s">
        <v>7782</v>
      </c>
      <c r="I2043" s="76" t="s">
        <v>532</v>
      </c>
      <c r="J2043" s="27" t="s">
        <v>13304</v>
      </c>
    </row>
    <row r="2044" spans="2:10" hidden="1" x14ac:dyDescent="0.35">
      <c r="B2044" s="76">
        <v>2042</v>
      </c>
      <c r="C2044" s="18" t="s">
        <v>11390</v>
      </c>
      <c r="D2044" s="76" t="s">
        <v>231</v>
      </c>
      <c r="E2044" s="76" t="str">
        <f>VLOOKUP($D2044,'Master Partnumber'!$C:$E,3,FALSE)</f>
        <v>F0201</v>
      </c>
      <c r="F2044" s="76" t="str">
        <f>VLOOKUP($D2044,'Master Partnumber'!$C:$E,2,FALSE)</f>
        <v>SHAFT CAM LEVER L ; B</v>
      </c>
      <c r="G2044" s="37">
        <v>500</v>
      </c>
      <c r="H2044" s="76" t="s">
        <v>7782</v>
      </c>
      <c r="I2044" s="76" t="s">
        <v>532</v>
      </c>
      <c r="J2044" s="27" t="s">
        <v>13304</v>
      </c>
    </row>
    <row r="2045" spans="2:10" hidden="1" x14ac:dyDescent="0.35">
      <c r="B2045" s="76">
        <v>2043</v>
      </c>
      <c r="C2045" s="18" t="s">
        <v>11390</v>
      </c>
      <c r="D2045" s="18" t="s">
        <v>231</v>
      </c>
      <c r="E2045" s="76" t="str">
        <f>VLOOKUP($D2045,'Master Partnumber'!$C:$E,3,FALSE)</f>
        <v>F0201</v>
      </c>
      <c r="F2045" s="76" t="str">
        <f>VLOOKUP($D2045,'Master Partnumber'!$C:$E,2,FALSE)</f>
        <v>SHAFT CAM LEVER L ; B</v>
      </c>
      <c r="G2045" s="37">
        <v>500</v>
      </c>
      <c r="H2045" s="76" t="s">
        <v>7782</v>
      </c>
      <c r="I2045" s="76" t="s">
        <v>532</v>
      </c>
      <c r="J2045" s="27" t="s">
        <v>13304</v>
      </c>
    </row>
    <row r="2046" spans="2:10" hidden="1" x14ac:dyDescent="0.35">
      <c r="B2046" s="76">
        <v>2044</v>
      </c>
      <c r="C2046" s="18" t="s">
        <v>11390</v>
      </c>
      <c r="D2046" s="76" t="s">
        <v>231</v>
      </c>
      <c r="E2046" s="76" t="str">
        <f>VLOOKUP($D2046,'Master Partnumber'!$C:$E,3,FALSE)</f>
        <v>F0201</v>
      </c>
      <c r="F2046" s="76" t="str">
        <f>VLOOKUP($D2046,'Master Partnumber'!$C:$E,2,FALSE)</f>
        <v>SHAFT CAM LEVER L ; B</v>
      </c>
      <c r="G2046" s="37">
        <v>500</v>
      </c>
      <c r="H2046" s="76" t="s">
        <v>7782</v>
      </c>
      <c r="I2046" s="76" t="s">
        <v>532</v>
      </c>
      <c r="J2046" s="27" t="s">
        <v>13304</v>
      </c>
    </row>
    <row r="2047" spans="2:10" hidden="1" x14ac:dyDescent="0.35">
      <c r="B2047" s="76">
        <v>2045</v>
      </c>
      <c r="C2047" s="18" t="s">
        <v>11390</v>
      </c>
      <c r="D2047" s="18" t="s">
        <v>228</v>
      </c>
      <c r="E2047" s="76" t="str">
        <f>VLOOKUP($D2047,'Master Partnumber'!$C:$E,3,FALSE)</f>
        <v>F0174</v>
      </c>
      <c r="F2047" s="76" t="str">
        <f>VLOOKUP($D2047,'Master Partnumber'!$C:$E,2,FALSE)</f>
        <v>SHAFT CLUTCH ; B</v>
      </c>
      <c r="G2047" s="37">
        <v>500</v>
      </c>
      <c r="H2047" s="76" t="s">
        <v>7782</v>
      </c>
      <c r="I2047" s="76" t="s">
        <v>532</v>
      </c>
      <c r="J2047" s="27" t="s">
        <v>13304</v>
      </c>
    </row>
    <row r="2048" spans="2:10" hidden="1" x14ac:dyDescent="0.35">
      <c r="B2048" s="76">
        <v>2046</v>
      </c>
      <c r="C2048" s="18" t="s">
        <v>11390</v>
      </c>
      <c r="D2048" s="76" t="s">
        <v>228</v>
      </c>
      <c r="E2048" s="76" t="str">
        <f>VLOOKUP($D2048,'Master Partnumber'!$C:$E,3,FALSE)</f>
        <v>F0174</v>
      </c>
      <c r="F2048" s="76" t="str">
        <f>VLOOKUP($D2048,'Master Partnumber'!$C:$E,2,FALSE)</f>
        <v>SHAFT CLUTCH ; B</v>
      </c>
      <c r="G2048" s="37">
        <v>500</v>
      </c>
      <c r="H2048" s="76" t="s">
        <v>7782</v>
      </c>
      <c r="I2048" s="76" t="s">
        <v>532</v>
      </c>
      <c r="J2048" s="27" t="s">
        <v>13304</v>
      </c>
    </row>
    <row r="2049" spans="2:10" hidden="1" x14ac:dyDescent="0.35">
      <c r="B2049" s="76">
        <v>2047</v>
      </c>
      <c r="C2049" s="18" t="s">
        <v>11390</v>
      </c>
      <c r="D2049" s="18" t="s">
        <v>228</v>
      </c>
      <c r="E2049" s="76" t="str">
        <f>VLOOKUP($D2049,'Master Partnumber'!$C:$E,3,FALSE)</f>
        <v>F0174</v>
      </c>
      <c r="F2049" s="76" t="str">
        <f>VLOOKUP($D2049,'Master Partnumber'!$C:$E,2,FALSE)</f>
        <v>SHAFT CLUTCH ; B</v>
      </c>
      <c r="G2049" s="37">
        <v>500</v>
      </c>
      <c r="H2049" s="76" t="s">
        <v>7782</v>
      </c>
      <c r="I2049" s="76" t="s">
        <v>532</v>
      </c>
      <c r="J2049" s="27" t="s">
        <v>13304</v>
      </c>
    </row>
    <row r="2050" spans="2:10" hidden="1" x14ac:dyDescent="0.35">
      <c r="B2050" s="76">
        <v>2048</v>
      </c>
      <c r="C2050" s="18" t="s">
        <v>11390</v>
      </c>
      <c r="D2050" s="76" t="s">
        <v>228</v>
      </c>
      <c r="E2050" s="76" t="str">
        <f>VLOOKUP($D2050,'Master Partnumber'!$C:$E,3,FALSE)</f>
        <v>F0174</v>
      </c>
      <c r="F2050" s="76" t="str">
        <f>VLOOKUP($D2050,'Master Partnumber'!$C:$E,2,FALSE)</f>
        <v>SHAFT CLUTCH ; B</v>
      </c>
      <c r="G2050" s="37">
        <v>500</v>
      </c>
      <c r="H2050" s="76" t="s">
        <v>7782</v>
      </c>
      <c r="I2050" s="76" t="s">
        <v>532</v>
      </c>
      <c r="J2050" s="27" t="s">
        <v>13304</v>
      </c>
    </row>
    <row r="2051" spans="2:10" hidden="1" x14ac:dyDescent="0.35">
      <c r="B2051" s="76">
        <v>2049</v>
      </c>
      <c r="C2051" s="18" t="s">
        <v>11390</v>
      </c>
      <c r="D2051" s="18" t="s">
        <v>227</v>
      </c>
      <c r="E2051" s="76" t="str">
        <f>VLOOKUP($D2051,'Master Partnumber'!$C:$E,3,FALSE)</f>
        <v>F0171</v>
      </c>
      <c r="F2051" s="76" t="str">
        <f>VLOOKUP($D2051,'Master Partnumber'!$C:$E,2,FALSE)</f>
        <v>SHAFT PF DECELERATION ; B</v>
      </c>
      <c r="G2051" s="37">
        <v>1000</v>
      </c>
      <c r="H2051" s="76" t="s">
        <v>7782</v>
      </c>
      <c r="I2051" s="76" t="s">
        <v>532</v>
      </c>
      <c r="J2051" s="27" t="s">
        <v>13304</v>
      </c>
    </row>
    <row r="2052" spans="2:10" hidden="1" x14ac:dyDescent="0.35">
      <c r="B2052" s="76">
        <v>2050</v>
      </c>
      <c r="C2052" s="18" t="s">
        <v>11390</v>
      </c>
      <c r="D2052" s="76" t="s">
        <v>227</v>
      </c>
      <c r="E2052" s="76" t="str">
        <f>VLOOKUP($D2052,'Master Partnumber'!$C:$E,3,FALSE)</f>
        <v>F0171</v>
      </c>
      <c r="F2052" s="76" t="str">
        <f>VLOOKUP($D2052,'Master Partnumber'!$C:$E,2,FALSE)</f>
        <v>SHAFT PF DECELERATION ; B</v>
      </c>
      <c r="G2052" s="37">
        <v>1000</v>
      </c>
      <c r="H2052" s="76" t="s">
        <v>7782</v>
      </c>
      <c r="I2052" s="76" t="s">
        <v>532</v>
      </c>
      <c r="J2052" s="27" t="s">
        <v>13304</v>
      </c>
    </row>
    <row r="2053" spans="2:10" hidden="1" x14ac:dyDescent="0.35">
      <c r="B2053" s="76">
        <v>2051</v>
      </c>
      <c r="C2053" s="18" t="s">
        <v>11390</v>
      </c>
      <c r="D2053" s="18" t="s">
        <v>747</v>
      </c>
      <c r="E2053" s="76" t="str">
        <f>VLOOKUP($D2053,'Master Partnumber'!$C:$E,3,FALSE)</f>
        <v>F1210</v>
      </c>
      <c r="F2053" s="76" t="str">
        <f>VLOOKUP($D2053,'Master Partnumber'!$C:$E,2,FALSE)</f>
        <v>SHAFT,LEVER,JOIN,OPT</v>
      </c>
      <c r="G2053" s="37">
        <v>500</v>
      </c>
      <c r="H2053" s="76" t="s">
        <v>7782</v>
      </c>
      <c r="I2053" s="76" t="s">
        <v>532</v>
      </c>
      <c r="J2053" s="27" t="s">
        <v>13304</v>
      </c>
    </row>
    <row r="2054" spans="2:10" hidden="1" x14ac:dyDescent="0.35">
      <c r="B2054" s="76">
        <v>2052</v>
      </c>
      <c r="C2054" s="18" t="s">
        <v>11390</v>
      </c>
      <c r="D2054" s="76" t="s">
        <v>747</v>
      </c>
      <c r="E2054" s="76" t="str">
        <f>VLOOKUP($D2054,'Master Partnumber'!$C:$E,3,FALSE)</f>
        <v>F1210</v>
      </c>
      <c r="F2054" s="76" t="str">
        <f>VLOOKUP($D2054,'Master Partnumber'!$C:$E,2,FALSE)</f>
        <v>SHAFT,LEVER,JOIN,OPT</v>
      </c>
      <c r="G2054" s="37">
        <v>500</v>
      </c>
      <c r="H2054" s="76" t="s">
        <v>7782</v>
      </c>
      <c r="I2054" s="76" t="s">
        <v>532</v>
      </c>
      <c r="J2054" s="27" t="s">
        <v>13304</v>
      </c>
    </row>
    <row r="2055" spans="2:10" hidden="1" x14ac:dyDescent="0.35">
      <c r="B2055" s="76">
        <v>2053</v>
      </c>
      <c r="C2055" s="18" t="s">
        <v>11390</v>
      </c>
      <c r="D2055" s="18" t="s">
        <v>59</v>
      </c>
      <c r="E2055" s="76" t="str">
        <f>VLOOKUP($D2055,'Master Partnumber'!$C:$E,3,FALSE)</f>
        <v>F0115</v>
      </c>
      <c r="F2055" s="76" t="str">
        <f>VLOOKUP($D2055,'Master Partnumber'!$C:$E,2,FALSE)</f>
        <v>SHAFT,PULLEY,DRIVEN,PF</v>
      </c>
      <c r="G2055" s="37">
        <v>2000</v>
      </c>
      <c r="H2055" s="76" t="s">
        <v>7782</v>
      </c>
      <c r="I2055" s="76" t="s">
        <v>532</v>
      </c>
      <c r="J2055" s="27" t="s">
        <v>13304</v>
      </c>
    </row>
    <row r="2056" spans="2:10" hidden="1" x14ac:dyDescent="0.35">
      <c r="B2056" s="76">
        <v>2054</v>
      </c>
      <c r="C2056" s="18" t="s">
        <v>11390</v>
      </c>
      <c r="D2056" s="76" t="s">
        <v>66</v>
      </c>
      <c r="E2056" s="76" t="str">
        <f>VLOOKUP($D2056,'Master Partnumber'!$C:$E,3,FALSE)</f>
        <v>F0123</v>
      </c>
      <c r="F2056" s="76" t="str">
        <f>VLOOKUP($D2056,'Master Partnumber'!$C:$E,2,FALSE)</f>
        <v>SHAFT,ROLLER,CASSETTE</v>
      </c>
      <c r="G2056" s="37">
        <v>15</v>
      </c>
      <c r="H2056" s="76" t="s">
        <v>7782</v>
      </c>
      <c r="I2056" s="76" t="s">
        <v>532</v>
      </c>
      <c r="J2056" s="27" t="s">
        <v>13304</v>
      </c>
    </row>
    <row r="2057" spans="2:10" hidden="1" x14ac:dyDescent="0.35">
      <c r="B2057" s="76">
        <v>2055</v>
      </c>
      <c r="C2057" s="18" t="s">
        <v>11390</v>
      </c>
      <c r="D2057" s="18" t="s">
        <v>66</v>
      </c>
      <c r="E2057" s="76" t="str">
        <f>VLOOKUP($D2057,'Master Partnumber'!$C:$E,3,FALSE)</f>
        <v>F0123</v>
      </c>
      <c r="F2057" s="76" t="str">
        <f>VLOOKUP($D2057,'Master Partnumber'!$C:$E,2,FALSE)</f>
        <v>SHAFT,ROLLER,CASSETTE</v>
      </c>
      <c r="G2057" s="37">
        <v>500</v>
      </c>
      <c r="H2057" s="76" t="s">
        <v>7782</v>
      </c>
      <c r="I2057" s="76" t="s">
        <v>532</v>
      </c>
      <c r="J2057" s="27" t="s">
        <v>13304</v>
      </c>
    </row>
    <row r="2058" spans="2:10" hidden="1" x14ac:dyDescent="0.35">
      <c r="B2058" s="76">
        <v>2056</v>
      </c>
      <c r="C2058" s="18" t="s">
        <v>11390</v>
      </c>
      <c r="D2058" s="76" t="s">
        <v>66</v>
      </c>
      <c r="E2058" s="76" t="str">
        <f>VLOOKUP($D2058,'Master Partnumber'!$C:$E,3,FALSE)</f>
        <v>F0123</v>
      </c>
      <c r="F2058" s="76" t="str">
        <f>VLOOKUP($D2058,'Master Partnumber'!$C:$E,2,FALSE)</f>
        <v>SHAFT,ROLLER,CASSETTE</v>
      </c>
      <c r="G2058" s="37">
        <v>500</v>
      </c>
      <c r="H2058" s="76" t="s">
        <v>7782</v>
      </c>
      <c r="I2058" s="76" t="s">
        <v>532</v>
      </c>
      <c r="J2058" s="27" t="s">
        <v>13304</v>
      </c>
    </row>
    <row r="2059" spans="2:10" hidden="1" x14ac:dyDescent="0.35">
      <c r="B2059" s="76">
        <v>2057</v>
      </c>
      <c r="C2059" s="18" t="s">
        <v>11390</v>
      </c>
      <c r="D2059" s="18" t="s">
        <v>66</v>
      </c>
      <c r="E2059" s="76" t="str">
        <f>VLOOKUP($D2059,'Master Partnumber'!$C:$E,3,FALSE)</f>
        <v>F0123</v>
      </c>
      <c r="F2059" s="76" t="str">
        <f>VLOOKUP($D2059,'Master Partnumber'!$C:$E,2,FALSE)</f>
        <v>SHAFT,ROLLER,CASSETTE</v>
      </c>
      <c r="G2059" s="37">
        <v>500</v>
      </c>
      <c r="H2059" s="76" t="s">
        <v>7782</v>
      </c>
      <c r="I2059" s="76" t="s">
        <v>532</v>
      </c>
      <c r="J2059" s="27" t="s">
        <v>13304</v>
      </c>
    </row>
    <row r="2060" spans="2:10" hidden="1" x14ac:dyDescent="0.35">
      <c r="B2060" s="76">
        <v>2058</v>
      </c>
      <c r="C2060" s="18" t="s">
        <v>11390</v>
      </c>
      <c r="D2060" s="76" t="s">
        <v>66</v>
      </c>
      <c r="E2060" s="76" t="str">
        <f>VLOOKUP($D2060,'Master Partnumber'!$C:$E,3,FALSE)</f>
        <v>F0123</v>
      </c>
      <c r="F2060" s="76" t="str">
        <f>VLOOKUP($D2060,'Master Partnumber'!$C:$E,2,FALSE)</f>
        <v>SHAFT,ROLLER,CASSETTE</v>
      </c>
      <c r="G2060" s="37">
        <v>500</v>
      </c>
      <c r="H2060" s="76" t="s">
        <v>7782</v>
      </c>
      <c r="I2060" s="76" t="s">
        <v>532</v>
      </c>
      <c r="J2060" s="27" t="s">
        <v>13304</v>
      </c>
    </row>
    <row r="2061" spans="2:10" hidden="1" x14ac:dyDescent="0.35">
      <c r="B2061" s="76">
        <v>2059</v>
      </c>
      <c r="C2061" s="18" t="s">
        <v>11390</v>
      </c>
      <c r="D2061" s="18" t="s">
        <v>66</v>
      </c>
      <c r="E2061" s="76" t="str">
        <f>VLOOKUP($D2061,'Master Partnumber'!$C:$E,3,FALSE)</f>
        <v>F0123</v>
      </c>
      <c r="F2061" s="76" t="str">
        <f>VLOOKUP($D2061,'Master Partnumber'!$C:$E,2,FALSE)</f>
        <v>SHAFT,ROLLER,CASSETTE</v>
      </c>
      <c r="G2061" s="37">
        <v>500</v>
      </c>
      <c r="H2061" s="76" t="s">
        <v>7782</v>
      </c>
      <c r="I2061" s="76" t="s">
        <v>532</v>
      </c>
      <c r="J2061" s="27" t="s">
        <v>13304</v>
      </c>
    </row>
    <row r="2062" spans="2:10" hidden="1" x14ac:dyDescent="0.35">
      <c r="B2062" s="76">
        <v>2060</v>
      </c>
      <c r="C2062" s="18" t="s">
        <v>11390</v>
      </c>
      <c r="D2062" s="76" t="s">
        <v>66</v>
      </c>
      <c r="E2062" s="76" t="str">
        <f>VLOOKUP($D2062,'Master Partnumber'!$C:$E,3,FALSE)</f>
        <v>F0123</v>
      </c>
      <c r="F2062" s="76" t="str">
        <f>VLOOKUP($D2062,'Master Partnumber'!$C:$E,2,FALSE)</f>
        <v>SHAFT,ROLLER,CASSETTE</v>
      </c>
      <c r="G2062" s="37">
        <v>500</v>
      </c>
      <c r="H2062" s="76" t="s">
        <v>7782</v>
      </c>
      <c r="I2062" s="76" t="s">
        <v>532</v>
      </c>
      <c r="J2062" s="27" t="s">
        <v>13304</v>
      </c>
    </row>
    <row r="2063" spans="2:10" hidden="1" x14ac:dyDescent="0.35">
      <c r="B2063" s="76">
        <v>2061</v>
      </c>
      <c r="C2063" s="18" t="s">
        <v>11390</v>
      </c>
      <c r="D2063" s="18" t="s">
        <v>66</v>
      </c>
      <c r="E2063" s="76" t="str">
        <f>VLOOKUP($D2063,'Master Partnumber'!$C:$E,3,FALSE)</f>
        <v>F0123</v>
      </c>
      <c r="F2063" s="76" t="str">
        <f>VLOOKUP($D2063,'Master Partnumber'!$C:$E,2,FALSE)</f>
        <v>SHAFT,ROLLER,CASSETTE</v>
      </c>
      <c r="G2063" s="37">
        <v>500</v>
      </c>
      <c r="H2063" s="76" t="s">
        <v>7782</v>
      </c>
      <c r="I2063" s="76" t="s">
        <v>532</v>
      </c>
      <c r="J2063" s="27" t="s">
        <v>13304</v>
      </c>
    </row>
    <row r="2064" spans="2:10" hidden="1" x14ac:dyDescent="0.35">
      <c r="B2064" s="76">
        <v>2062</v>
      </c>
      <c r="C2064" s="18" t="s">
        <v>11390</v>
      </c>
      <c r="D2064" s="76" t="s">
        <v>66</v>
      </c>
      <c r="E2064" s="76" t="str">
        <f>VLOOKUP($D2064,'Master Partnumber'!$C:$E,3,FALSE)</f>
        <v>F0123</v>
      </c>
      <c r="F2064" s="76" t="str">
        <f>VLOOKUP($D2064,'Master Partnumber'!$C:$E,2,FALSE)</f>
        <v>SHAFT,ROLLER,CASSETTE</v>
      </c>
      <c r="G2064" s="37">
        <v>500</v>
      </c>
      <c r="H2064" s="76" t="s">
        <v>7782</v>
      </c>
      <c r="I2064" s="76" t="s">
        <v>532</v>
      </c>
      <c r="J2064" s="27" t="s">
        <v>13304</v>
      </c>
    </row>
    <row r="2065" spans="2:10" hidden="1" x14ac:dyDescent="0.35">
      <c r="B2065" s="76">
        <v>2063</v>
      </c>
      <c r="C2065" s="18" t="s">
        <v>11390</v>
      </c>
      <c r="D2065" s="18" t="s">
        <v>66</v>
      </c>
      <c r="E2065" s="76" t="str">
        <f>VLOOKUP($D2065,'Master Partnumber'!$C:$E,3,FALSE)</f>
        <v>F0123</v>
      </c>
      <c r="F2065" s="76" t="str">
        <f>VLOOKUP($D2065,'Master Partnumber'!$C:$E,2,FALSE)</f>
        <v>SHAFT,ROLLER,CASSETTE</v>
      </c>
      <c r="G2065" s="37">
        <v>500</v>
      </c>
      <c r="H2065" s="76" t="s">
        <v>7782</v>
      </c>
      <c r="I2065" s="76" t="s">
        <v>532</v>
      </c>
      <c r="J2065" s="27" t="s">
        <v>13304</v>
      </c>
    </row>
    <row r="2066" spans="2:10" hidden="1" x14ac:dyDescent="0.35">
      <c r="B2066" s="76">
        <v>2064</v>
      </c>
      <c r="C2066" s="18" t="s">
        <v>11390</v>
      </c>
      <c r="D2066" s="76" t="s">
        <v>66</v>
      </c>
      <c r="E2066" s="76" t="str">
        <f>VLOOKUP($D2066,'Master Partnumber'!$C:$E,3,FALSE)</f>
        <v>F0123</v>
      </c>
      <c r="F2066" s="76" t="str">
        <f>VLOOKUP($D2066,'Master Partnumber'!$C:$E,2,FALSE)</f>
        <v>SHAFT,ROLLER,CASSETTE</v>
      </c>
      <c r="G2066" s="37">
        <v>500</v>
      </c>
      <c r="H2066" s="76" t="s">
        <v>7782</v>
      </c>
      <c r="I2066" s="76" t="s">
        <v>532</v>
      </c>
      <c r="J2066" s="27" t="s">
        <v>13304</v>
      </c>
    </row>
    <row r="2067" spans="2:10" hidden="1" x14ac:dyDescent="0.35">
      <c r="B2067" s="76">
        <v>2065</v>
      </c>
      <c r="C2067" s="18" t="s">
        <v>11390</v>
      </c>
      <c r="D2067" s="18" t="s">
        <v>66</v>
      </c>
      <c r="E2067" s="76" t="str">
        <f>VLOOKUP($D2067,'Master Partnumber'!$C:$E,3,FALSE)</f>
        <v>F0123</v>
      </c>
      <c r="F2067" s="76" t="str">
        <f>VLOOKUP($D2067,'Master Partnumber'!$C:$E,2,FALSE)</f>
        <v>SHAFT,ROLLER,CASSETTE</v>
      </c>
      <c r="G2067" s="37">
        <v>500</v>
      </c>
      <c r="H2067" s="76" t="s">
        <v>7782</v>
      </c>
      <c r="I2067" s="76" t="s">
        <v>532</v>
      </c>
      <c r="J2067" s="27" t="s">
        <v>13304</v>
      </c>
    </row>
    <row r="2068" spans="2:10" hidden="1" x14ac:dyDescent="0.35">
      <c r="B2068" s="76">
        <v>2066</v>
      </c>
      <c r="C2068" s="18" t="s">
        <v>11390</v>
      </c>
      <c r="D2068" s="76" t="s">
        <v>67</v>
      </c>
      <c r="E2068" s="76" t="str">
        <f>VLOOKUP($D2068,'Master Partnumber'!$C:$E,3,FALSE)</f>
        <v>F0907</v>
      </c>
      <c r="F2068" s="76" t="str">
        <f>VLOOKUP($D2068,'Master Partnumber'!$C:$E,2,FALSE)</f>
        <v>SHAFT RETARD CASSETE</v>
      </c>
      <c r="G2068" s="37">
        <v>1</v>
      </c>
      <c r="H2068" s="76" t="s">
        <v>7782</v>
      </c>
      <c r="I2068" s="76" t="s">
        <v>532</v>
      </c>
      <c r="J2068" s="27" t="s">
        <v>13304</v>
      </c>
    </row>
    <row r="2069" spans="2:10" hidden="1" x14ac:dyDescent="0.35">
      <c r="B2069" s="76">
        <v>2067</v>
      </c>
      <c r="C2069" s="18" t="s">
        <v>11390</v>
      </c>
      <c r="D2069" s="18" t="s">
        <v>224</v>
      </c>
      <c r="E2069" s="76" t="str">
        <f>VLOOKUP($D2069,'Master Partnumber'!$C:$E,3,FALSE)</f>
        <v>F0125</v>
      </c>
      <c r="F2069" s="76" t="str">
        <f>VLOOKUP($D2069,'Master Partnumber'!$C:$E,2,FALSE)</f>
        <v>SHAFT DRIVE,SC</v>
      </c>
      <c r="G2069" s="37">
        <v>500</v>
      </c>
      <c r="H2069" s="76" t="s">
        <v>7782</v>
      </c>
      <c r="I2069" s="76" t="s">
        <v>532</v>
      </c>
      <c r="J2069" s="27" t="s">
        <v>13304</v>
      </c>
    </row>
    <row r="2070" spans="2:10" hidden="1" x14ac:dyDescent="0.35">
      <c r="B2070" s="76">
        <v>2068</v>
      </c>
      <c r="C2070" s="18" t="s">
        <v>11390</v>
      </c>
      <c r="D2070" s="76" t="s">
        <v>225</v>
      </c>
      <c r="E2070" s="76" t="str">
        <f>VLOOKUP($D2070,'Master Partnumber'!$C:$E,3,FALSE)</f>
        <v>F0135</v>
      </c>
      <c r="F2070" s="76" t="str">
        <f>VLOOKUP($D2070,'Master Partnumber'!$C:$E,2,FALSE)</f>
        <v>SHAFT SUPPORT PLATE REAR OPT</v>
      </c>
      <c r="G2070" s="37">
        <v>500</v>
      </c>
      <c r="H2070" s="76" t="s">
        <v>7782</v>
      </c>
      <c r="I2070" s="76" t="s">
        <v>532</v>
      </c>
      <c r="J2070" s="27" t="s">
        <v>13304</v>
      </c>
    </row>
    <row r="2071" spans="2:10" hidden="1" x14ac:dyDescent="0.35">
      <c r="B2071" s="76">
        <v>2069</v>
      </c>
      <c r="C2071" s="18" t="s">
        <v>11391</v>
      </c>
      <c r="D2071" s="18" t="s">
        <v>824</v>
      </c>
      <c r="E2071" s="76" t="str">
        <f>VLOOKUP($D2071,'Master Partnumber'!$C:$E,3,FALSE)</f>
        <v>F0473</v>
      </c>
      <c r="F2071" s="76" t="str">
        <f>VLOOKUP($D2071,'Master Partnumber'!$C:$E,2,FALSE)</f>
        <v>SHAFT LATCH COVER MU</v>
      </c>
      <c r="G2071" s="37">
        <v>500</v>
      </c>
      <c r="H2071" s="76" t="s">
        <v>7782</v>
      </c>
      <c r="I2071" s="76" t="s">
        <v>532</v>
      </c>
      <c r="J2071" s="27" t="s">
        <v>13304</v>
      </c>
    </row>
    <row r="2072" spans="2:10" hidden="1" x14ac:dyDescent="0.35">
      <c r="B2072" s="76">
        <v>2070</v>
      </c>
      <c r="C2072" s="18" t="s">
        <v>11391</v>
      </c>
      <c r="D2072" s="76" t="s">
        <v>825</v>
      </c>
      <c r="E2072" s="76" t="str">
        <f>VLOOKUP($D2072,'Master Partnumber'!$C:$E,3,FALSE)</f>
        <v>F0806</v>
      </c>
      <c r="F2072" s="76" t="str">
        <f>VLOOKUP($D2072,'Master Partnumber'!$C:$E,2,FALSE)</f>
        <v>SHAFT PAPER GUIDE LOWER FRONT FI MU</v>
      </c>
      <c r="G2072" s="37">
        <v>1000</v>
      </c>
      <c r="H2072" s="76" t="s">
        <v>7782</v>
      </c>
      <c r="I2072" s="76" t="s">
        <v>532</v>
      </c>
      <c r="J2072" s="27" t="s">
        <v>13304</v>
      </c>
    </row>
    <row r="2073" spans="2:10" hidden="1" x14ac:dyDescent="0.35">
      <c r="B2073" s="76">
        <v>2071</v>
      </c>
      <c r="C2073" s="18" t="s">
        <v>11391</v>
      </c>
      <c r="D2073" s="18" t="s">
        <v>279</v>
      </c>
      <c r="E2073" s="76" t="str">
        <f>VLOOKUP($D2073,'Master Partnumber'!$C:$E,3,FALSE)</f>
        <v>F0803</v>
      </c>
      <c r="F2073" s="76" t="str">
        <f>VLOOKUP($D2073,'Master Partnumber'!$C:$E,2,FALSE)</f>
        <v>SHAFT CAM PUMP IS</v>
      </c>
      <c r="G2073" s="37">
        <v>500</v>
      </c>
      <c r="H2073" s="76" t="s">
        <v>7782</v>
      </c>
      <c r="I2073" s="76" t="s">
        <v>532</v>
      </c>
      <c r="J2073" s="27" t="s">
        <v>13304</v>
      </c>
    </row>
    <row r="2074" spans="2:10" hidden="1" x14ac:dyDescent="0.35">
      <c r="B2074" s="76">
        <v>2072</v>
      </c>
      <c r="C2074" s="18" t="s">
        <v>11391</v>
      </c>
      <c r="D2074" s="76" t="s">
        <v>279</v>
      </c>
      <c r="E2074" s="76" t="str">
        <f>VLOOKUP($D2074,'Master Partnumber'!$C:$E,3,FALSE)</f>
        <v>F0803</v>
      </c>
      <c r="F2074" s="76" t="str">
        <f>VLOOKUP($D2074,'Master Partnumber'!$C:$E,2,FALSE)</f>
        <v>SHAFT CAM PUMP IS</v>
      </c>
      <c r="G2074" s="37">
        <v>500</v>
      </c>
      <c r="H2074" s="76" t="s">
        <v>7782</v>
      </c>
      <c r="I2074" s="76" t="s">
        <v>532</v>
      </c>
      <c r="J2074" s="27" t="s">
        <v>13304</v>
      </c>
    </row>
    <row r="2075" spans="2:10" hidden="1" x14ac:dyDescent="0.35">
      <c r="B2075" s="76">
        <v>2073</v>
      </c>
      <c r="C2075" s="18" t="s">
        <v>11391</v>
      </c>
      <c r="D2075" s="18" t="s">
        <v>281</v>
      </c>
      <c r="E2075" s="76" t="str">
        <f>VLOOKUP($D2075,'Master Partnumber'!$C:$E,3,FALSE)</f>
        <v>F0805</v>
      </c>
      <c r="F2075" s="76" t="str">
        <f>VLOOKUP($D2075,'Master Partnumber'!$C:$E,2,FALSE)</f>
        <v>SHAFT COMBINATION GEAR 38.15.15.5.IS</v>
      </c>
      <c r="G2075" s="37">
        <v>500</v>
      </c>
      <c r="H2075" s="76" t="s">
        <v>7782</v>
      </c>
      <c r="I2075" s="76" t="s">
        <v>532</v>
      </c>
      <c r="J2075" s="27" t="s">
        <v>13304</v>
      </c>
    </row>
    <row r="2076" spans="2:10" hidden="1" x14ac:dyDescent="0.35">
      <c r="B2076" s="76">
        <v>2074</v>
      </c>
      <c r="C2076" s="18" t="s">
        <v>11391</v>
      </c>
      <c r="D2076" s="76" t="s">
        <v>281</v>
      </c>
      <c r="E2076" s="76" t="str">
        <f>VLOOKUP($D2076,'Master Partnumber'!$C:$E,3,FALSE)</f>
        <v>F0805</v>
      </c>
      <c r="F2076" s="76" t="str">
        <f>VLOOKUP($D2076,'Master Partnumber'!$C:$E,2,FALSE)</f>
        <v>SHAFT COMBINATION GEAR 38.15.15.5.IS</v>
      </c>
      <c r="G2076" s="37">
        <v>500</v>
      </c>
      <c r="H2076" s="76" t="s">
        <v>7782</v>
      </c>
      <c r="I2076" s="76" t="s">
        <v>532</v>
      </c>
      <c r="J2076" s="27" t="s">
        <v>13304</v>
      </c>
    </row>
    <row r="2077" spans="2:10" hidden="1" x14ac:dyDescent="0.35">
      <c r="B2077" s="76">
        <v>2075</v>
      </c>
      <c r="C2077" s="18" t="s">
        <v>11391</v>
      </c>
      <c r="D2077" s="18" t="s">
        <v>282</v>
      </c>
      <c r="E2077" s="76" t="str">
        <f>VLOOKUP($D2077,'Master Partnumber'!$C:$E,3,FALSE)</f>
        <v>F0483</v>
      </c>
      <c r="F2077" s="76" t="str">
        <f>VLOOKUP($D2077,'Master Partnumber'!$C:$E,2,FALSE)</f>
        <v>SHAFT PULLEY DRIVEN UPPER</v>
      </c>
      <c r="G2077" s="37">
        <v>1000</v>
      </c>
      <c r="H2077" s="76" t="s">
        <v>7782</v>
      </c>
      <c r="I2077" s="76" t="s">
        <v>532</v>
      </c>
      <c r="J2077" s="27" t="s">
        <v>13304</v>
      </c>
    </row>
    <row r="2078" spans="2:10" hidden="1" x14ac:dyDescent="0.35">
      <c r="B2078" s="76">
        <v>2076</v>
      </c>
      <c r="C2078" s="18" t="s">
        <v>11391</v>
      </c>
      <c r="D2078" s="76" t="s">
        <v>283</v>
      </c>
      <c r="E2078" s="76" t="str">
        <f>VLOOKUP($D2078,'Master Partnumber'!$C:$E,3,FALSE)</f>
        <v>F0485</v>
      </c>
      <c r="F2078" s="76" t="str">
        <f>VLOOKUP($D2078,'Master Partnumber'!$C:$E,2,FALSE)</f>
        <v>SHAFT PULLEY DRIVEN MIDDLE</v>
      </c>
      <c r="G2078" s="37">
        <v>1000</v>
      </c>
      <c r="H2078" s="76" t="s">
        <v>7782</v>
      </c>
      <c r="I2078" s="76" t="s">
        <v>532</v>
      </c>
      <c r="J2078" s="27" t="s">
        <v>13304</v>
      </c>
    </row>
    <row r="2079" spans="2:10" hidden="1" x14ac:dyDescent="0.35">
      <c r="B2079" s="76">
        <v>2077</v>
      </c>
      <c r="C2079" s="18" t="s">
        <v>11391</v>
      </c>
      <c r="D2079" s="18" t="s">
        <v>284</v>
      </c>
      <c r="E2079" s="76" t="str">
        <f>VLOOKUP($D2079,'Master Partnumber'!$C:$E,3,FALSE)</f>
        <v>F0738</v>
      </c>
      <c r="F2079" s="76" t="str">
        <f>VLOOKUP($D2079,'Master Partnumber'!$C:$E,2,FALSE)</f>
        <v>SHAFT FRAME BOTTOM</v>
      </c>
      <c r="G2079" s="37">
        <v>500</v>
      </c>
      <c r="H2079" s="76" t="s">
        <v>7782</v>
      </c>
      <c r="I2079" s="76" t="s">
        <v>532</v>
      </c>
      <c r="J2079" s="27" t="s">
        <v>13304</v>
      </c>
    </row>
    <row r="2080" spans="2:10" hidden="1" x14ac:dyDescent="0.35">
      <c r="B2080" s="76">
        <v>2078</v>
      </c>
      <c r="C2080" s="18" t="s">
        <v>11391</v>
      </c>
      <c r="D2080" s="76" t="s">
        <v>284</v>
      </c>
      <c r="E2080" s="76" t="str">
        <f>VLOOKUP($D2080,'Master Partnumber'!$C:$E,3,FALSE)</f>
        <v>F0738</v>
      </c>
      <c r="F2080" s="76" t="str">
        <f>VLOOKUP($D2080,'Master Partnumber'!$C:$E,2,FALSE)</f>
        <v>SHAFT FRAME BOTTOM</v>
      </c>
      <c r="G2080" s="37">
        <v>500</v>
      </c>
      <c r="H2080" s="76" t="s">
        <v>7782</v>
      </c>
      <c r="I2080" s="76" t="s">
        <v>532</v>
      </c>
      <c r="J2080" s="27" t="s">
        <v>13304</v>
      </c>
    </row>
    <row r="2081" spans="2:10" hidden="1" x14ac:dyDescent="0.35">
      <c r="B2081" s="76">
        <v>2079</v>
      </c>
      <c r="C2081" s="18" t="s">
        <v>11391</v>
      </c>
      <c r="D2081" s="18" t="s">
        <v>821</v>
      </c>
      <c r="E2081" s="76" t="str">
        <f>VLOOKUP($D2081,'Master Partnumber'!$C:$E,3,FALSE)</f>
        <v>F0469</v>
      </c>
      <c r="F2081" s="76" t="str">
        <f>VLOOKUP($D2081,'Master Partnumber'!$C:$E,2,FALSE)</f>
        <v>SHAFT FRAME ASSY PF LOWER MOTOR MU</v>
      </c>
      <c r="G2081" s="37">
        <v>500</v>
      </c>
      <c r="H2081" s="76" t="s">
        <v>7782</v>
      </c>
      <c r="I2081" s="76" t="s">
        <v>532</v>
      </c>
      <c r="J2081" s="27" t="s">
        <v>13304</v>
      </c>
    </row>
    <row r="2082" spans="2:10" hidden="1" x14ac:dyDescent="0.35">
      <c r="B2082" s="76">
        <v>2080</v>
      </c>
      <c r="C2082" s="18" t="s">
        <v>11391</v>
      </c>
      <c r="D2082" s="76" t="s">
        <v>821</v>
      </c>
      <c r="E2082" s="76" t="str">
        <f>VLOOKUP($D2082,'Master Partnumber'!$C:$E,3,FALSE)</f>
        <v>F0469</v>
      </c>
      <c r="F2082" s="76" t="str">
        <f>VLOOKUP($D2082,'Master Partnumber'!$C:$E,2,FALSE)</f>
        <v>SHAFT FRAME ASSY PF LOWER MOTOR MU</v>
      </c>
      <c r="G2082" s="37">
        <v>500</v>
      </c>
      <c r="H2082" s="76" t="s">
        <v>7782</v>
      </c>
      <c r="I2082" s="76" t="s">
        <v>532</v>
      </c>
      <c r="J2082" s="27" t="s">
        <v>13304</v>
      </c>
    </row>
    <row r="2083" spans="2:10" hidden="1" x14ac:dyDescent="0.35">
      <c r="B2083" s="76">
        <v>2081</v>
      </c>
      <c r="C2083" s="18" t="s">
        <v>11391</v>
      </c>
      <c r="D2083" s="18" t="s">
        <v>276</v>
      </c>
      <c r="E2083" s="76" t="str">
        <f>VLOOKUP($D2083,'Master Partnumber'!$C:$E,3,FALSE)</f>
        <v>F0459</v>
      </c>
      <c r="F2083" s="76" t="str">
        <f>VLOOKUP($D2083,'Master Partnumber'!$C:$E,2,FALSE)</f>
        <v>SHAFT FULCRUM PAPER GUIDE MU-01</v>
      </c>
      <c r="G2083" s="37">
        <v>1000</v>
      </c>
      <c r="H2083" s="76" t="s">
        <v>7782</v>
      </c>
      <c r="I2083" s="76" t="s">
        <v>532</v>
      </c>
      <c r="J2083" s="27" t="s">
        <v>13304</v>
      </c>
    </row>
    <row r="2084" spans="2:10" hidden="1" x14ac:dyDescent="0.35">
      <c r="B2084" s="76">
        <v>2082</v>
      </c>
      <c r="C2084" s="18" t="s">
        <v>11391</v>
      </c>
      <c r="D2084" s="76" t="s">
        <v>276</v>
      </c>
      <c r="E2084" s="76" t="str">
        <f>VLOOKUP($D2084,'Master Partnumber'!$C:$E,3,FALSE)</f>
        <v>F0459</v>
      </c>
      <c r="F2084" s="76" t="str">
        <f>VLOOKUP($D2084,'Master Partnumber'!$C:$E,2,FALSE)</f>
        <v>SHAFT FULCRUM PAPER GUIDE MU-01</v>
      </c>
      <c r="G2084" s="37">
        <v>1000</v>
      </c>
      <c r="H2084" s="76" t="s">
        <v>7782</v>
      </c>
      <c r="I2084" s="76" t="s">
        <v>532</v>
      </c>
      <c r="J2084" s="27" t="s">
        <v>13304</v>
      </c>
    </row>
    <row r="2085" spans="2:10" hidden="1" x14ac:dyDescent="0.35">
      <c r="B2085" s="76">
        <v>2083</v>
      </c>
      <c r="C2085" s="18" t="s">
        <v>11391</v>
      </c>
      <c r="D2085" s="18" t="s">
        <v>276</v>
      </c>
      <c r="E2085" s="76" t="str">
        <f>VLOOKUP($D2085,'Master Partnumber'!$C:$E,3,FALSE)</f>
        <v>F0459</v>
      </c>
      <c r="F2085" s="76" t="str">
        <f>VLOOKUP($D2085,'Master Partnumber'!$C:$E,2,FALSE)</f>
        <v>SHAFT FULCRUM PAPER GUIDE MU-01</v>
      </c>
      <c r="G2085" s="37">
        <v>1000</v>
      </c>
      <c r="H2085" s="76" t="s">
        <v>7782</v>
      </c>
      <c r="I2085" s="76" t="s">
        <v>532</v>
      </c>
      <c r="J2085" s="27" t="s">
        <v>13304</v>
      </c>
    </row>
    <row r="2086" spans="2:10" hidden="1" x14ac:dyDescent="0.35">
      <c r="B2086" s="76">
        <v>2084</v>
      </c>
      <c r="C2086" s="18" t="s">
        <v>11391</v>
      </c>
      <c r="D2086" s="76" t="s">
        <v>812</v>
      </c>
      <c r="E2086" s="76" t="str">
        <f>VLOOKUP($D2086,'Master Partnumber'!$C:$E,3,FALSE)</f>
        <v>F0439</v>
      </c>
      <c r="F2086" s="76" t="str">
        <f>VLOOKUP($D2086,'Master Partnumber'!$C:$E,2,FALSE)</f>
        <v>SHAFT LATCH</v>
      </c>
      <c r="G2086" s="37">
        <v>1500</v>
      </c>
      <c r="H2086" s="76" t="s">
        <v>7782</v>
      </c>
      <c r="I2086" s="76" t="s">
        <v>532</v>
      </c>
      <c r="J2086" s="27" t="s">
        <v>13304</v>
      </c>
    </row>
    <row r="2087" spans="2:10" hidden="1" x14ac:dyDescent="0.35">
      <c r="B2087" s="76">
        <v>2085</v>
      </c>
      <c r="C2087" s="18" t="s">
        <v>11391</v>
      </c>
      <c r="D2087" s="18" t="s">
        <v>273</v>
      </c>
      <c r="E2087" s="76" t="str">
        <f>VLOOKUP($D2087,'Master Partnumber'!$C:$E,3,FALSE)</f>
        <v>F0431</v>
      </c>
      <c r="F2087" s="76" t="str">
        <f>VLOOKUP($D2087,'Master Partnumber'!$C:$E,2,FALSE)</f>
        <v>SHAFT REDUCTION SMF</v>
      </c>
      <c r="G2087" s="37">
        <v>1000</v>
      </c>
      <c r="H2087" s="76" t="s">
        <v>7782</v>
      </c>
      <c r="I2087" s="76" t="s">
        <v>532</v>
      </c>
      <c r="J2087" s="27" t="s">
        <v>13304</v>
      </c>
    </row>
    <row r="2088" spans="2:10" hidden="1" x14ac:dyDescent="0.35">
      <c r="B2088" s="76">
        <v>2086</v>
      </c>
      <c r="C2088" s="18" t="s">
        <v>11391</v>
      </c>
      <c r="D2088" s="76" t="s">
        <v>261</v>
      </c>
      <c r="E2088" s="76" t="str">
        <f>VLOOKUP($D2088,'Master Partnumber'!$C:$E,3,FALSE)</f>
        <v>F0370</v>
      </c>
      <c r="F2088" s="76" t="str">
        <f>VLOOKUP($D2088,'Master Partnumber'!$C:$E,2,FALSE)</f>
        <v>SHAFT,FRAME,PAPER LOAD,REAR,ASF</v>
      </c>
      <c r="G2088" s="37">
        <v>500</v>
      </c>
      <c r="H2088" s="76" t="s">
        <v>7782</v>
      </c>
      <c r="I2088" s="76" t="s">
        <v>532</v>
      </c>
      <c r="J2088" s="27" t="s">
        <v>13304</v>
      </c>
    </row>
    <row r="2089" spans="2:10" hidden="1" x14ac:dyDescent="0.35">
      <c r="B2089" s="76">
        <v>2087</v>
      </c>
      <c r="C2089" s="18" t="s">
        <v>11391</v>
      </c>
      <c r="D2089" s="18" t="s">
        <v>261</v>
      </c>
      <c r="E2089" s="76" t="str">
        <f>VLOOKUP($D2089,'Master Partnumber'!$C:$E,3,FALSE)</f>
        <v>F0370</v>
      </c>
      <c r="F2089" s="76" t="str">
        <f>VLOOKUP($D2089,'Master Partnumber'!$C:$E,2,FALSE)</f>
        <v>SHAFT,FRAME,PAPER LOAD,REAR,ASF</v>
      </c>
      <c r="G2089" s="37">
        <v>500</v>
      </c>
      <c r="H2089" s="76" t="s">
        <v>7782</v>
      </c>
      <c r="I2089" s="76" t="s">
        <v>532</v>
      </c>
      <c r="J2089" s="27" t="s">
        <v>13304</v>
      </c>
    </row>
    <row r="2090" spans="2:10" hidden="1" x14ac:dyDescent="0.35">
      <c r="B2090" s="76">
        <v>2088</v>
      </c>
      <c r="C2090" s="18" t="s">
        <v>11391</v>
      </c>
      <c r="D2090" s="76" t="s">
        <v>263</v>
      </c>
      <c r="E2090" s="76" t="str">
        <f>VLOOKUP($D2090,'Master Partnumber'!$C:$E,3,FALSE)</f>
        <v>F0379</v>
      </c>
      <c r="F2090" s="76" t="str">
        <f>VLOOKUP($D2090,'Master Partnumber'!$C:$E,2,FALSE)</f>
        <v>SHAFT,FRAME,COVER,REAR,2ND,MPT</v>
      </c>
      <c r="G2090" s="37">
        <v>500</v>
      </c>
      <c r="H2090" s="76" t="s">
        <v>7782</v>
      </c>
      <c r="I2090" s="76" t="s">
        <v>532</v>
      </c>
      <c r="J2090" s="27" t="s">
        <v>13304</v>
      </c>
    </row>
    <row r="2091" spans="2:10" hidden="1" x14ac:dyDescent="0.35">
      <c r="B2091" s="76">
        <v>2089</v>
      </c>
      <c r="C2091" s="18" t="s">
        <v>11391</v>
      </c>
      <c r="D2091" s="18" t="s">
        <v>263</v>
      </c>
      <c r="E2091" s="76" t="str">
        <f>VLOOKUP($D2091,'Master Partnumber'!$C:$E,3,FALSE)</f>
        <v>F0379</v>
      </c>
      <c r="F2091" s="76" t="str">
        <f>VLOOKUP($D2091,'Master Partnumber'!$C:$E,2,FALSE)</f>
        <v>SHAFT,FRAME,COVER,REAR,2ND,MPT</v>
      </c>
      <c r="G2091" s="37">
        <v>500</v>
      </c>
      <c r="H2091" s="76" t="s">
        <v>7782</v>
      </c>
      <c r="I2091" s="76" t="s">
        <v>532</v>
      </c>
      <c r="J2091" s="27" t="s">
        <v>13304</v>
      </c>
    </row>
    <row r="2092" spans="2:10" hidden="1" x14ac:dyDescent="0.35">
      <c r="B2092" s="76">
        <v>2090</v>
      </c>
      <c r="C2092" s="18" t="s">
        <v>11391</v>
      </c>
      <c r="D2092" s="76" t="s">
        <v>266</v>
      </c>
      <c r="E2092" s="76" t="str">
        <f>VLOOKUP($D2092,'Master Partnumber'!$C:$E,3,FALSE)</f>
        <v>F0393</v>
      </c>
      <c r="F2092" s="76" t="str">
        <f>VLOOKUP($D2092,'Master Partnumber'!$C:$E,2,FALSE)</f>
        <v>SHAFT,FRAME,REAR,LASF</v>
      </c>
      <c r="G2092" s="37">
        <v>500</v>
      </c>
      <c r="H2092" s="76" t="s">
        <v>7782</v>
      </c>
      <c r="I2092" s="76" t="s">
        <v>532</v>
      </c>
      <c r="J2092" s="27" t="s">
        <v>13304</v>
      </c>
    </row>
    <row r="2093" spans="2:10" hidden="1" x14ac:dyDescent="0.35">
      <c r="B2093" s="76">
        <v>2091</v>
      </c>
      <c r="C2093" s="18" t="s">
        <v>11391</v>
      </c>
      <c r="D2093" s="18" t="s">
        <v>266</v>
      </c>
      <c r="E2093" s="76" t="str">
        <f>VLOOKUP($D2093,'Master Partnumber'!$C:$E,3,FALSE)</f>
        <v>F0393</v>
      </c>
      <c r="F2093" s="76" t="str">
        <f>VLOOKUP($D2093,'Master Partnumber'!$C:$E,2,FALSE)</f>
        <v>SHAFT,FRAME,REAR,LASF</v>
      </c>
      <c r="G2093" s="37">
        <v>500</v>
      </c>
      <c r="H2093" s="76" t="s">
        <v>7782</v>
      </c>
      <c r="I2093" s="76" t="s">
        <v>532</v>
      </c>
      <c r="J2093" s="27" t="s">
        <v>13304</v>
      </c>
    </row>
    <row r="2094" spans="2:10" hidden="1" x14ac:dyDescent="0.35">
      <c r="B2094" s="76">
        <v>2092</v>
      </c>
      <c r="C2094" s="18" t="s">
        <v>11391</v>
      </c>
      <c r="D2094" s="76" t="s">
        <v>266</v>
      </c>
      <c r="E2094" s="76" t="str">
        <f>VLOOKUP($D2094,'Master Partnumber'!$C:$E,3,FALSE)</f>
        <v>F0393</v>
      </c>
      <c r="F2094" s="76" t="str">
        <f>VLOOKUP($D2094,'Master Partnumber'!$C:$E,2,FALSE)</f>
        <v>SHAFT,FRAME,REAR,LASF</v>
      </c>
      <c r="G2094" s="37">
        <v>500</v>
      </c>
      <c r="H2094" s="76" t="s">
        <v>7782</v>
      </c>
      <c r="I2094" s="76" t="s">
        <v>532</v>
      </c>
      <c r="J2094" s="27" t="s">
        <v>13304</v>
      </c>
    </row>
    <row r="2095" spans="2:10" hidden="1" x14ac:dyDescent="0.35">
      <c r="B2095" s="76">
        <v>2093</v>
      </c>
      <c r="C2095" s="18" t="s">
        <v>11391</v>
      </c>
      <c r="D2095" s="18" t="s">
        <v>269</v>
      </c>
      <c r="E2095" s="76" t="str">
        <f>VLOOKUP($D2095,'Master Partnumber'!$C:$E,3,FALSE)</f>
        <v>F0411</v>
      </c>
      <c r="F2095" s="76" t="str">
        <f>VLOOKUP($D2095,'Master Partnumber'!$C:$E,2,FALSE)</f>
        <v>SHAFT,LOCK DAMPER</v>
      </c>
      <c r="G2095" s="37">
        <v>1000</v>
      </c>
      <c r="H2095" s="76" t="s">
        <v>7782</v>
      </c>
      <c r="I2095" s="76" t="s">
        <v>532</v>
      </c>
      <c r="J2095" s="27" t="s">
        <v>13304</v>
      </c>
    </row>
    <row r="2096" spans="2:10" hidden="1" x14ac:dyDescent="0.35">
      <c r="B2096" s="76">
        <v>2094</v>
      </c>
      <c r="C2096" s="18" t="s">
        <v>11391</v>
      </c>
      <c r="D2096" s="76" t="s">
        <v>269</v>
      </c>
      <c r="E2096" s="76" t="str">
        <f>VLOOKUP($D2096,'Master Partnumber'!$C:$E,3,FALSE)</f>
        <v>F0411</v>
      </c>
      <c r="F2096" s="76" t="str">
        <f>VLOOKUP($D2096,'Master Partnumber'!$C:$E,2,FALSE)</f>
        <v>SHAFT,LOCK DAMPER</v>
      </c>
      <c r="G2096" s="37">
        <v>1000</v>
      </c>
      <c r="H2096" s="76" t="s">
        <v>7782</v>
      </c>
      <c r="I2096" s="76" t="s">
        <v>532</v>
      </c>
      <c r="J2096" s="27" t="s">
        <v>13304</v>
      </c>
    </row>
    <row r="2097" spans="2:10" hidden="1" x14ac:dyDescent="0.35">
      <c r="B2097" s="76">
        <v>2095</v>
      </c>
      <c r="C2097" s="18" t="s">
        <v>11391</v>
      </c>
      <c r="D2097" s="18" t="s">
        <v>269</v>
      </c>
      <c r="E2097" s="76" t="str">
        <f>VLOOKUP($D2097,'Master Partnumber'!$C:$E,3,FALSE)</f>
        <v>F0411</v>
      </c>
      <c r="F2097" s="76" t="str">
        <f>VLOOKUP($D2097,'Master Partnumber'!$C:$E,2,FALSE)</f>
        <v>SHAFT,LOCK DAMPER</v>
      </c>
      <c r="G2097" s="37">
        <v>1000</v>
      </c>
      <c r="H2097" s="76" t="s">
        <v>7782</v>
      </c>
      <c r="I2097" s="76" t="s">
        <v>532</v>
      </c>
      <c r="J2097" s="27" t="s">
        <v>13304</v>
      </c>
    </row>
    <row r="2098" spans="2:10" hidden="1" x14ac:dyDescent="0.35">
      <c r="B2098" s="76">
        <v>2096</v>
      </c>
      <c r="C2098" s="18" t="s">
        <v>11391</v>
      </c>
      <c r="D2098" s="76" t="s">
        <v>269</v>
      </c>
      <c r="E2098" s="76" t="str">
        <f>VLOOKUP($D2098,'Master Partnumber'!$C:$E,3,FALSE)</f>
        <v>F0411</v>
      </c>
      <c r="F2098" s="76" t="str">
        <f>VLOOKUP($D2098,'Master Partnumber'!$C:$E,2,FALSE)</f>
        <v>SHAFT,LOCK DAMPER</v>
      </c>
      <c r="G2098" s="37">
        <v>1000</v>
      </c>
      <c r="H2098" s="76" t="s">
        <v>7782</v>
      </c>
      <c r="I2098" s="76" t="s">
        <v>532</v>
      </c>
      <c r="J2098" s="27" t="s">
        <v>13304</v>
      </c>
    </row>
    <row r="2099" spans="2:10" hidden="1" x14ac:dyDescent="0.35">
      <c r="B2099" s="76">
        <v>2097</v>
      </c>
      <c r="C2099" s="18" t="s">
        <v>11391</v>
      </c>
      <c r="D2099" s="18" t="s">
        <v>271</v>
      </c>
      <c r="E2099" s="76" t="str">
        <f>VLOOKUP($D2099,'Master Partnumber'!$C:$E,3,FALSE)</f>
        <v>F0424</v>
      </c>
      <c r="F2099" s="76" t="str">
        <f>VLOOKUP($D2099,'Master Partnumber'!$C:$E,2,FALSE)</f>
        <v>SHAFT PULLEY FRAME</v>
      </c>
      <c r="G2099" s="37">
        <v>1000</v>
      </c>
      <c r="H2099" s="76" t="s">
        <v>7782</v>
      </c>
      <c r="I2099" s="76" t="s">
        <v>532</v>
      </c>
      <c r="J2099" s="27" t="s">
        <v>13304</v>
      </c>
    </row>
    <row r="2100" spans="2:10" hidden="1" x14ac:dyDescent="0.35">
      <c r="B2100" s="76">
        <v>2098</v>
      </c>
      <c r="C2100" s="18" t="s">
        <v>11391</v>
      </c>
      <c r="D2100" s="76" t="s">
        <v>271</v>
      </c>
      <c r="E2100" s="76" t="str">
        <f>VLOOKUP($D2100,'Master Partnumber'!$C:$E,3,FALSE)</f>
        <v>F0424</v>
      </c>
      <c r="F2100" s="76" t="str">
        <f>VLOOKUP($D2100,'Master Partnumber'!$C:$E,2,FALSE)</f>
        <v>SHAFT PULLEY FRAME</v>
      </c>
      <c r="G2100" s="37">
        <v>1000</v>
      </c>
      <c r="H2100" s="76" t="s">
        <v>7782</v>
      </c>
      <c r="I2100" s="76" t="s">
        <v>532</v>
      </c>
      <c r="J2100" s="27" t="s">
        <v>13304</v>
      </c>
    </row>
    <row r="2101" spans="2:10" hidden="1" x14ac:dyDescent="0.35">
      <c r="B2101" s="76">
        <v>2099</v>
      </c>
      <c r="C2101" s="18" t="s">
        <v>11391</v>
      </c>
      <c r="D2101" s="18" t="s">
        <v>271</v>
      </c>
      <c r="E2101" s="76" t="str">
        <f>VLOOKUP($D2101,'Master Partnumber'!$C:$E,3,FALSE)</f>
        <v>F0424</v>
      </c>
      <c r="F2101" s="76" t="str">
        <f>VLOOKUP($D2101,'Master Partnumber'!$C:$E,2,FALSE)</f>
        <v>SHAFT PULLEY FRAME</v>
      </c>
      <c r="G2101" s="37">
        <v>1000</v>
      </c>
      <c r="H2101" s="76" t="s">
        <v>7782</v>
      </c>
      <c r="I2101" s="76" t="s">
        <v>532</v>
      </c>
      <c r="J2101" s="27" t="s">
        <v>13304</v>
      </c>
    </row>
    <row r="2102" spans="2:10" hidden="1" x14ac:dyDescent="0.35">
      <c r="B2102" s="76">
        <v>2100</v>
      </c>
      <c r="C2102" s="18" t="s">
        <v>11391</v>
      </c>
      <c r="D2102" s="76" t="s">
        <v>271</v>
      </c>
      <c r="E2102" s="76" t="str">
        <f>VLOOKUP($D2102,'Master Partnumber'!$C:$E,3,FALSE)</f>
        <v>F0424</v>
      </c>
      <c r="F2102" s="76" t="str">
        <f>VLOOKUP($D2102,'Master Partnumber'!$C:$E,2,FALSE)</f>
        <v>SHAFT PULLEY FRAME</v>
      </c>
      <c r="G2102" s="37">
        <v>1000</v>
      </c>
      <c r="H2102" s="76" t="s">
        <v>7782</v>
      </c>
      <c r="I2102" s="76" t="s">
        <v>532</v>
      </c>
      <c r="J2102" s="27" t="s">
        <v>13304</v>
      </c>
    </row>
    <row r="2103" spans="2:10" hidden="1" x14ac:dyDescent="0.35">
      <c r="B2103" s="76">
        <v>2101</v>
      </c>
      <c r="C2103" s="18" t="s">
        <v>11391</v>
      </c>
      <c r="D2103" s="18" t="s">
        <v>259</v>
      </c>
      <c r="E2103" s="76" t="str">
        <f>VLOOKUP($D2103,'Master Partnumber'!$C:$E,3,FALSE)</f>
        <v>F0362</v>
      </c>
      <c r="F2103" s="76" t="str">
        <f>VLOOKUP($D2103,'Master Partnumber'!$C:$E,2,FALSE)</f>
        <v>SHAFT,1ST,DRIVE,LIFT,STK</v>
      </c>
      <c r="G2103" s="37">
        <v>250</v>
      </c>
      <c r="H2103" s="76" t="s">
        <v>7782</v>
      </c>
      <c r="I2103" s="76" t="s">
        <v>532</v>
      </c>
      <c r="J2103" s="27" t="s">
        <v>13304</v>
      </c>
    </row>
    <row r="2104" spans="2:10" hidden="1" x14ac:dyDescent="0.35">
      <c r="B2104" s="76">
        <v>2102</v>
      </c>
      <c r="C2104" s="18" t="s">
        <v>11391</v>
      </c>
      <c r="D2104" s="76" t="s">
        <v>259</v>
      </c>
      <c r="E2104" s="76" t="str">
        <f>VLOOKUP($D2104,'Master Partnumber'!$C:$E,3,FALSE)</f>
        <v>F0362</v>
      </c>
      <c r="F2104" s="76" t="str">
        <f>VLOOKUP($D2104,'Master Partnumber'!$C:$E,2,FALSE)</f>
        <v>SHAFT,1ST,DRIVE,LIFT,STK</v>
      </c>
      <c r="G2104" s="37">
        <v>250</v>
      </c>
      <c r="H2104" s="76" t="s">
        <v>7782</v>
      </c>
      <c r="I2104" s="76" t="s">
        <v>532</v>
      </c>
      <c r="J2104" s="27" t="s">
        <v>13304</v>
      </c>
    </row>
    <row r="2105" spans="2:10" hidden="1" x14ac:dyDescent="0.35">
      <c r="B2105" s="76">
        <v>2103</v>
      </c>
      <c r="C2105" s="18" t="s">
        <v>11391</v>
      </c>
      <c r="D2105" s="18" t="s">
        <v>259</v>
      </c>
      <c r="E2105" s="76" t="str">
        <f>VLOOKUP($D2105,'Master Partnumber'!$C:$E,3,FALSE)</f>
        <v>F0362</v>
      </c>
      <c r="F2105" s="76" t="str">
        <f>VLOOKUP($D2105,'Master Partnumber'!$C:$E,2,FALSE)</f>
        <v>SHAFT,1ST,DRIVE,LIFT,STK</v>
      </c>
      <c r="G2105" s="37">
        <v>250</v>
      </c>
      <c r="H2105" s="76" t="s">
        <v>7782</v>
      </c>
      <c r="I2105" s="76" t="s">
        <v>532</v>
      </c>
      <c r="J2105" s="27" t="s">
        <v>13304</v>
      </c>
    </row>
    <row r="2106" spans="2:10" hidden="1" x14ac:dyDescent="0.35">
      <c r="B2106" s="76">
        <v>2104</v>
      </c>
      <c r="C2106" s="18" t="s">
        <v>11391</v>
      </c>
      <c r="D2106" s="76" t="s">
        <v>257</v>
      </c>
      <c r="E2106" s="76" t="str">
        <f>VLOOKUP($D2106,'Master Partnumber'!$C:$E,3,FALSE)</f>
        <v>F0354</v>
      </c>
      <c r="F2106" s="76" t="str">
        <f>VLOOKUP($D2106,'Master Partnumber'!$C:$E,2,FALSE)</f>
        <v>SHAFT,FRAME,MAIN,FRONT,EJ</v>
      </c>
      <c r="G2106" s="37">
        <v>500</v>
      </c>
      <c r="H2106" s="76" t="s">
        <v>7782</v>
      </c>
      <c r="I2106" s="76" t="s">
        <v>532</v>
      </c>
      <c r="J2106" s="27" t="s">
        <v>13304</v>
      </c>
    </row>
    <row r="2107" spans="2:10" hidden="1" x14ac:dyDescent="0.35">
      <c r="B2107" s="76">
        <v>2105</v>
      </c>
      <c r="C2107" s="18" t="s">
        <v>11391</v>
      </c>
      <c r="D2107" s="18" t="s">
        <v>255</v>
      </c>
      <c r="E2107" s="76" t="str">
        <f>VLOOKUP($D2107,'Master Partnumber'!$C:$E,3,FALSE)</f>
        <v>F0352</v>
      </c>
      <c r="F2107" s="76" t="str">
        <f>VLOOKUP($D2107,'Master Partnumber'!$C:$E,2,FALSE)</f>
        <v>SHAFT,FRAME,MAIN,REAR,2ND,EJ</v>
      </c>
      <c r="G2107" s="37">
        <v>500</v>
      </c>
      <c r="H2107" s="76" t="s">
        <v>7782</v>
      </c>
      <c r="I2107" s="76" t="s">
        <v>532</v>
      </c>
      <c r="J2107" s="27" t="s">
        <v>13304</v>
      </c>
    </row>
    <row r="2108" spans="2:10" hidden="1" x14ac:dyDescent="0.35">
      <c r="B2108" s="76">
        <v>2106</v>
      </c>
      <c r="C2108" s="18" t="s">
        <v>11391</v>
      </c>
      <c r="D2108" s="76" t="s">
        <v>255</v>
      </c>
      <c r="E2108" s="76" t="str">
        <f>VLOOKUP($D2108,'Master Partnumber'!$C:$E,3,FALSE)</f>
        <v>F0352</v>
      </c>
      <c r="F2108" s="76" t="str">
        <f>VLOOKUP($D2108,'Master Partnumber'!$C:$E,2,FALSE)</f>
        <v>SHAFT,FRAME,MAIN,REAR,2ND,EJ</v>
      </c>
      <c r="G2108" s="37">
        <v>500</v>
      </c>
      <c r="H2108" s="76" t="s">
        <v>7782</v>
      </c>
      <c r="I2108" s="76" t="s">
        <v>532</v>
      </c>
      <c r="J2108" s="27" t="s">
        <v>13304</v>
      </c>
    </row>
    <row r="2109" spans="2:10" hidden="1" x14ac:dyDescent="0.35">
      <c r="B2109" s="76">
        <v>2107</v>
      </c>
      <c r="C2109" s="18" t="s">
        <v>11391</v>
      </c>
      <c r="D2109" s="18" t="s">
        <v>254</v>
      </c>
      <c r="E2109" s="76" t="str">
        <f>VLOOKUP($D2109,'Master Partnumber'!$C:$E,3,FALSE)</f>
        <v>F0351</v>
      </c>
      <c r="F2109" s="76" t="str">
        <f>VLOOKUP($D2109,'Master Partnumber'!$C:$E,2,FALSE)</f>
        <v>SHAFT,FRAME,MAIN,REAR,1ST,EJ</v>
      </c>
      <c r="G2109" s="37">
        <v>500</v>
      </c>
      <c r="H2109" s="76" t="s">
        <v>7782</v>
      </c>
      <c r="I2109" s="76" t="s">
        <v>532</v>
      </c>
      <c r="J2109" s="27" t="s">
        <v>13304</v>
      </c>
    </row>
    <row r="2110" spans="2:10" hidden="1" x14ac:dyDescent="0.35">
      <c r="B2110" s="76">
        <v>2108</v>
      </c>
      <c r="C2110" s="18" t="s">
        <v>11391</v>
      </c>
      <c r="D2110" s="76" t="s">
        <v>254</v>
      </c>
      <c r="E2110" s="76" t="str">
        <f>VLOOKUP($D2110,'Master Partnumber'!$C:$E,3,FALSE)</f>
        <v>F0351</v>
      </c>
      <c r="F2110" s="76" t="str">
        <f>VLOOKUP($D2110,'Master Partnumber'!$C:$E,2,FALSE)</f>
        <v>SHAFT,FRAME,MAIN,REAR,1ST,EJ</v>
      </c>
      <c r="G2110" s="37">
        <v>500</v>
      </c>
      <c r="H2110" s="76" t="s">
        <v>7782</v>
      </c>
      <c r="I2110" s="76" t="s">
        <v>532</v>
      </c>
      <c r="J2110" s="27" t="s">
        <v>13304</v>
      </c>
    </row>
    <row r="2111" spans="2:10" hidden="1" x14ac:dyDescent="0.35">
      <c r="B2111" s="76">
        <v>2109</v>
      </c>
      <c r="C2111" s="18" t="s">
        <v>11391</v>
      </c>
      <c r="D2111" s="18" t="s">
        <v>253</v>
      </c>
      <c r="E2111" s="76" t="str">
        <f>VLOOKUP($D2111,'Master Partnumber'!$C:$E,3,FALSE)</f>
        <v>F0317</v>
      </c>
      <c r="F2111" s="76" t="str">
        <f>VLOOKUP($D2111,'Master Partnumber'!$C:$E,2,FALSE)</f>
        <v>SHAFT,LOCATE,FRAME,SCANNER,FR</v>
      </c>
      <c r="G2111" s="37">
        <v>200</v>
      </c>
      <c r="H2111" s="76" t="s">
        <v>7782</v>
      </c>
      <c r="I2111" s="76" t="s">
        <v>532</v>
      </c>
      <c r="J2111" s="27" t="s">
        <v>13304</v>
      </c>
    </row>
    <row r="2112" spans="2:10" hidden="1" x14ac:dyDescent="0.35">
      <c r="B2112" s="76">
        <v>2110</v>
      </c>
      <c r="C2112" s="18" t="s">
        <v>11391</v>
      </c>
      <c r="D2112" s="76" t="s">
        <v>253</v>
      </c>
      <c r="E2112" s="76" t="str">
        <f>VLOOKUP($D2112,'Master Partnumber'!$C:$E,3,FALSE)</f>
        <v>F0317</v>
      </c>
      <c r="F2112" s="76" t="str">
        <f>VLOOKUP($D2112,'Master Partnumber'!$C:$E,2,FALSE)</f>
        <v>SHAFT,LOCATE,FRAME,SCANNER,FR</v>
      </c>
      <c r="G2112" s="37">
        <v>200</v>
      </c>
      <c r="H2112" s="76" t="s">
        <v>7782</v>
      </c>
      <c r="I2112" s="76" t="s">
        <v>532</v>
      </c>
      <c r="J2112" s="27" t="s">
        <v>13304</v>
      </c>
    </row>
    <row r="2113" spans="2:10" hidden="1" x14ac:dyDescent="0.35">
      <c r="B2113" s="76">
        <v>2111</v>
      </c>
      <c r="C2113" s="18" t="s">
        <v>11391</v>
      </c>
      <c r="D2113" s="18" t="s">
        <v>253</v>
      </c>
      <c r="E2113" s="76" t="str">
        <f>VLOOKUP($D2113,'Master Partnumber'!$C:$E,3,FALSE)</f>
        <v>F0317</v>
      </c>
      <c r="F2113" s="76" t="str">
        <f>VLOOKUP($D2113,'Master Partnumber'!$C:$E,2,FALSE)</f>
        <v>SHAFT,LOCATE,FRAME,SCANNER,FR</v>
      </c>
      <c r="G2113" s="37">
        <v>200</v>
      </c>
      <c r="H2113" s="76" t="s">
        <v>7782</v>
      </c>
      <c r="I2113" s="76" t="s">
        <v>532</v>
      </c>
      <c r="J2113" s="27" t="s">
        <v>13304</v>
      </c>
    </row>
    <row r="2114" spans="2:10" hidden="1" x14ac:dyDescent="0.35">
      <c r="B2114" s="76">
        <v>2112</v>
      </c>
      <c r="C2114" s="18" t="s">
        <v>11391</v>
      </c>
      <c r="D2114" s="76" t="s">
        <v>253</v>
      </c>
      <c r="E2114" s="76" t="str">
        <f>VLOOKUP($D2114,'Master Partnumber'!$C:$E,3,FALSE)</f>
        <v>F0317</v>
      </c>
      <c r="F2114" s="76" t="str">
        <f>VLOOKUP($D2114,'Master Partnumber'!$C:$E,2,FALSE)</f>
        <v>SHAFT,LOCATE,FRAME,SCANNER,FR</v>
      </c>
      <c r="G2114" s="37">
        <v>200</v>
      </c>
      <c r="H2114" s="76" t="s">
        <v>7782</v>
      </c>
      <c r="I2114" s="76" t="s">
        <v>532</v>
      </c>
      <c r="J2114" s="27" t="s">
        <v>13304</v>
      </c>
    </row>
    <row r="2115" spans="2:10" hidden="1" x14ac:dyDescent="0.35">
      <c r="B2115" s="76">
        <v>2113</v>
      </c>
      <c r="C2115" s="18" t="s">
        <v>11391</v>
      </c>
      <c r="D2115" s="18" t="s">
        <v>253</v>
      </c>
      <c r="E2115" s="76" t="str">
        <f>VLOOKUP($D2115,'Master Partnumber'!$C:$E,3,FALSE)</f>
        <v>F0317</v>
      </c>
      <c r="F2115" s="76" t="str">
        <f>VLOOKUP($D2115,'Master Partnumber'!$C:$E,2,FALSE)</f>
        <v>SHAFT,LOCATE,FRAME,SCANNER,FR</v>
      </c>
      <c r="G2115" s="37">
        <v>200</v>
      </c>
      <c r="H2115" s="76" t="s">
        <v>7782</v>
      </c>
      <c r="I2115" s="76" t="s">
        <v>532</v>
      </c>
      <c r="J2115" s="27" t="s">
        <v>13304</v>
      </c>
    </row>
    <row r="2116" spans="2:10" hidden="1" x14ac:dyDescent="0.35">
      <c r="B2116" s="76">
        <v>2114</v>
      </c>
      <c r="C2116" s="18" t="s">
        <v>11391</v>
      </c>
      <c r="D2116" s="76" t="s">
        <v>253</v>
      </c>
      <c r="E2116" s="76" t="str">
        <f>VLOOKUP($D2116,'Master Partnumber'!$C:$E,3,FALSE)</f>
        <v>F0317</v>
      </c>
      <c r="F2116" s="76" t="str">
        <f>VLOOKUP($D2116,'Master Partnumber'!$C:$E,2,FALSE)</f>
        <v>SHAFT,LOCATE,FRAME,SCANNER,FR</v>
      </c>
      <c r="G2116" s="37">
        <v>200</v>
      </c>
      <c r="H2116" s="76" t="s">
        <v>7782</v>
      </c>
      <c r="I2116" s="76" t="s">
        <v>532</v>
      </c>
      <c r="J2116" s="27" t="s">
        <v>13304</v>
      </c>
    </row>
    <row r="2117" spans="2:10" hidden="1" x14ac:dyDescent="0.35">
      <c r="B2117" s="76">
        <v>2115</v>
      </c>
      <c r="C2117" s="18" t="s">
        <v>11391</v>
      </c>
      <c r="D2117" s="18" t="s">
        <v>253</v>
      </c>
      <c r="E2117" s="76" t="str">
        <f>VLOOKUP($D2117,'Master Partnumber'!$C:$E,3,FALSE)</f>
        <v>F0317</v>
      </c>
      <c r="F2117" s="76" t="str">
        <f>VLOOKUP($D2117,'Master Partnumber'!$C:$E,2,FALSE)</f>
        <v>SHAFT,LOCATE,FRAME,SCANNER,FR</v>
      </c>
      <c r="G2117" s="37">
        <v>200</v>
      </c>
      <c r="H2117" s="76" t="s">
        <v>7782</v>
      </c>
      <c r="I2117" s="76" t="s">
        <v>532</v>
      </c>
      <c r="J2117" s="27" t="s">
        <v>13304</v>
      </c>
    </row>
    <row r="2118" spans="2:10" hidden="1" x14ac:dyDescent="0.35">
      <c r="B2118" s="76">
        <v>2116</v>
      </c>
      <c r="C2118" s="18" t="s">
        <v>11391</v>
      </c>
      <c r="D2118" s="76" t="s">
        <v>253</v>
      </c>
      <c r="E2118" s="76" t="str">
        <f>VLOOKUP($D2118,'Master Partnumber'!$C:$E,3,FALSE)</f>
        <v>F0317</v>
      </c>
      <c r="F2118" s="76" t="str">
        <f>VLOOKUP($D2118,'Master Partnumber'!$C:$E,2,FALSE)</f>
        <v>SHAFT,LOCATE,FRAME,SCANNER,FR</v>
      </c>
      <c r="G2118" s="37">
        <v>200</v>
      </c>
      <c r="H2118" s="76" t="s">
        <v>7782</v>
      </c>
      <c r="I2118" s="76" t="s">
        <v>532</v>
      </c>
      <c r="J2118" s="27" t="s">
        <v>13304</v>
      </c>
    </row>
    <row r="2119" spans="2:10" hidden="1" x14ac:dyDescent="0.35">
      <c r="B2119" s="76">
        <v>2117</v>
      </c>
      <c r="C2119" s="18" t="s">
        <v>11391</v>
      </c>
      <c r="D2119" s="18" t="s">
        <v>253</v>
      </c>
      <c r="E2119" s="76" t="str">
        <f>VLOOKUP($D2119,'Master Partnumber'!$C:$E,3,FALSE)</f>
        <v>F0317</v>
      </c>
      <c r="F2119" s="76" t="str">
        <f>VLOOKUP($D2119,'Master Partnumber'!$C:$E,2,FALSE)</f>
        <v>SHAFT,LOCATE,FRAME,SCANNER,FR</v>
      </c>
      <c r="G2119" s="37">
        <v>200</v>
      </c>
      <c r="H2119" s="76" t="s">
        <v>7782</v>
      </c>
      <c r="I2119" s="76" t="s">
        <v>532</v>
      </c>
      <c r="J2119" s="27" t="s">
        <v>13304</v>
      </c>
    </row>
    <row r="2120" spans="2:10" hidden="1" x14ac:dyDescent="0.35">
      <c r="B2120" s="76">
        <v>2118</v>
      </c>
      <c r="C2120" s="18" t="s">
        <v>11391</v>
      </c>
      <c r="D2120" s="76" t="s">
        <v>253</v>
      </c>
      <c r="E2120" s="76" t="str">
        <f>VLOOKUP($D2120,'Master Partnumber'!$C:$E,3,FALSE)</f>
        <v>F0317</v>
      </c>
      <c r="F2120" s="76" t="str">
        <f>VLOOKUP($D2120,'Master Partnumber'!$C:$E,2,FALSE)</f>
        <v>SHAFT,LOCATE,FRAME,SCANNER,FR</v>
      </c>
      <c r="G2120" s="37">
        <v>200</v>
      </c>
      <c r="H2120" s="76" t="s">
        <v>7782</v>
      </c>
      <c r="I2120" s="76" t="s">
        <v>532</v>
      </c>
      <c r="J2120" s="27" t="s">
        <v>13304</v>
      </c>
    </row>
    <row r="2121" spans="2:10" hidden="1" x14ac:dyDescent="0.35">
      <c r="B2121" s="76">
        <v>2119</v>
      </c>
      <c r="C2121" s="18" t="s">
        <v>11391</v>
      </c>
      <c r="D2121" s="18" t="s">
        <v>253</v>
      </c>
      <c r="E2121" s="76" t="str">
        <f>VLOOKUP($D2121,'Master Partnumber'!$C:$E,3,FALSE)</f>
        <v>F0317</v>
      </c>
      <c r="F2121" s="76" t="str">
        <f>VLOOKUP($D2121,'Master Partnumber'!$C:$E,2,FALSE)</f>
        <v>SHAFT,LOCATE,FRAME,SCANNER,FR</v>
      </c>
      <c r="G2121" s="37">
        <v>200</v>
      </c>
      <c r="H2121" s="76" t="s">
        <v>7782</v>
      </c>
      <c r="I2121" s="76" t="s">
        <v>532</v>
      </c>
      <c r="J2121" s="27" t="s">
        <v>13304</v>
      </c>
    </row>
    <row r="2122" spans="2:10" hidden="1" x14ac:dyDescent="0.35">
      <c r="B2122" s="76">
        <v>2120</v>
      </c>
      <c r="C2122" s="18" t="s">
        <v>11391</v>
      </c>
      <c r="D2122" s="76" t="s">
        <v>253</v>
      </c>
      <c r="E2122" s="76" t="str">
        <f>VLOOKUP($D2122,'Master Partnumber'!$C:$E,3,FALSE)</f>
        <v>F0317</v>
      </c>
      <c r="F2122" s="76" t="str">
        <f>VLOOKUP($D2122,'Master Partnumber'!$C:$E,2,FALSE)</f>
        <v>SHAFT,LOCATE,FRAME,SCANNER,FR</v>
      </c>
      <c r="G2122" s="37">
        <v>200</v>
      </c>
      <c r="H2122" s="76" t="s">
        <v>7782</v>
      </c>
      <c r="I2122" s="76" t="s">
        <v>532</v>
      </c>
      <c r="J2122" s="27" t="s">
        <v>13304</v>
      </c>
    </row>
    <row r="2123" spans="2:10" hidden="1" x14ac:dyDescent="0.35">
      <c r="B2123" s="76">
        <v>2121</v>
      </c>
      <c r="C2123" s="18" t="s">
        <v>11391</v>
      </c>
      <c r="D2123" s="18" t="s">
        <v>253</v>
      </c>
      <c r="E2123" s="76" t="str">
        <f>VLOOKUP($D2123,'Master Partnumber'!$C:$E,3,FALSE)</f>
        <v>F0317</v>
      </c>
      <c r="F2123" s="76" t="str">
        <f>VLOOKUP($D2123,'Master Partnumber'!$C:$E,2,FALSE)</f>
        <v>SHAFT,LOCATE,FRAME,SCANNER,FR</v>
      </c>
      <c r="G2123" s="37">
        <v>200</v>
      </c>
      <c r="H2123" s="76" t="s">
        <v>7782</v>
      </c>
      <c r="I2123" s="76" t="s">
        <v>532</v>
      </c>
      <c r="J2123" s="27" t="s">
        <v>13304</v>
      </c>
    </row>
    <row r="2124" spans="2:10" hidden="1" x14ac:dyDescent="0.35">
      <c r="B2124" s="76">
        <v>2122</v>
      </c>
      <c r="C2124" s="18" t="s">
        <v>11391</v>
      </c>
      <c r="D2124" s="76" t="s">
        <v>252</v>
      </c>
      <c r="E2124" s="76" t="str">
        <f>VLOOKUP($D2124,'Master Partnumber'!$C:$E,3,FALSE)</f>
        <v>F0705</v>
      </c>
      <c r="F2124" s="76" t="str">
        <f>VLOOKUP($D2124,'Master Partnumber'!$C:$E,2,FALSE)</f>
        <v>SHAFT,BEARING,EJ,FRONT,FR</v>
      </c>
      <c r="G2124" s="37">
        <v>500</v>
      </c>
      <c r="H2124" s="76" t="s">
        <v>7782</v>
      </c>
      <c r="I2124" s="76" t="s">
        <v>532</v>
      </c>
      <c r="J2124" s="27" t="s">
        <v>13304</v>
      </c>
    </row>
    <row r="2125" spans="2:10" hidden="1" x14ac:dyDescent="0.35">
      <c r="B2125" s="76">
        <v>2123</v>
      </c>
      <c r="C2125" s="18" t="s">
        <v>11391</v>
      </c>
      <c r="D2125" s="18" t="s">
        <v>765</v>
      </c>
      <c r="E2125" s="76" t="str">
        <f>VLOOKUP($D2125,'Master Partnumber'!$C:$E,3,FALSE)</f>
        <v>F0221</v>
      </c>
      <c r="F2125" s="76" t="str">
        <f>VLOOKUP($D2125,'Master Partnumber'!$C:$E,2,FALSE)</f>
        <v>SHAFT PULLEY DRIVEN MSRW ; B</v>
      </c>
      <c r="G2125" s="37">
        <v>500</v>
      </c>
      <c r="H2125" s="76" t="s">
        <v>7782</v>
      </c>
      <c r="I2125" s="76" t="s">
        <v>532</v>
      </c>
      <c r="J2125" s="27" t="s">
        <v>13304</v>
      </c>
    </row>
    <row r="2126" spans="2:10" hidden="1" x14ac:dyDescent="0.35">
      <c r="B2126" s="76">
        <v>2124</v>
      </c>
      <c r="C2126" s="18" t="s">
        <v>11391</v>
      </c>
      <c r="D2126" s="76" t="s">
        <v>243</v>
      </c>
      <c r="E2126" s="76" t="str">
        <f>VLOOKUP($D2126,'Master Partnumber'!$C:$E,3,FALSE)</f>
        <v>F0228</v>
      </c>
      <c r="F2126" s="76" t="str">
        <f>VLOOKUP($D2126,'Master Partnumber'!$C:$E,2,FALSE)</f>
        <v>SHAFY MOUNTING CSF RIGHT ; B</v>
      </c>
      <c r="G2126" s="37">
        <v>1000</v>
      </c>
      <c r="H2126" s="76" t="s">
        <v>7782</v>
      </c>
      <c r="I2126" s="76" t="s">
        <v>532</v>
      </c>
      <c r="J2126" s="27" t="s">
        <v>13304</v>
      </c>
    </row>
    <row r="2127" spans="2:10" hidden="1" x14ac:dyDescent="0.35">
      <c r="B2127" s="76">
        <v>2125</v>
      </c>
      <c r="C2127" s="18" t="s">
        <v>11391</v>
      </c>
      <c r="D2127" s="18" t="s">
        <v>247</v>
      </c>
      <c r="E2127" s="76" t="str">
        <f>VLOOKUP($D2127,'Master Partnumber'!$C:$E,3,FALSE)</f>
        <v>F0269</v>
      </c>
      <c r="F2127" s="76" t="str">
        <f>VLOOKUP($D2127,'Master Partnumber'!$C:$E,2,FALSE)</f>
        <v>SHAFT,RD,4;B</v>
      </c>
      <c r="G2127" s="37">
        <v>1000</v>
      </c>
      <c r="H2127" s="76" t="s">
        <v>7782</v>
      </c>
      <c r="I2127" s="76" t="s">
        <v>532</v>
      </c>
      <c r="J2127" s="27" t="s">
        <v>13304</v>
      </c>
    </row>
    <row r="2128" spans="2:10" hidden="1" x14ac:dyDescent="0.35">
      <c r="B2128" s="76">
        <v>2126</v>
      </c>
      <c r="C2128" s="18" t="s">
        <v>11392</v>
      </c>
      <c r="D2128" s="76" t="s">
        <v>7199</v>
      </c>
      <c r="E2128" s="76" t="str">
        <f>VLOOKUP($D2128,'Master Partnumber'!$C:$E,3,FALSE)</f>
        <v>F1101</v>
      </c>
      <c r="F2128" s="76" t="str">
        <f>VLOOKUP($D2128,'Master Partnumber'!$C:$E,2,FALSE)</f>
        <v>SHAFT LOCK DAMPER RIGHT,B</v>
      </c>
      <c r="G2128" s="37">
        <v>1000</v>
      </c>
      <c r="H2128" s="76" t="s">
        <v>7782</v>
      </c>
      <c r="I2128" s="76" t="s">
        <v>532</v>
      </c>
      <c r="J2128" s="27" t="s">
        <v>13304</v>
      </c>
    </row>
    <row r="2129" spans="2:10" hidden="1" x14ac:dyDescent="0.35">
      <c r="B2129" s="76">
        <v>2127</v>
      </c>
      <c r="C2129" s="18" t="s">
        <v>11392</v>
      </c>
      <c r="D2129" s="18" t="s">
        <v>862</v>
      </c>
      <c r="E2129" s="76" t="str">
        <f>VLOOKUP($D2129,'Master Partnumber'!$C:$E,3,FALSE)</f>
        <v>F0980</v>
      </c>
      <c r="F2129" s="76" t="str">
        <f>VLOOKUP($D2129,'Master Partnumber'!$C:$E,2,FALSE)</f>
        <v>SHAFT FIX RIPS;C</v>
      </c>
      <c r="G2129" s="37">
        <v>200</v>
      </c>
      <c r="H2129" s="76" t="s">
        <v>7782</v>
      </c>
      <c r="I2129" s="76" t="s">
        <v>532</v>
      </c>
      <c r="J2129" s="27" t="s">
        <v>13304</v>
      </c>
    </row>
    <row r="2130" spans="2:10" hidden="1" x14ac:dyDescent="0.35">
      <c r="B2130" s="76">
        <v>2128</v>
      </c>
      <c r="C2130" s="18" t="s">
        <v>11392</v>
      </c>
      <c r="D2130" s="76" t="s">
        <v>862</v>
      </c>
      <c r="E2130" s="76" t="str">
        <f>VLOOKUP($D2130,'Master Partnumber'!$C:$E,3,FALSE)</f>
        <v>F0980</v>
      </c>
      <c r="F2130" s="76" t="str">
        <f>VLOOKUP($D2130,'Master Partnumber'!$C:$E,2,FALSE)</f>
        <v>SHAFT FIX RIPS;C</v>
      </c>
      <c r="G2130" s="37">
        <v>200</v>
      </c>
      <c r="H2130" s="76" t="s">
        <v>7782</v>
      </c>
      <c r="I2130" s="76" t="s">
        <v>532</v>
      </c>
      <c r="J2130" s="27" t="s">
        <v>13304</v>
      </c>
    </row>
    <row r="2131" spans="2:10" hidden="1" x14ac:dyDescent="0.35">
      <c r="B2131" s="76">
        <v>2129</v>
      </c>
      <c r="C2131" s="18" t="s">
        <v>11392</v>
      </c>
      <c r="D2131" s="18" t="s">
        <v>862</v>
      </c>
      <c r="E2131" s="76" t="str">
        <f>VLOOKUP($D2131,'Master Partnumber'!$C:$E,3,FALSE)</f>
        <v>F0980</v>
      </c>
      <c r="F2131" s="76" t="str">
        <f>VLOOKUP($D2131,'Master Partnumber'!$C:$E,2,FALSE)</f>
        <v>SHAFT FIX RIPS;C</v>
      </c>
      <c r="G2131" s="37">
        <v>200</v>
      </c>
      <c r="H2131" s="76" t="s">
        <v>7782</v>
      </c>
      <c r="I2131" s="76" t="s">
        <v>532</v>
      </c>
      <c r="J2131" s="27" t="s">
        <v>13304</v>
      </c>
    </row>
    <row r="2132" spans="2:10" hidden="1" x14ac:dyDescent="0.35">
      <c r="B2132" s="76">
        <v>2130</v>
      </c>
      <c r="C2132" s="18" t="s">
        <v>11392</v>
      </c>
      <c r="D2132" s="76" t="s">
        <v>862</v>
      </c>
      <c r="E2132" s="76" t="str">
        <f>VLOOKUP($D2132,'Master Partnumber'!$C:$E,3,FALSE)</f>
        <v>F0980</v>
      </c>
      <c r="F2132" s="76" t="str">
        <f>VLOOKUP($D2132,'Master Partnumber'!$C:$E,2,FALSE)</f>
        <v>SHAFT FIX RIPS;C</v>
      </c>
      <c r="G2132" s="37">
        <v>200</v>
      </c>
      <c r="H2132" s="76" t="s">
        <v>7782</v>
      </c>
      <c r="I2132" s="76" t="s">
        <v>532</v>
      </c>
      <c r="J2132" s="27" t="s">
        <v>13304</v>
      </c>
    </row>
    <row r="2133" spans="2:10" hidden="1" x14ac:dyDescent="0.35">
      <c r="B2133" s="76">
        <v>2131</v>
      </c>
      <c r="C2133" s="18" t="s">
        <v>11392</v>
      </c>
      <c r="D2133" s="18" t="s">
        <v>862</v>
      </c>
      <c r="E2133" s="76" t="str">
        <f>VLOOKUP($D2133,'Master Partnumber'!$C:$E,3,FALSE)</f>
        <v>F0980</v>
      </c>
      <c r="F2133" s="76" t="str">
        <f>VLOOKUP($D2133,'Master Partnumber'!$C:$E,2,FALSE)</f>
        <v>SHAFT FIX RIPS;C</v>
      </c>
      <c r="G2133" s="37">
        <v>200</v>
      </c>
      <c r="H2133" s="76" t="s">
        <v>7782</v>
      </c>
      <c r="I2133" s="76" t="s">
        <v>532</v>
      </c>
      <c r="J2133" s="27" t="s">
        <v>13304</v>
      </c>
    </row>
    <row r="2134" spans="2:10" hidden="1" x14ac:dyDescent="0.35">
      <c r="B2134" s="76">
        <v>2132</v>
      </c>
      <c r="C2134" s="18" t="s">
        <v>11392</v>
      </c>
      <c r="D2134" s="76" t="s">
        <v>862</v>
      </c>
      <c r="E2134" s="76" t="str">
        <f>VLOOKUP($D2134,'Master Partnumber'!$C:$E,3,FALSE)</f>
        <v>F0980</v>
      </c>
      <c r="F2134" s="76" t="str">
        <f>VLOOKUP($D2134,'Master Partnumber'!$C:$E,2,FALSE)</f>
        <v>SHAFT FIX RIPS;C</v>
      </c>
      <c r="G2134" s="37">
        <v>200</v>
      </c>
      <c r="H2134" s="76" t="s">
        <v>7782</v>
      </c>
      <c r="I2134" s="76" t="s">
        <v>532</v>
      </c>
      <c r="J2134" s="27" t="s">
        <v>13304</v>
      </c>
    </row>
    <row r="2135" spans="2:10" hidden="1" x14ac:dyDescent="0.35">
      <c r="B2135" s="76">
        <v>2133</v>
      </c>
      <c r="C2135" s="18" t="s">
        <v>11392</v>
      </c>
      <c r="D2135" s="18" t="s">
        <v>862</v>
      </c>
      <c r="E2135" s="76" t="str">
        <f>VLOOKUP($D2135,'Master Partnumber'!$C:$E,3,FALSE)</f>
        <v>F0980</v>
      </c>
      <c r="F2135" s="76" t="str">
        <f>VLOOKUP($D2135,'Master Partnumber'!$C:$E,2,FALSE)</f>
        <v>SHAFT FIX RIPS;C</v>
      </c>
      <c r="G2135" s="37">
        <v>200</v>
      </c>
      <c r="H2135" s="76" t="s">
        <v>7782</v>
      </c>
      <c r="I2135" s="76" t="s">
        <v>532</v>
      </c>
      <c r="J2135" s="27" t="s">
        <v>13304</v>
      </c>
    </row>
    <row r="2136" spans="2:10" hidden="1" x14ac:dyDescent="0.35">
      <c r="B2136" s="76">
        <v>2134</v>
      </c>
      <c r="C2136" s="18" t="s">
        <v>11392</v>
      </c>
      <c r="D2136" s="76" t="s">
        <v>862</v>
      </c>
      <c r="E2136" s="76" t="str">
        <f>VLOOKUP($D2136,'Master Partnumber'!$C:$E,3,FALSE)</f>
        <v>F0980</v>
      </c>
      <c r="F2136" s="76" t="str">
        <f>VLOOKUP($D2136,'Master Partnumber'!$C:$E,2,FALSE)</f>
        <v>SHAFT FIX RIPS;C</v>
      </c>
      <c r="G2136" s="37">
        <v>200</v>
      </c>
      <c r="H2136" s="76" t="s">
        <v>7782</v>
      </c>
      <c r="I2136" s="76" t="s">
        <v>532</v>
      </c>
      <c r="J2136" s="27" t="s">
        <v>13304</v>
      </c>
    </row>
    <row r="2137" spans="2:10" hidden="1" x14ac:dyDescent="0.35">
      <c r="B2137" s="76">
        <v>2135</v>
      </c>
      <c r="C2137" s="18" t="s">
        <v>11392</v>
      </c>
      <c r="D2137" s="18" t="s">
        <v>862</v>
      </c>
      <c r="E2137" s="76" t="str">
        <f>VLOOKUP($D2137,'Master Partnumber'!$C:$E,3,FALSE)</f>
        <v>F0980</v>
      </c>
      <c r="F2137" s="76" t="str">
        <f>VLOOKUP($D2137,'Master Partnumber'!$C:$E,2,FALSE)</f>
        <v>SHAFT FIX RIPS;C</v>
      </c>
      <c r="G2137" s="37">
        <v>200</v>
      </c>
      <c r="H2137" s="76" t="s">
        <v>7782</v>
      </c>
      <c r="I2137" s="76" t="s">
        <v>532</v>
      </c>
      <c r="J2137" s="27" t="s">
        <v>13304</v>
      </c>
    </row>
    <row r="2138" spans="2:10" hidden="1" x14ac:dyDescent="0.35">
      <c r="B2138" s="76">
        <v>2136</v>
      </c>
      <c r="C2138" s="18" t="s">
        <v>11392</v>
      </c>
      <c r="D2138" s="76" t="s">
        <v>862</v>
      </c>
      <c r="E2138" s="76" t="str">
        <f>VLOOKUP($D2138,'Master Partnumber'!$C:$E,3,FALSE)</f>
        <v>F0980</v>
      </c>
      <c r="F2138" s="76" t="str">
        <f>VLOOKUP($D2138,'Master Partnumber'!$C:$E,2,FALSE)</f>
        <v>SHAFT FIX RIPS;C</v>
      </c>
      <c r="G2138" s="37">
        <v>200</v>
      </c>
      <c r="H2138" s="76" t="s">
        <v>7782</v>
      </c>
      <c r="I2138" s="76" t="s">
        <v>532</v>
      </c>
      <c r="J2138" s="27" t="s">
        <v>13304</v>
      </c>
    </row>
    <row r="2139" spans="2:10" hidden="1" x14ac:dyDescent="0.35">
      <c r="B2139" s="76">
        <v>2137</v>
      </c>
      <c r="C2139" s="18" t="s">
        <v>11392</v>
      </c>
      <c r="D2139" s="18" t="s">
        <v>862</v>
      </c>
      <c r="E2139" s="76" t="str">
        <f>VLOOKUP($D2139,'Master Partnumber'!$C:$E,3,FALSE)</f>
        <v>F0980</v>
      </c>
      <c r="F2139" s="76" t="str">
        <f>VLOOKUP($D2139,'Master Partnumber'!$C:$E,2,FALSE)</f>
        <v>SHAFT FIX RIPS;C</v>
      </c>
      <c r="G2139" s="37">
        <v>200</v>
      </c>
      <c r="H2139" s="76" t="s">
        <v>7782</v>
      </c>
      <c r="I2139" s="76" t="s">
        <v>532</v>
      </c>
      <c r="J2139" s="27" t="s">
        <v>13304</v>
      </c>
    </row>
    <row r="2140" spans="2:10" hidden="1" x14ac:dyDescent="0.35">
      <c r="B2140" s="76">
        <v>2138</v>
      </c>
      <c r="C2140" s="18" t="s">
        <v>11392</v>
      </c>
      <c r="D2140" s="76" t="s">
        <v>862</v>
      </c>
      <c r="E2140" s="76" t="str">
        <f>VLOOKUP($D2140,'Master Partnumber'!$C:$E,3,FALSE)</f>
        <v>F0980</v>
      </c>
      <c r="F2140" s="76" t="str">
        <f>VLOOKUP($D2140,'Master Partnumber'!$C:$E,2,FALSE)</f>
        <v>SHAFT FIX RIPS;C</v>
      </c>
      <c r="G2140" s="37">
        <v>200</v>
      </c>
      <c r="H2140" s="76" t="s">
        <v>7782</v>
      </c>
      <c r="I2140" s="76" t="s">
        <v>532</v>
      </c>
      <c r="J2140" s="27" t="s">
        <v>13304</v>
      </c>
    </row>
    <row r="2141" spans="2:10" hidden="1" x14ac:dyDescent="0.35">
      <c r="B2141" s="76">
        <v>2139</v>
      </c>
      <c r="C2141" s="18" t="s">
        <v>11392</v>
      </c>
      <c r="D2141" s="18" t="s">
        <v>957</v>
      </c>
      <c r="E2141" s="76" t="str">
        <f>VLOOKUP($D2141,'Master Partnumber'!$C:$E,3,FALSE)</f>
        <v>F0891</v>
      </c>
      <c r="F2141" s="76" t="str">
        <f>VLOOKUP($D2141,'Master Partnumber'!$C:$E,2,FALSE)</f>
        <v>SHAFT HINGE B</v>
      </c>
      <c r="G2141" s="37">
        <v>1000</v>
      </c>
      <c r="H2141" s="76" t="s">
        <v>7782</v>
      </c>
      <c r="I2141" s="76" t="s">
        <v>532</v>
      </c>
      <c r="J2141" s="27" t="s">
        <v>13304</v>
      </c>
    </row>
    <row r="2142" spans="2:10" hidden="1" x14ac:dyDescent="0.35">
      <c r="B2142" s="76">
        <v>2140</v>
      </c>
      <c r="C2142" s="18" t="s">
        <v>11392</v>
      </c>
      <c r="D2142" s="76" t="s">
        <v>957</v>
      </c>
      <c r="E2142" s="76" t="str">
        <f>VLOOKUP($D2142,'Master Partnumber'!$C:$E,3,FALSE)</f>
        <v>F0891</v>
      </c>
      <c r="F2142" s="76" t="str">
        <f>VLOOKUP($D2142,'Master Partnumber'!$C:$E,2,FALSE)</f>
        <v>SHAFT HINGE B</v>
      </c>
      <c r="G2142" s="37">
        <v>1000</v>
      </c>
      <c r="H2142" s="76" t="s">
        <v>7782</v>
      </c>
      <c r="I2142" s="76" t="s">
        <v>532</v>
      </c>
      <c r="J2142" s="27" t="s">
        <v>13304</v>
      </c>
    </row>
    <row r="2143" spans="2:10" hidden="1" x14ac:dyDescent="0.35">
      <c r="B2143" s="76">
        <v>2141</v>
      </c>
      <c r="C2143" s="18" t="s">
        <v>11392</v>
      </c>
      <c r="D2143" s="18" t="s">
        <v>887</v>
      </c>
      <c r="E2143" s="76">
        <f>VLOOKUP($D2143,'Master Partnumber'!$C:$E,3,FALSE)</f>
        <v>0</v>
      </c>
      <c r="F2143" s="76" t="str">
        <f>VLOOKUP($D2143,'Master Partnumber'!$C:$E,2,FALSE)</f>
        <v>SHAFT, PLATE, BASE, BOTTOM, HM</v>
      </c>
      <c r="G2143" s="37">
        <v>1000</v>
      </c>
      <c r="H2143" s="76" t="s">
        <v>7782</v>
      </c>
      <c r="I2143" s="76" t="s">
        <v>532</v>
      </c>
      <c r="J2143" s="27" t="s">
        <v>13304</v>
      </c>
    </row>
    <row r="2144" spans="2:10" hidden="1" x14ac:dyDescent="0.35">
      <c r="B2144" s="76">
        <v>2142</v>
      </c>
      <c r="C2144" s="18" t="s">
        <v>11392</v>
      </c>
      <c r="D2144" s="76" t="s">
        <v>312</v>
      </c>
      <c r="E2144" s="76" t="str">
        <f>VLOOKUP($D2144,'Master Partnumber'!$C:$E,3,FALSE)</f>
        <v>F0909</v>
      </c>
      <c r="F2144" s="76" t="str">
        <f>VLOOKUP($D2144,'Master Partnumber'!$C:$E,2,FALSE)</f>
        <v>SHAFT, HOLDER, MOTOR, PF 2</v>
      </c>
      <c r="G2144" s="37">
        <v>1000</v>
      </c>
      <c r="H2144" s="76" t="s">
        <v>7782</v>
      </c>
      <c r="I2144" s="76" t="s">
        <v>532</v>
      </c>
      <c r="J2144" s="27" t="s">
        <v>13304</v>
      </c>
    </row>
    <row r="2145" spans="2:10" hidden="1" x14ac:dyDescent="0.35">
      <c r="B2145" s="76">
        <v>2143</v>
      </c>
      <c r="C2145" s="18" t="s">
        <v>11392</v>
      </c>
      <c r="D2145" s="18" t="s">
        <v>312</v>
      </c>
      <c r="E2145" s="76" t="str">
        <f>VLOOKUP($D2145,'Master Partnumber'!$C:$E,3,FALSE)</f>
        <v>F0909</v>
      </c>
      <c r="F2145" s="76" t="str">
        <f>VLOOKUP($D2145,'Master Partnumber'!$C:$E,2,FALSE)</f>
        <v>SHAFT, HOLDER, MOTOR, PF 2</v>
      </c>
      <c r="G2145" s="37">
        <v>1000</v>
      </c>
      <c r="H2145" s="76" t="s">
        <v>7782</v>
      </c>
      <c r="I2145" s="76" t="s">
        <v>532</v>
      </c>
      <c r="J2145" s="27" t="s">
        <v>13304</v>
      </c>
    </row>
    <row r="2146" spans="2:10" hidden="1" x14ac:dyDescent="0.35">
      <c r="B2146" s="76">
        <v>2144</v>
      </c>
      <c r="C2146" s="18" t="s">
        <v>11392</v>
      </c>
      <c r="D2146" s="76" t="s">
        <v>312</v>
      </c>
      <c r="E2146" s="76" t="str">
        <f>VLOOKUP($D2146,'Master Partnumber'!$C:$E,3,FALSE)</f>
        <v>F0909</v>
      </c>
      <c r="F2146" s="76" t="str">
        <f>VLOOKUP($D2146,'Master Partnumber'!$C:$E,2,FALSE)</f>
        <v>SHAFT, HOLDER, MOTOR, PF 2</v>
      </c>
      <c r="G2146" s="37">
        <v>1000</v>
      </c>
      <c r="H2146" s="76" t="s">
        <v>7782</v>
      </c>
      <c r="I2146" s="76" t="s">
        <v>532</v>
      </c>
      <c r="J2146" s="27" t="s">
        <v>13304</v>
      </c>
    </row>
    <row r="2147" spans="2:10" hidden="1" x14ac:dyDescent="0.35">
      <c r="B2147" s="76">
        <v>2145</v>
      </c>
      <c r="C2147" s="18" t="s">
        <v>11392</v>
      </c>
      <c r="D2147" s="18" t="s">
        <v>312</v>
      </c>
      <c r="E2147" s="76" t="str">
        <f>VLOOKUP($D2147,'Master Partnumber'!$C:$E,3,FALSE)</f>
        <v>F0909</v>
      </c>
      <c r="F2147" s="76" t="str">
        <f>VLOOKUP($D2147,'Master Partnumber'!$C:$E,2,FALSE)</f>
        <v>SHAFT, HOLDER, MOTOR, PF 2</v>
      </c>
      <c r="G2147" s="37">
        <v>1000</v>
      </c>
      <c r="H2147" s="76" t="s">
        <v>7782</v>
      </c>
      <c r="I2147" s="76" t="s">
        <v>532</v>
      </c>
      <c r="J2147" s="27" t="s">
        <v>13304</v>
      </c>
    </row>
    <row r="2148" spans="2:10" hidden="1" x14ac:dyDescent="0.35">
      <c r="B2148" s="76">
        <v>2146</v>
      </c>
      <c r="C2148" s="18" t="s">
        <v>11392</v>
      </c>
      <c r="D2148" s="76" t="s">
        <v>312</v>
      </c>
      <c r="E2148" s="76" t="str">
        <f>VLOOKUP($D2148,'Master Partnumber'!$C:$E,3,FALSE)</f>
        <v>F0909</v>
      </c>
      <c r="F2148" s="76" t="str">
        <f>VLOOKUP($D2148,'Master Partnumber'!$C:$E,2,FALSE)</f>
        <v>SHAFT, HOLDER, MOTOR, PF 2</v>
      </c>
      <c r="G2148" s="37">
        <v>1000</v>
      </c>
      <c r="H2148" s="76" t="s">
        <v>7782</v>
      </c>
      <c r="I2148" s="76" t="s">
        <v>532</v>
      </c>
      <c r="J2148" s="27" t="s">
        <v>13304</v>
      </c>
    </row>
    <row r="2149" spans="2:10" hidden="1" x14ac:dyDescent="0.35">
      <c r="B2149" s="76">
        <v>2147</v>
      </c>
      <c r="C2149" s="18" t="s">
        <v>11392</v>
      </c>
      <c r="D2149" s="18" t="s">
        <v>312</v>
      </c>
      <c r="E2149" s="76" t="str">
        <f>VLOOKUP($D2149,'Master Partnumber'!$C:$E,3,FALSE)</f>
        <v>F0909</v>
      </c>
      <c r="F2149" s="76" t="str">
        <f>VLOOKUP($D2149,'Master Partnumber'!$C:$E,2,FALSE)</f>
        <v>SHAFT, HOLDER, MOTOR, PF 2</v>
      </c>
      <c r="G2149" s="37">
        <v>1000</v>
      </c>
      <c r="H2149" s="76" t="s">
        <v>7782</v>
      </c>
      <c r="I2149" s="76" t="s">
        <v>532</v>
      </c>
      <c r="J2149" s="27" t="s">
        <v>13304</v>
      </c>
    </row>
    <row r="2150" spans="2:10" hidden="1" x14ac:dyDescent="0.35">
      <c r="B2150" s="76">
        <v>2148</v>
      </c>
      <c r="C2150" s="18" t="s">
        <v>11392</v>
      </c>
      <c r="D2150" s="76" t="s">
        <v>312</v>
      </c>
      <c r="E2150" s="76" t="str">
        <f>VLOOKUP($D2150,'Master Partnumber'!$C:$E,3,FALSE)</f>
        <v>F0909</v>
      </c>
      <c r="F2150" s="76" t="str">
        <f>VLOOKUP($D2150,'Master Partnumber'!$C:$E,2,FALSE)</f>
        <v>SHAFT, HOLDER, MOTOR, PF 2</v>
      </c>
      <c r="G2150" s="37">
        <v>1000</v>
      </c>
      <c r="H2150" s="76" t="s">
        <v>7782</v>
      </c>
      <c r="I2150" s="76" t="s">
        <v>532</v>
      </c>
      <c r="J2150" s="27" t="s">
        <v>13304</v>
      </c>
    </row>
    <row r="2151" spans="2:10" hidden="1" x14ac:dyDescent="0.35">
      <c r="B2151" s="76">
        <v>2149</v>
      </c>
      <c r="C2151" s="18" t="s">
        <v>11392</v>
      </c>
      <c r="D2151" s="18" t="s">
        <v>312</v>
      </c>
      <c r="E2151" s="76" t="str">
        <f>VLOOKUP($D2151,'Master Partnumber'!$C:$E,3,FALSE)</f>
        <v>F0909</v>
      </c>
      <c r="F2151" s="76" t="str">
        <f>VLOOKUP($D2151,'Master Partnumber'!$C:$E,2,FALSE)</f>
        <v>SHAFT, HOLDER, MOTOR, PF 2</v>
      </c>
      <c r="G2151" s="37">
        <v>1000</v>
      </c>
      <c r="H2151" s="76" t="s">
        <v>7782</v>
      </c>
      <c r="I2151" s="76" t="s">
        <v>532</v>
      </c>
      <c r="J2151" s="27" t="s">
        <v>13304</v>
      </c>
    </row>
    <row r="2152" spans="2:10" hidden="1" x14ac:dyDescent="0.35">
      <c r="B2152" s="76">
        <v>2150</v>
      </c>
      <c r="C2152" s="18" t="s">
        <v>11392</v>
      </c>
      <c r="D2152" s="76" t="s">
        <v>312</v>
      </c>
      <c r="E2152" s="76" t="str">
        <f>VLOOKUP($D2152,'Master Partnumber'!$C:$E,3,FALSE)</f>
        <v>F0909</v>
      </c>
      <c r="F2152" s="76" t="str">
        <f>VLOOKUP($D2152,'Master Partnumber'!$C:$E,2,FALSE)</f>
        <v>SHAFT, HOLDER, MOTOR, PF 2</v>
      </c>
      <c r="G2152" s="37">
        <v>1000</v>
      </c>
      <c r="H2152" s="76" t="s">
        <v>7782</v>
      </c>
      <c r="I2152" s="76" t="s">
        <v>532</v>
      </c>
      <c r="J2152" s="27" t="s">
        <v>13304</v>
      </c>
    </row>
    <row r="2153" spans="2:10" hidden="1" x14ac:dyDescent="0.35">
      <c r="B2153" s="76">
        <v>2151</v>
      </c>
      <c r="C2153" s="18" t="s">
        <v>11392</v>
      </c>
      <c r="D2153" s="18" t="s">
        <v>312</v>
      </c>
      <c r="E2153" s="76" t="str">
        <f>VLOOKUP($D2153,'Master Partnumber'!$C:$E,3,FALSE)</f>
        <v>F0909</v>
      </c>
      <c r="F2153" s="76" t="str">
        <f>VLOOKUP($D2153,'Master Partnumber'!$C:$E,2,FALSE)</f>
        <v>SHAFT, HOLDER, MOTOR, PF 2</v>
      </c>
      <c r="G2153" s="37">
        <v>1000</v>
      </c>
      <c r="H2153" s="76" t="s">
        <v>7782</v>
      </c>
      <c r="I2153" s="76" t="s">
        <v>532</v>
      </c>
      <c r="J2153" s="27" t="s">
        <v>13304</v>
      </c>
    </row>
    <row r="2154" spans="2:10" hidden="1" x14ac:dyDescent="0.35">
      <c r="B2154" s="76">
        <v>2152</v>
      </c>
      <c r="C2154" s="18" t="s">
        <v>11392</v>
      </c>
      <c r="D2154" s="76" t="s">
        <v>860</v>
      </c>
      <c r="E2154" s="76" t="str">
        <f>VLOOKUP($D2154,'Master Partnumber'!$C:$E,3,FALSE)</f>
        <v>F0946</v>
      </c>
      <c r="F2154" s="76" t="str">
        <f>VLOOKUP($D2154,'Master Partnumber'!$C:$E,2,FALSE)</f>
        <v>SHAFT,FIX,RIPS</v>
      </c>
      <c r="G2154" s="37">
        <v>200</v>
      </c>
      <c r="H2154" s="76" t="s">
        <v>7782</v>
      </c>
      <c r="I2154" s="76" t="s">
        <v>532</v>
      </c>
      <c r="J2154" s="27" t="s">
        <v>13304</v>
      </c>
    </row>
    <row r="2155" spans="2:10" hidden="1" x14ac:dyDescent="0.35">
      <c r="B2155" s="76">
        <v>2153</v>
      </c>
      <c r="C2155" s="18" t="s">
        <v>11392</v>
      </c>
      <c r="D2155" s="18" t="s">
        <v>306</v>
      </c>
      <c r="E2155" s="76" t="str">
        <f>VLOOKUP($D2155,'Master Partnumber'!$C:$E,3,FALSE)</f>
        <v>F0862</v>
      </c>
      <c r="F2155" s="76" t="str">
        <f>VLOOKUP($D2155,'Master Partnumber'!$C:$E,2,FALSE)</f>
        <v>SHAFT 2, DRIVE, RIPS</v>
      </c>
      <c r="G2155" s="37">
        <v>500</v>
      </c>
      <c r="H2155" s="76" t="s">
        <v>7782</v>
      </c>
      <c r="I2155" s="76" t="s">
        <v>532</v>
      </c>
      <c r="J2155" s="27" t="s">
        <v>13304</v>
      </c>
    </row>
    <row r="2156" spans="2:10" hidden="1" x14ac:dyDescent="0.35">
      <c r="B2156" s="76">
        <v>2154</v>
      </c>
      <c r="C2156" s="18" t="s">
        <v>11392</v>
      </c>
      <c r="D2156" s="76" t="s">
        <v>306</v>
      </c>
      <c r="E2156" s="76" t="str">
        <f>VLOOKUP($D2156,'Master Partnumber'!$C:$E,3,FALSE)</f>
        <v>F0862</v>
      </c>
      <c r="F2156" s="76" t="str">
        <f>VLOOKUP($D2156,'Master Partnumber'!$C:$E,2,FALSE)</f>
        <v>SHAFT 2, DRIVE, RIPS</v>
      </c>
      <c r="G2156" s="37">
        <v>500</v>
      </c>
      <c r="H2156" s="76" t="s">
        <v>7782</v>
      </c>
      <c r="I2156" s="76" t="s">
        <v>532</v>
      </c>
      <c r="J2156" s="27" t="s">
        <v>13304</v>
      </c>
    </row>
    <row r="2157" spans="2:10" hidden="1" x14ac:dyDescent="0.35">
      <c r="B2157" s="76">
        <v>2155</v>
      </c>
      <c r="C2157" s="18" t="s">
        <v>11392</v>
      </c>
      <c r="D2157" s="18" t="s">
        <v>307</v>
      </c>
      <c r="E2157" s="76" t="str">
        <f>VLOOKUP($D2157,'Master Partnumber'!$C:$E,3,FALSE)</f>
        <v>F0863</v>
      </c>
      <c r="F2157" s="76" t="str">
        <f>VLOOKUP($D2157,'Master Partnumber'!$C:$E,2,FALSE)</f>
        <v>SHAFT 3, DRIVE, RIPS</v>
      </c>
      <c r="G2157" s="37">
        <v>1000</v>
      </c>
      <c r="H2157" s="76" t="s">
        <v>7782</v>
      </c>
      <c r="I2157" s="76" t="s">
        <v>532</v>
      </c>
      <c r="J2157" s="27" t="s">
        <v>13304</v>
      </c>
    </row>
    <row r="2158" spans="2:10" hidden="1" x14ac:dyDescent="0.35">
      <c r="B2158" s="76">
        <v>2156</v>
      </c>
      <c r="C2158" s="18" t="s">
        <v>11392</v>
      </c>
      <c r="D2158" s="76" t="s">
        <v>308</v>
      </c>
      <c r="E2158" s="76" t="str">
        <f>VLOOKUP($D2158,'Master Partnumber'!$C:$E,3,FALSE)</f>
        <v>F0866</v>
      </c>
      <c r="F2158" s="76" t="str">
        <f>VLOOKUP($D2158,'Master Partnumber'!$C:$E,2,FALSE)</f>
        <v>SHAFT,FRAME,MOTOR,PF</v>
      </c>
      <c r="G2158" s="37">
        <v>2000</v>
      </c>
      <c r="H2158" s="76" t="s">
        <v>7782</v>
      </c>
      <c r="I2158" s="76" t="s">
        <v>532</v>
      </c>
      <c r="J2158" s="27" t="s">
        <v>13304</v>
      </c>
    </row>
    <row r="2159" spans="2:10" hidden="1" x14ac:dyDescent="0.35">
      <c r="B2159" s="76">
        <v>2157</v>
      </c>
      <c r="C2159" s="18" t="s">
        <v>11392</v>
      </c>
      <c r="D2159" s="18" t="s">
        <v>309</v>
      </c>
      <c r="E2159" s="76" t="str">
        <f>VLOOKUP($D2159,'Master Partnumber'!$C:$E,3,FALSE)</f>
        <v>F0867</v>
      </c>
      <c r="F2159" s="76" t="str">
        <f>VLOOKUP($D2159,'Master Partnumber'!$C:$E,2,FALSE)</f>
        <v>SHAFT,FRAME,MOTOR,IS</v>
      </c>
      <c r="G2159" s="37">
        <v>1000</v>
      </c>
      <c r="H2159" s="76" t="s">
        <v>7782</v>
      </c>
      <c r="I2159" s="76" t="s">
        <v>532</v>
      </c>
      <c r="J2159" s="27" t="s">
        <v>13304</v>
      </c>
    </row>
    <row r="2160" spans="2:10" hidden="1" x14ac:dyDescent="0.35">
      <c r="B2160" s="76">
        <v>2158</v>
      </c>
      <c r="C2160" s="18" t="s">
        <v>11392</v>
      </c>
      <c r="D2160" s="76" t="s">
        <v>309</v>
      </c>
      <c r="E2160" s="76" t="str">
        <f>VLOOKUP($D2160,'Master Partnumber'!$C:$E,3,FALSE)</f>
        <v>F0867</v>
      </c>
      <c r="F2160" s="76" t="str">
        <f>VLOOKUP($D2160,'Master Partnumber'!$C:$E,2,FALSE)</f>
        <v>SHAFT,FRAME,MOTOR,IS</v>
      </c>
      <c r="G2160" s="37">
        <v>1000</v>
      </c>
      <c r="H2160" s="76" t="s">
        <v>7782</v>
      </c>
      <c r="I2160" s="76" t="s">
        <v>532</v>
      </c>
      <c r="J2160" s="27" t="s">
        <v>13304</v>
      </c>
    </row>
    <row r="2161" spans="2:10" hidden="1" x14ac:dyDescent="0.35">
      <c r="B2161" s="76">
        <v>2159</v>
      </c>
      <c r="C2161" s="18" t="s">
        <v>11392</v>
      </c>
      <c r="D2161" s="18" t="s">
        <v>309</v>
      </c>
      <c r="E2161" s="76" t="str">
        <f>VLOOKUP($D2161,'Master Partnumber'!$C:$E,3,FALSE)</f>
        <v>F0867</v>
      </c>
      <c r="F2161" s="76" t="str">
        <f>VLOOKUP($D2161,'Master Partnumber'!$C:$E,2,FALSE)</f>
        <v>SHAFT,FRAME,MOTOR,IS</v>
      </c>
      <c r="G2161" s="37">
        <v>1000</v>
      </c>
      <c r="H2161" s="76" t="s">
        <v>7782</v>
      </c>
      <c r="I2161" s="76" t="s">
        <v>532</v>
      </c>
      <c r="J2161" s="27" t="s">
        <v>13304</v>
      </c>
    </row>
    <row r="2162" spans="2:10" hidden="1" x14ac:dyDescent="0.35">
      <c r="B2162" s="76">
        <v>2160</v>
      </c>
      <c r="C2162" s="18" t="s">
        <v>11392</v>
      </c>
      <c r="D2162" s="76" t="s">
        <v>309</v>
      </c>
      <c r="E2162" s="76" t="str">
        <f>VLOOKUP($D2162,'Master Partnumber'!$C:$E,3,FALSE)</f>
        <v>F0867</v>
      </c>
      <c r="F2162" s="76" t="str">
        <f>VLOOKUP($D2162,'Master Partnumber'!$C:$E,2,FALSE)</f>
        <v>SHAFT,FRAME,MOTOR,IS</v>
      </c>
      <c r="G2162" s="37">
        <v>1000</v>
      </c>
      <c r="H2162" s="76" t="s">
        <v>7782</v>
      </c>
      <c r="I2162" s="76" t="s">
        <v>532</v>
      </c>
      <c r="J2162" s="27" t="s">
        <v>13304</v>
      </c>
    </row>
    <row r="2163" spans="2:10" hidden="1" x14ac:dyDescent="0.35">
      <c r="B2163" s="76">
        <v>2161</v>
      </c>
      <c r="C2163" s="18" t="s">
        <v>11392</v>
      </c>
      <c r="D2163" s="18" t="s">
        <v>309</v>
      </c>
      <c r="E2163" s="76" t="str">
        <f>VLOOKUP($D2163,'Master Partnumber'!$C:$E,3,FALSE)</f>
        <v>F0867</v>
      </c>
      <c r="F2163" s="76" t="str">
        <f>VLOOKUP($D2163,'Master Partnumber'!$C:$E,2,FALSE)</f>
        <v>SHAFT,FRAME,MOTOR,IS</v>
      </c>
      <c r="G2163" s="37">
        <v>1000</v>
      </c>
      <c r="H2163" s="76" t="s">
        <v>7782</v>
      </c>
      <c r="I2163" s="76" t="s">
        <v>532</v>
      </c>
      <c r="J2163" s="27" t="s">
        <v>13304</v>
      </c>
    </row>
    <row r="2164" spans="2:10" hidden="1" x14ac:dyDescent="0.35">
      <c r="B2164" s="76">
        <v>2162</v>
      </c>
      <c r="C2164" s="18" t="s">
        <v>11392</v>
      </c>
      <c r="D2164" s="76" t="s">
        <v>309</v>
      </c>
      <c r="E2164" s="76" t="str">
        <f>VLOOKUP($D2164,'Master Partnumber'!$C:$E,3,FALSE)</f>
        <v>F0867</v>
      </c>
      <c r="F2164" s="76" t="str">
        <f>VLOOKUP($D2164,'Master Partnumber'!$C:$E,2,FALSE)</f>
        <v>SHAFT,FRAME,MOTOR,IS</v>
      </c>
      <c r="G2164" s="37">
        <v>1000</v>
      </c>
      <c r="H2164" s="76" t="s">
        <v>7782</v>
      </c>
      <c r="I2164" s="76" t="s">
        <v>532</v>
      </c>
      <c r="J2164" s="27" t="s">
        <v>13304</v>
      </c>
    </row>
    <row r="2165" spans="2:10" hidden="1" x14ac:dyDescent="0.35">
      <c r="B2165" s="76">
        <v>2163</v>
      </c>
      <c r="C2165" s="18" t="s">
        <v>11392</v>
      </c>
      <c r="D2165" s="18" t="s">
        <v>623</v>
      </c>
      <c r="E2165" s="76" t="str">
        <f>VLOOKUP($D2165,'Master Partnumber'!$C:$E,3,FALSE)</f>
        <v>F0873</v>
      </c>
      <c r="F2165" s="76" t="str">
        <f>VLOOKUP($D2165,'Master Partnumber'!$C:$E,2,FALSE)</f>
        <v>SHAFT, GEAR, 2.98, ASF</v>
      </c>
      <c r="G2165" s="37">
        <v>1000</v>
      </c>
      <c r="H2165" s="76" t="s">
        <v>7782</v>
      </c>
      <c r="I2165" s="76" t="s">
        <v>532</v>
      </c>
      <c r="J2165" s="27" t="s">
        <v>13304</v>
      </c>
    </row>
    <row r="2166" spans="2:10" hidden="1" x14ac:dyDescent="0.35">
      <c r="B2166" s="76">
        <v>2164</v>
      </c>
      <c r="C2166" s="18" t="s">
        <v>11392</v>
      </c>
      <c r="D2166" s="76" t="s">
        <v>847</v>
      </c>
      <c r="E2166" s="76" t="str">
        <f>VLOOKUP($D2166,'Master Partnumber'!$C:$E,3,FALSE)</f>
        <v>F0874</v>
      </c>
      <c r="F2166" s="76" t="str">
        <f>VLOOKUP($D2166,'Master Partnumber'!$C:$E,2,FALSE)</f>
        <v>SHAFT, GEAR, 3.95, ASF</v>
      </c>
      <c r="G2166" s="37">
        <v>1000</v>
      </c>
      <c r="H2166" s="76" t="s">
        <v>7782</v>
      </c>
      <c r="I2166" s="76" t="s">
        <v>532</v>
      </c>
      <c r="J2166" s="27" t="s">
        <v>13304</v>
      </c>
    </row>
    <row r="2167" spans="2:10" hidden="1" x14ac:dyDescent="0.35">
      <c r="B2167" s="76">
        <v>2165</v>
      </c>
      <c r="C2167" s="18" t="s">
        <v>11392</v>
      </c>
      <c r="D2167" s="18" t="s">
        <v>849</v>
      </c>
      <c r="E2167" s="76" t="str">
        <f>VLOOKUP($D2167,'Master Partnumber'!$C:$E,3,FALSE)</f>
        <v>F0869</v>
      </c>
      <c r="F2167" s="76" t="str">
        <f>VLOOKUP($D2167,'Master Partnumber'!$C:$E,2,FALSE)</f>
        <v>SHAFT, GEAR, 4.0, ASF</v>
      </c>
      <c r="G2167" s="37">
        <v>1000</v>
      </c>
      <c r="H2167" s="76" t="s">
        <v>7782</v>
      </c>
      <c r="I2167" s="76" t="s">
        <v>532</v>
      </c>
      <c r="J2167" s="27" t="s">
        <v>13304</v>
      </c>
    </row>
    <row r="2168" spans="2:10" hidden="1" x14ac:dyDescent="0.35">
      <c r="B2168" s="76">
        <v>2166</v>
      </c>
      <c r="C2168" s="18" t="s">
        <v>11392</v>
      </c>
      <c r="D2168" s="76" t="s">
        <v>626</v>
      </c>
      <c r="E2168" s="76" t="str">
        <f>VLOOKUP($D2168,'Master Partnumber'!$C:$E,3,FALSE)</f>
        <v>F0879</v>
      </c>
      <c r="F2168" s="76" t="str">
        <f>VLOOKUP($D2168,'Master Partnumber'!$C:$E,2,FALSE)</f>
        <v>SHAFT, HOLDER, MOTOR, PF</v>
      </c>
      <c r="G2168" s="37">
        <v>1000</v>
      </c>
      <c r="H2168" s="76" t="s">
        <v>7782</v>
      </c>
      <c r="I2168" s="76" t="s">
        <v>532</v>
      </c>
      <c r="J2168" s="27" t="s">
        <v>13304</v>
      </c>
    </row>
    <row r="2169" spans="2:10" hidden="1" x14ac:dyDescent="0.35">
      <c r="B2169" s="76">
        <v>2167</v>
      </c>
      <c r="C2169" s="18" t="s">
        <v>11392</v>
      </c>
      <c r="D2169" s="18" t="s">
        <v>310</v>
      </c>
      <c r="E2169" s="76" t="str">
        <f>VLOOKUP($D2169,'Master Partnumber'!$C:$E,3,FALSE)</f>
        <v>F0872</v>
      </c>
      <c r="F2169" s="76" t="str">
        <f>VLOOKUP($D2169,'Master Partnumber'!$C:$E,2,FALSE)</f>
        <v>SHAFT, GEAR, TRANSMISSION</v>
      </c>
      <c r="G2169" s="37">
        <v>250</v>
      </c>
      <c r="H2169" s="76" t="s">
        <v>7782</v>
      </c>
      <c r="I2169" s="76" t="s">
        <v>532</v>
      </c>
      <c r="J2169" s="27" t="s">
        <v>13304</v>
      </c>
    </row>
    <row r="2170" spans="2:10" hidden="1" x14ac:dyDescent="0.35">
      <c r="B2170" s="76">
        <v>2168</v>
      </c>
      <c r="C2170" s="18" t="s">
        <v>11392</v>
      </c>
      <c r="D2170" s="76" t="s">
        <v>305</v>
      </c>
      <c r="E2170" s="76" t="str">
        <f>VLOOKUP($D2170,'Master Partnumber'!$C:$E,3,FALSE)</f>
        <v>F0861</v>
      </c>
      <c r="F2170" s="76" t="str">
        <f>VLOOKUP($D2170,'Master Partnumber'!$C:$E,2,FALSE)</f>
        <v>SHAFT 1, DRIVE, RIPS</v>
      </c>
      <c r="G2170" s="37">
        <v>500</v>
      </c>
      <c r="H2170" s="76" t="s">
        <v>7782</v>
      </c>
      <c r="I2170" s="76" t="s">
        <v>532</v>
      </c>
      <c r="J2170" s="27" t="s">
        <v>13304</v>
      </c>
    </row>
    <row r="2171" spans="2:10" hidden="1" x14ac:dyDescent="0.35">
      <c r="B2171" s="76">
        <v>2169</v>
      </c>
      <c r="C2171" s="18" t="s">
        <v>11392</v>
      </c>
      <c r="D2171" s="18" t="s">
        <v>305</v>
      </c>
      <c r="E2171" s="76" t="str">
        <f>VLOOKUP($D2171,'Master Partnumber'!$C:$E,3,FALSE)</f>
        <v>F0861</v>
      </c>
      <c r="F2171" s="76" t="str">
        <f>VLOOKUP($D2171,'Master Partnumber'!$C:$E,2,FALSE)</f>
        <v>SHAFT 1, DRIVE, RIPS</v>
      </c>
      <c r="G2171" s="37">
        <v>500</v>
      </c>
      <c r="H2171" s="76" t="s">
        <v>7782</v>
      </c>
      <c r="I2171" s="76" t="s">
        <v>532</v>
      </c>
      <c r="J2171" s="27" t="s">
        <v>13304</v>
      </c>
    </row>
    <row r="2172" spans="2:10" hidden="1" x14ac:dyDescent="0.35">
      <c r="B2172" s="76">
        <v>2170</v>
      </c>
      <c r="C2172" s="18" t="s">
        <v>11392</v>
      </c>
      <c r="D2172" s="76" t="s">
        <v>304</v>
      </c>
      <c r="E2172" s="76" t="str">
        <f>VLOOKUP($D2172,'Master Partnumber'!$C:$E,3,FALSE)</f>
        <v>F0845</v>
      </c>
      <c r="F2172" s="76" t="str">
        <f>VLOOKUP($D2172,'Master Partnumber'!$C:$E,2,FALSE)</f>
        <v>SHAFT,ROLLER,EJ,C</v>
      </c>
      <c r="G2172" s="37">
        <v>250</v>
      </c>
      <c r="H2172" s="76" t="s">
        <v>7782</v>
      </c>
      <c r="I2172" s="76" t="s">
        <v>532</v>
      </c>
      <c r="J2172" s="27" t="s">
        <v>13304</v>
      </c>
    </row>
    <row r="2173" spans="2:10" hidden="1" x14ac:dyDescent="0.35">
      <c r="B2173" s="76">
        <v>2171</v>
      </c>
      <c r="C2173" s="18" t="s">
        <v>11392</v>
      </c>
      <c r="D2173" s="18" t="s">
        <v>304</v>
      </c>
      <c r="E2173" s="76" t="str">
        <f>VLOOKUP($D2173,'Master Partnumber'!$C:$E,3,FALSE)</f>
        <v>F0845</v>
      </c>
      <c r="F2173" s="76" t="str">
        <f>VLOOKUP($D2173,'Master Partnumber'!$C:$E,2,FALSE)</f>
        <v>SHAFT,ROLLER,EJ,C</v>
      </c>
      <c r="G2173" s="37">
        <v>250</v>
      </c>
      <c r="H2173" s="76" t="s">
        <v>7782</v>
      </c>
      <c r="I2173" s="76" t="s">
        <v>532</v>
      </c>
      <c r="J2173" s="27" t="s">
        <v>13304</v>
      </c>
    </row>
    <row r="2174" spans="2:10" hidden="1" x14ac:dyDescent="0.35">
      <c r="B2174" s="76">
        <v>2172</v>
      </c>
      <c r="C2174" s="18" t="s">
        <v>11392</v>
      </c>
      <c r="D2174" s="76" t="s">
        <v>304</v>
      </c>
      <c r="E2174" s="76" t="str">
        <f>VLOOKUP($D2174,'Master Partnumber'!$C:$E,3,FALSE)</f>
        <v>F0845</v>
      </c>
      <c r="F2174" s="76" t="str">
        <f>VLOOKUP($D2174,'Master Partnumber'!$C:$E,2,FALSE)</f>
        <v>SHAFT,ROLLER,EJ,C</v>
      </c>
      <c r="G2174" s="37">
        <v>50</v>
      </c>
      <c r="H2174" s="76" t="s">
        <v>7782</v>
      </c>
      <c r="I2174" s="76" t="s">
        <v>532</v>
      </c>
      <c r="J2174" s="27" t="s">
        <v>13304</v>
      </c>
    </row>
    <row r="2175" spans="2:10" hidden="1" x14ac:dyDescent="0.35">
      <c r="B2175" s="76">
        <v>2173</v>
      </c>
      <c r="C2175" s="18" t="s">
        <v>11392</v>
      </c>
      <c r="D2175" s="18" t="s">
        <v>300</v>
      </c>
      <c r="E2175" s="76" t="str">
        <f>VLOOKUP($D2175,'Master Partnumber'!$C:$E,3,FALSE)</f>
        <v>F0792</v>
      </c>
      <c r="F2175" s="76" t="str">
        <f>VLOOKUP($D2175,'Master Partnumber'!$C:$E,2,FALSE)</f>
        <v>SHAFT, DRIVE , OPT</v>
      </c>
      <c r="G2175" s="37">
        <v>1000</v>
      </c>
      <c r="H2175" s="76" t="s">
        <v>7782</v>
      </c>
      <c r="I2175" s="76" t="s">
        <v>532</v>
      </c>
      <c r="J2175" s="27" t="s">
        <v>13304</v>
      </c>
    </row>
    <row r="2176" spans="2:10" hidden="1" x14ac:dyDescent="0.35">
      <c r="B2176" s="76">
        <v>2174</v>
      </c>
      <c r="C2176" s="18" t="s">
        <v>11392</v>
      </c>
      <c r="D2176" s="76" t="s">
        <v>840</v>
      </c>
      <c r="E2176" s="76" t="str">
        <f>VLOOKUP($D2176,'Master Partnumber'!$C:$E,3,FALSE)</f>
        <v>F0797</v>
      </c>
      <c r="F2176" s="76" t="str">
        <f>VLOOKUP($D2176,'Master Partnumber'!$C:$E,2,FALSE)</f>
        <v>SHAFT, DRIVE5, OPT</v>
      </c>
      <c r="G2176" s="37">
        <v>1000</v>
      </c>
      <c r="H2176" s="76" t="s">
        <v>7782</v>
      </c>
      <c r="I2176" s="76" t="s">
        <v>532</v>
      </c>
      <c r="J2176" s="27" t="s">
        <v>13304</v>
      </c>
    </row>
    <row r="2177" spans="2:10" hidden="1" x14ac:dyDescent="0.35">
      <c r="B2177" s="76">
        <v>2175</v>
      </c>
      <c r="C2177" s="18" t="s">
        <v>11392</v>
      </c>
      <c r="D2177" s="18" t="s">
        <v>298</v>
      </c>
      <c r="E2177" s="76" t="str">
        <f>VLOOKUP($D2177,'Master Partnumber'!$C:$E,3,FALSE)</f>
        <v>F0796</v>
      </c>
      <c r="F2177" s="76" t="str">
        <f>VLOOKUP($D2177,'Master Partnumber'!$C:$E,2,FALSE)</f>
        <v>SHAFT4, DRIVE, OPT</v>
      </c>
      <c r="G2177" s="37">
        <v>1000</v>
      </c>
      <c r="H2177" s="76" t="s">
        <v>7782</v>
      </c>
      <c r="I2177" s="76" t="s">
        <v>532</v>
      </c>
      <c r="J2177" s="27" t="s">
        <v>13304</v>
      </c>
    </row>
    <row r="2178" spans="2:10" hidden="1" x14ac:dyDescent="0.35">
      <c r="B2178" s="76">
        <v>2176</v>
      </c>
      <c r="C2178" s="18" t="s">
        <v>11392</v>
      </c>
      <c r="D2178" s="76" t="s">
        <v>298</v>
      </c>
      <c r="E2178" s="76" t="str">
        <f>VLOOKUP($D2178,'Master Partnumber'!$C:$E,3,FALSE)</f>
        <v>F0796</v>
      </c>
      <c r="F2178" s="76" t="str">
        <f>VLOOKUP($D2178,'Master Partnumber'!$C:$E,2,FALSE)</f>
        <v>SHAFT4, DRIVE, OPT</v>
      </c>
      <c r="G2178" s="37">
        <v>1000</v>
      </c>
      <c r="H2178" s="76" t="s">
        <v>7782</v>
      </c>
      <c r="I2178" s="76" t="s">
        <v>532</v>
      </c>
      <c r="J2178" s="27" t="s">
        <v>13304</v>
      </c>
    </row>
    <row r="2179" spans="2:10" hidden="1" x14ac:dyDescent="0.35">
      <c r="B2179" s="76">
        <v>2177</v>
      </c>
      <c r="C2179" s="18" t="s">
        <v>11392</v>
      </c>
      <c r="D2179" s="18" t="s">
        <v>297</v>
      </c>
      <c r="E2179" s="76" t="str">
        <f>VLOOKUP($D2179,'Master Partnumber'!$C:$E,3,FALSE)</f>
        <v>F0795</v>
      </c>
      <c r="F2179" s="76" t="str">
        <f>VLOOKUP($D2179,'Master Partnumber'!$C:$E,2,FALSE)</f>
        <v>SHAFT3, DRIVE, OPT</v>
      </c>
      <c r="G2179" s="37">
        <v>1000</v>
      </c>
      <c r="H2179" s="76" t="s">
        <v>7782</v>
      </c>
      <c r="I2179" s="76" t="s">
        <v>532</v>
      </c>
      <c r="J2179" s="27" t="s">
        <v>13304</v>
      </c>
    </row>
    <row r="2180" spans="2:10" hidden="1" x14ac:dyDescent="0.35">
      <c r="B2180" s="76">
        <v>2178</v>
      </c>
      <c r="C2180" s="18" t="s">
        <v>11392</v>
      </c>
      <c r="D2180" s="76" t="s">
        <v>285</v>
      </c>
      <c r="E2180" s="76" t="str">
        <f>VLOOKUP($D2180,'Master Partnumber'!$C:$E,3,FALSE)</f>
        <v>F0489</v>
      </c>
      <c r="F2180" s="76" t="str">
        <f>VLOOKUP($D2180,'Master Partnumber'!$C:$E,2,FALSE)</f>
        <v>SHAFT LEVER ROLL COVER</v>
      </c>
      <c r="G2180" s="37">
        <v>500</v>
      </c>
      <c r="H2180" s="76" t="s">
        <v>7782</v>
      </c>
      <c r="I2180" s="76" t="s">
        <v>532</v>
      </c>
      <c r="J2180" s="27" t="s">
        <v>13304</v>
      </c>
    </row>
    <row r="2181" spans="2:10" hidden="1" x14ac:dyDescent="0.35">
      <c r="B2181" s="76">
        <v>2179</v>
      </c>
      <c r="C2181" s="18" t="s">
        <v>11392</v>
      </c>
      <c r="D2181" s="18" t="s">
        <v>286</v>
      </c>
      <c r="E2181" s="76" t="str">
        <f>VLOOKUP($D2181,'Master Partnumber'!$C:$E,3,FALSE)</f>
        <v>F0491</v>
      </c>
      <c r="F2181" s="76" t="str">
        <f>VLOOKUP($D2181,'Master Partnumber'!$C:$E,2,FALSE)</f>
        <v>SHAFT LEVER LOCK</v>
      </c>
      <c r="G2181" s="37">
        <v>1000</v>
      </c>
      <c r="H2181" s="76" t="s">
        <v>7782</v>
      </c>
      <c r="I2181" s="76" t="s">
        <v>532</v>
      </c>
      <c r="J2181" s="27" t="s">
        <v>13304</v>
      </c>
    </row>
    <row r="2182" spans="2:10" hidden="1" x14ac:dyDescent="0.35">
      <c r="B2182" s="76">
        <v>2180</v>
      </c>
      <c r="C2182" s="18" t="s">
        <v>11392</v>
      </c>
      <c r="D2182" s="76" t="s">
        <v>7825</v>
      </c>
      <c r="E2182" s="76" t="str">
        <f>VLOOKUP($D2182,'Master Partnumber'!$C:$E,3,FALSE)</f>
        <v>F1191</v>
      </c>
      <c r="F2182" s="76" t="str">
        <f>VLOOKUP($D2182,'Master Partnumber'!$C:$E,2,FALSE)</f>
        <v>SHAFT MIDLE PF</v>
      </c>
      <c r="G2182" s="37">
        <v>1000</v>
      </c>
      <c r="H2182" s="76" t="s">
        <v>7782</v>
      </c>
      <c r="I2182" s="76" t="s">
        <v>532</v>
      </c>
      <c r="J2182" s="27" t="s">
        <v>13304</v>
      </c>
    </row>
    <row r="2183" spans="2:10" hidden="1" x14ac:dyDescent="0.35">
      <c r="B2183" s="76">
        <v>2181</v>
      </c>
      <c r="C2183" s="18" t="s">
        <v>11392</v>
      </c>
      <c r="D2183" s="18" t="s">
        <v>7825</v>
      </c>
      <c r="E2183" s="76" t="str">
        <f>VLOOKUP($D2183,'Master Partnumber'!$C:$E,3,FALSE)</f>
        <v>F1191</v>
      </c>
      <c r="F2183" s="76" t="str">
        <f>VLOOKUP($D2183,'Master Partnumber'!$C:$E,2,FALSE)</f>
        <v>SHAFT MIDLE PF</v>
      </c>
      <c r="G2183" s="37">
        <v>1000</v>
      </c>
      <c r="H2183" s="76" t="s">
        <v>7782</v>
      </c>
      <c r="I2183" s="76" t="s">
        <v>532</v>
      </c>
      <c r="J2183" s="27" t="s">
        <v>13304</v>
      </c>
    </row>
    <row r="2184" spans="2:10" hidden="1" x14ac:dyDescent="0.35">
      <c r="B2184" s="76">
        <v>2182</v>
      </c>
      <c r="C2184" s="18" t="s">
        <v>11392</v>
      </c>
      <c r="D2184" s="76" t="s">
        <v>7825</v>
      </c>
      <c r="E2184" s="76" t="str">
        <f>VLOOKUP($D2184,'Master Partnumber'!$C:$E,3,FALSE)</f>
        <v>F1191</v>
      </c>
      <c r="F2184" s="76" t="str">
        <f>VLOOKUP($D2184,'Master Partnumber'!$C:$E,2,FALSE)</f>
        <v>SHAFT MIDLE PF</v>
      </c>
      <c r="G2184" s="37">
        <v>1000</v>
      </c>
      <c r="H2184" s="76" t="s">
        <v>7782</v>
      </c>
      <c r="I2184" s="76" t="s">
        <v>532</v>
      </c>
      <c r="J2184" s="27" t="s">
        <v>13304</v>
      </c>
    </row>
    <row r="2185" spans="2:10" hidden="1" x14ac:dyDescent="0.35">
      <c r="B2185" s="76">
        <v>2183</v>
      </c>
      <c r="C2185" s="18" t="s">
        <v>11392</v>
      </c>
      <c r="D2185" s="18" t="s">
        <v>287</v>
      </c>
      <c r="E2185" s="76" t="str">
        <f>VLOOKUP($D2185,'Master Partnumber'!$C:$E,3,FALSE)</f>
        <v>F0709</v>
      </c>
      <c r="F2185" s="76" t="str">
        <f>VLOOKUP($D2185,'Master Partnumber'!$C:$E,2,FALSE)</f>
        <v>SHAFT,LOCK,L</v>
      </c>
      <c r="G2185" s="37">
        <v>1000</v>
      </c>
      <c r="H2185" s="76" t="s">
        <v>7782</v>
      </c>
      <c r="I2185" s="76" t="s">
        <v>532</v>
      </c>
      <c r="J2185" s="27" t="s">
        <v>13304</v>
      </c>
    </row>
    <row r="2186" spans="2:10" hidden="1" x14ac:dyDescent="0.35">
      <c r="B2186" s="76">
        <v>2184</v>
      </c>
      <c r="C2186" s="18" t="s">
        <v>11392</v>
      </c>
      <c r="D2186" s="76" t="s">
        <v>289</v>
      </c>
      <c r="E2186" s="76" t="str">
        <f>VLOOKUP($D2186,'Master Partnumber'!$C:$E,3,FALSE)</f>
        <v>F0739</v>
      </c>
      <c r="F2186" s="76" t="str">
        <f>VLOOKUP($D2186,'Master Partnumber'!$C:$E,2,FALSE)</f>
        <v>SHAFT PLANET</v>
      </c>
      <c r="G2186" s="37">
        <v>500</v>
      </c>
      <c r="H2186" s="76" t="s">
        <v>7782</v>
      </c>
      <c r="I2186" s="76" t="s">
        <v>532</v>
      </c>
      <c r="J2186" s="27" t="s">
        <v>13304</v>
      </c>
    </row>
    <row r="2187" spans="2:10" hidden="1" x14ac:dyDescent="0.35">
      <c r="B2187" s="76">
        <v>2185</v>
      </c>
      <c r="C2187" s="18" t="s">
        <v>11392</v>
      </c>
      <c r="D2187" s="18" t="s">
        <v>289</v>
      </c>
      <c r="E2187" s="76" t="str">
        <f>VLOOKUP($D2187,'Master Partnumber'!$C:$E,3,FALSE)</f>
        <v>F0739</v>
      </c>
      <c r="F2187" s="76" t="str">
        <f>VLOOKUP($D2187,'Master Partnumber'!$C:$E,2,FALSE)</f>
        <v>SHAFT PLANET</v>
      </c>
      <c r="G2187" s="37">
        <v>500</v>
      </c>
      <c r="H2187" s="76" t="s">
        <v>7782</v>
      </c>
      <c r="I2187" s="76" t="s">
        <v>532</v>
      </c>
      <c r="J2187" s="27" t="s">
        <v>13304</v>
      </c>
    </row>
    <row r="2188" spans="2:10" hidden="1" x14ac:dyDescent="0.35">
      <c r="B2188" s="76">
        <v>2186</v>
      </c>
      <c r="C2188" s="18" t="s">
        <v>11392</v>
      </c>
      <c r="D2188" s="76" t="s">
        <v>289</v>
      </c>
      <c r="E2188" s="76" t="str">
        <f>VLOOKUP($D2188,'Master Partnumber'!$C:$E,3,FALSE)</f>
        <v>F0739</v>
      </c>
      <c r="F2188" s="76" t="str">
        <f>VLOOKUP($D2188,'Master Partnumber'!$C:$E,2,FALSE)</f>
        <v>SHAFT PLANET</v>
      </c>
      <c r="G2188" s="37">
        <v>500</v>
      </c>
      <c r="H2188" s="76" t="s">
        <v>7782</v>
      </c>
      <c r="I2188" s="76" t="s">
        <v>532</v>
      </c>
      <c r="J2188" s="27" t="s">
        <v>13304</v>
      </c>
    </row>
    <row r="2189" spans="2:10" hidden="1" x14ac:dyDescent="0.35">
      <c r="B2189" s="76">
        <v>2187</v>
      </c>
      <c r="C2189" s="18" t="s">
        <v>11392</v>
      </c>
      <c r="D2189" s="18" t="s">
        <v>289</v>
      </c>
      <c r="E2189" s="76" t="str">
        <f>VLOOKUP($D2189,'Master Partnumber'!$C:$E,3,FALSE)</f>
        <v>F0739</v>
      </c>
      <c r="F2189" s="76" t="str">
        <f>VLOOKUP($D2189,'Master Partnumber'!$C:$E,2,FALSE)</f>
        <v>SHAFT PLANET</v>
      </c>
      <c r="G2189" s="37">
        <v>500</v>
      </c>
      <c r="H2189" s="76" t="s">
        <v>7782</v>
      </c>
      <c r="I2189" s="76" t="s">
        <v>532</v>
      </c>
      <c r="J2189" s="27" t="s">
        <v>13304</v>
      </c>
    </row>
    <row r="2190" spans="2:10" hidden="1" x14ac:dyDescent="0.35">
      <c r="B2190" s="76">
        <v>2188</v>
      </c>
      <c r="C2190" s="18" t="s">
        <v>11392</v>
      </c>
      <c r="D2190" s="76" t="s">
        <v>292</v>
      </c>
      <c r="E2190" s="76" t="str">
        <f>VLOOKUP($D2190,'Master Partnumber'!$C:$E,3,FALSE)</f>
        <v>F0746</v>
      </c>
      <c r="F2190" s="76" t="str">
        <f>VLOOKUP($D2190,'Master Partnumber'!$C:$E,2,FALSE)</f>
        <v>SHAFT, HOLDER, RETARD</v>
      </c>
      <c r="G2190" s="37">
        <v>250</v>
      </c>
      <c r="H2190" s="76" t="s">
        <v>7782</v>
      </c>
      <c r="I2190" s="76" t="s">
        <v>532</v>
      </c>
      <c r="J2190" s="27" t="s">
        <v>13304</v>
      </c>
    </row>
    <row r="2191" spans="2:10" hidden="1" x14ac:dyDescent="0.35">
      <c r="B2191" s="76">
        <v>2189</v>
      </c>
      <c r="C2191" s="18" t="s">
        <v>11392</v>
      </c>
      <c r="D2191" s="18" t="s">
        <v>292</v>
      </c>
      <c r="E2191" s="76" t="str">
        <f>VLOOKUP($D2191,'Master Partnumber'!$C:$E,3,FALSE)</f>
        <v>F0746</v>
      </c>
      <c r="F2191" s="76" t="str">
        <f>VLOOKUP($D2191,'Master Partnumber'!$C:$E,2,FALSE)</f>
        <v>SHAFT, HOLDER, RETARD</v>
      </c>
      <c r="G2191" s="37">
        <v>250</v>
      </c>
      <c r="H2191" s="76" t="s">
        <v>7782</v>
      </c>
      <c r="I2191" s="76" t="s">
        <v>532</v>
      </c>
      <c r="J2191" s="27" t="s">
        <v>13304</v>
      </c>
    </row>
    <row r="2192" spans="2:10" hidden="1" x14ac:dyDescent="0.35">
      <c r="B2192" s="76">
        <v>2190</v>
      </c>
      <c r="C2192" s="18" t="s">
        <v>11392</v>
      </c>
      <c r="D2192" s="76" t="s">
        <v>294</v>
      </c>
      <c r="E2192" s="76" t="str">
        <f>VLOOKUP($D2192,'Master Partnumber'!$C:$E,3,FALSE)</f>
        <v>F0838</v>
      </c>
      <c r="F2192" s="76" t="str">
        <f>VLOOKUP($D2192,'Master Partnumber'!$C:$E,2,FALSE)</f>
        <v>SHAFT,ROLLER,EJ</v>
      </c>
      <c r="G2192" s="37">
        <v>1000</v>
      </c>
      <c r="H2192" s="76" t="s">
        <v>7782</v>
      </c>
      <c r="I2192" s="76" t="s">
        <v>532</v>
      </c>
      <c r="J2192" s="27" t="s">
        <v>13304</v>
      </c>
    </row>
    <row r="2193" spans="2:10" hidden="1" x14ac:dyDescent="0.35">
      <c r="B2193" s="76">
        <v>2191</v>
      </c>
      <c r="C2193" s="18" t="s">
        <v>11392</v>
      </c>
      <c r="D2193" s="18" t="s">
        <v>294</v>
      </c>
      <c r="E2193" s="76" t="str">
        <f>VLOOKUP($D2193,'Master Partnumber'!$C:$E,3,FALSE)</f>
        <v>F0838</v>
      </c>
      <c r="F2193" s="76" t="str">
        <f>VLOOKUP($D2193,'Master Partnumber'!$C:$E,2,FALSE)</f>
        <v>SHAFT,ROLLER,EJ</v>
      </c>
      <c r="G2193" s="37">
        <v>169</v>
      </c>
      <c r="H2193" s="76" t="s">
        <v>7782</v>
      </c>
      <c r="I2193" s="76" t="s">
        <v>532</v>
      </c>
      <c r="J2193" s="27" t="s">
        <v>13304</v>
      </c>
    </row>
    <row r="2194" spans="2:10" hidden="1" x14ac:dyDescent="0.35">
      <c r="B2194" s="76">
        <v>2192</v>
      </c>
      <c r="C2194" s="18" t="s">
        <v>11392</v>
      </c>
      <c r="D2194" s="76" t="s">
        <v>839</v>
      </c>
      <c r="E2194" s="76" t="str">
        <f>VLOOKUP($D2194,'Master Partnumber'!$C:$E,3,FALSE)</f>
        <v>F0794</v>
      </c>
      <c r="F2194" s="76" t="str">
        <f>VLOOKUP($D2194,'Master Partnumber'!$C:$E,2,FALSE)</f>
        <v>SHAFT, DRIVE, OPT</v>
      </c>
      <c r="G2194" s="37">
        <v>1000</v>
      </c>
      <c r="H2194" s="76" t="s">
        <v>7782</v>
      </c>
      <c r="I2194" s="76" t="s">
        <v>532</v>
      </c>
      <c r="J2194" s="27" t="s">
        <v>13304</v>
      </c>
    </row>
    <row r="2195" spans="2:10" hidden="1" x14ac:dyDescent="0.35">
      <c r="B2195" s="76">
        <v>2193</v>
      </c>
      <c r="C2195" s="18" t="s">
        <v>11384</v>
      </c>
      <c r="D2195" s="18" t="s">
        <v>899</v>
      </c>
      <c r="E2195" s="76">
        <f>VLOOKUP($D2195,'Master Partnumber'!$C:$E,3,FALSE)</f>
        <v>0</v>
      </c>
      <c r="F2195" s="76" t="str">
        <f>VLOOKUP($D2195,'Master Partnumber'!$C:$E,2,FALSE)</f>
        <v>SHAFT, PEELER, LOCK, F</v>
      </c>
      <c r="G2195" s="37">
        <v>100</v>
      </c>
      <c r="H2195" s="76" t="s">
        <v>7782</v>
      </c>
      <c r="I2195" s="76" t="s">
        <v>532</v>
      </c>
      <c r="J2195" s="27" t="s">
        <v>11400</v>
      </c>
    </row>
    <row r="2196" spans="2:10" hidden="1" x14ac:dyDescent="0.35">
      <c r="B2196" s="76">
        <v>2194</v>
      </c>
      <c r="C2196" s="18" t="s">
        <v>11384</v>
      </c>
      <c r="D2196" s="76" t="s">
        <v>899</v>
      </c>
      <c r="E2196" s="76">
        <f>VLOOKUP($D2196,'Master Partnumber'!$C:$E,3,FALSE)</f>
        <v>0</v>
      </c>
      <c r="F2196" s="76" t="str">
        <f>VLOOKUP($D2196,'Master Partnumber'!$C:$E,2,FALSE)</f>
        <v>SHAFT, PEELER, LOCK, F</v>
      </c>
      <c r="G2196" s="37">
        <v>137</v>
      </c>
      <c r="H2196" s="76" t="s">
        <v>7782</v>
      </c>
      <c r="I2196" s="76" t="s">
        <v>532</v>
      </c>
      <c r="J2196" s="27" t="s">
        <v>11400</v>
      </c>
    </row>
    <row r="2197" spans="2:10" hidden="1" x14ac:dyDescent="0.35">
      <c r="B2197" s="76">
        <v>2195</v>
      </c>
      <c r="C2197" s="18" t="s">
        <v>11384</v>
      </c>
      <c r="D2197" s="18" t="s">
        <v>899</v>
      </c>
      <c r="E2197" s="76">
        <f>VLOOKUP($D2197,'Master Partnumber'!$C:$E,3,FALSE)</f>
        <v>0</v>
      </c>
      <c r="F2197" s="76" t="str">
        <f>VLOOKUP($D2197,'Master Partnumber'!$C:$E,2,FALSE)</f>
        <v>SHAFT, PEELER, LOCK, F</v>
      </c>
      <c r="G2197" s="37">
        <v>2000</v>
      </c>
      <c r="H2197" s="76" t="s">
        <v>7782</v>
      </c>
      <c r="I2197" s="76" t="s">
        <v>532</v>
      </c>
      <c r="J2197" s="27" t="s">
        <v>11400</v>
      </c>
    </row>
    <row r="2198" spans="2:10" hidden="1" x14ac:dyDescent="0.35">
      <c r="B2198" s="76">
        <v>2196</v>
      </c>
      <c r="C2198" s="18" t="s">
        <v>11384</v>
      </c>
      <c r="D2198" s="76" t="s">
        <v>901</v>
      </c>
      <c r="E2198" s="76">
        <f>VLOOKUP($D2198,'Master Partnumber'!$C:$E,3,FALSE)</f>
        <v>0</v>
      </c>
      <c r="F2198" s="76" t="str">
        <f>VLOOKUP($D2198,'Master Partnumber'!$C:$E,2,FALSE)</f>
        <v>SHAFT, PAPER COVER, REAR, F</v>
      </c>
      <c r="G2198" s="37">
        <v>500</v>
      </c>
      <c r="H2198" s="76" t="s">
        <v>7782</v>
      </c>
      <c r="I2198" s="76" t="s">
        <v>532</v>
      </c>
      <c r="J2198" s="27" t="s">
        <v>11400</v>
      </c>
    </row>
    <row r="2199" spans="2:10" hidden="1" x14ac:dyDescent="0.35">
      <c r="B2199" s="76">
        <v>2197</v>
      </c>
      <c r="C2199" s="18" t="s">
        <v>11384</v>
      </c>
      <c r="D2199" s="18" t="s">
        <v>901</v>
      </c>
      <c r="E2199" s="76">
        <f>VLOOKUP($D2199,'Master Partnumber'!$C:$E,3,FALSE)</f>
        <v>0</v>
      </c>
      <c r="F2199" s="76" t="str">
        <f>VLOOKUP($D2199,'Master Partnumber'!$C:$E,2,FALSE)</f>
        <v>SHAFT, PAPER COVER, REAR, F</v>
      </c>
      <c r="G2199" s="37">
        <v>500</v>
      </c>
      <c r="H2199" s="76" t="s">
        <v>7782</v>
      </c>
      <c r="I2199" s="76" t="s">
        <v>532</v>
      </c>
      <c r="J2199" s="27" t="s">
        <v>11400</v>
      </c>
    </row>
    <row r="2200" spans="2:10" hidden="1" x14ac:dyDescent="0.35">
      <c r="B2200" s="76">
        <v>2198</v>
      </c>
      <c r="C2200" s="18" t="s">
        <v>11384</v>
      </c>
      <c r="D2200" s="76" t="s">
        <v>901</v>
      </c>
      <c r="E2200" s="76">
        <f>VLOOKUP($D2200,'Master Partnumber'!$C:$E,3,FALSE)</f>
        <v>0</v>
      </c>
      <c r="F2200" s="76" t="str">
        <f>VLOOKUP($D2200,'Master Partnumber'!$C:$E,2,FALSE)</f>
        <v>SHAFT, PAPER COVER, REAR, F</v>
      </c>
      <c r="G2200" s="37">
        <v>500</v>
      </c>
      <c r="H2200" s="76" t="s">
        <v>7782</v>
      </c>
      <c r="I2200" s="76" t="s">
        <v>532</v>
      </c>
      <c r="J2200" s="27" t="s">
        <v>11400</v>
      </c>
    </row>
    <row r="2201" spans="2:10" hidden="1" x14ac:dyDescent="0.35">
      <c r="B2201" s="76">
        <v>2199</v>
      </c>
      <c r="C2201" s="18" t="s">
        <v>11384</v>
      </c>
      <c r="D2201" s="18" t="s">
        <v>901</v>
      </c>
      <c r="E2201" s="76">
        <f>VLOOKUP($D2201,'Master Partnumber'!$C:$E,3,FALSE)</f>
        <v>0</v>
      </c>
      <c r="F2201" s="76" t="str">
        <f>VLOOKUP($D2201,'Master Partnumber'!$C:$E,2,FALSE)</f>
        <v>SHAFT, PAPER COVER, REAR, F</v>
      </c>
      <c r="G2201" s="37">
        <v>500</v>
      </c>
      <c r="H2201" s="76" t="s">
        <v>7782</v>
      </c>
      <c r="I2201" s="76" t="s">
        <v>532</v>
      </c>
      <c r="J2201" s="27" t="s">
        <v>11400</v>
      </c>
    </row>
    <row r="2202" spans="2:10" hidden="1" x14ac:dyDescent="0.35">
      <c r="B2202" s="76">
        <v>2200</v>
      </c>
      <c r="C2202" s="18" t="s">
        <v>11384</v>
      </c>
      <c r="D2202" s="76" t="s">
        <v>901</v>
      </c>
      <c r="E2202" s="76">
        <f>VLOOKUP($D2202,'Master Partnumber'!$C:$E,3,FALSE)</f>
        <v>0</v>
      </c>
      <c r="F2202" s="76" t="str">
        <f>VLOOKUP($D2202,'Master Partnumber'!$C:$E,2,FALSE)</f>
        <v>SHAFT, PAPER COVER, REAR, F</v>
      </c>
      <c r="G2202" s="37">
        <v>500</v>
      </c>
      <c r="H2202" s="76" t="s">
        <v>7782</v>
      </c>
      <c r="I2202" s="76" t="s">
        <v>532</v>
      </c>
      <c r="J2202" s="27" t="s">
        <v>11400</v>
      </c>
    </row>
    <row r="2203" spans="2:10" hidden="1" x14ac:dyDescent="0.35">
      <c r="B2203" s="76">
        <v>2201</v>
      </c>
      <c r="C2203" s="18" t="s">
        <v>11384</v>
      </c>
      <c r="D2203" s="18" t="s">
        <v>901</v>
      </c>
      <c r="E2203" s="76">
        <f>VLOOKUP($D2203,'Master Partnumber'!$C:$E,3,FALSE)</f>
        <v>0</v>
      </c>
      <c r="F2203" s="76" t="str">
        <f>VLOOKUP($D2203,'Master Partnumber'!$C:$E,2,FALSE)</f>
        <v>SHAFT, PAPER COVER, REAR, F</v>
      </c>
      <c r="G2203" s="37">
        <v>500</v>
      </c>
      <c r="H2203" s="76" t="s">
        <v>7782</v>
      </c>
      <c r="I2203" s="76" t="s">
        <v>532</v>
      </c>
      <c r="J2203" s="27" t="s">
        <v>11400</v>
      </c>
    </row>
    <row r="2204" spans="2:10" hidden="1" x14ac:dyDescent="0.35">
      <c r="B2204" s="76">
        <v>2202</v>
      </c>
      <c r="C2204" s="18" t="s">
        <v>11384</v>
      </c>
      <c r="D2204" s="76" t="s">
        <v>962</v>
      </c>
      <c r="E2204" s="76">
        <f>VLOOKUP($D2204,'Master Partnumber'!$C:$E,3,FALSE)</f>
        <v>0</v>
      </c>
      <c r="F2204" s="76" t="str">
        <f>VLOOKUP($D2204,'Master Partnumber'!$C:$E,2,FALSE)</f>
        <v>SHAFT, PEELER, OPEN FRAME;A</v>
      </c>
      <c r="G2204" s="37">
        <v>1000</v>
      </c>
      <c r="H2204" s="76" t="s">
        <v>7782</v>
      </c>
      <c r="I2204" s="76" t="s">
        <v>532</v>
      </c>
      <c r="J2204" s="27" t="s">
        <v>11400</v>
      </c>
    </row>
    <row r="2205" spans="2:10" hidden="1" x14ac:dyDescent="0.35">
      <c r="B2205" s="76">
        <v>2203</v>
      </c>
      <c r="C2205" s="18" t="s">
        <v>11384</v>
      </c>
      <c r="D2205" s="18" t="s">
        <v>7084</v>
      </c>
      <c r="E2205" s="76" t="str">
        <f>VLOOKUP($D2205,'Master Partnumber'!$C:$E,3,FALSE)</f>
        <v>F0596</v>
      </c>
      <c r="F2205" s="76" t="str">
        <f>VLOOKUP($D2205,'Master Partnumber'!$C:$E,2,FALSE)</f>
        <v>PIN DOWEL</v>
      </c>
      <c r="G2205" s="37">
        <v>40</v>
      </c>
      <c r="H2205" s="76" t="s">
        <v>7782</v>
      </c>
      <c r="I2205" s="76" t="s">
        <v>532</v>
      </c>
      <c r="J2205" s="27" t="s">
        <v>11400</v>
      </c>
    </row>
    <row r="2206" spans="2:10" hidden="1" x14ac:dyDescent="0.35">
      <c r="B2206" s="76">
        <v>2204</v>
      </c>
      <c r="C2206" s="18" t="s">
        <v>11384</v>
      </c>
      <c r="D2206" s="76" t="s">
        <v>7084</v>
      </c>
      <c r="E2206" s="76" t="str">
        <f>VLOOKUP($D2206,'Master Partnumber'!$C:$E,3,FALSE)</f>
        <v>F0596</v>
      </c>
      <c r="F2206" s="76" t="str">
        <f>VLOOKUP($D2206,'Master Partnumber'!$C:$E,2,FALSE)</f>
        <v>PIN DOWEL</v>
      </c>
      <c r="G2206" s="37">
        <v>40</v>
      </c>
      <c r="H2206" s="76" t="s">
        <v>7782</v>
      </c>
      <c r="I2206" s="76" t="s">
        <v>532</v>
      </c>
      <c r="J2206" s="27" t="s">
        <v>11400</v>
      </c>
    </row>
    <row r="2207" spans="2:10" hidden="1" x14ac:dyDescent="0.35">
      <c r="B2207" s="76">
        <v>2205</v>
      </c>
      <c r="C2207" s="18" t="s">
        <v>11384</v>
      </c>
      <c r="D2207" s="18" t="s">
        <v>7084</v>
      </c>
      <c r="E2207" s="76" t="str">
        <f>VLOOKUP($D2207,'Master Partnumber'!$C:$E,3,FALSE)</f>
        <v>F0596</v>
      </c>
      <c r="F2207" s="76" t="str">
        <f>VLOOKUP($D2207,'Master Partnumber'!$C:$E,2,FALSE)</f>
        <v>PIN DOWEL</v>
      </c>
      <c r="G2207" s="37">
        <v>40</v>
      </c>
      <c r="H2207" s="76" t="s">
        <v>7782</v>
      </c>
      <c r="I2207" s="76" t="s">
        <v>532</v>
      </c>
      <c r="J2207" s="27" t="s">
        <v>11400</v>
      </c>
    </row>
    <row r="2208" spans="2:10" hidden="1" x14ac:dyDescent="0.35">
      <c r="B2208" s="76">
        <v>2206</v>
      </c>
      <c r="C2208" s="18" t="s">
        <v>11384</v>
      </c>
      <c r="D2208" s="76" t="s">
        <v>7084</v>
      </c>
      <c r="E2208" s="76" t="str">
        <f>VLOOKUP($D2208,'Master Partnumber'!$C:$E,3,FALSE)</f>
        <v>F0596</v>
      </c>
      <c r="F2208" s="76" t="str">
        <f>VLOOKUP($D2208,'Master Partnumber'!$C:$E,2,FALSE)</f>
        <v>PIN DOWEL</v>
      </c>
      <c r="G2208" s="37">
        <v>40</v>
      </c>
      <c r="H2208" s="76" t="s">
        <v>7782</v>
      </c>
      <c r="I2208" s="76" t="s">
        <v>532</v>
      </c>
      <c r="J2208" s="27" t="s">
        <v>11400</v>
      </c>
    </row>
    <row r="2209" spans="2:10" hidden="1" x14ac:dyDescent="0.35">
      <c r="B2209" s="76">
        <v>2207</v>
      </c>
      <c r="C2209" s="18" t="s">
        <v>11384</v>
      </c>
      <c r="D2209" s="18" t="s">
        <v>7084</v>
      </c>
      <c r="E2209" s="76" t="str">
        <f>VLOOKUP($D2209,'Master Partnumber'!$C:$E,3,FALSE)</f>
        <v>F0596</v>
      </c>
      <c r="F2209" s="76" t="str">
        <f>VLOOKUP($D2209,'Master Partnumber'!$C:$E,2,FALSE)</f>
        <v>PIN DOWEL</v>
      </c>
      <c r="G2209" s="37">
        <v>40</v>
      </c>
      <c r="H2209" s="76" t="s">
        <v>7782</v>
      </c>
      <c r="I2209" s="76" t="s">
        <v>532</v>
      </c>
      <c r="J2209" s="27" t="s">
        <v>11400</v>
      </c>
    </row>
    <row r="2210" spans="2:10" hidden="1" x14ac:dyDescent="0.35">
      <c r="B2210" s="76">
        <v>2208</v>
      </c>
      <c r="C2210" s="18" t="s">
        <v>11384</v>
      </c>
      <c r="D2210" s="76" t="s">
        <v>7084</v>
      </c>
      <c r="E2210" s="76" t="str">
        <f>VLOOKUP($D2210,'Master Partnumber'!$C:$E,3,FALSE)</f>
        <v>F0596</v>
      </c>
      <c r="F2210" s="76" t="str">
        <f>VLOOKUP($D2210,'Master Partnumber'!$C:$E,2,FALSE)</f>
        <v>PIN DOWEL</v>
      </c>
      <c r="G2210" s="37">
        <v>40</v>
      </c>
      <c r="H2210" s="76" t="s">
        <v>7782</v>
      </c>
      <c r="I2210" s="76" t="s">
        <v>532</v>
      </c>
      <c r="J2210" s="27" t="s">
        <v>11400</v>
      </c>
    </row>
    <row r="2211" spans="2:10" hidden="1" x14ac:dyDescent="0.35">
      <c r="B2211" s="76">
        <v>2209</v>
      </c>
      <c r="C2211" s="18" t="s">
        <v>11384</v>
      </c>
      <c r="D2211" s="18" t="s">
        <v>7084</v>
      </c>
      <c r="E2211" s="76" t="str">
        <f>VLOOKUP($D2211,'Master Partnumber'!$C:$E,3,FALSE)</f>
        <v>F0596</v>
      </c>
      <c r="F2211" s="76" t="str">
        <f>VLOOKUP($D2211,'Master Partnumber'!$C:$E,2,FALSE)</f>
        <v>PIN DOWEL</v>
      </c>
      <c r="G2211" s="37">
        <v>40</v>
      </c>
      <c r="H2211" s="76" t="s">
        <v>7782</v>
      </c>
      <c r="I2211" s="76" t="s">
        <v>532</v>
      </c>
      <c r="J2211" s="27" t="s">
        <v>11400</v>
      </c>
    </row>
    <row r="2212" spans="2:10" hidden="1" x14ac:dyDescent="0.35">
      <c r="B2212" s="76">
        <v>2210</v>
      </c>
      <c r="C2212" s="18" t="s">
        <v>11384</v>
      </c>
      <c r="D2212" s="76" t="s">
        <v>7084</v>
      </c>
      <c r="E2212" s="76" t="str">
        <f>VLOOKUP($D2212,'Master Partnumber'!$C:$E,3,FALSE)</f>
        <v>F0596</v>
      </c>
      <c r="F2212" s="76" t="str">
        <f>VLOOKUP($D2212,'Master Partnumber'!$C:$E,2,FALSE)</f>
        <v>PIN DOWEL</v>
      </c>
      <c r="G2212" s="37">
        <v>40</v>
      </c>
      <c r="H2212" s="76" t="s">
        <v>7782</v>
      </c>
      <c r="I2212" s="76" t="s">
        <v>532</v>
      </c>
      <c r="J2212" s="27" t="s">
        <v>11400</v>
      </c>
    </row>
    <row r="2213" spans="2:10" hidden="1" x14ac:dyDescent="0.35">
      <c r="B2213" s="76">
        <v>2211</v>
      </c>
      <c r="C2213" s="18" t="s">
        <v>11384</v>
      </c>
      <c r="D2213" s="18" t="s">
        <v>7084</v>
      </c>
      <c r="E2213" s="76" t="str">
        <f>VLOOKUP($D2213,'Master Partnumber'!$C:$E,3,FALSE)</f>
        <v>F0596</v>
      </c>
      <c r="F2213" s="76" t="str">
        <f>VLOOKUP($D2213,'Master Partnumber'!$C:$E,2,FALSE)</f>
        <v>PIN DOWEL</v>
      </c>
      <c r="G2213" s="37">
        <v>40</v>
      </c>
      <c r="H2213" s="76" t="s">
        <v>7782</v>
      </c>
      <c r="I2213" s="76" t="s">
        <v>532</v>
      </c>
      <c r="J2213" s="27" t="s">
        <v>11400</v>
      </c>
    </row>
    <row r="2214" spans="2:10" hidden="1" x14ac:dyDescent="0.35">
      <c r="B2214" s="76">
        <v>2212</v>
      </c>
      <c r="C2214" s="18" t="s">
        <v>11384</v>
      </c>
      <c r="D2214" s="76" t="s">
        <v>7084</v>
      </c>
      <c r="E2214" s="76" t="str">
        <f>VLOOKUP($D2214,'Master Partnumber'!$C:$E,3,FALSE)</f>
        <v>F0596</v>
      </c>
      <c r="F2214" s="76" t="str">
        <f>VLOOKUP($D2214,'Master Partnumber'!$C:$E,2,FALSE)</f>
        <v>PIN DOWEL</v>
      </c>
      <c r="G2214" s="37">
        <v>40</v>
      </c>
      <c r="H2214" s="76" t="s">
        <v>7782</v>
      </c>
      <c r="I2214" s="76" t="s">
        <v>532</v>
      </c>
      <c r="J2214" s="27" t="s">
        <v>11400</v>
      </c>
    </row>
    <row r="2215" spans="2:10" hidden="1" x14ac:dyDescent="0.35">
      <c r="B2215" s="76">
        <v>2213</v>
      </c>
      <c r="C2215" s="18" t="s">
        <v>11384</v>
      </c>
      <c r="D2215" s="18" t="s">
        <v>7084</v>
      </c>
      <c r="E2215" s="76" t="str">
        <f>VLOOKUP($D2215,'Master Partnumber'!$C:$E,3,FALSE)</f>
        <v>F0596</v>
      </c>
      <c r="F2215" s="76" t="str">
        <f>VLOOKUP($D2215,'Master Partnumber'!$C:$E,2,FALSE)</f>
        <v>PIN DOWEL</v>
      </c>
      <c r="G2215" s="37">
        <v>40</v>
      </c>
      <c r="H2215" s="76" t="s">
        <v>7782</v>
      </c>
      <c r="I2215" s="76" t="s">
        <v>532</v>
      </c>
      <c r="J2215" s="27" t="s">
        <v>11400</v>
      </c>
    </row>
    <row r="2216" spans="2:10" hidden="1" x14ac:dyDescent="0.35">
      <c r="B2216" s="76">
        <v>2214</v>
      </c>
      <c r="C2216" s="18" t="s">
        <v>11384</v>
      </c>
      <c r="D2216" s="76" t="s">
        <v>7084</v>
      </c>
      <c r="E2216" s="76" t="str">
        <f>VLOOKUP($D2216,'Master Partnumber'!$C:$E,3,FALSE)</f>
        <v>F0596</v>
      </c>
      <c r="F2216" s="76" t="str">
        <f>VLOOKUP($D2216,'Master Partnumber'!$C:$E,2,FALSE)</f>
        <v>PIN DOWEL</v>
      </c>
      <c r="G2216" s="37">
        <v>40</v>
      </c>
      <c r="H2216" s="76" t="s">
        <v>7782</v>
      </c>
      <c r="I2216" s="76" t="s">
        <v>532</v>
      </c>
      <c r="J2216" s="27" t="s">
        <v>11400</v>
      </c>
    </row>
    <row r="2217" spans="2:10" hidden="1" x14ac:dyDescent="0.35">
      <c r="B2217" s="76">
        <v>2215</v>
      </c>
      <c r="C2217" s="18" t="s">
        <v>11384</v>
      </c>
      <c r="D2217" s="18" t="s">
        <v>7084</v>
      </c>
      <c r="E2217" s="76" t="str">
        <f>VLOOKUP($D2217,'Master Partnumber'!$C:$E,3,FALSE)</f>
        <v>F0596</v>
      </c>
      <c r="F2217" s="76" t="str">
        <f>VLOOKUP($D2217,'Master Partnumber'!$C:$E,2,FALSE)</f>
        <v>PIN DOWEL</v>
      </c>
      <c r="G2217" s="37">
        <v>40</v>
      </c>
      <c r="H2217" s="76" t="s">
        <v>7782</v>
      </c>
      <c r="I2217" s="76" t="s">
        <v>532</v>
      </c>
      <c r="J2217" s="27" t="s">
        <v>11400</v>
      </c>
    </row>
    <row r="2218" spans="2:10" hidden="1" x14ac:dyDescent="0.35">
      <c r="B2218" s="76">
        <v>2216</v>
      </c>
      <c r="C2218" s="18" t="s">
        <v>11384</v>
      </c>
      <c r="D2218" s="76" t="s">
        <v>7084</v>
      </c>
      <c r="E2218" s="76" t="str">
        <f>VLOOKUP($D2218,'Master Partnumber'!$C:$E,3,FALSE)</f>
        <v>F0596</v>
      </c>
      <c r="F2218" s="76" t="str">
        <f>VLOOKUP($D2218,'Master Partnumber'!$C:$E,2,FALSE)</f>
        <v>PIN DOWEL</v>
      </c>
      <c r="G2218" s="37">
        <v>40</v>
      </c>
      <c r="H2218" s="76" t="s">
        <v>7782</v>
      </c>
      <c r="I2218" s="76" t="s">
        <v>532</v>
      </c>
      <c r="J2218" s="27" t="s">
        <v>11400</v>
      </c>
    </row>
    <row r="2219" spans="2:10" hidden="1" x14ac:dyDescent="0.35">
      <c r="B2219" s="76">
        <v>2217</v>
      </c>
      <c r="C2219" s="18" t="s">
        <v>11384</v>
      </c>
      <c r="D2219" s="18" t="s">
        <v>7084</v>
      </c>
      <c r="E2219" s="76" t="str">
        <f>VLOOKUP($D2219,'Master Partnumber'!$C:$E,3,FALSE)</f>
        <v>F0596</v>
      </c>
      <c r="F2219" s="76" t="str">
        <f>VLOOKUP($D2219,'Master Partnumber'!$C:$E,2,FALSE)</f>
        <v>PIN DOWEL</v>
      </c>
      <c r="G2219" s="37">
        <v>40</v>
      </c>
      <c r="H2219" s="76" t="s">
        <v>7782</v>
      </c>
      <c r="I2219" s="76" t="s">
        <v>532</v>
      </c>
      <c r="J2219" s="27" t="s">
        <v>11400</v>
      </c>
    </row>
    <row r="2220" spans="2:10" hidden="1" x14ac:dyDescent="0.35">
      <c r="B2220" s="76">
        <v>2218</v>
      </c>
      <c r="C2220" s="18" t="s">
        <v>11384</v>
      </c>
      <c r="D2220" s="76" t="s">
        <v>7084</v>
      </c>
      <c r="E2220" s="76" t="str">
        <f>VLOOKUP($D2220,'Master Partnumber'!$C:$E,3,FALSE)</f>
        <v>F0596</v>
      </c>
      <c r="F2220" s="76" t="str">
        <f>VLOOKUP($D2220,'Master Partnumber'!$C:$E,2,FALSE)</f>
        <v>PIN DOWEL</v>
      </c>
      <c r="G2220" s="37">
        <v>40</v>
      </c>
      <c r="H2220" s="76" t="s">
        <v>7782</v>
      </c>
      <c r="I2220" s="76" t="s">
        <v>532</v>
      </c>
      <c r="J2220" s="27" t="s">
        <v>11400</v>
      </c>
    </row>
    <row r="2221" spans="2:10" hidden="1" x14ac:dyDescent="0.35">
      <c r="B2221" s="76">
        <v>2219</v>
      </c>
      <c r="C2221" s="18" t="s">
        <v>11384</v>
      </c>
      <c r="D2221" s="18" t="s">
        <v>7084</v>
      </c>
      <c r="E2221" s="76" t="str">
        <f>VLOOKUP($D2221,'Master Partnumber'!$C:$E,3,FALSE)</f>
        <v>F0596</v>
      </c>
      <c r="F2221" s="76" t="str">
        <f>VLOOKUP($D2221,'Master Partnumber'!$C:$E,2,FALSE)</f>
        <v>PIN DOWEL</v>
      </c>
      <c r="G2221" s="37">
        <v>40</v>
      </c>
      <c r="H2221" s="76" t="s">
        <v>7782</v>
      </c>
      <c r="I2221" s="76" t="s">
        <v>532</v>
      </c>
      <c r="J2221" s="27" t="s">
        <v>11400</v>
      </c>
    </row>
    <row r="2222" spans="2:10" hidden="1" x14ac:dyDescent="0.35">
      <c r="B2222" s="76">
        <v>2220</v>
      </c>
      <c r="C2222" s="18" t="s">
        <v>11384</v>
      </c>
      <c r="D2222" s="76" t="s">
        <v>7084</v>
      </c>
      <c r="E2222" s="76" t="str">
        <f>VLOOKUP($D2222,'Master Partnumber'!$C:$E,3,FALSE)</f>
        <v>F0596</v>
      </c>
      <c r="F2222" s="76" t="str">
        <f>VLOOKUP($D2222,'Master Partnumber'!$C:$E,2,FALSE)</f>
        <v>PIN DOWEL</v>
      </c>
      <c r="G2222" s="37">
        <v>40</v>
      </c>
      <c r="H2222" s="76" t="s">
        <v>7782</v>
      </c>
      <c r="I2222" s="76" t="s">
        <v>532</v>
      </c>
      <c r="J2222" s="27" t="s">
        <v>11400</v>
      </c>
    </row>
    <row r="2223" spans="2:10" hidden="1" x14ac:dyDescent="0.35">
      <c r="B2223" s="76">
        <v>2221</v>
      </c>
      <c r="C2223" s="18" t="s">
        <v>11384</v>
      </c>
      <c r="D2223" s="18" t="s">
        <v>7084</v>
      </c>
      <c r="E2223" s="76" t="str">
        <f>VLOOKUP($D2223,'Master Partnumber'!$C:$E,3,FALSE)</f>
        <v>F0596</v>
      </c>
      <c r="F2223" s="76" t="str">
        <f>VLOOKUP($D2223,'Master Partnumber'!$C:$E,2,FALSE)</f>
        <v>PIN DOWEL</v>
      </c>
      <c r="G2223" s="37">
        <v>40</v>
      </c>
      <c r="H2223" s="76" t="s">
        <v>7782</v>
      </c>
      <c r="I2223" s="76" t="s">
        <v>532</v>
      </c>
      <c r="J2223" s="27" t="s">
        <v>11400</v>
      </c>
    </row>
    <row r="2224" spans="2:10" hidden="1" x14ac:dyDescent="0.35">
      <c r="B2224" s="76">
        <v>2222</v>
      </c>
      <c r="C2224" s="18" t="s">
        <v>11384</v>
      </c>
      <c r="D2224" s="76" t="s">
        <v>7084</v>
      </c>
      <c r="E2224" s="76" t="str">
        <f>VLOOKUP($D2224,'Master Partnumber'!$C:$E,3,FALSE)</f>
        <v>F0596</v>
      </c>
      <c r="F2224" s="76" t="str">
        <f>VLOOKUP($D2224,'Master Partnumber'!$C:$E,2,FALSE)</f>
        <v>PIN DOWEL</v>
      </c>
      <c r="G2224" s="37">
        <v>40</v>
      </c>
      <c r="H2224" s="76" t="s">
        <v>7782</v>
      </c>
      <c r="I2224" s="76" t="s">
        <v>532</v>
      </c>
      <c r="J2224" s="27" t="s">
        <v>11400</v>
      </c>
    </row>
    <row r="2225" spans="2:10" hidden="1" x14ac:dyDescent="0.35">
      <c r="B2225" s="76">
        <v>2223</v>
      </c>
      <c r="C2225" s="18" t="s">
        <v>11384</v>
      </c>
      <c r="D2225" s="18" t="s">
        <v>7084</v>
      </c>
      <c r="E2225" s="76" t="str">
        <f>VLOOKUP($D2225,'Master Partnumber'!$C:$E,3,FALSE)</f>
        <v>F0596</v>
      </c>
      <c r="F2225" s="76" t="str">
        <f>VLOOKUP($D2225,'Master Partnumber'!$C:$E,2,FALSE)</f>
        <v>PIN DOWEL</v>
      </c>
      <c r="G2225" s="37">
        <v>40</v>
      </c>
      <c r="H2225" s="76" t="s">
        <v>7782</v>
      </c>
      <c r="I2225" s="76" t="s">
        <v>532</v>
      </c>
      <c r="J2225" s="27" t="s">
        <v>11400</v>
      </c>
    </row>
    <row r="2226" spans="2:10" hidden="1" x14ac:dyDescent="0.35">
      <c r="B2226" s="76">
        <v>2224</v>
      </c>
      <c r="C2226" s="18" t="s">
        <v>11384</v>
      </c>
      <c r="D2226" s="76" t="s">
        <v>7084</v>
      </c>
      <c r="E2226" s="76" t="str">
        <f>VLOOKUP($D2226,'Master Partnumber'!$C:$E,3,FALSE)</f>
        <v>F0596</v>
      </c>
      <c r="F2226" s="76" t="str">
        <f>VLOOKUP($D2226,'Master Partnumber'!$C:$E,2,FALSE)</f>
        <v>PIN DOWEL</v>
      </c>
      <c r="G2226" s="37">
        <v>40</v>
      </c>
      <c r="H2226" s="76" t="s">
        <v>7782</v>
      </c>
      <c r="I2226" s="76" t="s">
        <v>532</v>
      </c>
      <c r="J2226" s="27" t="s">
        <v>11400</v>
      </c>
    </row>
    <row r="2227" spans="2:10" hidden="1" x14ac:dyDescent="0.35">
      <c r="B2227" s="76">
        <v>2225</v>
      </c>
      <c r="C2227" s="18" t="s">
        <v>11384</v>
      </c>
      <c r="D2227" s="18" t="s">
        <v>7084</v>
      </c>
      <c r="E2227" s="76" t="str">
        <f>VLOOKUP($D2227,'Master Partnumber'!$C:$E,3,FALSE)</f>
        <v>F0596</v>
      </c>
      <c r="F2227" s="76" t="str">
        <f>VLOOKUP($D2227,'Master Partnumber'!$C:$E,2,FALSE)</f>
        <v>PIN DOWEL</v>
      </c>
      <c r="G2227" s="37">
        <v>40</v>
      </c>
      <c r="H2227" s="76" t="s">
        <v>7782</v>
      </c>
      <c r="I2227" s="76" t="s">
        <v>532</v>
      </c>
      <c r="J2227" s="27" t="s">
        <v>11400</v>
      </c>
    </row>
    <row r="2228" spans="2:10" hidden="1" x14ac:dyDescent="0.35">
      <c r="B2228" s="76">
        <v>2226</v>
      </c>
      <c r="C2228" s="18" t="s">
        <v>11384</v>
      </c>
      <c r="D2228" s="76" t="s">
        <v>7084</v>
      </c>
      <c r="E2228" s="76" t="str">
        <f>VLOOKUP($D2228,'Master Partnumber'!$C:$E,3,FALSE)</f>
        <v>F0596</v>
      </c>
      <c r="F2228" s="76" t="str">
        <f>VLOOKUP($D2228,'Master Partnumber'!$C:$E,2,FALSE)</f>
        <v>PIN DOWEL</v>
      </c>
      <c r="G2228" s="37">
        <v>40</v>
      </c>
      <c r="H2228" s="76" t="s">
        <v>7782</v>
      </c>
      <c r="I2228" s="76" t="s">
        <v>532</v>
      </c>
      <c r="J2228" s="27" t="s">
        <v>11400</v>
      </c>
    </row>
    <row r="2229" spans="2:10" hidden="1" x14ac:dyDescent="0.35">
      <c r="B2229" s="76">
        <v>2227</v>
      </c>
      <c r="C2229" s="18" t="s">
        <v>11384</v>
      </c>
      <c r="D2229" s="18" t="s">
        <v>7084</v>
      </c>
      <c r="E2229" s="76" t="str">
        <f>VLOOKUP($D2229,'Master Partnumber'!$C:$E,3,FALSE)</f>
        <v>F0596</v>
      </c>
      <c r="F2229" s="76" t="str">
        <f>VLOOKUP($D2229,'Master Partnumber'!$C:$E,2,FALSE)</f>
        <v>PIN DOWEL</v>
      </c>
      <c r="G2229" s="37">
        <v>40</v>
      </c>
      <c r="H2229" s="76" t="s">
        <v>7782</v>
      </c>
      <c r="I2229" s="76" t="s">
        <v>532</v>
      </c>
      <c r="J2229" s="27" t="s">
        <v>11400</v>
      </c>
    </row>
    <row r="2230" spans="2:10" hidden="1" x14ac:dyDescent="0.35">
      <c r="B2230" s="76">
        <v>2228</v>
      </c>
      <c r="C2230" s="18" t="s">
        <v>11384</v>
      </c>
      <c r="D2230" s="76" t="s">
        <v>7084</v>
      </c>
      <c r="E2230" s="76" t="str">
        <f>VLOOKUP($D2230,'Master Partnumber'!$C:$E,3,FALSE)</f>
        <v>F0596</v>
      </c>
      <c r="F2230" s="76" t="str">
        <f>VLOOKUP($D2230,'Master Partnumber'!$C:$E,2,FALSE)</f>
        <v>PIN DOWEL</v>
      </c>
      <c r="G2230" s="37">
        <v>40</v>
      </c>
      <c r="H2230" s="76" t="s">
        <v>7782</v>
      </c>
      <c r="I2230" s="76" t="s">
        <v>532</v>
      </c>
      <c r="J2230" s="27" t="s">
        <v>11400</v>
      </c>
    </row>
    <row r="2231" spans="2:10" hidden="1" x14ac:dyDescent="0.35">
      <c r="B2231" s="76">
        <v>2229</v>
      </c>
      <c r="C2231" s="18" t="s">
        <v>11384</v>
      </c>
      <c r="D2231" s="18" t="s">
        <v>7084</v>
      </c>
      <c r="E2231" s="76" t="str">
        <f>VLOOKUP($D2231,'Master Partnumber'!$C:$E,3,FALSE)</f>
        <v>F0596</v>
      </c>
      <c r="F2231" s="76" t="str">
        <f>VLOOKUP($D2231,'Master Partnumber'!$C:$E,2,FALSE)</f>
        <v>PIN DOWEL</v>
      </c>
      <c r="G2231" s="37">
        <v>40</v>
      </c>
      <c r="H2231" s="76" t="s">
        <v>7782</v>
      </c>
      <c r="I2231" s="76" t="s">
        <v>532</v>
      </c>
      <c r="J2231" s="27" t="s">
        <v>11400</v>
      </c>
    </row>
    <row r="2232" spans="2:10" hidden="1" x14ac:dyDescent="0.35">
      <c r="B2232" s="76">
        <v>2230</v>
      </c>
      <c r="C2232" s="18" t="s">
        <v>11384</v>
      </c>
      <c r="D2232" s="76" t="s">
        <v>7084</v>
      </c>
      <c r="E2232" s="76" t="str">
        <f>VLOOKUP($D2232,'Master Partnumber'!$C:$E,3,FALSE)</f>
        <v>F0596</v>
      </c>
      <c r="F2232" s="76" t="str">
        <f>VLOOKUP($D2232,'Master Partnumber'!$C:$E,2,FALSE)</f>
        <v>PIN DOWEL</v>
      </c>
      <c r="G2232" s="37">
        <v>40</v>
      </c>
      <c r="H2232" s="76" t="s">
        <v>7782</v>
      </c>
      <c r="I2232" s="76" t="s">
        <v>532</v>
      </c>
      <c r="J2232" s="27" t="s">
        <v>11400</v>
      </c>
    </row>
    <row r="2233" spans="2:10" hidden="1" x14ac:dyDescent="0.35">
      <c r="B2233" s="76">
        <v>2231</v>
      </c>
      <c r="C2233" s="18" t="s">
        <v>11384</v>
      </c>
      <c r="D2233" s="18" t="s">
        <v>7084</v>
      </c>
      <c r="E2233" s="76" t="str">
        <f>VLOOKUP($D2233,'Master Partnumber'!$C:$E,3,FALSE)</f>
        <v>F0596</v>
      </c>
      <c r="F2233" s="76" t="str">
        <f>VLOOKUP($D2233,'Master Partnumber'!$C:$E,2,FALSE)</f>
        <v>PIN DOWEL</v>
      </c>
      <c r="G2233" s="37">
        <v>40</v>
      </c>
      <c r="H2233" s="76" t="s">
        <v>7782</v>
      </c>
      <c r="I2233" s="76" t="s">
        <v>532</v>
      </c>
      <c r="J2233" s="27" t="s">
        <v>11400</v>
      </c>
    </row>
    <row r="2234" spans="2:10" hidden="1" x14ac:dyDescent="0.35">
      <c r="B2234" s="76">
        <v>2232</v>
      </c>
      <c r="C2234" s="18" t="s">
        <v>11384</v>
      </c>
      <c r="D2234" s="76" t="s">
        <v>7084</v>
      </c>
      <c r="E2234" s="76" t="str">
        <f>VLOOKUP($D2234,'Master Partnumber'!$C:$E,3,FALSE)</f>
        <v>F0596</v>
      </c>
      <c r="F2234" s="76" t="str">
        <f>VLOOKUP($D2234,'Master Partnumber'!$C:$E,2,FALSE)</f>
        <v>PIN DOWEL</v>
      </c>
      <c r="G2234" s="37">
        <v>40</v>
      </c>
      <c r="H2234" s="76" t="s">
        <v>7782</v>
      </c>
      <c r="I2234" s="76" t="s">
        <v>532</v>
      </c>
      <c r="J2234" s="27" t="s">
        <v>11400</v>
      </c>
    </row>
    <row r="2235" spans="2:10" hidden="1" x14ac:dyDescent="0.35">
      <c r="B2235" s="76">
        <v>2233</v>
      </c>
      <c r="C2235" s="18" t="s">
        <v>11384</v>
      </c>
      <c r="D2235" s="18" t="s">
        <v>7084</v>
      </c>
      <c r="E2235" s="76" t="str">
        <f>VLOOKUP($D2235,'Master Partnumber'!$C:$E,3,FALSE)</f>
        <v>F0596</v>
      </c>
      <c r="F2235" s="76" t="str">
        <f>VLOOKUP($D2235,'Master Partnumber'!$C:$E,2,FALSE)</f>
        <v>PIN DOWEL</v>
      </c>
      <c r="G2235" s="37">
        <v>40</v>
      </c>
      <c r="H2235" s="76" t="s">
        <v>7782</v>
      </c>
      <c r="I2235" s="76" t="s">
        <v>532</v>
      </c>
      <c r="J2235" s="27" t="s">
        <v>11400</v>
      </c>
    </row>
    <row r="2236" spans="2:10" hidden="1" x14ac:dyDescent="0.35">
      <c r="B2236" s="76">
        <v>2234</v>
      </c>
      <c r="C2236" s="18" t="s">
        <v>11384</v>
      </c>
      <c r="D2236" s="76" t="s">
        <v>7084</v>
      </c>
      <c r="E2236" s="76" t="str">
        <f>VLOOKUP($D2236,'Master Partnumber'!$C:$E,3,FALSE)</f>
        <v>F0596</v>
      </c>
      <c r="F2236" s="76" t="str">
        <f>VLOOKUP($D2236,'Master Partnumber'!$C:$E,2,FALSE)</f>
        <v>PIN DOWEL</v>
      </c>
      <c r="G2236" s="37">
        <v>40</v>
      </c>
      <c r="H2236" s="76" t="s">
        <v>7782</v>
      </c>
      <c r="I2236" s="76" t="s">
        <v>532</v>
      </c>
      <c r="J2236" s="27" t="s">
        <v>11400</v>
      </c>
    </row>
    <row r="2237" spans="2:10" hidden="1" x14ac:dyDescent="0.35">
      <c r="B2237" s="76">
        <v>2235</v>
      </c>
      <c r="C2237" s="18" t="s">
        <v>11384</v>
      </c>
      <c r="D2237" s="18" t="s">
        <v>7084</v>
      </c>
      <c r="E2237" s="76" t="str">
        <f>VLOOKUP($D2237,'Master Partnumber'!$C:$E,3,FALSE)</f>
        <v>F0596</v>
      </c>
      <c r="F2237" s="76" t="str">
        <f>VLOOKUP($D2237,'Master Partnumber'!$C:$E,2,FALSE)</f>
        <v>PIN DOWEL</v>
      </c>
      <c r="G2237" s="37">
        <v>40</v>
      </c>
      <c r="H2237" s="76" t="s">
        <v>7782</v>
      </c>
      <c r="I2237" s="76" t="s">
        <v>532</v>
      </c>
      <c r="J2237" s="27" t="s">
        <v>11400</v>
      </c>
    </row>
    <row r="2238" spans="2:10" hidden="1" x14ac:dyDescent="0.35">
      <c r="B2238" s="76">
        <v>2236</v>
      </c>
      <c r="C2238" s="18" t="s">
        <v>11384</v>
      </c>
      <c r="D2238" s="76" t="s">
        <v>7084</v>
      </c>
      <c r="E2238" s="76" t="str">
        <f>VLOOKUP($D2238,'Master Partnumber'!$C:$E,3,FALSE)</f>
        <v>F0596</v>
      </c>
      <c r="F2238" s="76" t="str">
        <f>VLOOKUP($D2238,'Master Partnumber'!$C:$E,2,FALSE)</f>
        <v>PIN DOWEL</v>
      </c>
      <c r="G2238" s="37">
        <v>40</v>
      </c>
      <c r="H2238" s="76" t="s">
        <v>7782</v>
      </c>
      <c r="I2238" s="76" t="s">
        <v>532</v>
      </c>
      <c r="J2238" s="27" t="s">
        <v>11400</v>
      </c>
    </row>
    <row r="2239" spans="2:10" hidden="1" x14ac:dyDescent="0.35">
      <c r="B2239" s="76">
        <v>2237</v>
      </c>
      <c r="C2239" s="18" t="s">
        <v>11384</v>
      </c>
      <c r="D2239" s="18" t="s">
        <v>7084</v>
      </c>
      <c r="E2239" s="76" t="str">
        <f>VLOOKUP($D2239,'Master Partnumber'!$C:$E,3,FALSE)</f>
        <v>F0596</v>
      </c>
      <c r="F2239" s="76" t="str">
        <f>VLOOKUP($D2239,'Master Partnumber'!$C:$E,2,FALSE)</f>
        <v>PIN DOWEL</v>
      </c>
      <c r="G2239" s="37">
        <v>40</v>
      </c>
      <c r="H2239" s="76" t="s">
        <v>7782</v>
      </c>
      <c r="I2239" s="76" t="s">
        <v>532</v>
      </c>
      <c r="J2239" s="27" t="s">
        <v>11400</v>
      </c>
    </row>
    <row r="2240" spans="2:10" hidden="1" x14ac:dyDescent="0.35">
      <c r="B2240" s="76">
        <v>2238</v>
      </c>
      <c r="C2240" s="18" t="s">
        <v>11384</v>
      </c>
      <c r="D2240" s="76" t="s">
        <v>7084</v>
      </c>
      <c r="E2240" s="76" t="str">
        <f>VLOOKUP($D2240,'Master Partnumber'!$C:$E,3,FALSE)</f>
        <v>F0596</v>
      </c>
      <c r="F2240" s="76" t="str">
        <f>VLOOKUP($D2240,'Master Partnumber'!$C:$E,2,FALSE)</f>
        <v>PIN DOWEL</v>
      </c>
      <c r="G2240" s="37">
        <v>40</v>
      </c>
      <c r="H2240" s="76" t="s">
        <v>7782</v>
      </c>
      <c r="I2240" s="76" t="s">
        <v>532</v>
      </c>
      <c r="J2240" s="27" t="s">
        <v>11400</v>
      </c>
    </row>
    <row r="2241" spans="2:10" hidden="1" x14ac:dyDescent="0.35">
      <c r="B2241" s="76">
        <v>2239</v>
      </c>
      <c r="C2241" s="18" t="s">
        <v>11384</v>
      </c>
      <c r="D2241" s="18" t="s">
        <v>7084</v>
      </c>
      <c r="E2241" s="76" t="str">
        <f>VLOOKUP($D2241,'Master Partnumber'!$C:$E,3,FALSE)</f>
        <v>F0596</v>
      </c>
      <c r="F2241" s="76" t="str">
        <f>VLOOKUP($D2241,'Master Partnumber'!$C:$E,2,FALSE)</f>
        <v>PIN DOWEL</v>
      </c>
      <c r="G2241" s="37">
        <v>40</v>
      </c>
      <c r="H2241" s="76" t="s">
        <v>7782</v>
      </c>
      <c r="I2241" s="76" t="s">
        <v>532</v>
      </c>
      <c r="J2241" s="27" t="s">
        <v>11400</v>
      </c>
    </row>
    <row r="2242" spans="2:10" hidden="1" x14ac:dyDescent="0.35">
      <c r="B2242" s="76">
        <v>2240</v>
      </c>
      <c r="C2242" s="18" t="s">
        <v>11384</v>
      </c>
      <c r="D2242" s="76" t="s">
        <v>7084</v>
      </c>
      <c r="E2242" s="76" t="str">
        <f>VLOOKUP($D2242,'Master Partnumber'!$C:$E,3,FALSE)</f>
        <v>F0596</v>
      </c>
      <c r="F2242" s="76" t="str">
        <f>VLOOKUP($D2242,'Master Partnumber'!$C:$E,2,FALSE)</f>
        <v>PIN DOWEL</v>
      </c>
      <c r="G2242" s="37">
        <v>40</v>
      </c>
      <c r="H2242" s="76" t="s">
        <v>7782</v>
      </c>
      <c r="I2242" s="76" t="s">
        <v>532</v>
      </c>
      <c r="J2242" s="27" t="s">
        <v>11400</v>
      </c>
    </row>
    <row r="2243" spans="2:10" hidden="1" x14ac:dyDescent="0.35">
      <c r="B2243" s="76">
        <v>2241</v>
      </c>
      <c r="C2243" s="18" t="s">
        <v>11384</v>
      </c>
      <c r="D2243" s="18" t="s">
        <v>7084</v>
      </c>
      <c r="E2243" s="76" t="str">
        <f>VLOOKUP($D2243,'Master Partnumber'!$C:$E,3,FALSE)</f>
        <v>F0596</v>
      </c>
      <c r="F2243" s="76" t="str">
        <f>VLOOKUP($D2243,'Master Partnumber'!$C:$E,2,FALSE)</f>
        <v>PIN DOWEL</v>
      </c>
      <c r="G2243" s="37">
        <v>40</v>
      </c>
      <c r="H2243" s="76" t="s">
        <v>7782</v>
      </c>
      <c r="I2243" s="76" t="s">
        <v>532</v>
      </c>
      <c r="J2243" s="27" t="s">
        <v>11400</v>
      </c>
    </row>
    <row r="2244" spans="2:10" hidden="1" x14ac:dyDescent="0.35">
      <c r="B2244" s="76">
        <v>2242</v>
      </c>
      <c r="C2244" s="18" t="s">
        <v>11384</v>
      </c>
      <c r="D2244" s="76" t="s">
        <v>7084</v>
      </c>
      <c r="E2244" s="76" t="str">
        <f>VLOOKUP($D2244,'Master Partnumber'!$C:$E,3,FALSE)</f>
        <v>F0596</v>
      </c>
      <c r="F2244" s="76" t="str">
        <f>VLOOKUP($D2244,'Master Partnumber'!$C:$E,2,FALSE)</f>
        <v>PIN DOWEL</v>
      </c>
      <c r="G2244" s="37">
        <v>40</v>
      </c>
      <c r="H2244" s="76" t="s">
        <v>7782</v>
      </c>
      <c r="I2244" s="76" t="s">
        <v>532</v>
      </c>
      <c r="J2244" s="27" t="s">
        <v>11400</v>
      </c>
    </row>
    <row r="2245" spans="2:10" hidden="1" x14ac:dyDescent="0.35">
      <c r="B2245" s="76">
        <v>2243</v>
      </c>
      <c r="C2245" s="18" t="s">
        <v>11384</v>
      </c>
      <c r="D2245" s="18" t="s">
        <v>7084</v>
      </c>
      <c r="E2245" s="76" t="str">
        <f>VLOOKUP($D2245,'Master Partnumber'!$C:$E,3,FALSE)</f>
        <v>F0596</v>
      </c>
      <c r="F2245" s="76" t="str">
        <f>VLOOKUP($D2245,'Master Partnumber'!$C:$E,2,FALSE)</f>
        <v>PIN DOWEL</v>
      </c>
      <c r="G2245" s="37">
        <v>40</v>
      </c>
      <c r="H2245" s="76" t="s">
        <v>7782</v>
      </c>
      <c r="I2245" s="76" t="s">
        <v>532</v>
      </c>
      <c r="J2245" s="27" t="s">
        <v>11400</v>
      </c>
    </row>
    <row r="2246" spans="2:10" hidden="1" x14ac:dyDescent="0.35">
      <c r="B2246" s="76">
        <v>2244</v>
      </c>
      <c r="C2246" s="18" t="s">
        <v>11384</v>
      </c>
      <c r="D2246" s="76" t="s">
        <v>7084</v>
      </c>
      <c r="E2246" s="76" t="str">
        <f>VLOOKUP($D2246,'Master Partnumber'!$C:$E,3,FALSE)</f>
        <v>F0596</v>
      </c>
      <c r="F2246" s="76" t="str">
        <f>VLOOKUP($D2246,'Master Partnumber'!$C:$E,2,FALSE)</f>
        <v>PIN DOWEL</v>
      </c>
      <c r="G2246" s="37">
        <v>40</v>
      </c>
      <c r="H2246" s="76" t="s">
        <v>7782</v>
      </c>
      <c r="I2246" s="76" t="s">
        <v>532</v>
      </c>
      <c r="J2246" s="27" t="s">
        <v>11400</v>
      </c>
    </row>
    <row r="2247" spans="2:10" hidden="1" x14ac:dyDescent="0.35">
      <c r="B2247" s="76">
        <v>2245</v>
      </c>
      <c r="C2247" s="18" t="s">
        <v>11384</v>
      </c>
      <c r="D2247" s="18" t="s">
        <v>7084</v>
      </c>
      <c r="E2247" s="76" t="str">
        <f>VLOOKUP($D2247,'Master Partnumber'!$C:$E,3,FALSE)</f>
        <v>F0596</v>
      </c>
      <c r="F2247" s="76" t="str">
        <f>VLOOKUP($D2247,'Master Partnumber'!$C:$E,2,FALSE)</f>
        <v>PIN DOWEL</v>
      </c>
      <c r="G2247" s="37">
        <v>40</v>
      </c>
      <c r="H2247" s="76" t="s">
        <v>7782</v>
      </c>
      <c r="I2247" s="76" t="s">
        <v>532</v>
      </c>
      <c r="J2247" s="27" t="s">
        <v>11400</v>
      </c>
    </row>
    <row r="2248" spans="2:10" hidden="1" x14ac:dyDescent="0.35">
      <c r="B2248" s="76">
        <v>2246</v>
      </c>
      <c r="C2248" s="18" t="s">
        <v>11384</v>
      </c>
      <c r="D2248" s="76" t="s">
        <v>7084</v>
      </c>
      <c r="E2248" s="76" t="str">
        <f>VLOOKUP($D2248,'Master Partnumber'!$C:$E,3,FALSE)</f>
        <v>F0596</v>
      </c>
      <c r="F2248" s="76" t="str">
        <f>VLOOKUP($D2248,'Master Partnumber'!$C:$E,2,FALSE)</f>
        <v>PIN DOWEL</v>
      </c>
      <c r="G2248" s="37">
        <v>40</v>
      </c>
      <c r="H2248" s="76" t="s">
        <v>7782</v>
      </c>
      <c r="I2248" s="76" t="s">
        <v>532</v>
      </c>
      <c r="J2248" s="27" t="s">
        <v>11400</v>
      </c>
    </row>
    <row r="2249" spans="2:10" hidden="1" x14ac:dyDescent="0.35">
      <c r="B2249" s="76">
        <v>2247</v>
      </c>
      <c r="C2249" s="18" t="s">
        <v>11384</v>
      </c>
      <c r="D2249" s="18" t="s">
        <v>7084</v>
      </c>
      <c r="E2249" s="76" t="str">
        <f>VLOOKUP($D2249,'Master Partnumber'!$C:$E,3,FALSE)</f>
        <v>F0596</v>
      </c>
      <c r="F2249" s="76" t="str">
        <f>VLOOKUP($D2249,'Master Partnumber'!$C:$E,2,FALSE)</f>
        <v>PIN DOWEL</v>
      </c>
      <c r="G2249" s="37">
        <v>40</v>
      </c>
      <c r="H2249" s="76" t="s">
        <v>7782</v>
      </c>
      <c r="I2249" s="76" t="s">
        <v>532</v>
      </c>
      <c r="J2249" s="27" t="s">
        <v>11400</v>
      </c>
    </row>
    <row r="2250" spans="2:10" hidden="1" x14ac:dyDescent="0.35">
      <c r="B2250" s="76">
        <v>2248</v>
      </c>
      <c r="C2250" s="18" t="s">
        <v>11384</v>
      </c>
      <c r="D2250" s="76" t="s">
        <v>7084</v>
      </c>
      <c r="E2250" s="76" t="str">
        <f>VLOOKUP($D2250,'Master Partnumber'!$C:$E,3,FALSE)</f>
        <v>F0596</v>
      </c>
      <c r="F2250" s="76" t="str">
        <f>VLOOKUP($D2250,'Master Partnumber'!$C:$E,2,FALSE)</f>
        <v>PIN DOWEL</v>
      </c>
      <c r="G2250" s="37">
        <v>40</v>
      </c>
      <c r="H2250" s="76" t="s">
        <v>7782</v>
      </c>
      <c r="I2250" s="76" t="s">
        <v>532</v>
      </c>
      <c r="J2250" s="27" t="s">
        <v>11400</v>
      </c>
    </row>
    <row r="2251" spans="2:10" hidden="1" x14ac:dyDescent="0.35">
      <c r="B2251" s="76">
        <v>2249</v>
      </c>
      <c r="C2251" s="18" t="s">
        <v>11384</v>
      </c>
      <c r="D2251" s="18" t="s">
        <v>7084</v>
      </c>
      <c r="E2251" s="76" t="str">
        <f>VLOOKUP($D2251,'Master Partnumber'!$C:$E,3,FALSE)</f>
        <v>F0596</v>
      </c>
      <c r="F2251" s="76" t="str">
        <f>VLOOKUP($D2251,'Master Partnumber'!$C:$E,2,FALSE)</f>
        <v>PIN DOWEL</v>
      </c>
      <c r="G2251" s="37">
        <v>40</v>
      </c>
      <c r="H2251" s="76" t="s">
        <v>7782</v>
      </c>
      <c r="I2251" s="76" t="s">
        <v>532</v>
      </c>
      <c r="J2251" s="27" t="s">
        <v>11400</v>
      </c>
    </row>
    <row r="2252" spans="2:10" hidden="1" x14ac:dyDescent="0.35">
      <c r="B2252" s="76">
        <v>2250</v>
      </c>
      <c r="C2252" s="18" t="s">
        <v>11384</v>
      </c>
      <c r="D2252" s="76" t="s">
        <v>7084</v>
      </c>
      <c r="E2252" s="76" t="str">
        <f>VLOOKUP($D2252,'Master Partnumber'!$C:$E,3,FALSE)</f>
        <v>F0596</v>
      </c>
      <c r="F2252" s="76" t="str">
        <f>VLOOKUP($D2252,'Master Partnumber'!$C:$E,2,FALSE)</f>
        <v>PIN DOWEL</v>
      </c>
      <c r="G2252" s="37">
        <v>40</v>
      </c>
      <c r="H2252" s="76" t="s">
        <v>7782</v>
      </c>
      <c r="I2252" s="76" t="s">
        <v>532</v>
      </c>
      <c r="J2252" s="27" t="s">
        <v>11400</v>
      </c>
    </row>
    <row r="2253" spans="2:10" hidden="1" x14ac:dyDescent="0.35">
      <c r="B2253" s="76">
        <v>2251</v>
      </c>
      <c r="C2253" s="18" t="s">
        <v>11384</v>
      </c>
      <c r="D2253" s="18" t="s">
        <v>7084</v>
      </c>
      <c r="E2253" s="76" t="str">
        <f>VLOOKUP($D2253,'Master Partnumber'!$C:$E,3,FALSE)</f>
        <v>F0596</v>
      </c>
      <c r="F2253" s="76" t="str">
        <f>VLOOKUP($D2253,'Master Partnumber'!$C:$E,2,FALSE)</f>
        <v>PIN DOWEL</v>
      </c>
      <c r="G2253" s="37">
        <v>40</v>
      </c>
      <c r="H2253" s="76" t="s">
        <v>7782</v>
      </c>
      <c r="I2253" s="76" t="s">
        <v>532</v>
      </c>
      <c r="J2253" s="27" t="s">
        <v>11400</v>
      </c>
    </row>
    <row r="2254" spans="2:10" hidden="1" x14ac:dyDescent="0.35">
      <c r="B2254" s="76">
        <v>2252</v>
      </c>
      <c r="C2254" s="18" t="s">
        <v>11384</v>
      </c>
      <c r="D2254" s="76" t="s">
        <v>7084</v>
      </c>
      <c r="E2254" s="76" t="str">
        <f>VLOOKUP($D2254,'Master Partnumber'!$C:$E,3,FALSE)</f>
        <v>F0596</v>
      </c>
      <c r="F2254" s="76" t="str">
        <f>VLOOKUP($D2254,'Master Partnumber'!$C:$E,2,FALSE)</f>
        <v>PIN DOWEL</v>
      </c>
      <c r="G2254" s="37">
        <v>40</v>
      </c>
      <c r="H2254" s="76" t="s">
        <v>7782</v>
      </c>
      <c r="I2254" s="76" t="s">
        <v>532</v>
      </c>
      <c r="J2254" s="27" t="s">
        <v>11400</v>
      </c>
    </row>
    <row r="2255" spans="2:10" hidden="1" x14ac:dyDescent="0.35">
      <c r="B2255" s="76">
        <v>2253</v>
      </c>
      <c r="C2255" s="18" t="s">
        <v>11384</v>
      </c>
      <c r="D2255" s="18" t="s">
        <v>7084</v>
      </c>
      <c r="E2255" s="76" t="str">
        <f>VLOOKUP($D2255,'Master Partnumber'!$C:$E,3,FALSE)</f>
        <v>F0596</v>
      </c>
      <c r="F2255" s="76" t="str">
        <f>VLOOKUP($D2255,'Master Partnumber'!$C:$E,2,FALSE)</f>
        <v>PIN DOWEL</v>
      </c>
      <c r="G2255" s="37">
        <v>40</v>
      </c>
      <c r="H2255" s="76" t="s">
        <v>7782</v>
      </c>
      <c r="I2255" s="76" t="s">
        <v>532</v>
      </c>
      <c r="J2255" s="27" t="s">
        <v>11400</v>
      </c>
    </row>
    <row r="2256" spans="2:10" hidden="1" x14ac:dyDescent="0.35">
      <c r="B2256" s="76">
        <v>2254</v>
      </c>
      <c r="C2256" s="18" t="s">
        <v>11384</v>
      </c>
      <c r="D2256" s="76" t="s">
        <v>7084</v>
      </c>
      <c r="E2256" s="76" t="str">
        <f>VLOOKUP($D2256,'Master Partnumber'!$C:$E,3,FALSE)</f>
        <v>F0596</v>
      </c>
      <c r="F2256" s="76" t="str">
        <f>VLOOKUP($D2256,'Master Partnumber'!$C:$E,2,FALSE)</f>
        <v>PIN DOWEL</v>
      </c>
      <c r="G2256" s="37">
        <v>40</v>
      </c>
      <c r="H2256" s="76" t="s">
        <v>7782</v>
      </c>
      <c r="I2256" s="76" t="s">
        <v>532</v>
      </c>
      <c r="J2256" s="27" t="s">
        <v>11400</v>
      </c>
    </row>
    <row r="2257" spans="2:10" hidden="1" x14ac:dyDescent="0.35">
      <c r="B2257" s="76">
        <v>2255</v>
      </c>
      <c r="C2257" s="18" t="s">
        <v>11384</v>
      </c>
      <c r="D2257" s="18" t="s">
        <v>7084</v>
      </c>
      <c r="E2257" s="76" t="str">
        <f>VLOOKUP($D2257,'Master Partnumber'!$C:$E,3,FALSE)</f>
        <v>F0596</v>
      </c>
      <c r="F2257" s="76" t="str">
        <f>VLOOKUP($D2257,'Master Partnumber'!$C:$E,2,FALSE)</f>
        <v>PIN DOWEL</v>
      </c>
      <c r="G2257" s="37">
        <v>40</v>
      </c>
      <c r="H2257" s="76" t="s">
        <v>7782</v>
      </c>
      <c r="I2257" s="76" t="s">
        <v>532</v>
      </c>
      <c r="J2257" s="27" t="s">
        <v>11400</v>
      </c>
    </row>
    <row r="2258" spans="2:10" hidden="1" x14ac:dyDescent="0.35">
      <c r="B2258" s="76">
        <v>2256</v>
      </c>
      <c r="C2258" s="18" t="s">
        <v>11384</v>
      </c>
      <c r="D2258" s="76" t="s">
        <v>7084</v>
      </c>
      <c r="E2258" s="76" t="str">
        <f>VLOOKUP($D2258,'Master Partnumber'!$C:$E,3,FALSE)</f>
        <v>F0596</v>
      </c>
      <c r="F2258" s="76" t="str">
        <f>VLOOKUP($D2258,'Master Partnumber'!$C:$E,2,FALSE)</f>
        <v>PIN DOWEL</v>
      </c>
      <c r="G2258" s="37">
        <v>40</v>
      </c>
      <c r="H2258" s="76" t="s">
        <v>7782</v>
      </c>
      <c r="I2258" s="76" t="s">
        <v>532</v>
      </c>
      <c r="J2258" s="27" t="s">
        <v>11400</v>
      </c>
    </row>
    <row r="2259" spans="2:10" hidden="1" x14ac:dyDescent="0.35">
      <c r="B2259" s="76">
        <v>2257</v>
      </c>
      <c r="C2259" s="18" t="s">
        <v>11384</v>
      </c>
      <c r="D2259" s="18" t="s">
        <v>7084</v>
      </c>
      <c r="E2259" s="76" t="str">
        <f>VLOOKUP($D2259,'Master Partnumber'!$C:$E,3,FALSE)</f>
        <v>F0596</v>
      </c>
      <c r="F2259" s="76" t="str">
        <f>VLOOKUP($D2259,'Master Partnumber'!$C:$E,2,FALSE)</f>
        <v>PIN DOWEL</v>
      </c>
      <c r="G2259" s="37">
        <v>40</v>
      </c>
      <c r="H2259" s="76" t="s">
        <v>7782</v>
      </c>
      <c r="I2259" s="76" t="s">
        <v>532</v>
      </c>
      <c r="J2259" s="27" t="s">
        <v>11400</v>
      </c>
    </row>
    <row r="2260" spans="2:10" hidden="1" x14ac:dyDescent="0.35">
      <c r="B2260" s="76">
        <v>2258</v>
      </c>
      <c r="C2260" s="18" t="s">
        <v>11384</v>
      </c>
      <c r="D2260" s="76" t="s">
        <v>7084</v>
      </c>
      <c r="E2260" s="76" t="str">
        <f>VLOOKUP($D2260,'Master Partnumber'!$C:$E,3,FALSE)</f>
        <v>F0596</v>
      </c>
      <c r="F2260" s="76" t="str">
        <f>VLOOKUP($D2260,'Master Partnumber'!$C:$E,2,FALSE)</f>
        <v>PIN DOWEL</v>
      </c>
      <c r="G2260" s="37">
        <v>40</v>
      </c>
      <c r="H2260" s="76" t="s">
        <v>7782</v>
      </c>
      <c r="I2260" s="76" t="s">
        <v>532</v>
      </c>
      <c r="J2260" s="27" t="s">
        <v>11400</v>
      </c>
    </row>
    <row r="2261" spans="2:10" hidden="1" x14ac:dyDescent="0.35">
      <c r="B2261" s="76">
        <v>2259</v>
      </c>
      <c r="C2261" s="18" t="s">
        <v>11384</v>
      </c>
      <c r="D2261" s="18" t="s">
        <v>7084</v>
      </c>
      <c r="E2261" s="76" t="str">
        <f>VLOOKUP($D2261,'Master Partnumber'!$C:$E,3,FALSE)</f>
        <v>F0596</v>
      </c>
      <c r="F2261" s="76" t="str">
        <f>VLOOKUP($D2261,'Master Partnumber'!$C:$E,2,FALSE)</f>
        <v>PIN DOWEL</v>
      </c>
      <c r="G2261" s="37">
        <v>40</v>
      </c>
      <c r="H2261" s="76" t="s">
        <v>7782</v>
      </c>
      <c r="I2261" s="76" t="s">
        <v>532</v>
      </c>
      <c r="J2261" s="27" t="s">
        <v>11400</v>
      </c>
    </row>
    <row r="2262" spans="2:10" hidden="1" x14ac:dyDescent="0.35">
      <c r="B2262" s="76">
        <v>2260</v>
      </c>
      <c r="C2262" s="18" t="s">
        <v>11384</v>
      </c>
      <c r="D2262" s="76" t="s">
        <v>7084</v>
      </c>
      <c r="E2262" s="76" t="str">
        <f>VLOOKUP($D2262,'Master Partnumber'!$C:$E,3,FALSE)</f>
        <v>F0596</v>
      </c>
      <c r="F2262" s="76" t="str">
        <f>VLOOKUP($D2262,'Master Partnumber'!$C:$E,2,FALSE)</f>
        <v>PIN DOWEL</v>
      </c>
      <c r="G2262" s="37">
        <v>3</v>
      </c>
      <c r="H2262" s="76" t="s">
        <v>7782</v>
      </c>
      <c r="I2262" s="76" t="s">
        <v>532</v>
      </c>
      <c r="J2262" s="27" t="s">
        <v>11400</v>
      </c>
    </row>
    <row r="2263" spans="2:10" hidden="1" x14ac:dyDescent="0.35">
      <c r="B2263" s="76">
        <v>2261</v>
      </c>
      <c r="C2263" s="18" t="s">
        <v>11384</v>
      </c>
      <c r="D2263" s="18" t="s">
        <v>7084</v>
      </c>
      <c r="E2263" s="76" t="str">
        <f>VLOOKUP($D2263,'Master Partnumber'!$C:$E,3,FALSE)</f>
        <v>F0596</v>
      </c>
      <c r="F2263" s="76" t="str">
        <f>VLOOKUP($D2263,'Master Partnumber'!$C:$E,2,FALSE)</f>
        <v>PIN DOWEL</v>
      </c>
      <c r="G2263" s="37">
        <v>40</v>
      </c>
      <c r="H2263" s="76" t="s">
        <v>7782</v>
      </c>
      <c r="I2263" s="76" t="s">
        <v>532</v>
      </c>
      <c r="J2263" s="27" t="s">
        <v>11400</v>
      </c>
    </row>
    <row r="2264" spans="2:10" hidden="1" x14ac:dyDescent="0.35">
      <c r="B2264" s="76">
        <v>2262</v>
      </c>
      <c r="C2264" s="18" t="s">
        <v>11384</v>
      </c>
      <c r="D2264" s="76" t="s">
        <v>7084</v>
      </c>
      <c r="E2264" s="76" t="str">
        <f>VLOOKUP($D2264,'Master Partnumber'!$C:$E,3,FALSE)</f>
        <v>F0596</v>
      </c>
      <c r="F2264" s="76" t="str">
        <f>VLOOKUP($D2264,'Master Partnumber'!$C:$E,2,FALSE)</f>
        <v>PIN DOWEL</v>
      </c>
      <c r="G2264" s="37">
        <v>40</v>
      </c>
      <c r="H2264" s="76" t="s">
        <v>7782</v>
      </c>
      <c r="I2264" s="76" t="s">
        <v>532</v>
      </c>
      <c r="J2264" s="27" t="s">
        <v>11400</v>
      </c>
    </row>
    <row r="2265" spans="2:10" hidden="1" x14ac:dyDescent="0.35">
      <c r="B2265" s="76">
        <v>2263</v>
      </c>
      <c r="C2265" s="18" t="s">
        <v>11384</v>
      </c>
      <c r="D2265" s="18" t="s">
        <v>7084</v>
      </c>
      <c r="E2265" s="76" t="str">
        <f>VLOOKUP($D2265,'Master Partnumber'!$C:$E,3,FALSE)</f>
        <v>F0596</v>
      </c>
      <c r="F2265" s="76" t="str">
        <f>VLOOKUP($D2265,'Master Partnumber'!$C:$E,2,FALSE)</f>
        <v>PIN DOWEL</v>
      </c>
      <c r="G2265" s="37">
        <v>40</v>
      </c>
      <c r="H2265" s="76" t="s">
        <v>7782</v>
      </c>
      <c r="I2265" s="76" t="s">
        <v>532</v>
      </c>
      <c r="J2265" s="27" t="s">
        <v>11400</v>
      </c>
    </row>
    <row r="2266" spans="2:10" hidden="1" x14ac:dyDescent="0.35">
      <c r="B2266" s="76">
        <v>2264</v>
      </c>
      <c r="C2266" s="18" t="s">
        <v>11384</v>
      </c>
      <c r="D2266" s="76" t="s">
        <v>7084</v>
      </c>
      <c r="E2266" s="76" t="str">
        <f>VLOOKUP($D2266,'Master Partnumber'!$C:$E,3,FALSE)</f>
        <v>F0596</v>
      </c>
      <c r="F2266" s="76" t="str">
        <f>VLOOKUP($D2266,'Master Partnumber'!$C:$E,2,FALSE)</f>
        <v>PIN DOWEL</v>
      </c>
      <c r="G2266" s="37">
        <v>40</v>
      </c>
      <c r="H2266" s="76" t="s">
        <v>7782</v>
      </c>
      <c r="I2266" s="76" t="s">
        <v>532</v>
      </c>
      <c r="J2266" s="27" t="s">
        <v>11400</v>
      </c>
    </row>
    <row r="2267" spans="2:10" hidden="1" x14ac:dyDescent="0.35">
      <c r="B2267" s="76">
        <v>2265</v>
      </c>
      <c r="C2267" s="18" t="s">
        <v>11384</v>
      </c>
      <c r="D2267" s="18" t="s">
        <v>7084</v>
      </c>
      <c r="E2267" s="76" t="str">
        <f>VLOOKUP($D2267,'Master Partnumber'!$C:$E,3,FALSE)</f>
        <v>F0596</v>
      </c>
      <c r="F2267" s="76" t="str">
        <f>VLOOKUP($D2267,'Master Partnumber'!$C:$E,2,FALSE)</f>
        <v>PIN DOWEL</v>
      </c>
      <c r="G2267" s="37">
        <v>40</v>
      </c>
      <c r="H2267" s="76" t="s">
        <v>7782</v>
      </c>
      <c r="I2267" s="76" t="s">
        <v>532</v>
      </c>
      <c r="J2267" s="27" t="s">
        <v>11400</v>
      </c>
    </row>
    <row r="2268" spans="2:10" hidden="1" x14ac:dyDescent="0.35">
      <c r="B2268" s="76">
        <v>2266</v>
      </c>
      <c r="C2268" s="18" t="s">
        <v>11384</v>
      </c>
      <c r="D2268" s="76" t="s">
        <v>7084</v>
      </c>
      <c r="E2268" s="76" t="str">
        <f>VLOOKUP($D2268,'Master Partnumber'!$C:$E,3,FALSE)</f>
        <v>F0596</v>
      </c>
      <c r="F2268" s="76" t="str">
        <f>VLOOKUP($D2268,'Master Partnumber'!$C:$E,2,FALSE)</f>
        <v>PIN DOWEL</v>
      </c>
      <c r="G2268" s="37">
        <v>6</v>
      </c>
      <c r="H2268" s="76" t="s">
        <v>7782</v>
      </c>
      <c r="I2268" s="76" t="s">
        <v>532</v>
      </c>
      <c r="J2268" s="27" t="s">
        <v>11400</v>
      </c>
    </row>
    <row r="2269" spans="2:10" hidden="1" x14ac:dyDescent="0.35">
      <c r="B2269" s="76">
        <v>2267</v>
      </c>
      <c r="C2269" s="18" t="s">
        <v>11384</v>
      </c>
      <c r="D2269" s="18" t="s">
        <v>875</v>
      </c>
      <c r="E2269" s="76" t="str">
        <f>VLOOKUP($D2269,'Master Partnumber'!$C:$E,3,FALSE)</f>
        <v>F0958</v>
      </c>
      <c r="F2269" s="76" t="str">
        <f>VLOOKUP($D2269,'Master Partnumber'!$C:$E,2,FALSE)</f>
        <v>SHAFT,PW SUPPORT,LF</v>
      </c>
      <c r="G2269" s="37">
        <v>1000</v>
      </c>
      <c r="H2269" s="76" t="s">
        <v>7782</v>
      </c>
      <c r="I2269" s="76" t="s">
        <v>532</v>
      </c>
      <c r="J2269" s="27" t="s">
        <v>11400</v>
      </c>
    </row>
    <row r="2270" spans="2:10" hidden="1" x14ac:dyDescent="0.35">
      <c r="B2270" s="76">
        <v>2268</v>
      </c>
      <c r="C2270" s="18" t="s">
        <v>11384</v>
      </c>
      <c r="D2270" s="76" t="s">
        <v>489</v>
      </c>
      <c r="E2270" s="76" t="str">
        <f>VLOOKUP($D2270,'Master Partnumber'!$C:$E,3,FALSE)</f>
        <v>F0651</v>
      </c>
      <c r="F2270" s="76" t="str">
        <f>VLOOKUP($D2270,'Master Partnumber'!$C:$E,2,FALSE)</f>
        <v>SHAFT ROLLER</v>
      </c>
      <c r="G2270" s="37">
        <v>50</v>
      </c>
      <c r="H2270" s="76" t="s">
        <v>7782</v>
      </c>
      <c r="I2270" s="76" t="s">
        <v>532</v>
      </c>
      <c r="J2270" s="27" t="s">
        <v>11400</v>
      </c>
    </row>
    <row r="2271" spans="2:10" hidden="1" x14ac:dyDescent="0.35">
      <c r="B2271" s="76">
        <v>2269</v>
      </c>
      <c r="C2271" s="18" t="s">
        <v>11384</v>
      </c>
      <c r="D2271" s="18" t="s">
        <v>436</v>
      </c>
      <c r="E2271" s="76" t="str">
        <f>VLOOKUP($D2271,'Master Partnumber'!$C:$E,3,FALSE)</f>
        <v>F0544</v>
      </c>
      <c r="F2271" s="76" t="str">
        <f>VLOOKUP($D2271,'Master Partnumber'!$C:$E,2,FALSE)</f>
        <v>PIN STRAIGHT</v>
      </c>
      <c r="G2271" s="37">
        <v>1000</v>
      </c>
      <c r="H2271" s="76" t="s">
        <v>7782</v>
      </c>
      <c r="I2271" s="76" t="s">
        <v>532</v>
      </c>
      <c r="J2271" s="27" t="s">
        <v>11400</v>
      </c>
    </row>
    <row r="2272" spans="2:10" hidden="1" x14ac:dyDescent="0.35">
      <c r="B2272" s="76">
        <v>2270</v>
      </c>
      <c r="C2272" s="18" t="s">
        <v>11384</v>
      </c>
      <c r="D2272" s="76" t="s">
        <v>436</v>
      </c>
      <c r="E2272" s="76" t="str">
        <f>VLOOKUP($D2272,'Master Partnumber'!$C:$E,3,FALSE)</f>
        <v>F0544</v>
      </c>
      <c r="F2272" s="76" t="str">
        <f>VLOOKUP($D2272,'Master Partnumber'!$C:$E,2,FALSE)</f>
        <v>PIN STRAIGHT</v>
      </c>
      <c r="G2272" s="37">
        <v>1000</v>
      </c>
      <c r="H2272" s="76" t="s">
        <v>7782</v>
      </c>
      <c r="I2272" s="76" t="s">
        <v>532</v>
      </c>
      <c r="J2272" s="27" t="s">
        <v>11400</v>
      </c>
    </row>
    <row r="2273" spans="2:10" hidden="1" x14ac:dyDescent="0.35">
      <c r="B2273" s="76">
        <v>2271</v>
      </c>
      <c r="C2273" s="18" t="s">
        <v>11384</v>
      </c>
      <c r="D2273" s="18" t="s">
        <v>629</v>
      </c>
      <c r="E2273" s="76">
        <f>VLOOKUP($D2273,'Master Partnumber'!$C:$E,3,FALSE)</f>
        <v>0</v>
      </c>
      <c r="F2273" s="76" t="str">
        <f>VLOOKUP($D2273,'Master Partnumber'!$C:$E,2,FALSE)</f>
        <v>SHAFT, PW SUPPORT, FRONT</v>
      </c>
      <c r="G2273" s="37">
        <v>500</v>
      </c>
      <c r="H2273" s="76" t="s">
        <v>7782</v>
      </c>
      <c r="I2273" s="76" t="s">
        <v>532</v>
      </c>
      <c r="J2273" s="27" t="s">
        <v>11400</v>
      </c>
    </row>
    <row r="2274" spans="2:10" hidden="1" x14ac:dyDescent="0.35">
      <c r="B2274" s="76">
        <v>2272</v>
      </c>
      <c r="C2274" s="18" t="s">
        <v>11398</v>
      </c>
      <c r="D2274" s="76" t="s">
        <v>122</v>
      </c>
      <c r="E2274" s="76" t="str">
        <f>VLOOKUP($D2274,'Master Partnumber'!$C:$E,3,FALSE)</f>
        <v>F0298</v>
      </c>
      <c r="F2274" s="76" t="str">
        <f>VLOOKUP($D2274,'Master Partnumber'!$C:$E,2,FALSE)</f>
        <v>SHAFT,BRACKET,STAY,SCANNER,OPEN,SC</v>
      </c>
      <c r="G2274" s="37">
        <v>500</v>
      </c>
      <c r="H2274" s="76" t="s">
        <v>7782</v>
      </c>
      <c r="I2274" s="76" t="s">
        <v>532</v>
      </c>
      <c r="J2274" s="27" t="s">
        <v>13304</v>
      </c>
    </row>
    <row r="2275" spans="2:10" hidden="1" x14ac:dyDescent="0.35">
      <c r="B2275" s="76">
        <v>2273</v>
      </c>
      <c r="C2275" s="18" t="s">
        <v>11398</v>
      </c>
      <c r="D2275" s="18" t="s">
        <v>122</v>
      </c>
      <c r="E2275" s="76" t="str">
        <f>VLOOKUP($D2275,'Master Partnumber'!$C:$E,3,FALSE)</f>
        <v>F0298</v>
      </c>
      <c r="F2275" s="76" t="str">
        <f>VLOOKUP($D2275,'Master Partnumber'!$C:$E,2,FALSE)</f>
        <v>SHAFT,BRACKET,STAY,SCANNER,OPEN,SC</v>
      </c>
      <c r="G2275" s="37">
        <v>500</v>
      </c>
      <c r="H2275" s="76" t="s">
        <v>7782</v>
      </c>
      <c r="I2275" s="76" t="s">
        <v>532</v>
      </c>
      <c r="J2275" s="27" t="s">
        <v>13304</v>
      </c>
    </row>
    <row r="2276" spans="2:10" hidden="1" x14ac:dyDescent="0.35">
      <c r="B2276" s="76">
        <v>2274</v>
      </c>
      <c r="C2276" s="18" t="s">
        <v>11398</v>
      </c>
      <c r="D2276" s="76" t="s">
        <v>122</v>
      </c>
      <c r="E2276" s="76" t="str">
        <f>VLOOKUP($D2276,'Master Partnumber'!$C:$E,3,FALSE)</f>
        <v>F0298</v>
      </c>
      <c r="F2276" s="76" t="str">
        <f>VLOOKUP($D2276,'Master Partnumber'!$C:$E,2,FALSE)</f>
        <v>SHAFT,BRACKET,STAY,SCANNER,OPEN,SC</v>
      </c>
      <c r="G2276" s="37">
        <v>500</v>
      </c>
      <c r="H2276" s="76" t="s">
        <v>7782</v>
      </c>
      <c r="I2276" s="76" t="s">
        <v>532</v>
      </c>
      <c r="J2276" s="27" t="s">
        <v>13304</v>
      </c>
    </row>
    <row r="2277" spans="2:10" hidden="1" x14ac:dyDescent="0.35">
      <c r="B2277" s="76">
        <v>2275</v>
      </c>
      <c r="C2277" s="18" t="s">
        <v>11398</v>
      </c>
      <c r="D2277" s="18" t="s">
        <v>122</v>
      </c>
      <c r="E2277" s="76" t="str">
        <f>VLOOKUP($D2277,'Master Partnumber'!$C:$E,3,FALSE)</f>
        <v>F0298</v>
      </c>
      <c r="F2277" s="76" t="str">
        <f>VLOOKUP($D2277,'Master Partnumber'!$C:$E,2,FALSE)</f>
        <v>SHAFT,BRACKET,STAY,SCANNER,OPEN,SC</v>
      </c>
      <c r="G2277" s="37">
        <v>500</v>
      </c>
      <c r="H2277" s="76" t="s">
        <v>7782</v>
      </c>
      <c r="I2277" s="76" t="s">
        <v>532</v>
      </c>
      <c r="J2277" s="27" t="s">
        <v>13304</v>
      </c>
    </row>
    <row r="2278" spans="2:10" hidden="1" x14ac:dyDescent="0.35">
      <c r="B2278" s="76">
        <v>2276</v>
      </c>
      <c r="C2278" s="18" t="s">
        <v>11398</v>
      </c>
      <c r="D2278" s="76" t="s">
        <v>617</v>
      </c>
      <c r="E2278" s="76" t="str">
        <f>VLOOKUP($D2278,'Master Partnumber'!$C:$E,3,FALSE)</f>
        <v>F0294</v>
      </c>
      <c r="F2278" s="76" t="str">
        <f>VLOOKUP($D2278,'Master Partnumber'!$C:$E,2,FALSE)</f>
        <v>SHAFT,LEVER,VALVE,WIPE</v>
      </c>
      <c r="G2278" s="37">
        <v>2000</v>
      </c>
      <c r="H2278" s="76" t="s">
        <v>7782</v>
      </c>
      <c r="I2278" s="76" t="s">
        <v>532</v>
      </c>
      <c r="J2278" s="27" t="s">
        <v>13304</v>
      </c>
    </row>
    <row r="2279" spans="2:10" hidden="1" x14ac:dyDescent="0.35">
      <c r="B2279" s="76">
        <v>2277</v>
      </c>
      <c r="C2279" s="18" t="s">
        <v>11398</v>
      </c>
      <c r="D2279" s="18" t="s">
        <v>121</v>
      </c>
      <c r="E2279" s="76" t="str">
        <f>VLOOKUP($D2279,'Master Partnumber'!$C:$E,3,FALSE)</f>
        <v>F0682</v>
      </c>
      <c r="F2279" s="76" t="str">
        <f>VLOOKUP($D2279,'Master Partnumber'!$C:$E,2,FALSE)</f>
        <v>ROLLER,LEVER,VALVE,MP</v>
      </c>
      <c r="G2279" s="37">
        <v>1000</v>
      </c>
      <c r="H2279" s="76" t="s">
        <v>7782</v>
      </c>
      <c r="I2279" s="76" t="s">
        <v>532</v>
      </c>
      <c r="J2279" s="27" t="s">
        <v>13304</v>
      </c>
    </row>
    <row r="2280" spans="2:10" hidden="1" x14ac:dyDescent="0.35">
      <c r="B2280" s="76">
        <v>2278</v>
      </c>
      <c r="C2280" s="18" t="s">
        <v>11398</v>
      </c>
      <c r="D2280" s="76" t="s">
        <v>120</v>
      </c>
      <c r="E2280" s="76" t="str">
        <f>VLOOKUP($D2280,'Master Partnumber'!$C:$E,3,FALSE)</f>
        <v>F0291</v>
      </c>
      <c r="F2280" s="76" t="str">
        <f>VLOOKUP($D2280,'Master Partnumber'!$C:$E,2,FALSE)</f>
        <v>SHAFT,SPUR GEAR,13.5</v>
      </c>
      <c r="G2280" s="37">
        <v>1000</v>
      </c>
      <c r="H2280" s="76" t="s">
        <v>7782</v>
      </c>
      <c r="I2280" s="76" t="s">
        <v>532</v>
      </c>
      <c r="J2280" s="27" t="s">
        <v>13304</v>
      </c>
    </row>
    <row r="2281" spans="2:10" hidden="1" x14ac:dyDescent="0.35">
      <c r="B2281" s="76">
        <v>2279</v>
      </c>
      <c r="C2281" s="18" t="s">
        <v>11398</v>
      </c>
      <c r="D2281" s="18" t="s">
        <v>120</v>
      </c>
      <c r="E2281" s="76" t="str">
        <f>VLOOKUP($D2281,'Master Partnumber'!$C:$E,3,FALSE)</f>
        <v>F0291</v>
      </c>
      <c r="F2281" s="76" t="str">
        <f>VLOOKUP($D2281,'Master Partnumber'!$C:$E,2,FALSE)</f>
        <v>SHAFT,SPUR GEAR,13.5</v>
      </c>
      <c r="G2281" s="37">
        <v>1000</v>
      </c>
      <c r="H2281" s="76" t="s">
        <v>7782</v>
      </c>
      <c r="I2281" s="76" t="s">
        <v>532</v>
      </c>
      <c r="J2281" s="27" t="s">
        <v>13304</v>
      </c>
    </row>
    <row r="2282" spans="2:10" hidden="1" x14ac:dyDescent="0.35">
      <c r="B2282" s="76">
        <v>2280</v>
      </c>
      <c r="C2282" s="18" t="s">
        <v>11398</v>
      </c>
      <c r="D2282" s="76" t="s">
        <v>120</v>
      </c>
      <c r="E2282" s="76" t="str">
        <f>VLOOKUP($D2282,'Master Partnumber'!$C:$E,3,FALSE)</f>
        <v>F0291</v>
      </c>
      <c r="F2282" s="76" t="str">
        <f>VLOOKUP($D2282,'Master Partnumber'!$C:$E,2,FALSE)</f>
        <v>SHAFT,SPUR GEAR,13.5</v>
      </c>
      <c r="G2282" s="37">
        <v>1000</v>
      </c>
      <c r="H2282" s="76" t="s">
        <v>7782</v>
      </c>
      <c r="I2282" s="76" t="s">
        <v>532</v>
      </c>
      <c r="J2282" s="27" t="s">
        <v>13304</v>
      </c>
    </row>
    <row r="2283" spans="2:10" hidden="1" x14ac:dyDescent="0.35">
      <c r="B2283" s="76">
        <v>2281</v>
      </c>
      <c r="C2283" s="18" t="s">
        <v>11398</v>
      </c>
      <c r="D2283" s="18" t="s">
        <v>120</v>
      </c>
      <c r="E2283" s="76" t="str">
        <f>VLOOKUP($D2283,'Master Partnumber'!$C:$E,3,FALSE)</f>
        <v>F0291</v>
      </c>
      <c r="F2283" s="76" t="str">
        <f>VLOOKUP($D2283,'Master Partnumber'!$C:$E,2,FALSE)</f>
        <v>SHAFT,SPUR GEAR,13.5</v>
      </c>
      <c r="G2283" s="37">
        <v>1000</v>
      </c>
      <c r="H2283" s="76" t="s">
        <v>7782</v>
      </c>
      <c r="I2283" s="76" t="s">
        <v>532</v>
      </c>
      <c r="J2283" s="27" t="s">
        <v>13304</v>
      </c>
    </row>
    <row r="2284" spans="2:10" hidden="1" x14ac:dyDescent="0.35">
      <c r="B2284" s="76">
        <v>2282</v>
      </c>
      <c r="C2284" s="18" t="s">
        <v>11398</v>
      </c>
      <c r="D2284" s="76" t="s">
        <v>119</v>
      </c>
      <c r="E2284" s="76" t="str">
        <f>VLOOKUP($D2284,'Master Partnumber'!$C:$E,3,FALSE)</f>
        <v>F0290</v>
      </c>
      <c r="F2284" s="76" t="str">
        <f>VLOOKUP($D2284,'Master Partnumber'!$C:$E,2,FALSE)</f>
        <v>SHAFT,COMBINATION GEAR,18,4,9,6,SINGLE</v>
      </c>
      <c r="G2284" s="37">
        <v>1000</v>
      </c>
      <c r="H2284" s="76" t="s">
        <v>7782</v>
      </c>
      <c r="I2284" s="76" t="s">
        <v>532</v>
      </c>
      <c r="J2284" s="27" t="s">
        <v>13304</v>
      </c>
    </row>
    <row r="2285" spans="2:10" hidden="1" x14ac:dyDescent="0.35">
      <c r="B2285" s="76">
        <v>2283</v>
      </c>
      <c r="C2285" s="18" t="s">
        <v>11398</v>
      </c>
      <c r="D2285" s="18" t="s">
        <v>119</v>
      </c>
      <c r="E2285" s="76" t="str">
        <f>VLOOKUP($D2285,'Master Partnumber'!$C:$E,3,FALSE)</f>
        <v>F0290</v>
      </c>
      <c r="F2285" s="76" t="str">
        <f>VLOOKUP($D2285,'Master Partnumber'!$C:$E,2,FALSE)</f>
        <v>SHAFT,COMBINATION GEAR,18,4,9,6,SINGLE</v>
      </c>
      <c r="G2285" s="37">
        <v>1000</v>
      </c>
      <c r="H2285" s="76" t="s">
        <v>7782</v>
      </c>
      <c r="I2285" s="76" t="s">
        <v>532</v>
      </c>
      <c r="J2285" s="27" t="s">
        <v>13304</v>
      </c>
    </row>
    <row r="2286" spans="2:10" hidden="1" x14ac:dyDescent="0.35">
      <c r="B2286" s="76">
        <v>2284</v>
      </c>
      <c r="C2286" s="18" t="s">
        <v>11398</v>
      </c>
      <c r="D2286" s="76" t="s">
        <v>119</v>
      </c>
      <c r="E2286" s="76" t="str">
        <f>VLOOKUP($D2286,'Master Partnumber'!$C:$E,3,FALSE)</f>
        <v>F0290</v>
      </c>
      <c r="F2286" s="76" t="str">
        <f>VLOOKUP($D2286,'Master Partnumber'!$C:$E,2,FALSE)</f>
        <v>SHAFT,COMBINATION GEAR,18,4,9,6,SINGLE</v>
      </c>
      <c r="G2286" s="37">
        <v>1000</v>
      </c>
      <c r="H2286" s="76" t="s">
        <v>7782</v>
      </c>
      <c r="I2286" s="76" t="s">
        <v>532</v>
      </c>
      <c r="J2286" s="27" t="s">
        <v>13304</v>
      </c>
    </row>
    <row r="2287" spans="2:10" hidden="1" x14ac:dyDescent="0.35">
      <c r="B2287" s="76">
        <v>2285</v>
      </c>
      <c r="C2287" s="18" t="s">
        <v>11398</v>
      </c>
      <c r="D2287" s="18" t="s">
        <v>119</v>
      </c>
      <c r="E2287" s="76" t="str">
        <f>VLOOKUP($D2287,'Master Partnumber'!$C:$E,3,FALSE)</f>
        <v>F0290</v>
      </c>
      <c r="F2287" s="76" t="str">
        <f>VLOOKUP($D2287,'Master Partnumber'!$C:$E,2,FALSE)</f>
        <v>SHAFT,COMBINATION GEAR,18,4,9,6,SINGLE</v>
      </c>
      <c r="G2287" s="37">
        <v>1000</v>
      </c>
      <c r="H2287" s="76" t="s">
        <v>7782</v>
      </c>
      <c r="I2287" s="76" t="s">
        <v>532</v>
      </c>
      <c r="J2287" s="27" t="s">
        <v>13304</v>
      </c>
    </row>
    <row r="2288" spans="2:10" hidden="1" x14ac:dyDescent="0.35">
      <c r="B2288" s="76">
        <v>2286</v>
      </c>
      <c r="C2288" s="18" t="s">
        <v>11398</v>
      </c>
      <c r="D2288" s="76" t="s">
        <v>119</v>
      </c>
      <c r="E2288" s="76" t="str">
        <f>VLOOKUP($D2288,'Master Partnumber'!$C:$E,3,FALSE)</f>
        <v>F0290</v>
      </c>
      <c r="F2288" s="76" t="str">
        <f>VLOOKUP($D2288,'Master Partnumber'!$C:$E,2,FALSE)</f>
        <v>SHAFT,COMBINATION GEAR,18,4,9,6,SINGLE</v>
      </c>
      <c r="G2288" s="37">
        <v>1000</v>
      </c>
      <c r="H2288" s="76" t="s">
        <v>7782</v>
      </c>
      <c r="I2288" s="76" t="s">
        <v>532</v>
      </c>
      <c r="J2288" s="27" t="s">
        <v>13304</v>
      </c>
    </row>
    <row r="2289" spans="2:10" hidden="1" x14ac:dyDescent="0.35">
      <c r="B2289" s="76">
        <v>2287</v>
      </c>
      <c r="C2289" s="18" t="s">
        <v>11398</v>
      </c>
      <c r="D2289" s="18" t="s">
        <v>119</v>
      </c>
      <c r="E2289" s="76" t="str">
        <f>VLOOKUP($D2289,'Master Partnumber'!$C:$E,3,FALSE)</f>
        <v>F0290</v>
      </c>
      <c r="F2289" s="76" t="str">
        <f>VLOOKUP($D2289,'Master Partnumber'!$C:$E,2,FALSE)</f>
        <v>SHAFT,COMBINATION GEAR,18,4,9,6,SINGLE</v>
      </c>
      <c r="G2289" s="37">
        <v>1000</v>
      </c>
      <c r="H2289" s="76" t="s">
        <v>7782</v>
      </c>
      <c r="I2289" s="76" t="s">
        <v>532</v>
      </c>
      <c r="J2289" s="27" t="s">
        <v>13304</v>
      </c>
    </row>
    <row r="2290" spans="2:10" hidden="1" x14ac:dyDescent="0.35">
      <c r="B2290" s="76">
        <v>2288</v>
      </c>
      <c r="C2290" s="18" t="s">
        <v>11398</v>
      </c>
      <c r="D2290" s="76" t="s">
        <v>119</v>
      </c>
      <c r="E2290" s="76" t="str">
        <f>VLOOKUP($D2290,'Master Partnumber'!$C:$E,3,FALSE)</f>
        <v>F0290</v>
      </c>
      <c r="F2290" s="76" t="str">
        <f>VLOOKUP($D2290,'Master Partnumber'!$C:$E,2,FALSE)</f>
        <v>SHAFT,COMBINATION GEAR,18,4,9,6,SINGLE</v>
      </c>
      <c r="G2290" s="37">
        <v>1000</v>
      </c>
      <c r="H2290" s="76" t="s">
        <v>7782</v>
      </c>
      <c r="I2290" s="76" t="s">
        <v>532</v>
      </c>
      <c r="J2290" s="27" t="s">
        <v>13304</v>
      </c>
    </row>
    <row r="2291" spans="2:10" hidden="1" x14ac:dyDescent="0.35">
      <c r="B2291" s="76">
        <v>2289</v>
      </c>
      <c r="C2291" s="18" t="s">
        <v>11398</v>
      </c>
      <c r="D2291" s="18" t="s">
        <v>119</v>
      </c>
      <c r="E2291" s="76" t="str">
        <f>VLOOKUP($D2291,'Master Partnumber'!$C:$E,3,FALSE)</f>
        <v>F0290</v>
      </c>
      <c r="F2291" s="76" t="str">
        <f>VLOOKUP($D2291,'Master Partnumber'!$C:$E,2,FALSE)</f>
        <v>SHAFT,COMBINATION GEAR,18,4,9,6,SINGLE</v>
      </c>
      <c r="G2291" s="37">
        <v>1000</v>
      </c>
      <c r="H2291" s="76" t="s">
        <v>7782</v>
      </c>
      <c r="I2291" s="76" t="s">
        <v>532</v>
      </c>
      <c r="J2291" s="27" t="s">
        <v>13304</v>
      </c>
    </row>
    <row r="2292" spans="2:10" hidden="1" x14ac:dyDescent="0.35">
      <c r="B2292" s="76">
        <v>2290</v>
      </c>
      <c r="C2292" s="18" t="s">
        <v>11398</v>
      </c>
      <c r="D2292" s="76" t="s">
        <v>119</v>
      </c>
      <c r="E2292" s="76" t="str">
        <f>VLOOKUP($D2292,'Master Partnumber'!$C:$E,3,FALSE)</f>
        <v>F0290</v>
      </c>
      <c r="F2292" s="76" t="str">
        <f>VLOOKUP($D2292,'Master Partnumber'!$C:$E,2,FALSE)</f>
        <v>SHAFT,COMBINATION GEAR,18,4,9,6,SINGLE</v>
      </c>
      <c r="G2292" s="37">
        <v>1000</v>
      </c>
      <c r="H2292" s="76" t="s">
        <v>7782</v>
      </c>
      <c r="I2292" s="76" t="s">
        <v>532</v>
      </c>
      <c r="J2292" s="27" t="s">
        <v>13304</v>
      </c>
    </row>
    <row r="2293" spans="2:10" hidden="1" x14ac:dyDescent="0.35">
      <c r="B2293" s="76">
        <v>2291</v>
      </c>
      <c r="C2293" s="18" t="s">
        <v>11398</v>
      </c>
      <c r="D2293" s="18" t="s">
        <v>119</v>
      </c>
      <c r="E2293" s="76" t="str">
        <f>VLOOKUP($D2293,'Master Partnumber'!$C:$E,3,FALSE)</f>
        <v>F0290</v>
      </c>
      <c r="F2293" s="76" t="str">
        <f>VLOOKUP($D2293,'Master Partnumber'!$C:$E,2,FALSE)</f>
        <v>SHAFT,COMBINATION GEAR,18,4,9,6,SINGLE</v>
      </c>
      <c r="G2293" s="37">
        <v>1000</v>
      </c>
      <c r="H2293" s="76" t="s">
        <v>7782</v>
      </c>
      <c r="I2293" s="76" t="s">
        <v>532</v>
      </c>
      <c r="J2293" s="27" t="s">
        <v>13304</v>
      </c>
    </row>
    <row r="2294" spans="2:10" hidden="1" x14ac:dyDescent="0.35">
      <c r="B2294" s="76">
        <v>2292</v>
      </c>
      <c r="C2294" s="18" t="s">
        <v>11398</v>
      </c>
      <c r="D2294" s="76" t="s">
        <v>119</v>
      </c>
      <c r="E2294" s="76" t="str">
        <f>VLOOKUP($D2294,'Master Partnumber'!$C:$E,3,FALSE)</f>
        <v>F0290</v>
      </c>
      <c r="F2294" s="76" t="str">
        <f>VLOOKUP($D2294,'Master Partnumber'!$C:$E,2,FALSE)</f>
        <v>SHAFT,COMBINATION GEAR,18,4,9,6,SINGLE</v>
      </c>
      <c r="G2294" s="37">
        <v>1000</v>
      </c>
      <c r="H2294" s="76" t="s">
        <v>7782</v>
      </c>
      <c r="I2294" s="76" t="s">
        <v>532</v>
      </c>
      <c r="J2294" s="27" t="s">
        <v>13304</v>
      </c>
    </row>
    <row r="2295" spans="2:10" hidden="1" x14ac:dyDescent="0.35">
      <c r="B2295" s="76">
        <v>2293</v>
      </c>
      <c r="C2295" s="18" t="s">
        <v>11398</v>
      </c>
      <c r="D2295" s="18" t="s">
        <v>119</v>
      </c>
      <c r="E2295" s="76" t="str">
        <f>VLOOKUP($D2295,'Master Partnumber'!$C:$E,3,FALSE)</f>
        <v>F0290</v>
      </c>
      <c r="F2295" s="76" t="str">
        <f>VLOOKUP($D2295,'Master Partnumber'!$C:$E,2,FALSE)</f>
        <v>SHAFT,COMBINATION GEAR,18,4,9,6,SINGLE</v>
      </c>
      <c r="G2295" s="37">
        <v>1000</v>
      </c>
      <c r="H2295" s="76" t="s">
        <v>7782</v>
      </c>
      <c r="I2295" s="76" t="s">
        <v>532</v>
      </c>
      <c r="J2295" s="27" t="s">
        <v>13304</v>
      </c>
    </row>
    <row r="2296" spans="2:10" hidden="1" x14ac:dyDescent="0.35">
      <c r="B2296" s="76">
        <v>2294</v>
      </c>
      <c r="C2296" s="18" t="s">
        <v>11398</v>
      </c>
      <c r="D2296" s="76" t="s">
        <v>119</v>
      </c>
      <c r="E2296" s="76" t="str">
        <f>VLOOKUP($D2296,'Master Partnumber'!$C:$E,3,FALSE)</f>
        <v>F0290</v>
      </c>
      <c r="F2296" s="76" t="str">
        <f>VLOOKUP($D2296,'Master Partnumber'!$C:$E,2,FALSE)</f>
        <v>SHAFT,COMBINATION GEAR,18,4,9,6,SINGLE</v>
      </c>
      <c r="G2296" s="37">
        <v>1000</v>
      </c>
      <c r="H2296" s="76" t="s">
        <v>7782</v>
      </c>
      <c r="I2296" s="76" t="s">
        <v>532</v>
      </c>
      <c r="J2296" s="27" t="s">
        <v>13304</v>
      </c>
    </row>
    <row r="2297" spans="2:10" hidden="1" x14ac:dyDescent="0.35">
      <c r="B2297" s="76">
        <v>2295</v>
      </c>
      <c r="C2297" s="18" t="s">
        <v>11398</v>
      </c>
      <c r="D2297" s="18" t="s">
        <v>119</v>
      </c>
      <c r="E2297" s="76" t="str">
        <f>VLOOKUP($D2297,'Master Partnumber'!$C:$E,3,FALSE)</f>
        <v>F0290</v>
      </c>
      <c r="F2297" s="76" t="str">
        <f>VLOOKUP($D2297,'Master Partnumber'!$C:$E,2,FALSE)</f>
        <v>SHAFT,COMBINATION GEAR,18,4,9,6,SINGLE</v>
      </c>
      <c r="G2297" s="37">
        <v>1000</v>
      </c>
      <c r="H2297" s="76" t="s">
        <v>7782</v>
      </c>
      <c r="I2297" s="76" t="s">
        <v>532</v>
      </c>
      <c r="J2297" s="27" t="s">
        <v>13304</v>
      </c>
    </row>
    <row r="2298" spans="2:10" hidden="1" x14ac:dyDescent="0.35">
      <c r="B2298" s="76">
        <v>2296</v>
      </c>
      <c r="C2298" s="18" t="s">
        <v>11398</v>
      </c>
      <c r="D2298" s="76" t="s">
        <v>119</v>
      </c>
      <c r="E2298" s="76" t="str">
        <f>VLOOKUP($D2298,'Master Partnumber'!$C:$E,3,FALSE)</f>
        <v>F0290</v>
      </c>
      <c r="F2298" s="76" t="str">
        <f>VLOOKUP($D2298,'Master Partnumber'!$C:$E,2,FALSE)</f>
        <v>SHAFT,COMBINATION GEAR,18,4,9,6,SINGLE</v>
      </c>
      <c r="G2298" s="37">
        <v>1000</v>
      </c>
      <c r="H2298" s="76" t="s">
        <v>7782</v>
      </c>
      <c r="I2298" s="76" t="s">
        <v>532</v>
      </c>
      <c r="J2298" s="27" t="s">
        <v>13304</v>
      </c>
    </row>
    <row r="2299" spans="2:10" hidden="1" x14ac:dyDescent="0.35">
      <c r="B2299" s="76">
        <v>2297</v>
      </c>
      <c r="C2299" s="18" t="s">
        <v>11398</v>
      </c>
      <c r="D2299" s="18" t="s">
        <v>119</v>
      </c>
      <c r="E2299" s="76" t="str">
        <f>VLOOKUP($D2299,'Master Partnumber'!$C:$E,3,FALSE)</f>
        <v>F0290</v>
      </c>
      <c r="F2299" s="76" t="str">
        <f>VLOOKUP($D2299,'Master Partnumber'!$C:$E,2,FALSE)</f>
        <v>SHAFT,COMBINATION GEAR,18,4,9,6,SINGLE</v>
      </c>
      <c r="G2299" s="37">
        <v>1000</v>
      </c>
      <c r="H2299" s="76" t="s">
        <v>7782</v>
      </c>
      <c r="I2299" s="76" t="s">
        <v>532</v>
      </c>
      <c r="J2299" s="27" t="s">
        <v>13304</v>
      </c>
    </row>
    <row r="2300" spans="2:10" hidden="1" x14ac:dyDescent="0.35">
      <c r="B2300" s="76">
        <v>2298</v>
      </c>
      <c r="C2300" s="18" t="s">
        <v>11398</v>
      </c>
      <c r="D2300" s="76" t="s">
        <v>119</v>
      </c>
      <c r="E2300" s="76" t="str">
        <f>VLOOKUP($D2300,'Master Partnumber'!$C:$E,3,FALSE)</f>
        <v>F0290</v>
      </c>
      <c r="F2300" s="76" t="str">
        <f>VLOOKUP($D2300,'Master Partnumber'!$C:$E,2,FALSE)</f>
        <v>SHAFT,COMBINATION GEAR,18,4,9,6,SINGLE</v>
      </c>
      <c r="G2300" s="37">
        <v>1000</v>
      </c>
      <c r="H2300" s="76" t="s">
        <v>7782</v>
      </c>
      <c r="I2300" s="76" t="s">
        <v>532</v>
      </c>
      <c r="J2300" s="27" t="s">
        <v>13304</v>
      </c>
    </row>
    <row r="2301" spans="2:10" hidden="1" x14ac:dyDescent="0.35">
      <c r="B2301" s="76">
        <v>2299</v>
      </c>
      <c r="C2301" s="18" t="s">
        <v>11398</v>
      </c>
      <c r="D2301" s="18" t="s">
        <v>119</v>
      </c>
      <c r="E2301" s="76" t="str">
        <f>VLOOKUP($D2301,'Master Partnumber'!$C:$E,3,FALSE)</f>
        <v>F0290</v>
      </c>
      <c r="F2301" s="76" t="str">
        <f>VLOOKUP($D2301,'Master Partnumber'!$C:$E,2,FALSE)</f>
        <v>SHAFT,COMBINATION GEAR,18,4,9,6,SINGLE</v>
      </c>
      <c r="G2301" s="37">
        <v>1000</v>
      </c>
      <c r="H2301" s="76" t="s">
        <v>7782</v>
      </c>
      <c r="I2301" s="76" t="s">
        <v>532</v>
      </c>
      <c r="J2301" s="27" t="s">
        <v>13304</v>
      </c>
    </row>
    <row r="2302" spans="2:10" hidden="1" x14ac:dyDescent="0.35">
      <c r="B2302" s="76">
        <v>2300</v>
      </c>
      <c r="C2302" s="18" t="s">
        <v>11398</v>
      </c>
      <c r="D2302" s="76" t="s">
        <v>118</v>
      </c>
      <c r="E2302" s="76" t="str">
        <f>VLOOKUP($D2302,'Master Partnumber'!$C:$E,3,FALSE)</f>
        <v>F0283</v>
      </c>
      <c r="F2302" s="76" t="str">
        <f>VLOOKUP($D2302,'Master Partnumber'!$C:$E,2,FALSE)</f>
        <v>SHAFT,SPUR GEAR,TRASMISSION RETARD</v>
      </c>
      <c r="G2302" s="37">
        <v>60</v>
      </c>
      <c r="H2302" s="76" t="s">
        <v>7782</v>
      </c>
      <c r="I2302" s="76" t="s">
        <v>532</v>
      </c>
      <c r="J2302" s="27" t="s">
        <v>13304</v>
      </c>
    </row>
    <row r="2303" spans="2:10" hidden="1" x14ac:dyDescent="0.35">
      <c r="B2303" s="76">
        <v>2301</v>
      </c>
      <c r="C2303" s="18" t="s">
        <v>11398</v>
      </c>
      <c r="D2303" s="18" t="s">
        <v>117</v>
      </c>
      <c r="E2303" s="76" t="str">
        <f>VLOOKUP($D2303,'Master Partnumber'!$C:$E,3,FALSE)</f>
        <v>F0282</v>
      </c>
      <c r="F2303" s="76" t="str">
        <f>VLOOKUP($D2303,'Master Partnumber'!$C:$E,2,FALSE)</f>
        <v>SHAFT COMBINATION GEAR,18.4.9.6 DOUBLE</v>
      </c>
      <c r="G2303" s="37">
        <v>500</v>
      </c>
      <c r="H2303" s="76" t="s">
        <v>7782</v>
      </c>
      <c r="I2303" s="76" t="s">
        <v>532</v>
      </c>
      <c r="J2303" s="27" t="s">
        <v>13304</v>
      </c>
    </row>
    <row r="2304" spans="2:10" hidden="1" x14ac:dyDescent="0.35">
      <c r="B2304" s="76">
        <v>2302</v>
      </c>
      <c r="C2304" s="18" t="s">
        <v>11398</v>
      </c>
      <c r="D2304" s="76" t="s">
        <v>117</v>
      </c>
      <c r="E2304" s="76" t="str">
        <f>VLOOKUP($D2304,'Master Partnumber'!$C:$E,3,FALSE)</f>
        <v>F0282</v>
      </c>
      <c r="F2304" s="76" t="str">
        <f>VLOOKUP($D2304,'Master Partnumber'!$C:$E,2,FALSE)</f>
        <v>SHAFT COMBINATION GEAR,18.4.9.6 DOUBLE</v>
      </c>
      <c r="G2304" s="37">
        <v>500</v>
      </c>
      <c r="H2304" s="76" t="s">
        <v>7782</v>
      </c>
      <c r="I2304" s="76" t="s">
        <v>532</v>
      </c>
      <c r="J2304" s="27" t="s">
        <v>13304</v>
      </c>
    </row>
    <row r="2305" spans="2:10" hidden="1" x14ac:dyDescent="0.35">
      <c r="B2305" s="76">
        <v>2303</v>
      </c>
      <c r="C2305" s="18" t="s">
        <v>11398</v>
      </c>
      <c r="D2305" s="18" t="s">
        <v>117</v>
      </c>
      <c r="E2305" s="76" t="str">
        <f>VLOOKUP($D2305,'Master Partnumber'!$C:$E,3,FALSE)</f>
        <v>F0282</v>
      </c>
      <c r="F2305" s="76" t="str">
        <f>VLOOKUP($D2305,'Master Partnumber'!$C:$E,2,FALSE)</f>
        <v>SHAFT COMBINATION GEAR,18.4.9.6 DOUBLE</v>
      </c>
      <c r="G2305" s="37">
        <v>500</v>
      </c>
      <c r="H2305" s="76" t="s">
        <v>7782</v>
      </c>
      <c r="I2305" s="76" t="s">
        <v>532</v>
      </c>
      <c r="J2305" s="27" t="s">
        <v>13304</v>
      </c>
    </row>
    <row r="2306" spans="2:10" hidden="1" x14ac:dyDescent="0.35">
      <c r="B2306" s="76">
        <v>2304</v>
      </c>
      <c r="C2306" s="18" t="s">
        <v>11398</v>
      </c>
      <c r="D2306" s="76" t="s">
        <v>117</v>
      </c>
      <c r="E2306" s="76" t="str">
        <f>VLOOKUP($D2306,'Master Partnumber'!$C:$E,3,FALSE)</f>
        <v>F0282</v>
      </c>
      <c r="F2306" s="76" t="str">
        <f>VLOOKUP($D2306,'Master Partnumber'!$C:$E,2,FALSE)</f>
        <v>SHAFT COMBINATION GEAR,18.4.9.6 DOUBLE</v>
      </c>
      <c r="G2306" s="37">
        <v>500</v>
      </c>
      <c r="H2306" s="76" t="s">
        <v>7782</v>
      </c>
      <c r="I2306" s="76" t="s">
        <v>532</v>
      </c>
      <c r="J2306" s="27" t="s">
        <v>13304</v>
      </c>
    </row>
    <row r="2307" spans="2:10" hidden="1" x14ac:dyDescent="0.35">
      <c r="B2307" s="76">
        <v>2305</v>
      </c>
      <c r="C2307" s="18" t="s">
        <v>11398</v>
      </c>
      <c r="D2307" s="18" t="s">
        <v>117</v>
      </c>
      <c r="E2307" s="76" t="str">
        <f>VLOOKUP($D2307,'Master Partnumber'!$C:$E,3,FALSE)</f>
        <v>F0282</v>
      </c>
      <c r="F2307" s="76" t="str">
        <f>VLOOKUP($D2307,'Master Partnumber'!$C:$E,2,FALSE)</f>
        <v>SHAFT COMBINATION GEAR,18.4.9.6 DOUBLE</v>
      </c>
      <c r="G2307" s="37">
        <v>500</v>
      </c>
      <c r="H2307" s="76" t="s">
        <v>7782</v>
      </c>
      <c r="I2307" s="76" t="s">
        <v>532</v>
      </c>
      <c r="J2307" s="27" t="s">
        <v>13304</v>
      </c>
    </row>
    <row r="2308" spans="2:10" hidden="1" x14ac:dyDescent="0.35">
      <c r="B2308" s="76">
        <v>2306</v>
      </c>
      <c r="C2308" s="18" t="s">
        <v>11398</v>
      </c>
      <c r="D2308" s="76" t="s">
        <v>117</v>
      </c>
      <c r="E2308" s="76" t="str">
        <f>VLOOKUP($D2308,'Master Partnumber'!$C:$E,3,FALSE)</f>
        <v>F0282</v>
      </c>
      <c r="F2308" s="76" t="str">
        <f>VLOOKUP($D2308,'Master Partnumber'!$C:$E,2,FALSE)</f>
        <v>SHAFT COMBINATION GEAR,18.4.9.6 DOUBLE</v>
      </c>
      <c r="G2308" s="37">
        <v>500</v>
      </c>
      <c r="H2308" s="76" t="s">
        <v>7782</v>
      </c>
      <c r="I2308" s="76" t="s">
        <v>532</v>
      </c>
      <c r="J2308" s="27" t="s">
        <v>13304</v>
      </c>
    </row>
    <row r="2309" spans="2:10" hidden="1" x14ac:dyDescent="0.35">
      <c r="B2309" s="76">
        <v>2307</v>
      </c>
      <c r="C2309" s="18" t="s">
        <v>11398</v>
      </c>
      <c r="D2309" s="18" t="s">
        <v>116</v>
      </c>
      <c r="E2309" s="76" t="str">
        <f>VLOOKUP($D2309,'Master Partnumber'!$C:$E,3,FALSE)</f>
        <v>F0721</v>
      </c>
      <c r="F2309" s="76" t="str">
        <f>VLOOKUP($D2309,'Master Partnumber'!$C:$E,2,FALSE)</f>
        <v>SHAFT,HOLDER,RETARD</v>
      </c>
      <c r="G2309" s="37">
        <v>200</v>
      </c>
      <c r="H2309" s="76" t="s">
        <v>7782</v>
      </c>
      <c r="I2309" s="76" t="s">
        <v>532</v>
      </c>
      <c r="J2309" s="27" t="s">
        <v>13304</v>
      </c>
    </row>
    <row r="2310" spans="2:10" hidden="1" x14ac:dyDescent="0.35">
      <c r="B2310" s="76">
        <v>2308</v>
      </c>
      <c r="C2310" s="18" t="s">
        <v>11398</v>
      </c>
      <c r="D2310" s="76" t="s">
        <v>116</v>
      </c>
      <c r="E2310" s="76" t="str">
        <f>VLOOKUP($D2310,'Master Partnumber'!$C:$E,3,FALSE)</f>
        <v>F0721</v>
      </c>
      <c r="F2310" s="76" t="str">
        <f>VLOOKUP($D2310,'Master Partnumber'!$C:$E,2,FALSE)</f>
        <v>SHAFT,HOLDER,RETARD</v>
      </c>
      <c r="G2310" s="37">
        <v>200</v>
      </c>
      <c r="H2310" s="76" t="s">
        <v>7782</v>
      </c>
      <c r="I2310" s="76" t="s">
        <v>532</v>
      </c>
      <c r="J2310" s="27" t="s">
        <v>13304</v>
      </c>
    </row>
    <row r="2311" spans="2:10" hidden="1" x14ac:dyDescent="0.35">
      <c r="B2311" s="76">
        <v>2309</v>
      </c>
      <c r="C2311" s="18" t="s">
        <v>11398</v>
      </c>
      <c r="D2311" s="18" t="s">
        <v>116</v>
      </c>
      <c r="E2311" s="76" t="str">
        <f>VLOOKUP($D2311,'Master Partnumber'!$C:$E,3,FALSE)</f>
        <v>F0721</v>
      </c>
      <c r="F2311" s="76" t="str">
        <f>VLOOKUP($D2311,'Master Partnumber'!$C:$E,2,FALSE)</f>
        <v>SHAFT,HOLDER,RETARD</v>
      </c>
      <c r="G2311" s="37">
        <v>200</v>
      </c>
      <c r="H2311" s="76" t="s">
        <v>7782</v>
      </c>
      <c r="I2311" s="76" t="s">
        <v>532</v>
      </c>
      <c r="J2311" s="27" t="s">
        <v>13304</v>
      </c>
    </row>
    <row r="2312" spans="2:10" hidden="1" x14ac:dyDescent="0.35">
      <c r="B2312" s="76">
        <v>2310</v>
      </c>
      <c r="C2312" s="18" t="s">
        <v>11398</v>
      </c>
      <c r="D2312" s="76" t="s">
        <v>116</v>
      </c>
      <c r="E2312" s="76" t="str">
        <f>VLOOKUP($D2312,'Master Partnumber'!$C:$E,3,FALSE)</f>
        <v>F0721</v>
      </c>
      <c r="F2312" s="76" t="str">
        <f>VLOOKUP($D2312,'Master Partnumber'!$C:$E,2,FALSE)</f>
        <v>SHAFT,HOLDER,RETARD</v>
      </c>
      <c r="G2312" s="37">
        <v>200</v>
      </c>
      <c r="H2312" s="76" t="s">
        <v>7782</v>
      </c>
      <c r="I2312" s="76" t="s">
        <v>532</v>
      </c>
      <c r="J2312" s="27" t="s">
        <v>13304</v>
      </c>
    </row>
    <row r="2313" spans="2:10" hidden="1" x14ac:dyDescent="0.35">
      <c r="B2313" s="76">
        <v>2311</v>
      </c>
      <c r="C2313" s="18" t="s">
        <v>11398</v>
      </c>
      <c r="D2313" s="18" t="s">
        <v>116</v>
      </c>
      <c r="E2313" s="76" t="str">
        <f>VLOOKUP($D2313,'Master Partnumber'!$C:$E,3,FALSE)</f>
        <v>F0721</v>
      </c>
      <c r="F2313" s="76" t="str">
        <f>VLOOKUP($D2313,'Master Partnumber'!$C:$E,2,FALSE)</f>
        <v>SHAFT,HOLDER,RETARD</v>
      </c>
      <c r="G2313" s="37">
        <v>200</v>
      </c>
      <c r="H2313" s="76" t="s">
        <v>7782</v>
      </c>
      <c r="I2313" s="76" t="s">
        <v>532</v>
      </c>
      <c r="J2313" s="27" t="s">
        <v>13304</v>
      </c>
    </row>
    <row r="2314" spans="2:10" hidden="1" x14ac:dyDescent="0.35">
      <c r="B2314" s="76">
        <v>2312</v>
      </c>
      <c r="C2314" s="18" t="s">
        <v>11398</v>
      </c>
      <c r="D2314" s="76" t="s">
        <v>116</v>
      </c>
      <c r="E2314" s="76" t="str">
        <f>VLOOKUP($D2314,'Master Partnumber'!$C:$E,3,FALSE)</f>
        <v>F0721</v>
      </c>
      <c r="F2314" s="76" t="str">
        <f>VLOOKUP($D2314,'Master Partnumber'!$C:$E,2,FALSE)</f>
        <v>SHAFT,HOLDER,RETARD</v>
      </c>
      <c r="G2314" s="37">
        <v>200</v>
      </c>
      <c r="H2314" s="76" t="s">
        <v>7782</v>
      </c>
      <c r="I2314" s="76" t="s">
        <v>532</v>
      </c>
      <c r="J2314" s="27" t="s">
        <v>13304</v>
      </c>
    </row>
    <row r="2315" spans="2:10" hidden="1" x14ac:dyDescent="0.35">
      <c r="B2315" s="76">
        <v>2313</v>
      </c>
      <c r="C2315" s="18" t="s">
        <v>11398</v>
      </c>
      <c r="D2315" s="18" t="s">
        <v>116</v>
      </c>
      <c r="E2315" s="76" t="str">
        <f>VLOOKUP($D2315,'Master Partnumber'!$C:$E,3,FALSE)</f>
        <v>F0721</v>
      </c>
      <c r="F2315" s="76" t="str">
        <f>VLOOKUP($D2315,'Master Partnumber'!$C:$E,2,FALSE)</f>
        <v>SHAFT,HOLDER,RETARD</v>
      </c>
      <c r="G2315" s="37">
        <v>200</v>
      </c>
      <c r="H2315" s="76" t="s">
        <v>7782</v>
      </c>
      <c r="I2315" s="76" t="s">
        <v>532</v>
      </c>
      <c r="J2315" s="27" t="s">
        <v>13304</v>
      </c>
    </row>
    <row r="2316" spans="2:10" hidden="1" x14ac:dyDescent="0.35">
      <c r="B2316" s="76">
        <v>2314</v>
      </c>
      <c r="C2316" s="18" t="s">
        <v>11398</v>
      </c>
      <c r="D2316" s="76" t="s">
        <v>116</v>
      </c>
      <c r="E2316" s="76" t="str">
        <f>VLOOKUP($D2316,'Master Partnumber'!$C:$E,3,FALSE)</f>
        <v>F0721</v>
      </c>
      <c r="F2316" s="76" t="str">
        <f>VLOOKUP($D2316,'Master Partnumber'!$C:$E,2,FALSE)</f>
        <v>SHAFT,HOLDER,RETARD</v>
      </c>
      <c r="G2316" s="37">
        <v>200</v>
      </c>
      <c r="H2316" s="76" t="s">
        <v>7782</v>
      </c>
      <c r="I2316" s="76" t="s">
        <v>532</v>
      </c>
      <c r="J2316" s="27" t="s">
        <v>13304</v>
      </c>
    </row>
    <row r="2317" spans="2:10" hidden="1" x14ac:dyDescent="0.35">
      <c r="B2317" s="76">
        <v>2315</v>
      </c>
      <c r="C2317" s="18" t="s">
        <v>11398</v>
      </c>
      <c r="D2317" s="18" t="s">
        <v>116</v>
      </c>
      <c r="E2317" s="76" t="str">
        <f>VLOOKUP($D2317,'Master Partnumber'!$C:$E,3,FALSE)</f>
        <v>F0721</v>
      </c>
      <c r="F2317" s="76" t="str">
        <f>VLOOKUP($D2317,'Master Partnumber'!$C:$E,2,FALSE)</f>
        <v>SHAFT,HOLDER,RETARD</v>
      </c>
      <c r="G2317" s="37">
        <v>200</v>
      </c>
      <c r="H2317" s="76" t="s">
        <v>7782</v>
      </c>
      <c r="I2317" s="76" t="s">
        <v>532</v>
      </c>
      <c r="J2317" s="27" t="s">
        <v>13304</v>
      </c>
    </row>
    <row r="2318" spans="2:10" hidden="1" x14ac:dyDescent="0.35">
      <c r="B2318" s="76">
        <v>2316</v>
      </c>
      <c r="C2318" s="18" t="s">
        <v>11398</v>
      </c>
      <c r="D2318" s="76" t="s">
        <v>116</v>
      </c>
      <c r="E2318" s="76" t="str">
        <f>VLOOKUP($D2318,'Master Partnumber'!$C:$E,3,FALSE)</f>
        <v>F0721</v>
      </c>
      <c r="F2318" s="76" t="str">
        <f>VLOOKUP($D2318,'Master Partnumber'!$C:$E,2,FALSE)</f>
        <v>SHAFT,HOLDER,RETARD</v>
      </c>
      <c r="G2318" s="37">
        <v>200</v>
      </c>
      <c r="H2318" s="76" t="s">
        <v>7782</v>
      </c>
      <c r="I2318" s="76" t="s">
        <v>532</v>
      </c>
      <c r="J2318" s="27" t="s">
        <v>13304</v>
      </c>
    </row>
    <row r="2319" spans="2:10" hidden="1" x14ac:dyDescent="0.35">
      <c r="B2319" s="76">
        <v>2317</v>
      </c>
      <c r="C2319" s="18" t="s">
        <v>11398</v>
      </c>
      <c r="D2319" s="18" t="s">
        <v>116</v>
      </c>
      <c r="E2319" s="76" t="str">
        <f>VLOOKUP($D2319,'Master Partnumber'!$C:$E,3,FALSE)</f>
        <v>F0721</v>
      </c>
      <c r="F2319" s="76" t="str">
        <f>VLOOKUP($D2319,'Master Partnumber'!$C:$E,2,FALSE)</f>
        <v>SHAFT,HOLDER,RETARD</v>
      </c>
      <c r="G2319" s="37">
        <v>200</v>
      </c>
      <c r="H2319" s="76" t="s">
        <v>7782</v>
      </c>
      <c r="I2319" s="76" t="s">
        <v>532</v>
      </c>
      <c r="J2319" s="27" t="s">
        <v>13304</v>
      </c>
    </row>
    <row r="2320" spans="2:10" hidden="1" x14ac:dyDescent="0.35">
      <c r="B2320" s="76">
        <v>2318</v>
      </c>
      <c r="C2320" s="18" t="s">
        <v>11398</v>
      </c>
      <c r="D2320" s="76" t="s">
        <v>116</v>
      </c>
      <c r="E2320" s="76" t="str">
        <f>VLOOKUP($D2320,'Master Partnumber'!$C:$E,3,FALSE)</f>
        <v>F0721</v>
      </c>
      <c r="F2320" s="76" t="str">
        <f>VLOOKUP($D2320,'Master Partnumber'!$C:$E,2,FALSE)</f>
        <v>SHAFT,HOLDER,RETARD</v>
      </c>
      <c r="G2320" s="37">
        <v>200</v>
      </c>
      <c r="H2320" s="76" t="s">
        <v>7782</v>
      </c>
      <c r="I2320" s="76" t="s">
        <v>532</v>
      </c>
      <c r="J2320" s="27" t="s">
        <v>13304</v>
      </c>
    </row>
    <row r="2321" spans="2:10" hidden="1" x14ac:dyDescent="0.35">
      <c r="B2321" s="76">
        <v>2319</v>
      </c>
      <c r="C2321" s="18" t="s">
        <v>11398</v>
      </c>
      <c r="D2321" s="18" t="s">
        <v>116</v>
      </c>
      <c r="E2321" s="76" t="str">
        <f>VLOOKUP($D2321,'Master Partnumber'!$C:$E,3,FALSE)</f>
        <v>F0721</v>
      </c>
      <c r="F2321" s="76" t="str">
        <f>VLOOKUP($D2321,'Master Partnumber'!$C:$E,2,FALSE)</f>
        <v>SHAFT,HOLDER,RETARD</v>
      </c>
      <c r="G2321" s="37">
        <v>200</v>
      </c>
      <c r="H2321" s="76" t="s">
        <v>7782</v>
      </c>
      <c r="I2321" s="76" t="s">
        <v>532</v>
      </c>
      <c r="J2321" s="27" t="s">
        <v>13304</v>
      </c>
    </row>
    <row r="2322" spans="2:10" hidden="1" x14ac:dyDescent="0.35">
      <c r="B2322" s="76">
        <v>2320</v>
      </c>
      <c r="C2322" s="18" t="s">
        <v>11398</v>
      </c>
      <c r="D2322" s="76" t="s">
        <v>116</v>
      </c>
      <c r="E2322" s="76" t="str">
        <f>VLOOKUP($D2322,'Master Partnumber'!$C:$E,3,FALSE)</f>
        <v>F0721</v>
      </c>
      <c r="F2322" s="76" t="str">
        <f>VLOOKUP($D2322,'Master Partnumber'!$C:$E,2,FALSE)</f>
        <v>SHAFT,HOLDER,RETARD</v>
      </c>
      <c r="G2322" s="37">
        <v>200</v>
      </c>
      <c r="H2322" s="76" t="s">
        <v>7782</v>
      </c>
      <c r="I2322" s="76" t="s">
        <v>532</v>
      </c>
      <c r="J2322" s="27" t="s">
        <v>13304</v>
      </c>
    </row>
    <row r="2323" spans="2:10" hidden="1" x14ac:dyDescent="0.35">
      <c r="B2323" s="76">
        <v>2321</v>
      </c>
      <c r="C2323" s="18" t="s">
        <v>11398</v>
      </c>
      <c r="D2323" s="18" t="s">
        <v>116</v>
      </c>
      <c r="E2323" s="76" t="str">
        <f>VLOOKUP($D2323,'Master Partnumber'!$C:$E,3,FALSE)</f>
        <v>F0721</v>
      </c>
      <c r="F2323" s="76" t="str">
        <f>VLOOKUP($D2323,'Master Partnumber'!$C:$E,2,FALSE)</f>
        <v>SHAFT,HOLDER,RETARD</v>
      </c>
      <c r="G2323" s="37">
        <v>200</v>
      </c>
      <c r="H2323" s="76" t="s">
        <v>7782</v>
      </c>
      <c r="I2323" s="76" t="s">
        <v>532</v>
      </c>
      <c r="J2323" s="27" t="s">
        <v>13304</v>
      </c>
    </row>
    <row r="2324" spans="2:10" hidden="1" x14ac:dyDescent="0.35">
      <c r="B2324" s="76">
        <v>2322</v>
      </c>
      <c r="C2324" s="18" t="s">
        <v>11398</v>
      </c>
      <c r="D2324" s="76" t="s">
        <v>116</v>
      </c>
      <c r="E2324" s="76" t="str">
        <f>VLOOKUP($D2324,'Master Partnumber'!$C:$E,3,FALSE)</f>
        <v>F0721</v>
      </c>
      <c r="F2324" s="76" t="str">
        <f>VLOOKUP($D2324,'Master Partnumber'!$C:$E,2,FALSE)</f>
        <v>SHAFT,HOLDER,RETARD</v>
      </c>
      <c r="G2324" s="37">
        <v>200</v>
      </c>
      <c r="H2324" s="76" t="s">
        <v>7782</v>
      </c>
      <c r="I2324" s="76" t="s">
        <v>532</v>
      </c>
      <c r="J2324" s="27" t="s">
        <v>13304</v>
      </c>
    </row>
    <row r="2325" spans="2:10" hidden="1" x14ac:dyDescent="0.35">
      <c r="B2325" s="76">
        <v>2323</v>
      </c>
      <c r="C2325" s="18" t="s">
        <v>11398</v>
      </c>
      <c r="D2325" s="18" t="s">
        <v>116</v>
      </c>
      <c r="E2325" s="76" t="str">
        <f>VLOOKUP($D2325,'Master Partnumber'!$C:$E,3,FALSE)</f>
        <v>F0721</v>
      </c>
      <c r="F2325" s="76" t="str">
        <f>VLOOKUP($D2325,'Master Partnumber'!$C:$E,2,FALSE)</f>
        <v>SHAFT,HOLDER,RETARD</v>
      </c>
      <c r="G2325" s="37">
        <v>200</v>
      </c>
      <c r="H2325" s="76" t="s">
        <v>7782</v>
      </c>
      <c r="I2325" s="76" t="s">
        <v>532</v>
      </c>
      <c r="J2325" s="27" t="s">
        <v>13304</v>
      </c>
    </row>
    <row r="2326" spans="2:10" hidden="1" x14ac:dyDescent="0.35">
      <c r="B2326" s="76">
        <v>2324</v>
      </c>
      <c r="C2326" s="18" t="s">
        <v>11398</v>
      </c>
      <c r="D2326" s="76" t="s">
        <v>116</v>
      </c>
      <c r="E2326" s="76" t="str">
        <f>VLOOKUP($D2326,'Master Partnumber'!$C:$E,3,FALSE)</f>
        <v>F0721</v>
      </c>
      <c r="F2326" s="76" t="str">
        <f>VLOOKUP($D2326,'Master Partnumber'!$C:$E,2,FALSE)</f>
        <v>SHAFT,HOLDER,RETARD</v>
      </c>
      <c r="G2326" s="37">
        <v>200</v>
      </c>
      <c r="H2326" s="76" t="s">
        <v>7782</v>
      </c>
      <c r="I2326" s="76" t="s">
        <v>532</v>
      </c>
      <c r="J2326" s="27" t="s">
        <v>13304</v>
      </c>
    </row>
    <row r="2327" spans="2:10" hidden="1" x14ac:dyDescent="0.35">
      <c r="B2327" s="76">
        <v>2325</v>
      </c>
      <c r="C2327" s="18" t="s">
        <v>11398</v>
      </c>
      <c r="D2327" s="18" t="s">
        <v>116</v>
      </c>
      <c r="E2327" s="76" t="str">
        <f>VLOOKUP($D2327,'Master Partnumber'!$C:$E,3,FALSE)</f>
        <v>F0721</v>
      </c>
      <c r="F2327" s="76" t="str">
        <f>VLOOKUP($D2327,'Master Partnumber'!$C:$E,2,FALSE)</f>
        <v>SHAFT,HOLDER,RETARD</v>
      </c>
      <c r="G2327" s="37">
        <v>200</v>
      </c>
      <c r="H2327" s="76" t="s">
        <v>7782</v>
      </c>
      <c r="I2327" s="76" t="s">
        <v>532</v>
      </c>
      <c r="J2327" s="27" t="s">
        <v>13304</v>
      </c>
    </row>
    <row r="2328" spans="2:10" hidden="1" x14ac:dyDescent="0.35">
      <c r="B2328" s="76">
        <v>2326</v>
      </c>
      <c r="C2328" s="18" t="s">
        <v>11398</v>
      </c>
      <c r="D2328" s="76" t="s">
        <v>116</v>
      </c>
      <c r="E2328" s="76" t="str">
        <f>VLOOKUP($D2328,'Master Partnumber'!$C:$E,3,FALSE)</f>
        <v>F0721</v>
      </c>
      <c r="F2328" s="76" t="str">
        <f>VLOOKUP($D2328,'Master Partnumber'!$C:$E,2,FALSE)</f>
        <v>SHAFT,HOLDER,RETARD</v>
      </c>
      <c r="G2328" s="37">
        <v>200</v>
      </c>
      <c r="H2328" s="76" t="s">
        <v>7782</v>
      </c>
      <c r="I2328" s="76" t="s">
        <v>532</v>
      </c>
      <c r="J2328" s="27" t="s">
        <v>13304</v>
      </c>
    </row>
    <row r="2329" spans="2:10" hidden="1" x14ac:dyDescent="0.35">
      <c r="B2329" s="76">
        <v>2327</v>
      </c>
      <c r="C2329" s="18" t="s">
        <v>11398</v>
      </c>
      <c r="D2329" s="18" t="s">
        <v>116</v>
      </c>
      <c r="E2329" s="76" t="str">
        <f>VLOOKUP($D2329,'Master Partnumber'!$C:$E,3,FALSE)</f>
        <v>F0721</v>
      </c>
      <c r="F2329" s="76" t="str">
        <f>VLOOKUP($D2329,'Master Partnumber'!$C:$E,2,FALSE)</f>
        <v>SHAFT,HOLDER,RETARD</v>
      </c>
      <c r="G2329" s="37">
        <v>200</v>
      </c>
      <c r="H2329" s="76" t="s">
        <v>7782</v>
      </c>
      <c r="I2329" s="76" t="s">
        <v>532</v>
      </c>
      <c r="J2329" s="27" t="s">
        <v>13304</v>
      </c>
    </row>
    <row r="2330" spans="2:10" hidden="1" x14ac:dyDescent="0.35">
      <c r="B2330" s="76">
        <v>2328</v>
      </c>
      <c r="C2330" s="18" t="s">
        <v>11398</v>
      </c>
      <c r="D2330" s="76" t="s">
        <v>116</v>
      </c>
      <c r="E2330" s="76" t="str">
        <f>VLOOKUP($D2330,'Master Partnumber'!$C:$E,3,FALSE)</f>
        <v>F0721</v>
      </c>
      <c r="F2330" s="76" t="str">
        <f>VLOOKUP($D2330,'Master Partnumber'!$C:$E,2,FALSE)</f>
        <v>SHAFT,HOLDER,RETARD</v>
      </c>
      <c r="G2330" s="37">
        <v>200</v>
      </c>
      <c r="H2330" s="76" t="s">
        <v>7782</v>
      </c>
      <c r="I2330" s="76" t="s">
        <v>532</v>
      </c>
      <c r="J2330" s="27" t="s">
        <v>13304</v>
      </c>
    </row>
    <row r="2331" spans="2:10" hidden="1" x14ac:dyDescent="0.35">
      <c r="B2331" s="76">
        <v>2329</v>
      </c>
      <c r="C2331" s="18" t="s">
        <v>11398</v>
      </c>
      <c r="D2331" s="18" t="s">
        <v>116</v>
      </c>
      <c r="E2331" s="76" t="str">
        <f>VLOOKUP($D2331,'Master Partnumber'!$C:$E,3,FALSE)</f>
        <v>F0721</v>
      </c>
      <c r="F2331" s="76" t="str">
        <f>VLOOKUP($D2331,'Master Partnumber'!$C:$E,2,FALSE)</f>
        <v>SHAFT,HOLDER,RETARD</v>
      </c>
      <c r="G2331" s="37">
        <v>200</v>
      </c>
      <c r="H2331" s="76" t="s">
        <v>7782</v>
      </c>
      <c r="I2331" s="76" t="s">
        <v>532</v>
      </c>
      <c r="J2331" s="27" t="s">
        <v>13304</v>
      </c>
    </row>
    <row r="2332" spans="2:10" hidden="1" x14ac:dyDescent="0.35">
      <c r="B2332" s="76">
        <v>2330</v>
      </c>
      <c r="C2332" s="18" t="s">
        <v>11398</v>
      </c>
      <c r="D2332" s="76" t="s">
        <v>116</v>
      </c>
      <c r="E2332" s="76" t="str">
        <f>VLOOKUP($D2332,'Master Partnumber'!$C:$E,3,FALSE)</f>
        <v>F0721</v>
      </c>
      <c r="F2332" s="76" t="str">
        <f>VLOOKUP($D2332,'Master Partnumber'!$C:$E,2,FALSE)</f>
        <v>SHAFT,HOLDER,RETARD</v>
      </c>
      <c r="G2332" s="37">
        <v>200</v>
      </c>
      <c r="H2332" s="76" t="s">
        <v>7782</v>
      </c>
      <c r="I2332" s="76" t="s">
        <v>532</v>
      </c>
      <c r="J2332" s="27" t="s">
        <v>13304</v>
      </c>
    </row>
    <row r="2333" spans="2:10" hidden="1" x14ac:dyDescent="0.35">
      <c r="B2333" s="76">
        <v>2331</v>
      </c>
      <c r="C2333" s="18" t="s">
        <v>11398</v>
      </c>
      <c r="D2333" s="18" t="s">
        <v>116</v>
      </c>
      <c r="E2333" s="76" t="str">
        <f>VLOOKUP($D2333,'Master Partnumber'!$C:$E,3,FALSE)</f>
        <v>F0721</v>
      </c>
      <c r="F2333" s="76" t="str">
        <f>VLOOKUP($D2333,'Master Partnumber'!$C:$E,2,FALSE)</f>
        <v>SHAFT,HOLDER,RETARD</v>
      </c>
      <c r="G2333" s="37">
        <v>200</v>
      </c>
      <c r="H2333" s="76" t="s">
        <v>7782</v>
      </c>
      <c r="I2333" s="76" t="s">
        <v>532</v>
      </c>
      <c r="J2333" s="27" t="s">
        <v>13304</v>
      </c>
    </row>
    <row r="2334" spans="2:10" hidden="1" x14ac:dyDescent="0.35">
      <c r="B2334" s="76">
        <v>2332</v>
      </c>
      <c r="C2334" s="18" t="s">
        <v>11398</v>
      </c>
      <c r="D2334" s="76" t="s">
        <v>116</v>
      </c>
      <c r="E2334" s="76" t="str">
        <f>VLOOKUP($D2334,'Master Partnumber'!$C:$E,3,FALSE)</f>
        <v>F0721</v>
      </c>
      <c r="F2334" s="76" t="str">
        <f>VLOOKUP($D2334,'Master Partnumber'!$C:$E,2,FALSE)</f>
        <v>SHAFT,HOLDER,RETARD</v>
      </c>
      <c r="G2334" s="37">
        <v>200</v>
      </c>
      <c r="H2334" s="76" t="s">
        <v>7782</v>
      </c>
      <c r="I2334" s="76" t="s">
        <v>532</v>
      </c>
      <c r="J2334" s="27" t="s">
        <v>13304</v>
      </c>
    </row>
    <row r="2335" spans="2:10" hidden="1" x14ac:dyDescent="0.35">
      <c r="B2335" s="76">
        <v>2333</v>
      </c>
      <c r="C2335" s="18" t="s">
        <v>11398</v>
      </c>
      <c r="D2335" s="18" t="s">
        <v>116</v>
      </c>
      <c r="E2335" s="76" t="str">
        <f>VLOOKUP($D2335,'Master Partnumber'!$C:$E,3,FALSE)</f>
        <v>F0721</v>
      </c>
      <c r="F2335" s="76" t="str">
        <f>VLOOKUP($D2335,'Master Partnumber'!$C:$E,2,FALSE)</f>
        <v>SHAFT,HOLDER,RETARD</v>
      </c>
      <c r="G2335" s="37">
        <v>200</v>
      </c>
      <c r="H2335" s="76" t="s">
        <v>7782</v>
      </c>
      <c r="I2335" s="76" t="s">
        <v>532</v>
      </c>
      <c r="J2335" s="27" t="s">
        <v>13304</v>
      </c>
    </row>
    <row r="2336" spans="2:10" hidden="1" x14ac:dyDescent="0.35">
      <c r="B2336" s="76">
        <v>2334</v>
      </c>
      <c r="C2336" s="18" t="s">
        <v>11398</v>
      </c>
      <c r="D2336" s="76" t="s">
        <v>116</v>
      </c>
      <c r="E2336" s="76" t="str">
        <f>VLOOKUP($D2336,'Master Partnumber'!$C:$E,3,FALSE)</f>
        <v>F0721</v>
      </c>
      <c r="F2336" s="76" t="str">
        <f>VLOOKUP($D2336,'Master Partnumber'!$C:$E,2,FALSE)</f>
        <v>SHAFT,HOLDER,RETARD</v>
      </c>
      <c r="G2336" s="37">
        <v>200</v>
      </c>
      <c r="H2336" s="76" t="s">
        <v>7782</v>
      </c>
      <c r="I2336" s="76" t="s">
        <v>532</v>
      </c>
      <c r="J2336" s="27" t="s">
        <v>13304</v>
      </c>
    </row>
    <row r="2337" spans="2:10" hidden="1" x14ac:dyDescent="0.35">
      <c r="B2337" s="76">
        <v>2335</v>
      </c>
      <c r="C2337" s="18" t="s">
        <v>11398</v>
      </c>
      <c r="D2337" s="18" t="s">
        <v>116</v>
      </c>
      <c r="E2337" s="76" t="str">
        <f>VLOOKUP($D2337,'Master Partnumber'!$C:$E,3,FALSE)</f>
        <v>F0721</v>
      </c>
      <c r="F2337" s="76" t="str">
        <f>VLOOKUP($D2337,'Master Partnumber'!$C:$E,2,FALSE)</f>
        <v>SHAFT,HOLDER,RETARD</v>
      </c>
      <c r="G2337" s="37">
        <v>200</v>
      </c>
      <c r="H2337" s="76" t="s">
        <v>7782</v>
      </c>
      <c r="I2337" s="76" t="s">
        <v>532</v>
      </c>
      <c r="J2337" s="27" t="s">
        <v>13304</v>
      </c>
    </row>
    <row r="2338" spans="2:10" hidden="1" x14ac:dyDescent="0.35">
      <c r="B2338" s="76">
        <v>2336</v>
      </c>
      <c r="C2338" s="18" t="s">
        <v>11398</v>
      </c>
      <c r="D2338" s="76" t="s">
        <v>116</v>
      </c>
      <c r="E2338" s="76" t="str">
        <f>VLOOKUP($D2338,'Master Partnumber'!$C:$E,3,FALSE)</f>
        <v>F0721</v>
      </c>
      <c r="F2338" s="76" t="str">
        <f>VLOOKUP($D2338,'Master Partnumber'!$C:$E,2,FALSE)</f>
        <v>SHAFT,HOLDER,RETARD</v>
      </c>
      <c r="G2338" s="37">
        <v>200</v>
      </c>
      <c r="H2338" s="76" t="s">
        <v>7782</v>
      </c>
      <c r="I2338" s="76" t="s">
        <v>532</v>
      </c>
      <c r="J2338" s="27" t="s">
        <v>13304</v>
      </c>
    </row>
    <row r="2339" spans="2:10" hidden="1" x14ac:dyDescent="0.35">
      <c r="B2339" s="76">
        <v>2337</v>
      </c>
      <c r="C2339" s="18" t="s">
        <v>11398</v>
      </c>
      <c r="D2339" s="18" t="s">
        <v>116</v>
      </c>
      <c r="E2339" s="76" t="str">
        <f>VLOOKUP($D2339,'Master Partnumber'!$C:$E,3,FALSE)</f>
        <v>F0721</v>
      </c>
      <c r="F2339" s="76" t="str">
        <f>VLOOKUP($D2339,'Master Partnumber'!$C:$E,2,FALSE)</f>
        <v>SHAFT,HOLDER,RETARD</v>
      </c>
      <c r="G2339" s="37">
        <v>200</v>
      </c>
      <c r="H2339" s="76" t="s">
        <v>7782</v>
      </c>
      <c r="I2339" s="76" t="s">
        <v>532</v>
      </c>
      <c r="J2339" s="27" t="s">
        <v>13304</v>
      </c>
    </row>
    <row r="2340" spans="2:10" hidden="1" x14ac:dyDescent="0.35">
      <c r="B2340" s="76">
        <v>2338</v>
      </c>
      <c r="C2340" s="18" t="s">
        <v>11398</v>
      </c>
      <c r="D2340" s="76" t="s">
        <v>116</v>
      </c>
      <c r="E2340" s="76" t="str">
        <f>VLOOKUP($D2340,'Master Partnumber'!$C:$E,3,FALSE)</f>
        <v>F0721</v>
      </c>
      <c r="F2340" s="76" t="str">
        <f>VLOOKUP($D2340,'Master Partnumber'!$C:$E,2,FALSE)</f>
        <v>SHAFT,HOLDER,RETARD</v>
      </c>
      <c r="G2340" s="37">
        <v>200</v>
      </c>
      <c r="H2340" s="76" t="s">
        <v>7782</v>
      </c>
      <c r="I2340" s="76" t="s">
        <v>532</v>
      </c>
      <c r="J2340" s="27" t="s">
        <v>13304</v>
      </c>
    </row>
    <row r="2341" spans="2:10" hidden="1" x14ac:dyDescent="0.35">
      <c r="B2341" s="76">
        <v>2339</v>
      </c>
      <c r="C2341" s="18" t="s">
        <v>11398</v>
      </c>
      <c r="D2341" s="18" t="s">
        <v>116</v>
      </c>
      <c r="E2341" s="76" t="str">
        <f>VLOOKUP($D2341,'Master Partnumber'!$C:$E,3,FALSE)</f>
        <v>F0721</v>
      </c>
      <c r="F2341" s="76" t="str">
        <f>VLOOKUP($D2341,'Master Partnumber'!$C:$E,2,FALSE)</f>
        <v>SHAFT,HOLDER,RETARD</v>
      </c>
      <c r="G2341" s="37">
        <v>200</v>
      </c>
      <c r="H2341" s="76" t="s">
        <v>7782</v>
      </c>
      <c r="I2341" s="76" t="s">
        <v>532</v>
      </c>
      <c r="J2341" s="27" t="s">
        <v>13304</v>
      </c>
    </row>
    <row r="2342" spans="2:10" hidden="1" x14ac:dyDescent="0.35">
      <c r="B2342" s="76">
        <v>2340</v>
      </c>
      <c r="C2342" s="18" t="s">
        <v>11398</v>
      </c>
      <c r="D2342" s="76" t="s">
        <v>116</v>
      </c>
      <c r="E2342" s="76" t="str">
        <f>VLOOKUP($D2342,'Master Partnumber'!$C:$E,3,FALSE)</f>
        <v>F0721</v>
      </c>
      <c r="F2342" s="76" t="str">
        <f>VLOOKUP($D2342,'Master Partnumber'!$C:$E,2,FALSE)</f>
        <v>SHAFT,HOLDER,RETARD</v>
      </c>
      <c r="G2342" s="37">
        <v>200</v>
      </c>
      <c r="H2342" s="76" t="s">
        <v>7782</v>
      </c>
      <c r="I2342" s="76" t="s">
        <v>532</v>
      </c>
      <c r="J2342" s="27" t="s">
        <v>13304</v>
      </c>
    </row>
    <row r="2343" spans="2:10" hidden="1" x14ac:dyDescent="0.35">
      <c r="B2343" s="76">
        <v>2341</v>
      </c>
      <c r="C2343" s="18" t="s">
        <v>11398</v>
      </c>
      <c r="D2343" s="18" t="s">
        <v>116</v>
      </c>
      <c r="E2343" s="76" t="str">
        <f>VLOOKUP($D2343,'Master Partnumber'!$C:$E,3,FALSE)</f>
        <v>F0721</v>
      </c>
      <c r="F2343" s="76" t="str">
        <f>VLOOKUP($D2343,'Master Partnumber'!$C:$E,2,FALSE)</f>
        <v>SHAFT,HOLDER,RETARD</v>
      </c>
      <c r="G2343" s="37">
        <v>200</v>
      </c>
      <c r="H2343" s="76" t="s">
        <v>7782</v>
      </c>
      <c r="I2343" s="76" t="s">
        <v>532</v>
      </c>
      <c r="J2343" s="27" t="s">
        <v>13304</v>
      </c>
    </row>
    <row r="2344" spans="2:10" hidden="1" x14ac:dyDescent="0.35">
      <c r="B2344" s="76">
        <v>2342</v>
      </c>
      <c r="C2344" s="18" t="s">
        <v>11398</v>
      </c>
      <c r="D2344" s="76" t="s">
        <v>116</v>
      </c>
      <c r="E2344" s="76" t="str">
        <f>VLOOKUP($D2344,'Master Partnumber'!$C:$E,3,FALSE)</f>
        <v>F0721</v>
      </c>
      <c r="F2344" s="76" t="str">
        <f>VLOOKUP($D2344,'Master Partnumber'!$C:$E,2,FALSE)</f>
        <v>SHAFT,HOLDER,RETARD</v>
      </c>
      <c r="G2344" s="37">
        <v>200</v>
      </c>
      <c r="H2344" s="76" t="s">
        <v>7782</v>
      </c>
      <c r="I2344" s="76" t="s">
        <v>532</v>
      </c>
      <c r="J2344" s="27" t="s">
        <v>13304</v>
      </c>
    </row>
    <row r="2345" spans="2:10" hidden="1" x14ac:dyDescent="0.35">
      <c r="B2345" s="76">
        <v>2343</v>
      </c>
      <c r="C2345" s="18" t="s">
        <v>11398</v>
      </c>
      <c r="D2345" s="18" t="s">
        <v>116</v>
      </c>
      <c r="E2345" s="76" t="str">
        <f>VLOOKUP($D2345,'Master Partnumber'!$C:$E,3,FALSE)</f>
        <v>F0721</v>
      </c>
      <c r="F2345" s="76" t="str">
        <f>VLOOKUP($D2345,'Master Partnumber'!$C:$E,2,FALSE)</f>
        <v>SHAFT,HOLDER,RETARD</v>
      </c>
      <c r="G2345" s="37">
        <v>200</v>
      </c>
      <c r="H2345" s="76" t="s">
        <v>7782</v>
      </c>
      <c r="I2345" s="76" t="s">
        <v>532</v>
      </c>
      <c r="J2345" s="27" t="s">
        <v>13304</v>
      </c>
    </row>
    <row r="2346" spans="2:10" hidden="1" x14ac:dyDescent="0.35">
      <c r="B2346" s="76">
        <v>2344</v>
      </c>
      <c r="C2346" s="18" t="s">
        <v>11398</v>
      </c>
      <c r="D2346" s="76" t="s">
        <v>101</v>
      </c>
      <c r="E2346" s="76" t="str">
        <f>VLOOKUP($D2346,'Master Partnumber'!$C:$E,3,FALSE)</f>
        <v>F0165</v>
      </c>
      <c r="F2346" s="76" t="str">
        <f>VLOOKUP($D2346,'Master Partnumber'!$C:$E,2,FALSE)</f>
        <v>SHAFT PANEL DRIVE</v>
      </c>
      <c r="G2346" s="37">
        <v>100</v>
      </c>
      <c r="H2346" s="76" t="s">
        <v>7782</v>
      </c>
      <c r="I2346" s="76" t="s">
        <v>532</v>
      </c>
      <c r="J2346" s="27" t="s">
        <v>13304</v>
      </c>
    </row>
    <row r="2347" spans="2:10" hidden="1" x14ac:dyDescent="0.35">
      <c r="B2347" s="76">
        <v>2345</v>
      </c>
      <c r="C2347" s="18" t="s">
        <v>11398</v>
      </c>
      <c r="D2347" s="18" t="s">
        <v>102</v>
      </c>
      <c r="E2347" s="76" t="str">
        <f>VLOOKUP($D2347,'Master Partnumber'!$C:$E,3,FALSE)</f>
        <v>F0167</v>
      </c>
      <c r="F2347" s="76" t="str">
        <f>VLOOKUP($D2347,'Master Partnumber'!$C:$E,2,FALSE)</f>
        <v>SHAFT CAM</v>
      </c>
      <c r="G2347" s="37">
        <v>200</v>
      </c>
      <c r="H2347" s="76" t="s">
        <v>7782</v>
      </c>
      <c r="I2347" s="76" t="s">
        <v>532</v>
      </c>
      <c r="J2347" s="27" t="s">
        <v>13304</v>
      </c>
    </row>
    <row r="2348" spans="2:10" hidden="1" x14ac:dyDescent="0.35">
      <c r="B2348" s="76">
        <v>2346</v>
      </c>
      <c r="C2348" s="18" t="s">
        <v>11398</v>
      </c>
      <c r="D2348" s="76" t="s">
        <v>102</v>
      </c>
      <c r="E2348" s="76" t="str">
        <f>VLOOKUP($D2348,'Master Partnumber'!$C:$E,3,FALSE)</f>
        <v>F0167</v>
      </c>
      <c r="F2348" s="76" t="str">
        <f>VLOOKUP($D2348,'Master Partnumber'!$C:$E,2,FALSE)</f>
        <v>SHAFT CAM</v>
      </c>
      <c r="G2348" s="37">
        <v>200</v>
      </c>
      <c r="H2348" s="76" t="s">
        <v>7782</v>
      </c>
      <c r="I2348" s="76" t="s">
        <v>532</v>
      </c>
      <c r="J2348" s="27" t="s">
        <v>13304</v>
      </c>
    </row>
    <row r="2349" spans="2:10" hidden="1" x14ac:dyDescent="0.35">
      <c r="B2349" s="76">
        <v>2347</v>
      </c>
      <c r="C2349" s="18" t="s">
        <v>11398</v>
      </c>
      <c r="D2349" s="18" t="s">
        <v>757</v>
      </c>
      <c r="E2349" s="76" t="str">
        <f>VLOOKUP($D2349,'Master Partnumber'!$C:$E,3,FALSE)</f>
        <v>F0189</v>
      </c>
      <c r="F2349" s="76" t="str">
        <f>VLOOKUP($D2349,'Master Partnumber'!$C:$E,2,FALSE)</f>
        <v>SHAFT ADJUST HEAD MSRW ; B</v>
      </c>
      <c r="G2349" s="37">
        <v>500</v>
      </c>
      <c r="H2349" s="76" t="s">
        <v>7782</v>
      </c>
      <c r="I2349" s="76" t="s">
        <v>532</v>
      </c>
      <c r="J2349" s="27" t="s">
        <v>13304</v>
      </c>
    </row>
    <row r="2350" spans="2:10" hidden="1" x14ac:dyDescent="0.35">
      <c r="B2350" s="76">
        <v>2348</v>
      </c>
      <c r="C2350" s="18" t="s">
        <v>11398</v>
      </c>
      <c r="D2350" s="76" t="s">
        <v>757</v>
      </c>
      <c r="E2350" s="76" t="str">
        <f>VLOOKUP($D2350,'Master Partnumber'!$C:$E,3,FALSE)</f>
        <v>F0189</v>
      </c>
      <c r="F2350" s="76" t="str">
        <f>VLOOKUP($D2350,'Master Partnumber'!$C:$E,2,FALSE)</f>
        <v>SHAFT ADJUST HEAD MSRW ; B</v>
      </c>
      <c r="G2350" s="37">
        <v>500</v>
      </c>
      <c r="H2350" s="76" t="s">
        <v>7782</v>
      </c>
      <c r="I2350" s="76" t="s">
        <v>532</v>
      </c>
      <c r="J2350" s="27" t="s">
        <v>13304</v>
      </c>
    </row>
    <row r="2351" spans="2:10" hidden="1" x14ac:dyDescent="0.35">
      <c r="B2351" s="76">
        <v>2349</v>
      </c>
      <c r="C2351" s="18" t="s">
        <v>11398</v>
      </c>
      <c r="D2351" s="18" t="s">
        <v>757</v>
      </c>
      <c r="E2351" s="76" t="str">
        <f>VLOOKUP($D2351,'Master Partnumber'!$C:$E,3,FALSE)</f>
        <v>F0189</v>
      </c>
      <c r="F2351" s="76" t="str">
        <f>VLOOKUP($D2351,'Master Partnumber'!$C:$E,2,FALSE)</f>
        <v>SHAFT ADJUST HEAD MSRW ; B</v>
      </c>
      <c r="G2351" s="37">
        <v>500</v>
      </c>
      <c r="H2351" s="76" t="s">
        <v>7782</v>
      </c>
      <c r="I2351" s="76" t="s">
        <v>532</v>
      </c>
      <c r="J2351" s="27" t="s">
        <v>13304</v>
      </c>
    </row>
    <row r="2352" spans="2:10" hidden="1" x14ac:dyDescent="0.35">
      <c r="B2352" s="76">
        <v>2350</v>
      </c>
      <c r="C2352" s="18" t="s">
        <v>11398</v>
      </c>
      <c r="D2352" s="76" t="s">
        <v>756</v>
      </c>
      <c r="E2352" s="76" t="str">
        <f>VLOOKUP($D2352,'Master Partnumber'!$C:$E,3,FALSE)</f>
        <v>F0188</v>
      </c>
      <c r="F2352" s="76" t="str">
        <f>VLOOKUP($D2352,'Master Partnumber'!$C:$E,2,FALSE)</f>
        <v>SHAFT LEVER HEAD NSRW ;B</v>
      </c>
      <c r="G2352" s="37">
        <v>339</v>
      </c>
      <c r="H2352" s="76" t="s">
        <v>7782</v>
      </c>
      <c r="I2352" s="76" t="s">
        <v>532</v>
      </c>
      <c r="J2352" s="27" t="s">
        <v>13304</v>
      </c>
    </row>
    <row r="2353" spans="2:10" hidden="1" x14ac:dyDescent="0.35">
      <c r="B2353" s="76">
        <v>2351</v>
      </c>
      <c r="C2353" s="18" t="s">
        <v>11398</v>
      </c>
      <c r="D2353" s="18" t="s">
        <v>110</v>
      </c>
      <c r="E2353" s="76" t="str">
        <f>VLOOKUP($D2353,'Master Partnumber'!$C:$E,3,FALSE)</f>
        <v>F0231</v>
      </c>
      <c r="F2353" s="76" t="str">
        <f>VLOOKUP($D2353,'Master Partnumber'!$C:$E,2,FALSE)</f>
        <v>SHAFT,HINGE;B</v>
      </c>
      <c r="G2353" s="37">
        <v>500</v>
      </c>
      <c r="H2353" s="76" t="s">
        <v>7782</v>
      </c>
      <c r="I2353" s="76" t="s">
        <v>532</v>
      </c>
      <c r="J2353" s="27" t="s">
        <v>13304</v>
      </c>
    </row>
    <row r="2354" spans="2:10" hidden="1" x14ac:dyDescent="0.35">
      <c r="B2354" s="76">
        <v>2352</v>
      </c>
      <c r="C2354" s="18" t="s">
        <v>11398</v>
      </c>
      <c r="D2354" s="76" t="s">
        <v>110</v>
      </c>
      <c r="E2354" s="76" t="str">
        <f>VLOOKUP($D2354,'Master Partnumber'!$C:$E,3,FALSE)</f>
        <v>F0231</v>
      </c>
      <c r="F2354" s="76" t="str">
        <f>VLOOKUP($D2354,'Master Partnumber'!$C:$E,2,FALSE)</f>
        <v>SHAFT,HINGE;B</v>
      </c>
      <c r="G2354" s="37">
        <v>500</v>
      </c>
      <c r="H2354" s="76" t="s">
        <v>7782</v>
      </c>
      <c r="I2354" s="76" t="s">
        <v>532</v>
      </c>
      <c r="J2354" s="27" t="s">
        <v>13304</v>
      </c>
    </row>
    <row r="2355" spans="2:10" hidden="1" x14ac:dyDescent="0.35">
      <c r="B2355" s="76">
        <v>2353</v>
      </c>
      <c r="C2355" s="18" t="s">
        <v>11398</v>
      </c>
      <c r="D2355" s="18" t="s">
        <v>110</v>
      </c>
      <c r="E2355" s="76" t="str">
        <f>VLOOKUP($D2355,'Master Partnumber'!$C:$E,3,FALSE)</f>
        <v>F0231</v>
      </c>
      <c r="F2355" s="76" t="str">
        <f>VLOOKUP($D2355,'Master Partnumber'!$C:$E,2,FALSE)</f>
        <v>SHAFT,HINGE;B</v>
      </c>
      <c r="G2355" s="37">
        <v>500</v>
      </c>
      <c r="H2355" s="76" t="s">
        <v>7782</v>
      </c>
      <c r="I2355" s="76" t="s">
        <v>532</v>
      </c>
      <c r="J2355" s="27" t="s">
        <v>13304</v>
      </c>
    </row>
    <row r="2356" spans="2:10" hidden="1" x14ac:dyDescent="0.35">
      <c r="B2356" s="76">
        <v>2354</v>
      </c>
      <c r="C2356" s="18" t="s">
        <v>11398</v>
      </c>
      <c r="D2356" s="76" t="s">
        <v>110</v>
      </c>
      <c r="E2356" s="76" t="str">
        <f>VLOOKUP($D2356,'Master Partnumber'!$C:$E,3,FALSE)</f>
        <v>F0231</v>
      </c>
      <c r="F2356" s="76" t="str">
        <f>VLOOKUP($D2356,'Master Partnumber'!$C:$E,2,FALSE)</f>
        <v>SHAFT,HINGE;B</v>
      </c>
      <c r="G2356" s="37">
        <v>500</v>
      </c>
      <c r="H2356" s="76" t="s">
        <v>7782</v>
      </c>
      <c r="I2356" s="76" t="s">
        <v>532</v>
      </c>
      <c r="J2356" s="27" t="s">
        <v>13304</v>
      </c>
    </row>
    <row r="2357" spans="2:10" hidden="1" x14ac:dyDescent="0.35">
      <c r="B2357" s="76">
        <v>2355</v>
      </c>
      <c r="C2357" s="18" t="s">
        <v>11398</v>
      </c>
      <c r="D2357" s="18" t="s">
        <v>110</v>
      </c>
      <c r="E2357" s="76" t="str">
        <f>VLOOKUP($D2357,'Master Partnumber'!$C:$E,3,FALSE)</f>
        <v>F0231</v>
      </c>
      <c r="F2357" s="76" t="str">
        <f>VLOOKUP($D2357,'Master Partnumber'!$C:$E,2,FALSE)</f>
        <v>SHAFT,HINGE;B</v>
      </c>
      <c r="G2357" s="37">
        <v>500</v>
      </c>
      <c r="H2357" s="76" t="s">
        <v>7782</v>
      </c>
      <c r="I2357" s="76" t="s">
        <v>532</v>
      </c>
      <c r="J2357" s="27" t="s">
        <v>13304</v>
      </c>
    </row>
    <row r="2358" spans="2:10" hidden="1" x14ac:dyDescent="0.35">
      <c r="B2358" s="76">
        <v>2356</v>
      </c>
      <c r="C2358" s="18" t="s">
        <v>11398</v>
      </c>
      <c r="D2358" s="76" t="s">
        <v>110</v>
      </c>
      <c r="E2358" s="76" t="str">
        <f>VLOOKUP($D2358,'Master Partnumber'!$C:$E,3,FALSE)</f>
        <v>F0231</v>
      </c>
      <c r="F2358" s="76" t="str">
        <f>VLOOKUP($D2358,'Master Partnumber'!$C:$E,2,FALSE)</f>
        <v>SHAFT,HINGE;B</v>
      </c>
      <c r="G2358" s="37">
        <v>500</v>
      </c>
      <c r="H2358" s="76" t="s">
        <v>7782</v>
      </c>
      <c r="I2358" s="76" t="s">
        <v>532</v>
      </c>
      <c r="J2358" s="27" t="s">
        <v>13304</v>
      </c>
    </row>
    <row r="2359" spans="2:10" hidden="1" x14ac:dyDescent="0.35">
      <c r="B2359" s="76">
        <v>2357</v>
      </c>
      <c r="C2359" s="18" t="s">
        <v>11398</v>
      </c>
      <c r="D2359" s="18" t="s">
        <v>110</v>
      </c>
      <c r="E2359" s="76" t="str">
        <f>VLOOKUP($D2359,'Master Partnumber'!$C:$E,3,FALSE)</f>
        <v>F0231</v>
      </c>
      <c r="F2359" s="76" t="str">
        <f>VLOOKUP($D2359,'Master Partnumber'!$C:$E,2,FALSE)</f>
        <v>SHAFT,HINGE;B</v>
      </c>
      <c r="G2359" s="37">
        <v>500</v>
      </c>
      <c r="H2359" s="76" t="s">
        <v>7782</v>
      </c>
      <c r="I2359" s="76" t="s">
        <v>532</v>
      </c>
      <c r="J2359" s="27" t="s">
        <v>13304</v>
      </c>
    </row>
    <row r="2360" spans="2:10" hidden="1" x14ac:dyDescent="0.35">
      <c r="B2360" s="76">
        <v>2358</v>
      </c>
      <c r="C2360" s="18" t="s">
        <v>11398</v>
      </c>
      <c r="D2360" s="76" t="s">
        <v>110</v>
      </c>
      <c r="E2360" s="76" t="str">
        <f>VLOOKUP($D2360,'Master Partnumber'!$C:$E,3,FALSE)</f>
        <v>F0231</v>
      </c>
      <c r="F2360" s="76" t="str">
        <f>VLOOKUP($D2360,'Master Partnumber'!$C:$E,2,FALSE)</f>
        <v>SHAFT,HINGE;B</v>
      </c>
      <c r="G2360" s="37">
        <v>500</v>
      </c>
      <c r="H2360" s="76" t="s">
        <v>7782</v>
      </c>
      <c r="I2360" s="76" t="s">
        <v>532</v>
      </c>
      <c r="J2360" s="27" t="s">
        <v>13304</v>
      </c>
    </row>
    <row r="2361" spans="2:10" hidden="1" x14ac:dyDescent="0.35">
      <c r="B2361" s="76">
        <v>2359</v>
      </c>
      <c r="C2361" s="18" t="s">
        <v>11398</v>
      </c>
      <c r="D2361" s="18" t="s">
        <v>110</v>
      </c>
      <c r="E2361" s="76" t="str">
        <f>VLOOKUP($D2361,'Master Partnumber'!$C:$E,3,FALSE)</f>
        <v>F0231</v>
      </c>
      <c r="F2361" s="76" t="str">
        <f>VLOOKUP($D2361,'Master Partnumber'!$C:$E,2,FALSE)</f>
        <v>SHAFT,HINGE;B</v>
      </c>
      <c r="G2361" s="37">
        <v>500</v>
      </c>
      <c r="H2361" s="76" t="s">
        <v>7782</v>
      </c>
      <c r="I2361" s="76" t="s">
        <v>532</v>
      </c>
      <c r="J2361" s="27" t="s">
        <v>13304</v>
      </c>
    </row>
    <row r="2362" spans="2:10" hidden="1" x14ac:dyDescent="0.35">
      <c r="B2362" s="76">
        <v>2360</v>
      </c>
      <c r="C2362" s="18" t="s">
        <v>11398</v>
      </c>
      <c r="D2362" s="76" t="s">
        <v>110</v>
      </c>
      <c r="E2362" s="76" t="str">
        <f>VLOOKUP($D2362,'Master Partnumber'!$C:$E,3,FALSE)</f>
        <v>F0231</v>
      </c>
      <c r="F2362" s="76" t="str">
        <f>VLOOKUP($D2362,'Master Partnumber'!$C:$E,2,FALSE)</f>
        <v>SHAFT,HINGE;B</v>
      </c>
      <c r="G2362" s="37">
        <v>500</v>
      </c>
      <c r="H2362" s="76" t="s">
        <v>7782</v>
      </c>
      <c r="I2362" s="76" t="s">
        <v>532</v>
      </c>
      <c r="J2362" s="27" t="s">
        <v>13304</v>
      </c>
    </row>
    <row r="2363" spans="2:10" hidden="1" x14ac:dyDescent="0.35">
      <c r="B2363" s="76">
        <v>2361</v>
      </c>
      <c r="C2363" s="18" t="s">
        <v>11398</v>
      </c>
      <c r="D2363" s="18" t="s">
        <v>110</v>
      </c>
      <c r="E2363" s="76" t="str">
        <f>VLOOKUP($D2363,'Master Partnumber'!$C:$E,3,FALSE)</f>
        <v>F0231</v>
      </c>
      <c r="F2363" s="76" t="str">
        <f>VLOOKUP($D2363,'Master Partnumber'!$C:$E,2,FALSE)</f>
        <v>SHAFT,HINGE;B</v>
      </c>
      <c r="G2363" s="37">
        <v>500</v>
      </c>
      <c r="H2363" s="76" t="s">
        <v>7782</v>
      </c>
      <c r="I2363" s="76" t="s">
        <v>532</v>
      </c>
      <c r="J2363" s="27" t="s">
        <v>13304</v>
      </c>
    </row>
    <row r="2364" spans="2:10" hidden="1" x14ac:dyDescent="0.35">
      <c r="B2364" s="76">
        <v>2362</v>
      </c>
      <c r="C2364" s="18" t="s">
        <v>11398</v>
      </c>
      <c r="D2364" s="76" t="s">
        <v>110</v>
      </c>
      <c r="E2364" s="76" t="str">
        <f>VLOOKUP($D2364,'Master Partnumber'!$C:$E,3,FALSE)</f>
        <v>F0231</v>
      </c>
      <c r="F2364" s="76" t="str">
        <f>VLOOKUP($D2364,'Master Partnumber'!$C:$E,2,FALSE)</f>
        <v>SHAFT,HINGE;B</v>
      </c>
      <c r="G2364" s="37">
        <v>500</v>
      </c>
      <c r="H2364" s="76" t="s">
        <v>7782</v>
      </c>
      <c r="I2364" s="76" t="s">
        <v>532</v>
      </c>
      <c r="J2364" s="27" t="s">
        <v>13304</v>
      </c>
    </row>
    <row r="2365" spans="2:10" hidden="1" x14ac:dyDescent="0.35">
      <c r="B2365" s="76">
        <v>2363</v>
      </c>
      <c r="C2365" s="18" t="s">
        <v>11398</v>
      </c>
      <c r="D2365" s="18" t="s">
        <v>110</v>
      </c>
      <c r="E2365" s="76" t="str">
        <f>VLOOKUP($D2365,'Master Partnumber'!$C:$E,3,FALSE)</f>
        <v>F0231</v>
      </c>
      <c r="F2365" s="76" t="str">
        <f>VLOOKUP($D2365,'Master Partnumber'!$C:$E,2,FALSE)</f>
        <v>SHAFT,HINGE;B</v>
      </c>
      <c r="G2365" s="37">
        <v>500</v>
      </c>
      <c r="H2365" s="76" t="s">
        <v>7782</v>
      </c>
      <c r="I2365" s="76" t="s">
        <v>532</v>
      </c>
      <c r="J2365" s="27" t="s">
        <v>13304</v>
      </c>
    </row>
    <row r="2366" spans="2:10" hidden="1" x14ac:dyDescent="0.35">
      <c r="B2366" s="76">
        <v>2364</v>
      </c>
      <c r="C2366" s="18" t="s">
        <v>11398</v>
      </c>
      <c r="D2366" s="76" t="s">
        <v>110</v>
      </c>
      <c r="E2366" s="76" t="str">
        <f>VLOOKUP($D2366,'Master Partnumber'!$C:$E,3,FALSE)</f>
        <v>F0231</v>
      </c>
      <c r="F2366" s="76" t="str">
        <f>VLOOKUP($D2366,'Master Partnumber'!$C:$E,2,FALSE)</f>
        <v>SHAFT,HINGE;B</v>
      </c>
      <c r="G2366" s="37">
        <v>500</v>
      </c>
      <c r="H2366" s="76" t="s">
        <v>7782</v>
      </c>
      <c r="I2366" s="76" t="s">
        <v>532</v>
      </c>
      <c r="J2366" s="27" t="s">
        <v>13304</v>
      </c>
    </row>
    <row r="2367" spans="2:10" hidden="1" x14ac:dyDescent="0.35">
      <c r="B2367" s="76">
        <v>2365</v>
      </c>
      <c r="C2367" s="18" t="s">
        <v>11398</v>
      </c>
      <c r="D2367" s="18" t="s">
        <v>115</v>
      </c>
      <c r="E2367" s="76" t="str">
        <f>VLOOKUP($D2367,'Master Partnumber'!$C:$E,3,FALSE)</f>
        <v>F0280</v>
      </c>
      <c r="F2367" s="76" t="str">
        <f>VLOOKUP($D2367,'Master Partnumber'!$C:$E,2,FALSE)</f>
        <v>SHAFT SET GUIDE</v>
      </c>
      <c r="G2367" s="37">
        <v>100</v>
      </c>
      <c r="H2367" s="76" t="s">
        <v>7782</v>
      </c>
      <c r="I2367" s="76" t="s">
        <v>532</v>
      </c>
      <c r="J2367" s="27" t="s">
        <v>13304</v>
      </c>
    </row>
    <row r="2368" spans="2:10" hidden="1" x14ac:dyDescent="0.35">
      <c r="B2368" s="76">
        <v>2366</v>
      </c>
      <c r="C2368" s="18" t="s">
        <v>11398</v>
      </c>
      <c r="D2368" s="76" t="s">
        <v>115</v>
      </c>
      <c r="E2368" s="76" t="str">
        <f>VLOOKUP($D2368,'Master Partnumber'!$C:$E,3,FALSE)</f>
        <v>F0280</v>
      </c>
      <c r="F2368" s="76" t="str">
        <f>VLOOKUP($D2368,'Master Partnumber'!$C:$E,2,FALSE)</f>
        <v>SHAFT SET GUIDE</v>
      </c>
      <c r="G2368" s="37">
        <v>100</v>
      </c>
      <c r="H2368" s="76" t="s">
        <v>7782</v>
      </c>
      <c r="I2368" s="76" t="s">
        <v>532</v>
      </c>
      <c r="J2368" s="27" t="s">
        <v>13304</v>
      </c>
    </row>
    <row r="2369" spans="2:10" hidden="1" x14ac:dyDescent="0.35">
      <c r="B2369" s="76">
        <v>2367</v>
      </c>
      <c r="C2369" s="18" t="s">
        <v>11398</v>
      </c>
      <c r="D2369" s="18" t="s">
        <v>115</v>
      </c>
      <c r="E2369" s="76" t="str">
        <f>VLOOKUP($D2369,'Master Partnumber'!$C:$E,3,FALSE)</f>
        <v>F0280</v>
      </c>
      <c r="F2369" s="76" t="str">
        <f>VLOOKUP($D2369,'Master Partnumber'!$C:$E,2,FALSE)</f>
        <v>SHAFT SET GUIDE</v>
      </c>
      <c r="G2369" s="37">
        <v>100</v>
      </c>
      <c r="H2369" s="76" t="s">
        <v>7782</v>
      </c>
      <c r="I2369" s="76" t="s">
        <v>532</v>
      </c>
      <c r="J2369" s="27" t="s">
        <v>13304</v>
      </c>
    </row>
    <row r="2370" spans="2:10" hidden="1" x14ac:dyDescent="0.35">
      <c r="B2370" s="76">
        <v>2368</v>
      </c>
      <c r="C2370" s="18" t="s">
        <v>11398</v>
      </c>
      <c r="D2370" s="76" t="s">
        <v>115</v>
      </c>
      <c r="E2370" s="76" t="str">
        <f>VLOOKUP($D2370,'Master Partnumber'!$C:$E,3,FALSE)</f>
        <v>F0280</v>
      </c>
      <c r="F2370" s="76" t="str">
        <f>VLOOKUP($D2370,'Master Partnumber'!$C:$E,2,FALSE)</f>
        <v>SHAFT SET GUIDE</v>
      </c>
      <c r="G2370" s="37">
        <v>100</v>
      </c>
      <c r="H2370" s="76" t="s">
        <v>7782</v>
      </c>
      <c r="I2370" s="76" t="s">
        <v>532</v>
      </c>
      <c r="J2370" s="27" t="s">
        <v>13304</v>
      </c>
    </row>
    <row r="2371" spans="2:10" hidden="1" x14ac:dyDescent="0.35">
      <c r="B2371" s="76">
        <v>2369</v>
      </c>
      <c r="C2371" s="18" t="s">
        <v>11398</v>
      </c>
      <c r="D2371" s="18" t="s">
        <v>115</v>
      </c>
      <c r="E2371" s="76" t="str">
        <f>VLOOKUP($D2371,'Master Partnumber'!$C:$E,3,FALSE)</f>
        <v>F0280</v>
      </c>
      <c r="F2371" s="76" t="str">
        <f>VLOOKUP($D2371,'Master Partnumber'!$C:$E,2,FALSE)</f>
        <v>SHAFT SET GUIDE</v>
      </c>
      <c r="G2371" s="37">
        <v>100</v>
      </c>
      <c r="H2371" s="76" t="s">
        <v>7782</v>
      </c>
      <c r="I2371" s="76" t="s">
        <v>532</v>
      </c>
      <c r="J2371" s="27" t="s">
        <v>13304</v>
      </c>
    </row>
    <row r="2372" spans="2:10" hidden="1" x14ac:dyDescent="0.35">
      <c r="B2372" s="76">
        <v>2370</v>
      </c>
      <c r="C2372" s="18" t="s">
        <v>11398</v>
      </c>
      <c r="D2372" s="76" t="s">
        <v>115</v>
      </c>
      <c r="E2372" s="76" t="str">
        <f>VLOOKUP($D2372,'Master Partnumber'!$C:$E,3,FALSE)</f>
        <v>F0280</v>
      </c>
      <c r="F2372" s="76" t="str">
        <f>VLOOKUP($D2372,'Master Partnumber'!$C:$E,2,FALSE)</f>
        <v>SHAFT SET GUIDE</v>
      </c>
      <c r="G2372" s="37">
        <v>100</v>
      </c>
      <c r="H2372" s="76" t="s">
        <v>7782</v>
      </c>
      <c r="I2372" s="76" t="s">
        <v>532</v>
      </c>
      <c r="J2372" s="27" t="s">
        <v>13304</v>
      </c>
    </row>
    <row r="2373" spans="2:10" hidden="1" x14ac:dyDescent="0.35">
      <c r="B2373" s="76">
        <v>2371</v>
      </c>
      <c r="C2373" s="18" t="s">
        <v>11398</v>
      </c>
      <c r="D2373" s="18" t="s">
        <v>115</v>
      </c>
      <c r="E2373" s="76" t="str">
        <f>VLOOKUP($D2373,'Master Partnumber'!$C:$E,3,FALSE)</f>
        <v>F0280</v>
      </c>
      <c r="F2373" s="76" t="str">
        <f>VLOOKUP($D2373,'Master Partnumber'!$C:$E,2,FALSE)</f>
        <v>SHAFT SET GUIDE</v>
      </c>
      <c r="G2373" s="37">
        <v>100</v>
      </c>
      <c r="H2373" s="76" t="s">
        <v>7782</v>
      </c>
      <c r="I2373" s="76" t="s">
        <v>532</v>
      </c>
      <c r="J2373" s="27" t="s">
        <v>13304</v>
      </c>
    </row>
    <row r="2374" spans="2:10" hidden="1" x14ac:dyDescent="0.35">
      <c r="B2374" s="76">
        <v>2372</v>
      </c>
      <c r="C2374" s="18" t="s">
        <v>11398</v>
      </c>
      <c r="D2374" s="76" t="s">
        <v>115</v>
      </c>
      <c r="E2374" s="76" t="str">
        <f>VLOOKUP($D2374,'Master Partnumber'!$C:$E,3,FALSE)</f>
        <v>F0280</v>
      </c>
      <c r="F2374" s="76" t="str">
        <f>VLOOKUP($D2374,'Master Partnumber'!$C:$E,2,FALSE)</f>
        <v>SHAFT SET GUIDE</v>
      </c>
      <c r="G2374" s="37">
        <v>100</v>
      </c>
      <c r="H2374" s="76" t="s">
        <v>7782</v>
      </c>
      <c r="I2374" s="76" t="s">
        <v>532</v>
      </c>
      <c r="J2374" s="27" t="s">
        <v>13304</v>
      </c>
    </row>
    <row r="2375" spans="2:10" hidden="1" x14ac:dyDescent="0.35">
      <c r="B2375" s="76">
        <v>2373</v>
      </c>
      <c r="C2375" s="18" t="s">
        <v>11398</v>
      </c>
      <c r="D2375" s="18" t="s">
        <v>115</v>
      </c>
      <c r="E2375" s="76" t="str">
        <f>VLOOKUP($D2375,'Master Partnumber'!$C:$E,3,FALSE)</f>
        <v>F0280</v>
      </c>
      <c r="F2375" s="76" t="str">
        <f>VLOOKUP($D2375,'Master Partnumber'!$C:$E,2,FALSE)</f>
        <v>SHAFT SET GUIDE</v>
      </c>
      <c r="G2375" s="37">
        <v>100</v>
      </c>
      <c r="H2375" s="76" t="s">
        <v>7782</v>
      </c>
      <c r="I2375" s="76" t="s">
        <v>532</v>
      </c>
      <c r="J2375" s="27" t="s">
        <v>13304</v>
      </c>
    </row>
    <row r="2376" spans="2:10" hidden="1" x14ac:dyDescent="0.35">
      <c r="B2376" s="76">
        <v>2374</v>
      </c>
      <c r="C2376" s="18" t="s">
        <v>11398</v>
      </c>
      <c r="D2376" s="76" t="s">
        <v>115</v>
      </c>
      <c r="E2376" s="76" t="str">
        <f>VLOOKUP($D2376,'Master Partnumber'!$C:$E,3,FALSE)</f>
        <v>F0280</v>
      </c>
      <c r="F2376" s="76" t="str">
        <f>VLOOKUP($D2376,'Master Partnumber'!$C:$E,2,FALSE)</f>
        <v>SHAFT SET GUIDE</v>
      </c>
      <c r="G2376" s="37">
        <v>100</v>
      </c>
      <c r="H2376" s="76" t="s">
        <v>7782</v>
      </c>
      <c r="I2376" s="76" t="s">
        <v>532</v>
      </c>
      <c r="J2376" s="27" t="s">
        <v>13304</v>
      </c>
    </row>
    <row r="2377" spans="2:10" hidden="1" x14ac:dyDescent="0.35">
      <c r="B2377" s="76">
        <v>2375</v>
      </c>
      <c r="C2377" s="18" t="s">
        <v>11398</v>
      </c>
      <c r="D2377" s="18" t="s">
        <v>115</v>
      </c>
      <c r="E2377" s="76" t="str">
        <f>VLOOKUP($D2377,'Master Partnumber'!$C:$E,3,FALSE)</f>
        <v>F0280</v>
      </c>
      <c r="F2377" s="76" t="str">
        <f>VLOOKUP($D2377,'Master Partnumber'!$C:$E,2,FALSE)</f>
        <v>SHAFT SET GUIDE</v>
      </c>
      <c r="G2377" s="37">
        <v>100</v>
      </c>
      <c r="H2377" s="76" t="s">
        <v>7782</v>
      </c>
      <c r="I2377" s="76" t="s">
        <v>532</v>
      </c>
      <c r="J2377" s="27" t="s">
        <v>13304</v>
      </c>
    </row>
    <row r="2378" spans="2:10" hidden="1" x14ac:dyDescent="0.35">
      <c r="B2378" s="76">
        <v>2376</v>
      </c>
      <c r="C2378" s="18" t="s">
        <v>11398</v>
      </c>
      <c r="D2378" s="76" t="s">
        <v>115</v>
      </c>
      <c r="E2378" s="76" t="str">
        <f>VLOOKUP($D2378,'Master Partnumber'!$C:$E,3,FALSE)</f>
        <v>F0280</v>
      </c>
      <c r="F2378" s="76" t="str">
        <f>VLOOKUP($D2378,'Master Partnumber'!$C:$E,2,FALSE)</f>
        <v>SHAFT SET GUIDE</v>
      </c>
      <c r="G2378" s="37">
        <v>100</v>
      </c>
      <c r="H2378" s="76" t="s">
        <v>7782</v>
      </c>
      <c r="I2378" s="76" t="s">
        <v>532</v>
      </c>
      <c r="J2378" s="27" t="s">
        <v>13304</v>
      </c>
    </row>
    <row r="2379" spans="2:10" hidden="1" x14ac:dyDescent="0.35">
      <c r="B2379" s="76">
        <v>2377</v>
      </c>
      <c r="C2379" s="18" t="s">
        <v>11398</v>
      </c>
      <c r="D2379" s="18" t="s">
        <v>115</v>
      </c>
      <c r="E2379" s="76" t="str">
        <f>VLOOKUP($D2379,'Master Partnumber'!$C:$E,3,FALSE)</f>
        <v>F0280</v>
      </c>
      <c r="F2379" s="76" t="str">
        <f>VLOOKUP($D2379,'Master Partnumber'!$C:$E,2,FALSE)</f>
        <v>SHAFT SET GUIDE</v>
      </c>
      <c r="G2379" s="37">
        <v>100</v>
      </c>
      <c r="H2379" s="76" t="s">
        <v>7782</v>
      </c>
      <c r="I2379" s="76" t="s">
        <v>532</v>
      </c>
      <c r="J2379" s="27" t="s">
        <v>13304</v>
      </c>
    </row>
    <row r="2380" spans="2:10" hidden="1" x14ac:dyDescent="0.35">
      <c r="B2380" s="76">
        <v>2378</v>
      </c>
      <c r="C2380" s="18" t="s">
        <v>11398</v>
      </c>
      <c r="D2380" s="76" t="s">
        <v>115</v>
      </c>
      <c r="E2380" s="76" t="str">
        <f>VLOOKUP($D2380,'Master Partnumber'!$C:$E,3,FALSE)</f>
        <v>F0280</v>
      </c>
      <c r="F2380" s="76" t="str">
        <f>VLOOKUP($D2380,'Master Partnumber'!$C:$E,2,FALSE)</f>
        <v>SHAFT SET GUIDE</v>
      </c>
      <c r="G2380" s="37">
        <v>100</v>
      </c>
      <c r="H2380" s="76" t="s">
        <v>7782</v>
      </c>
      <c r="I2380" s="76" t="s">
        <v>532</v>
      </c>
      <c r="J2380" s="27" t="s">
        <v>13304</v>
      </c>
    </row>
    <row r="2381" spans="2:10" hidden="1" x14ac:dyDescent="0.35">
      <c r="B2381" s="76">
        <v>2379</v>
      </c>
      <c r="C2381" s="18" t="s">
        <v>11398</v>
      </c>
      <c r="D2381" s="18" t="s">
        <v>115</v>
      </c>
      <c r="E2381" s="76" t="str">
        <f>VLOOKUP($D2381,'Master Partnumber'!$C:$E,3,FALSE)</f>
        <v>F0280</v>
      </c>
      <c r="F2381" s="76" t="str">
        <f>VLOOKUP($D2381,'Master Partnumber'!$C:$E,2,FALSE)</f>
        <v>SHAFT SET GUIDE</v>
      </c>
      <c r="G2381" s="37">
        <v>100</v>
      </c>
      <c r="H2381" s="76" t="s">
        <v>7782</v>
      </c>
      <c r="I2381" s="76" t="s">
        <v>532</v>
      </c>
      <c r="J2381" s="27" t="s">
        <v>13304</v>
      </c>
    </row>
    <row r="2382" spans="2:10" hidden="1" x14ac:dyDescent="0.35">
      <c r="B2382" s="76">
        <v>2380</v>
      </c>
      <c r="C2382" s="18" t="s">
        <v>11398</v>
      </c>
      <c r="D2382" s="76" t="s">
        <v>115</v>
      </c>
      <c r="E2382" s="76" t="str">
        <f>VLOOKUP($D2382,'Master Partnumber'!$C:$E,3,FALSE)</f>
        <v>F0280</v>
      </c>
      <c r="F2382" s="76" t="str">
        <f>VLOOKUP($D2382,'Master Partnumber'!$C:$E,2,FALSE)</f>
        <v>SHAFT SET GUIDE</v>
      </c>
      <c r="G2382" s="37">
        <v>100</v>
      </c>
      <c r="H2382" s="76" t="s">
        <v>7782</v>
      </c>
      <c r="I2382" s="76" t="s">
        <v>532</v>
      </c>
      <c r="J2382" s="27" t="s">
        <v>13304</v>
      </c>
    </row>
    <row r="2383" spans="2:10" hidden="1" x14ac:dyDescent="0.35">
      <c r="B2383" s="76">
        <v>2381</v>
      </c>
      <c r="C2383" s="18" t="s">
        <v>11398</v>
      </c>
      <c r="D2383" s="18" t="s">
        <v>115</v>
      </c>
      <c r="E2383" s="76" t="str">
        <f>VLOOKUP($D2383,'Master Partnumber'!$C:$E,3,FALSE)</f>
        <v>F0280</v>
      </c>
      <c r="F2383" s="76" t="str">
        <f>VLOOKUP($D2383,'Master Partnumber'!$C:$E,2,FALSE)</f>
        <v>SHAFT SET GUIDE</v>
      </c>
      <c r="G2383" s="37">
        <v>100</v>
      </c>
      <c r="H2383" s="76" t="s">
        <v>7782</v>
      </c>
      <c r="I2383" s="76" t="s">
        <v>532</v>
      </c>
      <c r="J2383" s="27" t="s">
        <v>13304</v>
      </c>
    </row>
    <row r="2384" spans="2:10" hidden="1" x14ac:dyDescent="0.35">
      <c r="B2384" s="76">
        <v>2382</v>
      </c>
      <c r="C2384" s="18" t="s">
        <v>11398</v>
      </c>
      <c r="D2384" s="76" t="s">
        <v>115</v>
      </c>
      <c r="E2384" s="76" t="str">
        <f>VLOOKUP($D2384,'Master Partnumber'!$C:$E,3,FALSE)</f>
        <v>F0280</v>
      </c>
      <c r="F2384" s="76" t="str">
        <f>VLOOKUP($D2384,'Master Partnumber'!$C:$E,2,FALSE)</f>
        <v>SHAFT SET GUIDE</v>
      </c>
      <c r="G2384" s="37">
        <v>100</v>
      </c>
      <c r="H2384" s="76" t="s">
        <v>7782</v>
      </c>
      <c r="I2384" s="76" t="s">
        <v>532</v>
      </c>
      <c r="J2384" s="27" t="s">
        <v>13304</v>
      </c>
    </row>
    <row r="2385" spans="2:10" hidden="1" x14ac:dyDescent="0.35">
      <c r="B2385" s="76">
        <v>2383</v>
      </c>
      <c r="C2385" s="18" t="s">
        <v>11398</v>
      </c>
      <c r="D2385" s="18" t="s">
        <v>115</v>
      </c>
      <c r="E2385" s="76" t="str">
        <f>VLOOKUP($D2385,'Master Partnumber'!$C:$E,3,FALSE)</f>
        <v>F0280</v>
      </c>
      <c r="F2385" s="76" t="str">
        <f>VLOOKUP($D2385,'Master Partnumber'!$C:$E,2,FALSE)</f>
        <v>SHAFT SET GUIDE</v>
      </c>
      <c r="G2385" s="37">
        <v>100</v>
      </c>
      <c r="H2385" s="76" t="s">
        <v>7782</v>
      </c>
      <c r="I2385" s="76" t="s">
        <v>532</v>
      </c>
      <c r="J2385" s="27" t="s">
        <v>13304</v>
      </c>
    </row>
    <row r="2386" spans="2:10" hidden="1" x14ac:dyDescent="0.35">
      <c r="B2386" s="76">
        <v>2384</v>
      </c>
      <c r="C2386" s="18" t="s">
        <v>11398</v>
      </c>
      <c r="D2386" s="76" t="s">
        <v>115</v>
      </c>
      <c r="E2386" s="76" t="str">
        <f>VLOOKUP($D2386,'Master Partnumber'!$C:$E,3,FALSE)</f>
        <v>F0280</v>
      </c>
      <c r="F2386" s="76" t="str">
        <f>VLOOKUP($D2386,'Master Partnumber'!$C:$E,2,FALSE)</f>
        <v>SHAFT SET GUIDE</v>
      </c>
      <c r="G2386" s="37">
        <v>100</v>
      </c>
      <c r="H2386" s="76" t="s">
        <v>7782</v>
      </c>
      <c r="I2386" s="76" t="s">
        <v>532</v>
      </c>
      <c r="J2386" s="27" t="s">
        <v>13304</v>
      </c>
    </row>
    <row r="2387" spans="2:10" hidden="1" x14ac:dyDescent="0.35">
      <c r="B2387" s="76">
        <v>2385</v>
      </c>
      <c r="C2387" s="18" t="s">
        <v>11398</v>
      </c>
      <c r="D2387" s="18" t="s">
        <v>115</v>
      </c>
      <c r="E2387" s="76" t="str">
        <f>VLOOKUP($D2387,'Master Partnumber'!$C:$E,3,FALSE)</f>
        <v>F0280</v>
      </c>
      <c r="F2387" s="76" t="str">
        <f>VLOOKUP($D2387,'Master Partnumber'!$C:$E,2,FALSE)</f>
        <v>SHAFT SET GUIDE</v>
      </c>
      <c r="G2387" s="37">
        <v>100</v>
      </c>
      <c r="H2387" s="76" t="s">
        <v>7782</v>
      </c>
      <c r="I2387" s="76" t="s">
        <v>532</v>
      </c>
      <c r="J2387" s="27" t="s">
        <v>13304</v>
      </c>
    </row>
    <row r="2388" spans="2:10" hidden="1" x14ac:dyDescent="0.35">
      <c r="B2388" s="76">
        <v>2386</v>
      </c>
      <c r="C2388" s="18" t="s">
        <v>11398</v>
      </c>
      <c r="D2388" s="76" t="s">
        <v>115</v>
      </c>
      <c r="E2388" s="76" t="str">
        <f>VLOOKUP($D2388,'Master Partnumber'!$C:$E,3,FALSE)</f>
        <v>F0280</v>
      </c>
      <c r="F2388" s="76" t="str">
        <f>VLOOKUP($D2388,'Master Partnumber'!$C:$E,2,FALSE)</f>
        <v>SHAFT SET GUIDE</v>
      </c>
      <c r="G2388" s="37">
        <v>100</v>
      </c>
      <c r="H2388" s="76" t="s">
        <v>7782</v>
      </c>
      <c r="I2388" s="76" t="s">
        <v>532</v>
      </c>
      <c r="J2388" s="27" t="s">
        <v>13304</v>
      </c>
    </row>
    <row r="2389" spans="2:10" hidden="1" x14ac:dyDescent="0.35">
      <c r="B2389" s="76">
        <v>2387</v>
      </c>
      <c r="C2389" s="18" t="s">
        <v>11398</v>
      </c>
      <c r="D2389" s="18" t="s">
        <v>115</v>
      </c>
      <c r="E2389" s="76" t="str">
        <f>VLOOKUP($D2389,'Master Partnumber'!$C:$E,3,FALSE)</f>
        <v>F0280</v>
      </c>
      <c r="F2389" s="76" t="str">
        <f>VLOOKUP($D2389,'Master Partnumber'!$C:$E,2,FALSE)</f>
        <v>SHAFT SET GUIDE</v>
      </c>
      <c r="G2389" s="37">
        <v>100</v>
      </c>
      <c r="H2389" s="76" t="s">
        <v>7782</v>
      </c>
      <c r="I2389" s="76" t="s">
        <v>532</v>
      </c>
      <c r="J2389" s="27" t="s">
        <v>13304</v>
      </c>
    </row>
    <row r="2390" spans="2:10" hidden="1" x14ac:dyDescent="0.35">
      <c r="B2390" s="76">
        <v>2388</v>
      </c>
      <c r="C2390" s="18" t="s">
        <v>11398</v>
      </c>
      <c r="D2390" s="76" t="s">
        <v>115</v>
      </c>
      <c r="E2390" s="76" t="str">
        <f>VLOOKUP($D2390,'Master Partnumber'!$C:$E,3,FALSE)</f>
        <v>F0280</v>
      </c>
      <c r="F2390" s="76" t="str">
        <f>VLOOKUP($D2390,'Master Partnumber'!$C:$E,2,FALSE)</f>
        <v>SHAFT SET GUIDE</v>
      </c>
      <c r="G2390" s="37">
        <v>100</v>
      </c>
      <c r="H2390" s="76" t="s">
        <v>7782</v>
      </c>
      <c r="I2390" s="76" t="s">
        <v>532</v>
      </c>
      <c r="J2390" s="27" t="s">
        <v>13304</v>
      </c>
    </row>
    <row r="2391" spans="2:10" hidden="1" x14ac:dyDescent="0.35">
      <c r="B2391" s="76">
        <v>2389</v>
      </c>
      <c r="C2391" s="18" t="s">
        <v>11398</v>
      </c>
      <c r="D2391" s="18" t="s">
        <v>115</v>
      </c>
      <c r="E2391" s="76" t="str">
        <f>VLOOKUP($D2391,'Master Partnumber'!$C:$E,3,FALSE)</f>
        <v>F0280</v>
      </c>
      <c r="F2391" s="76" t="str">
        <f>VLOOKUP($D2391,'Master Partnumber'!$C:$E,2,FALSE)</f>
        <v>SHAFT SET GUIDE</v>
      </c>
      <c r="G2391" s="37">
        <v>100</v>
      </c>
      <c r="H2391" s="76" t="s">
        <v>7782</v>
      </c>
      <c r="I2391" s="76" t="s">
        <v>532</v>
      </c>
      <c r="J2391" s="27" t="s">
        <v>13304</v>
      </c>
    </row>
    <row r="2392" spans="2:10" hidden="1" x14ac:dyDescent="0.35">
      <c r="B2392" s="76">
        <v>2390</v>
      </c>
      <c r="C2392" s="18" t="s">
        <v>11398</v>
      </c>
      <c r="D2392" s="76" t="s">
        <v>115</v>
      </c>
      <c r="E2392" s="76" t="str">
        <f>VLOOKUP($D2392,'Master Partnumber'!$C:$E,3,FALSE)</f>
        <v>F0280</v>
      </c>
      <c r="F2392" s="76" t="str">
        <f>VLOOKUP($D2392,'Master Partnumber'!$C:$E,2,FALSE)</f>
        <v>SHAFT SET GUIDE</v>
      </c>
      <c r="G2392" s="37">
        <v>100</v>
      </c>
      <c r="H2392" s="76" t="s">
        <v>7782</v>
      </c>
      <c r="I2392" s="76" t="s">
        <v>532</v>
      </c>
      <c r="J2392" s="27" t="s">
        <v>13304</v>
      </c>
    </row>
    <row r="2393" spans="2:10" hidden="1" x14ac:dyDescent="0.35">
      <c r="B2393" s="76">
        <v>2391</v>
      </c>
      <c r="C2393" s="18" t="s">
        <v>11398</v>
      </c>
      <c r="D2393" s="18" t="s">
        <v>115</v>
      </c>
      <c r="E2393" s="76" t="str">
        <f>VLOOKUP($D2393,'Master Partnumber'!$C:$E,3,FALSE)</f>
        <v>F0280</v>
      </c>
      <c r="F2393" s="76" t="str">
        <f>VLOOKUP($D2393,'Master Partnumber'!$C:$E,2,FALSE)</f>
        <v>SHAFT SET GUIDE</v>
      </c>
      <c r="G2393" s="37">
        <v>100</v>
      </c>
      <c r="H2393" s="76" t="s">
        <v>7782</v>
      </c>
      <c r="I2393" s="76" t="s">
        <v>532</v>
      </c>
      <c r="J2393" s="27" t="s">
        <v>13304</v>
      </c>
    </row>
    <row r="2394" spans="2:10" hidden="1" x14ac:dyDescent="0.35">
      <c r="B2394" s="76">
        <v>2392</v>
      </c>
      <c r="C2394" s="18" t="s">
        <v>11398</v>
      </c>
      <c r="D2394" s="76" t="s">
        <v>100</v>
      </c>
      <c r="E2394" s="76" t="str">
        <f>VLOOKUP($D2394,'Master Partnumber'!$C:$E,3,FALSE)</f>
        <v>F0164</v>
      </c>
      <c r="F2394" s="76" t="str">
        <f>VLOOKUP($D2394,'Master Partnumber'!$C:$E,2,FALSE)</f>
        <v>SHAFT,ROLLER,DRIVEN</v>
      </c>
      <c r="G2394" s="37">
        <v>500</v>
      </c>
      <c r="H2394" s="76" t="s">
        <v>7782</v>
      </c>
      <c r="I2394" s="76" t="s">
        <v>532</v>
      </c>
      <c r="J2394" s="27" t="s">
        <v>13304</v>
      </c>
    </row>
    <row r="2395" spans="2:10" hidden="1" x14ac:dyDescent="0.35">
      <c r="B2395" s="76">
        <v>2393</v>
      </c>
      <c r="C2395" s="18" t="s">
        <v>11398</v>
      </c>
      <c r="D2395" s="18" t="s">
        <v>98</v>
      </c>
      <c r="E2395" s="76" t="str">
        <f>VLOOKUP($D2395,'Master Partnumber'!$C:$E,3,FALSE)</f>
        <v>F0159</v>
      </c>
      <c r="F2395" s="76" t="str">
        <f>VLOOKUP($D2395,'Master Partnumber'!$C:$E,2,FALSE)</f>
        <v>SHAFT.LD</v>
      </c>
      <c r="G2395" s="37">
        <v>100</v>
      </c>
      <c r="H2395" s="76" t="s">
        <v>7782</v>
      </c>
      <c r="I2395" s="76" t="s">
        <v>532</v>
      </c>
      <c r="J2395" s="27" t="s">
        <v>13304</v>
      </c>
    </row>
    <row r="2396" spans="2:10" hidden="1" x14ac:dyDescent="0.35">
      <c r="B2396" s="76">
        <v>2394</v>
      </c>
      <c r="C2396" s="18" t="s">
        <v>11398</v>
      </c>
      <c r="D2396" s="76" t="s">
        <v>98</v>
      </c>
      <c r="E2396" s="76" t="str">
        <f>VLOOKUP($D2396,'Master Partnumber'!$C:$E,3,FALSE)</f>
        <v>F0159</v>
      </c>
      <c r="F2396" s="76" t="str">
        <f>VLOOKUP($D2396,'Master Partnumber'!$C:$E,2,FALSE)</f>
        <v>SHAFT.LD</v>
      </c>
      <c r="G2396" s="37">
        <v>100</v>
      </c>
      <c r="H2396" s="76" t="s">
        <v>7782</v>
      </c>
      <c r="I2396" s="76" t="s">
        <v>532</v>
      </c>
      <c r="J2396" s="27" t="s">
        <v>13304</v>
      </c>
    </row>
    <row r="2397" spans="2:10" hidden="1" x14ac:dyDescent="0.35">
      <c r="B2397" s="76">
        <v>2395</v>
      </c>
      <c r="C2397" s="18" t="s">
        <v>11398</v>
      </c>
      <c r="D2397" s="18" t="s">
        <v>98</v>
      </c>
      <c r="E2397" s="76" t="str">
        <f>VLOOKUP($D2397,'Master Partnumber'!$C:$E,3,FALSE)</f>
        <v>F0159</v>
      </c>
      <c r="F2397" s="76" t="str">
        <f>VLOOKUP($D2397,'Master Partnumber'!$C:$E,2,FALSE)</f>
        <v>SHAFT.LD</v>
      </c>
      <c r="G2397" s="37">
        <v>100</v>
      </c>
      <c r="H2397" s="76" t="s">
        <v>7782</v>
      </c>
      <c r="I2397" s="76" t="s">
        <v>532</v>
      </c>
      <c r="J2397" s="27" t="s">
        <v>13304</v>
      </c>
    </row>
    <row r="2398" spans="2:10" hidden="1" x14ac:dyDescent="0.35">
      <c r="B2398" s="76">
        <v>2396</v>
      </c>
      <c r="C2398" s="18" t="s">
        <v>11398</v>
      </c>
      <c r="D2398" s="76" t="s">
        <v>98</v>
      </c>
      <c r="E2398" s="76" t="str">
        <f>VLOOKUP($D2398,'Master Partnumber'!$C:$E,3,FALSE)</f>
        <v>F0159</v>
      </c>
      <c r="F2398" s="76" t="str">
        <f>VLOOKUP($D2398,'Master Partnumber'!$C:$E,2,FALSE)</f>
        <v>SHAFT.LD</v>
      </c>
      <c r="G2398" s="37">
        <v>100</v>
      </c>
      <c r="H2398" s="76" t="s">
        <v>7782</v>
      </c>
      <c r="I2398" s="76" t="s">
        <v>532</v>
      </c>
      <c r="J2398" s="27" t="s">
        <v>13304</v>
      </c>
    </row>
    <row r="2399" spans="2:10" hidden="1" x14ac:dyDescent="0.35">
      <c r="B2399" s="76">
        <v>2397</v>
      </c>
      <c r="C2399" s="18" t="s">
        <v>11398</v>
      </c>
      <c r="D2399" s="18" t="s">
        <v>98</v>
      </c>
      <c r="E2399" s="76" t="str">
        <f>VLOOKUP($D2399,'Master Partnumber'!$C:$E,3,FALSE)</f>
        <v>F0159</v>
      </c>
      <c r="F2399" s="76" t="str">
        <f>VLOOKUP($D2399,'Master Partnumber'!$C:$E,2,FALSE)</f>
        <v>SHAFT.LD</v>
      </c>
      <c r="G2399" s="37">
        <v>100</v>
      </c>
      <c r="H2399" s="76" t="s">
        <v>7782</v>
      </c>
      <c r="I2399" s="76" t="s">
        <v>532</v>
      </c>
      <c r="J2399" s="27" t="s">
        <v>13304</v>
      </c>
    </row>
    <row r="2400" spans="2:10" hidden="1" x14ac:dyDescent="0.35">
      <c r="B2400" s="76">
        <v>2398</v>
      </c>
      <c r="C2400" s="18" t="s">
        <v>11398</v>
      </c>
      <c r="D2400" s="76" t="s">
        <v>98</v>
      </c>
      <c r="E2400" s="76" t="str">
        <f>VLOOKUP($D2400,'Master Partnumber'!$C:$E,3,FALSE)</f>
        <v>F0159</v>
      </c>
      <c r="F2400" s="76" t="str">
        <f>VLOOKUP($D2400,'Master Partnumber'!$C:$E,2,FALSE)</f>
        <v>SHAFT.LD</v>
      </c>
      <c r="G2400" s="37">
        <v>100</v>
      </c>
      <c r="H2400" s="76" t="s">
        <v>7782</v>
      </c>
      <c r="I2400" s="76" t="s">
        <v>532</v>
      </c>
      <c r="J2400" s="27" t="s">
        <v>13304</v>
      </c>
    </row>
    <row r="2401" spans="2:10" hidden="1" x14ac:dyDescent="0.35">
      <c r="B2401" s="76">
        <v>2399</v>
      </c>
      <c r="C2401" s="18" t="s">
        <v>11398</v>
      </c>
      <c r="D2401" s="18" t="s">
        <v>98</v>
      </c>
      <c r="E2401" s="76" t="str">
        <f>VLOOKUP($D2401,'Master Partnumber'!$C:$E,3,FALSE)</f>
        <v>F0159</v>
      </c>
      <c r="F2401" s="76" t="str">
        <f>VLOOKUP($D2401,'Master Partnumber'!$C:$E,2,FALSE)</f>
        <v>SHAFT.LD</v>
      </c>
      <c r="G2401" s="37">
        <v>100</v>
      </c>
      <c r="H2401" s="76" t="s">
        <v>7782</v>
      </c>
      <c r="I2401" s="76" t="s">
        <v>532</v>
      </c>
      <c r="J2401" s="27" t="s">
        <v>13304</v>
      </c>
    </row>
    <row r="2402" spans="2:10" hidden="1" x14ac:dyDescent="0.35">
      <c r="B2402" s="76">
        <v>2400</v>
      </c>
      <c r="C2402" s="18" t="s">
        <v>11398</v>
      </c>
      <c r="D2402" s="76" t="s">
        <v>98</v>
      </c>
      <c r="E2402" s="76" t="str">
        <f>VLOOKUP($D2402,'Master Partnumber'!$C:$E,3,FALSE)</f>
        <v>F0159</v>
      </c>
      <c r="F2402" s="76" t="str">
        <f>VLOOKUP($D2402,'Master Partnumber'!$C:$E,2,FALSE)</f>
        <v>SHAFT.LD</v>
      </c>
      <c r="G2402" s="37">
        <v>100</v>
      </c>
      <c r="H2402" s="76" t="s">
        <v>7782</v>
      </c>
      <c r="I2402" s="76" t="s">
        <v>532</v>
      </c>
      <c r="J2402" s="27" t="s">
        <v>13304</v>
      </c>
    </row>
    <row r="2403" spans="2:10" hidden="1" x14ac:dyDescent="0.35">
      <c r="B2403" s="76">
        <v>2401</v>
      </c>
      <c r="C2403" s="18" t="s">
        <v>11398</v>
      </c>
      <c r="D2403" s="18" t="s">
        <v>98</v>
      </c>
      <c r="E2403" s="76" t="str">
        <f>VLOOKUP($D2403,'Master Partnumber'!$C:$E,3,FALSE)</f>
        <v>F0159</v>
      </c>
      <c r="F2403" s="76" t="str">
        <f>VLOOKUP($D2403,'Master Partnumber'!$C:$E,2,FALSE)</f>
        <v>SHAFT.LD</v>
      </c>
      <c r="G2403" s="37">
        <v>100</v>
      </c>
      <c r="H2403" s="76" t="s">
        <v>7782</v>
      </c>
      <c r="I2403" s="76" t="s">
        <v>532</v>
      </c>
      <c r="J2403" s="27" t="s">
        <v>13304</v>
      </c>
    </row>
    <row r="2404" spans="2:10" hidden="1" x14ac:dyDescent="0.35">
      <c r="B2404" s="76">
        <v>2402</v>
      </c>
      <c r="C2404" s="18" t="s">
        <v>11398</v>
      </c>
      <c r="D2404" s="76" t="s">
        <v>98</v>
      </c>
      <c r="E2404" s="76" t="str">
        <f>VLOOKUP($D2404,'Master Partnumber'!$C:$E,3,FALSE)</f>
        <v>F0159</v>
      </c>
      <c r="F2404" s="76" t="str">
        <f>VLOOKUP($D2404,'Master Partnumber'!$C:$E,2,FALSE)</f>
        <v>SHAFT.LD</v>
      </c>
      <c r="G2404" s="37">
        <v>100</v>
      </c>
      <c r="H2404" s="76" t="s">
        <v>7782</v>
      </c>
      <c r="I2404" s="76" t="s">
        <v>532</v>
      </c>
      <c r="J2404" s="27" t="s">
        <v>13304</v>
      </c>
    </row>
    <row r="2405" spans="2:10" hidden="1" x14ac:dyDescent="0.35">
      <c r="B2405" s="76">
        <v>2403</v>
      </c>
      <c r="C2405" s="18" t="s">
        <v>11398</v>
      </c>
      <c r="D2405" s="18" t="s">
        <v>98</v>
      </c>
      <c r="E2405" s="76" t="str">
        <f>VLOOKUP($D2405,'Master Partnumber'!$C:$E,3,FALSE)</f>
        <v>F0159</v>
      </c>
      <c r="F2405" s="76" t="str">
        <f>VLOOKUP($D2405,'Master Partnumber'!$C:$E,2,FALSE)</f>
        <v>SHAFT.LD</v>
      </c>
      <c r="G2405" s="37">
        <v>100</v>
      </c>
      <c r="H2405" s="76" t="s">
        <v>7782</v>
      </c>
      <c r="I2405" s="76" t="s">
        <v>532</v>
      </c>
      <c r="J2405" s="27" t="s">
        <v>13304</v>
      </c>
    </row>
    <row r="2406" spans="2:10" hidden="1" x14ac:dyDescent="0.35">
      <c r="B2406" s="76">
        <v>2404</v>
      </c>
      <c r="C2406" s="18" t="s">
        <v>11398</v>
      </c>
      <c r="D2406" s="76" t="s">
        <v>98</v>
      </c>
      <c r="E2406" s="76" t="str">
        <f>VLOOKUP($D2406,'Master Partnumber'!$C:$E,3,FALSE)</f>
        <v>F0159</v>
      </c>
      <c r="F2406" s="76" t="str">
        <f>VLOOKUP($D2406,'Master Partnumber'!$C:$E,2,FALSE)</f>
        <v>SHAFT.LD</v>
      </c>
      <c r="G2406" s="37">
        <v>100</v>
      </c>
      <c r="H2406" s="76" t="s">
        <v>7782</v>
      </c>
      <c r="I2406" s="76" t="s">
        <v>532</v>
      </c>
      <c r="J2406" s="27" t="s">
        <v>13304</v>
      </c>
    </row>
    <row r="2407" spans="2:10" hidden="1" x14ac:dyDescent="0.35">
      <c r="B2407" s="76">
        <v>2405</v>
      </c>
      <c r="C2407" s="18" t="s">
        <v>11398</v>
      </c>
      <c r="D2407" s="18" t="s">
        <v>98</v>
      </c>
      <c r="E2407" s="76" t="str">
        <f>VLOOKUP($D2407,'Master Partnumber'!$C:$E,3,FALSE)</f>
        <v>F0159</v>
      </c>
      <c r="F2407" s="76" t="str">
        <f>VLOOKUP($D2407,'Master Partnumber'!$C:$E,2,FALSE)</f>
        <v>SHAFT.LD</v>
      </c>
      <c r="G2407" s="37">
        <v>100</v>
      </c>
      <c r="H2407" s="76" t="s">
        <v>7782</v>
      </c>
      <c r="I2407" s="76" t="s">
        <v>532</v>
      </c>
      <c r="J2407" s="27" t="s">
        <v>13304</v>
      </c>
    </row>
    <row r="2408" spans="2:10" hidden="1" x14ac:dyDescent="0.35">
      <c r="B2408" s="76">
        <v>2406</v>
      </c>
      <c r="C2408" s="18" t="s">
        <v>11398</v>
      </c>
      <c r="D2408" s="76" t="s">
        <v>98</v>
      </c>
      <c r="E2408" s="76" t="str">
        <f>VLOOKUP($D2408,'Master Partnumber'!$C:$E,3,FALSE)</f>
        <v>F0159</v>
      </c>
      <c r="F2408" s="76" t="str">
        <f>VLOOKUP($D2408,'Master Partnumber'!$C:$E,2,FALSE)</f>
        <v>SHAFT.LD</v>
      </c>
      <c r="G2408" s="37">
        <v>100</v>
      </c>
      <c r="H2408" s="76" t="s">
        <v>7782</v>
      </c>
      <c r="I2408" s="76" t="s">
        <v>532</v>
      </c>
      <c r="J2408" s="27" t="s">
        <v>13304</v>
      </c>
    </row>
    <row r="2409" spans="2:10" hidden="1" x14ac:dyDescent="0.35">
      <c r="B2409" s="76">
        <v>2407</v>
      </c>
      <c r="C2409" s="18" t="s">
        <v>11398</v>
      </c>
      <c r="D2409" s="18" t="s">
        <v>98</v>
      </c>
      <c r="E2409" s="76" t="str">
        <f>VLOOKUP($D2409,'Master Partnumber'!$C:$E,3,FALSE)</f>
        <v>F0159</v>
      </c>
      <c r="F2409" s="76" t="str">
        <f>VLOOKUP($D2409,'Master Partnumber'!$C:$E,2,FALSE)</f>
        <v>SHAFT.LD</v>
      </c>
      <c r="G2409" s="37">
        <v>100</v>
      </c>
      <c r="H2409" s="76" t="s">
        <v>7782</v>
      </c>
      <c r="I2409" s="76" t="s">
        <v>532</v>
      </c>
      <c r="J2409" s="27" t="s">
        <v>13304</v>
      </c>
    </row>
    <row r="2410" spans="2:10" hidden="1" x14ac:dyDescent="0.35">
      <c r="B2410" s="76">
        <v>2408</v>
      </c>
      <c r="C2410" s="18" t="s">
        <v>11398</v>
      </c>
      <c r="D2410" s="76" t="s">
        <v>98</v>
      </c>
      <c r="E2410" s="76" t="str">
        <f>VLOOKUP($D2410,'Master Partnumber'!$C:$E,3,FALSE)</f>
        <v>F0159</v>
      </c>
      <c r="F2410" s="76" t="str">
        <f>VLOOKUP($D2410,'Master Partnumber'!$C:$E,2,FALSE)</f>
        <v>SHAFT.LD</v>
      </c>
      <c r="G2410" s="37">
        <v>100</v>
      </c>
      <c r="H2410" s="76" t="s">
        <v>7782</v>
      </c>
      <c r="I2410" s="76" t="s">
        <v>532</v>
      </c>
      <c r="J2410" s="27" t="s">
        <v>13304</v>
      </c>
    </row>
    <row r="2411" spans="2:10" hidden="1" x14ac:dyDescent="0.35">
      <c r="B2411" s="76">
        <v>2409</v>
      </c>
      <c r="C2411" s="18" t="s">
        <v>11398</v>
      </c>
      <c r="D2411" s="18" t="s">
        <v>98</v>
      </c>
      <c r="E2411" s="76" t="str">
        <f>VLOOKUP($D2411,'Master Partnumber'!$C:$E,3,FALSE)</f>
        <v>F0159</v>
      </c>
      <c r="F2411" s="76" t="str">
        <f>VLOOKUP($D2411,'Master Partnumber'!$C:$E,2,FALSE)</f>
        <v>SHAFT.LD</v>
      </c>
      <c r="G2411" s="37">
        <v>100</v>
      </c>
      <c r="H2411" s="76" t="s">
        <v>7782</v>
      </c>
      <c r="I2411" s="76" t="s">
        <v>532</v>
      </c>
      <c r="J2411" s="27" t="s">
        <v>13304</v>
      </c>
    </row>
    <row r="2412" spans="2:10" hidden="1" x14ac:dyDescent="0.35">
      <c r="B2412" s="76">
        <v>2410</v>
      </c>
      <c r="C2412" s="18" t="s">
        <v>11398</v>
      </c>
      <c r="D2412" s="76" t="s">
        <v>98</v>
      </c>
      <c r="E2412" s="76" t="str">
        <f>VLOOKUP($D2412,'Master Partnumber'!$C:$E,3,FALSE)</f>
        <v>F0159</v>
      </c>
      <c r="F2412" s="76" t="str">
        <f>VLOOKUP($D2412,'Master Partnumber'!$C:$E,2,FALSE)</f>
        <v>SHAFT.LD</v>
      </c>
      <c r="G2412" s="37">
        <v>100</v>
      </c>
      <c r="H2412" s="76" t="s">
        <v>7782</v>
      </c>
      <c r="I2412" s="76" t="s">
        <v>532</v>
      </c>
      <c r="J2412" s="27" t="s">
        <v>13304</v>
      </c>
    </row>
    <row r="2413" spans="2:10" hidden="1" x14ac:dyDescent="0.35">
      <c r="B2413" s="76">
        <v>2411</v>
      </c>
      <c r="C2413" s="18" t="s">
        <v>11398</v>
      </c>
      <c r="D2413" s="18" t="s">
        <v>98</v>
      </c>
      <c r="E2413" s="76" t="str">
        <f>VLOOKUP($D2413,'Master Partnumber'!$C:$E,3,FALSE)</f>
        <v>F0159</v>
      </c>
      <c r="F2413" s="76" t="str">
        <f>VLOOKUP($D2413,'Master Partnumber'!$C:$E,2,FALSE)</f>
        <v>SHAFT.LD</v>
      </c>
      <c r="G2413" s="37">
        <v>100</v>
      </c>
      <c r="H2413" s="76" t="s">
        <v>7782</v>
      </c>
      <c r="I2413" s="76" t="s">
        <v>532</v>
      </c>
      <c r="J2413" s="27" t="s">
        <v>13304</v>
      </c>
    </row>
    <row r="2414" spans="2:10" hidden="1" x14ac:dyDescent="0.35">
      <c r="B2414" s="76">
        <v>2412</v>
      </c>
      <c r="C2414" s="18" t="s">
        <v>11398</v>
      </c>
      <c r="D2414" s="76" t="s">
        <v>98</v>
      </c>
      <c r="E2414" s="76" t="str">
        <f>VLOOKUP($D2414,'Master Partnumber'!$C:$E,3,FALSE)</f>
        <v>F0159</v>
      </c>
      <c r="F2414" s="76" t="str">
        <f>VLOOKUP($D2414,'Master Partnumber'!$C:$E,2,FALSE)</f>
        <v>SHAFT.LD</v>
      </c>
      <c r="G2414" s="37">
        <v>100</v>
      </c>
      <c r="H2414" s="76" t="s">
        <v>7782</v>
      </c>
      <c r="I2414" s="76" t="s">
        <v>532</v>
      </c>
      <c r="J2414" s="27" t="s">
        <v>13304</v>
      </c>
    </row>
    <row r="2415" spans="2:10" hidden="1" x14ac:dyDescent="0.35">
      <c r="B2415" s="76">
        <v>2413</v>
      </c>
      <c r="C2415" s="18" t="s">
        <v>11398</v>
      </c>
      <c r="D2415" s="18" t="s">
        <v>98</v>
      </c>
      <c r="E2415" s="76" t="str">
        <f>VLOOKUP($D2415,'Master Partnumber'!$C:$E,3,FALSE)</f>
        <v>F0159</v>
      </c>
      <c r="F2415" s="76" t="str">
        <f>VLOOKUP($D2415,'Master Partnumber'!$C:$E,2,FALSE)</f>
        <v>SHAFT.LD</v>
      </c>
      <c r="G2415" s="37">
        <v>100</v>
      </c>
      <c r="H2415" s="76" t="s">
        <v>7782</v>
      </c>
      <c r="I2415" s="76" t="s">
        <v>532</v>
      </c>
      <c r="J2415" s="27" t="s">
        <v>13304</v>
      </c>
    </row>
    <row r="2416" spans="2:10" hidden="1" x14ac:dyDescent="0.35">
      <c r="B2416" s="76">
        <v>2414</v>
      </c>
      <c r="C2416" s="18" t="s">
        <v>11398</v>
      </c>
      <c r="D2416" s="76" t="s">
        <v>98</v>
      </c>
      <c r="E2416" s="76" t="str">
        <f>VLOOKUP($D2416,'Master Partnumber'!$C:$E,3,FALSE)</f>
        <v>F0159</v>
      </c>
      <c r="F2416" s="76" t="str">
        <f>VLOOKUP($D2416,'Master Partnumber'!$C:$E,2,FALSE)</f>
        <v>SHAFT.LD</v>
      </c>
      <c r="G2416" s="37">
        <v>100</v>
      </c>
      <c r="H2416" s="76" t="s">
        <v>7782</v>
      </c>
      <c r="I2416" s="76" t="s">
        <v>532</v>
      </c>
      <c r="J2416" s="27" t="s">
        <v>13304</v>
      </c>
    </row>
    <row r="2417" spans="2:10" hidden="1" x14ac:dyDescent="0.35">
      <c r="B2417" s="76">
        <v>2415</v>
      </c>
      <c r="C2417" s="18" t="s">
        <v>11398</v>
      </c>
      <c r="D2417" s="18" t="s">
        <v>98</v>
      </c>
      <c r="E2417" s="76" t="str">
        <f>VLOOKUP($D2417,'Master Partnumber'!$C:$E,3,FALSE)</f>
        <v>F0159</v>
      </c>
      <c r="F2417" s="76" t="str">
        <f>VLOOKUP($D2417,'Master Partnumber'!$C:$E,2,FALSE)</f>
        <v>SHAFT.LD</v>
      </c>
      <c r="G2417" s="37">
        <v>100</v>
      </c>
      <c r="H2417" s="76" t="s">
        <v>7782</v>
      </c>
      <c r="I2417" s="76" t="s">
        <v>532</v>
      </c>
      <c r="J2417" s="27" t="s">
        <v>13304</v>
      </c>
    </row>
    <row r="2418" spans="2:10" hidden="1" x14ac:dyDescent="0.35">
      <c r="B2418" s="76">
        <v>2416</v>
      </c>
      <c r="C2418" s="18" t="s">
        <v>11398</v>
      </c>
      <c r="D2418" s="76" t="s">
        <v>98</v>
      </c>
      <c r="E2418" s="76" t="str">
        <f>VLOOKUP($D2418,'Master Partnumber'!$C:$E,3,FALSE)</f>
        <v>F0159</v>
      </c>
      <c r="F2418" s="76" t="str">
        <f>VLOOKUP($D2418,'Master Partnumber'!$C:$E,2,FALSE)</f>
        <v>SHAFT.LD</v>
      </c>
      <c r="G2418" s="37">
        <v>100</v>
      </c>
      <c r="H2418" s="76" t="s">
        <v>7782</v>
      </c>
      <c r="I2418" s="76" t="s">
        <v>532</v>
      </c>
      <c r="J2418" s="27" t="s">
        <v>13304</v>
      </c>
    </row>
    <row r="2419" spans="2:10" hidden="1" x14ac:dyDescent="0.35">
      <c r="B2419" s="76">
        <v>2417</v>
      </c>
      <c r="C2419" s="18" t="s">
        <v>11398</v>
      </c>
      <c r="D2419" s="18" t="s">
        <v>98</v>
      </c>
      <c r="E2419" s="76" t="str">
        <f>VLOOKUP($D2419,'Master Partnumber'!$C:$E,3,FALSE)</f>
        <v>F0159</v>
      </c>
      <c r="F2419" s="76" t="str">
        <f>VLOOKUP($D2419,'Master Partnumber'!$C:$E,2,FALSE)</f>
        <v>SHAFT.LD</v>
      </c>
      <c r="G2419" s="37">
        <v>100</v>
      </c>
      <c r="H2419" s="76" t="s">
        <v>7782</v>
      </c>
      <c r="I2419" s="76" t="s">
        <v>532</v>
      </c>
      <c r="J2419" s="27" t="s">
        <v>13304</v>
      </c>
    </row>
    <row r="2420" spans="2:10" hidden="1" x14ac:dyDescent="0.35">
      <c r="B2420" s="76">
        <v>2418</v>
      </c>
      <c r="C2420" s="18" t="s">
        <v>11398</v>
      </c>
      <c r="D2420" s="76" t="s">
        <v>98</v>
      </c>
      <c r="E2420" s="76" t="str">
        <f>VLOOKUP($D2420,'Master Partnumber'!$C:$E,3,FALSE)</f>
        <v>F0159</v>
      </c>
      <c r="F2420" s="76" t="str">
        <f>VLOOKUP($D2420,'Master Partnumber'!$C:$E,2,FALSE)</f>
        <v>SHAFT.LD</v>
      </c>
      <c r="G2420" s="37">
        <v>100</v>
      </c>
      <c r="H2420" s="76" t="s">
        <v>7782</v>
      </c>
      <c r="I2420" s="76" t="s">
        <v>532</v>
      </c>
      <c r="J2420" s="27" t="s">
        <v>13304</v>
      </c>
    </row>
    <row r="2421" spans="2:10" hidden="1" x14ac:dyDescent="0.35">
      <c r="B2421" s="76">
        <v>2419</v>
      </c>
      <c r="C2421" s="18" t="s">
        <v>11398</v>
      </c>
      <c r="D2421" s="18" t="s">
        <v>98</v>
      </c>
      <c r="E2421" s="76" t="str">
        <f>VLOOKUP($D2421,'Master Partnumber'!$C:$E,3,FALSE)</f>
        <v>F0159</v>
      </c>
      <c r="F2421" s="76" t="str">
        <f>VLOOKUP($D2421,'Master Partnumber'!$C:$E,2,FALSE)</f>
        <v>SHAFT.LD</v>
      </c>
      <c r="G2421" s="37">
        <v>100</v>
      </c>
      <c r="H2421" s="76" t="s">
        <v>7782</v>
      </c>
      <c r="I2421" s="76" t="s">
        <v>532</v>
      </c>
      <c r="J2421" s="27" t="s">
        <v>13304</v>
      </c>
    </row>
    <row r="2422" spans="2:10" hidden="1" x14ac:dyDescent="0.35">
      <c r="B2422" s="76">
        <v>2420</v>
      </c>
      <c r="C2422" s="18" t="s">
        <v>11398</v>
      </c>
      <c r="D2422" s="76" t="s">
        <v>98</v>
      </c>
      <c r="E2422" s="76" t="str">
        <f>VLOOKUP($D2422,'Master Partnumber'!$C:$E,3,FALSE)</f>
        <v>F0159</v>
      </c>
      <c r="F2422" s="76" t="str">
        <f>VLOOKUP($D2422,'Master Partnumber'!$C:$E,2,FALSE)</f>
        <v>SHAFT.LD</v>
      </c>
      <c r="G2422" s="37">
        <v>100</v>
      </c>
      <c r="H2422" s="76" t="s">
        <v>7782</v>
      </c>
      <c r="I2422" s="76" t="s">
        <v>532</v>
      </c>
      <c r="J2422" s="27" t="s">
        <v>13304</v>
      </c>
    </row>
    <row r="2423" spans="2:10" hidden="1" x14ac:dyDescent="0.35">
      <c r="B2423" s="76">
        <v>2421</v>
      </c>
      <c r="C2423" s="18" t="s">
        <v>11398</v>
      </c>
      <c r="D2423" s="18" t="s">
        <v>98</v>
      </c>
      <c r="E2423" s="76" t="str">
        <f>VLOOKUP($D2423,'Master Partnumber'!$C:$E,3,FALSE)</f>
        <v>F0159</v>
      </c>
      <c r="F2423" s="76" t="str">
        <f>VLOOKUP($D2423,'Master Partnumber'!$C:$E,2,FALSE)</f>
        <v>SHAFT.LD</v>
      </c>
      <c r="G2423" s="37">
        <v>100</v>
      </c>
      <c r="H2423" s="76" t="s">
        <v>7782</v>
      </c>
      <c r="I2423" s="76" t="s">
        <v>532</v>
      </c>
      <c r="J2423" s="27" t="s">
        <v>13304</v>
      </c>
    </row>
    <row r="2424" spans="2:10" hidden="1" x14ac:dyDescent="0.35">
      <c r="B2424" s="76">
        <v>2422</v>
      </c>
      <c r="C2424" s="18" t="s">
        <v>11398</v>
      </c>
      <c r="D2424" s="76" t="s">
        <v>98</v>
      </c>
      <c r="E2424" s="76" t="str">
        <f>VLOOKUP($D2424,'Master Partnumber'!$C:$E,3,FALSE)</f>
        <v>F0159</v>
      </c>
      <c r="F2424" s="76" t="str">
        <f>VLOOKUP($D2424,'Master Partnumber'!$C:$E,2,FALSE)</f>
        <v>SHAFT.LD</v>
      </c>
      <c r="G2424" s="37">
        <v>100</v>
      </c>
      <c r="H2424" s="76" t="s">
        <v>7782</v>
      </c>
      <c r="I2424" s="76" t="s">
        <v>532</v>
      </c>
      <c r="J2424" s="27" t="s">
        <v>13304</v>
      </c>
    </row>
    <row r="2425" spans="2:10" hidden="1" x14ac:dyDescent="0.35">
      <c r="B2425" s="76">
        <v>2423</v>
      </c>
      <c r="C2425" s="18" t="s">
        <v>11398</v>
      </c>
      <c r="D2425" s="18" t="s">
        <v>98</v>
      </c>
      <c r="E2425" s="76" t="str">
        <f>VLOOKUP($D2425,'Master Partnumber'!$C:$E,3,FALSE)</f>
        <v>F0159</v>
      </c>
      <c r="F2425" s="76" t="str">
        <f>VLOOKUP($D2425,'Master Partnumber'!$C:$E,2,FALSE)</f>
        <v>SHAFT.LD</v>
      </c>
      <c r="G2425" s="37">
        <v>100</v>
      </c>
      <c r="H2425" s="76" t="s">
        <v>7782</v>
      </c>
      <c r="I2425" s="76" t="s">
        <v>532</v>
      </c>
      <c r="J2425" s="27" t="s">
        <v>13304</v>
      </c>
    </row>
    <row r="2426" spans="2:10" hidden="1" x14ac:dyDescent="0.35">
      <c r="B2426" s="76">
        <v>2424</v>
      </c>
      <c r="C2426" s="18" t="s">
        <v>11398</v>
      </c>
      <c r="D2426" s="76" t="s">
        <v>98</v>
      </c>
      <c r="E2426" s="76" t="str">
        <f>VLOOKUP($D2426,'Master Partnumber'!$C:$E,3,FALSE)</f>
        <v>F0159</v>
      </c>
      <c r="F2426" s="76" t="str">
        <f>VLOOKUP($D2426,'Master Partnumber'!$C:$E,2,FALSE)</f>
        <v>SHAFT.LD</v>
      </c>
      <c r="G2426" s="37">
        <v>100</v>
      </c>
      <c r="H2426" s="76" t="s">
        <v>7782</v>
      </c>
      <c r="I2426" s="76" t="s">
        <v>532</v>
      </c>
      <c r="J2426" s="27" t="s">
        <v>13304</v>
      </c>
    </row>
    <row r="2427" spans="2:10" hidden="1" x14ac:dyDescent="0.35">
      <c r="B2427" s="76">
        <v>2425</v>
      </c>
      <c r="C2427" s="18" t="s">
        <v>11398</v>
      </c>
      <c r="D2427" s="18" t="s">
        <v>98</v>
      </c>
      <c r="E2427" s="76" t="str">
        <f>VLOOKUP($D2427,'Master Partnumber'!$C:$E,3,FALSE)</f>
        <v>F0159</v>
      </c>
      <c r="F2427" s="76" t="str">
        <f>VLOOKUP($D2427,'Master Partnumber'!$C:$E,2,FALSE)</f>
        <v>SHAFT.LD</v>
      </c>
      <c r="G2427" s="37">
        <v>100</v>
      </c>
      <c r="H2427" s="76" t="s">
        <v>7782</v>
      </c>
      <c r="I2427" s="76" t="s">
        <v>532</v>
      </c>
      <c r="J2427" s="27" t="s">
        <v>13304</v>
      </c>
    </row>
    <row r="2428" spans="2:10" hidden="1" x14ac:dyDescent="0.35">
      <c r="B2428" s="76">
        <v>2426</v>
      </c>
      <c r="C2428" s="18" t="s">
        <v>11398</v>
      </c>
      <c r="D2428" s="76" t="s">
        <v>98</v>
      </c>
      <c r="E2428" s="76" t="str">
        <f>VLOOKUP($D2428,'Master Partnumber'!$C:$E,3,FALSE)</f>
        <v>F0159</v>
      </c>
      <c r="F2428" s="76" t="str">
        <f>VLOOKUP($D2428,'Master Partnumber'!$C:$E,2,FALSE)</f>
        <v>SHAFT.LD</v>
      </c>
      <c r="G2428" s="37">
        <v>100</v>
      </c>
      <c r="H2428" s="76" t="s">
        <v>7782</v>
      </c>
      <c r="I2428" s="76" t="s">
        <v>532</v>
      </c>
      <c r="J2428" s="27" t="s">
        <v>13304</v>
      </c>
    </row>
    <row r="2429" spans="2:10" hidden="1" x14ac:dyDescent="0.35">
      <c r="B2429" s="76">
        <v>2427</v>
      </c>
      <c r="C2429" s="18" t="s">
        <v>11398</v>
      </c>
      <c r="D2429" s="18" t="s">
        <v>98</v>
      </c>
      <c r="E2429" s="76" t="str">
        <f>VLOOKUP($D2429,'Master Partnumber'!$C:$E,3,FALSE)</f>
        <v>F0159</v>
      </c>
      <c r="F2429" s="76" t="str">
        <f>VLOOKUP($D2429,'Master Partnumber'!$C:$E,2,FALSE)</f>
        <v>SHAFT.LD</v>
      </c>
      <c r="G2429" s="37">
        <v>100</v>
      </c>
      <c r="H2429" s="76" t="s">
        <v>7782</v>
      </c>
      <c r="I2429" s="76" t="s">
        <v>532</v>
      </c>
      <c r="J2429" s="27" t="s">
        <v>13304</v>
      </c>
    </row>
    <row r="2430" spans="2:10" hidden="1" x14ac:dyDescent="0.35">
      <c r="B2430" s="76">
        <v>2428</v>
      </c>
      <c r="C2430" s="18" t="s">
        <v>11398</v>
      </c>
      <c r="D2430" s="76" t="s">
        <v>98</v>
      </c>
      <c r="E2430" s="76" t="str">
        <f>VLOOKUP($D2430,'Master Partnumber'!$C:$E,3,FALSE)</f>
        <v>F0159</v>
      </c>
      <c r="F2430" s="76" t="str">
        <f>VLOOKUP($D2430,'Master Partnumber'!$C:$E,2,FALSE)</f>
        <v>SHAFT.LD</v>
      </c>
      <c r="G2430" s="37">
        <v>100</v>
      </c>
      <c r="H2430" s="76" t="s">
        <v>7782</v>
      </c>
      <c r="I2430" s="76" t="s">
        <v>532</v>
      </c>
      <c r="J2430" s="27" t="s">
        <v>13304</v>
      </c>
    </row>
    <row r="2431" spans="2:10" hidden="1" x14ac:dyDescent="0.35">
      <c r="B2431" s="76">
        <v>2429</v>
      </c>
      <c r="C2431" s="18" t="s">
        <v>11398</v>
      </c>
      <c r="D2431" s="18" t="s">
        <v>98</v>
      </c>
      <c r="E2431" s="76" t="str">
        <f>VLOOKUP($D2431,'Master Partnumber'!$C:$E,3,FALSE)</f>
        <v>F0159</v>
      </c>
      <c r="F2431" s="76" t="str">
        <f>VLOOKUP($D2431,'Master Partnumber'!$C:$E,2,FALSE)</f>
        <v>SHAFT.LD</v>
      </c>
      <c r="G2431" s="37">
        <v>100</v>
      </c>
      <c r="H2431" s="76" t="s">
        <v>7782</v>
      </c>
      <c r="I2431" s="76" t="s">
        <v>532</v>
      </c>
      <c r="J2431" s="27" t="s">
        <v>13304</v>
      </c>
    </row>
    <row r="2432" spans="2:10" hidden="1" x14ac:dyDescent="0.35">
      <c r="B2432" s="76">
        <v>2430</v>
      </c>
      <c r="C2432" s="18" t="s">
        <v>11398</v>
      </c>
      <c r="D2432" s="76" t="s">
        <v>98</v>
      </c>
      <c r="E2432" s="76" t="str">
        <f>VLOOKUP($D2432,'Master Partnumber'!$C:$E,3,FALSE)</f>
        <v>F0159</v>
      </c>
      <c r="F2432" s="76" t="str">
        <f>VLOOKUP($D2432,'Master Partnumber'!$C:$E,2,FALSE)</f>
        <v>SHAFT.LD</v>
      </c>
      <c r="G2432" s="37">
        <v>100</v>
      </c>
      <c r="H2432" s="76" t="s">
        <v>7782</v>
      </c>
      <c r="I2432" s="76" t="s">
        <v>532</v>
      </c>
      <c r="J2432" s="27" t="s">
        <v>13304</v>
      </c>
    </row>
    <row r="2433" spans="2:10" hidden="1" x14ac:dyDescent="0.35">
      <c r="B2433" s="76">
        <v>2431</v>
      </c>
      <c r="C2433" s="18" t="s">
        <v>11398</v>
      </c>
      <c r="D2433" s="18" t="s">
        <v>98</v>
      </c>
      <c r="E2433" s="76" t="str">
        <f>VLOOKUP($D2433,'Master Partnumber'!$C:$E,3,FALSE)</f>
        <v>F0159</v>
      </c>
      <c r="F2433" s="76" t="str">
        <f>VLOOKUP($D2433,'Master Partnumber'!$C:$E,2,FALSE)</f>
        <v>SHAFT.LD</v>
      </c>
      <c r="G2433" s="37">
        <v>100</v>
      </c>
      <c r="H2433" s="76" t="s">
        <v>7782</v>
      </c>
      <c r="I2433" s="76" t="s">
        <v>532</v>
      </c>
      <c r="J2433" s="27" t="s">
        <v>13304</v>
      </c>
    </row>
    <row r="2434" spans="2:10" hidden="1" x14ac:dyDescent="0.35">
      <c r="B2434" s="76">
        <v>2432</v>
      </c>
      <c r="C2434" s="18" t="s">
        <v>11398</v>
      </c>
      <c r="D2434" s="76" t="s">
        <v>98</v>
      </c>
      <c r="E2434" s="76" t="str">
        <f>VLOOKUP($D2434,'Master Partnumber'!$C:$E,3,FALSE)</f>
        <v>F0159</v>
      </c>
      <c r="F2434" s="76" t="str">
        <f>VLOOKUP($D2434,'Master Partnumber'!$C:$E,2,FALSE)</f>
        <v>SHAFT.LD</v>
      </c>
      <c r="G2434" s="37">
        <v>100</v>
      </c>
      <c r="H2434" s="76" t="s">
        <v>7782</v>
      </c>
      <c r="I2434" s="76" t="s">
        <v>532</v>
      </c>
      <c r="J2434" s="27" t="s">
        <v>13304</v>
      </c>
    </row>
    <row r="2435" spans="2:10" hidden="1" x14ac:dyDescent="0.35">
      <c r="B2435" s="76">
        <v>2433</v>
      </c>
      <c r="C2435" s="18" t="s">
        <v>11398</v>
      </c>
      <c r="D2435" s="18" t="s">
        <v>98</v>
      </c>
      <c r="E2435" s="76" t="str">
        <f>VLOOKUP($D2435,'Master Partnumber'!$C:$E,3,FALSE)</f>
        <v>F0159</v>
      </c>
      <c r="F2435" s="76" t="str">
        <f>VLOOKUP($D2435,'Master Partnumber'!$C:$E,2,FALSE)</f>
        <v>SHAFT.LD</v>
      </c>
      <c r="G2435" s="37">
        <v>100</v>
      </c>
      <c r="H2435" s="76" t="s">
        <v>7782</v>
      </c>
      <c r="I2435" s="76" t="s">
        <v>532</v>
      </c>
      <c r="J2435" s="27" t="s">
        <v>13304</v>
      </c>
    </row>
    <row r="2436" spans="2:10" hidden="1" x14ac:dyDescent="0.35">
      <c r="B2436" s="76">
        <v>2434</v>
      </c>
      <c r="C2436" s="18" t="s">
        <v>11398</v>
      </c>
      <c r="D2436" s="76" t="s">
        <v>98</v>
      </c>
      <c r="E2436" s="76" t="str">
        <f>VLOOKUP($D2436,'Master Partnumber'!$C:$E,3,FALSE)</f>
        <v>F0159</v>
      </c>
      <c r="F2436" s="76" t="str">
        <f>VLOOKUP($D2436,'Master Partnumber'!$C:$E,2,FALSE)</f>
        <v>SHAFT.LD</v>
      </c>
      <c r="G2436" s="37">
        <v>100</v>
      </c>
      <c r="H2436" s="76" t="s">
        <v>7782</v>
      </c>
      <c r="I2436" s="76" t="s">
        <v>532</v>
      </c>
      <c r="J2436" s="27" t="s">
        <v>13304</v>
      </c>
    </row>
    <row r="2437" spans="2:10" hidden="1" x14ac:dyDescent="0.35">
      <c r="B2437" s="76">
        <v>2435</v>
      </c>
      <c r="C2437" s="18" t="s">
        <v>11398</v>
      </c>
      <c r="D2437" s="18" t="s">
        <v>98</v>
      </c>
      <c r="E2437" s="76" t="str">
        <f>VLOOKUP($D2437,'Master Partnumber'!$C:$E,3,FALSE)</f>
        <v>F0159</v>
      </c>
      <c r="F2437" s="76" t="str">
        <f>VLOOKUP($D2437,'Master Partnumber'!$C:$E,2,FALSE)</f>
        <v>SHAFT.LD</v>
      </c>
      <c r="G2437" s="37">
        <v>100</v>
      </c>
      <c r="H2437" s="76" t="s">
        <v>7782</v>
      </c>
      <c r="I2437" s="76" t="s">
        <v>532</v>
      </c>
      <c r="J2437" s="27" t="s">
        <v>13304</v>
      </c>
    </row>
    <row r="2438" spans="2:10" hidden="1" x14ac:dyDescent="0.35">
      <c r="B2438" s="76">
        <v>2436</v>
      </c>
      <c r="C2438" s="18" t="s">
        <v>11398</v>
      </c>
      <c r="D2438" s="76" t="s">
        <v>98</v>
      </c>
      <c r="E2438" s="76" t="str">
        <f>VLOOKUP($D2438,'Master Partnumber'!$C:$E,3,FALSE)</f>
        <v>F0159</v>
      </c>
      <c r="F2438" s="76" t="str">
        <f>VLOOKUP($D2438,'Master Partnumber'!$C:$E,2,FALSE)</f>
        <v>SHAFT.LD</v>
      </c>
      <c r="G2438" s="37">
        <v>100</v>
      </c>
      <c r="H2438" s="76" t="s">
        <v>7782</v>
      </c>
      <c r="I2438" s="76" t="s">
        <v>532</v>
      </c>
      <c r="J2438" s="27" t="s">
        <v>13304</v>
      </c>
    </row>
    <row r="2439" spans="2:10" hidden="1" x14ac:dyDescent="0.35">
      <c r="B2439" s="76">
        <v>2437</v>
      </c>
      <c r="C2439" s="18" t="s">
        <v>11398</v>
      </c>
      <c r="D2439" s="18" t="s">
        <v>98</v>
      </c>
      <c r="E2439" s="76" t="str">
        <f>VLOOKUP($D2439,'Master Partnumber'!$C:$E,3,FALSE)</f>
        <v>F0159</v>
      </c>
      <c r="F2439" s="76" t="str">
        <f>VLOOKUP($D2439,'Master Partnumber'!$C:$E,2,FALSE)</f>
        <v>SHAFT.LD</v>
      </c>
      <c r="G2439" s="37">
        <v>100</v>
      </c>
      <c r="H2439" s="76" t="s">
        <v>7782</v>
      </c>
      <c r="I2439" s="76" t="s">
        <v>532</v>
      </c>
      <c r="J2439" s="27" t="s">
        <v>13304</v>
      </c>
    </row>
    <row r="2440" spans="2:10" hidden="1" x14ac:dyDescent="0.35">
      <c r="B2440" s="76">
        <v>2438</v>
      </c>
      <c r="C2440" s="18" t="s">
        <v>11398</v>
      </c>
      <c r="D2440" s="76" t="s">
        <v>98</v>
      </c>
      <c r="E2440" s="76" t="str">
        <f>VLOOKUP($D2440,'Master Partnumber'!$C:$E,3,FALSE)</f>
        <v>F0159</v>
      </c>
      <c r="F2440" s="76" t="str">
        <f>VLOOKUP($D2440,'Master Partnumber'!$C:$E,2,FALSE)</f>
        <v>SHAFT.LD</v>
      </c>
      <c r="G2440" s="37">
        <v>100</v>
      </c>
      <c r="H2440" s="76" t="s">
        <v>7782</v>
      </c>
      <c r="I2440" s="76" t="s">
        <v>532</v>
      </c>
      <c r="J2440" s="27" t="s">
        <v>13304</v>
      </c>
    </row>
    <row r="2441" spans="2:10" hidden="1" x14ac:dyDescent="0.35">
      <c r="B2441" s="76">
        <v>2439</v>
      </c>
      <c r="C2441" s="18" t="s">
        <v>11398</v>
      </c>
      <c r="D2441" s="18" t="s">
        <v>98</v>
      </c>
      <c r="E2441" s="76" t="str">
        <f>VLOOKUP($D2441,'Master Partnumber'!$C:$E,3,FALSE)</f>
        <v>F0159</v>
      </c>
      <c r="F2441" s="76" t="str">
        <f>VLOOKUP($D2441,'Master Partnumber'!$C:$E,2,FALSE)</f>
        <v>SHAFT.LD</v>
      </c>
      <c r="G2441" s="37">
        <v>100</v>
      </c>
      <c r="H2441" s="76" t="s">
        <v>7782</v>
      </c>
      <c r="I2441" s="76" t="s">
        <v>532</v>
      </c>
      <c r="J2441" s="27" t="s">
        <v>13304</v>
      </c>
    </row>
    <row r="2442" spans="2:10" hidden="1" x14ac:dyDescent="0.35">
      <c r="B2442" s="76">
        <v>2440</v>
      </c>
      <c r="C2442" s="18" t="s">
        <v>11398</v>
      </c>
      <c r="D2442" s="76" t="s">
        <v>98</v>
      </c>
      <c r="E2442" s="76" t="str">
        <f>VLOOKUP($D2442,'Master Partnumber'!$C:$E,3,FALSE)</f>
        <v>F0159</v>
      </c>
      <c r="F2442" s="76" t="str">
        <f>VLOOKUP($D2442,'Master Partnumber'!$C:$E,2,FALSE)</f>
        <v>SHAFT.LD</v>
      </c>
      <c r="G2442" s="37">
        <v>100</v>
      </c>
      <c r="H2442" s="76" t="s">
        <v>7782</v>
      </c>
      <c r="I2442" s="76" t="s">
        <v>532</v>
      </c>
      <c r="J2442" s="27" t="s">
        <v>13304</v>
      </c>
    </row>
    <row r="2443" spans="2:10" hidden="1" x14ac:dyDescent="0.35">
      <c r="B2443" s="76">
        <v>2441</v>
      </c>
      <c r="C2443" s="18" t="s">
        <v>11398</v>
      </c>
      <c r="D2443" s="18" t="s">
        <v>98</v>
      </c>
      <c r="E2443" s="76" t="str">
        <f>VLOOKUP($D2443,'Master Partnumber'!$C:$E,3,FALSE)</f>
        <v>F0159</v>
      </c>
      <c r="F2443" s="76" t="str">
        <f>VLOOKUP($D2443,'Master Partnumber'!$C:$E,2,FALSE)</f>
        <v>SHAFT.LD</v>
      </c>
      <c r="G2443" s="37">
        <v>100</v>
      </c>
      <c r="H2443" s="76" t="s">
        <v>7782</v>
      </c>
      <c r="I2443" s="76" t="s">
        <v>532</v>
      </c>
      <c r="J2443" s="27" t="s">
        <v>13304</v>
      </c>
    </row>
    <row r="2444" spans="2:10" hidden="1" x14ac:dyDescent="0.35">
      <c r="B2444" s="76">
        <v>2442</v>
      </c>
      <c r="C2444" s="18" t="s">
        <v>11398</v>
      </c>
      <c r="D2444" s="76" t="s">
        <v>98</v>
      </c>
      <c r="E2444" s="76" t="str">
        <f>VLOOKUP($D2444,'Master Partnumber'!$C:$E,3,FALSE)</f>
        <v>F0159</v>
      </c>
      <c r="F2444" s="76" t="str">
        <f>VLOOKUP($D2444,'Master Partnumber'!$C:$E,2,FALSE)</f>
        <v>SHAFT.LD</v>
      </c>
      <c r="G2444" s="37">
        <v>100</v>
      </c>
      <c r="H2444" s="76" t="s">
        <v>7782</v>
      </c>
      <c r="I2444" s="76" t="s">
        <v>532</v>
      </c>
      <c r="J2444" s="27" t="s">
        <v>13304</v>
      </c>
    </row>
    <row r="2445" spans="2:10" hidden="1" x14ac:dyDescent="0.35">
      <c r="B2445" s="76">
        <v>2443</v>
      </c>
      <c r="C2445" s="18" t="s">
        <v>11398</v>
      </c>
      <c r="D2445" s="18" t="s">
        <v>98</v>
      </c>
      <c r="E2445" s="76" t="str">
        <f>VLOOKUP($D2445,'Master Partnumber'!$C:$E,3,FALSE)</f>
        <v>F0159</v>
      </c>
      <c r="F2445" s="76" t="str">
        <f>VLOOKUP($D2445,'Master Partnumber'!$C:$E,2,FALSE)</f>
        <v>SHAFT.LD</v>
      </c>
      <c r="G2445" s="37">
        <v>100</v>
      </c>
      <c r="H2445" s="76" t="s">
        <v>7782</v>
      </c>
      <c r="I2445" s="76" t="s">
        <v>532</v>
      </c>
      <c r="J2445" s="27" t="s">
        <v>13304</v>
      </c>
    </row>
    <row r="2446" spans="2:10" hidden="1" x14ac:dyDescent="0.35">
      <c r="B2446" s="76">
        <v>2444</v>
      </c>
      <c r="C2446" s="18" t="s">
        <v>11398</v>
      </c>
      <c r="D2446" s="76" t="s">
        <v>98</v>
      </c>
      <c r="E2446" s="76" t="str">
        <f>VLOOKUP($D2446,'Master Partnumber'!$C:$E,3,FALSE)</f>
        <v>F0159</v>
      </c>
      <c r="F2446" s="76" t="str">
        <f>VLOOKUP($D2446,'Master Partnumber'!$C:$E,2,FALSE)</f>
        <v>SHAFT.LD</v>
      </c>
      <c r="G2446" s="37">
        <v>100</v>
      </c>
      <c r="H2446" s="76" t="s">
        <v>7782</v>
      </c>
      <c r="I2446" s="76" t="s">
        <v>532</v>
      </c>
      <c r="J2446" s="27" t="s">
        <v>13304</v>
      </c>
    </row>
    <row r="2447" spans="2:10" hidden="1" x14ac:dyDescent="0.35">
      <c r="B2447" s="76">
        <v>2445</v>
      </c>
      <c r="C2447" s="18" t="s">
        <v>11398</v>
      </c>
      <c r="D2447" s="18" t="s">
        <v>98</v>
      </c>
      <c r="E2447" s="76" t="str">
        <f>VLOOKUP($D2447,'Master Partnumber'!$C:$E,3,FALSE)</f>
        <v>F0159</v>
      </c>
      <c r="F2447" s="76" t="str">
        <f>VLOOKUP($D2447,'Master Partnumber'!$C:$E,2,FALSE)</f>
        <v>SHAFT.LD</v>
      </c>
      <c r="G2447" s="37">
        <v>100</v>
      </c>
      <c r="H2447" s="76" t="s">
        <v>7782</v>
      </c>
      <c r="I2447" s="76" t="s">
        <v>532</v>
      </c>
      <c r="J2447" s="27" t="s">
        <v>13304</v>
      </c>
    </row>
    <row r="2448" spans="2:10" hidden="1" x14ac:dyDescent="0.35">
      <c r="B2448" s="76">
        <v>2446</v>
      </c>
      <c r="C2448" s="18" t="s">
        <v>11398</v>
      </c>
      <c r="D2448" s="76" t="s">
        <v>98</v>
      </c>
      <c r="E2448" s="76" t="str">
        <f>VLOOKUP($D2448,'Master Partnumber'!$C:$E,3,FALSE)</f>
        <v>F0159</v>
      </c>
      <c r="F2448" s="76" t="str">
        <f>VLOOKUP($D2448,'Master Partnumber'!$C:$E,2,FALSE)</f>
        <v>SHAFT.LD</v>
      </c>
      <c r="G2448" s="37">
        <v>100</v>
      </c>
      <c r="H2448" s="76" t="s">
        <v>7782</v>
      </c>
      <c r="I2448" s="76" t="s">
        <v>532</v>
      </c>
      <c r="J2448" s="27" t="s">
        <v>13304</v>
      </c>
    </row>
    <row r="2449" spans="2:10" hidden="1" x14ac:dyDescent="0.35">
      <c r="B2449" s="76">
        <v>2447</v>
      </c>
      <c r="C2449" s="18" t="s">
        <v>11398</v>
      </c>
      <c r="D2449" s="18" t="s">
        <v>98</v>
      </c>
      <c r="E2449" s="76" t="str">
        <f>VLOOKUP($D2449,'Master Partnumber'!$C:$E,3,FALSE)</f>
        <v>F0159</v>
      </c>
      <c r="F2449" s="76" t="str">
        <f>VLOOKUP($D2449,'Master Partnumber'!$C:$E,2,FALSE)</f>
        <v>SHAFT.LD</v>
      </c>
      <c r="G2449" s="37">
        <v>100</v>
      </c>
      <c r="H2449" s="76" t="s">
        <v>7782</v>
      </c>
      <c r="I2449" s="76" t="s">
        <v>532</v>
      </c>
      <c r="J2449" s="27" t="s">
        <v>13304</v>
      </c>
    </row>
    <row r="2450" spans="2:10" hidden="1" x14ac:dyDescent="0.35">
      <c r="B2450" s="76">
        <v>2448</v>
      </c>
      <c r="C2450" s="18" t="s">
        <v>11398</v>
      </c>
      <c r="D2450" s="76" t="s">
        <v>98</v>
      </c>
      <c r="E2450" s="76" t="str">
        <f>VLOOKUP($D2450,'Master Partnumber'!$C:$E,3,FALSE)</f>
        <v>F0159</v>
      </c>
      <c r="F2450" s="76" t="str">
        <f>VLOOKUP($D2450,'Master Partnumber'!$C:$E,2,FALSE)</f>
        <v>SHAFT.LD</v>
      </c>
      <c r="G2450" s="37">
        <v>100</v>
      </c>
      <c r="H2450" s="76" t="s">
        <v>7782</v>
      </c>
      <c r="I2450" s="76" t="s">
        <v>532</v>
      </c>
      <c r="J2450" s="27" t="s">
        <v>13304</v>
      </c>
    </row>
    <row r="2451" spans="2:10" hidden="1" x14ac:dyDescent="0.35">
      <c r="B2451" s="76">
        <v>2449</v>
      </c>
      <c r="C2451" s="18" t="s">
        <v>11398</v>
      </c>
      <c r="D2451" s="18" t="s">
        <v>98</v>
      </c>
      <c r="E2451" s="76" t="str">
        <f>VLOOKUP($D2451,'Master Partnumber'!$C:$E,3,FALSE)</f>
        <v>F0159</v>
      </c>
      <c r="F2451" s="76" t="str">
        <f>VLOOKUP($D2451,'Master Partnumber'!$C:$E,2,FALSE)</f>
        <v>SHAFT.LD</v>
      </c>
      <c r="G2451" s="37">
        <v>100</v>
      </c>
      <c r="H2451" s="76" t="s">
        <v>7782</v>
      </c>
      <c r="I2451" s="76" t="s">
        <v>532</v>
      </c>
      <c r="J2451" s="27" t="s">
        <v>13304</v>
      </c>
    </row>
    <row r="2452" spans="2:10" hidden="1" x14ac:dyDescent="0.35">
      <c r="B2452" s="76">
        <v>2450</v>
      </c>
      <c r="C2452" s="18" t="s">
        <v>11398</v>
      </c>
      <c r="D2452" s="76" t="s">
        <v>98</v>
      </c>
      <c r="E2452" s="76" t="str">
        <f>VLOOKUP($D2452,'Master Partnumber'!$C:$E,3,FALSE)</f>
        <v>F0159</v>
      </c>
      <c r="F2452" s="76" t="str">
        <f>VLOOKUP($D2452,'Master Partnumber'!$C:$E,2,FALSE)</f>
        <v>SHAFT.LD</v>
      </c>
      <c r="G2452" s="37">
        <v>100</v>
      </c>
      <c r="H2452" s="76" t="s">
        <v>7782</v>
      </c>
      <c r="I2452" s="76" t="s">
        <v>532</v>
      </c>
      <c r="J2452" s="27" t="s">
        <v>13304</v>
      </c>
    </row>
    <row r="2453" spans="2:10" hidden="1" x14ac:dyDescent="0.35">
      <c r="B2453" s="76">
        <v>2451</v>
      </c>
      <c r="C2453" s="18" t="s">
        <v>11398</v>
      </c>
      <c r="D2453" s="18" t="s">
        <v>98</v>
      </c>
      <c r="E2453" s="76" t="str">
        <f>VLOOKUP($D2453,'Master Partnumber'!$C:$E,3,FALSE)</f>
        <v>F0159</v>
      </c>
      <c r="F2453" s="76" t="str">
        <f>VLOOKUP($D2453,'Master Partnumber'!$C:$E,2,FALSE)</f>
        <v>SHAFT.LD</v>
      </c>
      <c r="G2453" s="37">
        <v>100</v>
      </c>
      <c r="H2453" s="76" t="s">
        <v>7782</v>
      </c>
      <c r="I2453" s="76" t="s">
        <v>532</v>
      </c>
      <c r="J2453" s="27" t="s">
        <v>13304</v>
      </c>
    </row>
    <row r="2454" spans="2:10" hidden="1" x14ac:dyDescent="0.35">
      <c r="B2454" s="76">
        <v>2452</v>
      </c>
      <c r="C2454" s="18" t="s">
        <v>11398</v>
      </c>
      <c r="D2454" s="76" t="s">
        <v>98</v>
      </c>
      <c r="E2454" s="76" t="str">
        <f>VLOOKUP($D2454,'Master Partnumber'!$C:$E,3,FALSE)</f>
        <v>F0159</v>
      </c>
      <c r="F2454" s="76" t="str">
        <f>VLOOKUP($D2454,'Master Partnumber'!$C:$E,2,FALSE)</f>
        <v>SHAFT.LD</v>
      </c>
      <c r="G2454" s="37">
        <v>100</v>
      </c>
      <c r="H2454" s="76" t="s">
        <v>7782</v>
      </c>
      <c r="I2454" s="76" t="s">
        <v>532</v>
      </c>
      <c r="J2454" s="27" t="s">
        <v>13304</v>
      </c>
    </row>
    <row r="2455" spans="2:10" hidden="1" x14ac:dyDescent="0.35">
      <c r="B2455" s="76">
        <v>2453</v>
      </c>
      <c r="C2455" s="18" t="s">
        <v>11398</v>
      </c>
      <c r="D2455" s="18" t="s">
        <v>98</v>
      </c>
      <c r="E2455" s="76" t="str">
        <f>VLOOKUP($D2455,'Master Partnumber'!$C:$E,3,FALSE)</f>
        <v>F0159</v>
      </c>
      <c r="F2455" s="76" t="str">
        <f>VLOOKUP($D2455,'Master Partnumber'!$C:$E,2,FALSE)</f>
        <v>SHAFT.LD</v>
      </c>
      <c r="G2455" s="37">
        <v>100</v>
      </c>
      <c r="H2455" s="76" t="s">
        <v>7782</v>
      </c>
      <c r="I2455" s="76" t="s">
        <v>532</v>
      </c>
      <c r="J2455" s="27" t="s">
        <v>13304</v>
      </c>
    </row>
    <row r="2456" spans="2:10" hidden="1" x14ac:dyDescent="0.35">
      <c r="B2456" s="76">
        <v>2454</v>
      </c>
      <c r="C2456" s="18" t="s">
        <v>11398</v>
      </c>
      <c r="D2456" s="76" t="s">
        <v>98</v>
      </c>
      <c r="E2456" s="76" t="str">
        <f>VLOOKUP($D2456,'Master Partnumber'!$C:$E,3,FALSE)</f>
        <v>F0159</v>
      </c>
      <c r="F2456" s="76" t="str">
        <f>VLOOKUP($D2456,'Master Partnumber'!$C:$E,2,FALSE)</f>
        <v>SHAFT.LD</v>
      </c>
      <c r="G2456" s="37">
        <v>100</v>
      </c>
      <c r="H2456" s="76" t="s">
        <v>7782</v>
      </c>
      <c r="I2456" s="76" t="s">
        <v>532</v>
      </c>
      <c r="J2456" s="27" t="s">
        <v>13304</v>
      </c>
    </row>
    <row r="2457" spans="2:10" hidden="1" x14ac:dyDescent="0.35">
      <c r="B2457" s="76">
        <v>2455</v>
      </c>
      <c r="C2457" s="18" t="s">
        <v>11398</v>
      </c>
      <c r="D2457" s="18" t="s">
        <v>98</v>
      </c>
      <c r="E2457" s="76" t="str">
        <f>VLOOKUP($D2457,'Master Partnumber'!$C:$E,3,FALSE)</f>
        <v>F0159</v>
      </c>
      <c r="F2457" s="76" t="str">
        <f>VLOOKUP($D2457,'Master Partnumber'!$C:$E,2,FALSE)</f>
        <v>SHAFT.LD</v>
      </c>
      <c r="G2457" s="37">
        <v>100</v>
      </c>
      <c r="H2457" s="76" t="s">
        <v>7782</v>
      </c>
      <c r="I2457" s="76" t="s">
        <v>532</v>
      </c>
      <c r="J2457" s="27" t="s">
        <v>13304</v>
      </c>
    </row>
    <row r="2458" spans="2:10" hidden="1" x14ac:dyDescent="0.35">
      <c r="B2458" s="76">
        <v>2456</v>
      </c>
      <c r="C2458" s="18" t="s">
        <v>11398</v>
      </c>
      <c r="D2458" s="76" t="s">
        <v>98</v>
      </c>
      <c r="E2458" s="76" t="str">
        <f>VLOOKUP($D2458,'Master Partnumber'!$C:$E,3,FALSE)</f>
        <v>F0159</v>
      </c>
      <c r="F2458" s="76" t="str">
        <f>VLOOKUP($D2458,'Master Partnumber'!$C:$E,2,FALSE)</f>
        <v>SHAFT.LD</v>
      </c>
      <c r="G2458" s="37">
        <v>100</v>
      </c>
      <c r="H2458" s="76" t="s">
        <v>7782</v>
      </c>
      <c r="I2458" s="76" t="s">
        <v>532</v>
      </c>
      <c r="J2458" s="27" t="s">
        <v>13304</v>
      </c>
    </row>
    <row r="2459" spans="2:10" hidden="1" x14ac:dyDescent="0.35">
      <c r="B2459" s="76">
        <v>2457</v>
      </c>
      <c r="C2459" s="18" t="s">
        <v>11398</v>
      </c>
      <c r="D2459" s="18" t="s">
        <v>98</v>
      </c>
      <c r="E2459" s="76" t="str">
        <f>VLOOKUP($D2459,'Master Partnumber'!$C:$E,3,FALSE)</f>
        <v>F0159</v>
      </c>
      <c r="F2459" s="76" t="str">
        <f>VLOOKUP($D2459,'Master Partnumber'!$C:$E,2,FALSE)</f>
        <v>SHAFT.LD</v>
      </c>
      <c r="G2459" s="37">
        <v>100</v>
      </c>
      <c r="H2459" s="76" t="s">
        <v>7782</v>
      </c>
      <c r="I2459" s="76" t="s">
        <v>532</v>
      </c>
      <c r="J2459" s="27" t="s">
        <v>13304</v>
      </c>
    </row>
    <row r="2460" spans="2:10" hidden="1" x14ac:dyDescent="0.35">
      <c r="B2460" s="76">
        <v>2458</v>
      </c>
      <c r="C2460" s="18" t="s">
        <v>11398</v>
      </c>
      <c r="D2460" s="76" t="s">
        <v>6438</v>
      </c>
      <c r="E2460" s="76" t="str">
        <f>VLOOKUP($D2460,'Master Partnumber'!$C:$E,3,FALSE)</f>
        <v>F0992</v>
      </c>
      <c r="F2460" s="76" t="str">
        <f>VLOOKUP($D2460,'Master Partnumber'!$C:$E,2,FALSE)</f>
        <v>SHAFT,RETARD</v>
      </c>
      <c r="G2460" s="37">
        <v>100</v>
      </c>
      <c r="H2460" s="76" t="s">
        <v>7782</v>
      </c>
      <c r="I2460" s="76" t="s">
        <v>532</v>
      </c>
      <c r="J2460" s="27" t="s">
        <v>13304</v>
      </c>
    </row>
    <row r="2461" spans="2:10" hidden="1" x14ac:dyDescent="0.35">
      <c r="B2461" s="76">
        <v>2459</v>
      </c>
      <c r="C2461" s="18" t="s">
        <v>11398</v>
      </c>
      <c r="D2461" s="18" t="s">
        <v>6438</v>
      </c>
      <c r="E2461" s="76" t="str">
        <f>VLOOKUP($D2461,'Master Partnumber'!$C:$E,3,FALSE)</f>
        <v>F0992</v>
      </c>
      <c r="F2461" s="76" t="str">
        <f>VLOOKUP($D2461,'Master Partnumber'!$C:$E,2,FALSE)</f>
        <v>SHAFT,RETARD</v>
      </c>
      <c r="G2461" s="37">
        <v>100</v>
      </c>
      <c r="H2461" s="76" t="s">
        <v>7782</v>
      </c>
      <c r="I2461" s="76" t="s">
        <v>532</v>
      </c>
      <c r="J2461" s="27" t="s">
        <v>13304</v>
      </c>
    </row>
    <row r="2462" spans="2:10" hidden="1" x14ac:dyDescent="0.35">
      <c r="B2462" s="76">
        <v>2460</v>
      </c>
      <c r="C2462" s="18" t="s">
        <v>11398</v>
      </c>
      <c r="D2462" s="76" t="s">
        <v>6438</v>
      </c>
      <c r="E2462" s="76" t="str">
        <f>VLOOKUP($D2462,'Master Partnumber'!$C:$E,3,FALSE)</f>
        <v>F0992</v>
      </c>
      <c r="F2462" s="76" t="str">
        <f>VLOOKUP($D2462,'Master Partnumber'!$C:$E,2,FALSE)</f>
        <v>SHAFT,RETARD</v>
      </c>
      <c r="G2462" s="37">
        <v>100</v>
      </c>
      <c r="H2462" s="76" t="s">
        <v>7782</v>
      </c>
      <c r="I2462" s="76" t="s">
        <v>532</v>
      </c>
      <c r="J2462" s="27" t="s">
        <v>13304</v>
      </c>
    </row>
    <row r="2463" spans="2:10" hidden="1" x14ac:dyDescent="0.35">
      <c r="B2463" s="76">
        <v>2461</v>
      </c>
      <c r="C2463" s="18" t="s">
        <v>11398</v>
      </c>
      <c r="D2463" s="18" t="s">
        <v>6438</v>
      </c>
      <c r="E2463" s="76" t="str">
        <f>VLOOKUP($D2463,'Master Partnumber'!$C:$E,3,FALSE)</f>
        <v>F0992</v>
      </c>
      <c r="F2463" s="76" t="str">
        <f>VLOOKUP($D2463,'Master Partnumber'!$C:$E,2,FALSE)</f>
        <v>SHAFT,RETARD</v>
      </c>
      <c r="G2463" s="37">
        <v>100</v>
      </c>
      <c r="H2463" s="76" t="s">
        <v>7782</v>
      </c>
      <c r="I2463" s="76" t="s">
        <v>532</v>
      </c>
      <c r="J2463" s="27" t="s">
        <v>13304</v>
      </c>
    </row>
    <row r="2464" spans="2:10" hidden="1" x14ac:dyDescent="0.35">
      <c r="B2464" s="76">
        <v>2462</v>
      </c>
      <c r="C2464" s="18" t="s">
        <v>11398</v>
      </c>
      <c r="D2464" s="76" t="s">
        <v>6438</v>
      </c>
      <c r="E2464" s="76" t="str">
        <f>VLOOKUP($D2464,'Master Partnumber'!$C:$E,3,FALSE)</f>
        <v>F0992</v>
      </c>
      <c r="F2464" s="76" t="str">
        <f>VLOOKUP($D2464,'Master Partnumber'!$C:$E,2,FALSE)</f>
        <v>SHAFT,RETARD</v>
      </c>
      <c r="G2464" s="37">
        <v>100</v>
      </c>
      <c r="H2464" s="76" t="s">
        <v>7782</v>
      </c>
      <c r="I2464" s="76" t="s">
        <v>532</v>
      </c>
      <c r="J2464" s="27" t="s">
        <v>13304</v>
      </c>
    </row>
    <row r="2465" spans="2:10" hidden="1" x14ac:dyDescent="0.35">
      <c r="B2465" s="76">
        <v>2463</v>
      </c>
      <c r="C2465" s="18" t="s">
        <v>11398</v>
      </c>
      <c r="D2465" s="18" t="s">
        <v>6438</v>
      </c>
      <c r="E2465" s="76" t="str">
        <f>VLOOKUP($D2465,'Master Partnumber'!$C:$E,3,FALSE)</f>
        <v>F0992</v>
      </c>
      <c r="F2465" s="76" t="str">
        <f>VLOOKUP($D2465,'Master Partnumber'!$C:$E,2,FALSE)</f>
        <v>SHAFT,RETARD</v>
      </c>
      <c r="G2465" s="37">
        <v>100</v>
      </c>
      <c r="H2465" s="76" t="s">
        <v>7782</v>
      </c>
      <c r="I2465" s="76" t="s">
        <v>532</v>
      </c>
      <c r="J2465" s="27" t="s">
        <v>13304</v>
      </c>
    </row>
    <row r="2466" spans="2:10" hidden="1" x14ac:dyDescent="0.35">
      <c r="B2466" s="76">
        <v>2464</v>
      </c>
      <c r="C2466" s="18" t="s">
        <v>11398</v>
      </c>
      <c r="D2466" s="76" t="s">
        <v>6438</v>
      </c>
      <c r="E2466" s="76" t="str">
        <f>VLOOKUP($D2466,'Master Partnumber'!$C:$E,3,FALSE)</f>
        <v>F0992</v>
      </c>
      <c r="F2466" s="76" t="str">
        <f>VLOOKUP($D2466,'Master Partnumber'!$C:$E,2,FALSE)</f>
        <v>SHAFT,RETARD</v>
      </c>
      <c r="G2466" s="37">
        <v>100</v>
      </c>
      <c r="H2466" s="76" t="s">
        <v>7782</v>
      </c>
      <c r="I2466" s="76" t="s">
        <v>532</v>
      </c>
      <c r="J2466" s="27" t="s">
        <v>13304</v>
      </c>
    </row>
    <row r="2467" spans="2:10" hidden="1" x14ac:dyDescent="0.35">
      <c r="B2467" s="76">
        <v>2465</v>
      </c>
      <c r="C2467" s="18" t="s">
        <v>11398</v>
      </c>
      <c r="D2467" s="18" t="s">
        <v>6438</v>
      </c>
      <c r="E2467" s="76" t="str">
        <f>VLOOKUP($D2467,'Master Partnumber'!$C:$E,3,FALSE)</f>
        <v>F0992</v>
      </c>
      <c r="F2467" s="76" t="str">
        <f>VLOOKUP($D2467,'Master Partnumber'!$C:$E,2,FALSE)</f>
        <v>SHAFT,RETARD</v>
      </c>
      <c r="G2467" s="37">
        <v>100</v>
      </c>
      <c r="H2467" s="76" t="s">
        <v>7782</v>
      </c>
      <c r="I2467" s="76" t="s">
        <v>532</v>
      </c>
      <c r="J2467" s="27" t="s">
        <v>13304</v>
      </c>
    </row>
    <row r="2468" spans="2:10" hidden="1" x14ac:dyDescent="0.35">
      <c r="B2468" s="76">
        <v>2466</v>
      </c>
      <c r="C2468" s="18" t="s">
        <v>11398</v>
      </c>
      <c r="D2468" s="76" t="s">
        <v>6438</v>
      </c>
      <c r="E2468" s="76" t="str">
        <f>VLOOKUP($D2468,'Master Partnumber'!$C:$E,3,FALSE)</f>
        <v>F0992</v>
      </c>
      <c r="F2468" s="76" t="str">
        <f>VLOOKUP($D2468,'Master Partnumber'!$C:$E,2,FALSE)</f>
        <v>SHAFT,RETARD</v>
      </c>
      <c r="G2468" s="37">
        <v>100</v>
      </c>
      <c r="H2468" s="76" t="s">
        <v>7782</v>
      </c>
      <c r="I2468" s="76" t="s">
        <v>532</v>
      </c>
      <c r="J2468" s="27" t="s">
        <v>13304</v>
      </c>
    </row>
    <row r="2469" spans="2:10" hidden="1" x14ac:dyDescent="0.35">
      <c r="B2469" s="76">
        <v>2467</v>
      </c>
      <c r="C2469" s="18" t="s">
        <v>11398</v>
      </c>
      <c r="D2469" s="18" t="s">
        <v>6438</v>
      </c>
      <c r="E2469" s="76" t="str">
        <f>VLOOKUP($D2469,'Master Partnumber'!$C:$E,3,FALSE)</f>
        <v>F0992</v>
      </c>
      <c r="F2469" s="76" t="str">
        <f>VLOOKUP($D2469,'Master Partnumber'!$C:$E,2,FALSE)</f>
        <v>SHAFT,RETARD</v>
      </c>
      <c r="G2469" s="37">
        <v>100</v>
      </c>
      <c r="H2469" s="76" t="s">
        <v>7782</v>
      </c>
      <c r="I2469" s="76" t="s">
        <v>532</v>
      </c>
      <c r="J2469" s="27" t="s">
        <v>13304</v>
      </c>
    </row>
    <row r="2470" spans="2:10" hidden="1" x14ac:dyDescent="0.35">
      <c r="B2470" s="76">
        <v>2468</v>
      </c>
      <c r="C2470" s="18" t="s">
        <v>11398</v>
      </c>
      <c r="D2470" s="76" t="s">
        <v>6438</v>
      </c>
      <c r="E2470" s="76" t="str">
        <f>VLOOKUP($D2470,'Master Partnumber'!$C:$E,3,FALSE)</f>
        <v>F0992</v>
      </c>
      <c r="F2470" s="76" t="str">
        <f>VLOOKUP($D2470,'Master Partnumber'!$C:$E,2,FALSE)</f>
        <v>SHAFT,RETARD</v>
      </c>
      <c r="G2470" s="37">
        <v>100</v>
      </c>
      <c r="H2470" s="76" t="s">
        <v>7782</v>
      </c>
      <c r="I2470" s="76" t="s">
        <v>532</v>
      </c>
      <c r="J2470" s="27" t="s">
        <v>13304</v>
      </c>
    </row>
    <row r="2471" spans="2:10" hidden="1" x14ac:dyDescent="0.35">
      <c r="B2471" s="76">
        <v>2469</v>
      </c>
      <c r="C2471" s="18" t="s">
        <v>11398</v>
      </c>
      <c r="D2471" s="18" t="s">
        <v>6438</v>
      </c>
      <c r="E2471" s="76" t="str">
        <f>VLOOKUP($D2471,'Master Partnumber'!$C:$E,3,FALSE)</f>
        <v>F0992</v>
      </c>
      <c r="F2471" s="76" t="str">
        <f>VLOOKUP($D2471,'Master Partnumber'!$C:$E,2,FALSE)</f>
        <v>SHAFT,RETARD</v>
      </c>
      <c r="G2471" s="37">
        <v>100</v>
      </c>
      <c r="H2471" s="76" t="s">
        <v>7782</v>
      </c>
      <c r="I2471" s="76" t="s">
        <v>532</v>
      </c>
      <c r="J2471" s="27" t="s">
        <v>13304</v>
      </c>
    </row>
    <row r="2472" spans="2:10" hidden="1" x14ac:dyDescent="0.35">
      <c r="B2472" s="76">
        <v>2470</v>
      </c>
      <c r="C2472" s="18" t="s">
        <v>11398</v>
      </c>
      <c r="D2472" s="76" t="s">
        <v>6438</v>
      </c>
      <c r="E2472" s="76" t="str">
        <f>VLOOKUP($D2472,'Master Partnumber'!$C:$E,3,FALSE)</f>
        <v>F0992</v>
      </c>
      <c r="F2472" s="76" t="str">
        <f>VLOOKUP($D2472,'Master Partnumber'!$C:$E,2,FALSE)</f>
        <v>SHAFT,RETARD</v>
      </c>
      <c r="G2472" s="37">
        <v>100</v>
      </c>
      <c r="H2472" s="76" t="s">
        <v>7782</v>
      </c>
      <c r="I2472" s="76" t="s">
        <v>532</v>
      </c>
      <c r="J2472" s="27" t="s">
        <v>13304</v>
      </c>
    </row>
    <row r="2473" spans="2:10" hidden="1" x14ac:dyDescent="0.35">
      <c r="B2473" s="76">
        <v>2471</v>
      </c>
      <c r="C2473" s="18" t="s">
        <v>11398</v>
      </c>
      <c r="D2473" s="18" t="s">
        <v>6438</v>
      </c>
      <c r="E2473" s="76" t="str">
        <f>VLOOKUP($D2473,'Master Partnumber'!$C:$E,3,FALSE)</f>
        <v>F0992</v>
      </c>
      <c r="F2473" s="76" t="str">
        <f>VLOOKUP($D2473,'Master Partnumber'!$C:$E,2,FALSE)</f>
        <v>SHAFT,RETARD</v>
      </c>
      <c r="G2473" s="37">
        <v>100</v>
      </c>
      <c r="H2473" s="76" t="s">
        <v>7782</v>
      </c>
      <c r="I2473" s="76" t="s">
        <v>532</v>
      </c>
      <c r="J2473" s="27" t="s">
        <v>13304</v>
      </c>
    </row>
    <row r="2474" spans="2:10" hidden="1" x14ac:dyDescent="0.35">
      <c r="B2474" s="76">
        <v>2472</v>
      </c>
      <c r="C2474" s="18" t="s">
        <v>11398</v>
      </c>
      <c r="D2474" s="76" t="s">
        <v>6438</v>
      </c>
      <c r="E2474" s="76" t="str">
        <f>VLOOKUP($D2474,'Master Partnumber'!$C:$E,3,FALSE)</f>
        <v>F0992</v>
      </c>
      <c r="F2474" s="76" t="str">
        <f>VLOOKUP($D2474,'Master Partnumber'!$C:$E,2,FALSE)</f>
        <v>SHAFT,RETARD</v>
      </c>
      <c r="G2474" s="37">
        <v>100</v>
      </c>
      <c r="H2474" s="76" t="s">
        <v>7782</v>
      </c>
      <c r="I2474" s="76" t="s">
        <v>532</v>
      </c>
      <c r="J2474" s="27" t="s">
        <v>13304</v>
      </c>
    </row>
    <row r="2475" spans="2:10" hidden="1" x14ac:dyDescent="0.35">
      <c r="B2475" s="76">
        <v>2473</v>
      </c>
      <c r="C2475" s="18" t="s">
        <v>11398</v>
      </c>
      <c r="D2475" s="18" t="s">
        <v>6438</v>
      </c>
      <c r="E2475" s="76" t="str">
        <f>VLOOKUP($D2475,'Master Partnumber'!$C:$E,3,FALSE)</f>
        <v>F0992</v>
      </c>
      <c r="F2475" s="76" t="str">
        <f>VLOOKUP($D2475,'Master Partnumber'!$C:$E,2,FALSE)</f>
        <v>SHAFT,RETARD</v>
      </c>
      <c r="G2475" s="37">
        <v>100</v>
      </c>
      <c r="H2475" s="76" t="s">
        <v>7782</v>
      </c>
      <c r="I2475" s="76" t="s">
        <v>532</v>
      </c>
      <c r="J2475" s="27" t="s">
        <v>13304</v>
      </c>
    </row>
    <row r="2476" spans="2:10" hidden="1" x14ac:dyDescent="0.35">
      <c r="B2476" s="76">
        <v>2474</v>
      </c>
      <c r="C2476" s="18" t="s">
        <v>11398</v>
      </c>
      <c r="D2476" s="76" t="s">
        <v>6438</v>
      </c>
      <c r="E2476" s="76" t="str">
        <f>VLOOKUP($D2476,'Master Partnumber'!$C:$E,3,FALSE)</f>
        <v>F0992</v>
      </c>
      <c r="F2476" s="76" t="str">
        <f>VLOOKUP($D2476,'Master Partnumber'!$C:$E,2,FALSE)</f>
        <v>SHAFT,RETARD</v>
      </c>
      <c r="G2476" s="37">
        <v>100</v>
      </c>
      <c r="H2476" s="76" t="s">
        <v>7782</v>
      </c>
      <c r="I2476" s="76" t="s">
        <v>532</v>
      </c>
      <c r="J2476" s="27" t="s">
        <v>13304</v>
      </c>
    </row>
    <row r="2477" spans="2:10" hidden="1" x14ac:dyDescent="0.35">
      <c r="B2477" s="76">
        <v>2475</v>
      </c>
      <c r="C2477" s="18" t="s">
        <v>11398</v>
      </c>
      <c r="D2477" s="18" t="s">
        <v>6438</v>
      </c>
      <c r="E2477" s="76" t="str">
        <f>VLOOKUP($D2477,'Master Partnumber'!$C:$E,3,FALSE)</f>
        <v>F0992</v>
      </c>
      <c r="F2477" s="76" t="str">
        <f>VLOOKUP($D2477,'Master Partnumber'!$C:$E,2,FALSE)</f>
        <v>SHAFT,RETARD</v>
      </c>
      <c r="G2477" s="37">
        <v>100</v>
      </c>
      <c r="H2477" s="76" t="s">
        <v>7782</v>
      </c>
      <c r="I2477" s="76" t="s">
        <v>532</v>
      </c>
      <c r="J2477" s="27" t="s">
        <v>13304</v>
      </c>
    </row>
    <row r="2478" spans="2:10" hidden="1" x14ac:dyDescent="0.35">
      <c r="B2478" s="76">
        <v>2476</v>
      </c>
      <c r="C2478" s="18" t="s">
        <v>11398</v>
      </c>
      <c r="D2478" s="76" t="s">
        <v>6438</v>
      </c>
      <c r="E2478" s="76" t="str">
        <f>VLOOKUP($D2478,'Master Partnumber'!$C:$E,3,FALSE)</f>
        <v>F0992</v>
      </c>
      <c r="F2478" s="76" t="str">
        <f>VLOOKUP($D2478,'Master Partnumber'!$C:$E,2,FALSE)</f>
        <v>SHAFT,RETARD</v>
      </c>
      <c r="G2478" s="37">
        <v>100</v>
      </c>
      <c r="H2478" s="76" t="s">
        <v>7782</v>
      </c>
      <c r="I2478" s="76" t="s">
        <v>532</v>
      </c>
      <c r="J2478" s="27" t="s">
        <v>13304</v>
      </c>
    </row>
    <row r="2479" spans="2:10" hidden="1" x14ac:dyDescent="0.35">
      <c r="B2479" s="76">
        <v>2477</v>
      </c>
      <c r="C2479" s="18" t="s">
        <v>11398</v>
      </c>
      <c r="D2479" s="18" t="s">
        <v>6438</v>
      </c>
      <c r="E2479" s="76" t="str">
        <f>VLOOKUP($D2479,'Master Partnumber'!$C:$E,3,FALSE)</f>
        <v>F0992</v>
      </c>
      <c r="F2479" s="76" t="str">
        <f>VLOOKUP($D2479,'Master Partnumber'!$C:$E,2,FALSE)</f>
        <v>SHAFT,RETARD</v>
      </c>
      <c r="G2479" s="37">
        <v>100</v>
      </c>
      <c r="H2479" s="76" t="s">
        <v>7782</v>
      </c>
      <c r="I2479" s="76" t="s">
        <v>532</v>
      </c>
      <c r="J2479" s="27" t="s">
        <v>13304</v>
      </c>
    </row>
    <row r="2480" spans="2:10" hidden="1" x14ac:dyDescent="0.35">
      <c r="B2480" s="76">
        <v>2478</v>
      </c>
      <c r="C2480" s="18" t="s">
        <v>11398</v>
      </c>
      <c r="D2480" s="76" t="s">
        <v>6438</v>
      </c>
      <c r="E2480" s="76" t="str">
        <f>VLOOKUP($D2480,'Master Partnumber'!$C:$E,3,FALSE)</f>
        <v>F0992</v>
      </c>
      <c r="F2480" s="76" t="str">
        <f>VLOOKUP($D2480,'Master Partnumber'!$C:$E,2,FALSE)</f>
        <v>SHAFT,RETARD</v>
      </c>
      <c r="G2480" s="37">
        <v>100</v>
      </c>
      <c r="H2480" s="76" t="s">
        <v>7782</v>
      </c>
      <c r="I2480" s="76" t="s">
        <v>532</v>
      </c>
      <c r="J2480" s="27" t="s">
        <v>13304</v>
      </c>
    </row>
    <row r="2481" spans="2:10" hidden="1" x14ac:dyDescent="0.35">
      <c r="B2481" s="76">
        <v>2479</v>
      </c>
      <c r="C2481" s="18" t="s">
        <v>11398</v>
      </c>
      <c r="D2481" s="18" t="s">
        <v>6438</v>
      </c>
      <c r="E2481" s="76" t="str">
        <f>VLOOKUP($D2481,'Master Partnumber'!$C:$E,3,FALSE)</f>
        <v>F0992</v>
      </c>
      <c r="F2481" s="76" t="str">
        <f>VLOOKUP($D2481,'Master Partnumber'!$C:$E,2,FALSE)</f>
        <v>SHAFT,RETARD</v>
      </c>
      <c r="G2481" s="37">
        <v>100</v>
      </c>
      <c r="H2481" s="76" t="s">
        <v>7782</v>
      </c>
      <c r="I2481" s="76" t="s">
        <v>532</v>
      </c>
      <c r="J2481" s="27" t="s">
        <v>13304</v>
      </c>
    </row>
    <row r="2482" spans="2:10" hidden="1" x14ac:dyDescent="0.35">
      <c r="B2482" s="76">
        <v>2480</v>
      </c>
      <c r="C2482" s="18" t="s">
        <v>11398</v>
      </c>
      <c r="D2482" s="76" t="s">
        <v>6438</v>
      </c>
      <c r="E2482" s="76" t="str">
        <f>VLOOKUP($D2482,'Master Partnumber'!$C:$E,3,FALSE)</f>
        <v>F0992</v>
      </c>
      <c r="F2482" s="76" t="str">
        <f>VLOOKUP($D2482,'Master Partnumber'!$C:$E,2,FALSE)</f>
        <v>SHAFT,RETARD</v>
      </c>
      <c r="G2482" s="37">
        <v>100</v>
      </c>
      <c r="H2482" s="76" t="s">
        <v>7782</v>
      </c>
      <c r="I2482" s="76" t="s">
        <v>532</v>
      </c>
      <c r="J2482" s="27" t="s">
        <v>13304</v>
      </c>
    </row>
    <row r="2483" spans="2:10" hidden="1" x14ac:dyDescent="0.35">
      <c r="B2483" s="76">
        <v>2481</v>
      </c>
      <c r="C2483" s="18" t="s">
        <v>11398</v>
      </c>
      <c r="D2483" s="18" t="s">
        <v>6438</v>
      </c>
      <c r="E2483" s="76" t="str">
        <f>VLOOKUP($D2483,'Master Partnumber'!$C:$E,3,FALSE)</f>
        <v>F0992</v>
      </c>
      <c r="F2483" s="76" t="str">
        <f>VLOOKUP($D2483,'Master Partnumber'!$C:$E,2,FALSE)</f>
        <v>SHAFT,RETARD</v>
      </c>
      <c r="G2483" s="37">
        <v>100</v>
      </c>
      <c r="H2483" s="76" t="s">
        <v>7782</v>
      </c>
      <c r="I2483" s="76" t="s">
        <v>532</v>
      </c>
      <c r="J2483" s="27" t="s">
        <v>13304</v>
      </c>
    </row>
    <row r="2484" spans="2:10" hidden="1" x14ac:dyDescent="0.35">
      <c r="B2484" s="76">
        <v>2482</v>
      </c>
      <c r="C2484" s="18" t="s">
        <v>11398</v>
      </c>
      <c r="D2484" s="76" t="s">
        <v>6438</v>
      </c>
      <c r="E2484" s="76" t="str">
        <f>VLOOKUP($D2484,'Master Partnumber'!$C:$E,3,FALSE)</f>
        <v>F0992</v>
      </c>
      <c r="F2484" s="76" t="str">
        <f>VLOOKUP($D2484,'Master Partnumber'!$C:$E,2,FALSE)</f>
        <v>SHAFT,RETARD</v>
      </c>
      <c r="G2484" s="37">
        <v>100</v>
      </c>
      <c r="H2484" s="76" t="s">
        <v>7782</v>
      </c>
      <c r="I2484" s="76" t="s">
        <v>532</v>
      </c>
      <c r="J2484" s="27" t="s">
        <v>13304</v>
      </c>
    </row>
    <row r="2485" spans="2:10" hidden="1" x14ac:dyDescent="0.35">
      <c r="B2485" s="76">
        <v>2483</v>
      </c>
      <c r="C2485" s="18" t="s">
        <v>11398</v>
      </c>
      <c r="D2485" s="18" t="s">
        <v>6438</v>
      </c>
      <c r="E2485" s="76" t="str">
        <f>VLOOKUP($D2485,'Master Partnumber'!$C:$E,3,FALSE)</f>
        <v>F0992</v>
      </c>
      <c r="F2485" s="76" t="str">
        <f>VLOOKUP($D2485,'Master Partnumber'!$C:$E,2,FALSE)</f>
        <v>SHAFT,RETARD</v>
      </c>
      <c r="G2485" s="37">
        <v>100</v>
      </c>
      <c r="H2485" s="76" t="s">
        <v>7782</v>
      </c>
      <c r="I2485" s="76" t="s">
        <v>532</v>
      </c>
      <c r="J2485" s="27" t="s">
        <v>13304</v>
      </c>
    </row>
    <row r="2486" spans="2:10" hidden="1" x14ac:dyDescent="0.35">
      <c r="B2486" s="76">
        <v>2484</v>
      </c>
      <c r="C2486" s="18" t="s">
        <v>11398</v>
      </c>
      <c r="D2486" s="76" t="s">
        <v>6438</v>
      </c>
      <c r="E2486" s="76" t="str">
        <f>VLOOKUP($D2486,'Master Partnumber'!$C:$E,3,FALSE)</f>
        <v>F0992</v>
      </c>
      <c r="F2486" s="76" t="str">
        <f>VLOOKUP($D2486,'Master Partnumber'!$C:$E,2,FALSE)</f>
        <v>SHAFT,RETARD</v>
      </c>
      <c r="G2486" s="37">
        <v>100</v>
      </c>
      <c r="H2486" s="76" t="s">
        <v>7782</v>
      </c>
      <c r="I2486" s="76" t="s">
        <v>532</v>
      </c>
      <c r="J2486" s="27" t="s">
        <v>13304</v>
      </c>
    </row>
    <row r="2487" spans="2:10" hidden="1" x14ac:dyDescent="0.35">
      <c r="B2487" s="76">
        <v>2485</v>
      </c>
      <c r="C2487" s="18" t="s">
        <v>11398</v>
      </c>
      <c r="D2487" s="18" t="s">
        <v>6438</v>
      </c>
      <c r="E2487" s="76" t="str">
        <f>VLOOKUP($D2487,'Master Partnumber'!$C:$E,3,FALSE)</f>
        <v>F0992</v>
      </c>
      <c r="F2487" s="76" t="str">
        <f>VLOOKUP($D2487,'Master Partnumber'!$C:$E,2,FALSE)</f>
        <v>SHAFT,RETARD</v>
      </c>
      <c r="G2487" s="37">
        <v>100</v>
      </c>
      <c r="H2487" s="76" t="s">
        <v>7782</v>
      </c>
      <c r="I2487" s="76" t="s">
        <v>532</v>
      </c>
      <c r="J2487" s="27" t="s">
        <v>13304</v>
      </c>
    </row>
    <row r="2488" spans="2:10" hidden="1" x14ac:dyDescent="0.35">
      <c r="B2488" s="76">
        <v>2486</v>
      </c>
      <c r="C2488" s="18" t="s">
        <v>11398</v>
      </c>
      <c r="D2488" s="76" t="s">
        <v>6438</v>
      </c>
      <c r="E2488" s="76" t="str">
        <f>VLOOKUP($D2488,'Master Partnumber'!$C:$E,3,FALSE)</f>
        <v>F0992</v>
      </c>
      <c r="F2488" s="76" t="str">
        <f>VLOOKUP($D2488,'Master Partnumber'!$C:$E,2,FALSE)</f>
        <v>SHAFT,RETARD</v>
      </c>
      <c r="G2488" s="37">
        <v>100</v>
      </c>
      <c r="H2488" s="76" t="s">
        <v>7782</v>
      </c>
      <c r="I2488" s="76" t="s">
        <v>532</v>
      </c>
      <c r="J2488" s="27" t="s">
        <v>13304</v>
      </c>
    </row>
    <row r="2489" spans="2:10" hidden="1" x14ac:dyDescent="0.35">
      <c r="B2489" s="76">
        <v>2487</v>
      </c>
      <c r="C2489" s="18" t="s">
        <v>11398</v>
      </c>
      <c r="D2489" s="18" t="s">
        <v>6438</v>
      </c>
      <c r="E2489" s="76" t="str">
        <f>VLOOKUP($D2489,'Master Partnumber'!$C:$E,3,FALSE)</f>
        <v>F0992</v>
      </c>
      <c r="F2489" s="76" t="str">
        <f>VLOOKUP($D2489,'Master Partnumber'!$C:$E,2,FALSE)</f>
        <v>SHAFT,RETARD</v>
      </c>
      <c r="G2489" s="37">
        <v>100</v>
      </c>
      <c r="H2489" s="76" t="s">
        <v>7782</v>
      </c>
      <c r="I2489" s="76" t="s">
        <v>532</v>
      </c>
      <c r="J2489" s="27" t="s">
        <v>13304</v>
      </c>
    </row>
    <row r="2490" spans="2:10" hidden="1" x14ac:dyDescent="0.35">
      <c r="B2490" s="76">
        <v>2488</v>
      </c>
      <c r="C2490" s="18" t="s">
        <v>11398</v>
      </c>
      <c r="D2490" s="76" t="s">
        <v>6438</v>
      </c>
      <c r="E2490" s="76" t="str">
        <f>VLOOKUP($D2490,'Master Partnumber'!$C:$E,3,FALSE)</f>
        <v>F0992</v>
      </c>
      <c r="F2490" s="76" t="str">
        <f>VLOOKUP($D2490,'Master Partnumber'!$C:$E,2,FALSE)</f>
        <v>SHAFT,RETARD</v>
      </c>
      <c r="G2490" s="37">
        <v>100</v>
      </c>
      <c r="H2490" s="76" t="s">
        <v>7782</v>
      </c>
      <c r="I2490" s="76" t="s">
        <v>532</v>
      </c>
      <c r="J2490" s="27" t="s">
        <v>13304</v>
      </c>
    </row>
    <row r="2491" spans="2:10" hidden="1" x14ac:dyDescent="0.35">
      <c r="B2491" s="76">
        <v>2489</v>
      </c>
      <c r="C2491" s="18" t="s">
        <v>11398</v>
      </c>
      <c r="D2491" s="18" t="s">
        <v>6438</v>
      </c>
      <c r="E2491" s="76" t="str">
        <f>VLOOKUP($D2491,'Master Partnumber'!$C:$E,3,FALSE)</f>
        <v>F0992</v>
      </c>
      <c r="F2491" s="76" t="str">
        <f>VLOOKUP($D2491,'Master Partnumber'!$C:$E,2,FALSE)</f>
        <v>SHAFT,RETARD</v>
      </c>
      <c r="G2491" s="37">
        <v>100</v>
      </c>
      <c r="H2491" s="76" t="s">
        <v>7782</v>
      </c>
      <c r="I2491" s="76" t="s">
        <v>532</v>
      </c>
      <c r="J2491" s="27" t="s">
        <v>13304</v>
      </c>
    </row>
    <row r="2492" spans="2:10" hidden="1" x14ac:dyDescent="0.35">
      <c r="B2492" s="76">
        <v>2490</v>
      </c>
      <c r="C2492" s="18" t="s">
        <v>11398</v>
      </c>
      <c r="D2492" s="76" t="s">
        <v>6438</v>
      </c>
      <c r="E2492" s="76" t="str">
        <f>VLOOKUP($D2492,'Master Partnumber'!$C:$E,3,FALSE)</f>
        <v>F0992</v>
      </c>
      <c r="F2492" s="76" t="str">
        <f>VLOOKUP($D2492,'Master Partnumber'!$C:$E,2,FALSE)</f>
        <v>SHAFT,RETARD</v>
      </c>
      <c r="G2492" s="37">
        <v>100</v>
      </c>
      <c r="H2492" s="76" t="s">
        <v>7782</v>
      </c>
      <c r="I2492" s="76" t="s">
        <v>532</v>
      </c>
      <c r="J2492" s="27" t="s">
        <v>13304</v>
      </c>
    </row>
    <row r="2493" spans="2:10" hidden="1" x14ac:dyDescent="0.35">
      <c r="B2493" s="76">
        <v>2491</v>
      </c>
      <c r="C2493" s="18" t="s">
        <v>11398</v>
      </c>
      <c r="D2493" s="18" t="s">
        <v>6438</v>
      </c>
      <c r="E2493" s="76" t="str">
        <f>VLOOKUP($D2493,'Master Partnumber'!$C:$E,3,FALSE)</f>
        <v>F0992</v>
      </c>
      <c r="F2493" s="76" t="str">
        <f>VLOOKUP($D2493,'Master Partnumber'!$C:$E,2,FALSE)</f>
        <v>SHAFT,RETARD</v>
      </c>
      <c r="G2493" s="37">
        <v>100</v>
      </c>
      <c r="H2493" s="76" t="s">
        <v>7782</v>
      </c>
      <c r="I2493" s="76" t="s">
        <v>532</v>
      </c>
      <c r="J2493" s="27" t="s">
        <v>13304</v>
      </c>
    </row>
    <row r="2494" spans="2:10" hidden="1" x14ac:dyDescent="0.35">
      <c r="B2494" s="76">
        <v>2492</v>
      </c>
      <c r="C2494" s="18" t="s">
        <v>11398</v>
      </c>
      <c r="D2494" s="76" t="s">
        <v>6438</v>
      </c>
      <c r="E2494" s="76" t="str">
        <f>VLOOKUP($D2494,'Master Partnumber'!$C:$E,3,FALSE)</f>
        <v>F0992</v>
      </c>
      <c r="F2494" s="76" t="str">
        <f>VLOOKUP($D2494,'Master Partnumber'!$C:$E,2,FALSE)</f>
        <v>SHAFT,RETARD</v>
      </c>
      <c r="G2494" s="37">
        <v>100</v>
      </c>
      <c r="H2494" s="76" t="s">
        <v>7782</v>
      </c>
      <c r="I2494" s="76" t="s">
        <v>532</v>
      </c>
      <c r="J2494" s="27" t="s">
        <v>13304</v>
      </c>
    </row>
    <row r="2495" spans="2:10" hidden="1" x14ac:dyDescent="0.35">
      <c r="B2495" s="76">
        <v>2493</v>
      </c>
      <c r="C2495" s="18" t="s">
        <v>11398</v>
      </c>
      <c r="D2495" s="18" t="s">
        <v>6438</v>
      </c>
      <c r="E2495" s="76" t="str">
        <f>VLOOKUP($D2495,'Master Partnumber'!$C:$E,3,FALSE)</f>
        <v>F0992</v>
      </c>
      <c r="F2495" s="76" t="str">
        <f>VLOOKUP($D2495,'Master Partnumber'!$C:$E,2,FALSE)</f>
        <v>SHAFT,RETARD</v>
      </c>
      <c r="G2495" s="37">
        <v>100</v>
      </c>
      <c r="H2495" s="76" t="s">
        <v>7782</v>
      </c>
      <c r="I2495" s="76" t="s">
        <v>532</v>
      </c>
      <c r="J2495" s="27" t="s">
        <v>13304</v>
      </c>
    </row>
    <row r="2496" spans="2:10" hidden="1" x14ac:dyDescent="0.35">
      <c r="B2496" s="76">
        <v>2494</v>
      </c>
      <c r="C2496" s="18" t="s">
        <v>11398</v>
      </c>
      <c r="D2496" s="76" t="s">
        <v>6438</v>
      </c>
      <c r="E2496" s="76" t="str">
        <f>VLOOKUP($D2496,'Master Partnumber'!$C:$E,3,FALSE)</f>
        <v>F0992</v>
      </c>
      <c r="F2496" s="76" t="str">
        <f>VLOOKUP($D2496,'Master Partnumber'!$C:$E,2,FALSE)</f>
        <v>SHAFT,RETARD</v>
      </c>
      <c r="G2496" s="37">
        <v>100</v>
      </c>
      <c r="H2496" s="76" t="s">
        <v>7782</v>
      </c>
      <c r="I2496" s="76" t="s">
        <v>532</v>
      </c>
      <c r="J2496" s="27" t="s">
        <v>13304</v>
      </c>
    </row>
    <row r="2497" spans="2:10" hidden="1" x14ac:dyDescent="0.35">
      <c r="B2497" s="76">
        <v>2495</v>
      </c>
      <c r="C2497" s="18" t="s">
        <v>11398</v>
      </c>
      <c r="D2497" s="18" t="s">
        <v>6438</v>
      </c>
      <c r="E2497" s="76" t="str">
        <f>VLOOKUP($D2497,'Master Partnumber'!$C:$E,3,FALSE)</f>
        <v>F0992</v>
      </c>
      <c r="F2497" s="76" t="str">
        <f>VLOOKUP($D2497,'Master Partnumber'!$C:$E,2,FALSE)</f>
        <v>SHAFT,RETARD</v>
      </c>
      <c r="G2497" s="37">
        <v>100</v>
      </c>
      <c r="H2497" s="76" t="s">
        <v>7782</v>
      </c>
      <c r="I2497" s="76" t="s">
        <v>532</v>
      </c>
      <c r="J2497" s="27" t="s">
        <v>13304</v>
      </c>
    </row>
    <row r="2498" spans="2:10" hidden="1" x14ac:dyDescent="0.35">
      <c r="B2498" s="76">
        <v>2496</v>
      </c>
      <c r="C2498" s="18" t="s">
        <v>11398</v>
      </c>
      <c r="D2498" s="76" t="s">
        <v>6438</v>
      </c>
      <c r="E2498" s="76" t="str">
        <f>VLOOKUP($D2498,'Master Partnumber'!$C:$E,3,FALSE)</f>
        <v>F0992</v>
      </c>
      <c r="F2498" s="76" t="str">
        <f>VLOOKUP($D2498,'Master Partnumber'!$C:$E,2,FALSE)</f>
        <v>SHAFT,RETARD</v>
      </c>
      <c r="G2498" s="37">
        <v>100</v>
      </c>
      <c r="H2498" s="76" t="s">
        <v>7782</v>
      </c>
      <c r="I2498" s="76" t="s">
        <v>532</v>
      </c>
      <c r="J2498" s="27" t="s">
        <v>13304</v>
      </c>
    </row>
    <row r="2499" spans="2:10" hidden="1" x14ac:dyDescent="0.35">
      <c r="B2499" s="76">
        <v>2497</v>
      </c>
      <c r="C2499" s="18" t="s">
        <v>11398</v>
      </c>
      <c r="D2499" s="18" t="s">
        <v>6438</v>
      </c>
      <c r="E2499" s="76" t="str">
        <f>VLOOKUP($D2499,'Master Partnumber'!$C:$E,3,FALSE)</f>
        <v>F0992</v>
      </c>
      <c r="F2499" s="76" t="str">
        <f>VLOOKUP($D2499,'Master Partnumber'!$C:$E,2,FALSE)</f>
        <v>SHAFT,RETARD</v>
      </c>
      <c r="G2499" s="37">
        <v>100</v>
      </c>
      <c r="H2499" s="76" t="s">
        <v>7782</v>
      </c>
      <c r="I2499" s="76" t="s">
        <v>532</v>
      </c>
      <c r="J2499" s="27" t="s">
        <v>13304</v>
      </c>
    </row>
    <row r="2500" spans="2:10" hidden="1" x14ac:dyDescent="0.35">
      <c r="B2500" s="76">
        <v>2498</v>
      </c>
      <c r="C2500" s="18" t="s">
        <v>11398</v>
      </c>
      <c r="D2500" s="76" t="s">
        <v>6438</v>
      </c>
      <c r="E2500" s="76" t="str">
        <f>VLOOKUP($D2500,'Master Partnumber'!$C:$E,3,FALSE)</f>
        <v>F0992</v>
      </c>
      <c r="F2500" s="76" t="str">
        <f>VLOOKUP($D2500,'Master Partnumber'!$C:$E,2,FALSE)</f>
        <v>SHAFT,RETARD</v>
      </c>
      <c r="G2500" s="37">
        <v>100</v>
      </c>
      <c r="H2500" s="76" t="s">
        <v>7782</v>
      </c>
      <c r="I2500" s="76" t="s">
        <v>532</v>
      </c>
      <c r="J2500" s="27" t="s">
        <v>13304</v>
      </c>
    </row>
    <row r="2501" spans="2:10" hidden="1" x14ac:dyDescent="0.35">
      <c r="B2501" s="76">
        <v>2499</v>
      </c>
      <c r="C2501" s="18" t="s">
        <v>11398</v>
      </c>
      <c r="D2501" s="18" t="s">
        <v>6438</v>
      </c>
      <c r="E2501" s="76" t="str">
        <f>VLOOKUP($D2501,'Master Partnumber'!$C:$E,3,FALSE)</f>
        <v>F0992</v>
      </c>
      <c r="F2501" s="76" t="str">
        <f>VLOOKUP($D2501,'Master Partnumber'!$C:$E,2,FALSE)</f>
        <v>SHAFT,RETARD</v>
      </c>
      <c r="G2501" s="37">
        <v>100</v>
      </c>
      <c r="H2501" s="76" t="s">
        <v>7782</v>
      </c>
      <c r="I2501" s="76" t="s">
        <v>532</v>
      </c>
      <c r="J2501" s="27" t="s">
        <v>13304</v>
      </c>
    </row>
    <row r="2502" spans="2:10" hidden="1" x14ac:dyDescent="0.35">
      <c r="B2502" s="76">
        <v>2500</v>
      </c>
      <c r="C2502" s="18" t="s">
        <v>11398</v>
      </c>
      <c r="D2502" s="76" t="s">
        <v>6438</v>
      </c>
      <c r="E2502" s="76" t="str">
        <f>VLOOKUP($D2502,'Master Partnumber'!$C:$E,3,FALSE)</f>
        <v>F0992</v>
      </c>
      <c r="F2502" s="76" t="str">
        <f>VLOOKUP($D2502,'Master Partnumber'!$C:$E,2,FALSE)</f>
        <v>SHAFT,RETARD</v>
      </c>
      <c r="G2502" s="37">
        <v>100</v>
      </c>
      <c r="H2502" s="76" t="s">
        <v>7782</v>
      </c>
      <c r="I2502" s="76" t="s">
        <v>532</v>
      </c>
      <c r="J2502" s="27" t="s">
        <v>13304</v>
      </c>
    </row>
    <row r="2503" spans="2:10" hidden="1" x14ac:dyDescent="0.35">
      <c r="B2503" s="76">
        <v>2501</v>
      </c>
      <c r="C2503" s="18" t="s">
        <v>11398</v>
      </c>
      <c r="D2503" s="18" t="s">
        <v>6438</v>
      </c>
      <c r="E2503" s="76" t="str">
        <f>VLOOKUP($D2503,'Master Partnumber'!$C:$E,3,FALSE)</f>
        <v>F0992</v>
      </c>
      <c r="F2503" s="76" t="str">
        <f>VLOOKUP($D2503,'Master Partnumber'!$C:$E,2,FALSE)</f>
        <v>SHAFT,RETARD</v>
      </c>
      <c r="G2503" s="37">
        <v>100</v>
      </c>
      <c r="H2503" s="76" t="s">
        <v>7782</v>
      </c>
      <c r="I2503" s="76" t="s">
        <v>532</v>
      </c>
      <c r="J2503" s="27" t="s">
        <v>13304</v>
      </c>
    </row>
    <row r="2504" spans="2:10" hidden="1" x14ac:dyDescent="0.35">
      <c r="B2504" s="76">
        <v>2502</v>
      </c>
      <c r="C2504" s="18" t="s">
        <v>11398</v>
      </c>
      <c r="D2504" s="76" t="s">
        <v>6438</v>
      </c>
      <c r="E2504" s="76" t="str">
        <f>VLOOKUP($D2504,'Master Partnumber'!$C:$E,3,FALSE)</f>
        <v>F0992</v>
      </c>
      <c r="F2504" s="76" t="str">
        <f>VLOOKUP($D2504,'Master Partnumber'!$C:$E,2,FALSE)</f>
        <v>SHAFT,RETARD</v>
      </c>
      <c r="G2504" s="37">
        <v>100</v>
      </c>
      <c r="H2504" s="76" t="s">
        <v>7782</v>
      </c>
      <c r="I2504" s="76" t="s">
        <v>532</v>
      </c>
      <c r="J2504" s="27" t="s">
        <v>13304</v>
      </c>
    </row>
    <row r="2505" spans="2:10" hidden="1" x14ac:dyDescent="0.35">
      <c r="B2505" s="76">
        <v>2503</v>
      </c>
      <c r="C2505" s="18" t="s">
        <v>11398</v>
      </c>
      <c r="D2505" s="18" t="s">
        <v>6438</v>
      </c>
      <c r="E2505" s="76" t="str">
        <f>VLOOKUP($D2505,'Master Partnumber'!$C:$E,3,FALSE)</f>
        <v>F0992</v>
      </c>
      <c r="F2505" s="76" t="str">
        <f>VLOOKUP($D2505,'Master Partnumber'!$C:$E,2,FALSE)</f>
        <v>SHAFT,RETARD</v>
      </c>
      <c r="G2505" s="37">
        <v>100</v>
      </c>
      <c r="H2505" s="76" t="s">
        <v>7782</v>
      </c>
      <c r="I2505" s="76" t="s">
        <v>532</v>
      </c>
      <c r="J2505" s="27" t="s">
        <v>13304</v>
      </c>
    </row>
    <row r="2506" spans="2:10" hidden="1" x14ac:dyDescent="0.35">
      <c r="B2506" s="76">
        <v>2504</v>
      </c>
      <c r="C2506" s="18" t="s">
        <v>11398</v>
      </c>
      <c r="D2506" s="76" t="s">
        <v>6438</v>
      </c>
      <c r="E2506" s="76" t="str">
        <f>VLOOKUP($D2506,'Master Partnumber'!$C:$E,3,FALSE)</f>
        <v>F0992</v>
      </c>
      <c r="F2506" s="76" t="str">
        <f>VLOOKUP($D2506,'Master Partnumber'!$C:$E,2,FALSE)</f>
        <v>SHAFT,RETARD</v>
      </c>
      <c r="G2506" s="37">
        <v>100</v>
      </c>
      <c r="H2506" s="76" t="s">
        <v>7782</v>
      </c>
      <c r="I2506" s="76" t="s">
        <v>532</v>
      </c>
      <c r="J2506" s="27" t="s">
        <v>13304</v>
      </c>
    </row>
    <row r="2507" spans="2:10" hidden="1" x14ac:dyDescent="0.35">
      <c r="B2507" s="76">
        <v>2505</v>
      </c>
      <c r="C2507" s="18" t="s">
        <v>11398</v>
      </c>
      <c r="D2507" s="18" t="s">
        <v>6438</v>
      </c>
      <c r="E2507" s="76" t="str">
        <f>VLOOKUP($D2507,'Master Partnumber'!$C:$E,3,FALSE)</f>
        <v>F0992</v>
      </c>
      <c r="F2507" s="76" t="str">
        <f>VLOOKUP($D2507,'Master Partnumber'!$C:$E,2,FALSE)</f>
        <v>SHAFT,RETARD</v>
      </c>
      <c r="G2507" s="37">
        <v>100</v>
      </c>
      <c r="H2507" s="76" t="s">
        <v>7782</v>
      </c>
      <c r="I2507" s="76" t="s">
        <v>532</v>
      </c>
      <c r="J2507" s="27" t="s">
        <v>13304</v>
      </c>
    </row>
    <row r="2508" spans="2:10" hidden="1" x14ac:dyDescent="0.35">
      <c r="B2508" s="76">
        <v>2506</v>
      </c>
      <c r="C2508" s="18" t="s">
        <v>11398</v>
      </c>
      <c r="D2508" s="76" t="s">
        <v>6438</v>
      </c>
      <c r="E2508" s="76" t="str">
        <f>VLOOKUP($D2508,'Master Partnumber'!$C:$E,3,FALSE)</f>
        <v>F0992</v>
      </c>
      <c r="F2508" s="76" t="str">
        <f>VLOOKUP($D2508,'Master Partnumber'!$C:$E,2,FALSE)</f>
        <v>SHAFT,RETARD</v>
      </c>
      <c r="G2508" s="37">
        <v>100</v>
      </c>
      <c r="H2508" s="76" t="s">
        <v>7782</v>
      </c>
      <c r="I2508" s="76" t="s">
        <v>532</v>
      </c>
      <c r="J2508" s="27" t="s">
        <v>13304</v>
      </c>
    </row>
    <row r="2509" spans="2:10" hidden="1" x14ac:dyDescent="0.35">
      <c r="B2509" s="76">
        <v>2507</v>
      </c>
      <c r="C2509" s="18" t="s">
        <v>11398</v>
      </c>
      <c r="D2509" s="18" t="s">
        <v>6438</v>
      </c>
      <c r="E2509" s="76" t="str">
        <f>VLOOKUP($D2509,'Master Partnumber'!$C:$E,3,FALSE)</f>
        <v>F0992</v>
      </c>
      <c r="F2509" s="76" t="str">
        <f>VLOOKUP($D2509,'Master Partnumber'!$C:$E,2,FALSE)</f>
        <v>SHAFT,RETARD</v>
      </c>
      <c r="G2509" s="37">
        <v>100</v>
      </c>
      <c r="H2509" s="76" t="s">
        <v>7782</v>
      </c>
      <c r="I2509" s="76" t="s">
        <v>532</v>
      </c>
      <c r="J2509" s="27" t="s">
        <v>13304</v>
      </c>
    </row>
    <row r="2510" spans="2:10" hidden="1" x14ac:dyDescent="0.35">
      <c r="B2510" s="76">
        <v>2508</v>
      </c>
      <c r="C2510" s="18" t="s">
        <v>11398</v>
      </c>
      <c r="D2510" s="76" t="s">
        <v>7631</v>
      </c>
      <c r="E2510" s="76" t="str">
        <f>VLOOKUP($D2510,'Master Partnumber'!$C:$E,3,FALSE)</f>
        <v>F1167</v>
      </c>
      <c r="F2510" s="76" t="str">
        <f>VLOOKUP($D2510,'Master Partnumber'!$C:$E,2,FALSE)</f>
        <v>SHAFT ROLER CAP KEEP</v>
      </c>
      <c r="G2510" s="37">
        <v>100</v>
      </c>
      <c r="H2510" s="76" t="s">
        <v>7782</v>
      </c>
      <c r="I2510" s="76" t="s">
        <v>532</v>
      </c>
      <c r="J2510" s="27" t="s">
        <v>13304</v>
      </c>
    </row>
    <row r="2511" spans="2:10" hidden="1" x14ac:dyDescent="0.35">
      <c r="B2511" s="76">
        <v>2509</v>
      </c>
      <c r="C2511" s="18" t="s">
        <v>11398</v>
      </c>
      <c r="D2511" s="18" t="s">
        <v>7631</v>
      </c>
      <c r="E2511" s="76" t="str">
        <f>VLOOKUP($D2511,'Master Partnumber'!$C:$E,3,FALSE)</f>
        <v>F1167</v>
      </c>
      <c r="F2511" s="76" t="str">
        <f>VLOOKUP($D2511,'Master Partnumber'!$C:$E,2,FALSE)</f>
        <v>SHAFT ROLER CAP KEEP</v>
      </c>
      <c r="G2511" s="37">
        <v>100</v>
      </c>
      <c r="H2511" s="76" t="s">
        <v>7782</v>
      </c>
      <c r="I2511" s="76" t="s">
        <v>532</v>
      </c>
      <c r="J2511" s="27" t="s">
        <v>13304</v>
      </c>
    </row>
    <row r="2512" spans="2:10" hidden="1" x14ac:dyDescent="0.35">
      <c r="B2512" s="76">
        <v>2510</v>
      </c>
      <c r="C2512" s="18" t="s">
        <v>11398</v>
      </c>
      <c r="D2512" s="76" t="s">
        <v>7631</v>
      </c>
      <c r="E2512" s="76" t="str">
        <f>VLOOKUP($D2512,'Master Partnumber'!$C:$E,3,FALSE)</f>
        <v>F1167</v>
      </c>
      <c r="F2512" s="76" t="str">
        <f>VLOOKUP($D2512,'Master Partnumber'!$C:$E,2,FALSE)</f>
        <v>SHAFT ROLER CAP KEEP</v>
      </c>
      <c r="G2512" s="37">
        <v>100</v>
      </c>
      <c r="H2512" s="76" t="s">
        <v>7782</v>
      </c>
      <c r="I2512" s="76" t="s">
        <v>532</v>
      </c>
      <c r="J2512" s="27" t="s">
        <v>13304</v>
      </c>
    </row>
    <row r="2513" spans="2:10" hidden="1" x14ac:dyDescent="0.35">
      <c r="B2513" s="76">
        <v>2511</v>
      </c>
      <c r="C2513" s="18" t="s">
        <v>11398</v>
      </c>
      <c r="D2513" s="18" t="s">
        <v>7631</v>
      </c>
      <c r="E2513" s="76" t="str">
        <f>VLOOKUP($D2513,'Master Partnumber'!$C:$E,3,FALSE)</f>
        <v>F1167</v>
      </c>
      <c r="F2513" s="76" t="str">
        <f>VLOOKUP($D2513,'Master Partnumber'!$C:$E,2,FALSE)</f>
        <v>SHAFT ROLER CAP KEEP</v>
      </c>
      <c r="G2513" s="37">
        <v>100</v>
      </c>
      <c r="H2513" s="76" t="s">
        <v>7782</v>
      </c>
      <c r="I2513" s="76" t="s">
        <v>532</v>
      </c>
      <c r="J2513" s="27" t="s">
        <v>13304</v>
      </c>
    </row>
    <row r="2514" spans="2:10" hidden="1" x14ac:dyDescent="0.35">
      <c r="B2514" s="76">
        <v>2512</v>
      </c>
      <c r="C2514" s="18" t="s">
        <v>11398</v>
      </c>
      <c r="D2514" s="76" t="s">
        <v>7617</v>
      </c>
      <c r="E2514" s="76" t="str">
        <f>VLOOKUP($D2514,'Master Partnumber'!$C:$E,3,FALSE)</f>
        <v>F1166</v>
      </c>
      <c r="F2514" s="76" t="str">
        <f>VLOOKUP($D2514,'Master Partnumber'!$C:$E,2,FALSE)</f>
        <v>SHAFT HOLDER WIPER</v>
      </c>
      <c r="G2514" s="37">
        <v>1000</v>
      </c>
      <c r="H2514" s="76" t="s">
        <v>7782</v>
      </c>
      <c r="I2514" s="76" t="s">
        <v>532</v>
      </c>
      <c r="J2514" s="27" t="s">
        <v>13304</v>
      </c>
    </row>
    <row r="2515" spans="2:10" hidden="1" x14ac:dyDescent="0.35">
      <c r="B2515" s="76">
        <v>2513</v>
      </c>
      <c r="C2515" s="18" t="s">
        <v>11398</v>
      </c>
      <c r="D2515" s="18" t="s">
        <v>60</v>
      </c>
      <c r="E2515" s="76" t="str">
        <f>VLOOKUP($D2515,'Master Partnumber'!$C:$E,3,FALSE)</f>
        <v>F0116</v>
      </c>
      <c r="F2515" s="76" t="str">
        <f>VLOOKUP($D2515,'Master Partnumber'!$C:$E,2,FALSE)</f>
        <v>SHAFT,PAPER GUIDE,UPPER,MIDDLE</v>
      </c>
      <c r="G2515" s="37">
        <v>500</v>
      </c>
      <c r="H2515" s="76" t="s">
        <v>7782</v>
      </c>
      <c r="I2515" s="76" t="s">
        <v>532</v>
      </c>
      <c r="J2515" s="27" t="s">
        <v>13304</v>
      </c>
    </row>
    <row r="2516" spans="2:10" hidden="1" x14ac:dyDescent="0.35">
      <c r="B2516" s="76">
        <v>2514</v>
      </c>
      <c r="C2516" s="18" t="s">
        <v>11398</v>
      </c>
      <c r="D2516" s="76" t="s">
        <v>60</v>
      </c>
      <c r="E2516" s="76" t="str">
        <f>VLOOKUP($D2516,'Master Partnumber'!$C:$E,3,FALSE)</f>
        <v>F0116</v>
      </c>
      <c r="F2516" s="76" t="str">
        <f>VLOOKUP($D2516,'Master Partnumber'!$C:$E,2,FALSE)</f>
        <v>SHAFT,PAPER GUIDE,UPPER,MIDDLE</v>
      </c>
      <c r="G2516" s="37">
        <v>500</v>
      </c>
      <c r="H2516" s="76" t="s">
        <v>7782</v>
      </c>
      <c r="I2516" s="76" t="s">
        <v>532</v>
      </c>
      <c r="J2516" s="27" t="s">
        <v>13304</v>
      </c>
    </row>
    <row r="2517" spans="2:10" hidden="1" x14ac:dyDescent="0.35">
      <c r="B2517" s="76">
        <v>2515</v>
      </c>
      <c r="C2517" s="18" t="s">
        <v>11398</v>
      </c>
      <c r="D2517" s="18" t="s">
        <v>60</v>
      </c>
      <c r="E2517" s="76" t="str">
        <f>VLOOKUP($D2517,'Master Partnumber'!$C:$E,3,FALSE)</f>
        <v>F0116</v>
      </c>
      <c r="F2517" s="76" t="str">
        <f>VLOOKUP($D2517,'Master Partnumber'!$C:$E,2,FALSE)</f>
        <v>SHAFT,PAPER GUIDE,UPPER,MIDDLE</v>
      </c>
      <c r="G2517" s="37">
        <v>500</v>
      </c>
      <c r="H2517" s="76" t="s">
        <v>7782</v>
      </c>
      <c r="I2517" s="76" t="s">
        <v>532</v>
      </c>
      <c r="J2517" s="27" t="s">
        <v>13304</v>
      </c>
    </row>
    <row r="2518" spans="2:10" hidden="1" x14ac:dyDescent="0.35">
      <c r="B2518" s="76">
        <v>2516</v>
      </c>
      <c r="C2518" s="18" t="s">
        <v>11398</v>
      </c>
      <c r="D2518" s="76" t="s">
        <v>60</v>
      </c>
      <c r="E2518" s="76" t="str">
        <f>VLOOKUP($D2518,'Master Partnumber'!$C:$E,3,FALSE)</f>
        <v>F0116</v>
      </c>
      <c r="F2518" s="76" t="str">
        <f>VLOOKUP($D2518,'Master Partnumber'!$C:$E,2,FALSE)</f>
        <v>SHAFT,PAPER GUIDE,UPPER,MIDDLE</v>
      </c>
      <c r="G2518" s="37">
        <v>500</v>
      </c>
      <c r="H2518" s="76" t="s">
        <v>7782</v>
      </c>
      <c r="I2518" s="76" t="s">
        <v>532</v>
      </c>
      <c r="J2518" s="27" t="s">
        <v>13304</v>
      </c>
    </row>
    <row r="2519" spans="2:10" hidden="1" x14ac:dyDescent="0.35">
      <c r="B2519" s="76">
        <v>2517</v>
      </c>
      <c r="C2519" s="18" t="s">
        <v>11398</v>
      </c>
      <c r="D2519" s="18" t="s">
        <v>60</v>
      </c>
      <c r="E2519" s="76" t="str">
        <f>VLOOKUP($D2519,'Master Partnumber'!$C:$E,3,FALSE)</f>
        <v>F0116</v>
      </c>
      <c r="F2519" s="76" t="str">
        <f>VLOOKUP($D2519,'Master Partnumber'!$C:$E,2,FALSE)</f>
        <v>SHAFT,PAPER GUIDE,UPPER,MIDDLE</v>
      </c>
      <c r="G2519" s="37">
        <v>500</v>
      </c>
      <c r="H2519" s="76" t="s">
        <v>7782</v>
      </c>
      <c r="I2519" s="76" t="s">
        <v>532</v>
      </c>
      <c r="J2519" s="27" t="s">
        <v>13304</v>
      </c>
    </row>
    <row r="2520" spans="2:10" hidden="1" x14ac:dyDescent="0.35">
      <c r="B2520" s="76">
        <v>2518</v>
      </c>
      <c r="C2520" s="18" t="s">
        <v>11398</v>
      </c>
      <c r="D2520" s="76" t="s">
        <v>60</v>
      </c>
      <c r="E2520" s="76" t="str">
        <f>VLOOKUP($D2520,'Master Partnumber'!$C:$E,3,FALSE)</f>
        <v>F0116</v>
      </c>
      <c r="F2520" s="76" t="str">
        <f>VLOOKUP($D2520,'Master Partnumber'!$C:$E,2,FALSE)</f>
        <v>SHAFT,PAPER GUIDE,UPPER,MIDDLE</v>
      </c>
      <c r="G2520" s="37">
        <v>500</v>
      </c>
      <c r="H2520" s="76" t="s">
        <v>7782</v>
      </c>
      <c r="I2520" s="76" t="s">
        <v>532</v>
      </c>
      <c r="J2520" s="27" t="s">
        <v>13304</v>
      </c>
    </row>
    <row r="2521" spans="2:10" hidden="1" x14ac:dyDescent="0.35">
      <c r="B2521" s="76">
        <v>2519</v>
      </c>
      <c r="C2521" s="18" t="s">
        <v>11398</v>
      </c>
      <c r="D2521" s="18" t="s">
        <v>60</v>
      </c>
      <c r="E2521" s="76" t="str">
        <f>VLOOKUP($D2521,'Master Partnumber'!$C:$E,3,FALSE)</f>
        <v>F0116</v>
      </c>
      <c r="F2521" s="76" t="str">
        <f>VLOOKUP($D2521,'Master Partnumber'!$C:$E,2,FALSE)</f>
        <v>SHAFT,PAPER GUIDE,UPPER,MIDDLE</v>
      </c>
      <c r="G2521" s="37">
        <v>500</v>
      </c>
      <c r="H2521" s="76" t="s">
        <v>7782</v>
      </c>
      <c r="I2521" s="76" t="s">
        <v>532</v>
      </c>
      <c r="J2521" s="27" t="s">
        <v>13304</v>
      </c>
    </row>
    <row r="2522" spans="2:10" hidden="1" x14ac:dyDescent="0.35">
      <c r="B2522" s="76">
        <v>2520</v>
      </c>
      <c r="C2522" s="18" t="s">
        <v>11398</v>
      </c>
      <c r="D2522" s="76" t="s">
        <v>61</v>
      </c>
      <c r="E2522" s="76" t="str">
        <f>VLOOKUP($D2522,'Master Partnumber'!$C:$E,3,FALSE)</f>
        <v>F0117</v>
      </c>
      <c r="F2522" s="76" t="str">
        <f>VLOOKUP($D2522,'Master Partnumber'!$C:$E,2,FALSE)</f>
        <v>SHAFT ROLLER DRIVEN PF</v>
      </c>
      <c r="G2522" s="37">
        <v>1000</v>
      </c>
      <c r="H2522" s="76" t="s">
        <v>7782</v>
      </c>
      <c r="I2522" s="76" t="s">
        <v>532</v>
      </c>
      <c r="J2522" s="27" t="s">
        <v>13304</v>
      </c>
    </row>
    <row r="2523" spans="2:10" hidden="1" x14ac:dyDescent="0.35">
      <c r="B2523" s="76">
        <v>2521</v>
      </c>
      <c r="C2523" s="18" t="s">
        <v>11398</v>
      </c>
      <c r="D2523" s="18" t="s">
        <v>61</v>
      </c>
      <c r="E2523" s="76" t="str">
        <f>VLOOKUP($D2523,'Master Partnumber'!$C:$E,3,FALSE)</f>
        <v>F0117</v>
      </c>
      <c r="F2523" s="76" t="str">
        <f>VLOOKUP($D2523,'Master Partnumber'!$C:$E,2,FALSE)</f>
        <v>SHAFT ROLLER DRIVEN PF</v>
      </c>
      <c r="G2523" s="37">
        <v>1000</v>
      </c>
      <c r="H2523" s="76" t="s">
        <v>7782</v>
      </c>
      <c r="I2523" s="76" t="s">
        <v>532</v>
      </c>
      <c r="J2523" s="27" t="s">
        <v>13304</v>
      </c>
    </row>
    <row r="2524" spans="2:10" hidden="1" x14ac:dyDescent="0.35">
      <c r="B2524" s="76">
        <v>2522</v>
      </c>
      <c r="C2524" s="18" t="s">
        <v>11398</v>
      </c>
      <c r="D2524" s="76" t="s">
        <v>61</v>
      </c>
      <c r="E2524" s="76" t="str">
        <f>VLOOKUP($D2524,'Master Partnumber'!$C:$E,3,FALSE)</f>
        <v>F0117</v>
      </c>
      <c r="F2524" s="76" t="str">
        <f>VLOOKUP($D2524,'Master Partnumber'!$C:$E,2,FALSE)</f>
        <v>SHAFT ROLLER DRIVEN PF</v>
      </c>
      <c r="G2524" s="37">
        <v>1000</v>
      </c>
      <c r="H2524" s="76" t="s">
        <v>7782</v>
      </c>
      <c r="I2524" s="76" t="s">
        <v>532</v>
      </c>
      <c r="J2524" s="27" t="s">
        <v>13304</v>
      </c>
    </row>
    <row r="2525" spans="2:10" hidden="1" x14ac:dyDescent="0.35">
      <c r="B2525" s="76">
        <v>2523</v>
      </c>
      <c r="C2525" s="18" t="s">
        <v>11398</v>
      </c>
      <c r="D2525" s="18" t="s">
        <v>61</v>
      </c>
      <c r="E2525" s="76" t="str">
        <f>VLOOKUP($D2525,'Master Partnumber'!$C:$E,3,FALSE)</f>
        <v>F0117</v>
      </c>
      <c r="F2525" s="76" t="str">
        <f>VLOOKUP($D2525,'Master Partnumber'!$C:$E,2,FALSE)</f>
        <v>SHAFT ROLLER DRIVEN PF</v>
      </c>
      <c r="G2525" s="37">
        <v>1000</v>
      </c>
      <c r="H2525" s="76" t="s">
        <v>7782</v>
      </c>
      <c r="I2525" s="76" t="s">
        <v>532</v>
      </c>
      <c r="J2525" s="27" t="s">
        <v>13304</v>
      </c>
    </row>
    <row r="2526" spans="2:10" hidden="1" x14ac:dyDescent="0.35">
      <c r="B2526" s="76">
        <v>2524</v>
      </c>
      <c r="C2526" s="18" t="s">
        <v>11398</v>
      </c>
      <c r="D2526" s="76" t="s">
        <v>61</v>
      </c>
      <c r="E2526" s="76" t="str">
        <f>VLOOKUP($D2526,'Master Partnumber'!$C:$E,3,FALSE)</f>
        <v>F0117</v>
      </c>
      <c r="F2526" s="76" t="str">
        <f>VLOOKUP($D2526,'Master Partnumber'!$C:$E,2,FALSE)</f>
        <v>SHAFT ROLLER DRIVEN PF</v>
      </c>
      <c r="G2526" s="37">
        <v>1000</v>
      </c>
      <c r="H2526" s="76" t="s">
        <v>7782</v>
      </c>
      <c r="I2526" s="76" t="s">
        <v>532</v>
      </c>
      <c r="J2526" s="27" t="s">
        <v>13304</v>
      </c>
    </row>
    <row r="2527" spans="2:10" hidden="1" x14ac:dyDescent="0.35">
      <c r="B2527" s="76">
        <v>2525</v>
      </c>
      <c r="C2527" s="18" t="s">
        <v>11398</v>
      </c>
      <c r="D2527" s="18" t="s">
        <v>62</v>
      </c>
      <c r="E2527" s="76" t="str">
        <f>VLOOKUP($D2527,'Master Partnumber'!$C:$E,3,FALSE)</f>
        <v>F0118</v>
      </c>
      <c r="F2527" s="76" t="str">
        <f>VLOOKUP($D2527,'Master Partnumber'!$C:$E,2,FALSE)</f>
        <v>SHAFT,PAPER GUIDE UPPER SIDE</v>
      </c>
      <c r="G2527" s="37">
        <v>500</v>
      </c>
      <c r="H2527" s="76" t="s">
        <v>7782</v>
      </c>
      <c r="I2527" s="76" t="s">
        <v>532</v>
      </c>
      <c r="J2527" s="27" t="s">
        <v>13304</v>
      </c>
    </row>
    <row r="2528" spans="2:10" hidden="1" x14ac:dyDescent="0.35">
      <c r="B2528" s="76">
        <v>2526</v>
      </c>
      <c r="C2528" s="18" t="s">
        <v>11398</v>
      </c>
      <c r="D2528" s="76" t="s">
        <v>62</v>
      </c>
      <c r="E2528" s="76" t="str">
        <f>VLOOKUP($D2528,'Master Partnumber'!$C:$E,3,FALSE)</f>
        <v>F0118</v>
      </c>
      <c r="F2528" s="76" t="str">
        <f>VLOOKUP($D2528,'Master Partnumber'!$C:$E,2,FALSE)</f>
        <v>SHAFT,PAPER GUIDE UPPER SIDE</v>
      </c>
      <c r="G2528" s="37">
        <v>500</v>
      </c>
      <c r="H2528" s="76" t="s">
        <v>7782</v>
      </c>
      <c r="I2528" s="76" t="s">
        <v>532</v>
      </c>
      <c r="J2528" s="27" t="s">
        <v>13304</v>
      </c>
    </row>
    <row r="2529" spans="2:10" hidden="1" x14ac:dyDescent="0.35">
      <c r="B2529" s="76">
        <v>2527</v>
      </c>
      <c r="C2529" s="18" t="s">
        <v>11398</v>
      </c>
      <c r="D2529" s="18" t="s">
        <v>62</v>
      </c>
      <c r="E2529" s="76" t="str">
        <f>VLOOKUP($D2529,'Master Partnumber'!$C:$E,3,FALSE)</f>
        <v>F0118</v>
      </c>
      <c r="F2529" s="76" t="str">
        <f>VLOOKUP($D2529,'Master Partnumber'!$C:$E,2,FALSE)</f>
        <v>SHAFT,PAPER GUIDE UPPER SIDE</v>
      </c>
      <c r="G2529" s="37">
        <v>500</v>
      </c>
      <c r="H2529" s="76" t="s">
        <v>7782</v>
      </c>
      <c r="I2529" s="76" t="s">
        <v>532</v>
      </c>
      <c r="J2529" s="27" t="s">
        <v>13304</v>
      </c>
    </row>
    <row r="2530" spans="2:10" hidden="1" x14ac:dyDescent="0.35">
      <c r="B2530" s="76">
        <v>2528</v>
      </c>
      <c r="C2530" s="18" t="s">
        <v>11398</v>
      </c>
      <c r="D2530" s="76" t="s">
        <v>62</v>
      </c>
      <c r="E2530" s="76" t="str">
        <f>VLOOKUP($D2530,'Master Partnumber'!$C:$E,3,FALSE)</f>
        <v>F0118</v>
      </c>
      <c r="F2530" s="76" t="str">
        <f>VLOOKUP($D2530,'Master Partnumber'!$C:$E,2,FALSE)</f>
        <v>SHAFT,PAPER GUIDE UPPER SIDE</v>
      </c>
      <c r="G2530" s="37">
        <v>500</v>
      </c>
      <c r="H2530" s="76" t="s">
        <v>7782</v>
      </c>
      <c r="I2530" s="76" t="s">
        <v>532</v>
      </c>
      <c r="J2530" s="27" t="s">
        <v>13304</v>
      </c>
    </row>
    <row r="2531" spans="2:10" hidden="1" x14ac:dyDescent="0.35">
      <c r="B2531" s="76">
        <v>2529</v>
      </c>
      <c r="C2531" s="18" t="s">
        <v>11398</v>
      </c>
      <c r="D2531" s="18" t="s">
        <v>62</v>
      </c>
      <c r="E2531" s="76" t="str">
        <f>VLOOKUP($D2531,'Master Partnumber'!$C:$E,3,FALSE)</f>
        <v>F0118</v>
      </c>
      <c r="F2531" s="76" t="str">
        <f>VLOOKUP($D2531,'Master Partnumber'!$C:$E,2,FALSE)</f>
        <v>SHAFT,PAPER GUIDE UPPER SIDE</v>
      </c>
      <c r="G2531" s="37">
        <v>500</v>
      </c>
      <c r="H2531" s="76" t="s">
        <v>7782</v>
      </c>
      <c r="I2531" s="76" t="s">
        <v>532</v>
      </c>
      <c r="J2531" s="27" t="s">
        <v>13304</v>
      </c>
    </row>
    <row r="2532" spans="2:10" hidden="1" x14ac:dyDescent="0.35">
      <c r="B2532" s="76">
        <v>2530</v>
      </c>
      <c r="C2532" s="18" t="s">
        <v>11398</v>
      </c>
      <c r="D2532" s="76" t="s">
        <v>62</v>
      </c>
      <c r="E2532" s="76" t="str">
        <f>VLOOKUP($D2532,'Master Partnumber'!$C:$E,3,FALSE)</f>
        <v>F0118</v>
      </c>
      <c r="F2532" s="76" t="str">
        <f>VLOOKUP($D2532,'Master Partnumber'!$C:$E,2,FALSE)</f>
        <v>SHAFT,PAPER GUIDE UPPER SIDE</v>
      </c>
      <c r="G2532" s="37">
        <v>500</v>
      </c>
      <c r="H2532" s="76" t="s">
        <v>7782</v>
      </c>
      <c r="I2532" s="76" t="s">
        <v>532</v>
      </c>
      <c r="J2532" s="27" t="s">
        <v>13304</v>
      </c>
    </row>
    <row r="2533" spans="2:10" hidden="1" x14ac:dyDescent="0.35">
      <c r="B2533" s="76">
        <v>2531</v>
      </c>
      <c r="C2533" s="18" t="s">
        <v>11398</v>
      </c>
      <c r="D2533" s="18" t="s">
        <v>62</v>
      </c>
      <c r="E2533" s="76" t="str">
        <f>VLOOKUP($D2533,'Master Partnumber'!$C:$E,3,FALSE)</f>
        <v>F0118</v>
      </c>
      <c r="F2533" s="76" t="str">
        <f>VLOOKUP($D2533,'Master Partnumber'!$C:$E,2,FALSE)</f>
        <v>SHAFT,PAPER GUIDE UPPER SIDE</v>
      </c>
      <c r="G2533" s="37">
        <v>500</v>
      </c>
      <c r="H2533" s="76" t="s">
        <v>7782</v>
      </c>
      <c r="I2533" s="76" t="s">
        <v>532</v>
      </c>
      <c r="J2533" s="27" t="s">
        <v>13304</v>
      </c>
    </row>
    <row r="2534" spans="2:10" hidden="1" x14ac:dyDescent="0.35">
      <c r="B2534" s="76">
        <v>2532</v>
      </c>
      <c r="C2534" s="18" t="s">
        <v>11398</v>
      </c>
      <c r="D2534" s="76" t="s">
        <v>62</v>
      </c>
      <c r="E2534" s="76" t="str">
        <f>VLOOKUP($D2534,'Master Partnumber'!$C:$E,3,FALSE)</f>
        <v>F0118</v>
      </c>
      <c r="F2534" s="76" t="str">
        <f>VLOOKUP($D2534,'Master Partnumber'!$C:$E,2,FALSE)</f>
        <v>SHAFT,PAPER GUIDE UPPER SIDE</v>
      </c>
      <c r="G2534" s="37">
        <v>500</v>
      </c>
      <c r="H2534" s="76" t="s">
        <v>7782</v>
      </c>
      <c r="I2534" s="76" t="s">
        <v>532</v>
      </c>
      <c r="J2534" s="27" t="s">
        <v>13304</v>
      </c>
    </row>
    <row r="2535" spans="2:10" hidden="1" x14ac:dyDescent="0.35">
      <c r="B2535" s="76">
        <v>2533</v>
      </c>
      <c r="C2535" s="18" t="s">
        <v>11398</v>
      </c>
      <c r="D2535" s="18" t="s">
        <v>62</v>
      </c>
      <c r="E2535" s="76" t="str">
        <f>VLOOKUP($D2535,'Master Partnumber'!$C:$E,3,FALSE)</f>
        <v>F0118</v>
      </c>
      <c r="F2535" s="76" t="str">
        <f>VLOOKUP($D2535,'Master Partnumber'!$C:$E,2,FALSE)</f>
        <v>SHAFT,PAPER GUIDE UPPER SIDE</v>
      </c>
      <c r="G2535" s="37">
        <v>500</v>
      </c>
      <c r="H2535" s="76" t="s">
        <v>7782</v>
      </c>
      <c r="I2535" s="76" t="s">
        <v>532</v>
      </c>
      <c r="J2535" s="27" t="s">
        <v>13304</v>
      </c>
    </row>
    <row r="2536" spans="2:10" hidden="1" x14ac:dyDescent="0.35">
      <c r="B2536" s="76">
        <v>2534</v>
      </c>
      <c r="C2536" s="18" t="s">
        <v>11398</v>
      </c>
      <c r="D2536" s="76" t="s">
        <v>62</v>
      </c>
      <c r="E2536" s="76" t="str">
        <f>VLOOKUP($D2536,'Master Partnumber'!$C:$E,3,FALSE)</f>
        <v>F0118</v>
      </c>
      <c r="F2536" s="76" t="str">
        <f>VLOOKUP($D2536,'Master Partnumber'!$C:$E,2,FALSE)</f>
        <v>SHAFT,PAPER GUIDE UPPER SIDE</v>
      </c>
      <c r="G2536" s="37">
        <v>500</v>
      </c>
      <c r="H2536" s="76" t="s">
        <v>7782</v>
      </c>
      <c r="I2536" s="76" t="s">
        <v>532</v>
      </c>
      <c r="J2536" s="27" t="s">
        <v>13304</v>
      </c>
    </row>
    <row r="2537" spans="2:10" hidden="1" x14ac:dyDescent="0.35">
      <c r="B2537" s="76">
        <v>2535</v>
      </c>
      <c r="C2537" s="18" t="s">
        <v>11398</v>
      </c>
      <c r="D2537" s="18" t="s">
        <v>62</v>
      </c>
      <c r="E2537" s="76" t="str">
        <f>VLOOKUP($D2537,'Master Partnumber'!$C:$E,3,FALSE)</f>
        <v>F0118</v>
      </c>
      <c r="F2537" s="76" t="str">
        <f>VLOOKUP($D2537,'Master Partnumber'!$C:$E,2,FALSE)</f>
        <v>SHAFT,PAPER GUIDE UPPER SIDE</v>
      </c>
      <c r="G2537" s="37">
        <v>500</v>
      </c>
      <c r="H2537" s="76" t="s">
        <v>7782</v>
      </c>
      <c r="I2537" s="76" t="s">
        <v>532</v>
      </c>
      <c r="J2537" s="27" t="s">
        <v>13304</v>
      </c>
    </row>
    <row r="2538" spans="2:10" hidden="1" x14ac:dyDescent="0.35">
      <c r="B2538" s="76">
        <v>2536</v>
      </c>
      <c r="C2538" s="18" t="s">
        <v>11398</v>
      </c>
      <c r="D2538" s="76" t="s">
        <v>62</v>
      </c>
      <c r="E2538" s="76" t="str">
        <f>VLOOKUP($D2538,'Master Partnumber'!$C:$E,3,FALSE)</f>
        <v>F0118</v>
      </c>
      <c r="F2538" s="76" t="str">
        <f>VLOOKUP($D2538,'Master Partnumber'!$C:$E,2,FALSE)</f>
        <v>SHAFT,PAPER GUIDE UPPER SIDE</v>
      </c>
      <c r="G2538" s="37">
        <v>500</v>
      </c>
      <c r="H2538" s="76" t="s">
        <v>7782</v>
      </c>
      <c r="I2538" s="76" t="s">
        <v>532</v>
      </c>
      <c r="J2538" s="27" t="s">
        <v>13304</v>
      </c>
    </row>
    <row r="2539" spans="2:10" hidden="1" x14ac:dyDescent="0.35">
      <c r="B2539" s="76">
        <v>2537</v>
      </c>
      <c r="C2539" s="18" t="s">
        <v>11398</v>
      </c>
      <c r="D2539" s="18" t="s">
        <v>62</v>
      </c>
      <c r="E2539" s="76" t="str">
        <f>VLOOKUP($D2539,'Master Partnumber'!$C:$E,3,FALSE)</f>
        <v>F0118</v>
      </c>
      <c r="F2539" s="76" t="str">
        <f>VLOOKUP($D2539,'Master Partnumber'!$C:$E,2,FALSE)</f>
        <v>SHAFT,PAPER GUIDE UPPER SIDE</v>
      </c>
      <c r="G2539" s="37">
        <v>500</v>
      </c>
      <c r="H2539" s="76" t="s">
        <v>7782</v>
      </c>
      <c r="I2539" s="76" t="s">
        <v>532</v>
      </c>
      <c r="J2539" s="27" t="s">
        <v>13304</v>
      </c>
    </row>
    <row r="2540" spans="2:10" hidden="1" x14ac:dyDescent="0.35">
      <c r="B2540" s="76">
        <v>2538</v>
      </c>
      <c r="C2540" s="18" t="s">
        <v>11398</v>
      </c>
      <c r="D2540" s="76" t="s">
        <v>62</v>
      </c>
      <c r="E2540" s="76" t="str">
        <f>VLOOKUP($D2540,'Master Partnumber'!$C:$E,3,FALSE)</f>
        <v>F0118</v>
      </c>
      <c r="F2540" s="76" t="str">
        <f>VLOOKUP($D2540,'Master Partnumber'!$C:$E,2,FALSE)</f>
        <v>SHAFT,PAPER GUIDE UPPER SIDE</v>
      </c>
      <c r="G2540" s="37">
        <v>500</v>
      </c>
      <c r="H2540" s="76" t="s">
        <v>7782</v>
      </c>
      <c r="I2540" s="76" t="s">
        <v>532</v>
      </c>
      <c r="J2540" s="27" t="s">
        <v>13304</v>
      </c>
    </row>
    <row r="2541" spans="2:10" hidden="1" x14ac:dyDescent="0.35">
      <c r="B2541" s="76">
        <v>2539</v>
      </c>
      <c r="C2541" s="18" t="s">
        <v>11398</v>
      </c>
      <c r="D2541" s="18" t="s">
        <v>62</v>
      </c>
      <c r="E2541" s="76" t="str">
        <f>VLOOKUP($D2541,'Master Partnumber'!$C:$E,3,FALSE)</f>
        <v>F0118</v>
      </c>
      <c r="F2541" s="76" t="str">
        <f>VLOOKUP($D2541,'Master Partnumber'!$C:$E,2,FALSE)</f>
        <v>SHAFT,PAPER GUIDE UPPER SIDE</v>
      </c>
      <c r="G2541" s="37">
        <v>500</v>
      </c>
      <c r="H2541" s="76" t="s">
        <v>7782</v>
      </c>
      <c r="I2541" s="76" t="s">
        <v>532</v>
      </c>
      <c r="J2541" s="27" t="s">
        <v>13304</v>
      </c>
    </row>
    <row r="2542" spans="2:10" hidden="1" x14ac:dyDescent="0.35">
      <c r="B2542" s="76">
        <v>2540</v>
      </c>
      <c r="C2542" s="18" t="s">
        <v>11398</v>
      </c>
      <c r="D2542" s="76" t="s">
        <v>62</v>
      </c>
      <c r="E2542" s="76" t="str">
        <f>VLOOKUP($D2542,'Master Partnumber'!$C:$E,3,FALSE)</f>
        <v>F0118</v>
      </c>
      <c r="F2542" s="76" t="str">
        <f>VLOOKUP($D2542,'Master Partnumber'!$C:$E,2,FALSE)</f>
        <v>SHAFT,PAPER GUIDE UPPER SIDE</v>
      </c>
      <c r="G2542" s="37">
        <v>500</v>
      </c>
      <c r="H2542" s="76" t="s">
        <v>7782</v>
      </c>
      <c r="I2542" s="76" t="s">
        <v>532</v>
      </c>
      <c r="J2542" s="27" t="s">
        <v>13304</v>
      </c>
    </row>
    <row r="2543" spans="2:10" hidden="1" x14ac:dyDescent="0.35">
      <c r="B2543" s="76">
        <v>2541</v>
      </c>
      <c r="C2543" s="18" t="s">
        <v>11398</v>
      </c>
      <c r="D2543" s="18" t="s">
        <v>62</v>
      </c>
      <c r="E2543" s="76" t="str">
        <f>VLOOKUP($D2543,'Master Partnumber'!$C:$E,3,FALSE)</f>
        <v>F0118</v>
      </c>
      <c r="F2543" s="76" t="str">
        <f>VLOOKUP($D2543,'Master Partnumber'!$C:$E,2,FALSE)</f>
        <v>SHAFT,PAPER GUIDE UPPER SIDE</v>
      </c>
      <c r="G2543" s="37">
        <v>500</v>
      </c>
      <c r="H2543" s="76" t="s">
        <v>7782</v>
      </c>
      <c r="I2543" s="76" t="s">
        <v>532</v>
      </c>
      <c r="J2543" s="27" t="s">
        <v>13304</v>
      </c>
    </row>
    <row r="2544" spans="2:10" hidden="1" x14ac:dyDescent="0.35">
      <c r="B2544" s="76">
        <v>2542</v>
      </c>
      <c r="C2544" s="18" t="s">
        <v>11398</v>
      </c>
      <c r="D2544" s="76" t="s">
        <v>64</v>
      </c>
      <c r="E2544" s="76" t="str">
        <f>VLOOKUP($D2544,'Master Partnumber'!$C:$E,3,FALSE)</f>
        <v>F0121</v>
      </c>
      <c r="F2544" s="76" t="str">
        <f>VLOOKUP($D2544,'Master Partnumber'!$C:$E,2,FALSE)</f>
        <v>SHAFT LIFT ASF</v>
      </c>
      <c r="G2544" s="37">
        <v>100</v>
      </c>
      <c r="H2544" s="76" t="s">
        <v>7782</v>
      </c>
      <c r="I2544" s="76" t="s">
        <v>532</v>
      </c>
      <c r="J2544" s="27" t="s">
        <v>13304</v>
      </c>
    </row>
    <row r="2545" spans="2:10" hidden="1" x14ac:dyDescent="0.35">
      <c r="B2545" s="76">
        <v>2543</v>
      </c>
      <c r="C2545" s="18" t="s">
        <v>11398</v>
      </c>
      <c r="D2545" s="18" t="s">
        <v>64</v>
      </c>
      <c r="E2545" s="76" t="str">
        <f>VLOOKUP($D2545,'Master Partnumber'!$C:$E,3,FALSE)</f>
        <v>F0121</v>
      </c>
      <c r="F2545" s="76" t="str">
        <f>VLOOKUP($D2545,'Master Partnumber'!$C:$E,2,FALSE)</f>
        <v>SHAFT LIFT ASF</v>
      </c>
      <c r="G2545" s="37">
        <v>100</v>
      </c>
      <c r="H2545" s="76" t="s">
        <v>7782</v>
      </c>
      <c r="I2545" s="76" t="s">
        <v>532</v>
      </c>
      <c r="J2545" s="27" t="s">
        <v>13304</v>
      </c>
    </row>
    <row r="2546" spans="2:10" hidden="1" x14ac:dyDescent="0.35">
      <c r="B2546" s="76">
        <v>2544</v>
      </c>
      <c r="C2546" s="18" t="s">
        <v>11398</v>
      </c>
      <c r="D2546" s="76" t="s">
        <v>64</v>
      </c>
      <c r="E2546" s="76" t="str">
        <f>VLOOKUP($D2546,'Master Partnumber'!$C:$E,3,FALSE)</f>
        <v>F0121</v>
      </c>
      <c r="F2546" s="76" t="str">
        <f>VLOOKUP($D2546,'Master Partnumber'!$C:$E,2,FALSE)</f>
        <v>SHAFT LIFT ASF</v>
      </c>
      <c r="G2546" s="37">
        <v>100</v>
      </c>
      <c r="H2546" s="76" t="s">
        <v>7782</v>
      </c>
      <c r="I2546" s="76" t="s">
        <v>532</v>
      </c>
      <c r="J2546" s="27" t="s">
        <v>13304</v>
      </c>
    </row>
    <row r="2547" spans="2:10" hidden="1" x14ac:dyDescent="0.35">
      <c r="B2547" s="76">
        <v>2545</v>
      </c>
      <c r="C2547" s="18" t="s">
        <v>11398</v>
      </c>
      <c r="D2547" s="18" t="s">
        <v>64</v>
      </c>
      <c r="E2547" s="76" t="str">
        <f>VLOOKUP($D2547,'Master Partnumber'!$C:$E,3,FALSE)</f>
        <v>F0121</v>
      </c>
      <c r="F2547" s="76" t="str">
        <f>VLOOKUP($D2547,'Master Partnumber'!$C:$E,2,FALSE)</f>
        <v>SHAFT LIFT ASF</v>
      </c>
      <c r="G2547" s="37">
        <v>100</v>
      </c>
      <c r="H2547" s="76" t="s">
        <v>7782</v>
      </c>
      <c r="I2547" s="76" t="s">
        <v>532</v>
      </c>
      <c r="J2547" s="27" t="s">
        <v>13304</v>
      </c>
    </row>
    <row r="2548" spans="2:10" hidden="1" x14ac:dyDescent="0.35">
      <c r="B2548" s="76">
        <v>2546</v>
      </c>
      <c r="C2548" s="18" t="s">
        <v>11398</v>
      </c>
      <c r="D2548" s="76" t="s">
        <v>64</v>
      </c>
      <c r="E2548" s="76" t="str">
        <f>VLOOKUP($D2548,'Master Partnumber'!$C:$E,3,FALSE)</f>
        <v>F0121</v>
      </c>
      <c r="F2548" s="76" t="str">
        <f>VLOOKUP($D2548,'Master Partnumber'!$C:$E,2,FALSE)</f>
        <v>SHAFT LIFT ASF</v>
      </c>
      <c r="G2548" s="37">
        <v>100</v>
      </c>
      <c r="H2548" s="76" t="s">
        <v>7782</v>
      </c>
      <c r="I2548" s="76" t="s">
        <v>532</v>
      </c>
      <c r="J2548" s="27" t="s">
        <v>13304</v>
      </c>
    </row>
    <row r="2549" spans="2:10" hidden="1" x14ac:dyDescent="0.35">
      <c r="B2549" s="76">
        <v>2547</v>
      </c>
      <c r="C2549" s="18" t="s">
        <v>11398</v>
      </c>
      <c r="D2549" s="18" t="s">
        <v>64</v>
      </c>
      <c r="E2549" s="76" t="str">
        <f>VLOOKUP($D2549,'Master Partnumber'!$C:$E,3,FALSE)</f>
        <v>F0121</v>
      </c>
      <c r="F2549" s="76" t="str">
        <f>VLOOKUP($D2549,'Master Partnumber'!$C:$E,2,FALSE)</f>
        <v>SHAFT LIFT ASF</v>
      </c>
      <c r="G2549" s="37">
        <v>100</v>
      </c>
      <c r="H2549" s="76" t="s">
        <v>7782</v>
      </c>
      <c r="I2549" s="76" t="s">
        <v>532</v>
      </c>
      <c r="J2549" s="27" t="s">
        <v>13304</v>
      </c>
    </row>
    <row r="2550" spans="2:10" hidden="1" x14ac:dyDescent="0.35">
      <c r="B2550" s="76">
        <v>2548</v>
      </c>
      <c r="C2550" s="18" t="s">
        <v>11398</v>
      </c>
      <c r="D2550" s="76" t="s">
        <v>64</v>
      </c>
      <c r="E2550" s="76" t="str">
        <f>VLOOKUP($D2550,'Master Partnumber'!$C:$E,3,FALSE)</f>
        <v>F0121</v>
      </c>
      <c r="F2550" s="76" t="str">
        <f>VLOOKUP($D2550,'Master Partnumber'!$C:$E,2,FALSE)</f>
        <v>SHAFT LIFT ASF</v>
      </c>
      <c r="G2550" s="37">
        <v>100</v>
      </c>
      <c r="H2550" s="76" t="s">
        <v>7782</v>
      </c>
      <c r="I2550" s="76" t="s">
        <v>532</v>
      </c>
      <c r="J2550" s="27" t="s">
        <v>13304</v>
      </c>
    </row>
    <row r="2551" spans="2:10" hidden="1" x14ac:dyDescent="0.35">
      <c r="B2551" s="76">
        <v>2549</v>
      </c>
      <c r="C2551" s="18" t="s">
        <v>11398</v>
      </c>
      <c r="D2551" s="18" t="s">
        <v>64</v>
      </c>
      <c r="E2551" s="76" t="str">
        <f>VLOOKUP($D2551,'Master Partnumber'!$C:$E,3,FALSE)</f>
        <v>F0121</v>
      </c>
      <c r="F2551" s="76" t="str">
        <f>VLOOKUP($D2551,'Master Partnumber'!$C:$E,2,FALSE)</f>
        <v>SHAFT LIFT ASF</v>
      </c>
      <c r="G2551" s="37">
        <v>100</v>
      </c>
      <c r="H2551" s="76" t="s">
        <v>7782</v>
      </c>
      <c r="I2551" s="76" t="s">
        <v>532</v>
      </c>
      <c r="J2551" s="27" t="s">
        <v>13304</v>
      </c>
    </row>
    <row r="2552" spans="2:10" hidden="1" x14ac:dyDescent="0.35">
      <c r="B2552" s="76">
        <v>2550</v>
      </c>
      <c r="C2552" s="18" t="s">
        <v>11398</v>
      </c>
      <c r="D2552" s="76" t="s">
        <v>64</v>
      </c>
      <c r="E2552" s="76" t="str">
        <f>VLOOKUP($D2552,'Master Partnumber'!$C:$E,3,FALSE)</f>
        <v>F0121</v>
      </c>
      <c r="F2552" s="76" t="str">
        <f>VLOOKUP($D2552,'Master Partnumber'!$C:$E,2,FALSE)</f>
        <v>SHAFT LIFT ASF</v>
      </c>
      <c r="G2552" s="37">
        <v>100</v>
      </c>
      <c r="H2552" s="76" t="s">
        <v>7782</v>
      </c>
      <c r="I2552" s="76" t="s">
        <v>532</v>
      </c>
      <c r="J2552" s="27" t="s">
        <v>13304</v>
      </c>
    </row>
    <row r="2553" spans="2:10" hidden="1" x14ac:dyDescent="0.35">
      <c r="B2553" s="76">
        <v>2551</v>
      </c>
      <c r="C2553" s="18" t="s">
        <v>11398</v>
      </c>
      <c r="D2553" s="18" t="s">
        <v>64</v>
      </c>
      <c r="E2553" s="76" t="str">
        <f>VLOOKUP($D2553,'Master Partnumber'!$C:$E,3,FALSE)</f>
        <v>F0121</v>
      </c>
      <c r="F2553" s="76" t="str">
        <f>VLOOKUP($D2553,'Master Partnumber'!$C:$E,2,FALSE)</f>
        <v>SHAFT LIFT ASF</v>
      </c>
      <c r="G2553" s="37">
        <v>100</v>
      </c>
      <c r="H2553" s="76" t="s">
        <v>7782</v>
      </c>
      <c r="I2553" s="76" t="s">
        <v>532</v>
      </c>
      <c r="J2553" s="27" t="s">
        <v>13304</v>
      </c>
    </row>
    <row r="2554" spans="2:10" hidden="1" x14ac:dyDescent="0.35">
      <c r="B2554" s="76">
        <v>2552</v>
      </c>
      <c r="C2554" s="18" t="s">
        <v>11398</v>
      </c>
      <c r="D2554" s="76" t="s">
        <v>64</v>
      </c>
      <c r="E2554" s="76" t="str">
        <f>VLOOKUP($D2554,'Master Partnumber'!$C:$E,3,FALSE)</f>
        <v>F0121</v>
      </c>
      <c r="F2554" s="76" t="str">
        <f>VLOOKUP($D2554,'Master Partnumber'!$C:$E,2,FALSE)</f>
        <v>SHAFT LIFT ASF</v>
      </c>
      <c r="G2554" s="37">
        <v>100</v>
      </c>
      <c r="H2554" s="76" t="s">
        <v>7782</v>
      </c>
      <c r="I2554" s="76" t="s">
        <v>532</v>
      </c>
      <c r="J2554" s="27" t="s">
        <v>13304</v>
      </c>
    </row>
    <row r="2555" spans="2:10" hidden="1" x14ac:dyDescent="0.35">
      <c r="B2555" s="76">
        <v>2553</v>
      </c>
      <c r="C2555" s="18" t="s">
        <v>11398</v>
      </c>
      <c r="D2555" s="18" t="s">
        <v>64</v>
      </c>
      <c r="E2555" s="76" t="str">
        <f>VLOOKUP($D2555,'Master Partnumber'!$C:$E,3,FALSE)</f>
        <v>F0121</v>
      </c>
      <c r="F2555" s="76" t="str">
        <f>VLOOKUP($D2555,'Master Partnumber'!$C:$E,2,FALSE)</f>
        <v>SHAFT LIFT ASF</v>
      </c>
      <c r="G2555" s="37">
        <v>100</v>
      </c>
      <c r="H2555" s="76" t="s">
        <v>7782</v>
      </c>
      <c r="I2555" s="76" t="s">
        <v>532</v>
      </c>
      <c r="J2555" s="27" t="s">
        <v>13304</v>
      </c>
    </row>
    <row r="2556" spans="2:10" hidden="1" x14ac:dyDescent="0.35">
      <c r="B2556" s="76">
        <v>2554</v>
      </c>
      <c r="C2556" s="18" t="s">
        <v>11398</v>
      </c>
      <c r="D2556" s="76" t="s">
        <v>64</v>
      </c>
      <c r="E2556" s="76" t="str">
        <f>VLOOKUP($D2556,'Master Partnumber'!$C:$E,3,FALSE)</f>
        <v>F0121</v>
      </c>
      <c r="F2556" s="76" t="str">
        <f>VLOOKUP($D2556,'Master Partnumber'!$C:$E,2,FALSE)</f>
        <v>SHAFT LIFT ASF</v>
      </c>
      <c r="G2556" s="37">
        <v>100</v>
      </c>
      <c r="H2556" s="76" t="s">
        <v>7782</v>
      </c>
      <c r="I2556" s="76" t="s">
        <v>532</v>
      </c>
      <c r="J2556" s="27" t="s">
        <v>13304</v>
      </c>
    </row>
    <row r="2557" spans="2:10" hidden="1" x14ac:dyDescent="0.35">
      <c r="B2557" s="76">
        <v>2555</v>
      </c>
      <c r="C2557" s="18" t="s">
        <v>11398</v>
      </c>
      <c r="D2557" s="18" t="s">
        <v>64</v>
      </c>
      <c r="E2557" s="76" t="str">
        <f>VLOOKUP($D2557,'Master Partnumber'!$C:$E,3,FALSE)</f>
        <v>F0121</v>
      </c>
      <c r="F2557" s="76" t="str">
        <f>VLOOKUP($D2557,'Master Partnumber'!$C:$E,2,FALSE)</f>
        <v>SHAFT LIFT ASF</v>
      </c>
      <c r="G2557" s="37">
        <v>100</v>
      </c>
      <c r="H2557" s="76" t="s">
        <v>7782</v>
      </c>
      <c r="I2557" s="76" t="s">
        <v>532</v>
      </c>
      <c r="J2557" s="27" t="s">
        <v>13304</v>
      </c>
    </row>
    <row r="2558" spans="2:10" hidden="1" x14ac:dyDescent="0.35">
      <c r="B2558" s="76">
        <v>2556</v>
      </c>
      <c r="C2558" s="18" t="s">
        <v>11398</v>
      </c>
      <c r="D2558" s="76" t="s">
        <v>64</v>
      </c>
      <c r="E2558" s="76" t="str">
        <f>VLOOKUP($D2558,'Master Partnumber'!$C:$E,3,FALSE)</f>
        <v>F0121</v>
      </c>
      <c r="F2558" s="76" t="str">
        <f>VLOOKUP($D2558,'Master Partnumber'!$C:$E,2,FALSE)</f>
        <v>SHAFT LIFT ASF</v>
      </c>
      <c r="G2558" s="37">
        <v>100</v>
      </c>
      <c r="H2558" s="76" t="s">
        <v>7782</v>
      </c>
      <c r="I2558" s="76" t="s">
        <v>532</v>
      </c>
      <c r="J2558" s="27" t="s">
        <v>13304</v>
      </c>
    </row>
    <row r="2559" spans="2:10" hidden="1" x14ac:dyDescent="0.35">
      <c r="B2559" s="76">
        <v>2557</v>
      </c>
      <c r="C2559" s="18" t="s">
        <v>11398</v>
      </c>
      <c r="D2559" s="18" t="s">
        <v>64</v>
      </c>
      <c r="E2559" s="76" t="str">
        <f>VLOOKUP($D2559,'Master Partnumber'!$C:$E,3,FALSE)</f>
        <v>F0121</v>
      </c>
      <c r="F2559" s="76" t="str">
        <f>VLOOKUP($D2559,'Master Partnumber'!$C:$E,2,FALSE)</f>
        <v>SHAFT LIFT ASF</v>
      </c>
      <c r="G2559" s="37">
        <v>100</v>
      </c>
      <c r="H2559" s="76" t="s">
        <v>7782</v>
      </c>
      <c r="I2559" s="76" t="s">
        <v>532</v>
      </c>
      <c r="J2559" s="27" t="s">
        <v>13304</v>
      </c>
    </row>
    <row r="2560" spans="2:10" hidden="1" x14ac:dyDescent="0.35">
      <c r="B2560" s="76">
        <v>2558</v>
      </c>
      <c r="C2560" s="18" t="s">
        <v>11398</v>
      </c>
      <c r="D2560" s="76" t="s">
        <v>66</v>
      </c>
      <c r="E2560" s="76" t="str">
        <f>VLOOKUP($D2560,'Master Partnumber'!$C:$E,3,FALSE)</f>
        <v>F0123</v>
      </c>
      <c r="F2560" s="76" t="str">
        <f>VLOOKUP($D2560,'Master Partnumber'!$C:$E,2,FALSE)</f>
        <v>SHAFT,ROLLER,CASSETTE</v>
      </c>
      <c r="G2560" s="37">
        <v>500</v>
      </c>
      <c r="H2560" s="76" t="s">
        <v>7782</v>
      </c>
      <c r="I2560" s="76" t="s">
        <v>532</v>
      </c>
      <c r="J2560" s="27" t="s">
        <v>13304</v>
      </c>
    </row>
    <row r="2561" spans="2:10" hidden="1" x14ac:dyDescent="0.35">
      <c r="B2561" s="76">
        <v>2559</v>
      </c>
      <c r="C2561" s="18" t="s">
        <v>11398</v>
      </c>
      <c r="D2561" s="18" t="s">
        <v>66</v>
      </c>
      <c r="E2561" s="76" t="str">
        <f>VLOOKUP($D2561,'Master Partnumber'!$C:$E,3,FALSE)</f>
        <v>F0123</v>
      </c>
      <c r="F2561" s="76" t="str">
        <f>VLOOKUP($D2561,'Master Partnumber'!$C:$E,2,FALSE)</f>
        <v>SHAFT,ROLLER,CASSETTE</v>
      </c>
      <c r="G2561" s="37">
        <v>500</v>
      </c>
      <c r="H2561" s="76" t="s">
        <v>7782</v>
      </c>
      <c r="I2561" s="76" t="s">
        <v>532</v>
      </c>
      <c r="J2561" s="27" t="s">
        <v>13304</v>
      </c>
    </row>
    <row r="2562" spans="2:10" hidden="1" x14ac:dyDescent="0.35">
      <c r="B2562" s="76">
        <v>2560</v>
      </c>
      <c r="C2562" s="18" t="s">
        <v>11398</v>
      </c>
      <c r="D2562" s="76" t="s">
        <v>66</v>
      </c>
      <c r="E2562" s="76" t="str">
        <f>VLOOKUP($D2562,'Master Partnumber'!$C:$E,3,FALSE)</f>
        <v>F0123</v>
      </c>
      <c r="F2562" s="76" t="str">
        <f>VLOOKUP($D2562,'Master Partnumber'!$C:$E,2,FALSE)</f>
        <v>SHAFT,ROLLER,CASSETTE</v>
      </c>
      <c r="G2562" s="37">
        <v>500</v>
      </c>
      <c r="H2562" s="76" t="s">
        <v>7782</v>
      </c>
      <c r="I2562" s="76" t="s">
        <v>532</v>
      </c>
      <c r="J2562" s="27" t="s">
        <v>13304</v>
      </c>
    </row>
    <row r="2563" spans="2:10" hidden="1" x14ac:dyDescent="0.35">
      <c r="B2563" s="76">
        <v>2561</v>
      </c>
      <c r="C2563" s="18" t="s">
        <v>11398</v>
      </c>
      <c r="D2563" s="18" t="s">
        <v>66</v>
      </c>
      <c r="E2563" s="76" t="str">
        <f>VLOOKUP($D2563,'Master Partnumber'!$C:$E,3,FALSE)</f>
        <v>F0123</v>
      </c>
      <c r="F2563" s="76" t="str">
        <f>VLOOKUP($D2563,'Master Partnumber'!$C:$E,2,FALSE)</f>
        <v>SHAFT,ROLLER,CASSETTE</v>
      </c>
      <c r="G2563" s="37">
        <v>500</v>
      </c>
      <c r="H2563" s="76" t="s">
        <v>7782</v>
      </c>
      <c r="I2563" s="76" t="s">
        <v>532</v>
      </c>
      <c r="J2563" s="27" t="s">
        <v>13304</v>
      </c>
    </row>
    <row r="2564" spans="2:10" hidden="1" x14ac:dyDescent="0.35">
      <c r="B2564" s="76">
        <v>2562</v>
      </c>
      <c r="C2564" s="18" t="s">
        <v>11398</v>
      </c>
      <c r="D2564" s="76" t="s">
        <v>66</v>
      </c>
      <c r="E2564" s="76" t="str">
        <f>VLOOKUP($D2564,'Master Partnumber'!$C:$E,3,FALSE)</f>
        <v>F0123</v>
      </c>
      <c r="F2564" s="76" t="str">
        <f>VLOOKUP($D2564,'Master Partnumber'!$C:$E,2,FALSE)</f>
        <v>SHAFT,ROLLER,CASSETTE</v>
      </c>
      <c r="G2564" s="37">
        <v>500</v>
      </c>
      <c r="H2564" s="76" t="s">
        <v>7782</v>
      </c>
      <c r="I2564" s="76" t="s">
        <v>532</v>
      </c>
      <c r="J2564" s="27" t="s">
        <v>13304</v>
      </c>
    </row>
    <row r="2565" spans="2:10" hidden="1" x14ac:dyDescent="0.35">
      <c r="B2565" s="76">
        <v>2563</v>
      </c>
      <c r="C2565" s="18" t="s">
        <v>11398</v>
      </c>
      <c r="D2565" s="18" t="s">
        <v>66</v>
      </c>
      <c r="E2565" s="76" t="str">
        <f>VLOOKUP($D2565,'Master Partnumber'!$C:$E,3,FALSE)</f>
        <v>F0123</v>
      </c>
      <c r="F2565" s="76" t="str">
        <f>VLOOKUP($D2565,'Master Partnumber'!$C:$E,2,FALSE)</f>
        <v>SHAFT,ROLLER,CASSETTE</v>
      </c>
      <c r="G2565" s="37">
        <v>500</v>
      </c>
      <c r="H2565" s="76" t="s">
        <v>7782</v>
      </c>
      <c r="I2565" s="76" t="s">
        <v>532</v>
      </c>
      <c r="J2565" s="27" t="s">
        <v>13304</v>
      </c>
    </row>
    <row r="2566" spans="2:10" hidden="1" x14ac:dyDescent="0.35">
      <c r="B2566" s="76">
        <v>2564</v>
      </c>
      <c r="C2566" s="18" t="s">
        <v>11398</v>
      </c>
      <c r="D2566" s="76" t="s">
        <v>66</v>
      </c>
      <c r="E2566" s="76" t="str">
        <f>VLOOKUP($D2566,'Master Partnumber'!$C:$E,3,FALSE)</f>
        <v>F0123</v>
      </c>
      <c r="F2566" s="76" t="str">
        <f>VLOOKUP($D2566,'Master Partnumber'!$C:$E,2,FALSE)</f>
        <v>SHAFT,ROLLER,CASSETTE</v>
      </c>
      <c r="G2566" s="37">
        <v>500</v>
      </c>
      <c r="H2566" s="76" t="s">
        <v>7782</v>
      </c>
      <c r="I2566" s="76" t="s">
        <v>532</v>
      </c>
      <c r="J2566" s="27" t="s">
        <v>13304</v>
      </c>
    </row>
    <row r="2567" spans="2:10" hidden="1" x14ac:dyDescent="0.35">
      <c r="B2567" s="76">
        <v>2565</v>
      </c>
      <c r="C2567" s="18" t="s">
        <v>11398</v>
      </c>
      <c r="D2567" s="18" t="s">
        <v>66</v>
      </c>
      <c r="E2567" s="76" t="str">
        <f>VLOOKUP($D2567,'Master Partnumber'!$C:$E,3,FALSE)</f>
        <v>F0123</v>
      </c>
      <c r="F2567" s="76" t="str">
        <f>VLOOKUP($D2567,'Master Partnumber'!$C:$E,2,FALSE)</f>
        <v>SHAFT,ROLLER,CASSETTE</v>
      </c>
      <c r="G2567" s="37">
        <v>500</v>
      </c>
      <c r="H2567" s="76" t="s">
        <v>7782</v>
      </c>
      <c r="I2567" s="76" t="s">
        <v>532</v>
      </c>
      <c r="J2567" s="27" t="s">
        <v>13304</v>
      </c>
    </row>
    <row r="2568" spans="2:10" hidden="1" x14ac:dyDescent="0.35">
      <c r="B2568" s="76">
        <v>2566</v>
      </c>
      <c r="C2568" s="18" t="s">
        <v>11398</v>
      </c>
      <c r="D2568" s="76" t="s">
        <v>66</v>
      </c>
      <c r="E2568" s="76" t="str">
        <f>VLOOKUP($D2568,'Master Partnumber'!$C:$E,3,FALSE)</f>
        <v>F0123</v>
      </c>
      <c r="F2568" s="76" t="str">
        <f>VLOOKUP($D2568,'Master Partnumber'!$C:$E,2,FALSE)</f>
        <v>SHAFT,ROLLER,CASSETTE</v>
      </c>
      <c r="G2568" s="37">
        <v>500</v>
      </c>
      <c r="H2568" s="76" t="s">
        <v>7782</v>
      </c>
      <c r="I2568" s="76" t="s">
        <v>532</v>
      </c>
      <c r="J2568" s="27" t="s">
        <v>13304</v>
      </c>
    </row>
    <row r="2569" spans="2:10" hidden="1" x14ac:dyDescent="0.35">
      <c r="B2569" s="76">
        <v>2567</v>
      </c>
      <c r="C2569" s="18" t="s">
        <v>11398</v>
      </c>
      <c r="D2569" s="18" t="s">
        <v>66</v>
      </c>
      <c r="E2569" s="76" t="str">
        <f>VLOOKUP($D2569,'Master Partnumber'!$C:$E,3,FALSE)</f>
        <v>F0123</v>
      </c>
      <c r="F2569" s="76" t="str">
        <f>VLOOKUP($D2569,'Master Partnumber'!$C:$E,2,FALSE)</f>
        <v>SHAFT,ROLLER,CASSETTE</v>
      </c>
      <c r="G2569" s="37">
        <v>500</v>
      </c>
      <c r="H2569" s="76" t="s">
        <v>7782</v>
      </c>
      <c r="I2569" s="76" t="s">
        <v>532</v>
      </c>
      <c r="J2569" s="27" t="s">
        <v>13304</v>
      </c>
    </row>
    <row r="2570" spans="2:10" hidden="1" x14ac:dyDescent="0.35">
      <c r="B2570" s="76">
        <v>2568</v>
      </c>
      <c r="C2570" s="18" t="s">
        <v>11398</v>
      </c>
      <c r="D2570" s="76" t="s">
        <v>73</v>
      </c>
      <c r="E2570" s="76" t="str">
        <f>VLOOKUP($D2570,'Master Partnumber'!$C:$E,3,FALSE)</f>
        <v>F0131</v>
      </c>
      <c r="F2570" s="76" t="str">
        <f>VLOOKUP($D2570,'Master Partnumber'!$C:$E,2,FALSE)</f>
        <v>SHAFT,ROLLER,DRIVEN,OPT</v>
      </c>
      <c r="G2570" s="37">
        <v>1000</v>
      </c>
      <c r="H2570" s="76" t="s">
        <v>7782</v>
      </c>
      <c r="I2570" s="76" t="s">
        <v>532</v>
      </c>
      <c r="J2570" s="27" t="s">
        <v>13304</v>
      </c>
    </row>
    <row r="2571" spans="2:10" hidden="1" x14ac:dyDescent="0.35">
      <c r="B2571" s="76">
        <v>2569</v>
      </c>
      <c r="C2571" s="18" t="s">
        <v>11398</v>
      </c>
      <c r="D2571" s="18" t="s">
        <v>73</v>
      </c>
      <c r="E2571" s="76" t="str">
        <f>VLOOKUP($D2571,'Master Partnumber'!$C:$E,3,FALSE)</f>
        <v>F0131</v>
      </c>
      <c r="F2571" s="76" t="str">
        <f>VLOOKUP($D2571,'Master Partnumber'!$C:$E,2,FALSE)</f>
        <v>SHAFT,ROLLER,DRIVEN,OPT</v>
      </c>
      <c r="G2571" s="37">
        <v>1000</v>
      </c>
      <c r="H2571" s="76" t="s">
        <v>7782</v>
      </c>
      <c r="I2571" s="76" t="s">
        <v>532</v>
      </c>
      <c r="J2571" s="27" t="s">
        <v>13304</v>
      </c>
    </row>
    <row r="2572" spans="2:10" hidden="1" x14ac:dyDescent="0.35">
      <c r="B2572" s="76">
        <v>2570</v>
      </c>
      <c r="C2572" s="18" t="s">
        <v>11398</v>
      </c>
      <c r="D2572" s="76" t="s">
        <v>73</v>
      </c>
      <c r="E2572" s="76" t="str">
        <f>VLOOKUP($D2572,'Master Partnumber'!$C:$E,3,FALSE)</f>
        <v>F0131</v>
      </c>
      <c r="F2572" s="76" t="str">
        <f>VLOOKUP($D2572,'Master Partnumber'!$C:$E,2,FALSE)</f>
        <v>SHAFT,ROLLER,DRIVEN,OPT</v>
      </c>
      <c r="G2572" s="37">
        <v>1000</v>
      </c>
      <c r="H2572" s="76" t="s">
        <v>7782</v>
      </c>
      <c r="I2572" s="76" t="s">
        <v>532</v>
      </c>
      <c r="J2572" s="27" t="s">
        <v>13304</v>
      </c>
    </row>
    <row r="2573" spans="2:10" hidden="1" x14ac:dyDescent="0.35">
      <c r="B2573" s="76">
        <v>2571</v>
      </c>
      <c r="C2573" s="18" t="s">
        <v>11398</v>
      </c>
      <c r="D2573" s="18" t="s">
        <v>73</v>
      </c>
      <c r="E2573" s="76" t="str">
        <f>VLOOKUP($D2573,'Master Partnumber'!$C:$E,3,FALSE)</f>
        <v>F0131</v>
      </c>
      <c r="F2573" s="76" t="str">
        <f>VLOOKUP($D2573,'Master Partnumber'!$C:$E,2,FALSE)</f>
        <v>SHAFT,ROLLER,DRIVEN,OPT</v>
      </c>
      <c r="G2573" s="37">
        <v>1000</v>
      </c>
      <c r="H2573" s="76" t="s">
        <v>7782</v>
      </c>
      <c r="I2573" s="76" t="s">
        <v>532</v>
      </c>
      <c r="J2573" s="27" t="s">
        <v>13304</v>
      </c>
    </row>
    <row r="2574" spans="2:10" hidden="1" x14ac:dyDescent="0.35">
      <c r="B2574" s="76">
        <v>2572</v>
      </c>
      <c r="C2574" s="18" t="s">
        <v>11398</v>
      </c>
      <c r="D2574" s="76" t="s">
        <v>73</v>
      </c>
      <c r="E2574" s="76" t="str">
        <f>VLOOKUP($D2574,'Master Partnumber'!$C:$E,3,FALSE)</f>
        <v>F0131</v>
      </c>
      <c r="F2574" s="76" t="str">
        <f>VLOOKUP($D2574,'Master Partnumber'!$C:$E,2,FALSE)</f>
        <v>SHAFT,ROLLER,DRIVEN,OPT</v>
      </c>
      <c r="G2574" s="37">
        <v>1000</v>
      </c>
      <c r="H2574" s="76" t="s">
        <v>7782</v>
      </c>
      <c r="I2574" s="76" t="s">
        <v>532</v>
      </c>
      <c r="J2574" s="27" t="s">
        <v>13304</v>
      </c>
    </row>
    <row r="2575" spans="2:10" hidden="1" x14ac:dyDescent="0.35">
      <c r="B2575" s="76">
        <v>2573</v>
      </c>
      <c r="C2575" s="18" t="s">
        <v>11398</v>
      </c>
      <c r="D2575" s="18" t="s">
        <v>73</v>
      </c>
      <c r="E2575" s="76" t="str">
        <f>VLOOKUP($D2575,'Master Partnumber'!$C:$E,3,FALSE)</f>
        <v>F0131</v>
      </c>
      <c r="F2575" s="76" t="str">
        <f>VLOOKUP($D2575,'Master Partnumber'!$C:$E,2,FALSE)</f>
        <v>SHAFT,ROLLER,DRIVEN,OPT</v>
      </c>
      <c r="G2575" s="37">
        <v>1000</v>
      </c>
      <c r="H2575" s="76" t="s">
        <v>7782</v>
      </c>
      <c r="I2575" s="76" t="s">
        <v>532</v>
      </c>
      <c r="J2575" s="27" t="s">
        <v>13304</v>
      </c>
    </row>
    <row r="2576" spans="2:10" hidden="1" x14ac:dyDescent="0.35">
      <c r="B2576" s="76">
        <v>2574</v>
      </c>
      <c r="C2576" s="18" t="s">
        <v>11398</v>
      </c>
      <c r="D2576" s="76" t="s">
        <v>73</v>
      </c>
      <c r="E2576" s="76" t="str">
        <f>VLOOKUP($D2576,'Master Partnumber'!$C:$E,3,FALSE)</f>
        <v>F0131</v>
      </c>
      <c r="F2576" s="76" t="str">
        <f>VLOOKUP($D2576,'Master Partnumber'!$C:$E,2,FALSE)</f>
        <v>SHAFT,ROLLER,DRIVEN,OPT</v>
      </c>
      <c r="G2576" s="37">
        <v>1000</v>
      </c>
      <c r="H2576" s="76" t="s">
        <v>7782</v>
      </c>
      <c r="I2576" s="76" t="s">
        <v>532</v>
      </c>
      <c r="J2576" s="27" t="s">
        <v>13304</v>
      </c>
    </row>
    <row r="2577" spans="2:10" hidden="1" x14ac:dyDescent="0.35">
      <c r="B2577" s="76">
        <v>2575</v>
      </c>
      <c r="C2577" s="18" t="s">
        <v>11398</v>
      </c>
      <c r="D2577" s="18" t="s">
        <v>73</v>
      </c>
      <c r="E2577" s="76" t="str">
        <f>VLOOKUP($D2577,'Master Partnumber'!$C:$E,3,FALSE)</f>
        <v>F0131</v>
      </c>
      <c r="F2577" s="76" t="str">
        <f>VLOOKUP($D2577,'Master Partnumber'!$C:$E,2,FALSE)</f>
        <v>SHAFT,ROLLER,DRIVEN,OPT</v>
      </c>
      <c r="G2577" s="37">
        <v>1000</v>
      </c>
      <c r="H2577" s="76" t="s">
        <v>7782</v>
      </c>
      <c r="I2577" s="76" t="s">
        <v>532</v>
      </c>
      <c r="J2577" s="27" t="s">
        <v>13304</v>
      </c>
    </row>
    <row r="2578" spans="2:10" hidden="1" x14ac:dyDescent="0.35">
      <c r="B2578" s="76">
        <v>2576</v>
      </c>
      <c r="C2578" s="18" t="s">
        <v>11398</v>
      </c>
      <c r="D2578" s="76" t="s">
        <v>7786</v>
      </c>
      <c r="E2578" s="76" t="str">
        <f>VLOOKUP($D2578,'Master Partnumber'!$C:$E,3,FALSE)</f>
        <v>F1184</v>
      </c>
      <c r="F2578" s="76" t="str">
        <f>VLOOKUP($D2578,'Master Partnumber'!$C:$E,2,FALSE)</f>
        <v>SHAFT,ROLLER,DRIVEN,DUP</v>
      </c>
      <c r="G2578" s="37">
        <v>1000</v>
      </c>
      <c r="H2578" s="76" t="s">
        <v>7782</v>
      </c>
      <c r="I2578" s="76" t="s">
        <v>532</v>
      </c>
      <c r="J2578" s="27" t="s">
        <v>13304</v>
      </c>
    </row>
    <row r="2579" spans="2:10" hidden="1" x14ac:dyDescent="0.35">
      <c r="B2579" s="76">
        <v>2577</v>
      </c>
      <c r="C2579" s="18" t="s">
        <v>11398</v>
      </c>
      <c r="D2579" s="18" t="s">
        <v>7786</v>
      </c>
      <c r="E2579" s="76" t="str">
        <f>VLOOKUP($D2579,'Master Partnumber'!$C:$E,3,FALSE)</f>
        <v>F1184</v>
      </c>
      <c r="F2579" s="76" t="str">
        <f>VLOOKUP($D2579,'Master Partnumber'!$C:$E,2,FALSE)</f>
        <v>SHAFT,ROLLER,DRIVEN,DUP</v>
      </c>
      <c r="G2579" s="37">
        <v>1000</v>
      </c>
      <c r="H2579" s="76" t="s">
        <v>7782</v>
      </c>
      <c r="I2579" s="76" t="s">
        <v>532</v>
      </c>
      <c r="J2579" s="27" t="s">
        <v>13304</v>
      </c>
    </row>
    <row r="2580" spans="2:10" hidden="1" x14ac:dyDescent="0.35">
      <c r="B2580" s="76">
        <v>2578</v>
      </c>
      <c r="C2580" s="18" t="s">
        <v>11398</v>
      </c>
      <c r="D2580" s="76" t="s">
        <v>83</v>
      </c>
      <c r="E2580" s="76" t="str">
        <f>VLOOKUP($D2580,'Master Partnumber'!$C:$E,3,FALSE)</f>
        <v>F0848</v>
      </c>
      <c r="F2580" s="76" t="str">
        <f>VLOOKUP($D2580,'Master Partnumber'!$C:$E,2,FALSE)</f>
        <v>SHAFT,CUTTER,DRIVEN</v>
      </c>
      <c r="G2580" s="37">
        <v>1000</v>
      </c>
      <c r="H2580" s="76" t="s">
        <v>7782</v>
      </c>
      <c r="I2580" s="76" t="s">
        <v>532</v>
      </c>
      <c r="J2580" s="27" t="s">
        <v>13304</v>
      </c>
    </row>
    <row r="2581" spans="2:10" hidden="1" x14ac:dyDescent="0.35">
      <c r="B2581" s="76">
        <v>2579</v>
      </c>
      <c r="C2581" s="18" t="s">
        <v>11398</v>
      </c>
      <c r="D2581" s="18" t="s">
        <v>83</v>
      </c>
      <c r="E2581" s="76" t="str">
        <f>VLOOKUP($D2581,'Master Partnumber'!$C:$E,3,FALSE)</f>
        <v>F0848</v>
      </c>
      <c r="F2581" s="76" t="str">
        <f>VLOOKUP($D2581,'Master Partnumber'!$C:$E,2,FALSE)</f>
        <v>SHAFT,CUTTER,DRIVEN</v>
      </c>
      <c r="G2581" s="37">
        <v>1000</v>
      </c>
      <c r="H2581" s="76" t="s">
        <v>7782</v>
      </c>
      <c r="I2581" s="76" t="s">
        <v>532</v>
      </c>
      <c r="J2581" s="27" t="s">
        <v>13304</v>
      </c>
    </row>
    <row r="2582" spans="2:10" hidden="1" x14ac:dyDescent="0.35">
      <c r="B2582" s="76">
        <v>2580</v>
      </c>
      <c r="C2582" s="18" t="s">
        <v>11398</v>
      </c>
      <c r="D2582" s="76" t="s">
        <v>84</v>
      </c>
      <c r="E2582" s="76" t="str">
        <f>VLOOKUP($D2582,'Master Partnumber'!$C:$E,3,FALSE)</f>
        <v>F0849</v>
      </c>
      <c r="F2582" s="76" t="str">
        <f>VLOOKUP($D2582,'Master Partnumber'!$C:$E,2,FALSE)</f>
        <v>SHAFT,CUTTER,DRIVE</v>
      </c>
      <c r="G2582" s="37">
        <v>407</v>
      </c>
      <c r="H2582" s="76" t="s">
        <v>7782</v>
      </c>
      <c r="I2582" s="76" t="s">
        <v>532</v>
      </c>
      <c r="J2582" s="27" t="s">
        <v>13304</v>
      </c>
    </row>
    <row r="2583" spans="2:10" hidden="1" x14ac:dyDescent="0.35">
      <c r="B2583" s="76">
        <v>2581</v>
      </c>
      <c r="C2583" s="18" t="s">
        <v>11398</v>
      </c>
      <c r="D2583" s="18" t="s">
        <v>84</v>
      </c>
      <c r="E2583" s="76" t="str">
        <f>VLOOKUP($D2583,'Master Partnumber'!$C:$E,3,FALSE)</f>
        <v>F0849</v>
      </c>
      <c r="F2583" s="76" t="str">
        <f>VLOOKUP($D2583,'Master Partnumber'!$C:$E,2,FALSE)</f>
        <v>SHAFT,CUTTER,DRIVE</v>
      </c>
      <c r="G2583" s="37">
        <v>500</v>
      </c>
      <c r="H2583" s="76" t="s">
        <v>7782</v>
      </c>
      <c r="I2583" s="76" t="s">
        <v>532</v>
      </c>
      <c r="J2583" s="27" t="s">
        <v>13304</v>
      </c>
    </row>
    <row r="2584" spans="2:10" hidden="1" x14ac:dyDescent="0.35">
      <c r="B2584" s="76">
        <v>2582</v>
      </c>
      <c r="C2584" s="18" t="s">
        <v>11398</v>
      </c>
      <c r="D2584" s="76" t="s">
        <v>84</v>
      </c>
      <c r="E2584" s="76" t="str">
        <f>VLOOKUP($D2584,'Master Partnumber'!$C:$E,3,FALSE)</f>
        <v>F0849</v>
      </c>
      <c r="F2584" s="76" t="str">
        <f>VLOOKUP($D2584,'Master Partnumber'!$C:$E,2,FALSE)</f>
        <v>SHAFT,CUTTER,DRIVE</v>
      </c>
      <c r="G2584" s="37">
        <v>500</v>
      </c>
      <c r="H2584" s="76" t="s">
        <v>7782</v>
      </c>
      <c r="I2584" s="76" t="s">
        <v>532</v>
      </c>
      <c r="J2584" s="27" t="s">
        <v>13304</v>
      </c>
    </row>
    <row r="2585" spans="2:10" hidden="1" x14ac:dyDescent="0.35">
      <c r="B2585" s="76">
        <v>2583</v>
      </c>
      <c r="C2585" s="18" t="s">
        <v>11398</v>
      </c>
      <c r="D2585" s="18" t="s">
        <v>58</v>
      </c>
      <c r="E2585" s="76" t="str">
        <f>VLOOKUP($D2585,'Master Partnumber'!$C:$E,3,FALSE)</f>
        <v>F0113</v>
      </c>
      <c r="F2585" s="76" t="str">
        <f>VLOOKUP($D2585,'Master Partnumber'!$C:$E,2,FALSE)</f>
        <v>ROLLER RELEASE DRIVE APG</v>
      </c>
      <c r="G2585" s="37">
        <v>250</v>
      </c>
      <c r="H2585" s="76" t="s">
        <v>7782</v>
      </c>
      <c r="I2585" s="76" t="s">
        <v>532</v>
      </c>
      <c r="J2585" s="27" t="s">
        <v>13304</v>
      </c>
    </row>
    <row r="2586" spans="2:10" hidden="1" x14ac:dyDescent="0.35">
      <c r="B2586" s="76">
        <v>2584</v>
      </c>
      <c r="C2586" s="18" t="s">
        <v>11398</v>
      </c>
      <c r="D2586" s="76" t="s">
        <v>58</v>
      </c>
      <c r="E2586" s="76" t="str">
        <f>VLOOKUP($D2586,'Master Partnumber'!$C:$E,3,FALSE)</f>
        <v>F0113</v>
      </c>
      <c r="F2586" s="76" t="str">
        <f>VLOOKUP($D2586,'Master Partnumber'!$C:$E,2,FALSE)</f>
        <v>ROLLER RELEASE DRIVE APG</v>
      </c>
      <c r="G2586" s="37">
        <v>250</v>
      </c>
      <c r="H2586" s="76" t="s">
        <v>7782</v>
      </c>
      <c r="I2586" s="76" t="s">
        <v>532</v>
      </c>
      <c r="J2586" s="27" t="s">
        <v>13304</v>
      </c>
    </row>
    <row r="2587" spans="2:10" hidden="1" x14ac:dyDescent="0.35">
      <c r="B2587" s="76">
        <v>2585</v>
      </c>
      <c r="C2587" s="18" t="s">
        <v>11398</v>
      </c>
      <c r="D2587" s="18" t="s">
        <v>58</v>
      </c>
      <c r="E2587" s="76" t="str">
        <f>VLOOKUP($D2587,'Master Partnumber'!$C:$E,3,FALSE)</f>
        <v>F0113</v>
      </c>
      <c r="F2587" s="76" t="str">
        <f>VLOOKUP($D2587,'Master Partnumber'!$C:$E,2,FALSE)</f>
        <v>ROLLER RELEASE DRIVE APG</v>
      </c>
      <c r="G2587" s="37">
        <v>250</v>
      </c>
      <c r="H2587" s="76" t="s">
        <v>7782</v>
      </c>
      <c r="I2587" s="76" t="s">
        <v>532</v>
      </c>
      <c r="J2587" s="27" t="s">
        <v>13304</v>
      </c>
    </row>
    <row r="2588" spans="2:10" hidden="1" x14ac:dyDescent="0.35">
      <c r="B2588" s="76">
        <v>2586</v>
      </c>
      <c r="C2588" s="18" t="s">
        <v>11398</v>
      </c>
      <c r="D2588" s="76" t="s">
        <v>58</v>
      </c>
      <c r="E2588" s="76" t="str">
        <f>VLOOKUP($D2588,'Master Partnumber'!$C:$E,3,FALSE)</f>
        <v>F0113</v>
      </c>
      <c r="F2588" s="76" t="str">
        <f>VLOOKUP($D2588,'Master Partnumber'!$C:$E,2,FALSE)</f>
        <v>ROLLER RELEASE DRIVE APG</v>
      </c>
      <c r="G2588" s="37">
        <v>250</v>
      </c>
      <c r="H2588" s="76" t="s">
        <v>7782</v>
      </c>
      <c r="I2588" s="76" t="s">
        <v>532</v>
      </c>
      <c r="J2588" s="27" t="s">
        <v>13304</v>
      </c>
    </row>
    <row r="2589" spans="2:10" hidden="1" x14ac:dyDescent="0.35">
      <c r="B2589" s="76">
        <v>2587</v>
      </c>
      <c r="C2589" s="18" t="s">
        <v>11398</v>
      </c>
      <c r="D2589" s="18" t="s">
        <v>58</v>
      </c>
      <c r="E2589" s="76" t="str">
        <f>VLOOKUP($D2589,'Master Partnumber'!$C:$E,3,FALSE)</f>
        <v>F0113</v>
      </c>
      <c r="F2589" s="76" t="str">
        <f>VLOOKUP($D2589,'Master Partnumber'!$C:$E,2,FALSE)</f>
        <v>ROLLER RELEASE DRIVE APG</v>
      </c>
      <c r="G2589" s="37">
        <v>250</v>
      </c>
      <c r="H2589" s="76" t="s">
        <v>7782</v>
      </c>
      <c r="I2589" s="76" t="s">
        <v>532</v>
      </c>
      <c r="J2589" s="27" t="s">
        <v>13304</v>
      </c>
    </row>
    <row r="2590" spans="2:10" hidden="1" x14ac:dyDescent="0.35">
      <c r="B2590" s="76">
        <v>2588</v>
      </c>
      <c r="C2590" s="18" t="s">
        <v>11398</v>
      </c>
      <c r="D2590" s="76" t="s">
        <v>57</v>
      </c>
      <c r="E2590" s="76" t="str">
        <f>VLOOKUP($D2590,'Master Partnumber'!$C:$E,3,FALSE)</f>
        <v>F0110</v>
      </c>
      <c r="F2590" s="76" t="str">
        <f>VLOOKUP($D2590,'Master Partnumber'!$C:$E,2,FALSE)</f>
        <v>ROLLER PF DRIVE MSF</v>
      </c>
      <c r="G2590" s="37">
        <v>100</v>
      </c>
      <c r="H2590" s="76" t="s">
        <v>7782</v>
      </c>
      <c r="I2590" s="76" t="s">
        <v>532</v>
      </c>
      <c r="J2590" s="27" t="s">
        <v>13304</v>
      </c>
    </row>
    <row r="2591" spans="2:10" hidden="1" x14ac:dyDescent="0.35">
      <c r="B2591" s="76">
        <v>2589</v>
      </c>
      <c r="C2591" s="18" t="s">
        <v>11398</v>
      </c>
      <c r="D2591" s="18" t="s">
        <v>57</v>
      </c>
      <c r="E2591" s="76" t="str">
        <f>VLOOKUP($D2591,'Master Partnumber'!$C:$E,3,FALSE)</f>
        <v>F0110</v>
      </c>
      <c r="F2591" s="76" t="str">
        <f>VLOOKUP($D2591,'Master Partnumber'!$C:$E,2,FALSE)</f>
        <v>ROLLER PF DRIVE MSF</v>
      </c>
      <c r="G2591" s="37">
        <v>100</v>
      </c>
      <c r="H2591" s="76" t="s">
        <v>7782</v>
      </c>
      <c r="I2591" s="76" t="s">
        <v>532</v>
      </c>
      <c r="J2591" s="27" t="s">
        <v>13304</v>
      </c>
    </row>
    <row r="2592" spans="2:10" hidden="1" x14ac:dyDescent="0.35">
      <c r="B2592" s="76">
        <v>2590</v>
      </c>
      <c r="C2592" s="18" t="s">
        <v>11398</v>
      </c>
      <c r="D2592" s="76" t="s">
        <v>57</v>
      </c>
      <c r="E2592" s="76" t="str">
        <f>VLOOKUP($D2592,'Master Partnumber'!$C:$E,3,FALSE)</f>
        <v>F0110</v>
      </c>
      <c r="F2592" s="76" t="str">
        <f>VLOOKUP($D2592,'Master Partnumber'!$C:$E,2,FALSE)</f>
        <v>ROLLER PF DRIVE MSF</v>
      </c>
      <c r="G2592" s="37">
        <v>100</v>
      </c>
      <c r="H2592" s="76" t="s">
        <v>7782</v>
      </c>
      <c r="I2592" s="76" t="s">
        <v>532</v>
      </c>
      <c r="J2592" s="27" t="s">
        <v>13304</v>
      </c>
    </row>
    <row r="2593" spans="2:10" hidden="1" x14ac:dyDescent="0.35">
      <c r="B2593" s="76">
        <v>2591</v>
      </c>
      <c r="C2593" s="18" t="s">
        <v>11398</v>
      </c>
      <c r="D2593" s="18" t="s">
        <v>57</v>
      </c>
      <c r="E2593" s="76" t="str">
        <f>VLOOKUP($D2593,'Master Partnumber'!$C:$E,3,FALSE)</f>
        <v>F0110</v>
      </c>
      <c r="F2593" s="76" t="str">
        <f>VLOOKUP($D2593,'Master Partnumber'!$C:$E,2,FALSE)</f>
        <v>ROLLER PF DRIVE MSF</v>
      </c>
      <c r="G2593" s="37">
        <v>100</v>
      </c>
      <c r="H2593" s="76" t="s">
        <v>7782</v>
      </c>
      <c r="I2593" s="76" t="s">
        <v>532</v>
      </c>
      <c r="J2593" s="27" t="s">
        <v>13304</v>
      </c>
    </row>
    <row r="2594" spans="2:10" hidden="1" x14ac:dyDescent="0.35">
      <c r="B2594" s="76">
        <v>2592</v>
      </c>
      <c r="C2594" s="18" t="s">
        <v>11398</v>
      </c>
      <c r="D2594" s="76" t="s">
        <v>56</v>
      </c>
      <c r="E2594" s="76" t="str">
        <f>VLOOKUP($D2594,'Master Partnumber'!$C:$E,3,FALSE)</f>
        <v>F0109</v>
      </c>
      <c r="F2594" s="76" t="str">
        <f>VLOOKUP($D2594,'Master Partnumber'!$C:$E,2,FALSE)</f>
        <v>SHAFT ONE WAY CLUTCH DRIVE RASF</v>
      </c>
      <c r="G2594" s="37">
        <v>250</v>
      </c>
      <c r="H2594" s="76" t="s">
        <v>7782</v>
      </c>
      <c r="I2594" s="76" t="s">
        <v>532</v>
      </c>
      <c r="J2594" s="27" t="s">
        <v>13304</v>
      </c>
    </row>
    <row r="2595" spans="2:10" hidden="1" x14ac:dyDescent="0.35">
      <c r="B2595" s="76">
        <v>2593</v>
      </c>
      <c r="C2595" s="18" t="s">
        <v>11398</v>
      </c>
      <c r="D2595" s="18" t="s">
        <v>56</v>
      </c>
      <c r="E2595" s="76" t="str">
        <f>VLOOKUP($D2595,'Master Partnumber'!$C:$E,3,FALSE)</f>
        <v>F0109</v>
      </c>
      <c r="F2595" s="76" t="str">
        <f>VLOOKUP($D2595,'Master Partnumber'!$C:$E,2,FALSE)</f>
        <v>SHAFT ONE WAY CLUTCH DRIVE RASF</v>
      </c>
      <c r="G2595" s="37">
        <v>250</v>
      </c>
      <c r="H2595" s="76" t="s">
        <v>7782</v>
      </c>
      <c r="I2595" s="76" t="s">
        <v>532</v>
      </c>
      <c r="J2595" s="27" t="s">
        <v>13304</v>
      </c>
    </row>
    <row r="2596" spans="2:10" hidden="1" x14ac:dyDescent="0.35">
      <c r="B2596" s="76">
        <v>2594</v>
      </c>
      <c r="C2596" s="18" t="s">
        <v>11398</v>
      </c>
      <c r="D2596" s="76" t="s">
        <v>56</v>
      </c>
      <c r="E2596" s="76" t="str">
        <f>VLOOKUP($D2596,'Master Partnumber'!$C:$E,3,FALSE)</f>
        <v>F0109</v>
      </c>
      <c r="F2596" s="76" t="str">
        <f>VLOOKUP($D2596,'Master Partnumber'!$C:$E,2,FALSE)</f>
        <v>SHAFT ONE WAY CLUTCH DRIVE RASF</v>
      </c>
      <c r="G2596" s="37">
        <v>250</v>
      </c>
      <c r="H2596" s="76" t="s">
        <v>7782</v>
      </c>
      <c r="I2596" s="76" t="s">
        <v>532</v>
      </c>
      <c r="J2596" s="27" t="s">
        <v>13304</v>
      </c>
    </row>
    <row r="2597" spans="2:10" hidden="1" x14ac:dyDescent="0.35">
      <c r="B2597" s="76">
        <v>2595</v>
      </c>
      <c r="C2597" s="18" t="s">
        <v>11398</v>
      </c>
      <c r="D2597" s="18" t="s">
        <v>56</v>
      </c>
      <c r="E2597" s="76" t="str">
        <f>VLOOKUP($D2597,'Master Partnumber'!$C:$E,3,FALSE)</f>
        <v>F0109</v>
      </c>
      <c r="F2597" s="76" t="str">
        <f>VLOOKUP($D2597,'Master Partnumber'!$C:$E,2,FALSE)</f>
        <v>SHAFT ONE WAY CLUTCH DRIVE RASF</v>
      </c>
      <c r="G2597" s="37">
        <v>250</v>
      </c>
      <c r="H2597" s="76" t="s">
        <v>7782</v>
      </c>
      <c r="I2597" s="76" t="s">
        <v>532</v>
      </c>
      <c r="J2597" s="27" t="s">
        <v>13304</v>
      </c>
    </row>
    <row r="2598" spans="2:10" hidden="1" x14ac:dyDescent="0.35">
      <c r="B2598" s="76">
        <v>2596</v>
      </c>
      <c r="C2598" s="18" t="s">
        <v>11398</v>
      </c>
      <c r="D2598" s="76" t="s">
        <v>56</v>
      </c>
      <c r="E2598" s="76" t="str">
        <f>VLOOKUP($D2598,'Master Partnumber'!$C:$E,3,FALSE)</f>
        <v>F0109</v>
      </c>
      <c r="F2598" s="76" t="str">
        <f>VLOOKUP($D2598,'Master Partnumber'!$C:$E,2,FALSE)</f>
        <v>SHAFT ONE WAY CLUTCH DRIVE RASF</v>
      </c>
      <c r="G2598" s="37">
        <v>250</v>
      </c>
      <c r="H2598" s="76" t="s">
        <v>7782</v>
      </c>
      <c r="I2598" s="76" t="s">
        <v>532</v>
      </c>
      <c r="J2598" s="27" t="s">
        <v>13304</v>
      </c>
    </row>
    <row r="2599" spans="2:10" hidden="1" x14ac:dyDescent="0.35">
      <c r="B2599" s="76">
        <v>2597</v>
      </c>
      <c r="C2599" s="18" t="s">
        <v>11398</v>
      </c>
      <c r="D2599" s="18" t="s">
        <v>55</v>
      </c>
      <c r="E2599" s="76" t="str">
        <f>VLOOKUP($D2599,'Master Partnumber'!$C:$E,3,FALSE)</f>
        <v>F0107</v>
      </c>
      <c r="F2599" s="76" t="str">
        <f>VLOOKUP($D2599,'Master Partnumber'!$C:$E,2,FALSE)</f>
        <v>SHAFT,TRANSMISSION,PUMP,INK EJECT</v>
      </c>
      <c r="G2599" s="37">
        <v>500</v>
      </c>
      <c r="H2599" s="76" t="s">
        <v>7782</v>
      </c>
      <c r="I2599" s="76" t="s">
        <v>532</v>
      </c>
      <c r="J2599" s="27" t="s">
        <v>13304</v>
      </c>
    </row>
    <row r="2600" spans="2:10" hidden="1" x14ac:dyDescent="0.35">
      <c r="B2600" s="76">
        <v>2598</v>
      </c>
      <c r="C2600" s="18" t="s">
        <v>11398</v>
      </c>
      <c r="D2600" s="76" t="s">
        <v>55</v>
      </c>
      <c r="E2600" s="76" t="str">
        <f>VLOOKUP($D2600,'Master Partnumber'!$C:$E,3,FALSE)</f>
        <v>F0107</v>
      </c>
      <c r="F2600" s="76" t="str">
        <f>VLOOKUP($D2600,'Master Partnumber'!$C:$E,2,FALSE)</f>
        <v>SHAFT,TRANSMISSION,PUMP,INK EJECT</v>
      </c>
      <c r="G2600" s="37">
        <v>500</v>
      </c>
      <c r="H2600" s="76" t="s">
        <v>7782</v>
      </c>
      <c r="I2600" s="76" t="s">
        <v>532</v>
      </c>
      <c r="J2600" s="27" t="s">
        <v>13304</v>
      </c>
    </row>
    <row r="2601" spans="2:10" hidden="1" x14ac:dyDescent="0.35">
      <c r="B2601" s="76">
        <v>2599</v>
      </c>
      <c r="C2601" s="18" t="s">
        <v>11398</v>
      </c>
      <c r="D2601" s="18" t="s">
        <v>54</v>
      </c>
      <c r="E2601" s="76" t="str">
        <f>VLOOKUP($D2601,'Master Partnumber'!$C:$E,3,FALSE)</f>
        <v>F0101</v>
      </c>
      <c r="F2601" s="76" t="str">
        <f>VLOOKUP($D2601,'Master Partnumber'!$C:$E,2,FALSE)</f>
        <v>SHAFT ONE WAY</v>
      </c>
      <c r="G2601" s="37">
        <v>500</v>
      </c>
      <c r="H2601" s="76" t="s">
        <v>7782</v>
      </c>
      <c r="I2601" s="76" t="s">
        <v>532</v>
      </c>
      <c r="J2601" s="27" t="s">
        <v>13304</v>
      </c>
    </row>
    <row r="2602" spans="2:10" hidden="1" x14ac:dyDescent="0.35">
      <c r="B2602" s="76">
        <v>2600</v>
      </c>
      <c r="C2602" s="18" t="s">
        <v>11398</v>
      </c>
      <c r="D2602" s="76" t="s">
        <v>54</v>
      </c>
      <c r="E2602" s="76" t="str">
        <f>VLOOKUP($D2602,'Master Partnumber'!$C:$E,3,FALSE)</f>
        <v>F0101</v>
      </c>
      <c r="F2602" s="76" t="str">
        <f>VLOOKUP($D2602,'Master Partnumber'!$C:$E,2,FALSE)</f>
        <v>SHAFT ONE WAY</v>
      </c>
      <c r="G2602" s="37">
        <v>500</v>
      </c>
      <c r="H2602" s="76" t="s">
        <v>7782</v>
      </c>
      <c r="I2602" s="76" t="s">
        <v>532</v>
      </c>
      <c r="J2602" s="27" t="s">
        <v>13304</v>
      </c>
    </row>
    <row r="2603" spans="2:10" hidden="1" x14ac:dyDescent="0.35">
      <c r="B2603" s="76">
        <v>2601</v>
      </c>
      <c r="C2603" s="18" t="s">
        <v>11398</v>
      </c>
      <c r="D2603" s="18" t="s">
        <v>6437</v>
      </c>
      <c r="E2603" s="76" t="str">
        <f>VLOOKUP($D2603,'Master Partnumber'!$C:$E,3,FALSE)</f>
        <v>F1067</v>
      </c>
      <c r="F2603" s="76" t="str">
        <f>VLOOKUP($D2603,'Master Partnumber'!$C:$E,2,FALSE)</f>
        <v>SHAFT,FASTEN,ADJUSTTING, PLATE</v>
      </c>
      <c r="G2603" s="37">
        <v>10</v>
      </c>
      <c r="H2603" s="76" t="s">
        <v>7782</v>
      </c>
      <c r="I2603" s="76" t="s">
        <v>532</v>
      </c>
      <c r="J2603" s="27" t="s">
        <v>13304</v>
      </c>
    </row>
    <row r="2604" spans="2:10" hidden="1" x14ac:dyDescent="0.35">
      <c r="B2604" s="76">
        <v>2602</v>
      </c>
      <c r="C2604" s="18" t="s">
        <v>11398</v>
      </c>
      <c r="D2604" s="76" t="s">
        <v>6437</v>
      </c>
      <c r="E2604" s="76" t="str">
        <f>VLOOKUP($D2604,'Master Partnumber'!$C:$E,3,FALSE)</f>
        <v>F1067</v>
      </c>
      <c r="F2604" s="76" t="str">
        <f>VLOOKUP($D2604,'Master Partnumber'!$C:$E,2,FALSE)</f>
        <v>SHAFT,FASTEN,ADJUSTTING, PLATE</v>
      </c>
      <c r="G2604" s="37">
        <v>10</v>
      </c>
      <c r="H2604" s="76" t="s">
        <v>7782</v>
      </c>
      <c r="I2604" s="76" t="s">
        <v>532</v>
      </c>
      <c r="J2604" s="27" t="s">
        <v>13304</v>
      </c>
    </row>
    <row r="2605" spans="2:10" hidden="1" x14ac:dyDescent="0.35">
      <c r="B2605" s="76">
        <v>2603</v>
      </c>
      <c r="C2605" s="18" t="s">
        <v>11398</v>
      </c>
      <c r="D2605" s="18" t="s">
        <v>6437</v>
      </c>
      <c r="E2605" s="76" t="str">
        <f>VLOOKUP($D2605,'Master Partnumber'!$C:$E,3,FALSE)</f>
        <v>F1067</v>
      </c>
      <c r="F2605" s="76" t="str">
        <f>VLOOKUP($D2605,'Master Partnumber'!$C:$E,2,FALSE)</f>
        <v>SHAFT,FASTEN,ADJUSTTING, PLATE</v>
      </c>
      <c r="G2605" s="37">
        <v>10</v>
      </c>
      <c r="H2605" s="76" t="s">
        <v>7782</v>
      </c>
      <c r="I2605" s="76" t="s">
        <v>532</v>
      </c>
      <c r="J2605" s="27" t="s">
        <v>13304</v>
      </c>
    </row>
    <row r="2606" spans="2:10" hidden="1" x14ac:dyDescent="0.35">
      <c r="B2606" s="76">
        <v>2604</v>
      </c>
      <c r="C2606" s="18" t="s">
        <v>11398</v>
      </c>
      <c r="D2606" s="76" t="s">
        <v>6437</v>
      </c>
      <c r="E2606" s="76" t="str">
        <f>VLOOKUP($D2606,'Master Partnumber'!$C:$E,3,FALSE)</f>
        <v>F1067</v>
      </c>
      <c r="F2606" s="76" t="str">
        <f>VLOOKUP($D2606,'Master Partnumber'!$C:$E,2,FALSE)</f>
        <v>SHAFT,FASTEN,ADJUSTTING, PLATE</v>
      </c>
      <c r="G2606" s="37">
        <v>10</v>
      </c>
      <c r="H2606" s="76" t="s">
        <v>7782</v>
      </c>
      <c r="I2606" s="76" t="s">
        <v>532</v>
      </c>
      <c r="J2606" s="27" t="s">
        <v>13304</v>
      </c>
    </row>
    <row r="2607" spans="2:10" hidden="1" x14ac:dyDescent="0.35">
      <c r="B2607" s="76">
        <v>2605</v>
      </c>
      <c r="C2607" s="18" t="s">
        <v>11398</v>
      </c>
      <c r="D2607" s="18" t="s">
        <v>6437</v>
      </c>
      <c r="E2607" s="76" t="str">
        <f>VLOOKUP($D2607,'Master Partnumber'!$C:$E,3,FALSE)</f>
        <v>F1067</v>
      </c>
      <c r="F2607" s="76" t="str">
        <f>VLOOKUP($D2607,'Master Partnumber'!$C:$E,2,FALSE)</f>
        <v>SHAFT,FASTEN,ADJUSTTING, PLATE</v>
      </c>
      <c r="G2607" s="37">
        <v>10</v>
      </c>
      <c r="H2607" s="76" t="s">
        <v>7782</v>
      </c>
      <c r="I2607" s="76" t="s">
        <v>532</v>
      </c>
      <c r="J2607" s="27" t="s">
        <v>13304</v>
      </c>
    </row>
    <row r="2608" spans="2:10" hidden="1" x14ac:dyDescent="0.35">
      <c r="B2608" s="76">
        <v>2606</v>
      </c>
      <c r="C2608" s="18" t="s">
        <v>11398</v>
      </c>
      <c r="D2608" s="76" t="s">
        <v>6437</v>
      </c>
      <c r="E2608" s="76" t="str">
        <f>VLOOKUP($D2608,'Master Partnumber'!$C:$E,3,FALSE)</f>
        <v>F1067</v>
      </c>
      <c r="F2608" s="76" t="str">
        <f>VLOOKUP($D2608,'Master Partnumber'!$C:$E,2,FALSE)</f>
        <v>SHAFT,FASTEN,ADJUSTTING, PLATE</v>
      </c>
      <c r="G2608" s="37">
        <v>10</v>
      </c>
      <c r="H2608" s="76" t="s">
        <v>7782</v>
      </c>
      <c r="I2608" s="76" t="s">
        <v>532</v>
      </c>
      <c r="J2608" s="27" t="s">
        <v>13304</v>
      </c>
    </row>
    <row r="2609" spans="2:10" hidden="1" x14ac:dyDescent="0.35">
      <c r="B2609" s="76">
        <v>2607</v>
      </c>
      <c r="C2609" s="18" t="s">
        <v>11398</v>
      </c>
      <c r="D2609" s="18" t="s">
        <v>6437</v>
      </c>
      <c r="E2609" s="76" t="str">
        <f>VLOOKUP($D2609,'Master Partnumber'!$C:$E,3,FALSE)</f>
        <v>F1067</v>
      </c>
      <c r="F2609" s="76" t="str">
        <f>VLOOKUP($D2609,'Master Partnumber'!$C:$E,2,FALSE)</f>
        <v>SHAFT,FASTEN,ADJUSTTING, PLATE</v>
      </c>
      <c r="G2609" s="37">
        <v>10</v>
      </c>
      <c r="H2609" s="76" t="s">
        <v>7782</v>
      </c>
      <c r="I2609" s="76" t="s">
        <v>532</v>
      </c>
      <c r="J2609" s="27" t="s">
        <v>13304</v>
      </c>
    </row>
    <row r="2610" spans="2:10" hidden="1" x14ac:dyDescent="0.35">
      <c r="B2610" s="76">
        <v>2608</v>
      </c>
      <c r="C2610" s="18" t="s">
        <v>11398</v>
      </c>
      <c r="D2610" s="76" t="s">
        <v>6437</v>
      </c>
      <c r="E2610" s="76" t="str">
        <f>VLOOKUP($D2610,'Master Partnumber'!$C:$E,3,FALSE)</f>
        <v>F1067</v>
      </c>
      <c r="F2610" s="76" t="str">
        <f>VLOOKUP($D2610,'Master Partnumber'!$C:$E,2,FALSE)</f>
        <v>SHAFT,FASTEN,ADJUSTTING, PLATE</v>
      </c>
      <c r="G2610" s="37">
        <v>10</v>
      </c>
      <c r="H2610" s="76" t="s">
        <v>7782</v>
      </c>
      <c r="I2610" s="76" t="s">
        <v>532</v>
      </c>
      <c r="J2610" s="27" t="s">
        <v>13304</v>
      </c>
    </row>
    <row r="2611" spans="2:10" hidden="1" x14ac:dyDescent="0.35">
      <c r="B2611" s="76">
        <v>2609</v>
      </c>
      <c r="C2611" s="18" t="s">
        <v>11398</v>
      </c>
      <c r="D2611" s="18" t="s">
        <v>6437</v>
      </c>
      <c r="E2611" s="76" t="str">
        <f>VLOOKUP($D2611,'Master Partnumber'!$C:$E,3,FALSE)</f>
        <v>F1067</v>
      </c>
      <c r="F2611" s="76" t="str">
        <f>VLOOKUP($D2611,'Master Partnumber'!$C:$E,2,FALSE)</f>
        <v>SHAFT,FASTEN,ADJUSTTING, PLATE</v>
      </c>
      <c r="G2611" s="37">
        <v>10</v>
      </c>
      <c r="H2611" s="76" t="s">
        <v>7782</v>
      </c>
      <c r="I2611" s="76" t="s">
        <v>532</v>
      </c>
      <c r="J2611" s="27" t="s">
        <v>13304</v>
      </c>
    </row>
    <row r="2612" spans="2:10" hidden="1" x14ac:dyDescent="0.35">
      <c r="B2612" s="76">
        <v>2610</v>
      </c>
      <c r="C2612" s="18" t="s">
        <v>11398</v>
      </c>
      <c r="D2612" s="76" t="s">
        <v>728</v>
      </c>
      <c r="E2612" s="76" t="str">
        <f>VLOOKUP($D2612,'Master Partnumber'!$C:$E,3,FALSE)</f>
        <v>F0850</v>
      </c>
      <c r="F2612" s="76" t="str">
        <f>VLOOKUP($D2612,'Master Partnumber'!$C:$E,2,FALSE)</f>
        <v>SHAFT,PULLEY,CUTTER</v>
      </c>
      <c r="G2612" s="37">
        <v>250</v>
      </c>
      <c r="H2612" s="76" t="s">
        <v>7782</v>
      </c>
      <c r="I2612" s="76" t="s">
        <v>532</v>
      </c>
      <c r="J2612" s="27" t="s">
        <v>13304</v>
      </c>
    </row>
    <row r="2613" spans="2:10" hidden="1" x14ac:dyDescent="0.35">
      <c r="B2613" s="76">
        <v>2611</v>
      </c>
      <c r="C2613" s="18" t="s">
        <v>11398</v>
      </c>
      <c r="D2613" s="18">
        <v>128645501</v>
      </c>
      <c r="E2613" s="76" t="str">
        <f>VLOOKUP($D2613,'Master Partnumber'!$C:$E,3,FALSE)</f>
        <v>F0733</v>
      </c>
      <c r="F2613" s="76" t="str">
        <f>VLOOKUP($D2613,'Master Partnumber'!$C:$E,2,FALSE)</f>
        <v>SHAFT,SELENOID</v>
      </c>
      <c r="G2613" s="37">
        <v>2000</v>
      </c>
      <c r="H2613" s="76" t="s">
        <v>7782</v>
      </c>
      <c r="I2613" s="76" t="s">
        <v>532</v>
      </c>
      <c r="J2613" s="27" t="s">
        <v>13304</v>
      </c>
    </row>
    <row r="2614" spans="2:10" hidden="1" x14ac:dyDescent="0.35">
      <c r="B2614" s="76">
        <v>2612</v>
      </c>
      <c r="C2614" s="18" t="s">
        <v>11398</v>
      </c>
      <c r="D2614" s="76">
        <v>128645501</v>
      </c>
      <c r="E2614" s="76" t="str">
        <f>VLOOKUP($D2614,'Master Partnumber'!$C:$E,3,FALSE)</f>
        <v>F0733</v>
      </c>
      <c r="F2614" s="76" t="str">
        <f>VLOOKUP($D2614,'Master Partnumber'!$C:$E,2,FALSE)</f>
        <v>SHAFT,SELENOID</v>
      </c>
      <c r="G2614" s="37">
        <v>2000</v>
      </c>
      <c r="H2614" s="76" t="s">
        <v>7782</v>
      </c>
      <c r="I2614" s="76" t="s">
        <v>532</v>
      </c>
      <c r="J2614" s="27" t="s">
        <v>13304</v>
      </c>
    </row>
    <row r="2615" spans="2:10" hidden="1" x14ac:dyDescent="0.35">
      <c r="B2615" s="76">
        <v>2613</v>
      </c>
      <c r="C2615" s="18" t="s">
        <v>11395</v>
      </c>
      <c r="D2615" s="18" t="s">
        <v>196</v>
      </c>
      <c r="E2615" s="76" t="str">
        <f>VLOOKUP($D2615,'Master Partnumber'!$C:$E,3,FALSE)</f>
        <v>F0781</v>
      </c>
      <c r="F2615" s="76" t="str">
        <f>VLOOKUP($D2615,'Master Partnumber'!$C:$E,2,FALSE)</f>
        <v>SHAFT, LD</v>
      </c>
      <c r="G2615" s="37">
        <v>200</v>
      </c>
      <c r="H2615" s="76" t="s">
        <v>7782</v>
      </c>
      <c r="I2615" s="76" t="s">
        <v>532</v>
      </c>
      <c r="J2615" s="27" t="s">
        <v>13304</v>
      </c>
    </row>
    <row r="2616" spans="2:10" hidden="1" x14ac:dyDescent="0.35">
      <c r="B2616" s="76">
        <v>2614</v>
      </c>
      <c r="C2616" s="18" t="s">
        <v>11395</v>
      </c>
      <c r="D2616" s="76" t="s">
        <v>196</v>
      </c>
      <c r="E2616" s="76" t="str">
        <f>VLOOKUP($D2616,'Master Partnumber'!$C:$E,3,FALSE)</f>
        <v>F0781</v>
      </c>
      <c r="F2616" s="76" t="str">
        <f>VLOOKUP($D2616,'Master Partnumber'!$C:$E,2,FALSE)</f>
        <v>SHAFT, LD</v>
      </c>
      <c r="G2616" s="37">
        <v>200</v>
      </c>
      <c r="H2616" s="76" t="s">
        <v>7782</v>
      </c>
      <c r="I2616" s="76" t="s">
        <v>532</v>
      </c>
      <c r="J2616" s="27" t="s">
        <v>13304</v>
      </c>
    </row>
    <row r="2617" spans="2:10" hidden="1" x14ac:dyDescent="0.35">
      <c r="B2617" s="76">
        <v>2615</v>
      </c>
      <c r="C2617" s="18" t="s">
        <v>11395</v>
      </c>
      <c r="D2617" s="18" t="s">
        <v>196</v>
      </c>
      <c r="E2617" s="76" t="str">
        <f>VLOOKUP($D2617,'Master Partnumber'!$C:$E,3,FALSE)</f>
        <v>F0781</v>
      </c>
      <c r="F2617" s="76" t="str">
        <f>VLOOKUP($D2617,'Master Partnumber'!$C:$E,2,FALSE)</f>
        <v>SHAFT, LD</v>
      </c>
      <c r="G2617" s="37">
        <v>200</v>
      </c>
      <c r="H2617" s="76" t="s">
        <v>7782</v>
      </c>
      <c r="I2617" s="76" t="s">
        <v>532</v>
      </c>
      <c r="J2617" s="27" t="s">
        <v>13304</v>
      </c>
    </row>
    <row r="2618" spans="2:10" hidden="1" x14ac:dyDescent="0.35">
      <c r="B2618" s="76">
        <v>2616</v>
      </c>
      <c r="C2618" s="18" t="s">
        <v>11395</v>
      </c>
      <c r="D2618" s="76" t="s">
        <v>196</v>
      </c>
      <c r="E2618" s="76" t="str">
        <f>VLOOKUP($D2618,'Master Partnumber'!$C:$E,3,FALSE)</f>
        <v>F0781</v>
      </c>
      <c r="F2618" s="76" t="str">
        <f>VLOOKUP($D2618,'Master Partnumber'!$C:$E,2,FALSE)</f>
        <v>SHAFT, LD</v>
      </c>
      <c r="G2618" s="37">
        <v>200</v>
      </c>
      <c r="H2618" s="76" t="s">
        <v>7782</v>
      </c>
      <c r="I2618" s="76" t="s">
        <v>532</v>
      </c>
      <c r="J2618" s="27" t="s">
        <v>13304</v>
      </c>
    </row>
    <row r="2619" spans="2:10" hidden="1" x14ac:dyDescent="0.35">
      <c r="B2619" s="76">
        <v>2617</v>
      </c>
      <c r="C2619" s="18" t="s">
        <v>11395</v>
      </c>
      <c r="D2619" s="18" t="s">
        <v>196</v>
      </c>
      <c r="E2619" s="76" t="str">
        <f>VLOOKUP($D2619,'Master Partnumber'!$C:$E,3,FALSE)</f>
        <v>F0781</v>
      </c>
      <c r="F2619" s="76" t="str">
        <f>VLOOKUP($D2619,'Master Partnumber'!$C:$E,2,FALSE)</f>
        <v>SHAFT, LD</v>
      </c>
      <c r="G2619" s="37">
        <v>200</v>
      </c>
      <c r="H2619" s="76" t="s">
        <v>7782</v>
      </c>
      <c r="I2619" s="76" t="s">
        <v>532</v>
      </c>
      <c r="J2619" s="27" t="s">
        <v>13304</v>
      </c>
    </row>
    <row r="2620" spans="2:10" hidden="1" x14ac:dyDescent="0.35">
      <c r="B2620" s="76">
        <v>2618</v>
      </c>
      <c r="C2620" s="18" t="s">
        <v>11395</v>
      </c>
      <c r="D2620" s="76" t="s">
        <v>196</v>
      </c>
      <c r="E2620" s="76" t="str">
        <f>VLOOKUP($D2620,'Master Partnumber'!$C:$E,3,FALSE)</f>
        <v>F0781</v>
      </c>
      <c r="F2620" s="76" t="str">
        <f>VLOOKUP($D2620,'Master Partnumber'!$C:$E,2,FALSE)</f>
        <v>SHAFT, LD</v>
      </c>
      <c r="G2620" s="37">
        <v>200</v>
      </c>
      <c r="H2620" s="76" t="s">
        <v>7782</v>
      </c>
      <c r="I2620" s="76" t="s">
        <v>532</v>
      </c>
      <c r="J2620" s="27" t="s">
        <v>13304</v>
      </c>
    </row>
    <row r="2621" spans="2:10" hidden="1" x14ac:dyDescent="0.35">
      <c r="B2621" s="76">
        <v>2619</v>
      </c>
      <c r="C2621" s="18" t="s">
        <v>11395</v>
      </c>
      <c r="D2621" s="18" t="s">
        <v>196</v>
      </c>
      <c r="E2621" s="76" t="str">
        <f>VLOOKUP($D2621,'Master Partnumber'!$C:$E,3,FALSE)</f>
        <v>F0781</v>
      </c>
      <c r="F2621" s="76" t="str">
        <f>VLOOKUP($D2621,'Master Partnumber'!$C:$E,2,FALSE)</f>
        <v>SHAFT, LD</v>
      </c>
      <c r="G2621" s="37">
        <v>200</v>
      </c>
      <c r="H2621" s="76" t="s">
        <v>7782</v>
      </c>
      <c r="I2621" s="76" t="s">
        <v>532</v>
      </c>
      <c r="J2621" s="27" t="s">
        <v>13304</v>
      </c>
    </row>
    <row r="2622" spans="2:10" hidden="1" x14ac:dyDescent="0.35">
      <c r="B2622" s="76">
        <v>2620</v>
      </c>
      <c r="C2622" s="18" t="s">
        <v>11395</v>
      </c>
      <c r="D2622" s="76" t="s">
        <v>196</v>
      </c>
      <c r="E2622" s="76" t="str">
        <f>VLOOKUP($D2622,'Master Partnumber'!$C:$E,3,FALSE)</f>
        <v>F0781</v>
      </c>
      <c r="F2622" s="76" t="str">
        <f>VLOOKUP($D2622,'Master Partnumber'!$C:$E,2,FALSE)</f>
        <v>SHAFT, LD</v>
      </c>
      <c r="G2622" s="37">
        <v>200</v>
      </c>
      <c r="H2622" s="76" t="s">
        <v>7782</v>
      </c>
      <c r="I2622" s="76" t="s">
        <v>532</v>
      </c>
      <c r="J2622" s="27" t="s">
        <v>13304</v>
      </c>
    </row>
    <row r="2623" spans="2:10" hidden="1" x14ac:dyDescent="0.35">
      <c r="B2623" s="76">
        <v>2621</v>
      </c>
      <c r="C2623" s="18" t="s">
        <v>11395</v>
      </c>
      <c r="D2623" s="18" t="s">
        <v>196</v>
      </c>
      <c r="E2623" s="76" t="str">
        <f>VLOOKUP($D2623,'Master Partnumber'!$C:$E,3,FALSE)</f>
        <v>F0781</v>
      </c>
      <c r="F2623" s="76" t="str">
        <f>VLOOKUP($D2623,'Master Partnumber'!$C:$E,2,FALSE)</f>
        <v>SHAFT, LD</v>
      </c>
      <c r="G2623" s="37">
        <v>200</v>
      </c>
      <c r="H2623" s="76" t="s">
        <v>7782</v>
      </c>
      <c r="I2623" s="76" t="s">
        <v>532</v>
      </c>
      <c r="J2623" s="27" t="s">
        <v>13304</v>
      </c>
    </row>
    <row r="2624" spans="2:10" hidden="1" x14ac:dyDescent="0.35">
      <c r="B2624" s="76">
        <v>2622</v>
      </c>
      <c r="C2624" s="18" t="s">
        <v>11395</v>
      </c>
      <c r="D2624" s="76" t="s">
        <v>163</v>
      </c>
      <c r="E2624" s="76" t="str">
        <f>VLOOKUP($D2624,'Master Partnumber'!$C:$E,3,FALSE)</f>
        <v>F0421</v>
      </c>
      <c r="F2624" s="76" t="str">
        <f>VLOOKUP($D2624,'Master Partnumber'!$C:$E,2,FALSE)</f>
        <v>SHAFT,CR,SUPPORT; B</v>
      </c>
      <c r="G2624" s="37">
        <v>100</v>
      </c>
      <c r="H2624" s="76" t="s">
        <v>7782</v>
      </c>
      <c r="I2624" s="76" t="s">
        <v>532</v>
      </c>
      <c r="J2624" s="27" t="s">
        <v>13304</v>
      </c>
    </row>
    <row r="2625" spans="2:10" hidden="1" x14ac:dyDescent="0.35">
      <c r="B2625" s="76">
        <v>2623</v>
      </c>
      <c r="C2625" s="18" t="s">
        <v>11395</v>
      </c>
      <c r="D2625" s="18" t="s">
        <v>163</v>
      </c>
      <c r="E2625" s="76" t="str">
        <f>VLOOKUP($D2625,'Master Partnumber'!$C:$E,3,FALSE)</f>
        <v>F0421</v>
      </c>
      <c r="F2625" s="76" t="str">
        <f>VLOOKUP($D2625,'Master Partnumber'!$C:$E,2,FALSE)</f>
        <v>SHAFT,CR,SUPPORT; B</v>
      </c>
      <c r="G2625" s="37">
        <v>100</v>
      </c>
      <c r="H2625" s="76" t="s">
        <v>7782</v>
      </c>
      <c r="I2625" s="76" t="s">
        <v>532</v>
      </c>
      <c r="J2625" s="27" t="s">
        <v>13304</v>
      </c>
    </row>
    <row r="2626" spans="2:10" hidden="1" x14ac:dyDescent="0.35">
      <c r="B2626" s="76">
        <v>2624</v>
      </c>
      <c r="C2626" s="18" t="s">
        <v>11395</v>
      </c>
      <c r="D2626" s="76" t="s">
        <v>163</v>
      </c>
      <c r="E2626" s="76" t="str">
        <f>VLOOKUP($D2626,'Master Partnumber'!$C:$E,3,FALSE)</f>
        <v>F0421</v>
      </c>
      <c r="F2626" s="76" t="str">
        <f>VLOOKUP($D2626,'Master Partnumber'!$C:$E,2,FALSE)</f>
        <v>SHAFT,CR,SUPPORT; B</v>
      </c>
      <c r="G2626" s="37">
        <v>100</v>
      </c>
      <c r="H2626" s="76" t="s">
        <v>7782</v>
      </c>
      <c r="I2626" s="76" t="s">
        <v>532</v>
      </c>
      <c r="J2626" s="27" t="s">
        <v>13304</v>
      </c>
    </row>
    <row r="2627" spans="2:10" hidden="1" x14ac:dyDescent="0.35">
      <c r="B2627" s="76">
        <v>2625</v>
      </c>
      <c r="C2627" s="18" t="s">
        <v>11395</v>
      </c>
      <c r="D2627" s="18" t="s">
        <v>163</v>
      </c>
      <c r="E2627" s="76" t="str">
        <f>VLOOKUP($D2627,'Master Partnumber'!$C:$E,3,FALSE)</f>
        <v>F0421</v>
      </c>
      <c r="F2627" s="76" t="str">
        <f>VLOOKUP($D2627,'Master Partnumber'!$C:$E,2,FALSE)</f>
        <v>SHAFT,CR,SUPPORT; B</v>
      </c>
      <c r="G2627" s="37">
        <v>100</v>
      </c>
      <c r="H2627" s="76" t="s">
        <v>7782</v>
      </c>
      <c r="I2627" s="76" t="s">
        <v>532</v>
      </c>
      <c r="J2627" s="27" t="s">
        <v>13304</v>
      </c>
    </row>
    <row r="2628" spans="2:10" hidden="1" x14ac:dyDescent="0.35">
      <c r="B2628" s="76">
        <v>2626</v>
      </c>
      <c r="C2628" s="18" t="s">
        <v>11395</v>
      </c>
      <c r="D2628" s="76" t="s">
        <v>196</v>
      </c>
      <c r="E2628" s="76" t="str">
        <f>VLOOKUP($D2628,'Master Partnumber'!$C:$E,3,FALSE)</f>
        <v>F0781</v>
      </c>
      <c r="F2628" s="76" t="str">
        <f>VLOOKUP($D2628,'Master Partnumber'!$C:$E,2,FALSE)</f>
        <v>SHAFT, LD</v>
      </c>
      <c r="G2628" s="37">
        <v>200</v>
      </c>
      <c r="H2628" s="76" t="s">
        <v>7782</v>
      </c>
      <c r="I2628" s="76" t="s">
        <v>532</v>
      </c>
      <c r="J2628" s="27" t="s">
        <v>13304</v>
      </c>
    </row>
    <row r="2629" spans="2:10" hidden="1" x14ac:dyDescent="0.35">
      <c r="B2629" s="76">
        <v>2627</v>
      </c>
      <c r="C2629" s="18" t="s">
        <v>11395</v>
      </c>
      <c r="D2629" s="18" t="s">
        <v>196</v>
      </c>
      <c r="E2629" s="76" t="str">
        <f>VLOOKUP($D2629,'Master Partnumber'!$C:$E,3,FALSE)</f>
        <v>F0781</v>
      </c>
      <c r="F2629" s="76" t="str">
        <f>VLOOKUP($D2629,'Master Partnumber'!$C:$E,2,FALSE)</f>
        <v>SHAFT, LD</v>
      </c>
      <c r="G2629" s="37">
        <v>200</v>
      </c>
      <c r="H2629" s="76" t="s">
        <v>7782</v>
      </c>
      <c r="I2629" s="76" t="s">
        <v>532</v>
      </c>
      <c r="J2629" s="27" t="s">
        <v>13304</v>
      </c>
    </row>
    <row r="2630" spans="2:10" hidden="1" x14ac:dyDescent="0.35">
      <c r="B2630" s="76">
        <v>2628</v>
      </c>
      <c r="C2630" s="18" t="s">
        <v>11395</v>
      </c>
      <c r="D2630" s="76" t="s">
        <v>196</v>
      </c>
      <c r="E2630" s="76" t="str">
        <f>VLOOKUP($D2630,'Master Partnumber'!$C:$E,3,FALSE)</f>
        <v>F0781</v>
      </c>
      <c r="F2630" s="76" t="str">
        <f>VLOOKUP($D2630,'Master Partnumber'!$C:$E,2,FALSE)</f>
        <v>SHAFT, LD</v>
      </c>
      <c r="G2630" s="37">
        <v>200</v>
      </c>
      <c r="H2630" s="76" t="s">
        <v>7782</v>
      </c>
      <c r="I2630" s="76" t="s">
        <v>532</v>
      </c>
      <c r="J2630" s="27" t="s">
        <v>13304</v>
      </c>
    </row>
    <row r="2631" spans="2:10" hidden="1" x14ac:dyDescent="0.35">
      <c r="B2631" s="76">
        <v>2629</v>
      </c>
      <c r="C2631" s="18" t="s">
        <v>11395</v>
      </c>
      <c r="D2631" s="18" t="s">
        <v>196</v>
      </c>
      <c r="E2631" s="76" t="str">
        <f>VLOOKUP($D2631,'Master Partnumber'!$C:$E,3,FALSE)</f>
        <v>F0781</v>
      </c>
      <c r="F2631" s="76" t="str">
        <f>VLOOKUP($D2631,'Master Partnumber'!$C:$E,2,FALSE)</f>
        <v>SHAFT, LD</v>
      </c>
      <c r="G2631" s="37">
        <v>200</v>
      </c>
      <c r="H2631" s="76" t="s">
        <v>7782</v>
      </c>
      <c r="I2631" s="76" t="s">
        <v>532</v>
      </c>
      <c r="J2631" s="27" t="s">
        <v>13304</v>
      </c>
    </row>
    <row r="2632" spans="2:10" hidden="1" x14ac:dyDescent="0.35">
      <c r="B2632" s="76">
        <v>2630</v>
      </c>
      <c r="C2632" s="18" t="s">
        <v>11395</v>
      </c>
      <c r="D2632" s="76" t="s">
        <v>172</v>
      </c>
      <c r="E2632" s="76" t="str">
        <f>VLOOKUP($D2632,'Master Partnumber'!$C:$E,3,FALSE)</f>
        <v>F0482</v>
      </c>
      <c r="F2632" s="76" t="str">
        <f>VLOOKUP($D2632,'Master Partnumber'!$C:$E,2,FALSE)</f>
        <v>SHAFT,CLEANER,HEAD</v>
      </c>
      <c r="G2632" s="37">
        <v>100</v>
      </c>
      <c r="H2632" s="76" t="s">
        <v>7782</v>
      </c>
      <c r="I2632" s="76" t="s">
        <v>532</v>
      </c>
      <c r="J2632" s="27" t="s">
        <v>13304</v>
      </c>
    </row>
    <row r="2633" spans="2:10" hidden="1" x14ac:dyDescent="0.35">
      <c r="B2633" s="76">
        <v>2631</v>
      </c>
      <c r="C2633" s="18" t="s">
        <v>11395</v>
      </c>
      <c r="D2633" s="18" t="s">
        <v>172</v>
      </c>
      <c r="E2633" s="76" t="str">
        <f>VLOOKUP($D2633,'Master Partnumber'!$C:$E,3,FALSE)</f>
        <v>F0482</v>
      </c>
      <c r="F2633" s="76" t="str">
        <f>VLOOKUP($D2633,'Master Partnumber'!$C:$E,2,FALSE)</f>
        <v>SHAFT,CLEANER,HEAD</v>
      </c>
      <c r="G2633" s="37">
        <v>100</v>
      </c>
      <c r="H2633" s="76" t="s">
        <v>7782</v>
      </c>
      <c r="I2633" s="76" t="s">
        <v>532</v>
      </c>
      <c r="J2633" s="27" t="s">
        <v>13304</v>
      </c>
    </row>
    <row r="2634" spans="2:10" hidden="1" x14ac:dyDescent="0.35">
      <c r="B2634" s="76">
        <v>2632</v>
      </c>
      <c r="C2634" s="18" t="s">
        <v>11395</v>
      </c>
      <c r="D2634" s="76" t="s">
        <v>172</v>
      </c>
      <c r="E2634" s="76" t="str">
        <f>VLOOKUP($D2634,'Master Partnumber'!$C:$E,3,FALSE)</f>
        <v>F0482</v>
      </c>
      <c r="F2634" s="76" t="str">
        <f>VLOOKUP($D2634,'Master Partnumber'!$C:$E,2,FALSE)</f>
        <v>SHAFT,CLEANER,HEAD</v>
      </c>
      <c r="G2634" s="37">
        <v>100</v>
      </c>
      <c r="H2634" s="76" t="s">
        <v>7782</v>
      </c>
      <c r="I2634" s="76" t="s">
        <v>532</v>
      </c>
      <c r="J2634" s="27" t="s">
        <v>13304</v>
      </c>
    </row>
    <row r="2635" spans="2:10" hidden="1" x14ac:dyDescent="0.35">
      <c r="B2635" s="76">
        <v>2633</v>
      </c>
      <c r="C2635" s="18" t="s">
        <v>11395</v>
      </c>
      <c r="D2635" s="18" t="s">
        <v>172</v>
      </c>
      <c r="E2635" s="76" t="str">
        <f>VLOOKUP($D2635,'Master Partnumber'!$C:$E,3,FALSE)</f>
        <v>F0482</v>
      </c>
      <c r="F2635" s="76" t="str">
        <f>VLOOKUP($D2635,'Master Partnumber'!$C:$E,2,FALSE)</f>
        <v>SHAFT,CLEANER,HEAD</v>
      </c>
      <c r="G2635" s="37">
        <v>100</v>
      </c>
      <c r="H2635" s="76" t="s">
        <v>7782</v>
      </c>
      <c r="I2635" s="76" t="s">
        <v>532</v>
      </c>
      <c r="J2635" s="27" t="s">
        <v>13304</v>
      </c>
    </row>
    <row r="2636" spans="2:10" hidden="1" x14ac:dyDescent="0.35">
      <c r="B2636" s="76">
        <v>2634</v>
      </c>
      <c r="C2636" s="18" t="s">
        <v>11395</v>
      </c>
      <c r="D2636" s="76" t="s">
        <v>172</v>
      </c>
      <c r="E2636" s="76" t="str">
        <f>VLOOKUP($D2636,'Master Partnumber'!$C:$E,3,FALSE)</f>
        <v>F0482</v>
      </c>
      <c r="F2636" s="76" t="str">
        <f>VLOOKUP($D2636,'Master Partnumber'!$C:$E,2,FALSE)</f>
        <v>SHAFT,CLEANER,HEAD</v>
      </c>
      <c r="G2636" s="37">
        <v>100</v>
      </c>
      <c r="H2636" s="76" t="s">
        <v>7782</v>
      </c>
      <c r="I2636" s="76" t="s">
        <v>532</v>
      </c>
      <c r="J2636" s="27" t="s">
        <v>13304</v>
      </c>
    </row>
    <row r="2637" spans="2:10" hidden="1" x14ac:dyDescent="0.35">
      <c r="B2637" s="76">
        <v>2635</v>
      </c>
      <c r="C2637" s="18" t="s">
        <v>11395</v>
      </c>
      <c r="D2637" s="18" t="s">
        <v>172</v>
      </c>
      <c r="E2637" s="76" t="str">
        <f>VLOOKUP($D2637,'Master Partnumber'!$C:$E,3,FALSE)</f>
        <v>F0482</v>
      </c>
      <c r="F2637" s="76" t="str">
        <f>VLOOKUP($D2637,'Master Partnumber'!$C:$E,2,FALSE)</f>
        <v>SHAFT,CLEANER,HEAD</v>
      </c>
      <c r="G2637" s="37">
        <v>100</v>
      </c>
      <c r="H2637" s="76" t="s">
        <v>7782</v>
      </c>
      <c r="I2637" s="76" t="s">
        <v>532</v>
      </c>
      <c r="J2637" s="27" t="s">
        <v>13304</v>
      </c>
    </row>
    <row r="2638" spans="2:10" hidden="1" x14ac:dyDescent="0.35">
      <c r="B2638" s="76">
        <v>2636</v>
      </c>
      <c r="C2638" s="18" t="s">
        <v>11395</v>
      </c>
      <c r="D2638" s="76" t="s">
        <v>172</v>
      </c>
      <c r="E2638" s="76" t="str">
        <f>VLOOKUP($D2638,'Master Partnumber'!$C:$E,3,FALSE)</f>
        <v>F0482</v>
      </c>
      <c r="F2638" s="76" t="str">
        <f>VLOOKUP($D2638,'Master Partnumber'!$C:$E,2,FALSE)</f>
        <v>SHAFT,CLEANER,HEAD</v>
      </c>
      <c r="G2638" s="37">
        <v>100</v>
      </c>
      <c r="H2638" s="76" t="s">
        <v>7782</v>
      </c>
      <c r="I2638" s="76" t="s">
        <v>532</v>
      </c>
      <c r="J2638" s="27" t="s">
        <v>13304</v>
      </c>
    </row>
    <row r="2639" spans="2:10" hidden="1" x14ac:dyDescent="0.35">
      <c r="B2639" s="76">
        <v>2637</v>
      </c>
      <c r="C2639" s="18" t="s">
        <v>11395</v>
      </c>
      <c r="D2639" s="18" t="s">
        <v>172</v>
      </c>
      <c r="E2639" s="76" t="str">
        <f>VLOOKUP($D2639,'Master Partnumber'!$C:$E,3,FALSE)</f>
        <v>F0482</v>
      </c>
      <c r="F2639" s="76" t="str">
        <f>VLOOKUP($D2639,'Master Partnumber'!$C:$E,2,FALSE)</f>
        <v>SHAFT,CLEANER,HEAD</v>
      </c>
      <c r="G2639" s="37">
        <v>100</v>
      </c>
      <c r="H2639" s="76" t="s">
        <v>7782</v>
      </c>
      <c r="I2639" s="76" t="s">
        <v>532</v>
      </c>
      <c r="J2639" s="27" t="s">
        <v>13304</v>
      </c>
    </row>
    <row r="2640" spans="2:10" hidden="1" x14ac:dyDescent="0.35">
      <c r="B2640" s="76">
        <v>2638</v>
      </c>
      <c r="C2640" s="18" t="s">
        <v>11395</v>
      </c>
      <c r="D2640" s="76" t="s">
        <v>172</v>
      </c>
      <c r="E2640" s="76" t="str">
        <f>VLOOKUP($D2640,'Master Partnumber'!$C:$E,3,FALSE)</f>
        <v>F0482</v>
      </c>
      <c r="F2640" s="76" t="str">
        <f>VLOOKUP($D2640,'Master Partnumber'!$C:$E,2,FALSE)</f>
        <v>SHAFT,CLEANER,HEAD</v>
      </c>
      <c r="G2640" s="37">
        <v>100</v>
      </c>
      <c r="H2640" s="76" t="s">
        <v>7782</v>
      </c>
      <c r="I2640" s="76" t="s">
        <v>532</v>
      </c>
      <c r="J2640" s="27" t="s">
        <v>13304</v>
      </c>
    </row>
    <row r="2641" spans="2:10" hidden="1" x14ac:dyDescent="0.35">
      <c r="B2641" s="76">
        <v>2639</v>
      </c>
      <c r="C2641" s="18" t="s">
        <v>11395</v>
      </c>
      <c r="D2641" s="18" t="s">
        <v>172</v>
      </c>
      <c r="E2641" s="76" t="str">
        <f>VLOOKUP($D2641,'Master Partnumber'!$C:$E,3,FALSE)</f>
        <v>F0482</v>
      </c>
      <c r="F2641" s="76" t="str">
        <f>VLOOKUP($D2641,'Master Partnumber'!$C:$E,2,FALSE)</f>
        <v>SHAFT,CLEANER,HEAD</v>
      </c>
      <c r="G2641" s="37">
        <v>100</v>
      </c>
      <c r="H2641" s="76" t="s">
        <v>7782</v>
      </c>
      <c r="I2641" s="76" t="s">
        <v>532</v>
      </c>
      <c r="J2641" s="27" t="s">
        <v>13304</v>
      </c>
    </row>
    <row r="2642" spans="2:10" hidden="1" x14ac:dyDescent="0.35">
      <c r="B2642" s="76">
        <v>2640</v>
      </c>
      <c r="C2642" s="18" t="s">
        <v>11395</v>
      </c>
      <c r="D2642" s="76" t="s">
        <v>172</v>
      </c>
      <c r="E2642" s="76" t="str">
        <f>VLOOKUP($D2642,'Master Partnumber'!$C:$E,3,FALSE)</f>
        <v>F0482</v>
      </c>
      <c r="F2642" s="76" t="str">
        <f>VLOOKUP($D2642,'Master Partnumber'!$C:$E,2,FALSE)</f>
        <v>SHAFT,CLEANER,HEAD</v>
      </c>
      <c r="G2642" s="37">
        <v>100</v>
      </c>
      <c r="H2642" s="76" t="s">
        <v>7782</v>
      </c>
      <c r="I2642" s="76" t="s">
        <v>532</v>
      </c>
      <c r="J2642" s="27" t="s">
        <v>13304</v>
      </c>
    </row>
    <row r="2643" spans="2:10" hidden="1" x14ac:dyDescent="0.35">
      <c r="B2643" s="76">
        <v>2641</v>
      </c>
      <c r="C2643" s="18" t="s">
        <v>11395</v>
      </c>
      <c r="D2643" s="18" t="s">
        <v>172</v>
      </c>
      <c r="E2643" s="76" t="str">
        <f>VLOOKUP($D2643,'Master Partnumber'!$C:$E,3,FALSE)</f>
        <v>F0482</v>
      </c>
      <c r="F2643" s="76" t="str">
        <f>VLOOKUP($D2643,'Master Partnumber'!$C:$E,2,FALSE)</f>
        <v>SHAFT,CLEANER,HEAD</v>
      </c>
      <c r="G2643" s="37">
        <v>100</v>
      </c>
      <c r="H2643" s="76" t="s">
        <v>7782</v>
      </c>
      <c r="I2643" s="76" t="s">
        <v>532</v>
      </c>
      <c r="J2643" s="27" t="s">
        <v>13304</v>
      </c>
    </row>
    <row r="2644" spans="2:10" hidden="1" x14ac:dyDescent="0.35">
      <c r="B2644" s="76">
        <v>2642</v>
      </c>
      <c r="C2644" s="18" t="s">
        <v>11395</v>
      </c>
      <c r="D2644" s="76" t="s">
        <v>172</v>
      </c>
      <c r="E2644" s="76" t="str">
        <f>VLOOKUP($D2644,'Master Partnumber'!$C:$E,3,FALSE)</f>
        <v>F0482</v>
      </c>
      <c r="F2644" s="76" t="str">
        <f>VLOOKUP($D2644,'Master Partnumber'!$C:$E,2,FALSE)</f>
        <v>SHAFT,CLEANER,HEAD</v>
      </c>
      <c r="G2644" s="37">
        <v>100</v>
      </c>
      <c r="H2644" s="76" t="s">
        <v>7782</v>
      </c>
      <c r="I2644" s="76" t="s">
        <v>532</v>
      </c>
      <c r="J2644" s="27" t="s">
        <v>13304</v>
      </c>
    </row>
    <row r="2645" spans="2:10" hidden="1" x14ac:dyDescent="0.35">
      <c r="B2645" s="76">
        <v>2643</v>
      </c>
      <c r="C2645" s="18" t="s">
        <v>11395</v>
      </c>
      <c r="D2645" s="18" t="s">
        <v>172</v>
      </c>
      <c r="E2645" s="76" t="str">
        <f>VLOOKUP($D2645,'Master Partnumber'!$C:$E,3,FALSE)</f>
        <v>F0482</v>
      </c>
      <c r="F2645" s="76" t="str">
        <f>VLOOKUP($D2645,'Master Partnumber'!$C:$E,2,FALSE)</f>
        <v>SHAFT,CLEANER,HEAD</v>
      </c>
      <c r="G2645" s="37">
        <v>100</v>
      </c>
      <c r="H2645" s="76" t="s">
        <v>7782</v>
      </c>
      <c r="I2645" s="76" t="s">
        <v>532</v>
      </c>
      <c r="J2645" s="27" t="s">
        <v>13304</v>
      </c>
    </row>
    <row r="2646" spans="2:10" hidden="1" x14ac:dyDescent="0.35">
      <c r="B2646" s="76">
        <v>2644</v>
      </c>
      <c r="C2646" s="18" t="s">
        <v>11395</v>
      </c>
      <c r="D2646" s="76" t="s">
        <v>172</v>
      </c>
      <c r="E2646" s="76" t="str">
        <f>VLOOKUP($D2646,'Master Partnumber'!$C:$E,3,FALSE)</f>
        <v>F0482</v>
      </c>
      <c r="F2646" s="76" t="str">
        <f>VLOOKUP($D2646,'Master Partnumber'!$C:$E,2,FALSE)</f>
        <v>SHAFT,CLEANER,HEAD</v>
      </c>
      <c r="G2646" s="37">
        <v>100</v>
      </c>
      <c r="H2646" s="76" t="s">
        <v>7782</v>
      </c>
      <c r="I2646" s="76" t="s">
        <v>532</v>
      </c>
      <c r="J2646" s="27" t="s">
        <v>13304</v>
      </c>
    </row>
    <row r="2647" spans="2:10" hidden="1" x14ac:dyDescent="0.35">
      <c r="B2647" s="76">
        <v>2645</v>
      </c>
      <c r="C2647" s="18" t="s">
        <v>11395</v>
      </c>
      <c r="D2647" s="18" t="s">
        <v>172</v>
      </c>
      <c r="E2647" s="76" t="str">
        <f>VLOOKUP($D2647,'Master Partnumber'!$C:$E,3,FALSE)</f>
        <v>F0482</v>
      </c>
      <c r="F2647" s="76" t="str">
        <f>VLOOKUP($D2647,'Master Partnumber'!$C:$E,2,FALSE)</f>
        <v>SHAFT,CLEANER,HEAD</v>
      </c>
      <c r="G2647" s="37">
        <v>100</v>
      </c>
      <c r="H2647" s="76" t="s">
        <v>7782</v>
      </c>
      <c r="I2647" s="76" t="s">
        <v>532</v>
      </c>
      <c r="J2647" s="27" t="s">
        <v>13304</v>
      </c>
    </row>
    <row r="2648" spans="2:10" hidden="1" x14ac:dyDescent="0.35">
      <c r="B2648" s="76">
        <v>2646</v>
      </c>
      <c r="C2648" s="18" t="s">
        <v>11395</v>
      </c>
      <c r="D2648" s="76" t="s">
        <v>172</v>
      </c>
      <c r="E2648" s="76" t="str">
        <f>VLOOKUP($D2648,'Master Partnumber'!$C:$E,3,FALSE)</f>
        <v>F0482</v>
      </c>
      <c r="F2648" s="76" t="str">
        <f>VLOOKUP($D2648,'Master Partnumber'!$C:$E,2,FALSE)</f>
        <v>SHAFT,CLEANER,HEAD</v>
      </c>
      <c r="G2648" s="37">
        <v>100</v>
      </c>
      <c r="H2648" s="76" t="s">
        <v>7782</v>
      </c>
      <c r="I2648" s="76" t="s">
        <v>532</v>
      </c>
      <c r="J2648" s="27" t="s">
        <v>13304</v>
      </c>
    </row>
    <row r="2649" spans="2:10" hidden="1" x14ac:dyDescent="0.35">
      <c r="B2649" s="76">
        <v>2647</v>
      </c>
      <c r="C2649" s="18" t="s">
        <v>11395</v>
      </c>
      <c r="D2649" s="18" t="s">
        <v>172</v>
      </c>
      <c r="E2649" s="76" t="str">
        <f>VLOOKUP($D2649,'Master Partnumber'!$C:$E,3,FALSE)</f>
        <v>F0482</v>
      </c>
      <c r="F2649" s="76" t="str">
        <f>VLOOKUP($D2649,'Master Partnumber'!$C:$E,2,FALSE)</f>
        <v>SHAFT,CLEANER,HEAD</v>
      </c>
      <c r="G2649" s="37">
        <v>100</v>
      </c>
      <c r="H2649" s="76" t="s">
        <v>7782</v>
      </c>
      <c r="I2649" s="76" t="s">
        <v>532</v>
      </c>
      <c r="J2649" s="27" t="s">
        <v>13304</v>
      </c>
    </row>
    <row r="2650" spans="2:10" hidden="1" x14ac:dyDescent="0.35">
      <c r="B2650" s="76">
        <v>2648</v>
      </c>
      <c r="C2650" s="18" t="s">
        <v>11395</v>
      </c>
      <c r="D2650" s="76" t="s">
        <v>172</v>
      </c>
      <c r="E2650" s="76" t="str">
        <f>VLOOKUP($D2650,'Master Partnumber'!$C:$E,3,FALSE)</f>
        <v>F0482</v>
      </c>
      <c r="F2650" s="76" t="str">
        <f>VLOOKUP($D2650,'Master Partnumber'!$C:$E,2,FALSE)</f>
        <v>SHAFT,CLEANER,HEAD</v>
      </c>
      <c r="G2650" s="37">
        <v>100</v>
      </c>
      <c r="H2650" s="76" t="s">
        <v>7782</v>
      </c>
      <c r="I2650" s="76" t="s">
        <v>532</v>
      </c>
      <c r="J2650" s="27" t="s">
        <v>13304</v>
      </c>
    </row>
    <row r="2651" spans="2:10" hidden="1" x14ac:dyDescent="0.35">
      <c r="B2651" s="76">
        <v>2649</v>
      </c>
      <c r="C2651" s="18" t="s">
        <v>11395</v>
      </c>
      <c r="D2651" s="18" t="s">
        <v>172</v>
      </c>
      <c r="E2651" s="76" t="str">
        <f>VLOOKUP($D2651,'Master Partnumber'!$C:$E,3,FALSE)</f>
        <v>F0482</v>
      </c>
      <c r="F2651" s="76" t="str">
        <f>VLOOKUP($D2651,'Master Partnumber'!$C:$E,2,FALSE)</f>
        <v>SHAFT,CLEANER,HEAD</v>
      </c>
      <c r="G2651" s="37">
        <v>100</v>
      </c>
      <c r="H2651" s="76" t="s">
        <v>7782</v>
      </c>
      <c r="I2651" s="76" t="s">
        <v>532</v>
      </c>
      <c r="J2651" s="27" t="s">
        <v>13304</v>
      </c>
    </row>
    <row r="2652" spans="2:10" hidden="1" x14ac:dyDescent="0.35">
      <c r="B2652" s="76">
        <v>2650</v>
      </c>
      <c r="C2652" s="18" t="s">
        <v>11395</v>
      </c>
      <c r="D2652" s="76" t="s">
        <v>172</v>
      </c>
      <c r="E2652" s="76" t="str">
        <f>VLOOKUP($D2652,'Master Partnumber'!$C:$E,3,FALSE)</f>
        <v>F0482</v>
      </c>
      <c r="F2652" s="76" t="str">
        <f>VLOOKUP($D2652,'Master Partnumber'!$C:$E,2,FALSE)</f>
        <v>SHAFT,CLEANER,HEAD</v>
      </c>
      <c r="G2652" s="37">
        <v>100</v>
      </c>
      <c r="H2652" s="76" t="s">
        <v>7782</v>
      </c>
      <c r="I2652" s="76" t="s">
        <v>532</v>
      </c>
      <c r="J2652" s="27" t="s">
        <v>13304</v>
      </c>
    </row>
    <row r="2653" spans="2:10" hidden="1" x14ac:dyDescent="0.35">
      <c r="B2653" s="76">
        <v>2651</v>
      </c>
      <c r="C2653" s="18" t="s">
        <v>11395</v>
      </c>
      <c r="D2653" s="18" t="s">
        <v>172</v>
      </c>
      <c r="E2653" s="76" t="str">
        <f>VLOOKUP($D2653,'Master Partnumber'!$C:$E,3,FALSE)</f>
        <v>F0482</v>
      </c>
      <c r="F2653" s="76" t="str">
        <f>VLOOKUP($D2653,'Master Partnumber'!$C:$E,2,FALSE)</f>
        <v>SHAFT,CLEANER,HEAD</v>
      </c>
      <c r="G2653" s="37">
        <v>100</v>
      </c>
      <c r="H2653" s="76" t="s">
        <v>7782</v>
      </c>
      <c r="I2653" s="76" t="s">
        <v>532</v>
      </c>
      <c r="J2653" s="27" t="s">
        <v>13304</v>
      </c>
    </row>
    <row r="2654" spans="2:10" hidden="1" x14ac:dyDescent="0.35">
      <c r="B2654" s="76">
        <v>2652</v>
      </c>
      <c r="C2654" s="18" t="s">
        <v>11395</v>
      </c>
      <c r="D2654" s="76" t="s">
        <v>162</v>
      </c>
      <c r="E2654" s="76" t="str">
        <f>VLOOKUP($D2654,'Master Partnumber'!$C:$E,3,FALSE)</f>
        <v>F0802</v>
      </c>
      <c r="F2654" s="76" t="str">
        <f>VLOOKUP($D2654,'Master Partnumber'!$C:$E,2,FALSE)</f>
        <v>SHAFT,CR,B</v>
      </c>
      <c r="G2654" s="37">
        <v>50</v>
      </c>
      <c r="H2654" s="76" t="s">
        <v>7782</v>
      </c>
      <c r="I2654" s="76" t="s">
        <v>532</v>
      </c>
      <c r="J2654" s="27" t="s">
        <v>13304</v>
      </c>
    </row>
    <row r="2655" spans="2:10" hidden="1" x14ac:dyDescent="0.35">
      <c r="B2655" s="76">
        <v>2653</v>
      </c>
      <c r="C2655" s="18" t="s">
        <v>11395</v>
      </c>
      <c r="D2655" s="18" t="s">
        <v>196</v>
      </c>
      <c r="E2655" s="76" t="str">
        <f>VLOOKUP($D2655,'Master Partnumber'!$C:$E,3,FALSE)</f>
        <v>F0781</v>
      </c>
      <c r="F2655" s="76" t="str">
        <f>VLOOKUP($D2655,'Master Partnumber'!$C:$E,2,FALSE)</f>
        <v>SHAFT, LD</v>
      </c>
      <c r="G2655" s="37">
        <v>200</v>
      </c>
      <c r="H2655" s="76" t="s">
        <v>7782</v>
      </c>
      <c r="I2655" s="76" t="s">
        <v>532</v>
      </c>
      <c r="J2655" s="27" t="s">
        <v>13304</v>
      </c>
    </row>
    <row r="2656" spans="2:10" hidden="1" x14ac:dyDescent="0.35">
      <c r="B2656" s="76">
        <v>2654</v>
      </c>
      <c r="C2656" s="18" t="s">
        <v>11395</v>
      </c>
      <c r="D2656" s="76" t="s">
        <v>196</v>
      </c>
      <c r="E2656" s="76" t="str">
        <f>VLOOKUP($D2656,'Master Partnumber'!$C:$E,3,FALSE)</f>
        <v>F0781</v>
      </c>
      <c r="F2656" s="76" t="str">
        <f>VLOOKUP($D2656,'Master Partnumber'!$C:$E,2,FALSE)</f>
        <v>SHAFT, LD</v>
      </c>
      <c r="G2656" s="37">
        <v>200</v>
      </c>
      <c r="H2656" s="76" t="s">
        <v>7782</v>
      </c>
      <c r="I2656" s="76" t="s">
        <v>532</v>
      </c>
      <c r="J2656" s="27" t="s">
        <v>13304</v>
      </c>
    </row>
    <row r="2657" spans="2:10" hidden="1" x14ac:dyDescent="0.35">
      <c r="B2657" s="76">
        <v>2655</v>
      </c>
      <c r="C2657" s="18" t="s">
        <v>11395</v>
      </c>
      <c r="D2657" s="18" t="s">
        <v>180</v>
      </c>
      <c r="E2657" s="76" t="str">
        <f>VLOOKUP($D2657,'Master Partnumber'!$C:$E,3,FALSE)</f>
        <v>F0823</v>
      </c>
      <c r="F2657" s="76" t="str">
        <f>VLOOKUP($D2657,'Master Partnumber'!$C:$E,2,FALSE)</f>
        <v>SHAFT,ROLLER,ROLL</v>
      </c>
      <c r="G2657" s="37">
        <v>200</v>
      </c>
      <c r="H2657" s="76" t="s">
        <v>7782</v>
      </c>
      <c r="I2657" s="76" t="s">
        <v>532</v>
      </c>
      <c r="J2657" s="27" t="s">
        <v>13304</v>
      </c>
    </row>
    <row r="2658" spans="2:10" hidden="1" x14ac:dyDescent="0.35">
      <c r="B2658" s="76">
        <v>2656</v>
      </c>
      <c r="C2658" s="18" t="s">
        <v>11395</v>
      </c>
      <c r="D2658" s="76" t="s">
        <v>180</v>
      </c>
      <c r="E2658" s="76" t="str">
        <f>VLOOKUP($D2658,'Master Partnumber'!$C:$E,3,FALSE)</f>
        <v>F0823</v>
      </c>
      <c r="F2658" s="76" t="str">
        <f>VLOOKUP($D2658,'Master Partnumber'!$C:$E,2,FALSE)</f>
        <v>SHAFT,ROLLER,ROLL</v>
      </c>
      <c r="G2658" s="37">
        <v>200</v>
      </c>
      <c r="H2658" s="76" t="s">
        <v>7782</v>
      </c>
      <c r="I2658" s="76" t="s">
        <v>532</v>
      </c>
      <c r="J2658" s="27" t="s">
        <v>13304</v>
      </c>
    </row>
    <row r="2659" spans="2:10" hidden="1" x14ac:dyDescent="0.35">
      <c r="B2659" s="76">
        <v>2657</v>
      </c>
      <c r="C2659" s="18" t="s">
        <v>11395</v>
      </c>
      <c r="D2659" s="18" t="s">
        <v>180</v>
      </c>
      <c r="E2659" s="76" t="str">
        <f>VLOOKUP($D2659,'Master Partnumber'!$C:$E,3,FALSE)</f>
        <v>F0823</v>
      </c>
      <c r="F2659" s="76" t="str">
        <f>VLOOKUP($D2659,'Master Partnumber'!$C:$E,2,FALSE)</f>
        <v>SHAFT,ROLLER,ROLL</v>
      </c>
      <c r="G2659" s="37">
        <v>200</v>
      </c>
      <c r="H2659" s="76" t="s">
        <v>7782</v>
      </c>
      <c r="I2659" s="76" t="s">
        <v>532</v>
      </c>
      <c r="J2659" s="27" t="s">
        <v>13304</v>
      </c>
    </row>
    <row r="2660" spans="2:10" hidden="1" x14ac:dyDescent="0.35">
      <c r="B2660" s="76">
        <v>2658</v>
      </c>
      <c r="C2660" s="18" t="s">
        <v>11395</v>
      </c>
      <c r="D2660" s="76" t="s">
        <v>171</v>
      </c>
      <c r="E2660" s="76" t="str">
        <f>VLOOKUP($D2660,'Master Partnumber'!$C:$E,3,FALSE)</f>
        <v>F0481</v>
      </c>
      <c r="F2660" s="76" t="str">
        <f>VLOOKUP($D2660,'Master Partnumber'!$C:$E,2,FALSE)</f>
        <v>SHAFT,CAM,IS</v>
      </c>
      <c r="G2660" s="37">
        <v>2000</v>
      </c>
      <c r="H2660" s="76" t="s">
        <v>7782</v>
      </c>
      <c r="I2660" s="76" t="s">
        <v>532</v>
      </c>
      <c r="J2660" s="27" t="s">
        <v>13304</v>
      </c>
    </row>
    <row r="2661" spans="2:10" hidden="1" x14ac:dyDescent="0.35">
      <c r="B2661" s="76">
        <v>2659</v>
      </c>
      <c r="C2661" s="18" t="s">
        <v>11395</v>
      </c>
      <c r="D2661" s="18" t="s">
        <v>161</v>
      </c>
      <c r="E2661" s="76" t="str">
        <f>VLOOKUP($D2661,'Master Partnumber'!$C:$E,3,FALSE)</f>
        <v>F0418</v>
      </c>
      <c r="F2661" s="76" t="str">
        <f>VLOOKUP($D2661,'Master Partnumber'!$C:$E,2,FALSE)</f>
        <v>SHAFT,HINGE,COVER,IC</v>
      </c>
      <c r="G2661" s="37">
        <v>1000</v>
      </c>
      <c r="H2661" s="76" t="s">
        <v>7782</v>
      </c>
      <c r="I2661" s="76" t="s">
        <v>532</v>
      </c>
      <c r="J2661" s="27" t="s">
        <v>13304</v>
      </c>
    </row>
    <row r="2662" spans="2:10" hidden="1" x14ac:dyDescent="0.35">
      <c r="B2662" s="76">
        <v>2660</v>
      </c>
      <c r="C2662" s="18" t="s">
        <v>11395</v>
      </c>
      <c r="D2662" s="76" t="s">
        <v>161</v>
      </c>
      <c r="E2662" s="76" t="str">
        <f>VLOOKUP($D2662,'Master Partnumber'!$C:$E,3,FALSE)</f>
        <v>F0418</v>
      </c>
      <c r="F2662" s="76" t="str">
        <f>VLOOKUP($D2662,'Master Partnumber'!$C:$E,2,FALSE)</f>
        <v>SHAFT,HINGE,COVER,IC</v>
      </c>
      <c r="G2662" s="37">
        <v>1000</v>
      </c>
      <c r="H2662" s="76" t="s">
        <v>7782</v>
      </c>
      <c r="I2662" s="76" t="s">
        <v>532</v>
      </c>
      <c r="J2662" s="27" t="s">
        <v>13304</v>
      </c>
    </row>
    <row r="2663" spans="2:10" hidden="1" x14ac:dyDescent="0.35">
      <c r="B2663" s="76">
        <v>2661</v>
      </c>
      <c r="C2663" s="18" t="s">
        <v>11395</v>
      </c>
      <c r="D2663" s="18" t="s">
        <v>194</v>
      </c>
      <c r="E2663" s="76" t="str">
        <f>VLOOKUP($D2663,'Master Partnumber'!$C:$E,3,FALSE)</f>
        <v>F0697</v>
      </c>
      <c r="F2663" s="76" t="str">
        <f>VLOOKUP($D2663,'Master Partnumber'!$C:$E,2,FALSE)</f>
        <v>PULLEY PUMP MP ,B</v>
      </c>
      <c r="G2663" s="37">
        <v>500</v>
      </c>
      <c r="H2663" s="76" t="s">
        <v>7782</v>
      </c>
      <c r="I2663" s="76" t="s">
        <v>532</v>
      </c>
      <c r="J2663" s="27" t="s">
        <v>13304</v>
      </c>
    </row>
    <row r="2664" spans="2:10" hidden="1" x14ac:dyDescent="0.35">
      <c r="B2664" s="76">
        <v>2662</v>
      </c>
      <c r="C2664" s="18" t="s">
        <v>11395</v>
      </c>
      <c r="D2664" s="76" t="s">
        <v>194</v>
      </c>
      <c r="E2664" s="76" t="str">
        <f>VLOOKUP($D2664,'Master Partnumber'!$C:$E,3,FALSE)</f>
        <v>F0697</v>
      </c>
      <c r="F2664" s="76" t="str">
        <f>VLOOKUP($D2664,'Master Partnumber'!$C:$E,2,FALSE)</f>
        <v>PULLEY PUMP MP ,B</v>
      </c>
      <c r="G2664" s="37">
        <v>500</v>
      </c>
      <c r="H2664" s="76" t="s">
        <v>7782</v>
      </c>
      <c r="I2664" s="76" t="s">
        <v>532</v>
      </c>
      <c r="J2664" s="27" t="s">
        <v>13304</v>
      </c>
    </row>
    <row r="2665" spans="2:10" hidden="1" x14ac:dyDescent="0.35">
      <c r="B2665" s="76">
        <v>2663</v>
      </c>
      <c r="C2665" s="18" t="s">
        <v>11395</v>
      </c>
      <c r="D2665" s="18" t="s">
        <v>194</v>
      </c>
      <c r="E2665" s="76" t="str">
        <f>VLOOKUP($D2665,'Master Partnumber'!$C:$E,3,FALSE)</f>
        <v>F0697</v>
      </c>
      <c r="F2665" s="76" t="str">
        <f>VLOOKUP($D2665,'Master Partnumber'!$C:$E,2,FALSE)</f>
        <v>PULLEY PUMP MP ,B</v>
      </c>
      <c r="G2665" s="37">
        <v>500</v>
      </c>
      <c r="H2665" s="76" t="s">
        <v>7782</v>
      </c>
      <c r="I2665" s="76" t="s">
        <v>532</v>
      </c>
      <c r="J2665" s="27" t="s">
        <v>13304</v>
      </c>
    </row>
    <row r="2666" spans="2:10" hidden="1" x14ac:dyDescent="0.35">
      <c r="B2666" s="76">
        <v>2664</v>
      </c>
      <c r="C2666" s="18" t="s">
        <v>11395</v>
      </c>
      <c r="D2666" s="76" t="s">
        <v>194</v>
      </c>
      <c r="E2666" s="76" t="str">
        <f>VLOOKUP($D2666,'Master Partnumber'!$C:$E,3,FALSE)</f>
        <v>F0697</v>
      </c>
      <c r="F2666" s="76" t="str">
        <f>VLOOKUP($D2666,'Master Partnumber'!$C:$E,2,FALSE)</f>
        <v>PULLEY PUMP MP ,B</v>
      </c>
      <c r="G2666" s="37">
        <v>500</v>
      </c>
      <c r="H2666" s="76" t="s">
        <v>7782</v>
      </c>
      <c r="I2666" s="76" t="s">
        <v>532</v>
      </c>
      <c r="J2666" s="27" t="s">
        <v>13304</v>
      </c>
    </row>
    <row r="2667" spans="2:10" hidden="1" x14ac:dyDescent="0.35">
      <c r="B2667" s="76">
        <v>2665</v>
      </c>
      <c r="C2667" s="18" t="s">
        <v>11395</v>
      </c>
      <c r="D2667" s="18" t="s">
        <v>194</v>
      </c>
      <c r="E2667" s="76" t="str">
        <f>VLOOKUP($D2667,'Master Partnumber'!$C:$E,3,FALSE)</f>
        <v>F0697</v>
      </c>
      <c r="F2667" s="76" t="str">
        <f>VLOOKUP($D2667,'Master Partnumber'!$C:$E,2,FALSE)</f>
        <v>PULLEY PUMP MP ,B</v>
      </c>
      <c r="G2667" s="37">
        <v>500</v>
      </c>
      <c r="H2667" s="76" t="s">
        <v>7782</v>
      </c>
      <c r="I2667" s="76" t="s">
        <v>532</v>
      </c>
      <c r="J2667" s="27" t="s">
        <v>13304</v>
      </c>
    </row>
    <row r="2668" spans="2:10" hidden="1" x14ac:dyDescent="0.35">
      <c r="B2668" s="76">
        <v>2666</v>
      </c>
      <c r="C2668" s="18" t="s">
        <v>11395</v>
      </c>
      <c r="D2668" s="76" t="s">
        <v>194</v>
      </c>
      <c r="E2668" s="76" t="str">
        <f>VLOOKUP($D2668,'Master Partnumber'!$C:$E,3,FALSE)</f>
        <v>F0697</v>
      </c>
      <c r="F2668" s="76" t="str">
        <f>VLOOKUP($D2668,'Master Partnumber'!$C:$E,2,FALSE)</f>
        <v>PULLEY PUMP MP ,B</v>
      </c>
      <c r="G2668" s="37">
        <v>500</v>
      </c>
      <c r="H2668" s="76" t="s">
        <v>7782</v>
      </c>
      <c r="I2668" s="76" t="s">
        <v>532</v>
      </c>
      <c r="J2668" s="27" t="s">
        <v>13304</v>
      </c>
    </row>
    <row r="2669" spans="2:10" hidden="1" x14ac:dyDescent="0.35">
      <c r="B2669" s="76">
        <v>2667</v>
      </c>
      <c r="C2669" s="18" t="s">
        <v>11395</v>
      </c>
      <c r="D2669" s="18" t="s">
        <v>180</v>
      </c>
      <c r="E2669" s="76" t="str">
        <f>VLOOKUP($D2669,'Master Partnumber'!$C:$E,3,FALSE)</f>
        <v>F0823</v>
      </c>
      <c r="F2669" s="76" t="str">
        <f>VLOOKUP($D2669,'Master Partnumber'!$C:$E,2,FALSE)</f>
        <v>SHAFT,ROLLER,ROLL</v>
      </c>
      <c r="G2669" s="37">
        <v>200</v>
      </c>
      <c r="H2669" s="76" t="s">
        <v>7782</v>
      </c>
      <c r="I2669" s="76" t="s">
        <v>532</v>
      </c>
      <c r="J2669" s="27" t="s">
        <v>13304</v>
      </c>
    </row>
    <row r="2670" spans="2:10" hidden="1" x14ac:dyDescent="0.35">
      <c r="B2670" s="76">
        <v>2668</v>
      </c>
      <c r="C2670" s="18" t="s">
        <v>11395</v>
      </c>
      <c r="D2670" s="76" t="s">
        <v>180</v>
      </c>
      <c r="E2670" s="76" t="str">
        <f>VLOOKUP($D2670,'Master Partnumber'!$C:$E,3,FALSE)</f>
        <v>F0823</v>
      </c>
      <c r="F2670" s="76" t="str">
        <f>VLOOKUP($D2670,'Master Partnumber'!$C:$E,2,FALSE)</f>
        <v>SHAFT,ROLLER,ROLL</v>
      </c>
      <c r="G2670" s="37">
        <v>200</v>
      </c>
      <c r="H2670" s="76" t="s">
        <v>7782</v>
      </c>
      <c r="I2670" s="76" t="s">
        <v>532</v>
      </c>
      <c r="J2670" s="27" t="s">
        <v>13304</v>
      </c>
    </row>
    <row r="2671" spans="2:10" hidden="1" x14ac:dyDescent="0.35">
      <c r="B2671" s="76">
        <v>2669</v>
      </c>
      <c r="C2671" s="18" t="s">
        <v>11395</v>
      </c>
      <c r="D2671" s="18" t="s">
        <v>160</v>
      </c>
      <c r="E2671" s="76" t="str">
        <f>VLOOKUP($D2671,'Master Partnumber'!$C:$E,3,FALSE)</f>
        <v>F0416</v>
      </c>
      <c r="F2671" s="76" t="str">
        <f>VLOOKUP($D2671,'Master Partnumber'!$C:$E,2,FALSE)</f>
        <v>SHAFT,HOLDER,STARWHEEL,FD,OUTER,EJ</v>
      </c>
      <c r="G2671" s="37">
        <v>5000</v>
      </c>
      <c r="H2671" s="76" t="s">
        <v>7782</v>
      </c>
      <c r="I2671" s="76" t="s">
        <v>532</v>
      </c>
      <c r="J2671" s="27" t="s">
        <v>13304</v>
      </c>
    </row>
    <row r="2672" spans="2:10" hidden="1" x14ac:dyDescent="0.35">
      <c r="B2672" s="76">
        <v>2670</v>
      </c>
      <c r="C2672" s="18" t="s">
        <v>11395</v>
      </c>
      <c r="D2672" s="76" t="s">
        <v>193</v>
      </c>
      <c r="E2672" s="76" t="str">
        <f>VLOOKUP($D2672,'Master Partnumber'!$C:$E,3,FALSE)</f>
        <v>F0742</v>
      </c>
      <c r="F2672" s="76" t="str">
        <f>VLOOKUP($D2672,'Master Partnumber'!$C:$E,2,FALSE)</f>
        <v>SHAFT, COVER, PANEL</v>
      </c>
      <c r="G2672" s="37">
        <v>500</v>
      </c>
      <c r="H2672" s="76" t="s">
        <v>7782</v>
      </c>
      <c r="I2672" s="76" t="s">
        <v>532</v>
      </c>
      <c r="J2672" s="27" t="s">
        <v>13304</v>
      </c>
    </row>
    <row r="2673" spans="2:10" hidden="1" x14ac:dyDescent="0.35">
      <c r="B2673" s="76">
        <v>2671</v>
      </c>
      <c r="C2673" s="18" t="s">
        <v>11395</v>
      </c>
      <c r="D2673" s="18" t="s">
        <v>193</v>
      </c>
      <c r="E2673" s="76" t="str">
        <f>VLOOKUP($D2673,'Master Partnumber'!$C:$E,3,FALSE)</f>
        <v>F0742</v>
      </c>
      <c r="F2673" s="76" t="str">
        <f>VLOOKUP($D2673,'Master Partnumber'!$C:$E,2,FALSE)</f>
        <v>SHAFT, COVER, PANEL</v>
      </c>
      <c r="G2673" s="37">
        <v>500</v>
      </c>
      <c r="H2673" s="76" t="s">
        <v>7782</v>
      </c>
      <c r="I2673" s="76" t="s">
        <v>532</v>
      </c>
      <c r="J2673" s="27" t="s">
        <v>13304</v>
      </c>
    </row>
    <row r="2674" spans="2:10" hidden="1" x14ac:dyDescent="0.35">
      <c r="B2674" s="76">
        <v>2672</v>
      </c>
      <c r="C2674" s="18" t="s">
        <v>11395</v>
      </c>
      <c r="D2674" s="76" t="s">
        <v>193</v>
      </c>
      <c r="E2674" s="76" t="str">
        <f>VLOOKUP($D2674,'Master Partnumber'!$C:$E,3,FALSE)</f>
        <v>F0742</v>
      </c>
      <c r="F2674" s="76" t="str">
        <f>VLOOKUP($D2674,'Master Partnumber'!$C:$E,2,FALSE)</f>
        <v>SHAFT, COVER, PANEL</v>
      </c>
      <c r="G2674" s="37">
        <v>500</v>
      </c>
      <c r="H2674" s="76" t="s">
        <v>7782</v>
      </c>
      <c r="I2674" s="76" t="s">
        <v>532</v>
      </c>
      <c r="J2674" s="27" t="s">
        <v>13304</v>
      </c>
    </row>
    <row r="2675" spans="2:10" hidden="1" x14ac:dyDescent="0.35">
      <c r="B2675" s="76">
        <v>2673</v>
      </c>
      <c r="C2675" s="18" t="s">
        <v>11395</v>
      </c>
      <c r="D2675" s="18" t="s">
        <v>193</v>
      </c>
      <c r="E2675" s="76" t="str">
        <f>VLOOKUP($D2675,'Master Partnumber'!$C:$E,3,FALSE)</f>
        <v>F0742</v>
      </c>
      <c r="F2675" s="76" t="str">
        <f>VLOOKUP($D2675,'Master Partnumber'!$C:$E,2,FALSE)</f>
        <v>SHAFT, COVER, PANEL</v>
      </c>
      <c r="G2675" s="37">
        <v>500</v>
      </c>
      <c r="H2675" s="76" t="s">
        <v>7782</v>
      </c>
      <c r="I2675" s="76" t="s">
        <v>532</v>
      </c>
      <c r="J2675" s="27" t="s">
        <v>13304</v>
      </c>
    </row>
    <row r="2676" spans="2:10" hidden="1" x14ac:dyDescent="0.35">
      <c r="B2676" s="76">
        <v>2674</v>
      </c>
      <c r="C2676" s="18" t="s">
        <v>11395</v>
      </c>
      <c r="D2676" s="76" t="s">
        <v>179</v>
      </c>
      <c r="E2676" s="76" t="str">
        <f>VLOOKUP($D2676,'Master Partnumber'!$C:$E,3,FALSE)</f>
        <v>F0822</v>
      </c>
      <c r="F2676" s="76" t="str">
        <f>VLOOKUP($D2676,'Master Partnumber'!$C:$E,2,FALSE)</f>
        <v>SHAFT,TRANSMISSION,GEAR</v>
      </c>
      <c r="G2676" s="37">
        <v>500</v>
      </c>
      <c r="H2676" s="76" t="s">
        <v>7782</v>
      </c>
      <c r="I2676" s="76" t="s">
        <v>532</v>
      </c>
      <c r="J2676" s="27" t="s">
        <v>13304</v>
      </c>
    </row>
    <row r="2677" spans="2:10" hidden="1" x14ac:dyDescent="0.35">
      <c r="B2677" s="76">
        <v>2675</v>
      </c>
      <c r="C2677" s="18" t="s">
        <v>11395</v>
      </c>
      <c r="D2677" s="18" t="s">
        <v>179</v>
      </c>
      <c r="E2677" s="76" t="str">
        <f>VLOOKUP($D2677,'Master Partnumber'!$C:$E,3,FALSE)</f>
        <v>F0822</v>
      </c>
      <c r="F2677" s="76" t="str">
        <f>VLOOKUP($D2677,'Master Partnumber'!$C:$E,2,FALSE)</f>
        <v>SHAFT,TRANSMISSION,GEAR</v>
      </c>
      <c r="G2677" s="37">
        <v>500</v>
      </c>
      <c r="H2677" s="76" t="s">
        <v>7782</v>
      </c>
      <c r="I2677" s="76" t="s">
        <v>532</v>
      </c>
      <c r="J2677" s="27" t="s">
        <v>13304</v>
      </c>
    </row>
    <row r="2678" spans="2:10" hidden="1" x14ac:dyDescent="0.35">
      <c r="B2678" s="76">
        <v>2676</v>
      </c>
      <c r="C2678" s="18" t="s">
        <v>11395</v>
      </c>
      <c r="D2678" s="76" t="s">
        <v>167</v>
      </c>
      <c r="E2678" s="76" t="str">
        <f>VLOOKUP($D2678,'Master Partnumber'!$C:$E,3,FALSE)</f>
        <v>F0454</v>
      </c>
      <c r="F2678" s="76" t="str">
        <f>VLOOKUP($D2678,'Master Partnumber'!$C:$E,2,FALSE)</f>
        <v>SHAFT,ROLLER,DRIVEN,PF,ADF</v>
      </c>
      <c r="G2678" s="37">
        <v>500</v>
      </c>
      <c r="H2678" s="76" t="s">
        <v>7782</v>
      </c>
      <c r="I2678" s="76" t="s">
        <v>532</v>
      </c>
      <c r="J2678" s="27" t="s">
        <v>13304</v>
      </c>
    </row>
    <row r="2679" spans="2:10" hidden="1" x14ac:dyDescent="0.35">
      <c r="B2679" s="76">
        <v>2677</v>
      </c>
      <c r="C2679" s="18" t="s">
        <v>11395</v>
      </c>
      <c r="D2679" s="18" t="s">
        <v>167</v>
      </c>
      <c r="E2679" s="76" t="str">
        <f>VLOOKUP($D2679,'Master Partnumber'!$C:$E,3,FALSE)</f>
        <v>F0454</v>
      </c>
      <c r="F2679" s="76" t="str">
        <f>VLOOKUP($D2679,'Master Partnumber'!$C:$E,2,FALSE)</f>
        <v>SHAFT,ROLLER,DRIVEN,PF,ADF</v>
      </c>
      <c r="G2679" s="37">
        <v>500</v>
      </c>
      <c r="H2679" s="76" t="s">
        <v>7782</v>
      </c>
      <c r="I2679" s="76" t="s">
        <v>532</v>
      </c>
      <c r="J2679" s="27" t="s">
        <v>13304</v>
      </c>
    </row>
    <row r="2680" spans="2:10" hidden="1" x14ac:dyDescent="0.35">
      <c r="B2680" s="76">
        <v>2678</v>
      </c>
      <c r="C2680" s="18" t="s">
        <v>11395</v>
      </c>
      <c r="D2680" s="76" t="s">
        <v>167</v>
      </c>
      <c r="E2680" s="76" t="str">
        <f>VLOOKUP($D2680,'Master Partnumber'!$C:$E,3,FALSE)</f>
        <v>F0454</v>
      </c>
      <c r="F2680" s="76" t="str">
        <f>VLOOKUP($D2680,'Master Partnumber'!$C:$E,2,FALSE)</f>
        <v>SHAFT,ROLLER,DRIVEN,PF,ADF</v>
      </c>
      <c r="G2680" s="37">
        <v>500</v>
      </c>
      <c r="H2680" s="76" t="s">
        <v>7782</v>
      </c>
      <c r="I2680" s="76" t="s">
        <v>532</v>
      </c>
      <c r="J2680" s="27" t="s">
        <v>13304</v>
      </c>
    </row>
    <row r="2681" spans="2:10" hidden="1" x14ac:dyDescent="0.35">
      <c r="B2681" s="76">
        <v>2679</v>
      </c>
      <c r="C2681" s="18" t="s">
        <v>11395</v>
      </c>
      <c r="D2681" s="18" t="s">
        <v>167</v>
      </c>
      <c r="E2681" s="76" t="str">
        <f>VLOOKUP($D2681,'Master Partnumber'!$C:$E,3,FALSE)</f>
        <v>F0454</v>
      </c>
      <c r="F2681" s="76" t="str">
        <f>VLOOKUP($D2681,'Master Partnumber'!$C:$E,2,FALSE)</f>
        <v>SHAFT,ROLLER,DRIVEN,PF,ADF</v>
      </c>
      <c r="G2681" s="37">
        <v>500</v>
      </c>
      <c r="H2681" s="76" t="s">
        <v>7782</v>
      </c>
      <c r="I2681" s="76" t="s">
        <v>532</v>
      </c>
      <c r="J2681" s="27" t="s">
        <v>13304</v>
      </c>
    </row>
    <row r="2682" spans="2:10" hidden="1" x14ac:dyDescent="0.35">
      <c r="B2682" s="76">
        <v>2680</v>
      </c>
      <c r="C2682" s="18" t="s">
        <v>11395</v>
      </c>
      <c r="D2682" s="76" t="s">
        <v>167</v>
      </c>
      <c r="E2682" s="76" t="str">
        <f>VLOOKUP($D2682,'Master Partnumber'!$C:$E,3,FALSE)</f>
        <v>F0454</v>
      </c>
      <c r="F2682" s="76" t="str">
        <f>VLOOKUP($D2682,'Master Partnumber'!$C:$E,2,FALSE)</f>
        <v>SHAFT,ROLLER,DRIVEN,PF,ADF</v>
      </c>
      <c r="G2682" s="37">
        <v>500</v>
      </c>
      <c r="H2682" s="76" t="s">
        <v>7782</v>
      </c>
      <c r="I2682" s="76" t="s">
        <v>532</v>
      </c>
      <c r="J2682" s="27" t="s">
        <v>13304</v>
      </c>
    </row>
    <row r="2683" spans="2:10" hidden="1" x14ac:dyDescent="0.35">
      <c r="B2683" s="76">
        <v>2681</v>
      </c>
      <c r="C2683" s="18" t="s">
        <v>11395</v>
      </c>
      <c r="D2683" s="18" t="s">
        <v>167</v>
      </c>
      <c r="E2683" s="76" t="str">
        <f>VLOOKUP($D2683,'Master Partnumber'!$C:$E,3,FALSE)</f>
        <v>F0454</v>
      </c>
      <c r="F2683" s="76" t="str">
        <f>VLOOKUP($D2683,'Master Partnumber'!$C:$E,2,FALSE)</f>
        <v>SHAFT,ROLLER,DRIVEN,PF,ADF</v>
      </c>
      <c r="G2683" s="37">
        <v>500</v>
      </c>
      <c r="H2683" s="76" t="s">
        <v>7782</v>
      </c>
      <c r="I2683" s="76" t="s">
        <v>532</v>
      </c>
      <c r="J2683" s="27" t="s">
        <v>13304</v>
      </c>
    </row>
    <row r="2684" spans="2:10" hidden="1" x14ac:dyDescent="0.35">
      <c r="B2684" s="76">
        <v>2682</v>
      </c>
      <c r="C2684" s="18" t="s">
        <v>11395</v>
      </c>
      <c r="D2684" s="76" t="s">
        <v>167</v>
      </c>
      <c r="E2684" s="76" t="str">
        <f>VLOOKUP($D2684,'Master Partnumber'!$C:$E,3,FALSE)</f>
        <v>F0454</v>
      </c>
      <c r="F2684" s="76" t="str">
        <f>VLOOKUP($D2684,'Master Partnumber'!$C:$E,2,FALSE)</f>
        <v>SHAFT,ROLLER,DRIVEN,PF,ADF</v>
      </c>
      <c r="G2684" s="37">
        <v>500</v>
      </c>
      <c r="H2684" s="76" t="s">
        <v>7782</v>
      </c>
      <c r="I2684" s="76" t="s">
        <v>532</v>
      </c>
      <c r="J2684" s="27" t="s">
        <v>13304</v>
      </c>
    </row>
    <row r="2685" spans="2:10" hidden="1" x14ac:dyDescent="0.35">
      <c r="B2685" s="76">
        <v>2683</v>
      </c>
      <c r="C2685" s="18" t="s">
        <v>11395</v>
      </c>
      <c r="D2685" s="18" t="s">
        <v>167</v>
      </c>
      <c r="E2685" s="76" t="str">
        <f>VLOOKUP($D2685,'Master Partnumber'!$C:$E,3,FALSE)</f>
        <v>F0454</v>
      </c>
      <c r="F2685" s="76" t="str">
        <f>VLOOKUP($D2685,'Master Partnumber'!$C:$E,2,FALSE)</f>
        <v>SHAFT,ROLLER,DRIVEN,PF,ADF</v>
      </c>
      <c r="G2685" s="37">
        <v>500</v>
      </c>
      <c r="H2685" s="76" t="s">
        <v>7782</v>
      </c>
      <c r="I2685" s="76" t="s">
        <v>532</v>
      </c>
      <c r="J2685" s="27" t="s">
        <v>13304</v>
      </c>
    </row>
    <row r="2686" spans="2:10" hidden="1" x14ac:dyDescent="0.35">
      <c r="B2686" s="76">
        <v>2684</v>
      </c>
      <c r="C2686" s="18" t="s">
        <v>11395</v>
      </c>
      <c r="D2686" s="76" t="s">
        <v>167</v>
      </c>
      <c r="E2686" s="76" t="str">
        <f>VLOOKUP($D2686,'Master Partnumber'!$C:$E,3,FALSE)</f>
        <v>F0454</v>
      </c>
      <c r="F2686" s="76" t="str">
        <f>VLOOKUP($D2686,'Master Partnumber'!$C:$E,2,FALSE)</f>
        <v>SHAFT,ROLLER,DRIVEN,PF,ADF</v>
      </c>
      <c r="G2686" s="37">
        <v>500</v>
      </c>
      <c r="H2686" s="76" t="s">
        <v>7782</v>
      </c>
      <c r="I2686" s="76" t="s">
        <v>532</v>
      </c>
      <c r="J2686" s="27" t="s">
        <v>13304</v>
      </c>
    </row>
    <row r="2687" spans="2:10" hidden="1" x14ac:dyDescent="0.35">
      <c r="B2687" s="76">
        <v>2685</v>
      </c>
      <c r="C2687" s="18" t="s">
        <v>11395</v>
      </c>
      <c r="D2687" s="18" t="s">
        <v>167</v>
      </c>
      <c r="E2687" s="76" t="str">
        <f>VLOOKUP($D2687,'Master Partnumber'!$C:$E,3,FALSE)</f>
        <v>F0454</v>
      </c>
      <c r="F2687" s="76" t="str">
        <f>VLOOKUP($D2687,'Master Partnumber'!$C:$E,2,FALSE)</f>
        <v>SHAFT,ROLLER,DRIVEN,PF,ADF</v>
      </c>
      <c r="G2687" s="37">
        <v>500</v>
      </c>
      <c r="H2687" s="76" t="s">
        <v>7782</v>
      </c>
      <c r="I2687" s="76" t="s">
        <v>532</v>
      </c>
      <c r="J2687" s="27" t="s">
        <v>13304</v>
      </c>
    </row>
    <row r="2688" spans="2:10" hidden="1" x14ac:dyDescent="0.35">
      <c r="B2688" s="76">
        <v>2686</v>
      </c>
      <c r="C2688" s="18" t="s">
        <v>11395</v>
      </c>
      <c r="D2688" s="76" t="s">
        <v>167</v>
      </c>
      <c r="E2688" s="76" t="str">
        <f>VLOOKUP($D2688,'Master Partnumber'!$C:$E,3,FALSE)</f>
        <v>F0454</v>
      </c>
      <c r="F2688" s="76" t="str">
        <f>VLOOKUP($D2688,'Master Partnumber'!$C:$E,2,FALSE)</f>
        <v>SHAFT,ROLLER,DRIVEN,PF,ADF</v>
      </c>
      <c r="G2688" s="37">
        <v>500</v>
      </c>
      <c r="H2688" s="76" t="s">
        <v>7782</v>
      </c>
      <c r="I2688" s="76" t="s">
        <v>532</v>
      </c>
      <c r="J2688" s="27" t="s">
        <v>13304</v>
      </c>
    </row>
    <row r="2689" spans="2:10" hidden="1" x14ac:dyDescent="0.35">
      <c r="B2689" s="76">
        <v>2687</v>
      </c>
      <c r="C2689" s="18" t="s">
        <v>11395</v>
      </c>
      <c r="D2689" s="18" t="s">
        <v>167</v>
      </c>
      <c r="E2689" s="76" t="str">
        <f>VLOOKUP($D2689,'Master Partnumber'!$C:$E,3,FALSE)</f>
        <v>F0454</v>
      </c>
      <c r="F2689" s="76" t="str">
        <f>VLOOKUP($D2689,'Master Partnumber'!$C:$E,2,FALSE)</f>
        <v>SHAFT,ROLLER,DRIVEN,PF,ADF</v>
      </c>
      <c r="G2689" s="37">
        <v>500</v>
      </c>
      <c r="H2689" s="76" t="s">
        <v>7782</v>
      </c>
      <c r="I2689" s="76" t="s">
        <v>532</v>
      </c>
      <c r="J2689" s="27" t="s">
        <v>13304</v>
      </c>
    </row>
    <row r="2690" spans="2:10" hidden="1" x14ac:dyDescent="0.35">
      <c r="B2690" s="76">
        <v>2688</v>
      </c>
      <c r="C2690" s="18" t="s">
        <v>11395</v>
      </c>
      <c r="D2690" s="76" t="s">
        <v>190</v>
      </c>
      <c r="E2690" s="76" t="str">
        <f>VLOOKUP($D2690,'Master Partnumber'!$C:$E,3,FALSE)</f>
        <v>F0837</v>
      </c>
      <c r="F2690" s="76" t="str">
        <f>VLOOKUP($D2690,'Master Partnumber'!$C:$E,2,FALSE)</f>
        <v>SHAFT,SCALE</v>
      </c>
      <c r="G2690" s="37">
        <v>140</v>
      </c>
      <c r="H2690" s="76" t="s">
        <v>7782</v>
      </c>
      <c r="I2690" s="76" t="s">
        <v>532</v>
      </c>
      <c r="J2690" s="27" t="s">
        <v>13304</v>
      </c>
    </row>
    <row r="2691" spans="2:10" hidden="1" x14ac:dyDescent="0.35">
      <c r="B2691" s="76">
        <v>2689</v>
      </c>
      <c r="C2691" s="18" t="s">
        <v>11395</v>
      </c>
      <c r="D2691" s="18" t="s">
        <v>177</v>
      </c>
      <c r="E2691" s="76" t="str">
        <f>VLOOKUP($D2691,'Master Partnumber'!$C:$E,3,FALSE)</f>
        <v>F0741</v>
      </c>
      <c r="F2691" s="76" t="str">
        <f>VLOOKUP($D2691,'Master Partnumber'!$C:$E,2,FALSE)</f>
        <v>SHAFT , DRIVE, APG</v>
      </c>
      <c r="G2691" s="37">
        <v>500</v>
      </c>
      <c r="H2691" s="76" t="s">
        <v>7782</v>
      </c>
      <c r="I2691" s="76" t="s">
        <v>532</v>
      </c>
      <c r="J2691" s="27" t="s">
        <v>13304</v>
      </c>
    </row>
    <row r="2692" spans="2:10" hidden="1" x14ac:dyDescent="0.35">
      <c r="B2692" s="76">
        <v>2690</v>
      </c>
      <c r="C2692" s="18" t="s">
        <v>11395</v>
      </c>
      <c r="D2692" s="76" t="s">
        <v>177</v>
      </c>
      <c r="E2692" s="76" t="str">
        <f>VLOOKUP($D2692,'Master Partnumber'!$C:$E,3,FALSE)</f>
        <v>F0741</v>
      </c>
      <c r="F2692" s="76" t="str">
        <f>VLOOKUP($D2692,'Master Partnumber'!$C:$E,2,FALSE)</f>
        <v>SHAFT , DRIVE, APG</v>
      </c>
      <c r="G2692" s="37">
        <v>500</v>
      </c>
      <c r="H2692" s="76" t="s">
        <v>7782</v>
      </c>
      <c r="I2692" s="76" t="s">
        <v>532</v>
      </c>
      <c r="J2692" s="27" t="s">
        <v>13304</v>
      </c>
    </row>
    <row r="2693" spans="2:10" hidden="1" x14ac:dyDescent="0.35">
      <c r="B2693" s="76">
        <v>2691</v>
      </c>
      <c r="C2693" s="18" t="s">
        <v>11395</v>
      </c>
      <c r="D2693" s="18" t="s">
        <v>177</v>
      </c>
      <c r="E2693" s="76" t="str">
        <f>VLOOKUP($D2693,'Master Partnumber'!$C:$E,3,FALSE)</f>
        <v>F0741</v>
      </c>
      <c r="F2693" s="76" t="str">
        <f>VLOOKUP($D2693,'Master Partnumber'!$C:$E,2,FALSE)</f>
        <v>SHAFT , DRIVE, APG</v>
      </c>
      <c r="G2693" s="37">
        <v>500</v>
      </c>
      <c r="H2693" s="76" t="s">
        <v>7782</v>
      </c>
      <c r="I2693" s="76" t="s">
        <v>532</v>
      </c>
      <c r="J2693" s="27" t="s">
        <v>13304</v>
      </c>
    </row>
    <row r="2694" spans="2:10" hidden="1" x14ac:dyDescent="0.35">
      <c r="B2694" s="76">
        <v>2692</v>
      </c>
      <c r="C2694" s="18" t="s">
        <v>11395</v>
      </c>
      <c r="D2694" s="76" t="s">
        <v>177</v>
      </c>
      <c r="E2694" s="76" t="str">
        <f>VLOOKUP($D2694,'Master Partnumber'!$C:$E,3,FALSE)</f>
        <v>F0741</v>
      </c>
      <c r="F2694" s="76" t="str">
        <f>VLOOKUP($D2694,'Master Partnumber'!$C:$E,2,FALSE)</f>
        <v>SHAFT , DRIVE, APG</v>
      </c>
      <c r="G2694" s="37">
        <v>500</v>
      </c>
      <c r="H2694" s="76" t="s">
        <v>7782</v>
      </c>
      <c r="I2694" s="76" t="s">
        <v>532</v>
      </c>
      <c r="J2694" s="27" t="s">
        <v>13304</v>
      </c>
    </row>
    <row r="2695" spans="2:10" hidden="1" x14ac:dyDescent="0.35">
      <c r="B2695" s="76">
        <v>2693</v>
      </c>
      <c r="C2695" s="18" t="s">
        <v>11395</v>
      </c>
      <c r="D2695" s="18" t="s">
        <v>177</v>
      </c>
      <c r="E2695" s="76" t="str">
        <f>VLOOKUP($D2695,'Master Partnumber'!$C:$E,3,FALSE)</f>
        <v>F0741</v>
      </c>
      <c r="F2695" s="76" t="str">
        <f>VLOOKUP($D2695,'Master Partnumber'!$C:$E,2,FALSE)</f>
        <v>SHAFT , DRIVE, APG</v>
      </c>
      <c r="G2695" s="37">
        <v>500</v>
      </c>
      <c r="H2695" s="76" t="s">
        <v>7782</v>
      </c>
      <c r="I2695" s="76" t="s">
        <v>532</v>
      </c>
      <c r="J2695" s="27" t="s">
        <v>13304</v>
      </c>
    </row>
    <row r="2696" spans="2:10" hidden="1" x14ac:dyDescent="0.35">
      <c r="B2696" s="76">
        <v>2694</v>
      </c>
      <c r="C2696" s="18" t="s">
        <v>11395</v>
      </c>
      <c r="D2696" s="76" t="s">
        <v>177</v>
      </c>
      <c r="E2696" s="76" t="str">
        <f>VLOOKUP($D2696,'Master Partnumber'!$C:$E,3,FALSE)</f>
        <v>F0741</v>
      </c>
      <c r="F2696" s="76" t="str">
        <f>VLOOKUP($D2696,'Master Partnumber'!$C:$E,2,FALSE)</f>
        <v>SHAFT , DRIVE, APG</v>
      </c>
      <c r="G2696" s="37">
        <v>500</v>
      </c>
      <c r="H2696" s="76" t="s">
        <v>7782</v>
      </c>
      <c r="I2696" s="76" t="s">
        <v>532</v>
      </c>
      <c r="J2696" s="27" t="s">
        <v>13304</v>
      </c>
    </row>
    <row r="2697" spans="2:10" hidden="1" x14ac:dyDescent="0.35">
      <c r="B2697" s="76">
        <v>2695</v>
      </c>
      <c r="C2697" s="18" t="s">
        <v>11395</v>
      </c>
      <c r="D2697" s="18" t="s">
        <v>177</v>
      </c>
      <c r="E2697" s="76" t="str">
        <f>VLOOKUP($D2697,'Master Partnumber'!$C:$E,3,FALSE)</f>
        <v>F0741</v>
      </c>
      <c r="F2697" s="76" t="str">
        <f>VLOOKUP($D2697,'Master Partnumber'!$C:$E,2,FALSE)</f>
        <v>SHAFT , DRIVE, APG</v>
      </c>
      <c r="G2697" s="37">
        <v>500</v>
      </c>
      <c r="H2697" s="76" t="s">
        <v>7782</v>
      </c>
      <c r="I2697" s="76" t="s">
        <v>532</v>
      </c>
      <c r="J2697" s="27" t="s">
        <v>13304</v>
      </c>
    </row>
    <row r="2698" spans="2:10" hidden="1" x14ac:dyDescent="0.35">
      <c r="B2698" s="76">
        <v>2696</v>
      </c>
      <c r="C2698" s="18" t="s">
        <v>11395</v>
      </c>
      <c r="D2698" s="76" t="s">
        <v>177</v>
      </c>
      <c r="E2698" s="76" t="str">
        <f>VLOOKUP($D2698,'Master Partnumber'!$C:$E,3,FALSE)</f>
        <v>F0741</v>
      </c>
      <c r="F2698" s="76" t="str">
        <f>VLOOKUP($D2698,'Master Partnumber'!$C:$E,2,FALSE)</f>
        <v>SHAFT , DRIVE, APG</v>
      </c>
      <c r="G2698" s="37">
        <v>500</v>
      </c>
      <c r="H2698" s="76" t="s">
        <v>7782</v>
      </c>
      <c r="I2698" s="76" t="s">
        <v>532</v>
      </c>
      <c r="J2698" s="27" t="s">
        <v>13304</v>
      </c>
    </row>
    <row r="2699" spans="2:10" hidden="1" x14ac:dyDescent="0.35">
      <c r="B2699" s="76">
        <v>2697</v>
      </c>
      <c r="C2699" s="18" t="s">
        <v>11395</v>
      </c>
      <c r="D2699" s="18" t="s">
        <v>177</v>
      </c>
      <c r="E2699" s="76" t="str">
        <f>VLOOKUP($D2699,'Master Partnumber'!$C:$E,3,FALSE)</f>
        <v>F0741</v>
      </c>
      <c r="F2699" s="76" t="str">
        <f>VLOOKUP($D2699,'Master Partnumber'!$C:$E,2,FALSE)</f>
        <v>SHAFT , DRIVE, APG</v>
      </c>
      <c r="G2699" s="37">
        <v>500</v>
      </c>
      <c r="H2699" s="76" t="s">
        <v>7782</v>
      </c>
      <c r="I2699" s="76" t="s">
        <v>532</v>
      </c>
      <c r="J2699" s="27" t="s">
        <v>13304</v>
      </c>
    </row>
    <row r="2700" spans="2:10" hidden="1" x14ac:dyDescent="0.35">
      <c r="B2700" s="76">
        <v>2698</v>
      </c>
      <c r="C2700" s="18" t="s">
        <v>11395</v>
      </c>
      <c r="D2700" s="76" t="s">
        <v>177</v>
      </c>
      <c r="E2700" s="76" t="str">
        <f>VLOOKUP($D2700,'Master Partnumber'!$C:$E,3,FALSE)</f>
        <v>F0741</v>
      </c>
      <c r="F2700" s="76" t="str">
        <f>VLOOKUP($D2700,'Master Partnumber'!$C:$E,2,FALSE)</f>
        <v>SHAFT , DRIVE, APG</v>
      </c>
      <c r="G2700" s="37">
        <v>500</v>
      </c>
      <c r="H2700" s="76" t="s">
        <v>7782</v>
      </c>
      <c r="I2700" s="76" t="s">
        <v>532</v>
      </c>
      <c r="J2700" s="27" t="s">
        <v>13304</v>
      </c>
    </row>
    <row r="2701" spans="2:10" hidden="1" x14ac:dyDescent="0.35">
      <c r="B2701" s="76">
        <v>2699</v>
      </c>
      <c r="C2701" s="18" t="s">
        <v>11395</v>
      </c>
      <c r="D2701" s="18" t="s">
        <v>177</v>
      </c>
      <c r="E2701" s="76" t="str">
        <f>VLOOKUP($D2701,'Master Partnumber'!$C:$E,3,FALSE)</f>
        <v>F0741</v>
      </c>
      <c r="F2701" s="76" t="str">
        <f>VLOOKUP($D2701,'Master Partnumber'!$C:$E,2,FALSE)</f>
        <v>SHAFT , DRIVE, APG</v>
      </c>
      <c r="G2701" s="37">
        <v>500</v>
      </c>
      <c r="H2701" s="76" t="s">
        <v>7782</v>
      </c>
      <c r="I2701" s="76" t="s">
        <v>532</v>
      </c>
      <c r="J2701" s="27" t="s">
        <v>13304</v>
      </c>
    </row>
    <row r="2702" spans="2:10" hidden="1" x14ac:dyDescent="0.35">
      <c r="B2702" s="76">
        <v>2700</v>
      </c>
      <c r="C2702" s="18" t="s">
        <v>11395</v>
      </c>
      <c r="D2702" s="76" t="s">
        <v>177</v>
      </c>
      <c r="E2702" s="76" t="str">
        <f>VLOOKUP($D2702,'Master Partnumber'!$C:$E,3,FALSE)</f>
        <v>F0741</v>
      </c>
      <c r="F2702" s="76" t="str">
        <f>VLOOKUP($D2702,'Master Partnumber'!$C:$E,2,FALSE)</f>
        <v>SHAFT , DRIVE, APG</v>
      </c>
      <c r="G2702" s="37">
        <v>500</v>
      </c>
      <c r="H2702" s="76" t="s">
        <v>7782</v>
      </c>
      <c r="I2702" s="76" t="s">
        <v>532</v>
      </c>
      <c r="J2702" s="27" t="s">
        <v>13304</v>
      </c>
    </row>
    <row r="2703" spans="2:10" hidden="1" x14ac:dyDescent="0.35">
      <c r="B2703" s="76">
        <v>2701</v>
      </c>
      <c r="C2703" s="18" t="s">
        <v>11395</v>
      </c>
      <c r="D2703" s="18" t="s">
        <v>177</v>
      </c>
      <c r="E2703" s="76" t="str">
        <f>VLOOKUP($D2703,'Master Partnumber'!$C:$E,3,FALSE)</f>
        <v>F0741</v>
      </c>
      <c r="F2703" s="76" t="str">
        <f>VLOOKUP($D2703,'Master Partnumber'!$C:$E,2,FALSE)</f>
        <v>SHAFT , DRIVE, APG</v>
      </c>
      <c r="G2703" s="37">
        <v>500</v>
      </c>
      <c r="H2703" s="76" t="s">
        <v>7782</v>
      </c>
      <c r="I2703" s="76" t="s">
        <v>532</v>
      </c>
      <c r="J2703" s="27" t="s">
        <v>13304</v>
      </c>
    </row>
    <row r="2704" spans="2:10" hidden="1" x14ac:dyDescent="0.35">
      <c r="B2704" s="76">
        <v>2702</v>
      </c>
      <c r="C2704" s="18" t="s">
        <v>11395</v>
      </c>
      <c r="D2704" s="76" t="s">
        <v>177</v>
      </c>
      <c r="E2704" s="76" t="str">
        <f>VLOOKUP($D2704,'Master Partnumber'!$C:$E,3,FALSE)</f>
        <v>F0741</v>
      </c>
      <c r="F2704" s="76" t="str">
        <f>VLOOKUP($D2704,'Master Partnumber'!$C:$E,2,FALSE)</f>
        <v>SHAFT , DRIVE, APG</v>
      </c>
      <c r="G2704" s="37">
        <v>500</v>
      </c>
      <c r="H2704" s="76" t="s">
        <v>7782</v>
      </c>
      <c r="I2704" s="76" t="s">
        <v>532</v>
      </c>
      <c r="J2704" s="27" t="s">
        <v>13304</v>
      </c>
    </row>
    <row r="2705" spans="2:10" hidden="1" x14ac:dyDescent="0.35">
      <c r="B2705" s="76">
        <v>2703</v>
      </c>
      <c r="C2705" s="18" t="s">
        <v>11395</v>
      </c>
      <c r="D2705" s="18" t="s">
        <v>177</v>
      </c>
      <c r="E2705" s="76" t="str">
        <f>VLOOKUP($D2705,'Master Partnumber'!$C:$E,3,FALSE)</f>
        <v>F0741</v>
      </c>
      <c r="F2705" s="76" t="str">
        <f>VLOOKUP($D2705,'Master Partnumber'!$C:$E,2,FALSE)</f>
        <v>SHAFT , DRIVE, APG</v>
      </c>
      <c r="G2705" s="37">
        <v>500</v>
      </c>
      <c r="H2705" s="76" t="s">
        <v>7782</v>
      </c>
      <c r="I2705" s="76" t="s">
        <v>532</v>
      </c>
      <c r="J2705" s="27" t="s">
        <v>13304</v>
      </c>
    </row>
    <row r="2706" spans="2:10" hidden="1" x14ac:dyDescent="0.35">
      <c r="B2706" s="76">
        <v>2704</v>
      </c>
      <c r="C2706" s="18" t="s">
        <v>11395</v>
      </c>
      <c r="D2706" s="76" t="s">
        <v>166</v>
      </c>
      <c r="E2706" s="76" t="str">
        <f>VLOOKUP($D2706,'Master Partnumber'!$C:$E,3,FALSE)</f>
        <v>F0451</v>
      </c>
      <c r="F2706" s="76" t="str">
        <f>VLOOKUP($D2706,'Master Partnumber'!$C:$E,2,FALSE)</f>
        <v>SHAFT ROLLER DRIVEN ADF</v>
      </c>
      <c r="G2706" s="37">
        <v>500</v>
      </c>
      <c r="H2706" s="76" t="s">
        <v>7782</v>
      </c>
      <c r="I2706" s="76" t="s">
        <v>532</v>
      </c>
      <c r="J2706" s="27" t="s">
        <v>13304</v>
      </c>
    </row>
    <row r="2707" spans="2:10" hidden="1" x14ac:dyDescent="0.35">
      <c r="B2707" s="76">
        <v>2705</v>
      </c>
      <c r="C2707" s="18" t="s">
        <v>11395</v>
      </c>
      <c r="D2707" s="18" t="s">
        <v>166</v>
      </c>
      <c r="E2707" s="76" t="str">
        <f>VLOOKUP($D2707,'Master Partnumber'!$C:$E,3,FALSE)</f>
        <v>F0451</v>
      </c>
      <c r="F2707" s="76" t="str">
        <f>VLOOKUP($D2707,'Master Partnumber'!$C:$E,2,FALSE)</f>
        <v>SHAFT ROLLER DRIVEN ADF</v>
      </c>
      <c r="G2707" s="37">
        <v>500</v>
      </c>
      <c r="H2707" s="76" t="s">
        <v>7782</v>
      </c>
      <c r="I2707" s="76" t="s">
        <v>532</v>
      </c>
      <c r="J2707" s="27" t="s">
        <v>13304</v>
      </c>
    </row>
    <row r="2708" spans="2:10" hidden="1" x14ac:dyDescent="0.35">
      <c r="B2708" s="76">
        <v>2706</v>
      </c>
      <c r="C2708" s="18" t="s">
        <v>11395</v>
      </c>
      <c r="D2708" s="76" t="s">
        <v>166</v>
      </c>
      <c r="E2708" s="76" t="str">
        <f>VLOOKUP($D2708,'Master Partnumber'!$C:$E,3,FALSE)</f>
        <v>F0451</v>
      </c>
      <c r="F2708" s="76" t="str">
        <f>VLOOKUP($D2708,'Master Partnumber'!$C:$E,2,FALSE)</f>
        <v>SHAFT ROLLER DRIVEN ADF</v>
      </c>
      <c r="G2708" s="37">
        <v>500</v>
      </c>
      <c r="H2708" s="76" t="s">
        <v>7782</v>
      </c>
      <c r="I2708" s="76" t="s">
        <v>532</v>
      </c>
      <c r="J2708" s="27" t="s">
        <v>13304</v>
      </c>
    </row>
    <row r="2709" spans="2:10" hidden="1" x14ac:dyDescent="0.35">
      <c r="B2709" s="76">
        <v>2707</v>
      </c>
      <c r="C2709" s="18" t="s">
        <v>11395</v>
      </c>
      <c r="D2709" s="18" t="s">
        <v>158</v>
      </c>
      <c r="E2709" s="76" t="str">
        <f>VLOOKUP($D2709,'Master Partnumber'!$C:$E,3,FALSE)</f>
        <v>F0410</v>
      </c>
      <c r="F2709" s="76" t="str">
        <f>VLOOKUP($D2709,'Master Partnumber'!$C:$E,2,FALSE)</f>
        <v>SHAFT,LOCATE,COVER,MPT</v>
      </c>
      <c r="G2709" s="37">
        <v>250</v>
      </c>
      <c r="H2709" s="76" t="s">
        <v>7782</v>
      </c>
      <c r="I2709" s="76" t="s">
        <v>532</v>
      </c>
      <c r="J2709" s="27" t="s">
        <v>13304</v>
      </c>
    </row>
    <row r="2710" spans="2:10" hidden="1" x14ac:dyDescent="0.35">
      <c r="B2710" s="76">
        <v>2708</v>
      </c>
      <c r="C2710" s="18" t="s">
        <v>11395</v>
      </c>
      <c r="D2710" s="76" t="s">
        <v>158</v>
      </c>
      <c r="E2710" s="76" t="str">
        <f>VLOOKUP($D2710,'Master Partnumber'!$C:$E,3,FALSE)</f>
        <v>F0410</v>
      </c>
      <c r="F2710" s="76" t="str">
        <f>VLOOKUP($D2710,'Master Partnumber'!$C:$E,2,FALSE)</f>
        <v>SHAFT,LOCATE,COVER,MPT</v>
      </c>
      <c r="G2710" s="37">
        <v>250</v>
      </c>
      <c r="H2710" s="76" t="s">
        <v>7782</v>
      </c>
      <c r="I2710" s="76" t="s">
        <v>532</v>
      </c>
      <c r="J2710" s="27" t="s">
        <v>13304</v>
      </c>
    </row>
    <row r="2711" spans="2:10" hidden="1" x14ac:dyDescent="0.35">
      <c r="B2711" s="76">
        <v>2709</v>
      </c>
      <c r="C2711" s="18" t="s">
        <v>11395</v>
      </c>
      <c r="D2711" s="18" t="s">
        <v>158</v>
      </c>
      <c r="E2711" s="76" t="str">
        <f>VLOOKUP($D2711,'Master Partnumber'!$C:$E,3,FALSE)</f>
        <v>F0410</v>
      </c>
      <c r="F2711" s="76" t="str">
        <f>VLOOKUP($D2711,'Master Partnumber'!$C:$E,2,FALSE)</f>
        <v>SHAFT,LOCATE,COVER,MPT</v>
      </c>
      <c r="G2711" s="37">
        <v>250</v>
      </c>
      <c r="H2711" s="76" t="s">
        <v>7782</v>
      </c>
      <c r="I2711" s="76" t="s">
        <v>532</v>
      </c>
      <c r="J2711" s="27" t="s">
        <v>13304</v>
      </c>
    </row>
    <row r="2712" spans="2:10" hidden="1" x14ac:dyDescent="0.35">
      <c r="B2712" s="76">
        <v>2710</v>
      </c>
      <c r="C2712" s="18" t="s">
        <v>11395</v>
      </c>
      <c r="D2712" s="76" t="s">
        <v>158</v>
      </c>
      <c r="E2712" s="76" t="str">
        <f>VLOOKUP($D2712,'Master Partnumber'!$C:$E,3,FALSE)</f>
        <v>F0410</v>
      </c>
      <c r="F2712" s="76" t="str">
        <f>VLOOKUP($D2712,'Master Partnumber'!$C:$E,2,FALSE)</f>
        <v>SHAFT,LOCATE,COVER,MPT</v>
      </c>
      <c r="G2712" s="37">
        <v>250</v>
      </c>
      <c r="H2712" s="76" t="s">
        <v>7782</v>
      </c>
      <c r="I2712" s="76" t="s">
        <v>532</v>
      </c>
      <c r="J2712" s="27" t="s">
        <v>13304</v>
      </c>
    </row>
    <row r="2713" spans="2:10" hidden="1" x14ac:dyDescent="0.35">
      <c r="B2713" s="76">
        <v>2711</v>
      </c>
      <c r="C2713" s="18" t="s">
        <v>11395</v>
      </c>
      <c r="D2713" s="18" t="s">
        <v>811</v>
      </c>
      <c r="E2713" s="76" t="str">
        <f>VLOOKUP($D2713,'Master Partnumber'!$C:$E,3,FALSE)</f>
        <v>F0728</v>
      </c>
      <c r="F2713" s="76" t="str">
        <f>VLOOKUP($D2713,'Master Partnumber'!$C:$E,2,FALSE)</f>
        <v>SHAFT，PAPER，HOLD</v>
      </c>
      <c r="G2713" s="37">
        <v>200</v>
      </c>
      <c r="H2713" s="76" t="s">
        <v>7782</v>
      </c>
      <c r="I2713" s="76" t="s">
        <v>532</v>
      </c>
      <c r="J2713" s="27" t="s">
        <v>13304</v>
      </c>
    </row>
    <row r="2714" spans="2:10" hidden="1" x14ac:dyDescent="0.35">
      <c r="B2714" s="76">
        <v>2712</v>
      </c>
      <c r="C2714" s="18" t="s">
        <v>11395</v>
      </c>
      <c r="D2714" s="76" t="s">
        <v>811</v>
      </c>
      <c r="E2714" s="76" t="str">
        <f>VLOOKUP($D2714,'Master Partnumber'!$C:$E,3,FALSE)</f>
        <v>F0728</v>
      </c>
      <c r="F2714" s="76" t="str">
        <f>VLOOKUP($D2714,'Master Partnumber'!$C:$E,2,FALSE)</f>
        <v>SHAFT，PAPER，HOLD</v>
      </c>
      <c r="G2714" s="37">
        <v>200</v>
      </c>
      <c r="H2714" s="76" t="s">
        <v>7782</v>
      </c>
      <c r="I2714" s="76" t="s">
        <v>532</v>
      </c>
      <c r="J2714" s="27" t="s">
        <v>13304</v>
      </c>
    </row>
    <row r="2715" spans="2:10" hidden="1" x14ac:dyDescent="0.35">
      <c r="B2715" s="76">
        <v>2713</v>
      </c>
      <c r="C2715" s="18" t="s">
        <v>11395</v>
      </c>
      <c r="D2715" s="18" t="s">
        <v>811</v>
      </c>
      <c r="E2715" s="76" t="str">
        <f>VLOOKUP($D2715,'Master Partnumber'!$C:$E,3,FALSE)</f>
        <v>F0728</v>
      </c>
      <c r="F2715" s="76" t="str">
        <f>VLOOKUP($D2715,'Master Partnumber'!$C:$E,2,FALSE)</f>
        <v>SHAFT，PAPER，HOLD</v>
      </c>
      <c r="G2715" s="37">
        <v>200</v>
      </c>
      <c r="H2715" s="76" t="s">
        <v>7782</v>
      </c>
      <c r="I2715" s="76" t="s">
        <v>532</v>
      </c>
      <c r="J2715" s="27" t="s">
        <v>13304</v>
      </c>
    </row>
    <row r="2716" spans="2:10" hidden="1" x14ac:dyDescent="0.35">
      <c r="B2716" s="76">
        <v>2714</v>
      </c>
      <c r="C2716" s="18" t="s">
        <v>11395</v>
      </c>
      <c r="D2716" s="76" t="s">
        <v>811</v>
      </c>
      <c r="E2716" s="76" t="str">
        <f>VLOOKUP($D2716,'Master Partnumber'!$C:$E,3,FALSE)</f>
        <v>F0728</v>
      </c>
      <c r="F2716" s="76" t="str">
        <f>VLOOKUP($D2716,'Master Partnumber'!$C:$E,2,FALSE)</f>
        <v>SHAFT，PAPER，HOLD</v>
      </c>
      <c r="G2716" s="37">
        <v>200</v>
      </c>
      <c r="H2716" s="76" t="s">
        <v>7782</v>
      </c>
      <c r="I2716" s="76" t="s">
        <v>532</v>
      </c>
      <c r="J2716" s="27" t="s">
        <v>13304</v>
      </c>
    </row>
    <row r="2717" spans="2:10" hidden="1" x14ac:dyDescent="0.35">
      <c r="B2717" s="76">
        <v>2715</v>
      </c>
      <c r="C2717" s="18" t="s">
        <v>11395</v>
      </c>
      <c r="D2717" s="18" t="s">
        <v>811</v>
      </c>
      <c r="E2717" s="76" t="str">
        <f>VLOOKUP($D2717,'Master Partnumber'!$C:$E,3,FALSE)</f>
        <v>F0728</v>
      </c>
      <c r="F2717" s="76" t="str">
        <f>VLOOKUP($D2717,'Master Partnumber'!$C:$E,2,FALSE)</f>
        <v>SHAFT，PAPER，HOLD</v>
      </c>
      <c r="G2717" s="37">
        <v>200</v>
      </c>
      <c r="H2717" s="76" t="s">
        <v>7782</v>
      </c>
      <c r="I2717" s="76" t="s">
        <v>532</v>
      </c>
      <c r="J2717" s="27" t="s">
        <v>13304</v>
      </c>
    </row>
    <row r="2718" spans="2:10" hidden="1" x14ac:dyDescent="0.35">
      <c r="B2718" s="76">
        <v>2716</v>
      </c>
      <c r="C2718" s="18" t="s">
        <v>11395</v>
      </c>
      <c r="D2718" s="76" t="s">
        <v>811</v>
      </c>
      <c r="E2718" s="76" t="str">
        <f>VLOOKUP($D2718,'Master Partnumber'!$C:$E,3,FALSE)</f>
        <v>F0728</v>
      </c>
      <c r="F2718" s="76" t="str">
        <f>VLOOKUP($D2718,'Master Partnumber'!$C:$E,2,FALSE)</f>
        <v>SHAFT，PAPER，HOLD</v>
      </c>
      <c r="G2718" s="37">
        <v>200</v>
      </c>
      <c r="H2718" s="76" t="s">
        <v>7782</v>
      </c>
      <c r="I2718" s="76" t="s">
        <v>532</v>
      </c>
      <c r="J2718" s="27" t="s">
        <v>13304</v>
      </c>
    </row>
    <row r="2719" spans="2:10" hidden="1" x14ac:dyDescent="0.35">
      <c r="B2719" s="76">
        <v>2717</v>
      </c>
      <c r="C2719" s="18" t="s">
        <v>11395</v>
      </c>
      <c r="D2719" s="18" t="s">
        <v>811</v>
      </c>
      <c r="E2719" s="76" t="str">
        <f>VLOOKUP($D2719,'Master Partnumber'!$C:$E,3,FALSE)</f>
        <v>F0728</v>
      </c>
      <c r="F2719" s="76" t="str">
        <f>VLOOKUP($D2719,'Master Partnumber'!$C:$E,2,FALSE)</f>
        <v>SHAFT，PAPER，HOLD</v>
      </c>
      <c r="G2719" s="37">
        <v>200</v>
      </c>
      <c r="H2719" s="76" t="s">
        <v>7782</v>
      </c>
      <c r="I2719" s="76" t="s">
        <v>532</v>
      </c>
      <c r="J2719" s="27" t="s">
        <v>13304</v>
      </c>
    </row>
    <row r="2720" spans="2:10" hidden="1" x14ac:dyDescent="0.35">
      <c r="B2720" s="76">
        <v>2718</v>
      </c>
      <c r="C2720" s="18" t="s">
        <v>11395</v>
      </c>
      <c r="D2720" s="76" t="s">
        <v>157</v>
      </c>
      <c r="E2720" s="76" t="str">
        <f>VLOOKUP($D2720,'Master Partnumber'!$C:$E,3,FALSE)</f>
        <v>F0409</v>
      </c>
      <c r="F2720" s="76" t="str">
        <f>VLOOKUP($D2720,'Master Partnumber'!$C:$E,2,FALSE)</f>
        <v>SHAFT,STAR WHEEL,2ND,EJ</v>
      </c>
      <c r="G2720" s="37">
        <v>5000</v>
      </c>
      <c r="H2720" s="76" t="s">
        <v>7782</v>
      </c>
      <c r="I2720" s="76" t="s">
        <v>532</v>
      </c>
      <c r="J2720" s="27" t="s">
        <v>13304</v>
      </c>
    </row>
    <row r="2721" spans="2:10" hidden="1" x14ac:dyDescent="0.35">
      <c r="B2721" s="76">
        <v>2719</v>
      </c>
      <c r="C2721" s="18" t="s">
        <v>11395</v>
      </c>
      <c r="D2721" s="18" t="s">
        <v>157</v>
      </c>
      <c r="E2721" s="76" t="str">
        <f>VLOOKUP($D2721,'Master Partnumber'!$C:$E,3,FALSE)</f>
        <v>F0409</v>
      </c>
      <c r="F2721" s="76" t="str">
        <f>VLOOKUP($D2721,'Master Partnumber'!$C:$E,2,FALSE)</f>
        <v>SHAFT,STAR WHEEL,2ND,EJ</v>
      </c>
      <c r="G2721" s="37">
        <v>5000</v>
      </c>
      <c r="H2721" s="76" t="s">
        <v>7782</v>
      </c>
      <c r="I2721" s="76" t="s">
        <v>532</v>
      </c>
      <c r="J2721" s="27" t="s">
        <v>13304</v>
      </c>
    </row>
    <row r="2722" spans="2:10" hidden="1" x14ac:dyDescent="0.35">
      <c r="B2722" s="76">
        <v>2720</v>
      </c>
      <c r="C2722" s="18" t="s">
        <v>11395</v>
      </c>
      <c r="D2722" s="76" t="s">
        <v>188</v>
      </c>
      <c r="E2722" s="76" t="str">
        <f>VLOOKUP($D2722,'Master Partnumber'!$C:$E,3,FALSE)</f>
        <v>F0835</v>
      </c>
      <c r="F2722" s="76" t="str">
        <f>VLOOKUP($D2722,'Master Partnumber'!$C:$E,2,FALSE)</f>
        <v>SHAFT,CAP</v>
      </c>
      <c r="G2722" s="37">
        <v>200</v>
      </c>
      <c r="H2722" s="76" t="s">
        <v>7782</v>
      </c>
      <c r="I2722" s="76" t="s">
        <v>532</v>
      </c>
      <c r="J2722" s="27" t="s">
        <v>13304</v>
      </c>
    </row>
    <row r="2723" spans="2:10" hidden="1" x14ac:dyDescent="0.35">
      <c r="B2723" s="76">
        <v>2721</v>
      </c>
      <c r="C2723" s="18" t="s">
        <v>11395</v>
      </c>
      <c r="D2723" s="18" t="s">
        <v>188</v>
      </c>
      <c r="E2723" s="76" t="str">
        <f>VLOOKUP($D2723,'Master Partnumber'!$C:$E,3,FALSE)</f>
        <v>F0835</v>
      </c>
      <c r="F2723" s="76" t="str">
        <f>VLOOKUP($D2723,'Master Partnumber'!$C:$E,2,FALSE)</f>
        <v>SHAFT,CAP</v>
      </c>
      <c r="G2723" s="37">
        <v>200</v>
      </c>
      <c r="H2723" s="76" t="s">
        <v>7782</v>
      </c>
      <c r="I2723" s="76" t="s">
        <v>532</v>
      </c>
      <c r="J2723" s="27" t="s">
        <v>13304</v>
      </c>
    </row>
    <row r="2724" spans="2:10" hidden="1" x14ac:dyDescent="0.35">
      <c r="B2724" s="76">
        <v>2722</v>
      </c>
      <c r="C2724" s="18" t="s">
        <v>11395</v>
      </c>
      <c r="D2724" s="76" t="s">
        <v>176</v>
      </c>
      <c r="E2724" s="76" t="str">
        <f>VLOOKUP($D2724,'Master Partnumber'!$C:$E,3,FALSE)</f>
        <v>F0693</v>
      </c>
      <c r="F2724" s="76" t="str">
        <f>VLOOKUP($D2724,'Master Partnumber'!$C:$E,2,FALSE)</f>
        <v>ROLLER,DRIVEN,BELT,ANTI STATIC,RES</v>
      </c>
      <c r="G2724" s="37">
        <v>412</v>
      </c>
      <c r="H2724" s="76" t="s">
        <v>7782</v>
      </c>
      <c r="I2724" s="76" t="s">
        <v>532</v>
      </c>
      <c r="J2724" s="27" t="s">
        <v>13304</v>
      </c>
    </row>
    <row r="2725" spans="2:10" hidden="1" x14ac:dyDescent="0.35">
      <c r="B2725" s="76">
        <v>2723</v>
      </c>
      <c r="C2725" s="18" t="s">
        <v>11395</v>
      </c>
      <c r="D2725" s="18" t="s">
        <v>810</v>
      </c>
      <c r="E2725" s="76" t="str">
        <f>VLOOKUP($D2725,'Master Partnumber'!$C:$E,3,FALSE)</f>
        <v>F0436</v>
      </c>
      <c r="F2725" s="76" t="str">
        <f>VLOOKUP($D2725,'Master Partnumber'!$C:$E,2,FALSE)</f>
        <v>SHAFT,GUIDE TENSION</v>
      </c>
      <c r="G2725" s="37">
        <v>250</v>
      </c>
      <c r="H2725" s="76" t="s">
        <v>7782</v>
      </c>
      <c r="I2725" s="76" t="s">
        <v>532</v>
      </c>
      <c r="J2725" s="27" t="s">
        <v>13304</v>
      </c>
    </row>
    <row r="2726" spans="2:10" hidden="1" x14ac:dyDescent="0.35">
      <c r="B2726" s="76">
        <v>2724</v>
      </c>
      <c r="C2726" s="18" t="s">
        <v>11395</v>
      </c>
      <c r="D2726" s="76" t="s">
        <v>810</v>
      </c>
      <c r="E2726" s="76" t="str">
        <f>VLOOKUP($D2726,'Master Partnumber'!$C:$E,3,FALSE)</f>
        <v>F0436</v>
      </c>
      <c r="F2726" s="76" t="str">
        <f>VLOOKUP($D2726,'Master Partnumber'!$C:$E,2,FALSE)</f>
        <v>SHAFT,GUIDE TENSION</v>
      </c>
      <c r="G2726" s="37">
        <v>250</v>
      </c>
      <c r="H2726" s="76" t="s">
        <v>7782</v>
      </c>
      <c r="I2726" s="76" t="s">
        <v>532</v>
      </c>
      <c r="J2726" s="27" t="s">
        <v>13304</v>
      </c>
    </row>
    <row r="2727" spans="2:10" hidden="1" x14ac:dyDescent="0.35">
      <c r="B2727" s="76">
        <v>2725</v>
      </c>
      <c r="C2727" s="18" t="s">
        <v>11395</v>
      </c>
      <c r="D2727" s="18" t="s">
        <v>810</v>
      </c>
      <c r="E2727" s="76" t="str">
        <f>VLOOKUP($D2727,'Master Partnumber'!$C:$E,3,FALSE)</f>
        <v>F0436</v>
      </c>
      <c r="F2727" s="76" t="str">
        <f>VLOOKUP($D2727,'Master Partnumber'!$C:$E,2,FALSE)</f>
        <v>SHAFT,GUIDE TENSION</v>
      </c>
      <c r="G2727" s="37">
        <v>250</v>
      </c>
      <c r="H2727" s="76" t="s">
        <v>7782</v>
      </c>
      <c r="I2727" s="76" t="s">
        <v>532</v>
      </c>
      <c r="J2727" s="27" t="s">
        <v>13304</v>
      </c>
    </row>
    <row r="2728" spans="2:10" hidden="1" x14ac:dyDescent="0.35">
      <c r="B2728" s="76">
        <v>2726</v>
      </c>
      <c r="C2728" s="18" t="s">
        <v>11395</v>
      </c>
      <c r="D2728" s="76" t="s">
        <v>810</v>
      </c>
      <c r="E2728" s="76" t="str">
        <f>VLOOKUP($D2728,'Master Partnumber'!$C:$E,3,FALSE)</f>
        <v>F0436</v>
      </c>
      <c r="F2728" s="76" t="str">
        <f>VLOOKUP($D2728,'Master Partnumber'!$C:$E,2,FALSE)</f>
        <v>SHAFT,GUIDE TENSION</v>
      </c>
      <c r="G2728" s="37">
        <v>250</v>
      </c>
      <c r="H2728" s="76" t="s">
        <v>7782</v>
      </c>
      <c r="I2728" s="76" t="s">
        <v>532</v>
      </c>
      <c r="J2728" s="27" t="s">
        <v>13304</v>
      </c>
    </row>
    <row r="2729" spans="2:10" hidden="1" x14ac:dyDescent="0.35">
      <c r="B2729" s="76">
        <v>2727</v>
      </c>
      <c r="C2729" s="18" t="s">
        <v>11395</v>
      </c>
      <c r="D2729" s="18" t="s">
        <v>810</v>
      </c>
      <c r="E2729" s="76" t="str">
        <f>VLOOKUP($D2729,'Master Partnumber'!$C:$E,3,FALSE)</f>
        <v>F0436</v>
      </c>
      <c r="F2729" s="76" t="str">
        <f>VLOOKUP($D2729,'Master Partnumber'!$C:$E,2,FALSE)</f>
        <v>SHAFT,GUIDE TENSION</v>
      </c>
      <c r="G2729" s="37">
        <v>250</v>
      </c>
      <c r="H2729" s="76" t="s">
        <v>7782</v>
      </c>
      <c r="I2729" s="76" t="s">
        <v>532</v>
      </c>
      <c r="J2729" s="27" t="s">
        <v>13304</v>
      </c>
    </row>
    <row r="2730" spans="2:10" hidden="1" x14ac:dyDescent="0.35">
      <c r="B2730" s="76">
        <v>2728</v>
      </c>
      <c r="C2730" s="18" t="s">
        <v>11395</v>
      </c>
      <c r="D2730" s="76" t="s">
        <v>810</v>
      </c>
      <c r="E2730" s="76" t="str">
        <f>VLOOKUP($D2730,'Master Partnumber'!$C:$E,3,FALSE)</f>
        <v>F0436</v>
      </c>
      <c r="F2730" s="76" t="str">
        <f>VLOOKUP($D2730,'Master Partnumber'!$C:$E,2,FALSE)</f>
        <v>SHAFT,GUIDE TENSION</v>
      </c>
      <c r="G2730" s="37">
        <v>250</v>
      </c>
      <c r="H2730" s="76" t="s">
        <v>7782</v>
      </c>
      <c r="I2730" s="76" t="s">
        <v>532</v>
      </c>
      <c r="J2730" s="27" t="s">
        <v>13304</v>
      </c>
    </row>
    <row r="2731" spans="2:10" hidden="1" x14ac:dyDescent="0.35">
      <c r="B2731" s="76">
        <v>2729</v>
      </c>
      <c r="C2731" s="18" t="s">
        <v>11395</v>
      </c>
      <c r="D2731" s="18" t="s">
        <v>810</v>
      </c>
      <c r="E2731" s="76" t="str">
        <f>VLOOKUP($D2731,'Master Partnumber'!$C:$E,3,FALSE)</f>
        <v>F0436</v>
      </c>
      <c r="F2731" s="76" t="str">
        <f>VLOOKUP($D2731,'Master Partnumber'!$C:$E,2,FALSE)</f>
        <v>SHAFT,GUIDE TENSION</v>
      </c>
      <c r="G2731" s="37">
        <v>250</v>
      </c>
      <c r="H2731" s="76" t="s">
        <v>7782</v>
      </c>
      <c r="I2731" s="76" t="s">
        <v>532</v>
      </c>
      <c r="J2731" s="27" t="s">
        <v>13304</v>
      </c>
    </row>
    <row r="2732" spans="2:10" hidden="1" x14ac:dyDescent="0.35">
      <c r="B2732" s="76">
        <v>2730</v>
      </c>
      <c r="C2732" s="18" t="s">
        <v>11395</v>
      </c>
      <c r="D2732" s="76" t="s">
        <v>810</v>
      </c>
      <c r="E2732" s="76" t="str">
        <f>VLOOKUP($D2732,'Master Partnumber'!$C:$E,3,FALSE)</f>
        <v>F0436</v>
      </c>
      <c r="F2732" s="76" t="str">
        <f>VLOOKUP($D2732,'Master Partnumber'!$C:$E,2,FALSE)</f>
        <v>SHAFT,GUIDE TENSION</v>
      </c>
      <c r="G2732" s="37">
        <v>250</v>
      </c>
      <c r="H2732" s="76" t="s">
        <v>7782</v>
      </c>
      <c r="I2732" s="76" t="s">
        <v>532</v>
      </c>
      <c r="J2732" s="27" t="s">
        <v>13304</v>
      </c>
    </row>
    <row r="2733" spans="2:10" hidden="1" x14ac:dyDescent="0.35">
      <c r="B2733" s="76">
        <v>2731</v>
      </c>
      <c r="C2733" s="18" t="s">
        <v>11395</v>
      </c>
      <c r="D2733" s="18" t="s">
        <v>153</v>
      </c>
      <c r="E2733" s="76" t="str">
        <f>VLOOKUP($D2733,'Master Partnumber'!$C:$E,3,FALSE)</f>
        <v>F0391</v>
      </c>
      <c r="F2733" s="76" t="str">
        <f>VLOOKUP($D2733,'Master Partnumber'!$C:$E,2,FALSE)</f>
        <v>SHAFT,TENSION,BELT,LU</v>
      </c>
      <c r="G2733" s="37">
        <v>500</v>
      </c>
      <c r="H2733" s="76" t="s">
        <v>7782</v>
      </c>
      <c r="I2733" s="76" t="s">
        <v>532</v>
      </c>
      <c r="J2733" s="27" t="s">
        <v>13304</v>
      </c>
    </row>
    <row r="2734" spans="2:10" hidden="1" x14ac:dyDescent="0.35">
      <c r="B2734" s="76">
        <v>2732</v>
      </c>
      <c r="C2734" s="18" t="s">
        <v>11395</v>
      </c>
      <c r="D2734" s="76" t="s">
        <v>152</v>
      </c>
      <c r="E2734" s="76" t="str">
        <f>VLOOKUP($D2734,'Master Partnumber'!$C:$E,3,FALSE)</f>
        <v>F0384</v>
      </c>
      <c r="F2734" s="76" t="str">
        <f>VLOOKUP($D2734,'Master Partnumber'!$C:$E,2,FALSE)</f>
        <v>SHAFT,LOCATE,MAIN FRAME,LU</v>
      </c>
      <c r="G2734" s="37">
        <v>189</v>
      </c>
      <c r="H2734" s="76" t="s">
        <v>7782</v>
      </c>
      <c r="I2734" s="76" t="s">
        <v>532</v>
      </c>
      <c r="J2734" s="27" t="s">
        <v>13304</v>
      </c>
    </row>
    <row r="2735" spans="2:10" hidden="1" x14ac:dyDescent="0.35">
      <c r="B2735" s="76">
        <v>2733</v>
      </c>
      <c r="C2735" s="18" t="s">
        <v>11395</v>
      </c>
      <c r="D2735" s="18" t="s">
        <v>175</v>
      </c>
      <c r="E2735" s="76" t="str">
        <f>VLOOKUP($D2735,'Master Partnumber'!$C:$E,3,FALSE)</f>
        <v>F0497</v>
      </c>
      <c r="F2735" s="76" t="str">
        <f>VLOOKUP($D2735,'Master Partnumber'!$C:$E,2,FALSE)</f>
        <v>SHAFT FASTEN DRAWER EJ</v>
      </c>
      <c r="G2735" s="37">
        <v>1000</v>
      </c>
      <c r="H2735" s="76" t="s">
        <v>7782</v>
      </c>
      <c r="I2735" s="76" t="s">
        <v>532</v>
      </c>
      <c r="J2735" s="27" t="s">
        <v>13304</v>
      </c>
    </row>
    <row r="2736" spans="2:10" hidden="1" x14ac:dyDescent="0.35">
      <c r="B2736" s="76">
        <v>2734</v>
      </c>
      <c r="C2736" s="18" t="s">
        <v>11395</v>
      </c>
      <c r="D2736" s="76" t="s">
        <v>175</v>
      </c>
      <c r="E2736" s="76" t="str">
        <f>VLOOKUP($D2736,'Master Partnumber'!$C:$E,3,FALSE)</f>
        <v>F0497</v>
      </c>
      <c r="F2736" s="76" t="str">
        <f>VLOOKUP($D2736,'Master Partnumber'!$C:$E,2,FALSE)</f>
        <v>SHAFT FASTEN DRAWER EJ</v>
      </c>
      <c r="G2736" s="37">
        <v>1000</v>
      </c>
      <c r="H2736" s="76" t="s">
        <v>7782</v>
      </c>
      <c r="I2736" s="76" t="s">
        <v>532</v>
      </c>
      <c r="J2736" s="27" t="s">
        <v>13304</v>
      </c>
    </row>
    <row r="2737" spans="2:10" hidden="1" x14ac:dyDescent="0.35">
      <c r="B2737" s="76">
        <v>2735</v>
      </c>
      <c r="C2737" s="18" t="s">
        <v>11395</v>
      </c>
      <c r="D2737" s="18" t="s">
        <v>175</v>
      </c>
      <c r="E2737" s="76" t="str">
        <f>VLOOKUP($D2737,'Master Partnumber'!$C:$E,3,FALSE)</f>
        <v>F0497</v>
      </c>
      <c r="F2737" s="76" t="str">
        <f>VLOOKUP($D2737,'Master Partnumber'!$C:$E,2,FALSE)</f>
        <v>SHAFT FASTEN DRAWER EJ</v>
      </c>
      <c r="G2737" s="37">
        <v>1000</v>
      </c>
      <c r="H2737" s="76" t="s">
        <v>7782</v>
      </c>
      <c r="I2737" s="76" t="s">
        <v>532</v>
      </c>
      <c r="J2737" s="27" t="s">
        <v>13304</v>
      </c>
    </row>
    <row r="2738" spans="2:10" hidden="1" x14ac:dyDescent="0.35">
      <c r="B2738" s="76">
        <v>2736</v>
      </c>
      <c r="C2738" s="18" t="s">
        <v>11395</v>
      </c>
      <c r="D2738" s="76" t="s">
        <v>175</v>
      </c>
      <c r="E2738" s="76" t="str">
        <f>VLOOKUP($D2738,'Master Partnumber'!$C:$E,3,FALSE)</f>
        <v>F0497</v>
      </c>
      <c r="F2738" s="76" t="str">
        <f>VLOOKUP($D2738,'Master Partnumber'!$C:$E,2,FALSE)</f>
        <v>SHAFT FASTEN DRAWER EJ</v>
      </c>
      <c r="G2738" s="37">
        <v>1000</v>
      </c>
      <c r="H2738" s="76" t="s">
        <v>7782</v>
      </c>
      <c r="I2738" s="76" t="s">
        <v>532</v>
      </c>
      <c r="J2738" s="27" t="s">
        <v>13304</v>
      </c>
    </row>
    <row r="2739" spans="2:10" hidden="1" x14ac:dyDescent="0.35">
      <c r="B2739" s="76">
        <v>2737</v>
      </c>
      <c r="C2739" s="18" t="s">
        <v>11395</v>
      </c>
      <c r="D2739" s="18" t="s">
        <v>175</v>
      </c>
      <c r="E2739" s="76" t="str">
        <f>VLOOKUP($D2739,'Master Partnumber'!$C:$E,3,FALSE)</f>
        <v>F0497</v>
      </c>
      <c r="F2739" s="76" t="str">
        <f>VLOOKUP($D2739,'Master Partnumber'!$C:$E,2,FALSE)</f>
        <v>SHAFT FASTEN DRAWER EJ</v>
      </c>
      <c r="G2739" s="37">
        <v>1000</v>
      </c>
      <c r="H2739" s="76" t="s">
        <v>7782</v>
      </c>
      <c r="I2739" s="76" t="s">
        <v>532</v>
      </c>
      <c r="J2739" s="27" t="s">
        <v>13304</v>
      </c>
    </row>
    <row r="2740" spans="2:10" hidden="1" x14ac:dyDescent="0.35">
      <c r="B2740" s="76">
        <v>2738</v>
      </c>
      <c r="C2740" s="18" t="s">
        <v>11395</v>
      </c>
      <c r="D2740" s="76" t="s">
        <v>175</v>
      </c>
      <c r="E2740" s="76" t="str">
        <f>VLOOKUP($D2740,'Master Partnumber'!$C:$E,3,FALSE)</f>
        <v>F0497</v>
      </c>
      <c r="F2740" s="76" t="str">
        <f>VLOOKUP($D2740,'Master Partnumber'!$C:$E,2,FALSE)</f>
        <v>SHAFT FASTEN DRAWER EJ</v>
      </c>
      <c r="G2740" s="37">
        <v>1000</v>
      </c>
      <c r="H2740" s="76" t="s">
        <v>7782</v>
      </c>
      <c r="I2740" s="76" t="s">
        <v>532</v>
      </c>
      <c r="J2740" s="27" t="s">
        <v>13304</v>
      </c>
    </row>
    <row r="2741" spans="2:10" hidden="1" x14ac:dyDescent="0.35">
      <c r="B2741" s="76">
        <v>2739</v>
      </c>
      <c r="C2741" s="18" t="s">
        <v>11395</v>
      </c>
      <c r="D2741" s="18" t="s">
        <v>809</v>
      </c>
      <c r="E2741" s="76" t="str">
        <f>VLOOKUP($D2741,'Master Partnumber'!$C:$E,3,FALSE)</f>
        <v>F0435</v>
      </c>
      <c r="F2741" s="76" t="str">
        <f>VLOOKUP($D2741,'Master Partnumber'!$C:$E,2,FALSE)</f>
        <v>SHAFT,PLATEN ROLLER</v>
      </c>
      <c r="G2741" s="37">
        <v>250</v>
      </c>
      <c r="H2741" s="76" t="s">
        <v>7782</v>
      </c>
      <c r="I2741" s="76" t="s">
        <v>532</v>
      </c>
      <c r="J2741" s="27" t="s">
        <v>13304</v>
      </c>
    </row>
    <row r="2742" spans="2:10" hidden="1" x14ac:dyDescent="0.35">
      <c r="B2742" s="76">
        <v>2740</v>
      </c>
      <c r="C2742" s="18" t="s">
        <v>11395</v>
      </c>
      <c r="D2742" s="76" t="s">
        <v>809</v>
      </c>
      <c r="E2742" s="76" t="str">
        <f>VLOOKUP($D2742,'Master Partnumber'!$C:$E,3,FALSE)</f>
        <v>F0435</v>
      </c>
      <c r="F2742" s="76" t="str">
        <f>VLOOKUP($D2742,'Master Partnumber'!$C:$E,2,FALSE)</f>
        <v>SHAFT,PLATEN ROLLER</v>
      </c>
      <c r="G2742" s="37">
        <v>250</v>
      </c>
      <c r="H2742" s="76" t="s">
        <v>7782</v>
      </c>
      <c r="I2742" s="76" t="s">
        <v>532</v>
      </c>
      <c r="J2742" s="27" t="s">
        <v>13304</v>
      </c>
    </row>
    <row r="2743" spans="2:10" hidden="1" x14ac:dyDescent="0.35">
      <c r="B2743" s="76">
        <v>2741</v>
      </c>
      <c r="C2743" s="18" t="s">
        <v>11395</v>
      </c>
      <c r="D2743" s="18" t="s">
        <v>809</v>
      </c>
      <c r="E2743" s="76" t="str">
        <f>VLOOKUP($D2743,'Master Partnumber'!$C:$E,3,FALSE)</f>
        <v>F0435</v>
      </c>
      <c r="F2743" s="76" t="str">
        <f>VLOOKUP($D2743,'Master Partnumber'!$C:$E,2,FALSE)</f>
        <v>SHAFT,PLATEN ROLLER</v>
      </c>
      <c r="G2743" s="37">
        <v>250</v>
      </c>
      <c r="H2743" s="76" t="s">
        <v>7782</v>
      </c>
      <c r="I2743" s="76" t="s">
        <v>532</v>
      </c>
      <c r="J2743" s="27" t="s">
        <v>13304</v>
      </c>
    </row>
    <row r="2744" spans="2:10" hidden="1" x14ac:dyDescent="0.35">
      <c r="B2744" s="76">
        <v>2742</v>
      </c>
      <c r="C2744" s="18" t="s">
        <v>11395</v>
      </c>
      <c r="D2744" s="76" t="s">
        <v>809</v>
      </c>
      <c r="E2744" s="76" t="str">
        <f>VLOOKUP($D2744,'Master Partnumber'!$C:$E,3,FALSE)</f>
        <v>F0435</v>
      </c>
      <c r="F2744" s="76" t="str">
        <f>VLOOKUP($D2744,'Master Partnumber'!$C:$E,2,FALSE)</f>
        <v>SHAFT,PLATEN ROLLER</v>
      </c>
      <c r="G2744" s="37">
        <v>250</v>
      </c>
      <c r="H2744" s="76" t="s">
        <v>7782</v>
      </c>
      <c r="I2744" s="76" t="s">
        <v>532</v>
      </c>
      <c r="J2744" s="27" t="s">
        <v>13304</v>
      </c>
    </row>
    <row r="2745" spans="2:10" hidden="1" x14ac:dyDescent="0.35">
      <c r="B2745" s="76">
        <v>2743</v>
      </c>
      <c r="C2745" s="18" t="s">
        <v>11395</v>
      </c>
      <c r="D2745" s="18" t="s">
        <v>809</v>
      </c>
      <c r="E2745" s="76" t="str">
        <f>VLOOKUP($D2745,'Master Partnumber'!$C:$E,3,FALSE)</f>
        <v>F0435</v>
      </c>
      <c r="F2745" s="76" t="str">
        <f>VLOOKUP($D2745,'Master Partnumber'!$C:$E,2,FALSE)</f>
        <v>SHAFT,PLATEN ROLLER</v>
      </c>
      <c r="G2745" s="37">
        <v>250</v>
      </c>
      <c r="H2745" s="76" t="s">
        <v>7782</v>
      </c>
      <c r="I2745" s="76" t="s">
        <v>532</v>
      </c>
      <c r="J2745" s="27" t="s">
        <v>13304</v>
      </c>
    </row>
    <row r="2746" spans="2:10" hidden="1" x14ac:dyDescent="0.35">
      <c r="B2746" s="76">
        <v>2744</v>
      </c>
      <c r="C2746" s="18" t="s">
        <v>11395</v>
      </c>
      <c r="D2746" s="76" t="s">
        <v>165</v>
      </c>
      <c r="E2746" s="76" t="str">
        <f>VLOOKUP($D2746,'Master Partnumber'!$C:$E,3,FALSE)</f>
        <v>F0430</v>
      </c>
      <c r="F2746" s="76" t="str">
        <f>VLOOKUP($D2746,'Master Partnumber'!$C:$E,2,FALSE)</f>
        <v>SHAFT,SMF</v>
      </c>
      <c r="G2746" s="37">
        <v>200</v>
      </c>
      <c r="H2746" s="76" t="s">
        <v>7782</v>
      </c>
      <c r="I2746" s="76" t="s">
        <v>532</v>
      </c>
      <c r="J2746" s="27" t="s">
        <v>13304</v>
      </c>
    </row>
    <row r="2747" spans="2:10" hidden="1" x14ac:dyDescent="0.35">
      <c r="B2747" s="76">
        <v>2745</v>
      </c>
      <c r="C2747" s="18" t="s">
        <v>11395</v>
      </c>
      <c r="D2747" s="18" t="s">
        <v>165</v>
      </c>
      <c r="E2747" s="76" t="str">
        <f>VLOOKUP($D2747,'Master Partnumber'!$C:$E,3,FALSE)</f>
        <v>F0430</v>
      </c>
      <c r="F2747" s="76" t="str">
        <f>VLOOKUP($D2747,'Master Partnumber'!$C:$E,2,FALSE)</f>
        <v>SHAFT,SMF</v>
      </c>
      <c r="G2747" s="37">
        <v>200</v>
      </c>
      <c r="H2747" s="76" t="s">
        <v>7782</v>
      </c>
      <c r="I2747" s="76" t="s">
        <v>532</v>
      </c>
      <c r="J2747" s="27" t="s">
        <v>13304</v>
      </c>
    </row>
    <row r="2748" spans="2:10" hidden="1" x14ac:dyDescent="0.35">
      <c r="B2748" s="76">
        <v>2746</v>
      </c>
      <c r="C2748" s="18" t="s">
        <v>11395</v>
      </c>
      <c r="D2748" s="76" t="s">
        <v>165</v>
      </c>
      <c r="E2748" s="76" t="str">
        <f>VLOOKUP($D2748,'Master Partnumber'!$C:$E,3,FALSE)</f>
        <v>F0430</v>
      </c>
      <c r="F2748" s="76" t="str">
        <f>VLOOKUP($D2748,'Master Partnumber'!$C:$E,2,FALSE)</f>
        <v>SHAFT,SMF</v>
      </c>
      <c r="G2748" s="37">
        <v>200</v>
      </c>
      <c r="H2748" s="76" t="s">
        <v>7782</v>
      </c>
      <c r="I2748" s="76" t="s">
        <v>532</v>
      </c>
      <c r="J2748" s="27" t="s">
        <v>13304</v>
      </c>
    </row>
    <row r="2749" spans="2:10" hidden="1" x14ac:dyDescent="0.35">
      <c r="B2749" s="76">
        <v>2747</v>
      </c>
      <c r="C2749" s="18" t="s">
        <v>11395</v>
      </c>
      <c r="D2749" s="18" t="s">
        <v>165</v>
      </c>
      <c r="E2749" s="76" t="str">
        <f>VLOOKUP($D2749,'Master Partnumber'!$C:$E,3,FALSE)</f>
        <v>F0430</v>
      </c>
      <c r="F2749" s="76" t="str">
        <f>VLOOKUP($D2749,'Master Partnumber'!$C:$E,2,FALSE)</f>
        <v>SHAFT,SMF</v>
      </c>
      <c r="G2749" s="37">
        <v>200</v>
      </c>
      <c r="H2749" s="76" t="s">
        <v>7782</v>
      </c>
      <c r="I2749" s="76" t="s">
        <v>532</v>
      </c>
      <c r="J2749" s="27" t="s">
        <v>13304</v>
      </c>
    </row>
    <row r="2750" spans="2:10" hidden="1" x14ac:dyDescent="0.35">
      <c r="B2750" s="76">
        <v>2748</v>
      </c>
      <c r="C2750" s="18" t="s">
        <v>11395</v>
      </c>
      <c r="D2750" s="76" t="s">
        <v>165</v>
      </c>
      <c r="E2750" s="76" t="str">
        <f>VLOOKUP($D2750,'Master Partnumber'!$C:$E,3,FALSE)</f>
        <v>F0430</v>
      </c>
      <c r="F2750" s="76" t="str">
        <f>VLOOKUP($D2750,'Master Partnumber'!$C:$E,2,FALSE)</f>
        <v>SHAFT,SMF</v>
      </c>
      <c r="G2750" s="37">
        <v>200</v>
      </c>
      <c r="H2750" s="76" t="s">
        <v>7782</v>
      </c>
      <c r="I2750" s="76" t="s">
        <v>532</v>
      </c>
      <c r="J2750" s="27" t="s">
        <v>13304</v>
      </c>
    </row>
    <row r="2751" spans="2:10" hidden="1" x14ac:dyDescent="0.35">
      <c r="B2751" s="76">
        <v>2749</v>
      </c>
      <c r="C2751" s="18" t="s">
        <v>11395</v>
      </c>
      <c r="D2751" s="18" t="s">
        <v>798</v>
      </c>
      <c r="E2751" s="76" t="str">
        <f>VLOOKUP($D2751,'Master Partnumber'!$C:$E,3,FALSE)</f>
        <v>F0691</v>
      </c>
      <c r="F2751" s="76" t="str">
        <f>VLOOKUP($D2751,'Master Partnumber'!$C:$E,2,FALSE)</f>
        <v>SHAFT,LINK,DRIVE,MM</v>
      </c>
      <c r="G2751" s="37">
        <v>1000</v>
      </c>
      <c r="H2751" s="76" t="s">
        <v>7782</v>
      </c>
      <c r="I2751" s="76" t="s">
        <v>532</v>
      </c>
      <c r="J2751" s="27" t="s">
        <v>13304</v>
      </c>
    </row>
    <row r="2752" spans="2:10" hidden="1" x14ac:dyDescent="0.35">
      <c r="B2752" s="76">
        <v>2750</v>
      </c>
      <c r="C2752" s="18" t="s">
        <v>11395</v>
      </c>
      <c r="D2752" s="76" t="s">
        <v>798</v>
      </c>
      <c r="E2752" s="76" t="str">
        <f>VLOOKUP($D2752,'Master Partnumber'!$C:$E,3,FALSE)</f>
        <v>F0691</v>
      </c>
      <c r="F2752" s="76" t="str">
        <f>VLOOKUP($D2752,'Master Partnumber'!$C:$E,2,FALSE)</f>
        <v>SHAFT,LINK,DRIVE,MM</v>
      </c>
      <c r="G2752" s="37">
        <v>1000</v>
      </c>
      <c r="H2752" s="76" t="s">
        <v>7782</v>
      </c>
      <c r="I2752" s="76" t="s">
        <v>532</v>
      </c>
      <c r="J2752" s="27" t="s">
        <v>13304</v>
      </c>
    </row>
    <row r="2753" spans="2:10" hidden="1" x14ac:dyDescent="0.35">
      <c r="B2753" s="76">
        <v>2751</v>
      </c>
      <c r="C2753" s="18" t="s">
        <v>11395</v>
      </c>
      <c r="D2753" s="18" t="s">
        <v>798</v>
      </c>
      <c r="E2753" s="76" t="str">
        <f>VLOOKUP($D2753,'Master Partnumber'!$C:$E,3,FALSE)</f>
        <v>F0691</v>
      </c>
      <c r="F2753" s="76" t="str">
        <f>VLOOKUP($D2753,'Master Partnumber'!$C:$E,2,FALSE)</f>
        <v>SHAFT,LINK,DRIVE,MM</v>
      </c>
      <c r="G2753" s="37">
        <v>1000</v>
      </c>
      <c r="H2753" s="76" t="s">
        <v>7782</v>
      </c>
      <c r="I2753" s="76" t="s">
        <v>532</v>
      </c>
      <c r="J2753" s="27" t="s">
        <v>13304</v>
      </c>
    </row>
    <row r="2754" spans="2:10" hidden="1" x14ac:dyDescent="0.35">
      <c r="B2754" s="76">
        <v>2752</v>
      </c>
      <c r="C2754" s="18" t="s">
        <v>11395</v>
      </c>
      <c r="D2754" s="76" t="s">
        <v>798</v>
      </c>
      <c r="E2754" s="76" t="str">
        <f>VLOOKUP($D2754,'Master Partnumber'!$C:$E,3,FALSE)</f>
        <v>F0691</v>
      </c>
      <c r="F2754" s="76" t="str">
        <f>VLOOKUP($D2754,'Master Partnumber'!$C:$E,2,FALSE)</f>
        <v>SHAFT,LINK,DRIVE,MM</v>
      </c>
      <c r="G2754" s="37">
        <v>1000</v>
      </c>
      <c r="H2754" s="76" t="s">
        <v>7782</v>
      </c>
      <c r="I2754" s="76" t="s">
        <v>532</v>
      </c>
      <c r="J2754" s="27" t="s">
        <v>13304</v>
      </c>
    </row>
    <row r="2755" spans="2:10" hidden="1" x14ac:dyDescent="0.35">
      <c r="B2755" s="76">
        <v>2753</v>
      </c>
      <c r="C2755" s="18" t="s">
        <v>11395</v>
      </c>
      <c r="D2755" s="18" t="s">
        <v>149</v>
      </c>
      <c r="E2755" s="76" t="str">
        <f>VLOOKUP($D2755,'Master Partnumber'!$C:$E,3,FALSE)</f>
        <v>F0381</v>
      </c>
      <c r="F2755" s="76" t="str">
        <f>VLOOKUP($D2755,'Master Partnumber'!$C:$E,2,FALSE)</f>
        <v>SHAFT,HINGE,MOVABLE,COVER,MPT</v>
      </c>
      <c r="G2755" s="37">
        <v>250</v>
      </c>
      <c r="H2755" s="76" t="s">
        <v>7782</v>
      </c>
      <c r="I2755" s="76" t="s">
        <v>532</v>
      </c>
      <c r="J2755" s="27" t="s">
        <v>13304</v>
      </c>
    </row>
    <row r="2756" spans="2:10" hidden="1" x14ac:dyDescent="0.35">
      <c r="B2756" s="76">
        <v>2754</v>
      </c>
      <c r="C2756" s="18" t="s">
        <v>11395</v>
      </c>
      <c r="D2756" s="76" t="s">
        <v>149</v>
      </c>
      <c r="E2756" s="76" t="str">
        <f>VLOOKUP($D2756,'Master Partnumber'!$C:$E,3,FALSE)</f>
        <v>F0381</v>
      </c>
      <c r="F2756" s="76" t="str">
        <f>VLOOKUP($D2756,'Master Partnumber'!$C:$E,2,FALSE)</f>
        <v>SHAFT,HINGE,MOVABLE,COVER,MPT</v>
      </c>
      <c r="G2756" s="37">
        <v>250</v>
      </c>
      <c r="H2756" s="76" t="s">
        <v>7782</v>
      </c>
      <c r="I2756" s="76" t="s">
        <v>532</v>
      </c>
      <c r="J2756" s="27" t="s">
        <v>13304</v>
      </c>
    </row>
    <row r="2757" spans="2:10" hidden="1" x14ac:dyDescent="0.35">
      <c r="B2757" s="76">
        <v>2755</v>
      </c>
      <c r="C2757" s="18" t="s">
        <v>11395</v>
      </c>
      <c r="D2757" s="18" t="s">
        <v>149</v>
      </c>
      <c r="E2757" s="76" t="str">
        <f>VLOOKUP($D2757,'Master Partnumber'!$C:$E,3,FALSE)</f>
        <v>F0381</v>
      </c>
      <c r="F2757" s="76" t="str">
        <f>VLOOKUP($D2757,'Master Partnumber'!$C:$E,2,FALSE)</f>
        <v>SHAFT,HINGE,MOVABLE,COVER,MPT</v>
      </c>
      <c r="G2757" s="37">
        <v>250</v>
      </c>
      <c r="H2757" s="76" t="s">
        <v>7782</v>
      </c>
      <c r="I2757" s="76" t="s">
        <v>532</v>
      </c>
      <c r="J2757" s="27" t="s">
        <v>13304</v>
      </c>
    </row>
    <row r="2758" spans="2:10" hidden="1" x14ac:dyDescent="0.35">
      <c r="B2758" s="76">
        <v>2756</v>
      </c>
      <c r="C2758" s="18" t="s">
        <v>11395</v>
      </c>
      <c r="D2758" s="76" t="s">
        <v>149</v>
      </c>
      <c r="E2758" s="76" t="str">
        <f>VLOOKUP($D2758,'Master Partnumber'!$C:$E,3,FALSE)</f>
        <v>F0381</v>
      </c>
      <c r="F2758" s="76" t="str">
        <f>VLOOKUP($D2758,'Master Partnumber'!$C:$E,2,FALSE)</f>
        <v>SHAFT,HINGE,MOVABLE,COVER,MPT</v>
      </c>
      <c r="G2758" s="37">
        <v>250</v>
      </c>
      <c r="H2758" s="76" t="s">
        <v>7782</v>
      </c>
      <c r="I2758" s="76" t="s">
        <v>532</v>
      </c>
      <c r="J2758" s="27" t="s">
        <v>13304</v>
      </c>
    </row>
    <row r="2759" spans="2:10" hidden="1" x14ac:dyDescent="0.35">
      <c r="B2759" s="76">
        <v>2757</v>
      </c>
      <c r="C2759" s="18" t="s">
        <v>11395</v>
      </c>
      <c r="D2759" s="18" t="s">
        <v>149</v>
      </c>
      <c r="E2759" s="76" t="str">
        <f>VLOOKUP($D2759,'Master Partnumber'!$C:$E,3,FALSE)</f>
        <v>F0381</v>
      </c>
      <c r="F2759" s="76" t="str">
        <f>VLOOKUP($D2759,'Master Partnumber'!$C:$E,2,FALSE)</f>
        <v>SHAFT,HINGE,MOVABLE,COVER,MPT</v>
      </c>
      <c r="G2759" s="37">
        <v>250</v>
      </c>
      <c r="H2759" s="76" t="s">
        <v>7782</v>
      </c>
      <c r="I2759" s="76" t="s">
        <v>532</v>
      </c>
      <c r="J2759" s="27" t="s">
        <v>13304</v>
      </c>
    </row>
    <row r="2760" spans="2:10" hidden="1" x14ac:dyDescent="0.35">
      <c r="B2760" s="76">
        <v>2758</v>
      </c>
      <c r="C2760" s="18" t="s">
        <v>11395</v>
      </c>
      <c r="D2760" s="76" t="s">
        <v>149</v>
      </c>
      <c r="E2760" s="76" t="str">
        <f>VLOOKUP($D2760,'Master Partnumber'!$C:$E,3,FALSE)</f>
        <v>F0381</v>
      </c>
      <c r="F2760" s="76" t="str">
        <f>VLOOKUP($D2760,'Master Partnumber'!$C:$E,2,FALSE)</f>
        <v>SHAFT,HINGE,MOVABLE,COVER,MPT</v>
      </c>
      <c r="G2760" s="37">
        <v>250</v>
      </c>
      <c r="H2760" s="76" t="s">
        <v>7782</v>
      </c>
      <c r="I2760" s="76" t="s">
        <v>532</v>
      </c>
      <c r="J2760" s="27" t="s">
        <v>13304</v>
      </c>
    </row>
    <row r="2761" spans="2:10" hidden="1" x14ac:dyDescent="0.35">
      <c r="B2761" s="76">
        <v>2759</v>
      </c>
      <c r="C2761" s="18" t="s">
        <v>11395</v>
      </c>
      <c r="D2761" s="18" t="s">
        <v>149</v>
      </c>
      <c r="E2761" s="76" t="str">
        <f>VLOOKUP($D2761,'Master Partnumber'!$C:$E,3,FALSE)</f>
        <v>F0381</v>
      </c>
      <c r="F2761" s="76" t="str">
        <f>VLOOKUP($D2761,'Master Partnumber'!$C:$E,2,FALSE)</f>
        <v>SHAFT,HINGE,MOVABLE,COVER,MPT</v>
      </c>
      <c r="G2761" s="37">
        <v>250</v>
      </c>
      <c r="H2761" s="76" t="s">
        <v>7782</v>
      </c>
      <c r="I2761" s="76" t="s">
        <v>532</v>
      </c>
      <c r="J2761" s="27" t="s">
        <v>13304</v>
      </c>
    </row>
    <row r="2762" spans="2:10" hidden="1" x14ac:dyDescent="0.35">
      <c r="B2762" s="76">
        <v>2760</v>
      </c>
      <c r="C2762" s="18" t="s">
        <v>11395</v>
      </c>
      <c r="D2762" s="76" t="s">
        <v>149</v>
      </c>
      <c r="E2762" s="76" t="str">
        <f>VLOOKUP($D2762,'Master Partnumber'!$C:$E,3,FALSE)</f>
        <v>F0381</v>
      </c>
      <c r="F2762" s="76" t="str">
        <f>VLOOKUP($D2762,'Master Partnumber'!$C:$E,2,FALSE)</f>
        <v>SHAFT,HINGE,MOVABLE,COVER,MPT</v>
      </c>
      <c r="G2762" s="37">
        <v>250</v>
      </c>
      <c r="H2762" s="76" t="s">
        <v>7782</v>
      </c>
      <c r="I2762" s="76" t="s">
        <v>532</v>
      </c>
      <c r="J2762" s="27" t="s">
        <v>13304</v>
      </c>
    </row>
    <row r="2763" spans="2:10" hidden="1" x14ac:dyDescent="0.35">
      <c r="B2763" s="76">
        <v>2761</v>
      </c>
      <c r="C2763" s="18" t="s">
        <v>11395</v>
      </c>
      <c r="D2763" s="18" t="s">
        <v>187</v>
      </c>
      <c r="E2763" s="76" t="str">
        <f>VLOOKUP($D2763,'Master Partnumber'!$C:$E,3,FALSE)</f>
        <v>F0834</v>
      </c>
      <c r="F2763" s="76" t="str">
        <f>VLOOKUP($D2763,'Master Partnumber'!$C:$E,2,FALSE)</f>
        <v>SHAFT,LOCK,CAP</v>
      </c>
      <c r="G2763" s="37">
        <v>500</v>
      </c>
      <c r="H2763" s="76" t="s">
        <v>7782</v>
      </c>
      <c r="I2763" s="76" t="s">
        <v>532</v>
      </c>
      <c r="J2763" s="27" t="s">
        <v>13304</v>
      </c>
    </row>
    <row r="2764" spans="2:10" hidden="1" x14ac:dyDescent="0.35">
      <c r="B2764" s="76">
        <v>2762</v>
      </c>
      <c r="C2764" s="18" t="s">
        <v>11395</v>
      </c>
      <c r="D2764" s="76" t="s">
        <v>187</v>
      </c>
      <c r="E2764" s="76" t="str">
        <f>VLOOKUP($D2764,'Master Partnumber'!$C:$E,3,FALSE)</f>
        <v>F0834</v>
      </c>
      <c r="F2764" s="76" t="str">
        <f>VLOOKUP($D2764,'Master Partnumber'!$C:$E,2,FALSE)</f>
        <v>SHAFT,LOCK,CAP</v>
      </c>
      <c r="G2764" s="37">
        <v>500</v>
      </c>
      <c r="H2764" s="76" t="s">
        <v>7782</v>
      </c>
      <c r="I2764" s="76" t="s">
        <v>532</v>
      </c>
      <c r="J2764" s="27" t="s">
        <v>13304</v>
      </c>
    </row>
    <row r="2765" spans="2:10" hidden="1" x14ac:dyDescent="0.35">
      <c r="B2765" s="76">
        <v>2763</v>
      </c>
      <c r="C2765" s="18" t="s">
        <v>11395</v>
      </c>
      <c r="D2765" s="18" t="s">
        <v>187</v>
      </c>
      <c r="E2765" s="76" t="str">
        <f>VLOOKUP($D2765,'Master Partnumber'!$C:$E,3,FALSE)</f>
        <v>F0834</v>
      </c>
      <c r="F2765" s="76" t="str">
        <f>VLOOKUP($D2765,'Master Partnumber'!$C:$E,2,FALSE)</f>
        <v>SHAFT,LOCK,CAP</v>
      </c>
      <c r="G2765" s="37">
        <v>500</v>
      </c>
      <c r="H2765" s="76" t="s">
        <v>7782</v>
      </c>
      <c r="I2765" s="76" t="s">
        <v>532</v>
      </c>
      <c r="J2765" s="27" t="s">
        <v>13304</v>
      </c>
    </row>
    <row r="2766" spans="2:10" hidden="1" x14ac:dyDescent="0.35">
      <c r="B2766" s="76">
        <v>2764</v>
      </c>
      <c r="C2766" s="18" t="s">
        <v>11395</v>
      </c>
      <c r="D2766" s="76" t="s">
        <v>187</v>
      </c>
      <c r="E2766" s="76" t="str">
        <f>VLOOKUP($D2766,'Master Partnumber'!$C:$E,3,FALSE)</f>
        <v>F0834</v>
      </c>
      <c r="F2766" s="76" t="str">
        <f>VLOOKUP($D2766,'Master Partnumber'!$C:$E,2,FALSE)</f>
        <v>SHAFT,LOCK,CAP</v>
      </c>
      <c r="G2766" s="37">
        <v>500</v>
      </c>
      <c r="H2766" s="76" t="s">
        <v>7782</v>
      </c>
      <c r="I2766" s="76" t="s">
        <v>532</v>
      </c>
      <c r="J2766" s="27" t="s">
        <v>13304</v>
      </c>
    </row>
    <row r="2767" spans="2:10" hidden="1" x14ac:dyDescent="0.35">
      <c r="B2767" s="76">
        <v>2765</v>
      </c>
      <c r="C2767" s="18" t="s">
        <v>11395</v>
      </c>
      <c r="D2767" s="18" t="s">
        <v>187</v>
      </c>
      <c r="E2767" s="76" t="str">
        <f>VLOOKUP($D2767,'Master Partnumber'!$C:$E,3,FALSE)</f>
        <v>F0834</v>
      </c>
      <c r="F2767" s="76" t="str">
        <f>VLOOKUP($D2767,'Master Partnumber'!$C:$E,2,FALSE)</f>
        <v>SHAFT,LOCK,CAP</v>
      </c>
      <c r="G2767" s="37">
        <v>500</v>
      </c>
      <c r="H2767" s="76" t="s">
        <v>7782</v>
      </c>
      <c r="I2767" s="76" t="s">
        <v>532</v>
      </c>
      <c r="J2767" s="27" t="s">
        <v>13304</v>
      </c>
    </row>
    <row r="2768" spans="2:10" hidden="1" x14ac:dyDescent="0.35">
      <c r="B2768" s="76">
        <v>2766</v>
      </c>
      <c r="C2768" s="18" t="s">
        <v>11395</v>
      </c>
      <c r="D2768" s="76" t="s">
        <v>187</v>
      </c>
      <c r="E2768" s="76" t="str">
        <f>VLOOKUP($D2768,'Master Partnumber'!$C:$E,3,FALSE)</f>
        <v>F0834</v>
      </c>
      <c r="F2768" s="76" t="str">
        <f>VLOOKUP($D2768,'Master Partnumber'!$C:$E,2,FALSE)</f>
        <v>SHAFT,LOCK,CAP</v>
      </c>
      <c r="G2768" s="37">
        <v>500</v>
      </c>
      <c r="H2768" s="76" t="s">
        <v>7782</v>
      </c>
      <c r="I2768" s="76" t="s">
        <v>532</v>
      </c>
      <c r="J2768" s="27" t="s">
        <v>13304</v>
      </c>
    </row>
    <row r="2769" spans="2:10" hidden="1" x14ac:dyDescent="0.35">
      <c r="B2769" s="76">
        <v>2767</v>
      </c>
      <c r="C2769" s="18" t="s">
        <v>11395</v>
      </c>
      <c r="D2769" s="18" t="s">
        <v>187</v>
      </c>
      <c r="E2769" s="76" t="str">
        <f>VLOOKUP($D2769,'Master Partnumber'!$C:$E,3,FALSE)</f>
        <v>F0834</v>
      </c>
      <c r="F2769" s="76" t="str">
        <f>VLOOKUP($D2769,'Master Partnumber'!$C:$E,2,FALSE)</f>
        <v>SHAFT,LOCK,CAP</v>
      </c>
      <c r="G2769" s="37">
        <v>500</v>
      </c>
      <c r="H2769" s="76" t="s">
        <v>7782</v>
      </c>
      <c r="I2769" s="76" t="s">
        <v>532</v>
      </c>
      <c r="J2769" s="27" t="s">
        <v>13304</v>
      </c>
    </row>
    <row r="2770" spans="2:10" hidden="1" x14ac:dyDescent="0.35">
      <c r="B2770" s="76">
        <v>2768</v>
      </c>
      <c r="C2770" s="18" t="s">
        <v>11395</v>
      </c>
      <c r="D2770" s="76" t="s">
        <v>187</v>
      </c>
      <c r="E2770" s="76" t="str">
        <f>VLOOKUP($D2770,'Master Partnumber'!$C:$E,3,FALSE)</f>
        <v>F0834</v>
      </c>
      <c r="F2770" s="76" t="str">
        <f>VLOOKUP($D2770,'Master Partnumber'!$C:$E,2,FALSE)</f>
        <v>SHAFT,LOCK,CAP</v>
      </c>
      <c r="G2770" s="37">
        <v>500</v>
      </c>
      <c r="H2770" s="76" t="s">
        <v>7782</v>
      </c>
      <c r="I2770" s="76" t="s">
        <v>532</v>
      </c>
      <c r="J2770" s="27" t="s">
        <v>13304</v>
      </c>
    </row>
    <row r="2771" spans="2:10" hidden="1" x14ac:dyDescent="0.35">
      <c r="B2771" s="76">
        <v>2769</v>
      </c>
      <c r="C2771" s="18" t="s">
        <v>11395</v>
      </c>
      <c r="D2771" s="18" t="s">
        <v>186</v>
      </c>
      <c r="E2771" s="76" t="str">
        <f>VLOOKUP($D2771,'Master Partnumber'!$C:$E,3,FALSE)</f>
        <v>F0843</v>
      </c>
      <c r="F2771" s="76" t="str">
        <f>VLOOKUP($D2771,'Master Partnumber'!$C:$E,2,FALSE)</f>
        <v>SHAFT,COMBINATION GEAR, IS</v>
      </c>
      <c r="G2771" s="37">
        <v>200</v>
      </c>
      <c r="H2771" s="76" t="s">
        <v>7782</v>
      </c>
      <c r="I2771" s="76" t="s">
        <v>532</v>
      </c>
      <c r="J2771" s="27" t="s">
        <v>13304</v>
      </c>
    </row>
    <row r="2772" spans="2:10" hidden="1" x14ac:dyDescent="0.35">
      <c r="B2772" s="76">
        <v>2770</v>
      </c>
      <c r="C2772" s="18" t="s">
        <v>11395</v>
      </c>
      <c r="D2772" s="76" t="s">
        <v>186</v>
      </c>
      <c r="E2772" s="76" t="str">
        <f>VLOOKUP($D2772,'Master Partnumber'!$C:$E,3,FALSE)</f>
        <v>F0843</v>
      </c>
      <c r="F2772" s="76" t="str">
        <f>VLOOKUP($D2772,'Master Partnumber'!$C:$E,2,FALSE)</f>
        <v>SHAFT,COMBINATION GEAR, IS</v>
      </c>
      <c r="G2772" s="37">
        <v>200</v>
      </c>
      <c r="H2772" s="76" t="s">
        <v>7782</v>
      </c>
      <c r="I2772" s="76" t="s">
        <v>532</v>
      </c>
      <c r="J2772" s="27" t="s">
        <v>13304</v>
      </c>
    </row>
    <row r="2773" spans="2:10" hidden="1" x14ac:dyDescent="0.35">
      <c r="B2773" s="76">
        <v>2771</v>
      </c>
      <c r="C2773" s="18" t="s">
        <v>11395</v>
      </c>
      <c r="D2773" s="18" t="s">
        <v>186</v>
      </c>
      <c r="E2773" s="76" t="str">
        <f>VLOOKUP($D2773,'Master Partnumber'!$C:$E,3,FALSE)</f>
        <v>F0843</v>
      </c>
      <c r="F2773" s="76" t="str">
        <f>VLOOKUP($D2773,'Master Partnumber'!$C:$E,2,FALSE)</f>
        <v>SHAFT,COMBINATION GEAR, IS</v>
      </c>
      <c r="G2773" s="37">
        <v>200</v>
      </c>
      <c r="H2773" s="76" t="s">
        <v>7782</v>
      </c>
      <c r="I2773" s="76" t="s">
        <v>532</v>
      </c>
      <c r="J2773" s="27" t="s">
        <v>13304</v>
      </c>
    </row>
    <row r="2774" spans="2:10" hidden="1" x14ac:dyDescent="0.35">
      <c r="B2774" s="76">
        <v>2772</v>
      </c>
      <c r="C2774" s="18" t="s">
        <v>11395</v>
      </c>
      <c r="D2774" s="76" t="s">
        <v>186</v>
      </c>
      <c r="E2774" s="76" t="str">
        <f>VLOOKUP($D2774,'Master Partnumber'!$C:$E,3,FALSE)</f>
        <v>F0843</v>
      </c>
      <c r="F2774" s="76" t="str">
        <f>VLOOKUP($D2774,'Master Partnumber'!$C:$E,2,FALSE)</f>
        <v>SHAFT,COMBINATION GEAR, IS</v>
      </c>
      <c r="G2774" s="37">
        <v>200</v>
      </c>
      <c r="H2774" s="76" t="s">
        <v>7782</v>
      </c>
      <c r="I2774" s="76" t="s">
        <v>532</v>
      </c>
      <c r="J2774" s="27" t="s">
        <v>13304</v>
      </c>
    </row>
    <row r="2775" spans="2:10" hidden="1" x14ac:dyDescent="0.35">
      <c r="B2775" s="76">
        <v>2773</v>
      </c>
      <c r="C2775" s="18" t="s">
        <v>11395</v>
      </c>
      <c r="D2775" s="18" t="s">
        <v>186</v>
      </c>
      <c r="E2775" s="76" t="str">
        <f>VLOOKUP($D2775,'Master Partnumber'!$C:$E,3,FALSE)</f>
        <v>F0843</v>
      </c>
      <c r="F2775" s="76" t="str">
        <f>VLOOKUP($D2775,'Master Partnumber'!$C:$E,2,FALSE)</f>
        <v>SHAFT,COMBINATION GEAR, IS</v>
      </c>
      <c r="G2775" s="37">
        <v>200</v>
      </c>
      <c r="H2775" s="76" t="s">
        <v>7782</v>
      </c>
      <c r="I2775" s="76" t="s">
        <v>532</v>
      </c>
      <c r="J2775" s="27" t="s">
        <v>13304</v>
      </c>
    </row>
    <row r="2776" spans="2:10" hidden="1" x14ac:dyDescent="0.35">
      <c r="B2776" s="76">
        <v>2774</v>
      </c>
      <c r="C2776" s="18" t="s">
        <v>11395</v>
      </c>
      <c r="D2776" s="76" t="s">
        <v>186</v>
      </c>
      <c r="E2776" s="76" t="str">
        <f>VLOOKUP($D2776,'Master Partnumber'!$C:$E,3,FALSE)</f>
        <v>F0843</v>
      </c>
      <c r="F2776" s="76" t="str">
        <f>VLOOKUP($D2776,'Master Partnumber'!$C:$E,2,FALSE)</f>
        <v>SHAFT,COMBINATION GEAR, IS</v>
      </c>
      <c r="G2776" s="37">
        <v>200</v>
      </c>
      <c r="H2776" s="76" t="s">
        <v>7782</v>
      </c>
      <c r="I2776" s="76" t="s">
        <v>532</v>
      </c>
      <c r="J2776" s="27" t="s">
        <v>13304</v>
      </c>
    </row>
    <row r="2777" spans="2:10" hidden="1" x14ac:dyDescent="0.35">
      <c r="B2777" s="76">
        <v>2775</v>
      </c>
      <c r="C2777" s="18" t="s">
        <v>11395</v>
      </c>
      <c r="D2777" s="18" t="s">
        <v>186</v>
      </c>
      <c r="E2777" s="76" t="str">
        <f>VLOOKUP($D2777,'Master Partnumber'!$C:$E,3,FALSE)</f>
        <v>F0843</v>
      </c>
      <c r="F2777" s="76" t="str">
        <f>VLOOKUP($D2777,'Master Partnumber'!$C:$E,2,FALSE)</f>
        <v>SHAFT,COMBINATION GEAR, IS</v>
      </c>
      <c r="G2777" s="37">
        <v>200</v>
      </c>
      <c r="H2777" s="76" t="s">
        <v>7782</v>
      </c>
      <c r="I2777" s="76" t="s">
        <v>532</v>
      </c>
      <c r="J2777" s="27" t="s">
        <v>13304</v>
      </c>
    </row>
    <row r="2778" spans="2:10" hidden="1" x14ac:dyDescent="0.35">
      <c r="B2778" s="76">
        <v>2776</v>
      </c>
      <c r="C2778" s="18" t="s">
        <v>11395</v>
      </c>
      <c r="D2778" s="76" t="s">
        <v>186</v>
      </c>
      <c r="E2778" s="76" t="str">
        <f>VLOOKUP($D2778,'Master Partnumber'!$C:$E,3,FALSE)</f>
        <v>F0843</v>
      </c>
      <c r="F2778" s="76" t="str">
        <f>VLOOKUP($D2778,'Master Partnumber'!$C:$E,2,FALSE)</f>
        <v>SHAFT,COMBINATION GEAR, IS</v>
      </c>
      <c r="G2778" s="37">
        <v>200</v>
      </c>
      <c r="H2778" s="76" t="s">
        <v>7782</v>
      </c>
      <c r="I2778" s="76" t="s">
        <v>532</v>
      </c>
      <c r="J2778" s="27" t="s">
        <v>13304</v>
      </c>
    </row>
    <row r="2779" spans="2:10" hidden="1" x14ac:dyDescent="0.35">
      <c r="B2779" s="76">
        <v>2777</v>
      </c>
      <c r="C2779" s="18" t="s">
        <v>11395</v>
      </c>
      <c r="D2779" s="18" t="s">
        <v>186</v>
      </c>
      <c r="E2779" s="76" t="str">
        <f>VLOOKUP($D2779,'Master Partnumber'!$C:$E,3,FALSE)</f>
        <v>F0843</v>
      </c>
      <c r="F2779" s="76" t="str">
        <f>VLOOKUP($D2779,'Master Partnumber'!$C:$E,2,FALSE)</f>
        <v>SHAFT,COMBINATION GEAR, IS</v>
      </c>
      <c r="G2779" s="37">
        <v>200</v>
      </c>
      <c r="H2779" s="76" t="s">
        <v>7782</v>
      </c>
      <c r="I2779" s="76" t="s">
        <v>532</v>
      </c>
      <c r="J2779" s="27" t="s">
        <v>13304</v>
      </c>
    </row>
    <row r="2780" spans="2:10" hidden="1" x14ac:dyDescent="0.35">
      <c r="B2780" s="76">
        <v>2778</v>
      </c>
      <c r="C2780" s="18" t="s">
        <v>11395</v>
      </c>
      <c r="D2780" s="76" t="s">
        <v>186</v>
      </c>
      <c r="E2780" s="76" t="str">
        <f>VLOOKUP($D2780,'Master Partnumber'!$C:$E,3,FALSE)</f>
        <v>F0843</v>
      </c>
      <c r="F2780" s="76" t="str">
        <f>VLOOKUP($D2780,'Master Partnumber'!$C:$E,2,FALSE)</f>
        <v>SHAFT,COMBINATION GEAR, IS</v>
      </c>
      <c r="G2780" s="37">
        <v>200</v>
      </c>
      <c r="H2780" s="76" t="s">
        <v>7782</v>
      </c>
      <c r="I2780" s="76" t="s">
        <v>532</v>
      </c>
      <c r="J2780" s="27" t="s">
        <v>13304</v>
      </c>
    </row>
    <row r="2781" spans="2:10" hidden="1" x14ac:dyDescent="0.35">
      <c r="B2781" s="76">
        <v>2779</v>
      </c>
      <c r="C2781" s="18" t="s">
        <v>11395</v>
      </c>
      <c r="D2781" s="18" t="s">
        <v>185</v>
      </c>
      <c r="E2781" s="76" t="str">
        <f>VLOOKUP($D2781,'Master Partnumber'!$C:$E,3,FALSE)</f>
        <v>F0833</v>
      </c>
      <c r="F2781" s="76" t="str">
        <f>VLOOKUP($D2781,'Master Partnumber'!$C:$E,2,FALSE)</f>
        <v>SHAFT,LEVER,CAP</v>
      </c>
      <c r="G2781" s="37">
        <v>200</v>
      </c>
      <c r="H2781" s="76" t="s">
        <v>7782</v>
      </c>
      <c r="I2781" s="76" t="s">
        <v>532</v>
      </c>
      <c r="J2781" s="27" t="s">
        <v>13304</v>
      </c>
    </row>
    <row r="2782" spans="2:10" hidden="1" x14ac:dyDescent="0.35">
      <c r="B2782" s="76">
        <v>2780</v>
      </c>
      <c r="C2782" s="18" t="s">
        <v>11395</v>
      </c>
      <c r="D2782" s="76" t="s">
        <v>185</v>
      </c>
      <c r="E2782" s="76" t="str">
        <f>VLOOKUP($D2782,'Master Partnumber'!$C:$E,3,FALSE)</f>
        <v>F0833</v>
      </c>
      <c r="F2782" s="76" t="str">
        <f>VLOOKUP($D2782,'Master Partnumber'!$C:$E,2,FALSE)</f>
        <v>SHAFT,LEVER,CAP</v>
      </c>
      <c r="G2782" s="37">
        <v>200</v>
      </c>
      <c r="H2782" s="76" t="s">
        <v>7782</v>
      </c>
      <c r="I2782" s="76" t="s">
        <v>532</v>
      </c>
      <c r="J2782" s="27" t="s">
        <v>13304</v>
      </c>
    </row>
    <row r="2783" spans="2:10" hidden="1" x14ac:dyDescent="0.35">
      <c r="B2783" s="76">
        <v>2781</v>
      </c>
      <c r="C2783" s="18" t="s">
        <v>11395</v>
      </c>
      <c r="D2783" s="18" t="s">
        <v>185</v>
      </c>
      <c r="E2783" s="76" t="str">
        <f>VLOOKUP($D2783,'Master Partnumber'!$C:$E,3,FALSE)</f>
        <v>F0833</v>
      </c>
      <c r="F2783" s="76" t="str">
        <f>VLOOKUP($D2783,'Master Partnumber'!$C:$E,2,FALSE)</f>
        <v>SHAFT,LEVER,CAP</v>
      </c>
      <c r="G2783" s="37">
        <v>200</v>
      </c>
      <c r="H2783" s="76" t="s">
        <v>7782</v>
      </c>
      <c r="I2783" s="76" t="s">
        <v>532</v>
      </c>
      <c r="J2783" s="27" t="s">
        <v>13304</v>
      </c>
    </row>
    <row r="2784" spans="2:10" hidden="1" x14ac:dyDescent="0.35">
      <c r="B2784" s="76">
        <v>2782</v>
      </c>
      <c r="C2784" s="18" t="s">
        <v>11395</v>
      </c>
      <c r="D2784" s="76" t="s">
        <v>185</v>
      </c>
      <c r="E2784" s="76" t="str">
        <f>VLOOKUP($D2784,'Master Partnumber'!$C:$E,3,FALSE)</f>
        <v>F0833</v>
      </c>
      <c r="F2784" s="76" t="str">
        <f>VLOOKUP($D2784,'Master Partnumber'!$C:$E,2,FALSE)</f>
        <v>SHAFT,LEVER,CAP</v>
      </c>
      <c r="G2784" s="37">
        <v>200</v>
      </c>
      <c r="H2784" s="76" t="s">
        <v>7782</v>
      </c>
      <c r="I2784" s="76" t="s">
        <v>532</v>
      </c>
      <c r="J2784" s="27" t="s">
        <v>13304</v>
      </c>
    </row>
    <row r="2785" spans="2:10" hidden="1" x14ac:dyDescent="0.35">
      <c r="B2785" s="76">
        <v>2783</v>
      </c>
      <c r="C2785" s="18" t="s">
        <v>11395</v>
      </c>
      <c r="D2785" s="18" t="s">
        <v>174</v>
      </c>
      <c r="E2785" s="76" t="str">
        <f>VLOOKUP($D2785,'Master Partnumber'!$C:$E,3,FALSE)</f>
        <v>F0488</v>
      </c>
      <c r="F2785" s="76" t="str">
        <f>VLOOKUP($D2785,'Master Partnumber'!$C:$E,2,FALSE)</f>
        <v>SHAFT,COVER</v>
      </c>
      <c r="G2785" s="37">
        <v>1000</v>
      </c>
      <c r="H2785" s="76" t="s">
        <v>7782</v>
      </c>
      <c r="I2785" s="76" t="s">
        <v>532</v>
      </c>
      <c r="J2785" s="27" t="s">
        <v>13304</v>
      </c>
    </row>
    <row r="2786" spans="2:10" hidden="1" x14ac:dyDescent="0.35">
      <c r="B2786" s="76">
        <v>2784</v>
      </c>
      <c r="C2786" s="18" t="s">
        <v>11395</v>
      </c>
      <c r="D2786" s="76" t="s">
        <v>806</v>
      </c>
      <c r="E2786" s="76" t="str">
        <f>VLOOKUP($D2786,'Master Partnumber'!$C:$E,3,FALSE)</f>
        <v>F0422</v>
      </c>
      <c r="F2786" s="76" t="str">
        <f>VLOOKUP($D2786,'Master Partnumber'!$C:$E,2,FALSE)</f>
        <v>SHAFT,CR</v>
      </c>
      <c r="G2786" s="37">
        <v>50</v>
      </c>
      <c r="H2786" s="76" t="s">
        <v>7782</v>
      </c>
      <c r="I2786" s="76" t="s">
        <v>532</v>
      </c>
      <c r="J2786" s="27" t="s">
        <v>13304</v>
      </c>
    </row>
    <row r="2787" spans="2:10" hidden="1" x14ac:dyDescent="0.35">
      <c r="B2787" s="76">
        <v>2785</v>
      </c>
      <c r="C2787" s="18" t="s">
        <v>11395</v>
      </c>
      <c r="D2787" s="18" t="s">
        <v>142</v>
      </c>
      <c r="E2787" s="76" t="str">
        <f>VLOOKUP($D2787,'Master Partnumber'!$C:$E,3,FALSE)</f>
        <v>F0718</v>
      </c>
      <c r="F2787" s="76" t="str">
        <f>VLOOKUP($D2787,'Master Partnumber'!$C:$E,2,FALSE)</f>
        <v>SHAFT,FULCRUM,RETARD,ASF</v>
      </c>
      <c r="G2787" s="37">
        <v>100</v>
      </c>
      <c r="H2787" s="76" t="s">
        <v>7782</v>
      </c>
      <c r="I2787" s="76" t="s">
        <v>532</v>
      </c>
      <c r="J2787" s="27" t="s">
        <v>13304</v>
      </c>
    </row>
    <row r="2788" spans="2:10" hidden="1" x14ac:dyDescent="0.35">
      <c r="B2788" s="76">
        <v>2786</v>
      </c>
      <c r="C2788" s="18" t="s">
        <v>11395</v>
      </c>
      <c r="D2788" s="76" t="s">
        <v>142</v>
      </c>
      <c r="E2788" s="76" t="str">
        <f>VLOOKUP($D2788,'Master Partnumber'!$C:$E,3,FALSE)</f>
        <v>F0718</v>
      </c>
      <c r="F2788" s="76" t="str">
        <f>VLOOKUP($D2788,'Master Partnumber'!$C:$E,2,FALSE)</f>
        <v>SHAFT,FULCRUM,RETARD,ASF</v>
      </c>
      <c r="G2788" s="37">
        <v>100</v>
      </c>
      <c r="H2788" s="76" t="s">
        <v>7782</v>
      </c>
      <c r="I2788" s="76" t="s">
        <v>532</v>
      </c>
      <c r="J2788" s="27" t="s">
        <v>13304</v>
      </c>
    </row>
    <row r="2789" spans="2:10" hidden="1" x14ac:dyDescent="0.35">
      <c r="B2789" s="76">
        <v>2787</v>
      </c>
      <c r="C2789" s="18" t="s">
        <v>11395</v>
      </c>
      <c r="D2789" s="18" t="s">
        <v>142</v>
      </c>
      <c r="E2789" s="76" t="str">
        <f>VLOOKUP($D2789,'Master Partnumber'!$C:$E,3,FALSE)</f>
        <v>F0718</v>
      </c>
      <c r="F2789" s="76" t="str">
        <f>VLOOKUP($D2789,'Master Partnumber'!$C:$E,2,FALSE)</f>
        <v>SHAFT,FULCRUM,RETARD,ASF</v>
      </c>
      <c r="G2789" s="37">
        <v>100</v>
      </c>
      <c r="H2789" s="76" t="s">
        <v>7782</v>
      </c>
      <c r="I2789" s="76" t="s">
        <v>532</v>
      </c>
      <c r="J2789" s="27" t="s">
        <v>13304</v>
      </c>
    </row>
    <row r="2790" spans="2:10" hidden="1" x14ac:dyDescent="0.35">
      <c r="B2790" s="76">
        <v>2788</v>
      </c>
      <c r="C2790" s="18" t="s">
        <v>11395</v>
      </c>
      <c r="D2790" s="76" t="s">
        <v>142</v>
      </c>
      <c r="E2790" s="76" t="str">
        <f>VLOOKUP($D2790,'Master Partnumber'!$C:$E,3,FALSE)</f>
        <v>F0718</v>
      </c>
      <c r="F2790" s="76" t="str">
        <f>VLOOKUP($D2790,'Master Partnumber'!$C:$E,2,FALSE)</f>
        <v>SHAFT,FULCRUM,RETARD,ASF</v>
      </c>
      <c r="G2790" s="37">
        <v>100</v>
      </c>
      <c r="H2790" s="76" t="s">
        <v>7782</v>
      </c>
      <c r="I2790" s="76" t="s">
        <v>532</v>
      </c>
      <c r="J2790" s="27" t="s">
        <v>13304</v>
      </c>
    </row>
    <row r="2791" spans="2:10" hidden="1" x14ac:dyDescent="0.35">
      <c r="B2791" s="76">
        <v>2789</v>
      </c>
      <c r="C2791" s="18" t="s">
        <v>11395</v>
      </c>
      <c r="D2791" s="18" t="s">
        <v>142</v>
      </c>
      <c r="E2791" s="76" t="str">
        <f>VLOOKUP($D2791,'Master Partnumber'!$C:$E,3,FALSE)</f>
        <v>F0718</v>
      </c>
      <c r="F2791" s="76" t="str">
        <f>VLOOKUP($D2791,'Master Partnumber'!$C:$E,2,FALSE)</f>
        <v>SHAFT,FULCRUM,RETARD,ASF</v>
      </c>
      <c r="G2791" s="37">
        <v>100</v>
      </c>
      <c r="H2791" s="76" t="s">
        <v>7782</v>
      </c>
      <c r="I2791" s="76" t="s">
        <v>532</v>
      </c>
      <c r="J2791" s="27" t="s">
        <v>13304</v>
      </c>
    </row>
    <row r="2792" spans="2:10" hidden="1" x14ac:dyDescent="0.35">
      <c r="B2792" s="76">
        <v>2790</v>
      </c>
      <c r="C2792" s="18" t="s">
        <v>11395</v>
      </c>
      <c r="D2792" s="76" t="s">
        <v>141</v>
      </c>
      <c r="E2792" s="76" t="str">
        <f>VLOOKUP($D2792,'Master Partnumber'!$C:$E,3,FALSE)</f>
        <v>F0368</v>
      </c>
      <c r="F2792" s="76" t="str">
        <f>VLOOKUP($D2792,'Master Partnumber'!$C:$E,2,FALSE)</f>
        <v>SHAFT,LINK,ASF</v>
      </c>
      <c r="G2792" s="37">
        <v>400</v>
      </c>
      <c r="H2792" s="76" t="s">
        <v>7782</v>
      </c>
      <c r="I2792" s="76" t="s">
        <v>532</v>
      </c>
      <c r="J2792" s="27" t="s">
        <v>13304</v>
      </c>
    </row>
    <row r="2793" spans="2:10" hidden="1" x14ac:dyDescent="0.35">
      <c r="B2793" s="76">
        <v>2791</v>
      </c>
      <c r="C2793" s="18" t="s">
        <v>11395</v>
      </c>
      <c r="D2793" s="18" t="s">
        <v>141</v>
      </c>
      <c r="E2793" s="76" t="str">
        <f>VLOOKUP($D2793,'Master Partnumber'!$C:$E,3,FALSE)</f>
        <v>F0368</v>
      </c>
      <c r="F2793" s="76" t="str">
        <f>VLOOKUP($D2793,'Master Partnumber'!$C:$E,2,FALSE)</f>
        <v>SHAFT,LINK,ASF</v>
      </c>
      <c r="G2793" s="37">
        <v>400</v>
      </c>
      <c r="H2793" s="76" t="s">
        <v>7782</v>
      </c>
      <c r="I2793" s="76" t="s">
        <v>532</v>
      </c>
      <c r="J2793" s="27" t="s">
        <v>13304</v>
      </c>
    </row>
    <row r="2794" spans="2:10" hidden="1" x14ac:dyDescent="0.35">
      <c r="B2794" s="76">
        <v>2792</v>
      </c>
      <c r="C2794" s="18" t="s">
        <v>11395</v>
      </c>
      <c r="D2794" s="76" t="s">
        <v>139</v>
      </c>
      <c r="E2794" s="76" t="str">
        <f>VLOOKUP($D2794,'Master Partnumber'!$C:$E,3,FALSE)</f>
        <v>F0695</v>
      </c>
      <c r="F2794" s="76" t="str">
        <f>VLOOKUP($D2794,'Master Partnumber'!$C:$E,2,FALSE)</f>
        <v>SHAFT,PAPER LOAD,DRIVEN,RETARD,ASF</v>
      </c>
      <c r="G2794" s="37">
        <v>100</v>
      </c>
      <c r="H2794" s="76" t="s">
        <v>7782</v>
      </c>
      <c r="I2794" s="76" t="s">
        <v>532</v>
      </c>
      <c r="J2794" s="27" t="s">
        <v>13304</v>
      </c>
    </row>
    <row r="2795" spans="2:10" hidden="1" x14ac:dyDescent="0.35">
      <c r="B2795" s="76">
        <v>2793</v>
      </c>
      <c r="C2795" s="18" t="s">
        <v>11395</v>
      </c>
      <c r="D2795" s="18" t="s">
        <v>139</v>
      </c>
      <c r="E2795" s="76" t="str">
        <f>VLOOKUP($D2795,'Master Partnumber'!$C:$E,3,FALSE)</f>
        <v>F0695</v>
      </c>
      <c r="F2795" s="76" t="str">
        <f>VLOOKUP($D2795,'Master Partnumber'!$C:$E,2,FALSE)</f>
        <v>SHAFT,PAPER LOAD,DRIVEN,RETARD,ASF</v>
      </c>
      <c r="G2795" s="37">
        <v>100</v>
      </c>
      <c r="H2795" s="76" t="s">
        <v>7782</v>
      </c>
      <c r="I2795" s="76" t="s">
        <v>532</v>
      </c>
      <c r="J2795" s="27" t="s">
        <v>13304</v>
      </c>
    </row>
    <row r="2796" spans="2:10" hidden="1" x14ac:dyDescent="0.35">
      <c r="B2796" s="76">
        <v>2794</v>
      </c>
      <c r="C2796" s="18" t="s">
        <v>11395</v>
      </c>
      <c r="D2796" s="76" t="s">
        <v>139</v>
      </c>
      <c r="E2796" s="76" t="str">
        <f>VLOOKUP($D2796,'Master Partnumber'!$C:$E,3,FALSE)</f>
        <v>F0695</v>
      </c>
      <c r="F2796" s="76" t="str">
        <f>VLOOKUP($D2796,'Master Partnumber'!$C:$E,2,FALSE)</f>
        <v>SHAFT,PAPER LOAD,DRIVEN,RETARD,ASF</v>
      </c>
      <c r="G2796" s="37">
        <v>100</v>
      </c>
      <c r="H2796" s="76" t="s">
        <v>7782</v>
      </c>
      <c r="I2796" s="76" t="s">
        <v>532</v>
      </c>
      <c r="J2796" s="27" t="s">
        <v>13304</v>
      </c>
    </row>
    <row r="2797" spans="2:10" hidden="1" x14ac:dyDescent="0.35">
      <c r="B2797" s="76">
        <v>2795</v>
      </c>
      <c r="C2797" s="18" t="s">
        <v>11395</v>
      </c>
      <c r="D2797" s="18" t="s">
        <v>138</v>
      </c>
      <c r="E2797" s="76" t="str">
        <f>VLOOKUP($D2797,'Master Partnumber'!$C:$E,3,FALSE)</f>
        <v>F0895</v>
      </c>
      <c r="F2797" s="76" t="str">
        <f>VLOOKUP($D2797,'Master Partnumber'!$C:$E,2,FALSE)</f>
        <v>SHAFT,TIMING BELT,2ND,PFD</v>
      </c>
      <c r="G2797" s="37">
        <v>25</v>
      </c>
      <c r="H2797" s="76" t="s">
        <v>7782</v>
      </c>
      <c r="I2797" s="76" t="s">
        <v>532</v>
      </c>
      <c r="J2797" s="27" t="s">
        <v>13304</v>
      </c>
    </row>
    <row r="2798" spans="2:10" hidden="1" x14ac:dyDescent="0.35">
      <c r="B2798" s="76">
        <v>2796</v>
      </c>
      <c r="C2798" s="18" t="s">
        <v>11395</v>
      </c>
      <c r="D2798" s="76" t="s">
        <v>138</v>
      </c>
      <c r="E2798" s="76" t="str">
        <f>VLOOKUP($D2798,'Master Partnumber'!$C:$E,3,FALSE)</f>
        <v>F0895</v>
      </c>
      <c r="F2798" s="76" t="str">
        <f>VLOOKUP($D2798,'Master Partnumber'!$C:$E,2,FALSE)</f>
        <v>SHAFT,TIMING BELT,2ND,PFD</v>
      </c>
      <c r="G2798" s="37">
        <v>100</v>
      </c>
      <c r="H2798" s="76" t="s">
        <v>7782</v>
      </c>
      <c r="I2798" s="76" t="s">
        <v>532</v>
      </c>
      <c r="J2798" s="27" t="s">
        <v>13304</v>
      </c>
    </row>
    <row r="2799" spans="2:10" hidden="1" x14ac:dyDescent="0.35">
      <c r="B2799" s="76">
        <v>2797</v>
      </c>
      <c r="C2799" s="18" t="s">
        <v>11395</v>
      </c>
      <c r="D2799" s="18" t="s">
        <v>138</v>
      </c>
      <c r="E2799" s="76" t="str">
        <f>VLOOKUP($D2799,'Master Partnumber'!$C:$E,3,FALSE)</f>
        <v>F0895</v>
      </c>
      <c r="F2799" s="76" t="str">
        <f>VLOOKUP($D2799,'Master Partnumber'!$C:$E,2,FALSE)</f>
        <v>SHAFT,TIMING BELT,2ND,PFD</v>
      </c>
      <c r="G2799" s="37">
        <v>100</v>
      </c>
      <c r="H2799" s="76" t="s">
        <v>7782</v>
      </c>
      <c r="I2799" s="76" t="s">
        <v>532</v>
      </c>
      <c r="J2799" s="27" t="s">
        <v>13304</v>
      </c>
    </row>
    <row r="2800" spans="2:10" hidden="1" x14ac:dyDescent="0.35">
      <c r="B2800" s="76">
        <v>2798</v>
      </c>
      <c r="C2800" s="18" t="s">
        <v>11395</v>
      </c>
      <c r="D2800" s="76" t="s">
        <v>138</v>
      </c>
      <c r="E2800" s="76" t="str">
        <f>VLOOKUP($D2800,'Master Partnumber'!$C:$E,3,FALSE)</f>
        <v>F0895</v>
      </c>
      <c r="F2800" s="76" t="str">
        <f>VLOOKUP($D2800,'Master Partnumber'!$C:$E,2,FALSE)</f>
        <v>SHAFT,TIMING BELT,2ND,PFD</v>
      </c>
      <c r="G2800" s="37">
        <v>100</v>
      </c>
      <c r="H2800" s="76" t="s">
        <v>7782</v>
      </c>
      <c r="I2800" s="76" t="s">
        <v>532</v>
      </c>
      <c r="J2800" s="27" t="s">
        <v>13304</v>
      </c>
    </row>
    <row r="2801" spans="2:10" hidden="1" x14ac:dyDescent="0.35">
      <c r="B2801" s="76">
        <v>2799</v>
      </c>
      <c r="C2801" s="18" t="s">
        <v>11395</v>
      </c>
      <c r="D2801" s="18" t="s">
        <v>137</v>
      </c>
      <c r="E2801" s="76" t="str">
        <f>VLOOKUP($D2801,'Master Partnumber'!$C:$E,3,FALSE)</f>
        <v>F0702</v>
      </c>
      <c r="F2801" s="76" t="str">
        <f>VLOOKUP($D2801,'Master Partnumber'!$C:$E,2,FALSE)</f>
        <v>SHAFT,TIMING BELT,1ST,PFD</v>
      </c>
      <c r="G2801" s="37">
        <v>50</v>
      </c>
      <c r="H2801" s="76" t="s">
        <v>7782</v>
      </c>
      <c r="I2801" s="76" t="s">
        <v>532</v>
      </c>
      <c r="J2801" s="27" t="s">
        <v>13304</v>
      </c>
    </row>
    <row r="2802" spans="2:10" hidden="1" x14ac:dyDescent="0.35">
      <c r="B2802" s="76">
        <v>2800</v>
      </c>
      <c r="C2802" s="18" t="s">
        <v>11395</v>
      </c>
      <c r="D2802" s="76" t="s">
        <v>137</v>
      </c>
      <c r="E2802" s="76" t="str">
        <f>VLOOKUP($D2802,'Master Partnumber'!$C:$E,3,FALSE)</f>
        <v>F0702</v>
      </c>
      <c r="F2802" s="76" t="str">
        <f>VLOOKUP($D2802,'Master Partnumber'!$C:$E,2,FALSE)</f>
        <v>SHAFT,TIMING BELT,1ST,PFD</v>
      </c>
      <c r="G2802" s="37">
        <v>50</v>
      </c>
      <c r="H2802" s="76" t="s">
        <v>7782</v>
      </c>
      <c r="I2802" s="76" t="s">
        <v>532</v>
      </c>
      <c r="J2802" s="27" t="s">
        <v>13304</v>
      </c>
    </row>
    <row r="2803" spans="2:10" hidden="1" x14ac:dyDescent="0.35">
      <c r="B2803" s="76">
        <v>2801</v>
      </c>
      <c r="C2803" s="18" t="s">
        <v>11395</v>
      </c>
      <c r="D2803" s="18" t="s">
        <v>137</v>
      </c>
      <c r="E2803" s="76" t="str">
        <f>VLOOKUP($D2803,'Master Partnumber'!$C:$E,3,FALSE)</f>
        <v>F0702</v>
      </c>
      <c r="F2803" s="76" t="str">
        <f>VLOOKUP($D2803,'Master Partnumber'!$C:$E,2,FALSE)</f>
        <v>SHAFT,TIMING BELT,1ST,PFD</v>
      </c>
      <c r="G2803" s="37">
        <v>50</v>
      </c>
      <c r="H2803" s="76" t="s">
        <v>7782</v>
      </c>
      <c r="I2803" s="76" t="s">
        <v>532</v>
      </c>
      <c r="J2803" s="27" t="s">
        <v>13304</v>
      </c>
    </row>
    <row r="2804" spans="2:10" hidden="1" x14ac:dyDescent="0.35">
      <c r="B2804" s="76">
        <v>2802</v>
      </c>
      <c r="C2804" s="18" t="s">
        <v>11395</v>
      </c>
      <c r="D2804" s="76" t="s">
        <v>137</v>
      </c>
      <c r="E2804" s="76" t="str">
        <f>VLOOKUP($D2804,'Master Partnumber'!$C:$E,3,FALSE)</f>
        <v>F0702</v>
      </c>
      <c r="F2804" s="76" t="str">
        <f>VLOOKUP($D2804,'Master Partnumber'!$C:$E,2,FALSE)</f>
        <v>SHAFT,TIMING BELT,1ST,PFD</v>
      </c>
      <c r="G2804" s="37">
        <v>50</v>
      </c>
      <c r="H2804" s="76" t="s">
        <v>7782</v>
      </c>
      <c r="I2804" s="76" t="s">
        <v>532</v>
      </c>
      <c r="J2804" s="27" t="s">
        <v>13304</v>
      </c>
    </row>
    <row r="2805" spans="2:10" hidden="1" x14ac:dyDescent="0.35">
      <c r="B2805" s="76">
        <v>2803</v>
      </c>
      <c r="C2805" s="18" t="s">
        <v>11395</v>
      </c>
      <c r="D2805" s="18" t="s">
        <v>137</v>
      </c>
      <c r="E2805" s="76" t="str">
        <f>VLOOKUP($D2805,'Master Partnumber'!$C:$E,3,FALSE)</f>
        <v>F0702</v>
      </c>
      <c r="F2805" s="76" t="str">
        <f>VLOOKUP($D2805,'Master Partnumber'!$C:$E,2,FALSE)</f>
        <v>SHAFT,TIMING BELT,1ST,PFD</v>
      </c>
      <c r="G2805" s="37">
        <v>50</v>
      </c>
      <c r="H2805" s="76" t="s">
        <v>7782</v>
      </c>
      <c r="I2805" s="76" t="s">
        <v>532</v>
      </c>
      <c r="J2805" s="27" t="s">
        <v>13304</v>
      </c>
    </row>
    <row r="2806" spans="2:10" hidden="1" x14ac:dyDescent="0.35">
      <c r="B2806" s="76">
        <v>2804</v>
      </c>
      <c r="C2806" s="18" t="s">
        <v>11395</v>
      </c>
      <c r="D2806" s="76" t="s">
        <v>137</v>
      </c>
      <c r="E2806" s="76" t="str">
        <f>VLOOKUP($D2806,'Master Partnumber'!$C:$E,3,FALSE)</f>
        <v>F0702</v>
      </c>
      <c r="F2806" s="76" t="str">
        <f>VLOOKUP($D2806,'Master Partnumber'!$C:$E,2,FALSE)</f>
        <v>SHAFT,TIMING BELT,1ST,PFD</v>
      </c>
      <c r="G2806" s="37">
        <v>50</v>
      </c>
      <c r="H2806" s="76" t="s">
        <v>7782</v>
      </c>
      <c r="I2806" s="76" t="s">
        <v>532</v>
      </c>
      <c r="J2806" s="27" t="s">
        <v>13304</v>
      </c>
    </row>
    <row r="2807" spans="2:10" hidden="1" x14ac:dyDescent="0.35">
      <c r="B2807" s="76">
        <v>2805</v>
      </c>
      <c r="C2807" s="18" t="s">
        <v>11395</v>
      </c>
      <c r="D2807" s="18" t="s">
        <v>137</v>
      </c>
      <c r="E2807" s="76" t="str">
        <f>VLOOKUP($D2807,'Master Partnumber'!$C:$E,3,FALSE)</f>
        <v>F0702</v>
      </c>
      <c r="F2807" s="76" t="str">
        <f>VLOOKUP($D2807,'Master Partnumber'!$C:$E,2,FALSE)</f>
        <v>SHAFT,TIMING BELT,1ST,PFD</v>
      </c>
      <c r="G2807" s="37">
        <v>50</v>
      </c>
      <c r="H2807" s="76" t="s">
        <v>7782</v>
      </c>
      <c r="I2807" s="76" t="s">
        <v>532</v>
      </c>
      <c r="J2807" s="27" t="s">
        <v>13304</v>
      </c>
    </row>
    <row r="2808" spans="2:10" hidden="1" x14ac:dyDescent="0.35">
      <c r="B2808" s="76">
        <v>2806</v>
      </c>
      <c r="C2808" s="18" t="s">
        <v>11395</v>
      </c>
      <c r="D2808" s="76" t="s">
        <v>133</v>
      </c>
      <c r="E2808" s="76" t="str">
        <f>VLOOKUP($D2808,'Master Partnumber'!$C:$E,3,FALSE)</f>
        <v>F0335</v>
      </c>
      <c r="F2808" s="76" t="str">
        <f>VLOOKUP($D2808,'Master Partnumber'!$C:$E,2,FALSE)</f>
        <v>SHAFT,HEAD GUIDE,REAR,HM</v>
      </c>
      <c r="G2808" s="37">
        <v>50</v>
      </c>
      <c r="H2808" s="76" t="s">
        <v>7782</v>
      </c>
      <c r="I2808" s="76" t="s">
        <v>532</v>
      </c>
      <c r="J2808" s="27" t="s">
        <v>13304</v>
      </c>
    </row>
    <row r="2809" spans="2:10" hidden="1" x14ac:dyDescent="0.35">
      <c r="B2809" s="76">
        <v>2807</v>
      </c>
      <c r="C2809" s="18" t="s">
        <v>11395</v>
      </c>
      <c r="D2809" s="18" t="s">
        <v>125</v>
      </c>
      <c r="E2809" s="76" t="str">
        <f>VLOOKUP($D2809,'Master Partnumber'!$C:$E,3,FALSE)</f>
        <v>F0308</v>
      </c>
      <c r="F2809" s="76" t="str">
        <f>VLOOKUP($D2809,'Master Partnumber'!$C:$E,2,FALSE)</f>
        <v>SHAFT,DRIVEN,PF2,ADF</v>
      </c>
      <c r="G2809" s="37">
        <v>1000</v>
      </c>
      <c r="H2809" s="76" t="s">
        <v>7782</v>
      </c>
      <c r="I2809" s="76" t="s">
        <v>532</v>
      </c>
      <c r="J2809" s="27" t="s">
        <v>13304</v>
      </c>
    </row>
    <row r="2810" spans="2:10" hidden="1" x14ac:dyDescent="0.35">
      <c r="B2810" s="76">
        <v>2808</v>
      </c>
      <c r="C2810" s="18" t="s">
        <v>11395</v>
      </c>
      <c r="D2810" s="76" t="s">
        <v>125</v>
      </c>
      <c r="E2810" s="76" t="str">
        <f>VLOOKUP($D2810,'Master Partnumber'!$C:$E,3,FALSE)</f>
        <v>F0308</v>
      </c>
      <c r="F2810" s="76" t="str">
        <f>VLOOKUP($D2810,'Master Partnumber'!$C:$E,2,FALSE)</f>
        <v>SHAFT,DRIVEN,PF2,ADF</v>
      </c>
      <c r="G2810" s="37">
        <v>1000</v>
      </c>
      <c r="H2810" s="76" t="s">
        <v>7782</v>
      </c>
      <c r="I2810" s="76" t="s">
        <v>532</v>
      </c>
      <c r="J2810" s="27" t="s">
        <v>13304</v>
      </c>
    </row>
    <row r="2811" spans="2:10" hidden="1" x14ac:dyDescent="0.35">
      <c r="B2811" s="76">
        <v>2809</v>
      </c>
      <c r="C2811" s="18" t="s">
        <v>11395</v>
      </c>
      <c r="D2811" s="18" t="s">
        <v>125</v>
      </c>
      <c r="E2811" s="76" t="str">
        <f>VLOOKUP($D2811,'Master Partnumber'!$C:$E,3,FALSE)</f>
        <v>F0308</v>
      </c>
      <c r="F2811" s="76" t="str">
        <f>VLOOKUP($D2811,'Master Partnumber'!$C:$E,2,FALSE)</f>
        <v>SHAFT,DRIVEN,PF2,ADF</v>
      </c>
      <c r="G2811" s="37">
        <v>1000</v>
      </c>
      <c r="H2811" s="76" t="s">
        <v>7782</v>
      </c>
      <c r="I2811" s="76" t="s">
        <v>532</v>
      </c>
      <c r="J2811" s="27" t="s">
        <v>13304</v>
      </c>
    </row>
    <row r="2812" spans="2:10" hidden="1" x14ac:dyDescent="0.35">
      <c r="B2812" s="76">
        <v>2810</v>
      </c>
      <c r="C2812" s="18" t="s">
        <v>11395</v>
      </c>
      <c r="D2812" s="76" t="s">
        <v>125</v>
      </c>
      <c r="E2812" s="76" t="str">
        <f>VLOOKUP($D2812,'Master Partnumber'!$C:$E,3,FALSE)</f>
        <v>F0308</v>
      </c>
      <c r="F2812" s="76" t="str">
        <f>VLOOKUP($D2812,'Master Partnumber'!$C:$E,2,FALSE)</f>
        <v>SHAFT,DRIVEN,PF2,ADF</v>
      </c>
      <c r="G2812" s="37">
        <v>1000</v>
      </c>
      <c r="H2812" s="76" t="s">
        <v>7782</v>
      </c>
      <c r="I2812" s="76" t="s">
        <v>532</v>
      </c>
      <c r="J2812" s="27" t="s">
        <v>13304</v>
      </c>
    </row>
    <row r="2813" spans="2:10" hidden="1" x14ac:dyDescent="0.35">
      <c r="B2813" s="76">
        <v>2811</v>
      </c>
      <c r="C2813" s="18" t="s">
        <v>11395</v>
      </c>
      <c r="D2813" s="18" t="s">
        <v>125</v>
      </c>
      <c r="E2813" s="76" t="str">
        <f>VLOOKUP($D2813,'Master Partnumber'!$C:$E,3,FALSE)</f>
        <v>F0308</v>
      </c>
      <c r="F2813" s="76" t="str">
        <f>VLOOKUP($D2813,'Master Partnumber'!$C:$E,2,FALSE)</f>
        <v>SHAFT,DRIVEN,PF2,ADF</v>
      </c>
      <c r="G2813" s="37">
        <v>1000</v>
      </c>
      <c r="H2813" s="76" t="s">
        <v>7782</v>
      </c>
      <c r="I2813" s="76" t="s">
        <v>532</v>
      </c>
      <c r="J2813" s="27" t="s">
        <v>13304</v>
      </c>
    </row>
    <row r="2814" spans="2:10" hidden="1" x14ac:dyDescent="0.35">
      <c r="B2814" s="76">
        <v>2812</v>
      </c>
      <c r="C2814" s="18" t="s">
        <v>11395</v>
      </c>
      <c r="D2814" s="76" t="s">
        <v>125</v>
      </c>
      <c r="E2814" s="76" t="str">
        <f>VLOOKUP($D2814,'Master Partnumber'!$C:$E,3,FALSE)</f>
        <v>F0308</v>
      </c>
      <c r="F2814" s="76" t="str">
        <f>VLOOKUP($D2814,'Master Partnumber'!$C:$E,2,FALSE)</f>
        <v>SHAFT,DRIVEN,PF2,ADF</v>
      </c>
      <c r="G2814" s="37">
        <v>1000</v>
      </c>
      <c r="H2814" s="76" t="s">
        <v>7782</v>
      </c>
      <c r="I2814" s="76" t="s">
        <v>532</v>
      </c>
      <c r="J2814" s="27" t="s">
        <v>13304</v>
      </c>
    </row>
    <row r="2815" spans="2:10" hidden="1" x14ac:dyDescent="0.35">
      <c r="B2815" s="76">
        <v>2813</v>
      </c>
      <c r="C2815" s="18" t="s">
        <v>11395</v>
      </c>
      <c r="D2815" s="18" t="s">
        <v>125</v>
      </c>
      <c r="E2815" s="76" t="str">
        <f>VLOOKUP($D2815,'Master Partnumber'!$C:$E,3,FALSE)</f>
        <v>F0308</v>
      </c>
      <c r="F2815" s="76" t="str">
        <f>VLOOKUP($D2815,'Master Partnumber'!$C:$E,2,FALSE)</f>
        <v>SHAFT,DRIVEN,PF2,ADF</v>
      </c>
      <c r="G2815" s="37">
        <v>1000</v>
      </c>
      <c r="H2815" s="76" t="s">
        <v>7782</v>
      </c>
      <c r="I2815" s="76" t="s">
        <v>532</v>
      </c>
      <c r="J2815" s="27" t="s">
        <v>13304</v>
      </c>
    </row>
    <row r="2816" spans="2:10" hidden="1" x14ac:dyDescent="0.35">
      <c r="B2816" s="76">
        <v>2814</v>
      </c>
      <c r="C2816" s="18" t="s">
        <v>11395</v>
      </c>
      <c r="D2816" s="76" t="s">
        <v>125</v>
      </c>
      <c r="E2816" s="76" t="str">
        <f>VLOOKUP($D2816,'Master Partnumber'!$C:$E,3,FALSE)</f>
        <v>F0308</v>
      </c>
      <c r="F2816" s="76" t="str">
        <f>VLOOKUP($D2816,'Master Partnumber'!$C:$E,2,FALSE)</f>
        <v>SHAFT,DRIVEN,PF2,ADF</v>
      </c>
      <c r="G2816" s="37">
        <v>1000</v>
      </c>
      <c r="H2816" s="76" t="s">
        <v>7782</v>
      </c>
      <c r="I2816" s="76" t="s">
        <v>532</v>
      </c>
      <c r="J2816" s="27" t="s">
        <v>13304</v>
      </c>
    </row>
    <row r="2817" spans="2:10" hidden="1" x14ac:dyDescent="0.35">
      <c r="B2817" s="76">
        <v>2815</v>
      </c>
      <c r="C2817" s="18" t="s">
        <v>11395</v>
      </c>
      <c r="D2817" s="18" t="s">
        <v>125</v>
      </c>
      <c r="E2817" s="76" t="str">
        <f>VLOOKUP($D2817,'Master Partnumber'!$C:$E,3,FALSE)</f>
        <v>F0308</v>
      </c>
      <c r="F2817" s="76" t="str">
        <f>VLOOKUP($D2817,'Master Partnumber'!$C:$E,2,FALSE)</f>
        <v>SHAFT,DRIVEN,PF2,ADF</v>
      </c>
      <c r="G2817" s="37">
        <v>1000</v>
      </c>
      <c r="H2817" s="76" t="s">
        <v>7782</v>
      </c>
      <c r="I2817" s="76" t="s">
        <v>532</v>
      </c>
      <c r="J2817" s="27" t="s">
        <v>13304</v>
      </c>
    </row>
    <row r="2818" spans="2:10" hidden="1" x14ac:dyDescent="0.35">
      <c r="B2818" s="76">
        <v>2816</v>
      </c>
      <c r="C2818" s="18" t="s">
        <v>11395</v>
      </c>
      <c r="D2818" s="76" t="s">
        <v>125</v>
      </c>
      <c r="E2818" s="76" t="str">
        <f>VLOOKUP($D2818,'Master Partnumber'!$C:$E,3,FALSE)</f>
        <v>F0308</v>
      </c>
      <c r="F2818" s="76" t="str">
        <f>VLOOKUP($D2818,'Master Partnumber'!$C:$E,2,FALSE)</f>
        <v>SHAFT,DRIVEN,PF2,ADF</v>
      </c>
      <c r="G2818" s="37">
        <v>1000</v>
      </c>
      <c r="H2818" s="76" t="s">
        <v>7782</v>
      </c>
      <c r="I2818" s="76" t="s">
        <v>532</v>
      </c>
      <c r="J2818" s="27" t="s">
        <v>13304</v>
      </c>
    </row>
    <row r="2819" spans="2:10" hidden="1" x14ac:dyDescent="0.35">
      <c r="B2819" s="76">
        <v>2817</v>
      </c>
      <c r="C2819" s="18" t="s">
        <v>11395</v>
      </c>
      <c r="D2819" s="18" t="s">
        <v>124</v>
      </c>
      <c r="E2819" s="76" t="str">
        <f>VLOOKUP($D2819,'Master Partnumber'!$C:$E,3,FALSE)</f>
        <v>F0303</v>
      </c>
      <c r="F2819" s="76" t="str">
        <f>VLOOKUP($D2819,'Master Partnumber'!$C:$E,2,FALSE)</f>
        <v>SHAFT,DRIVEN,PF1ST,ADF</v>
      </c>
      <c r="G2819" s="37">
        <v>500</v>
      </c>
      <c r="H2819" s="76" t="s">
        <v>7782</v>
      </c>
      <c r="I2819" s="76" t="s">
        <v>532</v>
      </c>
      <c r="J2819" s="27" t="s">
        <v>13304</v>
      </c>
    </row>
    <row r="2820" spans="2:10" hidden="1" x14ac:dyDescent="0.35">
      <c r="B2820" s="76">
        <v>2818</v>
      </c>
      <c r="C2820" s="18" t="s">
        <v>11395</v>
      </c>
      <c r="D2820" s="76" t="s">
        <v>124</v>
      </c>
      <c r="E2820" s="76" t="str">
        <f>VLOOKUP($D2820,'Master Partnumber'!$C:$E,3,FALSE)</f>
        <v>F0303</v>
      </c>
      <c r="F2820" s="76" t="str">
        <f>VLOOKUP($D2820,'Master Partnumber'!$C:$E,2,FALSE)</f>
        <v>SHAFT,DRIVEN,PF1ST,ADF</v>
      </c>
      <c r="G2820" s="37">
        <v>500</v>
      </c>
      <c r="H2820" s="76" t="s">
        <v>7782</v>
      </c>
      <c r="I2820" s="76" t="s">
        <v>532</v>
      </c>
      <c r="J2820" s="27" t="s">
        <v>13304</v>
      </c>
    </row>
    <row r="2821" spans="2:10" hidden="1" x14ac:dyDescent="0.35">
      <c r="B2821" s="76">
        <v>2819</v>
      </c>
      <c r="C2821" s="18" t="s">
        <v>11395</v>
      </c>
      <c r="D2821" s="18" t="s">
        <v>124</v>
      </c>
      <c r="E2821" s="76" t="str">
        <f>VLOOKUP($D2821,'Master Partnumber'!$C:$E,3,FALSE)</f>
        <v>F0303</v>
      </c>
      <c r="F2821" s="76" t="str">
        <f>VLOOKUP($D2821,'Master Partnumber'!$C:$E,2,FALSE)</f>
        <v>SHAFT,DRIVEN,PF1ST,ADF</v>
      </c>
      <c r="G2821" s="37">
        <v>500</v>
      </c>
      <c r="H2821" s="76" t="s">
        <v>7782</v>
      </c>
      <c r="I2821" s="76" t="s">
        <v>532</v>
      </c>
      <c r="J2821" s="27" t="s">
        <v>13304</v>
      </c>
    </row>
    <row r="2822" spans="2:10" hidden="1" x14ac:dyDescent="0.35">
      <c r="B2822" s="76">
        <v>2820</v>
      </c>
      <c r="C2822" s="18" t="s">
        <v>11395</v>
      </c>
      <c r="D2822" s="76" t="s">
        <v>124</v>
      </c>
      <c r="E2822" s="76" t="str">
        <f>VLOOKUP($D2822,'Master Partnumber'!$C:$E,3,FALSE)</f>
        <v>F0303</v>
      </c>
      <c r="F2822" s="76" t="str">
        <f>VLOOKUP($D2822,'Master Partnumber'!$C:$E,2,FALSE)</f>
        <v>SHAFT,DRIVEN,PF1ST,ADF</v>
      </c>
      <c r="G2822" s="37">
        <v>500</v>
      </c>
      <c r="H2822" s="76" t="s">
        <v>7782</v>
      </c>
      <c r="I2822" s="76" t="s">
        <v>532</v>
      </c>
      <c r="J2822" s="27" t="s">
        <v>13304</v>
      </c>
    </row>
    <row r="2823" spans="2:10" hidden="1" x14ac:dyDescent="0.35">
      <c r="B2823" s="76">
        <v>2821</v>
      </c>
      <c r="C2823" s="18" t="s">
        <v>11395</v>
      </c>
      <c r="D2823" s="18" t="s">
        <v>124</v>
      </c>
      <c r="E2823" s="76" t="str">
        <f>VLOOKUP($D2823,'Master Partnumber'!$C:$E,3,FALSE)</f>
        <v>F0303</v>
      </c>
      <c r="F2823" s="76" t="str">
        <f>VLOOKUP($D2823,'Master Partnumber'!$C:$E,2,FALSE)</f>
        <v>SHAFT,DRIVEN,PF1ST,ADF</v>
      </c>
      <c r="G2823" s="37">
        <v>500</v>
      </c>
      <c r="H2823" s="76" t="s">
        <v>7782</v>
      </c>
      <c r="I2823" s="76" t="s">
        <v>532</v>
      </c>
      <c r="J2823" s="27" t="s">
        <v>13304</v>
      </c>
    </row>
    <row r="2824" spans="2:10" hidden="1" x14ac:dyDescent="0.35">
      <c r="B2824" s="76">
        <v>2822</v>
      </c>
      <c r="C2824" s="18" t="s">
        <v>11395</v>
      </c>
      <c r="D2824" s="76" t="s">
        <v>124</v>
      </c>
      <c r="E2824" s="76" t="str">
        <f>VLOOKUP($D2824,'Master Partnumber'!$C:$E,3,FALSE)</f>
        <v>F0303</v>
      </c>
      <c r="F2824" s="76" t="str">
        <f>VLOOKUP($D2824,'Master Partnumber'!$C:$E,2,FALSE)</f>
        <v>SHAFT,DRIVEN,PF1ST,ADF</v>
      </c>
      <c r="G2824" s="37">
        <v>500</v>
      </c>
      <c r="H2824" s="76" t="s">
        <v>7782</v>
      </c>
      <c r="I2824" s="76" t="s">
        <v>532</v>
      </c>
      <c r="J2824" s="27" t="s">
        <v>13304</v>
      </c>
    </row>
    <row r="2825" spans="2:10" hidden="1" x14ac:dyDescent="0.35">
      <c r="B2825" s="76">
        <v>2823</v>
      </c>
      <c r="C2825" s="18" t="s">
        <v>11395</v>
      </c>
      <c r="D2825" s="18" t="s">
        <v>124</v>
      </c>
      <c r="E2825" s="76" t="str">
        <f>VLOOKUP($D2825,'Master Partnumber'!$C:$E,3,FALSE)</f>
        <v>F0303</v>
      </c>
      <c r="F2825" s="76" t="str">
        <f>VLOOKUP($D2825,'Master Partnumber'!$C:$E,2,FALSE)</f>
        <v>SHAFT,DRIVEN,PF1ST,ADF</v>
      </c>
      <c r="G2825" s="37">
        <v>500</v>
      </c>
      <c r="H2825" s="76" t="s">
        <v>7782</v>
      </c>
      <c r="I2825" s="76" t="s">
        <v>532</v>
      </c>
      <c r="J2825" s="27" t="s">
        <v>13304</v>
      </c>
    </row>
    <row r="2826" spans="2:10" hidden="1" x14ac:dyDescent="0.35">
      <c r="B2826" s="76">
        <v>2824</v>
      </c>
      <c r="C2826" s="18" t="s">
        <v>11395</v>
      </c>
      <c r="D2826" s="76" t="s">
        <v>124</v>
      </c>
      <c r="E2826" s="76" t="str">
        <f>VLOOKUP($D2826,'Master Partnumber'!$C:$E,3,FALSE)</f>
        <v>F0303</v>
      </c>
      <c r="F2826" s="76" t="str">
        <f>VLOOKUP($D2826,'Master Partnumber'!$C:$E,2,FALSE)</f>
        <v>SHAFT,DRIVEN,PF1ST,ADF</v>
      </c>
      <c r="G2826" s="37">
        <v>500</v>
      </c>
      <c r="H2826" s="76" t="s">
        <v>7782</v>
      </c>
      <c r="I2826" s="76" t="s">
        <v>532</v>
      </c>
      <c r="J2826" s="27" t="s">
        <v>13304</v>
      </c>
    </row>
    <row r="2827" spans="2:10" hidden="1" x14ac:dyDescent="0.35">
      <c r="B2827" s="76">
        <v>2825</v>
      </c>
      <c r="C2827" s="18" t="s">
        <v>11395</v>
      </c>
      <c r="D2827" s="18" t="s">
        <v>124</v>
      </c>
      <c r="E2827" s="76" t="str">
        <f>VLOOKUP($D2827,'Master Partnumber'!$C:$E,3,FALSE)</f>
        <v>F0303</v>
      </c>
      <c r="F2827" s="76" t="str">
        <f>VLOOKUP($D2827,'Master Partnumber'!$C:$E,2,FALSE)</f>
        <v>SHAFT,DRIVEN,PF1ST,ADF</v>
      </c>
      <c r="G2827" s="37">
        <v>500</v>
      </c>
      <c r="H2827" s="76" t="s">
        <v>7782</v>
      </c>
      <c r="I2827" s="76" t="s">
        <v>532</v>
      </c>
      <c r="J2827" s="27" t="s">
        <v>13304</v>
      </c>
    </row>
    <row r="2828" spans="2:10" hidden="1" x14ac:dyDescent="0.35">
      <c r="B2828" s="76">
        <v>2826</v>
      </c>
      <c r="C2828" s="18" t="s">
        <v>11395</v>
      </c>
      <c r="D2828" s="76" t="s">
        <v>124</v>
      </c>
      <c r="E2828" s="76" t="str">
        <f>VLOOKUP($D2828,'Master Partnumber'!$C:$E,3,FALSE)</f>
        <v>F0303</v>
      </c>
      <c r="F2828" s="76" t="str">
        <f>VLOOKUP($D2828,'Master Partnumber'!$C:$E,2,FALSE)</f>
        <v>SHAFT,DRIVEN,PF1ST,ADF</v>
      </c>
      <c r="G2828" s="37">
        <v>500</v>
      </c>
      <c r="H2828" s="76" t="s">
        <v>7782</v>
      </c>
      <c r="I2828" s="76" t="s">
        <v>532</v>
      </c>
      <c r="J2828" s="27" t="s">
        <v>13304</v>
      </c>
    </row>
    <row r="2829" spans="2:10" hidden="1" x14ac:dyDescent="0.35">
      <c r="B2829" s="76">
        <v>2827</v>
      </c>
      <c r="C2829" s="18" t="s">
        <v>11395</v>
      </c>
      <c r="D2829" s="18" t="s">
        <v>124</v>
      </c>
      <c r="E2829" s="76" t="str">
        <f>VLOOKUP($D2829,'Master Partnumber'!$C:$E,3,FALSE)</f>
        <v>F0303</v>
      </c>
      <c r="F2829" s="76" t="str">
        <f>VLOOKUP($D2829,'Master Partnumber'!$C:$E,2,FALSE)</f>
        <v>SHAFT,DRIVEN,PF1ST,ADF</v>
      </c>
      <c r="G2829" s="37">
        <v>500</v>
      </c>
      <c r="H2829" s="76" t="s">
        <v>7782</v>
      </c>
      <c r="I2829" s="76" t="s">
        <v>532</v>
      </c>
      <c r="J2829" s="27" t="s">
        <v>13304</v>
      </c>
    </row>
    <row r="2830" spans="2:10" hidden="1" x14ac:dyDescent="0.35">
      <c r="B2830" s="76">
        <v>2828</v>
      </c>
      <c r="C2830" s="18" t="s">
        <v>11395</v>
      </c>
      <c r="D2830" s="76" t="s">
        <v>124</v>
      </c>
      <c r="E2830" s="76" t="str">
        <f>VLOOKUP($D2830,'Master Partnumber'!$C:$E,3,FALSE)</f>
        <v>F0303</v>
      </c>
      <c r="F2830" s="76" t="str">
        <f>VLOOKUP($D2830,'Master Partnumber'!$C:$E,2,FALSE)</f>
        <v>SHAFT,DRIVEN,PF1ST,ADF</v>
      </c>
      <c r="G2830" s="37">
        <v>500</v>
      </c>
      <c r="H2830" s="76" t="s">
        <v>7782</v>
      </c>
      <c r="I2830" s="76" t="s">
        <v>532</v>
      </c>
      <c r="J2830" s="27" t="s">
        <v>13304</v>
      </c>
    </row>
    <row r="2831" spans="2:10" hidden="1" x14ac:dyDescent="0.35">
      <c r="B2831" s="76">
        <v>2829</v>
      </c>
      <c r="C2831" s="18" t="s">
        <v>11395</v>
      </c>
      <c r="D2831" s="18" t="s">
        <v>124</v>
      </c>
      <c r="E2831" s="76" t="str">
        <f>VLOOKUP($D2831,'Master Partnumber'!$C:$E,3,FALSE)</f>
        <v>F0303</v>
      </c>
      <c r="F2831" s="76" t="str">
        <f>VLOOKUP($D2831,'Master Partnumber'!$C:$E,2,FALSE)</f>
        <v>SHAFT,DRIVEN,PF1ST,ADF</v>
      </c>
      <c r="G2831" s="37">
        <v>500</v>
      </c>
      <c r="H2831" s="76" t="s">
        <v>7782</v>
      </c>
      <c r="I2831" s="76" t="s">
        <v>532</v>
      </c>
      <c r="J2831" s="27" t="s">
        <v>13304</v>
      </c>
    </row>
    <row r="2832" spans="2:10" hidden="1" x14ac:dyDescent="0.35">
      <c r="B2832" s="76">
        <v>2830</v>
      </c>
      <c r="C2832" s="18" t="s">
        <v>11395</v>
      </c>
      <c r="D2832" s="76" t="s">
        <v>124</v>
      </c>
      <c r="E2832" s="76" t="str">
        <f>VLOOKUP($D2832,'Master Partnumber'!$C:$E,3,FALSE)</f>
        <v>F0303</v>
      </c>
      <c r="F2832" s="76" t="str">
        <f>VLOOKUP($D2832,'Master Partnumber'!$C:$E,2,FALSE)</f>
        <v>SHAFT,DRIVEN,PF1ST,ADF</v>
      </c>
      <c r="G2832" s="37">
        <v>500</v>
      </c>
      <c r="H2832" s="76" t="s">
        <v>7782</v>
      </c>
      <c r="I2832" s="76" t="s">
        <v>532</v>
      </c>
      <c r="J2832" s="27" t="s">
        <v>13304</v>
      </c>
    </row>
    <row r="2833" spans="2:10" hidden="1" x14ac:dyDescent="0.35">
      <c r="B2833" s="76">
        <v>2831</v>
      </c>
      <c r="C2833" s="18" t="s">
        <v>11395</v>
      </c>
      <c r="D2833" s="18" t="s">
        <v>123</v>
      </c>
      <c r="E2833" s="76" t="str">
        <f>VLOOKUP($D2833,'Master Partnumber'!$C:$E,3,FALSE)</f>
        <v>F0302</v>
      </c>
      <c r="F2833" s="76" t="str">
        <f>VLOOKUP($D2833,'Master Partnumber'!$C:$E,2,FALSE)</f>
        <v>SLEEVE,LD,ADF</v>
      </c>
      <c r="G2833" s="37">
        <v>1000</v>
      </c>
      <c r="H2833" s="76" t="s">
        <v>7782</v>
      </c>
      <c r="I2833" s="76" t="s">
        <v>532</v>
      </c>
      <c r="J2833" s="27" t="s">
        <v>13304</v>
      </c>
    </row>
    <row r="2834" spans="2:10" hidden="1" x14ac:dyDescent="0.35">
      <c r="B2834" s="76">
        <v>2832</v>
      </c>
      <c r="C2834" s="18" t="s">
        <v>11396</v>
      </c>
      <c r="D2834" s="76" t="s">
        <v>985</v>
      </c>
      <c r="E2834" s="76" t="str">
        <f>VLOOKUP($D2834,'Master Partnumber'!$C:$E,3,FALSE)</f>
        <v>F0997</v>
      </c>
      <c r="F2834" s="76" t="str">
        <f>VLOOKUP($D2834,'Master Partnumber'!$C:$E,2,FALSE)</f>
        <v>SHAFT,STOPPER</v>
      </c>
      <c r="G2834" s="37">
        <v>1000</v>
      </c>
      <c r="H2834" s="76" t="s">
        <v>7782</v>
      </c>
      <c r="I2834" s="76" t="s">
        <v>532</v>
      </c>
      <c r="J2834" s="27" t="s">
        <v>11400</v>
      </c>
    </row>
    <row r="2835" spans="2:10" hidden="1" x14ac:dyDescent="0.35">
      <c r="B2835" s="76">
        <v>2833</v>
      </c>
      <c r="C2835" s="18" t="s">
        <v>11396</v>
      </c>
      <c r="D2835" s="18" t="s">
        <v>985</v>
      </c>
      <c r="E2835" s="76" t="str">
        <f>VLOOKUP($D2835,'Master Partnumber'!$C:$E,3,FALSE)</f>
        <v>F0997</v>
      </c>
      <c r="F2835" s="76" t="str">
        <f>VLOOKUP($D2835,'Master Partnumber'!$C:$E,2,FALSE)</f>
        <v>SHAFT,STOPPER</v>
      </c>
      <c r="G2835" s="37">
        <v>1000</v>
      </c>
      <c r="H2835" s="76" t="s">
        <v>7782</v>
      </c>
      <c r="I2835" s="76" t="s">
        <v>532</v>
      </c>
      <c r="J2835" s="27" t="s">
        <v>11400</v>
      </c>
    </row>
    <row r="2836" spans="2:10" hidden="1" x14ac:dyDescent="0.35">
      <c r="B2836" s="76">
        <v>2834</v>
      </c>
      <c r="C2836" s="18" t="s">
        <v>11396</v>
      </c>
      <c r="D2836" s="76" t="s">
        <v>985</v>
      </c>
      <c r="E2836" s="76" t="str">
        <f>VLOOKUP($D2836,'Master Partnumber'!$C:$E,3,FALSE)</f>
        <v>F0997</v>
      </c>
      <c r="F2836" s="76" t="str">
        <f>VLOOKUP($D2836,'Master Partnumber'!$C:$E,2,FALSE)</f>
        <v>SHAFT,STOPPER</v>
      </c>
      <c r="G2836" s="37">
        <v>1000</v>
      </c>
      <c r="H2836" s="76" t="s">
        <v>7782</v>
      </c>
      <c r="I2836" s="76" t="s">
        <v>532</v>
      </c>
      <c r="J2836" s="27" t="s">
        <v>11400</v>
      </c>
    </row>
    <row r="2837" spans="2:10" hidden="1" x14ac:dyDescent="0.35">
      <c r="B2837" s="76">
        <v>2835</v>
      </c>
      <c r="C2837" s="18" t="s">
        <v>11396</v>
      </c>
      <c r="D2837" s="18" t="s">
        <v>985</v>
      </c>
      <c r="E2837" s="76" t="str">
        <f>VLOOKUP($D2837,'Master Partnumber'!$C:$E,3,FALSE)</f>
        <v>F0997</v>
      </c>
      <c r="F2837" s="76" t="str">
        <f>VLOOKUP($D2837,'Master Partnumber'!$C:$E,2,FALSE)</f>
        <v>SHAFT,STOPPER</v>
      </c>
      <c r="G2837" s="37">
        <v>1000</v>
      </c>
      <c r="H2837" s="76" t="s">
        <v>7782</v>
      </c>
      <c r="I2837" s="76" t="s">
        <v>532</v>
      </c>
      <c r="J2837" s="27" t="s">
        <v>11400</v>
      </c>
    </row>
    <row r="2838" spans="2:10" hidden="1" x14ac:dyDescent="0.35">
      <c r="B2838" s="76">
        <v>2836</v>
      </c>
      <c r="C2838" s="18" t="s">
        <v>11396</v>
      </c>
      <c r="D2838" s="76" t="s">
        <v>985</v>
      </c>
      <c r="E2838" s="76" t="str">
        <f>VLOOKUP($D2838,'Master Partnumber'!$C:$E,3,FALSE)</f>
        <v>F0997</v>
      </c>
      <c r="F2838" s="76" t="str">
        <f>VLOOKUP($D2838,'Master Partnumber'!$C:$E,2,FALSE)</f>
        <v>SHAFT,STOPPER</v>
      </c>
      <c r="G2838" s="37">
        <v>5</v>
      </c>
      <c r="H2838" s="76" t="s">
        <v>7782</v>
      </c>
      <c r="I2838" s="76" t="s">
        <v>532</v>
      </c>
      <c r="J2838" s="27" t="s">
        <v>11400</v>
      </c>
    </row>
    <row r="2839" spans="2:10" hidden="1" x14ac:dyDescent="0.35">
      <c r="B2839" s="76">
        <v>2837</v>
      </c>
      <c r="C2839" s="18" t="s">
        <v>11396</v>
      </c>
      <c r="D2839" s="18" t="s">
        <v>7951</v>
      </c>
      <c r="E2839" s="76" t="str">
        <f>VLOOKUP($D2839,'Master Partnumber'!$C:$E,3,FALSE)</f>
        <v>F1209</v>
      </c>
      <c r="F2839" s="76" t="str">
        <f>VLOOKUP($D2839,'Master Partnumber'!$C:$E,2,FALSE)</f>
        <v>SHAFT REINFORCEMENT PLATE KNOB</v>
      </c>
      <c r="G2839" s="37">
        <v>200</v>
      </c>
      <c r="H2839" s="76" t="s">
        <v>7782</v>
      </c>
      <c r="I2839" s="76" t="s">
        <v>532</v>
      </c>
      <c r="J2839" s="27" t="s">
        <v>11400</v>
      </c>
    </row>
    <row r="2840" spans="2:10" hidden="1" x14ac:dyDescent="0.35">
      <c r="B2840" s="76">
        <v>2838</v>
      </c>
      <c r="C2840" s="18" t="s">
        <v>11396</v>
      </c>
      <c r="D2840" s="76" t="s">
        <v>7951</v>
      </c>
      <c r="E2840" s="76" t="str">
        <f>VLOOKUP($D2840,'Master Partnumber'!$C:$E,3,FALSE)</f>
        <v>F1209</v>
      </c>
      <c r="F2840" s="76" t="str">
        <f>VLOOKUP($D2840,'Master Partnumber'!$C:$E,2,FALSE)</f>
        <v>SHAFT REINFORCEMENT PLATE KNOB</v>
      </c>
      <c r="G2840" s="37">
        <v>200</v>
      </c>
      <c r="H2840" s="76" t="s">
        <v>7782</v>
      </c>
      <c r="I2840" s="76" t="s">
        <v>532</v>
      </c>
      <c r="J2840" s="27" t="s">
        <v>11400</v>
      </c>
    </row>
    <row r="2841" spans="2:10" hidden="1" x14ac:dyDescent="0.35">
      <c r="B2841" s="76">
        <v>2839</v>
      </c>
      <c r="C2841" s="18" t="s">
        <v>11396</v>
      </c>
      <c r="D2841" s="18" t="s">
        <v>7951</v>
      </c>
      <c r="E2841" s="76" t="str">
        <f>VLOOKUP($D2841,'Master Partnumber'!$C:$E,3,FALSE)</f>
        <v>F1209</v>
      </c>
      <c r="F2841" s="76" t="str">
        <f>VLOOKUP($D2841,'Master Partnumber'!$C:$E,2,FALSE)</f>
        <v>SHAFT REINFORCEMENT PLATE KNOB</v>
      </c>
      <c r="G2841" s="37">
        <v>200</v>
      </c>
      <c r="H2841" s="76" t="s">
        <v>7782</v>
      </c>
      <c r="I2841" s="76" t="s">
        <v>532</v>
      </c>
      <c r="J2841" s="27" t="s">
        <v>11400</v>
      </c>
    </row>
    <row r="2842" spans="2:10" hidden="1" x14ac:dyDescent="0.35">
      <c r="B2842" s="76">
        <v>2840</v>
      </c>
      <c r="C2842" s="18" t="s">
        <v>11396</v>
      </c>
      <c r="D2842" s="76" t="s">
        <v>6434</v>
      </c>
      <c r="E2842" s="76" t="str">
        <f>VLOOKUP($D2842,'Master Partnumber'!$C:$E,3,FALSE)</f>
        <v>F1041</v>
      </c>
      <c r="F2842" s="76" t="str">
        <f>VLOOKUP($D2842,'Master Partnumber'!$C:$E,2,FALSE)</f>
        <v>SHAFT,PAPER PRESSER,E</v>
      </c>
      <c r="G2842" s="37">
        <v>281</v>
      </c>
      <c r="H2842" s="76" t="s">
        <v>7782</v>
      </c>
      <c r="I2842" s="76" t="s">
        <v>532</v>
      </c>
      <c r="J2842" s="27" t="s">
        <v>11400</v>
      </c>
    </row>
    <row r="2843" spans="2:10" hidden="1" x14ac:dyDescent="0.35">
      <c r="B2843" s="76">
        <v>2841</v>
      </c>
      <c r="C2843" s="18" t="s">
        <v>11396</v>
      </c>
      <c r="D2843" s="18" t="s">
        <v>6447</v>
      </c>
      <c r="E2843" s="76" t="str">
        <f>VLOOKUP($D2843,'Master Partnumber'!$C:$E,3,FALSE)</f>
        <v>F1030</v>
      </c>
      <c r="F2843" s="76" t="str">
        <f>VLOOKUP($D2843,'Master Partnumber'!$C:$E,2,FALSE)</f>
        <v>SHAFT,LINK,A,PWL,E</v>
      </c>
      <c r="G2843" s="37">
        <v>1000</v>
      </c>
      <c r="H2843" s="76" t="s">
        <v>7782</v>
      </c>
      <c r="I2843" s="76" t="s">
        <v>532</v>
      </c>
      <c r="J2843" s="27" t="s">
        <v>11400</v>
      </c>
    </row>
    <row r="2844" spans="2:10" hidden="1" x14ac:dyDescent="0.35">
      <c r="B2844" s="76">
        <v>2842</v>
      </c>
      <c r="C2844" s="18" t="s">
        <v>11396</v>
      </c>
      <c r="D2844" s="76" t="s">
        <v>6956</v>
      </c>
      <c r="E2844" s="76" t="str">
        <f>VLOOKUP($D2844,'Master Partnumber'!$C:$E,3,FALSE)</f>
        <v>F1070</v>
      </c>
      <c r="F2844" s="76" t="str">
        <f>VLOOKUP($D2844,'Master Partnumber'!$C:$E,2,FALSE)</f>
        <v>SHAFT,SHEET,EG</v>
      </c>
      <c r="G2844" s="37">
        <v>100</v>
      </c>
      <c r="H2844" s="76" t="s">
        <v>7782</v>
      </c>
      <c r="I2844" s="76" t="s">
        <v>532</v>
      </c>
      <c r="J2844" s="27" t="s">
        <v>11400</v>
      </c>
    </row>
    <row r="2845" spans="2:10" hidden="1" x14ac:dyDescent="0.35">
      <c r="B2845" s="76">
        <v>2843</v>
      </c>
      <c r="C2845" s="18" t="s">
        <v>11396</v>
      </c>
      <c r="D2845" s="18" t="s">
        <v>1003</v>
      </c>
      <c r="E2845" s="76" t="str">
        <f>VLOOKUP($D2845,'Master Partnumber'!$C:$E,3,FALSE)</f>
        <v>F0989</v>
      </c>
      <c r="F2845" s="76" t="str">
        <f>VLOOKUP($D2845,'Master Partnumber'!$C:$E,2,FALSE)</f>
        <v>SHAFT,GUIDE,MIDDLE</v>
      </c>
      <c r="G2845" s="37">
        <v>500</v>
      </c>
      <c r="H2845" s="76" t="s">
        <v>7782</v>
      </c>
      <c r="I2845" s="76" t="s">
        <v>532</v>
      </c>
      <c r="J2845" s="27" t="s">
        <v>11400</v>
      </c>
    </row>
    <row r="2846" spans="2:10" hidden="1" x14ac:dyDescent="0.35">
      <c r="B2846" s="76">
        <v>2844</v>
      </c>
      <c r="C2846" s="18" t="s">
        <v>11396</v>
      </c>
      <c r="D2846" s="76" t="s">
        <v>917</v>
      </c>
      <c r="E2846" s="76" t="str">
        <f>VLOOKUP($D2846,'Master Partnumber'!$C:$E,3,FALSE)</f>
        <v>F0928</v>
      </c>
      <c r="F2846" s="76" t="str">
        <f>VLOOKUP($D2846,'Master Partnumber'!$C:$E,2,FALSE)</f>
        <v>SHAFT,RETARD,B</v>
      </c>
      <c r="G2846" s="37">
        <v>200</v>
      </c>
      <c r="H2846" s="76" t="s">
        <v>7782</v>
      </c>
      <c r="I2846" s="76" t="s">
        <v>532</v>
      </c>
      <c r="J2846" s="27" t="s">
        <v>11400</v>
      </c>
    </row>
    <row r="2847" spans="2:10" hidden="1" x14ac:dyDescent="0.35">
      <c r="B2847" s="76">
        <v>2845</v>
      </c>
      <c r="C2847" s="18" t="s">
        <v>11396</v>
      </c>
      <c r="D2847" s="18" t="s">
        <v>917</v>
      </c>
      <c r="E2847" s="76" t="str">
        <f>VLOOKUP($D2847,'Master Partnumber'!$C:$E,3,FALSE)</f>
        <v>F0928</v>
      </c>
      <c r="F2847" s="76" t="str">
        <f>VLOOKUP($D2847,'Master Partnumber'!$C:$E,2,FALSE)</f>
        <v>SHAFT,RETARD,B</v>
      </c>
      <c r="G2847" s="37">
        <v>200</v>
      </c>
      <c r="H2847" s="76" t="s">
        <v>7782</v>
      </c>
      <c r="I2847" s="76" t="s">
        <v>532</v>
      </c>
      <c r="J2847" s="27" t="s">
        <v>11400</v>
      </c>
    </row>
    <row r="2848" spans="2:10" hidden="1" x14ac:dyDescent="0.35">
      <c r="B2848" s="76">
        <v>2846</v>
      </c>
      <c r="C2848" s="18" t="s">
        <v>11396</v>
      </c>
      <c r="D2848" s="76" t="s">
        <v>917</v>
      </c>
      <c r="E2848" s="76" t="str">
        <f>VLOOKUP($D2848,'Master Partnumber'!$C:$E,3,FALSE)</f>
        <v>F0928</v>
      </c>
      <c r="F2848" s="76" t="str">
        <f>VLOOKUP($D2848,'Master Partnumber'!$C:$E,2,FALSE)</f>
        <v>SHAFT,RETARD,B</v>
      </c>
      <c r="G2848" s="37">
        <v>200</v>
      </c>
      <c r="H2848" s="76" t="s">
        <v>7782</v>
      </c>
      <c r="I2848" s="76" t="s">
        <v>532</v>
      </c>
      <c r="J2848" s="27" t="s">
        <v>11400</v>
      </c>
    </row>
    <row r="2849" spans="2:10" hidden="1" x14ac:dyDescent="0.35">
      <c r="B2849" s="76">
        <v>2847</v>
      </c>
      <c r="C2849" s="18" t="s">
        <v>11396</v>
      </c>
      <c r="D2849" s="18" t="s">
        <v>917</v>
      </c>
      <c r="E2849" s="76" t="str">
        <f>VLOOKUP($D2849,'Master Partnumber'!$C:$E,3,FALSE)</f>
        <v>F0928</v>
      </c>
      <c r="F2849" s="76" t="str">
        <f>VLOOKUP($D2849,'Master Partnumber'!$C:$E,2,FALSE)</f>
        <v>SHAFT,RETARD,B</v>
      </c>
      <c r="G2849" s="37">
        <v>200</v>
      </c>
      <c r="H2849" s="76" t="s">
        <v>7782</v>
      </c>
      <c r="I2849" s="76" t="s">
        <v>532</v>
      </c>
      <c r="J2849" s="27" t="s">
        <v>11400</v>
      </c>
    </row>
    <row r="2850" spans="2:10" hidden="1" x14ac:dyDescent="0.35">
      <c r="B2850" s="76">
        <v>2848</v>
      </c>
      <c r="C2850" s="18" t="s">
        <v>11396</v>
      </c>
      <c r="D2850" s="76" t="s">
        <v>917</v>
      </c>
      <c r="E2850" s="76" t="str">
        <f>VLOOKUP($D2850,'Master Partnumber'!$C:$E,3,FALSE)</f>
        <v>F0928</v>
      </c>
      <c r="F2850" s="76" t="str">
        <f>VLOOKUP($D2850,'Master Partnumber'!$C:$E,2,FALSE)</f>
        <v>SHAFT,RETARD,B</v>
      </c>
      <c r="G2850" s="37">
        <v>200</v>
      </c>
      <c r="H2850" s="76" t="s">
        <v>7782</v>
      </c>
      <c r="I2850" s="76" t="s">
        <v>532</v>
      </c>
      <c r="J2850" s="27" t="s">
        <v>11400</v>
      </c>
    </row>
    <row r="2851" spans="2:10" hidden="1" x14ac:dyDescent="0.35">
      <c r="B2851" s="76">
        <v>2849</v>
      </c>
      <c r="C2851" s="18" t="s">
        <v>11396</v>
      </c>
      <c r="D2851" s="18" t="s">
        <v>917</v>
      </c>
      <c r="E2851" s="76" t="str">
        <f>VLOOKUP($D2851,'Master Partnumber'!$C:$E,3,FALSE)</f>
        <v>F0928</v>
      </c>
      <c r="F2851" s="76" t="str">
        <f>VLOOKUP($D2851,'Master Partnumber'!$C:$E,2,FALSE)</f>
        <v>SHAFT,RETARD,B</v>
      </c>
      <c r="G2851" s="37">
        <v>200</v>
      </c>
      <c r="H2851" s="76" t="s">
        <v>7782</v>
      </c>
      <c r="I2851" s="76" t="s">
        <v>532</v>
      </c>
      <c r="J2851" s="27" t="s">
        <v>11400</v>
      </c>
    </row>
    <row r="2852" spans="2:10" hidden="1" x14ac:dyDescent="0.35">
      <c r="B2852" s="76">
        <v>2850</v>
      </c>
      <c r="C2852" s="18" t="s">
        <v>11396</v>
      </c>
      <c r="D2852" s="76" t="s">
        <v>917</v>
      </c>
      <c r="E2852" s="76" t="str">
        <f>VLOOKUP($D2852,'Master Partnumber'!$C:$E,3,FALSE)</f>
        <v>F0928</v>
      </c>
      <c r="F2852" s="76" t="str">
        <f>VLOOKUP($D2852,'Master Partnumber'!$C:$E,2,FALSE)</f>
        <v>SHAFT,RETARD,B</v>
      </c>
      <c r="G2852" s="37">
        <v>200</v>
      </c>
      <c r="H2852" s="76" t="s">
        <v>7782</v>
      </c>
      <c r="I2852" s="76" t="s">
        <v>532</v>
      </c>
      <c r="J2852" s="27" t="s">
        <v>11400</v>
      </c>
    </row>
    <row r="2853" spans="2:10" hidden="1" x14ac:dyDescent="0.35">
      <c r="B2853" s="76">
        <v>2851</v>
      </c>
      <c r="C2853" s="18" t="s">
        <v>11396</v>
      </c>
      <c r="D2853" s="18" t="s">
        <v>917</v>
      </c>
      <c r="E2853" s="76" t="str">
        <f>VLOOKUP($D2853,'Master Partnumber'!$C:$E,3,FALSE)</f>
        <v>F0928</v>
      </c>
      <c r="F2853" s="76" t="str">
        <f>VLOOKUP($D2853,'Master Partnumber'!$C:$E,2,FALSE)</f>
        <v>SHAFT,RETARD,B</v>
      </c>
      <c r="G2853" s="37">
        <v>200</v>
      </c>
      <c r="H2853" s="76" t="s">
        <v>7782</v>
      </c>
      <c r="I2853" s="76" t="s">
        <v>532</v>
      </c>
      <c r="J2853" s="27" t="s">
        <v>11400</v>
      </c>
    </row>
    <row r="2854" spans="2:10" hidden="1" x14ac:dyDescent="0.35">
      <c r="B2854" s="76">
        <v>2852</v>
      </c>
      <c r="C2854" s="18" t="s">
        <v>11396</v>
      </c>
      <c r="D2854" s="76" t="s">
        <v>917</v>
      </c>
      <c r="E2854" s="76" t="str">
        <f>VLOOKUP($D2854,'Master Partnumber'!$C:$E,3,FALSE)</f>
        <v>F0928</v>
      </c>
      <c r="F2854" s="76" t="str">
        <f>VLOOKUP($D2854,'Master Partnumber'!$C:$E,2,FALSE)</f>
        <v>SHAFT,RETARD,B</v>
      </c>
      <c r="G2854" s="37">
        <v>200</v>
      </c>
      <c r="H2854" s="76" t="s">
        <v>7782</v>
      </c>
      <c r="I2854" s="76" t="s">
        <v>532</v>
      </c>
      <c r="J2854" s="27" t="s">
        <v>11400</v>
      </c>
    </row>
    <row r="2855" spans="2:10" hidden="1" x14ac:dyDescent="0.35">
      <c r="B2855" s="76">
        <v>2853</v>
      </c>
      <c r="C2855" s="18" t="s">
        <v>11396</v>
      </c>
      <c r="D2855" s="18" t="s">
        <v>917</v>
      </c>
      <c r="E2855" s="76" t="str">
        <f>VLOOKUP($D2855,'Master Partnumber'!$C:$E,3,FALSE)</f>
        <v>F0928</v>
      </c>
      <c r="F2855" s="76" t="str">
        <f>VLOOKUP($D2855,'Master Partnumber'!$C:$E,2,FALSE)</f>
        <v>SHAFT,RETARD,B</v>
      </c>
      <c r="G2855" s="37">
        <v>200</v>
      </c>
      <c r="H2855" s="76" t="s">
        <v>7782</v>
      </c>
      <c r="I2855" s="76" t="s">
        <v>532</v>
      </c>
      <c r="J2855" s="27" t="s">
        <v>11400</v>
      </c>
    </row>
    <row r="2856" spans="2:10" hidden="1" x14ac:dyDescent="0.35">
      <c r="B2856" s="76">
        <v>2854</v>
      </c>
      <c r="C2856" s="18" t="s">
        <v>11396</v>
      </c>
      <c r="D2856" s="76" t="s">
        <v>917</v>
      </c>
      <c r="E2856" s="76" t="str">
        <f>VLOOKUP($D2856,'Master Partnumber'!$C:$E,3,FALSE)</f>
        <v>F0928</v>
      </c>
      <c r="F2856" s="76" t="str">
        <f>VLOOKUP($D2856,'Master Partnumber'!$C:$E,2,FALSE)</f>
        <v>SHAFT,RETARD,B</v>
      </c>
      <c r="G2856" s="37">
        <v>200</v>
      </c>
      <c r="H2856" s="76" t="s">
        <v>7782</v>
      </c>
      <c r="I2856" s="76" t="s">
        <v>532</v>
      </c>
      <c r="J2856" s="27" t="s">
        <v>11400</v>
      </c>
    </row>
    <row r="2857" spans="2:10" hidden="1" x14ac:dyDescent="0.35">
      <c r="B2857" s="76">
        <v>2855</v>
      </c>
      <c r="C2857" s="18" t="s">
        <v>11396</v>
      </c>
      <c r="D2857" s="18" t="s">
        <v>917</v>
      </c>
      <c r="E2857" s="76" t="str">
        <f>VLOOKUP($D2857,'Master Partnumber'!$C:$E,3,FALSE)</f>
        <v>F0928</v>
      </c>
      <c r="F2857" s="76" t="str">
        <f>VLOOKUP($D2857,'Master Partnumber'!$C:$E,2,FALSE)</f>
        <v>SHAFT,RETARD,B</v>
      </c>
      <c r="G2857" s="37">
        <v>200</v>
      </c>
      <c r="H2857" s="76" t="s">
        <v>7782</v>
      </c>
      <c r="I2857" s="76" t="s">
        <v>532</v>
      </c>
      <c r="J2857" s="27" t="s">
        <v>11400</v>
      </c>
    </row>
    <row r="2858" spans="2:10" hidden="1" x14ac:dyDescent="0.35">
      <c r="B2858" s="76">
        <v>2856</v>
      </c>
      <c r="C2858" s="18" t="s">
        <v>11396</v>
      </c>
      <c r="D2858" s="76" t="s">
        <v>917</v>
      </c>
      <c r="E2858" s="76" t="str">
        <f>VLOOKUP($D2858,'Master Partnumber'!$C:$E,3,FALSE)</f>
        <v>F0928</v>
      </c>
      <c r="F2858" s="76" t="str">
        <f>VLOOKUP($D2858,'Master Partnumber'!$C:$E,2,FALSE)</f>
        <v>SHAFT,RETARD,B</v>
      </c>
      <c r="G2858" s="37">
        <v>200</v>
      </c>
      <c r="H2858" s="76" t="s">
        <v>7782</v>
      </c>
      <c r="I2858" s="76" t="s">
        <v>532</v>
      </c>
      <c r="J2858" s="27" t="s">
        <v>11400</v>
      </c>
    </row>
    <row r="2859" spans="2:10" hidden="1" x14ac:dyDescent="0.35">
      <c r="B2859" s="76">
        <v>2857</v>
      </c>
      <c r="C2859" s="18" t="s">
        <v>11396</v>
      </c>
      <c r="D2859" s="18" t="s">
        <v>917</v>
      </c>
      <c r="E2859" s="76" t="str">
        <f>VLOOKUP($D2859,'Master Partnumber'!$C:$E,3,FALSE)</f>
        <v>F0928</v>
      </c>
      <c r="F2859" s="76" t="str">
        <f>VLOOKUP($D2859,'Master Partnumber'!$C:$E,2,FALSE)</f>
        <v>SHAFT,RETARD,B</v>
      </c>
      <c r="G2859" s="37">
        <v>200</v>
      </c>
      <c r="H2859" s="76" t="s">
        <v>7782</v>
      </c>
      <c r="I2859" s="76" t="s">
        <v>532</v>
      </c>
      <c r="J2859" s="27" t="s">
        <v>11400</v>
      </c>
    </row>
    <row r="2860" spans="2:10" hidden="1" x14ac:dyDescent="0.35">
      <c r="B2860" s="76">
        <v>2858</v>
      </c>
      <c r="C2860" s="18" t="s">
        <v>11396</v>
      </c>
      <c r="D2860" s="76" t="s">
        <v>917</v>
      </c>
      <c r="E2860" s="76" t="str">
        <f>VLOOKUP($D2860,'Master Partnumber'!$C:$E,3,FALSE)</f>
        <v>F0928</v>
      </c>
      <c r="F2860" s="76" t="str">
        <f>VLOOKUP($D2860,'Master Partnumber'!$C:$E,2,FALSE)</f>
        <v>SHAFT,RETARD,B</v>
      </c>
      <c r="G2860" s="37">
        <v>200</v>
      </c>
      <c r="H2860" s="76" t="s">
        <v>7782</v>
      </c>
      <c r="I2860" s="76" t="s">
        <v>532</v>
      </c>
      <c r="J2860" s="27" t="s">
        <v>11400</v>
      </c>
    </row>
    <row r="2861" spans="2:10" hidden="1" x14ac:dyDescent="0.35">
      <c r="B2861" s="76">
        <v>2859</v>
      </c>
      <c r="C2861" s="18" t="s">
        <v>11396</v>
      </c>
      <c r="D2861" s="18" t="s">
        <v>639</v>
      </c>
      <c r="E2861" s="76">
        <f>VLOOKUP($D2861,'Master Partnumber'!$C:$E,3,FALSE)</f>
        <v>0</v>
      </c>
      <c r="F2861" s="76" t="str">
        <f>VLOOKUP($D2861,'Master Partnumber'!$C:$E,2,FALSE)</f>
        <v>PULLEY, PUMP, MP;C</v>
      </c>
      <c r="G2861" s="37">
        <v>500</v>
      </c>
      <c r="H2861" s="76" t="s">
        <v>7782</v>
      </c>
      <c r="I2861" s="76" t="s">
        <v>532</v>
      </c>
      <c r="J2861" s="27" t="s">
        <v>11400</v>
      </c>
    </row>
    <row r="2862" spans="2:10" hidden="1" x14ac:dyDescent="0.35">
      <c r="B2862" s="76">
        <v>2860</v>
      </c>
      <c r="C2862" s="18" t="s">
        <v>11396</v>
      </c>
      <c r="D2862" s="76" t="s">
        <v>6834</v>
      </c>
      <c r="E2862" s="76" t="str">
        <f>VLOOKUP($D2862,'Master Partnumber'!$C:$E,3,FALSE)</f>
        <v>F1068</v>
      </c>
      <c r="F2862" s="76" t="str">
        <f>VLOOKUP($D2862,'Master Partnumber'!$C:$E,2,FALSE)</f>
        <v>SHAFT,LEVER,CAP</v>
      </c>
      <c r="G2862" s="37">
        <v>1000</v>
      </c>
      <c r="H2862" s="76" t="s">
        <v>7782</v>
      </c>
      <c r="I2862" s="76" t="s">
        <v>532</v>
      </c>
      <c r="J2862" s="27" t="s">
        <v>11400</v>
      </c>
    </row>
    <row r="2863" spans="2:10" hidden="1" x14ac:dyDescent="0.35">
      <c r="B2863" s="76">
        <v>2861</v>
      </c>
      <c r="C2863" s="18" t="s">
        <v>11396</v>
      </c>
      <c r="D2863" s="18" t="s">
        <v>7242</v>
      </c>
      <c r="E2863" s="76" t="str">
        <f>VLOOKUP($D2863,'Master Partnumber'!$C:$E,3,FALSE)</f>
        <v>F1118</v>
      </c>
      <c r="F2863" s="76" t="str">
        <f>VLOOKUP($D2863,'Master Partnumber'!$C:$E,2,FALSE)</f>
        <v>SHAFT,APG</v>
      </c>
      <c r="G2863" s="37">
        <v>200</v>
      </c>
      <c r="H2863" s="76" t="s">
        <v>7782</v>
      </c>
      <c r="I2863" s="76" t="s">
        <v>532</v>
      </c>
      <c r="J2863" s="27" t="s">
        <v>11400</v>
      </c>
    </row>
    <row r="2864" spans="2:10" hidden="1" x14ac:dyDescent="0.35">
      <c r="B2864" s="76">
        <v>2862</v>
      </c>
      <c r="C2864" s="18" t="s">
        <v>11396</v>
      </c>
      <c r="D2864" s="76" t="s">
        <v>7242</v>
      </c>
      <c r="E2864" s="76" t="str">
        <f>VLOOKUP($D2864,'Master Partnumber'!$C:$E,3,FALSE)</f>
        <v>F1118</v>
      </c>
      <c r="F2864" s="76" t="str">
        <f>VLOOKUP($D2864,'Master Partnumber'!$C:$E,2,FALSE)</f>
        <v>SHAFT,APG</v>
      </c>
      <c r="G2864" s="37">
        <v>200</v>
      </c>
      <c r="H2864" s="76" t="s">
        <v>7782</v>
      </c>
      <c r="I2864" s="76" t="s">
        <v>532</v>
      </c>
      <c r="J2864" s="27" t="s">
        <v>11400</v>
      </c>
    </row>
    <row r="2865" spans="2:10" hidden="1" x14ac:dyDescent="0.35">
      <c r="B2865" s="76">
        <v>2863</v>
      </c>
      <c r="C2865" s="18" t="s">
        <v>11396</v>
      </c>
      <c r="D2865" s="18" t="s">
        <v>7242</v>
      </c>
      <c r="E2865" s="76" t="str">
        <f>VLOOKUP($D2865,'Master Partnumber'!$C:$E,3,FALSE)</f>
        <v>F1118</v>
      </c>
      <c r="F2865" s="76" t="str">
        <f>VLOOKUP($D2865,'Master Partnumber'!$C:$E,2,FALSE)</f>
        <v>SHAFT,APG</v>
      </c>
      <c r="G2865" s="37">
        <v>200</v>
      </c>
      <c r="H2865" s="76" t="s">
        <v>7782</v>
      </c>
      <c r="I2865" s="76" t="s">
        <v>532</v>
      </c>
      <c r="J2865" s="27" t="s">
        <v>11400</v>
      </c>
    </row>
    <row r="2866" spans="2:10" hidden="1" x14ac:dyDescent="0.35">
      <c r="B2866" s="76">
        <v>2864</v>
      </c>
      <c r="C2866" s="18" t="s">
        <v>11396</v>
      </c>
      <c r="D2866" s="76" t="s">
        <v>7242</v>
      </c>
      <c r="E2866" s="76" t="str">
        <f>VLOOKUP($D2866,'Master Partnumber'!$C:$E,3,FALSE)</f>
        <v>F1118</v>
      </c>
      <c r="F2866" s="76" t="str">
        <f>VLOOKUP($D2866,'Master Partnumber'!$C:$E,2,FALSE)</f>
        <v>SHAFT,APG</v>
      </c>
      <c r="G2866" s="37">
        <v>200</v>
      </c>
      <c r="H2866" s="76" t="s">
        <v>7782</v>
      </c>
      <c r="I2866" s="76" t="s">
        <v>532</v>
      </c>
      <c r="J2866" s="27" t="s">
        <v>11400</v>
      </c>
    </row>
    <row r="2867" spans="2:10" hidden="1" x14ac:dyDescent="0.35">
      <c r="B2867" s="76">
        <v>2865</v>
      </c>
      <c r="C2867" s="18" t="s">
        <v>11396</v>
      </c>
      <c r="D2867" s="18" t="s">
        <v>7242</v>
      </c>
      <c r="E2867" s="76" t="str">
        <f>VLOOKUP($D2867,'Master Partnumber'!$C:$E,3,FALSE)</f>
        <v>F1118</v>
      </c>
      <c r="F2867" s="76" t="str">
        <f>VLOOKUP($D2867,'Master Partnumber'!$C:$E,2,FALSE)</f>
        <v>SHAFT,APG</v>
      </c>
      <c r="G2867" s="37">
        <v>200</v>
      </c>
      <c r="H2867" s="76" t="s">
        <v>7782</v>
      </c>
      <c r="I2867" s="76" t="s">
        <v>532</v>
      </c>
      <c r="J2867" s="27" t="s">
        <v>11400</v>
      </c>
    </row>
    <row r="2868" spans="2:10" hidden="1" x14ac:dyDescent="0.35">
      <c r="B2868" s="76">
        <v>2866</v>
      </c>
      <c r="C2868" s="18" t="s">
        <v>11396</v>
      </c>
      <c r="D2868" s="76" t="s">
        <v>7242</v>
      </c>
      <c r="E2868" s="76" t="str">
        <f>VLOOKUP($D2868,'Master Partnumber'!$C:$E,3,FALSE)</f>
        <v>F1118</v>
      </c>
      <c r="F2868" s="76" t="str">
        <f>VLOOKUP($D2868,'Master Partnumber'!$C:$E,2,FALSE)</f>
        <v>SHAFT,APG</v>
      </c>
      <c r="G2868" s="37">
        <v>200</v>
      </c>
      <c r="H2868" s="76" t="s">
        <v>7782</v>
      </c>
      <c r="I2868" s="76" t="s">
        <v>532</v>
      </c>
      <c r="J2868" s="27" t="s">
        <v>11400</v>
      </c>
    </row>
    <row r="2869" spans="2:10" hidden="1" x14ac:dyDescent="0.35">
      <c r="B2869" s="76">
        <v>2867</v>
      </c>
      <c r="C2869" s="18" t="s">
        <v>11396</v>
      </c>
      <c r="D2869" s="18" t="s">
        <v>7242</v>
      </c>
      <c r="E2869" s="76" t="str">
        <f>VLOOKUP($D2869,'Master Partnumber'!$C:$E,3,FALSE)</f>
        <v>F1118</v>
      </c>
      <c r="F2869" s="76" t="str">
        <f>VLOOKUP($D2869,'Master Partnumber'!$C:$E,2,FALSE)</f>
        <v>SHAFT,APG</v>
      </c>
      <c r="G2869" s="37">
        <v>200</v>
      </c>
      <c r="H2869" s="76" t="s">
        <v>7782</v>
      </c>
      <c r="I2869" s="76" t="s">
        <v>532</v>
      </c>
      <c r="J2869" s="27" t="s">
        <v>11400</v>
      </c>
    </row>
    <row r="2870" spans="2:10" hidden="1" x14ac:dyDescent="0.35">
      <c r="B2870" s="76">
        <v>2868</v>
      </c>
      <c r="C2870" s="18" t="s">
        <v>11396</v>
      </c>
      <c r="D2870" s="76" t="s">
        <v>7242</v>
      </c>
      <c r="E2870" s="76" t="str">
        <f>VLOOKUP($D2870,'Master Partnumber'!$C:$E,3,FALSE)</f>
        <v>F1118</v>
      </c>
      <c r="F2870" s="76" t="str">
        <f>VLOOKUP($D2870,'Master Partnumber'!$C:$E,2,FALSE)</f>
        <v>SHAFT,APG</v>
      </c>
      <c r="G2870" s="37">
        <v>200</v>
      </c>
      <c r="H2870" s="76" t="s">
        <v>7782</v>
      </c>
      <c r="I2870" s="76" t="s">
        <v>532</v>
      </c>
      <c r="J2870" s="27" t="s">
        <v>11400</v>
      </c>
    </row>
    <row r="2871" spans="2:10" hidden="1" x14ac:dyDescent="0.35">
      <c r="B2871" s="76">
        <v>2869</v>
      </c>
      <c r="C2871" s="18" t="s">
        <v>11396</v>
      </c>
      <c r="D2871" s="18" t="s">
        <v>7242</v>
      </c>
      <c r="E2871" s="76" t="str">
        <f>VLOOKUP($D2871,'Master Partnumber'!$C:$E,3,FALSE)</f>
        <v>F1118</v>
      </c>
      <c r="F2871" s="76" t="str">
        <f>VLOOKUP($D2871,'Master Partnumber'!$C:$E,2,FALSE)</f>
        <v>SHAFT,APG</v>
      </c>
      <c r="G2871" s="37">
        <v>200</v>
      </c>
      <c r="H2871" s="76" t="s">
        <v>7782</v>
      </c>
      <c r="I2871" s="76" t="s">
        <v>532</v>
      </c>
      <c r="J2871" s="27" t="s">
        <v>11400</v>
      </c>
    </row>
    <row r="2872" spans="2:10" hidden="1" x14ac:dyDescent="0.35">
      <c r="B2872" s="76">
        <v>2870</v>
      </c>
      <c r="C2872" s="18" t="s">
        <v>11396</v>
      </c>
      <c r="D2872" s="76" t="s">
        <v>908</v>
      </c>
      <c r="E2872" s="76" t="str">
        <f>VLOOKUP($D2872,'Master Partnumber'!$C:$E,3,FALSE)</f>
        <v>F0932</v>
      </c>
      <c r="F2872" s="76" t="str">
        <f>VLOOKUP($D2872,'Master Partnumber'!$C:$E,2,FALSE)</f>
        <v>SHAFT,HINGE,CASSETTE,ROLL</v>
      </c>
      <c r="G2872" s="37">
        <v>1000</v>
      </c>
      <c r="H2872" s="76" t="s">
        <v>7782</v>
      </c>
      <c r="I2872" s="76" t="s">
        <v>532</v>
      </c>
      <c r="J2872" s="27" t="s">
        <v>11400</v>
      </c>
    </row>
    <row r="2873" spans="2:10" hidden="1" x14ac:dyDescent="0.35">
      <c r="B2873" s="76">
        <v>2871</v>
      </c>
      <c r="C2873" s="18" t="s">
        <v>11396</v>
      </c>
      <c r="D2873" s="18" t="s">
        <v>908</v>
      </c>
      <c r="E2873" s="76" t="str">
        <f>VLOOKUP($D2873,'Master Partnumber'!$C:$E,3,FALSE)</f>
        <v>F0932</v>
      </c>
      <c r="F2873" s="76" t="str">
        <f>VLOOKUP($D2873,'Master Partnumber'!$C:$E,2,FALSE)</f>
        <v>SHAFT,HINGE,CASSETTE,ROLL</v>
      </c>
      <c r="G2873" s="37">
        <v>1000</v>
      </c>
      <c r="H2873" s="76" t="s">
        <v>7782</v>
      </c>
      <c r="I2873" s="76" t="s">
        <v>532</v>
      </c>
      <c r="J2873" s="27" t="s">
        <v>11400</v>
      </c>
    </row>
    <row r="2874" spans="2:10" hidden="1" x14ac:dyDescent="0.35">
      <c r="B2874" s="76">
        <v>2872</v>
      </c>
      <c r="C2874" s="18" t="s">
        <v>11396</v>
      </c>
      <c r="D2874" s="76" t="s">
        <v>890</v>
      </c>
      <c r="E2874" s="76">
        <f>VLOOKUP($D2874,'Master Partnumber'!$C:$E,3,FALSE)</f>
        <v>0</v>
      </c>
      <c r="F2874" s="76" t="str">
        <f>VLOOKUP($D2874,'Master Partnumber'!$C:$E,2,FALSE)</f>
        <v>SHAFT, PAPER LOAD, DRIVEN, RETARD</v>
      </c>
      <c r="G2874" s="37">
        <v>100</v>
      </c>
      <c r="H2874" s="76" t="s">
        <v>7782</v>
      </c>
      <c r="I2874" s="76" t="s">
        <v>532</v>
      </c>
      <c r="J2874" s="27" t="s">
        <v>11400</v>
      </c>
    </row>
    <row r="2875" spans="2:10" hidden="1" x14ac:dyDescent="0.35">
      <c r="B2875" s="76">
        <v>2873</v>
      </c>
      <c r="C2875" s="18" t="s">
        <v>11396</v>
      </c>
      <c r="D2875" s="18" t="s">
        <v>890</v>
      </c>
      <c r="E2875" s="76">
        <f>VLOOKUP($D2875,'Master Partnumber'!$C:$E,3,FALSE)</f>
        <v>0</v>
      </c>
      <c r="F2875" s="76" t="str">
        <f>VLOOKUP($D2875,'Master Partnumber'!$C:$E,2,FALSE)</f>
        <v>SHAFT, PAPER LOAD, DRIVEN, RETARD</v>
      </c>
      <c r="G2875" s="37">
        <v>100</v>
      </c>
      <c r="H2875" s="76" t="s">
        <v>7782</v>
      </c>
      <c r="I2875" s="76" t="s">
        <v>532</v>
      </c>
      <c r="J2875" s="27" t="s">
        <v>11400</v>
      </c>
    </row>
    <row r="2876" spans="2:10" hidden="1" x14ac:dyDescent="0.35">
      <c r="B2876" s="76">
        <v>2874</v>
      </c>
      <c r="C2876" s="18" t="s">
        <v>11396</v>
      </c>
      <c r="D2876" s="76" t="s">
        <v>890</v>
      </c>
      <c r="E2876" s="76">
        <f>VLOOKUP($D2876,'Master Partnumber'!$C:$E,3,FALSE)</f>
        <v>0</v>
      </c>
      <c r="F2876" s="76" t="str">
        <f>VLOOKUP($D2876,'Master Partnumber'!$C:$E,2,FALSE)</f>
        <v>SHAFT, PAPER LOAD, DRIVEN, RETARD</v>
      </c>
      <c r="G2876" s="37">
        <v>100</v>
      </c>
      <c r="H2876" s="76" t="s">
        <v>7782</v>
      </c>
      <c r="I2876" s="76" t="s">
        <v>532</v>
      </c>
      <c r="J2876" s="27" t="s">
        <v>11400</v>
      </c>
    </row>
    <row r="2877" spans="2:10" hidden="1" x14ac:dyDescent="0.35">
      <c r="B2877" s="76">
        <v>2875</v>
      </c>
      <c r="C2877" s="18" t="s">
        <v>11396</v>
      </c>
      <c r="D2877" s="18" t="s">
        <v>890</v>
      </c>
      <c r="E2877" s="76">
        <f>VLOOKUP($D2877,'Master Partnumber'!$C:$E,3,FALSE)</f>
        <v>0</v>
      </c>
      <c r="F2877" s="76" t="str">
        <f>VLOOKUP($D2877,'Master Partnumber'!$C:$E,2,FALSE)</f>
        <v>SHAFT, PAPER LOAD, DRIVEN, RETARD</v>
      </c>
      <c r="G2877" s="37">
        <v>100</v>
      </c>
      <c r="H2877" s="76" t="s">
        <v>7782</v>
      </c>
      <c r="I2877" s="76" t="s">
        <v>532</v>
      </c>
      <c r="J2877" s="27" t="s">
        <v>11400</v>
      </c>
    </row>
    <row r="2878" spans="2:10" hidden="1" x14ac:dyDescent="0.35">
      <c r="B2878" s="76">
        <v>2876</v>
      </c>
      <c r="C2878" s="18" t="s">
        <v>11396</v>
      </c>
      <c r="D2878" s="76" t="s">
        <v>891</v>
      </c>
      <c r="E2878" s="76">
        <f>VLOOKUP($D2878,'Master Partnumber'!$C:$E,3,FALSE)</f>
        <v>0</v>
      </c>
      <c r="F2878" s="76" t="str">
        <f>VLOOKUP($D2878,'Master Partnumber'!$C:$E,2,FALSE)</f>
        <v>SHAFT, CRANK, VALVE, MD</v>
      </c>
      <c r="G2878" s="37">
        <v>400</v>
      </c>
      <c r="H2878" s="76" t="s">
        <v>7782</v>
      </c>
      <c r="I2878" s="76" t="s">
        <v>532</v>
      </c>
      <c r="J2878" s="27" t="s">
        <v>11400</v>
      </c>
    </row>
    <row r="2879" spans="2:10" hidden="1" x14ac:dyDescent="0.35">
      <c r="B2879" s="76">
        <v>2877</v>
      </c>
      <c r="C2879" s="18" t="s">
        <v>11396</v>
      </c>
      <c r="D2879" s="18" t="s">
        <v>892</v>
      </c>
      <c r="E2879" s="76">
        <f>VLOOKUP($D2879,'Master Partnumber'!$C:$E,3,FALSE)</f>
        <v>0</v>
      </c>
      <c r="F2879" s="76" t="str">
        <f>VLOOKUP($D2879,'Master Partnumber'!$C:$E,2,FALSE)</f>
        <v>SHAFT, MOTOR, AP</v>
      </c>
      <c r="G2879" s="37">
        <v>500</v>
      </c>
      <c r="H2879" s="76" t="s">
        <v>7782</v>
      </c>
      <c r="I2879" s="76" t="s">
        <v>532</v>
      </c>
      <c r="J2879" s="27" t="s">
        <v>11400</v>
      </c>
    </row>
    <row r="2880" spans="2:10" hidden="1" x14ac:dyDescent="0.35">
      <c r="B2880" s="76">
        <v>2878</v>
      </c>
      <c r="C2880" s="18" t="s">
        <v>11396</v>
      </c>
      <c r="D2880" s="76" t="s">
        <v>892</v>
      </c>
      <c r="E2880" s="76">
        <f>VLOOKUP($D2880,'Master Partnumber'!$C:$E,3,FALSE)</f>
        <v>0</v>
      </c>
      <c r="F2880" s="76" t="str">
        <f>VLOOKUP($D2880,'Master Partnumber'!$C:$E,2,FALSE)</f>
        <v>SHAFT, MOTOR, AP</v>
      </c>
      <c r="G2880" s="37">
        <v>500</v>
      </c>
      <c r="H2880" s="76" t="s">
        <v>7782</v>
      </c>
      <c r="I2880" s="76" t="s">
        <v>532</v>
      </c>
      <c r="J2880" s="27" t="s">
        <v>11400</v>
      </c>
    </row>
    <row r="2881" spans="2:10" hidden="1" x14ac:dyDescent="0.35">
      <c r="B2881" s="76">
        <v>2879</v>
      </c>
      <c r="C2881" s="18" t="s">
        <v>11396</v>
      </c>
      <c r="D2881" s="18" t="s">
        <v>963</v>
      </c>
      <c r="E2881" s="76" t="str">
        <f>VLOOKUP($D2881,'Master Partnumber'!$C:$E,3,FALSE)</f>
        <v>F1071</v>
      </c>
      <c r="F2881" s="76" t="str">
        <f>VLOOKUP($D2881,'Master Partnumber'!$C:$E,2,FALSE)</f>
        <v>SHAFT, SELECTOR, AP</v>
      </c>
      <c r="G2881" s="37">
        <v>100</v>
      </c>
      <c r="H2881" s="76" t="s">
        <v>7782</v>
      </c>
      <c r="I2881" s="76" t="s">
        <v>532</v>
      </c>
      <c r="J2881" s="27" t="s">
        <v>11400</v>
      </c>
    </row>
    <row r="2882" spans="2:10" hidden="1" x14ac:dyDescent="0.35">
      <c r="B2882" s="76">
        <v>2880</v>
      </c>
      <c r="C2882" s="18" t="s">
        <v>11396</v>
      </c>
      <c r="D2882" s="76" t="s">
        <v>963</v>
      </c>
      <c r="E2882" s="76" t="str">
        <f>VLOOKUP($D2882,'Master Partnumber'!$C:$E,3,FALSE)</f>
        <v>F1071</v>
      </c>
      <c r="F2882" s="76" t="str">
        <f>VLOOKUP($D2882,'Master Partnumber'!$C:$E,2,FALSE)</f>
        <v>SHAFT, SELECTOR, AP</v>
      </c>
      <c r="G2882" s="37">
        <v>100</v>
      </c>
      <c r="H2882" s="76" t="s">
        <v>7782</v>
      </c>
      <c r="I2882" s="76" t="s">
        <v>532</v>
      </c>
      <c r="J2882" s="27" t="s">
        <v>11400</v>
      </c>
    </row>
    <row r="2883" spans="2:10" hidden="1" x14ac:dyDescent="0.35">
      <c r="B2883" s="76">
        <v>2881</v>
      </c>
      <c r="C2883" s="18" t="s">
        <v>11396</v>
      </c>
      <c r="D2883" s="18" t="s">
        <v>963</v>
      </c>
      <c r="E2883" s="76" t="str">
        <f>VLOOKUP($D2883,'Master Partnumber'!$C:$E,3,FALSE)</f>
        <v>F1071</v>
      </c>
      <c r="F2883" s="76" t="str">
        <f>VLOOKUP($D2883,'Master Partnumber'!$C:$E,2,FALSE)</f>
        <v>SHAFT, SELECTOR, AP</v>
      </c>
      <c r="G2883" s="37">
        <v>100</v>
      </c>
      <c r="H2883" s="76" t="s">
        <v>7782</v>
      </c>
      <c r="I2883" s="76" t="s">
        <v>532</v>
      </c>
      <c r="J2883" s="27" t="s">
        <v>11400</v>
      </c>
    </row>
    <row r="2884" spans="2:10" hidden="1" x14ac:dyDescent="0.35">
      <c r="B2884" s="76">
        <v>2882</v>
      </c>
      <c r="C2884" s="18" t="s">
        <v>11396</v>
      </c>
      <c r="D2884" s="76" t="s">
        <v>963</v>
      </c>
      <c r="E2884" s="76" t="str">
        <f>VLOOKUP($D2884,'Master Partnumber'!$C:$E,3,FALSE)</f>
        <v>F1071</v>
      </c>
      <c r="F2884" s="76" t="str">
        <f>VLOOKUP($D2884,'Master Partnumber'!$C:$E,2,FALSE)</f>
        <v>SHAFT, SELECTOR, AP</v>
      </c>
      <c r="G2884" s="37">
        <v>100</v>
      </c>
      <c r="H2884" s="76" t="s">
        <v>7782</v>
      </c>
      <c r="I2884" s="76" t="s">
        <v>532</v>
      </c>
      <c r="J2884" s="27" t="s">
        <v>11400</v>
      </c>
    </row>
    <row r="2885" spans="2:10" hidden="1" x14ac:dyDescent="0.35">
      <c r="B2885" s="76">
        <v>2883</v>
      </c>
      <c r="C2885" s="18" t="s">
        <v>11396</v>
      </c>
      <c r="D2885" s="18" t="s">
        <v>963</v>
      </c>
      <c r="E2885" s="76" t="str">
        <f>VLOOKUP($D2885,'Master Partnumber'!$C:$E,3,FALSE)</f>
        <v>F1071</v>
      </c>
      <c r="F2885" s="76" t="str">
        <f>VLOOKUP($D2885,'Master Partnumber'!$C:$E,2,FALSE)</f>
        <v>SHAFT, SELECTOR, AP</v>
      </c>
      <c r="G2885" s="37">
        <v>100</v>
      </c>
      <c r="H2885" s="76" t="s">
        <v>7782</v>
      </c>
      <c r="I2885" s="76" t="s">
        <v>532</v>
      </c>
      <c r="J2885" s="27" t="s">
        <v>11400</v>
      </c>
    </row>
    <row r="2886" spans="2:10" hidden="1" x14ac:dyDescent="0.35">
      <c r="B2886" s="76">
        <v>2884</v>
      </c>
      <c r="C2886" s="18" t="s">
        <v>11396</v>
      </c>
      <c r="D2886" s="76" t="s">
        <v>963</v>
      </c>
      <c r="E2886" s="76" t="str">
        <f>VLOOKUP($D2886,'Master Partnumber'!$C:$E,3,FALSE)</f>
        <v>F1071</v>
      </c>
      <c r="F2886" s="76" t="str">
        <f>VLOOKUP($D2886,'Master Partnumber'!$C:$E,2,FALSE)</f>
        <v>SHAFT, SELECTOR, AP</v>
      </c>
      <c r="G2886" s="37">
        <v>100</v>
      </c>
      <c r="H2886" s="76" t="s">
        <v>7782</v>
      </c>
      <c r="I2886" s="76" t="s">
        <v>532</v>
      </c>
      <c r="J2886" s="27" t="s">
        <v>11400</v>
      </c>
    </row>
    <row r="2887" spans="2:10" hidden="1" x14ac:dyDescent="0.35">
      <c r="B2887" s="76">
        <v>2885</v>
      </c>
      <c r="C2887" s="18" t="s">
        <v>11396</v>
      </c>
      <c r="D2887" s="18" t="s">
        <v>963</v>
      </c>
      <c r="E2887" s="76" t="str">
        <f>VLOOKUP($D2887,'Master Partnumber'!$C:$E,3,FALSE)</f>
        <v>F1071</v>
      </c>
      <c r="F2887" s="76" t="str">
        <f>VLOOKUP($D2887,'Master Partnumber'!$C:$E,2,FALSE)</f>
        <v>SHAFT, SELECTOR, AP</v>
      </c>
      <c r="G2887" s="37">
        <v>100</v>
      </c>
      <c r="H2887" s="76" t="s">
        <v>7782</v>
      </c>
      <c r="I2887" s="76" t="s">
        <v>532</v>
      </c>
      <c r="J2887" s="27" t="s">
        <v>11400</v>
      </c>
    </row>
    <row r="2888" spans="2:10" hidden="1" x14ac:dyDescent="0.35">
      <c r="B2888" s="76">
        <v>2886</v>
      </c>
      <c r="C2888" s="18" t="s">
        <v>11396</v>
      </c>
      <c r="D2888" s="76" t="s">
        <v>963</v>
      </c>
      <c r="E2888" s="76" t="str">
        <f>VLOOKUP($D2888,'Master Partnumber'!$C:$E,3,FALSE)</f>
        <v>F1071</v>
      </c>
      <c r="F2888" s="76" t="str">
        <f>VLOOKUP($D2888,'Master Partnumber'!$C:$E,2,FALSE)</f>
        <v>SHAFT, SELECTOR, AP</v>
      </c>
      <c r="G2888" s="37">
        <v>100</v>
      </c>
      <c r="H2888" s="76" t="s">
        <v>7782</v>
      </c>
      <c r="I2888" s="76" t="s">
        <v>532</v>
      </c>
      <c r="J2888" s="27" t="s">
        <v>11400</v>
      </c>
    </row>
    <row r="2889" spans="2:10" hidden="1" x14ac:dyDescent="0.35">
      <c r="B2889" s="76">
        <v>2887</v>
      </c>
      <c r="C2889" s="18" t="s">
        <v>11396</v>
      </c>
      <c r="D2889" s="18" t="s">
        <v>963</v>
      </c>
      <c r="E2889" s="76" t="str">
        <f>VLOOKUP($D2889,'Master Partnumber'!$C:$E,3,FALSE)</f>
        <v>F1071</v>
      </c>
      <c r="F2889" s="76" t="str">
        <f>VLOOKUP($D2889,'Master Partnumber'!$C:$E,2,FALSE)</f>
        <v>SHAFT, SELECTOR, AP</v>
      </c>
      <c r="G2889" s="37">
        <v>100</v>
      </c>
      <c r="H2889" s="76" t="s">
        <v>7782</v>
      </c>
      <c r="I2889" s="76" t="s">
        <v>532</v>
      </c>
      <c r="J2889" s="27" t="s">
        <v>11400</v>
      </c>
    </row>
    <row r="2890" spans="2:10" hidden="1" x14ac:dyDescent="0.35">
      <c r="B2890" s="76">
        <v>2888</v>
      </c>
      <c r="C2890" s="18" t="s">
        <v>11396</v>
      </c>
      <c r="D2890" s="76" t="s">
        <v>963</v>
      </c>
      <c r="E2890" s="76" t="str">
        <f>VLOOKUP($D2890,'Master Partnumber'!$C:$E,3,FALSE)</f>
        <v>F1071</v>
      </c>
      <c r="F2890" s="76" t="str">
        <f>VLOOKUP($D2890,'Master Partnumber'!$C:$E,2,FALSE)</f>
        <v>SHAFT, SELECTOR, AP</v>
      </c>
      <c r="G2890" s="37">
        <v>100</v>
      </c>
      <c r="H2890" s="76" t="s">
        <v>7782</v>
      </c>
      <c r="I2890" s="76" t="s">
        <v>532</v>
      </c>
      <c r="J2890" s="27" t="s">
        <v>11400</v>
      </c>
    </row>
    <row r="2891" spans="2:10" hidden="1" x14ac:dyDescent="0.35">
      <c r="B2891" s="76">
        <v>2889</v>
      </c>
      <c r="C2891" s="18" t="s">
        <v>11396</v>
      </c>
      <c r="D2891" s="18" t="s">
        <v>963</v>
      </c>
      <c r="E2891" s="76" t="str">
        <f>VLOOKUP($D2891,'Master Partnumber'!$C:$E,3,FALSE)</f>
        <v>F1071</v>
      </c>
      <c r="F2891" s="76" t="str">
        <f>VLOOKUP($D2891,'Master Partnumber'!$C:$E,2,FALSE)</f>
        <v>SHAFT, SELECTOR, AP</v>
      </c>
      <c r="G2891" s="37">
        <v>100</v>
      </c>
      <c r="H2891" s="76" t="s">
        <v>7782</v>
      </c>
      <c r="I2891" s="76" t="s">
        <v>532</v>
      </c>
      <c r="J2891" s="27" t="s">
        <v>11400</v>
      </c>
    </row>
    <row r="2892" spans="2:10" hidden="1" x14ac:dyDescent="0.35">
      <c r="B2892" s="76">
        <v>2890</v>
      </c>
      <c r="C2892" s="18" t="s">
        <v>11396</v>
      </c>
      <c r="D2892" s="76" t="s">
        <v>963</v>
      </c>
      <c r="E2892" s="76" t="str">
        <f>VLOOKUP($D2892,'Master Partnumber'!$C:$E,3,FALSE)</f>
        <v>F1071</v>
      </c>
      <c r="F2892" s="76" t="str">
        <f>VLOOKUP($D2892,'Master Partnumber'!$C:$E,2,FALSE)</f>
        <v>SHAFT, SELECTOR, AP</v>
      </c>
      <c r="G2892" s="37">
        <v>100</v>
      </c>
      <c r="H2892" s="76" t="s">
        <v>7782</v>
      </c>
      <c r="I2892" s="76" t="s">
        <v>532</v>
      </c>
      <c r="J2892" s="27" t="s">
        <v>11400</v>
      </c>
    </row>
    <row r="2893" spans="2:10" hidden="1" x14ac:dyDescent="0.35">
      <c r="B2893" s="76">
        <v>2891</v>
      </c>
      <c r="C2893" s="18" t="s">
        <v>11396</v>
      </c>
      <c r="D2893" s="18" t="s">
        <v>963</v>
      </c>
      <c r="E2893" s="76" t="str">
        <f>VLOOKUP($D2893,'Master Partnumber'!$C:$E,3,FALSE)</f>
        <v>F1071</v>
      </c>
      <c r="F2893" s="76" t="str">
        <f>VLOOKUP($D2893,'Master Partnumber'!$C:$E,2,FALSE)</f>
        <v>SHAFT, SELECTOR, AP</v>
      </c>
      <c r="G2893" s="37">
        <v>100</v>
      </c>
      <c r="H2893" s="76" t="s">
        <v>7782</v>
      </c>
      <c r="I2893" s="76" t="s">
        <v>532</v>
      </c>
      <c r="J2893" s="27" t="s">
        <v>11400</v>
      </c>
    </row>
    <row r="2894" spans="2:10" hidden="1" x14ac:dyDescent="0.35">
      <c r="B2894" s="76">
        <v>2892</v>
      </c>
      <c r="C2894" s="18" t="s">
        <v>11396</v>
      </c>
      <c r="D2894" s="76" t="s">
        <v>963</v>
      </c>
      <c r="E2894" s="76" t="str">
        <f>VLOOKUP($D2894,'Master Partnumber'!$C:$E,3,FALSE)</f>
        <v>F1071</v>
      </c>
      <c r="F2894" s="76" t="str">
        <f>VLOOKUP($D2894,'Master Partnumber'!$C:$E,2,FALSE)</f>
        <v>SHAFT, SELECTOR, AP</v>
      </c>
      <c r="G2894" s="37">
        <v>100</v>
      </c>
      <c r="H2894" s="76" t="s">
        <v>7782</v>
      </c>
      <c r="I2894" s="76" t="s">
        <v>532</v>
      </c>
      <c r="J2894" s="27" t="s">
        <v>11400</v>
      </c>
    </row>
    <row r="2895" spans="2:10" hidden="1" x14ac:dyDescent="0.35">
      <c r="B2895" s="76">
        <v>2893</v>
      </c>
      <c r="C2895" s="18" t="s">
        <v>11396</v>
      </c>
      <c r="D2895" s="18" t="s">
        <v>963</v>
      </c>
      <c r="E2895" s="76" t="str">
        <f>VLOOKUP($D2895,'Master Partnumber'!$C:$E,3,FALSE)</f>
        <v>F1071</v>
      </c>
      <c r="F2895" s="76" t="str">
        <f>VLOOKUP($D2895,'Master Partnumber'!$C:$E,2,FALSE)</f>
        <v>SHAFT, SELECTOR, AP</v>
      </c>
      <c r="G2895" s="37">
        <v>100</v>
      </c>
      <c r="H2895" s="76" t="s">
        <v>7782</v>
      </c>
      <c r="I2895" s="76" t="s">
        <v>532</v>
      </c>
      <c r="J2895" s="27" t="s">
        <v>11400</v>
      </c>
    </row>
    <row r="2896" spans="2:10" hidden="1" x14ac:dyDescent="0.35">
      <c r="B2896" s="76">
        <v>2894</v>
      </c>
      <c r="C2896" s="18" t="s">
        <v>11396</v>
      </c>
      <c r="D2896" s="76" t="s">
        <v>893</v>
      </c>
      <c r="E2896" s="76">
        <f>VLOOKUP($D2896,'Master Partnumber'!$C:$E,3,FALSE)</f>
        <v>0</v>
      </c>
      <c r="F2896" s="76" t="str">
        <f>VLOOKUP($D2896,'Master Partnumber'!$C:$E,2,FALSE)</f>
        <v>SHAFT, SELECTOR, AP;B</v>
      </c>
      <c r="G2896" s="37">
        <v>250</v>
      </c>
      <c r="H2896" s="76" t="s">
        <v>7782</v>
      </c>
      <c r="I2896" s="76" t="s">
        <v>532</v>
      </c>
      <c r="J2896" s="27" t="s">
        <v>11400</v>
      </c>
    </row>
    <row r="2897" spans="2:10" hidden="1" x14ac:dyDescent="0.35">
      <c r="B2897" s="76">
        <v>2895</v>
      </c>
      <c r="C2897" s="18" t="s">
        <v>11396</v>
      </c>
      <c r="D2897" s="18" t="s">
        <v>893</v>
      </c>
      <c r="E2897" s="76">
        <f>VLOOKUP($D2897,'Master Partnumber'!$C:$E,3,FALSE)</f>
        <v>0</v>
      </c>
      <c r="F2897" s="76" t="str">
        <f>VLOOKUP($D2897,'Master Partnumber'!$C:$E,2,FALSE)</f>
        <v>SHAFT, SELECTOR, AP;B</v>
      </c>
      <c r="G2897" s="37">
        <v>250</v>
      </c>
      <c r="H2897" s="76" t="s">
        <v>7782</v>
      </c>
      <c r="I2897" s="76" t="s">
        <v>532</v>
      </c>
      <c r="J2897" s="27" t="s">
        <v>11400</v>
      </c>
    </row>
    <row r="2898" spans="2:10" hidden="1" x14ac:dyDescent="0.35">
      <c r="B2898" s="76">
        <v>2896</v>
      </c>
      <c r="C2898" s="18" t="s">
        <v>11396</v>
      </c>
      <c r="D2898" s="76" t="s">
        <v>893</v>
      </c>
      <c r="E2898" s="76">
        <f>VLOOKUP($D2898,'Master Partnumber'!$C:$E,3,FALSE)</f>
        <v>0</v>
      </c>
      <c r="F2898" s="76" t="str">
        <f>VLOOKUP($D2898,'Master Partnumber'!$C:$E,2,FALSE)</f>
        <v>SHAFT, SELECTOR, AP;B</v>
      </c>
      <c r="G2898" s="37">
        <v>250</v>
      </c>
      <c r="H2898" s="76" t="s">
        <v>7782</v>
      </c>
      <c r="I2898" s="76" t="s">
        <v>532</v>
      </c>
      <c r="J2898" s="27" t="s">
        <v>11400</v>
      </c>
    </row>
    <row r="2899" spans="2:10" hidden="1" x14ac:dyDescent="0.35">
      <c r="B2899" s="76">
        <v>2897</v>
      </c>
      <c r="C2899" s="18" t="s">
        <v>11396</v>
      </c>
      <c r="D2899" s="18" t="s">
        <v>893</v>
      </c>
      <c r="E2899" s="76">
        <f>VLOOKUP($D2899,'Master Partnumber'!$C:$E,3,FALSE)</f>
        <v>0</v>
      </c>
      <c r="F2899" s="76" t="str">
        <f>VLOOKUP($D2899,'Master Partnumber'!$C:$E,2,FALSE)</f>
        <v>SHAFT, SELECTOR, AP;B</v>
      </c>
      <c r="G2899" s="37">
        <v>250</v>
      </c>
      <c r="H2899" s="76" t="s">
        <v>7782</v>
      </c>
      <c r="I2899" s="76" t="s">
        <v>532</v>
      </c>
      <c r="J2899" s="27" t="s">
        <v>11400</v>
      </c>
    </row>
    <row r="2900" spans="2:10" hidden="1" x14ac:dyDescent="0.35">
      <c r="B2900" s="76">
        <v>2898</v>
      </c>
      <c r="C2900" s="18" t="s">
        <v>11396</v>
      </c>
      <c r="D2900" s="76" t="s">
        <v>895</v>
      </c>
      <c r="E2900" s="76" t="str">
        <f>VLOOKUP($D2900,'Master Partnumber'!$C:$E,3,FALSE)</f>
        <v>F0919</v>
      </c>
      <c r="F2900" s="76" t="str">
        <f>VLOOKUP($D2900,'Master Partnumber'!$C:$E,2,FALSE)</f>
        <v>SHAFT, CAM, SET GUIDE</v>
      </c>
      <c r="G2900" s="37">
        <v>100</v>
      </c>
      <c r="H2900" s="76" t="s">
        <v>7782</v>
      </c>
      <c r="I2900" s="76" t="s">
        <v>532</v>
      </c>
      <c r="J2900" s="27" t="s">
        <v>11400</v>
      </c>
    </row>
    <row r="2901" spans="2:10" hidden="1" x14ac:dyDescent="0.35">
      <c r="B2901" s="76">
        <v>2899</v>
      </c>
      <c r="C2901" s="18" t="s">
        <v>11396</v>
      </c>
      <c r="D2901" s="18" t="s">
        <v>895</v>
      </c>
      <c r="E2901" s="76" t="str">
        <f>VLOOKUP($D2901,'Master Partnumber'!$C:$E,3,FALSE)</f>
        <v>F0919</v>
      </c>
      <c r="F2901" s="76" t="str">
        <f>VLOOKUP($D2901,'Master Partnumber'!$C:$E,2,FALSE)</f>
        <v>SHAFT, CAM, SET GUIDE</v>
      </c>
      <c r="G2901" s="37">
        <v>100</v>
      </c>
      <c r="H2901" s="76" t="s">
        <v>7782</v>
      </c>
      <c r="I2901" s="76" t="s">
        <v>532</v>
      </c>
      <c r="J2901" s="27" t="s">
        <v>11400</v>
      </c>
    </row>
    <row r="2902" spans="2:10" hidden="1" x14ac:dyDescent="0.35">
      <c r="B2902" s="76">
        <v>2900</v>
      </c>
      <c r="C2902" s="18" t="s">
        <v>11396</v>
      </c>
      <c r="D2902" s="76" t="s">
        <v>895</v>
      </c>
      <c r="E2902" s="76" t="str">
        <f>VLOOKUP($D2902,'Master Partnumber'!$C:$E,3,FALSE)</f>
        <v>F0919</v>
      </c>
      <c r="F2902" s="76" t="str">
        <f>VLOOKUP($D2902,'Master Partnumber'!$C:$E,2,FALSE)</f>
        <v>SHAFT, CAM, SET GUIDE</v>
      </c>
      <c r="G2902" s="37">
        <v>100</v>
      </c>
      <c r="H2902" s="76" t="s">
        <v>7782</v>
      </c>
      <c r="I2902" s="76" t="s">
        <v>532</v>
      </c>
      <c r="J2902" s="27" t="s">
        <v>11400</v>
      </c>
    </row>
    <row r="2903" spans="2:10" hidden="1" x14ac:dyDescent="0.35">
      <c r="B2903" s="76">
        <v>2901</v>
      </c>
      <c r="C2903" s="18" t="s">
        <v>11396</v>
      </c>
      <c r="D2903" s="18" t="s">
        <v>895</v>
      </c>
      <c r="E2903" s="76" t="str">
        <f>VLOOKUP($D2903,'Master Partnumber'!$C:$E,3,FALSE)</f>
        <v>F0919</v>
      </c>
      <c r="F2903" s="76" t="str">
        <f>VLOOKUP($D2903,'Master Partnumber'!$C:$E,2,FALSE)</f>
        <v>SHAFT, CAM, SET GUIDE</v>
      </c>
      <c r="G2903" s="37">
        <v>100</v>
      </c>
      <c r="H2903" s="76" t="s">
        <v>7782</v>
      </c>
      <c r="I2903" s="76" t="s">
        <v>532</v>
      </c>
      <c r="J2903" s="27" t="s">
        <v>11400</v>
      </c>
    </row>
    <row r="2904" spans="2:10" hidden="1" x14ac:dyDescent="0.35">
      <c r="B2904" s="76">
        <v>2902</v>
      </c>
      <c r="C2904" s="18" t="s">
        <v>11396</v>
      </c>
      <c r="D2904" s="76" t="s">
        <v>6802</v>
      </c>
      <c r="E2904" s="76" t="str">
        <f>VLOOKUP($D2904,'Master Partnumber'!$C:$E,3,FALSE)</f>
        <v>F1072</v>
      </c>
      <c r="F2904" s="76" t="str">
        <f>VLOOKUP($D2904,'Master Partnumber'!$C:$E,2,FALSE)</f>
        <v>SHAFT, RETARD</v>
      </c>
      <c r="G2904" s="37">
        <v>100</v>
      </c>
      <c r="H2904" s="76" t="s">
        <v>7782</v>
      </c>
      <c r="I2904" s="76" t="s">
        <v>532</v>
      </c>
      <c r="J2904" s="27" t="s">
        <v>11400</v>
      </c>
    </row>
    <row r="2905" spans="2:10" hidden="1" x14ac:dyDescent="0.35">
      <c r="B2905" s="76">
        <v>2903</v>
      </c>
      <c r="C2905" s="18" t="s">
        <v>11396</v>
      </c>
      <c r="D2905" s="18" t="s">
        <v>896</v>
      </c>
      <c r="E2905" s="76" t="str">
        <f>VLOOKUP($D2905,'Master Partnumber'!$C:$E,3,FALSE)</f>
        <v>F0922</v>
      </c>
      <c r="F2905" s="76" t="str">
        <f>VLOOKUP($D2905,'Master Partnumber'!$C:$E,2,FALSE)</f>
        <v>SHAFT, ROLLER, DRIVEN</v>
      </c>
      <c r="G2905" s="37">
        <v>200</v>
      </c>
      <c r="H2905" s="76" t="s">
        <v>7782</v>
      </c>
      <c r="I2905" s="76" t="s">
        <v>532</v>
      </c>
      <c r="J2905" s="27" t="s">
        <v>11400</v>
      </c>
    </row>
    <row r="2906" spans="2:10" hidden="1" x14ac:dyDescent="0.35">
      <c r="B2906" s="76">
        <v>2904</v>
      </c>
      <c r="C2906" s="18" t="s">
        <v>11396</v>
      </c>
      <c r="D2906" s="76" t="s">
        <v>896</v>
      </c>
      <c r="E2906" s="76" t="str">
        <f>VLOOKUP($D2906,'Master Partnumber'!$C:$E,3,FALSE)</f>
        <v>F0922</v>
      </c>
      <c r="F2906" s="76" t="str">
        <f>VLOOKUP($D2906,'Master Partnumber'!$C:$E,2,FALSE)</f>
        <v>SHAFT, ROLLER, DRIVEN</v>
      </c>
      <c r="G2906" s="37">
        <v>200</v>
      </c>
      <c r="H2906" s="76" t="s">
        <v>7782</v>
      </c>
      <c r="I2906" s="76" t="s">
        <v>532</v>
      </c>
      <c r="J2906" s="27" t="s">
        <v>11400</v>
      </c>
    </row>
    <row r="2907" spans="2:10" hidden="1" x14ac:dyDescent="0.35">
      <c r="B2907" s="76">
        <v>2905</v>
      </c>
      <c r="C2907" s="18" t="s">
        <v>11396</v>
      </c>
      <c r="D2907" s="18" t="s">
        <v>896</v>
      </c>
      <c r="E2907" s="76" t="str">
        <f>VLOOKUP($D2907,'Master Partnumber'!$C:$E,3,FALSE)</f>
        <v>F0922</v>
      </c>
      <c r="F2907" s="76" t="str">
        <f>VLOOKUP($D2907,'Master Partnumber'!$C:$E,2,FALSE)</f>
        <v>SHAFT, ROLLER, DRIVEN</v>
      </c>
      <c r="G2907" s="37">
        <v>200</v>
      </c>
      <c r="H2907" s="76" t="s">
        <v>7782</v>
      </c>
      <c r="I2907" s="76" t="s">
        <v>532</v>
      </c>
      <c r="J2907" s="27" t="s">
        <v>11400</v>
      </c>
    </row>
    <row r="2908" spans="2:10" hidden="1" x14ac:dyDescent="0.35">
      <c r="B2908" s="76">
        <v>2906</v>
      </c>
      <c r="C2908" s="18" t="s">
        <v>11396</v>
      </c>
      <c r="D2908" s="76" t="s">
        <v>896</v>
      </c>
      <c r="E2908" s="76" t="str">
        <f>VLOOKUP($D2908,'Master Partnumber'!$C:$E,3,FALSE)</f>
        <v>F0922</v>
      </c>
      <c r="F2908" s="76" t="str">
        <f>VLOOKUP($D2908,'Master Partnumber'!$C:$E,2,FALSE)</f>
        <v>SHAFT, ROLLER, DRIVEN</v>
      </c>
      <c r="G2908" s="37">
        <v>200</v>
      </c>
      <c r="H2908" s="76" t="s">
        <v>7782</v>
      </c>
      <c r="I2908" s="76" t="s">
        <v>532</v>
      </c>
      <c r="J2908" s="27" t="s">
        <v>11400</v>
      </c>
    </row>
    <row r="2909" spans="2:10" hidden="1" x14ac:dyDescent="0.35">
      <c r="B2909" s="76">
        <v>2907</v>
      </c>
      <c r="C2909" s="18" t="s">
        <v>11396</v>
      </c>
      <c r="D2909" s="18" t="s">
        <v>896</v>
      </c>
      <c r="E2909" s="76" t="str">
        <f>VLOOKUP($D2909,'Master Partnumber'!$C:$E,3,FALSE)</f>
        <v>F0922</v>
      </c>
      <c r="F2909" s="76" t="str">
        <f>VLOOKUP($D2909,'Master Partnumber'!$C:$E,2,FALSE)</f>
        <v>SHAFT, ROLLER, DRIVEN</v>
      </c>
      <c r="G2909" s="37">
        <v>200</v>
      </c>
      <c r="H2909" s="76" t="s">
        <v>7782</v>
      </c>
      <c r="I2909" s="76" t="s">
        <v>532</v>
      </c>
      <c r="J2909" s="27" t="s">
        <v>11400</v>
      </c>
    </row>
    <row r="2910" spans="2:10" hidden="1" x14ac:dyDescent="0.35">
      <c r="B2910" s="76">
        <v>2908</v>
      </c>
      <c r="C2910" s="18" t="s">
        <v>11396</v>
      </c>
      <c r="D2910" s="76" t="s">
        <v>896</v>
      </c>
      <c r="E2910" s="76" t="str">
        <f>VLOOKUP($D2910,'Master Partnumber'!$C:$E,3,FALSE)</f>
        <v>F0922</v>
      </c>
      <c r="F2910" s="76" t="str">
        <f>VLOOKUP($D2910,'Master Partnumber'!$C:$E,2,FALSE)</f>
        <v>SHAFT, ROLLER, DRIVEN</v>
      </c>
      <c r="G2910" s="37">
        <v>200</v>
      </c>
      <c r="H2910" s="76" t="s">
        <v>7782</v>
      </c>
      <c r="I2910" s="76" t="s">
        <v>532</v>
      </c>
      <c r="J2910" s="27" t="s">
        <v>11400</v>
      </c>
    </row>
    <row r="2911" spans="2:10" hidden="1" x14ac:dyDescent="0.35">
      <c r="B2911" s="76">
        <v>2909</v>
      </c>
      <c r="C2911" s="18" t="s">
        <v>11396</v>
      </c>
      <c r="D2911" s="18" t="s">
        <v>896</v>
      </c>
      <c r="E2911" s="76" t="str">
        <f>VLOOKUP($D2911,'Master Partnumber'!$C:$E,3,FALSE)</f>
        <v>F0922</v>
      </c>
      <c r="F2911" s="76" t="str">
        <f>VLOOKUP($D2911,'Master Partnumber'!$C:$E,2,FALSE)</f>
        <v>SHAFT, ROLLER, DRIVEN</v>
      </c>
      <c r="G2911" s="37">
        <v>200</v>
      </c>
      <c r="H2911" s="76" t="s">
        <v>7782</v>
      </c>
      <c r="I2911" s="76" t="s">
        <v>532</v>
      </c>
      <c r="J2911" s="27" t="s">
        <v>11400</v>
      </c>
    </row>
    <row r="2912" spans="2:10" hidden="1" x14ac:dyDescent="0.35">
      <c r="B2912" s="76">
        <v>2910</v>
      </c>
      <c r="C2912" s="18" t="s">
        <v>11396</v>
      </c>
      <c r="D2912" s="76" t="s">
        <v>896</v>
      </c>
      <c r="E2912" s="76" t="str">
        <f>VLOOKUP($D2912,'Master Partnumber'!$C:$E,3,FALSE)</f>
        <v>F0922</v>
      </c>
      <c r="F2912" s="76" t="str">
        <f>VLOOKUP($D2912,'Master Partnumber'!$C:$E,2,FALSE)</f>
        <v>SHAFT, ROLLER, DRIVEN</v>
      </c>
      <c r="G2912" s="37">
        <v>200</v>
      </c>
      <c r="H2912" s="76" t="s">
        <v>7782</v>
      </c>
      <c r="I2912" s="76" t="s">
        <v>532</v>
      </c>
      <c r="J2912" s="27" t="s">
        <v>11400</v>
      </c>
    </row>
    <row r="2913" spans="2:10" hidden="1" x14ac:dyDescent="0.35">
      <c r="B2913" s="76">
        <v>2911</v>
      </c>
      <c r="C2913" s="18" t="s">
        <v>11396</v>
      </c>
      <c r="D2913" s="18" t="s">
        <v>896</v>
      </c>
      <c r="E2913" s="76" t="str">
        <f>VLOOKUP($D2913,'Master Partnumber'!$C:$E,3,FALSE)</f>
        <v>F0922</v>
      </c>
      <c r="F2913" s="76" t="str">
        <f>VLOOKUP($D2913,'Master Partnumber'!$C:$E,2,FALSE)</f>
        <v>SHAFT, ROLLER, DRIVEN</v>
      </c>
      <c r="G2913" s="37">
        <v>200</v>
      </c>
      <c r="H2913" s="76" t="s">
        <v>7782</v>
      </c>
      <c r="I2913" s="76" t="s">
        <v>532</v>
      </c>
      <c r="J2913" s="27" t="s">
        <v>11400</v>
      </c>
    </row>
    <row r="2914" spans="2:10" hidden="1" x14ac:dyDescent="0.35">
      <c r="B2914" s="76">
        <v>2912</v>
      </c>
      <c r="C2914" s="18" t="s">
        <v>11396</v>
      </c>
      <c r="D2914" s="76" t="s">
        <v>896</v>
      </c>
      <c r="E2914" s="76" t="str">
        <f>VLOOKUP($D2914,'Master Partnumber'!$C:$E,3,FALSE)</f>
        <v>F0922</v>
      </c>
      <c r="F2914" s="76" t="str">
        <f>VLOOKUP($D2914,'Master Partnumber'!$C:$E,2,FALSE)</f>
        <v>SHAFT, ROLLER, DRIVEN</v>
      </c>
      <c r="G2914" s="37">
        <v>200</v>
      </c>
      <c r="H2914" s="76" t="s">
        <v>7782</v>
      </c>
      <c r="I2914" s="76" t="s">
        <v>532</v>
      </c>
      <c r="J2914" s="27" t="s">
        <v>11400</v>
      </c>
    </row>
    <row r="2915" spans="2:10" hidden="1" x14ac:dyDescent="0.35">
      <c r="B2915" s="76">
        <v>2913</v>
      </c>
      <c r="C2915" s="18" t="s">
        <v>11396</v>
      </c>
      <c r="D2915" s="18" t="s">
        <v>900</v>
      </c>
      <c r="E2915" s="76">
        <f>VLOOKUP($D2915,'Master Partnumber'!$C:$E,3,FALSE)</f>
        <v>0</v>
      </c>
      <c r="F2915" s="76" t="str">
        <f>VLOOKUP($D2915,'Master Partnumber'!$C:$E,2,FALSE)</f>
        <v>SHAFT, PEELER, LEVER, A, F</v>
      </c>
      <c r="G2915" s="37">
        <v>500</v>
      </c>
      <c r="H2915" s="76" t="s">
        <v>7782</v>
      </c>
      <c r="I2915" s="76" t="s">
        <v>532</v>
      </c>
      <c r="J2915" s="27" t="s">
        <v>11400</v>
      </c>
    </row>
    <row r="2916" spans="2:10" hidden="1" x14ac:dyDescent="0.35">
      <c r="B2916" s="76">
        <v>2914</v>
      </c>
      <c r="C2916" s="18" t="s">
        <v>11396</v>
      </c>
      <c r="D2916" s="76" t="s">
        <v>907</v>
      </c>
      <c r="E2916" s="76" t="str">
        <f>VLOOKUP($D2916,'Master Partnumber'!$C:$E,3,FALSE)</f>
        <v>F0930</v>
      </c>
      <c r="F2916" s="76" t="str">
        <f>VLOOKUP($D2916,'Master Partnumber'!$C:$E,2,FALSE)</f>
        <v>SHAFT,BASE,ROLLER,ROLL</v>
      </c>
      <c r="G2916" s="37">
        <v>250</v>
      </c>
      <c r="H2916" s="76" t="s">
        <v>7782</v>
      </c>
      <c r="I2916" s="76" t="s">
        <v>532</v>
      </c>
      <c r="J2916" s="27" t="s">
        <v>11400</v>
      </c>
    </row>
    <row r="2917" spans="2:10" hidden="1" x14ac:dyDescent="0.35">
      <c r="B2917" s="76">
        <v>2915</v>
      </c>
      <c r="C2917" s="18" t="s">
        <v>11396</v>
      </c>
      <c r="D2917" s="18" t="s">
        <v>907</v>
      </c>
      <c r="E2917" s="76" t="str">
        <f>VLOOKUP($D2917,'Master Partnumber'!$C:$E,3,FALSE)</f>
        <v>F0930</v>
      </c>
      <c r="F2917" s="76" t="str">
        <f>VLOOKUP($D2917,'Master Partnumber'!$C:$E,2,FALSE)</f>
        <v>SHAFT,BASE,ROLLER,ROLL</v>
      </c>
      <c r="G2917" s="37">
        <v>250</v>
      </c>
      <c r="H2917" s="76" t="s">
        <v>7782</v>
      </c>
      <c r="I2917" s="76" t="s">
        <v>532</v>
      </c>
      <c r="J2917" s="27" t="s">
        <v>11400</v>
      </c>
    </row>
    <row r="2918" spans="2:10" hidden="1" x14ac:dyDescent="0.35">
      <c r="B2918" s="76">
        <v>2916</v>
      </c>
      <c r="C2918" s="18" t="s">
        <v>11396</v>
      </c>
      <c r="D2918" s="76" t="s">
        <v>907</v>
      </c>
      <c r="E2918" s="76" t="str">
        <f>VLOOKUP($D2918,'Master Partnumber'!$C:$E,3,FALSE)</f>
        <v>F0930</v>
      </c>
      <c r="F2918" s="76" t="str">
        <f>VLOOKUP($D2918,'Master Partnumber'!$C:$E,2,FALSE)</f>
        <v>SHAFT,BASE,ROLLER,ROLL</v>
      </c>
      <c r="G2918" s="37">
        <v>250</v>
      </c>
      <c r="H2918" s="76" t="s">
        <v>7782</v>
      </c>
      <c r="I2918" s="76" t="s">
        <v>532</v>
      </c>
      <c r="J2918" s="27" t="s">
        <v>11400</v>
      </c>
    </row>
    <row r="2919" spans="2:10" hidden="1" x14ac:dyDescent="0.35">
      <c r="B2919" s="76">
        <v>2917</v>
      </c>
      <c r="C2919" s="18" t="s">
        <v>11396</v>
      </c>
      <c r="D2919" s="18" t="s">
        <v>907</v>
      </c>
      <c r="E2919" s="76" t="str">
        <f>VLOOKUP($D2919,'Master Partnumber'!$C:$E,3,FALSE)</f>
        <v>F0930</v>
      </c>
      <c r="F2919" s="76" t="str">
        <f>VLOOKUP($D2919,'Master Partnumber'!$C:$E,2,FALSE)</f>
        <v>SHAFT,BASE,ROLLER,ROLL</v>
      </c>
      <c r="G2919" s="37">
        <v>250</v>
      </c>
      <c r="H2919" s="76" t="s">
        <v>7782</v>
      </c>
      <c r="I2919" s="76" t="s">
        <v>532</v>
      </c>
      <c r="J2919" s="27" t="s">
        <v>11400</v>
      </c>
    </row>
    <row r="2920" spans="2:10" hidden="1" x14ac:dyDescent="0.35">
      <c r="B2920" s="76">
        <v>2918</v>
      </c>
      <c r="C2920" s="18" t="s">
        <v>11396</v>
      </c>
      <c r="D2920" s="76" t="s">
        <v>888</v>
      </c>
      <c r="E2920" s="76">
        <f>VLOOKUP($D2920,'Master Partnumber'!$C:$E,3,FALSE)</f>
        <v>0</v>
      </c>
      <c r="F2920" s="76" t="str">
        <f>VLOOKUP($D2920,'Master Partnumber'!$C:$E,2,FALSE)</f>
        <v>SHAFT, LOCATE, RESIST, REAR, RES</v>
      </c>
      <c r="G2920" s="37">
        <v>200</v>
      </c>
      <c r="H2920" s="76" t="s">
        <v>7782</v>
      </c>
      <c r="I2920" s="76" t="s">
        <v>532</v>
      </c>
      <c r="J2920" s="27" t="s">
        <v>11400</v>
      </c>
    </row>
    <row r="2921" spans="2:10" hidden="1" x14ac:dyDescent="0.35">
      <c r="B2921" s="76">
        <v>2919</v>
      </c>
      <c r="C2921" s="18" t="s">
        <v>11396</v>
      </c>
      <c r="D2921" s="18" t="s">
        <v>888</v>
      </c>
      <c r="E2921" s="76">
        <f>VLOOKUP($D2921,'Master Partnumber'!$C:$E,3,FALSE)</f>
        <v>0</v>
      </c>
      <c r="F2921" s="76" t="str">
        <f>VLOOKUP($D2921,'Master Partnumber'!$C:$E,2,FALSE)</f>
        <v>SHAFT, LOCATE, RESIST, REAR, RES</v>
      </c>
      <c r="G2921" s="37">
        <v>200</v>
      </c>
      <c r="H2921" s="76" t="s">
        <v>7782</v>
      </c>
      <c r="I2921" s="76" t="s">
        <v>532</v>
      </c>
      <c r="J2921" s="27" t="s">
        <v>11400</v>
      </c>
    </row>
    <row r="2922" spans="2:10" hidden="1" x14ac:dyDescent="0.35">
      <c r="B2922" s="76">
        <v>2920</v>
      </c>
      <c r="C2922" s="18" t="s">
        <v>11396</v>
      </c>
      <c r="D2922" s="76" t="s">
        <v>888</v>
      </c>
      <c r="E2922" s="76">
        <f>VLOOKUP($D2922,'Master Partnumber'!$C:$E,3,FALSE)</f>
        <v>0</v>
      </c>
      <c r="F2922" s="76" t="str">
        <f>VLOOKUP($D2922,'Master Partnumber'!$C:$E,2,FALSE)</f>
        <v>SHAFT, LOCATE, RESIST, REAR, RES</v>
      </c>
      <c r="G2922" s="37">
        <v>200</v>
      </c>
      <c r="H2922" s="76" t="s">
        <v>7782</v>
      </c>
      <c r="I2922" s="76" t="s">
        <v>532</v>
      </c>
      <c r="J2922" s="27" t="s">
        <v>11400</v>
      </c>
    </row>
    <row r="2923" spans="2:10" hidden="1" x14ac:dyDescent="0.35">
      <c r="B2923" s="76">
        <v>2921</v>
      </c>
      <c r="C2923" s="18" t="s">
        <v>11396</v>
      </c>
      <c r="D2923" s="18" t="s">
        <v>888</v>
      </c>
      <c r="E2923" s="76">
        <f>VLOOKUP($D2923,'Master Partnumber'!$C:$E,3,FALSE)</f>
        <v>0</v>
      </c>
      <c r="F2923" s="76" t="str">
        <f>VLOOKUP($D2923,'Master Partnumber'!$C:$E,2,FALSE)</f>
        <v>SHAFT, LOCATE, RESIST, REAR, RES</v>
      </c>
      <c r="G2923" s="37">
        <v>200</v>
      </c>
      <c r="H2923" s="76" t="s">
        <v>7782</v>
      </c>
      <c r="I2923" s="76" t="s">
        <v>532</v>
      </c>
      <c r="J2923" s="27" t="s">
        <v>11400</v>
      </c>
    </row>
    <row r="2924" spans="2:10" hidden="1" x14ac:dyDescent="0.35">
      <c r="B2924" s="76">
        <v>2922</v>
      </c>
      <c r="C2924" s="18" t="s">
        <v>11396</v>
      </c>
      <c r="D2924" s="76" t="s">
        <v>888</v>
      </c>
      <c r="E2924" s="76">
        <f>VLOOKUP($D2924,'Master Partnumber'!$C:$E,3,FALSE)</f>
        <v>0</v>
      </c>
      <c r="F2924" s="76" t="str">
        <f>VLOOKUP($D2924,'Master Partnumber'!$C:$E,2,FALSE)</f>
        <v>SHAFT, LOCATE, RESIST, REAR, RES</v>
      </c>
      <c r="G2924" s="37">
        <v>200</v>
      </c>
      <c r="H2924" s="76" t="s">
        <v>7782</v>
      </c>
      <c r="I2924" s="76" t="s">
        <v>532</v>
      </c>
      <c r="J2924" s="27" t="s">
        <v>11400</v>
      </c>
    </row>
    <row r="2925" spans="2:10" hidden="1" x14ac:dyDescent="0.35">
      <c r="B2925" s="76">
        <v>2923</v>
      </c>
      <c r="C2925" s="18" t="s">
        <v>11396</v>
      </c>
      <c r="D2925" s="18" t="s">
        <v>888</v>
      </c>
      <c r="E2925" s="76">
        <f>VLOOKUP($D2925,'Master Partnumber'!$C:$E,3,FALSE)</f>
        <v>0</v>
      </c>
      <c r="F2925" s="76" t="str">
        <f>VLOOKUP($D2925,'Master Partnumber'!$C:$E,2,FALSE)</f>
        <v>SHAFT, LOCATE, RESIST, REAR, RES</v>
      </c>
      <c r="G2925" s="37">
        <v>200</v>
      </c>
      <c r="H2925" s="76" t="s">
        <v>7782</v>
      </c>
      <c r="I2925" s="76" t="s">
        <v>532</v>
      </c>
      <c r="J2925" s="27" t="s">
        <v>11400</v>
      </c>
    </row>
    <row r="2926" spans="2:10" hidden="1" x14ac:dyDescent="0.35">
      <c r="B2926" s="76">
        <v>2924</v>
      </c>
      <c r="C2926" s="18" t="s">
        <v>11396</v>
      </c>
      <c r="D2926" s="76" t="s">
        <v>888</v>
      </c>
      <c r="E2926" s="76">
        <f>VLOOKUP($D2926,'Master Partnumber'!$C:$E,3,FALSE)</f>
        <v>0</v>
      </c>
      <c r="F2926" s="76" t="str">
        <f>VLOOKUP($D2926,'Master Partnumber'!$C:$E,2,FALSE)</f>
        <v>SHAFT, LOCATE, RESIST, REAR, RES</v>
      </c>
      <c r="G2926" s="37">
        <v>200</v>
      </c>
      <c r="H2926" s="76" t="s">
        <v>7782</v>
      </c>
      <c r="I2926" s="76" t="s">
        <v>532</v>
      </c>
      <c r="J2926" s="27" t="s">
        <v>11400</v>
      </c>
    </row>
    <row r="2927" spans="2:10" hidden="1" x14ac:dyDescent="0.35">
      <c r="B2927" s="76">
        <v>2925</v>
      </c>
      <c r="C2927" s="18" t="s">
        <v>11396</v>
      </c>
      <c r="D2927" s="18" t="s">
        <v>888</v>
      </c>
      <c r="E2927" s="76">
        <f>VLOOKUP($D2927,'Master Partnumber'!$C:$E,3,FALSE)</f>
        <v>0</v>
      </c>
      <c r="F2927" s="76" t="str">
        <f>VLOOKUP($D2927,'Master Partnumber'!$C:$E,2,FALSE)</f>
        <v>SHAFT, LOCATE, RESIST, REAR, RES</v>
      </c>
      <c r="G2927" s="37">
        <v>200</v>
      </c>
      <c r="H2927" s="76" t="s">
        <v>7782</v>
      </c>
      <c r="I2927" s="76" t="s">
        <v>532</v>
      </c>
      <c r="J2927" s="27" t="s">
        <v>11400</v>
      </c>
    </row>
    <row r="2928" spans="2:10" hidden="1" x14ac:dyDescent="0.35">
      <c r="B2928" s="76">
        <v>2926</v>
      </c>
      <c r="C2928" s="18" t="s">
        <v>11396</v>
      </c>
      <c r="D2928" s="76" t="s">
        <v>888</v>
      </c>
      <c r="E2928" s="76">
        <f>VLOOKUP($D2928,'Master Partnumber'!$C:$E,3,FALSE)</f>
        <v>0</v>
      </c>
      <c r="F2928" s="76" t="str">
        <f>VLOOKUP($D2928,'Master Partnumber'!$C:$E,2,FALSE)</f>
        <v>SHAFT, LOCATE, RESIST, REAR, RES</v>
      </c>
      <c r="G2928" s="37">
        <v>200</v>
      </c>
      <c r="H2928" s="76" t="s">
        <v>7782</v>
      </c>
      <c r="I2928" s="76" t="s">
        <v>532</v>
      </c>
      <c r="J2928" s="27" t="s">
        <v>11400</v>
      </c>
    </row>
    <row r="2929" spans="2:10" hidden="1" x14ac:dyDescent="0.35">
      <c r="B2929" s="76">
        <v>2927</v>
      </c>
      <c r="C2929" s="18" t="s">
        <v>11396</v>
      </c>
      <c r="D2929" s="18" t="s">
        <v>888</v>
      </c>
      <c r="E2929" s="76">
        <f>VLOOKUP($D2929,'Master Partnumber'!$C:$E,3,FALSE)</f>
        <v>0</v>
      </c>
      <c r="F2929" s="76" t="str">
        <f>VLOOKUP($D2929,'Master Partnumber'!$C:$E,2,FALSE)</f>
        <v>SHAFT, LOCATE, RESIST, REAR, RES</v>
      </c>
      <c r="G2929" s="37">
        <v>200</v>
      </c>
      <c r="H2929" s="76" t="s">
        <v>7782</v>
      </c>
      <c r="I2929" s="76" t="s">
        <v>532</v>
      </c>
      <c r="J2929" s="27" t="s">
        <v>11400</v>
      </c>
    </row>
    <row r="2930" spans="2:10" hidden="1" x14ac:dyDescent="0.35">
      <c r="B2930" s="76">
        <v>2928</v>
      </c>
      <c r="C2930" s="18" t="s">
        <v>11396</v>
      </c>
      <c r="D2930" s="76" t="s">
        <v>634</v>
      </c>
      <c r="E2930" s="76">
        <f>VLOOKUP($D2930,'Master Partnumber'!$C:$E,3,FALSE)</f>
        <v>0</v>
      </c>
      <c r="F2930" s="76" t="str">
        <f>VLOOKUP($D2930,'Master Partnumber'!$C:$E,2,FALSE)</f>
        <v>SHAFT, PAPER COVER, FRONT</v>
      </c>
      <c r="G2930" s="37">
        <v>200</v>
      </c>
      <c r="H2930" s="76" t="s">
        <v>7782</v>
      </c>
      <c r="I2930" s="76" t="s">
        <v>532</v>
      </c>
      <c r="J2930" s="27" t="s">
        <v>11400</v>
      </c>
    </row>
    <row r="2931" spans="2:10" hidden="1" x14ac:dyDescent="0.35">
      <c r="B2931" s="76">
        <v>2929</v>
      </c>
      <c r="C2931" s="18" t="s">
        <v>11396</v>
      </c>
      <c r="D2931" s="18" t="s">
        <v>634</v>
      </c>
      <c r="E2931" s="76">
        <f>VLOOKUP($D2931,'Master Partnumber'!$C:$E,3,FALSE)</f>
        <v>0</v>
      </c>
      <c r="F2931" s="76" t="str">
        <f>VLOOKUP($D2931,'Master Partnumber'!$C:$E,2,FALSE)</f>
        <v>SHAFT, PAPER COVER, FRONT</v>
      </c>
      <c r="G2931" s="37">
        <v>200</v>
      </c>
      <c r="H2931" s="76" t="s">
        <v>7782</v>
      </c>
      <c r="I2931" s="76" t="s">
        <v>532</v>
      </c>
      <c r="J2931" s="27" t="s">
        <v>11400</v>
      </c>
    </row>
    <row r="2932" spans="2:10" hidden="1" x14ac:dyDescent="0.35">
      <c r="B2932" s="76">
        <v>2930</v>
      </c>
      <c r="C2932" s="18" t="s">
        <v>11396</v>
      </c>
      <c r="D2932" s="76" t="s">
        <v>634</v>
      </c>
      <c r="E2932" s="76">
        <f>VLOOKUP($D2932,'Master Partnumber'!$C:$E,3,FALSE)</f>
        <v>0</v>
      </c>
      <c r="F2932" s="76" t="str">
        <f>VLOOKUP($D2932,'Master Partnumber'!$C:$E,2,FALSE)</f>
        <v>SHAFT, PAPER COVER, FRONT</v>
      </c>
      <c r="G2932" s="37">
        <v>200</v>
      </c>
      <c r="H2932" s="76" t="s">
        <v>7782</v>
      </c>
      <c r="I2932" s="76" t="s">
        <v>532</v>
      </c>
      <c r="J2932" s="27" t="s">
        <v>11400</v>
      </c>
    </row>
    <row r="2933" spans="2:10" hidden="1" x14ac:dyDescent="0.35">
      <c r="B2933" s="76">
        <v>2931</v>
      </c>
      <c r="C2933" s="18" t="s">
        <v>11396</v>
      </c>
      <c r="D2933" s="18" t="s">
        <v>634</v>
      </c>
      <c r="E2933" s="76">
        <f>VLOOKUP($D2933,'Master Partnumber'!$C:$E,3,FALSE)</f>
        <v>0</v>
      </c>
      <c r="F2933" s="76" t="str">
        <f>VLOOKUP($D2933,'Master Partnumber'!$C:$E,2,FALSE)</f>
        <v>SHAFT, PAPER COVER, FRONT</v>
      </c>
      <c r="G2933" s="37">
        <v>200</v>
      </c>
      <c r="H2933" s="76" t="s">
        <v>7782</v>
      </c>
      <c r="I2933" s="76" t="s">
        <v>532</v>
      </c>
      <c r="J2933" s="27" t="s">
        <v>11400</v>
      </c>
    </row>
    <row r="2934" spans="2:10" hidden="1" x14ac:dyDescent="0.35">
      <c r="B2934" s="76">
        <v>2932</v>
      </c>
      <c r="C2934" s="18" t="s">
        <v>11396</v>
      </c>
      <c r="D2934" s="76" t="s">
        <v>634</v>
      </c>
      <c r="E2934" s="76">
        <f>VLOOKUP($D2934,'Master Partnumber'!$C:$E,3,FALSE)</f>
        <v>0</v>
      </c>
      <c r="F2934" s="76" t="str">
        <f>VLOOKUP($D2934,'Master Partnumber'!$C:$E,2,FALSE)</f>
        <v>SHAFT, PAPER COVER, FRONT</v>
      </c>
      <c r="G2934" s="37">
        <v>200</v>
      </c>
      <c r="H2934" s="76" t="s">
        <v>7782</v>
      </c>
      <c r="I2934" s="76" t="s">
        <v>532</v>
      </c>
      <c r="J2934" s="27" t="s">
        <v>11400</v>
      </c>
    </row>
    <row r="2935" spans="2:10" hidden="1" x14ac:dyDescent="0.35">
      <c r="B2935" s="76">
        <v>2933</v>
      </c>
      <c r="C2935" s="18" t="s">
        <v>11396</v>
      </c>
      <c r="D2935" s="18" t="s">
        <v>634</v>
      </c>
      <c r="E2935" s="76">
        <f>VLOOKUP($D2935,'Master Partnumber'!$C:$E,3,FALSE)</f>
        <v>0</v>
      </c>
      <c r="F2935" s="76" t="str">
        <f>VLOOKUP($D2935,'Master Partnumber'!$C:$E,2,FALSE)</f>
        <v>SHAFT, PAPER COVER, FRONT</v>
      </c>
      <c r="G2935" s="37">
        <v>200</v>
      </c>
      <c r="H2935" s="76" t="s">
        <v>7782</v>
      </c>
      <c r="I2935" s="76" t="s">
        <v>532</v>
      </c>
      <c r="J2935" s="27" t="s">
        <v>11400</v>
      </c>
    </row>
    <row r="2936" spans="2:10" hidden="1" x14ac:dyDescent="0.35">
      <c r="B2936" s="76">
        <v>2934</v>
      </c>
      <c r="C2936" s="18" t="s">
        <v>11396</v>
      </c>
      <c r="D2936" s="76" t="s">
        <v>634</v>
      </c>
      <c r="E2936" s="76">
        <f>VLOOKUP($D2936,'Master Partnumber'!$C:$E,3,FALSE)</f>
        <v>0</v>
      </c>
      <c r="F2936" s="76" t="str">
        <f>VLOOKUP($D2936,'Master Partnumber'!$C:$E,2,FALSE)</f>
        <v>SHAFT, PAPER COVER, FRONT</v>
      </c>
      <c r="G2936" s="37">
        <v>200</v>
      </c>
      <c r="H2936" s="76" t="s">
        <v>7782</v>
      </c>
      <c r="I2936" s="76" t="s">
        <v>532</v>
      </c>
      <c r="J2936" s="27" t="s">
        <v>11400</v>
      </c>
    </row>
    <row r="2937" spans="2:10" hidden="1" x14ac:dyDescent="0.35">
      <c r="B2937" s="76">
        <v>2935</v>
      </c>
      <c r="C2937" s="18" t="s">
        <v>11396</v>
      </c>
      <c r="D2937" s="18" t="s">
        <v>634</v>
      </c>
      <c r="E2937" s="76">
        <f>VLOOKUP($D2937,'Master Partnumber'!$C:$E,3,FALSE)</f>
        <v>0</v>
      </c>
      <c r="F2937" s="76" t="str">
        <f>VLOOKUP($D2937,'Master Partnumber'!$C:$E,2,FALSE)</f>
        <v>SHAFT, PAPER COVER, FRONT</v>
      </c>
      <c r="G2937" s="37">
        <v>200</v>
      </c>
      <c r="H2937" s="76" t="s">
        <v>7782</v>
      </c>
      <c r="I2937" s="76" t="s">
        <v>532</v>
      </c>
      <c r="J2937" s="27" t="s">
        <v>11400</v>
      </c>
    </row>
    <row r="2938" spans="2:10" hidden="1" x14ac:dyDescent="0.35">
      <c r="B2938" s="76">
        <v>2936</v>
      </c>
      <c r="C2938" s="18" t="s">
        <v>11396</v>
      </c>
      <c r="D2938" s="76" t="s">
        <v>881</v>
      </c>
      <c r="E2938" s="76">
        <f>VLOOKUP($D2938,'Master Partnumber'!$C:$E,3,FALSE)</f>
        <v>0</v>
      </c>
      <c r="F2938" s="76" t="str">
        <f>VLOOKUP($D2938,'Master Partnumber'!$C:$E,2,FALSE)</f>
        <v>SHAFT, PEELER, LEVER,A</v>
      </c>
      <c r="G2938" s="37">
        <v>250</v>
      </c>
      <c r="H2938" s="76" t="s">
        <v>7782</v>
      </c>
      <c r="I2938" s="76" t="s">
        <v>532</v>
      </c>
      <c r="J2938" s="27" t="s">
        <v>11400</v>
      </c>
    </row>
    <row r="2939" spans="2:10" hidden="1" x14ac:dyDescent="0.35">
      <c r="B2939" s="76">
        <v>2937</v>
      </c>
      <c r="C2939" s="18" t="s">
        <v>11396</v>
      </c>
      <c r="D2939" s="18" t="s">
        <v>881</v>
      </c>
      <c r="E2939" s="76">
        <f>VLOOKUP($D2939,'Master Partnumber'!$C:$E,3,FALSE)</f>
        <v>0</v>
      </c>
      <c r="F2939" s="76" t="str">
        <f>VLOOKUP($D2939,'Master Partnumber'!$C:$E,2,FALSE)</f>
        <v>SHAFT, PEELER, LEVER,A</v>
      </c>
      <c r="G2939" s="37">
        <v>250</v>
      </c>
      <c r="H2939" s="76" t="s">
        <v>7782</v>
      </c>
      <c r="I2939" s="76" t="s">
        <v>532</v>
      </c>
      <c r="J2939" s="27" t="s">
        <v>11400</v>
      </c>
    </row>
    <row r="2940" spans="2:10" hidden="1" x14ac:dyDescent="0.35">
      <c r="B2940" s="76">
        <v>2938</v>
      </c>
      <c r="C2940" s="18" t="s">
        <v>11396</v>
      </c>
      <c r="D2940" s="76" t="s">
        <v>881</v>
      </c>
      <c r="E2940" s="76">
        <f>VLOOKUP($D2940,'Master Partnumber'!$C:$E,3,FALSE)</f>
        <v>0</v>
      </c>
      <c r="F2940" s="76" t="str">
        <f>VLOOKUP($D2940,'Master Partnumber'!$C:$E,2,FALSE)</f>
        <v>SHAFT, PEELER, LEVER,A</v>
      </c>
      <c r="G2940" s="37">
        <v>250</v>
      </c>
      <c r="H2940" s="76" t="s">
        <v>7782</v>
      </c>
      <c r="I2940" s="76" t="s">
        <v>532</v>
      </c>
      <c r="J2940" s="27" t="s">
        <v>11400</v>
      </c>
    </row>
    <row r="2941" spans="2:10" hidden="1" x14ac:dyDescent="0.35">
      <c r="B2941" s="76">
        <v>2939</v>
      </c>
      <c r="C2941" s="18" t="s">
        <v>11396</v>
      </c>
      <c r="D2941" s="18" t="s">
        <v>881</v>
      </c>
      <c r="E2941" s="76">
        <f>VLOOKUP($D2941,'Master Partnumber'!$C:$E,3,FALSE)</f>
        <v>0</v>
      </c>
      <c r="F2941" s="76" t="str">
        <f>VLOOKUP($D2941,'Master Partnumber'!$C:$E,2,FALSE)</f>
        <v>SHAFT, PEELER, LEVER,A</v>
      </c>
      <c r="G2941" s="37">
        <v>250</v>
      </c>
      <c r="H2941" s="76" t="s">
        <v>7782</v>
      </c>
      <c r="I2941" s="76" t="s">
        <v>532</v>
      </c>
      <c r="J2941" s="27" t="s">
        <v>11400</v>
      </c>
    </row>
    <row r="2942" spans="2:10" hidden="1" x14ac:dyDescent="0.35">
      <c r="B2942" s="76">
        <v>2940</v>
      </c>
      <c r="C2942" s="18" t="s">
        <v>11396</v>
      </c>
      <c r="D2942" s="76" t="s">
        <v>881</v>
      </c>
      <c r="E2942" s="76">
        <f>VLOOKUP($D2942,'Master Partnumber'!$C:$E,3,FALSE)</f>
        <v>0</v>
      </c>
      <c r="F2942" s="76" t="str">
        <f>VLOOKUP($D2942,'Master Partnumber'!$C:$E,2,FALSE)</f>
        <v>SHAFT, PEELER, LEVER,A</v>
      </c>
      <c r="G2942" s="37">
        <v>250</v>
      </c>
      <c r="H2942" s="76" t="s">
        <v>7782</v>
      </c>
      <c r="I2942" s="76" t="s">
        <v>532</v>
      </c>
      <c r="J2942" s="27" t="s">
        <v>11400</v>
      </c>
    </row>
    <row r="2943" spans="2:10" hidden="1" x14ac:dyDescent="0.35">
      <c r="B2943" s="76">
        <v>2941</v>
      </c>
      <c r="C2943" s="18" t="s">
        <v>11396</v>
      </c>
      <c r="D2943" s="18" t="s">
        <v>881</v>
      </c>
      <c r="E2943" s="76">
        <f>VLOOKUP($D2943,'Master Partnumber'!$C:$E,3,FALSE)</f>
        <v>0</v>
      </c>
      <c r="F2943" s="76" t="str">
        <f>VLOOKUP($D2943,'Master Partnumber'!$C:$E,2,FALSE)</f>
        <v>SHAFT, PEELER, LEVER,A</v>
      </c>
      <c r="G2943" s="37">
        <v>250</v>
      </c>
      <c r="H2943" s="76" t="s">
        <v>7782</v>
      </c>
      <c r="I2943" s="76" t="s">
        <v>532</v>
      </c>
      <c r="J2943" s="27" t="s">
        <v>11400</v>
      </c>
    </row>
    <row r="2944" spans="2:10" hidden="1" x14ac:dyDescent="0.35">
      <c r="B2944" s="76">
        <v>2942</v>
      </c>
      <c r="C2944" s="18" t="s">
        <v>11396</v>
      </c>
      <c r="D2944" s="76" t="s">
        <v>881</v>
      </c>
      <c r="E2944" s="76">
        <f>VLOOKUP($D2944,'Master Partnumber'!$C:$E,3,FALSE)</f>
        <v>0</v>
      </c>
      <c r="F2944" s="76" t="str">
        <f>VLOOKUP($D2944,'Master Partnumber'!$C:$E,2,FALSE)</f>
        <v>SHAFT, PEELER, LEVER,A</v>
      </c>
      <c r="G2944" s="37">
        <v>250</v>
      </c>
      <c r="H2944" s="76" t="s">
        <v>7782</v>
      </c>
      <c r="I2944" s="76" t="s">
        <v>532</v>
      </c>
      <c r="J2944" s="27" t="s">
        <v>11400</v>
      </c>
    </row>
    <row r="2945" spans="2:10" hidden="1" x14ac:dyDescent="0.35">
      <c r="B2945" s="76">
        <v>2943</v>
      </c>
      <c r="C2945" s="18" t="s">
        <v>11396</v>
      </c>
      <c r="D2945" s="18" t="s">
        <v>881</v>
      </c>
      <c r="E2945" s="76">
        <f>VLOOKUP($D2945,'Master Partnumber'!$C:$E,3,FALSE)</f>
        <v>0</v>
      </c>
      <c r="F2945" s="76" t="str">
        <f>VLOOKUP($D2945,'Master Partnumber'!$C:$E,2,FALSE)</f>
        <v>SHAFT, PEELER, LEVER,A</v>
      </c>
      <c r="G2945" s="37">
        <v>250</v>
      </c>
      <c r="H2945" s="76" t="s">
        <v>7782</v>
      </c>
      <c r="I2945" s="76" t="s">
        <v>532</v>
      </c>
      <c r="J2945" s="27" t="s">
        <v>11400</v>
      </c>
    </row>
    <row r="2946" spans="2:10" hidden="1" x14ac:dyDescent="0.35">
      <c r="B2946" s="76">
        <v>2944</v>
      </c>
      <c r="C2946" s="18" t="s">
        <v>11396</v>
      </c>
      <c r="D2946" s="76" t="s">
        <v>881</v>
      </c>
      <c r="E2946" s="76">
        <f>VLOOKUP($D2946,'Master Partnumber'!$C:$E,3,FALSE)</f>
        <v>0</v>
      </c>
      <c r="F2946" s="76" t="str">
        <f>VLOOKUP($D2946,'Master Partnumber'!$C:$E,2,FALSE)</f>
        <v>SHAFT, PEELER, LEVER,A</v>
      </c>
      <c r="G2946" s="37">
        <v>250</v>
      </c>
      <c r="H2946" s="76" t="s">
        <v>7782</v>
      </c>
      <c r="I2946" s="76" t="s">
        <v>532</v>
      </c>
      <c r="J2946" s="27" t="s">
        <v>11400</v>
      </c>
    </row>
    <row r="2947" spans="2:10" hidden="1" x14ac:dyDescent="0.35">
      <c r="B2947" s="76">
        <v>2945</v>
      </c>
      <c r="C2947" s="18" t="s">
        <v>11396</v>
      </c>
      <c r="D2947" s="18" t="s">
        <v>881</v>
      </c>
      <c r="E2947" s="76">
        <f>VLOOKUP($D2947,'Master Partnumber'!$C:$E,3,FALSE)</f>
        <v>0</v>
      </c>
      <c r="F2947" s="76" t="str">
        <f>VLOOKUP($D2947,'Master Partnumber'!$C:$E,2,FALSE)</f>
        <v>SHAFT, PEELER, LEVER,A</v>
      </c>
      <c r="G2947" s="37">
        <v>250</v>
      </c>
      <c r="H2947" s="76" t="s">
        <v>7782</v>
      </c>
      <c r="I2947" s="76" t="s">
        <v>532</v>
      </c>
      <c r="J2947" s="27" t="s">
        <v>11400</v>
      </c>
    </row>
    <row r="2948" spans="2:10" hidden="1" x14ac:dyDescent="0.35">
      <c r="B2948" s="76">
        <v>2946</v>
      </c>
      <c r="C2948" s="18" t="s">
        <v>11396</v>
      </c>
      <c r="D2948" s="76" t="s">
        <v>881</v>
      </c>
      <c r="E2948" s="76">
        <f>VLOOKUP($D2948,'Master Partnumber'!$C:$E,3,FALSE)</f>
        <v>0</v>
      </c>
      <c r="F2948" s="76" t="str">
        <f>VLOOKUP($D2948,'Master Partnumber'!$C:$E,2,FALSE)</f>
        <v>SHAFT, PEELER, LEVER,A</v>
      </c>
      <c r="G2948" s="37">
        <v>250</v>
      </c>
      <c r="H2948" s="76" t="s">
        <v>7782</v>
      </c>
      <c r="I2948" s="76" t="s">
        <v>532</v>
      </c>
      <c r="J2948" s="27" t="s">
        <v>11400</v>
      </c>
    </row>
    <row r="2949" spans="2:10" hidden="1" x14ac:dyDescent="0.35">
      <c r="B2949" s="76">
        <v>2947</v>
      </c>
      <c r="C2949" s="18" t="s">
        <v>11396</v>
      </c>
      <c r="D2949" s="18" t="s">
        <v>880</v>
      </c>
      <c r="E2949" s="76">
        <f>VLOOKUP($D2949,'Master Partnumber'!$C:$E,3,FALSE)</f>
        <v>0</v>
      </c>
      <c r="F2949" s="76" t="str">
        <f>VLOOKUP($D2949,'Master Partnumber'!$C:$E,2,FALSE)</f>
        <v>SHAFT, PEELER, PRES ROLLER, B</v>
      </c>
      <c r="G2949" s="37">
        <v>1000</v>
      </c>
      <c r="H2949" s="76" t="s">
        <v>7782</v>
      </c>
      <c r="I2949" s="76" t="s">
        <v>532</v>
      </c>
      <c r="J2949" s="27" t="s">
        <v>11400</v>
      </c>
    </row>
    <row r="2950" spans="2:10" hidden="1" x14ac:dyDescent="0.35">
      <c r="B2950" s="76">
        <v>2948</v>
      </c>
      <c r="C2950" s="18" t="s">
        <v>11396</v>
      </c>
      <c r="D2950" s="76" t="s">
        <v>872</v>
      </c>
      <c r="E2950" s="76" t="str">
        <f>VLOOKUP($D2950,'Master Partnumber'!$C:$E,3,FALSE)</f>
        <v>F0956</v>
      </c>
      <c r="F2950" s="76" t="str">
        <f>VLOOKUP($D2950,'Master Partnumber'!$C:$E,2,FALSE)</f>
        <v>SHAFT,PW SUPPORT,DAMPER</v>
      </c>
      <c r="G2950" s="37">
        <v>200</v>
      </c>
      <c r="H2950" s="76" t="s">
        <v>7782</v>
      </c>
      <c r="I2950" s="76" t="s">
        <v>532</v>
      </c>
      <c r="J2950" s="27" t="s">
        <v>11400</v>
      </c>
    </row>
    <row r="2951" spans="2:10" hidden="1" x14ac:dyDescent="0.35">
      <c r="B2951" s="76">
        <v>2949</v>
      </c>
      <c r="C2951" s="18" t="s">
        <v>11396</v>
      </c>
      <c r="D2951" s="18" t="s">
        <v>872</v>
      </c>
      <c r="E2951" s="76" t="str">
        <f>VLOOKUP($D2951,'Master Partnumber'!$C:$E,3,FALSE)</f>
        <v>F0956</v>
      </c>
      <c r="F2951" s="76" t="str">
        <f>VLOOKUP($D2951,'Master Partnumber'!$C:$E,2,FALSE)</f>
        <v>SHAFT,PW SUPPORT,DAMPER</v>
      </c>
      <c r="G2951" s="37">
        <v>200</v>
      </c>
      <c r="H2951" s="76" t="s">
        <v>7782</v>
      </c>
      <c r="I2951" s="76" t="s">
        <v>532</v>
      </c>
      <c r="J2951" s="27" t="s">
        <v>11400</v>
      </c>
    </row>
    <row r="2952" spans="2:10" hidden="1" x14ac:dyDescent="0.35">
      <c r="B2952" s="76">
        <v>2950</v>
      </c>
      <c r="C2952" s="18" t="s">
        <v>11396</v>
      </c>
      <c r="D2952" s="76" t="s">
        <v>872</v>
      </c>
      <c r="E2952" s="76" t="str">
        <f>VLOOKUP($D2952,'Master Partnumber'!$C:$E,3,FALSE)</f>
        <v>F0956</v>
      </c>
      <c r="F2952" s="76" t="str">
        <f>VLOOKUP($D2952,'Master Partnumber'!$C:$E,2,FALSE)</f>
        <v>SHAFT,PW SUPPORT,DAMPER</v>
      </c>
      <c r="G2952" s="37">
        <v>200</v>
      </c>
      <c r="H2952" s="76" t="s">
        <v>7782</v>
      </c>
      <c r="I2952" s="76" t="s">
        <v>532</v>
      </c>
      <c r="J2952" s="27" t="s">
        <v>11400</v>
      </c>
    </row>
    <row r="2953" spans="2:10" hidden="1" x14ac:dyDescent="0.35">
      <c r="B2953" s="76">
        <v>2951</v>
      </c>
      <c r="C2953" s="18" t="s">
        <v>11396</v>
      </c>
      <c r="D2953" s="18" t="s">
        <v>872</v>
      </c>
      <c r="E2953" s="76" t="str">
        <f>VLOOKUP($D2953,'Master Partnumber'!$C:$E,3,FALSE)</f>
        <v>F0956</v>
      </c>
      <c r="F2953" s="76" t="str">
        <f>VLOOKUP($D2953,'Master Partnumber'!$C:$E,2,FALSE)</f>
        <v>SHAFT,PW SUPPORT,DAMPER</v>
      </c>
      <c r="G2953" s="37">
        <v>200</v>
      </c>
      <c r="H2953" s="76" t="s">
        <v>7782</v>
      </c>
      <c r="I2953" s="76" t="s">
        <v>532</v>
      </c>
      <c r="J2953" s="27" t="s">
        <v>11400</v>
      </c>
    </row>
    <row r="2954" spans="2:10" hidden="1" x14ac:dyDescent="0.35">
      <c r="B2954" s="76">
        <v>2952</v>
      </c>
      <c r="C2954" s="18" t="s">
        <v>11396</v>
      </c>
      <c r="D2954" s="76" t="s">
        <v>872</v>
      </c>
      <c r="E2954" s="76" t="str">
        <f>VLOOKUP($D2954,'Master Partnumber'!$C:$E,3,FALSE)</f>
        <v>F0956</v>
      </c>
      <c r="F2954" s="76" t="str">
        <f>VLOOKUP($D2954,'Master Partnumber'!$C:$E,2,FALSE)</f>
        <v>SHAFT,PW SUPPORT,DAMPER</v>
      </c>
      <c r="G2954" s="37">
        <v>200</v>
      </c>
      <c r="H2954" s="76" t="s">
        <v>7782</v>
      </c>
      <c r="I2954" s="76" t="s">
        <v>532</v>
      </c>
      <c r="J2954" s="27" t="s">
        <v>11400</v>
      </c>
    </row>
    <row r="2955" spans="2:10" hidden="1" x14ac:dyDescent="0.35">
      <c r="B2955" s="76">
        <v>2953</v>
      </c>
      <c r="C2955" s="18" t="s">
        <v>11396</v>
      </c>
      <c r="D2955" s="18" t="s">
        <v>872</v>
      </c>
      <c r="E2955" s="76" t="str">
        <f>VLOOKUP($D2955,'Master Partnumber'!$C:$E,3,FALSE)</f>
        <v>F0956</v>
      </c>
      <c r="F2955" s="76" t="str">
        <f>VLOOKUP($D2955,'Master Partnumber'!$C:$E,2,FALSE)</f>
        <v>SHAFT,PW SUPPORT,DAMPER</v>
      </c>
      <c r="G2955" s="37">
        <v>200</v>
      </c>
      <c r="H2955" s="76" t="s">
        <v>7782</v>
      </c>
      <c r="I2955" s="76" t="s">
        <v>532</v>
      </c>
      <c r="J2955" s="27" t="s">
        <v>11400</v>
      </c>
    </row>
    <row r="2956" spans="2:10" hidden="1" x14ac:dyDescent="0.35">
      <c r="B2956" s="76">
        <v>2954</v>
      </c>
      <c r="C2956" s="18" t="s">
        <v>11396</v>
      </c>
      <c r="D2956" s="76" t="s">
        <v>872</v>
      </c>
      <c r="E2956" s="76" t="str">
        <f>VLOOKUP($D2956,'Master Partnumber'!$C:$E,3,FALSE)</f>
        <v>F0956</v>
      </c>
      <c r="F2956" s="76" t="str">
        <f>VLOOKUP($D2956,'Master Partnumber'!$C:$E,2,FALSE)</f>
        <v>SHAFT,PW SUPPORT,DAMPER</v>
      </c>
      <c r="G2956" s="37">
        <v>200</v>
      </c>
      <c r="H2956" s="76" t="s">
        <v>7782</v>
      </c>
      <c r="I2956" s="76" t="s">
        <v>532</v>
      </c>
      <c r="J2956" s="27" t="s">
        <v>11400</v>
      </c>
    </row>
    <row r="2957" spans="2:10" hidden="1" x14ac:dyDescent="0.35">
      <c r="B2957" s="76">
        <v>2955</v>
      </c>
      <c r="C2957" s="18" t="s">
        <v>11396</v>
      </c>
      <c r="D2957" s="18" t="s">
        <v>858</v>
      </c>
      <c r="E2957" s="76" t="str">
        <f>VLOOKUP($D2957,'Master Partnumber'!$C:$E,3,FALSE)</f>
        <v>F0949</v>
      </c>
      <c r="F2957" s="76" t="str">
        <f>VLOOKUP($D2957,'Master Partnumber'!$C:$E,2,FALSE)</f>
        <v>SHAFT,ROLLER,DRIVEN,UPPER,ASF</v>
      </c>
      <c r="G2957" s="37">
        <v>500</v>
      </c>
      <c r="H2957" s="76" t="s">
        <v>7782</v>
      </c>
      <c r="I2957" s="76" t="s">
        <v>532</v>
      </c>
      <c r="J2957" s="27" t="s">
        <v>11400</v>
      </c>
    </row>
    <row r="2958" spans="2:10" hidden="1" x14ac:dyDescent="0.35">
      <c r="B2958" s="76">
        <v>2956</v>
      </c>
      <c r="C2958" s="18" t="s">
        <v>11396</v>
      </c>
      <c r="D2958" s="76" t="s">
        <v>858</v>
      </c>
      <c r="E2958" s="76" t="str">
        <f>VLOOKUP($D2958,'Master Partnumber'!$C:$E,3,FALSE)</f>
        <v>F0949</v>
      </c>
      <c r="F2958" s="76" t="str">
        <f>VLOOKUP($D2958,'Master Partnumber'!$C:$E,2,FALSE)</f>
        <v>SHAFT,ROLLER,DRIVEN,UPPER,ASF</v>
      </c>
      <c r="G2958" s="37">
        <v>500</v>
      </c>
      <c r="H2958" s="76" t="s">
        <v>7782</v>
      </c>
      <c r="I2958" s="76" t="s">
        <v>532</v>
      </c>
      <c r="J2958" s="27" t="s">
        <v>11400</v>
      </c>
    </row>
    <row r="2959" spans="2:10" hidden="1" x14ac:dyDescent="0.35">
      <c r="B2959" s="76">
        <v>2957</v>
      </c>
      <c r="C2959" s="18" t="s">
        <v>11396</v>
      </c>
      <c r="D2959" s="18" t="s">
        <v>857</v>
      </c>
      <c r="E2959" s="76" t="str">
        <f>VLOOKUP($D2959,'Master Partnumber'!$C:$E,3,FALSE)</f>
        <v>F0948</v>
      </c>
      <c r="F2959" s="76" t="str">
        <f>VLOOKUP($D2959,'Master Partnumber'!$C:$E,2,FALSE)</f>
        <v>SHAFT,ROLLER,DRIVEN,UPPER,ASF</v>
      </c>
      <c r="G2959" s="37">
        <v>2000</v>
      </c>
      <c r="H2959" s="76" t="s">
        <v>7782</v>
      </c>
      <c r="I2959" s="76" t="s">
        <v>532</v>
      </c>
      <c r="J2959" s="27" t="s">
        <v>11400</v>
      </c>
    </row>
    <row r="2960" spans="2:10" hidden="1" x14ac:dyDescent="0.35">
      <c r="B2960" s="76">
        <v>2958</v>
      </c>
      <c r="C2960" s="18" t="s">
        <v>11396</v>
      </c>
      <c r="D2960" s="76" t="s">
        <v>857</v>
      </c>
      <c r="E2960" s="76" t="str">
        <f>VLOOKUP($D2960,'Master Partnumber'!$C:$E,3,FALSE)</f>
        <v>F0948</v>
      </c>
      <c r="F2960" s="76" t="str">
        <f>VLOOKUP($D2960,'Master Partnumber'!$C:$E,2,FALSE)</f>
        <v>SHAFT,ROLLER,DRIVEN,UPPER,ASF</v>
      </c>
      <c r="G2960" s="37">
        <v>120</v>
      </c>
      <c r="H2960" s="76" t="s">
        <v>7782</v>
      </c>
      <c r="I2960" s="76" t="s">
        <v>532</v>
      </c>
      <c r="J2960" s="27" t="s">
        <v>11400</v>
      </c>
    </row>
    <row r="2961" spans="2:10" hidden="1" x14ac:dyDescent="0.35">
      <c r="B2961" s="76">
        <v>2959</v>
      </c>
      <c r="C2961" s="18" t="s">
        <v>11396</v>
      </c>
      <c r="D2961" s="18" t="s">
        <v>854</v>
      </c>
      <c r="E2961" s="76" t="str">
        <f>VLOOKUP($D2961,'Master Partnumber'!$C:$E,3,FALSE)</f>
        <v>F0952</v>
      </c>
      <c r="F2961" s="76" t="str">
        <f>VLOOKUP($D2961,'Master Partnumber'!$C:$E,2,FALSE)</f>
        <v>SHAFT,SECTOR GEAR,LD,ADF</v>
      </c>
      <c r="G2961" s="37">
        <v>200</v>
      </c>
      <c r="H2961" s="76" t="s">
        <v>7782</v>
      </c>
      <c r="I2961" s="76" t="s">
        <v>532</v>
      </c>
      <c r="J2961" s="27" t="s">
        <v>11400</v>
      </c>
    </row>
    <row r="2962" spans="2:10" hidden="1" x14ac:dyDescent="0.35">
      <c r="B2962" s="76">
        <v>2960</v>
      </c>
      <c r="C2962" s="18" t="s">
        <v>11396</v>
      </c>
      <c r="D2962" s="76" t="s">
        <v>854</v>
      </c>
      <c r="E2962" s="76" t="str">
        <f>VLOOKUP($D2962,'Master Partnumber'!$C:$E,3,FALSE)</f>
        <v>F0952</v>
      </c>
      <c r="F2962" s="76" t="str">
        <f>VLOOKUP($D2962,'Master Partnumber'!$C:$E,2,FALSE)</f>
        <v>SHAFT,SECTOR GEAR,LD,ADF</v>
      </c>
      <c r="G2962" s="37">
        <v>41</v>
      </c>
      <c r="H2962" s="76" t="s">
        <v>7782</v>
      </c>
      <c r="I2962" s="76" t="s">
        <v>532</v>
      </c>
      <c r="J2962" s="27" t="s">
        <v>11400</v>
      </c>
    </row>
    <row r="2963" spans="2:10" hidden="1" x14ac:dyDescent="0.35">
      <c r="B2963" s="76">
        <v>2961</v>
      </c>
      <c r="C2963" s="18" t="s">
        <v>11396</v>
      </c>
      <c r="D2963" s="18" t="s">
        <v>854</v>
      </c>
      <c r="E2963" s="76" t="str">
        <f>VLOOKUP($D2963,'Master Partnumber'!$C:$E,3,FALSE)</f>
        <v>F0952</v>
      </c>
      <c r="F2963" s="76" t="str">
        <f>VLOOKUP($D2963,'Master Partnumber'!$C:$E,2,FALSE)</f>
        <v>SHAFT,SECTOR GEAR,LD,ADF</v>
      </c>
      <c r="G2963" s="37">
        <v>200</v>
      </c>
      <c r="H2963" s="76" t="s">
        <v>7782</v>
      </c>
      <c r="I2963" s="76" t="s">
        <v>532</v>
      </c>
      <c r="J2963" s="27" t="s">
        <v>11400</v>
      </c>
    </row>
    <row r="2964" spans="2:10" hidden="1" x14ac:dyDescent="0.35">
      <c r="B2964" s="76">
        <v>2962</v>
      </c>
      <c r="C2964" s="18" t="s">
        <v>11396</v>
      </c>
      <c r="D2964" s="76" t="s">
        <v>854</v>
      </c>
      <c r="E2964" s="76" t="str">
        <f>VLOOKUP($D2964,'Master Partnumber'!$C:$E,3,FALSE)</f>
        <v>F0952</v>
      </c>
      <c r="F2964" s="76" t="str">
        <f>VLOOKUP($D2964,'Master Partnumber'!$C:$E,2,FALSE)</f>
        <v>SHAFT,SECTOR GEAR,LD,ADF</v>
      </c>
      <c r="G2964" s="37">
        <v>200</v>
      </c>
      <c r="H2964" s="76" t="s">
        <v>7782</v>
      </c>
      <c r="I2964" s="76" t="s">
        <v>532</v>
      </c>
      <c r="J2964" s="27" t="s">
        <v>11400</v>
      </c>
    </row>
    <row r="2965" spans="2:10" hidden="1" x14ac:dyDescent="0.35">
      <c r="B2965" s="76">
        <v>2963</v>
      </c>
      <c r="C2965" s="18" t="s">
        <v>11396</v>
      </c>
      <c r="D2965" s="18" t="s">
        <v>197</v>
      </c>
      <c r="E2965" s="76" t="str">
        <f>VLOOKUP($D2965,'Master Partnumber'!$C:$E,3,FALSE)</f>
        <v>F0780</v>
      </c>
      <c r="F2965" s="76" t="str">
        <f>VLOOKUP($D2965,'Master Partnumber'!$C:$E,2,FALSE)</f>
        <v>SHAFT, DRIVE, CLUTCH, PICKUP</v>
      </c>
      <c r="G2965" s="37">
        <v>41</v>
      </c>
      <c r="H2965" s="76" t="s">
        <v>7782</v>
      </c>
      <c r="I2965" s="76" t="s">
        <v>532</v>
      </c>
      <c r="J2965" s="27" t="s">
        <v>11400</v>
      </c>
    </row>
    <row r="2966" spans="2:10" hidden="1" x14ac:dyDescent="0.35">
      <c r="B2966" s="76">
        <v>2964</v>
      </c>
      <c r="C2966" s="18" t="s">
        <v>11396</v>
      </c>
      <c r="D2966" s="76" t="s">
        <v>199</v>
      </c>
      <c r="E2966" s="76" t="str">
        <f>VLOOKUP($D2966,'Master Partnumber'!$C:$E,3,FALSE)</f>
        <v>F0790</v>
      </c>
      <c r="F2966" s="76" t="str">
        <f>VLOOKUP($D2966,'Master Partnumber'!$C:$E,2,FALSE)</f>
        <v>SHAFT, DRIVE, PICKUP, OPT</v>
      </c>
      <c r="G2966" s="37">
        <v>100</v>
      </c>
      <c r="H2966" s="76" t="s">
        <v>7782</v>
      </c>
      <c r="I2966" s="76" t="s">
        <v>532</v>
      </c>
      <c r="J2966" s="27" t="s">
        <v>11400</v>
      </c>
    </row>
    <row r="2967" spans="2:10" hidden="1" x14ac:dyDescent="0.35">
      <c r="B2967" s="76">
        <v>2965</v>
      </c>
      <c r="C2967" s="18" t="s">
        <v>11396</v>
      </c>
      <c r="D2967" s="18" t="s">
        <v>199</v>
      </c>
      <c r="E2967" s="76" t="str">
        <f>VLOOKUP($D2967,'Master Partnumber'!$C:$E,3,FALSE)</f>
        <v>F0790</v>
      </c>
      <c r="F2967" s="76" t="str">
        <f>VLOOKUP($D2967,'Master Partnumber'!$C:$E,2,FALSE)</f>
        <v>SHAFT, DRIVE, PICKUP, OPT</v>
      </c>
      <c r="G2967" s="37">
        <v>100</v>
      </c>
      <c r="H2967" s="76" t="s">
        <v>7782</v>
      </c>
      <c r="I2967" s="76" t="s">
        <v>532</v>
      </c>
      <c r="J2967" s="27" t="s">
        <v>11400</v>
      </c>
    </row>
    <row r="2968" spans="2:10" hidden="1" x14ac:dyDescent="0.35">
      <c r="B2968" s="76">
        <v>2966</v>
      </c>
      <c r="C2968" s="18" t="s">
        <v>11396</v>
      </c>
      <c r="D2968" s="76" t="s">
        <v>199</v>
      </c>
      <c r="E2968" s="76" t="str">
        <f>VLOOKUP($D2968,'Master Partnumber'!$C:$E,3,FALSE)</f>
        <v>F0790</v>
      </c>
      <c r="F2968" s="76" t="str">
        <f>VLOOKUP($D2968,'Master Partnumber'!$C:$E,2,FALSE)</f>
        <v>SHAFT, DRIVE, PICKUP, OPT</v>
      </c>
      <c r="G2968" s="37">
        <v>100</v>
      </c>
      <c r="H2968" s="76" t="s">
        <v>7782</v>
      </c>
      <c r="I2968" s="76" t="s">
        <v>532</v>
      </c>
      <c r="J2968" s="27" t="s">
        <v>11400</v>
      </c>
    </row>
    <row r="2969" spans="2:10" hidden="1" x14ac:dyDescent="0.35">
      <c r="B2969" s="76">
        <v>2967</v>
      </c>
      <c r="C2969" s="18" t="s">
        <v>11396</v>
      </c>
      <c r="D2969" s="18" t="s">
        <v>199</v>
      </c>
      <c r="E2969" s="76" t="str">
        <f>VLOOKUP($D2969,'Master Partnumber'!$C:$E,3,FALSE)</f>
        <v>F0790</v>
      </c>
      <c r="F2969" s="76" t="str">
        <f>VLOOKUP($D2969,'Master Partnumber'!$C:$E,2,FALSE)</f>
        <v>SHAFT, DRIVE, PICKUP, OPT</v>
      </c>
      <c r="G2969" s="37">
        <v>100</v>
      </c>
      <c r="H2969" s="76" t="s">
        <v>7782</v>
      </c>
      <c r="I2969" s="76" t="s">
        <v>532</v>
      </c>
      <c r="J2969" s="27" t="s">
        <v>11400</v>
      </c>
    </row>
    <row r="2970" spans="2:10" hidden="1" x14ac:dyDescent="0.35">
      <c r="B2970" s="76">
        <v>2968</v>
      </c>
      <c r="C2970" s="18" t="s">
        <v>11396</v>
      </c>
      <c r="D2970" s="76" t="s">
        <v>199</v>
      </c>
      <c r="E2970" s="76" t="str">
        <f>VLOOKUP($D2970,'Master Partnumber'!$C:$E,3,FALSE)</f>
        <v>F0790</v>
      </c>
      <c r="F2970" s="76" t="str">
        <f>VLOOKUP($D2970,'Master Partnumber'!$C:$E,2,FALSE)</f>
        <v>SHAFT, DRIVE, PICKUP, OPT</v>
      </c>
      <c r="G2970" s="37">
        <v>100</v>
      </c>
      <c r="H2970" s="76" t="s">
        <v>7782</v>
      </c>
      <c r="I2970" s="76" t="s">
        <v>532</v>
      </c>
      <c r="J2970" s="27" t="s">
        <v>11400</v>
      </c>
    </row>
    <row r="2971" spans="2:10" hidden="1" x14ac:dyDescent="0.35">
      <c r="B2971" s="76">
        <v>2969</v>
      </c>
      <c r="C2971" s="18" t="s">
        <v>11396</v>
      </c>
      <c r="D2971" s="18" t="s">
        <v>199</v>
      </c>
      <c r="E2971" s="76" t="str">
        <f>VLOOKUP($D2971,'Master Partnumber'!$C:$E,3,FALSE)</f>
        <v>F0790</v>
      </c>
      <c r="F2971" s="76" t="str">
        <f>VLOOKUP($D2971,'Master Partnumber'!$C:$E,2,FALSE)</f>
        <v>SHAFT, DRIVE, PICKUP, OPT</v>
      </c>
      <c r="G2971" s="37">
        <v>100</v>
      </c>
      <c r="H2971" s="76" t="s">
        <v>7782</v>
      </c>
      <c r="I2971" s="76" t="s">
        <v>532</v>
      </c>
      <c r="J2971" s="27" t="s">
        <v>11400</v>
      </c>
    </row>
    <row r="2972" spans="2:10" hidden="1" x14ac:dyDescent="0.35">
      <c r="B2972" s="76">
        <v>2970</v>
      </c>
      <c r="C2972" s="18" t="s">
        <v>11396</v>
      </c>
      <c r="D2972" s="76" t="s">
        <v>199</v>
      </c>
      <c r="E2972" s="76" t="str">
        <f>VLOOKUP($D2972,'Master Partnumber'!$C:$E,3,FALSE)</f>
        <v>F0790</v>
      </c>
      <c r="F2972" s="76" t="str">
        <f>VLOOKUP($D2972,'Master Partnumber'!$C:$E,2,FALSE)</f>
        <v>SHAFT, DRIVE, PICKUP, OPT</v>
      </c>
      <c r="G2972" s="37">
        <v>100</v>
      </c>
      <c r="H2972" s="76" t="s">
        <v>7782</v>
      </c>
      <c r="I2972" s="76" t="s">
        <v>532</v>
      </c>
      <c r="J2972" s="27" t="s">
        <v>11400</v>
      </c>
    </row>
    <row r="2973" spans="2:10" hidden="1" x14ac:dyDescent="0.35">
      <c r="B2973" s="76">
        <v>2971</v>
      </c>
      <c r="C2973" s="18" t="s">
        <v>11396</v>
      </c>
      <c r="D2973" s="18" t="s">
        <v>199</v>
      </c>
      <c r="E2973" s="76" t="str">
        <f>VLOOKUP($D2973,'Master Partnumber'!$C:$E,3,FALSE)</f>
        <v>F0790</v>
      </c>
      <c r="F2973" s="76" t="str">
        <f>VLOOKUP($D2973,'Master Partnumber'!$C:$E,2,FALSE)</f>
        <v>SHAFT, DRIVE, PICKUP, OPT</v>
      </c>
      <c r="G2973" s="37">
        <v>100</v>
      </c>
      <c r="H2973" s="76" t="s">
        <v>7782</v>
      </c>
      <c r="I2973" s="76" t="s">
        <v>532</v>
      </c>
      <c r="J2973" s="27" t="s">
        <v>11400</v>
      </c>
    </row>
    <row r="2974" spans="2:10" hidden="1" x14ac:dyDescent="0.35">
      <c r="B2974" s="76">
        <v>2972</v>
      </c>
      <c r="C2974" s="18" t="s">
        <v>11396</v>
      </c>
      <c r="D2974" s="76" t="s">
        <v>199</v>
      </c>
      <c r="E2974" s="76" t="str">
        <f>VLOOKUP($D2974,'Master Partnumber'!$C:$E,3,FALSE)</f>
        <v>F0790</v>
      </c>
      <c r="F2974" s="76" t="str">
        <f>VLOOKUP($D2974,'Master Partnumber'!$C:$E,2,FALSE)</f>
        <v>SHAFT, DRIVE, PICKUP, OPT</v>
      </c>
      <c r="G2974" s="37">
        <v>100</v>
      </c>
      <c r="H2974" s="76" t="s">
        <v>7782</v>
      </c>
      <c r="I2974" s="76" t="s">
        <v>532</v>
      </c>
      <c r="J2974" s="27" t="s">
        <v>11400</v>
      </c>
    </row>
    <row r="2975" spans="2:10" hidden="1" x14ac:dyDescent="0.35">
      <c r="B2975" s="76">
        <v>2973</v>
      </c>
      <c r="C2975" s="18" t="s">
        <v>11396</v>
      </c>
      <c r="D2975" s="18" t="s">
        <v>199</v>
      </c>
      <c r="E2975" s="76" t="str">
        <f>VLOOKUP($D2975,'Master Partnumber'!$C:$E,3,FALSE)</f>
        <v>F0790</v>
      </c>
      <c r="F2975" s="76" t="str">
        <f>VLOOKUP($D2975,'Master Partnumber'!$C:$E,2,FALSE)</f>
        <v>SHAFT, DRIVE, PICKUP, OPT</v>
      </c>
      <c r="G2975" s="37">
        <v>100</v>
      </c>
      <c r="H2975" s="76" t="s">
        <v>7782</v>
      </c>
      <c r="I2975" s="76" t="s">
        <v>532</v>
      </c>
      <c r="J2975" s="27" t="s">
        <v>11400</v>
      </c>
    </row>
    <row r="2976" spans="2:10" hidden="1" x14ac:dyDescent="0.35">
      <c r="B2976" s="76">
        <v>2974</v>
      </c>
      <c r="C2976" s="18" t="s">
        <v>11396</v>
      </c>
      <c r="D2976" s="76" t="s">
        <v>199</v>
      </c>
      <c r="E2976" s="76" t="str">
        <f>VLOOKUP($D2976,'Master Partnumber'!$C:$E,3,FALSE)</f>
        <v>F0790</v>
      </c>
      <c r="F2976" s="76" t="str">
        <f>VLOOKUP($D2976,'Master Partnumber'!$C:$E,2,FALSE)</f>
        <v>SHAFT, DRIVE, PICKUP, OPT</v>
      </c>
      <c r="G2976" s="37">
        <v>100</v>
      </c>
      <c r="H2976" s="76" t="s">
        <v>7782</v>
      </c>
      <c r="I2976" s="76" t="s">
        <v>532</v>
      </c>
      <c r="J2976" s="27" t="s">
        <v>11400</v>
      </c>
    </row>
    <row r="2977" spans="2:10" hidden="1" x14ac:dyDescent="0.35">
      <c r="B2977" s="76">
        <v>2975</v>
      </c>
      <c r="C2977" s="18" t="s">
        <v>11396</v>
      </c>
      <c r="D2977" s="18" t="s">
        <v>842</v>
      </c>
      <c r="E2977" s="76" t="str">
        <f>VLOOKUP($D2977,'Master Partnumber'!$C:$E,3,FALSE)</f>
        <v>F0855</v>
      </c>
      <c r="F2977" s="76" t="str">
        <f>VLOOKUP($D2977,'Master Partnumber'!$C:$E,2,FALSE)</f>
        <v>SHAFT,SPINDLE,SCROLLER</v>
      </c>
      <c r="G2977" s="37">
        <v>1000</v>
      </c>
      <c r="H2977" s="76" t="s">
        <v>7782</v>
      </c>
      <c r="I2977" s="76" t="s">
        <v>532</v>
      </c>
      <c r="J2977" s="27" t="s">
        <v>11400</v>
      </c>
    </row>
    <row r="2978" spans="2:10" hidden="1" x14ac:dyDescent="0.35">
      <c r="B2978" s="76">
        <v>2976</v>
      </c>
      <c r="C2978" s="18" t="s">
        <v>11396</v>
      </c>
      <c r="D2978" s="76" t="s">
        <v>842</v>
      </c>
      <c r="E2978" s="76" t="str">
        <f>VLOOKUP($D2978,'Master Partnumber'!$C:$E,3,FALSE)</f>
        <v>F0855</v>
      </c>
      <c r="F2978" s="76" t="str">
        <f>VLOOKUP($D2978,'Master Partnumber'!$C:$E,2,FALSE)</f>
        <v>SHAFT,SPINDLE,SCROLLER</v>
      </c>
      <c r="G2978" s="37">
        <v>1000</v>
      </c>
      <c r="H2978" s="76" t="s">
        <v>7782</v>
      </c>
      <c r="I2978" s="76" t="s">
        <v>532</v>
      </c>
      <c r="J2978" s="27" t="s">
        <v>11400</v>
      </c>
    </row>
    <row r="2979" spans="2:10" hidden="1" x14ac:dyDescent="0.35">
      <c r="B2979" s="76">
        <v>2977</v>
      </c>
      <c r="C2979" s="18" t="s">
        <v>11396</v>
      </c>
      <c r="D2979" s="18" t="s">
        <v>842</v>
      </c>
      <c r="E2979" s="76" t="str">
        <f>VLOOKUP($D2979,'Master Partnumber'!$C:$E,3,FALSE)</f>
        <v>F0855</v>
      </c>
      <c r="F2979" s="76" t="str">
        <f>VLOOKUP($D2979,'Master Partnumber'!$C:$E,2,FALSE)</f>
        <v>SHAFT,SPINDLE,SCROLLER</v>
      </c>
      <c r="G2979" s="37">
        <v>1000</v>
      </c>
      <c r="H2979" s="76" t="s">
        <v>7782</v>
      </c>
      <c r="I2979" s="76" t="s">
        <v>532</v>
      </c>
      <c r="J2979" s="27" t="s">
        <v>11400</v>
      </c>
    </row>
    <row r="2980" spans="2:10" hidden="1" x14ac:dyDescent="0.35">
      <c r="B2980" s="76">
        <v>2978</v>
      </c>
      <c r="C2980" s="18" t="s">
        <v>11396</v>
      </c>
      <c r="D2980" s="76" t="s">
        <v>842</v>
      </c>
      <c r="E2980" s="76" t="str">
        <f>VLOOKUP($D2980,'Master Partnumber'!$C:$E,3,FALSE)</f>
        <v>F0855</v>
      </c>
      <c r="F2980" s="76" t="str">
        <f>VLOOKUP($D2980,'Master Partnumber'!$C:$E,2,FALSE)</f>
        <v>SHAFT,SPINDLE,SCROLLER</v>
      </c>
      <c r="G2980" s="37">
        <v>1000</v>
      </c>
      <c r="H2980" s="76" t="s">
        <v>7782</v>
      </c>
      <c r="I2980" s="76" t="s">
        <v>532</v>
      </c>
      <c r="J2980" s="27" t="s">
        <v>11400</v>
      </c>
    </row>
    <row r="2981" spans="2:10" hidden="1" x14ac:dyDescent="0.35">
      <c r="B2981" s="76">
        <v>2979</v>
      </c>
      <c r="C2981" s="18" t="s">
        <v>11396</v>
      </c>
      <c r="D2981" s="18" t="s">
        <v>842</v>
      </c>
      <c r="E2981" s="76" t="str">
        <f>VLOOKUP($D2981,'Master Partnumber'!$C:$E,3,FALSE)</f>
        <v>F0855</v>
      </c>
      <c r="F2981" s="76" t="str">
        <f>VLOOKUP($D2981,'Master Partnumber'!$C:$E,2,FALSE)</f>
        <v>SHAFT,SPINDLE,SCROLLER</v>
      </c>
      <c r="G2981" s="37">
        <v>1000</v>
      </c>
      <c r="H2981" s="76" t="s">
        <v>7782</v>
      </c>
      <c r="I2981" s="76" t="s">
        <v>532</v>
      </c>
      <c r="J2981" s="27" t="s">
        <v>11400</v>
      </c>
    </row>
    <row r="2982" spans="2:10" hidden="1" x14ac:dyDescent="0.35">
      <c r="B2982" s="76">
        <v>2980</v>
      </c>
      <c r="C2982" s="18" t="s">
        <v>11396</v>
      </c>
      <c r="D2982" s="76" t="s">
        <v>842</v>
      </c>
      <c r="E2982" s="76" t="str">
        <f>VLOOKUP($D2982,'Master Partnumber'!$C:$E,3,FALSE)</f>
        <v>F0855</v>
      </c>
      <c r="F2982" s="76" t="str">
        <f>VLOOKUP($D2982,'Master Partnumber'!$C:$E,2,FALSE)</f>
        <v>SHAFT,SPINDLE,SCROLLER</v>
      </c>
      <c r="G2982" s="37">
        <v>1000</v>
      </c>
      <c r="H2982" s="76" t="s">
        <v>7782</v>
      </c>
      <c r="I2982" s="76" t="s">
        <v>532</v>
      </c>
      <c r="J2982" s="27" t="s">
        <v>11400</v>
      </c>
    </row>
    <row r="2983" spans="2:10" hidden="1" x14ac:dyDescent="0.35">
      <c r="B2983" s="76">
        <v>2981</v>
      </c>
      <c r="C2983" s="18" t="s">
        <v>11396</v>
      </c>
      <c r="D2983" s="18" t="s">
        <v>205</v>
      </c>
      <c r="E2983" s="76" t="str">
        <f>VLOOKUP($D2983,'Master Partnumber'!$C:$E,3,FALSE)</f>
        <v>F0775</v>
      </c>
      <c r="F2983" s="76" t="str">
        <f>VLOOKUP($D2983,'Master Partnumber'!$C:$E,2,FALSE)</f>
        <v>SHAFT, PAPER, GUIDE, LOWER, REAR F1, 2ND, MU</v>
      </c>
      <c r="G2983" s="37">
        <v>300</v>
      </c>
      <c r="H2983" s="76" t="s">
        <v>7782</v>
      </c>
      <c r="I2983" s="76" t="s">
        <v>532</v>
      </c>
      <c r="J2983" s="27" t="s">
        <v>11400</v>
      </c>
    </row>
    <row r="2984" spans="2:10" hidden="1" x14ac:dyDescent="0.35">
      <c r="B2984" s="76">
        <v>2982</v>
      </c>
      <c r="C2984" s="18" t="s">
        <v>11396</v>
      </c>
      <c r="D2984" s="76" t="s">
        <v>206</v>
      </c>
      <c r="E2984" s="76" t="str">
        <f>VLOOKUP($D2984,'Master Partnumber'!$C:$E,3,FALSE)</f>
        <v>F0890</v>
      </c>
      <c r="F2984" s="76" t="str">
        <f>VLOOKUP($D2984,'Master Partnumber'!$C:$E,2,FALSE)</f>
        <v>SHAFT, ROLLER, DRIVEN</v>
      </c>
      <c r="G2984" s="37">
        <v>500</v>
      </c>
      <c r="H2984" s="76" t="s">
        <v>7782</v>
      </c>
      <c r="I2984" s="76" t="s">
        <v>532</v>
      </c>
      <c r="J2984" s="27" t="s">
        <v>11400</v>
      </c>
    </row>
    <row r="2985" spans="2:10" hidden="1" x14ac:dyDescent="0.35">
      <c r="B2985" s="76">
        <v>2983</v>
      </c>
      <c r="C2985" s="18" t="s">
        <v>11396</v>
      </c>
      <c r="D2985" s="18" t="s">
        <v>206</v>
      </c>
      <c r="E2985" s="76" t="str">
        <f>VLOOKUP($D2985,'Master Partnumber'!$C:$E,3,FALSE)</f>
        <v>F0890</v>
      </c>
      <c r="F2985" s="76" t="str">
        <f>VLOOKUP($D2985,'Master Partnumber'!$C:$E,2,FALSE)</f>
        <v>SHAFT, ROLLER, DRIVEN</v>
      </c>
      <c r="G2985" s="37">
        <v>500</v>
      </c>
      <c r="H2985" s="76" t="s">
        <v>7782</v>
      </c>
      <c r="I2985" s="76" t="s">
        <v>532</v>
      </c>
      <c r="J2985" s="27" t="s">
        <v>11400</v>
      </c>
    </row>
    <row r="2986" spans="2:10" hidden="1" x14ac:dyDescent="0.35">
      <c r="B2986" s="76">
        <v>2984</v>
      </c>
      <c r="C2986" s="18" t="s">
        <v>11396</v>
      </c>
      <c r="D2986" s="76" t="s">
        <v>206</v>
      </c>
      <c r="E2986" s="76" t="str">
        <f>VLOOKUP($D2986,'Master Partnumber'!$C:$E,3,FALSE)</f>
        <v>F0890</v>
      </c>
      <c r="F2986" s="76" t="str">
        <f>VLOOKUP($D2986,'Master Partnumber'!$C:$E,2,FALSE)</f>
        <v>SHAFT, ROLLER, DRIVEN</v>
      </c>
      <c r="G2986" s="37">
        <v>500</v>
      </c>
      <c r="H2986" s="76" t="s">
        <v>7782</v>
      </c>
      <c r="I2986" s="76" t="s">
        <v>532</v>
      </c>
      <c r="J2986" s="27" t="s">
        <v>11400</v>
      </c>
    </row>
    <row r="2987" spans="2:10" hidden="1" x14ac:dyDescent="0.35">
      <c r="B2987" s="76">
        <v>2985</v>
      </c>
      <c r="C2987" s="18" t="s">
        <v>11396</v>
      </c>
      <c r="D2987" s="18" t="s">
        <v>206</v>
      </c>
      <c r="E2987" s="76" t="str">
        <f>VLOOKUP($D2987,'Master Partnumber'!$C:$E,3,FALSE)</f>
        <v>F0890</v>
      </c>
      <c r="F2987" s="76" t="str">
        <f>VLOOKUP($D2987,'Master Partnumber'!$C:$E,2,FALSE)</f>
        <v>SHAFT, ROLLER, DRIVEN</v>
      </c>
      <c r="G2987" s="37">
        <v>500</v>
      </c>
      <c r="H2987" s="76" t="s">
        <v>7782</v>
      </c>
      <c r="I2987" s="76" t="s">
        <v>532</v>
      </c>
      <c r="J2987" s="27" t="s">
        <v>11400</v>
      </c>
    </row>
    <row r="2988" spans="2:10" hidden="1" x14ac:dyDescent="0.35">
      <c r="B2988" s="76">
        <v>2986</v>
      </c>
      <c r="C2988" s="18" t="s">
        <v>11396</v>
      </c>
      <c r="D2988" s="76" t="s">
        <v>206</v>
      </c>
      <c r="E2988" s="76" t="str">
        <f>VLOOKUP($D2988,'Master Partnumber'!$C:$E,3,FALSE)</f>
        <v>F0890</v>
      </c>
      <c r="F2988" s="76" t="str">
        <f>VLOOKUP($D2988,'Master Partnumber'!$C:$E,2,FALSE)</f>
        <v>SHAFT, ROLLER, DRIVEN</v>
      </c>
      <c r="G2988" s="37">
        <v>500</v>
      </c>
      <c r="H2988" s="76" t="s">
        <v>7782</v>
      </c>
      <c r="I2988" s="76" t="s">
        <v>532</v>
      </c>
      <c r="J2988" s="27" t="s">
        <v>11400</v>
      </c>
    </row>
    <row r="2989" spans="2:10" hidden="1" x14ac:dyDescent="0.35">
      <c r="B2989" s="76">
        <v>2987</v>
      </c>
      <c r="C2989" s="18" t="s">
        <v>11396</v>
      </c>
      <c r="D2989" s="18" t="s">
        <v>206</v>
      </c>
      <c r="E2989" s="76" t="str">
        <f>VLOOKUP($D2989,'Master Partnumber'!$C:$E,3,FALSE)</f>
        <v>F0890</v>
      </c>
      <c r="F2989" s="76" t="str">
        <f>VLOOKUP($D2989,'Master Partnumber'!$C:$E,2,FALSE)</f>
        <v>SHAFT, ROLLER, DRIVEN</v>
      </c>
      <c r="G2989" s="37">
        <v>500</v>
      </c>
      <c r="H2989" s="76" t="s">
        <v>7782</v>
      </c>
      <c r="I2989" s="76" t="s">
        <v>532</v>
      </c>
      <c r="J2989" s="27" t="s">
        <v>11400</v>
      </c>
    </row>
    <row r="2990" spans="2:10" hidden="1" x14ac:dyDescent="0.35">
      <c r="B2990" s="76">
        <v>2988</v>
      </c>
      <c r="C2990" s="18" t="s">
        <v>11396</v>
      </c>
      <c r="D2990" s="76" t="s">
        <v>206</v>
      </c>
      <c r="E2990" s="76" t="str">
        <f>VLOOKUP($D2990,'Master Partnumber'!$C:$E,3,FALSE)</f>
        <v>F0890</v>
      </c>
      <c r="F2990" s="76" t="str">
        <f>VLOOKUP($D2990,'Master Partnumber'!$C:$E,2,FALSE)</f>
        <v>SHAFT, ROLLER, DRIVEN</v>
      </c>
      <c r="G2990" s="37">
        <v>500</v>
      </c>
      <c r="H2990" s="76" t="s">
        <v>7782</v>
      </c>
      <c r="I2990" s="76" t="s">
        <v>532</v>
      </c>
      <c r="J2990" s="27" t="s">
        <v>11400</v>
      </c>
    </row>
    <row r="2991" spans="2:10" hidden="1" x14ac:dyDescent="0.35">
      <c r="B2991" s="76">
        <v>2989</v>
      </c>
      <c r="C2991" s="18" t="s">
        <v>11396</v>
      </c>
      <c r="D2991" s="18" t="s">
        <v>206</v>
      </c>
      <c r="E2991" s="76" t="str">
        <f>VLOOKUP($D2991,'Master Partnumber'!$C:$E,3,FALSE)</f>
        <v>F0890</v>
      </c>
      <c r="F2991" s="76" t="str">
        <f>VLOOKUP($D2991,'Master Partnumber'!$C:$E,2,FALSE)</f>
        <v>SHAFT, ROLLER, DRIVEN</v>
      </c>
      <c r="G2991" s="37">
        <v>500</v>
      </c>
      <c r="H2991" s="76" t="s">
        <v>7782</v>
      </c>
      <c r="I2991" s="76" t="s">
        <v>532</v>
      </c>
      <c r="J2991" s="27" t="s">
        <v>11400</v>
      </c>
    </row>
    <row r="2992" spans="2:10" hidden="1" x14ac:dyDescent="0.35">
      <c r="B2992" s="76">
        <v>2990</v>
      </c>
      <c r="C2992" s="18" t="s">
        <v>11396</v>
      </c>
      <c r="D2992" s="76" t="s">
        <v>206</v>
      </c>
      <c r="E2992" s="76" t="str">
        <f>VLOOKUP($D2992,'Master Partnumber'!$C:$E,3,FALSE)</f>
        <v>F0890</v>
      </c>
      <c r="F2992" s="76" t="str">
        <f>VLOOKUP($D2992,'Master Partnumber'!$C:$E,2,FALSE)</f>
        <v>SHAFT, ROLLER, DRIVEN</v>
      </c>
      <c r="G2992" s="37">
        <v>500</v>
      </c>
      <c r="H2992" s="76" t="s">
        <v>7782</v>
      </c>
      <c r="I2992" s="76" t="s">
        <v>532</v>
      </c>
      <c r="J2992" s="27" t="s">
        <v>11400</v>
      </c>
    </row>
    <row r="2993" spans="2:10" hidden="1" x14ac:dyDescent="0.35">
      <c r="B2993" s="76">
        <v>2991</v>
      </c>
      <c r="C2993" s="18" t="s">
        <v>11396</v>
      </c>
      <c r="D2993" s="18" t="s">
        <v>206</v>
      </c>
      <c r="E2993" s="76" t="str">
        <f>VLOOKUP($D2993,'Master Partnumber'!$C:$E,3,FALSE)</f>
        <v>F0890</v>
      </c>
      <c r="F2993" s="76" t="str">
        <f>VLOOKUP($D2993,'Master Partnumber'!$C:$E,2,FALSE)</f>
        <v>SHAFT, ROLLER, DRIVEN</v>
      </c>
      <c r="G2993" s="37">
        <v>500</v>
      </c>
      <c r="H2993" s="76" t="s">
        <v>7782</v>
      </c>
      <c r="I2993" s="76" t="s">
        <v>532</v>
      </c>
      <c r="J2993" s="27" t="s">
        <v>11400</v>
      </c>
    </row>
    <row r="2994" spans="2:10" hidden="1" x14ac:dyDescent="0.35">
      <c r="B2994" s="76">
        <v>2992</v>
      </c>
      <c r="C2994" s="18" t="s">
        <v>11396</v>
      </c>
      <c r="D2994" s="76" t="s">
        <v>206</v>
      </c>
      <c r="E2994" s="76" t="str">
        <f>VLOOKUP($D2994,'Master Partnumber'!$C:$E,3,FALSE)</f>
        <v>F0890</v>
      </c>
      <c r="F2994" s="76" t="str">
        <f>VLOOKUP($D2994,'Master Partnumber'!$C:$E,2,FALSE)</f>
        <v>SHAFT, ROLLER, DRIVEN</v>
      </c>
      <c r="G2994" s="37">
        <v>500</v>
      </c>
      <c r="H2994" s="76" t="s">
        <v>7782</v>
      </c>
      <c r="I2994" s="76" t="s">
        <v>532</v>
      </c>
      <c r="J2994" s="27" t="s">
        <v>11400</v>
      </c>
    </row>
    <row r="2995" spans="2:10" hidden="1" x14ac:dyDescent="0.35">
      <c r="B2995" s="76">
        <v>2993</v>
      </c>
      <c r="C2995" s="18" t="s">
        <v>11396</v>
      </c>
      <c r="D2995" s="18" t="s">
        <v>206</v>
      </c>
      <c r="E2995" s="76" t="str">
        <f>VLOOKUP($D2995,'Master Partnumber'!$C:$E,3,FALSE)</f>
        <v>F0890</v>
      </c>
      <c r="F2995" s="76" t="str">
        <f>VLOOKUP($D2995,'Master Partnumber'!$C:$E,2,FALSE)</f>
        <v>SHAFT, ROLLER, DRIVEN</v>
      </c>
      <c r="G2995" s="37">
        <v>500</v>
      </c>
      <c r="H2995" s="76" t="s">
        <v>7782</v>
      </c>
      <c r="I2995" s="76" t="s">
        <v>532</v>
      </c>
      <c r="J2995" s="27" t="s">
        <v>11400</v>
      </c>
    </row>
    <row r="2996" spans="2:10" hidden="1" x14ac:dyDescent="0.35">
      <c r="B2996" s="76">
        <v>2994</v>
      </c>
      <c r="C2996" s="18" t="s">
        <v>11396</v>
      </c>
      <c r="D2996" s="76" t="s">
        <v>206</v>
      </c>
      <c r="E2996" s="76" t="str">
        <f>VLOOKUP($D2996,'Master Partnumber'!$C:$E,3,FALSE)</f>
        <v>F0890</v>
      </c>
      <c r="F2996" s="76" t="str">
        <f>VLOOKUP($D2996,'Master Partnumber'!$C:$E,2,FALSE)</f>
        <v>SHAFT, ROLLER, DRIVEN</v>
      </c>
      <c r="G2996" s="37">
        <v>500</v>
      </c>
      <c r="H2996" s="76" t="s">
        <v>7782</v>
      </c>
      <c r="I2996" s="76" t="s">
        <v>532</v>
      </c>
      <c r="J2996" s="27" t="s">
        <v>11400</v>
      </c>
    </row>
    <row r="2997" spans="2:10" hidden="1" x14ac:dyDescent="0.35">
      <c r="B2997" s="76">
        <v>2995</v>
      </c>
      <c r="C2997" s="18" t="s">
        <v>11396</v>
      </c>
      <c r="D2997" s="18" t="s">
        <v>206</v>
      </c>
      <c r="E2997" s="76" t="str">
        <f>VLOOKUP($D2997,'Master Partnumber'!$C:$E,3,FALSE)</f>
        <v>F0890</v>
      </c>
      <c r="F2997" s="76" t="str">
        <f>VLOOKUP($D2997,'Master Partnumber'!$C:$E,2,FALSE)</f>
        <v>SHAFT, ROLLER, DRIVEN</v>
      </c>
      <c r="G2997" s="37">
        <v>500</v>
      </c>
      <c r="H2997" s="76" t="s">
        <v>7782</v>
      </c>
      <c r="I2997" s="76" t="s">
        <v>532</v>
      </c>
      <c r="J2997" s="27" t="s">
        <v>11400</v>
      </c>
    </row>
    <row r="2998" spans="2:10" hidden="1" x14ac:dyDescent="0.35">
      <c r="B2998" s="76">
        <v>2996</v>
      </c>
      <c r="C2998" s="18" t="s">
        <v>11396</v>
      </c>
      <c r="D2998" s="76" t="s">
        <v>206</v>
      </c>
      <c r="E2998" s="76" t="str">
        <f>VLOOKUP($D2998,'Master Partnumber'!$C:$E,3,FALSE)</f>
        <v>F0890</v>
      </c>
      <c r="F2998" s="76" t="str">
        <f>VLOOKUP($D2998,'Master Partnumber'!$C:$E,2,FALSE)</f>
        <v>SHAFT, ROLLER, DRIVEN</v>
      </c>
      <c r="G2998" s="37">
        <v>500</v>
      </c>
      <c r="H2998" s="76" t="s">
        <v>7782</v>
      </c>
      <c r="I2998" s="76" t="s">
        <v>532</v>
      </c>
      <c r="J2998" s="27" t="s">
        <v>11400</v>
      </c>
    </row>
    <row r="2999" spans="2:10" hidden="1" x14ac:dyDescent="0.35">
      <c r="B2999" s="76">
        <v>2997</v>
      </c>
      <c r="C2999" s="18" t="s">
        <v>11396</v>
      </c>
      <c r="D2999" s="18" t="s">
        <v>206</v>
      </c>
      <c r="E2999" s="76" t="str">
        <f>VLOOKUP($D2999,'Master Partnumber'!$C:$E,3,FALSE)</f>
        <v>F0890</v>
      </c>
      <c r="F2999" s="76" t="str">
        <f>VLOOKUP($D2999,'Master Partnumber'!$C:$E,2,FALSE)</f>
        <v>SHAFT, ROLLER, DRIVEN</v>
      </c>
      <c r="G2999" s="37">
        <v>500</v>
      </c>
      <c r="H2999" s="76" t="s">
        <v>7782</v>
      </c>
      <c r="I2999" s="76" t="s">
        <v>532</v>
      </c>
      <c r="J2999" s="27" t="s">
        <v>11400</v>
      </c>
    </row>
    <row r="3000" spans="2:10" hidden="1" x14ac:dyDescent="0.35">
      <c r="B3000" s="76">
        <v>2998</v>
      </c>
      <c r="C3000" s="18" t="s">
        <v>11396</v>
      </c>
      <c r="D3000" s="76" t="s">
        <v>206</v>
      </c>
      <c r="E3000" s="76" t="str">
        <f>VLOOKUP($D3000,'Master Partnumber'!$C:$E,3,FALSE)</f>
        <v>F0890</v>
      </c>
      <c r="F3000" s="76" t="str">
        <f>VLOOKUP($D3000,'Master Partnumber'!$C:$E,2,FALSE)</f>
        <v>SHAFT, ROLLER, DRIVEN</v>
      </c>
      <c r="G3000" s="37">
        <v>500</v>
      </c>
      <c r="H3000" s="76" t="s">
        <v>7782</v>
      </c>
      <c r="I3000" s="76" t="s">
        <v>532</v>
      </c>
      <c r="J3000" s="27" t="s">
        <v>11400</v>
      </c>
    </row>
    <row r="3001" spans="2:10" hidden="1" x14ac:dyDescent="0.35">
      <c r="B3001" s="76">
        <v>2999</v>
      </c>
      <c r="C3001" s="18" t="s">
        <v>11396</v>
      </c>
      <c r="D3001" s="18" t="s">
        <v>206</v>
      </c>
      <c r="E3001" s="76" t="str">
        <f>VLOOKUP($D3001,'Master Partnumber'!$C:$E,3,FALSE)</f>
        <v>F0890</v>
      </c>
      <c r="F3001" s="76" t="str">
        <f>VLOOKUP($D3001,'Master Partnumber'!$C:$E,2,FALSE)</f>
        <v>SHAFT, ROLLER, DRIVEN</v>
      </c>
      <c r="G3001" s="37">
        <v>500</v>
      </c>
      <c r="H3001" s="76" t="s">
        <v>7782</v>
      </c>
      <c r="I3001" s="76" t="s">
        <v>532</v>
      </c>
      <c r="J3001" s="27" t="s">
        <v>11400</v>
      </c>
    </row>
    <row r="3002" spans="2:10" hidden="1" x14ac:dyDescent="0.35">
      <c r="B3002" s="76">
        <v>3000</v>
      </c>
      <c r="C3002" s="18" t="s">
        <v>11396</v>
      </c>
      <c r="D3002" s="76" t="s">
        <v>206</v>
      </c>
      <c r="E3002" s="76" t="str">
        <f>VLOOKUP($D3002,'Master Partnumber'!$C:$E,3,FALSE)</f>
        <v>F0890</v>
      </c>
      <c r="F3002" s="76" t="str">
        <f>VLOOKUP($D3002,'Master Partnumber'!$C:$E,2,FALSE)</f>
        <v>SHAFT, ROLLER, DRIVEN</v>
      </c>
      <c r="G3002" s="37">
        <v>500</v>
      </c>
      <c r="H3002" s="76" t="s">
        <v>7782</v>
      </c>
      <c r="I3002" s="76" t="s">
        <v>532</v>
      </c>
      <c r="J3002" s="27" t="s">
        <v>11400</v>
      </c>
    </row>
    <row r="3003" spans="2:10" hidden="1" x14ac:dyDescent="0.35">
      <c r="B3003" s="76">
        <v>3001</v>
      </c>
      <c r="C3003" s="18" t="s">
        <v>11396</v>
      </c>
      <c r="D3003" s="18" t="s">
        <v>206</v>
      </c>
      <c r="E3003" s="76" t="str">
        <f>VLOOKUP($D3003,'Master Partnumber'!$C:$E,3,FALSE)</f>
        <v>F0890</v>
      </c>
      <c r="F3003" s="76" t="str">
        <f>VLOOKUP($D3003,'Master Partnumber'!$C:$E,2,FALSE)</f>
        <v>SHAFT, ROLLER, DRIVEN</v>
      </c>
      <c r="G3003" s="37">
        <v>500</v>
      </c>
      <c r="H3003" s="76" t="s">
        <v>7782</v>
      </c>
      <c r="I3003" s="76" t="s">
        <v>532</v>
      </c>
      <c r="J3003" s="27" t="s">
        <v>11400</v>
      </c>
    </row>
    <row r="3004" spans="2:10" hidden="1" x14ac:dyDescent="0.35">
      <c r="B3004" s="76">
        <v>3002</v>
      </c>
      <c r="C3004" s="18" t="s">
        <v>11396</v>
      </c>
      <c r="D3004" s="76" t="s">
        <v>206</v>
      </c>
      <c r="E3004" s="76" t="str">
        <f>VLOOKUP($D3004,'Master Partnumber'!$C:$E,3,FALSE)</f>
        <v>F0890</v>
      </c>
      <c r="F3004" s="76" t="str">
        <f>VLOOKUP($D3004,'Master Partnumber'!$C:$E,2,FALSE)</f>
        <v>SHAFT, ROLLER, DRIVEN</v>
      </c>
      <c r="G3004" s="37">
        <v>500</v>
      </c>
      <c r="H3004" s="76" t="s">
        <v>7782</v>
      </c>
      <c r="I3004" s="76" t="s">
        <v>532</v>
      </c>
      <c r="J3004" s="27" t="s">
        <v>11400</v>
      </c>
    </row>
    <row r="3005" spans="2:10" hidden="1" x14ac:dyDescent="0.35">
      <c r="B3005" s="76">
        <v>3003</v>
      </c>
      <c r="C3005" s="18" t="s">
        <v>11396</v>
      </c>
      <c r="D3005" s="18" t="s">
        <v>206</v>
      </c>
      <c r="E3005" s="76" t="str">
        <f>VLOOKUP($D3005,'Master Partnumber'!$C:$E,3,FALSE)</f>
        <v>F0890</v>
      </c>
      <c r="F3005" s="76" t="str">
        <f>VLOOKUP($D3005,'Master Partnumber'!$C:$E,2,FALSE)</f>
        <v>SHAFT, ROLLER, DRIVEN</v>
      </c>
      <c r="G3005" s="37">
        <v>500</v>
      </c>
      <c r="H3005" s="76" t="s">
        <v>7782</v>
      </c>
      <c r="I3005" s="76" t="s">
        <v>532</v>
      </c>
      <c r="J3005" s="27" t="s">
        <v>11400</v>
      </c>
    </row>
    <row r="3006" spans="2:10" hidden="1" x14ac:dyDescent="0.35">
      <c r="B3006" s="76">
        <v>3004</v>
      </c>
      <c r="C3006" s="18" t="s">
        <v>11396</v>
      </c>
      <c r="D3006" s="76" t="s">
        <v>206</v>
      </c>
      <c r="E3006" s="76" t="str">
        <f>VLOOKUP($D3006,'Master Partnumber'!$C:$E,3,FALSE)</f>
        <v>F0890</v>
      </c>
      <c r="F3006" s="76" t="str">
        <f>VLOOKUP($D3006,'Master Partnumber'!$C:$E,2,FALSE)</f>
        <v>SHAFT, ROLLER, DRIVEN</v>
      </c>
      <c r="G3006" s="37">
        <v>500</v>
      </c>
      <c r="H3006" s="76" t="s">
        <v>7782</v>
      </c>
      <c r="I3006" s="76" t="s">
        <v>532</v>
      </c>
      <c r="J3006" s="27" t="s">
        <v>11400</v>
      </c>
    </row>
    <row r="3007" spans="2:10" hidden="1" x14ac:dyDescent="0.35">
      <c r="B3007" s="76">
        <v>3005</v>
      </c>
      <c r="C3007" s="18" t="s">
        <v>11396</v>
      </c>
      <c r="D3007" s="18" t="s">
        <v>206</v>
      </c>
      <c r="E3007" s="76" t="str">
        <f>VLOOKUP($D3007,'Master Partnumber'!$C:$E,3,FALSE)</f>
        <v>F0890</v>
      </c>
      <c r="F3007" s="76" t="str">
        <f>VLOOKUP($D3007,'Master Partnumber'!$C:$E,2,FALSE)</f>
        <v>SHAFT, ROLLER, DRIVEN</v>
      </c>
      <c r="G3007" s="37">
        <v>500</v>
      </c>
      <c r="H3007" s="76" t="s">
        <v>7782</v>
      </c>
      <c r="I3007" s="76" t="s">
        <v>532</v>
      </c>
      <c r="J3007" s="27" t="s">
        <v>11400</v>
      </c>
    </row>
    <row r="3008" spans="2:10" hidden="1" x14ac:dyDescent="0.35">
      <c r="B3008" s="76">
        <v>3006</v>
      </c>
      <c r="C3008" s="18" t="s">
        <v>11396</v>
      </c>
      <c r="D3008" s="76" t="s">
        <v>206</v>
      </c>
      <c r="E3008" s="76" t="str">
        <f>VLOOKUP($D3008,'Master Partnumber'!$C:$E,3,FALSE)</f>
        <v>F0890</v>
      </c>
      <c r="F3008" s="76" t="str">
        <f>VLOOKUP($D3008,'Master Partnumber'!$C:$E,2,FALSE)</f>
        <v>SHAFT, ROLLER, DRIVEN</v>
      </c>
      <c r="G3008" s="37">
        <v>500</v>
      </c>
      <c r="H3008" s="76" t="s">
        <v>7782</v>
      </c>
      <c r="I3008" s="76" t="s">
        <v>532</v>
      </c>
      <c r="J3008" s="27" t="s">
        <v>11400</v>
      </c>
    </row>
    <row r="3009" spans="2:10" hidden="1" x14ac:dyDescent="0.35">
      <c r="B3009" s="76">
        <v>3007</v>
      </c>
      <c r="C3009" s="18" t="s">
        <v>11396</v>
      </c>
      <c r="D3009" s="18" t="s">
        <v>206</v>
      </c>
      <c r="E3009" s="76" t="str">
        <f>VLOOKUP($D3009,'Master Partnumber'!$C:$E,3,FALSE)</f>
        <v>F0890</v>
      </c>
      <c r="F3009" s="76" t="str">
        <f>VLOOKUP($D3009,'Master Partnumber'!$C:$E,2,FALSE)</f>
        <v>SHAFT, ROLLER, DRIVEN</v>
      </c>
      <c r="G3009" s="37">
        <v>500</v>
      </c>
      <c r="H3009" s="76" t="s">
        <v>7782</v>
      </c>
      <c r="I3009" s="76" t="s">
        <v>532</v>
      </c>
      <c r="J3009" s="27" t="s">
        <v>11400</v>
      </c>
    </row>
    <row r="3010" spans="2:10" hidden="1" x14ac:dyDescent="0.35">
      <c r="B3010" s="76">
        <v>3008</v>
      </c>
      <c r="C3010" s="18" t="s">
        <v>11396</v>
      </c>
      <c r="D3010" s="76" t="s">
        <v>206</v>
      </c>
      <c r="E3010" s="76" t="str">
        <f>VLOOKUP($D3010,'Master Partnumber'!$C:$E,3,FALSE)</f>
        <v>F0890</v>
      </c>
      <c r="F3010" s="76" t="str">
        <f>VLOOKUP($D3010,'Master Partnumber'!$C:$E,2,FALSE)</f>
        <v>SHAFT, ROLLER, DRIVEN</v>
      </c>
      <c r="G3010" s="37">
        <v>500</v>
      </c>
      <c r="H3010" s="76" t="s">
        <v>7782</v>
      </c>
      <c r="I3010" s="76" t="s">
        <v>532</v>
      </c>
      <c r="J3010" s="27" t="s">
        <v>11400</v>
      </c>
    </row>
    <row r="3011" spans="2:10" hidden="1" x14ac:dyDescent="0.35">
      <c r="B3011" s="76">
        <v>3009</v>
      </c>
      <c r="C3011" s="18" t="s">
        <v>11396</v>
      </c>
      <c r="D3011" s="18" t="s">
        <v>206</v>
      </c>
      <c r="E3011" s="76" t="str">
        <f>VLOOKUP($D3011,'Master Partnumber'!$C:$E,3,FALSE)</f>
        <v>F0890</v>
      </c>
      <c r="F3011" s="76" t="str">
        <f>VLOOKUP($D3011,'Master Partnumber'!$C:$E,2,FALSE)</f>
        <v>SHAFT, ROLLER, DRIVEN</v>
      </c>
      <c r="G3011" s="37">
        <v>500</v>
      </c>
      <c r="H3011" s="76" t="s">
        <v>7782</v>
      </c>
      <c r="I3011" s="76" t="s">
        <v>532</v>
      </c>
      <c r="J3011" s="27" t="s">
        <v>11400</v>
      </c>
    </row>
    <row r="3012" spans="2:10" hidden="1" x14ac:dyDescent="0.35">
      <c r="B3012" s="76">
        <v>3010</v>
      </c>
      <c r="C3012" s="18" t="s">
        <v>11396</v>
      </c>
      <c r="D3012" s="76" t="s">
        <v>206</v>
      </c>
      <c r="E3012" s="76" t="str">
        <f>VLOOKUP($D3012,'Master Partnumber'!$C:$E,3,FALSE)</f>
        <v>F0890</v>
      </c>
      <c r="F3012" s="76" t="str">
        <f>VLOOKUP($D3012,'Master Partnumber'!$C:$E,2,FALSE)</f>
        <v>SHAFT, ROLLER, DRIVEN</v>
      </c>
      <c r="G3012" s="37">
        <v>500</v>
      </c>
      <c r="H3012" s="76" t="s">
        <v>7782</v>
      </c>
      <c r="I3012" s="76" t="s">
        <v>532</v>
      </c>
      <c r="J3012" s="27" t="s">
        <v>11400</v>
      </c>
    </row>
    <row r="3013" spans="2:10" hidden="1" x14ac:dyDescent="0.35">
      <c r="B3013" s="76">
        <v>3011</v>
      </c>
      <c r="C3013" s="18" t="s">
        <v>11396</v>
      </c>
      <c r="D3013" s="18" t="s">
        <v>206</v>
      </c>
      <c r="E3013" s="76" t="str">
        <f>VLOOKUP($D3013,'Master Partnumber'!$C:$E,3,FALSE)</f>
        <v>F0890</v>
      </c>
      <c r="F3013" s="76" t="str">
        <f>VLOOKUP($D3013,'Master Partnumber'!$C:$E,2,FALSE)</f>
        <v>SHAFT, ROLLER, DRIVEN</v>
      </c>
      <c r="G3013" s="37">
        <v>500</v>
      </c>
      <c r="H3013" s="76" t="s">
        <v>7782</v>
      </c>
      <c r="I3013" s="76" t="s">
        <v>532</v>
      </c>
      <c r="J3013" s="27" t="s">
        <v>11400</v>
      </c>
    </row>
    <row r="3014" spans="2:10" hidden="1" x14ac:dyDescent="0.35">
      <c r="B3014" s="76">
        <v>3012</v>
      </c>
      <c r="C3014" s="18" t="s">
        <v>11396</v>
      </c>
      <c r="D3014" s="76" t="s">
        <v>207</v>
      </c>
      <c r="E3014" s="76" t="str">
        <f>VLOOKUP($D3014,'Master Partnumber'!$C:$E,3,FALSE)</f>
        <v>F0859</v>
      </c>
      <c r="F3014" s="76" t="str">
        <f>VLOOKUP($D3014,'Master Partnumber'!$C:$E,2,FALSE)</f>
        <v>SHAFT,KLEMME</v>
      </c>
      <c r="G3014" s="37">
        <v>1000</v>
      </c>
      <c r="H3014" s="76" t="s">
        <v>7782</v>
      </c>
      <c r="I3014" s="76" t="s">
        <v>532</v>
      </c>
      <c r="J3014" s="27" t="s">
        <v>11400</v>
      </c>
    </row>
    <row r="3015" spans="2:10" hidden="1" x14ac:dyDescent="0.35">
      <c r="B3015" s="76">
        <v>3013</v>
      </c>
      <c r="C3015" s="18" t="s">
        <v>11396</v>
      </c>
      <c r="D3015" s="18" t="s">
        <v>207</v>
      </c>
      <c r="E3015" s="76" t="str">
        <f>VLOOKUP($D3015,'Master Partnumber'!$C:$E,3,FALSE)</f>
        <v>F0859</v>
      </c>
      <c r="F3015" s="76" t="str">
        <f>VLOOKUP($D3015,'Master Partnumber'!$C:$E,2,FALSE)</f>
        <v>SHAFT,KLEMME</v>
      </c>
      <c r="G3015" s="37">
        <v>1000</v>
      </c>
      <c r="H3015" s="76" t="s">
        <v>7782</v>
      </c>
      <c r="I3015" s="76" t="s">
        <v>532</v>
      </c>
      <c r="J3015" s="27" t="s">
        <v>11400</v>
      </c>
    </row>
    <row r="3016" spans="2:10" hidden="1" x14ac:dyDescent="0.35">
      <c r="B3016" s="76">
        <v>3014</v>
      </c>
      <c r="C3016" s="18" t="s">
        <v>11396</v>
      </c>
      <c r="D3016" s="76" t="s">
        <v>207</v>
      </c>
      <c r="E3016" s="76" t="str">
        <f>VLOOKUP($D3016,'Master Partnumber'!$C:$E,3,FALSE)</f>
        <v>F0859</v>
      </c>
      <c r="F3016" s="76" t="str">
        <f>VLOOKUP($D3016,'Master Partnumber'!$C:$E,2,FALSE)</f>
        <v>SHAFT,KLEMME</v>
      </c>
      <c r="G3016" s="37">
        <v>1000</v>
      </c>
      <c r="H3016" s="76" t="s">
        <v>7782</v>
      </c>
      <c r="I3016" s="76" t="s">
        <v>532</v>
      </c>
      <c r="J3016" s="27" t="s">
        <v>11400</v>
      </c>
    </row>
    <row r="3017" spans="2:10" hidden="1" x14ac:dyDescent="0.35">
      <c r="B3017" s="76">
        <v>3015</v>
      </c>
      <c r="C3017" s="18" t="s">
        <v>11396</v>
      </c>
      <c r="D3017" s="18" t="s">
        <v>207</v>
      </c>
      <c r="E3017" s="76" t="str">
        <f>VLOOKUP($D3017,'Master Partnumber'!$C:$E,3,FALSE)</f>
        <v>F0859</v>
      </c>
      <c r="F3017" s="76" t="str">
        <f>VLOOKUP($D3017,'Master Partnumber'!$C:$E,2,FALSE)</f>
        <v>SHAFT,KLEMME</v>
      </c>
      <c r="G3017" s="37">
        <v>1000</v>
      </c>
      <c r="H3017" s="76" t="s">
        <v>7782</v>
      </c>
      <c r="I3017" s="76" t="s">
        <v>532</v>
      </c>
      <c r="J3017" s="27" t="s">
        <v>11400</v>
      </c>
    </row>
    <row r="3018" spans="2:10" hidden="1" x14ac:dyDescent="0.35">
      <c r="B3018" s="76">
        <v>3016</v>
      </c>
      <c r="C3018" s="18" t="s">
        <v>11396</v>
      </c>
      <c r="D3018" s="76" t="s">
        <v>207</v>
      </c>
      <c r="E3018" s="76" t="str">
        <f>VLOOKUP($D3018,'Master Partnumber'!$C:$E,3,FALSE)</f>
        <v>F0859</v>
      </c>
      <c r="F3018" s="76" t="str">
        <f>VLOOKUP($D3018,'Master Partnumber'!$C:$E,2,FALSE)</f>
        <v>SHAFT,KLEMME</v>
      </c>
      <c r="G3018" s="37">
        <v>1000</v>
      </c>
      <c r="H3018" s="76" t="s">
        <v>7782</v>
      </c>
      <c r="I3018" s="76" t="s">
        <v>532</v>
      </c>
      <c r="J3018" s="27" t="s">
        <v>11400</v>
      </c>
    </row>
    <row r="3019" spans="2:10" hidden="1" x14ac:dyDescent="0.35">
      <c r="B3019" s="76">
        <v>3017</v>
      </c>
      <c r="C3019" s="18" t="s">
        <v>11396</v>
      </c>
      <c r="D3019" s="18" t="s">
        <v>209</v>
      </c>
      <c r="E3019" s="76" t="str">
        <f>VLOOKUP($D3019,'Master Partnumber'!$C:$E,3,FALSE)</f>
        <v>F0894</v>
      </c>
      <c r="F3019" s="76" t="str">
        <f>VLOOKUP($D3019,'Master Partnumber'!$C:$E,2,FALSE)</f>
        <v>HUB, COUPLING, DRIVE, MM</v>
      </c>
      <c r="G3019" s="37">
        <v>200</v>
      </c>
      <c r="H3019" s="76" t="s">
        <v>7782</v>
      </c>
      <c r="I3019" s="76" t="s">
        <v>532</v>
      </c>
      <c r="J3019" s="27" t="s">
        <v>11400</v>
      </c>
    </row>
    <row r="3020" spans="2:10" hidden="1" x14ac:dyDescent="0.35">
      <c r="B3020" s="76">
        <v>3018</v>
      </c>
      <c r="C3020" s="18" t="s">
        <v>11397</v>
      </c>
      <c r="D3020" s="76" t="s">
        <v>7459</v>
      </c>
      <c r="E3020" s="76" t="str">
        <f>VLOOKUP($D3020,'Master Partnumber'!$C:$E,3,FALSE)</f>
        <v>F1137</v>
      </c>
      <c r="F3020" s="76" t="str">
        <f>VLOOKUP($D3020,'Master Partnumber'!$C:$E,2,FALSE)</f>
        <v>PIN DOWEL</v>
      </c>
      <c r="G3020" s="37">
        <v>100</v>
      </c>
      <c r="H3020" s="76" t="s">
        <v>7782</v>
      </c>
      <c r="I3020" s="76" t="s">
        <v>532</v>
      </c>
      <c r="J3020" s="27" t="s">
        <v>13304</v>
      </c>
    </row>
    <row r="3021" spans="2:10" hidden="1" x14ac:dyDescent="0.35">
      <c r="B3021" s="76">
        <v>3019</v>
      </c>
      <c r="C3021" s="18" t="s">
        <v>11397</v>
      </c>
      <c r="D3021" s="18" t="s">
        <v>7459</v>
      </c>
      <c r="E3021" s="76" t="str">
        <f>VLOOKUP($D3021,'Master Partnumber'!$C:$E,3,FALSE)</f>
        <v>F1137</v>
      </c>
      <c r="F3021" s="76" t="str">
        <f>VLOOKUP($D3021,'Master Partnumber'!$C:$E,2,FALSE)</f>
        <v>PIN DOWEL</v>
      </c>
      <c r="G3021" s="37">
        <v>100</v>
      </c>
      <c r="H3021" s="76" t="s">
        <v>7782</v>
      </c>
      <c r="I3021" s="76" t="s">
        <v>532</v>
      </c>
      <c r="J3021" s="27" t="s">
        <v>13304</v>
      </c>
    </row>
    <row r="3022" spans="2:10" hidden="1" x14ac:dyDescent="0.35">
      <c r="B3022" s="76">
        <v>3020</v>
      </c>
      <c r="C3022" s="18" t="s">
        <v>11397</v>
      </c>
      <c r="D3022" s="76" t="s">
        <v>7459</v>
      </c>
      <c r="E3022" s="76" t="str">
        <f>VLOOKUP($D3022,'Master Partnumber'!$C:$E,3,FALSE)</f>
        <v>F1137</v>
      </c>
      <c r="F3022" s="76" t="str">
        <f>VLOOKUP($D3022,'Master Partnumber'!$C:$E,2,FALSE)</f>
        <v>PIN DOWEL</v>
      </c>
      <c r="G3022" s="37">
        <v>100</v>
      </c>
      <c r="H3022" s="76" t="s">
        <v>7782</v>
      </c>
      <c r="I3022" s="76" t="s">
        <v>532</v>
      </c>
      <c r="J3022" s="27" t="s">
        <v>13304</v>
      </c>
    </row>
    <row r="3023" spans="2:10" hidden="1" x14ac:dyDescent="0.35">
      <c r="B3023" s="76">
        <v>3021</v>
      </c>
      <c r="C3023" s="18" t="s">
        <v>11397</v>
      </c>
      <c r="D3023" s="18" t="s">
        <v>7459</v>
      </c>
      <c r="E3023" s="76" t="str">
        <f>VLOOKUP($D3023,'Master Partnumber'!$C:$E,3,FALSE)</f>
        <v>F1137</v>
      </c>
      <c r="F3023" s="76" t="str">
        <f>VLOOKUP($D3023,'Master Partnumber'!$C:$E,2,FALSE)</f>
        <v>PIN DOWEL</v>
      </c>
      <c r="G3023" s="37">
        <v>100</v>
      </c>
      <c r="H3023" s="76" t="s">
        <v>7782</v>
      </c>
      <c r="I3023" s="76" t="s">
        <v>532</v>
      </c>
      <c r="J3023" s="27" t="s">
        <v>13304</v>
      </c>
    </row>
    <row r="3024" spans="2:10" hidden="1" x14ac:dyDescent="0.35">
      <c r="B3024" s="76">
        <v>3022</v>
      </c>
      <c r="C3024" s="18" t="s">
        <v>11397</v>
      </c>
      <c r="D3024" s="76" t="s">
        <v>7459</v>
      </c>
      <c r="E3024" s="76" t="str">
        <f>VLOOKUP($D3024,'Master Partnumber'!$C:$E,3,FALSE)</f>
        <v>F1137</v>
      </c>
      <c r="F3024" s="76" t="str">
        <f>VLOOKUP($D3024,'Master Partnumber'!$C:$E,2,FALSE)</f>
        <v>PIN DOWEL</v>
      </c>
      <c r="G3024" s="37">
        <v>100</v>
      </c>
      <c r="H3024" s="76" t="s">
        <v>7782</v>
      </c>
      <c r="I3024" s="76" t="s">
        <v>532</v>
      </c>
      <c r="J3024" s="27" t="s">
        <v>13304</v>
      </c>
    </row>
    <row r="3025" spans="2:10" hidden="1" x14ac:dyDescent="0.35">
      <c r="B3025" s="76">
        <v>3023</v>
      </c>
      <c r="C3025" s="18" t="s">
        <v>11397</v>
      </c>
      <c r="D3025" s="18" t="s">
        <v>7459</v>
      </c>
      <c r="E3025" s="76" t="str">
        <f>VLOOKUP($D3025,'Master Partnumber'!$C:$E,3,FALSE)</f>
        <v>F1137</v>
      </c>
      <c r="F3025" s="76" t="str">
        <f>VLOOKUP($D3025,'Master Partnumber'!$C:$E,2,FALSE)</f>
        <v>PIN DOWEL</v>
      </c>
      <c r="G3025" s="37">
        <v>100</v>
      </c>
      <c r="H3025" s="76" t="s">
        <v>7782</v>
      </c>
      <c r="I3025" s="76" t="s">
        <v>532</v>
      </c>
      <c r="J3025" s="27" t="s">
        <v>13304</v>
      </c>
    </row>
    <row r="3026" spans="2:10" hidden="1" x14ac:dyDescent="0.35">
      <c r="B3026" s="76">
        <v>3024</v>
      </c>
      <c r="C3026" s="18" t="s">
        <v>11397</v>
      </c>
      <c r="D3026" s="76" t="s">
        <v>7459</v>
      </c>
      <c r="E3026" s="76" t="str">
        <f>VLOOKUP($D3026,'Master Partnumber'!$C:$E,3,FALSE)</f>
        <v>F1137</v>
      </c>
      <c r="F3026" s="76" t="str">
        <f>VLOOKUP($D3026,'Master Partnumber'!$C:$E,2,FALSE)</f>
        <v>PIN DOWEL</v>
      </c>
      <c r="G3026" s="37">
        <v>100</v>
      </c>
      <c r="H3026" s="76" t="s">
        <v>7782</v>
      </c>
      <c r="I3026" s="76" t="s">
        <v>532</v>
      </c>
      <c r="J3026" s="27" t="s">
        <v>13304</v>
      </c>
    </row>
    <row r="3027" spans="2:10" hidden="1" x14ac:dyDescent="0.35">
      <c r="B3027" s="76">
        <v>3025</v>
      </c>
      <c r="C3027" s="18" t="s">
        <v>11397</v>
      </c>
      <c r="D3027" s="18" t="s">
        <v>7459</v>
      </c>
      <c r="E3027" s="76" t="str">
        <f>VLOOKUP($D3027,'Master Partnumber'!$C:$E,3,FALSE)</f>
        <v>F1137</v>
      </c>
      <c r="F3027" s="76" t="str">
        <f>VLOOKUP($D3027,'Master Partnumber'!$C:$E,2,FALSE)</f>
        <v>PIN DOWEL</v>
      </c>
      <c r="G3027" s="37">
        <v>100</v>
      </c>
      <c r="H3027" s="76" t="s">
        <v>7782</v>
      </c>
      <c r="I3027" s="76" t="s">
        <v>532</v>
      </c>
      <c r="J3027" s="27" t="s">
        <v>13304</v>
      </c>
    </row>
    <row r="3028" spans="2:10" hidden="1" x14ac:dyDescent="0.35">
      <c r="B3028" s="76">
        <v>3026</v>
      </c>
      <c r="C3028" s="18" t="s">
        <v>11397</v>
      </c>
      <c r="D3028" s="76" t="s">
        <v>7459</v>
      </c>
      <c r="E3028" s="76" t="str">
        <f>VLOOKUP($D3028,'Master Partnumber'!$C:$E,3,FALSE)</f>
        <v>F1137</v>
      </c>
      <c r="F3028" s="76" t="str">
        <f>VLOOKUP($D3028,'Master Partnumber'!$C:$E,2,FALSE)</f>
        <v>PIN DOWEL</v>
      </c>
      <c r="G3028" s="37">
        <v>100</v>
      </c>
      <c r="H3028" s="76" t="s">
        <v>7782</v>
      </c>
      <c r="I3028" s="76" t="s">
        <v>532</v>
      </c>
      <c r="J3028" s="27" t="s">
        <v>13304</v>
      </c>
    </row>
    <row r="3029" spans="2:10" hidden="1" x14ac:dyDescent="0.35">
      <c r="B3029" s="76">
        <v>3027</v>
      </c>
      <c r="C3029" s="18" t="s">
        <v>11397</v>
      </c>
      <c r="D3029" s="18" t="s">
        <v>7459</v>
      </c>
      <c r="E3029" s="76" t="str">
        <f>VLOOKUP($D3029,'Master Partnumber'!$C:$E,3,FALSE)</f>
        <v>F1137</v>
      </c>
      <c r="F3029" s="76" t="str">
        <f>VLOOKUP($D3029,'Master Partnumber'!$C:$E,2,FALSE)</f>
        <v>PIN DOWEL</v>
      </c>
      <c r="G3029" s="37">
        <v>100</v>
      </c>
      <c r="H3029" s="76" t="s">
        <v>7782</v>
      </c>
      <c r="I3029" s="76" t="s">
        <v>532</v>
      </c>
      <c r="J3029" s="27" t="s">
        <v>13304</v>
      </c>
    </row>
    <row r="3030" spans="2:10" hidden="1" x14ac:dyDescent="0.35">
      <c r="B3030" s="76">
        <v>3028</v>
      </c>
      <c r="C3030" s="18" t="s">
        <v>11397</v>
      </c>
      <c r="D3030" s="76" t="s">
        <v>7459</v>
      </c>
      <c r="E3030" s="76" t="str">
        <f>VLOOKUP($D3030,'Master Partnumber'!$C:$E,3,FALSE)</f>
        <v>F1137</v>
      </c>
      <c r="F3030" s="76" t="str">
        <f>VLOOKUP($D3030,'Master Partnumber'!$C:$E,2,FALSE)</f>
        <v>PIN DOWEL</v>
      </c>
      <c r="G3030" s="37">
        <v>100</v>
      </c>
      <c r="H3030" s="76" t="s">
        <v>7782</v>
      </c>
      <c r="I3030" s="76" t="s">
        <v>532</v>
      </c>
      <c r="J3030" s="27" t="s">
        <v>13304</v>
      </c>
    </row>
    <row r="3031" spans="2:10" hidden="1" x14ac:dyDescent="0.35">
      <c r="B3031" s="76">
        <v>3029</v>
      </c>
      <c r="C3031" s="18" t="s">
        <v>11397</v>
      </c>
      <c r="D3031" s="18" t="s">
        <v>7459</v>
      </c>
      <c r="E3031" s="76" t="str">
        <f>VLOOKUP($D3031,'Master Partnumber'!$C:$E,3,FALSE)</f>
        <v>F1137</v>
      </c>
      <c r="F3031" s="76" t="str">
        <f>VLOOKUP($D3031,'Master Partnumber'!$C:$E,2,FALSE)</f>
        <v>PIN DOWEL</v>
      </c>
      <c r="G3031" s="37">
        <v>100</v>
      </c>
      <c r="H3031" s="76" t="s">
        <v>7782</v>
      </c>
      <c r="I3031" s="76" t="s">
        <v>532</v>
      </c>
      <c r="J3031" s="27" t="s">
        <v>13304</v>
      </c>
    </row>
    <row r="3032" spans="2:10" hidden="1" x14ac:dyDescent="0.35">
      <c r="B3032" s="76">
        <v>3030</v>
      </c>
      <c r="C3032" s="18" t="s">
        <v>11397</v>
      </c>
      <c r="D3032" s="76" t="s">
        <v>7459</v>
      </c>
      <c r="E3032" s="76" t="str">
        <f>VLOOKUP($D3032,'Master Partnumber'!$C:$E,3,FALSE)</f>
        <v>F1137</v>
      </c>
      <c r="F3032" s="76" t="str">
        <f>VLOOKUP($D3032,'Master Partnumber'!$C:$E,2,FALSE)</f>
        <v>PIN DOWEL</v>
      </c>
      <c r="G3032" s="37">
        <v>100</v>
      </c>
      <c r="H3032" s="76" t="s">
        <v>7782</v>
      </c>
      <c r="I3032" s="76" t="s">
        <v>532</v>
      </c>
      <c r="J3032" s="27" t="s">
        <v>13304</v>
      </c>
    </row>
    <row r="3033" spans="2:10" hidden="1" x14ac:dyDescent="0.35">
      <c r="B3033" s="76">
        <v>3031</v>
      </c>
      <c r="C3033" s="18" t="s">
        <v>11397</v>
      </c>
      <c r="D3033" s="18" t="s">
        <v>7459</v>
      </c>
      <c r="E3033" s="76" t="str">
        <f>VLOOKUP($D3033,'Master Partnumber'!$C:$E,3,FALSE)</f>
        <v>F1137</v>
      </c>
      <c r="F3033" s="76" t="str">
        <f>VLOOKUP($D3033,'Master Partnumber'!$C:$E,2,FALSE)</f>
        <v>PIN DOWEL</v>
      </c>
      <c r="G3033" s="1">
        <v>100</v>
      </c>
      <c r="H3033" s="76" t="s">
        <v>7782</v>
      </c>
      <c r="I3033" s="76" t="s">
        <v>532</v>
      </c>
      <c r="J3033" s="76" t="s">
        <v>13304</v>
      </c>
    </row>
    <row r="3034" spans="2:10" hidden="1" x14ac:dyDescent="0.35">
      <c r="B3034" s="76">
        <v>3032</v>
      </c>
      <c r="C3034" s="18" t="s">
        <v>11397</v>
      </c>
      <c r="D3034" s="76" t="s">
        <v>7459</v>
      </c>
      <c r="E3034" s="76" t="str">
        <f>VLOOKUP($D3034,'Master Partnumber'!$C:$E,3,FALSE)</f>
        <v>F1137</v>
      </c>
      <c r="F3034" s="76" t="str">
        <f>VLOOKUP($D3034,'Master Partnumber'!$C:$E,2,FALSE)</f>
        <v>PIN DOWEL</v>
      </c>
      <c r="G3034" s="1">
        <v>100</v>
      </c>
      <c r="H3034" s="76" t="s">
        <v>7782</v>
      </c>
      <c r="I3034" s="76" t="s">
        <v>532</v>
      </c>
      <c r="J3034" s="76" t="s">
        <v>13304</v>
      </c>
    </row>
    <row r="3035" spans="2:10" hidden="1" x14ac:dyDescent="0.35">
      <c r="B3035" s="76">
        <v>3033</v>
      </c>
      <c r="C3035" s="18" t="s">
        <v>11397</v>
      </c>
      <c r="D3035" s="18" t="s">
        <v>7459</v>
      </c>
      <c r="E3035" s="76" t="str">
        <f>VLOOKUP($D3035,'Master Partnumber'!$C:$E,3,FALSE)</f>
        <v>F1137</v>
      </c>
      <c r="F3035" s="76" t="str">
        <f>VLOOKUP($D3035,'Master Partnumber'!$C:$E,2,FALSE)</f>
        <v>PIN DOWEL</v>
      </c>
      <c r="G3035" s="1">
        <v>100</v>
      </c>
      <c r="H3035" s="76" t="s">
        <v>7782</v>
      </c>
      <c r="I3035" s="76" t="s">
        <v>532</v>
      </c>
      <c r="J3035" s="76" t="s">
        <v>13304</v>
      </c>
    </row>
    <row r="3036" spans="2:10" hidden="1" x14ac:dyDescent="0.35">
      <c r="B3036" s="76">
        <v>3034</v>
      </c>
      <c r="C3036" s="18" t="s">
        <v>11397</v>
      </c>
      <c r="D3036" s="76" t="s">
        <v>7459</v>
      </c>
      <c r="E3036" s="76" t="str">
        <f>VLOOKUP($D3036,'Master Partnumber'!$C:$E,3,FALSE)</f>
        <v>F1137</v>
      </c>
      <c r="F3036" s="76" t="str">
        <f>VLOOKUP($D3036,'Master Partnumber'!$C:$E,2,FALSE)</f>
        <v>PIN DOWEL</v>
      </c>
      <c r="G3036" s="1">
        <v>100</v>
      </c>
      <c r="H3036" s="76" t="s">
        <v>7782</v>
      </c>
      <c r="I3036" s="76" t="s">
        <v>532</v>
      </c>
      <c r="J3036" s="76" t="s">
        <v>13304</v>
      </c>
    </row>
    <row r="3037" spans="2:10" hidden="1" x14ac:dyDescent="0.35">
      <c r="B3037" s="76">
        <v>3035</v>
      </c>
      <c r="C3037" s="18" t="s">
        <v>11397</v>
      </c>
      <c r="D3037" s="18" t="s">
        <v>7459</v>
      </c>
      <c r="E3037" s="76" t="str">
        <f>VLOOKUP($D3037,'Master Partnumber'!$C:$E,3,FALSE)</f>
        <v>F1137</v>
      </c>
      <c r="F3037" s="76" t="str">
        <f>VLOOKUP($D3037,'Master Partnumber'!$C:$E,2,FALSE)</f>
        <v>PIN DOWEL</v>
      </c>
      <c r="G3037" s="1">
        <v>100</v>
      </c>
      <c r="H3037" s="76" t="s">
        <v>7782</v>
      </c>
      <c r="I3037" s="76" t="s">
        <v>532</v>
      </c>
      <c r="J3037" s="76" t="s">
        <v>13304</v>
      </c>
    </row>
    <row r="3038" spans="2:10" hidden="1" x14ac:dyDescent="0.35">
      <c r="B3038" s="76">
        <v>3036</v>
      </c>
      <c r="C3038" s="18" t="s">
        <v>11397</v>
      </c>
      <c r="D3038" s="76" t="s">
        <v>7459</v>
      </c>
      <c r="E3038" s="76" t="str">
        <f>VLOOKUP($D3038,'Master Partnumber'!$C:$E,3,FALSE)</f>
        <v>F1137</v>
      </c>
      <c r="F3038" s="76" t="str">
        <f>VLOOKUP($D3038,'Master Partnumber'!$C:$E,2,FALSE)</f>
        <v>PIN DOWEL</v>
      </c>
      <c r="G3038" s="1">
        <v>100</v>
      </c>
      <c r="H3038" s="76" t="s">
        <v>7782</v>
      </c>
      <c r="I3038" s="76" t="s">
        <v>532</v>
      </c>
      <c r="J3038" s="76" t="s">
        <v>13304</v>
      </c>
    </row>
    <row r="3039" spans="2:10" hidden="1" x14ac:dyDescent="0.35">
      <c r="B3039" s="76">
        <v>3037</v>
      </c>
      <c r="C3039" s="18" t="s">
        <v>11397</v>
      </c>
      <c r="D3039" s="18" t="s">
        <v>7459</v>
      </c>
      <c r="E3039" s="76" t="str">
        <f>VLOOKUP($D3039,'Master Partnumber'!$C:$E,3,FALSE)</f>
        <v>F1137</v>
      </c>
      <c r="F3039" s="76" t="str">
        <f>VLOOKUP($D3039,'Master Partnumber'!$C:$E,2,FALSE)</f>
        <v>PIN DOWEL</v>
      </c>
      <c r="G3039" s="1">
        <v>100</v>
      </c>
      <c r="H3039" s="76" t="s">
        <v>7782</v>
      </c>
      <c r="I3039" s="76" t="s">
        <v>532</v>
      </c>
      <c r="J3039" s="76" t="s">
        <v>13304</v>
      </c>
    </row>
    <row r="3040" spans="2:10" hidden="1" x14ac:dyDescent="0.35">
      <c r="B3040" s="76">
        <v>3038</v>
      </c>
      <c r="C3040" s="18" t="s">
        <v>11397</v>
      </c>
      <c r="D3040" s="76" t="s">
        <v>7459</v>
      </c>
      <c r="E3040" s="76" t="str">
        <f>VLOOKUP($D3040,'Master Partnumber'!$C:$E,3,FALSE)</f>
        <v>F1137</v>
      </c>
      <c r="F3040" s="76" t="str">
        <f>VLOOKUP($D3040,'Master Partnumber'!$C:$E,2,FALSE)</f>
        <v>PIN DOWEL</v>
      </c>
      <c r="G3040" s="1">
        <v>100</v>
      </c>
      <c r="H3040" s="76" t="s">
        <v>7782</v>
      </c>
      <c r="I3040" s="76" t="s">
        <v>532</v>
      </c>
      <c r="J3040" s="76" t="s">
        <v>13304</v>
      </c>
    </row>
    <row r="3041" spans="2:10" hidden="1" x14ac:dyDescent="0.35">
      <c r="B3041" s="76">
        <v>3039</v>
      </c>
      <c r="C3041" s="18" t="s">
        <v>11397</v>
      </c>
      <c r="D3041" s="18" t="s">
        <v>7459</v>
      </c>
      <c r="E3041" s="76" t="str">
        <f>VLOOKUP($D3041,'Master Partnumber'!$C:$E,3,FALSE)</f>
        <v>F1137</v>
      </c>
      <c r="F3041" s="76" t="str">
        <f>VLOOKUP($D3041,'Master Partnumber'!$C:$E,2,FALSE)</f>
        <v>PIN DOWEL</v>
      </c>
      <c r="G3041" s="1">
        <v>100</v>
      </c>
      <c r="H3041" s="76" t="s">
        <v>7782</v>
      </c>
      <c r="I3041" s="76" t="s">
        <v>532</v>
      </c>
      <c r="J3041" s="76" t="s">
        <v>13304</v>
      </c>
    </row>
    <row r="3042" spans="2:10" hidden="1" x14ac:dyDescent="0.35">
      <c r="B3042" s="76">
        <v>3040</v>
      </c>
      <c r="C3042" s="18" t="s">
        <v>11397</v>
      </c>
      <c r="D3042" s="76" t="s">
        <v>7459</v>
      </c>
      <c r="E3042" s="76" t="str">
        <f>VLOOKUP($D3042,'Master Partnumber'!$C:$E,3,FALSE)</f>
        <v>F1137</v>
      </c>
      <c r="F3042" s="76" t="str">
        <f>VLOOKUP($D3042,'Master Partnumber'!$C:$E,2,FALSE)</f>
        <v>PIN DOWEL</v>
      </c>
      <c r="G3042" s="1">
        <v>100</v>
      </c>
      <c r="H3042" s="76" t="s">
        <v>7782</v>
      </c>
      <c r="I3042" s="76" t="s">
        <v>532</v>
      </c>
      <c r="J3042" s="76" t="s">
        <v>13304</v>
      </c>
    </row>
    <row r="3043" spans="2:10" hidden="1" x14ac:dyDescent="0.35">
      <c r="B3043" s="76">
        <v>3041</v>
      </c>
      <c r="C3043" s="18" t="s">
        <v>11397</v>
      </c>
      <c r="D3043" s="18" t="s">
        <v>7459</v>
      </c>
      <c r="E3043" s="76" t="str">
        <f>VLOOKUP($D3043,'Master Partnumber'!$C:$E,3,FALSE)</f>
        <v>F1137</v>
      </c>
      <c r="F3043" s="76" t="str">
        <f>VLOOKUP($D3043,'Master Partnumber'!$C:$E,2,FALSE)</f>
        <v>PIN DOWEL</v>
      </c>
      <c r="G3043" s="1">
        <v>100</v>
      </c>
      <c r="H3043" s="76" t="s">
        <v>7782</v>
      </c>
      <c r="I3043" s="76" t="s">
        <v>532</v>
      </c>
      <c r="J3043" s="76" t="s">
        <v>13304</v>
      </c>
    </row>
    <row r="3044" spans="2:10" hidden="1" x14ac:dyDescent="0.35">
      <c r="B3044" s="76">
        <v>3042</v>
      </c>
      <c r="C3044" s="18" t="s">
        <v>11397</v>
      </c>
      <c r="D3044" s="76" t="s">
        <v>7459</v>
      </c>
      <c r="E3044" s="76" t="str">
        <f>VLOOKUP($D3044,'Master Partnumber'!$C:$E,3,FALSE)</f>
        <v>F1137</v>
      </c>
      <c r="F3044" s="76" t="str">
        <f>VLOOKUP($D3044,'Master Partnumber'!$C:$E,2,FALSE)</f>
        <v>PIN DOWEL</v>
      </c>
      <c r="G3044" s="1">
        <v>100</v>
      </c>
      <c r="H3044" s="76" t="s">
        <v>7782</v>
      </c>
      <c r="I3044" s="76" t="s">
        <v>532</v>
      </c>
      <c r="J3044" s="76" t="s">
        <v>13304</v>
      </c>
    </row>
    <row r="3045" spans="2:10" hidden="1" x14ac:dyDescent="0.35">
      <c r="B3045" s="76">
        <v>3043</v>
      </c>
      <c r="C3045" s="18" t="s">
        <v>11397</v>
      </c>
      <c r="D3045" s="18" t="s">
        <v>7459</v>
      </c>
      <c r="E3045" s="76" t="str">
        <f>VLOOKUP($D3045,'Master Partnumber'!$C:$E,3,FALSE)</f>
        <v>F1137</v>
      </c>
      <c r="F3045" s="76" t="str">
        <f>VLOOKUP($D3045,'Master Partnumber'!$C:$E,2,FALSE)</f>
        <v>PIN DOWEL</v>
      </c>
      <c r="G3045" s="1">
        <v>100</v>
      </c>
      <c r="H3045" s="76" t="s">
        <v>7782</v>
      </c>
      <c r="I3045" s="76" t="s">
        <v>532</v>
      </c>
      <c r="J3045" s="76" t="s">
        <v>13304</v>
      </c>
    </row>
    <row r="3046" spans="2:10" hidden="1" x14ac:dyDescent="0.35">
      <c r="B3046" s="76">
        <v>3044</v>
      </c>
      <c r="C3046" s="18" t="s">
        <v>11397</v>
      </c>
      <c r="D3046" s="76" t="s">
        <v>7459</v>
      </c>
      <c r="E3046" s="76" t="str">
        <f>VLOOKUP($D3046,'Master Partnumber'!$C:$E,3,FALSE)</f>
        <v>F1137</v>
      </c>
      <c r="F3046" s="76" t="str">
        <f>VLOOKUP($D3046,'Master Partnumber'!$C:$E,2,FALSE)</f>
        <v>PIN DOWEL</v>
      </c>
      <c r="G3046" s="1">
        <v>100</v>
      </c>
      <c r="H3046" s="76" t="s">
        <v>7782</v>
      </c>
      <c r="I3046" s="76" t="s">
        <v>532</v>
      </c>
      <c r="J3046" s="76" t="s">
        <v>13304</v>
      </c>
    </row>
    <row r="3047" spans="2:10" hidden="1" x14ac:dyDescent="0.35">
      <c r="B3047" s="76">
        <v>3045</v>
      </c>
      <c r="C3047" s="18" t="s">
        <v>11397</v>
      </c>
      <c r="D3047" s="18" t="s">
        <v>7459</v>
      </c>
      <c r="E3047" s="76" t="str">
        <f>VLOOKUP($D3047,'Master Partnumber'!$C:$E,3,FALSE)</f>
        <v>F1137</v>
      </c>
      <c r="F3047" s="76" t="str">
        <f>VLOOKUP($D3047,'Master Partnumber'!$C:$E,2,FALSE)</f>
        <v>PIN DOWEL</v>
      </c>
      <c r="G3047" s="1">
        <v>100</v>
      </c>
      <c r="H3047" s="76" t="s">
        <v>7782</v>
      </c>
      <c r="I3047" s="76" t="s">
        <v>532</v>
      </c>
      <c r="J3047" s="76" t="s">
        <v>13304</v>
      </c>
    </row>
    <row r="3048" spans="2:10" hidden="1" x14ac:dyDescent="0.35">
      <c r="B3048" s="76">
        <v>3046</v>
      </c>
      <c r="C3048" s="18" t="s">
        <v>11397</v>
      </c>
      <c r="D3048" s="76" t="s">
        <v>7459</v>
      </c>
      <c r="E3048" s="76" t="str">
        <f>VLOOKUP($D3048,'Master Partnumber'!$C:$E,3,FALSE)</f>
        <v>F1137</v>
      </c>
      <c r="F3048" s="76" t="str">
        <f>VLOOKUP($D3048,'Master Partnumber'!$C:$E,2,FALSE)</f>
        <v>PIN DOWEL</v>
      </c>
      <c r="G3048" s="1">
        <v>100</v>
      </c>
      <c r="H3048" s="76" t="s">
        <v>7782</v>
      </c>
      <c r="I3048" s="76" t="s">
        <v>532</v>
      </c>
      <c r="J3048" s="76" t="s">
        <v>13304</v>
      </c>
    </row>
    <row r="3049" spans="2:10" hidden="1" x14ac:dyDescent="0.35">
      <c r="B3049" s="76">
        <v>3047</v>
      </c>
      <c r="C3049" s="18" t="s">
        <v>11397</v>
      </c>
      <c r="D3049" s="18" t="s">
        <v>7459</v>
      </c>
      <c r="E3049" s="76" t="str">
        <f>VLOOKUP($D3049,'Master Partnumber'!$C:$E,3,FALSE)</f>
        <v>F1137</v>
      </c>
      <c r="F3049" s="76" t="str">
        <f>VLOOKUP($D3049,'Master Partnumber'!$C:$E,2,FALSE)</f>
        <v>PIN DOWEL</v>
      </c>
      <c r="G3049" s="1">
        <v>100</v>
      </c>
      <c r="H3049" s="76" t="s">
        <v>7782</v>
      </c>
      <c r="I3049" s="76" t="s">
        <v>532</v>
      </c>
      <c r="J3049" s="76" t="s">
        <v>13304</v>
      </c>
    </row>
    <row r="3050" spans="2:10" hidden="1" x14ac:dyDescent="0.35">
      <c r="B3050" s="76">
        <v>3048</v>
      </c>
      <c r="C3050" s="18" t="s">
        <v>11397</v>
      </c>
      <c r="D3050" s="76" t="s">
        <v>7459</v>
      </c>
      <c r="E3050" s="76" t="str">
        <f>VLOOKUP($D3050,'Master Partnumber'!$C:$E,3,FALSE)</f>
        <v>F1137</v>
      </c>
      <c r="F3050" s="76" t="str">
        <f>VLOOKUP($D3050,'Master Partnumber'!$C:$E,2,FALSE)</f>
        <v>PIN DOWEL</v>
      </c>
      <c r="G3050" s="1">
        <v>100</v>
      </c>
      <c r="H3050" s="76" t="s">
        <v>7782</v>
      </c>
      <c r="I3050" s="76" t="s">
        <v>532</v>
      </c>
      <c r="J3050" s="76" t="s">
        <v>13304</v>
      </c>
    </row>
    <row r="3051" spans="2:10" hidden="1" x14ac:dyDescent="0.35">
      <c r="B3051" s="76">
        <v>3049</v>
      </c>
      <c r="C3051" s="18" t="s">
        <v>11397</v>
      </c>
      <c r="D3051" s="18" t="s">
        <v>7459</v>
      </c>
      <c r="E3051" s="76" t="str">
        <f>VLOOKUP($D3051,'Master Partnumber'!$C:$E,3,FALSE)</f>
        <v>F1137</v>
      </c>
      <c r="F3051" s="76" t="str">
        <f>VLOOKUP($D3051,'Master Partnumber'!$C:$E,2,FALSE)</f>
        <v>PIN DOWEL</v>
      </c>
      <c r="G3051" s="1">
        <v>100</v>
      </c>
      <c r="H3051" s="76" t="s">
        <v>7782</v>
      </c>
      <c r="I3051" s="76" t="s">
        <v>532</v>
      </c>
      <c r="J3051" s="76" t="s">
        <v>13304</v>
      </c>
    </row>
    <row r="3052" spans="2:10" hidden="1" x14ac:dyDescent="0.35">
      <c r="B3052" s="76">
        <v>3050</v>
      </c>
      <c r="C3052" s="18" t="s">
        <v>11397</v>
      </c>
      <c r="D3052" s="76" t="s">
        <v>7459</v>
      </c>
      <c r="E3052" s="76" t="str">
        <f>VLOOKUP($D3052,'Master Partnumber'!$C:$E,3,FALSE)</f>
        <v>F1137</v>
      </c>
      <c r="F3052" s="76" t="str">
        <f>VLOOKUP($D3052,'Master Partnumber'!$C:$E,2,FALSE)</f>
        <v>PIN DOWEL</v>
      </c>
      <c r="G3052" s="1">
        <v>100</v>
      </c>
      <c r="H3052" s="76" t="s">
        <v>7782</v>
      </c>
      <c r="I3052" s="76" t="s">
        <v>532</v>
      </c>
      <c r="J3052" s="76" t="s">
        <v>13304</v>
      </c>
    </row>
    <row r="3053" spans="2:10" hidden="1" x14ac:dyDescent="0.35">
      <c r="B3053" s="76">
        <v>3051</v>
      </c>
      <c r="C3053" s="18" t="s">
        <v>11397</v>
      </c>
      <c r="D3053" s="18" t="s">
        <v>7459</v>
      </c>
      <c r="E3053" s="76" t="str">
        <f>VLOOKUP($D3053,'Master Partnumber'!$C:$E,3,FALSE)</f>
        <v>F1137</v>
      </c>
      <c r="F3053" s="76" t="str">
        <f>VLOOKUP($D3053,'Master Partnumber'!$C:$E,2,FALSE)</f>
        <v>PIN DOWEL</v>
      </c>
      <c r="G3053" s="1">
        <v>100</v>
      </c>
      <c r="H3053" s="76" t="s">
        <v>7782</v>
      </c>
      <c r="I3053" s="76" t="s">
        <v>532</v>
      </c>
      <c r="J3053" s="76" t="s">
        <v>13304</v>
      </c>
    </row>
    <row r="3054" spans="2:10" hidden="1" x14ac:dyDescent="0.35">
      <c r="B3054" s="76">
        <v>3052</v>
      </c>
      <c r="C3054" s="18" t="s">
        <v>11397</v>
      </c>
      <c r="D3054" s="76" t="s">
        <v>7459</v>
      </c>
      <c r="E3054" s="76" t="str">
        <f>VLOOKUP($D3054,'Master Partnumber'!$C:$E,3,FALSE)</f>
        <v>F1137</v>
      </c>
      <c r="F3054" s="76" t="str">
        <f>VLOOKUP($D3054,'Master Partnumber'!$C:$E,2,FALSE)</f>
        <v>PIN DOWEL</v>
      </c>
      <c r="G3054" s="1">
        <v>100</v>
      </c>
      <c r="H3054" s="76" t="s">
        <v>7782</v>
      </c>
      <c r="I3054" s="76" t="s">
        <v>532</v>
      </c>
      <c r="J3054" s="76" t="s">
        <v>13304</v>
      </c>
    </row>
    <row r="3055" spans="2:10" hidden="1" x14ac:dyDescent="0.35">
      <c r="B3055" s="76">
        <v>3053</v>
      </c>
      <c r="C3055" s="18" t="s">
        <v>11397</v>
      </c>
      <c r="D3055" s="18" t="s">
        <v>7459</v>
      </c>
      <c r="E3055" s="76" t="str">
        <f>VLOOKUP($D3055,'Master Partnumber'!$C:$E,3,FALSE)</f>
        <v>F1137</v>
      </c>
      <c r="F3055" s="76" t="str">
        <f>VLOOKUP($D3055,'Master Partnumber'!$C:$E,2,FALSE)</f>
        <v>PIN DOWEL</v>
      </c>
      <c r="G3055" s="1">
        <v>100</v>
      </c>
      <c r="H3055" s="76" t="s">
        <v>7782</v>
      </c>
      <c r="I3055" s="76" t="s">
        <v>532</v>
      </c>
      <c r="J3055" s="76" t="s">
        <v>13304</v>
      </c>
    </row>
    <row r="3056" spans="2:10" hidden="1" x14ac:dyDescent="0.35">
      <c r="B3056" s="76">
        <v>3054</v>
      </c>
      <c r="C3056" s="18" t="s">
        <v>11397</v>
      </c>
      <c r="D3056" s="76" t="s">
        <v>7459</v>
      </c>
      <c r="E3056" s="76" t="str">
        <f>VLOOKUP($D3056,'Master Partnumber'!$C:$E,3,FALSE)</f>
        <v>F1137</v>
      </c>
      <c r="F3056" s="76" t="str">
        <f>VLOOKUP($D3056,'Master Partnumber'!$C:$E,2,FALSE)</f>
        <v>PIN DOWEL</v>
      </c>
      <c r="G3056" s="1">
        <v>100</v>
      </c>
      <c r="H3056" s="76" t="s">
        <v>7782</v>
      </c>
      <c r="I3056" s="76" t="s">
        <v>532</v>
      </c>
      <c r="J3056" s="76" t="s">
        <v>13304</v>
      </c>
    </row>
    <row r="3057" spans="2:10" hidden="1" x14ac:dyDescent="0.35">
      <c r="B3057" s="76">
        <v>3055</v>
      </c>
      <c r="C3057" s="18" t="s">
        <v>11397</v>
      </c>
      <c r="D3057" s="18" t="s">
        <v>7459</v>
      </c>
      <c r="E3057" s="76" t="str">
        <f>VLOOKUP($D3057,'Master Partnumber'!$C:$E,3,FALSE)</f>
        <v>F1137</v>
      </c>
      <c r="F3057" s="76" t="str">
        <f>VLOOKUP($D3057,'Master Partnumber'!$C:$E,2,FALSE)</f>
        <v>PIN DOWEL</v>
      </c>
      <c r="G3057" s="1">
        <v>100</v>
      </c>
      <c r="H3057" s="76" t="s">
        <v>7782</v>
      </c>
      <c r="I3057" s="76" t="s">
        <v>532</v>
      </c>
      <c r="J3057" s="76" t="s">
        <v>13304</v>
      </c>
    </row>
    <row r="3058" spans="2:10" hidden="1" x14ac:dyDescent="0.35">
      <c r="B3058" s="76">
        <v>3056</v>
      </c>
      <c r="C3058" s="18" t="s">
        <v>11397</v>
      </c>
      <c r="D3058" s="76" t="s">
        <v>7459</v>
      </c>
      <c r="E3058" s="76" t="str">
        <f>VLOOKUP($D3058,'Master Partnumber'!$C:$E,3,FALSE)</f>
        <v>F1137</v>
      </c>
      <c r="F3058" s="76" t="str">
        <f>VLOOKUP($D3058,'Master Partnumber'!$C:$E,2,FALSE)</f>
        <v>PIN DOWEL</v>
      </c>
      <c r="G3058" s="1">
        <v>100</v>
      </c>
      <c r="H3058" s="76" t="s">
        <v>7782</v>
      </c>
      <c r="I3058" s="76" t="s">
        <v>532</v>
      </c>
      <c r="J3058" s="76" t="s">
        <v>13304</v>
      </c>
    </row>
    <row r="3059" spans="2:10" hidden="1" x14ac:dyDescent="0.35">
      <c r="B3059" s="76">
        <v>3057</v>
      </c>
      <c r="C3059" s="18" t="s">
        <v>11397</v>
      </c>
      <c r="D3059" s="18" t="s">
        <v>7459</v>
      </c>
      <c r="E3059" s="76" t="str">
        <f>VLOOKUP($D3059,'Master Partnumber'!$C:$E,3,FALSE)</f>
        <v>F1137</v>
      </c>
      <c r="F3059" s="76" t="str">
        <f>VLOOKUP($D3059,'Master Partnumber'!$C:$E,2,FALSE)</f>
        <v>PIN DOWEL</v>
      </c>
      <c r="G3059" s="1">
        <v>100</v>
      </c>
      <c r="H3059" s="76" t="s">
        <v>7782</v>
      </c>
      <c r="I3059" s="76" t="s">
        <v>532</v>
      </c>
      <c r="J3059" s="76" t="s">
        <v>13304</v>
      </c>
    </row>
    <row r="3060" spans="2:10" hidden="1" x14ac:dyDescent="0.35">
      <c r="B3060" s="76">
        <v>3058</v>
      </c>
      <c r="C3060" s="18" t="s">
        <v>11397</v>
      </c>
      <c r="D3060" s="76" t="s">
        <v>7459</v>
      </c>
      <c r="E3060" s="76" t="str">
        <f>VLOOKUP($D3060,'Master Partnumber'!$C:$E,3,FALSE)</f>
        <v>F1137</v>
      </c>
      <c r="F3060" s="76" t="str">
        <f>VLOOKUP($D3060,'Master Partnumber'!$C:$E,2,FALSE)</f>
        <v>PIN DOWEL</v>
      </c>
      <c r="G3060" s="1">
        <v>100</v>
      </c>
      <c r="H3060" s="76" t="s">
        <v>7782</v>
      </c>
      <c r="I3060" s="76" t="s">
        <v>532</v>
      </c>
      <c r="J3060" s="76" t="s">
        <v>13304</v>
      </c>
    </row>
    <row r="3061" spans="2:10" hidden="1" x14ac:dyDescent="0.35">
      <c r="B3061" s="76">
        <v>3059</v>
      </c>
      <c r="C3061" s="18" t="s">
        <v>11397</v>
      </c>
      <c r="D3061" s="18" t="s">
        <v>7459</v>
      </c>
      <c r="E3061" s="76" t="str">
        <f>VLOOKUP($D3061,'Master Partnumber'!$C:$E,3,FALSE)</f>
        <v>F1137</v>
      </c>
      <c r="F3061" s="76" t="str">
        <f>VLOOKUP($D3061,'Master Partnumber'!$C:$E,2,FALSE)</f>
        <v>PIN DOWEL</v>
      </c>
      <c r="G3061" s="1">
        <v>100</v>
      </c>
      <c r="H3061" s="76" t="s">
        <v>7782</v>
      </c>
      <c r="I3061" s="76" t="s">
        <v>532</v>
      </c>
      <c r="J3061" s="76" t="s">
        <v>13304</v>
      </c>
    </row>
    <row r="3062" spans="2:10" hidden="1" x14ac:dyDescent="0.35">
      <c r="B3062" s="76">
        <v>3060</v>
      </c>
      <c r="C3062" s="18" t="s">
        <v>11397</v>
      </c>
      <c r="D3062" s="76" t="s">
        <v>7459</v>
      </c>
      <c r="E3062" s="76" t="str">
        <f>VLOOKUP($D3062,'Master Partnumber'!$C:$E,3,FALSE)</f>
        <v>F1137</v>
      </c>
      <c r="F3062" s="76" t="str">
        <f>VLOOKUP($D3062,'Master Partnumber'!$C:$E,2,FALSE)</f>
        <v>PIN DOWEL</v>
      </c>
      <c r="G3062" s="1">
        <v>100</v>
      </c>
      <c r="H3062" s="76" t="s">
        <v>7782</v>
      </c>
      <c r="I3062" s="76" t="s">
        <v>532</v>
      </c>
      <c r="J3062" s="76" t="s">
        <v>13304</v>
      </c>
    </row>
    <row r="3063" spans="2:10" hidden="1" x14ac:dyDescent="0.35">
      <c r="B3063" s="76">
        <v>3061</v>
      </c>
      <c r="C3063" s="18" t="s">
        <v>11397</v>
      </c>
      <c r="D3063" s="18" t="s">
        <v>7459</v>
      </c>
      <c r="E3063" s="76" t="str">
        <f>VLOOKUP($D3063,'Master Partnumber'!$C:$E,3,FALSE)</f>
        <v>F1137</v>
      </c>
      <c r="F3063" s="76" t="str">
        <f>VLOOKUP($D3063,'Master Partnumber'!$C:$E,2,FALSE)</f>
        <v>PIN DOWEL</v>
      </c>
      <c r="G3063" s="1">
        <v>100</v>
      </c>
      <c r="H3063" s="76" t="s">
        <v>7782</v>
      </c>
      <c r="I3063" s="76" t="s">
        <v>532</v>
      </c>
      <c r="J3063" s="76" t="s">
        <v>13304</v>
      </c>
    </row>
    <row r="3064" spans="2:10" hidden="1" x14ac:dyDescent="0.35">
      <c r="B3064" s="76">
        <v>3062</v>
      </c>
      <c r="C3064" s="18" t="s">
        <v>11397</v>
      </c>
      <c r="D3064" s="76" t="s">
        <v>7459</v>
      </c>
      <c r="E3064" s="76" t="str">
        <f>VLOOKUP($D3064,'Master Partnumber'!$C:$E,3,FALSE)</f>
        <v>F1137</v>
      </c>
      <c r="F3064" s="76" t="str">
        <f>VLOOKUP($D3064,'Master Partnumber'!$C:$E,2,FALSE)</f>
        <v>PIN DOWEL</v>
      </c>
      <c r="G3064" s="1">
        <v>100</v>
      </c>
      <c r="H3064" s="76" t="s">
        <v>7782</v>
      </c>
      <c r="I3064" s="76" t="s">
        <v>532</v>
      </c>
      <c r="J3064" s="76" t="s">
        <v>13304</v>
      </c>
    </row>
    <row r="3065" spans="2:10" hidden="1" x14ac:dyDescent="0.35">
      <c r="B3065" s="76">
        <v>3063</v>
      </c>
      <c r="C3065" s="18" t="s">
        <v>11397</v>
      </c>
      <c r="D3065" s="18" t="s">
        <v>7459</v>
      </c>
      <c r="E3065" s="76" t="str">
        <f>VLOOKUP($D3065,'Master Partnumber'!$C:$E,3,FALSE)</f>
        <v>F1137</v>
      </c>
      <c r="F3065" s="76" t="str">
        <f>VLOOKUP($D3065,'Master Partnumber'!$C:$E,2,FALSE)</f>
        <v>PIN DOWEL</v>
      </c>
      <c r="G3065" s="1">
        <v>100</v>
      </c>
      <c r="H3065" s="76" t="s">
        <v>7782</v>
      </c>
      <c r="I3065" s="76" t="s">
        <v>532</v>
      </c>
      <c r="J3065" s="76" t="s">
        <v>13304</v>
      </c>
    </row>
    <row r="3066" spans="2:10" hidden="1" x14ac:dyDescent="0.35">
      <c r="B3066" s="76">
        <v>3064</v>
      </c>
      <c r="C3066" s="18" t="s">
        <v>11397</v>
      </c>
      <c r="D3066" s="76" t="s">
        <v>7459</v>
      </c>
      <c r="E3066" s="76" t="str">
        <f>VLOOKUP($D3066,'Master Partnumber'!$C:$E,3,FALSE)</f>
        <v>F1137</v>
      </c>
      <c r="F3066" s="76" t="str">
        <f>VLOOKUP($D3066,'Master Partnumber'!$C:$E,2,FALSE)</f>
        <v>PIN DOWEL</v>
      </c>
      <c r="G3066" s="1">
        <v>100</v>
      </c>
      <c r="H3066" s="76" t="s">
        <v>7782</v>
      </c>
      <c r="I3066" s="76" t="s">
        <v>532</v>
      </c>
      <c r="J3066" s="76" t="s">
        <v>13304</v>
      </c>
    </row>
    <row r="3067" spans="2:10" hidden="1" x14ac:dyDescent="0.35">
      <c r="B3067" s="76">
        <v>3065</v>
      </c>
      <c r="C3067" s="18" t="s">
        <v>11397</v>
      </c>
      <c r="D3067" s="18" t="s">
        <v>7459</v>
      </c>
      <c r="E3067" s="76" t="str">
        <f>VLOOKUP($D3067,'Master Partnumber'!$C:$E,3,FALSE)</f>
        <v>F1137</v>
      </c>
      <c r="F3067" s="76" t="str">
        <f>VLOOKUP($D3067,'Master Partnumber'!$C:$E,2,FALSE)</f>
        <v>PIN DOWEL</v>
      </c>
      <c r="G3067" s="1">
        <v>100</v>
      </c>
      <c r="H3067" s="76" t="s">
        <v>7782</v>
      </c>
      <c r="I3067" s="76" t="s">
        <v>532</v>
      </c>
      <c r="J3067" s="76" t="s">
        <v>13304</v>
      </c>
    </row>
    <row r="3068" spans="2:10" hidden="1" x14ac:dyDescent="0.35">
      <c r="B3068" s="76">
        <v>3066</v>
      </c>
      <c r="C3068" s="18" t="s">
        <v>11397</v>
      </c>
      <c r="D3068" s="76" t="s">
        <v>7459</v>
      </c>
      <c r="E3068" s="76" t="str">
        <f>VLOOKUP($D3068,'Master Partnumber'!$C:$E,3,FALSE)</f>
        <v>F1137</v>
      </c>
      <c r="F3068" s="76" t="str">
        <f>VLOOKUP($D3068,'Master Partnumber'!$C:$E,2,FALSE)</f>
        <v>PIN DOWEL</v>
      </c>
      <c r="G3068" s="1">
        <v>100</v>
      </c>
      <c r="H3068" s="76" t="s">
        <v>7782</v>
      </c>
      <c r="I3068" s="76" t="s">
        <v>532</v>
      </c>
      <c r="J3068" s="76" t="s">
        <v>13304</v>
      </c>
    </row>
    <row r="3069" spans="2:10" hidden="1" x14ac:dyDescent="0.35">
      <c r="B3069" s="76">
        <v>3067</v>
      </c>
      <c r="C3069" s="18" t="s">
        <v>11397</v>
      </c>
      <c r="D3069" s="18" t="s">
        <v>7459</v>
      </c>
      <c r="E3069" s="76" t="str">
        <f>VLOOKUP($D3069,'Master Partnumber'!$C:$E,3,FALSE)</f>
        <v>F1137</v>
      </c>
      <c r="F3069" s="76" t="str">
        <f>VLOOKUP($D3069,'Master Partnumber'!$C:$E,2,FALSE)</f>
        <v>PIN DOWEL</v>
      </c>
      <c r="G3069" s="1">
        <v>100</v>
      </c>
      <c r="H3069" s="76" t="s">
        <v>7782</v>
      </c>
      <c r="I3069" s="76" t="s">
        <v>532</v>
      </c>
      <c r="J3069" s="76" t="s">
        <v>13304</v>
      </c>
    </row>
    <row r="3070" spans="2:10" hidden="1" x14ac:dyDescent="0.35">
      <c r="B3070" s="76">
        <v>3068</v>
      </c>
      <c r="C3070" s="18" t="s">
        <v>11397</v>
      </c>
      <c r="D3070" s="76" t="s">
        <v>7459</v>
      </c>
      <c r="E3070" s="76" t="str">
        <f>VLOOKUP($D3070,'Master Partnumber'!$C:$E,3,FALSE)</f>
        <v>F1137</v>
      </c>
      <c r="F3070" s="76" t="str">
        <f>VLOOKUP($D3070,'Master Partnumber'!$C:$E,2,FALSE)</f>
        <v>PIN DOWEL</v>
      </c>
      <c r="G3070" s="1">
        <v>100</v>
      </c>
      <c r="H3070" s="76" t="s">
        <v>7782</v>
      </c>
      <c r="I3070" s="76" t="s">
        <v>532</v>
      </c>
      <c r="J3070" s="76" t="s">
        <v>13304</v>
      </c>
    </row>
    <row r="3071" spans="2:10" hidden="1" x14ac:dyDescent="0.35">
      <c r="B3071" s="76">
        <v>3069</v>
      </c>
      <c r="C3071" s="18" t="s">
        <v>11397</v>
      </c>
      <c r="D3071" s="18" t="s">
        <v>7459</v>
      </c>
      <c r="E3071" s="76" t="str">
        <f>VLOOKUP($D3071,'Master Partnumber'!$C:$E,3,FALSE)</f>
        <v>F1137</v>
      </c>
      <c r="F3071" s="76" t="str">
        <f>VLOOKUP($D3071,'Master Partnumber'!$C:$E,2,FALSE)</f>
        <v>PIN DOWEL</v>
      </c>
      <c r="G3071" s="1">
        <v>100</v>
      </c>
      <c r="H3071" s="76" t="s">
        <v>7782</v>
      </c>
      <c r="I3071" s="76" t="s">
        <v>532</v>
      </c>
      <c r="J3071" s="76" t="s">
        <v>13304</v>
      </c>
    </row>
    <row r="3072" spans="2:10" hidden="1" x14ac:dyDescent="0.35">
      <c r="B3072" s="76">
        <v>3070</v>
      </c>
      <c r="C3072" s="18" t="s">
        <v>11397</v>
      </c>
      <c r="D3072" s="76" t="s">
        <v>7459</v>
      </c>
      <c r="E3072" s="76" t="str">
        <f>VLOOKUP($D3072,'Master Partnumber'!$C:$E,3,FALSE)</f>
        <v>F1137</v>
      </c>
      <c r="F3072" s="76" t="str">
        <f>VLOOKUP($D3072,'Master Partnumber'!$C:$E,2,FALSE)</f>
        <v>PIN DOWEL</v>
      </c>
      <c r="G3072" s="1">
        <v>100</v>
      </c>
      <c r="H3072" s="76" t="s">
        <v>7782</v>
      </c>
      <c r="I3072" s="76" t="s">
        <v>532</v>
      </c>
      <c r="J3072" s="76" t="s">
        <v>13304</v>
      </c>
    </row>
    <row r="3073" spans="2:10" hidden="1" x14ac:dyDescent="0.35">
      <c r="B3073" s="76">
        <v>3071</v>
      </c>
      <c r="C3073" s="18" t="s">
        <v>11397</v>
      </c>
      <c r="D3073" s="18" t="s">
        <v>7459</v>
      </c>
      <c r="E3073" s="76" t="str">
        <f>VLOOKUP($D3073,'Master Partnumber'!$C:$E,3,FALSE)</f>
        <v>F1137</v>
      </c>
      <c r="F3073" s="76" t="str">
        <f>VLOOKUP($D3073,'Master Partnumber'!$C:$E,2,FALSE)</f>
        <v>PIN DOWEL</v>
      </c>
      <c r="G3073" s="1">
        <v>100</v>
      </c>
      <c r="H3073" s="76" t="s">
        <v>7782</v>
      </c>
      <c r="I3073" s="76" t="s">
        <v>532</v>
      </c>
      <c r="J3073" s="76" t="s">
        <v>13304</v>
      </c>
    </row>
    <row r="3074" spans="2:10" hidden="1" x14ac:dyDescent="0.35">
      <c r="B3074" s="76">
        <v>3072</v>
      </c>
      <c r="C3074" s="18" t="s">
        <v>11397</v>
      </c>
      <c r="D3074" s="76" t="s">
        <v>7459</v>
      </c>
      <c r="E3074" s="76" t="str">
        <f>VLOOKUP($D3074,'Master Partnumber'!$C:$E,3,FALSE)</f>
        <v>F1137</v>
      </c>
      <c r="F3074" s="76" t="str">
        <f>VLOOKUP($D3074,'Master Partnumber'!$C:$E,2,FALSE)</f>
        <v>PIN DOWEL</v>
      </c>
      <c r="G3074" s="1">
        <v>100</v>
      </c>
      <c r="H3074" s="76" t="s">
        <v>7782</v>
      </c>
      <c r="I3074" s="76" t="s">
        <v>532</v>
      </c>
      <c r="J3074" s="76" t="s">
        <v>13304</v>
      </c>
    </row>
    <row r="3075" spans="2:10" hidden="1" x14ac:dyDescent="0.35">
      <c r="B3075" s="76">
        <v>3073</v>
      </c>
      <c r="C3075" s="18" t="s">
        <v>11397</v>
      </c>
      <c r="D3075" s="18" t="s">
        <v>7459</v>
      </c>
      <c r="E3075" s="76" t="str">
        <f>VLOOKUP($D3075,'Master Partnumber'!$C:$E,3,FALSE)</f>
        <v>F1137</v>
      </c>
      <c r="F3075" s="76" t="str">
        <f>VLOOKUP($D3075,'Master Partnumber'!$C:$E,2,FALSE)</f>
        <v>PIN DOWEL</v>
      </c>
      <c r="G3075" s="1">
        <v>100</v>
      </c>
      <c r="H3075" s="76" t="s">
        <v>7782</v>
      </c>
      <c r="I3075" s="76" t="s">
        <v>532</v>
      </c>
      <c r="J3075" s="76" t="s">
        <v>13304</v>
      </c>
    </row>
    <row r="3076" spans="2:10" hidden="1" x14ac:dyDescent="0.35">
      <c r="B3076" s="76">
        <v>3074</v>
      </c>
      <c r="C3076" s="18" t="s">
        <v>11397</v>
      </c>
      <c r="D3076" s="76" t="s">
        <v>7459</v>
      </c>
      <c r="E3076" s="76" t="str">
        <f>VLOOKUP($D3076,'Master Partnumber'!$C:$E,3,FALSE)</f>
        <v>F1137</v>
      </c>
      <c r="F3076" s="76" t="str">
        <f>VLOOKUP($D3076,'Master Partnumber'!$C:$E,2,FALSE)</f>
        <v>PIN DOWEL</v>
      </c>
      <c r="G3076" s="1">
        <v>100</v>
      </c>
      <c r="H3076" s="76" t="s">
        <v>7782</v>
      </c>
      <c r="I3076" s="76" t="s">
        <v>532</v>
      </c>
      <c r="J3076" s="76" t="s">
        <v>13304</v>
      </c>
    </row>
    <row r="3077" spans="2:10" hidden="1" x14ac:dyDescent="0.35">
      <c r="B3077" s="76">
        <v>3075</v>
      </c>
      <c r="C3077" s="18" t="s">
        <v>11397</v>
      </c>
      <c r="D3077" s="18" t="s">
        <v>7459</v>
      </c>
      <c r="E3077" s="76" t="str">
        <f>VLOOKUP($D3077,'Master Partnumber'!$C:$E,3,FALSE)</f>
        <v>F1137</v>
      </c>
      <c r="F3077" s="76" t="str">
        <f>VLOOKUP($D3077,'Master Partnumber'!$C:$E,2,FALSE)</f>
        <v>PIN DOWEL</v>
      </c>
      <c r="G3077" s="1">
        <v>100</v>
      </c>
      <c r="H3077" s="76" t="s">
        <v>7782</v>
      </c>
      <c r="I3077" s="76" t="s">
        <v>532</v>
      </c>
      <c r="J3077" s="76" t="s">
        <v>13304</v>
      </c>
    </row>
    <row r="3078" spans="2:10" hidden="1" x14ac:dyDescent="0.35">
      <c r="B3078" s="76">
        <v>3076</v>
      </c>
      <c r="C3078" s="18" t="s">
        <v>11397</v>
      </c>
      <c r="D3078" s="76" t="s">
        <v>7459</v>
      </c>
      <c r="E3078" s="76" t="str">
        <f>VLOOKUP($D3078,'Master Partnumber'!$C:$E,3,FALSE)</f>
        <v>F1137</v>
      </c>
      <c r="F3078" s="76" t="str">
        <f>VLOOKUP($D3078,'Master Partnumber'!$C:$E,2,FALSE)</f>
        <v>PIN DOWEL</v>
      </c>
      <c r="G3078" s="1">
        <v>100</v>
      </c>
      <c r="H3078" s="76" t="s">
        <v>7782</v>
      </c>
      <c r="I3078" s="76" t="s">
        <v>532</v>
      </c>
      <c r="J3078" s="76" t="s">
        <v>13304</v>
      </c>
    </row>
    <row r="3079" spans="2:10" hidden="1" x14ac:dyDescent="0.35">
      <c r="B3079" s="76">
        <v>3077</v>
      </c>
      <c r="C3079" s="18" t="s">
        <v>11397</v>
      </c>
      <c r="D3079" s="18" t="s">
        <v>7459</v>
      </c>
      <c r="E3079" s="76" t="str">
        <f>VLOOKUP($D3079,'Master Partnumber'!$C:$E,3,FALSE)</f>
        <v>F1137</v>
      </c>
      <c r="F3079" s="76" t="str">
        <f>VLOOKUP($D3079,'Master Partnumber'!$C:$E,2,FALSE)</f>
        <v>PIN DOWEL</v>
      </c>
      <c r="G3079" s="1">
        <v>100</v>
      </c>
      <c r="H3079" s="76" t="s">
        <v>7782</v>
      </c>
      <c r="I3079" s="76" t="s">
        <v>532</v>
      </c>
      <c r="J3079" s="76" t="s">
        <v>13304</v>
      </c>
    </row>
    <row r="3080" spans="2:10" hidden="1" x14ac:dyDescent="0.35">
      <c r="B3080" s="76">
        <v>3078</v>
      </c>
      <c r="C3080" s="18" t="s">
        <v>11397</v>
      </c>
      <c r="D3080" s="76" t="s">
        <v>7459</v>
      </c>
      <c r="E3080" s="76" t="str">
        <f>VLOOKUP($D3080,'Master Partnumber'!$C:$E,3,FALSE)</f>
        <v>F1137</v>
      </c>
      <c r="F3080" s="76" t="str">
        <f>VLOOKUP($D3080,'Master Partnumber'!$C:$E,2,FALSE)</f>
        <v>PIN DOWEL</v>
      </c>
      <c r="G3080" s="1">
        <v>100</v>
      </c>
      <c r="H3080" s="76" t="s">
        <v>7782</v>
      </c>
      <c r="I3080" s="76" t="s">
        <v>532</v>
      </c>
      <c r="J3080" s="76" t="s">
        <v>13304</v>
      </c>
    </row>
    <row r="3081" spans="2:10" hidden="1" x14ac:dyDescent="0.35">
      <c r="B3081" s="76">
        <v>3079</v>
      </c>
      <c r="C3081" s="18" t="s">
        <v>11397</v>
      </c>
      <c r="D3081" s="18" t="s">
        <v>7459</v>
      </c>
      <c r="E3081" s="76" t="str">
        <f>VLOOKUP($D3081,'Master Partnumber'!$C:$E,3,FALSE)</f>
        <v>F1137</v>
      </c>
      <c r="F3081" s="76" t="str">
        <f>VLOOKUP($D3081,'Master Partnumber'!$C:$E,2,FALSE)</f>
        <v>PIN DOWEL</v>
      </c>
      <c r="G3081" s="1">
        <v>100</v>
      </c>
      <c r="H3081" s="76" t="s">
        <v>7782</v>
      </c>
      <c r="I3081" s="76" t="s">
        <v>532</v>
      </c>
      <c r="J3081" s="76" t="s">
        <v>13304</v>
      </c>
    </row>
    <row r="3082" spans="2:10" hidden="1" x14ac:dyDescent="0.35">
      <c r="B3082" s="76">
        <v>3080</v>
      </c>
      <c r="C3082" s="18" t="s">
        <v>11397</v>
      </c>
      <c r="D3082" s="76" t="s">
        <v>7459</v>
      </c>
      <c r="E3082" s="76" t="str">
        <f>VLOOKUP($D3082,'Master Partnumber'!$C:$E,3,FALSE)</f>
        <v>F1137</v>
      </c>
      <c r="F3082" s="76" t="str">
        <f>VLOOKUP($D3082,'Master Partnumber'!$C:$E,2,FALSE)</f>
        <v>PIN DOWEL</v>
      </c>
      <c r="G3082" s="1">
        <v>100</v>
      </c>
      <c r="H3082" s="76" t="s">
        <v>7782</v>
      </c>
      <c r="I3082" s="76" t="s">
        <v>532</v>
      </c>
      <c r="J3082" s="76" t="s">
        <v>13304</v>
      </c>
    </row>
    <row r="3083" spans="2:10" hidden="1" x14ac:dyDescent="0.35">
      <c r="B3083" s="76">
        <v>3081</v>
      </c>
      <c r="C3083" s="18" t="s">
        <v>11397</v>
      </c>
      <c r="D3083" s="18" t="s">
        <v>7459</v>
      </c>
      <c r="E3083" s="76" t="str">
        <f>VLOOKUP($D3083,'Master Partnumber'!$C:$E,3,FALSE)</f>
        <v>F1137</v>
      </c>
      <c r="F3083" s="76" t="str">
        <f>VLOOKUP($D3083,'Master Partnumber'!$C:$E,2,FALSE)</f>
        <v>PIN DOWEL</v>
      </c>
      <c r="G3083" s="1">
        <v>100</v>
      </c>
      <c r="H3083" s="76" t="s">
        <v>7782</v>
      </c>
      <c r="I3083" s="76" t="s">
        <v>532</v>
      </c>
      <c r="J3083" s="76" t="s">
        <v>13304</v>
      </c>
    </row>
    <row r="3084" spans="2:10" hidden="1" x14ac:dyDescent="0.35">
      <c r="B3084" s="76">
        <v>3082</v>
      </c>
      <c r="C3084" s="18" t="s">
        <v>11397</v>
      </c>
      <c r="D3084" s="76" t="s">
        <v>7459</v>
      </c>
      <c r="E3084" s="76" t="str">
        <f>VLOOKUP($D3084,'Master Partnumber'!$C:$E,3,FALSE)</f>
        <v>F1137</v>
      </c>
      <c r="F3084" s="76" t="str">
        <f>VLOOKUP($D3084,'Master Partnumber'!$C:$E,2,FALSE)</f>
        <v>PIN DOWEL</v>
      </c>
      <c r="G3084" s="1">
        <v>100</v>
      </c>
      <c r="H3084" s="76" t="s">
        <v>7782</v>
      </c>
      <c r="I3084" s="76" t="s">
        <v>532</v>
      </c>
      <c r="J3084" s="76" t="s">
        <v>13304</v>
      </c>
    </row>
    <row r="3085" spans="2:10" hidden="1" x14ac:dyDescent="0.35">
      <c r="B3085" s="76">
        <v>3083</v>
      </c>
      <c r="C3085" s="18" t="s">
        <v>11397</v>
      </c>
      <c r="D3085" s="18" t="s">
        <v>7459</v>
      </c>
      <c r="E3085" s="76" t="str">
        <f>VLOOKUP($D3085,'Master Partnumber'!$C:$E,3,FALSE)</f>
        <v>F1137</v>
      </c>
      <c r="F3085" s="76" t="str">
        <f>VLOOKUP($D3085,'Master Partnumber'!$C:$E,2,FALSE)</f>
        <v>PIN DOWEL</v>
      </c>
      <c r="G3085" s="1">
        <v>100</v>
      </c>
      <c r="H3085" s="76" t="s">
        <v>7782</v>
      </c>
      <c r="I3085" s="76" t="s">
        <v>532</v>
      </c>
      <c r="J3085" s="76" t="s">
        <v>13304</v>
      </c>
    </row>
    <row r="3086" spans="2:10" hidden="1" x14ac:dyDescent="0.35">
      <c r="B3086" s="76">
        <v>3084</v>
      </c>
      <c r="C3086" s="18" t="s">
        <v>11397</v>
      </c>
      <c r="D3086" s="76" t="s">
        <v>7459</v>
      </c>
      <c r="E3086" s="76" t="str">
        <f>VLOOKUP($D3086,'Master Partnumber'!$C:$E,3,FALSE)</f>
        <v>F1137</v>
      </c>
      <c r="F3086" s="76" t="str">
        <f>VLOOKUP($D3086,'Master Partnumber'!$C:$E,2,FALSE)</f>
        <v>PIN DOWEL</v>
      </c>
      <c r="G3086" s="1">
        <v>100</v>
      </c>
      <c r="H3086" s="76" t="s">
        <v>7782</v>
      </c>
      <c r="I3086" s="76" t="s">
        <v>532</v>
      </c>
      <c r="J3086" s="76" t="s">
        <v>13304</v>
      </c>
    </row>
    <row r="3087" spans="2:10" hidden="1" x14ac:dyDescent="0.35">
      <c r="B3087" s="76">
        <v>3085</v>
      </c>
      <c r="C3087" s="18" t="s">
        <v>11397</v>
      </c>
      <c r="D3087" s="18" t="s">
        <v>7459</v>
      </c>
      <c r="E3087" s="76" t="str">
        <f>VLOOKUP($D3087,'Master Partnumber'!$C:$E,3,FALSE)</f>
        <v>F1137</v>
      </c>
      <c r="F3087" s="76" t="str">
        <f>VLOOKUP($D3087,'Master Partnumber'!$C:$E,2,FALSE)</f>
        <v>PIN DOWEL</v>
      </c>
      <c r="G3087" s="1">
        <v>100</v>
      </c>
      <c r="H3087" s="76" t="s">
        <v>7782</v>
      </c>
      <c r="I3087" s="76" t="s">
        <v>532</v>
      </c>
      <c r="J3087" s="76" t="s">
        <v>13304</v>
      </c>
    </row>
    <row r="3088" spans="2:10" hidden="1" x14ac:dyDescent="0.35">
      <c r="B3088" s="76">
        <v>3086</v>
      </c>
      <c r="C3088" s="18" t="s">
        <v>11397</v>
      </c>
      <c r="D3088" s="76" t="s">
        <v>7459</v>
      </c>
      <c r="E3088" s="76" t="str">
        <f>VLOOKUP($D3088,'Master Partnumber'!$C:$E,3,FALSE)</f>
        <v>F1137</v>
      </c>
      <c r="F3088" s="76" t="str">
        <f>VLOOKUP($D3088,'Master Partnumber'!$C:$E,2,FALSE)</f>
        <v>PIN DOWEL</v>
      </c>
      <c r="G3088" s="1">
        <v>100</v>
      </c>
      <c r="H3088" s="76" t="s">
        <v>7782</v>
      </c>
      <c r="I3088" s="76" t="s">
        <v>532</v>
      </c>
      <c r="J3088" s="76" t="s">
        <v>13304</v>
      </c>
    </row>
    <row r="3089" spans="2:10" hidden="1" x14ac:dyDescent="0.35">
      <c r="B3089" s="76">
        <v>3087</v>
      </c>
      <c r="C3089" s="18" t="s">
        <v>11397</v>
      </c>
      <c r="D3089" s="18" t="s">
        <v>7459</v>
      </c>
      <c r="E3089" s="76" t="str">
        <f>VLOOKUP($D3089,'Master Partnumber'!$C:$E,3,FALSE)</f>
        <v>F1137</v>
      </c>
      <c r="F3089" s="76" t="str">
        <f>VLOOKUP($D3089,'Master Partnumber'!$C:$E,2,FALSE)</f>
        <v>PIN DOWEL</v>
      </c>
      <c r="G3089" s="1">
        <v>100</v>
      </c>
      <c r="H3089" s="76" t="s">
        <v>7782</v>
      </c>
      <c r="I3089" s="76" t="s">
        <v>532</v>
      </c>
      <c r="J3089" s="76" t="s">
        <v>13304</v>
      </c>
    </row>
    <row r="3090" spans="2:10" hidden="1" x14ac:dyDescent="0.35">
      <c r="B3090" s="76">
        <v>3088</v>
      </c>
      <c r="C3090" s="18" t="s">
        <v>11397</v>
      </c>
      <c r="D3090" s="76" t="s">
        <v>7459</v>
      </c>
      <c r="E3090" s="76" t="str">
        <f>VLOOKUP($D3090,'Master Partnumber'!$C:$E,3,FALSE)</f>
        <v>F1137</v>
      </c>
      <c r="F3090" s="76" t="str">
        <f>VLOOKUP($D3090,'Master Partnumber'!$C:$E,2,FALSE)</f>
        <v>PIN DOWEL</v>
      </c>
      <c r="G3090" s="1">
        <v>100</v>
      </c>
      <c r="H3090" s="76" t="s">
        <v>7782</v>
      </c>
      <c r="I3090" s="76" t="s">
        <v>532</v>
      </c>
      <c r="J3090" s="76" t="s">
        <v>13304</v>
      </c>
    </row>
    <row r="3091" spans="2:10" hidden="1" x14ac:dyDescent="0.35">
      <c r="B3091" s="76">
        <v>3089</v>
      </c>
      <c r="C3091" s="18" t="s">
        <v>11397</v>
      </c>
      <c r="D3091" s="18" t="s">
        <v>7459</v>
      </c>
      <c r="E3091" s="76" t="str">
        <f>VLOOKUP($D3091,'Master Partnumber'!$C:$E,3,FALSE)</f>
        <v>F1137</v>
      </c>
      <c r="F3091" s="76" t="str">
        <f>VLOOKUP($D3091,'Master Partnumber'!$C:$E,2,FALSE)</f>
        <v>PIN DOWEL</v>
      </c>
      <c r="G3091" s="1">
        <v>100</v>
      </c>
      <c r="H3091" s="76" t="s">
        <v>7782</v>
      </c>
      <c r="I3091" s="76" t="s">
        <v>532</v>
      </c>
      <c r="J3091" s="76" t="s">
        <v>13304</v>
      </c>
    </row>
    <row r="3092" spans="2:10" hidden="1" x14ac:dyDescent="0.35">
      <c r="B3092" s="76">
        <v>3090</v>
      </c>
      <c r="C3092" s="18" t="s">
        <v>11397</v>
      </c>
      <c r="D3092" s="76" t="s">
        <v>7459</v>
      </c>
      <c r="E3092" s="76" t="str">
        <f>VLOOKUP($D3092,'Master Partnumber'!$C:$E,3,FALSE)</f>
        <v>F1137</v>
      </c>
      <c r="F3092" s="76" t="str">
        <f>VLOOKUP($D3092,'Master Partnumber'!$C:$E,2,FALSE)</f>
        <v>PIN DOWEL</v>
      </c>
      <c r="G3092" s="1">
        <v>100</v>
      </c>
      <c r="H3092" s="76" t="s">
        <v>7782</v>
      </c>
      <c r="I3092" s="76" t="s">
        <v>532</v>
      </c>
      <c r="J3092" s="76" t="s">
        <v>13304</v>
      </c>
    </row>
    <row r="3093" spans="2:10" hidden="1" x14ac:dyDescent="0.35">
      <c r="B3093" s="76">
        <v>3091</v>
      </c>
      <c r="C3093" s="18" t="s">
        <v>11397</v>
      </c>
      <c r="D3093" s="18" t="s">
        <v>7459</v>
      </c>
      <c r="E3093" s="76" t="str">
        <f>VLOOKUP($D3093,'Master Partnumber'!$C:$E,3,FALSE)</f>
        <v>F1137</v>
      </c>
      <c r="F3093" s="76" t="str">
        <f>VLOOKUP($D3093,'Master Partnumber'!$C:$E,2,FALSE)</f>
        <v>PIN DOWEL</v>
      </c>
      <c r="G3093" s="1">
        <v>100</v>
      </c>
      <c r="H3093" s="76" t="s">
        <v>7782</v>
      </c>
      <c r="I3093" s="76" t="s">
        <v>532</v>
      </c>
      <c r="J3093" s="76" t="s">
        <v>13304</v>
      </c>
    </row>
    <row r="3094" spans="2:10" hidden="1" x14ac:dyDescent="0.35">
      <c r="B3094" s="76">
        <v>3092</v>
      </c>
      <c r="C3094" s="18" t="s">
        <v>11397</v>
      </c>
      <c r="D3094" s="76" t="s">
        <v>7459</v>
      </c>
      <c r="E3094" s="76" t="str">
        <f>VLOOKUP($D3094,'Master Partnumber'!$C:$E,3,FALSE)</f>
        <v>F1137</v>
      </c>
      <c r="F3094" s="76" t="str">
        <f>VLOOKUP($D3094,'Master Partnumber'!$C:$E,2,FALSE)</f>
        <v>PIN DOWEL</v>
      </c>
      <c r="G3094" s="1">
        <v>100</v>
      </c>
      <c r="H3094" s="76" t="s">
        <v>7782</v>
      </c>
      <c r="I3094" s="76" t="s">
        <v>532</v>
      </c>
      <c r="J3094" s="76" t="s">
        <v>13304</v>
      </c>
    </row>
    <row r="3095" spans="2:10" hidden="1" x14ac:dyDescent="0.35">
      <c r="B3095" s="76">
        <v>3093</v>
      </c>
      <c r="C3095" s="18" t="s">
        <v>11397</v>
      </c>
      <c r="D3095" s="18" t="s">
        <v>7459</v>
      </c>
      <c r="E3095" s="76" t="str">
        <f>VLOOKUP($D3095,'Master Partnumber'!$C:$E,3,FALSE)</f>
        <v>F1137</v>
      </c>
      <c r="F3095" s="76" t="str">
        <f>VLOOKUP($D3095,'Master Partnumber'!$C:$E,2,FALSE)</f>
        <v>PIN DOWEL</v>
      </c>
      <c r="G3095" s="1">
        <v>100</v>
      </c>
      <c r="H3095" s="76" t="s">
        <v>7782</v>
      </c>
      <c r="I3095" s="76" t="s">
        <v>532</v>
      </c>
      <c r="J3095" s="76" t="s">
        <v>13304</v>
      </c>
    </row>
    <row r="3096" spans="2:10" hidden="1" x14ac:dyDescent="0.35">
      <c r="B3096" s="76">
        <v>3094</v>
      </c>
      <c r="C3096" s="18" t="s">
        <v>11397</v>
      </c>
      <c r="D3096" s="76" t="s">
        <v>7459</v>
      </c>
      <c r="E3096" s="76" t="str">
        <f>VLOOKUP($D3096,'Master Partnumber'!$C:$E,3,FALSE)</f>
        <v>F1137</v>
      </c>
      <c r="F3096" s="76" t="str">
        <f>VLOOKUP($D3096,'Master Partnumber'!$C:$E,2,FALSE)</f>
        <v>PIN DOWEL</v>
      </c>
      <c r="G3096" s="1">
        <v>100</v>
      </c>
      <c r="H3096" s="76" t="s">
        <v>7782</v>
      </c>
      <c r="I3096" s="76" t="s">
        <v>532</v>
      </c>
      <c r="J3096" s="76" t="s">
        <v>13304</v>
      </c>
    </row>
    <row r="3097" spans="2:10" hidden="1" x14ac:dyDescent="0.35">
      <c r="B3097" s="76">
        <v>3095</v>
      </c>
      <c r="C3097" s="18" t="s">
        <v>11397</v>
      </c>
      <c r="D3097" s="18" t="s">
        <v>7459</v>
      </c>
      <c r="E3097" s="76" t="str">
        <f>VLOOKUP($D3097,'Master Partnumber'!$C:$E,3,FALSE)</f>
        <v>F1137</v>
      </c>
      <c r="F3097" s="76" t="str">
        <f>VLOOKUP($D3097,'Master Partnumber'!$C:$E,2,FALSE)</f>
        <v>PIN DOWEL</v>
      </c>
      <c r="G3097" s="1">
        <v>100</v>
      </c>
      <c r="H3097" s="76" t="s">
        <v>7782</v>
      </c>
      <c r="I3097" s="76" t="s">
        <v>532</v>
      </c>
      <c r="J3097" s="76" t="s">
        <v>13304</v>
      </c>
    </row>
    <row r="3098" spans="2:10" hidden="1" x14ac:dyDescent="0.35">
      <c r="B3098" s="76">
        <v>3096</v>
      </c>
      <c r="C3098" s="18" t="s">
        <v>11397</v>
      </c>
      <c r="D3098" s="76" t="s">
        <v>7459</v>
      </c>
      <c r="E3098" s="76" t="str">
        <f>VLOOKUP($D3098,'Master Partnumber'!$C:$E,3,FALSE)</f>
        <v>F1137</v>
      </c>
      <c r="F3098" s="76" t="str">
        <f>VLOOKUP($D3098,'Master Partnumber'!$C:$E,2,FALSE)</f>
        <v>PIN DOWEL</v>
      </c>
      <c r="G3098" s="1">
        <v>100</v>
      </c>
      <c r="H3098" s="76" t="s">
        <v>7782</v>
      </c>
      <c r="I3098" s="76" t="s">
        <v>532</v>
      </c>
      <c r="J3098" s="76" t="s">
        <v>13304</v>
      </c>
    </row>
    <row r="3099" spans="2:10" hidden="1" x14ac:dyDescent="0.35">
      <c r="B3099" s="76">
        <v>3097</v>
      </c>
      <c r="C3099" s="18" t="s">
        <v>11397</v>
      </c>
      <c r="D3099" s="18" t="s">
        <v>7459</v>
      </c>
      <c r="E3099" s="76" t="str">
        <f>VLOOKUP($D3099,'Master Partnumber'!$C:$E,3,FALSE)</f>
        <v>F1137</v>
      </c>
      <c r="F3099" s="76" t="str">
        <f>VLOOKUP($D3099,'Master Partnumber'!$C:$E,2,FALSE)</f>
        <v>PIN DOWEL</v>
      </c>
      <c r="G3099" s="1">
        <v>100</v>
      </c>
      <c r="H3099" s="76" t="s">
        <v>7782</v>
      </c>
      <c r="I3099" s="76" t="s">
        <v>532</v>
      </c>
      <c r="J3099" s="76" t="s">
        <v>13304</v>
      </c>
    </row>
    <row r="3100" spans="2:10" hidden="1" x14ac:dyDescent="0.35">
      <c r="B3100" s="76">
        <v>3098</v>
      </c>
      <c r="C3100" s="18" t="s">
        <v>11397</v>
      </c>
      <c r="D3100" s="76" t="s">
        <v>7459</v>
      </c>
      <c r="E3100" s="76" t="str">
        <f>VLOOKUP($D3100,'Master Partnumber'!$C:$E,3,FALSE)</f>
        <v>F1137</v>
      </c>
      <c r="F3100" s="76" t="str">
        <f>VLOOKUP($D3100,'Master Partnumber'!$C:$E,2,FALSE)</f>
        <v>PIN DOWEL</v>
      </c>
      <c r="G3100" s="1">
        <v>100</v>
      </c>
      <c r="H3100" s="76" t="s">
        <v>7782</v>
      </c>
      <c r="I3100" s="76" t="s">
        <v>532</v>
      </c>
      <c r="J3100" s="76" t="s">
        <v>13304</v>
      </c>
    </row>
    <row r="3101" spans="2:10" hidden="1" x14ac:dyDescent="0.35">
      <c r="B3101" s="76">
        <v>3099</v>
      </c>
      <c r="C3101" s="18" t="s">
        <v>11397</v>
      </c>
      <c r="D3101" s="18" t="s">
        <v>7459</v>
      </c>
      <c r="E3101" s="76" t="str">
        <f>VLOOKUP($D3101,'Master Partnumber'!$C:$E,3,FALSE)</f>
        <v>F1137</v>
      </c>
      <c r="F3101" s="76" t="str">
        <f>VLOOKUP($D3101,'Master Partnumber'!$C:$E,2,FALSE)</f>
        <v>PIN DOWEL</v>
      </c>
      <c r="G3101" s="1">
        <v>100</v>
      </c>
      <c r="H3101" s="76" t="s">
        <v>7782</v>
      </c>
      <c r="I3101" s="76" t="s">
        <v>532</v>
      </c>
      <c r="J3101" s="76" t="s">
        <v>13304</v>
      </c>
    </row>
    <row r="3102" spans="2:10" hidden="1" x14ac:dyDescent="0.35">
      <c r="B3102" s="76">
        <v>3100</v>
      </c>
      <c r="C3102" s="18" t="s">
        <v>11397</v>
      </c>
      <c r="D3102" s="76" t="s">
        <v>7459</v>
      </c>
      <c r="E3102" s="76" t="str">
        <f>VLOOKUP($D3102,'Master Partnumber'!$C:$E,3,FALSE)</f>
        <v>F1137</v>
      </c>
      <c r="F3102" s="76" t="str">
        <f>VLOOKUP($D3102,'Master Partnumber'!$C:$E,2,FALSE)</f>
        <v>PIN DOWEL</v>
      </c>
      <c r="G3102" s="1">
        <v>100</v>
      </c>
      <c r="H3102" s="76" t="s">
        <v>7782</v>
      </c>
      <c r="I3102" s="76" t="s">
        <v>532</v>
      </c>
      <c r="J3102" s="76" t="s">
        <v>13304</v>
      </c>
    </row>
    <row r="3103" spans="2:10" hidden="1" x14ac:dyDescent="0.35">
      <c r="B3103" s="76">
        <v>3101</v>
      </c>
      <c r="C3103" s="18" t="s">
        <v>11397</v>
      </c>
      <c r="D3103" s="18" t="s">
        <v>7459</v>
      </c>
      <c r="E3103" s="76" t="str">
        <f>VLOOKUP($D3103,'Master Partnumber'!$C:$E,3,FALSE)</f>
        <v>F1137</v>
      </c>
      <c r="F3103" s="76" t="str">
        <f>VLOOKUP($D3103,'Master Partnumber'!$C:$E,2,FALSE)</f>
        <v>PIN DOWEL</v>
      </c>
      <c r="G3103" s="1">
        <v>100</v>
      </c>
      <c r="H3103" s="76" t="s">
        <v>7782</v>
      </c>
      <c r="I3103" s="76" t="s">
        <v>532</v>
      </c>
      <c r="J3103" s="76" t="s">
        <v>13304</v>
      </c>
    </row>
    <row r="3104" spans="2:10" hidden="1" x14ac:dyDescent="0.35">
      <c r="B3104" s="76">
        <v>3102</v>
      </c>
      <c r="C3104" s="18" t="s">
        <v>11397</v>
      </c>
      <c r="D3104" s="76" t="s">
        <v>7459</v>
      </c>
      <c r="E3104" s="76" t="str">
        <f>VLOOKUP($D3104,'Master Partnumber'!$C:$E,3,FALSE)</f>
        <v>F1137</v>
      </c>
      <c r="F3104" s="76" t="str">
        <f>VLOOKUP($D3104,'Master Partnumber'!$C:$E,2,FALSE)</f>
        <v>PIN DOWEL</v>
      </c>
      <c r="G3104" s="1">
        <v>100</v>
      </c>
      <c r="H3104" s="76" t="s">
        <v>7782</v>
      </c>
      <c r="I3104" s="76" t="s">
        <v>532</v>
      </c>
      <c r="J3104" s="76" t="s">
        <v>13304</v>
      </c>
    </row>
    <row r="3105" spans="2:10" hidden="1" x14ac:dyDescent="0.35">
      <c r="B3105" s="76">
        <v>3103</v>
      </c>
      <c r="C3105" s="18" t="s">
        <v>11397</v>
      </c>
      <c r="D3105" s="18" t="s">
        <v>7459</v>
      </c>
      <c r="E3105" s="76" t="str">
        <f>VLOOKUP($D3105,'Master Partnumber'!$C:$E,3,FALSE)</f>
        <v>F1137</v>
      </c>
      <c r="F3105" s="76" t="str">
        <f>VLOOKUP($D3105,'Master Partnumber'!$C:$E,2,FALSE)</f>
        <v>PIN DOWEL</v>
      </c>
      <c r="G3105" s="1">
        <v>100</v>
      </c>
      <c r="H3105" s="76" t="s">
        <v>7782</v>
      </c>
      <c r="I3105" s="76" t="s">
        <v>532</v>
      </c>
      <c r="J3105" s="76" t="s">
        <v>13304</v>
      </c>
    </row>
    <row r="3106" spans="2:10" hidden="1" x14ac:dyDescent="0.35">
      <c r="B3106" s="76">
        <v>3104</v>
      </c>
      <c r="C3106" s="18" t="s">
        <v>11397</v>
      </c>
      <c r="D3106" s="76" t="s">
        <v>7459</v>
      </c>
      <c r="E3106" s="76" t="str">
        <f>VLOOKUP($D3106,'Master Partnumber'!$C:$E,3,FALSE)</f>
        <v>F1137</v>
      </c>
      <c r="F3106" s="76" t="str">
        <f>VLOOKUP($D3106,'Master Partnumber'!$C:$E,2,FALSE)</f>
        <v>PIN DOWEL</v>
      </c>
      <c r="G3106" s="1">
        <v>100</v>
      </c>
      <c r="H3106" s="76" t="s">
        <v>7782</v>
      </c>
      <c r="I3106" s="76" t="s">
        <v>532</v>
      </c>
      <c r="J3106" s="76" t="s">
        <v>13304</v>
      </c>
    </row>
    <row r="3107" spans="2:10" hidden="1" x14ac:dyDescent="0.35">
      <c r="B3107" s="76">
        <v>3105</v>
      </c>
      <c r="C3107" s="18" t="s">
        <v>11397</v>
      </c>
      <c r="D3107" s="18" t="s">
        <v>7459</v>
      </c>
      <c r="E3107" s="76" t="str">
        <f>VLOOKUP($D3107,'Master Partnumber'!$C:$E,3,FALSE)</f>
        <v>F1137</v>
      </c>
      <c r="F3107" s="76" t="str">
        <f>VLOOKUP($D3107,'Master Partnumber'!$C:$E,2,FALSE)</f>
        <v>PIN DOWEL</v>
      </c>
      <c r="G3107" s="1">
        <v>100</v>
      </c>
      <c r="H3107" s="76" t="s">
        <v>7782</v>
      </c>
      <c r="I3107" s="76" t="s">
        <v>532</v>
      </c>
      <c r="J3107" s="76" t="s">
        <v>13304</v>
      </c>
    </row>
    <row r="3108" spans="2:10" hidden="1" x14ac:dyDescent="0.35">
      <c r="B3108" s="76">
        <v>3106</v>
      </c>
      <c r="C3108" s="18" t="s">
        <v>11397</v>
      </c>
      <c r="D3108" s="76" t="s">
        <v>7459</v>
      </c>
      <c r="E3108" s="76" t="str">
        <f>VLOOKUP($D3108,'Master Partnumber'!$C:$E,3,FALSE)</f>
        <v>F1137</v>
      </c>
      <c r="F3108" s="76" t="str">
        <f>VLOOKUP($D3108,'Master Partnumber'!$C:$E,2,FALSE)</f>
        <v>PIN DOWEL</v>
      </c>
      <c r="G3108" s="1">
        <v>100</v>
      </c>
      <c r="H3108" s="76" t="s">
        <v>7782</v>
      </c>
      <c r="I3108" s="76" t="s">
        <v>532</v>
      </c>
      <c r="J3108" s="76" t="s">
        <v>13304</v>
      </c>
    </row>
    <row r="3109" spans="2:10" hidden="1" x14ac:dyDescent="0.35">
      <c r="B3109" s="76">
        <v>3107</v>
      </c>
      <c r="C3109" s="18" t="s">
        <v>11397</v>
      </c>
      <c r="D3109" s="18" t="s">
        <v>7459</v>
      </c>
      <c r="E3109" s="76" t="str">
        <f>VLOOKUP($D3109,'Master Partnumber'!$C:$E,3,FALSE)</f>
        <v>F1137</v>
      </c>
      <c r="F3109" s="76" t="str">
        <f>VLOOKUP($D3109,'Master Partnumber'!$C:$E,2,FALSE)</f>
        <v>PIN DOWEL</v>
      </c>
      <c r="G3109" s="1">
        <v>100</v>
      </c>
      <c r="H3109" s="76" t="s">
        <v>7782</v>
      </c>
      <c r="I3109" s="76" t="s">
        <v>532</v>
      </c>
      <c r="J3109" s="76" t="s">
        <v>13304</v>
      </c>
    </row>
    <row r="3110" spans="2:10" hidden="1" x14ac:dyDescent="0.35">
      <c r="B3110" s="76">
        <v>3108</v>
      </c>
      <c r="C3110" s="18" t="s">
        <v>11397</v>
      </c>
      <c r="D3110" s="76" t="s">
        <v>7459</v>
      </c>
      <c r="E3110" s="76" t="str">
        <f>VLOOKUP($D3110,'Master Partnumber'!$C:$E,3,FALSE)</f>
        <v>F1137</v>
      </c>
      <c r="F3110" s="76" t="str">
        <f>VLOOKUP($D3110,'Master Partnumber'!$C:$E,2,FALSE)</f>
        <v>PIN DOWEL</v>
      </c>
      <c r="G3110" s="1">
        <v>100</v>
      </c>
      <c r="H3110" s="76" t="s">
        <v>7782</v>
      </c>
      <c r="I3110" s="76" t="s">
        <v>532</v>
      </c>
      <c r="J3110" s="76" t="s">
        <v>13304</v>
      </c>
    </row>
    <row r="3111" spans="2:10" hidden="1" x14ac:dyDescent="0.35">
      <c r="B3111" s="76">
        <v>3109</v>
      </c>
      <c r="C3111" s="18" t="s">
        <v>11397</v>
      </c>
      <c r="D3111" s="18" t="s">
        <v>7459</v>
      </c>
      <c r="E3111" s="76" t="str">
        <f>VLOOKUP($D3111,'Master Partnumber'!$C:$E,3,FALSE)</f>
        <v>F1137</v>
      </c>
      <c r="F3111" s="76" t="str">
        <f>VLOOKUP($D3111,'Master Partnumber'!$C:$E,2,FALSE)</f>
        <v>PIN DOWEL</v>
      </c>
      <c r="G3111" s="1">
        <v>100</v>
      </c>
      <c r="H3111" s="76" t="s">
        <v>7782</v>
      </c>
      <c r="I3111" s="76" t="s">
        <v>532</v>
      </c>
      <c r="J3111" s="76" t="s">
        <v>13304</v>
      </c>
    </row>
    <row r="3112" spans="2:10" hidden="1" x14ac:dyDescent="0.35">
      <c r="B3112" s="76">
        <v>3110</v>
      </c>
      <c r="C3112" s="18" t="s">
        <v>11397</v>
      </c>
      <c r="D3112" s="76" t="s">
        <v>7459</v>
      </c>
      <c r="E3112" s="76" t="str">
        <f>VLOOKUP($D3112,'Master Partnumber'!$C:$E,3,FALSE)</f>
        <v>F1137</v>
      </c>
      <c r="F3112" s="76" t="str">
        <f>VLOOKUP($D3112,'Master Partnumber'!$C:$E,2,FALSE)</f>
        <v>PIN DOWEL</v>
      </c>
      <c r="G3112" s="1">
        <v>100</v>
      </c>
      <c r="H3112" s="76" t="s">
        <v>7782</v>
      </c>
      <c r="I3112" s="76" t="s">
        <v>532</v>
      </c>
      <c r="J3112" s="76" t="s">
        <v>13304</v>
      </c>
    </row>
    <row r="3113" spans="2:10" hidden="1" x14ac:dyDescent="0.35">
      <c r="B3113" s="76">
        <v>3111</v>
      </c>
      <c r="C3113" s="18" t="s">
        <v>11397</v>
      </c>
      <c r="D3113" s="18" t="s">
        <v>7459</v>
      </c>
      <c r="E3113" s="76" t="str">
        <f>VLOOKUP($D3113,'Master Partnumber'!$C:$E,3,FALSE)</f>
        <v>F1137</v>
      </c>
      <c r="F3113" s="76" t="str">
        <f>VLOOKUP($D3113,'Master Partnumber'!$C:$E,2,FALSE)</f>
        <v>PIN DOWEL</v>
      </c>
      <c r="G3113" s="1">
        <v>100</v>
      </c>
      <c r="H3113" s="76" t="s">
        <v>7782</v>
      </c>
      <c r="I3113" s="76" t="s">
        <v>532</v>
      </c>
      <c r="J3113" s="76" t="s">
        <v>13304</v>
      </c>
    </row>
    <row r="3114" spans="2:10" hidden="1" x14ac:dyDescent="0.35">
      <c r="B3114" s="76">
        <v>3112</v>
      </c>
      <c r="C3114" s="18" t="s">
        <v>11397</v>
      </c>
      <c r="D3114" s="76" t="s">
        <v>7459</v>
      </c>
      <c r="E3114" s="76" t="str">
        <f>VLOOKUP($D3114,'Master Partnumber'!$C:$E,3,FALSE)</f>
        <v>F1137</v>
      </c>
      <c r="F3114" s="76" t="str">
        <f>VLOOKUP($D3114,'Master Partnumber'!$C:$E,2,FALSE)</f>
        <v>PIN DOWEL</v>
      </c>
      <c r="G3114" s="1">
        <v>100</v>
      </c>
      <c r="H3114" s="76" t="s">
        <v>7782</v>
      </c>
      <c r="I3114" s="76" t="s">
        <v>532</v>
      </c>
      <c r="J3114" s="76" t="s">
        <v>13304</v>
      </c>
    </row>
    <row r="3115" spans="2:10" hidden="1" x14ac:dyDescent="0.35">
      <c r="B3115" s="76">
        <v>3113</v>
      </c>
      <c r="C3115" s="18" t="s">
        <v>11397</v>
      </c>
      <c r="D3115" s="18" t="s">
        <v>7459</v>
      </c>
      <c r="E3115" s="76" t="str">
        <f>VLOOKUP($D3115,'Master Partnumber'!$C:$E,3,FALSE)</f>
        <v>F1137</v>
      </c>
      <c r="F3115" s="76" t="str">
        <f>VLOOKUP($D3115,'Master Partnumber'!$C:$E,2,FALSE)</f>
        <v>PIN DOWEL</v>
      </c>
      <c r="G3115" s="1">
        <v>100</v>
      </c>
      <c r="H3115" s="76" t="s">
        <v>7782</v>
      </c>
      <c r="I3115" s="76" t="s">
        <v>532</v>
      </c>
      <c r="J3115" s="76" t="s">
        <v>13304</v>
      </c>
    </row>
    <row r="3116" spans="2:10" hidden="1" x14ac:dyDescent="0.35">
      <c r="B3116" s="76">
        <v>3114</v>
      </c>
      <c r="C3116" s="18" t="s">
        <v>11397</v>
      </c>
      <c r="D3116" s="76" t="s">
        <v>7459</v>
      </c>
      <c r="E3116" s="76" t="str">
        <f>VLOOKUP($D3116,'Master Partnumber'!$C:$E,3,FALSE)</f>
        <v>F1137</v>
      </c>
      <c r="F3116" s="76" t="str">
        <f>VLOOKUP($D3116,'Master Partnumber'!$C:$E,2,FALSE)</f>
        <v>PIN DOWEL</v>
      </c>
      <c r="G3116" s="1">
        <v>100</v>
      </c>
      <c r="H3116" s="76" t="s">
        <v>7782</v>
      </c>
      <c r="I3116" s="76" t="s">
        <v>532</v>
      </c>
      <c r="J3116" s="76" t="s">
        <v>13304</v>
      </c>
    </row>
    <row r="3117" spans="2:10" hidden="1" x14ac:dyDescent="0.35">
      <c r="B3117" s="76">
        <v>3115</v>
      </c>
      <c r="C3117" s="18" t="s">
        <v>11397</v>
      </c>
      <c r="D3117" s="18" t="s">
        <v>7459</v>
      </c>
      <c r="E3117" s="76" t="str">
        <f>VLOOKUP($D3117,'Master Partnumber'!$C:$E,3,FALSE)</f>
        <v>F1137</v>
      </c>
      <c r="F3117" s="76" t="str">
        <f>VLOOKUP($D3117,'Master Partnumber'!$C:$E,2,FALSE)</f>
        <v>PIN DOWEL</v>
      </c>
      <c r="G3117" s="1">
        <v>100</v>
      </c>
      <c r="H3117" s="76" t="s">
        <v>7782</v>
      </c>
      <c r="I3117" s="76" t="s">
        <v>532</v>
      </c>
      <c r="J3117" s="76" t="s">
        <v>13304</v>
      </c>
    </row>
    <row r="3118" spans="2:10" hidden="1" x14ac:dyDescent="0.35">
      <c r="B3118" s="76">
        <v>3116</v>
      </c>
      <c r="C3118" s="18" t="s">
        <v>11397</v>
      </c>
      <c r="D3118" s="76" t="s">
        <v>7459</v>
      </c>
      <c r="E3118" s="76" t="str">
        <f>VLOOKUP($D3118,'Master Partnumber'!$C:$E,3,FALSE)</f>
        <v>F1137</v>
      </c>
      <c r="F3118" s="76" t="str">
        <f>VLOOKUP($D3118,'Master Partnumber'!$C:$E,2,FALSE)</f>
        <v>PIN DOWEL</v>
      </c>
      <c r="G3118" s="1">
        <v>100</v>
      </c>
      <c r="H3118" s="76" t="s">
        <v>7782</v>
      </c>
      <c r="I3118" s="76" t="s">
        <v>532</v>
      </c>
      <c r="J3118" s="76" t="s">
        <v>13304</v>
      </c>
    </row>
    <row r="3119" spans="2:10" hidden="1" x14ac:dyDescent="0.35">
      <c r="B3119" s="76">
        <v>3117</v>
      </c>
      <c r="C3119" s="18" t="s">
        <v>11397</v>
      </c>
      <c r="D3119" s="18" t="s">
        <v>7459</v>
      </c>
      <c r="E3119" s="76" t="str">
        <f>VLOOKUP($D3119,'Master Partnumber'!$C:$E,3,FALSE)</f>
        <v>F1137</v>
      </c>
      <c r="F3119" s="76" t="str">
        <f>VLOOKUP($D3119,'Master Partnumber'!$C:$E,2,FALSE)</f>
        <v>PIN DOWEL</v>
      </c>
      <c r="G3119" s="1">
        <v>100</v>
      </c>
      <c r="H3119" s="76" t="s">
        <v>7782</v>
      </c>
      <c r="I3119" s="76" t="s">
        <v>532</v>
      </c>
      <c r="J3119" s="76" t="s">
        <v>13304</v>
      </c>
    </row>
    <row r="3120" spans="2:10" hidden="1" x14ac:dyDescent="0.35">
      <c r="B3120" s="76">
        <v>3118</v>
      </c>
      <c r="C3120" s="18" t="s">
        <v>11397</v>
      </c>
      <c r="D3120" s="76" t="s">
        <v>7459</v>
      </c>
      <c r="E3120" s="76" t="str">
        <f>VLOOKUP($D3120,'Master Partnumber'!$C:$E,3,FALSE)</f>
        <v>F1137</v>
      </c>
      <c r="F3120" s="76" t="str">
        <f>VLOOKUP($D3120,'Master Partnumber'!$C:$E,2,FALSE)</f>
        <v>PIN DOWEL</v>
      </c>
      <c r="G3120" s="1">
        <v>100</v>
      </c>
      <c r="H3120" s="76" t="s">
        <v>7782</v>
      </c>
      <c r="I3120" s="76" t="s">
        <v>532</v>
      </c>
      <c r="J3120" s="76" t="s">
        <v>13304</v>
      </c>
    </row>
    <row r="3121" spans="2:10" hidden="1" x14ac:dyDescent="0.35">
      <c r="B3121" s="76">
        <v>3119</v>
      </c>
      <c r="C3121" s="18" t="s">
        <v>11397</v>
      </c>
      <c r="D3121" s="18" t="s">
        <v>7459</v>
      </c>
      <c r="E3121" s="76" t="str">
        <f>VLOOKUP($D3121,'Master Partnumber'!$C:$E,3,FALSE)</f>
        <v>F1137</v>
      </c>
      <c r="F3121" s="76" t="str">
        <f>VLOOKUP($D3121,'Master Partnumber'!$C:$E,2,FALSE)</f>
        <v>PIN DOWEL</v>
      </c>
      <c r="G3121" s="1">
        <v>100</v>
      </c>
      <c r="H3121" s="76" t="s">
        <v>7782</v>
      </c>
      <c r="I3121" s="76" t="s">
        <v>532</v>
      </c>
      <c r="J3121" s="76" t="s">
        <v>13304</v>
      </c>
    </row>
    <row r="3122" spans="2:10" hidden="1" x14ac:dyDescent="0.35">
      <c r="B3122" s="76">
        <v>3120</v>
      </c>
      <c r="C3122" s="18" t="s">
        <v>11397</v>
      </c>
      <c r="D3122" s="76" t="s">
        <v>7459</v>
      </c>
      <c r="E3122" s="76" t="str">
        <f>VLOOKUP($D3122,'Master Partnumber'!$C:$E,3,FALSE)</f>
        <v>F1137</v>
      </c>
      <c r="F3122" s="76" t="str">
        <f>VLOOKUP($D3122,'Master Partnumber'!$C:$E,2,FALSE)</f>
        <v>PIN DOWEL</v>
      </c>
      <c r="G3122" s="1">
        <v>100</v>
      </c>
      <c r="H3122" s="76" t="s">
        <v>7782</v>
      </c>
      <c r="I3122" s="76" t="s">
        <v>532</v>
      </c>
      <c r="J3122" s="76" t="s">
        <v>13304</v>
      </c>
    </row>
    <row r="3123" spans="2:10" hidden="1" x14ac:dyDescent="0.35">
      <c r="B3123" s="76">
        <v>3121</v>
      </c>
      <c r="C3123" s="18" t="s">
        <v>11397</v>
      </c>
      <c r="D3123" s="18" t="s">
        <v>7459</v>
      </c>
      <c r="E3123" s="76" t="str">
        <f>VLOOKUP($D3123,'Master Partnumber'!$C:$E,3,FALSE)</f>
        <v>F1137</v>
      </c>
      <c r="F3123" s="76" t="str">
        <f>VLOOKUP($D3123,'Master Partnumber'!$C:$E,2,FALSE)</f>
        <v>PIN DOWEL</v>
      </c>
      <c r="G3123" s="1">
        <v>100</v>
      </c>
      <c r="H3123" s="76" t="s">
        <v>7782</v>
      </c>
      <c r="I3123" s="76" t="s">
        <v>532</v>
      </c>
      <c r="J3123" s="76" t="s">
        <v>13304</v>
      </c>
    </row>
    <row r="3124" spans="2:10" hidden="1" x14ac:dyDescent="0.35">
      <c r="B3124" s="76">
        <v>3122</v>
      </c>
      <c r="C3124" s="18" t="s">
        <v>11397</v>
      </c>
      <c r="D3124" s="76" t="s">
        <v>7459</v>
      </c>
      <c r="E3124" s="76" t="str">
        <f>VLOOKUP($D3124,'Master Partnumber'!$C:$E,3,FALSE)</f>
        <v>F1137</v>
      </c>
      <c r="F3124" s="76" t="str">
        <f>VLOOKUP($D3124,'Master Partnumber'!$C:$E,2,FALSE)</f>
        <v>PIN DOWEL</v>
      </c>
      <c r="G3124" s="1">
        <v>100</v>
      </c>
      <c r="H3124" s="76" t="s">
        <v>7782</v>
      </c>
      <c r="I3124" s="76" t="s">
        <v>532</v>
      </c>
      <c r="J3124" s="76" t="s">
        <v>13304</v>
      </c>
    </row>
    <row r="3125" spans="2:10" hidden="1" x14ac:dyDescent="0.35">
      <c r="B3125" s="76">
        <v>3123</v>
      </c>
      <c r="C3125" s="18" t="s">
        <v>11397</v>
      </c>
      <c r="D3125" s="18" t="s">
        <v>7459</v>
      </c>
      <c r="E3125" s="76" t="str">
        <f>VLOOKUP($D3125,'Master Partnumber'!$C:$E,3,FALSE)</f>
        <v>F1137</v>
      </c>
      <c r="F3125" s="76" t="str">
        <f>VLOOKUP($D3125,'Master Partnumber'!$C:$E,2,FALSE)</f>
        <v>PIN DOWEL</v>
      </c>
      <c r="G3125" s="1">
        <v>100</v>
      </c>
      <c r="H3125" s="76" t="s">
        <v>7782</v>
      </c>
      <c r="I3125" s="76" t="s">
        <v>532</v>
      </c>
      <c r="J3125" s="76" t="s">
        <v>13304</v>
      </c>
    </row>
    <row r="3126" spans="2:10" hidden="1" x14ac:dyDescent="0.35">
      <c r="B3126" s="76">
        <v>3124</v>
      </c>
      <c r="C3126" s="18" t="s">
        <v>11397</v>
      </c>
      <c r="D3126" s="76" t="s">
        <v>7459</v>
      </c>
      <c r="E3126" s="76" t="str">
        <f>VLOOKUP($D3126,'Master Partnumber'!$C:$E,3,FALSE)</f>
        <v>F1137</v>
      </c>
      <c r="F3126" s="76" t="str">
        <f>VLOOKUP($D3126,'Master Partnumber'!$C:$E,2,FALSE)</f>
        <v>PIN DOWEL</v>
      </c>
      <c r="G3126" s="1">
        <v>100</v>
      </c>
      <c r="H3126" s="76" t="s">
        <v>7782</v>
      </c>
      <c r="I3126" s="76" t="s">
        <v>532</v>
      </c>
      <c r="J3126" s="76" t="s">
        <v>13304</v>
      </c>
    </row>
    <row r="3127" spans="2:10" hidden="1" x14ac:dyDescent="0.35">
      <c r="B3127" s="76">
        <v>3125</v>
      </c>
      <c r="C3127" s="18" t="s">
        <v>11397</v>
      </c>
      <c r="D3127" s="18" t="s">
        <v>7459</v>
      </c>
      <c r="E3127" s="76" t="str">
        <f>VLOOKUP($D3127,'Master Partnumber'!$C:$E,3,FALSE)</f>
        <v>F1137</v>
      </c>
      <c r="F3127" s="76" t="str">
        <f>VLOOKUP($D3127,'Master Partnumber'!$C:$E,2,FALSE)</f>
        <v>PIN DOWEL</v>
      </c>
      <c r="G3127" s="1">
        <v>100</v>
      </c>
      <c r="H3127" s="76" t="s">
        <v>7782</v>
      </c>
      <c r="I3127" s="76" t="s">
        <v>532</v>
      </c>
      <c r="J3127" s="76" t="s">
        <v>13304</v>
      </c>
    </row>
    <row r="3128" spans="2:10" hidden="1" x14ac:dyDescent="0.35">
      <c r="B3128" s="76">
        <v>3126</v>
      </c>
      <c r="C3128" s="18" t="s">
        <v>11397</v>
      </c>
      <c r="D3128" s="76" t="s">
        <v>7459</v>
      </c>
      <c r="E3128" s="76" t="str">
        <f>VLOOKUP($D3128,'Master Partnumber'!$C:$E,3,FALSE)</f>
        <v>F1137</v>
      </c>
      <c r="F3128" s="76" t="str">
        <f>VLOOKUP($D3128,'Master Partnumber'!$C:$E,2,FALSE)</f>
        <v>PIN DOWEL</v>
      </c>
      <c r="G3128" s="1">
        <v>100</v>
      </c>
      <c r="H3128" s="76" t="s">
        <v>7782</v>
      </c>
      <c r="I3128" s="76" t="s">
        <v>532</v>
      </c>
      <c r="J3128" s="76" t="s">
        <v>13304</v>
      </c>
    </row>
    <row r="3129" spans="2:10" hidden="1" x14ac:dyDescent="0.35">
      <c r="B3129" s="76">
        <v>3127</v>
      </c>
      <c r="C3129" s="18" t="s">
        <v>11397</v>
      </c>
      <c r="D3129" s="18" t="s">
        <v>7459</v>
      </c>
      <c r="E3129" s="76" t="str">
        <f>VLOOKUP($D3129,'Master Partnumber'!$C:$E,3,FALSE)</f>
        <v>F1137</v>
      </c>
      <c r="F3129" s="76" t="str">
        <f>VLOOKUP($D3129,'Master Partnumber'!$C:$E,2,FALSE)</f>
        <v>PIN DOWEL</v>
      </c>
      <c r="G3129" s="1">
        <v>100</v>
      </c>
      <c r="H3129" s="76" t="s">
        <v>7782</v>
      </c>
      <c r="I3129" s="76" t="s">
        <v>532</v>
      </c>
      <c r="J3129" s="76" t="s">
        <v>13304</v>
      </c>
    </row>
    <row r="3130" spans="2:10" hidden="1" x14ac:dyDescent="0.35">
      <c r="B3130" s="76">
        <v>3128</v>
      </c>
      <c r="C3130" s="18" t="s">
        <v>11397</v>
      </c>
      <c r="D3130" s="76" t="s">
        <v>7459</v>
      </c>
      <c r="E3130" s="76" t="str">
        <f>VLOOKUP($D3130,'Master Partnumber'!$C:$E,3,FALSE)</f>
        <v>F1137</v>
      </c>
      <c r="F3130" s="76" t="str">
        <f>VLOOKUP($D3130,'Master Partnumber'!$C:$E,2,FALSE)</f>
        <v>PIN DOWEL</v>
      </c>
      <c r="G3130" s="1">
        <v>100</v>
      </c>
      <c r="H3130" s="76" t="s">
        <v>7782</v>
      </c>
      <c r="I3130" s="76" t="s">
        <v>532</v>
      </c>
      <c r="J3130" s="76" t="s">
        <v>13304</v>
      </c>
    </row>
    <row r="3131" spans="2:10" hidden="1" x14ac:dyDescent="0.35">
      <c r="B3131" s="76">
        <v>3129</v>
      </c>
      <c r="C3131" s="18" t="s">
        <v>11397</v>
      </c>
      <c r="D3131" s="18" t="s">
        <v>7459</v>
      </c>
      <c r="E3131" s="76" t="str">
        <f>VLOOKUP($D3131,'Master Partnumber'!$C:$E,3,FALSE)</f>
        <v>F1137</v>
      </c>
      <c r="F3131" s="76" t="str">
        <f>VLOOKUP($D3131,'Master Partnumber'!$C:$E,2,FALSE)</f>
        <v>PIN DOWEL</v>
      </c>
      <c r="G3131" s="1">
        <v>100</v>
      </c>
      <c r="H3131" s="76" t="s">
        <v>7782</v>
      </c>
      <c r="I3131" s="76" t="s">
        <v>532</v>
      </c>
      <c r="J3131" s="76" t="s">
        <v>13304</v>
      </c>
    </row>
    <row r="3132" spans="2:10" hidden="1" x14ac:dyDescent="0.35">
      <c r="B3132" s="76">
        <v>3130</v>
      </c>
      <c r="C3132" s="18" t="s">
        <v>11397</v>
      </c>
      <c r="D3132" s="76" t="s">
        <v>7459</v>
      </c>
      <c r="E3132" s="76" t="str">
        <f>VLOOKUP($D3132,'Master Partnumber'!$C:$E,3,FALSE)</f>
        <v>F1137</v>
      </c>
      <c r="F3132" s="76" t="str">
        <f>VLOOKUP($D3132,'Master Partnumber'!$C:$E,2,FALSE)</f>
        <v>PIN DOWEL</v>
      </c>
      <c r="G3132" s="1">
        <v>100</v>
      </c>
      <c r="H3132" s="76" t="s">
        <v>7782</v>
      </c>
      <c r="I3132" s="76" t="s">
        <v>532</v>
      </c>
      <c r="J3132" s="76" t="s">
        <v>13304</v>
      </c>
    </row>
    <row r="3133" spans="2:10" hidden="1" x14ac:dyDescent="0.35">
      <c r="B3133" s="76">
        <v>3131</v>
      </c>
      <c r="C3133" s="18" t="s">
        <v>11397</v>
      </c>
      <c r="D3133" s="18" t="s">
        <v>7459</v>
      </c>
      <c r="E3133" s="76" t="str">
        <f>VLOOKUP($D3133,'Master Partnumber'!$C:$E,3,FALSE)</f>
        <v>F1137</v>
      </c>
      <c r="F3133" s="76" t="str">
        <f>VLOOKUP($D3133,'Master Partnumber'!$C:$E,2,FALSE)</f>
        <v>PIN DOWEL</v>
      </c>
      <c r="G3133" s="1">
        <v>100</v>
      </c>
      <c r="H3133" s="76" t="s">
        <v>7782</v>
      </c>
      <c r="I3133" s="76" t="s">
        <v>532</v>
      </c>
      <c r="J3133" s="76" t="s">
        <v>13304</v>
      </c>
    </row>
    <row r="3134" spans="2:10" hidden="1" x14ac:dyDescent="0.35">
      <c r="B3134" s="76">
        <v>3132</v>
      </c>
      <c r="C3134" s="18" t="s">
        <v>11397</v>
      </c>
      <c r="D3134" s="76" t="s">
        <v>7459</v>
      </c>
      <c r="E3134" s="76" t="str">
        <f>VLOOKUP($D3134,'Master Partnumber'!$C:$E,3,FALSE)</f>
        <v>F1137</v>
      </c>
      <c r="F3134" s="76" t="str">
        <f>VLOOKUP($D3134,'Master Partnumber'!$C:$E,2,FALSE)</f>
        <v>PIN DOWEL</v>
      </c>
      <c r="G3134" s="1">
        <v>100</v>
      </c>
      <c r="H3134" s="76" t="s">
        <v>7782</v>
      </c>
      <c r="I3134" s="76" t="s">
        <v>532</v>
      </c>
      <c r="J3134" s="76" t="s">
        <v>13304</v>
      </c>
    </row>
    <row r="3135" spans="2:10" hidden="1" x14ac:dyDescent="0.35">
      <c r="B3135" s="76">
        <v>3133</v>
      </c>
      <c r="C3135" s="18" t="s">
        <v>11397</v>
      </c>
      <c r="D3135" s="18" t="s">
        <v>7459</v>
      </c>
      <c r="E3135" s="76" t="str">
        <f>VLOOKUP($D3135,'Master Partnumber'!$C:$E,3,FALSE)</f>
        <v>F1137</v>
      </c>
      <c r="F3135" s="76" t="str">
        <f>VLOOKUP($D3135,'Master Partnumber'!$C:$E,2,FALSE)</f>
        <v>PIN DOWEL</v>
      </c>
      <c r="G3135" s="1">
        <v>100</v>
      </c>
      <c r="H3135" s="76" t="s">
        <v>7782</v>
      </c>
      <c r="I3135" s="76" t="s">
        <v>532</v>
      </c>
      <c r="J3135" s="76" t="s">
        <v>13304</v>
      </c>
    </row>
    <row r="3136" spans="2:10" hidden="1" x14ac:dyDescent="0.35">
      <c r="B3136" s="76">
        <v>3134</v>
      </c>
      <c r="C3136" s="18" t="s">
        <v>11397</v>
      </c>
      <c r="D3136" s="76" t="s">
        <v>7459</v>
      </c>
      <c r="E3136" s="76" t="str">
        <f>VLOOKUP($D3136,'Master Partnumber'!$C:$E,3,FALSE)</f>
        <v>F1137</v>
      </c>
      <c r="F3136" s="76" t="str">
        <f>VLOOKUP($D3136,'Master Partnumber'!$C:$E,2,FALSE)</f>
        <v>PIN DOWEL</v>
      </c>
      <c r="G3136" s="1">
        <v>100</v>
      </c>
      <c r="H3136" s="76" t="s">
        <v>7782</v>
      </c>
      <c r="I3136" s="76" t="s">
        <v>532</v>
      </c>
      <c r="J3136" s="76" t="s">
        <v>13304</v>
      </c>
    </row>
    <row r="3137" spans="2:10" hidden="1" x14ac:dyDescent="0.35">
      <c r="B3137" s="76">
        <v>3135</v>
      </c>
      <c r="C3137" s="18" t="s">
        <v>11397</v>
      </c>
      <c r="D3137" s="18" t="s">
        <v>7459</v>
      </c>
      <c r="E3137" s="76" t="str">
        <f>VLOOKUP($D3137,'Master Partnumber'!$C:$E,3,FALSE)</f>
        <v>F1137</v>
      </c>
      <c r="F3137" s="76" t="str">
        <f>VLOOKUP($D3137,'Master Partnumber'!$C:$E,2,FALSE)</f>
        <v>PIN DOWEL</v>
      </c>
      <c r="G3137" s="1">
        <v>100</v>
      </c>
      <c r="H3137" s="76" t="s">
        <v>7782</v>
      </c>
      <c r="I3137" s="76" t="s">
        <v>532</v>
      </c>
      <c r="J3137" s="76" t="s">
        <v>13304</v>
      </c>
    </row>
    <row r="3138" spans="2:10" hidden="1" x14ac:dyDescent="0.35">
      <c r="B3138" s="76">
        <v>3136</v>
      </c>
      <c r="C3138" s="18" t="s">
        <v>11397</v>
      </c>
      <c r="D3138" s="76" t="s">
        <v>7459</v>
      </c>
      <c r="E3138" s="76" t="str">
        <f>VLOOKUP($D3138,'Master Partnumber'!$C:$E,3,FALSE)</f>
        <v>F1137</v>
      </c>
      <c r="F3138" s="76" t="str">
        <f>VLOOKUP($D3138,'Master Partnumber'!$C:$E,2,FALSE)</f>
        <v>PIN DOWEL</v>
      </c>
      <c r="G3138" s="1">
        <v>100</v>
      </c>
      <c r="H3138" s="76" t="s">
        <v>7782</v>
      </c>
      <c r="I3138" s="76" t="s">
        <v>532</v>
      </c>
      <c r="J3138" s="76" t="s">
        <v>13304</v>
      </c>
    </row>
    <row r="3139" spans="2:10" hidden="1" x14ac:dyDescent="0.35">
      <c r="B3139" s="76">
        <v>3137</v>
      </c>
      <c r="C3139" s="18" t="s">
        <v>11397</v>
      </c>
      <c r="D3139" s="18" t="s">
        <v>7459</v>
      </c>
      <c r="E3139" s="76" t="str">
        <f>VLOOKUP($D3139,'Master Partnumber'!$C:$E,3,FALSE)</f>
        <v>F1137</v>
      </c>
      <c r="F3139" s="76" t="str">
        <f>VLOOKUP($D3139,'Master Partnumber'!$C:$E,2,FALSE)</f>
        <v>PIN DOWEL</v>
      </c>
      <c r="G3139" s="1">
        <v>100</v>
      </c>
      <c r="H3139" s="76" t="s">
        <v>7782</v>
      </c>
      <c r="I3139" s="76" t="s">
        <v>532</v>
      </c>
      <c r="J3139" s="76" t="s">
        <v>13304</v>
      </c>
    </row>
    <row r="3140" spans="2:10" hidden="1" x14ac:dyDescent="0.35">
      <c r="B3140" s="76">
        <v>3138</v>
      </c>
      <c r="C3140" s="18" t="s">
        <v>11397</v>
      </c>
      <c r="D3140" s="76" t="s">
        <v>7076</v>
      </c>
      <c r="E3140" s="76" t="str">
        <f>VLOOKUP($D3140,'Master Partnumber'!$C:$E,3,FALSE)</f>
        <v>F0581</v>
      </c>
      <c r="F3140" s="76" t="str">
        <f>VLOOKUP($D3140,'Master Partnumber'!$C:$E,2,FALSE)</f>
        <v>PLUG TAPER</v>
      </c>
      <c r="G3140" s="1">
        <v>100</v>
      </c>
      <c r="H3140" s="76" t="s">
        <v>7782</v>
      </c>
      <c r="I3140" s="76" t="s">
        <v>532</v>
      </c>
      <c r="J3140" s="76" t="s">
        <v>13304</v>
      </c>
    </row>
    <row r="3141" spans="2:10" hidden="1" x14ac:dyDescent="0.35">
      <c r="B3141" s="76">
        <v>3139</v>
      </c>
      <c r="C3141" s="18" t="s">
        <v>11397</v>
      </c>
      <c r="D3141" s="18" t="s">
        <v>7076</v>
      </c>
      <c r="E3141" s="76" t="str">
        <f>VLOOKUP($D3141,'Master Partnumber'!$C:$E,3,FALSE)</f>
        <v>F0581</v>
      </c>
      <c r="F3141" s="76" t="str">
        <f>VLOOKUP($D3141,'Master Partnumber'!$C:$E,2,FALSE)</f>
        <v>PLUG TAPER</v>
      </c>
      <c r="G3141" s="1">
        <v>100</v>
      </c>
      <c r="H3141" s="76" t="s">
        <v>7782</v>
      </c>
      <c r="I3141" s="76" t="s">
        <v>532</v>
      </c>
      <c r="J3141" s="76" t="s">
        <v>13304</v>
      </c>
    </row>
    <row r="3142" spans="2:10" hidden="1" x14ac:dyDescent="0.35">
      <c r="B3142" s="76">
        <v>3140</v>
      </c>
      <c r="C3142" s="18" t="s">
        <v>11397</v>
      </c>
      <c r="D3142" s="76" t="s">
        <v>7076</v>
      </c>
      <c r="E3142" s="76" t="str">
        <f>VLOOKUP($D3142,'Master Partnumber'!$C:$E,3,FALSE)</f>
        <v>F0581</v>
      </c>
      <c r="F3142" s="76" t="str">
        <f>VLOOKUP($D3142,'Master Partnumber'!$C:$E,2,FALSE)</f>
        <v>PLUG TAPER</v>
      </c>
      <c r="G3142" s="1">
        <v>100</v>
      </c>
      <c r="H3142" s="76" t="s">
        <v>7782</v>
      </c>
      <c r="I3142" s="76" t="s">
        <v>532</v>
      </c>
      <c r="J3142" s="76" t="s">
        <v>13304</v>
      </c>
    </row>
    <row r="3143" spans="2:10" hidden="1" x14ac:dyDescent="0.35">
      <c r="B3143" s="76">
        <v>3141</v>
      </c>
      <c r="C3143" s="18" t="s">
        <v>11397</v>
      </c>
      <c r="D3143" s="18" t="s">
        <v>7076</v>
      </c>
      <c r="E3143" s="76" t="str">
        <f>VLOOKUP($D3143,'Master Partnumber'!$C:$E,3,FALSE)</f>
        <v>F0581</v>
      </c>
      <c r="F3143" s="76" t="str">
        <f>VLOOKUP($D3143,'Master Partnumber'!$C:$E,2,FALSE)</f>
        <v>PLUG TAPER</v>
      </c>
      <c r="G3143" s="1">
        <v>100</v>
      </c>
      <c r="H3143" s="76" t="s">
        <v>7782</v>
      </c>
      <c r="I3143" s="76" t="s">
        <v>532</v>
      </c>
      <c r="J3143" s="76" t="s">
        <v>13304</v>
      </c>
    </row>
    <row r="3144" spans="2:10" hidden="1" x14ac:dyDescent="0.35">
      <c r="B3144" s="76">
        <v>3142</v>
      </c>
      <c r="C3144" s="18" t="s">
        <v>11397</v>
      </c>
      <c r="D3144" s="76" t="s">
        <v>7076</v>
      </c>
      <c r="E3144" s="76" t="str">
        <f>VLOOKUP($D3144,'Master Partnumber'!$C:$E,3,FALSE)</f>
        <v>F0581</v>
      </c>
      <c r="F3144" s="76" t="str">
        <f>VLOOKUP($D3144,'Master Partnumber'!$C:$E,2,FALSE)</f>
        <v>PLUG TAPER</v>
      </c>
      <c r="G3144" s="1">
        <v>100</v>
      </c>
      <c r="H3144" s="76" t="s">
        <v>7782</v>
      </c>
      <c r="I3144" s="76" t="s">
        <v>532</v>
      </c>
      <c r="J3144" s="76" t="s">
        <v>13304</v>
      </c>
    </row>
    <row r="3145" spans="2:10" hidden="1" x14ac:dyDescent="0.35">
      <c r="B3145" s="76">
        <v>3143</v>
      </c>
      <c r="C3145" s="18" t="s">
        <v>11397</v>
      </c>
      <c r="D3145" s="18" t="s">
        <v>7076</v>
      </c>
      <c r="E3145" s="76" t="str">
        <f>VLOOKUP($D3145,'Master Partnumber'!$C:$E,3,FALSE)</f>
        <v>F0581</v>
      </c>
      <c r="F3145" s="76" t="str">
        <f>VLOOKUP($D3145,'Master Partnumber'!$C:$E,2,FALSE)</f>
        <v>PLUG TAPER</v>
      </c>
      <c r="G3145" s="1">
        <v>100</v>
      </c>
      <c r="H3145" s="76" t="s">
        <v>7782</v>
      </c>
      <c r="I3145" s="76" t="s">
        <v>532</v>
      </c>
      <c r="J3145" s="76" t="s">
        <v>13304</v>
      </c>
    </row>
    <row r="3146" spans="2:10" hidden="1" x14ac:dyDescent="0.35">
      <c r="B3146" s="76">
        <v>3144</v>
      </c>
      <c r="C3146" s="18" t="s">
        <v>11397</v>
      </c>
      <c r="D3146" s="76" t="s">
        <v>7076</v>
      </c>
      <c r="E3146" s="76" t="str">
        <f>VLOOKUP($D3146,'Master Partnumber'!$C:$E,3,FALSE)</f>
        <v>F0581</v>
      </c>
      <c r="F3146" s="76" t="str">
        <f>VLOOKUP($D3146,'Master Partnumber'!$C:$E,2,FALSE)</f>
        <v>PLUG TAPER</v>
      </c>
      <c r="G3146" s="1">
        <v>100</v>
      </c>
      <c r="H3146" s="76" t="s">
        <v>7782</v>
      </c>
      <c r="I3146" s="76" t="s">
        <v>532</v>
      </c>
      <c r="J3146" s="76" t="s">
        <v>13304</v>
      </c>
    </row>
    <row r="3147" spans="2:10" hidden="1" x14ac:dyDescent="0.35">
      <c r="B3147" s="76">
        <v>3145</v>
      </c>
      <c r="C3147" s="18" t="s">
        <v>11397</v>
      </c>
      <c r="D3147" s="18" t="s">
        <v>7076</v>
      </c>
      <c r="E3147" s="76" t="str">
        <f>VLOOKUP($D3147,'Master Partnumber'!$C:$E,3,FALSE)</f>
        <v>F0581</v>
      </c>
      <c r="F3147" s="76" t="str">
        <f>VLOOKUP($D3147,'Master Partnumber'!$C:$E,2,FALSE)</f>
        <v>PLUG TAPER</v>
      </c>
      <c r="G3147" s="1">
        <v>100</v>
      </c>
      <c r="H3147" s="76" t="s">
        <v>7782</v>
      </c>
      <c r="I3147" s="76" t="s">
        <v>532</v>
      </c>
      <c r="J3147" s="76" t="s">
        <v>13304</v>
      </c>
    </row>
    <row r="3148" spans="2:10" hidden="1" x14ac:dyDescent="0.35">
      <c r="B3148" s="76">
        <v>3146</v>
      </c>
      <c r="C3148" s="18" t="s">
        <v>11397</v>
      </c>
      <c r="D3148" s="76" t="s">
        <v>7076</v>
      </c>
      <c r="E3148" s="76" t="str">
        <f>VLOOKUP($D3148,'Master Partnumber'!$C:$E,3,FALSE)</f>
        <v>F0581</v>
      </c>
      <c r="F3148" s="76" t="str">
        <f>VLOOKUP($D3148,'Master Partnumber'!$C:$E,2,FALSE)</f>
        <v>PLUG TAPER</v>
      </c>
      <c r="G3148" s="1">
        <v>100</v>
      </c>
      <c r="H3148" s="76" t="s">
        <v>7782</v>
      </c>
      <c r="I3148" s="76" t="s">
        <v>532</v>
      </c>
      <c r="J3148" s="76" t="s">
        <v>13304</v>
      </c>
    </row>
    <row r="3149" spans="2:10" hidden="1" x14ac:dyDescent="0.35">
      <c r="B3149" s="76">
        <v>3147</v>
      </c>
      <c r="C3149" s="18" t="s">
        <v>11397</v>
      </c>
      <c r="D3149" s="18" t="s">
        <v>7076</v>
      </c>
      <c r="E3149" s="76" t="str">
        <f>VLOOKUP($D3149,'Master Partnumber'!$C:$E,3,FALSE)</f>
        <v>F0581</v>
      </c>
      <c r="F3149" s="76" t="str">
        <f>VLOOKUP($D3149,'Master Partnumber'!$C:$E,2,FALSE)</f>
        <v>PLUG TAPER</v>
      </c>
      <c r="G3149" s="1">
        <v>100</v>
      </c>
      <c r="H3149" s="76" t="s">
        <v>7782</v>
      </c>
      <c r="I3149" s="76" t="s">
        <v>532</v>
      </c>
      <c r="J3149" s="76" t="s">
        <v>13304</v>
      </c>
    </row>
    <row r="3150" spans="2:10" hidden="1" x14ac:dyDescent="0.35">
      <c r="B3150" s="76">
        <v>3148</v>
      </c>
      <c r="C3150" s="18" t="s">
        <v>11397</v>
      </c>
      <c r="D3150" s="76" t="s">
        <v>7076</v>
      </c>
      <c r="E3150" s="76" t="str">
        <f>VLOOKUP($D3150,'Master Partnumber'!$C:$E,3,FALSE)</f>
        <v>F0581</v>
      </c>
      <c r="F3150" s="76" t="str">
        <f>VLOOKUP($D3150,'Master Partnumber'!$C:$E,2,FALSE)</f>
        <v>PLUG TAPER</v>
      </c>
      <c r="G3150" s="1">
        <v>100</v>
      </c>
      <c r="H3150" s="76" t="s">
        <v>7782</v>
      </c>
      <c r="I3150" s="76" t="s">
        <v>532</v>
      </c>
      <c r="J3150" s="76" t="s">
        <v>13304</v>
      </c>
    </row>
    <row r="3151" spans="2:10" hidden="1" x14ac:dyDescent="0.35">
      <c r="B3151" s="76">
        <v>3149</v>
      </c>
      <c r="C3151" s="18" t="s">
        <v>11397</v>
      </c>
      <c r="D3151" s="18" t="s">
        <v>7076</v>
      </c>
      <c r="E3151" s="76" t="str">
        <f>VLOOKUP($D3151,'Master Partnumber'!$C:$E,3,FALSE)</f>
        <v>F0581</v>
      </c>
      <c r="F3151" s="76" t="str">
        <f>VLOOKUP($D3151,'Master Partnumber'!$C:$E,2,FALSE)</f>
        <v>PLUG TAPER</v>
      </c>
      <c r="G3151" s="1">
        <v>100</v>
      </c>
      <c r="H3151" s="76" t="s">
        <v>7782</v>
      </c>
      <c r="I3151" s="76" t="s">
        <v>532</v>
      </c>
      <c r="J3151" s="76" t="s">
        <v>13304</v>
      </c>
    </row>
    <row r="3152" spans="2:10" hidden="1" x14ac:dyDescent="0.35">
      <c r="B3152" s="76">
        <v>3150</v>
      </c>
      <c r="C3152" s="18" t="s">
        <v>11397</v>
      </c>
      <c r="D3152" s="76" t="s">
        <v>7076</v>
      </c>
      <c r="E3152" s="76" t="str">
        <f>VLOOKUP($D3152,'Master Partnumber'!$C:$E,3,FALSE)</f>
        <v>F0581</v>
      </c>
      <c r="F3152" s="76" t="str">
        <f>VLOOKUP($D3152,'Master Partnumber'!$C:$E,2,FALSE)</f>
        <v>PLUG TAPER</v>
      </c>
      <c r="G3152" s="1">
        <v>100</v>
      </c>
      <c r="H3152" s="76" t="s">
        <v>7782</v>
      </c>
      <c r="I3152" s="76" t="s">
        <v>532</v>
      </c>
      <c r="J3152" s="76" t="s">
        <v>13304</v>
      </c>
    </row>
    <row r="3153" spans="2:10" hidden="1" x14ac:dyDescent="0.35">
      <c r="B3153" s="76">
        <v>3151</v>
      </c>
      <c r="C3153" s="18" t="s">
        <v>11397</v>
      </c>
      <c r="D3153" s="18" t="s">
        <v>7076</v>
      </c>
      <c r="E3153" s="76" t="str">
        <f>VLOOKUP($D3153,'Master Partnumber'!$C:$E,3,FALSE)</f>
        <v>F0581</v>
      </c>
      <c r="F3153" s="76" t="str">
        <f>VLOOKUP($D3153,'Master Partnumber'!$C:$E,2,FALSE)</f>
        <v>PLUG TAPER</v>
      </c>
      <c r="G3153" s="1">
        <v>100</v>
      </c>
      <c r="H3153" s="76" t="s">
        <v>7782</v>
      </c>
      <c r="I3153" s="76" t="s">
        <v>532</v>
      </c>
      <c r="J3153" s="76" t="s">
        <v>13304</v>
      </c>
    </row>
    <row r="3154" spans="2:10" hidden="1" x14ac:dyDescent="0.35">
      <c r="B3154" s="76">
        <v>3152</v>
      </c>
      <c r="C3154" s="18" t="s">
        <v>11397</v>
      </c>
      <c r="D3154" s="76" t="s">
        <v>7076</v>
      </c>
      <c r="E3154" s="76" t="str">
        <f>VLOOKUP($D3154,'Master Partnumber'!$C:$E,3,FALSE)</f>
        <v>F0581</v>
      </c>
      <c r="F3154" s="76" t="str">
        <f>VLOOKUP($D3154,'Master Partnumber'!$C:$E,2,FALSE)</f>
        <v>PLUG TAPER</v>
      </c>
      <c r="G3154" s="1">
        <v>100</v>
      </c>
      <c r="H3154" s="76" t="s">
        <v>7782</v>
      </c>
      <c r="I3154" s="76" t="s">
        <v>532</v>
      </c>
      <c r="J3154" s="76" t="s">
        <v>13304</v>
      </c>
    </row>
    <row r="3155" spans="2:10" hidden="1" x14ac:dyDescent="0.35">
      <c r="B3155" s="76">
        <v>3153</v>
      </c>
      <c r="C3155" s="18" t="s">
        <v>11397</v>
      </c>
      <c r="D3155" s="18" t="s">
        <v>7076</v>
      </c>
      <c r="E3155" s="76" t="str">
        <f>VLOOKUP($D3155,'Master Partnumber'!$C:$E,3,FALSE)</f>
        <v>F0581</v>
      </c>
      <c r="F3155" s="76" t="str">
        <f>VLOOKUP($D3155,'Master Partnumber'!$C:$E,2,FALSE)</f>
        <v>PLUG TAPER</v>
      </c>
      <c r="G3155" s="1">
        <v>100</v>
      </c>
      <c r="H3155" s="76" t="s">
        <v>7782</v>
      </c>
      <c r="I3155" s="76" t="s">
        <v>532</v>
      </c>
      <c r="J3155" s="76" t="s">
        <v>13304</v>
      </c>
    </row>
    <row r="3156" spans="2:10" hidden="1" x14ac:dyDescent="0.35">
      <c r="B3156" s="76">
        <v>3154</v>
      </c>
      <c r="C3156" s="18" t="s">
        <v>11397</v>
      </c>
      <c r="D3156" s="76" t="s">
        <v>7076</v>
      </c>
      <c r="E3156" s="76" t="str">
        <f>VLOOKUP($D3156,'Master Partnumber'!$C:$E,3,FALSE)</f>
        <v>F0581</v>
      </c>
      <c r="F3156" s="76" t="str">
        <f>VLOOKUP($D3156,'Master Partnumber'!$C:$E,2,FALSE)</f>
        <v>PLUG TAPER</v>
      </c>
      <c r="G3156" s="1">
        <v>100</v>
      </c>
      <c r="H3156" s="76" t="s">
        <v>7782</v>
      </c>
      <c r="I3156" s="76" t="s">
        <v>532</v>
      </c>
      <c r="J3156" s="76" t="s">
        <v>13304</v>
      </c>
    </row>
    <row r="3157" spans="2:10" hidden="1" x14ac:dyDescent="0.35">
      <c r="B3157" s="76">
        <v>3155</v>
      </c>
      <c r="C3157" s="18" t="s">
        <v>11397</v>
      </c>
      <c r="D3157" s="18" t="s">
        <v>7076</v>
      </c>
      <c r="E3157" s="76" t="str">
        <f>VLOOKUP($D3157,'Master Partnumber'!$C:$E,3,FALSE)</f>
        <v>F0581</v>
      </c>
      <c r="F3157" s="76" t="str">
        <f>VLOOKUP($D3157,'Master Partnumber'!$C:$E,2,FALSE)</f>
        <v>PLUG TAPER</v>
      </c>
      <c r="G3157" s="1">
        <v>100</v>
      </c>
      <c r="H3157" s="76" t="s">
        <v>7782</v>
      </c>
      <c r="I3157" s="76" t="s">
        <v>532</v>
      </c>
      <c r="J3157" s="76" t="s">
        <v>13304</v>
      </c>
    </row>
    <row r="3158" spans="2:10" hidden="1" x14ac:dyDescent="0.35">
      <c r="B3158" s="76">
        <v>3156</v>
      </c>
      <c r="C3158" s="18" t="s">
        <v>11397</v>
      </c>
      <c r="D3158" s="76" t="s">
        <v>7076</v>
      </c>
      <c r="E3158" s="76" t="str">
        <f>VLOOKUP($D3158,'Master Partnumber'!$C:$E,3,FALSE)</f>
        <v>F0581</v>
      </c>
      <c r="F3158" s="76" t="str">
        <f>VLOOKUP($D3158,'Master Partnumber'!$C:$E,2,FALSE)</f>
        <v>PLUG TAPER</v>
      </c>
      <c r="G3158" s="1">
        <v>100</v>
      </c>
      <c r="H3158" s="76" t="s">
        <v>7782</v>
      </c>
      <c r="I3158" s="76" t="s">
        <v>532</v>
      </c>
      <c r="J3158" s="76" t="s">
        <v>13304</v>
      </c>
    </row>
    <row r="3159" spans="2:10" hidden="1" x14ac:dyDescent="0.35">
      <c r="B3159" s="76">
        <v>3157</v>
      </c>
      <c r="C3159" s="18" t="s">
        <v>11397</v>
      </c>
      <c r="D3159" s="18" t="s">
        <v>7076</v>
      </c>
      <c r="E3159" s="76" t="str">
        <f>VLOOKUP($D3159,'Master Partnumber'!$C:$E,3,FALSE)</f>
        <v>F0581</v>
      </c>
      <c r="F3159" s="76" t="str">
        <f>VLOOKUP($D3159,'Master Partnumber'!$C:$E,2,FALSE)</f>
        <v>PLUG TAPER</v>
      </c>
      <c r="G3159" s="1">
        <v>100</v>
      </c>
      <c r="H3159" s="76" t="s">
        <v>7782</v>
      </c>
      <c r="I3159" s="76" t="s">
        <v>532</v>
      </c>
      <c r="J3159" s="76" t="s">
        <v>13304</v>
      </c>
    </row>
    <row r="3160" spans="2:10" hidden="1" x14ac:dyDescent="0.35">
      <c r="B3160" s="76">
        <v>3158</v>
      </c>
      <c r="C3160" s="18" t="s">
        <v>11397</v>
      </c>
      <c r="D3160" s="76" t="s">
        <v>7076</v>
      </c>
      <c r="E3160" s="76" t="str">
        <f>VLOOKUP($D3160,'Master Partnumber'!$C:$E,3,FALSE)</f>
        <v>F0581</v>
      </c>
      <c r="F3160" s="76" t="str">
        <f>VLOOKUP($D3160,'Master Partnumber'!$C:$E,2,FALSE)</f>
        <v>PLUG TAPER</v>
      </c>
      <c r="G3160" s="1">
        <v>100</v>
      </c>
      <c r="H3160" s="76" t="s">
        <v>7782</v>
      </c>
      <c r="I3160" s="76" t="s">
        <v>532</v>
      </c>
      <c r="J3160" s="76" t="s">
        <v>13304</v>
      </c>
    </row>
    <row r="3161" spans="2:10" hidden="1" x14ac:dyDescent="0.35">
      <c r="B3161" s="76">
        <v>3159</v>
      </c>
      <c r="C3161" s="18" t="s">
        <v>11397</v>
      </c>
      <c r="D3161" s="18" t="s">
        <v>7076</v>
      </c>
      <c r="E3161" s="76" t="str">
        <f>VLOOKUP($D3161,'Master Partnumber'!$C:$E,3,FALSE)</f>
        <v>F0581</v>
      </c>
      <c r="F3161" s="76" t="str">
        <f>VLOOKUP($D3161,'Master Partnumber'!$C:$E,2,FALSE)</f>
        <v>PLUG TAPER</v>
      </c>
      <c r="G3161" s="1">
        <v>100</v>
      </c>
      <c r="H3161" s="76" t="s">
        <v>7782</v>
      </c>
      <c r="I3161" s="76" t="s">
        <v>532</v>
      </c>
      <c r="J3161" s="76" t="s">
        <v>13304</v>
      </c>
    </row>
    <row r="3162" spans="2:10" hidden="1" x14ac:dyDescent="0.35">
      <c r="B3162" s="76">
        <v>3160</v>
      </c>
      <c r="C3162" s="18" t="s">
        <v>11397</v>
      </c>
      <c r="D3162" s="76" t="s">
        <v>7076</v>
      </c>
      <c r="E3162" s="76" t="str">
        <f>VLOOKUP($D3162,'Master Partnumber'!$C:$E,3,FALSE)</f>
        <v>F0581</v>
      </c>
      <c r="F3162" s="76" t="str">
        <f>VLOOKUP($D3162,'Master Partnumber'!$C:$E,2,FALSE)</f>
        <v>PLUG TAPER</v>
      </c>
      <c r="G3162" s="1">
        <v>100</v>
      </c>
      <c r="H3162" s="76" t="s">
        <v>7782</v>
      </c>
      <c r="I3162" s="76" t="s">
        <v>532</v>
      </c>
      <c r="J3162" s="76" t="s">
        <v>13304</v>
      </c>
    </row>
    <row r="3163" spans="2:10" hidden="1" x14ac:dyDescent="0.35">
      <c r="B3163" s="76">
        <v>3161</v>
      </c>
      <c r="C3163" s="18" t="s">
        <v>11397</v>
      </c>
      <c r="D3163" s="18" t="s">
        <v>7076</v>
      </c>
      <c r="E3163" s="76" t="str">
        <f>VLOOKUP($D3163,'Master Partnumber'!$C:$E,3,FALSE)</f>
        <v>F0581</v>
      </c>
      <c r="F3163" s="76" t="str">
        <f>VLOOKUP($D3163,'Master Partnumber'!$C:$E,2,FALSE)</f>
        <v>PLUG TAPER</v>
      </c>
      <c r="G3163" s="1">
        <v>100</v>
      </c>
      <c r="H3163" s="76" t="s">
        <v>7782</v>
      </c>
      <c r="I3163" s="76" t="s">
        <v>532</v>
      </c>
      <c r="J3163" s="76" t="s">
        <v>13304</v>
      </c>
    </row>
    <row r="3164" spans="2:10" hidden="1" x14ac:dyDescent="0.35">
      <c r="B3164" s="76">
        <v>3162</v>
      </c>
      <c r="C3164" s="18" t="s">
        <v>11397</v>
      </c>
      <c r="D3164" s="76" t="s">
        <v>7076</v>
      </c>
      <c r="E3164" s="76" t="str">
        <f>VLOOKUP($D3164,'Master Partnumber'!$C:$E,3,FALSE)</f>
        <v>F0581</v>
      </c>
      <c r="F3164" s="76" t="str">
        <f>VLOOKUP($D3164,'Master Partnumber'!$C:$E,2,FALSE)</f>
        <v>PLUG TAPER</v>
      </c>
      <c r="G3164" s="1">
        <v>100</v>
      </c>
      <c r="H3164" s="76" t="s">
        <v>7782</v>
      </c>
      <c r="I3164" s="76" t="s">
        <v>532</v>
      </c>
      <c r="J3164" s="76" t="s">
        <v>13304</v>
      </c>
    </row>
    <row r="3165" spans="2:10" hidden="1" x14ac:dyDescent="0.35">
      <c r="B3165" s="76">
        <v>3163</v>
      </c>
      <c r="C3165" s="18" t="s">
        <v>11397</v>
      </c>
      <c r="D3165" s="18" t="s">
        <v>7076</v>
      </c>
      <c r="E3165" s="76" t="str">
        <f>VLOOKUP($D3165,'Master Partnumber'!$C:$E,3,FALSE)</f>
        <v>F0581</v>
      </c>
      <c r="F3165" s="76" t="str">
        <f>VLOOKUP($D3165,'Master Partnumber'!$C:$E,2,FALSE)</f>
        <v>PLUG TAPER</v>
      </c>
      <c r="G3165" s="1">
        <v>100</v>
      </c>
      <c r="H3165" s="76" t="s">
        <v>7782</v>
      </c>
      <c r="I3165" s="76" t="s">
        <v>532</v>
      </c>
      <c r="J3165" s="76" t="s">
        <v>13304</v>
      </c>
    </row>
    <row r="3166" spans="2:10" hidden="1" x14ac:dyDescent="0.35">
      <c r="B3166" s="76">
        <v>3164</v>
      </c>
      <c r="C3166" s="18" t="s">
        <v>11397</v>
      </c>
      <c r="D3166" s="76" t="s">
        <v>7076</v>
      </c>
      <c r="E3166" s="76" t="str">
        <f>VLOOKUP($D3166,'Master Partnumber'!$C:$E,3,FALSE)</f>
        <v>F0581</v>
      </c>
      <c r="F3166" s="76" t="str">
        <f>VLOOKUP($D3166,'Master Partnumber'!$C:$E,2,FALSE)</f>
        <v>PLUG TAPER</v>
      </c>
      <c r="G3166" s="1">
        <v>100</v>
      </c>
      <c r="H3166" s="76" t="s">
        <v>7782</v>
      </c>
      <c r="I3166" s="76" t="s">
        <v>532</v>
      </c>
      <c r="J3166" s="76" t="s">
        <v>13304</v>
      </c>
    </row>
    <row r="3167" spans="2:10" hidden="1" x14ac:dyDescent="0.35">
      <c r="B3167" s="76">
        <v>3165</v>
      </c>
      <c r="C3167" s="18" t="s">
        <v>11397</v>
      </c>
      <c r="D3167" s="18" t="s">
        <v>7076</v>
      </c>
      <c r="E3167" s="76" t="str">
        <f>VLOOKUP($D3167,'Master Partnumber'!$C:$E,3,FALSE)</f>
        <v>F0581</v>
      </c>
      <c r="F3167" s="76" t="str">
        <f>VLOOKUP($D3167,'Master Partnumber'!$C:$E,2,FALSE)</f>
        <v>PLUG TAPER</v>
      </c>
      <c r="G3167" s="1">
        <v>100</v>
      </c>
      <c r="H3167" s="76" t="s">
        <v>7782</v>
      </c>
      <c r="I3167" s="76" t="s">
        <v>532</v>
      </c>
      <c r="J3167" s="76" t="s">
        <v>13304</v>
      </c>
    </row>
    <row r="3168" spans="2:10" hidden="1" x14ac:dyDescent="0.35">
      <c r="B3168" s="76">
        <v>3166</v>
      </c>
      <c r="C3168" s="18" t="s">
        <v>11397</v>
      </c>
      <c r="D3168" s="76" t="s">
        <v>7076</v>
      </c>
      <c r="E3168" s="76" t="str">
        <f>VLOOKUP($D3168,'Master Partnumber'!$C:$E,3,FALSE)</f>
        <v>F0581</v>
      </c>
      <c r="F3168" s="76" t="str">
        <f>VLOOKUP($D3168,'Master Partnumber'!$C:$E,2,FALSE)</f>
        <v>PLUG TAPER</v>
      </c>
      <c r="G3168" s="1">
        <v>100</v>
      </c>
      <c r="H3168" s="76" t="s">
        <v>7782</v>
      </c>
      <c r="I3168" s="76" t="s">
        <v>532</v>
      </c>
      <c r="J3168" s="76" t="s">
        <v>13304</v>
      </c>
    </row>
    <row r="3169" spans="2:10" hidden="1" x14ac:dyDescent="0.35">
      <c r="B3169" s="76">
        <v>3167</v>
      </c>
      <c r="C3169" s="18" t="s">
        <v>11397</v>
      </c>
      <c r="D3169" s="18" t="s">
        <v>7076</v>
      </c>
      <c r="E3169" s="76" t="str">
        <f>VLOOKUP($D3169,'Master Partnumber'!$C:$E,3,FALSE)</f>
        <v>F0581</v>
      </c>
      <c r="F3169" s="76" t="str">
        <f>VLOOKUP($D3169,'Master Partnumber'!$C:$E,2,FALSE)</f>
        <v>PLUG TAPER</v>
      </c>
      <c r="G3169" s="1">
        <v>100</v>
      </c>
      <c r="H3169" s="76" t="s">
        <v>7782</v>
      </c>
      <c r="I3169" s="76" t="s">
        <v>532</v>
      </c>
      <c r="J3169" s="76" t="s">
        <v>13304</v>
      </c>
    </row>
    <row r="3170" spans="2:10" hidden="1" x14ac:dyDescent="0.35">
      <c r="B3170" s="76">
        <v>3168</v>
      </c>
      <c r="C3170" s="18" t="s">
        <v>11397</v>
      </c>
      <c r="D3170" s="76" t="s">
        <v>7076</v>
      </c>
      <c r="E3170" s="76" t="str">
        <f>VLOOKUP($D3170,'Master Partnumber'!$C:$E,3,FALSE)</f>
        <v>F0581</v>
      </c>
      <c r="F3170" s="76" t="str">
        <f>VLOOKUP($D3170,'Master Partnumber'!$C:$E,2,FALSE)</f>
        <v>PLUG TAPER</v>
      </c>
      <c r="G3170" s="1">
        <v>100</v>
      </c>
      <c r="H3170" s="76" t="s">
        <v>7782</v>
      </c>
      <c r="I3170" s="76" t="s">
        <v>532</v>
      </c>
      <c r="J3170" s="76" t="s">
        <v>13304</v>
      </c>
    </row>
    <row r="3171" spans="2:10" hidden="1" x14ac:dyDescent="0.35">
      <c r="B3171" s="76">
        <v>3169</v>
      </c>
      <c r="C3171" s="18" t="s">
        <v>11397</v>
      </c>
      <c r="D3171" s="18" t="s">
        <v>7076</v>
      </c>
      <c r="E3171" s="76" t="str">
        <f>VLOOKUP($D3171,'Master Partnumber'!$C:$E,3,FALSE)</f>
        <v>F0581</v>
      </c>
      <c r="F3171" s="76" t="str">
        <f>VLOOKUP($D3171,'Master Partnumber'!$C:$E,2,FALSE)</f>
        <v>PLUG TAPER</v>
      </c>
      <c r="G3171" s="1">
        <v>100</v>
      </c>
      <c r="H3171" s="76" t="s">
        <v>7782</v>
      </c>
      <c r="I3171" s="76" t="s">
        <v>532</v>
      </c>
      <c r="J3171" s="76" t="s">
        <v>13304</v>
      </c>
    </row>
    <row r="3172" spans="2:10" hidden="1" x14ac:dyDescent="0.35">
      <c r="B3172" s="76">
        <v>3170</v>
      </c>
      <c r="C3172" s="18" t="s">
        <v>11397</v>
      </c>
      <c r="D3172" s="76" t="s">
        <v>7076</v>
      </c>
      <c r="E3172" s="76" t="str">
        <f>VLOOKUP($D3172,'Master Partnumber'!$C:$E,3,FALSE)</f>
        <v>F0581</v>
      </c>
      <c r="F3172" s="76" t="str">
        <f>VLOOKUP($D3172,'Master Partnumber'!$C:$E,2,FALSE)</f>
        <v>PLUG TAPER</v>
      </c>
      <c r="G3172" s="1">
        <v>100</v>
      </c>
      <c r="H3172" s="76" t="s">
        <v>7782</v>
      </c>
      <c r="I3172" s="76" t="s">
        <v>532</v>
      </c>
      <c r="J3172" s="76" t="s">
        <v>13304</v>
      </c>
    </row>
    <row r="3173" spans="2:10" hidden="1" x14ac:dyDescent="0.35">
      <c r="B3173" s="76">
        <v>3171</v>
      </c>
      <c r="C3173" s="18" t="s">
        <v>11397</v>
      </c>
      <c r="D3173" s="18" t="s">
        <v>7076</v>
      </c>
      <c r="E3173" s="76" t="str">
        <f>VLOOKUP($D3173,'Master Partnumber'!$C:$E,3,FALSE)</f>
        <v>F0581</v>
      </c>
      <c r="F3173" s="76" t="str">
        <f>VLOOKUP($D3173,'Master Partnumber'!$C:$E,2,FALSE)</f>
        <v>PLUG TAPER</v>
      </c>
      <c r="G3173" s="1">
        <v>100</v>
      </c>
      <c r="H3173" s="76" t="s">
        <v>7782</v>
      </c>
      <c r="I3173" s="76" t="s">
        <v>532</v>
      </c>
      <c r="J3173" s="76" t="s">
        <v>13304</v>
      </c>
    </row>
    <row r="3174" spans="2:10" hidden="1" x14ac:dyDescent="0.35">
      <c r="B3174" s="76">
        <v>3172</v>
      </c>
      <c r="C3174" s="18" t="s">
        <v>11397</v>
      </c>
      <c r="D3174" s="76" t="s">
        <v>7076</v>
      </c>
      <c r="E3174" s="76" t="str">
        <f>VLOOKUP($D3174,'Master Partnumber'!$C:$E,3,FALSE)</f>
        <v>F0581</v>
      </c>
      <c r="F3174" s="76" t="str">
        <f>VLOOKUP($D3174,'Master Partnumber'!$C:$E,2,FALSE)</f>
        <v>PLUG TAPER</v>
      </c>
      <c r="G3174" s="1">
        <v>100</v>
      </c>
      <c r="H3174" s="76" t="s">
        <v>7782</v>
      </c>
      <c r="I3174" s="76" t="s">
        <v>532</v>
      </c>
      <c r="J3174" s="76" t="s">
        <v>13304</v>
      </c>
    </row>
    <row r="3175" spans="2:10" hidden="1" x14ac:dyDescent="0.35">
      <c r="B3175" s="76">
        <v>3173</v>
      </c>
      <c r="C3175" s="18" t="s">
        <v>11397</v>
      </c>
      <c r="D3175" s="18" t="s">
        <v>7076</v>
      </c>
      <c r="E3175" s="76" t="str">
        <f>VLOOKUP($D3175,'Master Partnumber'!$C:$E,3,FALSE)</f>
        <v>F0581</v>
      </c>
      <c r="F3175" s="76" t="str">
        <f>VLOOKUP($D3175,'Master Partnumber'!$C:$E,2,FALSE)</f>
        <v>PLUG TAPER</v>
      </c>
      <c r="G3175" s="1">
        <v>100</v>
      </c>
      <c r="H3175" s="76" t="s">
        <v>7782</v>
      </c>
      <c r="I3175" s="76" t="s">
        <v>532</v>
      </c>
      <c r="J3175" s="76" t="s">
        <v>13304</v>
      </c>
    </row>
    <row r="3176" spans="2:10" hidden="1" x14ac:dyDescent="0.35">
      <c r="B3176" s="76">
        <v>3174</v>
      </c>
      <c r="C3176" s="18" t="s">
        <v>11397</v>
      </c>
      <c r="D3176" s="76" t="s">
        <v>7076</v>
      </c>
      <c r="E3176" s="76" t="str">
        <f>VLOOKUP($D3176,'Master Partnumber'!$C:$E,3,FALSE)</f>
        <v>F0581</v>
      </c>
      <c r="F3176" s="76" t="str">
        <f>VLOOKUP($D3176,'Master Partnumber'!$C:$E,2,FALSE)</f>
        <v>PLUG TAPER</v>
      </c>
      <c r="G3176" s="1">
        <v>3</v>
      </c>
      <c r="H3176" s="76" t="s">
        <v>7782</v>
      </c>
      <c r="I3176" s="76" t="s">
        <v>532</v>
      </c>
      <c r="J3176" s="76" t="s">
        <v>13304</v>
      </c>
    </row>
    <row r="3177" spans="2:10" hidden="1" x14ac:dyDescent="0.35">
      <c r="B3177" s="76">
        <v>3175</v>
      </c>
      <c r="C3177" s="18" t="s">
        <v>11397</v>
      </c>
      <c r="D3177" s="18" t="s">
        <v>7076</v>
      </c>
      <c r="E3177" s="76" t="str">
        <f>VLOOKUP($D3177,'Master Partnumber'!$C:$E,3,FALSE)</f>
        <v>F0581</v>
      </c>
      <c r="F3177" s="76" t="str">
        <f>VLOOKUP($D3177,'Master Partnumber'!$C:$E,2,FALSE)</f>
        <v>PLUG TAPER</v>
      </c>
      <c r="G3177" s="1">
        <v>9</v>
      </c>
      <c r="H3177" s="76" t="s">
        <v>7782</v>
      </c>
      <c r="I3177" s="76" t="s">
        <v>532</v>
      </c>
      <c r="J3177" s="76" t="s">
        <v>13304</v>
      </c>
    </row>
    <row r="3178" spans="2:10" hidden="1" x14ac:dyDescent="0.35">
      <c r="B3178" s="76">
        <v>3176</v>
      </c>
      <c r="C3178" s="18" t="s">
        <v>11397</v>
      </c>
      <c r="D3178" s="76" t="s">
        <v>7076</v>
      </c>
      <c r="E3178" s="76" t="str">
        <f>VLOOKUP($D3178,'Master Partnumber'!$C:$E,3,FALSE)</f>
        <v>F0581</v>
      </c>
      <c r="F3178" s="76" t="str">
        <f>VLOOKUP($D3178,'Master Partnumber'!$C:$E,2,FALSE)</f>
        <v>PLUG TAPER</v>
      </c>
      <c r="G3178" s="1">
        <v>100</v>
      </c>
      <c r="H3178" s="76" t="s">
        <v>7782</v>
      </c>
      <c r="I3178" s="76" t="s">
        <v>532</v>
      </c>
      <c r="J3178" s="76" t="s">
        <v>13304</v>
      </c>
    </row>
    <row r="3179" spans="2:10" hidden="1" x14ac:dyDescent="0.35">
      <c r="B3179" s="76">
        <v>3177</v>
      </c>
      <c r="C3179" s="18" t="s">
        <v>11397</v>
      </c>
      <c r="D3179" s="18" t="s">
        <v>7076</v>
      </c>
      <c r="E3179" s="76" t="str">
        <f>VLOOKUP($D3179,'Master Partnumber'!$C:$E,3,FALSE)</f>
        <v>F0581</v>
      </c>
      <c r="F3179" s="76" t="str">
        <f>VLOOKUP($D3179,'Master Partnumber'!$C:$E,2,FALSE)</f>
        <v>PLUG TAPER</v>
      </c>
      <c r="G3179" s="1">
        <v>100</v>
      </c>
      <c r="H3179" s="76" t="s">
        <v>7782</v>
      </c>
      <c r="I3179" s="76" t="s">
        <v>532</v>
      </c>
      <c r="J3179" s="76" t="s">
        <v>13304</v>
      </c>
    </row>
    <row r="3180" spans="2:10" hidden="1" x14ac:dyDescent="0.35">
      <c r="B3180" s="76">
        <v>3178</v>
      </c>
      <c r="C3180" s="18" t="s">
        <v>11397</v>
      </c>
      <c r="D3180" s="76" t="s">
        <v>7076</v>
      </c>
      <c r="E3180" s="76" t="str">
        <f>VLOOKUP($D3180,'Master Partnumber'!$C:$E,3,FALSE)</f>
        <v>F0581</v>
      </c>
      <c r="F3180" s="76" t="str">
        <f>VLOOKUP($D3180,'Master Partnumber'!$C:$E,2,FALSE)</f>
        <v>PLUG TAPER</v>
      </c>
      <c r="G3180" s="1">
        <v>100</v>
      </c>
      <c r="H3180" s="76" t="s">
        <v>7782</v>
      </c>
      <c r="I3180" s="76" t="s">
        <v>532</v>
      </c>
      <c r="J3180" s="76" t="s">
        <v>13304</v>
      </c>
    </row>
    <row r="3181" spans="2:10" hidden="1" x14ac:dyDescent="0.35">
      <c r="B3181" s="76">
        <v>3179</v>
      </c>
      <c r="C3181" s="18" t="s">
        <v>11397</v>
      </c>
      <c r="D3181" s="18" t="s">
        <v>7076</v>
      </c>
      <c r="E3181" s="76" t="str">
        <f>VLOOKUP($D3181,'Master Partnumber'!$C:$E,3,FALSE)</f>
        <v>F0581</v>
      </c>
      <c r="F3181" s="76" t="str">
        <f>VLOOKUP($D3181,'Master Partnumber'!$C:$E,2,FALSE)</f>
        <v>PLUG TAPER</v>
      </c>
      <c r="G3181" s="1">
        <v>100</v>
      </c>
      <c r="H3181" s="76" t="s">
        <v>7782</v>
      </c>
      <c r="I3181" s="76" t="s">
        <v>532</v>
      </c>
      <c r="J3181" s="76" t="s">
        <v>13304</v>
      </c>
    </row>
    <row r="3182" spans="2:10" hidden="1" x14ac:dyDescent="0.35">
      <c r="B3182" s="76">
        <v>3180</v>
      </c>
      <c r="C3182" s="18" t="s">
        <v>11397</v>
      </c>
      <c r="D3182" s="76" t="s">
        <v>7076</v>
      </c>
      <c r="E3182" s="76" t="str">
        <f>VLOOKUP($D3182,'Master Partnumber'!$C:$E,3,FALSE)</f>
        <v>F0581</v>
      </c>
      <c r="F3182" s="76" t="str">
        <f>VLOOKUP($D3182,'Master Partnumber'!$C:$E,2,FALSE)</f>
        <v>PLUG TAPER</v>
      </c>
      <c r="G3182" s="1">
        <v>100</v>
      </c>
      <c r="H3182" s="76" t="s">
        <v>7782</v>
      </c>
      <c r="I3182" s="76" t="s">
        <v>532</v>
      </c>
      <c r="J3182" s="76" t="s">
        <v>13304</v>
      </c>
    </row>
    <row r="3183" spans="2:10" hidden="1" x14ac:dyDescent="0.35">
      <c r="B3183" s="76">
        <v>3181</v>
      </c>
      <c r="C3183" s="18" t="s">
        <v>11397</v>
      </c>
      <c r="D3183" s="18" t="s">
        <v>7076</v>
      </c>
      <c r="E3183" s="76" t="str">
        <f>VLOOKUP($D3183,'Master Partnumber'!$C:$E,3,FALSE)</f>
        <v>F0581</v>
      </c>
      <c r="F3183" s="76" t="str">
        <f>VLOOKUP($D3183,'Master Partnumber'!$C:$E,2,FALSE)</f>
        <v>PLUG TAPER</v>
      </c>
      <c r="G3183" s="1">
        <v>100</v>
      </c>
      <c r="H3183" s="76" t="s">
        <v>7782</v>
      </c>
      <c r="I3183" s="76" t="s">
        <v>532</v>
      </c>
      <c r="J3183" s="76" t="s">
        <v>13304</v>
      </c>
    </row>
    <row r="3184" spans="2:10" hidden="1" x14ac:dyDescent="0.35">
      <c r="B3184" s="76">
        <v>3182</v>
      </c>
      <c r="C3184" s="18" t="s">
        <v>11397</v>
      </c>
      <c r="D3184" s="76" t="s">
        <v>7078</v>
      </c>
      <c r="E3184" s="76" t="str">
        <f>VLOOKUP($D3184,'Master Partnumber'!$C:$E,3,FALSE)</f>
        <v>F0585</v>
      </c>
      <c r="F3184" s="76" t="str">
        <f>VLOOKUP($D3184,'Master Partnumber'!$C:$E,2,FALSE)</f>
        <v>PLUG</v>
      </c>
      <c r="G3184" s="1">
        <v>12</v>
      </c>
      <c r="H3184" s="76" t="s">
        <v>7782</v>
      </c>
      <c r="I3184" s="76" t="s">
        <v>532</v>
      </c>
      <c r="J3184" s="76" t="s">
        <v>13304</v>
      </c>
    </row>
    <row r="3185" spans="2:10" hidden="1" x14ac:dyDescent="0.35">
      <c r="B3185" s="76">
        <v>3183</v>
      </c>
      <c r="C3185" s="18" t="s">
        <v>11397</v>
      </c>
      <c r="D3185" s="18" t="s">
        <v>7084</v>
      </c>
      <c r="E3185" s="76" t="str">
        <f>VLOOKUP($D3185,'Master Partnumber'!$C:$E,3,FALSE)</f>
        <v>F0596</v>
      </c>
      <c r="F3185" s="76" t="str">
        <f>VLOOKUP($D3185,'Master Partnumber'!$C:$E,2,FALSE)</f>
        <v>PIN DOWEL</v>
      </c>
      <c r="G3185" s="1">
        <v>100</v>
      </c>
      <c r="H3185" s="76" t="s">
        <v>7782</v>
      </c>
      <c r="I3185" s="76" t="s">
        <v>532</v>
      </c>
      <c r="J3185" s="76" t="s">
        <v>13304</v>
      </c>
    </row>
    <row r="3186" spans="2:10" hidden="1" x14ac:dyDescent="0.35">
      <c r="B3186" s="76">
        <v>3184</v>
      </c>
      <c r="C3186" s="18" t="s">
        <v>11397</v>
      </c>
      <c r="D3186" s="76" t="s">
        <v>7084</v>
      </c>
      <c r="E3186" s="76" t="str">
        <f>VLOOKUP($D3186,'Master Partnumber'!$C:$E,3,FALSE)</f>
        <v>F0596</v>
      </c>
      <c r="F3186" s="76" t="str">
        <f>VLOOKUP($D3186,'Master Partnumber'!$C:$E,2,FALSE)</f>
        <v>PIN DOWEL</v>
      </c>
      <c r="G3186" s="1">
        <v>100</v>
      </c>
      <c r="H3186" s="76" t="s">
        <v>7782</v>
      </c>
      <c r="I3186" s="76" t="s">
        <v>532</v>
      </c>
      <c r="J3186" s="76" t="s">
        <v>13304</v>
      </c>
    </row>
    <row r="3187" spans="2:10" hidden="1" x14ac:dyDescent="0.35">
      <c r="B3187" s="76">
        <v>3185</v>
      </c>
      <c r="C3187" s="18" t="s">
        <v>11397</v>
      </c>
      <c r="D3187" s="18" t="s">
        <v>7084</v>
      </c>
      <c r="E3187" s="76" t="str">
        <f>VLOOKUP($D3187,'Master Partnumber'!$C:$E,3,FALSE)</f>
        <v>F0596</v>
      </c>
      <c r="F3187" s="76" t="str">
        <f>VLOOKUP($D3187,'Master Partnumber'!$C:$E,2,FALSE)</f>
        <v>PIN DOWEL</v>
      </c>
      <c r="G3187" s="1">
        <v>100</v>
      </c>
      <c r="H3187" s="76" t="s">
        <v>7782</v>
      </c>
      <c r="I3187" s="76" t="s">
        <v>532</v>
      </c>
      <c r="J3187" s="76" t="s">
        <v>13304</v>
      </c>
    </row>
    <row r="3188" spans="2:10" hidden="1" x14ac:dyDescent="0.35">
      <c r="B3188" s="76">
        <v>3186</v>
      </c>
      <c r="C3188" s="18" t="s">
        <v>11397</v>
      </c>
      <c r="D3188" s="76" t="s">
        <v>7084</v>
      </c>
      <c r="E3188" s="76" t="str">
        <f>VLOOKUP($D3188,'Master Partnumber'!$C:$E,3,FALSE)</f>
        <v>F0596</v>
      </c>
      <c r="F3188" s="76" t="str">
        <f>VLOOKUP($D3188,'Master Partnumber'!$C:$E,2,FALSE)</f>
        <v>PIN DOWEL</v>
      </c>
      <c r="G3188" s="1">
        <v>100</v>
      </c>
      <c r="H3188" s="76" t="s">
        <v>7782</v>
      </c>
      <c r="I3188" s="76" t="s">
        <v>532</v>
      </c>
      <c r="J3188" s="76" t="s">
        <v>13304</v>
      </c>
    </row>
    <row r="3189" spans="2:10" hidden="1" x14ac:dyDescent="0.35">
      <c r="B3189" s="76">
        <v>3187</v>
      </c>
      <c r="C3189" s="18" t="s">
        <v>11397</v>
      </c>
      <c r="D3189" s="18" t="s">
        <v>7084</v>
      </c>
      <c r="E3189" s="76" t="str">
        <f>VLOOKUP($D3189,'Master Partnumber'!$C:$E,3,FALSE)</f>
        <v>F0596</v>
      </c>
      <c r="F3189" s="76" t="str">
        <f>VLOOKUP($D3189,'Master Partnumber'!$C:$E,2,FALSE)</f>
        <v>PIN DOWEL</v>
      </c>
      <c r="G3189" s="1">
        <v>100</v>
      </c>
      <c r="H3189" s="76" t="s">
        <v>7782</v>
      </c>
      <c r="I3189" s="76" t="s">
        <v>532</v>
      </c>
      <c r="J3189" s="76" t="s">
        <v>13304</v>
      </c>
    </row>
    <row r="3190" spans="2:10" hidden="1" x14ac:dyDescent="0.35">
      <c r="B3190" s="76">
        <v>3188</v>
      </c>
      <c r="C3190" s="18" t="s">
        <v>11397</v>
      </c>
      <c r="D3190" s="76" t="s">
        <v>7084</v>
      </c>
      <c r="E3190" s="76" t="str">
        <f>VLOOKUP($D3190,'Master Partnumber'!$C:$E,3,FALSE)</f>
        <v>F0596</v>
      </c>
      <c r="F3190" s="76" t="str">
        <f>VLOOKUP($D3190,'Master Partnumber'!$C:$E,2,FALSE)</f>
        <v>PIN DOWEL</v>
      </c>
      <c r="G3190" s="1">
        <v>100</v>
      </c>
      <c r="H3190" s="76" t="s">
        <v>7782</v>
      </c>
      <c r="I3190" s="76" t="s">
        <v>532</v>
      </c>
      <c r="J3190" s="76" t="s">
        <v>13304</v>
      </c>
    </row>
    <row r="3191" spans="2:10" hidden="1" x14ac:dyDescent="0.35">
      <c r="B3191" s="76">
        <v>3189</v>
      </c>
      <c r="C3191" s="18" t="s">
        <v>11397</v>
      </c>
      <c r="D3191" s="18" t="s">
        <v>7084</v>
      </c>
      <c r="E3191" s="76" t="str">
        <f>VLOOKUP($D3191,'Master Partnumber'!$C:$E,3,FALSE)</f>
        <v>F0596</v>
      </c>
      <c r="F3191" s="76" t="str">
        <f>VLOOKUP($D3191,'Master Partnumber'!$C:$E,2,FALSE)</f>
        <v>PIN DOWEL</v>
      </c>
      <c r="G3191" s="1">
        <v>100</v>
      </c>
      <c r="H3191" s="76" t="s">
        <v>7782</v>
      </c>
      <c r="I3191" s="76" t="s">
        <v>532</v>
      </c>
      <c r="J3191" s="76" t="s">
        <v>13304</v>
      </c>
    </row>
    <row r="3192" spans="2:10" hidden="1" x14ac:dyDescent="0.35">
      <c r="B3192" s="76">
        <v>3190</v>
      </c>
      <c r="C3192" s="18" t="s">
        <v>11397</v>
      </c>
      <c r="D3192" s="76" t="s">
        <v>7084</v>
      </c>
      <c r="E3192" s="76" t="str">
        <f>VLOOKUP($D3192,'Master Partnumber'!$C:$E,3,FALSE)</f>
        <v>F0596</v>
      </c>
      <c r="F3192" s="76" t="str">
        <f>VLOOKUP($D3192,'Master Partnumber'!$C:$E,2,FALSE)</f>
        <v>PIN DOWEL</v>
      </c>
      <c r="G3192" s="1">
        <v>100</v>
      </c>
      <c r="H3192" s="76" t="s">
        <v>7782</v>
      </c>
      <c r="I3192" s="76" t="s">
        <v>532</v>
      </c>
      <c r="J3192" s="76" t="s">
        <v>13304</v>
      </c>
    </row>
    <row r="3193" spans="2:10" hidden="1" x14ac:dyDescent="0.35">
      <c r="B3193" s="76">
        <v>3191</v>
      </c>
      <c r="C3193" s="18" t="s">
        <v>11397</v>
      </c>
      <c r="D3193" s="18" t="s">
        <v>7084</v>
      </c>
      <c r="E3193" s="76" t="str">
        <f>VLOOKUP($D3193,'Master Partnumber'!$C:$E,3,FALSE)</f>
        <v>F0596</v>
      </c>
      <c r="F3193" s="76" t="str">
        <f>VLOOKUP($D3193,'Master Partnumber'!$C:$E,2,FALSE)</f>
        <v>PIN DOWEL</v>
      </c>
      <c r="G3193" s="1">
        <v>100</v>
      </c>
      <c r="H3193" s="76" t="s">
        <v>7782</v>
      </c>
      <c r="I3193" s="76" t="s">
        <v>532</v>
      </c>
      <c r="J3193" s="76" t="s">
        <v>13304</v>
      </c>
    </row>
    <row r="3194" spans="2:10" hidden="1" x14ac:dyDescent="0.35">
      <c r="B3194" s="76">
        <v>3192</v>
      </c>
      <c r="C3194" s="18" t="s">
        <v>11397</v>
      </c>
      <c r="D3194" s="76" t="s">
        <v>7084</v>
      </c>
      <c r="E3194" s="76" t="str">
        <f>VLOOKUP($D3194,'Master Partnumber'!$C:$E,3,FALSE)</f>
        <v>F0596</v>
      </c>
      <c r="F3194" s="76" t="str">
        <f>VLOOKUP($D3194,'Master Partnumber'!$C:$E,2,FALSE)</f>
        <v>PIN DOWEL</v>
      </c>
      <c r="G3194" s="1">
        <v>100</v>
      </c>
      <c r="H3194" s="76" t="s">
        <v>7782</v>
      </c>
      <c r="I3194" s="76" t="s">
        <v>532</v>
      </c>
      <c r="J3194" s="76" t="s">
        <v>13304</v>
      </c>
    </row>
    <row r="3195" spans="2:10" hidden="1" x14ac:dyDescent="0.35">
      <c r="B3195" s="76">
        <v>3193</v>
      </c>
      <c r="C3195" s="18" t="s">
        <v>11397</v>
      </c>
      <c r="D3195" s="18" t="s">
        <v>7084</v>
      </c>
      <c r="E3195" s="76" t="str">
        <f>VLOOKUP($D3195,'Master Partnumber'!$C:$E,3,FALSE)</f>
        <v>F0596</v>
      </c>
      <c r="F3195" s="76" t="str">
        <f>VLOOKUP($D3195,'Master Partnumber'!$C:$E,2,FALSE)</f>
        <v>PIN DOWEL</v>
      </c>
      <c r="G3195" s="1">
        <v>100</v>
      </c>
      <c r="H3195" s="76" t="s">
        <v>7782</v>
      </c>
      <c r="I3195" s="76" t="s">
        <v>532</v>
      </c>
      <c r="J3195" s="76" t="s">
        <v>13304</v>
      </c>
    </row>
    <row r="3196" spans="2:10" hidden="1" x14ac:dyDescent="0.35">
      <c r="B3196" s="76">
        <v>3194</v>
      </c>
      <c r="C3196" s="18" t="s">
        <v>11397</v>
      </c>
      <c r="D3196" s="76" t="s">
        <v>7084</v>
      </c>
      <c r="E3196" s="76" t="str">
        <f>VLOOKUP($D3196,'Master Partnumber'!$C:$E,3,FALSE)</f>
        <v>F0596</v>
      </c>
      <c r="F3196" s="76" t="str">
        <f>VLOOKUP($D3196,'Master Partnumber'!$C:$E,2,FALSE)</f>
        <v>PIN DOWEL</v>
      </c>
      <c r="G3196" s="1">
        <v>100</v>
      </c>
      <c r="H3196" s="76" t="s">
        <v>7782</v>
      </c>
      <c r="I3196" s="76" t="s">
        <v>532</v>
      </c>
      <c r="J3196" s="76" t="s">
        <v>13304</v>
      </c>
    </row>
    <row r="3197" spans="2:10" hidden="1" x14ac:dyDescent="0.35">
      <c r="B3197" s="76">
        <v>3195</v>
      </c>
      <c r="C3197" s="18" t="s">
        <v>11397</v>
      </c>
      <c r="D3197" s="18" t="s">
        <v>7084</v>
      </c>
      <c r="E3197" s="76" t="str">
        <f>VLOOKUP($D3197,'Master Partnumber'!$C:$E,3,FALSE)</f>
        <v>F0596</v>
      </c>
      <c r="F3197" s="76" t="str">
        <f>VLOOKUP($D3197,'Master Partnumber'!$C:$E,2,FALSE)</f>
        <v>PIN DOWEL</v>
      </c>
      <c r="G3197" s="1">
        <v>100</v>
      </c>
      <c r="H3197" s="76" t="s">
        <v>7782</v>
      </c>
      <c r="I3197" s="76" t="s">
        <v>532</v>
      </c>
      <c r="J3197" s="76" t="s">
        <v>13304</v>
      </c>
    </row>
    <row r="3198" spans="2:10" hidden="1" x14ac:dyDescent="0.35">
      <c r="B3198" s="76">
        <v>3196</v>
      </c>
      <c r="C3198" s="18" t="s">
        <v>11397</v>
      </c>
      <c r="D3198" s="76" t="s">
        <v>7084</v>
      </c>
      <c r="E3198" s="76" t="str">
        <f>VLOOKUP($D3198,'Master Partnumber'!$C:$E,3,FALSE)</f>
        <v>F0596</v>
      </c>
      <c r="F3198" s="76" t="str">
        <f>VLOOKUP($D3198,'Master Partnumber'!$C:$E,2,FALSE)</f>
        <v>PIN DOWEL</v>
      </c>
      <c r="G3198" s="1">
        <v>100</v>
      </c>
      <c r="H3198" s="76" t="s">
        <v>7782</v>
      </c>
      <c r="I3198" s="76" t="s">
        <v>532</v>
      </c>
      <c r="J3198" s="76" t="s">
        <v>13304</v>
      </c>
    </row>
    <row r="3199" spans="2:10" hidden="1" x14ac:dyDescent="0.35">
      <c r="B3199" s="76">
        <v>3197</v>
      </c>
      <c r="C3199" s="18" t="s">
        <v>11397</v>
      </c>
      <c r="D3199" s="18" t="s">
        <v>7084</v>
      </c>
      <c r="E3199" s="76" t="str">
        <f>VLOOKUP($D3199,'Master Partnumber'!$C:$E,3,FALSE)</f>
        <v>F0596</v>
      </c>
      <c r="F3199" s="76" t="str">
        <f>VLOOKUP($D3199,'Master Partnumber'!$C:$E,2,FALSE)</f>
        <v>PIN DOWEL</v>
      </c>
      <c r="G3199" s="1">
        <v>100</v>
      </c>
      <c r="H3199" s="76" t="s">
        <v>7782</v>
      </c>
      <c r="I3199" s="76" t="s">
        <v>532</v>
      </c>
      <c r="J3199" s="76" t="s">
        <v>13304</v>
      </c>
    </row>
    <row r="3200" spans="2:10" hidden="1" x14ac:dyDescent="0.35">
      <c r="B3200" s="76">
        <v>3198</v>
      </c>
      <c r="C3200" s="18" t="s">
        <v>11397</v>
      </c>
      <c r="D3200" s="76" t="s">
        <v>7084</v>
      </c>
      <c r="E3200" s="76" t="str">
        <f>VLOOKUP($D3200,'Master Partnumber'!$C:$E,3,FALSE)</f>
        <v>F0596</v>
      </c>
      <c r="F3200" s="76" t="str">
        <f>VLOOKUP($D3200,'Master Partnumber'!$C:$E,2,FALSE)</f>
        <v>PIN DOWEL</v>
      </c>
      <c r="G3200" s="1">
        <v>100</v>
      </c>
      <c r="H3200" s="76" t="s">
        <v>7782</v>
      </c>
      <c r="I3200" s="76" t="s">
        <v>532</v>
      </c>
      <c r="J3200" s="76" t="s">
        <v>13304</v>
      </c>
    </row>
    <row r="3201" spans="2:10" hidden="1" x14ac:dyDescent="0.35">
      <c r="B3201" s="76">
        <v>3199</v>
      </c>
      <c r="C3201" s="18" t="s">
        <v>11397</v>
      </c>
      <c r="D3201" s="18" t="s">
        <v>7084</v>
      </c>
      <c r="E3201" s="76" t="str">
        <f>VLOOKUP($D3201,'Master Partnumber'!$C:$E,3,FALSE)</f>
        <v>F0596</v>
      </c>
      <c r="F3201" s="76" t="str">
        <f>VLOOKUP($D3201,'Master Partnumber'!$C:$E,2,FALSE)</f>
        <v>PIN DOWEL</v>
      </c>
      <c r="G3201" s="1">
        <v>100</v>
      </c>
      <c r="H3201" s="76" t="s">
        <v>7782</v>
      </c>
      <c r="I3201" s="76" t="s">
        <v>532</v>
      </c>
      <c r="J3201" s="76" t="s">
        <v>13304</v>
      </c>
    </row>
    <row r="3202" spans="2:10" hidden="1" x14ac:dyDescent="0.35">
      <c r="B3202" s="76">
        <v>3200</v>
      </c>
      <c r="C3202" s="18" t="s">
        <v>11397</v>
      </c>
      <c r="D3202" s="76" t="s">
        <v>7084</v>
      </c>
      <c r="E3202" s="76" t="str">
        <f>VLOOKUP($D3202,'Master Partnumber'!$C:$E,3,FALSE)</f>
        <v>F0596</v>
      </c>
      <c r="F3202" s="76" t="str">
        <f>VLOOKUP($D3202,'Master Partnumber'!$C:$E,2,FALSE)</f>
        <v>PIN DOWEL</v>
      </c>
      <c r="G3202" s="1">
        <v>100</v>
      </c>
      <c r="H3202" s="76" t="s">
        <v>7782</v>
      </c>
      <c r="I3202" s="76" t="s">
        <v>532</v>
      </c>
      <c r="J3202" s="76" t="s">
        <v>13304</v>
      </c>
    </row>
    <row r="3203" spans="2:10" hidden="1" x14ac:dyDescent="0.35">
      <c r="B3203" s="76">
        <v>3201</v>
      </c>
      <c r="C3203" s="18" t="s">
        <v>11397</v>
      </c>
      <c r="D3203" s="18" t="s">
        <v>7084</v>
      </c>
      <c r="E3203" s="76" t="str">
        <f>VLOOKUP($D3203,'Master Partnumber'!$C:$E,3,FALSE)</f>
        <v>F0596</v>
      </c>
      <c r="F3203" s="76" t="str">
        <f>VLOOKUP($D3203,'Master Partnumber'!$C:$E,2,FALSE)</f>
        <v>PIN DOWEL</v>
      </c>
      <c r="G3203" s="1">
        <v>100</v>
      </c>
      <c r="H3203" s="76" t="s">
        <v>7782</v>
      </c>
      <c r="I3203" s="76" t="s">
        <v>532</v>
      </c>
      <c r="J3203" s="76" t="s">
        <v>13304</v>
      </c>
    </row>
    <row r="3204" spans="2:10" hidden="1" x14ac:dyDescent="0.35">
      <c r="B3204" s="76">
        <v>3202</v>
      </c>
      <c r="C3204" s="18" t="s">
        <v>11397</v>
      </c>
      <c r="D3204" s="76" t="s">
        <v>7084</v>
      </c>
      <c r="E3204" s="76" t="str">
        <f>VLOOKUP($D3204,'Master Partnumber'!$C:$E,3,FALSE)</f>
        <v>F0596</v>
      </c>
      <c r="F3204" s="76" t="str">
        <f>VLOOKUP($D3204,'Master Partnumber'!$C:$E,2,FALSE)</f>
        <v>PIN DOWEL</v>
      </c>
      <c r="G3204" s="1">
        <v>100</v>
      </c>
      <c r="H3204" s="76" t="s">
        <v>7782</v>
      </c>
      <c r="I3204" s="76" t="s">
        <v>532</v>
      </c>
      <c r="J3204" s="76" t="s">
        <v>13304</v>
      </c>
    </row>
    <row r="3205" spans="2:10" hidden="1" x14ac:dyDescent="0.35">
      <c r="B3205" s="76">
        <v>3203</v>
      </c>
      <c r="C3205" s="18" t="s">
        <v>11397</v>
      </c>
      <c r="D3205" s="18" t="s">
        <v>7084</v>
      </c>
      <c r="E3205" s="76" t="str">
        <f>VLOOKUP($D3205,'Master Partnumber'!$C:$E,3,FALSE)</f>
        <v>F0596</v>
      </c>
      <c r="F3205" s="76" t="str">
        <f>VLOOKUP($D3205,'Master Partnumber'!$C:$E,2,FALSE)</f>
        <v>PIN DOWEL</v>
      </c>
      <c r="G3205" s="1">
        <v>100</v>
      </c>
      <c r="H3205" s="76" t="s">
        <v>7782</v>
      </c>
      <c r="I3205" s="76" t="s">
        <v>532</v>
      </c>
      <c r="J3205" s="76" t="s">
        <v>13304</v>
      </c>
    </row>
    <row r="3206" spans="2:10" hidden="1" x14ac:dyDescent="0.35">
      <c r="B3206" s="76">
        <v>3204</v>
      </c>
      <c r="C3206" s="18" t="s">
        <v>11397</v>
      </c>
      <c r="D3206" s="76" t="s">
        <v>7084</v>
      </c>
      <c r="E3206" s="76" t="str">
        <f>VLOOKUP($D3206,'Master Partnumber'!$C:$E,3,FALSE)</f>
        <v>F0596</v>
      </c>
      <c r="F3206" s="76" t="str">
        <f>VLOOKUP($D3206,'Master Partnumber'!$C:$E,2,FALSE)</f>
        <v>PIN DOWEL</v>
      </c>
      <c r="G3206" s="1">
        <v>100</v>
      </c>
      <c r="H3206" s="76" t="s">
        <v>7782</v>
      </c>
      <c r="I3206" s="76" t="s">
        <v>532</v>
      </c>
      <c r="J3206" s="76" t="s">
        <v>13304</v>
      </c>
    </row>
    <row r="3207" spans="2:10" hidden="1" x14ac:dyDescent="0.35">
      <c r="B3207" s="76">
        <v>3205</v>
      </c>
      <c r="C3207" s="18" t="s">
        <v>11397</v>
      </c>
      <c r="D3207" s="18" t="s">
        <v>7084</v>
      </c>
      <c r="E3207" s="76" t="str">
        <f>VLOOKUP($D3207,'Master Partnumber'!$C:$E,3,FALSE)</f>
        <v>F0596</v>
      </c>
      <c r="F3207" s="76" t="str">
        <f>VLOOKUP($D3207,'Master Partnumber'!$C:$E,2,FALSE)</f>
        <v>PIN DOWEL</v>
      </c>
      <c r="G3207" s="1">
        <v>100</v>
      </c>
      <c r="H3207" s="76" t="s">
        <v>7782</v>
      </c>
      <c r="I3207" s="76" t="s">
        <v>532</v>
      </c>
      <c r="J3207" s="76" t="s">
        <v>13304</v>
      </c>
    </row>
    <row r="3208" spans="2:10" hidden="1" x14ac:dyDescent="0.35">
      <c r="B3208" s="76">
        <v>3206</v>
      </c>
      <c r="C3208" s="18" t="s">
        <v>11397</v>
      </c>
      <c r="D3208" s="76" t="s">
        <v>7084</v>
      </c>
      <c r="E3208" s="76" t="str">
        <f>VLOOKUP($D3208,'Master Partnumber'!$C:$E,3,FALSE)</f>
        <v>F0596</v>
      </c>
      <c r="F3208" s="76" t="str">
        <f>VLOOKUP($D3208,'Master Partnumber'!$C:$E,2,FALSE)</f>
        <v>PIN DOWEL</v>
      </c>
      <c r="G3208" s="1">
        <v>100</v>
      </c>
      <c r="H3208" s="76" t="s">
        <v>7782</v>
      </c>
      <c r="I3208" s="76" t="s">
        <v>532</v>
      </c>
      <c r="J3208" s="76" t="s">
        <v>13304</v>
      </c>
    </row>
    <row r="3209" spans="2:10" hidden="1" x14ac:dyDescent="0.35">
      <c r="B3209" s="76">
        <v>3207</v>
      </c>
      <c r="C3209" s="18" t="s">
        <v>11397</v>
      </c>
      <c r="D3209" s="18" t="s">
        <v>7084</v>
      </c>
      <c r="E3209" s="76" t="str">
        <f>VLOOKUP($D3209,'Master Partnumber'!$C:$E,3,FALSE)</f>
        <v>F0596</v>
      </c>
      <c r="F3209" s="76" t="str">
        <f>VLOOKUP($D3209,'Master Partnumber'!$C:$E,2,FALSE)</f>
        <v>PIN DOWEL</v>
      </c>
      <c r="G3209" s="1">
        <v>100</v>
      </c>
      <c r="H3209" s="76" t="s">
        <v>7782</v>
      </c>
      <c r="I3209" s="76" t="s">
        <v>532</v>
      </c>
      <c r="J3209" s="76" t="s">
        <v>13304</v>
      </c>
    </row>
    <row r="3210" spans="2:10" hidden="1" x14ac:dyDescent="0.35">
      <c r="B3210" s="76">
        <v>3208</v>
      </c>
      <c r="C3210" s="18" t="s">
        <v>11397</v>
      </c>
      <c r="D3210" s="76" t="s">
        <v>7084</v>
      </c>
      <c r="E3210" s="76" t="str">
        <f>VLOOKUP($D3210,'Master Partnumber'!$C:$E,3,FALSE)</f>
        <v>F0596</v>
      </c>
      <c r="F3210" s="76" t="str">
        <f>VLOOKUP($D3210,'Master Partnumber'!$C:$E,2,FALSE)</f>
        <v>PIN DOWEL</v>
      </c>
      <c r="G3210" s="1">
        <v>100</v>
      </c>
      <c r="H3210" s="76" t="s">
        <v>7782</v>
      </c>
      <c r="I3210" s="76" t="s">
        <v>532</v>
      </c>
      <c r="J3210" s="76" t="s">
        <v>13304</v>
      </c>
    </row>
    <row r="3211" spans="2:10" hidden="1" x14ac:dyDescent="0.35">
      <c r="B3211" s="76">
        <v>3209</v>
      </c>
      <c r="C3211" s="18" t="s">
        <v>11397</v>
      </c>
      <c r="D3211" s="18" t="s">
        <v>7084</v>
      </c>
      <c r="E3211" s="76" t="str">
        <f>VLOOKUP($D3211,'Master Partnumber'!$C:$E,3,FALSE)</f>
        <v>F0596</v>
      </c>
      <c r="F3211" s="76" t="str">
        <f>VLOOKUP($D3211,'Master Partnumber'!$C:$E,2,FALSE)</f>
        <v>PIN DOWEL</v>
      </c>
      <c r="G3211" s="1">
        <v>100</v>
      </c>
      <c r="H3211" s="76" t="s">
        <v>7782</v>
      </c>
      <c r="I3211" s="76" t="s">
        <v>532</v>
      </c>
      <c r="J3211" s="76" t="s">
        <v>13304</v>
      </c>
    </row>
    <row r="3212" spans="2:10" hidden="1" x14ac:dyDescent="0.35">
      <c r="B3212" s="76">
        <v>3210</v>
      </c>
      <c r="C3212" s="18" t="s">
        <v>11397</v>
      </c>
      <c r="D3212" s="76" t="s">
        <v>7084</v>
      </c>
      <c r="E3212" s="76" t="str">
        <f>VLOOKUP($D3212,'Master Partnumber'!$C:$E,3,FALSE)</f>
        <v>F0596</v>
      </c>
      <c r="F3212" s="76" t="str">
        <f>VLOOKUP($D3212,'Master Partnumber'!$C:$E,2,FALSE)</f>
        <v>PIN DOWEL</v>
      </c>
      <c r="G3212" s="1">
        <v>100</v>
      </c>
      <c r="H3212" s="76" t="s">
        <v>7782</v>
      </c>
      <c r="I3212" s="76" t="s">
        <v>532</v>
      </c>
      <c r="J3212" s="76" t="s">
        <v>13304</v>
      </c>
    </row>
    <row r="3213" spans="2:10" hidden="1" x14ac:dyDescent="0.35">
      <c r="B3213" s="76">
        <v>3211</v>
      </c>
      <c r="C3213" s="18" t="s">
        <v>11397</v>
      </c>
      <c r="D3213" s="18" t="s">
        <v>7084</v>
      </c>
      <c r="E3213" s="76" t="str">
        <f>VLOOKUP($D3213,'Master Partnumber'!$C:$E,3,FALSE)</f>
        <v>F0596</v>
      </c>
      <c r="F3213" s="76" t="str">
        <f>VLOOKUP($D3213,'Master Partnumber'!$C:$E,2,FALSE)</f>
        <v>PIN DOWEL</v>
      </c>
      <c r="G3213" s="1">
        <v>100</v>
      </c>
      <c r="H3213" s="76" t="s">
        <v>7782</v>
      </c>
      <c r="I3213" s="76" t="s">
        <v>532</v>
      </c>
      <c r="J3213" s="76" t="s">
        <v>13304</v>
      </c>
    </row>
    <row r="3214" spans="2:10" hidden="1" x14ac:dyDescent="0.35">
      <c r="B3214" s="76">
        <v>3212</v>
      </c>
      <c r="C3214" s="18" t="s">
        <v>11397</v>
      </c>
      <c r="D3214" s="76" t="s">
        <v>7084</v>
      </c>
      <c r="E3214" s="76" t="str">
        <f>VLOOKUP($D3214,'Master Partnumber'!$C:$E,3,FALSE)</f>
        <v>F0596</v>
      </c>
      <c r="F3214" s="76" t="str">
        <f>VLOOKUP($D3214,'Master Partnumber'!$C:$E,2,FALSE)</f>
        <v>PIN DOWEL</v>
      </c>
      <c r="G3214" s="1">
        <v>100</v>
      </c>
      <c r="H3214" s="76" t="s">
        <v>7782</v>
      </c>
      <c r="I3214" s="76" t="s">
        <v>532</v>
      </c>
      <c r="J3214" s="76" t="s">
        <v>13304</v>
      </c>
    </row>
    <row r="3215" spans="2:10" hidden="1" x14ac:dyDescent="0.35">
      <c r="B3215" s="76">
        <v>3213</v>
      </c>
      <c r="C3215" s="18" t="s">
        <v>11397</v>
      </c>
      <c r="D3215" s="18" t="s">
        <v>7084</v>
      </c>
      <c r="E3215" s="76" t="str">
        <f>VLOOKUP($D3215,'Master Partnumber'!$C:$E,3,FALSE)</f>
        <v>F0596</v>
      </c>
      <c r="F3215" s="76" t="str">
        <f>VLOOKUP($D3215,'Master Partnumber'!$C:$E,2,FALSE)</f>
        <v>PIN DOWEL</v>
      </c>
      <c r="G3215" s="1">
        <v>100</v>
      </c>
      <c r="H3215" s="76" t="s">
        <v>7782</v>
      </c>
      <c r="I3215" s="76" t="s">
        <v>532</v>
      </c>
      <c r="J3215" s="76" t="s">
        <v>13304</v>
      </c>
    </row>
    <row r="3216" spans="2:10" hidden="1" x14ac:dyDescent="0.35">
      <c r="B3216" s="76">
        <v>3214</v>
      </c>
      <c r="C3216" s="18" t="s">
        <v>11397</v>
      </c>
      <c r="D3216" s="76" t="s">
        <v>7084</v>
      </c>
      <c r="E3216" s="76" t="str">
        <f>VLOOKUP($D3216,'Master Partnumber'!$C:$E,3,FALSE)</f>
        <v>F0596</v>
      </c>
      <c r="F3216" s="76" t="str">
        <f>VLOOKUP($D3216,'Master Partnumber'!$C:$E,2,FALSE)</f>
        <v>PIN DOWEL</v>
      </c>
      <c r="G3216" s="1">
        <v>100</v>
      </c>
      <c r="H3216" s="76" t="s">
        <v>7782</v>
      </c>
      <c r="I3216" s="76" t="s">
        <v>532</v>
      </c>
      <c r="J3216" s="76" t="s">
        <v>13304</v>
      </c>
    </row>
    <row r="3217" spans="2:10" hidden="1" x14ac:dyDescent="0.35">
      <c r="B3217" s="76">
        <v>3215</v>
      </c>
      <c r="C3217" s="18" t="s">
        <v>11397</v>
      </c>
      <c r="D3217" s="18" t="s">
        <v>7084</v>
      </c>
      <c r="E3217" s="76" t="str">
        <f>VLOOKUP($D3217,'Master Partnumber'!$C:$E,3,FALSE)</f>
        <v>F0596</v>
      </c>
      <c r="F3217" s="76" t="str">
        <f>VLOOKUP($D3217,'Master Partnumber'!$C:$E,2,FALSE)</f>
        <v>PIN DOWEL</v>
      </c>
      <c r="G3217" s="1">
        <v>100</v>
      </c>
      <c r="H3217" s="76" t="s">
        <v>7782</v>
      </c>
      <c r="I3217" s="76" t="s">
        <v>532</v>
      </c>
      <c r="J3217" s="76" t="s">
        <v>13304</v>
      </c>
    </row>
    <row r="3218" spans="2:10" hidden="1" x14ac:dyDescent="0.35">
      <c r="B3218" s="76">
        <v>3216</v>
      </c>
      <c r="C3218" s="18" t="s">
        <v>11397</v>
      </c>
      <c r="D3218" s="76" t="s">
        <v>7084</v>
      </c>
      <c r="E3218" s="76" t="str">
        <f>VLOOKUP($D3218,'Master Partnumber'!$C:$E,3,FALSE)</f>
        <v>F0596</v>
      </c>
      <c r="F3218" s="76" t="str">
        <f>VLOOKUP($D3218,'Master Partnumber'!$C:$E,2,FALSE)</f>
        <v>PIN DOWEL</v>
      </c>
      <c r="G3218" s="1">
        <v>100</v>
      </c>
      <c r="H3218" s="76" t="s">
        <v>7782</v>
      </c>
      <c r="I3218" s="76" t="s">
        <v>532</v>
      </c>
      <c r="J3218" s="76" t="s">
        <v>13304</v>
      </c>
    </row>
    <row r="3219" spans="2:10" hidden="1" x14ac:dyDescent="0.35">
      <c r="B3219" s="76">
        <v>3217</v>
      </c>
      <c r="C3219" s="18" t="s">
        <v>11397</v>
      </c>
      <c r="D3219" s="18" t="s">
        <v>7084</v>
      </c>
      <c r="E3219" s="76" t="str">
        <f>VLOOKUP($D3219,'Master Partnumber'!$C:$E,3,FALSE)</f>
        <v>F0596</v>
      </c>
      <c r="F3219" s="76" t="str">
        <f>VLOOKUP($D3219,'Master Partnumber'!$C:$E,2,FALSE)</f>
        <v>PIN DOWEL</v>
      </c>
      <c r="G3219" s="1">
        <v>100</v>
      </c>
      <c r="H3219" s="76" t="s">
        <v>7782</v>
      </c>
      <c r="I3219" s="76" t="s">
        <v>532</v>
      </c>
      <c r="J3219" s="76" t="s">
        <v>13304</v>
      </c>
    </row>
    <row r="3220" spans="2:10" hidden="1" x14ac:dyDescent="0.35">
      <c r="B3220" s="76">
        <v>3218</v>
      </c>
      <c r="C3220" s="18" t="s">
        <v>11397</v>
      </c>
      <c r="D3220" s="76" t="s">
        <v>7084</v>
      </c>
      <c r="E3220" s="76" t="str">
        <f>VLOOKUP($D3220,'Master Partnumber'!$C:$E,3,FALSE)</f>
        <v>F0596</v>
      </c>
      <c r="F3220" s="76" t="str">
        <f>VLOOKUP($D3220,'Master Partnumber'!$C:$E,2,FALSE)</f>
        <v>PIN DOWEL</v>
      </c>
      <c r="G3220" s="1">
        <v>100</v>
      </c>
      <c r="H3220" s="76" t="s">
        <v>7782</v>
      </c>
      <c r="I3220" s="76" t="s">
        <v>532</v>
      </c>
      <c r="J3220" s="76" t="s">
        <v>13304</v>
      </c>
    </row>
    <row r="3221" spans="2:10" hidden="1" x14ac:dyDescent="0.35">
      <c r="B3221" s="76">
        <v>3219</v>
      </c>
      <c r="C3221" s="18" t="s">
        <v>11397</v>
      </c>
      <c r="D3221" s="18" t="s">
        <v>7084</v>
      </c>
      <c r="E3221" s="76" t="str">
        <f>VLOOKUP($D3221,'Master Partnumber'!$C:$E,3,FALSE)</f>
        <v>F0596</v>
      </c>
      <c r="F3221" s="76" t="str">
        <f>VLOOKUP($D3221,'Master Partnumber'!$C:$E,2,FALSE)</f>
        <v>PIN DOWEL</v>
      </c>
      <c r="G3221" s="1">
        <v>100</v>
      </c>
      <c r="H3221" s="76" t="s">
        <v>7782</v>
      </c>
      <c r="I3221" s="76" t="s">
        <v>532</v>
      </c>
      <c r="J3221" s="76" t="s">
        <v>13304</v>
      </c>
    </row>
    <row r="3222" spans="2:10" hidden="1" x14ac:dyDescent="0.35">
      <c r="B3222" s="76">
        <v>3220</v>
      </c>
      <c r="C3222" s="18" t="s">
        <v>11397</v>
      </c>
      <c r="D3222" s="76" t="s">
        <v>7084</v>
      </c>
      <c r="E3222" s="76" t="str">
        <f>VLOOKUP($D3222,'Master Partnumber'!$C:$E,3,FALSE)</f>
        <v>F0596</v>
      </c>
      <c r="F3222" s="76" t="str">
        <f>VLOOKUP($D3222,'Master Partnumber'!$C:$E,2,FALSE)</f>
        <v>PIN DOWEL</v>
      </c>
      <c r="G3222" s="1">
        <v>100</v>
      </c>
      <c r="H3222" s="76" t="s">
        <v>7782</v>
      </c>
      <c r="I3222" s="76" t="s">
        <v>532</v>
      </c>
      <c r="J3222" s="76" t="s">
        <v>13304</v>
      </c>
    </row>
    <row r="3223" spans="2:10" hidden="1" x14ac:dyDescent="0.35">
      <c r="B3223" s="76">
        <v>3221</v>
      </c>
      <c r="C3223" s="18" t="s">
        <v>11397</v>
      </c>
      <c r="D3223" s="18" t="s">
        <v>7084</v>
      </c>
      <c r="E3223" s="76" t="str">
        <f>VLOOKUP($D3223,'Master Partnumber'!$C:$E,3,FALSE)</f>
        <v>F0596</v>
      </c>
      <c r="F3223" s="76" t="str">
        <f>VLOOKUP($D3223,'Master Partnumber'!$C:$E,2,FALSE)</f>
        <v>PIN DOWEL</v>
      </c>
      <c r="G3223" s="1">
        <v>100</v>
      </c>
      <c r="H3223" s="76" t="s">
        <v>7782</v>
      </c>
      <c r="I3223" s="76" t="s">
        <v>532</v>
      </c>
      <c r="J3223" s="76" t="s">
        <v>13304</v>
      </c>
    </row>
    <row r="3224" spans="2:10" hidden="1" x14ac:dyDescent="0.35">
      <c r="B3224" s="76">
        <v>3222</v>
      </c>
      <c r="C3224" s="18" t="s">
        <v>11397</v>
      </c>
      <c r="D3224" s="76" t="s">
        <v>7084</v>
      </c>
      <c r="E3224" s="76" t="str">
        <f>VLOOKUP($D3224,'Master Partnumber'!$C:$E,3,FALSE)</f>
        <v>F0596</v>
      </c>
      <c r="F3224" s="76" t="str">
        <f>VLOOKUP($D3224,'Master Partnumber'!$C:$E,2,FALSE)</f>
        <v>PIN DOWEL</v>
      </c>
      <c r="G3224" s="1">
        <v>100</v>
      </c>
      <c r="H3224" s="76" t="s">
        <v>7782</v>
      </c>
      <c r="I3224" s="76" t="s">
        <v>532</v>
      </c>
      <c r="J3224" s="76" t="s">
        <v>13304</v>
      </c>
    </row>
    <row r="3225" spans="2:10" hidden="1" x14ac:dyDescent="0.35">
      <c r="B3225" s="76">
        <v>3223</v>
      </c>
      <c r="C3225" s="18" t="s">
        <v>11397</v>
      </c>
      <c r="D3225" s="18" t="s">
        <v>7084</v>
      </c>
      <c r="E3225" s="76" t="str">
        <f>VLOOKUP($D3225,'Master Partnumber'!$C:$E,3,FALSE)</f>
        <v>F0596</v>
      </c>
      <c r="F3225" s="76" t="str">
        <f>VLOOKUP($D3225,'Master Partnumber'!$C:$E,2,FALSE)</f>
        <v>PIN DOWEL</v>
      </c>
      <c r="G3225" s="1">
        <v>100</v>
      </c>
      <c r="H3225" s="76" t="s">
        <v>7782</v>
      </c>
      <c r="I3225" s="76" t="s">
        <v>532</v>
      </c>
      <c r="J3225" s="76" t="s">
        <v>13304</v>
      </c>
    </row>
    <row r="3226" spans="2:10" hidden="1" x14ac:dyDescent="0.35">
      <c r="B3226" s="76">
        <v>3224</v>
      </c>
      <c r="C3226" s="18" t="s">
        <v>11397</v>
      </c>
      <c r="D3226" s="76" t="s">
        <v>7084</v>
      </c>
      <c r="E3226" s="76" t="str">
        <f>VLOOKUP($D3226,'Master Partnumber'!$C:$E,3,FALSE)</f>
        <v>F0596</v>
      </c>
      <c r="F3226" s="76" t="str">
        <f>VLOOKUP($D3226,'Master Partnumber'!$C:$E,2,FALSE)</f>
        <v>PIN DOWEL</v>
      </c>
      <c r="G3226" s="1">
        <v>100</v>
      </c>
      <c r="H3226" s="76" t="s">
        <v>7782</v>
      </c>
      <c r="I3226" s="76" t="s">
        <v>532</v>
      </c>
      <c r="J3226" s="76" t="s">
        <v>13304</v>
      </c>
    </row>
    <row r="3227" spans="2:10" hidden="1" x14ac:dyDescent="0.35">
      <c r="B3227" s="76">
        <v>3225</v>
      </c>
      <c r="C3227" s="18" t="s">
        <v>11397</v>
      </c>
      <c r="D3227" s="18" t="s">
        <v>7084</v>
      </c>
      <c r="E3227" s="76" t="str">
        <f>VLOOKUP($D3227,'Master Partnumber'!$C:$E,3,FALSE)</f>
        <v>F0596</v>
      </c>
      <c r="F3227" s="76" t="str">
        <f>VLOOKUP($D3227,'Master Partnumber'!$C:$E,2,FALSE)</f>
        <v>PIN DOWEL</v>
      </c>
      <c r="G3227" s="1">
        <v>100</v>
      </c>
      <c r="H3227" s="76" t="s">
        <v>7782</v>
      </c>
      <c r="I3227" s="76" t="s">
        <v>532</v>
      </c>
      <c r="J3227" s="76" t="s">
        <v>13304</v>
      </c>
    </row>
    <row r="3228" spans="2:10" hidden="1" x14ac:dyDescent="0.35">
      <c r="B3228" s="76">
        <v>3226</v>
      </c>
      <c r="C3228" s="18" t="s">
        <v>11397</v>
      </c>
      <c r="D3228" s="76" t="s">
        <v>7084</v>
      </c>
      <c r="E3228" s="76" t="str">
        <f>VLOOKUP($D3228,'Master Partnumber'!$C:$E,3,FALSE)</f>
        <v>F0596</v>
      </c>
      <c r="F3228" s="76" t="str">
        <f>VLOOKUP($D3228,'Master Partnumber'!$C:$E,2,FALSE)</f>
        <v>PIN DOWEL</v>
      </c>
      <c r="G3228" s="1">
        <v>100</v>
      </c>
      <c r="H3228" s="76" t="s">
        <v>7782</v>
      </c>
      <c r="I3228" s="76" t="s">
        <v>532</v>
      </c>
      <c r="J3228" s="76" t="s">
        <v>13304</v>
      </c>
    </row>
    <row r="3229" spans="2:10" hidden="1" x14ac:dyDescent="0.35">
      <c r="B3229" s="76">
        <v>3227</v>
      </c>
      <c r="C3229" s="18" t="s">
        <v>11397</v>
      </c>
      <c r="D3229" s="18" t="s">
        <v>7084</v>
      </c>
      <c r="E3229" s="76" t="str">
        <f>VLOOKUP($D3229,'Master Partnumber'!$C:$E,3,FALSE)</f>
        <v>F0596</v>
      </c>
      <c r="F3229" s="76" t="str">
        <f>VLOOKUP($D3229,'Master Partnumber'!$C:$E,2,FALSE)</f>
        <v>PIN DOWEL</v>
      </c>
      <c r="G3229" s="1">
        <v>100</v>
      </c>
      <c r="H3229" s="76" t="s">
        <v>7782</v>
      </c>
      <c r="I3229" s="76" t="s">
        <v>532</v>
      </c>
      <c r="J3229" s="76" t="s">
        <v>13304</v>
      </c>
    </row>
    <row r="3230" spans="2:10" hidden="1" x14ac:dyDescent="0.35">
      <c r="B3230" s="76">
        <v>3228</v>
      </c>
      <c r="C3230" s="18" t="s">
        <v>11397</v>
      </c>
      <c r="D3230" s="76" t="s">
        <v>7084</v>
      </c>
      <c r="E3230" s="76" t="str">
        <f>VLOOKUP($D3230,'Master Partnumber'!$C:$E,3,FALSE)</f>
        <v>F0596</v>
      </c>
      <c r="F3230" s="76" t="str">
        <f>VLOOKUP($D3230,'Master Partnumber'!$C:$E,2,FALSE)</f>
        <v>PIN DOWEL</v>
      </c>
      <c r="G3230" s="1">
        <v>100</v>
      </c>
      <c r="H3230" s="76" t="s">
        <v>7782</v>
      </c>
      <c r="I3230" s="76" t="s">
        <v>532</v>
      </c>
      <c r="J3230" s="76" t="s">
        <v>13304</v>
      </c>
    </row>
    <row r="3231" spans="2:10" hidden="1" x14ac:dyDescent="0.35">
      <c r="B3231" s="76">
        <v>3229</v>
      </c>
      <c r="C3231" s="18" t="s">
        <v>11397</v>
      </c>
      <c r="D3231" s="18" t="s">
        <v>7084</v>
      </c>
      <c r="E3231" s="76" t="str">
        <f>VLOOKUP($D3231,'Master Partnumber'!$C:$E,3,FALSE)</f>
        <v>F0596</v>
      </c>
      <c r="F3231" s="76" t="str">
        <f>VLOOKUP($D3231,'Master Partnumber'!$C:$E,2,FALSE)</f>
        <v>PIN DOWEL</v>
      </c>
      <c r="G3231" s="1">
        <v>100</v>
      </c>
      <c r="H3231" s="76" t="s">
        <v>7782</v>
      </c>
      <c r="I3231" s="76" t="s">
        <v>532</v>
      </c>
      <c r="J3231" s="76" t="s">
        <v>13304</v>
      </c>
    </row>
    <row r="3232" spans="2:10" hidden="1" x14ac:dyDescent="0.35">
      <c r="B3232" s="76">
        <v>3230</v>
      </c>
      <c r="C3232" s="18" t="s">
        <v>11397</v>
      </c>
      <c r="D3232" s="76" t="s">
        <v>7084</v>
      </c>
      <c r="E3232" s="76" t="str">
        <f>VLOOKUP($D3232,'Master Partnumber'!$C:$E,3,FALSE)</f>
        <v>F0596</v>
      </c>
      <c r="F3232" s="76" t="str">
        <f>VLOOKUP($D3232,'Master Partnumber'!$C:$E,2,FALSE)</f>
        <v>PIN DOWEL</v>
      </c>
      <c r="G3232" s="1">
        <v>100</v>
      </c>
      <c r="H3232" s="76" t="s">
        <v>7782</v>
      </c>
      <c r="I3232" s="76" t="s">
        <v>532</v>
      </c>
      <c r="J3232" s="76" t="s">
        <v>13304</v>
      </c>
    </row>
    <row r="3233" spans="2:10" hidden="1" x14ac:dyDescent="0.35">
      <c r="B3233" s="76">
        <v>3231</v>
      </c>
      <c r="C3233" s="18" t="s">
        <v>11397</v>
      </c>
      <c r="D3233" s="18" t="s">
        <v>7084</v>
      </c>
      <c r="E3233" s="76" t="str">
        <f>VLOOKUP($D3233,'Master Partnumber'!$C:$E,3,FALSE)</f>
        <v>F0596</v>
      </c>
      <c r="F3233" s="76" t="str">
        <f>VLOOKUP($D3233,'Master Partnumber'!$C:$E,2,FALSE)</f>
        <v>PIN DOWEL</v>
      </c>
      <c r="G3233" s="1">
        <v>100</v>
      </c>
      <c r="H3233" s="76" t="s">
        <v>7782</v>
      </c>
      <c r="I3233" s="76" t="s">
        <v>532</v>
      </c>
      <c r="J3233" s="76" t="s">
        <v>13304</v>
      </c>
    </row>
    <row r="3234" spans="2:10" hidden="1" x14ac:dyDescent="0.35">
      <c r="B3234" s="76">
        <v>3232</v>
      </c>
      <c r="C3234" s="18" t="s">
        <v>11397</v>
      </c>
      <c r="D3234" s="76" t="s">
        <v>7084</v>
      </c>
      <c r="E3234" s="76" t="str">
        <f>VLOOKUP($D3234,'Master Partnumber'!$C:$E,3,FALSE)</f>
        <v>F0596</v>
      </c>
      <c r="F3234" s="76" t="str">
        <f>VLOOKUP($D3234,'Master Partnumber'!$C:$E,2,FALSE)</f>
        <v>PIN DOWEL</v>
      </c>
      <c r="G3234" s="1">
        <v>30</v>
      </c>
      <c r="H3234" s="76" t="s">
        <v>7782</v>
      </c>
      <c r="I3234" s="76" t="s">
        <v>532</v>
      </c>
      <c r="J3234" s="76" t="s">
        <v>13304</v>
      </c>
    </row>
    <row r="3235" spans="2:10" hidden="1" x14ac:dyDescent="0.35">
      <c r="B3235" s="76">
        <v>3233</v>
      </c>
      <c r="C3235" s="18" t="s">
        <v>11397</v>
      </c>
      <c r="D3235" s="18" t="s">
        <v>7084</v>
      </c>
      <c r="E3235" s="76" t="str">
        <f>VLOOKUP($D3235,'Master Partnumber'!$C:$E,3,FALSE)</f>
        <v>F0596</v>
      </c>
      <c r="F3235" s="76" t="str">
        <f>VLOOKUP($D3235,'Master Partnumber'!$C:$E,2,FALSE)</f>
        <v>PIN DOWEL</v>
      </c>
      <c r="G3235" s="1">
        <v>2</v>
      </c>
      <c r="H3235" s="76" t="s">
        <v>7782</v>
      </c>
      <c r="I3235" s="76" t="s">
        <v>532</v>
      </c>
      <c r="J3235" s="76" t="s">
        <v>13304</v>
      </c>
    </row>
    <row r="3236" spans="2:10" hidden="1" x14ac:dyDescent="0.35">
      <c r="B3236" s="76">
        <v>3234</v>
      </c>
      <c r="C3236" s="18" t="s">
        <v>11397</v>
      </c>
      <c r="D3236" s="76" t="s">
        <v>7084</v>
      </c>
      <c r="E3236" s="76" t="str">
        <f>VLOOKUP($D3236,'Master Partnumber'!$C:$E,3,FALSE)</f>
        <v>F0596</v>
      </c>
      <c r="F3236" s="76" t="str">
        <f>VLOOKUP($D3236,'Master Partnumber'!$C:$E,2,FALSE)</f>
        <v>PIN DOWEL</v>
      </c>
      <c r="G3236" s="1">
        <v>10</v>
      </c>
      <c r="H3236" s="76" t="s">
        <v>7782</v>
      </c>
      <c r="I3236" s="76" t="s">
        <v>532</v>
      </c>
      <c r="J3236" s="76" t="s">
        <v>13304</v>
      </c>
    </row>
    <row r="3237" spans="2:10" hidden="1" x14ac:dyDescent="0.35">
      <c r="B3237" s="76">
        <v>3235</v>
      </c>
      <c r="C3237" s="18" t="s">
        <v>11397</v>
      </c>
      <c r="D3237" s="18" t="s">
        <v>7054</v>
      </c>
      <c r="E3237" s="76" t="str">
        <f>VLOOKUP($D3237,'Master Partnumber'!$C:$E,3,FALSE)</f>
        <v>F0531</v>
      </c>
      <c r="F3237" s="76" t="str">
        <f>VLOOKUP($D3237,'Master Partnumber'!$C:$E,2,FALSE)</f>
        <v>ROD 1</v>
      </c>
      <c r="G3237" s="1">
        <v>23</v>
      </c>
      <c r="H3237" s="76" t="s">
        <v>7782</v>
      </c>
      <c r="I3237" s="76" t="s">
        <v>532</v>
      </c>
      <c r="J3237" s="76" t="s">
        <v>13304</v>
      </c>
    </row>
    <row r="3238" spans="2:10" hidden="1" x14ac:dyDescent="0.35">
      <c r="B3238" s="76">
        <v>3236</v>
      </c>
      <c r="C3238" s="18" t="s">
        <v>11397</v>
      </c>
      <c r="D3238" s="76" t="s">
        <v>7054</v>
      </c>
      <c r="E3238" s="76" t="str">
        <f>VLOOKUP($D3238,'Master Partnumber'!$C:$E,3,FALSE)</f>
        <v>F0531</v>
      </c>
      <c r="F3238" s="76" t="str">
        <f>VLOOKUP($D3238,'Master Partnumber'!$C:$E,2,FALSE)</f>
        <v>ROD 1</v>
      </c>
      <c r="G3238" s="1">
        <v>2</v>
      </c>
      <c r="H3238" s="76" t="s">
        <v>7782</v>
      </c>
      <c r="I3238" s="76" t="s">
        <v>532</v>
      </c>
      <c r="J3238" s="76" t="s">
        <v>13304</v>
      </c>
    </row>
    <row r="3239" spans="2:10" hidden="1" x14ac:dyDescent="0.35">
      <c r="B3239" s="76">
        <v>3237</v>
      </c>
      <c r="C3239" s="18" t="s">
        <v>11397</v>
      </c>
      <c r="D3239" s="18" t="s">
        <v>7054</v>
      </c>
      <c r="E3239" s="76" t="str">
        <f>VLOOKUP($D3239,'Master Partnumber'!$C:$E,3,FALSE)</f>
        <v>F0531</v>
      </c>
      <c r="F3239" s="76" t="str">
        <f>VLOOKUP($D3239,'Master Partnumber'!$C:$E,2,FALSE)</f>
        <v>ROD 1</v>
      </c>
      <c r="G3239" s="1">
        <v>2</v>
      </c>
      <c r="H3239" s="76" t="s">
        <v>7782</v>
      </c>
      <c r="I3239" s="76" t="s">
        <v>532</v>
      </c>
      <c r="J3239" s="76" t="s">
        <v>13304</v>
      </c>
    </row>
    <row r="3240" spans="2:10" hidden="1" x14ac:dyDescent="0.35">
      <c r="B3240" s="76">
        <v>3238</v>
      </c>
      <c r="C3240" s="18" t="s">
        <v>11397</v>
      </c>
      <c r="D3240" s="76" t="s">
        <v>486</v>
      </c>
      <c r="E3240" s="76" t="str">
        <f>VLOOKUP($D3240,'Master Partnumber'!$C:$E,3,FALSE)</f>
        <v>F0811</v>
      </c>
      <c r="F3240" s="76" t="str">
        <f>VLOOKUP($D3240,'Master Partnumber'!$C:$E,2,FALSE)</f>
        <v>B7E JC BUSH 1</v>
      </c>
      <c r="G3240" s="1">
        <v>100</v>
      </c>
      <c r="H3240" s="76" t="s">
        <v>7782</v>
      </c>
      <c r="I3240" s="76" t="s">
        <v>532</v>
      </c>
      <c r="J3240" s="76" t="s">
        <v>13304</v>
      </c>
    </row>
    <row r="3241" spans="2:10" hidden="1" x14ac:dyDescent="0.35">
      <c r="B3241" s="76">
        <v>3239</v>
      </c>
      <c r="C3241" s="18" t="s">
        <v>11397</v>
      </c>
      <c r="D3241" s="18" t="s">
        <v>486</v>
      </c>
      <c r="E3241" s="76" t="str">
        <f>VLOOKUP($D3241,'Master Partnumber'!$C:$E,3,FALSE)</f>
        <v>F0811</v>
      </c>
      <c r="F3241" s="76" t="str">
        <f>VLOOKUP($D3241,'Master Partnumber'!$C:$E,2,FALSE)</f>
        <v>B7E JC BUSH 1</v>
      </c>
      <c r="G3241" s="1">
        <v>100</v>
      </c>
      <c r="H3241" s="76" t="s">
        <v>7782</v>
      </c>
      <c r="I3241" s="76" t="s">
        <v>532</v>
      </c>
      <c r="J3241" s="76" t="s">
        <v>13304</v>
      </c>
    </row>
    <row r="3242" spans="2:10" hidden="1" x14ac:dyDescent="0.35">
      <c r="B3242" s="76">
        <v>3240</v>
      </c>
      <c r="C3242" s="18" t="s">
        <v>11397</v>
      </c>
      <c r="D3242" s="76" t="s">
        <v>486</v>
      </c>
      <c r="E3242" s="76" t="str">
        <f>VLOOKUP($D3242,'Master Partnumber'!$C:$E,3,FALSE)</f>
        <v>F0811</v>
      </c>
      <c r="F3242" s="76" t="str">
        <f>VLOOKUP($D3242,'Master Partnumber'!$C:$E,2,FALSE)</f>
        <v>B7E JC BUSH 1</v>
      </c>
      <c r="G3242" s="1">
        <v>100</v>
      </c>
      <c r="H3242" s="76" t="s">
        <v>7782</v>
      </c>
      <c r="I3242" s="76" t="s">
        <v>532</v>
      </c>
      <c r="J3242" s="76" t="s">
        <v>13304</v>
      </c>
    </row>
    <row r="3243" spans="2:10" hidden="1" x14ac:dyDescent="0.35">
      <c r="B3243" s="76">
        <v>3241</v>
      </c>
      <c r="C3243" s="18" t="s">
        <v>11397</v>
      </c>
      <c r="D3243" s="18" t="s">
        <v>486</v>
      </c>
      <c r="E3243" s="76" t="str">
        <f>VLOOKUP($D3243,'Master Partnumber'!$C:$E,3,FALSE)</f>
        <v>F0811</v>
      </c>
      <c r="F3243" s="76" t="str">
        <f>VLOOKUP($D3243,'Master Partnumber'!$C:$E,2,FALSE)</f>
        <v>B7E JC BUSH 1</v>
      </c>
      <c r="G3243" s="1">
        <v>100</v>
      </c>
      <c r="H3243" s="76" t="s">
        <v>7782</v>
      </c>
      <c r="I3243" s="76" t="s">
        <v>532</v>
      </c>
      <c r="J3243" s="76" t="s">
        <v>13304</v>
      </c>
    </row>
    <row r="3244" spans="2:10" hidden="1" x14ac:dyDescent="0.35">
      <c r="B3244" s="76">
        <v>3242</v>
      </c>
      <c r="C3244" s="18" t="s">
        <v>11397</v>
      </c>
      <c r="D3244" s="76" t="s">
        <v>486</v>
      </c>
      <c r="E3244" s="76" t="str">
        <f>VLOOKUP($D3244,'Master Partnumber'!$C:$E,3,FALSE)</f>
        <v>F0811</v>
      </c>
      <c r="F3244" s="76" t="str">
        <f>VLOOKUP($D3244,'Master Partnumber'!$C:$E,2,FALSE)</f>
        <v>B7E JC BUSH 1</v>
      </c>
      <c r="G3244" s="1">
        <v>100</v>
      </c>
      <c r="H3244" s="76" t="s">
        <v>7782</v>
      </c>
      <c r="I3244" s="76" t="s">
        <v>532</v>
      </c>
      <c r="J3244" s="76" t="s">
        <v>13304</v>
      </c>
    </row>
    <row r="3245" spans="2:10" hidden="1" x14ac:dyDescent="0.35">
      <c r="B3245" s="76">
        <v>3243</v>
      </c>
      <c r="C3245" s="18" t="s">
        <v>11397</v>
      </c>
      <c r="D3245" s="18" t="s">
        <v>486</v>
      </c>
      <c r="E3245" s="76" t="str">
        <f>VLOOKUP($D3245,'Master Partnumber'!$C:$E,3,FALSE)</f>
        <v>F0811</v>
      </c>
      <c r="F3245" s="76" t="str">
        <f>VLOOKUP($D3245,'Master Partnumber'!$C:$E,2,FALSE)</f>
        <v>B7E JC BUSH 1</v>
      </c>
      <c r="G3245" s="1">
        <v>100</v>
      </c>
      <c r="H3245" s="76" t="s">
        <v>7782</v>
      </c>
      <c r="I3245" s="76" t="s">
        <v>532</v>
      </c>
      <c r="J3245" s="76" t="s">
        <v>13304</v>
      </c>
    </row>
    <row r="3246" spans="2:10" hidden="1" x14ac:dyDescent="0.35">
      <c r="B3246" s="76">
        <v>3244</v>
      </c>
      <c r="C3246" s="18" t="s">
        <v>11397</v>
      </c>
      <c r="D3246" s="76" t="s">
        <v>486</v>
      </c>
      <c r="E3246" s="76" t="str">
        <f>VLOOKUP($D3246,'Master Partnumber'!$C:$E,3,FALSE)</f>
        <v>F0811</v>
      </c>
      <c r="F3246" s="76" t="str">
        <f>VLOOKUP($D3246,'Master Partnumber'!$C:$E,2,FALSE)</f>
        <v>B7E JC BUSH 1</v>
      </c>
      <c r="G3246" s="1">
        <v>100</v>
      </c>
      <c r="H3246" s="76" t="s">
        <v>7782</v>
      </c>
      <c r="I3246" s="76" t="s">
        <v>532</v>
      </c>
      <c r="J3246" s="76" t="s">
        <v>13304</v>
      </c>
    </row>
    <row r="3247" spans="2:10" hidden="1" x14ac:dyDescent="0.35">
      <c r="B3247" s="76">
        <v>3245</v>
      </c>
      <c r="C3247" s="18" t="s">
        <v>11397</v>
      </c>
      <c r="D3247" s="18" t="s">
        <v>486</v>
      </c>
      <c r="E3247" s="76" t="str">
        <f>VLOOKUP($D3247,'Master Partnumber'!$C:$E,3,FALSE)</f>
        <v>F0811</v>
      </c>
      <c r="F3247" s="76" t="str">
        <f>VLOOKUP($D3247,'Master Partnumber'!$C:$E,2,FALSE)</f>
        <v>B7E JC BUSH 1</v>
      </c>
      <c r="G3247" s="1">
        <v>100</v>
      </c>
      <c r="H3247" s="76" t="s">
        <v>7782</v>
      </c>
      <c r="I3247" s="76" t="s">
        <v>532</v>
      </c>
      <c r="J3247" s="76" t="s">
        <v>13304</v>
      </c>
    </row>
    <row r="3248" spans="2:10" hidden="1" x14ac:dyDescent="0.35">
      <c r="B3248" s="76">
        <v>3246</v>
      </c>
      <c r="C3248" s="18" t="s">
        <v>11397</v>
      </c>
      <c r="D3248" s="76" t="s">
        <v>486</v>
      </c>
      <c r="E3248" s="76" t="str">
        <f>VLOOKUP($D3248,'Master Partnumber'!$C:$E,3,FALSE)</f>
        <v>F0811</v>
      </c>
      <c r="F3248" s="76" t="str">
        <f>VLOOKUP($D3248,'Master Partnumber'!$C:$E,2,FALSE)</f>
        <v>B7E JC BUSH 1</v>
      </c>
      <c r="G3248" s="1">
        <v>100</v>
      </c>
      <c r="H3248" s="76" t="s">
        <v>7782</v>
      </c>
      <c r="I3248" s="76" t="s">
        <v>532</v>
      </c>
      <c r="J3248" s="76" t="s">
        <v>13304</v>
      </c>
    </row>
    <row r="3249" spans="2:10" hidden="1" x14ac:dyDescent="0.35">
      <c r="B3249" s="76">
        <v>3247</v>
      </c>
      <c r="C3249" s="18" t="s">
        <v>11397</v>
      </c>
      <c r="D3249" s="18" t="s">
        <v>486</v>
      </c>
      <c r="E3249" s="76" t="str">
        <f>VLOOKUP($D3249,'Master Partnumber'!$C:$E,3,FALSE)</f>
        <v>F0811</v>
      </c>
      <c r="F3249" s="76" t="str">
        <f>VLOOKUP($D3249,'Master Partnumber'!$C:$E,2,FALSE)</f>
        <v>B7E JC BUSH 1</v>
      </c>
      <c r="G3249" s="1">
        <v>100</v>
      </c>
      <c r="H3249" s="76" t="s">
        <v>7782</v>
      </c>
      <c r="I3249" s="76" t="s">
        <v>532</v>
      </c>
      <c r="J3249" s="76" t="s">
        <v>13304</v>
      </c>
    </row>
    <row r="3250" spans="2:10" hidden="1" x14ac:dyDescent="0.35">
      <c r="B3250" s="76">
        <v>3248</v>
      </c>
      <c r="C3250" s="18" t="s">
        <v>11397</v>
      </c>
      <c r="D3250" s="76" t="s">
        <v>486</v>
      </c>
      <c r="E3250" s="76" t="str">
        <f>VLOOKUP($D3250,'Master Partnumber'!$C:$E,3,FALSE)</f>
        <v>F0811</v>
      </c>
      <c r="F3250" s="76" t="str">
        <f>VLOOKUP($D3250,'Master Partnumber'!$C:$E,2,FALSE)</f>
        <v>B7E JC BUSH 1</v>
      </c>
      <c r="G3250" s="1">
        <v>100</v>
      </c>
      <c r="H3250" s="76" t="s">
        <v>7782</v>
      </c>
      <c r="I3250" s="76" t="s">
        <v>532</v>
      </c>
      <c r="J3250" s="76" t="s">
        <v>13304</v>
      </c>
    </row>
    <row r="3251" spans="2:10" hidden="1" x14ac:dyDescent="0.35">
      <c r="B3251" s="76">
        <v>3249</v>
      </c>
      <c r="C3251" s="18" t="s">
        <v>11397</v>
      </c>
      <c r="D3251" s="18" t="s">
        <v>486</v>
      </c>
      <c r="E3251" s="76" t="str">
        <f>VLOOKUP($D3251,'Master Partnumber'!$C:$E,3,FALSE)</f>
        <v>F0811</v>
      </c>
      <c r="F3251" s="76" t="str">
        <f>VLOOKUP($D3251,'Master Partnumber'!$C:$E,2,FALSE)</f>
        <v>B7E JC BUSH 1</v>
      </c>
      <c r="G3251" s="1">
        <v>100</v>
      </c>
      <c r="H3251" s="76" t="s">
        <v>7782</v>
      </c>
      <c r="I3251" s="76" t="s">
        <v>532</v>
      </c>
      <c r="J3251" s="76" t="s">
        <v>13304</v>
      </c>
    </row>
    <row r="3252" spans="2:10" hidden="1" x14ac:dyDescent="0.35">
      <c r="B3252" s="76">
        <v>3250</v>
      </c>
      <c r="C3252" s="18" t="s">
        <v>11397</v>
      </c>
      <c r="D3252" s="76" t="s">
        <v>486</v>
      </c>
      <c r="E3252" s="76" t="str">
        <f>VLOOKUP($D3252,'Master Partnumber'!$C:$E,3,FALSE)</f>
        <v>F0811</v>
      </c>
      <c r="F3252" s="76" t="str">
        <f>VLOOKUP($D3252,'Master Partnumber'!$C:$E,2,FALSE)</f>
        <v>B7E JC BUSH 1</v>
      </c>
      <c r="G3252" s="1">
        <v>100</v>
      </c>
      <c r="H3252" s="76" t="s">
        <v>7782</v>
      </c>
      <c r="I3252" s="76" t="s">
        <v>532</v>
      </c>
      <c r="J3252" s="76" t="s">
        <v>13304</v>
      </c>
    </row>
    <row r="3253" spans="2:10" hidden="1" x14ac:dyDescent="0.35">
      <c r="B3253" s="76">
        <v>3251</v>
      </c>
      <c r="C3253" s="18" t="s">
        <v>11397</v>
      </c>
      <c r="D3253" s="18" t="s">
        <v>486</v>
      </c>
      <c r="E3253" s="76" t="str">
        <f>VLOOKUP($D3253,'Master Partnumber'!$C:$E,3,FALSE)</f>
        <v>F0811</v>
      </c>
      <c r="F3253" s="76" t="str">
        <f>VLOOKUP($D3253,'Master Partnumber'!$C:$E,2,FALSE)</f>
        <v>B7E JC BUSH 1</v>
      </c>
      <c r="G3253" s="1">
        <v>100</v>
      </c>
      <c r="H3253" s="76" t="s">
        <v>7782</v>
      </c>
      <c r="I3253" s="76" t="s">
        <v>532</v>
      </c>
      <c r="J3253" s="76" t="s">
        <v>13304</v>
      </c>
    </row>
    <row r="3254" spans="2:10" hidden="1" x14ac:dyDescent="0.35">
      <c r="B3254" s="76">
        <v>3252</v>
      </c>
      <c r="C3254" s="18" t="s">
        <v>11397</v>
      </c>
      <c r="D3254" s="76" t="s">
        <v>486</v>
      </c>
      <c r="E3254" s="76" t="str">
        <f>VLOOKUP($D3254,'Master Partnumber'!$C:$E,3,FALSE)</f>
        <v>F0811</v>
      </c>
      <c r="F3254" s="76" t="str">
        <f>VLOOKUP($D3254,'Master Partnumber'!$C:$E,2,FALSE)</f>
        <v>B7E JC BUSH 1</v>
      </c>
      <c r="G3254" s="1">
        <v>100</v>
      </c>
      <c r="H3254" s="76" t="s">
        <v>7782</v>
      </c>
      <c r="I3254" s="76" t="s">
        <v>532</v>
      </c>
      <c r="J3254" s="76" t="s">
        <v>13304</v>
      </c>
    </row>
    <row r="3255" spans="2:10" hidden="1" x14ac:dyDescent="0.35">
      <c r="B3255" s="76">
        <v>3253</v>
      </c>
      <c r="C3255" s="18" t="s">
        <v>11397</v>
      </c>
      <c r="D3255" s="18" t="s">
        <v>486</v>
      </c>
      <c r="E3255" s="76" t="str">
        <f>VLOOKUP($D3255,'Master Partnumber'!$C:$E,3,FALSE)</f>
        <v>F0811</v>
      </c>
      <c r="F3255" s="76" t="str">
        <f>VLOOKUP($D3255,'Master Partnumber'!$C:$E,2,FALSE)</f>
        <v>B7E JC BUSH 1</v>
      </c>
      <c r="G3255" s="1">
        <v>100</v>
      </c>
      <c r="H3255" s="76" t="s">
        <v>7782</v>
      </c>
      <c r="I3255" s="76" t="s">
        <v>532</v>
      </c>
      <c r="J3255" s="76" t="s">
        <v>13304</v>
      </c>
    </row>
    <row r="3256" spans="2:10" hidden="1" x14ac:dyDescent="0.35">
      <c r="B3256" s="76">
        <v>3254</v>
      </c>
      <c r="C3256" s="18" t="s">
        <v>11397</v>
      </c>
      <c r="D3256" s="76" t="s">
        <v>486</v>
      </c>
      <c r="E3256" s="76" t="str">
        <f>VLOOKUP($D3256,'Master Partnumber'!$C:$E,3,FALSE)</f>
        <v>F0811</v>
      </c>
      <c r="F3256" s="76" t="str">
        <f>VLOOKUP($D3256,'Master Partnumber'!$C:$E,2,FALSE)</f>
        <v>B7E JC BUSH 1</v>
      </c>
      <c r="G3256" s="1">
        <v>100</v>
      </c>
      <c r="H3256" s="76" t="s">
        <v>7782</v>
      </c>
      <c r="I3256" s="76" t="s">
        <v>532</v>
      </c>
      <c r="J3256" s="76" t="s">
        <v>13304</v>
      </c>
    </row>
    <row r="3257" spans="2:10" hidden="1" x14ac:dyDescent="0.35">
      <c r="B3257" s="76">
        <v>3255</v>
      </c>
      <c r="C3257" s="18" t="s">
        <v>11397</v>
      </c>
      <c r="D3257" s="18" t="s">
        <v>486</v>
      </c>
      <c r="E3257" s="76" t="str">
        <f>VLOOKUP($D3257,'Master Partnumber'!$C:$E,3,FALSE)</f>
        <v>F0811</v>
      </c>
      <c r="F3257" s="76" t="str">
        <f>VLOOKUP($D3257,'Master Partnumber'!$C:$E,2,FALSE)</f>
        <v>B7E JC BUSH 1</v>
      </c>
      <c r="G3257" s="1">
        <v>100</v>
      </c>
      <c r="H3257" s="76" t="s">
        <v>7782</v>
      </c>
      <c r="I3257" s="76" t="s">
        <v>532</v>
      </c>
      <c r="J3257" s="76" t="s">
        <v>13304</v>
      </c>
    </row>
    <row r="3258" spans="2:10" hidden="1" x14ac:dyDescent="0.35">
      <c r="B3258" s="76">
        <v>3256</v>
      </c>
      <c r="C3258" s="18" t="s">
        <v>11397</v>
      </c>
      <c r="D3258" s="76" t="s">
        <v>486</v>
      </c>
      <c r="E3258" s="76" t="str">
        <f>VLOOKUP($D3258,'Master Partnumber'!$C:$E,3,FALSE)</f>
        <v>F0811</v>
      </c>
      <c r="F3258" s="76" t="str">
        <f>VLOOKUP($D3258,'Master Partnumber'!$C:$E,2,FALSE)</f>
        <v>B7E JC BUSH 1</v>
      </c>
      <c r="G3258" s="1">
        <v>100</v>
      </c>
      <c r="H3258" s="76" t="s">
        <v>7782</v>
      </c>
      <c r="I3258" s="76" t="s">
        <v>532</v>
      </c>
      <c r="J3258" s="76" t="s">
        <v>13304</v>
      </c>
    </row>
    <row r="3259" spans="2:10" hidden="1" x14ac:dyDescent="0.35">
      <c r="B3259" s="76">
        <v>3257</v>
      </c>
      <c r="C3259" s="18" t="s">
        <v>11397</v>
      </c>
      <c r="D3259" s="18" t="s">
        <v>486</v>
      </c>
      <c r="E3259" s="76" t="str">
        <f>VLOOKUP($D3259,'Master Partnumber'!$C:$E,3,FALSE)</f>
        <v>F0811</v>
      </c>
      <c r="F3259" s="76" t="str">
        <f>VLOOKUP($D3259,'Master Partnumber'!$C:$E,2,FALSE)</f>
        <v>B7E JC BUSH 1</v>
      </c>
      <c r="G3259" s="1">
        <v>100</v>
      </c>
      <c r="H3259" s="76" t="s">
        <v>7782</v>
      </c>
      <c r="I3259" s="76" t="s">
        <v>532</v>
      </c>
      <c r="J3259" s="76" t="s">
        <v>13304</v>
      </c>
    </row>
    <row r="3260" spans="2:10" hidden="1" x14ac:dyDescent="0.35">
      <c r="B3260" s="76">
        <v>3258</v>
      </c>
      <c r="C3260" s="18" t="s">
        <v>11397</v>
      </c>
      <c r="D3260" s="76" t="s">
        <v>486</v>
      </c>
      <c r="E3260" s="76" t="str">
        <f>VLOOKUP($D3260,'Master Partnumber'!$C:$E,3,FALSE)</f>
        <v>F0811</v>
      </c>
      <c r="F3260" s="76" t="str">
        <f>VLOOKUP($D3260,'Master Partnumber'!$C:$E,2,FALSE)</f>
        <v>B7E JC BUSH 1</v>
      </c>
      <c r="G3260" s="1">
        <v>100</v>
      </c>
      <c r="H3260" s="76" t="s">
        <v>7782</v>
      </c>
      <c r="I3260" s="76" t="s">
        <v>532</v>
      </c>
      <c r="J3260" s="76" t="s">
        <v>13304</v>
      </c>
    </row>
    <row r="3261" spans="2:10" hidden="1" x14ac:dyDescent="0.35">
      <c r="B3261" s="76">
        <v>3259</v>
      </c>
      <c r="C3261" s="18" t="s">
        <v>11397</v>
      </c>
      <c r="D3261" s="18" t="s">
        <v>478</v>
      </c>
      <c r="E3261" s="76" t="str">
        <f>VLOOKUP($D3261,'Master Partnumber'!$C:$E,3,FALSE)</f>
        <v>F0003</v>
      </c>
      <c r="F3261" s="76" t="str">
        <f>VLOOKUP($D3261,'Master Partnumber'!$C:$E,2,FALSE)</f>
        <v>ROTOR SHAFT</v>
      </c>
      <c r="G3261" s="1">
        <v>546</v>
      </c>
      <c r="H3261" s="76" t="s">
        <v>7782</v>
      </c>
      <c r="I3261" s="76" t="s">
        <v>532</v>
      </c>
      <c r="J3261" s="76" t="s">
        <v>13304</v>
      </c>
    </row>
    <row r="3262" spans="2:10" hidden="1" x14ac:dyDescent="0.35">
      <c r="B3262" s="76">
        <v>3260</v>
      </c>
      <c r="C3262" s="18" t="s">
        <v>11397</v>
      </c>
      <c r="D3262" s="76" t="s">
        <v>478</v>
      </c>
      <c r="E3262" s="76" t="str">
        <f>VLOOKUP($D3262,'Master Partnumber'!$C:$E,3,FALSE)</f>
        <v>F0003</v>
      </c>
      <c r="F3262" s="76" t="str">
        <f>VLOOKUP($D3262,'Master Partnumber'!$C:$E,2,FALSE)</f>
        <v>ROTOR SHAFT</v>
      </c>
      <c r="G3262" s="1">
        <v>1000</v>
      </c>
      <c r="H3262" s="76" t="s">
        <v>7782</v>
      </c>
      <c r="I3262" s="76" t="s">
        <v>532</v>
      </c>
      <c r="J3262" s="76" t="s">
        <v>13304</v>
      </c>
    </row>
    <row r="3263" spans="2:10" hidden="1" x14ac:dyDescent="0.35">
      <c r="B3263" s="76">
        <v>3261</v>
      </c>
      <c r="C3263" s="18" t="s">
        <v>11397</v>
      </c>
      <c r="D3263" s="18" t="s">
        <v>478</v>
      </c>
      <c r="E3263" s="76" t="str">
        <f>VLOOKUP($D3263,'Master Partnumber'!$C:$E,3,FALSE)</f>
        <v>F0003</v>
      </c>
      <c r="F3263" s="76" t="str">
        <f>VLOOKUP($D3263,'Master Partnumber'!$C:$E,2,FALSE)</f>
        <v>ROTOR SHAFT</v>
      </c>
      <c r="G3263" s="1">
        <v>1000</v>
      </c>
      <c r="H3263" s="76" t="s">
        <v>7782</v>
      </c>
      <c r="I3263" s="76" t="s">
        <v>532</v>
      </c>
      <c r="J3263" s="76" t="s">
        <v>13304</v>
      </c>
    </row>
    <row r="3264" spans="2:10" hidden="1" x14ac:dyDescent="0.35">
      <c r="B3264" s="76">
        <v>3262</v>
      </c>
      <c r="C3264" s="18" t="s">
        <v>11397</v>
      </c>
      <c r="D3264" s="76" t="s">
        <v>478</v>
      </c>
      <c r="E3264" s="76" t="str">
        <f>VLOOKUP($D3264,'Master Partnumber'!$C:$E,3,FALSE)</f>
        <v>F0003</v>
      </c>
      <c r="F3264" s="76" t="str">
        <f>VLOOKUP($D3264,'Master Partnumber'!$C:$E,2,FALSE)</f>
        <v>ROTOR SHAFT</v>
      </c>
      <c r="G3264" s="1">
        <v>1000</v>
      </c>
      <c r="H3264" s="76" t="s">
        <v>7782</v>
      </c>
      <c r="I3264" s="76" t="s">
        <v>532</v>
      </c>
      <c r="J3264" s="76" t="s">
        <v>13304</v>
      </c>
    </row>
    <row r="3265" spans="2:10" hidden="1" x14ac:dyDescent="0.35">
      <c r="B3265" s="76">
        <v>3263</v>
      </c>
      <c r="C3265" s="18" t="s">
        <v>11397</v>
      </c>
      <c r="D3265" s="18" t="s">
        <v>478</v>
      </c>
      <c r="E3265" s="76" t="str">
        <f>VLOOKUP($D3265,'Master Partnumber'!$C:$E,3,FALSE)</f>
        <v>F0003</v>
      </c>
      <c r="F3265" s="76" t="str">
        <f>VLOOKUP($D3265,'Master Partnumber'!$C:$E,2,FALSE)</f>
        <v>ROTOR SHAFT</v>
      </c>
      <c r="G3265" s="1">
        <v>1000</v>
      </c>
      <c r="H3265" s="76" t="s">
        <v>7782</v>
      </c>
      <c r="I3265" s="76" t="s">
        <v>532</v>
      </c>
      <c r="J3265" s="76" t="s">
        <v>13304</v>
      </c>
    </row>
    <row r="3266" spans="2:10" hidden="1" x14ac:dyDescent="0.35">
      <c r="B3266" s="76">
        <v>3264</v>
      </c>
      <c r="C3266" s="18" t="s">
        <v>11397</v>
      </c>
      <c r="D3266" s="76" t="s">
        <v>478</v>
      </c>
      <c r="E3266" s="76" t="str">
        <f>VLOOKUP($D3266,'Master Partnumber'!$C:$E,3,FALSE)</f>
        <v>F0003</v>
      </c>
      <c r="F3266" s="76" t="str">
        <f>VLOOKUP($D3266,'Master Partnumber'!$C:$E,2,FALSE)</f>
        <v>ROTOR SHAFT</v>
      </c>
      <c r="G3266" s="1">
        <v>1000</v>
      </c>
      <c r="H3266" s="76" t="s">
        <v>7782</v>
      </c>
      <c r="I3266" s="76" t="s">
        <v>532</v>
      </c>
      <c r="J3266" s="76" t="s">
        <v>13304</v>
      </c>
    </row>
    <row r="3267" spans="2:10" hidden="1" x14ac:dyDescent="0.35">
      <c r="B3267" s="76">
        <v>3265</v>
      </c>
      <c r="C3267" s="18" t="s">
        <v>11397</v>
      </c>
      <c r="D3267" s="18" t="s">
        <v>478</v>
      </c>
      <c r="E3267" s="76" t="str">
        <f>VLOOKUP($D3267,'Master Partnumber'!$C:$E,3,FALSE)</f>
        <v>F0003</v>
      </c>
      <c r="F3267" s="76" t="str">
        <f>VLOOKUP($D3267,'Master Partnumber'!$C:$E,2,FALSE)</f>
        <v>ROTOR SHAFT</v>
      </c>
      <c r="G3267" s="1">
        <v>1000</v>
      </c>
      <c r="H3267" s="76" t="s">
        <v>7782</v>
      </c>
      <c r="I3267" s="76" t="s">
        <v>532</v>
      </c>
      <c r="J3267" s="76" t="s">
        <v>13304</v>
      </c>
    </row>
    <row r="3268" spans="2:10" hidden="1" x14ac:dyDescent="0.35">
      <c r="B3268" s="76">
        <v>3266</v>
      </c>
      <c r="C3268" s="18" t="s">
        <v>11397</v>
      </c>
      <c r="D3268" s="76" t="s">
        <v>478</v>
      </c>
      <c r="E3268" s="76" t="str">
        <f>VLOOKUP($D3268,'Master Partnumber'!$C:$E,3,FALSE)</f>
        <v>F0003</v>
      </c>
      <c r="F3268" s="76" t="str">
        <f>VLOOKUP($D3268,'Master Partnumber'!$C:$E,2,FALSE)</f>
        <v>ROTOR SHAFT</v>
      </c>
      <c r="G3268" s="1">
        <v>1000</v>
      </c>
      <c r="H3268" s="76" t="s">
        <v>7782</v>
      </c>
      <c r="I3268" s="76" t="s">
        <v>532</v>
      </c>
      <c r="J3268" s="76" t="s">
        <v>13304</v>
      </c>
    </row>
    <row r="3269" spans="2:10" hidden="1" x14ac:dyDescent="0.35">
      <c r="B3269" s="76">
        <v>3267</v>
      </c>
      <c r="C3269" s="18" t="s">
        <v>11397</v>
      </c>
      <c r="D3269" s="18" t="s">
        <v>478</v>
      </c>
      <c r="E3269" s="76" t="str">
        <f>VLOOKUP($D3269,'Master Partnumber'!$C:$E,3,FALSE)</f>
        <v>F0003</v>
      </c>
      <c r="F3269" s="76" t="str">
        <f>VLOOKUP($D3269,'Master Partnumber'!$C:$E,2,FALSE)</f>
        <v>ROTOR SHAFT</v>
      </c>
      <c r="G3269" s="1">
        <v>1000</v>
      </c>
      <c r="H3269" s="76" t="s">
        <v>7782</v>
      </c>
      <c r="I3269" s="76" t="s">
        <v>532</v>
      </c>
      <c r="J3269" s="76" t="s">
        <v>13304</v>
      </c>
    </row>
    <row r="3270" spans="2:10" hidden="1" x14ac:dyDescent="0.35">
      <c r="B3270" s="76">
        <v>3268</v>
      </c>
      <c r="C3270" s="18" t="s">
        <v>11397</v>
      </c>
      <c r="D3270" s="76" t="s">
        <v>478</v>
      </c>
      <c r="E3270" s="76" t="str">
        <f>VLOOKUP($D3270,'Master Partnumber'!$C:$E,3,FALSE)</f>
        <v>F0003</v>
      </c>
      <c r="F3270" s="76" t="str">
        <f>VLOOKUP($D3270,'Master Partnumber'!$C:$E,2,FALSE)</f>
        <v>ROTOR SHAFT</v>
      </c>
      <c r="G3270" s="1">
        <v>1000</v>
      </c>
      <c r="H3270" s="76" t="s">
        <v>7782</v>
      </c>
      <c r="I3270" s="76" t="s">
        <v>532</v>
      </c>
      <c r="J3270" s="76" t="s">
        <v>13304</v>
      </c>
    </row>
    <row r="3271" spans="2:10" hidden="1" x14ac:dyDescent="0.35">
      <c r="B3271" s="76">
        <v>3269</v>
      </c>
      <c r="C3271" s="18" t="s">
        <v>11397</v>
      </c>
      <c r="D3271" s="18" t="s">
        <v>478</v>
      </c>
      <c r="E3271" s="76" t="str">
        <f>VLOOKUP($D3271,'Master Partnumber'!$C:$E,3,FALSE)</f>
        <v>F0003</v>
      </c>
      <c r="F3271" s="76" t="str">
        <f>VLOOKUP($D3271,'Master Partnumber'!$C:$E,2,FALSE)</f>
        <v>ROTOR SHAFT</v>
      </c>
      <c r="G3271" s="1">
        <v>1000</v>
      </c>
      <c r="H3271" s="76" t="s">
        <v>7782</v>
      </c>
      <c r="I3271" s="76" t="s">
        <v>532</v>
      </c>
      <c r="J3271" s="76" t="s">
        <v>13304</v>
      </c>
    </row>
    <row r="3272" spans="2:10" hidden="1" x14ac:dyDescent="0.35">
      <c r="B3272" s="76">
        <v>3270</v>
      </c>
      <c r="C3272" s="18" t="s">
        <v>11397</v>
      </c>
      <c r="D3272" s="76" t="s">
        <v>478</v>
      </c>
      <c r="E3272" s="76" t="str">
        <f>VLOOKUP($D3272,'Master Partnumber'!$C:$E,3,FALSE)</f>
        <v>F0003</v>
      </c>
      <c r="F3272" s="76" t="str">
        <f>VLOOKUP($D3272,'Master Partnumber'!$C:$E,2,FALSE)</f>
        <v>ROTOR SHAFT</v>
      </c>
      <c r="G3272" s="1">
        <v>1000</v>
      </c>
      <c r="H3272" s="76" t="s">
        <v>7782</v>
      </c>
      <c r="I3272" s="76" t="s">
        <v>532</v>
      </c>
      <c r="J3272" s="76" t="s">
        <v>13304</v>
      </c>
    </row>
    <row r="3273" spans="2:10" hidden="1" x14ac:dyDescent="0.35">
      <c r="B3273" s="76">
        <v>3271</v>
      </c>
      <c r="C3273" s="18" t="s">
        <v>11397</v>
      </c>
      <c r="D3273" s="18" t="s">
        <v>478</v>
      </c>
      <c r="E3273" s="76" t="str">
        <f>VLOOKUP($D3273,'Master Partnumber'!$C:$E,3,FALSE)</f>
        <v>F0003</v>
      </c>
      <c r="F3273" s="76" t="str">
        <f>VLOOKUP($D3273,'Master Partnumber'!$C:$E,2,FALSE)</f>
        <v>ROTOR SHAFT</v>
      </c>
      <c r="G3273" s="1">
        <v>1000</v>
      </c>
      <c r="H3273" s="76" t="s">
        <v>7782</v>
      </c>
      <c r="I3273" s="76" t="s">
        <v>532</v>
      </c>
      <c r="J3273" s="76" t="s">
        <v>13304</v>
      </c>
    </row>
    <row r="3274" spans="2:10" hidden="1" x14ac:dyDescent="0.35">
      <c r="B3274" s="76">
        <v>3272</v>
      </c>
      <c r="C3274" s="18" t="s">
        <v>11397</v>
      </c>
      <c r="D3274" s="76" t="s">
        <v>435</v>
      </c>
      <c r="E3274" s="76" t="str">
        <f>VLOOKUP($D3274,'Master Partnumber'!$C:$E,3,FALSE)</f>
        <v>F0525</v>
      </c>
      <c r="F3274" s="76" t="str">
        <f>VLOOKUP($D3274,'Master Partnumber'!$C:$E,2,FALSE)</f>
        <v>SHAFT</v>
      </c>
      <c r="G3274" s="1">
        <v>100</v>
      </c>
      <c r="H3274" s="76" t="s">
        <v>7782</v>
      </c>
      <c r="I3274" s="76" t="s">
        <v>532</v>
      </c>
      <c r="J3274" s="76" t="s">
        <v>13304</v>
      </c>
    </row>
    <row r="3275" spans="2:10" hidden="1" x14ac:dyDescent="0.35">
      <c r="B3275" s="76">
        <v>3273</v>
      </c>
      <c r="C3275" s="18" t="s">
        <v>11397</v>
      </c>
      <c r="D3275" s="18" t="s">
        <v>435</v>
      </c>
      <c r="E3275" s="76" t="str">
        <f>VLOOKUP($D3275,'Master Partnumber'!$C:$E,3,FALSE)</f>
        <v>F0525</v>
      </c>
      <c r="F3275" s="76" t="str">
        <f>VLOOKUP($D3275,'Master Partnumber'!$C:$E,2,FALSE)</f>
        <v>SHAFT</v>
      </c>
      <c r="G3275" s="1">
        <v>100</v>
      </c>
      <c r="H3275" s="76" t="s">
        <v>7782</v>
      </c>
      <c r="I3275" s="76" t="s">
        <v>532</v>
      </c>
      <c r="J3275" s="76" t="s">
        <v>13304</v>
      </c>
    </row>
    <row r="3276" spans="2:10" hidden="1" x14ac:dyDescent="0.35">
      <c r="B3276" s="76">
        <v>3274</v>
      </c>
      <c r="C3276" s="18" t="s">
        <v>11397</v>
      </c>
      <c r="D3276" s="76" t="s">
        <v>435</v>
      </c>
      <c r="E3276" s="76" t="str">
        <f>VLOOKUP($D3276,'Master Partnumber'!$C:$E,3,FALSE)</f>
        <v>F0525</v>
      </c>
      <c r="F3276" s="76" t="str">
        <f>VLOOKUP($D3276,'Master Partnumber'!$C:$E,2,FALSE)</f>
        <v>SHAFT</v>
      </c>
      <c r="G3276" s="1">
        <v>100</v>
      </c>
      <c r="H3276" s="76" t="s">
        <v>7782</v>
      </c>
      <c r="I3276" s="76" t="s">
        <v>532</v>
      </c>
      <c r="J3276" s="76" t="s">
        <v>13304</v>
      </c>
    </row>
    <row r="3277" spans="2:10" hidden="1" x14ac:dyDescent="0.35">
      <c r="B3277" s="76">
        <v>3275</v>
      </c>
      <c r="C3277" s="18" t="s">
        <v>11397</v>
      </c>
      <c r="D3277" s="18" t="s">
        <v>435</v>
      </c>
      <c r="E3277" s="76" t="str">
        <f>VLOOKUP($D3277,'Master Partnumber'!$C:$E,3,FALSE)</f>
        <v>F0525</v>
      </c>
      <c r="F3277" s="76" t="str">
        <f>VLOOKUP($D3277,'Master Partnumber'!$C:$E,2,FALSE)</f>
        <v>SHAFT</v>
      </c>
      <c r="G3277" s="1">
        <v>100</v>
      </c>
      <c r="H3277" s="76" t="s">
        <v>7782</v>
      </c>
      <c r="I3277" s="76" t="s">
        <v>532</v>
      </c>
      <c r="J3277" s="76" t="s">
        <v>13304</v>
      </c>
    </row>
    <row r="3278" spans="2:10" hidden="1" x14ac:dyDescent="0.35">
      <c r="B3278" s="76">
        <v>3276</v>
      </c>
      <c r="C3278" s="18" t="s">
        <v>11397</v>
      </c>
      <c r="D3278" s="76" t="s">
        <v>435</v>
      </c>
      <c r="E3278" s="76" t="str">
        <f>VLOOKUP($D3278,'Master Partnumber'!$C:$E,3,FALSE)</f>
        <v>F0525</v>
      </c>
      <c r="F3278" s="76" t="str">
        <f>VLOOKUP($D3278,'Master Partnumber'!$C:$E,2,FALSE)</f>
        <v>SHAFT</v>
      </c>
      <c r="G3278" s="1">
        <v>100</v>
      </c>
      <c r="H3278" s="76" t="s">
        <v>7782</v>
      </c>
      <c r="I3278" s="76" t="s">
        <v>532</v>
      </c>
      <c r="J3278" s="76" t="s">
        <v>13304</v>
      </c>
    </row>
    <row r="3279" spans="2:10" hidden="1" x14ac:dyDescent="0.35">
      <c r="B3279" s="76">
        <v>3277</v>
      </c>
      <c r="C3279" s="18" t="s">
        <v>11397</v>
      </c>
      <c r="D3279" s="18" t="s">
        <v>435</v>
      </c>
      <c r="E3279" s="76" t="str">
        <f>VLOOKUP($D3279,'Master Partnumber'!$C:$E,3,FALSE)</f>
        <v>F0525</v>
      </c>
      <c r="F3279" s="76" t="str">
        <f>VLOOKUP($D3279,'Master Partnumber'!$C:$E,2,FALSE)</f>
        <v>SHAFT</v>
      </c>
      <c r="G3279" s="1">
        <v>100</v>
      </c>
      <c r="H3279" s="76" t="s">
        <v>7782</v>
      </c>
      <c r="I3279" s="76" t="s">
        <v>532</v>
      </c>
      <c r="J3279" s="76" t="s">
        <v>13304</v>
      </c>
    </row>
    <row r="3280" spans="2:10" hidden="1" x14ac:dyDescent="0.35">
      <c r="B3280" s="76">
        <v>3278</v>
      </c>
      <c r="C3280" s="18" t="s">
        <v>11397</v>
      </c>
      <c r="D3280" s="76" t="s">
        <v>435</v>
      </c>
      <c r="E3280" s="76" t="str">
        <f>VLOOKUP($D3280,'Master Partnumber'!$C:$E,3,FALSE)</f>
        <v>F0525</v>
      </c>
      <c r="F3280" s="76" t="str">
        <f>VLOOKUP($D3280,'Master Partnumber'!$C:$E,2,FALSE)</f>
        <v>SHAFT</v>
      </c>
      <c r="G3280" s="1">
        <v>100</v>
      </c>
      <c r="H3280" s="76" t="s">
        <v>7782</v>
      </c>
      <c r="I3280" s="76" t="s">
        <v>532</v>
      </c>
      <c r="J3280" s="76" t="s">
        <v>13304</v>
      </c>
    </row>
    <row r="3281" spans="2:10" hidden="1" x14ac:dyDescent="0.35">
      <c r="B3281" s="76">
        <v>3279</v>
      </c>
      <c r="C3281" s="18" t="s">
        <v>11397</v>
      </c>
      <c r="D3281" s="18" t="s">
        <v>435</v>
      </c>
      <c r="E3281" s="76" t="str">
        <f>VLOOKUP($D3281,'Master Partnumber'!$C:$E,3,FALSE)</f>
        <v>F0525</v>
      </c>
      <c r="F3281" s="76" t="str">
        <f>VLOOKUP($D3281,'Master Partnumber'!$C:$E,2,FALSE)</f>
        <v>SHAFT</v>
      </c>
      <c r="G3281" s="1">
        <v>100</v>
      </c>
      <c r="H3281" s="76" t="s">
        <v>7782</v>
      </c>
      <c r="I3281" s="76" t="s">
        <v>532</v>
      </c>
      <c r="J3281" s="76" t="s">
        <v>13304</v>
      </c>
    </row>
    <row r="3282" spans="2:10" hidden="1" x14ac:dyDescent="0.35">
      <c r="B3282" s="76">
        <v>3280</v>
      </c>
      <c r="C3282" s="18" t="s">
        <v>11397</v>
      </c>
      <c r="D3282" s="76" t="s">
        <v>435</v>
      </c>
      <c r="E3282" s="76" t="str">
        <f>VLOOKUP($D3282,'Master Partnumber'!$C:$E,3,FALSE)</f>
        <v>F0525</v>
      </c>
      <c r="F3282" s="76" t="str">
        <f>VLOOKUP($D3282,'Master Partnumber'!$C:$E,2,FALSE)</f>
        <v>SHAFT</v>
      </c>
      <c r="G3282" s="1">
        <v>100</v>
      </c>
      <c r="H3282" s="76" t="s">
        <v>7782</v>
      </c>
      <c r="I3282" s="76" t="s">
        <v>532</v>
      </c>
      <c r="J3282" s="76" t="s">
        <v>13304</v>
      </c>
    </row>
    <row r="3283" spans="2:10" hidden="1" x14ac:dyDescent="0.35">
      <c r="B3283" s="76">
        <v>3281</v>
      </c>
      <c r="C3283" s="18" t="s">
        <v>11397</v>
      </c>
      <c r="D3283" s="18" t="s">
        <v>435</v>
      </c>
      <c r="E3283" s="76" t="str">
        <f>VLOOKUP($D3283,'Master Partnumber'!$C:$E,3,FALSE)</f>
        <v>F0525</v>
      </c>
      <c r="F3283" s="76" t="str">
        <f>VLOOKUP($D3283,'Master Partnumber'!$C:$E,2,FALSE)</f>
        <v>SHAFT</v>
      </c>
      <c r="G3283" s="1">
        <v>100</v>
      </c>
      <c r="H3283" s="76" t="s">
        <v>7782</v>
      </c>
      <c r="I3283" s="76" t="s">
        <v>532</v>
      </c>
      <c r="J3283" s="76" t="s">
        <v>13304</v>
      </c>
    </row>
    <row r="3284" spans="2:10" hidden="1" x14ac:dyDescent="0.35">
      <c r="B3284" s="76">
        <v>3282</v>
      </c>
      <c r="C3284" s="18" t="s">
        <v>11397</v>
      </c>
      <c r="D3284" s="76" t="s">
        <v>436</v>
      </c>
      <c r="E3284" s="76" t="str">
        <f>VLOOKUP($D3284,'Master Partnumber'!$C:$E,3,FALSE)</f>
        <v>F0544</v>
      </c>
      <c r="F3284" s="76" t="str">
        <f>VLOOKUP($D3284,'Master Partnumber'!$C:$E,2,FALSE)</f>
        <v>PIN STRAIGHT</v>
      </c>
      <c r="G3284" s="1">
        <v>1000</v>
      </c>
      <c r="H3284" s="76" t="s">
        <v>7782</v>
      </c>
      <c r="I3284" s="76" t="s">
        <v>532</v>
      </c>
      <c r="J3284" s="76" t="s">
        <v>13304</v>
      </c>
    </row>
    <row r="3285" spans="2:10" hidden="1" x14ac:dyDescent="0.35">
      <c r="B3285" s="76">
        <v>3283</v>
      </c>
      <c r="C3285" s="18" t="s">
        <v>11397</v>
      </c>
      <c r="D3285" s="18" t="s">
        <v>436</v>
      </c>
      <c r="E3285" s="76" t="str">
        <f>VLOOKUP($D3285,'Master Partnumber'!$C:$E,3,FALSE)</f>
        <v>F0544</v>
      </c>
      <c r="F3285" s="76" t="str">
        <f>VLOOKUP($D3285,'Master Partnumber'!$C:$E,2,FALSE)</f>
        <v>PIN STRAIGHT</v>
      </c>
      <c r="G3285" s="1">
        <v>1000</v>
      </c>
      <c r="H3285" s="76" t="s">
        <v>7782</v>
      </c>
      <c r="I3285" s="76" t="s">
        <v>532</v>
      </c>
      <c r="J3285" s="76" t="s">
        <v>13304</v>
      </c>
    </row>
    <row r="3286" spans="2:10" hidden="1" x14ac:dyDescent="0.35">
      <c r="B3286" s="76">
        <v>3284</v>
      </c>
      <c r="C3286" s="18" t="s">
        <v>11397</v>
      </c>
      <c r="D3286" s="76" t="s">
        <v>436</v>
      </c>
      <c r="E3286" s="76" t="str">
        <f>VLOOKUP($D3286,'Master Partnumber'!$C:$E,3,FALSE)</f>
        <v>F0544</v>
      </c>
      <c r="F3286" s="76" t="str">
        <f>VLOOKUP($D3286,'Master Partnumber'!$C:$E,2,FALSE)</f>
        <v>PIN STRAIGHT</v>
      </c>
      <c r="G3286" s="1">
        <v>1000</v>
      </c>
      <c r="H3286" s="76" t="s">
        <v>7782</v>
      </c>
      <c r="I3286" s="76" t="s">
        <v>532</v>
      </c>
      <c r="J3286" s="76" t="s">
        <v>13304</v>
      </c>
    </row>
    <row r="3287" spans="2:10" hidden="1" x14ac:dyDescent="0.35">
      <c r="B3287" s="76">
        <v>3285</v>
      </c>
      <c r="C3287" s="18" t="s">
        <v>11397</v>
      </c>
      <c r="D3287" s="18" t="s">
        <v>436</v>
      </c>
      <c r="E3287" s="76" t="str">
        <f>VLOOKUP($D3287,'Master Partnumber'!$C:$E,3,FALSE)</f>
        <v>F0544</v>
      </c>
      <c r="F3287" s="76" t="str">
        <f>VLOOKUP($D3287,'Master Partnumber'!$C:$E,2,FALSE)</f>
        <v>PIN STRAIGHT</v>
      </c>
      <c r="G3287" s="1">
        <v>1000</v>
      </c>
      <c r="H3287" s="76" t="s">
        <v>7782</v>
      </c>
      <c r="I3287" s="76" t="s">
        <v>532</v>
      </c>
      <c r="J3287" s="76" t="s">
        <v>13304</v>
      </c>
    </row>
    <row r="3288" spans="2:10" hidden="1" x14ac:dyDescent="0.35">
      <c r="B3288" s="76">
        <v>3286</v>
      </c>
      <c r="C3288" s="18" t="s">
        <v>11397</v>
      </c>
      <c r="D3288" s="76" t="s">
        <v>436</v>
      </c>
      <c r="E3288" s="76" t="str">
        <f>VLOOKUP($D3288,'Master Partnumber'!$C:$E,3,FALSE)</f>
        <v>F0544</v>
      </c>
      <c r="F3288" s="76" t="str">
        <f>VLOOKUP($D3288,'Master Partnumber'!$C:$E,2,FALSE)</f>
        <v>PIN STRAIGHT</v>
      </c>
      <c r="G3288" s="1">
        <v>1000</v>
      </c>
      <c r="H3288" s="76" t="s">
        <v>7782</v>
      </c>
      <c r="I3288" s="76" t="s">
        <v>532</v>
      </c>
      <c r="J3288" s="76" t="s">
        <v>13304</v>
      </c>
    </row>
    <row r="3289" spans="2:10" hidden="1" x14ac:dyDescent="0.35">
      <c r="B3289" s="76">
        <v>3287</v>
      </c>
      <c r="C3289" s="18" t="s">
        <v>11397</v>
      </c>
      <c r="D3289" s="18" t="s">
        <v>436</v>
      </c>
      <c r="E3289" s="76" t="str">
        <f>VLOOKUP($D3289,'Master Partnumber'!$C:$E,3,FALSE)</f>
        <v>F0544</v>
      </c>
      <c r="F3289" s="76" t="str">
        <f>VLOOKUP($D3289,'Master Partnumber'!$C:$E,2,FALSE)</f>
        <v>PIN STRAIGHT</v>
      </c>
      <c r="G3289" s="1">
        <v>1000</v>
      </c>
      <c r="H3289" s="76" t="s">
        <v>7782</v>
      </c>
      <c r="I3289" s="76" t="s">
        <v>532</v>
      </c>
      <c r="J3289" s="76" t="s">
        <v>13304</v>
      </c>
    </row>
    <row r="3290" spans="2:10" hidden="1" x14ac:dyDescent="0.35">
      <c r="B3290" s="76">
        <v>3288</v>
      </c>
      <c r="C3290" s="18" t="s">
        <v>11397</v>
      </c>
      <c r="D3290" s="76" t="s">
        <v>436</v>
      </c>
      <c r="E3290" s="76" t="str">
        <f>VLOOKUP($D3290,'Master Partnumber'!$C:$E,3,FALSE)</f>
        <v>F0544</v>
      </c>
      <c r="F3290" s="76" t="str">
        <f>VLOOKUP($D3290,'Master Partnumber'!$C:$E,2,FALSE)</f>
        <v>PIN STRAIGHT</v>
      </c>
      <c r="G3290" s="1">
        <v>1000</v>
      </c>
      <c r="H3290" s="76" t="s">
        <v>7782</v>
      </c>
      <c r="I3290" s="76" t="s">
        <v>532</v>
      </c>
      <c r="J3290" s="76" t="s">
        <v>13304</v>
      </c>
    </row>
    <row r="3291" spans="2:10" hidden="1" x14ac:dyDescent="0.35">
      <c r="B3291" s="76">
        <v>3289</v>
      </c>
      <c r="C3291" s="18" t="s">
        <v>11397</v>
      </c>
      <c r="D3291" s="18" t="s">
        <v>436</v>
      </c>
      <c r="E3291" s="76" t="str">
        <f>VLOOKUP($D3291,'Master Partnumber'!$C:$E,3,FALSE)</f>
        <v>F0544</v>
      </c>
      <c r="F3291" s="76" t="str">
        <f>VLOOKUP($D3291,'Master Partnumber'!$C:$E,2,FALSE)</f>
        <v>PIN STRAIGHT</v>
      </c>
      <c r="G3291" s="1">
        <v>1000</v>
      </c>
      <c r="H3291" s="76" t="s">
        <v>7782</v>
      </c>
      <c r="I3291" s="76" t="s">
        <v>532</v>
      </c>
      <c r="J3291" s="76" t="s">
        <v>13304</v>
      </c>
    </row>
    <row r="3292" spans="2:10" hidden="1" x14ac:dyDescent="0.35">
      <c r="B3292" s="76">
        <v>3290</v>
      </c>
      <c r="C3292" s="18" t="s">
        <v>11397</v>
      </c>
      <c r="D3292" s="76" t="s">
        <v>436</v>
      </c>
      <c r="E3292" s="76" t="str">
        <f>VLOOKUP($D3292,'Master Partnumber'!$C:$E,3,FALSE)</f>
        <v>F0544</v>
      </c>
      <c r="F3292" s="76" t="str">
        <f>VLOOKUP($D3292,'Master Partnumber'!$C:$E,2,FALSE)</f>
        <v>PIN STRAIGHT</v>
      </c>
      <c r="G3292" s="1">
        <v>1000</v>
      </c>
      <c r="H3292" s="76" t="s">
        <v>7782</v>
      </c>
      <c r="I3292" s="76" t="s">
        <v>532</v>
      </c>
      <c r="J3292" s="76" t="s">
        <v>13304</v>
      </c>
    </row>
    <row r="3293" spans="2:10" hidden="1" x14ac:dyDescent="0.35">
      <c r="B3293" s="76">
        <v>3291</v>
      </c>
      <c r="C3293" s="18" t="s">
        <v>11397</v>
      </c>
      <c r="D3293" s="18" t="s">
        <v>436</v>
      </c>
      <c r="E3293" s="76" t="str">
        <f>VLOOKUP($D3293,'Master Partnumber'!$C:$E,3,FALSE)</f>
        <v>F0544</v>
      </c>
      <c r="F3293" s="76" t="str">
        <f>VLOOKUP($D3293,'Master Partnumber'!$C:$E,2,FALSE)</f>
        <v>PIN STRAIGHT</v>
      </c>
      <c r="G3293" s="1">
        <v>1000</v>
      </c>
      <c r="H3293" s="76" t="s">
        <v>7782</v>
      </c>
      <c r="I3293" s="76" t="s">
        <v>532</v>
      </c>
      <c r="J3293" s="76" t="s">
        <v>13304</v>
      </c>
    </row>
    <row r="3294" spans="2:10" x14ac:dyDescent="0.35">
      <c r="B3294" s="76">
        <v>3292</v>
      </c>
      <c r="C3294" s="18" t="s">
        <v>11397</v>
      </c>
      <c r="D3294" s="76" t="s">
        <v>485</v>
      </c>
      <c r="E3294" s="76" t="str">
        <f>VLOOKUP($D3294,'Master Partnumber'!$C:$E,3,FALSE)</f>
        <v>F0507</v>
      </c>
      <c r="F3294" s="76" t="str">
        <f>VLOOKUP($D3294,'Master Partnumber'!$C:$E,2,FALSE)</f>
        <v>2SU JC BUSH 2</v>
      </c>
      <c r="G3294" s="1">
        <v>100</v>
      </c>
      <c r="H3294" s="76" t="s">
        <v>7782</v>
      </c>
      <c r="I3294" s="76" t="s">
        <v>532</v>
      </c>
      <c r="J3294" s="76" t="s">
        <v>13304</v>
      </c>
    </row>
    <row r="3295" spans="2:10" x14ac:dyDescent="0.35">
      <c r="B3295" s="76">
        <v>3293</v>
      </c>
      <c r="C3295" s="18" t="s">
        <v>11397</v>
      </c>
      <c r="D3295" s="18" t="s">
        <v>485</v>
      </c>
      <c r="E3295" s="76" t="str">
        <f>VLOOKUP($D3295,'Master Partnumber'!$C:$E,3,FALSE)</f>
        <v>F0507</v>
      </c>
      <c r="F3295" s="76" t="str">
        <f>VLOOKUP($D3295,'Master Partnumber'!$C:$E,2,FALSE)</f>
        <v>2SU JC BUSH 2</v>
      </c>
      <c r="G3295" s="1">
        <v>100</v>
      </c>
      <c r="H3295" s="76" t="s">
        <v>7782</v>
      </c>
      <c r="I3295" s="76" t="s">
        <v>532</v>
      </c>
      <c r="J3295" s="76" t="s">
        <v>13304</v>
      </c>
    </row>
    <row r="3296" spans="2:10" x14ac:dyDescent="0.35">
      <c r="B3296" s="76">
        <v>3294</v>
      </c>
      <c r="C3296" s="18" t="s">
        <v>11397</v>
      </c>
      <c r="D3296" s="76" t="s">
        <v>485</v>
      </c>
      <c r="E3296" s="76" t="str">
        <f>VLOOKUP($D3296,'Master Partnumber'!$C:$E,3,FALSE)</f>
        <v>F0507</v>
      </c>
      <c r="F3296" s="76" t="str">
        <f>VLOOKUP($D3296,'Master Partnumber'!$C:$E,2,FALSE)</f>
        <v>2SU JC BUSH 2</v>
      </c>
      <c r="G3296" s="1">
        <v>100</v>
      </c>
      <c r="H3296" s="76" t="s">
        <v>7782</v>
      </c>
      <c r="I3296" s="76" t="s">
        <v>532</v>
      </c>
      <c r="J3296" s="76" t="s">
        <v>13304</v>
      </c>
    </row>
    <row r="3297" spans="2:10" x14ac:dyDescent="0.35">
      <c r="B3297" s="76">
        <v>3295</v>
      </c>
      <c r="C3297" s="18" t="s">
        <v>11397</v>
      </c>
      <c r="D3297" s="18" t="s">
        <v>485</v>
      </c>
      <c r="E3297" s="76" t="str">
        <f>VLOOKUP($D3297,'Master Partnumber'!$C:$E,3,FALSE)</f>
        <v>F0507</v>
      </c>
      <c r="F3297" s="76" t="str">
        <f>VLOOKUP($D3297,'Master Partnumber'!$C:$E,2,FALSE)</f>
        <v>2SU JC BUSH 2</v>
      </c>
      <c r="G3297" s="1">
        <v>100</v>
      </c>
      <c r="H3297" s="76" t="s">
        <v>7782</v>
      </c>
      <c r="I3297" s="76" t="s">
        <v>532</v>
      </c>
      <c r="J3297" s="76" t="s">
        <v>13304</v>
      </c>
    </row>
    <row r="3298" spans="2:10" x14ac:dyDescent="0.35">
      <c r="B3298" s="76">
        <v>3296</v>
      </c>
      <c r="C3298" s="18" t="s">
        <v>11397</v>
      </c>
      <c r="D3298" s="76" t="s">
        <v>485</v>
      </c>
      <c r="E3298" s="76" t="str">
        <f>VLOOKUP($D3298,'Master Partnumber'!$C:$E,3,FALSE)</f>
        <v>F0507</v>
      </c>
      <c r="F3298" s="76" t="str">
        <f>VLOOKUP($D3298,'Master Partnumber'!$C:$E,2,FALSE)</f>
        <v>2SU JC BUSH 2</v>
      </c>
      <c r="G3298" s="1">
        <v>100</v>
      </c>
      <c r="H3298" s="76" t="s">
        <v>7782</v>
      </c>
      <c r="I3298" s="76" t="s">
        <v>532</v>
      </c>
      <c r="J3298" s="76" t="s">
        <v>13304</v>
      </c>
    </row>
    <row r="3299" spans="2:10" x14ac:dyDescent="0.35">
      <c r="B3299" s="76">
        <v>3297</v>
      </c>
      <c r="C3299" s="18" t="s">
        <v>11397</v>
      </c>
      <c r="D3299" s="18" t="s">
        <v>485</v>
      </c>
      <c r="E3299" s="76" t="str">
        <f>VLOOKUP($D3299,'Master Partnumber'!$C:$E,3,FALSE)</f>
        <v>F0507</v>
      </c>
      <c r="F3299" s="76" t="str">
        <f>VLOOKUP($D3299,'Master Partnumber'!$C:$E,2,FALSE)</f>
        <v>2SU JC BUSH 2</v>
      </c>
      <c r="G3299" s="1">
        <v>100</v>
      </c>
      <c r="H3299" s="76" t="s">
        <v>7782</v>
      </c>
      <c r="I3299" s="76" t="s">
        <v>532</v>
      </c>
      <c r="J3299" s="76" t="s">
        <v>13304</v>
      </c>
    </row>
    <row r="3300" spans="2:10" x14ac:dyDescent="0.35">
      <c r="B3300" s="76">
        <v>3298</v>
      </c>
      <c r="C3300" s="18" t="s">
        <v>11397</v>
      </c>
      <c r="D3300" s="76" t="s">
        <v>485</v>
      </c>
      <c r="E3300" s="76" t="str">
        <f>VLOOKUP($D3300,'Master Partnumber'!$C:$E,3,FALSE)</f>
        <v>F0507</v>
      </c>
      <c r="F3300" s="76" t="str">
        <f>VLOOKUP($D3300,'Master Partnumber'!$C:$E,2,FALSE)</f>
        <v>2SU JC BUSH 2</v>
      </c>
      <c r="G3300" s="1">
        <v>100</v>
      </c>
      <c r="H3300" s="76" t="s">
        <v>7782</v>
      </c>
      <c r="I3300" s="76" t="s">
        <v>532</v>
      </c>
      <c r="J3300" s="76" t="s">
        <v>13304</v>
      </c>
    </row>
    <row r="3301" spans="2:10" x14ac:dyDescent="0.35">
      <c r="B3301" s="76">
        <v>3299</v>
      </c>
      <c r="C3301" s="18" t="s">
        <v>11397</v>
      </c>
      <c r="D3301" s="18" t="s">
        <v>485</v>
      </c>
      <c r="E3301" s="76" t="str">
        <f>VLOOKUP($D3301,'Master Partnumber'!$C:$E,3,FALSE)</f>
        <v>F0507</v>
      </c>
      <c r="F3301" s="76" t="str">
        <f>VLOOKUP($D3301,'Master Partnumber'!$C:$E,2,FALSE)</f>
        <v>2SU JC BUSH 2</v>
      </c>
      <c r="G3301" s="1">
        <v>100</v>
      </c>
      <c r="H3301" s="76" t="s">
        <v>7782</v>
      </c>
      <c r="I3301" s="76" t="s">
        <v>532</v>
      </c>
      <c r="J3301" s="76" t="s">
        <v>13304</v>
      </c>
    </row>
    <row r="3302" spans="2:10" x14ac:dyDescent="0.35">
      <c r="B3302" s="76">
        <v>3300</v>
      </c>
      <c r="C3302" s="18" t="s">
        <v>11397</v>
      </c>
      <c r="D3302" s="76" t="s">
        <v>485</v>
      </c>
      <c r="E3302" s="76" t="str">
        <f>VLOOKUP($D3302,'Master Partnumber'!$C:$E,3,FALSE)</f>
        <v>F0507</v>
      </c>
      <c r="F3302" s="76" t="str">
        <f>VLOOKUP($D3302,'Master Partnumber'!$C:$E,2,FALSE)</f>
        <v>2SU JC BUSH 2</v>
      </c>
      <c r="G3302" s="1">
        <v>100</v>
      </c>
      <c r="H3302" s="76" t="s">
        <v>7782</v>
      </c>
      <c r="I3302" s="76" t="s">
        <v>532</v>
      </c>
      <c r="J3302" s="76" t="s">
        <v>13304</v>
      </c>
    </row>
    <row r="3303" spans="2:10" x14ac:dyDescent="0.35">
      <c r="B3303" s="76">
        <v>3301</v>
      </c>
      <c r="C3303" s="18" t="s">
        <v>11397</v>
      </c>
      <c r="D3303" s="18" t="s">
        <v>485</v>
      </c>
      <c r="E3303" s="76" t="str">
        <f>VLOOKUP($D3303,'Master Partnumber'!$C:$E,3,FALSE)</f>
        <v>F0507</v>
      </c>
      <c r="F3303" s="76" t="str">
        <f>VLOOKUP($D3303,'Master Partnumber'!$C:$E,2,FALSE)</f>
        <v>2SU JC BUSH 2</v>
      </c>
      <c r="G3303" s="1">
        <v>100</v>
      </c>
      <c r="H3303" s="76" t="s">
        <v>7782</v>
      </c>
      <c r="I3303" s="76" t="s">
        <v>532</v>
      </c>
      <c r="J3303" s="76" t="s">
        <v>13304</v>
      </c>
    </row>
    <row r="3304" spans="2:10" x14ac:dyDescent="0.35">
      <c r="B3304" s="76">
        <v>3302</v>
      </c>
      <c r="C3304" s="18" t="s">
        <v>11397</v>
      </c>
      <c r="D3304" s="76" t="s">
        <v>485</v>
      </c>
      <c r="E3304" s="76" t="str">
        <f>VLOOKUP($D3304,'Master Partnumber'!$C:$E,3,FALSE)</f>
        <v>F0507</v>
      </c>
      <c r="F3304" s="76" t="str">
        <f>VLOOKUP($D3304,'Master Partnumber'!$C:$E,2,FALSE)</f>
        <v>2SU JC BUSH 2</v>
      </c>
      <c r="G3304" s="1">
        <v>100</v>
      </c>
      <c r="H3304" s="76" t="s">
        <v>7782</v>
      </c>
      <c r="I3304" s="76" t="s">
        <v>532</v>
      </c>
      <c r="J3304" s="76" t="s">
        <v>13304</v>
      </c>
    </row>
    <row r="3305" spans="2:10" hidden="1" x14ac:dyDescent="0.35">
      <c r="B3305" s="76">
        <v>3303</v>
      </c>
      <c r="C3305" s="18" t="s">
        <v>11397</v>
      </c>
      <c r="D3305" s="18" t="s">
        <v>484</v>
      </c>
      <c r="E3305" s="76" t="str">
        <f>VLOOKUP($D3305,'Master Partnumber'!$C:$E,3,FALSE)</f>
        <v>F0506</v>
      </c>
      <c r="F3305" s="76" t="str">
        <f>VLOOKUP($D3305,'Master Partnumber'!$C:$E,2,FALSE)</f>
        <v>2SU JC BUSH 1</v>
      </c>
      <c r="G3305" s="1">
        <v>100</v>
      </c>
      <c r="H3305" s="76" t="s">
        <v>7782</v>
      </c>
      <c r="I3305" s="76" t="s">
        <v>532</v>
      </c>
      <c r="J3305" s="76" t="s">
        <v>13304</v>
      </c>
    </row>
    <row r="3306" spans="2:10" hidden="1" x14ac:dyDescent="0.35">
      <c r="B3306" s="76">
        <v>3304</v>
      </c>
      <c r="C3306" s="18" t="s">
        <v>11397</v>
      </c>
      <c r="D3306" s="76" t="s">
        <v>484</v>
      </c>
      <c r="E3306" s="76" t="str">
        <f>VLOOKUP($D3306,'Master Partnumber'!$C:$E,3,FALSE)</f>
        <v>F0506</v>
      </c>
      <c r="F3306" s="76" t="str">
        <f>VLOOKUP($D3306,'Master Partnumber'!$C:$E,2,FALSE)</f>
        <v>2SU JC BUSH 1</v>
      </c>
      <c r="G3306" s="1">
        <v>100</v>
      </c>
      <c r="H3306" s="76" t="s">
        <v>7782</v>
      </c>
      <c r="I3306" s="76" t="s">
        <v>532</v>
      </c>
      <c r="J3306" s="76" t="s">
        <v>13304</v>
      </c>
    </row>
    <row r="3307" spans="2:10" hidden="1" x14ac:dyDescent="0.35">
      <c r="B3307" s="76">
        <v>3305</v>
      </c>
      <c r="C3307" s="18" t="s">
        <v>11397</v>
      </c>
      <c r="D3307" s="18" t="s">
        <v>484</v>
      </c>
      <c r="E3307" s="76" t="str">
        <f>VLOOKUP($D3307,'Master Partnumber'!$C:$E,3,FALSE)</f>
        <v>F0506</v>
      </c>
      <c r="F3307" s="76" t="str">
        <f>VLOOKUP($D3307,'Master Partnumber'!$C:$E,2,FALSE)</f>
        <v>2SU JC BUSH 1</v>
      </c>
      <c r="G3307" s="1">
        <v>100</v>
      </c>
      <c r="H3307" s="76" t="s">
        <v>7782</v>
      </c>
      <c r="I3307" s="76" t="s">
        <v>532</v>
      </c>
      <c r="J3307" s="76" t="s">
        <v>13304</v>
      </c>
    </row>
    <row r="3308" spans="2:10" hidden="1" x14ac:dyDescent="0.35">
      <c r="B3308" s="76">
        <v>3306</v>
      </c>
      <c r="C3308" s="18" t="s">
        <v>11397</v>
      </c>
      <c r="D3308" s="76" t="s">
        <v>484</v>
      </c>
      <c r="E3308" s="76" t="str">
        <f>VLOOKUP($D3308,'Master Partnumber'!$C:$E,3,FALSE)</f>
        <v>F0506</v>
      </c>
      <c r="F3308" s="76" t="str">
        <f>VLOOKUP($D3308,'Master Partnumber'!$C:$E,2,FALSE)</f>
        <v>2SU JC BUSH 1</v>
      </c>
      <c r="G3308" s="1">
        <v>100</v>
      </c>
      <c r="H3308" s="76" t="s">
        <v>7782</v>
      </c>
      <c r="I3308" s="76" t="s">
        <v>532</v>
      </c>
      <c r="J3308" s="76" t="s">
        <v>13304</v>
      </c>
    </row>
    <row r="3309" spans="2:10" hidden="1" x14ac:dyDescent="0.35">
      <c r="B3309" s="76">
        <v>3307</v>
      </c>
      <c r="C3309" s="18" t="s">
        <v>11397</v>
      </c>
      <c r="D3309" s="18" t="s">
        <v>484</v>
      </c>
      <c r="E3309" s="76" t="str">
        <f>VLOOKUP($D3309,'Master Partnumber'!$C:$E,3,FALSE)</f>
        <v>F0506</v>
      </c>
      <c r="F3309" s="76" t="str">
        <f>VLOOKUP($D3309,'Master Partnumber'!$C:$E,2,FALSE)</f>
        <v>2SU JC BUSH 1</v>
      </c>
      <c r="G3309" s="1">
        <v>100</v>
      </c>
      <c r="H3309" s="76" t="s">
        <v>7782</v>
      </c>
      <c r="I3309" s="76" t="s">
        <v>532</v>
      </c>
      <c r="J3309" s="76" t="s">
        <v>13304</v>
      </c>
    </row>
    <row r="3310" spans="2:10" hidden="1" x14ac:dyDescent="0.35">
      <c r="B3310" s="76">
        <v>3308</v>
      </c>
      <c r="C3310" s="18" t="s">
        <v>11397</v>
      </c>
      <c r="D3310" s="76" t="s">
        <v>484</v>
      </c>
      <c r="E3310" s="76" t="str">
        <f>VLOOKUP($D3310,'Master Partnumber'!$C:$E,3,FALSE)</f>
        <v>F0506</v>
      </c>
      <c r="F3310" s="76" t="str">
        <f>VLOOKUP($D3310,'Master Partnumber'!$C:$E,2,FALSE)</f>
        <v>2SU JC BUSH 1</v>
      </c>
      <c r="G3310" s="1">
        <v>100</v>
      </c>
      <c r="H3310" s="76" t="s">
        <v>7782</v>
      </c>
      <c r="I3310" s="76" t="s">
        <v>532</v>
      </c>
      <c r="J3310" s="76" t="s">
        <v>13304</v>
      </c>
    </row>
    <row r="3311" spans="2:10" hidden="1" x14ac:dyDescent="0.35">
      <c r="B3311" s="76">
        <v>3309</v>
      </c>
      <c r="C3311" s="18" t="s">
        <v>11397</v>
      </c>
      <c r="D3311" s="18" t="s">
        <v>484</v>
      </c>
      <c r="E3311" s="76" t="str">
        <f>VLOOKUP($D3311,'Master Partnumber'!$C:$E,3,FALSE)</f>
        <v>F0506</v>
      </c>
      <c r="F3311" s="76" t="str">
        <f>VLOOKUP($D3311,'Master Partnumber'!$C:$E,2,FALSE)</f>
        <v>2SU JC BUSH 1</v>
      </c>
      <c r="G3311" s="1">
        <v>100</v>
      </c>
      <c r="H3311" s="76" t="s">
        <v>7782</v>
      </c>
      <c r="I3311" s="76" t="s">
        <v>532</v>
      </c>
      <c r="J3311" s="76" t="s">
        <v>13304</v>
      </c>
    </row>
    <row r="3312" spans="2:10" hidden="1" x14ac:dyDescent="0.35">
      <c r="B3312" s="76">
        <v>3310</v>
      </c>
      <c r="C3312" s="18" t="s">
        <v>11397</v>
      </c>
      <c r="D3312" s="76" t="s">
        <v>484</v>
      </c>
      <c r="E3312" s="76" t="str">
        <f>VLOOKUP($D3312,'Master Partnumber'!$C:$E,3,FALSE)</f>
        <v>F0506</v>
      </c>
      <c r="F3312" s="76" t="str">
        <f>VLOOKUP($D3312,'Master Partnumber'!$C:$E,2,FALSE)</f>
        <v>2SU JC BUSH 1</v>
      </c>
      <c r="G3312" s="1">
        <v>100</v>
      </c>
      <c r="H3312" s="76" t="s">
        <v>7782</v>
      </c>
      <c r="I3312" s="76" t="s">
        <v>532</v>
      </c>
      <c r="J3312" s="76" t="s">
        <v>13304</v>
      </c>
    </row>
    <row r="3313" spans="2:10" hidden="1" x14ac:dyDescent="0.35">
      <c r="B3313" s="76">
        <v>3311</v>
      </c>
      <c r="C3313" s="18" t="s">
        <v>11397</v>
      </c>
      <c r="D3313" s="18" t="s">
        <v>452</v>
      </c>
      <c r="E3313" s="76" t="str">
        <f>VLOOKUP($D3313,'Master Partnumber'!$C:$E,3,FALSE)</f>
        <v>F0535</v>
      </c>
      <c r="F3313" s="76" t="str">
        <f>VLOOKUP($D3313,'Master Partnumber'!$C:$E,2,FALSE)</f>
        <v>BODY SEAL (BLANK)</v>
      </c>
      <c r="G3313" s="1">
        <v>500</v>
      </c>
      <c r="H3313" s="76" t="s">
        <v>7782</v>
      </c>
      <c r="I3313" s="76" t="s">
        <v>532</v>
      </c>
      <c r="J3313" s="76" t="s">
        <v>13304</v>
      </c>
    </row>
    <row r="3314" spans="2:10" hidden="1" x14ac:dyDescent="0.35">
      <c r="B3314" s="76">
        <v>3312</v>
      </c>
      <c r="C3314" s="18" t="s">
        <v>11397</v>
      </c>
      <c r="D3314" s="76" t="s">
        <v>452</v>
      </c>
      <c r="E3314" s="76" t="str">
        <f>VLOOKUP($D3314,'Master Partnumber'!$C:$E,3,FALSE)</f>
        <v>F0535</v>
      </c>
      <c r="F3314" s="76" t="str">
        <f>VLOOKUP($D3314,'Master Partnumber'!$C:$E,2,FALSE)</f>
        <v>BODY SEAL (BLANK)</v>
      </c>
      <c r="G3314" s="1">
        <v>500</v>
      </c>
      <c r="H3314" s="76" t="s">
        <v>7782</v>
      </c>
      <c r="I3314" s="76" t="s">
        <v>532</v>
      </c>
      <c r="J3314" s="76" t="s">
        <v>13304</v>
      </c>
    </row>
    <row r="3315" spans="2:10" hidden="1" x14ac:dyDescent="0.35">
      <c r="B3315" s="76">
        <v>3313</v>
      </c>
      <c r="C3315" s="18" t="s">
        <v>11397</v>
      </c>
      <c r="D3315" s="18" t="s">
        <v>452</v>
      </c>
      <c r="E3315" s="76" t="str">
        <f>VLOOKUP($D3315,'Master Partnumber'!$C:$E,3,FALSE)</f>
        <v>F0535</v>
      </c>
      <c r="F3315" s="76" t="str">
        <f>VLOOKUP($D3315,'Master Partnumber'!$C:$E,2,FALSE)</f>
        <v>BODY SEAL (BLANK)</v>
      </c>
      <c r="G3315" s="1">
        <v>500</v>
      </c>
      <c r="H3315" s="76" t="s">
        <v>7782</v>
      </c>
      <c r="I3315" s="76" t="s">
        <v>532</v>
      </c>
      <c r="J3315" s="76" t="s">
        <v>13304</v>
      </c>
    </row>
    <row r="3316" spans="2:10" hidden="1" x14ac:dyDescent="0.35">
      <c r="B3316" s="76">
        <v>3314</v>
      </c>
      <c r="C3316" s="18" t="s">
        <v>11397</v>
      </c>
      <c r="D3316" s="76" t="s">
        <v>452</v>
      </c>
      <c r="E3316" s="76" t="str">
        <f>VLOOKUP($D3316,'Master Partnumber'!$C:$E,3,FALSE)</f>
        <v>F0535</v>
      </c>
      <c r="F3316" s="76" t="str">
        <f>VLOOKUP($D3316,'Master Partnumber'!$C:$E,2,FALSE)</f>
        <v>BODY SEAL (BLANK)</v>
      </c>
      <c r="G3316" s="1">
        <v>500</v>
      </c>
      <c r="H3316" s="76" t="s">
        <v>7782</v>
      </c>
      <c r="I3316" s="76" t="s">
        <v>532</v>
      </c>
      <c r="J3316" s="76" t="s">
        <v>13304</v>
      </c>
    </row>
    <row r="3317" spans="2:10" hidden="1" x14ac:dyDescent="0.35">
      <c r="B3317" s="76">
        <v>3315</v>
      </c>
      <c r="C3317" s="18" t="s">
        <v>11397</v>
      </c>
      <c r="D3317" s="18" t="s">
        <v>452</v>
      </c>
      <c r="E3317" s="76" t="str">
        <f>VLOOKUP($D3317,'Master Partnumber'!$C:$E,3,FALSE)</f>
        <v>F0535</v>
      </c>
      <c r="F3317" s="76" t="str">
        <f>VLOOKUP($D3317,'Master Partnumber'!$C:$E,2,FALSE)</f>
        <v>BODY SEAL (BLANK)</v>
      </c>
      <c r="G3317" s="1">
        <v>500</v>
      </c>
      <c r="H3317" s="76" t="s">
        <v>7782</v>
      </c>
      <c r="I3317" s="76" t="s">
        <v>532</v>
      </c>
      <c r="J3317" s="76" t="s">
        <v>13304</v>
      </c>
    </row>
    <row r="3318" spans="2:10" hidden="1" x14ac:dyDescent="0.35">
      <c r="B3318" s="76">
        <v>3316</v>
      </c>
      <c r="C3318" s="18" t="s">
        <v>11397</v>
      </c>
      <c r="D3318" s="76" t="s">
        <v>452</v>
      </c>
      <c r="E3318" s="76" t="str">
        <f>VLOOKUP($D3318,'Master Partnumber'!$C:$E,3,FALSE)</f>
        <v>F0535</v>
      </c>
      <c r="F3318" s="76" t="str">
        <f>VLOOKUP($D3318,'Master Partnumber'!$C:$E,2,FALSE)</f>
        <v>BODY SEAL (BLANK)</v>
      </c>
      <c r="G3318" s="1">
        <v>500</v>
      </c>
      <c r="H3318" s="76" t="s">
        <v>7782</v>
      </c>
      <c r="I3318" s="76" t="s">
        <v>532</v>
      </c>
      <c r="J3318" s="76" t="s">
        <v>13304</v>
      </c>
    </row>
    <row r="3319" spans="2:10" hidden="1" x14ac:dyDescent="0.35">
      <c r="B3319" s="76">
        <v>3317</v>
      </c>
      <c r="C3319" s="18" t="s">
        <v>11397</v>
      </c>
      <c r="D3319" s="18" t="s">
        <v>452</v>
      </c>
      <c r="E3319" s="76" t="str">
        <f>VLOOKUP($D3319,'Master Partnumber'!$C:$E,3,FALSE)</f>
        <v>F0535</v>
      </c>
      <c r="F3319" s="76" t="str">
        <f>VLOOKUP($D3319,'Master Partnumber'!$C:$E,2,FALSE)</f>
        <v>BODY SEAL (BLANK)</v>
      </c>
      <c r="G3319" s="1">
        <v>500</v>
      </c>
      <c r="H3319" s="76" t="s">
        <v>7782</v>
      </c>
      <c r="I3319" s="76" t="s">
        <v>532</v>
      </c>
      <c r="J3319" s="76" t="s">
        <v>13304</v>
      </c>
    </row>
    <row r="3320" spans="2:10" hidden="1" x14ac:dyDescent="0.35">
      <c r="B3320" s="76">
        <v>3318</v>
      </c>
      <c r="C3320" s="18" t="s">
        <v>11397</v>
      </c>
      <c r="D3320" s="76" t="s">
        <v>452</v>
      </c>
      <c r="E3320" s="76" t="str">
        <f>VLOOKUP($D3320,'Master Partnumber'!$C:$E,3,FALSE)</f>
        <v>F0535</v>
      </c>
      <c r="F3320" s="76" t="str">
        <f>VLOOKUP($D3320,'Master Partnumber'!$C:$E,2,FALSE)</f>
        <v>BODY SEAL (BLANK)</v>
      </c>
      <c r="G3320" s="1">
        <v>500</v>
      </c>
      <c r="H3320" s="76" t="s">
        <v>7782</v>
      </c>
      <c r="I3320" s="76" t="s">
        <v>532</v>
      </c>
      <c r="J3320" s="76" t="s">
        <v>13304</v>
      </c>
    </row>
    <row r="3321" spans="2:10" hidden="1" x14ac:dyDescent="0.35">
      <c r="B3321" s="76">
        <v>3319</v>
      </c>
      <c r="C3321" s="18" t="s">
        <v>11397</v>
      </c>
      <c r="D3321" s="18" t="s">
        <v>452</v>
      </c>
      <c r="E3321" s="76" t="str">
        <f>VLOOKUP($D3321,'Master Partnumber'!$C:$E,3,FALSE)</f>
        <v>F0535</v>
      </c>
      <c r="F3321" s="76" t="str">
        <f>VLOOKUP($D3321,'Master Partnumber'!$C:$E,2,FALSE)</f>
        <v>BODY SEAL (BLANK)</v>
      </c>
      <c r="G3321" s="1">
        <v>500</v>
      </c>
      <c r="H3321" s="76" t="s">
        <v>7782</v>
      </c>
      <c r="I3321" s="76" t="s">
        <v>532</v>
      </c>
      <c r="J3321" s="76" t="s">
        <v>13304</v>
      </c>
    </row>
    <row r="3322" spans="2:10" hidden="1" x14ac:dyDescent="0.35">
      <c r="B3322" s="76">
        <v>3320</v>
      </c>
      <c r="C3322" s="18" t="s">
        <v>11397</v>
      </c>
      <c r="D3322" s="76" t="s">
        <v>452</v>
      </c>
      <c r="E3322" s="76" t="str">
        <f>VLOOKUP($D3322,'Master Partnumber'!$C:$E,3,FALSE)</f>
        <v>F0535</v>
      </c>
      <c r="F3322" s="76" t="str">
        <f>VLOOKUP($D3322,'Master Partnumber'!$C:$E,2,FALSE)</f>
        <v>BODY SEAL (BLANK)</v>
      </c>
      <c r="G3322" s="1">
        <v>500</v>
      </c>
      <c r="H3322" s="76" t="s">
        <v>7782</v>
      </c>
      <c r="I3322" s="76" t="s">
        <v>532</v>
      </c>
      <c r="J3322" s="76" t="s">
        <v>13304</v>
      </c>
    </row>
    <row r="3323" spans="2:10" hidden="1" x14ac:dyDescent="0.35">
      <c r="B3323" s="76">
        <v>3321</v>
      </c>
      <c r="C3323" s="18" t="s">
        <v>11397</v>
      </c>
      <c r="D3323" s="18" t="s">
        <v>452</v>
      </c>
      <c r="E3323" s="76" t="str">
        <f>VLOOKUP($D3323,'Master Partnumber'!$C:$E,3,FALSE)</f>
        <v>F0535</v>
      </c>
      <c r="F3323" s="76" t="str">
        <f>VLOOKUP($D3323,'Master Partnumber'!$C:$E,2,FALSE)</f>
        <v>BODY SEAL (BLANK)</v>
      </c>
      <c r="G3323" s="1">
        <v>500</v>
      </c>
      <c r="H3323" s="76" t="s">
        <v>7782</v>
      </c>
      <c r="I3323" s="76" t="s">
        <v>532</v>
      </c>
      <c r="J3323" s="76" t="s">
        <v>13304</v>
      </c>
    </row>
    <row r="3324" spans="2:10" hidden="1" x14ac:dyDescent="0.35">
      <c r="B3324" s="76">
        <v>3322</v>
      </c>
      <c r="C3324" s="18" t="s">
        <v>11397</v>
      </c>
      <c r="D3324" s="76" t="s">
        <v>452</v>
      </c>
      <c r="E3324" s="76" t="str">
        <f>VLOOKUP($D3324,'Master Partnumber'!$C:$E,3,FALSE)</f>
        <v>F0535</v>
      </c>
      <c r="F3324" s="76" t="str">
        <f>VLOOKUP($D3324,'Master Partnumber'!$C:$E,2,FALSE)</f>
        <v>BODY SEAL (BLANK)</v>
      </c>
      <c r="G3324" s="1">
        <v>500</v>
      </c>
      <c r="H3324" s="76" t="s">
        <v>7782</v>
      </c>
      <c r="I3324" s="76" t="s">
        <v>532</v>
      </c>
      <c r="J3324" s="76" t="s">
        <v>13304</v>
      </c>
    </row>
    <row r="3325" spans="2:10" hidden="1" x14ac:dyDescent="0.35">
      <c r="B3325" s="76">
        <v>3323</v>
      </c>
      <c r="C3325" s="18" t="s">
        <v>11397</v>
      </c>
      <c r="D3325" s="18" t="s">
        <v>452</v>
      </c>
      <c r="E3325" s="76" t="str">
        <f>VLOOKUP($D3325,'Master Partnumber'!$C:$E,3,FALSE)</f>
        <v>F0535</v>
      </c>
      <c r="F3325" s="76" t="str">
        <f>VLOOKUP($D3325,'Master Partnumber'!$C:$E,2,FALSE)</f>
        <v>BODY SEAL (BLANK)</v>
      </c>
      <c r="G3325" s="1">
        <v>500</v>
      </c>
      <c r="H3325" s="76" t="s">
        <v>7782</v>
      </c>
      <c r="I3325" s="76" t="s">
        <v>532</v>
      </c>
      <c r="J3325" s="76" t="s">
        <v>13304</v>
      </c>
    </row>
    <row r="3326" spans="2:10" hidden="1" x14ac:dyDescent="0.35">
      <c r="B3326" s="76">
        <v>3324</v>
      </c>
      <c r="C3326" s="18" t="s">
        <v>11397</v>
      </c>
      <c r="D3326" s="76" t="s">
        <v>452</v>
      </c>
      <c r="E3326" s="76" t="str">
        <f>VLOOKUP($D3326,'Master Partnumber'!$C:$E,3,FALSE)</f>
        <v>F0535</v>
      </c>
      <c r="F3326" s="76" t="str">
        <f>VLOOKUP($D3326,'Master Partnumber'!$C:$E,2,FALSE)</f>
        <v>BODY SEAL (BLANK)</v>
      </c>
      <c r="G3326" s="1">
        <v>500</v>
      </c>
      <c r="H3326" s="76" t="s">
        <v>7782</v>
      </c>
      <c r="I3326" s="76" t="s">
        <v>532</v>
      </c>
      <c r="J3326" s="76" t="s">
        <v>13304</v>
      </c>
    </row>
    <row r="3327" spans="2:10" hidden="1" x14ac:dyDescent="0.35">
      <c r="B3327" s="76">
        <v>3325</v>
      </c>
      <c r="C3327" s="18" t="s">
        <v>11397</v>
      </c>
      <c r="D3327" s="18" t="s">
        <v>452</v>
      </c>
      <c r="E3327" s="76" t="str">
        <f>VLOOKUP($D3327,'Master Partnumber'!$C:$E,3,FALSE)</f>
        <v>F0535</v>
      </c>
      <c r="F3327" s="76" t="str">
        <f>VLOOKUP($D3327,'Master Partnumber'!$C:$E,2,FALSE)</f>
        <v>BODY SEAL (BLANK)</v>
      </c>
      <c r="G3327" s="1">
        <v>500</v>
      </c>
      <c r="H3327" s="76" t="s">
        <v>7782</v>
      </c>
      <c r="I3327" s="76" t="s">
        <v>532</v>
      </c>
      <c r="J3327" s="76" t="s">
        <v>13304</v>
      </c>
    </row>
    <row r="3328" spans="2:10" hidden="1" x14ac:dyDescent="0.35">
      <c r="B3328" s="76">
        <v>3326</v>
      </c>
      <c r="C3328" s="18" t="s">
        <v>11397</v>
      </c>
      <c r="D3328" s="76" t="s">
        <v>452</v>
      </c>
      <c r="E3328" s="76" t="str">
        <f>VLOOKUP($D3328,'Master Partnumber'!$C:$E,3,FALSE)</f>
        <v>F0535</v>
      </c>
      <c r="F3328" s="76" t="str">
        <f>VLOOKUP($D3328,'Master Partnumber'!$C:$E,2,FALSE)</f>
        <v>BODY SEAL (BLANK)</v>
      </c>
      <c r="G3328" s="1">
        <v>500</v>
      </c>
      <c r="H3328" s="76" t="s">
        <v>7782</v>
      </c>
      <c r="I3328" s="76" t="s">
        <v>532</v>
      </c>
      <c r="J3328" s="76" t="s">
        <v>13304</v>
      </c>
    </row>
    <row r="3329" spans="2:10" hidden="1" x14ac:dyDescent="0.35">
      <c r="B3329" s="76">
        <v>3327</v>
      </c>
      <c r="C3329" s="18" t="s">
        <v>11397</v>
      </c>
      <c r="D3329" s="18" t="s">
        <v>452</v>
      </c>
      <c r="E3329" s="76" t="str">
        <f>VLOOKUP($D3329,'Master Partnumber'!$C:$E,3,FALSE)</f>
        <v>F0535</v>
      </c>
      <c r="F3329" s="76" t="str">
        <f>VLOOKUP($D3329,'Master Partnumber'!$C:$E,2,FALSE)</f>
        <v>BODY SEAL (BLANK)</v>
      </c>
      <c r="G3329" s="1">
        <v>500</v>
      </c>
      <c r="H3329" s="76" t="s">
        <v>7782</v>
      </c>
      <c r="I3329" s="76" t="s">
        <v>532</v>
      </c>
      <c r="J3329" s="76" t="s">
        <v>13304</v>
      </c>
    </row>
    <row r="3330" spans="2:10" hidden="1" x14ac:dyDescent="0.35">
      <c r="B3330" s="76">
        <v>3328</v>
      </c>
      <c r="C3330" s="18" t="s">
        <v>11397</v>
      </c>
      <c r="D3330" s="76" t="s">
        <v>452</v>
      </c>
      <c r="E3330" s="76" t="str">
        <f>VLOOKUP($D3330,'Master Partnumber'!$C:$E,3,FALSE)</f>
        <v>F0535</v>
      </c>
      <c r="F3330" s="76" t="str">
        <f>VLOOKUP($D3330,'Master Partnumber'!$C:$E,2,FALSE)</f>
        <v>BODY SEAL (BLANK)</v>
      </c>
      <c r="G3330" s="1">
        <v>500</v>
      </c>
      <c r="H3330" s="76" t="s">
        <v>7782</v>
      </c>
      <c r="I3330" s="76" t="s">
        <v>532</v>
      </c>
      <c r="J3330" s="76" t="s">
        <v>13304</v>
      </c>
    </row>
    <row r="3331" spans="2:10" hidden="1" x14ac:dyDescent="0.35">
      <c r="B3331" s="76">
        <v>3329</v>
      </c>
      <c r="C3331" s="18" t="s">
        <v>11397</v>
      </c>
      <c r="D3331" s="18" t="s">
        <v>452</v>
      </c>
      <c r="E3331" s="76" t="str">
        <f>VLOOKUP($D3331,'Master Partnumber'!$C:$E,3,FALSE)</f>
        <v>F0535</v>
      </c>
      <c r="F3331" s="76" t="str">
        <f>VLOOKUP($D3331,'Master Partnumber'!$C:$E,2,FALSE)</f>
        <v>BODY SEAL (BLANK)</v>
      </c>
      <c r="G3331" s="1">
        <v>500</v>
      </c>
      <c r="H3331" s="76" t="s">
        <v>7782</v>
      </c>
      <c r="I3331" s="76" t="s">
        <v>532</v>
      </c>
      <c r="J3331" s="76" t="s">
        <v>13304</v>
      </c>
    </row>
    <row r="3332" spans="2:10" hidden="1" x14ac:dyDescent="0.35">
      <c r="B3332" s="76">
        <v>3330</v>
      </c>
      <c r="C3332" s="18" t="s">
        <v>11397</v>
      </c>
      <c r="D3332" s="76" t="s">
        <v>452</v>
      </c>
      <c r="E3332" s="76" t="str">
        <f>VLOOKUP($D3332,'Master Partnumber'!$C:$E,3,FALSE)</f>
        <v>F0535</v>
      </c>
      <c r="F3332" s="76" t="str">
        <f>VLOOKUP($D3332,'Master Partnumber'!$C:$E,2,FALSE)</f>
        <v>BODY SEAL (BLANK)</v>
      </c>
      <c r="G3332" s="1">
        <v>500</v>
      </c>
      <c r="H3332" s="76" t="s">
        <v>7782</v>
      </c>
      <c r="I3332" s="76" t="s">
        <v>532</v>
      </c>
      <c r="J3332" s="76" t="s">
        <v>13304</v>
      </c>
    </row>
    <row r="3333" spans="2:10" hidden="1" x14ac:dyDescent="0.35">
      <c r="B3333" s="76">
        <v>3331</v>
      </c>
      <c r="C3333" s="18" t="s">
        <v>11397</v>
      </c>
      <c r="D3333" s="18" t="s">
        <v>452</v>
      </c>
      <c r="E3333" s="76" t="str">
        <f>VLOOKUP($D3333,'Master Partnumber'!$C:$E,3,FALSE)</f>
        <v>F0535</v>
      </c>
      <c r="F3333" s="76" t="str">
        <f>VLOOKUP($D3333,'Master Partnumber'!$C:$E,2,FALSE)</f>
        <v>BODY SEAL (BLANK)</v>
      </c>
      <c r="G3333" s="1">
        <v>500</v>
      </c>
      <c r="H3333" s="76" t="s">
        <v>7782</v>
      </c>
      <c r="I3333" s="76" t="s">
        <v>532</v>
      </c>
      <c r="J3333" s="76" t="s">
        <v>13304</v>
      </c>
    </row>
    <row r="3334" spans="2:10" hidden="1" x14ac:dyDescent="0.35">
      <c r="B3334" s="76">
        <v>3332</v>
      </c>
      <c r="C3334" s="18" t="s">
        <v>11397</v>
      </c>
      <c r="D3334" s="76" t="s">
        <v>452</v>
      </c>
      <c r="E3334" s="76" t="str">
        <f>VLOOKUP($D3334,'Master Partnumber'!$C:$E,3,FALSE)</f>
        <v>F0535</v>
      </c>
      <c r="F3334" s="76" t="str">
        <f>VLOOKUP($D3334,'Master Partnumber'!$C:$E,2,FALSE)</f>
        <v>BODY SEAL (BLANK)</v>
      </c>
      <c r="G3334" s="1">
        <v>500</v>
      </c>
      <c r="H3334" s="76" t="s">
        <v>7782</v>
      </c>
      <c r="I3334" s="76" t="s">
        <v>532</v>
      </c>
      <c r="J3334" s="76" t="s">
        <v>13304</v>
      </c>
    </row>
    <row r="3335" spans="2:10" hidden="1" x14ac:dyDescent="0.35">
      <c r="B3335" s="76">
        <v>3333</v>
      </c>
      <c r="C3335" s="18" t="s">
        <v>11397</v>
      </c>
      <c r="D3335" s="18" t="s">
        <v>452</v>
      </c>
      <c r="E3335" s="76" t="str">
        <f>VLOOKUP($D3335,'Master Partnumber'!$C:$E,3,FALSE)</f>
        <v>F0535</v>
      </c>
      <c r="F3335" s="76" t="str">
        <f>VLOOKUP($D3335,'Master Partnumber'!$C:$E,2,FALSE)</f>
        <v>BODY SEAL (BLANK)</v>
      </c>
      <c r="G3335" s="1">
        <v>500</v>
      </c>
      <c r="H3335" s="76" t="s">
        <v>7782</v>
      </c>
      <c r="I3335" s="76" t="s">
        <v>532</v>
      </c>
      <c r="J3335" s="76" t="s">
        <v>13304</v>
      </c>
    </row>
    <row r="3336" spans="2:10" hidden="1" x14ac:dyDescent="0.35">
      <c r="B3336" s="76">
        <v>3334</v>
      </c>
      <c r="C3336" s="18" t="s">
        <v>11397</v>
      </c>
      <c r="D3336" s="76" t="s">
        <v>452</v>
      </c>
      <c r="E3336" s="76" t="str">
        <f>VLOOKUP($D3336,'Master Partnumber'!$C:$E,3,FALSE)</f>
        <v>F0535</v>
      </c>
      <c r="F3336" s="76" t="str">
        <f>VLOOKUP($D3336,'Master Partnumber'!$C:$E,2,FALSE)</f>
        <v>BODY SEAL (BLANK)</v>
      </c>
      <c r="G3336" s="1">
        <v>500</v>
      </c>
      <c r="H3336" s="76" t="s">
        <v>7782</v>
      </c>
      <c r="I3336" s="76" t="s">
        <v>532</v>
      </c>
      <c r="J3336" s="76" t="s">
        <v>13304</v>
      </c>
    </row>
    <row r="3337" spans="2:10" hidden="1" x14ac:dyDescent="0.35">
      <c r="B3337" s="76">
        <v>3335</v>
      </c>
      <c r="C3337" s="18" t="s">
        <v>11397</v>
      </c>
      <c r="D3337" s="18" t="s">
        <v>452</v>
      </c>
      <c r="E3337" s="76" t="str">
        <f>VLOOKUP($D3337,'Master Partnumber'!$C:$E,3,FALSE)</f>
        <v>F0535</v>
      </c>
      <c r="F3337" s="76" t="str">
        <f>VLOOKUP($D3337,'Master Partnumber'!$C:$E,2,FALSE)</f>
        <v>BODY SEAL (BLANK)</v>
      </c>
      <c r="G3337" s="1">
        <v>500</v>
      </c>
      <c r="H3337" s="76" t="s">
        <v>7782</v>
      </c>
      <c r="I3337" s="76" t="s">
        <v>532</v>
      </c>
      <c r="J3337" s="76" t="s">
        <v>13304</v>
      </c>
    </row>
    <row r="3338" spans="2:10" hidden="1" x14ac:dyDescent="0.35">
      <c r="B3338" s="76">
        <v>3336</v>
      </c>
      <c r="C3338" s="18" t="s">
        <v>11397</v>
      </c>
      <c r="D3338" s="76" t="s">
        <v>452</v>
      </c>
      <c r="E3338" s="76" t="str">
        <f>VLOOKUP($D3338,'Master Partnumber'!$C:$E,3,FALSE)</f>
        <v>F0535</v>
      </c>
      <c r="F3338" s="76" t="str">
        <f>VLOOKUP($D3338,'Master Partnumber'!$C:$E,2,FALSE)</f>
        <v>BODY SEAL (BLANK)</v>
      </c>
      <c r="G3338" s="1">
        <v>500</v>
      </c>
      <c r="H3338" s="76" t="s">
        <v>7782</v>
      </c>
      <c r="I3338" s="76" t="s">
        <v>532</v>
      </c>
      <c r="J3338" s="76" t="s">
        <v>13304</v>
      </c>
    </row>
    <row r="3339" spans="2:10" hidden="1" x14ac:dyDescent="0.35">
      <c r="B3339" s="76">
        <v>3337</v>
      </c>
      <c r="C3339" s="18" t="s">
        <v>11397</v>
      </c>
      <c r="D3339" s="18" t="s">
        <v>510</v>
      </c>
      <c r="E3339" s="76" t="str">
        <f>VLOOKUP($D3339,'Master Partnumber'!$C:$E,3,FALSE)</f>
        <v>F0913</v>
      </c>
      <c r="F3339" s="76" t="str">
        <f>VLOOKUP($D3339,'Master Partnumber'!$C:$E,2,FALSE)</f>
        <v>INSERT METAL (C) Z-15G</v>
      </c>
      <c r="G3339" s="1">
        <v>1000</v>
      </c>
      <c r="H3339" s="76" t="s">
        <v>7782</v>
      </c>
      <c r="I3339" s="76" t="s">
        <v>532</v>
      </c>
      <c r="J3339" s="76" t="s">
        <v>13304</v>
      </c>
    </row>
    <row r="3340" spans="2:10" hidden="1" x14ac:dyDescent="0.35">
      <c r="B3340" s="76">
        <v>3338</v>
      </c>
      <c r="C3340" s="18" t="s">
        <v>11397</v>
      </c>
      <c r="D3340" s="76" t="s">
        <v>451</v>
      </c>
      <c r="E3340" s="76" t="str">
        <f>VLOOKUP($D3340,'Master Partnumber'!$C:$E,3,FALSE)</f>
        <v>F0533</v>
      </c>
      <c r="F3340" s="76" t="str">
        <f>VLOOKUP($D3340,'Master Partnumber'!$C:$E,2,FALSE)</f>
        <v>STOPPER NEEDLE VALVE</v>
      </c>
      <c r="G3340" s="1">
        <v>5000</v>
      </c>
      <c r="H3340" s="76" t="s">
        <v>7782</v>
      </c>
      <c r="I3340" s="76" t="s">
        <v>532</v>
      </c>
      <c r="J3340" s="76" t="s">
        <v>13304</v>
      </c>
    </row>
    <row r="3341" spans="2:10" hidden="1" x14ac:dyDescent="0.35">
      <c r="B3341" s="76">
        <v>3339</v>
      </c>
      <c r="C3341" s="18" t="s">
        <v>11397</v>
      </c>
      <c r="D3341" s="18" t="s">
        <v>454</v>
      </c>
      <c r="E3341" s="76" t="str">
        <f>VLOOKUP($D3341,'Master Partnumber'!$C:$E,3,FALSE)</f>
        <v>F0537</v>
      </c>
      <c r="F3341" s="76" t="str">
        <f>VLOOKUP($D3341,'Master Partnumber'!$C:$E,2,FALSE)</f>
        <v>KILLER MAGNET</v>
      </c>
      <c r="G3341" s="1">
        <v>2500</v>
      </c>
      <c r="H3341" s="76" t="s">
        <v>7782</v>
      </c>
      <c r="I3341" s="76" t="s">
        <v>532</v>
      </c>
      <c r="J3341" s="76" t="s">
        <v>13304</v>
      </c>
    </row>
    <row r="3342" spans="2:10" hidden="1" x14ac:dyDescent="0.35">
      <c r="B3342" s="76">
        <v>3340</v>
      </c>
      <c r="C3342" s="18" t="s">
        <v>11397</v>
      </c>
      <c r="D3342" s="76" t="s">
        <v>454</v>
      </c>
      <c r="E3342" s="76" t="str">
        <f>VLOOKUP($D3342,'Master Partnumber'!$C:$E,3,FALSE)</f>
        <v>F0537</v>
      </c>
      <c r="F3342" s="76" t="str">
        <f>VLOOKUP($D3342,'Master Partnumber'!$C:$E,2,FALSE)</f>
        <v>KILLER MAGNET</v>
      </c>
      <c r="G3342" s="1">
        <v>2500</v>
      </c>
      <c r="H3342" s="76" t="s">
        <v>7782</v>
      </c>
      <c r="I3342" s="76" t="s">
        <v>532</v>
      </c>
      <c r="J3342" s="76" t="s">
        <v>13304</v>
      </c>
    </row>
    <row r="3343" spans="2:10" hidden="1" x14ac:dyDescent="0.35">
      <c r="B3343" s="76">
        <v>3341</v>
      </c>
      <c r="C3343" s="18" t="s">
        <v>11397</v>
      </c>
      <c r="D3343" s="18" t="s">
        <v>454</v>
      </c>
      <c r="E3343" s="76" t="str">
        <f>VLOOKUP($D3343,'Master Partnumber'!$C:$E,3,FALSE)</f>
        <v>F0537</v>
      </c>
      <c r="F3343" s="76" t="str">
        <f>VLOOKUP($D3343,'Master Partnumber'!$C:$E,2,FALSE)</f>
        <v>KILLER MAGNET</v>
      </c>
      <c r="G3343" s="1">
        <v>2500</v>
      </c>
      <c r="H3343" s="76" t="s">
        <v>7782</v>
      </c>
      <c r="I3343" s="76" t="s">
        <v>532</v>
      </c>
      <c r="J3343" s="76" t="s">
        <v>13304</v>
      </c>
    </row>
    <row r="3344" spans="2:10" hidden="1" x14ac:dyDescent="0.35">
      <c r="B3344" s="76">
        <v>3342</v>
      </c>
      <c r="C3344" s="18" t="s">
        <v>11397</v>
      </c>
      <c r="D3344" s="76" t="s">
        <v>454</v>
      </c>
      <c r="E3344" s="76" t="str">
        <f>VLOOKUP($D3344,'Master Partnumber'!$C:$E,3,FALSE)</f>
        <v>F0537</v>
      </c>
      <c r="F3344" s="76" t="str">
        <f>VLOOKUP($D3344,'Master Partnumber'!$C:$E,2,FALSE)</f>
        <v>KILLER MAGNET</v>
      </c>
      <c r="G3344" s="1">
        <v>2500</v>
      </c>
      <c r="H3344" s="76" t="s">
        <v>7782</v>
      </c>
      <c r="I3344" s="76" t="s">
        <v>532</v>
      </c>
      <c r="J3344" s="76" t="s">
        <v>13304</v>
      </c>
    </row>
    <row r="3345" spans="2:10" hidden="1" x14ac:dyDescent="0.35">
      <c r="B3345" s="76">
        <v>3343</v>
      </c>
      <c r="C3345" s="18" t="s">
        <v>11397</v>
      </c>
      <c r="D3345" s="18" t="s">
        <v>454</v>
      </c>
      <c r="E3345" s="76" t="str">
        <f>VLOOKUP($D3345,'Master Partnumber'!$C:$E,3,FALSE)</f>
        <v>F0537</v>
      </c>
      <c r="F3345" s="76" t="str">
        <f>VLOOKUP($D3345,'Master Partnumber'!$C:$E,2,FALSE)</f>
        <v>KILLER MAGNET</v>
      </c>
      <c r="G3345" s="1">
        <v>2500</v>
      </c>
      <c r="H3345" s="76" t="s">
        <v>7782</v>
      </c>
      <c r="I3345" s="76" t="s">
        <v>532</v>
      </c>
      <c r="J3345" s="76" t="s">
        <v>13304</v>
      </c>
    </row>
    <row r="3346" spans="2:10" hidden="1" x14ac:dyDescent="0.35">
      <c r="B3346" s="76">
        <v>3344</v>
      </c>
      <c r="C3346" s="18" t="s">
        <v>11397</v>
      </c>
      <c r="D3346" s="76" t="s">
        <v>454</v>
      </c>
      <c r="E3346" s="76" t="str">
        <f>VLOOKUP($D3346,'Master Partnumber'!$C:$E,3,FALSE)</f>
        <v>F0537</v>
      </c>
      <c r="F3346" s="76" t="str">
        <f>VLOOKUP($D3346,'Master Partnumber'!$C:$E,2,FALSE)</f>
        <v>KILLER MAGNET</v>
      </c>
      <c r="G3346" s="1">
        <v>2500</v>
      </c>
      <c r="H3346" s="76" t="s">
        <v>7782</v>
      </c>
      <c r="I3346" s="76" t="s">
        <v>532</v>
      </c>
      <c r="J3346" s="76" t="s">
        <v>13304</v>
      </c>
    </row>
    <row r="3347" spans="2:10" hidden="1" x14ac:dyDescent="0.35">
      <c r="B3347" s="76">
        <v>3345</v>
      </c>
      <c r="C3347" s="18" t="s">
        <v>11397</v>
      </c>
      <c r="D3347" s="18" t="s">
        <v>454</v>
      </c>
      <c r="E3347" s="76" t="str">
        <f>VLOOKUP($D3347,'Master Partnumber'!$C:$E,3,FALSE)</f>
        <v>F0537</v>
      </c>
      <c r="F3347" s="76" t="str">
        <f>VLOOKUP($D3347,'Master Partnumber'!$C:$E,2,FALSE)</f>
        <v>KILLER MAGNET</v>
      </c>
      <c r="G3347" s="1">
        <v>2500</v>
      </c>
      <c r="H3347" s="76" t="s">
        <v>7782</v>
      </c>
      <c r="I3347" s="76" t="s">
        <v>532</v>
      </c>
      <c r="J3347" s="76" t="s">
        <v>13304</v>
      </c>
    </row>
    <row r="3348" spans="2:10" hidden="1" x14ac:dyDescent="0.35">
      <c r="B3348" s="76">
        <v>3346</v>
      </c>
      <c r="C3348" s="18" t="s">
        <v>11397</v>
      </c>
      <c r="D3348" s="76" t="s">
        <v>454</v>
      </c>
      <c r="E3348" s="76" t="str">
        <f>VLOOKUP($D3348,'Master Partnumber'!$C:$E,3,FALSE)</f>
        <v>F0537</v>
      </c>
      <c r="F3348" s="76" t="str">
        <f>VLOOKUP($D3348,'Master Partnumber'!$C:$E,2,FALSE)</f>
        <v>KILLER MAGNET</v>
      </c>
      <c r="G3348" s="1">
        <v>2500</v>
      </c>
      <c r="H3348" s="76" t="s">
        <v>7782</v>
      </c>
      <c r="I3348" s="76" t="s">
        <v>532</v>
      </c>
      <c r="J3348" s="76" t="s">
        <v>13304</v>
      </c>
    </row>
    <row r="3349" spans="2:10" hidden="1" x14ac:dyDescent="0.35">
      <c r="B3349" s="76">
        <v>3347</v>
      </c>
      <c r="C3349" s="18" t="s">
        <v>11397</v>
      </c>
      <c r="D3349" s="18" t="s">
        <v>454</v>
      </c>
      <c r="E3349" s="76" t="str">
        <f>VLOOKUP($D3349,'Master Partnumber'!$C:$E,3,FALSE)</f>
        <v>F0537</v>
      </c>
      <c r="F3349" s="76" t="str">
        <f>VLOOKUP($D3349,'Master Partnumber'!$C:$E,2,FALSE)</f>
        <v>KILLER MAGNET</v>
      </c>
      <c r="G3349" s="1">
        <v>2500</v>
      </c>
      <c r="H3349" s="76" t="s">
        <v>7782</v>
      </c>
      <c r="I3349" s="76" t="s">
        <v>532</v>
      </c>
      <c r="J3349" s="76" t="s">
        <v>13304</v>
      </c>
    </row>
    <row r="3350" spans="2:10" hidden="1" x14ac:dyDescent="0.35">
      <c r="B3350" s="76">
        <v>3348</v>
      </c>
      <c r="C3350" s="18" t="s">
        <v>11397</v>
      </c>
      <c r="D3350" s="76" t="s">
        <v>454</v>
      </c>
      <c r="E3350" s="76" t="str">
        <f>VLOOKUP($D3350,'Master Partnumber'!$C:$E,3,FALSE)</f>
        <v>F0537</v>
      </c>
      <c r="F3350" s="76" t="str">
        <f>VLOOKUP($D3350,'Master Partnumber'!$C:$E,2,FALSE)</f>
        <v>KILLER MAGNET</v>
      </c>
      <c r="G3350" s="1">
        <v>2500</v>
      </c>
      <c r="H3350" s="76" t="s">
        <v>7782</v>
      </c>
      <c r="I3350" s="76" t="s">
        <v>532</v>
      </c>
      <c r="J3350" s="76" t="s">
        <v>13304</v>
      </c>
    </row>
    <row r="3351" spans="2:10" hidden="1" x14ac:dyDescent="0.35">
      <c r="B3351" s="76">
        <v>3349</v>
      </c>
      <c r="C3351" s="18" t="s">
        <v>11397</v>
      </c>
      <c r="D3351" s="18" t="s">
        <v>454</v>
      </c>
      <c r="E3351" s="76" t="str">
        <f>VLOOKUP($D3351,'Master Partnumber'!$C:$E,3,FALSE)</f>
        <v>F0537</v>
      </c>
      <c r="F3351" s="76" t="str">
        <f>VLOOKUP($D3351,'Master Partnumber'!$C:$E,2,FALSE)</f>
        <v>KILLER MAGNET</v>
      </c>
      <c r="G3351" s="1">
        <v>2500</v>
      </c>
      <c r="H3351" s="76" t="s">
        <v>7782</v>
      </c>
      <c r="I3351" s="76" t="s">
        <v>532</v>
      </c>
      <c r="J3351" s="76" t="s">
        <v>13304</v>
      </c>
    </row>
    <row r="3352" spans="2:10" hidden="1" x14ac:dyDescent="0.35">
      <c r="B3352" s="76">
        <v>3350</v>
      </c>
      <c r="C3352" s="18" t="s">
        <v>11397</v>
      </c>
      <c r="D3352" s="76" t="s">
        <v>454</v>
      </c>
      <c r="E3352" s="76" t="str">
        <f>VLOOKUP($D3352,'Master Partnumber'!$C:$E,3,FALSE)</f>
        <v>F0537</v>
      </c>
      <c r="F3352" s="76" t="str">
        <f>VLOOKUP($D3352,'Master Partnumber'!$C:$E,2,FALSE)</f>
        <v>KILLER MAGNET</v>
      </c>
      <c r="G3352" s="1">
        <v>2500</v>
      </c>
      <c r="H3352" s="76" t="s">
        <v>7782</v>
      </c>
      <c r="I3352" s="76" t="s">
        <v>532</v>
      </c>
      <c r="J3352" s="76" t="s">
        <v>13304</v>
      </c>
    </row>
    <row r="3353" spans="2:10" hidden="1" x14ac:dyDescent="0.35">
      <c r="B3353" s="76">
        <v>3351</v>
      </c>
      <c r="C3353" s="18" t="s">
        <v>11397</v>
      </c>
      <c r="D3353" s="18" t="s">
        <v>454</v>
      </c>
      <c r="E3353" s="76" t="str">
        <f>VLOOKUP($D3353,'Master Partnumber'!$C:$E,3,FALSE)</f>
        <v>F0537</v>
      </c>
      <c r="F3353" s="76" t="str">
        <f>VLOOKUP($D3353,'Master Partnumber'!$C:$E,2,FALSE)</f>
        <v>KILLER MAGNET</v>
      </c>
      <c r="G3353" s="1">
        <v>2500</v>
      </c>
      <c r="H3353" s="76" t="s">
        <v>7782</v>
      </c>
      <c r="I3353" s="76" t="s">
        <v>532</v>
      </c>
      <c r="J3353" s="76" t="s">
        <v>13304</v>
      </c>
    </row>
    <row r="3354" spans="2:10" hidden="1" x14ac:dyDescent="0.35">
      <c r="B3354" s="76">
        <v>3352</v>
      </c>
      <c r="C3354" s="18" t="s">
        <v>11399</v>
      </c>
      <c r="D3354" s="76" t="s">
        <v>489</v>
      </c>
      <c r="E3354" s="76" t="str">
        <f>VLOOKUP($D3354,'Master Partnumber'!$C:$E,3,FALSE)</f>
        <v>F0651</v>
      </c>
      <c r="F3354" s="76" t="str">
        <f>VLOOKUP($D3354,'Master Partnumber'!$C:$E,2,FALSE)</f>
        <v>SHAFT ROLLER</v>
      </c>
      <c r="G3354" s="1">
        <v>1000</v>
      </c>
      <c r="H3354" s="76" t="s">
        <v>7782</v>
      </c>
      <c r="I3354" s="76" t="s">
        <v>532</v>
      </c>
      <c r="J3354" s="76" t="s">
        <v>13304</v>
      </c>
    </row>
    <row r="3355" spans="2:10" hidden="1" x14ac:dyDescent="0.35">
      <c r="B3355" s="76">
        <v>3353</v>
      </c>
      <c r="C3355" s="18" t="s">
        <v>11399</v>
      </c>
      <c r="D3355" s="18" t="s">
        <v>489</v>
      </c>
      <c r="E3355" s="76" t="str">
        <f>VLOOKUP($D3355,'Master Partnumber'!$C:$E,3,FALSE)</f>
        <v>F0651</v>
      </c>
      <c r="F3355" s="76" t="str">
        <f>VLOOKUP($D3355,'Master Partnumber'!$C:$E,2,FALSE)</f>
        <v>SHAFT ROLLER</v>
      </c>
      <c r="G3355" s="1">
        <v>500</v>
      </c>
      <c r="H3355" s="76" t="s">
        <v>7782</v>
      </c>
      <c r="I3355" s="76" t="s">
        <v>532</v>
      </c>
      <c r="J3355" s="76" t="s">
        <v>13304</v>
      </c>
    </row>
    <row r="3356" spans="2:10" hidden="1" x14ac:dyDescent="0.35">
      <c r="B3356" s="76">
        <v>3354</v>
      </c>
      <c r="C3356" s="18" t="s">
        <v>11399</v>
      </c>
      <c r="D3356" s="76" t="s">
        <v>7361</v>
      </c>
      <c r="E3356" s="76" t="str">
        <f>VLOOKUP($D3356,'Master Partnumber'!$C:$E,3,FALSE)</f>
        <v>F1139</v>
      </c>
      <c r="F3356" s="76" t="str">
        <f>VLOOKUP($D3356,'Master Partnumber'!$C:$E,2,FALSE)</f>
        <v>SHAFT,FRAME,REAR,HINGE</v>
      </c>
      <c r="G3356" s="1">
        <v>2000</v>
      </c>
      <c r="H3356" s="76" t="s">
        <v>7782</v>
      </c>
      <c r="I3356" s="76" t="s">
        <v>532</v>
      </c>
      <c r="J3356" s="76" t="s">
        <v>13304</v>
      </c>
    </row>
    <row r="3357" spans="2:10" hidden="1" x14ac:dyDescent="0.35">
      <c r="B3357" s="76">
        <v>3355</v>
      </c>
      <c r="C3357" s="18" t="s">
        <v>11399</v>
      </c>
      <c r="D3357" s="18" t="s">
        <v>7361</v>
      </c>
      <c r="E3357" s="76" t="str">
        <f>VLOOKUP($D3357,'Master Partnumber'!$C:$E,3,FALSE)</f>
        <v>F1139</v>
      </c>
      <c r="F3357" s="76" t="str">
        <f>VLOOKUP($D3357,'Master Partnumber'!$C:$E,2,FALSE)</f>
        <v>SHAFT,FRAME,REAR,HINGE</v>
      </c>
      <c r="G3357" s="1">
        <v>2000</v>
      </c>
      <c r="H3357" s="76" t="s">
        <v>7782</v>
      </c>
      <c r="I3357" s="76" t="s">
        <v>532</v>
      </c>
      <c r="J3357" s="76" t="s">
        <v>13304</v>
      </c>
    </row>
    <row r="3358" spans="2:10" hidden="1" x14ac:dyDescent="0.35">
      <c r="B3358" s="76">
        <v>3356</v>
      </c>
      <c r="C3358" s="18" t="s">
        <v>11399</v>
      </c>
      <c r="D3358" s="76" t="s">
        <v>7314</v>
      </c>
      <c r="E3358" s="76" t="str">
        <f>VLOOKUP($D3358,'Master Partnumber'!$C:$E,3,FALSE)</f>
        <v>F1110</v>
      </c>
      <c r="F3358" s="76" t="str">
        <f>VLOOKUP($D3358,'Master Partnumber'!$C:$E,2,FALSE)</f>
        <v>SHAFT,GEAR,29.797</v>
      </c>
      <c r="G3358" s="1">
        <v>500</v>
      </c>
      <c r="H3358" s="76" t="s">
        <v>7782</v>
      </c>
      <c r="I3358" s="76" t="s">
        <v>532</v>
      </c>
      <c r="J3358" s="76" t="s">
        <v>13304</v>
      </c>
    </row>
    <row r="3359" spans="2:10" hidden="1" x14ac:dyDescent="0.35">
      <c r="B3359" s="76">
        <v>3357</v>
      </c>
      <c r="C3359" s="18" t="s">
        <v>11399</v>
      </c>
      <c r="D3359" s="18" t="s">
        <v>7706</v>
      </c>
      <c r="E3359" s="76" t="str">
        <f>VLOOKUP($D3359,'Master Partnumber'!$C:$E,3,FALSE)</f>
        <v>F1171</v>
      </c>
      <c r="F3359" s="76" t="str">
        <f>VLOOKUP($D3359,'Master Partnumber'!$C:$E,2,FALSE)</f>
        <v>SHAFT,LINK;C</v>
      </c>
      <c r="G3359" s="1">
        <v>500</v>
      </c>
      <c r="H3359" s="76" t="s">
        <v>7782</v>
      </c>
      <c r="I3359" s="76" t="s">
        <v>532</v>
      </c>
      <c r="J3359" s="76" t="s">
        <v>13304</v>
      </c>
    </row>
    <row r="3360" spans="2:10" hidden="1" x14ac:dyDescent="0.35">
      <c r="B3360" s="76">
        <v>3358</v>
      </c>
      <c r="C3360" s="18" t="s">
        <v>11399</v>
      </c>
      <c r="D3360" s="76" t="s">
        <v>7706</v>
      </c>
      <c r="E3360" s="76" t="str">
        <f>VLOOKUP($D3360,'Master Partnumber'!$C:$E,3,FALSE)</f>
        <v>F1171</v>
      </c>
      <c r="F3360" s="76" t="str">
        <f>VLOOKUP($D3360,'Master Partnumber'!$C:$E,2,FALSE)</f>
        <v>SHAFT,LINK;C</v>
      </c>
      <c r="G3360" s="1">
        <v>200</v>
      </c>
      <c r="H3360" s="76" t="s">
        <v>7782</v>
      </c>
      <c r="I3360" s="76" t="s">
        <v>532</v>
      </c>
      <c r="J3360" s="76" t="s">
        <v>13304</v>
      </c>
    </row>
    <row r="3361" spans="2:10" hidden="1" x14ac:dyDescent="0.35">
      <c r="B3361" s="76">
        <v>3359</v>
      </c>
      <c r="C3361" s="18" t="s">
        <v>11399</v>
      </c>
      <c r="D3361" s="18" t="s">
        <v>994</v>
      </c>
      <c r="E3361" s="76" t="str">
        <f>VLOOKUP($D3361,'Master Partnumber'!$C:$E,3,FALSE)</f>
        <v>F1048</v>
      </c>
      <c r="F3361" s="76" t="str">
        <f>VLOOKUP($D3361,'Master Partnumber'!$C:$E,2,FALSE)</f>
        <v>SHAFT CABLE CARRIER R2,PDL</v>
      </c>
      <c r="G3361" s="1">
        <v>200</v>
      </c>
      <c r="H3361" s="76" t="s">
        <v>7782</v>
      </c>
      <c r="I3361" s="76" t="s">
        <v>532</v>
      </c>
      <c r="J3361" s="76" t="s">
        <v>13304</v>
      </c>
    </row>
    <row r="3362" spans="2:10" hidden="1" x14ac:dyDescent="0.35">
      <c r="B3362" s="76">
        <v>3360</v>
      </c>
      <c r="C3362" s="18" t="s">
        <v>11399</v>
      </c>
      <c r="D3362" s="76" t="s">
        <v>994</v>
      </c>
      <c r="E3362" s="76" t="str">
        <f>VLOOKUP($D3362,'Master Partnumber'!$C:$E,3,FALSE)</f>
        <v>F1048</v>
      </c>
      <c r="F3362" s="76" t="str">
        <f>VLOOKUP($D3362,'Master Partnumber'!$C:$E,2,FALSE)</f>
        <v>SHAFT CABLE CARRIER R2,PDL</v>
      </c>
      <c r="G3362" s="1">
        <v>200</v>
      </c>
      <c r="H3362" s="76" t="s">
        <v>7782</v>
      </c>
      <c r="I3362" s="76" t="s">
        <v>532</v>
      </c>
      <c r="J3362" s="76" t="s">
        <v>13304</v>
      </c>
    </row>
    <row r="3363" spans="2:10" hidden="1" x14ac:dyDescent="0.35">
      <c r="B3363" s="76">
        <v>3361</v>
      </c>
      <c r="C3363" s="18" t="s">
        <v>11399</v>
      </c>
      <c r="D3363" s="18" t="s">
        <v>994</v>
      </c>
      <c r="E3363" s="76" t="str">
        <f>VLOOKUP($D3363,'Master Partnumber'!$C:$E,3,FALSE)</f>
        <v>F1048</v>
      </c>
      <c r="F3363" s="76" t="str">
        <f>VLOOKUP($D3363,'Master Partnumber'!$C:$E,2,FALSE)</f>
        <v>SHAFT CABLE CARRIER R2,PDL</v>
      </c>
      <c r="G3363" s="1">
        <v>200</v>
      </c>
      <c r="H3363" s="76" t="s">
        <v>7782</v>
      </c>
      <c r="I3363" s="76" t="s">
        <v>532</v>
      </c>
      <c r="J3363" s="76" t="s">
        <v>13304</v>
      </c>
    </row>
    <row r="3364" spans="2:10" hidden="1" x14ac:dyDescent="0.35">
      <c r="B3364" s="76">
        <v>3362</v>
      </c>
      <c r="C3364" s="18" t="s">
        <v>11399</v>
      </c>
      <c r="D3364" s="76" t="s">
        <v>994</v>
      </c>
      <c r="E3364" s="76" t="str">
        <f>VLOOKUP($D3364,'Master Partnumber'!$C:$E,3,FALSE)</f>
        <v>F1048</v>
      </c>
      <c r="F3364" s="76" t="str">
        <f>VLOOKUP($D3364,'Master Partnumber'!$C:$E,2,FALSE)</f>
        <v>SHAFT CABLE CARRIER R2,PDL</v>
      </c>
      <c r="G3364" s="1">
        <v>200</v>
      </c>
      <c r="H3364" s="76" t="s">
        <v>7782</v>
      </c>
      <c r="I3364" s="76" t="s">
        <v>532</v>
      </c>
      <c r="J3364" s="76" t="s">
        <v>13304</v>
      </c>
    </row>
    <row r="3365" spans="2:10" hidden="1" x14ac:dyDescent="0.35">
      <c r="B3365" s="76">
        <v>3363</v>
      </c>
      <c r="C3365" s="18" t="s">
        <v>11399</v>
      </c>
      <c r="D3365" s="18" t="s">
        <v>969</v>
      </c>
      <c r="E3365" s="76" t="str">
        <f>VLOOKUP($D3365,'Master Partnumber'!$C:$E,3,FALSE)</f>
        <v>F1027</v>
      </c>
      <c r="F3365" s="76" t="str">
        <f>VLOOKUP($D3365,'Master Partnumber'!$C:$E,2,FALSE)</f>
        <v>SHAFT,MOTOR,FEED,M1</v>
      </c>
      <c r="G3365" s="1">
        <v>500</v>
      </c>
      <c r="H3365" s="76" t="s">
        <v>7782</v>
      </c>
      <c r="I3365" s="76" t="s">
        <v>532</v>
      </c>
      <c r="J3365" s="76" t="s">
        <v>13304</v>
      </c>
    </row>
    <row r="3366" spans="2:10" hidden="1" x14ac:dyDescent="0.35">
      <c r="B3366" s="76">
        <v>3364</v>
      </c>
      <c r="C3366" s="18" t="s">
        <v>11399</v>
      </c>
      <c r="D3366" s="76" t="s">
        <v>969</v>
      </c>
      <c r="E3366" s="76" t="str">
        <f>VLOOKUP($D3366,'Master Partnumber'!$C:$E,3,FALSE)</f>
        <v>F1027</v>
      </c>
      <c r="F3366" s="76" t="str">
        <f>VLOOKUP($D3366,'Master Partnumber'!$C:$E,2,FALSE)</f>
        <v>SHAFT,MOTOR,FEED,M1</v>
      </c>
      <c r="G3366" s="1">
        <v>500</v>
      </c>
      <c r="H3366" s="76" t="s">
        <v>7782</v>
      </c>
      <c r="I3366" s="76" t="s">
        <v>532</v>
      </c>
      <c r="J3366" s="76" t="s">
        <v>13304</v>
      </c>
    </row>
    <row r="3367" spans="2:10" hidden="1" x14ac:dyDescent="0.35">
      <c r="B3367" s="76">
        <v>3365</v>
      </c>
      <c r="C3367" s="18" t="s">
        <v>11399</v>
      </c>
      <c r="D3367" s="18" t="s">
        <v>6427</v>
      </c>
      <c r="E3367" s="76" t="str">
        <f>VLOOKUP($D3367,'Master Partnumber'!$C:$E,3,FALSE)</f>
        <v>F1015</v>
      </c>
      <c r="F3367" s="76" t="str">
        <f>VLOOKUP($D3367,'Master Partnumber'!$C:$E,2,FALSE)</f>
        <v>SHAFT,FLAP,2,F1</v>
      </c>
      <c r="G3367" s="1">
        <v>500</v>
      </c>
      <c r="H3367" s="76" t="s">
        <v>7782</v>
      </c>
      <c r="I3367" s="76" t="s">
        <v>532</v>
      </c>
      <c r="J3367" s="76" t="s">
        <v>13304</v>
      </c>
    </row>
    <row r="3368" spans="2:10" hidden="1" x14ac:dyDescent="0.35">
      <c r="B3368" s="76">
        <v>3366</v>
      </c>
      <c r="C3368" s="18" t="s">
        <v>11399</v>
      </c>
      <c r="D3368" s="76" t="s">
        <v>6426</v>
      </c>
      <c r="E3368" s="76" t="str">
        <f>VLOOKUP($D3368,'Master Partnumber'!$C:$E,3,FALSE)</f>
        <v>F1023</v>
      </c>
      <c r="F3368" s="76" t="str">
        <f>VLOOKUP($D3368,'Master Partnumber'!$C:$E,2,FALSE)</f>
        <v>SHAFT,DRIVEN,SUPPORT TRAY,E</v>
      </c>
      <c r="G3368" s="1">
        <v>200</v>
      </c>
      <c r="H3368" s="76" t="s">
        <v>7782</v>
      </c>
      <c r="I3368" s="76" t="s">
        <v>532</v>
      </c>
      <c r="J3368" s="76" t="s">
        <v>13304</v>
      </c>
    </row>
    <row r="3369" spans="2:10" hidden="1" x14ac:dyDescent="0.35">
      <c r="B3369" s="76">
        <v>3367</v>
      </c>
      <c r="C3369" s="18" t="s">
        <v>11399</v>
      </c>
      <c r="D3369" s="18" t="s">
        <v>992</v>
      </c>
      <c r="E3369" s="76" t="str">
        <f>VLOOKUP($D3369,'Master Partnumber'!$C:$E,3,FALSE)</f>
        <v>F1039</v>
      </c>
      <c r="F3369" s="76" t="str">
        <f>VLOOKUP($D3369,'Master Partnumber'!$C:$E,2,FALSE)</f>
        <v>SHAFT,GEAR,DRIVE,HT</v>
      </c>
      <c r="G3369" s="1">
        <v>50</v>
      </c>
      <c r="H3369" s="76" t="s">
        <v>7782</v>
      </c>
      <c r="I3369" s="76" t="s">
        <v>532</v>
      </c>
      <c r="J3369" s="76" t="s">
        <v>13304</v>
      </c>
    </row>
    <row r="3370" spans="2:10" hidden="1" x14ac:dyDescent="0.35">
      <c r="B3370" s="76">
        <v>3368</v>
      </c>
      <c r="C3370" s="18" t="s">
        <v>11399</v>
      </c>
      <c r="D3370" s="76" t="s">
        <v>992</v>
      </c>
      <c r="E3370" s="76" t="str">
        <f>VLOOKUP($D3370,'Master Partnumber'!$C:$E,3,FALSE)</f>
        <v>F1039</v>
      </c>
      <c r="F3370" s="76" t="str">
        <f>VLOOKUP($D3370,'Master Partnumber'!$C:$E,2,FALSE)</f>
        <v>SHAFT,GEAR,DRIVE,HT</v>
      </c>
      <c r="G3370" s="1">
        <v>47</v>
      </c>
      <c r="H3370" s="76" t="s">
        <v>7782</v>
      </c>
      <c r="I3370" s="76" t="s">
        <v>532</v>
      </c>
      <c r="J3370" s="76" t="s">
        <v>13304</v>
      </c>
    </row>
    <row r="3371" spans="2:10" hidden="1" x14ac:dyDescent="0.35">
      <c r="B3371" s="76">
        <v>3369</v>
      </c>
      <c r="C3371" s="18" t="s">
        <v>11399</v>
      </c>
      <c r="D3371" s="18" t="s">
        <v>992</v>
      </c>
      <c r="E3371" s="76" t="str">
        <f>VLOOKUP($D3371,'Master Partnumber'!$C:$E,3,FALSE)</f>
        <v>F1039</v>
      </c>
      <c r="F3371" s="76" t="str">
        <f>VLOOKUP($D3371,'Master Partnumber'!$C:$E,2,FALSE)</f>
        <v>SHAFT,GEAR,DRIVE,HT</v>
      </c>
      <c r="G3371" s="1">
        <v>49</v>
      </c>
      <c r="H3371" s="76" t="s">
        <v>7782</v>
      </c>
      <c r="I3371" s="76" t="s">
        <v>532</v>
      </c>
      <c r="J3371" s="76" t="s">
        <v>13304</v>
      </c>
    </row>
    <row r="3372" spans="2:10" hidden="1" x14ac:dyDescent="0.35">
      <c r="B3372" s="76">
        <v>3370</v>
      </c>
      <c r="C3372" s="18" t="s">
        <v>11399</v>
      </c>
      <c r="D3372" s="76" t="s">
        <v>992</v>
      </c>
      <c r="E3372" s="76" t="str">
        <f>VLOOKUP($D3372,'Master Partnumber'!$C:$E,3,FALSE)</f>
        <v>F1039</v>
      </c>
      <c r="F3372" s="76" t="str">
        <f>VLOOKUP($D3372,'Master Partnumber'!$C:$E,2,FALSE)</f>
        <v>SHAFT,GEAR,DRIVE,HT</v>
      </c>
      <c r="G3372" s="1">
        <v>50</v>
      </c>
      <c r="H3372" s="76" t="s">
        <v>7782</v>
      </c>
      <c r="I3372" s="76" t="s">
        <v>532</v>
      </c>
      <c r="J3372" s="76" t="s">
        <v>13304</v>
      </c>
    </row>
    <row r="3373" spans="2:10" hidden="1" x14ac:dyDescent="0.35">
      <c r="B3373" s="76">
        <v>3371</v>
      </c>
      <c r="C3373" s="18" t="s">
        <v>11399</v>
      </c>
      <c r="D3373" s="18" t="s">
        <v>992</v>
      </c>
      <c r="E3373" s="76" t="str">
        <f>VLOOKUP($D3373,'Master Partnumber'!$C:$E,3,FALSE)</f>
        <v>F1039</v>
      </c>
      <c r="F3373" s="76" t="str">
        <f>VLOOKUP($D3373,'Master Partnumber'!$C:$E,2,FALSE)</f>
        <v>SHAFT,GEAR,DRIVE,HT</v>
      </c>
      <c r="G3373" s="1">
        <v>50</v>
      </c>
      <c r="H3373" s="76" t="s">
        <v>7782</v>
      </c>
      <c r="I3373" s="76" t="s">
        <v>532</v>
      </c>
      <c r="J3373" s="76" t="s">
        <v>13304</v>
      </c>
    </row>
    <row r="3374" spans="2:10" hidden="1" x14ac:dyDescent="0.35">
      <c r="B3374" s="76">
        <v>3372</v>
      </c>
      <c r="C3374" s="18" t="s">
        <v>11399</v>
      </c>
      <c r="D3374" s="76" t="s">
        <v>992</v>
      </c>
      <c r="E3374" s="76" t="str">
        <f>VLOOKUP($D3374,'Master Partnumber'!$C:$E,3,FALSE)</f>
        <v>F1039</v>
      </c>
      <c r="F3374" s="76" t="str">
        <f>VLOOKUP($D3374,'Master Partnumber'!$C:$E,2,FALSE)</f>
        <v>SHAFT,GEAR,DRIVE,HT</v>
      </c>
      <c r="G3374" s="1">
        <v>50</v>
      </c>
      <c r="H3374" s="76" t="s">
        <v>7782</v>
      </c>
      <c r="I3374" s="76" t="s">
        <v>532</v>
      </c>
      <c r="J3374" s="76" t="s">
        <v>13304</v>
      </c>
    </row>
    <row r="3375" spans="2:10" hidden="1" x14ac:dyDescent="0.35">
      <c r="B3375" s="76">
        <v>3373</v>
      </c>
      <c r="C3375" s="18" t="s">
        <v>11399</v>
      </c>
      <c r="D3375" s="18" t="s">
        <v>519</v>
      </c>
      <c r="E3375" s="76" t="str">
        <f>VLOOKUP($D3375,'Master Partnumber'!$C:$E,3,FALSE)</f>
        <v>F0860</v>
      </c>
      <c r="F3375" s="76" t="str">
        <f>VLOOKUP($D3375,'Master Partnumber'!$C:$E,2,FALSE)</f>
        <v>SHAFT, MOUNTING PLATE, MOTOR, ADF</v>
      </c>
      <c r="G3375" s="1">
        <v>500</v>
      </c>
      <c r="H3375" s="76" t="s">
        <v>7782</v>
      </c>
      <c r="I3375" s="76" t="s">
        <v>532</v>
      </c>
      <c r="J3375" s="76" t="s">
        <v>13304</v>
      </c>
    </row>
    <row r="3376" spans="2:10" hidden="1" x14ac:dyDescent="0.35">
      <c r="B3376" s="76">
        <v>3374</v>
      </c>
      <c r="C3376" s="18" t="s">
        <v>11399</v>
      </c>
      <c r="D3376" s="76" t="s">
        <v>519</v>
      </c>
      <c r="E3376" s="76" t="str">
        <f>VLOOKUP($D3376,'Master Partnumber'!$C:$E,3,FALSE)</f>
        <v>F0860</v>
      </c>
      <c r="F3376" s="76" t="str">
        <f>VLOOKUP($D3376,'Master Partnumber'!$C:$E,2,FALSE)</f>
        <v>SHAFT, MOUNTING PLATE, MOTOR, ADF</v>
      </c>
      <c r="G3376" s="1">
        <v>500</v>
      </c>
      <c r="H3376" s="76" t="s">
        <v>7782</v>
      </c>
      <c r="I3376" s="76" t="s">
        <v>532</v>
      </c>
      <c r="J3376" s="76" t="s">
        <v>13304</v>
      </c>
    </row>
    <row r="3377" spans="2:10" hidden="1" x14ac:dyDescent="0.35">
      <c r="B3377" s="76">
        <v>3375</v>
      </c>
      <c r="C3377" s="18" t="s">
        <v>11399</v>
      </c>
      <c r="D3377" s="18" t="s">
        <v>519</v>
      </c>
      <c r="E3377" s="76" t="str">
        <f>VLOOKUP($D3377,'Master Partnumber'!$C:$E,3,FALSE)</f>
        <v>F0860</v>
      </c>
      <c r="F3377" s="76" t="str">
        <f>VLOOKUP($D3377,'Master Partnumber'!$C:$E,2,FALSE)</f>
        <v>SHAFT, MOUNTING PLATE, MOTOR, ADF</v>
      </c>
      <c r="G3377" s="1">
        <v>500</v>
      </c>
      <c r="H3377" s="76" t="s">
        <v>7782</v>
      </c>
      <c r="I3377" s="76" t="s">
        <v>532</v>
      </c>
      <c r="J3377" s="76" t="s">
        <v>13304</v>
      </c>
    </row>
    <row r="3378" spans="2:10" hidden="1" x14ac:dyDescent="0.35">
      <c r="B3378" s="76">
        <v>3376</v>
      </c>
      <c r="C3378" s="18" t="s">
        <v>11399</v>
      </c>
      <c r="D3378" s="76" t="s">
        <v>519</v>
      </c>
      <c r="E3378" s="76" t="str">
        <f>VLOOKUP($D3378,'Master Partnumber'!$C:$E,3,FALSE)</f>
        <v>F0860</v>
      </c>
      <c r="F3378" s="76" t="str">
        <f>VLOOKUP($D3378,'Master Partnumber'!$C:$E,2,FALSE)</f>
        <v>SHAFT, MOUNTING PLATE, MOTOR, ADF</v>
      </c>
      <c r="G3378" s="1">
        <v>500</v>
      </c>
      <c r="H3378" s="76" t="s">
        <v>7782</v>
      </c>
      <c r="I3378" s="76" t="s">
        <v>532</v>
      </c>
      <c r="J3378" s="76" t="s">
        <v>13304</v>
      </c>
    </row>
    <row r="3379" spans="2:10" hidden="1" x14ac:dyDescent="0.35">
      <c r="B3379" s="76">
        <v>3377</v>
      </c>
      <c r="C3379" s="18" t="s">
        <v>11399</v>
      </c>
      <c r="D3379" s="18" t="s">
        <v>620</v>
      </c>
      <c r="E3379" s="76" t="str">
        <f>VLOOKUP($D3379,'Master Partnumber'!$C:$E,3,FALSE)</f>
        <v>F0340</v>
      </c>
      <c r="F3379" s="76" t="str">
        <f>VLOOKUP($D3379,'Master Partnumber'!$C:$E,2,FALSE)</f>
        <v>SHAFT,MOUNTING PLATE,MOTOR,BRUSH,3RD,BAS</v>
      </c>
      <c r="G3379" s="1">
        <v>1000</v>
      </c>
      <c r="H3379" s="76" t="s">
        <v>7782</v>
      </c>
      <c r="I3379" s="76" t="s">
        <v>532</v>
      </c>
      <c r="J3379" s="76" t="s">
        <v>13304</v>
      </c>
    </row>
    <row r="3380" spans="2:10" hidden="1" x14ac:dyDescent="0.35">
      <c r="B3380" s="76">
        <v>3378</v>
      </c>
      <c r="C3380" s="18" t="s">
        <v>11399</v>
      </c>
      <c r="D3380" s="76" t="s">
        <v>620</v>
      </c>
      <c r="E3380" s="76" t="str">
        <f>VLOOKUP($D3380,'Master Partnumber'!$C:$E,3,FALSE)</f>
        <v>F0340</v>
      </c>
      <c r="F3380" s="76" t="str">
        <f>VLOOKUP($D3380,'Master Partnumber'!$C:$E,2,FALSE)</f>
        <v>SHAFT,MOUNTING PLATE,MOTOR,BRUSH,3RD,BAS</v>
      </c>
      <c r="G3380" s="1">
        <v>1000</v>
      </c>
      <c r="H3380" s="76" t="s">
        <v>7782</v>
      </c>
      <c r="I3380" s="76" t="s">
        <v>532</v>
      </c>
      <c r="J3380" s="76" t="s">
        <v>13304</v>
      </c>
    </row>
    <row r="3381" spans="2:10" hidden="1" x14ac:dyDescent="0.35">
      <c r="B3381" s="76">
        <v>3379</v>
      </c>
      <c r="C3381" s="18" t="s">
        <v>11399</v>
      </c>
      <c r="D3381" s="18" t="s">
        <v>750</v>
      </c>
      <c r="E3381" s="76" t="str">
        <f>VLOOKUP($D3381,'Master Partnumber'!$C:$E,3,FALSE)</f>
        <v>F0172</v>
      </c>
      <c r="F3381" s="76" t="str">
        <f>VLOOKUP($D3381,'Master Partnumber'!$C:$E,2,FALSE)</f>
        <v>SHAFT,RIBBON GUIDE ; B</v>
      </c>
      <c r="G3381" s="1">
        <v>1000</v>
      </c>
      <c r="H3381" s="76" t="s">
        <v>7782</v>
      </c>
      <c r="I3381" s="76" t="s">
        <v>532</v>
      </c>
      <c r="J3381" s="76" t="s">
        <v>13304</v>
      </c>
    </row>
    <row r="3382" spans="2:10" hidden="1" x14ac:dyDescent="0.35">
      <c r="B3382" s="76">
        <v>3380</v>
      </c>
      <c r="C3382" s="18" t="s">
        <v>11399</v>
      </c>
      <c r="D3382" s="76" t="s">
        <v>750</v>
      </c>
      <c r="E3382" s="76" t="str">
        <f>VLOOKUP($D3382,'Master Partnumber'!$C:$E,3,FALSE)</f>
        <v>F0172</v>
      </c>
      <c r="F3382" s="76" t="str">
        <f>VLOOKUP($D3382,'Master Partnumber'!$C:$E,2,FALSE)</f>
        <v>SHAFT,RIBBON GUIDE ; B</v>
      </c>
      <c r="G3382" s="1">
        <v>1000</v>
      </c>
      <c r="H3382" s="76" t="s">
        <v>7782</v>
      </c>
      <c r="I3382" s="76" t="s">
        <v>532</v>
      </c>
      <c r="J3382" s="76" t="s">
        <v>13304</v>
      </c>
    </row>
    <row r="3383" spans="2:10" hidden="1" x14ac:dyDescent="0.35">
      <c r="B3383" s="76">
        <v>3381</v>
      </c>
      <c r="C3383" s="18" t="s">
        <v>11399</v>
      </c>
      <c r="D3383" s="18" t="s">
        <v>750</v>
      </c>
      <c r="E3383" s="76" t="str">
        <f>VLOOKUP($D3383,'Master Partnumber'!$C:$E,3,FALSE)</f>
        <v>F0172</v>
      </c>
      <c r="F3383" s="76" t="str">
        <f>VLOOKUP($D3383,'Master Partnumber'!$C:$E,2,FALSE)</f>
        <v>SHAFT,RIBBON GUIDE ; B</v>
      </c>
      <c r="G3383" s="1">
        <v>1000</v>
      </c>
      <c r="H3383" s="76" t="s">
        <v>7782</v>
      </c>
      <c r="I3383" s="76" t="s">
        <v>532</v>
      </c>
      <c r="J3383" s="76" t="s">
        <v>13304</v>
      </c>
    </row>
    <row r="3384" spans="2:10" hidden="1" x14ac:dyDescent="0.35">
      <c r="B3384" s="76">
        <v>3382</v>
      </c>
      <c r="C3384" s="18" t="s">
        <v>11399</v>
      </c>
      <c r="D3384" s="76" t="s">
        <v>750</v>
      </c>
      <c r="E3384" s="76" t="str">
        <f>VLOOKUP($D3384,'Master Partnumber'!$C:$E,3,FALSE)</f>
        <v>F0172</v>
      </c>
      <c r="F3384" s="76" t="str">
        <f>VLOOKUP($D3384,'Master Partnumber'!$C:$E,2,FALSE)</f>
        <v>SHAFT,RIBBON GUIDE ; B</v>
      </c>
      <c r="G3384" s="1">
        <v>1000</v>
      </c>
      <c r="H3384" s="76" t="s">
        <v>7782</v>
      </c>
      <c r="I3384" s="76" t="s">
        <v>532</v>
      </c>
      <c r="J3384" s="76" t="s">
        <v>13304</v>
      </c>
    </row>
    <row r="3385" spans="2:10" hidden="1" x14ac:dyDescent="0.35">
      <c r="B3385" s="76">
        <v>3383</v>
      </c>
      <c r="C3385" s="18" t="s">
        <v>11399</v>
      </c>
      <c r="D3385" s="18" t="s">
        <v>750</v>
      </c>
      <c r="E3385" s="76" t="str">
        <f>VLOOKUP($D3385,'Master Partnumber'!$C:$E,3,FALSE)</f>
        <v>F0172</v>
      </c>
      <c r="F3385" s="76" t="str">
        <f>VLOOKUP($D3385,'Master Partnumber'!$C:$E,2,FALSE)</f>
        <v>SHAFT,RIBBON GUIDE ; B</v>
      </c>
      <c r="G3385" s="1">
        <v>1000</v>
      </c>
      <c r="H3385" s="76" t="s">
        <v>7782</v>
      </c>
      <c r="I3385" s="76" t="s">
        <v>532</v>
      </c>
      <c r="J3385" s="76" t="s">
        <v>13304</v>
      </c>
    </row>
    <row r="3386" spans="2:10" hidden="1" x14ac:dyDescent="0.35">
      <c r="B3386" s="76">
        <v>3384</v>
      </c>
      <c r="C3386" s="18" t="s">
        <v>11399</v>
      </c>
      <c r="D3386" s="76" t="s">
        <v>750</v>
      </c>
      <c r="E3386" s="76" t="str">
        <f>VLOOKUP($D3386,'Master Partnumber'!$C:$E,3,FALSE)</f>
        <v>F0172</v>
      </c>
      <c r="F3386" s="76" t="str">
        <f>VLOOKUP($D3386,'Master Partnumber'!$C:$E,2,FALSE)</f>
        <v>SHAFT,RIBBON GUIDE ; B</v>
      </c>
      <c r="G3386" s="1">
        <v>1000</v>
      </c>
      <c r="H3386" s="76" t="s">
        <v>7782</v>
      </c>
      <c r="I3386" s="76" t="s">
        <v>532</v>
      </c>
      <c r="J3386" s="76" t="s">
        <v>13304</v>
      </c>
    </row>
    <row r="3387" spans="2:10" hidden="1" x14ac:dyDescent="0.35">
      <c r="B3387" s="76">
        <v>3385</v>
      </c>
      <c r="C3387" s="18" t="s">
        <v>11399</v>
      </c>
      <c r="D3387" s="18" t="s">
        <v>750</v>
      </c>
      <c r="E3387" s="76" t="str">
        <f>VLOOKUP($D3387,'Master Partnumber'!$C:$E,3,FALSE)</f>
        <v>F0172</v>
      </c>
      <c r="F3387" s="76" t="str">
        <f>VLOOKUP($D3387,'Master Partnumber'!$C:$E,2,FALSE)</f>
        <v>SHAFT,RIBBON GUIDE ; B</v>
      </c>
      <c r="G3387" s="1">
        <v>1000</v>
      </c>
      <c r="H3387" s="76" t="s">
        <v>7782</v>
      </c>
      <c r="I3387" s="76" t="s">
        <v>532</v>
      </c>
      <c r="J3387" s="76" t="s">
        <v>13304</v>
      </c>
    </row>
    <row r="3388" spans="2:10" hidden="1" x14ac:dyDescent="0.35">
      <c r="B3388" s="76">
        <v>3386</v>
      </c>
      <c r="C3388" s="18" t="s">
        <v>11399</v>
      </c>
      <c r="D3388" s="76" t="s">
        <v>750</v>
      </c>
      <c r="E3388" s="76" t="str">
        <f>VLOOKUP($D3388,'Master Partnumber'!$C:$E,3,FALSE)</f>
        <v>F0172</v>
      </c>
      <c r="F3388" s="76" t="str">
        <f>VLOOKUP($D3388,'Master Partnumber'!$C:$E,2,FALSE)</f>
        <v>SHAFT,RIBBON GUIDE ; B</v>
      </c>
      <c r="G3388" s="1">
        <v>1000</v>
      </c>
      <c r="H3388" s="76" t="s">
        <v>7782</v>
      </c>
      <c r="I3388" s="76" t="s">
        <v>532</v>
      </c>
      <c r="J3388" s="76" t="s">
        <v>13304</v>
      </c>
    </row>
    <row r="3389" spans="2:10" hidden="1" x14ac:dyDescent="0.35">
      <c r="B3389" s="76">
        <v>3387</v>
      </c>
      <c r="C3389" s="18" t="s">
        <v>11399</v>
      </c>
      <c r="D3389" s="18" t="s">
        <v>750</v>
      </c>
      <c r="E3389" s="76" t="str">
        <f>VLOOKUP($D3389,'Master Partnumber'!$C:$E,3,FALSE)</f>
        <v>F0172</v>
      </c>
      <c r="F3389" s="76" t="str">
        <f>VLOOKUP($D3389,'Master Partnumber'!$C:$E,2,FALSE)</f>
        <v>SHAFT,RIBBON GUIDE ; B</v>
      </c>
      <c r="G3389" s="1">
        <v>1000</v>
      </c>
      <c r="H3389" s="76" t="s">
        <v>7782</v>
      </c>
      <c r="I3389" s="76" t="s">
        <v>532</v>
      </c>
      <c r="J3389" s="76" t="s">
        <v>13304</v>
      </c>
    </row>
    <row r="3390" spans="2:10" hidden="1" x14ac:dyDescent="0.35">
      <c r="B3390" s="76">
        <v>3388</v>
      </c>
      <c r="C3390" s="18" t="s">
        <v>11399</v>
      </c>
      <c r="D3390" s="76" t="s">
        <v>750</v>
      </c>
      <c r="E3390" s="76" t="str">
        <f>VLOOKUP($D3390,'Master Partnumber'!$C:$E,3,FALSE)</f>
        <v>F0172</v>
      </c>
      <c r="F3390" s="76" t="str">
        <f>VLOOKUP($D3390,'Master Partnumber'!$C:$E,2,FALSE)</f>
        <v>SHAFT,RIBBON GUIDE ; B</v>
      </c>
      <c r="G3390" s="1">
        <v>1000</v>
      </c>
      <c r="H3390" s="76" t="s">
        <v>7782</v>
      </c>
      <c r="I3390" s="76" t="s">
        <v>532</v>
      </c>
      <c r="J3390" s="76" t="s">
        <v>13304</v>
      </c>
    </row>
    <row r="3391" spans="2:10" hidden="1" x14ac:dyDescent="0.35">
      <c r="B3391" s="76">
        <v>3389</v>
      </c>
      <c r="C3391" s="18" t="s">
        <v>11399</v>
      </c>
      <c r="D3391" s="18" t="s">
        <v>750</v>
      </c>
      <c r="E3391" s="76" t="str">
        <f>VLOOKUP($D3391,'Master Partnumber'!$C:$E,3,FALSE)</f>
        <v>F0172</v>
      </c>
      <c r="F3391" s="76" t="str">
        <f>VLOOKUP($D3391,'Master Partnumber'!$C:$E,2,FALSE)</f>
        <v>SHAFT,RIBBON GUIDE ; B</v>
      </c>
      <c r="G3391" s="1">
        <v>1000</v>
      </c>
      <c r="H3391" s="76" t="s">
        <v>7782</v>
      </c>
      <c r="I3391" s="76" t="s">
        <v>532</v>
      </c>
      <c r="J3391" s="76" t="s">
        <v>13304</v>
      </c>
    </row>
    <row r="3392" spans="2:10" hidden="1" x14ac:dyDescent="0.35">
      <c r="B3392" s="76">
        <v>3390</v>
      </c>
      <c r="C3392" s="18" t="s">
        <v>11399</v>
      </c>
      <c r="D3392" s="76" t="s">
        <v>750</v>
      </c>
      <c r="E3392" s="76" t="str">
        <f>VLOOKUP($D3392,'Master Partnumber'!$C:$E,3,FALSE)</f>
        <v>F0172</v>
      </c>
      <c r="F3392" s="76" t="str">
        <f>VLOOKUP($D3392,'Master Partnumber'!$C:$E,2,FALSE)</f>
        <v>SHAFT,RIBBON GUIDE ; B</v>
      </c>
      <c r="G3392" s="1">
        <v>1000</v>
      </c>
      <c r="H3392" s="76" t="s">
        <v>7782</v>
      </c>
      <c r="I3392" s="76" t="s">
        <v>532</v>
      </c>
      <c r="J3392" s="76" t="s">
        <v>13304</v>
      </c>
    </row>
    <row r="3393" spans="2:10" hidden="1" x14ac:dyDescent="0.35">
      <c r="B3393" s="76">
        <v>3391</v>
      </c>
      <c r="C3393" s="18" t="s">
        <v>11399</v>
      </c>
      <c r="D3393" s="18" t="s">
        <v>750</v>
      </c>
      <c r="E3393" s="76" t="str">
        <f>VLOOKUP($D3393,'Master Partnumber'!$C:$E,3,FALSE)</f>
        <v>F0172</v>
      </c>
      <c r="F3393" s="76" t="str">
        <f>VLOOKUP($D3393,'Master Partnumber'!$C:$E,2,FALSE)</f>
        <v>SHAFT,RIBBON GUIDE ; B</v>
      </c>
      <c r="G3393" s="1">
        <v>1000</v>
      </c>
      <c r="H3393" s="76" t="s">
        <v>7782</v>
      </c>
      <c r="I3393" s="76" t="s">
        <v>532</v>
      </c>
      <c r="J3393" s="76" t="s">
        <v>13304</v>
      </c>
    </row>
    <row r="3394" spans="2:10" hidden="1" x14ac:dyDescent="0.35">
      <c r="B3394" s="76">
        <v>3392</v>
      </c>
      <c r="C3394" s="18" t="s">
        <v>11399</v>
      </c>
      <c r="D3394" s="76" t="s">
        <v>750</v>
      </c>
      <c r="E3394" s="76" t="str">
        <f>VLOOKUP($D3394,'Master Partnumber'!$C:$E,3,FALSE)</f>
        <v>F0172</v>
      </c>
      <c r="F3394" s="76" t="str">
        <f>VLOOKUP($D3394,'Master Partnumber'!$C:$E,2,FALSE)</f>
        <v>SHAFT,RIBBON GUIDE ; B</v>
      </c>
      <c r="G3394" s="1">
        <v>1000</v>
      </c>
      <c r="H3394" s="76" t="s">
        <v>7782</v>
      </c>
      <c r="I3394" s="76" t="s">
        <v>532</v>
      </c>
      <c r="J3394" s="76" t="s">
        <v>13304</v>
      </c>
    </row>
    <row r="3395" spans="2:10" hidden="1" x14ac:dyDescent="0.35">
      <c r="B3395" s="76">
        <v>3393</v>
      </c>
      <c r="C3395" s="18" t="s">
        <v>11399</v>
      </c>
      <c r="D3395" s="18" t="s">
        <v>750</v>
      </c>
      <c r="E3395" s="76" t="str">
        <f>VLOOKUP($D3395,'Master Partnumber'!$C:$E,3,FALSE)</f>
        <v>F0172</v>
      </c>
      <c r="F3395" s="76" t="str">
        <f>VLOOKUP($D3395,'Master Partnumber'!$C:$E,2,FALSE)</f>
        <v>SHAFT,RIBBON GUIDE ; B</v>
      </c>
      <c r="G3395" s="1">
        <v>1000</v>
      </c>
      <c r="H3395" s="76" t="s">
        <v>7782</v>
      </c>
      <c r="I3395" s="76" t="s">
        <v>532</v>
      </c>
      <c r="J3395" s="76" t="s">
        <v>13304</v>
      </c>
    </row>
    <row r="3396" spans="2:10" hidden="1" x14ac:dyDescent="0.35">
      <c r="B3396" s="76">
        <v>3394</v>
      </c>
      <c r="C3396" s="18" t="s">
        <v>11399</v>
      </c>
      <c r="D3396" s="76" t="s">
        <v>750</v>
      </c>
      <c r="E3396" s="76" t="str">
        <f>VLOOKUP($D3396,'Master Partnumber'!$C:$E,3,FALSE)</f>
        <v>F0172</v>
      </c>
      <c r="F3396" s="76" t="str">
        <f>VLOOKUP($D3396,'Master Partnumber'!$C:$E,2,FALSE)</f>
        <v>SHAFT,RIBBON GUIDE ; B</v>
      </c>
      <c r="G3396" s="1">
        <v>1000</v>
      </c>
      <c r="H3396" s="76" t="s">
        <v>7782</v>
      </c>
      <c r="I3396" s="76" t="s">
        <v>532</v>
      </c>
      <c r="J3396" s="76" t="s">
        <v>13304</v>
      </c>
    </row>
    <row r="3397" spans="2:10" hidden="1" x14ac:dyDescent="0.35">
      <c r="B3397" s="76">
        <v>3395</v>
      </c>
      <c r="C3397" s="18" t="s">
        <v>11399</v>
      </c>
      <c r="D3397" s="18" t="s">
        <v>750</v>
      </c>
      <c r="E3397" s="76" t="str">
        <f>VLOOKUP($D3397,'Master Partnumber'!$C:$E,3,FALSE)</f>
        <v>F0172</v>
      </c>
      <c r="F3397" s="76" t="str">
        <f>VLOOKUP($D3397,'Master Partnumber'!$C:$E,2,FALSE)</f>
        <v>SHAFT,RIBBON GUIDE ; B</v>
      </c>
      <c r="G3397" s="1">
        <v>1000</v>
      </c>
      <c r="H3397" s="76" t="s">
        <v>7782</v>
      </c>
      <c r="I3397" s="76" t="s">
        <v>532</v>
      </c>
      <c r="J3397" s="76" t="s">
        <v>13304</v>
      </c>
    </row>
    <row r="3398" spans="2:10" hidden="1" x14ac:dyDescent="0.35">
      <c r="B3398" s="76">
        <v>3396</v>
      </c>
      <c r="C3398" s="18" t="s">
        <v>11399</v>
      </c>
      <c r="D3398" s="76" t="s">
        <v>750</v>
      </c>
      <c r="E3398" s="76" t="str">
        <f>VLOOKUP($D3398,'Master Partnumber'!$C:$E,3,FALSE)</f>
        <v>F0172</v>
      </c>
      <c r="F3398" s="76" t="str">
        <f>VLOOKUP($D3398,'Master Partnumber'!$C:$E,2,FALSE)</f>
        <v>SHAFT,RIBBON GUIDE ; B</v>
      </c>
      <c r="G3398" s="1">
        <v>1000</v>
      </c>
      <c r="H3398" s="76" t="s">
        <v>7782</v>
      </c>
      <c r="I3398" s="76" t="s">
        <v>532</v>
      </c>
      <c r="J3398" s="76" t="s">
        <v>13304</v>
      </c>
    </row>
    <row r="3399" spans="2:10" hidden="1" x14ac:dyDescent="0.35">
      <c r="B3399" s="76">
        <v>3397</v>
      </c>
      <c r="C3399" s="18" t="s">
        <v>11399</v>
      </c>
      <c r="D3399" s="18" t="s">
        <v>750</v>
      </c>
      <c r="E3399" s="76" t="str">
        <f>VLOOKUP($D3399,'Master Partnumber'!$C:$E,3,FALSE)</f>
        <v>F0172</v>
      </c>
      <c r="F3399" s="76" t="str">
        <f>VLOOKUP($D3399,'Master Partnumber'!$C:$E,2,FALSE)</f>
        <v>SHAFT,RIBBON GUIDE ; B</v>
      </c>
      <c r="G3399" s="1">
        <v>1000</v>
      </c>
      <c r="H3399" s="76" t="s">
        <v>7782</v>
      </c>
      <c r="I3399" s="76" t="s">
        <v>532</v>
      </c>
      <c r="J3399" s="76" t="s">
        <v>13304</v>
      </c>
    </row>
    <row r="3400" spans="2:10" hidden="1" x14ac:dyDescent="0.35">
      <c r="B3400" s="76">
        <v>3398</v>
      </c>
      <c r="C3400" s="18" t="s">
        <v>11399</v>
      </c>
      <c r="D3400" s="76" t="s">
        <v>750</v>
      </c>
      <c r="E3400" s="76" t="str">
        <f>VLOOKUP($D3400,'Master Partnumber'!$C:$E,3,FALSE)</f>
        <v>F0172</v>
      </c>
      <c r="F3400" s="76" t="str">
        <f>VLOOKUP($D3400,'Master Partnumber'!$C:$E,2,FALSE)</f>
        <v>SHAFT,RIBBON GUIDE ; B</v>
      </c>
      <c r="G3400" s="1">
        <v>1000</v>
      </c>
      <c r="H3400" s="76" t="s">
        <v>7782</v>
      </c>
      <c r="I3400" s="76" t="s">
        <v>532</v>
      </c>
      <c r="J3400" s="76" t="s">
        <v>13304</v>
      </c>
    </row>
    <row r="3401" spans="2:10" hidden="1" x14ac:dyDescent="0.35">
      <c r="B3401" s="76">
        <v>3399</v>
      </c>
      <c r="C3401" s="18" t="s">
        <v>11399</v>
      </c>
      <c r="D3401" s="18" t="s">
        <v>750</v>
      </c>
      <c r="E3401" s="76" t="str">
        <f>VLOOKUP($D3401,'Master Partnumber'!$C:$E,3,FALSE)</f>
        <v>F0172</v>
      </c>
      <c r="F3401" s="76" t="str">
        <f>VLOOKUP($D3401,'Master Partnumber'!$C:$E,2,FALSE)</f>
        <v>SHAFT,RIBBON GUIDE ; B</v>
      </c>
      <c r="G3401" s="1">
        <v>1000</v>
      </c>
      <c r="H3401" s="76" t="s">
        <v>7782</v>
      </c>
      <c r="I3401" s="76" t="s">
        <v>532</v>
      </c>
      <c r="J3401" s="76" t="s">
        <v>13304</v>
      </c>
    </row>
    <row r="3402" spans="2:10" hidden="1" x14ac:dyDescent="0.35">
      <c r="B3402" s="76">
        <v>3400</v>
      </c>
      <c r="C3402" s="18" t="s">
        <v>11399</v>
      </c>
      <c r="D3402" s="76" t="s">
        <v>750</v>
      </c>
      <c r="E3402" s="76" t="str">
        <f>VLOOKUP($D3402,'Master Partnumber'!$C:$E,3,FALSE)</f>
        <v>F0172</v>
      </c>
      <c r="F3402" s="76" t="str">
        <f>VLOOKUP($D3402,'Master Partnumber'!$C:$E,2,FALSE)</f>
        <v>SHAFT,RIBBON GUIDE ; B</v>
      </c>
      <c r="G3402" s="1">
        <v>1000</v>
      </c>
      <c r="H3402" s="76" t="s">
        <v>7782</v>
      </c>
      <c r="I3402" s="76" t="s">
        <v>532</v>
      </c>
      <c r="J3402" s="76" t="s">
        <v>13304</v>
      </c>
    </row>
    <row r="3403" spans="2:10" hidden="1" x14ac:dyDescent="0.35">
      <c r="B3403" s="76">
        <v>3401</v>
      </c>
      <c r="C3403" s="18" t="s">
        <v>11399</v>
      </c>
      <c r="D3403" s="18" t="s">
        <v>750</v>
      </c>
      <c r="E3403" s="76" t="str">
        <f>VLOOKUP($D3403,'Master Partnumber'!$C:$E,3,FALSE)</f>
        <v>F0172</v>
      </c>
      <c r="F3403" s="76" t="str">
        <f>VLOOKUP($D3403,'Master Partnumber'!$C:$E,2,FALSE)</f>
        <v>SHAFT,RIBBON GUIDE ; B</v>
      </c>
      <c r="G3403" s="1">
        <v>1000</v>
      </c>
      <c r="H3403" s="76" t="s">
        <v>7782</v>
      </c>
      <c r="I3403" s="76" t="s">
        <v>532</v>
      </c>
      <c r="J3403" s="76" t="s">
        <v>13304</v>
      </c>
    </row>
    <row r="3404" spans="2:10" hidden="1" x14ac:dyDescent="0.35">
      <c r="B3404" s="76">
        <v>3402</v>
      </c>
      <c r="C3404" s="18" t="s">
        <v>11399</v>
      </c>
      <c r="D3404" s="76" t="s">
        <v>750</v>
      </c>
      <c r="E3404" s="76" t="str">
        <f>VLOOKUP($D3404,'Master Partnumber'!$C:$E,3,FALSE)</f>
        <v>F0172</v>
      </c>
      <c r="F3404" s="76" t="str">
        <f>VLOOKUP($D3404,'Master Partnumber'!$C:$E,2,FALSE)</f>
        <v>SHAFT,RIBBON GUIDE ; B</v>
      </c>
      <c r="G3404" s="1">
        <v>1000</v>
      </c>
      <c r="H3404" s="76" t="s">
        <v>7782</v>
      </c>
      <c r="I3404" s="76" t="s">
        <v>532</v>
      </c>
      <c r="J3404" s="76" t="s">
        <v>13304</v>
      </c>
    </row>
    <row r="3405" spans="2:10" hidden="1" x14ac:dyDescent="0.35">
      <c r="B3405" s="76">
        <v>3403</v>
      </c>
      <c r="C3405" s="18" t="s">
        <v>11399</v>
      </c>
      <c r="D3405" s="18" t="s">
        <v>750</v>
      </c>
      <c r="E3405" s="76" t="str">
        <f>VLOOKUP($D3405,'Master Partnumber'!$C:$E,3,FALSE)</f>
        <v>F0172</v>
      </c>
      <c r="F3405" s="76" t="str">
        <f>VLOOKUP($D3405,'Master Partnumber'!$C:$E,2,FALSE)</f>
        <v>SHAFT,RIBBON GUIDE ; B</v>
      </c>
      <c r="G3405" s="1">
        <v>501</v>
      </c>
      <c r="H3405" s="76" t="s">
        <v>7782</v>
      </c>
      <c r="I3405" s="76" t="s">
        <v>532</v>
      </c>
      <c r="J3405" s="76" t="s">
        <v>13304</v>
      </c>
    </row>
    <row r="3406" spans="2:10" hidden="1" x14ac:dyDescent="0.35">
      <c r="B3406" s="76">
        <v>3404</v>
      </c>
      <c r="C3406" s="18" t="s">
        <v>11399</v>
      </c>
      <c r="D3406" s="76" t="s">
        <v>750</v>
      </c>
      <c r="E3406" s="76" t="str">
        <f>VLOOKUP($D3406,'Master Partnumber'!$C:$E,3,FALSE)</f>
        <v>F0172</v>
      </c>
      <c r="F3406" s="76" t="str">
        <f>VLOOKUP($D3406,'Master Partnumber'!$C:$E,2,FALSE)</f>
        <v>SHAFT,RIBBON GUIDE ; B</v>
      </c>
      <c r="G3406" s="1">
        <v>1000</v>
      </c>
      <c r="H3406" s="76" t="s">
        <v>7782</v>
      </c>
      <c r="I3406" s="76" t="s">
        <v>532</v>
      </c>
      <c r="J3406" s="76" t="s">
        <v>13304</v>
      </c>
    </row>
    <row r="3407" spans="2:10" hidden="1" x14ac:dyDescent="0.35">
      <c r="B3407" s="76">
        <v>3405</v>
      </c>
      <c r="C3407" s="18" t="s">
        <v>11399</v>
      </c>
      <c r="D3407" s="18" t="s">
        <v>750</v>
      </c>
      <c r="E3407" s="76" t="str">
        <f>VLOOKUP($D3407,'Master Partnumber'!$C:$E,3,FALSE)</f>
        <v>F0172</v>
      </c>
      <c r="F3407" s="76" t="str">
        <f>VLOOKUP($D3407,'Master Partnumber'!$C:$E,2,FALSE)</f>
        <v>SHAFT,RIBBON GUIDE ; B</v>
      </c>
      <c r="G3407" s="1">
        <v>1000</v>
      </c>
      <c r="H3407" s="76" t="s">
        <v>7782</v>
      </c>
      <c r="I3407" s="76" t="s">
        <v>532</v>
      </c>
      <c r="J3407" s="76" t="s">
        <v>13304</v>
      </c>
    </row>
    <row r="3408" spans="2:10" hidden="1" x14ac:dyDescent="0.35">
      <c r="B3408" s="76">
        <v>3406</v>
      </c>
      <c r="C3408" s="18" t="s">
        <v>11399</v>
      </c>
      <c r="D3408" s="76" t="s">
        <v>750</v>
      </c>
      <c r="E3408" s="76" t="str">
        <f>VLOOKUP($D3408,'Master Partnumber'!$C:$E,3,FALSE)</f>
        <v>F0172</v>
      </c>
      <c r="F3408" s="76" t="str">
        <f>VLOOKUP($D3408,'Master Partnumber'!$C:$E,2,FALSE)</f>
        <v>SHAFT,RIBBON GUIDE ; B</v>
      </c>
      <c r="G3408" s="1">
        <v>1000</v>
      </c>
      <c r="H3408" s="76" t="s">
        <v>7782</v>
      </c>
      <c r="I3408" s="76" t="s">
        <v>532</v>
      </c>
      <c r="J3408" s="76" t="s">
        <v>13304</v>
      </c>
    </row>
    <row r="3409" spans="2:10" hidden="1" x14ac:dyDescent="0.35">
      <c r="B3409" s="76">
        <v>3407</v>
      </c>
      <c r="C3409" s="18" t="s">
        <v>11399</v>
      </c>
      <c r="D3409" s="18" t="s">
        <v>750</v>
      </c>
      <c r="E3409" s="76" t="str">
        <f>VLOOKUP($D3409,'Master Partnumber'!$C:$E,3,FALSE)</f>
        <v>F0172</v>
      </c>
      <c r="F3409" s="76" t="str">
        <f>VLOOKUP($D3409,'Master Partnumber'!$C:$E,2,FALSE)</f>
        <v>SHAFT,RIBBON GUIDE ; B</v>
      </c>
      <c r="G3409" s="1">
        <v>1000</v>
      </c>
      <c r="H3409" s="76" t="s">
        <v>7782</v>
      </c>
      <c r="I3409" s="76" t="s">
        <v>532</v>
      </c>
      <c r="J3409" s="76" t="s">
        <v>13304</v>
      </c>
    </row>
    <row r="3410" spans="2:10" hidden="1" x14ac:dyDescent="0.35">
      <c r="B3410" s="76">
        <v>3408</v>
      </c>
      <c r="C3410" s="18" t="s">
        <v>11399</v>
      </c>
      <c r="D3410" s="76" t="s">
        <v>750</v>
      </c>
      <c r="E3410" s="76" t="str">
        <f>VLOOKUP($D3410,'Master Partnumber'!$C:$E,3,FALSE)</f>
        <v>F0172</v>
      </c>
      <c r="F3410" s="76" t="str">
        <f>VLOOKUP($D3410,'Master Partnumber'!$C:$E,2,FALSE)</f>
        <v>SHAFT,RIBBON GUIDE ; B</v>
      </c>
      <c r="G3410" s="1">
        <v>1000</v>
      </c>
      <c r="H3410" s="76" t="s">
        <v>7782</v>
      </c>
      <c r="I3410" s="76" t="s">
        <v>532</v>
      </c>
      <c r="J3410" s="76" t="s">
        <v>13304</v>
      </c>
    </row>
    <row r="3411" spans="2:10" hidden="1" x14ac:dyDescent="0.35">
      <c r="B3411" s="76">
        <v>3409</v>
      </c>
      <c r="C3411" s="18" t="s">
        <v>11399</v>
      </c>
      <c r="D3411" s="18" t="s">
        <v>750</v>
      </c>
      <c r="E3411" s="76" t="str">
        <f>VLOOKUP($D3411,'Master Partnumber'!$C:$E,3,FALSE)</f>
        <v>F0172</v>
      </c>
      <c r="F3411" s="76" t="str">
        <f>VLOOKUP($D3411,'Master Partnumber'!$C:$E,2,FALSE)</f>
        <v>SHAFT,RIBBON GUIDE ; B</v>
      </c>
      <c r="G3411" s="1">
        <v>1000</v>
      </c>
      <c r="H3411" s="76" t="s">
        <v>7782</v>
      </c>
      <c r="I3411" s="76" t="s">
        <v>532</v>
      </c>
      <c r="J3411" s="76" t="s">
        <v>13304</v>
      </c>
    </row>
    <row r="3412" spans="2:10" hidden="1" x14ac:dyDescent="0.35">
      <c r="B3412" s="76">
        <v>3410</v>
      </c>
      <c r="C3412" s="18" t="s">
        <v>11399</v>
      </c>
      <c r="D3412" s="76" t="s">
        <v>750</v>
      </c>
      <c r="E3412" s="76" t="str">
        <f>VLOOKUP($D3412,'Master Partnumber'!$C:$E,3,FALSE)</f>
        <v>F0172</v>
      </c>
      <c r="F3412" s="76" t="str">
        <f>VLOOKUP($D3412,'Master Partnumber'!$C:$E,2,FALSE)</f>
        <v>SHAFT,RIBBON GUIDE ; B</v>
      </c>
      <c r="G3412" s="1">
        <v>1000</v>
      </c>
      <c r="H3412" s="76" t="s">
        <v>7782</v>
      </c>
      <c r="I3412" s="76" t="s">
        <v>532</v>
      </c>
      <c r="J3412" s="76" t="s">
        <v>13304</v>
      </c>
    </row>
    <row r="3413" spans="2:10" hidden="1" x14ac:dyDescent="0.35">
      <c r="B3413" s="76">
        <v>3411</v>
      </c>
      <c r="C3413" s="18" t="s">
        <v>11399</v>
      </c>
      <c r="D3413" s="18" t="s">
        <v>750</v>
      </c>
      <c r="E3413" s="76" t="str">
        <f>VLOOKUP($D3413,'Master Partnumber'!$C:$E,3,FALSE)</f>
        <v>F0172</v>
      </c>
      <c r="F3413" s="76" t="str">
        <f>VLOOKUP($D3413,'Master Partnumber'!$C:$E,2,FALSE)</f>
        <v>SHAFT,RIBBON GUIDE ; B</v>
      </c>
      <c r="G3413" s="1">
        <v>1000</v>
      </c>
      <c r="H3413" s="76" t="s">
        <v>7782</v>
      </c>
      <c r="I3413" s="76" t="s">
        <v>532</v>
      </c>
      <c r="J3413" s="76" t="s">
        <v>13304</v>
      </c>
    </row>
    <row r="3414" spans="2:10" hidden="1" x14ac:dyDescent="0.35">
      <c r="B3414" s="76">
        <v>3412</v>
      </c>
      <c r="C3414" s="18" t="s">
        <v>11399</v>
      </c>
      <c r="D3414" s="76" t="s">
        <v>750</v>
      </c>
      <c r="E3414" s="76" t="str">
        <f>VLOOKUP($D3414,'Master Partnumber'!$C:$E,3,FALSE)</f>
        <v>F0172</v>
      </c>
      <c r="F3414" s="76" t="str">
        <f>VLOOKUP($D3414,'Master Partnumber'!$C:$E,2,FALSE)</f>
        <v>SHAFT,RIBBON GUIDE ; B</v>
      </c>
      <c r="G3414" s="1">
        <v>1000</v>
      </c>
      <c r="H3414" s="76" t="s">
        <v>7782</v>
      </c>
      <c r="I3414" s="76" t="s">
        <v>532</v>
      </c>
      <c r="J3414" s="76" t="s">
        <v>13304</v>
      </c>
    </row>
    <row r="3415" spans="2:10" hidden="1" x14ac:dyDescent="0.35">
      <c r="B3415" s="76">
        <v>3413</v>
      </c>
      <c r="C3415" s="18" t="s">
        <v>11399</v>
      </c>
      <c r="D3415" s="18" t="s">
        <v>750</v>
      </c>
      <c r="E3415" s="76" t="str">
        <f>VLOOKUP($D3415,'Master Partnumber'!$C:$E,3,FALSE)</f>
        <v>F0172</v>
      </c>
      <c r="F3415" s="76" t="str">
        <f>VLOOKUP($D3415,'Master Partnumber'!$C:$E,2,FALSE)</f>
        <v>SHAFT,RIBBON GUIDE ; B</v>
      </c>
      <c r="G3415" s="1">
        <v>1000</v>
      </c>
      <c r="H3415" s="76" t="s">
        <v>7782</v>
      </c>
      <c r="I3415" s="76" t="s">
        <v>532</v>
      </c>
      <c r="J3415" s="76" t="s">
        <v>13304</v>
      </c>
    </row>
    <row r="3416" spans="2:10" hidden="1" x14ac:dyDescent="0.35">
      <c r="B3416" s="76">
        <v>3414</v>
      </c>
      <c r="C3416" s="18" t="s">
        <v>11399</v>
      </c>
      <c r="D3416" s="76" t="s">
        <v>750</v>
      </c>
      <c r="E3416" s="76" t="str">
        <f>VLOOKUP($D3416,'Master Partnumber'!$C:$E,3,FALSE)</f>
        <v>F0172</v>
      </c>
      <c r="F3416" s="76" t="str">
        <f>VLOOKUP($D3416,'Master Partnumber'!$C:$E,2,FALSE)</f>
        <v>SHAFT,RIBBON GUIDE ; B</v>
      </c>
      <c r="G3416" s="1">
        <v>1000</v>
      </c>
      <c r="H3416" s="76" t="s">
        <v>7782</v>
      </c>
      <c r="I3416" s="76" t="s">
        <v>532</v>
      </c>
      <c r="J3416" s="76" t="s">
        <v>13304</v>
      </c>
    </row>
    <row r="3417" spans="2:10" hidden="1" x14ac:dyDescent="0.35">
      <c r="B3417" s="76">
        <v>3415</v>
      </c>
      <c r="C3417" s="18" t="s">
        <v>11399</v>
      </c>
      <c r="D3417" s="18" t="s">
        <v>750</v>
      </c>
      <c r="E3417" s="76" t="str">
        <f>VLOOKUP($D3417,'Master Partnumber'!$C:$E,3,FALSE)</f>
        <v>F0172</v>
      </c>
      <c r="F3417" s="76" t="str">
        <f>VLOOKUP($D3417,'Master Partnumber'!$C:$E,2,FALSE)</f>
        <v>SHAFT,RIBBON GUIDE ; B</v>
      </c>
      <c r="G3417" s="1">
        <v>1000</v>
      </c>
      <c r="H3417" s="76" t="s">
        <v>7782</v>
      </c>
      <c r="I3417" s="76" t="s">
        <v>532</v>
      </c>
      <c r="J3417" s="76" t="s">
        <v>13304</v>
      </c>
    </row>
    <row r="3418" spans="2:10" hidden="1" x14ac:dyDescent="0.35">
      <c r="B3418" s="76">
        <v>3416</v>
      </c>
      <c r="C3418" s="18" t="s">
        <v>11399</v>
      </c>
      <c r="D3418" s="76" t="s">
        <v>750</v>
      </c>
      <c r="E3418" s="76" t="str">
        <f>VLOOKUP($D3418,'Master Partnumber'!$C:$E,3,FALSE)</f>
        <v>F0172</v>
      </c>
      <c r="F3418" s="76" t="str">
        <f>VLOOKUP($D3418,'Master Partnumber'!$C:$E,2,FALSE)</f>
        <v>SHAFT,RIBBON GUIDE ; B</v>
      </c>
      <c r="G3418" s="1">
        <v>1000</v>
      </c>
      <c r="H3418" s="76" t="s">
        <v>7782</v>
      </c>
      <c r="I3418" s="76" t="s">
        <v>532</v>
      </c>
      <c r="J3418" s="76" t="s">
        <v>13304</v>
      </c>
    </row>
    <row r="3419" spans="2:10" hidden="1" x14ac:dyDescent="0.35">
      <c r="B3419" s="76">
        <v>3417</v>
      </c>
      <c r="C3419" s="18" t="s">
        <v>11399</v>
      </c>
      <c r="D3419" s="18" t="s">
        <v>750</v>
      </c>
      <c r="E3419" s="76" t="str">
        <f>VLOOKUP($D3419,'Master Partnumber'!$C:$E,3,FALSE)</f>
        <v>F0172</v>
      </c>
      <c r="F3419" s="76" t="str">
        <f>VLOOKUP($D3419,'Master Partnumber'!$C:$E,2,FALSE)</f>
        <v>SHAFT,RIBBON GUIDE ; B</v>
      </c>
      <c r="G3419" s="1">
        <v>1000</v>
      </c>
      <c r="H3419" s="76" t="s">
        <v>7782</v>
      </c>
      <c r="I3419" s="76" t="s">
        <v>532</v>
      </c>
      <c r="J3419" s="76" t="s">
        <v>13304</v>
      </c>
    </row>
    <row r="3420" spans="2:10" hidden="1" x14ac:dyDescent="0.35">
      <c r="B3420" s="76">
        <v>3418</v>
      </c>
      <c r="C3420" s="18" t="s">
        <v>11399</v>
      </c>
      <c r="D3420" s="76" t="s">
        <v>750</v>
      </c>
      <c r="E3420" s="76" t="str">
        <f>VLOOKUP($D3420,'Master Partnumber'!$C:$E,3,FALSE)</f>
        <v>F0172</v>
      </c>
      <c r="F3420" s="76" t="str">
        <f>VLOOKUP($D3420,'Master Partnumber'!$C:$E,2,FALSE)</f>
        <v>SHAFT,RIBBON GUIDE ; B</v>
      </c>
      <c r="G3420" s="1">
        <v>1000</v>
      </c>
      <c r="H3420" s="76" t="s">
        <v>7782</v>
      </c>
      <c r="I3420" s="76" t="s">
        <v>532</v>
      </c>
      <c r="J3420" s="76" t="s">
        <v>13304</v>
      </c>
    </row>
    <row r="3421" spans="2:10" hidden="1" x14ac:dyDescent="0.35">
      <c r="B3421" s="76">
        <v>3419</v>
      </c>
      <c r="C3421" s="18" t="s">
        <v>11399</v>
      </c>
      <c r="D3421" s="18" t="s">
        <v>750</v>
      </c>
      <c r="E3421" s="76" t="str">
        <f>VLOOKUP($D3421,'Master Partnumber'!$C:$E,3,FALSE)</f>
        <v>F0172</v>
      </c>
      <c r="F3421" s="76" t="str">
        <f>VLOOKUP($D3421,'Master Partnumber'!$C:$E,2,FALSE)</f>
        <v>SHAFT,RIBBON GUIDE ; B</v>
      </c>
      <c r="G3421" s="1">
        <v>1000</v>
      </c>
      <c r="H3421" s="76" t="s">
        <v>7782</v>
      </c>
      <c r="I3421" s="76" t="s">
        <v>532</v>
      </c>
      <c r="J3421" s="76" t="s">
        <v>13304</v>
      </c>
    </row>
    <row r="3422" spans="2:10" hidden="1" x14ac:dyDescent="0.35">
      <c r="B3422" s="76">
        <v>3420</v>
      </c>
      <c r="C3422" s="18" t="s">
        <v>11399</v>
      </c>
      <c r="D3422" s="76" t="s">
        <v>750</v>
      </c>
      <c r="E3422" s="76" t="str">
        <f>VLOOKUP($D3422,'Master Partnumber'!$C:$E,3,FALSE)</f>
        <v>F0172</v>
      </c>
      <c r="F3422" s="76" t="str">
        <f>VLOOKUP($D3422,'Master Partnumber'!$C:$E,2,FALSE)</f>
        <v>SHAFT,RIBBON GUIDE ; B</v>
      </c>
      <c r="G3422" s="1">
        <v>1000</v>
      </c>
      <c r="H3422" s="76" t="s">
        <v>7782</v>
      </c>
      <c r="I3422" s="76" t="s">
        <v>532</v>
      </c>
      <c r="J3422" s="76" t="s">
        <v>13304</v>
      </c>
    </row>
    <row r="3423" spans="2:10" hidden="1" x14ac:dyDescent="0.35">
      <c r="B3423" s="76">
        <v>3421</v>
      </c>
      <c r="C3423" s="18" t="s">
        <v>11399</v>
      </c>
      <c r="D3423" s="18" t="s">
        <v>751</v>
      </c>
      <c r="E3423" s="76" t="str">
        <f>VLOOKUP($D3423,'Master Partnumber'!$C:$E,3,FALSE)</f>
        <v>F0173</v>
      </c>
      <c r="F3423" s="76" t="str">
        <f>VLOOKUP($D3423,'Master Partnumber'!$C:$E,2,FALSE)</f>
        <v>SHAFT HOLDERRIBBON MASK ; B</v>
      </c>
      <c r="G3423" s="1">
        <v>1000</v>
      </c>
      <c r="H3423" s="76" t="s">
        <v>7782</v>
      </c>
      <c r="I3423" s="76" t="s">
        <v>532</v>
      </c>
      <c r="J3423" s="76" t="s">
        <v>13304</v>
      </c>
    </row>
    <row r="3424" spans="2:10" hidden="1" x14ac:dyDescent="0.35">
      <c r="B3424" s="76">
        <v>3422</v>
      </c>
      <c r="C3424" s="18" t="s">
        <v>11399</v>
      </c>
      <c r="D3424" s="76" t="s">
        <v>751</v>
      </c>
      <c r="E3424" s="76" t="str">
        <f>VLOOKUP($D3424,'Master Partnumber'!$C:$E,3,FALSE)</f>
        <v>F0173</v>
      </c>
      <c r="F3424" s="76" t="str">
        <f>VLOOKUP($D3424,'Master Partnumber'!$C:$E,2,FALSE)</f>
        <v>SHAFT HOLDERRIBBON MASK ; B</v>
      </c>
      <c r="G3424" s="1">
        <v>1000</v>
      </c>
      <c r="H3424" s="76" t="s">
        <v>7782</v>
      </c>
      <c r="I3424" s="76" t="s">
        <v>532</v>
      </c>
      <c r="J3424" s="76" t="s">
        <v>13304</v>
      </c>
    </row>
    <row r="3425" spans="2:10" hidden="1" x14ac:dyDescent="0.35">
      <c r="B3425" s="76">
        <v>3423</v>
      </c>
      <c r="C3425" s="18" t="s">
        <v>11399</v>
      </c>
      <c r="D3425" s="18" t="s">
        <v>751</v>
      </c>
      <c r="E3425" s="76" t="str">
        <f>VLOOKUP($D3425,'Master Partnumber'!$C:$E,3,FALSE)</f>
        <v>F0173</v>
      </c>
      <c r="F3425" s="76" t="str">
        <f>VLOOKUP($D3425,'Master Partnumber'!$C:$E,2,FALSE)</f>
        <v>SHAFT HOLDERRIBBON MASK ; B</v>
      </c>
      <c r="G3425" s="1">
        <v>1000</v>
      </c>
      <c r="H3425" s="76" t="s">
        <v>7782</v>
      </c>
      <c r="I3425" s="76" t="s">
        <v>532</v>
      </c>
      <c r="J3425" s="76" t="s">
        <v>13304</v>
      </c>
    </row>
    <row r="3426" spans="2:10" hidden="1" x14ac:dyDescent="0.35">
      <c r="B3426" s="76">
        <v>3424</v>
      </c>
      <c r="C3426" s="18" t="s">
        <v>11399</v>
      </c>
      <c r="D3426" s="76" t="s">
        <v>751</v>
      </c>
      <c r="E3426" s="76" t="str">
        <f>VLOOKUP($D3426,'Master Partnumber'!$C:$E,3,FALSE)</f>
        <v>F0173</v>
      </c>
      <c r="F3426" s="76" t="str">
        <f>VLOOKUP($D3426,'Master Partnumber'!$C:$E,2,FALSE)</f>
        <v>SHAFT HOLDERRIBBON MASK ; B</v>
      </c>
      <c r="G3426" s="1">
        <v>1000</v>
      </c>
      <c r="H3426" s="76" t="s">
        <v>7782</v>
      </c>
      <c r="I3426" s="76" t="s">
        <v>532</v>
      </c>
      <c r="J3426" s="76" t="s">
        <v>13304</v>
      </c>
    </row>
    <row r="3427" spans="2:10" hidden="1" x14ac:dyDescent="0.35">
      <c r="B3427" s="76">
        <v>3425</v>
      </c>
      <c r="C3427" s="18" t="s">
        <v>11399</v>
      </c>
      <c r="D3427" s="18" t="s">
        <v>751</v>
      </c>
      <c r="E3427" s="76" t="str">
        <f>VLOOKUP($D3427,'Master Partnumber'!$C:$E,3,FALSE)</f>
        <v>F0173</v>
      </c>
      <c r="F3427" s="76" t="str">
        <f>VLOOKUP($D3427,'Master Partnumber'!$C:$E,2,FALSE)</f>
        <v>SHAFT HOLDERRIBBON MASK ; B</v>
      </c>
      <c r="G3427" s="1">
        <v>1000</v>
      </c>
      <c r="H3427" s="76" t="s">
        <v>7782</v>
      </c>
      <c r="I3427" s="76" t="s">
        <v>532</v>
      </c>
      <c r="J3427" s="76" t="s">
        <v>13304</v>
      </c>
    </row>
    <row r="3428" spans="2:10" hidden="1" x14ac:dyDescent="0.35">
      <c r="B3428" s="76">
        <v>3426</v>
      </c>
      <c r="C3428" s="18" t="s">
        <v>11399</v>
      </c>
      <c r="D3428" s="76" t="s">
        <v>458</v>
      </c>
      <c r="E3428" s="76" t="str">
        <f>VLOOKUP($D3428,'Master Partnumber'!$C:$E,3,FALSE)</f>
        <v>F0578</v>
      </c>
      <c r="F3428" s="76" t="str">
        <f>VLOOKUP($D3428,'Master Partnumber'!$C:$E,2,FALSE)</f>
        <v>PLUG TAPER</v>
      </c>
      <c r="G3428" s="1">
        <v>500</v>
      </c>
      <c r="H3428" s="76" t="s">
        <v>7782</v>
      </c>
      <c r="I3428" s="76" t="s">
        <v>532</v>
      </c>
      <c r="J3428" s="76" t="s">
        <v>13304</v>
      </c>
    </row>
    <row r="3429" spans="2:10" hidden="1" x14ac:dyDescent="0.35">
      <c r="B3429" s="76">
        <v>3427</v>
      </c>
      <c r="C3429" s="18" t="s">
        <v>11399</v>
      </c>
      <c r="D3429" s="18" t="s">
        <v>458</v>
      </c>
      <c r="E3429" s="76" t="str">
        <f>VLOOKUP($D3429,'Master Partnumber'!$C:$E,3,FALSE)</f>
        <v>F0578</v>
      </c>
      <c r="F3429" s="76" t="str">
        <f>VLOOKUP($D3429,'Master Partnumber'!$C:$E,2,FALSE)</f>
        <v>PLUG TAPER</v>
      </c>
      <c r="G3429" s="1">
        <v>500</v>
      </c>
      <c r="H3429" s="76" t="s">
        <v>7782</v>
      </c>
      <c r="I3429" s="76" t="s">
        <v>532</v>
      </c>
      <c r="J3429" s="76" t="s">
        <v>13304</v>
      </c>
    </row>
    <row r="3430" spans="2:10" hidden="1" x14ac:dyDescent="0.35">
      <c r="B3430" s="76">
        <v>3428</v>
      </c>
      <c r="C3430" s="18" t="s">
        <v>11399</v>
      </c>
      <c r="D3430" s="76" t="s">
        <v>458</v>
      </c>
      <c r="E3430" s="76" t="str">
        <f>VLOOKUP($D3430,'Master Partnumber'!$C:$E,3,FALSE)</f>
        <v>F0578</v>
      </c>
      <c r="F3430" s="76" t="str">
        <f>VLOOKUP($D3430,'Master Partnumber'!$C:$E,2,FALSE)</f>
        <v>PLUG TAPER</v>
      </c>
      <c r="G3430" s="1">
        <v>500</v>
      </c>
      <c r="H3430" s="76" t="s">
        <v>7782</v>
      </c>
      <c r="I3430" s="76" t="s">
        <v>532</v>
      </c>
      <c r="J3430" s="76" t="s">
        <v>13304</v>
      </c>
    </row>
    <row r="3431" spans="2:10" hidden="1" x14ac:dyDescent="0.35">
      <c r="B3431" s="76">
        <v>3429</v>
      </c>
      <c r="C3431" s="18" t="s">
        <v>11399</v>
      </c>
      <c r="D3431" s="18" t="s">
        <v>458</v>
      </c>
      <c r="E3431" s="76" t="str">
        <f>VLOOKUP($D3431,'Master Partnumber'!$C:$E,3,FALSE)</f>
        <v>F0578</v>
      </c>
      <c r="F3431" s="76" t="str">
        <f>VLOOKUP($D3431,'Master Partnumber'!$C:$E,2,FALSE)</f>
        <v>PLUG TAPER</v>
      </c>
      <c r="G3431" s="1">
        <v>500</v>
      </c>
      <c r="H3431" s="76" t="s">
        <v>7782</v>
      </c>
      <c r="I3431" s="76" t="s">
        <v>532</v>
      </c>
      <c r="J3431" s="76" t="s">
        <v>13304</v>
      </c>
    </row>
    <row r="3432" spans="2:10" hidden="1" x14ac:dyDescent="0.35">
      <c r="B3432" s="76">
        <v>3430</v>
      </c>
      <c r="C3432" s="18" t="s">
        <v>11399</v>
      </c>
      <c r="D3432" s="76" t="s">
        <v>458</v>
      </c>
      <c r="E3432" s="76" t="str">
        <f>VLOOKUP($D3432,'Master Partnumber'!$C:$E,3,FALSE)</f>
        <v>F0578</v>
      </c>
      <c r="F3432" s="76" t="str">
        <f>VLOOKUP($D3432,'Master Partnumber'!$C:$E,2,FALSE)</f>
        <v>PLUG TAPER</v>
      </c>
      <c r="G3432" s="1">
        <v>500</v>
      </c>
      <c r="H3432" s="76" t="s">
        <v>7782</v>
      </c>
      <c r="I3432" s="76" t="s">
        <v>532</v>
      </c>
      <c r="J3432" s="76" t="s">
        <v>13304</v>
      </c>
    </row>
    <row r="3433" spans="2:10" hidden="1" x14ac:dyDescent="0.35">
      <c r="B3433" s="76">
        <v>3431</v>
      </c>
      <c r="C3433" s="18" t="s">
        <v>11399</v>
      </c>
      <c r="D3433" s="18" t="s">
        <v>458</v>
      </c>
      <c r="E3433" s="76" t="str">
        <f>VLOOKUP($D3433,'Master Partnumber'!$C:$E,3,FALSE)</f>
        <v>F0578</v>
      </c>
      <c r="F3433" s="76" t="str">
        <f>VLOOKUP($D3433,'Master Partnumber'!$C:$E,2,FALSE)</f>
        <v>PLUG TAPER</v>
      </c>
      <c r="G3433" s="1">
        <v>500</v>
      </c>
      <c r="H3433" s="76" t="s">
        <v>7782</v>
      </c>
      <c r="I3433" s="76" t="s">
        <v>532</v>
      </c>
      <c r="J3433" s="76" t="s">
        <v>13304</v>
      </c>
    </row>
    <row r="3434" spans="2:10" hidden="1" x14ac:dyDescent="0.35">
      <c r="B3434" s="76">
        <v>3432</v>
      </c>
      <c r="C3434" s="18" t="s">
        <v>11399</v>
      </c>
      <c r="D3434" s="76" t="s">
        <v>458</v>
      </c>
      <c r="E3434" s="76" t="str">
        <f>VLOOKUP($D3434,'Master Partnumber'!$C:$E,3,FALSE)</f>
        <v>F0578</v>
      </c>
      <c r="F3434" s="76" t="str">
        <f>VLOOKUP($D3434,'Master Partnumber'!$C:$E,2,FALSE)</f>
        <v>PLUG TAPER</v>
      </c>
      <c r="G3434" s="1">
        <v>500</v>
      </c>
      <c r="H3434" s="76" t="s">
        <v>7782</v>
      </c>
      <c r="I3434" s="76" t="s">
        <v>532</v>
      </c>
      <c r="J3434" s="76" t="s">
        <v>13304</v>
      </c>
    </row>
    <row r="3435" spans="2:10" hidden="1" x14ac:dyDescent="0.35">
      <c r="B3435" s="76">
        <v>3433</v>
      </c>
      <c r="C3435" s="18" t="s">
        <v>11399</v>
      </c>
      <c r="D3435" s="18" t="s">
        <v>458</v>
      </c>
      <c r="E3435" s="76" t="str">
        <f>VLOOKUP($D3435,'Master Partnumber'!$C:$E,3,FALSE)</f>
        <v>F0578</v>
      </c>
      <c r="F3435" s="76" t="str">
        <f>VLOOKUP($D3435,'Master Partnumber'!$C:$E,2,FALSE)</f>
        <v>PLUG TAPER</v>
      </c>
      <c r="G3435" s="1">
        <v>500</v>
      </c>
      <c r="H3435" s="76" t="s">
        <v>7782</v>
      </c>
      <c r="I3435" s="76" t="s">
        <v>532</v>
      </c>
      <c r="J3435" s="76" t="s">
        <v>13304</v>
      </c>
    </row>
    <row r="3436" spans="2:10" hidden="1" x14ac:dyDescent="0.35">
      <c r="B3436" s="76">
        <v>3434</v>
      </c>
      <c r="C3436" s="18" t="s">
        <v>11399</v>
      </c>
      <c r="D3436" s="76" t="s">
        <v>458</v>
      </c>
      <c r="E3436" s="76" t="str">
        <f>VLOOKUP($D3436,'Master Partnumber'!$C:$E,3,FALSE)</f>
        <v>F0578</v>
      </c>
      <c r="F3436" s="76" t="str">
        <f>VLOOKUP($D3436,'Master Partnumber'!$C:$E,2,FALSE)</f>
        <v>PLUG TAPER</v>
      </c>
      <c r="G3436" s="1">
        <v>500</v>
      </c>
      <c r="H3436" s="76" t="s">
        <v>7782</v>
      </c>
      <c r="I3436" s="76" t="s">
        <v>532</v>
      </c>
      <c r="J3436" s="76" t="s">
        <v>13304</v>
      </c>
    </row>
    <row r="3437" spans="2:10" hidden="1" x14ac:dyDescent="0.35">
      <c r="B3437" s="76">
        <v>3435</v>
      </c>
      <c r="C3437" s="18" t="s">
        <v>11399</v>
      </c>
      <c r="D3437" s="18" t="s">
        <v>459</v>
      </c>
      <c r="E3437" s="76" t="str">
        <f>VLOOKUP($D3437,'Master Partnumber'!$C:$E,3,FALSE)</f>
        <v>F0592</v>
      </c>
      <c r="F3437" s="76" t="str">
        <f>VLOOKUP($D3437,'Master Partnumber'!$C:$E,2,FALSE)</f>
        <v>PIN DOWEL A</v>
      </c>
      <c r="G3437" s="1">
        <v>500</v>
      </c>
      <c r="H3437" s="76" t="s">
        <v>7782</v>
      </c>
      <c r="I3437" s="76" t="s">
        <v>532</v>
      </c>
      <c r="J3437" s="76" t="s">
        <v>13304</v>
      </c>
    </row>
    <row r="3438" spans="2:10" hidden="1" x14ac:dyDescent="0.35">
      <c r="B3438" s="76">
        <v>3436</v>
      </c>
      <c r="C3438" s="18" t="s">
        <v>11399</v>
      </c>
      <c r="D3438" s="76" t="s">
        <v>459</v>
      </c>
      <c r="E3438" s="76" t="str">
        <f>VLOOKUP($D3438,'Master Partnumber'!$C:$E,3,FALSE)</f>
        <v>F0592</v>
      </c>
      <c r="F3438" s="76" t="str">
        <f>VLOOKUP($D3438,'Master Partnumber'!$C:$E,2,FALSE)</f>
        <v>PIN DOWEL A</v>
      </c>
      <c r="G3438" s="1">
        <v>500</v>
      </c>
      <c r="H3438" s="76" t="s">
        <v>7782</v>
      </c>
      <c r="I3438" s="76" t="s">
        <v>532</v>
      </c>
      <c r="J3438" s="76" t="s">
        <v>13304</v>
      </c>
    </row>
    <row r="3439" spans="2:10" hidden="1" x14ac:dyDescent="0.35">
      <c r="B3439" s="76">
        <v>3437</v>
      </c>
      <c r="C3439" s="18" t="s">
        <v>11399</v>
      </c>
      <c r="D3439" s="18" t="s">
        <v>459</v>
      </c>
      <c r="E3439" s="76" t="str">
        <f>VLOOKUP($D3439,'Master Partnumber'!$C:$E,3,FALSE)</f>
        <v>F0592</v>
      </c>
      <c r="F3439" s="76" t="str">
        <f>VLOOKUP($D3439,'Master Partnumber'!$C:$E,2,FALSE)</f>
        <v>PIN DOWEL A</v>
      </c>
      <c r="G3439" s="1">
        <v>500</v>
      </c>
      <c r="H3439" s="76" t="s">
        <v>7782</v>
      </c>
      <c r="I3439" s="76" t="s">
        <v>532</v>
      </c>
      <c r="J3439" s="76" t="s">
        <v>13304</v>
      </c>
    </row>
    <row r="3440" spans="2:10" hidden="1" x14ac:dyDescent="0.35">
      <c r="B3440" s="76">
        <v>3438</v>
      </c>
      <c r="C3440" s="18" t="s">
        <v>11399</v>
      </c>
      <c r="D3440" s="76" t="s">
        <v>410</v>
      </c>
      <c r="E3440" s="76" t="str">
        <f>VLOOKUP($D3440,'Master Partnumber'!$C:$E,3,FALSE)</f>
        <v>F0276</v>
      </c>
      <c r="F3440" s="76" t="str">
        <f>VLOOKUP($D3440,'Master Partnumber'!$C:$E,2,FALSE)</f>
        <v>ROLLER PF DRIVEN FRONT:B</v>
      </c>
      <c r="G3440" s="1">
        <v>1000</v>
      </c>
      <c r="H3440" s="76" t="s">
        <v>7782</v>
      </c>
      <c r="I3440" s="76" t="s">
        <v>532</v>
      </c>
      <c r="J3440" s="76" t="s">
        <v>13304</v>
      </c>
    </row>
    <row r="3441" spans="2:10" hidden="1" x14ac:dyDescent="0.35">
      <c r="B3441" s="76">
        <v>3439</v>
      </c>
      <c r="C3441" s="18" t="s">
        <v>11399</v>
      </c>
      <c r="D3441" s="18" t="s">
        <v>410</v>
      </c>
      <c r="E3441" s="76" t="str">
        <f>VLOOKUP($D3441,'Master Partnumber'!$C:$E,3,FALSE)</f>
        <v>F0276</v>
      </c>
      <c r="F3441" s="76" t="str">
        <f>VLOOKUP($D3441,'Master Partnumber'!$C:$E,2,FALSE)</f>
        <v>ROLLER PF DRIVEN FRONT:B</v>
      </c>
      <c r="G3441" s="1">
        <v>1000</v>
      </c>
      <c r="H3441" s="76" t="s">
        <v>7782</v>
      </c>
      <c r="I3441" s="76" t="s">
        <v>532</v>
      </c>
      <c r="J3441" s="76" t="s">
        <v>13304</v>
      </c>
    </row>
    <row r="3442" spans="2:10" hidden="1" x14ac:dyDescent="0.35">
      <c r="B3442" s="76">
        <v>3440</v>
      </c>
      <c r="C3442" s="18" t="s">
        <v>11399</v>
      </c>
      <c r="D3442" s="76" t="s">
        <v>410</v>
      </c>
      <c r="E3442" s="76" t="str">
        <f>VLOOKUP($D3442,'Master Partnumber'!$C:$E,3,FALSE)</f>
        <v>F0276</v>
      </c>
      <c r="F3442" s="76" t="str">
        <f>VLOOKUP($D3442,'Master Partnumber'!$C:$E,2,FALSE)</f>
        <v>ROLLER PF DRIVEN FRONT:B</v>
      </c>
      <c r="G3442" s="1">
        <v>1000</v>
      </c>
      <c r="H3442" s="76" t="s">
        <v>7782</v>
      </c>
      <c r="I3442" s="76" t="s">
        <v>532</v>
      </c>
      <c r="J3442" s="76" t="s">
        <v>13304</v>
      </c>
    </row>
    <row r="3443" spans="2:10" hidden="1" x14ac:dyDescent="0.35">
      <c r="B3443" s="76">
        <v>3441</v>
      </c>
      <c r="C3443" s="18" t="s">
        <v>11399</v>
      </c>
      <c r="D3443" s="18" t="s">
        <v>410</v>
      </c>
      <c r="E3443" s="76" t="str">
        <f>VLOOKUP($D3443,'Master Partnumber'!$C:$E,3,FALSE)</f>
        <v>F0276</v>
      </c>
      <c r="F3443" s="76" t="str">
        <f>VLOOKUP($D3443,'Master Partnumber'!$C:$E,2,FALSE)</f>
        <v>ROLLER PF DRIVEN FRONT:B</v>
      </c>
      <c r="G3443" s="1">
        <v>1000</v>
      </c>
      <c r="H3443" s="76" t="s">
        <v>7782</v>
      </c>
      <c r="I3443" s="76" t="s">
        <v>532</v>
      </c>
      <c r="J3443" s="76" t="s">
        <v>13304</v>
      </c>
    </row>
    <row r="3444" spans="2:10" hidden="1" x14ac:dyDescent="0.35">
      <c r="B3444" s="76">
        <v>3442</v>
      </c>
      <c r="C3444" s="18" t="s">
        <v>11399</v>
      </c>
      <c r="D3444" s="76" t="s">
        <v>410</v>
      </c>
      <c r="E3444" s="76" t="str">
        <f>VLOOKUP($D3444,'Master Partnumber'!$C:$E,3,FALSE)</f>
        <v>F0276</v>
      </c>
      <c r="F3444" s="76" t="str">
        <f>VLOOKUP($D3444,'Master Partnumber'!$C:$E,2,FALSE)</f>
        <v>ROLLER PF DRIVEN FRONT:B</v>
      </c>
      <c r="G3444" s="1">
        <v>1000</v>
      </c>
      <c r="H3444" s="76" t="s">
        <v>7782</v>
      </c>
      <c r="I3444" s="76" t="s">
        <v>532</v>
      </c>
      <c r="J3444" s="76" t="s">
        <v>13304</v>
      </c>
    </row>
    <row r="3445" spans="2:10" hidden="1" x14ac:dyDescent="0.35">
      <c r="B3445" s="76">
        <v>3443</v>
      </c>
      <c r="C3445" s="18" t="s">
        <v>11399</v>
      </c>
      <c r="D3445" s="18" t="s">
        <v>410</v>
      </c>
      <c r="E3445" s="76" t="str">
        <f>VLOOKUP($D3445,'Master Partnumber'!$C:$E,3,FALSE)</f>
        <v>F0276</v>
      </c>
      <c r="F3445" s="76" t="str">
        <f>VLOOKUP($D3445,'Master Partnumber'!$C:$E,2,FALSE)</f>
        <v>ROLLER PF DRIVEN FRONT:B</v>
      </c>
      <c r="G3445" s="1">
        <v>1000</v>
      </c>
      <c r="H3445" s="76" t="s">
        <v>7782</v>
      </c>
      <c r="I3445" s="76" t="s">
        <v>532</v>
      </c>
      <c r="J3445" s="76" t="s">
        <v>13304</v>
      </c>
    </row>
    <row r="3446" spans="2:10" hidden="1" x14ac:dyDescent="0.35">
      <c r="B3446" s="76">
        <v>3444</v>
      </c>
      <c r="C3446" s="18" t="s">
        <v>11399</v>
      </c>
      <c r="D3446" s="76" t="s">
        <v>410</v>
      </c>
      <c r="E3446" s="76" t="str">
        <f>VLOOKUP($D3446,'Master Partnumber'!$C:$E,3,FALSE)</f>
        <v>F0276</v>
      </c>
      <c r="F3446" s="76" t="str">
        <f>VLOOKUP($D3446,'Master Partnumber'!$C:$E,2,FALSE)</f>
        <v>ROLLER PF DRIVEN FRONT:B</v>
      </c>
      <c r="G3446" s="1">
        <v>1000</v>
      </c>
      <c r="H3446" s="76" t="s">
        <v>7782</v>
      </c>
      <c r="I3446" s="76" t="s">
        <v>532</v>
      </c>
      <c r="J3446" s="76" t="s">
        <v>13304</v>
      </c>
    </row>
    <row r="3447" spans="2:10" hidden="1" x14ac:dyDescent="0.35">
      <c r="B3447" s="76">
        <v>3445</v>
      </c>
      <c r="C3447" s="18" t="s">
        <v>11399</v>
      </c>
      <c r="D3447" s="18" t="s">
        <v>410</v>
      </c>
      <c r="E3447" s="76" t="str">
        <f>VLOOKUP($D3447,'Master Partnumber'!$C:$E,3,FALSE)</f>
        <v>F0276</v>
      </c>
      <c r="F3447" s="76" t="str">
        <f>VLOOKUP($D3447,'Master Partnumber'!$C:$E,2,FALSE)</f>
        <v>ROLLER PF DRIVEN FRONT:B</v>
      </c>
      <c r="G3447" s="1">
        <v>1000</v>
      </c>
      <c r="H3447" s="76" t="s">
        <v>7782</v>
      </c>
      <c r="I3447" s="76" t="s">
        <v>532</v>
      </c>
      <c r="J3447" s="76" t="s">
        <v>13304</v>
      </c>
    </row>
    <row r="3448" spans="2:10" hidden="1" x14ac:dyDescent="0.35">
      <c r="B3448" s="76">
        <v>3446</v>
      </c>
      <c r="C3448" s="18" t="s">
        <v>11399</v>
      </c>
      <c r="D3448" s="76" t="s">
        <v>410</v>
      </c>
      <c r="E3448" s="76" t="str">
        <f>VLOOKUP($D3448,'Master Partnumber'!$C:$E,3,FALSE)</f>
        <v>F0276</v>
      </c>
      <c r="F3448" s="76" t="str">
        <f>VLOOKUP($D3448,'Master Partnumber'!$C:$E,2,FALSE)</f>
        <v>ROLLER PF DRIVEN FRONT:B</v>
      </c>
      <c r="G3448" s="1">
        <v>1000</v>
      </c>
      <c r="H3448" s="76" t="s">
        <v>7782</v>
      </c>
      <c r="I3448" s="76" t="s">
        <v>532</v>
      </c>
      <c r="J3448" s="76" t="s">
        <v>13304</v>
      </c>
    </row>
    <row r="3449" spans="2:10" hidden="1" x14ac:dyDescent="0.35">
      <c r="B3449" s="76">
        <v>3447</v>
      </c>
      <c r="C3449" s="18" t="s">
        <v>11399</v>
      </c>
      <c r="D3449" s="18" t="s">
        <v>410</v>
      </c>
      <c r="E3449" s="76" t="str">
        <f>VLOOKUP($D3449,'Master Partnumber'!$C:$E,3,FALSE)</f>
        <v>F0276</v>
      </c>
      <c r="F3449" s="76" t="str">
        <f>VLOOKUP($D3449,'Master Partnumber'!$C:$E,2,FALSE)</f>
        <v>ROLLER PF DRIVEN FRONT:B</v>
      </c>
      <c r="G3449" s="1">
        <v>1000</v>
      </c>
      <c r="H3449" s="76" t="s">
        <v>7782</v>
      </c>
      <c r="I3449" s="76" t="s">
        <v>532</v>
      </c>
      <c r="J3449" s="76" t="s">
        <v>13304</v>
      </c>
    </row>
    <row r="3450" spans="2:10" hidden="1" x14ac:dyDescent="0.35">
      <c r="B3450" s="76">
        <v>3448</v>
      </c>
      <c r="C3450" s="18" t="s">
        <v>11399</v>
      </c>
      <c r="D3450" s="76" t="s">
        <v>410</v>
      </c>
      <c r="E3450" s="76" t="str">
        <f>VLOOKUP($D3450,'Master Partnumber'!$C:$E,3,FALSE)</f>
        <v>F0276</v>
      </c>
      <c r="F3450" s="76" t="str">
        <f>VLOOKUP($D3450,'Master Partnumber'!$C:$E,2,FALSE)</f>
        <v>ROLLER PF DRIVEN FRONT:B</v>
      </c>
      <c r="G3450" s="1">
        <v>1000</v>
      </c>
      <c r="H3450" s="76" t="s">
        <v>7782</v>
      </c>
      <c r="I3450" s="76" t="s">
        <v>532</v>
      </c>
      <c r="J3450" s="76" t="s">
        <v>13304</v>
      </c>
    </row>
    <row r="3451" spans="2:10" hidden="1" x14ac:dyDescent="0.35">
      <c r="B3451" s="76">
        <v>3449</v>
      </c>
      <c r="C3451" s="18" t="s">
        <v>11399</v>
      </c>
      <c r="D3451" s="18" t="s">
        <v>410</v>
      </c>
      <c r="E3451" s="76" t="str">
        <f>VLOOKUP($D3451,'Master Partnumber'!$C:$E,3,FALSE)</f>
        <v>F0276</v>
      </c>
      <c r="F3451" s="76" t="str">
        <f>VLOOKUP($D3451,'Master Partnumber'!$C:$E,2,FALSE)</f>
        <v>ROLLER PF DRIVEN FRONT:B</v>
      </c>
      <c r="G3451" s="1">
        <v>1000</v>
      </c>
      <c r="H3451" s="76" t="s">
        <v>7782</v>
      </c>
      <c r="I3451" s="76" t="s">
        <v>532</v>
      </c>
      <c r="J3451" s="76" t="s">
        <v>13304</v>
      </c>
    </row>
    <row r="3452" spans="2:10" hidden="1" x14ac:dyDescent="0.35">
      <c r="B3452" s="76">
        <v>3450</v>
      </c>
      <c r="C3452" s="18" t="s">
        <v>11399</v>
      </c>
      <c r="D3452" s="76" t="s">
        <v>410</v>
      </c>
      <c r="E3452" s="76" t="str">
        <f>VLOOKUP($D3452,'Master Partnumber'!$C:$E,3,FALSE)</f>
        <v>F0276</v>
      </c>
      <c r="F3452" s="76" t="str">
        <f>VLOOKUP($D3452,'Master Partnumber'!$C:$E,2,FALSE)</f>
        <v>ROLLER PF DRIVEN FRONT:B</v>
      </c>
      <c r="G3452" s="37">
        <v>1000</v>
      </c>
      <c r="H3452" s="76" t="s">
        <v>7782</v>
      </c>
      <c r="I3452" s="76" t="s">
        <v>532</v>
      </c>
      <c r="J3452" s="27" t="s">
        <v>13304</v>
      </c>
    </row>
    <row r="3453" spans="2:10" hidden="1" x14ac:dyDescent="0.35">
      <c r="B3453" s="76">
        <v>3451</v>
      </c>
      <c r="C3453" s="18" t="s">
        <v>11399</v>
      </c>
      <c r="D3453" s="18" t="s">
        <v>410</v>
      </c>
      <c r="E3453" s="76" t="str">
        <f>VLOOKUP($D3453,'Master Partnumber'!$C:$E,3,FALSE)</f>
        <v>F0276</v>
      </c>
      <c r="F3453" s="76" t="str">
        <f>VLOOKUP($D3453,'Master Partnumber'!$C:$E,2,FALSE)</f>
        <v>ROLLER PF DRIVEN FRONT:B</v>
      </c>
      <c r="G3453" s="37">
        <v>1000</v>
      </c>
      <c r="H3453" s="76" t="s">
        <v>7782</v>
      </c>
      <c r="I3453" s="76" t="s">
        <v>532</v>
      </c>
      <c r="J3453" s="27" t="s">
        <v>13304</v>
      </c>
    </row>
    <row r="3454" spans="2:10" hidden="1" x14ac:dyDescent="0.35">
      <c r="B3454" s="76">
        <v>3452</v>
      </c>
      <c r="C3454" s="18" t="s">
        <v>11399</v>
      </c>
      <c r="D3454" s="76" t="s">
        <v>619</v>
      </c>
      <c r="E3454" s="76" t="str">
        <f>VLOOKUP($D3454,'Master Partnumber'!$C:$E,3,FALSE)</f>
        <v>F0319</v>
      </c>
      <c r="F3454" s="76" t="str">
        <f>VLOOKUP($D3454,'Master Partnumber'!$C:$E,2,FALSE)</f>
        <v>SHAFT,FRAME,FRONT,OUTER,3RD,FR</v>
      </c>
      <c r="G3454" s="37">
        <v>1000</v>
      </c>
      <c r="H3454" s="76" t="s">
        <v>7782</v>
      </c>
      <c r="I3454" s="76" t="s">
        <v>532</v>
      </c>
      <c r="J3454" s="27" t="s">
        <v>13304</v>
      </c>
    </row>
    <row r="3455" spans="2:10" hidden="1" x14ac:dyDescent="0.35">
      <c r="B3455" s="76">
        <v>3453</v>
      </c>
      <c r="C3455" s="18" t="s">
        <v>11399</v>
      </c>
      <c r="D3455" s="18" t="s">
        <v>481</v>
      </c>
      <c r="E3455" s="76" t="str">
        <f>VLOOKUP($D3455,'Master Partnumber'!$C:$E,3,FALSE)</f>
        <v>F0529</v>
      </c>
      <c r="F3455" s="76" t="str">
        <f>VLOOKUP($D3455,'Master Partnumber'!$C:$E,2,FALSE)</f>
        <v>ROLLER 2 X 6.8</v>
      </c>
      <c r="G3455" s="37">
        <v>2000</v>
      </c>
      <c r="H3455" s="76" t="s">
        <v>7782</v>
      </c>
      <c r="I3455" s="76" t="s">
        <v>532</v>
      </c>
      <c r="J3455" s="27" t="s">
        <v>13304</v>
      </c>
    </row>
    <row r="3456" spans="2:10" hidden="1" x14ac:dyDescent="0.35">
      <c r="B3456" s="76">
        <v>3454</v>
      </c>
      <c r="C3456" s="18" t="s">
        <v>11399</v>
      </c>
      <c r="D3456" s="76" t="s">
        <v>481</v>
      </c>
      <c r="E3456" s="76" t="str">
        <f>VLOOKUP($D3456,'Master Partnumber'!$C:$E,3,FALSE)</f>
        <v>F0529</v>
      </c>
      <c r="F3456" s="76" t="str">
        <f>VLOOKUP($D3456,'Master Partnumber'!$C:$E,2,FALSE)</f>
        <v>ROLLER 2 X 6.8</v>
      </c>
      <c r="G3456" s="37">
        <v>2000</v>
      </c>
      <c r="H3456" s="76" t="s">
        <v>7782</v>
      </c>
      <c r="I3456" s="76" t="s">
        <v>532</v>
      </c>
      <c r="J3456" s="27" t="s">
        <v>13304</v>
      </c>
    </row>
    <row r="3457" spans="2:10" hidden="1" x14ac:dyDescent="0.35">
      <c r="B3457" s="76">
        <v>3455</v>
      </c>
      <c r="C3457" s="18" t="s">
        <v>11399</v>
      </c>
      <c r="D3457" s="18" t="s">
        <v>481</v>
      </c>
      <c r="E3457" s="76" t="str">
        <f>VLOOKUP($D3457,'Master Partnumber'!$C:$E,3,FALSE)</f>
        <v>F0529</v>
      </c>
      <c r="F3457" s="76" t="str">
        <f>VLOOKUP($D3457,'Master Partnumber'!$C:$E,2,FALSE)</f>
        <v>ROLLER 2 X 6.8</v>
      </c>
      <c r="G3457" s="37">
        <v>2000</v>
      </c>
      <c r="H3457" s="76" t="s">
        <v>7782</v>
      </c>
      <c r="I3457" s="76" t="s">
        <v>532</v>
      </c>
      <c r="J3457" s="27" t="s">
        <v>13304</v>
      </c>
    </row>
    <row r="3458" spans="2:10" hidden="1" x14ac:dyDescent="0.35">
      <c r="B3458" s="76">
        <v>3456</v>
      </c>
      <c r="C3458" s="18" t="s">
        <v>11399</v>
      </c>
      <c r="D3458" s="76" t="s">
        <v>481</v>
      </c>
      <c r="E3458" s="76" t="str">
        <f>VLOOKUP($D3458,'Master Partnumber'!$C:$E,3,FALSE)</f>
        <v>F0529</v>
      </c>
      <c r="F3458" s="76" t="str">
        <f>VLOOKUP($D3458,'Master Partnumber'!$C:$E,2,FALSE)</f>
        <v>ROLLER 2 X 6.8</v>
      </c>
      <c r="G3458" s="37">
        <v>1000</v>
      </c>
      <c r="H3458" s="76" t="s">
        <v>7782</v>
      </c>
      <c r="I3458" s="76" t="s">
        <v>532</v>
      </c>
      <c r="J3458" s="27" t="s">
        <v>13304</v>
      </c>
    </row>
    <row r="3459" spans="2:10" hidden="1" x14ac:dyDescent="0.35">
      <c r="B3459" s="76">
        <v>3457</v>
      </c>
      <c r="C3459" s="18" t="s">
        <v>11399</v>
      </c>
      <c r="D3459" s="18" t="s">
        <v>480</v>
      </c>
      <c r="E3459" s="76" t="str">
        <f>VLOOKUP($D3459,'Master Partnumber'!$C:$E,3,FALSE)</f>
        <v>F0528</v>
      </c>
      <c r="F3459" s="76" t="str">
        <f>VLOOKUP($D3459,'Master Partnumber'!$C:$E,2,FALSE)</f>
        <v>ROLLER 3 X 13.8</v>
      </c>
      <c r="G3459" s="37">
        <v>1000</v>
      </c>
      <c r="H3459" s="76" t="s">
        <v>7782</v>
      </c>
      <c r="I3459" s="76" t="s">
        <v>532</v>
      </c>
      <c r="J3459" s="27" t="s">
        <v>13304</v>
      </c>
    </row>
    <row r="3460" spans="2:10" hidden="1" x14ac:dyDescent="0.35">
      <c r="B3460" s="76">
        <v>3458</v>
      </c>
      <c r="C3460" s="18" t="s">
        <v>11399</v>
      </c>
      <c r="D3460" s="76" t="s">
        <v>480</v>
      </c>
      <c r="E3460" s="76" t="str">
        <f>VLOOKUP($D3460,'Master Partnumber'!$C:$E,3,FALSE)</f>
        <v>F0528</v>
      </c>
      <c r="F3460" s="76" t="str">
        <f>VLOOKUP($D3460,'Master Partnumber'!$C:$E,2,FALSE)</f>
        <v>ROLLER 3 X 13.8</v>
      </c>
      <c r="G3460" s="37">
        <v>1000</v>
      </c>
      <c r="H3460" s="76" t="s">
        <v>7782</v>
      </c>
      <c r="I3460" s="76" t="s">
        <v>532</v>
      </c>
      <c r="J3460" s="27" t="s">
        <v>13304</v>
      </c>
    </row>
    <row r="3461" spans="2:10" hidden="1" x14ac:dyDescent="0.35">
      <c r="B3461" s="76">
        <v>3459</v>
      </c>
      <c r="C3461" s="18" t="s">
        <v>11399</v>
      </c>
      <c r="D3461" s="18" t="s">
        <v>480</v>
      </c>
      <c r="E3461" s="76" t="str">
        <f>VLOOKUP($D3461,'Master Partnumber'!$C:$E,3,FALSE)</f>
        <v>F0528</v>
      </c>
      <c r="F3461" s="76" t="str">
        <f>VLOOKUP($D3461,'Master Partnumber'!$C:$E,2,FALSE)</f>
        <v>ROLLER 3 X 13.8</v>
      </c>
      <c r="G3461" s="37">
        <v>1000</v>
      </c>
      <c r="H3461" s="76" t="s">
        <v>7782</v>
      </c>
      <c r="I3461" s="76" t="s">
        <v>532</v>
      </c>
      <c r="J3461" s="27" t="s">
        <v>13304</v>
      </c>
    </row>
    <row r="3462" spans="2:10" hidden="1" x14ac:dyDescent="0.35">
      <c r="B3462" s="76">
        <v>3460</v>
      </c>
      <c r="C3462" s="18" t="s">
        <v>11399</v>
      </c>
      <c r="D3462" s="76" t="s">
        <v>480</v>
      </c>
      <c r="E3462" s="76" t="str">
        <f>VLOOKUP($D3462,'Master Partnumber'!$C:$E,3,FALSE)</f>
        <v>F0528</v>
      </c>
      <c r="F3462" s="76" t="str">
        <f>VLOOKUP($D3462,'Master Partnumber'!$C:$E,2,FALSE)</f>
        <v>ROLLER 3 X 13.8</v>
      </c>
      <c r="G3462" s="37">
        <v>1000</v>
      </c>
      <c r="H3462" s="76" t="s">
        <v>7782</v>
      </c>
      <c r="I3462" s="76" t="s">
        <v>532</v>
      </c>
      <c r="J3462" s="27" t="s">
        <v>13304</v>
      </c>
    </row>
    <row r="3463" spans="2:10" hidden="1" x14ac:dyDescent="0.35">
      <c r="B3463" s="76">
        <v>3461</v>
      </c>
      <c r="C3463" s="18" t="s">
        <v>11399</v>
      </c>
      <c r="D3463" s="18" t="s">
        <v>480</v>
      </c>
      <c r="E3463" s="76" t="str">
        <f>VLOOKUP($D3463,'Master Partnumber'!$C:$E,3,FALSE)</f>
        <v>F0528</v>
      </c>
      <c r="F3463" s="76" t="str">
        <f>VLOOKUP($D3463,'Master Partnumber'!$C:$E,2,FALSE)</f>
        <v>ROLLER 3 X 13.8</v>
      </c>
      <c r="G3463" s="37">
        <v>1000</v>
      </c>
      <c r="H3463" s="76" t="s">
        <v>7782</v>
      </c>
      <c r="I3463" s="76" t="s">
        <v>532</v>
      </c>
      <c r="J3463" s="27" t="s">
        <v>13304</v>
      </c>
    </row>
    <row r="3464" spans="2:10" hidden="1" x14ac:dyDescent="0.35">
      <c r="B3464" s="76">
        <v>3462</v>
      </c>
      <c r="C3464" s="18" t="s">
        <v>11399</v>
      </c>
      <c r="D3464" s="76" t="s">
        <v>480</v>
      </c>
      <c r="E3464" s="76" t="str">
        <f>VLOOKUP($D3464,'Master Partnumber'!$C:$E,3,FALSE)</f>
        <v>F0528</v>
      </c>
      <c r="F3464" s="76" t="str">
        <f>VLOOKUP($D3464,'Master Partnumber'!$C:$E,2,FALSE)</f>
        <v>ROLLER 3 X 13.8</v>
      </c>
      <c r="G3464" s="37">
        <v>1000</v>
      </c>
      <c r="H3464" s="76" t="s">
        <v>7782</v>
      </c>
      <c r="I3464" s="76" t="s">
        <v>532</v>
      </c>
      <c r="J3464" s="27" t="s">
        <v>13304</v>
      </c>
    </row>
    <row r="3465" spans="2:10" hidden="1" x14ac:dyDescent="0.35">
      <c r="B3465" s="76">
        <v>3463</v>
      </c>
      <c r="C3465" s="18" t="s">
        <v>11399</v>
      </c>
      <c r="D3465" s="18" t="s">
        <v>480</v>
      </c>
      <c r="E3465" s="76" t="str">
        <f>VLOOKUP($D3465,'Master Partnumber'!$C:$E,3,FALSE)</f>
        <v>F0528</v>
      </c>
      <c r="F3465" s="76" t="str">
        <f>VLOOKUP($D3465,'Master Partnumber'!$C:$E,2,FALSE)</f>
        <v>ROLLER 3 X 13.8</v>
      </c>
      <c r="G3465" s="37">
        <v>1000</v>
      </c>
      <c r="H3465" s="76" t="s">
        <v>7782</v>
      </c>
      <c r="I3465" s="76" t="s">
        <v>532</v>
      </c>
      <c r="J3465" s="27" t="s">
        <v>13304</v>
      </c>
    </row>
    <row r="3466" spans="2:10" hidden="1" x14ac:dyDescent="0.35">
      <c r="B3466" s="76">
        <v>3464</v>
      </c>
      <c r="C3466" s="18" t="s">
        <v>11399</v>
      </c>
      <c r="D3466" s="76" t="s">
        <v>480</v>
      </c>
      <c r="E3466" s="76" t="str">
        <f>VLOOKUP($D3466,'Master Partnumber'!$C:$E,3,FALSE)</f>
        <v>F0528</v>
      </c>
      <c r="F3466" s="76" t="str">
        <f>VLOOKUP($D3466,'Master Partnumber'!$C:$E,2,FALSE)</f>
        <v>ROLLER 3 X 13.8</v>
      </c>
      <c r="G3466" s="37">
        <v>1000</v>
      </c>
      <c r="H3466" s="76" t="s">
        <v>7782</v>
      </c>
      <c r="I3466" s="76" t="s">
        <v>532</v>
      </c>
      <c r="J3466" s="27" t="s">
        <v>13304</v>
      </c>
    </row>
    <row r="3467" spans="2:10" hidden="1" x14ac:dyDescent="0.35">
      <c r="B3467" s="76">
        <v>3465</v>
      </c>
      <c r="C3467" s="18" t="s">
        <v>11399</v>
      </c>
      <c r="D3467" s="18" t="s">
        <v>7064</v>
      </c>
      <c r="E3467" s="76" t="str">
        <f>VLOOKUP($D3467,'Master Partnumber'!$C:$E,3,FALSE)</f>
        <v>F0556</v>
      </c>
      <c r="F3467" s="76" t="str">
        <f>VLOOKUP($D3467,'Master Partnumber'!$C:$E,2,FALSE)</f>
        <v>NOZZLE-A1</v>
      </c>
      <c r="G3467" s="37">
        <v>7</v>
      </c>
      <c r="H3467" s="76" t="s">
        <v>7782</v>
      </c>
      <c r="I3467" s="76" t="s">
        <v>532</v>
      </c>
      <c r="J3467" s="27" t="s">
        <v>13304</v>
      </c>
    </row>
    <row r="3468" spans="2:10" hidden="1" x14ac:dyDescent="0.35">
      <c r="B3468" s="76">
        <v>3466</v>
      </c>
      <c r="C3468" s="18" t="s">
        <v>11399</v>
      </c>
      <c r="D3468" s="76" t="s">
        <v>7082</v>
      </c>
      <c r="E3468" s="76" t="str">
        <f>VLOOKUP($D3468,'Master Partnumber'!$C:$E,3,FALSE)</f>
        <v>F0591</v>
      </c>
      <c r="F3468" s="76" t="str">
        <f>VLOOKUP($D3468,'Master Partnumber'!$C:$E,2,FALSE)</f>
        <v>COLLAR</v>
      </c>
      <c r="G3468" s="37">
        <v>50</v>
      </c>
      <c r="H3468" s="76" t="s">
        <v>7782</v>
      </c>
      <c r="I3468" s="76" t="s">
        <v>532</v>
      </c>
      <c r="J3468" s="27" t="s">
        <v>13304</v>
      </c>
    </row>
    <row r="3469" spans="2:10" hidden="1" x14ac:dyDescent="0.35">
      <c r="B3469" s="76">
        <v>3467</v>
      </c>
      <c r="C3469" s="18" t="s">
        <v>11399</v>
      </c>
      <c r="D3469" s="18" t="s">
        <v>7082</v>
      </c>
      <c r="E3469" s="76" t="str">
        <f>VLOOKUP($D3469,'Master Partnumber'!$C:$E,3,FALSE)</f>
        <v>F0591</v>
      </c>
      <c r="F3469" s="76" t="str">
        <f>VLOOKUP($D3469,'Master Partnumber'!$C:$E,2,FALSE)</f>
        <v>COLLAR</v>
      </c>
      <c r="G3469" s="37">
        <v>50</v>
      </c>
      <c r="H3469" s="76" t="s">
        <v>7782</v>
      </c>
      <c r="I3469" s="76" t="s">
        <v>532</v>
      </c>
      <c r="J3469" s="27" t="s">
        <v>13304</v>
      </c>
    </row>
    <row r="3470" spans="2:10" hidden="1" x14ac:dyDescent="0.35">
      <c r="B3470" s="76">
        <v>3468</v>
      </c>
      <c r="C3470" s="18" t="s">
        <v>11399</v>
      </c>
      <c r="D3470" s="76" t="s">
        <v>7080</v>
      </c>
      <c r="E3470" s="76" t="str">
        <f>VLOOKUP($D3470,'Master Partnumber'!$C:$E,3,FALSE)</f>
        <v>F0589</v>
      </c>
      <c r="F3470" s="76" t="str">
        <f>VLOOKUP($D3470,'Master Partnumber'!$C:$E,2,FALSE)</f>
        <v>COLLAR</v>
      </c>
      <c r="G3470" s="37">
        <v>100</v>
      </c>
      <c r="H3470" s="76" t="s">
        <v>7782</v>
      </c>
      <c r="I3470" s="76" t="s">
        <v>532</v>
      </c>
      <c r="J3470" s="27" t="s">
        <v>13304</v>
      </c>
    </row>
    <row r="3471" spans="2:10" hidden="1" x14ac:dyDescent="0.35">
      <c r="B3471" s="76">
        <v>3469</v>
      </c>
      <c r="C3471" s="18" t="s">
        <v>11399</v>
      </c>
      <c r="D3471" s="18" t="s">
        <v>7080</v>
      </c>
      <c r="E3471" s="76" t="str">
        <f>VLOOKUP($D3471,'Master Partnumber'!$C:$E,3,FALSE)</f>
        <v>F0589</v>
      </c>
      <c r="F3471" s="76" t="str">
        <f>VLOOKUP($D3471,'Master Partnumber'!$C:$E,2,FALSE)</f>
        <v>COLLAR</v>
      </c>
      <c r="G3471" s="37">
        <v>100</v>
      </c>
      <c r="H3471" s="76" t="s">
        <v>7782</v>
      </c>
      <c r="I3471" s="76" t="s">
        <v>532</v>
      </c>
      <c r="J3471" s="27" t="s">
        <v>13304</v>
      </c>
    </row>
    <row r="3472" spans="2:10" hidden="1" x14ac:dyDescent="0.35">
      <c r="B3472" s="76">
        <v>3470</v>
      </c>
      <c r="C3472" s="18" t="s">
        <v>11399</v>
      </c>
      <c r="D3472" s="76" t="s">
        <v>7080</v>
      </c>
      <c r="E3472" s="76" t="str">
        <f>VLOOKUP($D3472,'Master Partnumber'!$C:$E,3,FALSE)</f>
        <v>F0589</v>
      </c>
      <c r="F3472" s="76" t="str">
        <f>VLOOKUP($D3472,'Master Partnumber'!$C:$E,2,FALSE)</f>
        <v>COLLAR</v>
      </c>
      <c r="G3472" s="37">
        <v>100</v>
      </c>
      <c r="H3472" s="76" t="s">
        <v>7782</v>
      </c>
      <c r="I3472" s="76" t="s">
        <v>532</v>
      </c>
      <c r="J3472" s="27" t="s">
        <v>13304</v>
      </c>
    </row>
    <row r="3473" spans="2:10" hidden="1" x14ac:dyDescent="0.35">
      <c r="B3473" s="76">
        <v>3471</v>
      </c>
      <c r="C3473" s="18" t="s">
        <v>11399</v>
      </c>
      <c r="D3473" s="18" t="s">
        <v>7080</v>
      </c>
      <c r="E3473" s="76" t="str">
        <f>VLOOKUP($D3473,'Master Partnumber'!$C:$E,3,FALSE)</f>
        <v>F0589</v>
      </c>
      <c r="F3473" s="76" t="str">
        <f>VLOOKUP($D3473,'Master Partnumber'!$C:$E,2,FALSE)</f>
        <v>COLLAR</v>
      </c>
      <c r="G3473" s="37">
        <v>100</v>
      </c>
      <c r="H3473" s="76" t="s">
        <v>7782</v>
      </c>
      <c r="I3473" s="76" t="s">
        <v>532</v>
      </c>
      <c r="J3473" s="27" t="s">
        <v>13304</v>
      </c>
    </row>
    <row r="3474" spans="2:10" hidden="1" x14ac:dyDescent="0.35">
      <c r="B3474" s="76">
        <v>3472</v>
      </c>
      <c r="C3474" s="18" t="s">
        <v>11399</v>
      </c>
      <c r="D3474" s="76" t="s">
        <v>7080</v>
      </c>
      <c r="E3474" s="76" t="str">
        <f>VLOOKUP($D3474,'Master Partnumber'!$C:$E,3,FALSE)</f>
        <v>F0589</v>
      </c>
      <c r="F3474" s="76" t="str">
        <f>VLOOKUP($D3474,'Master Partnumber'!$C:$E,2,FALSE)</f>
        <v>COLLAR</v>
      </c>
      <c r="G3474" s="37">
        <v>100</v>
      </c>
      <c r="H3474" s="76" t="s">
        <v>7782</v>
      </c>
      <c r="I3474" s="76" t="s">
        <v>532</v>
      </c>
      <c r="J3474" s="27" t="s">
        <v>13304</v>
      </c>
    </row>
    <row r="3475" spans="2:10" hidden="1" x14ac:dyDescent="0.35">
      <c r="B3475" s="76">
        <v>3473</v>
      </c>
      <c r="C3475" s="18" t="s">
        <v>11399</v>
      </c>
      <c r="D3475" s="18" t="s">
        <v>7080</v>
      </c>
      <c r="E3475" s="76" t="str">
        <f>VLOOKUP($D3475,'Master Partnumber'!$C:$E,3,FALSE)</f>
        <v>F0589</v>
      </c>
      <c r="F3475" s="76" t="str">
        <f>VLOOKUP($D3475,'Master Partnumber'!$C:$E,2,FALSE)</f>
        <v>COLLAR</v>
      </c>
      <c r="G3475" s="37">
        <v>100</v>
      </c>
      <c r="H3475" s="76" t="s">
        <v>7782</v>
      </c>
      <c r="I3475" s="76" t="s">
        <v>532</v>
      </c>
      <c r="J3475" s="27" t="s">
        <v>13304</v>
      </c>
    </row>
    <row r="3476" spans="2:10" hidden="1" x14ac:dyDescent="0.35">
      <c r="B3476" s="76">
        <v>3474</v>
      </c>
      <c r="C3476" s="18" t="s">
        <v>11399</v>
      </c>
      <c r="D3476" s="76" t="s">
        <v>7080</v>
      </c>
      <c r="E3476" s="76" t="str">
        <f>VLOOKUP($D3476,'Master Partnumber'!$C:$E,3,FALSE)</f>
        <v>F0589</v>
      </c>
      <c r="F3476" s="76" t="str">
        <f>VLOOKUP($D3476,'Master Partnumber'!$C:$E,2,FALSE)</f>
        <v>COLLAR</v>
      </c>
      <c r="G3476" s="37">
        <v>100</v>
      </c>
      <c r="H3476" s="76" t="s">
        <v>7782</v>
      </c>
      <c r="I3476" s="76" t="s">
        <v>532</v>
      </c>
      <c r="J3476" s="27" t="s">
        <v>13304</v>
      </c>
    </row>
    <row r="3477" spans="2:10" hidden="1" x14ac:dyDescent="0.35">
      <c r="B3477" s="76">
        <v>3475</v>
      </c>
      <c r="C3477" s="18" t="s">
        <v>11399</v>
      </c>
      <c r="D3477" s="18" t="s">
        <v>7080</v>
      </c>
      <c r="E3477" s="76" t="str">
        <f>VLOOKUP($D3477,'Master Partnumber'!$C:$E,3,FALSE)</f>
        <v>F0589</v>
      </c>
      <c r="F3477" s="76" t="str">
        <f>VLOOKUP($D3477,'Master Partnumber'!$C:$E,2,FALSE)</f>
        <v>COLLAR</v>
      </c>
      <c r="G3477" s="37">
        <v>100</v>
      </c>
      <c r="H3477" s="76" t="s">
        <v>7782</v>
      </c>
      <c r="I3477" s="76" t="s">
        <v>532</v>
      </c>
      <c r="J3477" s="27" t="s">
        <v>13304</v>
      </c>
    </row>
    <row r="3478" spans="2:10" hidden="1" x14ac:dyDescent="0.35">
      <c r="B3478" s="76">
        <v>3476</v>
      </c>
      <c r="C3478" s="18" t="s">
        <v>11399</v>
      </c>
      <c r="D3478" s="76" t="s">
        <v>7080</v>
      </c>
      <c r="E3478" s="76" t="str">
        <f>VLOOKUP($D3478,'Master Partnumber'!$C:$E,3,FALSE)</f>
        <v>F0589</v>
      </c>
      <c r="F3478" s="76" t="str">
        <f>VLOOKUP($D3478,'Master Partnumber'!$C:$E,2,FALSE)</f>
        <v>COLLAR</v>
      </c>
      <c r="G3478" s="37">
        <v>100</v>
      </c>
      <c r="H3478" s="76" t="s">
        <v>7782</v>
      </c>
      <c r="I3478" s="76" t="s">
        <v>532</v>
      </c>
      <c r="J3478" s="27" t="s">
        <v>13304</v>
      </c>
    </row>
    <row r="3479" spans="2:10" hidden="1" x14ac:dyDescent="0.35">
      <c r="B3479" s="76">
        <v>3477</v>
      </c>
      <c r="C3479" s="18" t="s">
        <v>11399</v>
      </c>
      <c r="D3479" s="18" t="s">
        <v>7080</v>
      </c>
      <c r="E3479" s="76" t="str">
        <f>VLOOKUP($D3479,'Master Partnumber'!$C:$E,3,FALSE)</f>
        <v>F0589</v>
      </c>
      <c r="F3479" s="76" t="str">
        <f>VLOOKUP($D3479,'Master Partnumber'!$C:$E,2,FALSE)</f>
        <v>COLLAR</v>
      </c>
      <c r="G3479" s="37">
        <v>100</v>
      </c>
      <c r="H3479" s="76" t="s">
        <v>7782</v>
      </c>
      <c r="I3479" s="76" t="s">
        <v>532</v>
      </c>
      <c r="J3479" s="27" t="s">
        <v>13304</v>
      </c>
    </row>
    <row r="3480" spans="2:10" hidden="1" x14ac:dyDescent="0.35">
      <c r="B3480" s="76">
        <v>3478</v>
      </c>
      <c r="C3480" s="18" t="s">
        <v>11399</v>
      </c>
      <c r="D3480" s="76" t="s">
        <v>7080</v>
      </c>
      <c r="E3480" s="76" t="str">
        <f>VLOOKUP($D3480,'Master Partnumber'!$C:$E,3,FALSE)</f>
        <v>F0589</v>
      </c>
      <c r="F3480" s="76" t="str">
        <f>VLOOKUP($D3480,'Master Partnumber'!$C:$E,2,FALSE)</f>
        <v>COLLAR</v>
      </c>
      <c r="G3480" s="37">
        <v>100</v>
      </c>
      <c r="H3480" s="76" t="s">
        <v>7782</v>
      </c>
      <c r="I3480" s="76" t="s">
        <v>532</v>
      </c>
      <c r="J3480" s="27" t="s">
        <v>13304</v>
      </c>
    </row>
    <row r="3481" spans="2:10" hidden="1" x14ac:dyDescent="0.35">
      <c r="B3481" s="76">
        <v>3479</v>
      </c>
      <c r="C3481" s="18" t="s">
        <v>11399</v>
      </c>
      <c r="D3481" s="18" t="s">
        <v>7080</v>
      </c>
      <c r="E3481" s="76" t="str">
        <f>VLOOKUP($D3481,'Master Partnumber'!$C:$E,3,FALSE)</f>
        <v>F0589</v>
      </c>
      <c r="F3481" s="76" t="str">
        <f>VLOOKUP($D3481,'Master Partnumber'!$C:$E,2,FALSE)</f>
        <v>COLLAR</v>
      </c>
      <c r="G3481" s="37">
        <v>100</v>
      </c>
      <c r="H3481" s="76" t="s">
        <v>7782</v>
      </c>
      <c r="I3481" s="76" t="s">
        <v>532</v>
      </c>
      <c r="J3481" s="27" t="s">
        <v>13304</v>
      </c>
    </row>
    <row r="3482" spans="2:10" hidden="1" x14ac:dyDescent="0.35">
      <c r="B3482" s="76">
        <v>3480</v>
      </c>
      <c r="C3482" s="18" t="s">
        <v>11399</v>
      </c>
      <c r="D3482" s="76" t="s">
        <v>7080</v>
      </c>
      <c r="E3482" s="76" t="str">
        <f>VLOOKUP($D3482,'Master Partnumber'!$C:$E,3,FALSE)</f>
        <v>F0589</v>
      </c>
      <c r="F3482" s="76" t="str">
        <f>VLOOKUP($D3482,'Master Partnumber'!$C:$E,2,FALSE)</f>
        <v>COLLAR</v>
      </c>
      <c r="G3482" s="37">
        <v>100</v>
      </c>
      <c r="H3482" s="76" t="s">
        <v>7782</v>
      </c>
      <c r="I3482" s="76" t="s">
        <v>532</v>
      </c>
      <c r="J3482" s="27" t="s">
        <v>13304</v>
      </c>
    </row>
    <row r="3483" spans="2:10" hidden="1" x14ac:dyDescent="0.35">
      <c r="B3483" s="76">
        <v>3481</v>
      </c>
      <c r="C3483" s="18" t="s">
        <v>11399</v>
      </c>
      <c r="D3483" s="18" t="s">
        <v>7080</v>
      </c>
      <c r="E3483" s="76" t="str">
        <f>VLOOKUP($D3483,'Master Partnumber'!$C:$E,3,FALSE)</f>
        <v>F0589</v>
      </c>
      <c r="F3483" s="76" t="str">
        <f>VLOOKUP($D3483,'Master Partnumber'!$C:$E,2,FALSE)</f>
        <v>COLLAR</v>
      </c>
      <c r="G3483" s="37">
        <v>100</v>
      </c>
      <c r="H3483" s="76" t="s">
        <v>7782</v>
      </c>
      <c r="I3483" s="76" t="s">
        <v>532</v>
      </c>
      <c r="J3483" s="27" t="s">
        <v>13304</v>
      </c>
    </row>
    <row r="3484" spans="2:10" hidden="1" x14ac:dyDescent="0.35">
      <c r="B3484" s="76">
        <v>3482</v>
      </c>
      <c r="C3484" s="18" t="s">
        <v>11399</v>
      </c>
      <c r="D3484" s="76" t="s">
        <v>7080</v>
      </c>
      <c r="E3484" s="76" t="str">
        <f>VLOOKUP($D3484,'Master Partnumber'!$C:$E,3,FALSE)</f>
        <v>F0589</v>
      </c>
      <c r="F3484" s="76" t="str">
        <f>VLOOKUP($D3484,'Master Partnumber'!$C:$E,2,FALSE)</f>
        <v>COLLAR</v>
      </c>
      <c r="G3484" s="37">
        <v>100</v>
      </c>
      <c r="H3484" s="76" t="s">
        <v>7782</v>
      </c>
      <c r="I3484" s="76" t="s">
        <v>532</v>
      </c>
      <c r="J3484" s="27" t="s">
        <v>13304</v>
      </c>
    </row>
    <row r="3485" spans="2:10" hidden="1" x14ac:dyDescent="0.35">
      <c r="B3485" s="76">
        <v>3483</v>
      </c>
      <c r="C3485" s="18" t="s">
        <v>11399</v>
      </c>
      <c r="D3485" s="18" t="s">
        <v>7080</v>
      </c>
      <c r="E3485" s="76" t="str">
        <f>VLOOKUP($D3485,'Master Partnumber'!$C:$E,3,FALSE)</f>
        <v>F0589</v>
      </c>
      <c r="F3485" s="76" t="str">
        <f>VLOOKUP($D3485,'Master Partnumber'!$C:$E,2,FALSE)</f>
        <v>COLLAR</v>
      </c>
      <c r="G3485" s="37">
        <v>100</v>
      </c>
      <c r="H3485" s="76" t="s">
        <v>7782</v>
      </c>
      <c r="I3485" s="76" t="s">
        <v>532</v>
      </c>
      <c r="J3485" s="27" t="s">
        <v>13304</v>
      </c>
    </row>
    <row r="3486" spans="2:10" hidden="1" x14ac:dyDescent="0.35">
      <c r="B3486" s="76">
        <v>3484</v>
      </c>
      <c r="C3486" s="18" t="s">
        <v>11399</v>
      </c>
      <c r="D3486" s="76" t="s">
        <v>7080</v>
      </c>
      <c r="E3486" s="76" t="str">
        <f>VLOOKUP($D3486,'Master Partnumber'!$C:$E,3,FALSE)</f>
        <v>F0589</v>
      </c>
      <c r="F3486" s="76" t="str">
        <f>VLOOKUP($D3486,'Master Partnumber'!$C:$E,2,FALSE)</f>
        <v>COLLAR</v>
      </c>
      <c r="G3486" s="37">
        <v>100</v>
      </c>
      <c r="H3486" s="76" t="s">
        <v>7782</v>
      </c>
      <c r="I3486" s="76" t="s">
        <v>532</v>
      </c>
      <c r="J3486" s="27" t="s">
        <v>13304</v>
      </c>
    </row>
    <row r="3487" spans="2:10" hidden="1" x14ac:dyDescent="0.35">
      <c r="B3487" s="76">
        <v>3485</v>
      </c>
      <c r="C3487" s="18" t="s">
        <v>11399</v>
      </c>
      <c r="D3487" s="18" t="s">
        <v>7080</v>
      </c>
      <c r="E3487" s="76" t="str">
        <f>VLOOKUP($D3487,'Master Partnumber'!$C:$E,3,FALSE)</f>
        <v>F0589</v>
      </c>
      <c r="F3487" s="76" t="str">
        <f>VLOOKUP($D3487,'Master Partnumber'!$C:$E,2,FALSE)</f>
        <v>COLLAR</v>
      </c>
      <c r="G3487" s="37">
        <v>100</v>
      </c>
      <c r="H3487" s="76" t="s">
        <v>7782</v>
      </c>
      <c r="I3487" s="76" t="s">
        <v>532</v>
      </c>
      <c r="J3487" s="27" t="s">
        <v>13304</v>
      </c>
    </row>
    <row r="3488" spans="2:10" hidden="1" x14ac:dyDescent="0.35">
      <c r="B3488" s="76">
        <v>3486</v>
      </c>
      <c r="C3488" s="18" t="s">
        <v>11399</v>
      </c>
      <c r="D3488" s="76" t="s">
        <v>7080</v>
      </c>
      <c r="E3488" s="76" t="str">
        <f>VLOOKUP($D3488,'Master Partnumber'!$C:$E,3,FALSE)</f>
        <v>F0589</v>
      </c>
      <c r="F3488" s="76" t="str">
        <f>VLOOKUP($D3488,'Master Partnumber'!$C:$E,2,FALSE)</f>
        <v>COLLAR</v>
      </c>
      <c r="G3488" s="37">
        <v>100</v>
      </c>
      <c r="H3488" s="76" t="s">
        <v>7782</v>
      </c>
      <c r="I3488" s="76" t="s">
        <v>532</v>
      </c>
      <c r="J3488" s="27" t="s">
        <v>13304</v>
      </c>
    </row>
    <row r="3489" spans="2:10" hidden="1" x14ac:dyDescent="0.35">
      <c r="B3489" s="76">
        <v>3487</v>
      </c>
      <c r="C3489" s="18" t="s">
        <v>11399</v>
      </c>
      <c r="D3489" s="18" t="s">
        <v>7080</v>
      </c>
      <c r="E3489" s="76" t="str">
        <f>VLOOKUP($D3489,'Master Partnumber'!$C:$E,3,FALSE)</f>
        <v>F0589</v>
      </c>
      <c r="F3489" s="76" t="str">
        <f>VLOOKUP($D3489,'Master Partnumber'!$C:$E,2,FALSE)</f>
        <v>COLLAR</v>
      </c>
      <c r="G3489" s="37">
        <v>100</v>
      </c>
      <c r="H3489" s="76" t="s">
        <v>7782</v>
      </c>
      <c r="I3489" s="76" t="s">
        <v>532</v>
      </c>
      <c r="J3489" s="27" t="s">
        <v>13304</v>
      </c>
    </row>
    <row r="3490" spans="2:10" hidden="1" x14ac:dyDescent="0.35">
      <c r="B3490" s="76">
        <v>3488</v>
      </c>
      <c r="C3490" s="18" t="s">
        <v>11399</v>
      </c>
      <c r="D3490" s="76" t="s">
        <v>7080</v>
      </c>
      <c r="E3490" s="76" t="str">
        <f>VLOOKUP($D3490,'Master Partnumber'!$C:$E,3,FALSE)</f>
        <v>F0589</v>
      </c>
      <c r="F3490" s="76" t="str">
        <f>VLOOKUP($D3490,'Master Partnumber'!$C:$E,2,FALSE)</f>
        <v>COLLAR</v>
      </c>
      <c r="G3490" s="37">
        <v>100</v>
      </c>
      <c r="H3490" s="76" t="s">
        <v>7782</v>
      </c>
      <c r="I3490" s="76" t="s">
        <v>532</v>
      </c>
      <c r="J3490" s="27" t="s">
        <v>13304</v>
      </c>
    </row>
    <row r="3491" spans="2:10" hidden="1" x14ac:dyDescent="0.35">
      <c r="B3491" s="76">
        <v>3489</v>
      </c>
      <c r="C3491" s="18" t="s">
        <v>11399</v>
      </c>
      <c r="D3491" s="18" t="s">
        <v>7080</v>
      </c>
      <c r="E3491" s="76" t="str">
        <f>VLOOKUP($D3491,'Master Partnumber'!$C:$E,3,FALSE)</f>
        <v>F0589</v>
      </c>
      <c r="F3491" s="76" t="str">
        <f>VLOOKUP($D3491,'Master Partnumber'!$C:$E,2,FALSE)</f>
        <v>COLLAR</v>
      </c>
      <c r="G3491" s="37">
        <v>100</v>
      </c>
      <c r="H3491" s="76" t="s">
        <v>7782</v>
      </c>
      <c r="I3491" s="76" t="s">
        <v>532</v>
      </c>
      <c r="J3491" s="27" t="s">
        <v>13304</v>
      </c>
    </row>
    <row r="3492" spans="2:10" hidden="1" x14ac:dyDescent="0.35">
      <c r="B3492" s="76">
        <v>3490</v>
      </c>
      <c r="C3492" s="18" t="s">
        <v>11399</v>
      </c>
      <c r="D3492" s="76" t="s">
        <v>7080</v>
      </c>
      <c r="E3492" s="76" t="str">
        <f>VLOOKUP($D3492,'Master Partnumber'!$C:$E,3,FALSE)</f>
        <v>F0589</v>
      </c>
      <c r="F3492" s="76" t="str">
        <f>VLOOKUP($D3492,'Master Partnumber'!$C:$E,2,FALSE)</f>
        <v>COLLAR</v>
      </c>
      <c r="G3492" s="37">
        <v>100</v>
      </c>
      <c r="H3492" s="76" t="s">
        <v>7782</v>
      </c>
      <c r="I3492" s="76" t="s">
        <v>532</v>
      </c>
      <c r="J3492" s="27" t="s">
        <v>13304</v>
      </c>
    </row>
    <row r="3493" spans="2:10" hidden="1" x14ac:dyDescent="0.35">
      <c r="B3493" s="76">
        <v>3491</v>
      </c>
      <c r="C3493" s="18" t="s">
        <v>11399</v>
      </c>
      <c r="D3493" s="18" t="s">
        <v>7080</v>
      </c>
      <c r="E3493" s="76" t="str">
        <f>VLOOKUP($D3493,'Master Partnumber'!$C:$E,3,FALSE)</f>
        <v>F0589</v>
      </c>
      <c r="F3493" s="76" t="str">
        <f>VLOOKUP($D3493,'Master Partnumber'!$C:$E,2,FALSE)</f>
        <v>COLLAR</v>
      </c>
      <c r="G3493" s="37">
        <v>100</v>
      </c>
      <c r="H3493" s="76" t="s">
        <v>7782</v>
      </c>
      <c r="I3493" s="76" t="s">
        <v>532</v>
      </c>
      <c r="J3493" s="27" t="s">
        <v>13304</v>
      </c>
    </row>
    <row r="3494" spans="2:10" hidden="1" x14ac:dyDescent="0.35">
      <c r="B3494" s="76">
        <v>3492</v>
      </c>
      <c r="C3494" s="18" t="s">
        <v>11399</v>
      </c>
      <c r="D3494" s="76" t="s">
        <v>7080</v>
      </c>
      <c r="E3494" s="76" t="str">
        <f>VLOOKUP($D3494,'Master Partnumber'!$C:$E,3,FALSE)</f>
        <v>F0589</v>
      </c>
      <c r="F3494" s="76" t="str">
        <f>VLOOKUP($D3494,'Master Partnumber'!$C:$E,2,FALSE)</f>
        <v>COLLAR</v>
      </c>
      <c r="G3494" s="37">
        <v>40</v>
      </c>
      <c r="H3494" s="76" t="s">
        <v>7782</v>
      </c>
      <c r="I3494" s="76" t="s">
        <v>532</v>
      </c>
      <c r="J3494" s="27" t="s">
        <v>13304</v>
      </c>
    </row>
    <row r="3495" spans="2:10" hidden="1" x14ac:dyDescent="0.35">
      <c r="B3495" s="76">
        <v>3493</v>
      </c>
      <c r="C3495" s="18" t="s">
        <v>11399</v>
      </c>
      <c r="D3495" s="18" t="s">
        <v>7433</v>
      </c>
      <c r="E3495" s="76" t="str">
        <f>VLOOKUP($D3495,'Master Partnumber'!$C:$E,3,FALSE)</f>
        <v>F1122</v>
      </c>
      <c r="F3495" s="76" t="str">
        <f>VLOOKUP($D3495,'Master Partnumber'!$C:$E,2,FALSE)</f>
        <v>PLUG</v>
      </c>
      <c r="G3495" s="37">
        <v>11</v>
      </c>
      <c r="H3495" s="76" t="s">
        <v>7782</v>
      </c>
      <c r="I3495" s="76" t="s">
        <v>532</v>
      </c>
      <c r="J3495" s="27" t="s">
        <v>13304</v>
      </c>
    </row>
    <row r="3496" spans="2:10" hidden="1" x14ac:dyDescent="0.35">
      <c r="B3496" s="76">
        <v>3494</v>
      </c>
      <c r="C3496" s="18" t="s">
        <v>11399</v>
      </c>
      <c r="D3496" s="76" t="s">
        <v>482</v>
      </c>
      <c r="E3496" s="76" t="e">
        <f>VLOOKUP($D3496,'Master Partnumber'!$C:$E,3,FALSE)</f>
        <v>#N/A</v>
      </c>
      <c r="F3496" s="76" t="e">
        <f>VLOOKUP($D3496,'Master Partnumber'!$C:$E,2,FALSE)</f>
        <v>#N/A</v>
      </c>
      <c r="G3496" s="37">
        <v>100</v>
      </c>
      <c r="H3496" s="76" t="s">
        <v>7782</v>
      </c>
      <c r="I3496" s="76" t="e">
        <v>#N/A</v>
      </c>
      <c r="J3496" s="27" t="s">
        <v>13304</v>
      </c>
    </row>
    <row r="3497" spans="2:10" hidden="1" x14ac:dyDescent="0.35">
      <c r="B3497" s="76">
        <v>3495</v>
      </c>
      <c r="C3497" s="18" t="s">
        <v>11399</v>
      </c>
      <c r="D3497" s="18" t="s">
        <v>482</v>
      </c>
      <c r="E3497" s="76" t="e">
        <f>VLOOKUP($D3497,'Master Partnumber'!$C:$E,3,FALSE)</f>
        <v>#N/A</v>
      </c>
      <c r="F3497" s="76" t="e">
        <f>VLOOKUP($D3497,'Master Partnumber'!$C:$E,2,FALSE)</f>
        <v>#N/A</v>
      </c>
      <c r="G3497" s="37">
        <v>100</v>
      </c>
      <c r="H3497" s="76" t="s">
        <v>7782</v>
      </c>
      <c r="I3497" s="76" t="e">
        <v>#N/A</v>
      </c>
      <c r="J3497" s="27" t="s">
        <v>13304</v>
      </c>
    </row>
    <row r="3498" spans="2:10" hidden="1" x14ac:dyDescent="0.35">
      <c r="B3498" s="76">
        <v>3496</v>
      </c>
      <c r="C3498" s="18" t="s">
        <v>11399</v>
      </c>
      <c r="D3498" s="76" t="s">
        <v>7433</v>
      </c>
      <c r="E3498" s="76" t="str">
        <f>VLOOKUP($D3498,'Master Partnumber'!$C:$E,3,FALSE)</f>
        <v>F1122</v>
      </c>
      <c r="F3498" s="76" t="str">
        <f>VLOOKUP($D3498,'Master Partnumber'!$C:$E,2,FALSE)</f>
        <v>PLUG</v>
      </c>
      <c r="G3498" s="37">
        <v>4</v>
      </c>
      <c r="H3498" s="76" t="s">
        <v>7782</v>
      </c>
      <c r="I3498" s="76" t="s">
        <v>532</v>
      </c>
      <c r="J3498" s="27" t="s">
        <v>13304</v>
      </c>
    </row>
    <row r="3499" spans="2:10" hidden="1" x14ac:dyDescent="0.35">
      <c r="B3499" s="76">
        <v>3497</v>
      </c>
      <c r="C3499" s="18" t="s">
        <v>11399</v>
      </c>
      <c r="D3499" s="18" t="s">
        <v>7433</v>
      </c>
      <c r="E3499" s="76" t="str">
        <f>VLOOKUP($D3499,'Master Partnumber'!$C:$E,3,FALSE)</f>
        <v>F1122</v>
      </c>
      <c r="F3499" s="76" t="str">
        <f>VLOOKUP($D3499,'Master Partnumber'!$C:$E,2,FALSE)</f>
        <v>PLUG</v>
      </c>
      <c r="G3499" s="37">
        <v>1</v>
      </c>
      <c r="H3499" s="76" t="s">
        <v>7782</v>
      </c>
      <c r="I3499" s="76" t="s">
        <v>532</v>
      </c>
      <c r="J3499" s="27" t="s">
        <v>13304</v>
      </c>
    </row>
    <row r="3500" spans="2:10" hidden="1" x14ac:dyDescent="0.35">
      <c r="B3500" s="76">
        <v>3498</v>
      </c>
      <c r="C3500" s="18" t="s">
        <v>11399</v>
      </c>
      <c r="D3500" s="76" t="s">
        <v>7074</v>
      </c>
      <c r="E3500" s="76" t="str">
        <f>VLOOKUP($D3500,'Master Partnumber'!$C:$E,3,FALSE)</f>
        <v>F0577</v>
      </c>
      <c r="F3500" s="76" t="str">
        <f>VLOOKUP($D3500,'Master Partnumber'!$C:$E,2,FALSE)</f>
        <v>PLUG TAPER</v>
      </c>
      <c r="G3500" s="37">
        <v>100</v>
      </c>
      <c r="H3500" s="76" t="s">
        <v>7782</v>
      </c>
      <c r="I3500" s="76" t="s">
        <v>532</v>
      </c>
      <c r="J3500" s="27" t="s">
        <v>13304</v>
      </c>
    </row>
    <row r="3501" spans="2:10" hidden="1" x14ac:dyDescent="0.35">
      <c r="B3501" s="76">
        <v>3499</v>
      </c>
      <c r="C3501" s="18" t="s">
        <v>11399</v>
      </c>
      <c r="D3501" s="18" t="s">
        <v>7074</v>
      </c>
      <c r="E3501" s="76" t="str">
        <f>VLOOKUP($D3501,'Master Partnumber'!$C:$E,3,FALSE)</f>
        <v>F0577</v>
      </c>
      <c r="F3501" s="76" t="str">
        <f>VLOOKUP($D3501,'Master Partnumber'!$C:$E,2,FALSE)</f>
        <v>PLUG TAPER</v>
      </c>
      <c r="G3501" s="37">
        <v>100</v>
      </c>
      <c r="H3501" s="76" t="s">
        <v>7782</v>
      </c>
      <c r="I3501" s="76" t="s">
        <v>532</v>
      </c>
      <c r="J3501" s="27" t="s">
        <v>13304</v>
      </c>
    </row>
    <row r="3502" spans="2:10" hidden="1" x14ac:dyDescent="0.35">
      <c r="B3502" s="76">
        <v>3500</v>
      </c>
      <c r="C3502" s="18" t="s">
        <v>11399</v>
      </c>
      <c r="D3502" s="76" t="s">
        <v>7074</v>
      </c>
      <c r="E3502" s="76" t="str">
        <f>VLOOKUP($D3502,'Master Partnumber'!$C:$E,3,FALSE)</f>
        <v>F0577</v>
      </c>
      <c r="F3502" s="76" t="str">
        <f>VLOOKUP($D3502,'Master Partnumber'!$C:$E,2,FALSE)</f>
        <v>PLUG TAPER</v>
      </c>
      <c r="G3502" s="37">
        <v>100</v>
      </c>
      <c r="H3502" s="76" t="s">
        <v>7782</v>
      </c>
      <c r="I3502" s="76" t="s">
        <v>532</v>
      </c>
      <c r="J3502" s="27" t="s">
        <v>13304</v>
      </c>
    </row>
    <row r="3503" spans="2:10" hidden="1" x14ac:dyDescent="0.35">
      <c r="B3503" s="76">
        <v>3501</v>
      </c>
      <c r="C3503" s="18" t="s">
        <v>11399</v>
      </c>
      <c r="D3503" s="18" t="s">
        <v>7074</v>
      </c>
      <c r="E3503" s="76" t="str">
        <f>VLOOKUP($D3503,'Master Partnumber'!$C:$E,3,FALSE)</f>
        <v>F0577</v>
      </c>
      <c r="F3503" s="76" t="str">
        <f>VLOOKUP($D3503,'Master Partnumber'!$C:$E,2,FALSE)</f>
        <v>PLUG TAPER</v>
      </c>
      <c r="G3503" s="37">
        <v>100</v>
      </c>
      <c r="H3503" s="76" t="s">
        <v>7782</v>
      </c>
      <c r="I3503" s="76" t="s">
        <v>532</v>
      </c>
      <c r="J3503" s="27" t="s">
        <v>13304</v>
      </c>
    </row>
    <row r="3504" spans="2:10" hidden="1" x14ac:dyDescent="0.35">
      <c r="B3504" s="76">
        <v>3502</v>
      </c>
      <c r="C3504" s="18" t="s">
        <v>11399</v>
      </c>
      <c r="D3504" s="76" t="s">
        <v>7074</v>
      </c>
      <c r="E3504" s="76" t="str">
        <f>VLOOKUP($D3504,'Master Partnumber'!$C:$E,3,FALSE)</f>
        <v>F0577</v>
      </c>
      <c r="F3504" s="76" t="str">
        <f>VLOOKUP($D3504,'Master Partnumber'!$C:$E,2,FALSE)</f>
        <v>PLUG TAPER</v>
      </c>
      <c r="G3504" s="37">
        <v>100</v>
      </c>
      <c r="H3504" s="76" t="s">
        <v>7782</v>
      </c>
      <c r="I3504" s="76" t="s">
        <v>532</v>
      </c>
      <c r="J3504" s="27" t="s">
        <v>13304</v>
      </c>
    </row>
    <row r="3505" spans="2:10" hidden="1" x14ac:dyDescent="0.35">
      <c r="B3505" s="76">
        <v>3503</v>
      </c>
      <c r="C3505" s="18" t="s">
        <v>11399</v>
      </c>
      <c r="D3505" s="18" t="s">
        <v>7074</v>
      </c>
      <c r="E3505" s="76" t="str">
        <f>VLOOKUP($D3505,'Master Partnumber'!$C:$E,3,FALSE)</f>
        <v>F0577</v>
      </c>
      <c r="F3505" s="76" t="str">
        <f>VLOOKUP($D3505,'Master Partnumber'!$C:$E,2,FALSE)</f>
        <v>PLUG TAPER</v>
      </c>
      <c r="G3505" s="37">
        <v>100</v>
      </c>
      <c r="H3505" s="76" t="s">
        <v>7782</v>
      </c>
      <c r="I3505" s="76" t="s">
        <v>532</v>
      </c>
      <c r="J3505" s="27" t="s">
        <v>13304</v>
      </c>
    </row>
    <row r="3506" spans="2:10" hidden="1" x14ac:dyDescent="0.35">
      <c r="B3506" s="76">
        <v>3504</v>
      </c>
      <c r="C3506" s="18" t="s">
        <v>11399</v>
      </c>
      <c r="D3506" s="76" t="s">
        <v>7074</v>
      </c>
      <c r="E3506" s="76" t="str">
        <f>VLOOKUP($D3506,'Master Partnumber'!$C:$E,3,FALSE)</f>
        <v>F0577</v>
      </c>
      <c r="F3506" s="76" t="str">
        <f>VLOOKUP($D3506,'Master Partnumber'!$C:$E,2,FALSE)</f>
        <v>PLUG TAPER</v>
      </c>
      <c r="G3506" s="37">
        <v>100</v>
      </c>
      <c r="H3506" s="76" t="s">
        <v>7782</v>
      </c>
      <c r="I3506" s="76" t="s">
        <v>532</v>
      </c>
      <c r="J3506" s="27" t="s">
        <v>13304</v>
      </c>
    </row>
    <row r="3507" spans="2:10" hidden="1" x14ac:dyDescent="0.35">
      <c r="B3507" s="76">
        <v>3505</v>
      </c>
      <c r="C3507" s="18" t="s">
        <v>11399</v>
      </c>
      <c r="D3507" s="18" t="s">
        <v>7074</v>
      </c>
      <c r="E3507" s="76" t="str">
        <f>VLOOKUP($D3507,'Master Partnumber'!$C:$E,3,FALSE)</f>
        <v>F0577</v>
      </c>
      <c r="F3507" s="76" t="str">
        <f>VLOOKUP($D3507,'Master Partnumber'!$C:$E,2,FALSE)</f>
        <v>PLUG TAPER</v>
      </c>
      <c r="G3507" s="37">
        <v>50</v>
      </c>
      <c r="H3507" s="76" t="s">
        <v>7782</v>
      </c>
      <c r="I3507" s="76" t="s">
        <v>532</v>
      </c>
      <c r="J3507" s="27" t="s">
        <v>13304</v>
      </c>
    </row>
    <row r="3508" spans="2:10" hidden="1" x14ac:dyDescent="0.35">
      <c r="B3508" s="76">
        <v>3506</v>
      </c>
      <c r="C3508" s="18" t="s">
        <v>11388</v>
      </c>
      <c r="D3508" s="76" t="s">
        <v>507</v>
      </c>
      <c r="E3508" s="76" t="str">
        <f>VLOOKUP($D3508,'Master Partnumber'!$C:$E,3,FALSE)</f>
        <v>F0810</v>
      </c>
      <c r="F3508" s="76" t="str">
        <f>VLOOKUP($D3508,'Master Partnumber'!$C:$E,2,FALSE)</f>
        <v>MOVE BUSH Z-15GQ22</v>
      </c>
      <c r="G3508" s="37">
        <v>250</v>
      </c>
      <c r="H3508" s="76" t="s">
        <v>7782</v>
      </c>
      <c r="I3508" s="76" t="s">
        <v>532</v>
      </c>
      <c r="J3508" s="27" t="s">
        <v>12817</v>
      </c>
    </row>
    <row r="3509" spans="2:10" hidden="1" x14ac:dyDescent="0.35">
      <c r="B3509" s="76">
        <v>3507</v>
      </c>
      <c r="C3509" s="18" t="s">
        <v>11388</v>
      </c>
      <c r="D3509" s="18" t="s">
        <v>507</v>
      </c>
      <c r="E3509" s="76" t="str">
        <f>VLOOKUP($D3509,'Master Partnumber'!$C:$E,3,FALSE)</f>
        <v>F0810</v>
      </c>
      <c r="F3509" s="76" t="str">
        <f>VLOOKUP($D3509,'Master Partnumber'!$C:$E,2,FALSE)</f>
        <v>MOVE BUSH Z-15GQ22</v>
      </c>
      <c r="G3509" s="37">
        <v>250</v>
      </c>
      <c r="H3509" s="76" t="s">
        <v>7782</v>
      </c>
      <c r="I3509" s="76" t="s">
        <v>532</v>
      </c>
      <c r="J3509" s="27" t="s">
        <v>12817</v>
      </c>
    </row>
    <row r="3510" spans="2:10" hidden="1" x14ac:dyDescent="0.35">
      <c r="B3510" s="76">
        <v>3508</v>
      </c>
      <c r="C3510" s="18" t="s">
        <v>11388</v>
      </c>
      <c r="D3510" s="76" t="s">
        <v>507</v>
      </c>
      <c r="E3510" s="76" t="str">
        <f>VLOOKUP($D3510,'Master Partnumber'!$C:$E,3,FALSE)</f>
        <v>F0810</v>
      </c>
      <c r="F3510" s="76" t="str">
        <f>VLOOKUP($D3510,'Master Partnumber'!$C:$E,2,FALSE)</f>
        <v>MOVE BUSH Z-15GQ22</v>
      </c>
      <c r="G3510" s="37">
        <v>250</v>
      </c>
      <c r="H3510" s="76" t="s">
        <v>7782</v>
      </c>
      <c r="I3510" s="76" t="s">
        <v>532</v>
      </c>
      <c r="J3510" s="27" t="s">
        <v>12817</v>
      </c>
    </row>
    <row r="3511" spans="2:10" hidden="1" x14ac:dyDescent="0.35">
      <c r="B3511" s="76">
        <v>3509</v>
      </c>
      <c r="C3511" s="18" t="s">
        <v>11388</v>
      </c>
      <c r="D3511" s="18" t="s">
        <v>507</v>
      </c>
      <c r="E3511" s="76" t="str">
        <f>VLOOKUP($D3511,'Master Partnumber'!$C:$E,3,FALSE)</f>
        <v>F0810</v>
      </c>
      <c r="F3511" s="76" t="str">
        <f>VLOOKUP($D3511,'Master Partnumber'!$C:$E,2,FALSE)</f>
        <v>MOVE BUSH Z-15GQ22</v>
      </c>
      <c r="G3511" s="37">
        <v>250</v>
      </c>
      <c r="H3511" s="76" t="s">
        <v>7782</v>
      </c>
      <c r="I3511" s="76" t="s">
        <v>532</v>
      </c>
      <c r="J3511" s="27" t="s">
        <v>12817</v>
      </c>
    </row>
    <row r="3512" spans="2:10" hidden="1" x14ac:dyDescent="0.35">
      <c r="B3512" s="76">
        <v>3510</v>
      </c>
      <c r="C3512" s="18" t="s">
        <v>11388</v>
      </c>
      <c r="D3512" s="76" t="s">
        <v>507</v>
      </c>
      <c r="E3512" s="76" t="str">
        <f>VLOOKUP($D3512,'Master Partnumber'!$C:$E,3,FALSE)</f>
        <v>F0810</v>
      </c>
      <c r="F3512" s="76" t="str">
        <f>VLOOKUP($D3512,'Master Partnumber'!$C:$E,2,FALSE)</f>
        <v>MOVE BUSH Z-15GQ22</v>
      </c>
      <c r="G3512" s="37">
        <v>250</v>
      </c>
      <c r="H3512" s="76" t="s">
        <v>7782</v>
      </c>
      <c r="I3512" s="76" t="s">
        <v>532</v>
      </c>
      <c r="J3512" s="27" t="s">
        <v>12817</v>
      </c>
    </row>
    <row r="3513" spans="2:10" hidden="1" x14ac:dyDescent="0.35">
      <c r="B3513" s="76">
        <v>3511</v>
      </c>
      <c r="C3513" s="18" t="s">
        <v>11388</v>
      </c>
      <c r="D3513" s="18" t="s">
        <v>507</v>
      </c>
      <c r="E3513" s="76" t="str">
        <f>VLOOKUP($D3513,'Master Partnumber'!$C:$E,3,FALSE)</f>
        <v>F0810</v>
      </c>
      <c r="F3513" s="76" t="str">
        <f>VLOOKUP($D3513,'Master Partnumber'!$C:$E,2,FALSE)</f>
        <v>MOVE BUSH Z-15GQ22</v>
      </c>
      <c r="G3513" s="37">
        <v>250</v>
      </c>
      <c r="H3513" s="76" t="s">
        <v>7782</v>
      </c>
      <c r="I3513" s="76" t="s">
        <v>532</v>
      </c>
      <c r="J3513" s="27" t="s">
        <v>12817</v>
      </c>
    </row>
    <row r="3514" spans="2:10" hidden="1" x14ac:dyDescent="0.35">
      <c r="B3514" s="76">
        <v>3512</v>
      </c>
      <c r="C3514" s="18" t="s">
        <v>11388</v>
      </c>
      <c r="D3514" s="76" t="s">
        <v>507</v>
      </c>
      <c r="E3514" s="76" t="str">
        <f>VLOOKUP($D3514,'Master Partnumber'!$C:$E,3,FALSE)</f>
        <v>F0810</v>
      </c>
      <c r="F3514" s="76" t="str">
        <f>VLOOKUP($D3514,'Master Partnumber'!$C:$E,2,FALSE)</f>
        <v>MOVE BUSH Z-15GQ22</v>
      </c>
      <c r="G3514" s="37">
        <v>250</v>
      </c>
      <c r="H3514" s="76" t="s">
        <v>7782</v>
      </c>
      <c r="I3514" s="76" t="s">
        <v>532</v>
      </c>
      <c r="J3514" s="27" t="s">
        <v>12817</v>
      </c>
    </row>
    <row r="3515" spans="2:10" hidden="1" x14ac:dyDescent="0.35">
      <c r="B3515" s="76">
        <v>3513</v>
      </c>
      <c r="C3515" s="18" t="s">
        <v>11388</v>
      </c>
      <c r="D3515" s="18" t="s">
        <v>507</v>
      </c>
      <c r="E3515" s="76" t="str">
        <f>VLOOKUP($D3515,'Master Partnumber'!$C:$E,3,FALSE)</f>
        <v>F0810</v>
      </c>
      <c r="F3515" s="76" t="str">
        <f>VLOOKUP($D3515,'Master Partnumber'!$C:$E,2,FALSE)</f>
        <v>MOVE BUSH Z-15GQ22</v>
      </c>
      <c r="G3515" s="37">
        <v>250</v>
      </c>
      <c r="H3515" s="76" t="s">
        <v>7782</v>
      </c>
      <c r="I3515" s="76" t="s">
        <v>532</v>
      </c>
      <c r="J3515" s="27" t="s">
        <v>12817</v>
      </c>
    </row>
    <row r="3516" spans="2:10" hidden="1" x14ac:dyDescent="0.35">
      <c r="B3516" s="76">
        <v>3514</v>
      </c>
      <c r="C3516" s="18" t="s">
        <v>11388</v>
      </c>
      <c r="D3516" s="76" t="s">
        <v>507</v>
      </c>
      <c r="E3516" s="76" t="str">
        <f>VLOOKUP($D3516,'Master Partnumber'!$C:$E,3,FALSE)</f>
        <v>F0810</v>
      </c>
      <c r="F3516" s="76" t="str">
        <f>VLOOKUP($D3516,'Master Partnumber'!$C:$E,2,FALSE)</f>
        <v>MOVE BUSH Z-15GQ22</v>
      </c>
      <c r="G3516" s="37">
        <v>250</v>
      </c>
      <c r="H3516" s="76" t="s">
        <v>7782</v>
      </c>
      <c r="I3516" s="76" t="s">
        <v>532</v>
      </c>
      <c r="J3516" s="27" t="s">
        <v>12817</v>
      </c>
    </row>
    <row r="3517" spans="2:10" hidden="1" x14ac:dyDescent="0.35">
      <c r="B3517" s="76">
        <v>3515</v>
      </c>
      <c r="C3517" s="18" t="s">
        <v>11388</v>
      </c>
      <c r="D3517" s="18" t="s">
        <v>507</v>
      </c>
      <c r="E3517" s="76" t="str">
        <f>VLOOKUP($D3517,'Master Partnumber'!$C:$E,3,FALSE)</f>
        <v>F0810</v>
      </c>
      <c r="F3517" s="76" t="str">
        <f>VLOOKUP($D3517,'Master Partnumber'!$C:$E,2,FALSE)</f>
        <v>MOVE BUSH Z-15GQ22</v>
      </c>
      <c r="G3517" s="37">
        <v>250</v>
      </c>
      <c r="H3517" s="76" t="s">
        <v>7782</v>
      </c>
      <c r="I3517" s="76" t="s">
        <v>532</v>
      </c>
      <c r="J3517" s="27" t="s">
        <v>12817</v>
      </c>
    </row>
    <row r="3518" spans="2:10" hidden="1" x14ac:dyDescent="0.35">
      <c r="B3518" s="76">
        <v>3516</v>
      </c>
      <c r="C3518" s="18" t="s">
        <v>11388</v>
      </c>
      <c r="D3518" s="76" t="s">
        <v>507</v>
      </c>
      <c r="E3518" s="76" t="str">
        <f>VLOOKUP($D3518,'Master Partnumber'!$C:$E,3,FALSE)</f>
        <v>F0810</v>
      </c>
      <c r="F3518" s="76" t="str">
        <f>VLOOKUP($D3518,'Master Partnumber'!$C:$E,2,FALSE)</f>
        <v>MOVE BUSH Z-15GQ22</v>
      </c>
      <c r="G3518" s="37">
        <v>250</v>
      </c>
      <c r="H3518" s="76" t="s">
        <v>7782</v>
      </c>
      <c r="I3518" s="76" t="s">
        <v>532</v>
      </c>
      <c r="J3518" s="27" t="s">
        <v>12817</v>
      </c>
    </row>
    <row r="3519" spans="2:10" hidden="1" x14ac:dyDescent="0.35">
      <c r="B3519" s="76">
        <v>3517</v>
      </c>
      <c r="C3519" s="18" t="s">
        <v>11388</v>
      </c>
      <c r="D3519" s="18" t="s">
        <v>507</v>
      </c>
      <c r="E3519" s="76" t="str">
        <f>VLOOKUP($D3519,'Master Partnumber'!$C:$E,3,FALSE)</f>
        <v>F0810</v>
      </c>
      <c r="F3519" s="76" t="str">
        <f>VLOOKUP($D3519,'Master Partnumber'!$C:$E,2,FALSE)</f>
        <v>MOVE BUSH Z-15GQ22</v>
      </c>
      <c r="G3519" s="37">
        <v>250</v>
      </c>
      <c r="H3519" s="76" t="s">
        <v>7782</v>
      </c>
      <c r="I3519" s="76" t="s">
        <v>532</v>
      </c>
      <c r="J3519" s="27" t="s">
        <v>12817</v>
      </c>
    </row>
    <row r="3520" spans="2:10" hidden="1" x14ac:dyDescent="0.35">
      <c r="B3520" s="76">
        <v>3518</v>
      </c>
      <c r="C3520" s="18" t="s">
        <v>11388</v>
      </c>
      <c r="D3520" s="76" t="s">
        <v>507</v>
      </c>
      <c r="E3520" s="76" t="str">
        <f>VLOOKUP($D3520,'Master Partnumber'!$C:$E,3,FALSE)</f>
        <v>F0810</v>
      </c>
      <c r="F3520" s="76" t="str">
        <f>VLOOKUP($D3520,'Master Partnumber'!$C:$E,2,FALSE)</f>
        <v>MOVE BUSH Z-15GQ22</v>
      </c>
      <c r="G3520" s="37">
        <v>250</v>
      </c>
      <c r="H3520" s="76" t="s">
        <v>7782</v>
      </c>
      <c r="I3520" s="76" t="s">
        <v>532</v>
      </c>
      <c r="J3520" s="27" t="s">
        <v>12817</v>
      </c>
    </row>
    <row r="3521" spans="2:10" hidden="1" x14ac:dyDescent="0.35">
      <c r="B3521" s="76">
        <v>3519</v>
      </c>
      <c r="C3521" s="18" t="s">
        <v>11388</v>
      </c>
      <c r="D3521" s="18" t="s">
        <v>507</v>
      </c>
      <c r="E3521" s="76" t="str">
        <f>VLOOKUP($D3521,'Master Partnumber'!$C:$E,3,FALSE)</f>
        <v>F0810</v>
      </c>
      <c r="F3521" s="76" t="str">
        <f>VLOOKUP($D3521,'Master Partnumber'!$C:$E,2,FALSE)</f>
        <v>MOVE BUSH Z-15GQ22</v>
      </c>
      <c r="G3521" s="37">
        <v>250</v>
      </c>
      <c r="H3521" s="76" t="s">
        <v>7782</v>
      </c>
      <c r="I3521" s="76" t="s">
        <v>532</v>
      </c>
      <c r="J3521" s="27" t="s">
        <v>12817</v>
      </c>
    </row>
    <row r="3522" spans="2:10" hidden="1" x14ac:dyDescent="0.35">
      <c r="B3522" s="76">
        <v>3520</v>
      </c>
      <c r="C3522" s="18" t="s">
        <v>11388</v>
      </c>
      <c r="D3522" s="76" t="s">
        <v>507</v>
      </c>
      <c r="E3522" s="76" t="str">
        <f>VLOOKUP($D3522,'Master Partnumber'!$C:$E,3,FALSE)</f>
        <v>F0810</v>
      </c>
      <c r="F3522" s="76" t="str">
        <f>VLOOKUP($D3522,'Master Partnumber'!$C:$E,2,FALSE)</f>
        <v>MOVE BUSH Z-15GQ22</v>
      </c>
      <c r="G3522" s="37">
        <v>250</v>
      </c>
      <c r="H3522" s="76" t="s">
        <v>7782</v>
      </c>
      <c r="I3522" s="76" t="s">
        <v>532</v>
      </c>
      <c r="J3522" s="27" t="s">
        <v>12817</v>
      </c>
    </row>
    <row r="3523" spans="2:10" hidden="1" x14ac:dyDescent="0.35">
      <c r="B3523" s="76">
        <v>3521</v>
      </c>
      <c r="C3523" s="18" t="s">
        <v>11388</v>
      </c>
      <c r="D3523" s="18" t="s">
        <v>507</v>
      </c>
      <c r="E3523" s="76" t="str">
        <f>VLOOKUP($D3523,'Master Partnumber'!$C:$E,3,FALSE)</f>
        <v>F0810</v>
      </c>
      <c r="F3523" s="76" t="str">
        <f>VLOOKUP($D3523,'Master Partnumber'!$C:$E,2,FALSE)</f>
        <v>MOVE BUSH Z-15GQ22</v>
      </c>
      <c r="G3523" s="37">
        <v>250</v>
      </c>
      <c r="H3523" s="76" t="s">
        <v>7782</v>
      </c>
      <c r="I3523" s="76" t="s">
        <v>532</v>
      </c>
      <c r="J3523" s="27" t="s">
        <v>12817</v>
      </c>
    </row>
    <row r="3524" spans="2:10" hidden="1" x14ac:dyDescent="0.35">
      <c r="B3524" s="76">
        <v>3522</v>
      </c>
      <c r="C3524" s="18" t="s">
        <v>11388</v>
      </c>
      <c r="D3524" s="76" t="s">
        <v>507</v>
      </c>
      <c r="E3524" s="76" t="str">
        <f>VLOOKUP($D3524,'Master Partnumber'!$C:$E,3,FALSE)</f>
        <v>F0810</v>
      </c>
      <c r="F3524" s="76" t="str">
        <f>VLOOKUP($D3524,'Master Partnumber'!$C:$E,2,FALSE)</f>
        <v>MOVE BUSH Z-15GQ22</v>
      </c>
      <c r="G3524" s="37">
        <v>250</v>
      </c>
      <c r="H3524" s="76" t="s">
        <v>7782</v>
      </c>
      <c r="I3524" s="76" t="s">
        <v>532</v>
      </c>
      <c r="J3524" s="27" t="s">
        <v>12817</v>
      </c>
    </row>
    <row r="3525" spans="2:10" hidden="1" x14ac:dyDescent="0.35">
      <c r="B3525" s="76">
        <v>3523</v>
      </c>
      <c r="C3525" s="18" t="s">
        <v>11388</v>
      </c>
      <c r="D3525" s="18" t="s">
        <v>507</v>
      </c>
      <c r="E3525" s="76" t="str">
        <f>VLOOKUP($D3525,'Master Partnumber'!$C:$E,3,FALSE)</f>
        <v>F0810</v>
      </c>
      <c r="F3525" s="76" t="str">
        <f>VLOOKUP($D3525,'Master Partnumber'!$C:$E,2,FALSE)</f>
        <v>MOVE BUSH Z-15GQ22</v>
      </c>
      <c r="G3525" s="37">
        <v>250</v>
      </c>
      <c r="H3525" s="76" t="s">
        <v>7782</v>
      </c>
      <c r="I3525" s="76" t="s">
        <v>532</v>
      </c>
      <c r="J3525" s="27" t="s">
        <v>12817</v>
      </c>
    </row>
    <row r="3526" spans="2:10" hidden="1" x14ac:dyDescent="0.35">
      <c r="B3526" s="76">
        <v>3524</v>
      </c>
      <c r="C3526" s="18" t="s">
        <v>11388</v>
      </c>
      <c r="D3526" s="76" t="s">
        <v>507</v>
      </c>
      <c r="E3526" s="76" t="str">
        <f>VLOOKUP($D3526,'Master Partnumber'!$C:$E,3,FALSE)</f>
        <v>F0810</v>
      </c>
      <c r="F3526" s="76" t="str">
        <f>VLOOKUP($D3526,'Master Partnumber'!$C:$E,2,FALSE)</f>
        <v>MOVE BUSH Z-15GQ22</v>
      </c>
      <c r="G3526" s="37">
        <v>250</v>
      </c>
      <c r="H3526" s="76" t="s">
        <v>7782</v>
      </c>
      <c r="I3526" s="76" t="s">
        <v>532</v>
      </c>
      <c r="J3526" s="27" t="s">
        <v>12817</v>
      </c>
    </row>
    <row r="3527" spans="2:10" hidden="1" x14ac:dyDescent="0.35">
      <c r="B3527" s="76">
        <v>3525</v>
      </c>
      <c r="C3527" s="18" t="s">
        <v>11388</v>
      </c>
      <c r="D3527" s="18" t="s">
        <v>507</v>
      </c>
      <c r="E3527" s="76" t="str">
        <f>VLOOKUP($D3527,'Master Partnumber'!$C:$E,3,FALSE)</f>
        <v>F0810</v>
      </c>
      <c r="F3527" s="76" t="str">
        <f>VLOOKUP($D3527,'Master Partnumber'!$C:$E,2,FALSE)</f>
        <v>MOVE BUSH Z-15GQ22</v>
      </c>
      <c r="G3527" s="37">
        <v>250</v>
      </c>
      <c r="H3527" s="76" t="s">
        <v>7782</v>
      </c>
      <c r="I3527" s="76" t="s">
        <v>532</v>
      </c>
      <c r="J3527" s="27" t="s">
        <v>12817</v>
      </c>
    </row>
    <row r="3528" spans="2:10" hidden="1" x14ac:dyDescent="0.35">
      <c r="B3528" s="76">
        <v>3526</v>
      </c>
      <c r="C3528" s="18" t="s">
        <v>11388</v>
      </c>
      <c r="D3528" s="76" t="s">
        <v>507</v>
      </c>
      <c r="E3528" s="76" t="str">
        <f>VLOOKUP($D3528,'Master Partnumber'!$C:$E,3,FALSE)</f>
        <v>F0810</v>
      </c>
      <c r="F3528" s="76" t="str">
        <f>VLOOKUP($D3528,'Master Partnumber'!$C:$E,2,FALSE)</f>
        <v>MOVE BUSH Z-15GQ22</v>
      </c>
      <c r="G3528" s="37">
        <v>250</v>
      </c>
      <c r="H3528" s="76" t="s">
        <v>7782</v>
      </c>
      <c r="I3528" s="76" t="s">
        <v>532</v>
      </c>
      <c r="J3528" s="27" t="s">
        <v>12817</v>
      </c>
    </row>
    <row r="3529" spans="2:10" hidden="1" x14ac:dyDescent="0.35">
      <c r="B3529" s="76">
        <v>3527</v>
      </c>
      <c r="C3529" s="18" t="s">
        <v>11388</v>
      </c>
      <c r="D3529" s="18" t="s">
        <v>507</v>
      </c>
      <c r="E3529" s="76" t="str">
        <f>VLOOKUP($D3529,'Master Partnumber'!$C:$E,3,FALSE)</f>
        <v>F0810</v>
      </c>
      <c r="F3529" s="76" t="str">
        <f>VLOOKUP($D3529,'Master Partnumber'!$C:$E,2,FALSE)</f>
        <v>MOVE BUSH Z-15GQ22</v>
      </c>
      <c r="G3529" s="37">
        <v>250</v>
      </c>
      <c r="H3529" s="76" t="s">
        <v>7782</v>
      </c>
      <c r="I3529" s="76" t="s">
        <v>532</v>
      </c>
      <c r="J3529" s="27" t="s">
        <v>12817</v>
      </c>
    </row>
    <row r="3530" spans="2:10" hidden="1" x14ac:dyDescent="0.35">
      <c r="B3530" s="76">
        <v>3528</v>
      </c>
      <c r="C3530" s="18" t="s">
        <v>11388</v>
      </c>
      <c r="D3530" s="76" t="s">
        <v>507</v>
      </c>
      <c r="E3530" s="76" t="str">
        <f>VLOOKUP($D3530,'Master Partnumber'!$C:$E,3,FALSE)</f>
        <v>F0810</v>
      </c>
      <c r="F3530" s="76" t="str">
        <f>VLOOKUP($D3530,'Master Partnumber'!$C:$E,2,FALSE)</f>
        <v>MOVE BUSH Z-15GQ22</v>
      </c>
      <c r="G3530" s="37">
        <v>250</v>
      </c>
      <c r="H3530" s="76" t="s">
        <v>7782</v>
      </c>
      <c r="I3530" s="76" t="s">
        <v>532</v>
      </c>
      <c r="J3530" s="27" t="s">
        <v>12817</v>
      </c>
    </row>
    <row r="3531" spans="2:10" hidden="1" x14ac:dyDescent="0.35">
      <c r="B3531" s="76">
        <v>3529</v>
      </c>
      <c r="C3531" s="18" t="s">
        <v>11388</v>
      </c>
      <c r="D3531" s="18" t="s">
        <v>507</v>
      </c>
      <c r="E3531" s="76" t="str">
        <f>VLOOKUP($D3531,'Master Partnumber'!$C:$E,3,FALSE)</f>
        <v>F0810</v>
      </c>
      <c r="F3531" s="76" t="str">
        <f>VLOOKUP($D3531,'Master Partnumber'!$C:$E,2,FALSE)</f>
        <v>MOVE BUSH Z-15GQ22</v>
      </c>
      <c r="G3531" s="37">
        <v>250</v>
      </c>
      <c r="H3531" s="76" t="s">
        <v>7782</v>
      </c>
      <c r="I3531" s="76" t="s">
        <v>532</v>
      </c>
      <c r="J3531" s="27" t="s">
        <v>12817</v>
      </c>
    </row>
    <row r="3532" spans="2:10" hidden="1" x14ac:dyDescent="0.35">
      <c r="B3532" s="76">
        <v>3530</v>
      </c>
      <c r="C3532" s="18" t="s">
        <v>11388</v>
      </c>
      <c r="D3532" s="76" t="s">
        <v>507</v>
      </c>
      <c r="E3532" s="76" t="str">
        <f>VLOOKUP($D3532,'Master Partnumber'!$C:$E,3,FALSE)</f>
        <v>F0810</v>
      </c>
      <c r="F3532" s="76" t="str">
        <f>VLOOKUP($D3532,'Master Partnumber'!$C:$E,2,FALSE)</f>
        <v>MOVE BUSH Z-15GQ22</v>
      </c>
      <c r="G3532" s="37">
        <v>250</v>
      </c>
      <c r="H3532" s="76" t="s">
        <v>7782</v>
      </c>
      <c r="I3532" s="76" t="s">
        <v>532</v>
      </c>
      <c r="J3532" s="27" t="s">
        <v>12817</v>
      </c>
    </row>
    <row r="3533" spans="2:10" hidden="1" x14ac:dyDescent="0.35">
      <c r="B3533" s="76">
        <v>3531</v>
      </c>
      <c r="C3533" s="18" t="s">
        <v>11388</v>
      </c>
      <c r="D3533" s="18" t="s">
        <v>507</v>
      </c>
      <c r="E3533" s="76" t="str">
        <f>VLOOKUP($D3533,'Master Partnumber'!$C:$E,3,FALSE)</f>
        <v>F0810</v>
      </c>
      <c r="F3533" s="76" t="str">
        <f>VLOOKUP($D3533,'Master Partnumber'!$C:$E,2,FALSE)</f>
        <v>MOVE BUSH Z-15GQ22</v>
      </c>
      <c r="G3533" s="37">
        <v>250</v>
      </c>
      <c r="H3533" s="76" t="s">
        <v>7782</v>
      </c>
      <c r="I3533" s="76" t="s">
        <v>532</v>
      </c>
      <c r="J3533" s="27" t="s">
        <v>12817</v>
      </c>
    </row>
    <row r="3534" spans="2:10" hidden="1" x14ac:dyDescent="0.35">
      <c r="B3534" s="76">
        <v>3532</v>
      </c>
      <c r="C3534" s="18" t="s">
        <v>11388</v>
      </c>
      <c r="D3534" s="76" t="s">
        <v>507</v>
      </c>
      <c r="E3534" s="76" t="str">
        <f>VLOOKUP($D3534,'Master Partnumber'!$C:$E,3,FALSE)</f>
        <v>F0810</v>
      </c>
      <c r="F3534" s="76" t="str">
        <f>VLOOKUP($D3534,'Master Partnumber'!$C:$E,2,FALSE)</f>
        <v>MOVE BUSH Z-15GQ22</v>
      </c>
      <c r="G3534" s="37">
        <v>250</v>
      </c>
      <c r="H3534" s="76" t="s">
        <v>7782</v>
      </c>
      <c r="I3534" s="76" t="s">
        <v>532</v>
      </c>
      <c r="J3534" s="27" t="s">
        <v>12817</v>
      </c>
    </row>
    <row r="3535" spans="2:10" hidden="1" x14ac:dyDescent="0.35">
      <c r="B3535" s="76">
        <v>3533</v>
      </c>
      <c r="C3535" s="18" t="s">
        <v>11388</v>
      </c>
      <c r="D3535" s="18" t="s">
        <v>507</v>
      </c>
      <c r="E3535" s="76" t="str">
        <f>VLOOKUP($D3535,'Master Partnumber'!$C:$E,3,FALSE)</f>
        <v>F0810</v>
      </c>
      <c r="F3535" s="76" t="str">
        <f>VLOOKUP($D3535,'Master Partnumber'!$C:$E,2,FALSE)</f>
        <v>MOVE BUSH Z-15GQ22</v>
      </c>
      <c r="G3535" s="37">
        <v>250</v>
      </c>
      <c r="H3535" s="76" t="s">
        <v>7782</v>
      </c>
      <c r="I3535" s="76" t="s">
        <v>532</v>
      </c>
      <c r="J3535" s="27" t="s">
        <v>12817</v>
      </c>
    </row>
    <row r="3536" spans="2:10" hidden="1" x14ac:dyDescent="0.35">
      <c r="B3536" s="76">
        <v>3534</v>
      </c>
      <c r="C3536" s="18" t="s">
        <v>11388</v>
      </c>
      <c r="D3536" s="76" t="s">
        <v>507</v>
      </c>
      <c r="E3536" s="76" t="str">
        <f>VLOOKUP($D3536,'Master Partnumber'!$C:$E,3,FALSE)</f>
        <v>F0810</v>
      </c>
      <c r="F3536" s="76" t="str">
        <f>VLOOKUP($D3536,'Master Partnumber'!$C:$E,2,FALSE)</f>
        <v>MOVE BUSH Z-15GQ22</v>
      </c>
      <c r="G3536" s="37">
        <v>250</v>
      </c>
      <c r="H3536" s="76" t="s">
        <v>7782</v>
      </c>
      <c r="I3536" s="76" t="s">
        <v>532</v>
      </c>
      <c r="J3536" s="27" t="s">
        <v>12817</v>
      </c>
    </row>
    <row r="3537" spans="2:10" hidden="1" x14ac:dyDescent="0.35">
      <c r="B3537" s="76">
        <v>3535</v>
      </c>
      <c r="C3537" s="18" t="s">
        <v>11388</v>
      </c>
      <c r="D3537" s="18" t="s">
        <v>507</v>
      </c>
      <c r="E3537" s="76" t="str">
        <f>VLOOKUP($D3537,'Master Partnumber'!$C:$E,3,FALSE)</f>
        <v>F0810</v>
      </c>
      <c r="F3537" s="76" t="str">
        <f>VLOOKUP($D3537,'Master Partnumber'!$C:$E,2,FALSE)</f>
        <v>MOVE BUSH Z-15GQ22</v>
      </c>
      <c r="G3537" s="37">
        <v>250</v>
      </c>
      <c r="H3537" s="76" t="s">
        <v>7782</v>
      </c>
      <c r="I3537" s="76" t="s">
        <v>532</v>
      </c>
      <c r="J3537" s="27" t="s">
        <v>12817</v>
      </c>
    </row>
    <row r="3538" spans="2:10" hidden="1" x14ac:dyDescent="0.35">
      <c r="B3538" s="76">
        <v>3536</v>
      </c>
      <c r="C3538" s="18" t="s">
        <v>11388</v>
      </c>
      <c r="D3538" s="76" t="s">
        <v>507</v>
      </c>
      <c r="E3538" s="76" t="str">
        <f>VLOOKUP($D3538,'Master Partnumber'!$C:$E,3,FALSE)</f>
        <v>F0810</v>
      </c>
      <c r="F3538" s="76" t="str">
        <f>VLOOKUP($D3538,'Master Partnumber'!$C:$E,2,FALSE)</f>
        <v>MOVE BUSH Z-15GQ22</v>
      </c>
      <c r="G3538" s="37">
        <v>250</v>
      </c>
      <c r="H3538" s="76" t="s">
        <v>7782</v>
      </c>
      <c r="I3538" s="76" t="s">
        <v>532</v>
      </c>
      <c r="J3538" s="27" t="s">
        <v>12817</v>
      </c>
    </row>
    <row r="3539" spans="2:10" hidden="1" x14ac:dyDescent="0.35">
      <c r="B3539" s="76">
        <v>3537</v>
      </c>
      <c r="C3539" s="18" t="s">
        <v>11388</v>
      </c>
      <c r="D3539" s="18" t="s">
        <v>507</v>
      </c>
      <c r="E3539" s="76" t="str">
        <f>VLOOKUP($D3539,'Master Partnumber'!$C:$E,3,FALSE)</f>
        <v>F0810</v>
      </c>
      <c r="F3539" s="76" t="str">
        <f>VLOOKUP($D3539,'Master Partnumber'!$C:$E,2,FALSE)</f>
        <v>MOVE BUSH Z-15GQ22</v>
      </c>
      <c r="G3539" s="37">
        <v>250</v>
      </c>
      <c r="H3539" s="76" t="s">
        <v>7782</v>
      </c>
      <c r="I3539" s="76" t="s">
        <v>532</v>
      </c>
      <c r="J3539" s="27" t="s">
        <v>12817</v>
      </c>
    </row>
    <row r="3540" spans="2:10" hidden="1" x14ac:dyDescent="0.35">
      <c r="B3540" s="76">
        <v>3538</v>
      </c>
      <c r="C3540" s="18" t="s">
        <v>11388</v>
      </c>
      <c r="D3540" s="76" t="s">
        <v>507</v>
      </c>
      <c r="E3540" s="76" t="str">
        <f>VLOOKUP($D3540,'Master Partnumber'!$C:$E,3,FALSE)</f>
        <v>F0810</v>
      </c>
      <c r="F3540" s="76" t="str">
        <f>VLOOKUP($D3540,'Master Partnumber'!$C:$E,2,FALSE)</f>
        <v>MOVE BUSH Z-15GQ22</v>
      </c>
      <c r="G3540" s="37">
        <v>250</v>
      </c>
      <c r="H3540" s="76" t="s">
        <v>7782</v>
      </c>
      <c r="I3540" s="76" t="s">
        <v>532</v>
      </c>
      <c r="J3540" s="27" t="s">
        <v>12817</v>
      </c>
    </row>
    <row r="3541" spans="2:10" hidden="1" x14ac:dyDescent="0.35">
      <c r="B3541" s="76">
        <v>3539</v>
      </c>
      <c r="C3541" s="18" t="s">
        <v>11388</v>
      </c>
      <c r="D3541" s="18" t="s">
        <v>507</v>
      </c>
      <c r="E3541" s="76" t="str">
        <f>VLOOKUP($D3541,'Master Partnumber'!$C:$E,3,FALSE)</f>
        <v>F0810</v>
      </c>
      <c r="F3541" s="76" t="str">
        <f>VLOOKUP($D3541,'Master Partnumber'!$C:$E,2,FALSE)</f>
        <v>MOVE BUSH Z-15GQ22</v>
      </c>
      <c r="G3541" s="37">
        <v>250</v>
      </c>
      <c r="H3541" s="76" t="s">
        <v>7782</v>
      </c>
      <c r="I3541" s="76" t="s">
        <v>532</v>
      </c>
      <c r="J3541" s="27" t="s">
        <v>12817</v>
      </c>
    </row>
    <row r="3542" spans="2:10" hidden="1" x14ac:dyDescent="0.35">
      <c r="B3542" s="76">
        <v>3540</v>
      </c>
      <c r="C3542" s="18" t="s">
        <v>11388</v>
      </c>
      <c r="D3542" s="76" t="s">
        <v>507</v>
      </c>
      <c r="E3542" s="76" t="str">
        <f>VLOOKUP($D3542,'Master Partnumber'!$C:$E,3,FALSE)</f>
        <v>F0810</v>
      </c>
      <c r="F3542" s="76" t="str">
        <f>VLOOKUP($D3542,'Master Partnumber'!$C:$E,2,FALSE)</f>
        <v>MOVE BUSH Z-15GQ22</v>
      </c>
      <c r="G3542" s="37">
        <v>250</v>
      </c>
      <c r="H3542" s="76" t="s">
        <v>7782</v>
      </c>
      <c r="I3542" s="76" t="s">
        <v>532</v>
      </c>
      <c r="J3542" s="27" t="s">
        <v>12817</v>
      </c>
    </row>
    <row r="3543" spans="2:10" hidden="1" x14ac:dyDescent="0.35">
      <c r="B3543" s="76">
        <v>3541</v>
      </c>
      <c r="C3543" s="18" t="s">
        <v>11388</v>
      </c>
      <c r="D3543" s="18" t="s">
        <v>507</v>
      </c>
      <c r="E3543" s="76" t="str">
        <f>VLOOKUP($D3543,'Master Partnumber'!$C:$E,3,FALSE)</f>
        <v>F0810</v>
      </c>
      <c r="F3543" s="76" t="str">
        <f>VLOOKUP($D3543,'Master Partnumber'!$C:$E,2,FALSE)</f>
        <v>MOVE BUSH Z-15GQ22</v>
      </c>
      <c r="G3543" s="37">
        <v>250</v>
      </c>
      <c r="H3543" s="76" t="s">
        <v>7782</v>
      </c>
      <c r="I3543" s="76" t="s">
        <v>532</v>
      </c>
      <c r="J3543" s="27" t="s">
        <v>12817</v>
      </c>
    </row>
    <row r="3544" spans="2:10" hidden="1" x14ac:dyDescent="0.35">
      <c r="B3544" s="76">
        <v>3542</v>
      </c>
      <c r="C3544" s="18" t="s">
        <v>11388</v>
      </c>
      <c r="D3544" s="76" t="s">
        <v>507</v>
      </c>
      <c r="E3544" s="76" t="str">
        <f>VLOOKUP($D3544,'Master Partnumber'!$C:$E,3,FALSE)</f>
        <v>F0810</v>
      </c>
      <c r="F3544" s="76" t="str">
        <f>VLOOKUP($D3544,'Master Partnumber'!$C:$E,2,FALSE)</f>
        <v>MOVE BUSH Z-15GQ22</v>
      </c>
      <c r="G3544" s="37">
        <v>250</v>
      </c>
      <c r="H3544" s="76" t="s">
        <v>7782</v>
      </c>
      <c r="I3544" s="76" t="s">
        <v>532</v>
      </c>
      <c r="J3544" s="27" t="s">
        <v>12817</v>
      </c>
    </row>
    <row r="3545" spans="2:10" hidden="1" x14ac:dyDescent="0.35">
      <c r="B3545" s="76">
        <v>3543</v>
      </c>
      <c r="C3545" s="18" t="s">
        <v>11388</v>
      </c>
      <c r="D3545" s="18" t="s">
        <v>507</v>
      </c>
      <c r="E3545" s="76" t="str">
        <f>VLOOKUP($D3545,'Master Partnumber'!$C:$E,3,FALSE)</f>
        <v>F0810</v>
      </c>
      <c r="F3545" s="76" t="str">
        <f>VLOOKUP($D3545,'Master Partnumber'!$C:$E,2,FALSE)</f>
        <v>MOVE BUSH Z-15GQ22</v>
      </c>
      <c r="G3545" s="37">
        <v>250</v>
      </c>
      <c r="H3545" s="76" t="s">
        <v>7782</v>
      </c>
      <c r="I3545" s="76" t="s">
        <v>532</v>
      </c>
      <c r="J3545" s="27" t="s">
        <v>12817</v>
      </c>
    </row>
    <row r="3546" spans="2:10" hidden="1" x14ac:dyDescent="0.35">
      <c r="B3546" s="76">
        <v>3544</v>
      </c>
      <c r="C3546" s="18" t="s">
        <v>11388</v>
      </c>
      <c r="D3546" s="76" t="s">
        <v>507</v>
      </c>
      <c r="E3546" s="76" t="str">
        <f>VLOOKUP($D3546,'Master Partnumber'!$C:$E,3,FALSE)</f>
        <v>F0810</v>
      </c>
      <c r="F3546" s="76" t="str">
        <f>VLOOKUP($D3546,'Master Partnumber'!$C:$E,2,FALSE)</f>
        <v>MOVE BUSH Z-15GQ22</v>
      </c>
      <c r="G3546" s="37">
        <v>250</v>
      </c>
      <c r="H3546" s="76" t="s">
        <v>7782</v>
      </c>
      <c r="I3546" s="76" t="s">
        <v>532</v>
      </c>
      <c r="J3546" s="27" t="s">
        <v>12817</v>
      </c>
    </row>
    <row r="3547" spans="2:10" hidden="1" x14ac:dyDescent="0.35">
      <c r="B3547" s="76">
        <v>3545</v>
      </c>
      <c r="C3547" s="18" t="s">
        <v>11388</v>
      </c>
      <c r="D3547" s="18" t="s">
        <v>507</v>
      </c>
      <c r="E3547" s="76" t="str">
        <f>VLOOKUP($D3547,'Master Partnumber'!$C:$E,3,FALSE)</f>
        <v>F0810</v>
      </c>
      <c r="F3547" s="76" t="str">
        <f>VLOOKUP($D3547,'Master Partnumber'!$C:$E,2,FALSE)</f>
        <v>MOVE BUSH Z-15GQ22</v>
      </c>
      <c r="G3547" s="37">
        <v>250</v>
      </c>
      <c r="H3547" s="76" t="s">
        <v>7782</v>
      </c>
      <c r="I3547" s="76" t="s">
        <v>532</v>
      </c>
      <c r="J3547" s="27" t="s">
        <v>12817</v>
      </c>
    </row>
    <row r="3548" spans="2:10" hidden="1" x14ac:dyDescent="0.35">
      <c r="B3548" s="76">
        <v>3546</v>
      </c>
      <c r="C3548" s="18" t="s">
        <v>11388</v>
      </c>
      <c r="D3548" s="76" t="s">
        <v>507</v>
      </c>
      <c r="E3548" s="76" t="str">
        <f>VLOOKUP($D3548,'Master Partnumber'!$C:$E,3,FALSE)</f>
        <v>F0810</v>
      </c>
      <c r="F3548" s="76" t="str">
        <f>VLOOKUP($D3548,'Master Partnumber'!$C:$E,2,FALSE)</f>
        <v>MOVE BUSH Z-15GQ22</v>
      </c>
      <c r="G3548" s="37">
        <v>250</v>
      </c>
      <c r="H3548" s="76" t="s">
        <v>7782</v>
      </c>
      <c r="I3548" s="76" t="s">
        <v>532</v>
      </c>
      <c r="J3548" s="27" t="s">
        <v>12817</v>
      </c>
    </row>
    <row r="3549" spans="2:10" hidden="1" x14ac:dyDescent="0.35">
      <c r="B3549" s="76">
        <v>3547</v>
      </c>
      <c r="C3549" s="18" t="s">
        <v>11388</v>
      </c>
      <c r="D3549" s="18" t="s">
        <v>507</v>
      </c>
      <c r="E3549" s="76" t="str">
        <f>VLOOKUP($D3549,'Master Partnumber'!$C:$E,3,FALSE)</f>
        <v>F0810</v>
      </c>
      <c r="F3549" s="76" t="str">
        <f>VLOOKUP($D3549,'Master Partnumber'!$C:$E,2,FALSE)</f>
        <v>MOVE BUSH Z-15GQ22</v>
      </c>
      <c r="G3549" s="37">
        <v>250</v>
      </c>
      <c r="H3549" s="76" t="s">
        <v>7782</v>
      </c>
      <c r="I3549" s="76" t="s">
        <v>532</v>
      </c>
      <c r="J3549" s="27" t="s">
        <v>12817</v>
      </c>
    </row>
    <row r="3550" spans="2:10" hidden="1" x14ac:dyDescent="0.35">
      <c r="B3550" s="76">
        <v>3548</v>
      </c>
      <c r="C3550" s="18" t="s">
        <v>11388</v>
      </c>
      <c r="D3550" s="76" t="s">
        <v>507</v>
      </c>
      <c r="E3550" s="76" t="str">
        <f>VLOOKUP($D3550,'Master Partnumber'!$C:$E,3,FALSE)</f>
        <v>F0810</v>
      </c>
      <c r="F3550" s="76" t="str">
        <f>VLOOKUP($D3550,'Master Partnumber'!$C:$E,2,FALSE)</f>
        <v>MOVE BUSH Z-15GQ22</v>
      </c>
      <c r="G3550" s="37">
        <v>250</v>
      </c>
      <c r="H3550" s="76" t="s">
        <v>7782</v>
      </c>
      <c r="I3550" s="76" t="s">
        <v>532</v>
      </c>
      <c r="J3550" s="27" t="s">
        <v>12817</v>
      </c>
    </row>
    <row r="3551" spans="2:10" hidden="1" x14ac:dyDescent="0.35">
      <c r="B3551" s="76">
        <v>3549</v>
      </c>
      <c r="C3551" s="18" t="s">
        <v>11388</v>
      </c>
      <c r="D3551" s="18" t="s">
        <v>507</v>
      </c>
      <c r="E3551" s="76" t="str">
        <f>VLOOKUP($D3551,'Master Partnumber'!$C:$E,3,FALSE)</f>
        <v>F0810</v>
      </c>
      <c r="F3551" s="76" t="str">
        <f>VLOOKUP($D3551,'Master Partnumber'!$C:$E,2,FALSE)</f>
        <v>MOVE BUSH Z-15GQ22</v>
      </c>
      <c r="G3551" s="37">
        <v>250</v>
      </c>
      <c r="H3551" s="76" t="s">
        <v>7782</v>
      </c>
      <c r="I3551" s="76" t="s">
        <v>532</v>
      </c>
      <c r="J3551" s="27" t="s">
        <v>12817</v>
      </c>
    </row>
    <row r="3552" spans="2:10" hidden="1" x14ac:dyDescent="0.35">
      <c r="B3552" s="76">
        <v>3550</v>
      </c>
      <c r="C3552" s="18" t="s">
        <v>11388</v>
      </c>
      <c r="D3552" s="76" t="s">
        <v>507</v>
      </c>
      <c r="E3552" s="76" t="str">
        <f>VLOOKUP($D3552,'Master Partnumber'!$C:$E,3,FALSE)</f>
        <v>F0810</v>
      </c>
      <c r="F3552" s="76" t="str">
        <f>VLOOKUP($D3552,'Master Partnumber'!$C:$E,2,FALSE)</f>
        <v>MOVE BUSH Z-15GQ22</v>
      </c>
      <c r="G3552" s="37">
        <v>250</v>
      </c>
      <c r="H3552" s="76" t="s">
        <v>7782</v>
      </c>
      <c r="I3552" s="76" t="s">
        <v>532</v>
      </c>
      <c r="J3552" s="27" t="s">
        <v>12817</v>
      </c>
    </row>
    <row r="3553" spans="2:10" hidden="1" x14ac:dyDescent="0.35">
      <c r="B3553" s="76">
        <v>3551</v>
      </c>
      <c r="C3553" s="18" t="s">
        <v>11388</v>
      </c>
      <c r="D3553" s="18" t="s">
        <v>507</v>
      </c>
      <c r="E3553" s="76" t="str">
        <f>VLOOKUP($D3553,'Master Partnumber'!$C:$E,3,FALSE)</f>
        <v>F0810</v>
      </c>
      <c r="F3553" s="76" t="str">
        <f>VLOOKUP($D3553,'Master Partnumber'!$C:$E,2,FALSE)</f>
        <v>MOVE BUSH Z-15GQ22</v>
      </c>
      <c r="G3553" s="37">
        <v>250</v>
      </c>
      <c r="H3553" s="76" t="s">
        <v>7782</v>
      </c>
      <c r="I3553" s="76" t="s">
        <v>532</v>
      </c>
      <c r="J3553" s="27" t="s">
        <v>12817</v>
      </c>
    </row>
    <row r="3554" spans="2:10" hidden="1" x14ac:dyDescent="0.35">
      <c r="B3554" s="76">
        <v>3552</v>
      </c>
      <c r="C3554" s="18" t="s">
        <v>11388</v>
      </c>
      <c r="D3554" s="76" t="s">
        <v>507</v>
      </c>
      <c r="E3554" s="76" t="str">
        <f>VLOOKUP($D3554,'Master Partnumber'!$C:$E,3,FALSE)</f>
        <v>F0810</v>
      </c>
      <c r="F3554" s="76" t="str">
        <f>VLOOKUP($D3554,'Master Partnumber'!$C:$E,2,FALSE)</f>
        <v>MOVE BUSH Z-15GQ22</v>
      </c>
      <c r="G3554" s="37">
        <v>250</v>
      </c>
      <c r="H3554" s="76" t="s">
        <v>7782</v>
      </c>
      <c r="I3554" s="76" t="s">
        <v>532</v>
      </c>
      <c r="J3554" s="27" t="s">
        <v>12817</v>
      </c>
    </row>
    <row r="3555" spans="2:10" hidden="1" x14ac:dyDescent="0.35">
      <c r="B3555" s="76">
        <v>3553</v>
      </c>
      <c r="C3555" s="18" t="s">
        <v>11388</v>
      </c>
      <c r="D3555" s="18" t="s">
        <v>507</v>
      </c>
      <c r="E3555" s="76" t="str">
        <f>VLOOKUP($D3555,'Master Partnumber'!$C:$E,3,FALSE)</f>
        <v>F0810</v>
      </c>
      <c r="F3555" s="76" t="str">
        <f>VLOOKUP($D3555,'Master Partnumber'!$C:$E,2,FALSE)</f>
        <v>MOVE BUSH Z-15GQ22</v>
      </c>
      <c r="G3555" s="37">
        <v>250</v>
      </c>
      <c r="H3555" s="76" t="s">
        <v>7782</v>
      </c>
      <c r="I3555" s="76" t="s">
        <v>532</v>
      </c>
      <c r="J3555" s="27" t="s">
        <v>12817</v>
      </c>
    </row>
    <row r="3556" spans="2:10" hidden="1" x14ac:dyDescent="0.35">
      <c r="B3556" s="76">
        <v>3554</v>
      </c>
      <c r="C3556" s="18" t="s">
        <v>11388</v>
      </c>
      <c r="D3556" s="76" t="s">
        <v>507</v>
      </c>
      <c r="E3556" s="76" t="str">
        <f>VLOOKUP($D3556,'Master Partnumber'!$C:$E,3,FALSE)</f>
        <v>F0810</v>
      </c>
      <c r="F3556" s="76" t="str">
        <f>VLOOKUP($D3556,'Master Partnumber'!$C:$E,2,FALSE)</f>
        <v>MOVE BUSH Z-15GQ22</v>
      </c>
      <c r="G3556" s="37">
        <v>250</v>
      </c>
      <c r="H3556" s="76" t="s">
        <v>7782</v>
      </c>
      <c r="I3556" s="76" t="s">
        <v>532</v>
      </c>
      <c r="J3556" s="27" t="s">
        <v>12817</v>
      </c>
    </row>
    <row r="3557" spans="2:10" hidden="1" x14ac:dyDescent="0.35">
      <c r="B3557" s="76">
        <v>3555</v>
      </c>
      <c r="C3557" s="18" t="s">
        <v>11388</v>
      </c>
      <c r="D3557" s="18" t="s">
        <v>507</v>
      </c>
      <c r="E3557" s="76" t="str">
        <f>VLOOKUP($D3557,'Master Partnumber'!$C:$E,3,FALSE)</f>
        <v>F0810</v>
      </c>
      <c r="F3557" s="76" t="str">
        <f>VLOOKUP($D3557,'Master Partnumber'!$C:$E,2,FALSE)</f>
        <v>MOVE BUSH Z-15GQ22</v>
      </c>
      <c r="G3557" s="37">
        <v>250</v>
      </c>
      <c r="H3557" s="76" t="s">
        <v>7782</v>
      </c>
      <c r="I3557" s="76" t="s">
        <v>532</v>
      </c>
      <c r="J3557" s="27" t="s">
        <v>12817</v>
      </c>
    </row>
    <row r="3558" spans="2:10" hidden="1" x14ac:dyDescent="0.35">
      <c r="B3558" s="76">
        <v>3556</v>
      </c>
      <c r="C3558" s="18" t="s">
        <v>11388</v>
      </c>
      <c r="D3558" s="76" t="s">
        <v>507</v>
      </c>
      <c r="E3558" s="76" t="str">
        <f>VLOOKUP($D3558,'Master Partnumber'!$C:$E,3,FALSE)</f>
        <v>F0810</v>
      </c>
      <c r="F3558" s="76" t="str">
        <f>VLOOKUP($D3558,'Master Partnumber'!$C:$E,2,FALSE)</f>
        <v>MOVE BUSH Z-15GQ22</v>
      </c>
      <c r="G3558" s="37">
        <v>250</v>
      </c>
      <c r="H3558" s="76" t="s">
        <v>7782</v>
      </c>
      <c r="I3558" s="76" t="s">
        <v>532</v>
      </c>
      <c r="J3558" s="27" t="s">
        <v>12817</v>
      </c>
    </row>
    <row r="3559" spans="2:10" hidden="1" x14ac:dyDescent="0.35">
      <c r="B3559" s="76">
        <v>3557</v>
      </c>
      <c r="C3559" s="18" t="s">
        <v>11388</v>
      </c>
      <c r="D3559" s="18" t="s">
        <v>507</v>
      </c>
      <c r="E3559" s="76" t="str">
        <f>VLOOKUP($D3559,'Master Partnumber'!$C:$E,3,FALSE)</f>
        <v>F0810</v>
      </c>
      <c r="F3559" s="76" t="str">
        <f>VLOOKUP($D3559,'Master Partnumber'!$C:$E,2,FALSE)</f>
        <v>MOVE BUSH Z-15GQ22</v>
      </c>
      <c r="G3559" s="37">
        <v>250</v>
      </c>
      <c r="H3559" s="76" t="s">
        <v>7782</v>
      </c>
      <c r="I3559" s="76" t="s">
        <v>532</v>
      </c>
      <c r="J3559" s="27" t="s">
        <v>12817</v>
      </c>
    </row>
    <row r="3560" spans="2:10" hidden="1" x14ac:dyDescent="0.35">
      <c r="B3560" s="76">
        <v>3558</v>
      </c>
      <c r="C3560" s="18" t="s">
        <v>11388</v>
      </c>
      <c r="D3560" s="76" t="s">
        <v>507</v>
      </c>
      <c r="E3560" s="76" t="str">
        <f>VLOOKUP($D3560,'Master Partnumber'!$C:$E,3,FALSE)</f>
        <v>F0810</v>
      </c>
      <c r="F3560" s="76" t="str">
        <f>VLOOKUP($D3560,'Master Partnumber'!$C:$E,2,FALSE)</f>
        <v>MOVE BUSH Z-15GQ22</v>
      </c>
      <c r="G3560" s="37">
        <v>250</v>
      </c>
      <c r="H3560" s="76" t="s">
        <v>7782</v>
      </c>
      <c r="I3560" s="76" t="s">
        <v>532</v>
      </c>
      <c r="J3560" s="27" t="s">
        <v>12817</v>
      </c>
    </row>
    <row r="3561" spans="2:10" hidden="1" x14ac:dyDescent="0.35">
      <c r="B3561" s="76">
        <v>3559</v>
      </c>
      <c r="C3561" s="18" t="s">
        <v>11388</v>
      </c>
      <c r="D3561" s="18" t="s">
        <v>507</v>
      </c>
      <c r="E3561" s="76" t="str">
        <f>VLOOKUP($D3561,'Master Partnumber'!$C:$E,3,FALSE)</f>
        <v>F0810</v>
      </c>
      <c r="F3561" s="76" t="str">
        <f>VLOOKUP($D3561,'Master Partnumber'!$C:$E,2,FALSE)</f>
        <v>MOVE BUSH Z-15GQ22</v>
      </c>
      <c r="G3561" s="37">
        <v>250</v>
      </c>
      <c r="H3561" s="76" t="s">
        <v>7782</v>
      </c>
      <c r="I3561" s="76" t="s">
        <v>532</v>
      </c>
      <c r="J3561" s="27" t="s">
        <v>12817</v>
      </c>
    </row>
    <row r="3562" spans="2:10" hidden="1" x14ac:dyDescent="0.35">
      <c r="B3562" s="76">
        <v>3560</v>
      </c>
      <c r="C3562" s="18" t="s">
        <v>11388</v>
      </c>
      <c r="D3562" s="76" t="s">
        <v>507</v>
      </c>
      <c r="E3562" s="76" t="str">
        <f>VLOOKUP($D3562,'Master Partnumber'!$C:$E,3,FALSE)</f>
        <v>F0810</v>
      </c>
      <c r="F3562" s="76" t="str">
        <f>VLOOKUP($D3562,'Master Partnumber'!$C:$E,2,FALSE)</f>
        <v>MOVE BUSH Z-15GQ22</v>
      </c>
      <c r="G3562" s="37">
        <v>250</v>
      </c>
      <c r="H3562" s="76" t="s">
        <v>7782</v>
      </c>
      <c r="I3562" s="76" t="s">
        <v>532</v>
      </c>
      <c r="J3562" s="27" t="s">
        <v>12817</v>
      </c>
    </row>
    <row r="3563" spans="2:10" hidden="1" x14ac:dyDescent="0.35">
      <c r="B3563" s="76">
        <v>3561</v>
      </c>
      <c r="C3563" s="18" t="s">
        <v>11388</v>
      </c>
      <c r="D3563" s="18" t="s">
        <v>507</v>
      </c>
      <c r="E3563" s="76" t="str">
        <f>VLOOKUP($D3563,'Master Partnumber'!$C:$E,3,FALSE)</f>
        <v>F0810</v>
      </c>
      <c r="F3563" s="76" t="str">
        <f>VLOOKUP($D3563,'Master Partnumber'!$C:$E,2,FALSE)</f>
        <v>MOVE BUSH Z-15GQ22</v>
      </c>
      <c r="G3563" s="37">
        <v>250</v>
      </c>
      <c r="H3563" s="76" t="s">
        <v>7782</v>
      </c>
      <c r="I3563" s="76" t="s">
        <v>532</v>
      </c>
      <c r="J3563" s="27" t="s">
        <v>12817</v>
      </c>
    </row>
    <row r="3564" spans="2:10" hidden="1" x14ac:dyDescent="0.35">
      <c r="B3564" s="76">
        <v>3562</v>
      </c>
      <c r="C3564" s="18" t="s">
        <v>11388</v>
      </c>
      <c r="D3564" s="76" t="s">
        <v>507</v>
      </c>
      <c r="E3564" s="76" t="str">
        <f>VLOOKUP($D3564,'Master Partnumber'!$C:$E,3,FALSE)</f>
        <v>F0810</v>
      </c>
      <c r="F3564" s="76" t="str">
        <f>VLOOKUP($D3564,'Master Partnumber'!$C:$E,2,FALSE)</f>
        <v>MOVE BUSH Z-15GQ22</v>
      </c>
      <c r="G3564" s="37">
        <v>250</v>
      </c>
      <c r="H3564" s="76" t="s">
        <v>7782</v>
      </c>
      <c r="I3564" s="76" t="s">
        <v>532</v>
      </c>
      <c r="J3564" s="27" t="s">
        <v>12817</v>
      </c>
    </row>
    <row r="3565" spans="2:10" hidden="1" x14ac:dyDescent="0.35">
      <c r="B3565" s="76">
        <v>3563</v>
      </c>
      <c r="C3565" s="18" t="s">
        <v>11388</v>
      </c>
      <c r="D3565" s="18" t="s">
        <v>507</v>
      </c>
      <c r="E3565" s="76" t="str">
        <f>VLOOKUP($D3565,'Master Partnumber'!$C:$E,3,FALSE)</f>
        <v>F0810</v>
      </c>
      <c r="F3565" s="76" t="str">
        <f>VLOOKUP($D3565,'Master Partnumber'!$C:$E,2,FALSE)</f>
        <v>MOVE BUSH Z-15GQ22</v>
      </c>
      <c r="G3565" s="37">
        <v>250</v>
      </c>
      <c r="H3565" s="76" t="s">
        <v>7782</v>
      </c>
      <c r="I3565" s="76" t="s">
        <v>532</v>
      </c>
      <c r="J3565" s="27" t="s">
        <v>12817</v>
      </c>
    </row>
    <row r="3566" spans="2:10" hidden="1" x14ac:dyDescent="0.35">
      <c r="B3566" s="76">
        <v>3564</v>
      </c>
      <c r="C3566" s="18" t="s">
        <v>11388</v>
      </c>
      <c r="D3566" s="76" t="s">
        <v>507</v>
      </c>
      <c r="E3566" s="76" t="str">
        <f>VLOOKUP($D3566,'Master Partnumber'!$C:$E,3,FALSE)</f>
        <v>F0810</v>
      </c>
      <c r="F3566" s="76" t="str">
        <f>VLOOKUP($D3566,'Master Partnumber'!$C:$E,2,FALSE)</f>
        <v>MOVE BUSH Z-15GQ22</v>
      </c>
      <c r="G3566" s="37">
        <v>250</v>
      </c>
      <c r="H3566" s="76" t="s">
        <v>7782</v>
      </c>
      <c r="I3566" s="76" t="s">
        <v>532</v>
      </c>
      <c r="J3566" s="27" t="s">
        <v>12817</v>
      </c>
    </row>
    <row r="3567" spans="2:10" hidden="1" x14ac:dyDescent="0.35">
      <c r="B3567" s="76">
        <v>3565</v>
      </c>
      <c r="C3567" s="18" t="s">
        <v>11388</v>
      </c>
      <c r="D3567" s="18" t="s">
        <v>506</v>
      </c>
      <c r="E3567" s="76" t="str">
        <f>VLOOKUP($D3567,'Master Partnumber'!$C:$E,3,FALSE)</f>
        <v>F0518</v>
      </c>
      <c r="F3567" s="76" t="str">
        <f>VLOOKUP($D3567,'Master Partnumber'!$C:$E,2,FALSE)</f>
        <v>CAP BUTTON Z-15GQ</v>
      </c>
      <c r="G3567" s="37">
        <v>500</v>
      </c>
      <c r="H3567" s="76" t="s">
        <v>7782</v>
      </c>
      <c r="I3567" s="76" t="s">
        <v>532</v>
      </c>
      <c r="J3567" s="27" t="s">
        <v>12817</v>
      </c>
    </row>
    <row r="3568" spans="2:10" hidden="1" x14ac:dyDescent="0.35">
      <c r="B3568" s="76">
        <v>3566</v>
      </c>
      <c r="C3568" s="18" t="s">
        <v>11388</v>
      </c>
      <c r="D3568" s="76" t="s">
        <v>506</v>
      </c>
      <c r="E3568" s="76" t="str">
        <f>VLOOKUP($D3568,'Master Partnumber'!$C:$E,3,FALSE)</f>
        <v>F0518</v>
      </c>
      <c r="F3568" s="76" t="str">
        <f>VLOOKUP($D3568,'Master Partnumber'!$C:$E,2,FALSE)</f>
        <v>CAP BUTTON Z-15GQ</v>
      </c>
      <c r="G3568" s="37">
        <v>500</v>
      </c>
      <c r="H3568" s="76" t="s">
        <v>7782</v>
      </c>
      <c r="I3568" s="76" t="s">
        <v>532</v>
      </c>
      <c r="J3568" s="27" t="s">
        <v>12817</v>
      </c>
    </row>
    <row r="3569" spans="2:10" hidden="1" x14ac:dyDescent="0.35">
      <c r="B3569" s="76">
        <v>3567</v>
      </c>
      <c r="C3569" s="18" t="s">
        <v>11388</v>
      </c>
      <c r="D3569" s="18" t="s">
        <v>506</v>
      </c>
      <c r="E3569" s="76" t="str">
        <f>VLOOKUP($D3569,'Master Partnumber'!$C:$E,3,FALSE)</f>
        <v>F0518</v>
      </c>
      <c r="F3569" s="76" t="str">
        <f>VLOOKUP($D3569,'Master Partnumber'!$C:$E,2,FALSE)</f>
        <v>CAP BUTTON Z-15GQ</v>
      </c>
      <c r="G3569" s="37">
        <v>500</v>
      </c>
      <c r="H3569" s="76" t="s">
        <v>7782</v>
      </c>
      <c r="I3569" s="76" t="s">
        <v>532</v>
      </c>
      <c r="J3569" s="27" t="s">
        <v>12817</v>
      </c>
    </row>
    <row r="3570" spans="2:10" hidden="1" x14ac:dyDescent="0.35">
      <c r="B3570" s="76">
        <v>3568</v>
      </c>
      <c r="C3570" s="18" t="s">
        <v>11388</v>
      </c>
      <c r="D3570" s="76" t="s">
        <v>506</v>
      </c>
      <c r="E3570" s="76" t="str">
        <f>VLOOKUP($D3570,'Master Partnumber'!$C:$E,3,FALSE)</f>
        <v>F0518</v>
      </c>
      <c r="F3570" s="76" t="str">
        <f>VLOOKUP($D3570,'Master Partnumber'!$C:$E,2,FALSE)</f>
        <v>CAP BUTTON Z-15GQ</v>
      </c>
      <c r="G3570" s="37">
        <v>500</v>
      </c>
      <c r="H3570" s="76" t="s">
        <v>7782</v>
      </c>
      <c r="I3570" s="76" t="s">
        <v>532</v>
      </c>
      <c r="J3570" s="27" t="s">
        <v>12817</v>
      </c>
    </row>
    <row r="3571" spans="2:10" hidden="1" x14ac:dyDescent="0.35">
      <c r="B3571" s="76">
        <v>3569</v>
      </c>
      <c r="C3571" s="18" t="s">
        <v>11388</v>
      </c>
      <c r="D3571" s="18" t="s">
        <v>506</v>
      </c>
      <c r="E3571" s="76" t="str">
        <f>VLOOKUP($D3571,'Master Partnumber'!$C:$E,3,FALSE)</f>
        <v>F0518</v>
      </c>
      <c r="F3571" s="76" t="str">
        <f>VLOOKUP($D3571,'Master Partnumber'!$C:$E,2,FALSE)</f>
        <v>CAP BUTTON Z-15GQ</v>
      </c>
      <c r="G3571" s="37">
        <v>500</v>
      </c>
      <c r="H3571" s="76" t="s">
        <v>7782</v>
      </c>
      <c r="I3571" s="76" t="s">
        <v>532</v>
      </c>
      <c r="J3571" s="27" t="s">
        <v>12817</v>
      </c>
    </row>
    <row r="3572" spans="2:10" hidden="1" x14ac:dyDescent="0.35">
      <c r="B3572" s="76">
        <v>3570</v>
      </c>
      <c r="C3572" s="18" t="s">
        <v>11388</v>
      </c>
      <c r="D3572" s="76" t="s">
        <v>506</v>
      </c>
      <c r="E3572" s="76" t="str">
        <f>VLOOKUP($D3572,'Master Partnumber'!$C:$E,3,FALSE)</f>
        <v>F0518</v>
      </c>
      <c r="F3572" s="76" t="str">
        <f>VLOOKUP($D3572,'Master Partnumber'!$C:$E,2,FALSE)</f>
        <v>CAP BUTTON Z-15GQ</v>
      </c>
      <c r="G3572" s="37">
        <v>500</v>
      </c>
      <c r="H3572" s="76" t="s">
        <v>7782</v>
      </c>
      <c r="I3572" s="76" t="s">
        <v>532</v>
      </c>
      <c r="J3572" s="27" t="s">
        <v>12817</v>
      </c>
    </row>
    <row r="3573" spans="2:10" hidden="1" x14ac:dyDescent="0.35">
      <c r="B3573" s="76">
        <v>3571</v>
      </c>
      <c r="C3573" s="18" t="s">
        <v>11388</v>
      </c>
      <c r="D3573" s="18" t="s">
        <v>506</v>
      </c>
      <c r="E3573" s="76" t="str">
        <f>VLOOKUP($D3573,'Master Partnumber'!$C:$E,3,FALSE)</f>
        <v>F0518</v>
      </c>
      <c r="F3573" s="76" t="str">
        <f>VLOOKUP($D3573,'Master Partnumber'!$C:$E,2,FALSE)</f>
        <v>CAP BUTTON Z-15GQ</v>
      </c>
      <c r="G3573" s="37">
        <v>500</v>
      </c>
      <c r="H3573" s="76" t="s">
        <v>7782</v>
      </c>
      <c r="I3573" s="76" t="s">
        <v>532</v>
      </c>
      <c r="J3573" s="27" t="s">
        <v>12817</v>
      </c>
    </row>
    <row r="3574" spans="2:10" hidden="1" x14ac:dyDescent="0.35">
      <c r="B3574" s="76">
        <v>3572</v>
      </c>
      <c r="C3574" s="18" t="s">
        <v>11388</v>
      </c>
      <c r="D3574" s="76" t="s">
        <v>506</v>
      </c>
      <c r="E3574" s="76" t="str">
        <f>VLOOKUP($D3574,'Master Partnumber'!$C:$E,3,FALSE)</f>
        <v>F0518</v>
      </c>
      <c r="F3574" s="76" t="str">
        <f>VLOOKUP($D3574,'Master Partnumber'!$C:$E,2,FALSE)</f>
        <v>CAP BUTTON Z-15GQ</v>
      </c>
      <c r="G3574" s="37">
        <v>500</v>
      </c>
      <c r="H3574" s="76" t="s">
        <v>7782</v>
      </c>
      <c r="I3574" s="76" t="s">
        <v>532</v>
      </c>
      <c r="J3574" s="27" t="s">
        <v>12817</v>
      </c>
    </row>
    <row r="3575" spans="2:10" hidden="1" x14ac:dyDescent="0.35">
      <c r="B3575" s="76">
        <v>3573</v>
      </c>
      <c r="C3575" s="18" t="s">
        <v>11388</v>
      </c>
      <c r="D3575" s="18" t="s">
        <v>506</v>
      </c>
      <c r="E3575" s="76" t="str">
        <f>VLOOKUP($D3575,'Master Partnumber'!$C:$E,3,FALSE)</f>
        <v>F0518</v>
      </c>
      <c r="F3575" s="76" t="str">
        <f>VLOOKUP($D3575,'Master Partnumber'!$C:$E,2,FALSE)</f>
        <v>CAP BUTTON Z-15GQ</v>
      </c>
      <c r="G3575" s="37">
        <v>500</v>
      </c>
      <c r="H3575" s="76" t="s">
        <v>7782</v>
      </c>
      <c r="I3575" s="76" t="s">
        <v>532</v>
      </c>
      <c r="J3575" s="27" t="s">
        <v>12817</v>
      </c>
    </row>
    <row r="3576" spans="2:10" hidden="1" x14ac:dyDescent="0.35">
      <c r="B3576" s="76">
        <v>3574</v>
      </c>
      <c r="C3576" s="18" t="s">
        <v>11388</v>
      </c>
      <c r="D3576" s="76" t="s">
        <v>506</v>
      </c>
      <c r="E3576" s="76" t="str">
        <f>VLOOKUP($D3576,'Master Partnumber'!$C:$E,3,FALSE)</f>
        <v>F0518</v>
      </c>
      <c r="F3576" s="76" t="str">
        <f>VLOOKUP($D3576,'Master Partnumber'!$C:$E,2,FALSE)</f>
        <v>CAP BUTTON Z-15GQ</v>
      </c>
      <c r="G3576" s="37">
        <v>500</v>
      </c>
      <c r="H3576" s="76" t="s">
        <v>7782</v>
      </c>
      <c r="I3576" s="76" t="s">
        <v>532</v>
      </c>
      <c r="J3576" s="27" t="s">
        <v>12817</v>
      </c>
    </row>
    <row r="3577" spans="2:10" hidden="1" x14ac:dyDescent="0.35">
      <c r="B3577" s="76">
        <v>3575</v>
      </c>
      <c r="C3577" s="18" t="s">
        <v>11388</v>
      </c>
      <c r="D3577" s="18" t="s">
        <v>506</v>
      </c>
      <c r="E3577" s="76" t="str">
        <f>VLOOKUP($D3577,'Master Partnumber'!$C:$E,3,FALSE)</f>
        <v>F0518</v>
      </c>
      <c r="F3577" s="76" t="str">
        <f>VLOOKUP($D3577,'Master Partnumber'!$C:$E,2,FALSE)</f>
        <v>CAP BUTTON Z-15GQ</v>
      </c>
      <c r="G3577" s="37">
        <v>500</v>
      </c>
      <c r="H3577" s="76" t="s">
        <v>7782</v>
      </c>
      <c r="I3577" s="76" t="s">
        <v>532</v>
      </c>
      <c r="J3577" s="27" t="s">
        <v>12817</v>
      </c>
    </row>
    <row r="3578" spans="2:10" hidden="1" x14ac:dyDescent="0.35">
      <c r="B3578" s="76">
        <v>3576</v>
      </c>
      <c r="C3578" s="18" t="s">
        <v>11388</v>
      </c>
      <c r="D3578" s="76" t="s">
        <v>506</v>
      </c>
      <c r="E3578" s="76" t="str">
        <f>VLOOKUP($D3578,'Master Partnumber'!$C:$E,3,FALSE)</f>
        <v>F0518</v>
      </c>
      <c r="F3578" s="76" t="str">
        <f>VLOOKUP($D3578,'Master Partnumber'!$C:$E,2,FALSE)</f>
        <v>CAP BUTTON Z-15GQ</v>
      </c>
      <c r="G3578" s="37">
        <v>500</v>
      </c>
      <c r="H3578" s="76" t="s">
        <v>7782</v>
      </c>
      <c r="I3578" s="76" t="s">
        <v>532</v>
      </c>
      <c r="J3578" s="27" t="s">
        <v>12817</v>
      </c>
    </row>
    <row r="3579" spans="2:10" hidden="1" x14ac:dyDescent="0.35">
      <c r="B3579" s="76">
        <v>3577</v>
      </c>
      <c r="C3579" s="18" t="s">
        <v>11388</v>
      </c>
      <c r="D3579" s="18" t="s">
        <v>506</v>
      </c>
      <c r="E3579" s="76" t="str">
        <f>VLOOKUP($D3579,'Master Partnumber'!$C:$E,3,FALSE)</f>
        <v>F0518</v>
      </c>
      <c r="F3579" s="76" t="str">
        <f>VLOOKUP($D3579,'Master Partnumber'!$C:$E,2,FALSE)</f>
        <v>CAP BUTTON Z-15GQ</v>
      </c>
      <c r="G3579" s="37">
        <v>500</v>
      </c>
      <c r="H3579" s="76" t="s">
        <v>7782</v>
      </c>
      <c r="I3579" s="76" t="s">
        <v>532</v>
      </c>
      <c r="J3579" s="27" t="s">
        <v>12817</v>
      </c>
    </row>
    <row r="3580" spans="2:10" hidden="1" x14ac:dyDescent="0.35">
      <c r="B3580" s="76">
        <v>3578</v>
      </c>
      <c r="C3580" s="18" t="s">
        <v>11388</v>
      </c>
      <c r="D3580" s="76" t="s">
        <v>506</v>
      </c>
      <c r="E3580" s="76" t="str">
        <f>VLOOKUP($D3580,'Master Partnumber'!$C:$E,3,FALSE)</f>
        <v>F0518</v>
      </c>
      <c r="F3580" s="76" t="str">
        <f>VLOOKUP($D3580,'Master Partnumber'!$C:$E,2,FALSE)</f>
        <v>CAP BUTTON Z-15GQ</v>
      </c>
      <c r="G3580" s="37">
        <v>500</v>
      </c>
      <c r="H3580" s="76" t="s">
        <v>7782</v>
      </c>
      <c r="I3580" s="76" t="s">
        <v>532</v>
      </c>
      <c r="J3580" s="27" t="s">
        <v>12817</v>
      </c>
    </row>
    <row r="3581" spans="2:10" hidden="1" x14ac:dyDescent="0.35">
      <c r="B3581" s="76">
        <v>3579</v>
      </c>
      <c r="C3581" s="18" t="s">
        <v>11388</v>
      </c>
      <c r="D3581" s="18" t="s">
        <v>506</v>
      </c>
      <c r="E3581" s="76" t="str">
        <f>VLOOKUP($D3581,'Master Partnumber'!$C:$E,3,FALSE)</f>
        <v>F0518</v>
      </c>
      <c r="F3581" s="76" t="str">
        <f>VLOOKUP($D3581,'Master Partnumber'!$C:$E,2,FALSE)</f>
        <v>CAP BUTTON Z-15GQ</v>
      </c>
      <c r="G3581" s="37">
        <v>500</v>
      </c>
      <c r="H3581" s="76" t="s">
        <v>7782</v>
      </c>
      <c r="I3581" s="76" t="s">
        <v>532</v>
      </c>
      <c r="J3581" s="27" t="s">
        <v>12817</v>
      </c>
    </row>
    <row r="3582" spans="2:10" hidden="1" x14ac:dyDescent="0.35">
      <c r="B3582" s="76">
        <v>3580</v>
      </c>
      <c r="C3582" s="18" t="s">
        <v>11388</v>
      </c>
      <c r="D3582" s="76" t="s">
        <v>506</v>
      </c>
      <c r="E3582" s="76" t="str">
        <f>VLOOKUP($D3582,'Master Partnumber'!$C:$E,3,FALSE)</f>
        <v>F0518</v>
      </c>
      <c r="F3582" s="76" t="str">
        <f>VLOOKUP($D3582,'Master Partnumber'!$C:$E,2,FALSE)</f>
        <v>CAP BUTTON Z-15GQ</v>
      </c>
      <c r="G3582" s="37">
        <v>500</v>
      </c>
      <c r="H3582" s="76" t="s">
        <v>7782</v>
      </c>
      <c r="I3582" s="76" t="s">
        <v>532</v>
      </c>
      <c r="J3582" s="27" t="s">
        <v>12817</v>
      </c>
    </row>
    <row r="3583" spans="2:10" hidden="1" x14ac:dyDescent="0.35">
      <c r="B3583" s="76">
        <v>3581</v>
      </c>
      <c r="C3583" s="18" t="s">
        <v>11388</v>
      </c>
      <c r="D3583" s="18" t="s">
        <v>506</v>
      </c>
      <c r="E3583" s="76" t="str">
        <f>VLOOKUP($D3583,'Master Partnumber'!$C:$E,3,FALSE)</f>
        <v>F0518</v>
      </c>
      <c r="F3583" s="76" t="str">
        <f>VLOOKUP($D3583,'Master Partnumber'!$C:$E,2,FALSE)</f>
        <v>CAP BUTTON Z-15GQ</v>
      </c>
      <c r="G3583" s="37">
        <v>500</v>
      </c>
      <c r="H3583" s="76" t="s">
        <v>7782</v>
      </c>
      <c r="I3583" s="76" t="s">
        <v>532</v>
      </c>
      <c r="J3583" s="27" t="s">
        <v>12817</v>
      </c>
    </row>
    <row r="3584" spans="2:10" hidden="1" x14ac:dyDescent="0.35">
      <c r="B3584" s="76">
        <v>3582</v>
      </c>
      <c r="C3584" s="18" t="s">
        <v>11388</v>
      </c>
      <c r="D3584" s="76" t="s">
        <v>506</v>
      </c>
      <c r="E3584" s="76" t="str">
        <f>VLOOKUP($D3584,'Master Partnumber'!$C:$E,3,FALSE)</f>
        <v>F0518</v>
      </c>
      <c r="F3584" s="76" t="str">
        <f>VLOOKUP($D3584,'Master Partnumber'!$C:$E,2,FALSE)</f>
        <v>CAP BUTTON Z-15GQ</v>
      </c>
      <c r="G3584" s="37">
        <v>500</v>
      </c>
      <c r="H3584" s="76" t="s">
        <v>7782</v>
      </c>
      <c r="I3584" s="76" t="s">
        <v>532</v>
      </c>
      <c r="J3584" s="27" t="s">
        <v>12817</v>
      </c>
    </row>
    <row r="3585" spans="2:10" hidden="1" x14ac:dyDescent="0.35">
      <c r="B3585" s="76">
        <v>3583</v>
      </c>
      <c r="C3585" s="18" t="s">
        <v>11388</v>
      </c>
      <c r="D3585" s="18" t="s">
        <v>506</v>
      </c>
      <c r="E3585" s="76" t="str">
        <f>VLOOKUP($D3585,'Master Partnumber'!$C:$E,3,FALSE)</f>
        <v>F0518</v>
      </c>
      <c r="F3585" s="76" t="str">
        <f>VLOOKUP($D3585,'Master Partnumber'!$C:$E,2,FALSE)</f>
        <v>CAP BUTTON Z-15GQ</v>
      </c>
      <c r="G3585" s="37">
        <v>500</v>
      </c>
      <c r="H3585" s="76" t="s">
        <v>7782</v>
      </c>
      <c r="I3585" s="76" t="s">
        <v>532</v>
      </c>
      <c r="J3585" s="27" t="s">
        <v>12817</v>
      </c>
    </row>
    <row r="3586" spans="2:10" hidden="1" x14ac:dyDescent="0.35">
      <c r="B3586" s="76">
        <v>3584</v>
      </c>
      <c r="C3586" s="18" t="s">
        <v>11388</v>
      </c>
      <c r="D3586" s="76" t="s">
        <v>506</v>
      </c>
      <c r="E3586" s="76" t="str">
        <f>VLOOKUP($D3586,'Master Partnumber'!$C:$E,3,FALSE)</f>
        <v>F0518</v>
      </c>
      <c r="F3586" s="76" t="str">
        <f>VLOOKUP($D3586,'Master Partnumber'!$C:$E,2,FALSE)</f>
        <v>CAP BUTTON Z-15GQ</v>
      </c>
      <c r="G3586" s="37">
        <v>500</v>
      </c>
      <c r="H3586" s="76" t="s">
        <v>7782</v>
      </c>
      <c r="I3586" s="76" t="s">
        <v>532</v>
      </c>
      <c r="J3586" s="27" t="s">
        <v>12817</v>
      </c>
    </row>
    <row r="3587" spans="2:10" hidden="1" x14ac:dyDescent="0.35">
      <c r="B3587" s="76">
        <v>3585</v>
      </c>
      <c r="C3587" s="18" t="s">
        <v>11388</v>
      </c>
      <c r="D3587" s="18" t="s">
        <v>461</v>
      </c>
      <c r="E3587" s="76" t="str">
        <f>VLOOKUP($D3587,'Master Partnumber'!$C:$E,3,FALSE)</f>
        <v>F0564</v>
      </c>
      <c r="F3587" s="76" t="str">
        <f>VLOOKUP($D3587,'Master Partnumber'!$C:$E,2,FALSE)</f>
        <v>THROTTLE SHAFT</v>
      </c>
      <c r="G3587" s="37">
        <v>25</v>
      </c>
      <c r="H3587" s="76" t="s">
        <v>7782</v>
      </c>
      <c r="I3587" s="76" t="s">
        <v>532</v>
      </c>
      <c r="J3587" s="27" t="s">
        <v>12817</v>
      </c>
    </row>
    <row r="3588" spans="2:10" hidden="1" x14ac:dyDescent="0.35">
      <c r="B3588" s="76">
        <v>3586</v>
      </c>
      <c r="C3588" s="18" t="s">
        <v>11388</v>
      </c>
      <c r="D3588" s="76" t="s">
        <v>923</v>
      </c>
      <c r="E3588" s="76" t="str">
        <f>VLOOKUP($D3588,'Master Partnumber'!$C:$E,3,FALSE)</f>
        <v>F0784</v>
      </c>
      <c r="F3588" s="76" t="str">
        <f>VLOOKUP($D3588,'Master Partnumber'!$C:$E,2,FALSE)</f>
        <v>INSERT METAL B Z-15G-B-K</v>
      </c>
      <c r="G3588" s="37">
        <v>1000</v>
      </c>
      <c r="H3588" s="76" t="s">
        <v>7782</v>
      </c>
      <c r="I3588" s="76" t="s">
        <v>532</v>
      </c>
      <c r="J3588" s="27" t="s">
        <v>12817</v>
      </c>
    </row>
    <row r="3589" spans="2:10" hidden="1" x14ac:dyDescent="0.35">
      <c r="B3589" s="76">
        <v>3587</v>
      </c>
      <c r="C3589" s="18" t="s">
        <v>11388</v>
      </c>
      <c r="D3589" s="18" t="s">
        <v>923</v>
      </c>
      <c r="E3589" s="76" t="str">
        <f>VLOOKUP($D3589,'Master Partnumber'!$C:$E,3,FALSE)</f>
        <v>F0784</v>
      </c>
      <c r="F3589" s="76" t="str">
        <f>VLOOKUP($D3589,'Master Partnumber'!$C:$E,2,FALSE)</f>
        <v>INSERT METAL B Z-15G-B-K</v>
      </c>
      <c r="G3589" s="37">
        <v>1000</v>
      </c>
      <c r="H3589" s="76" t="s">
        <v>7782</v>
      </c>
      <c r="I3589" s="76" t="s">
        <v>532</v>
      </c>
      <c r="J3589" s="27" t="s">
        <v>12817</v>
      </c>
    </row>
    <row r="3590" spans="2:10" hidden="1" x14ac:dyDescent="0.35">
      <c r="B3590" s="76">
        <v>3588</v>
      </c>
      <c r="C3590" s="18" t="s">
        <v>11388</v>
      </c>
      <c r="D3590" s="76" t="s">
        <v>923</v>
      </c>
      <c r="E3590" s="76" t="str">
        <f>VLOOKUP($D3590,'Master Partnumber'!$C:$E,3,FALSE)</f>
        <v>F0784</v>
      </c>
      <c r="F3590" s="76" t="str">
        <f>VLOOKUP($D3590,'Master Partnumber'!$C:$E,2,FALSE)</f>
        <v>INSERT METAL B Z-15G-B-K</v>
      </c>
      <c r="G3590" s="37">
        <v>1000</v>
      </c>
      <c r="H3590" s="76" t="s">
        <v>7782</v>
      </c>
      <c r="I3590" s="76" t="s">
        <v>532</v>
      </c>
      <c r="J3590" s="27" t="s">
        <v>12817</v>
      </c>
    </row>
    <row r="3591" spans="2:10" hidden="1" x14ac:dyDescent="0.35">
      <c r="B3591" s="76">
        <v>3589</v>
      </c>
      <c r="C3591" s="18" t="s">
        <v>11388</v>
      </c>
      <c r="D3591" s="18" t="s">
        <v>923</v>
      </c>
      <c r="E3591" s="76" t="str">
        <f>VLOOKUP($D3591,'Master Partnumber'!$C:$E,3,FALSE)</f>
        <v>F0784</v>
      </c>
      <c r="F3591" s="76" t="str">
        <f>VLOOKUP($D3591,'Master Partnumber'!$C:$E,2,FALSE)</f>
        <v>INSERT METAL B Z-15G-B-K</v>
      </c>
      <c r="G3591" s="37">
        <v>1000</v>
      </c>
      <c r="H3591" s="76" t="s">
        <v>7782</v>
      </c>
      <c r="I3591" s="76" t="s">
        <v>532</v>
      </c>
      <c r="J3591" s="27" t="s">
        <v>12817</v>
      </c>
    </row>
    <row r="3592" spans="2:10" hidden="1" x14ac:dyDescent="0.35">
      <c r="B3592" s="76">
        <v>3590</v>
      </c>
      <c r="C3592" s="18" t="s">
        <v>11388</v>
      </c>
      <c r="D3592" s="76" t="s">
        <v>923</v>
      </c>
      <c r="E3592" s="76" t="str">
        <f>VLOOKUP($D3592,'Master Partnumber'!$C:$E,3,FALSE)</f>
        <v>F0784</v>
      </c>
      <c r="F3592" s="76" t="str">
        <f>VLOOKUP($D3592,'Master Partnumber'!$C:$E,2,FALSE)</f>
        <v>INSERT METAL B Z-15G-B-K</v>
      </c>
      <c r="G3592" s="37">
        <v>1000</v>
      </c>
      <c r="H3592" s="76" t="s">
        <v>7782</v>
      </c>
      <c r="I3592" s="76" t="s">
        <v>532</v>
      </c>
      <c r="J3592" s="27" t="s">
        <v>12817</v>
      </c>
    </row>
    <row r="3593" spans="2:10" hidden="1" x14ac:dyDescent="0.35">
      <c r="B3593" s="76">
        <v>3591</v>
      </c>
      <c r="C3593" s="18" t="s">
        <v>11388</v>
      </c>
      <c r="D3593" s="18" t="s">
        <v>923</v>
      </c>
      <c r="E3593" s="76" t="str">
        <f>VLOOKUP($D3593,'Master Partnumber'!$C:$E,3,FALSE)</f>
        <v>F0784</v>
      </c>
      <c r="F3593" s="76" t="str">
        <f>VLOOKUP($D3593,'Master Partnumber'!$C:$E,2,FALSE)</f>
        <v>INSERT METAL B Z-15G-B-K</v>
      </c>
      <c r="G3593" s="37">
        <v>1000</v>
      </c>
      <c r="H3593" s="76" t="s">
        <v>7782</v>
      </c>
      <c r="I3593" s="76" t="s">
        <v>532</v>
      </c>
      <c r="J3593" s="27" t="s">
        <v>12817</v>
      </c>
    </row>
    <row r="3594" spans="2:10" hidden="1" x14ac:dyDescent="0.35">
      <c r="B3594" s="76">
        <v>3592</v>
      </c>
      <c r="C3594" s="18" t="s">
        <v>11388</v>
      </c>
      <c r="D3594" s="76" t="s">
        <v>923</v>
      </c>
      <c r="E3594" s="76" t="str">
        <f>VLOOKUP($D3594,'Master Partnumber'!$C:$E,3,FALSE)</f>
        <v>F0784</v>
      </c>
      <c r="F3594" s="76" t="str">
        <f>VLOOKUP($D3594,'Master Partnumber'!$C:$E,2,FALSE)</f>
        <v>INSERT METAL B Z-15G-B-K</v>
      </c>
      <c r="G3594" s="37">
        <v>1000</v>
      </c>
      <c r="H3594" s="76" t="s">
        <v>7782</v>
      </c>
      <c r="I3594" s="76" t="s">
        <v>532</v>
      </c>
      <c r="J3594" s="27" t="s">
        <v>12817</v>
      </c>
    </row>
    <row r="3595" spans="2:10" hidden="1" x14ac:dyDescent="0.35">
      <c r="B3595" s="76">
        <v>3593</v>
      </c>
      <c r="C3595" s="18" t="s">
        <v>11388</v>
      </c>
      <c r="D3595" s="18" t="s">
        <v>923</v>
      </c>
      <c r="E3595" s="76" t="str">
        <f>VLOOKUP($D3595,'Master Partnumber'!$C:$E,3,FALSE)</f>
        <v>F0784</v>
      </c>
      <c r="F3595" s="76" t="str">
        <f>VLOOKUP($D3595,'Master Partnumber'!$C:$E,2,FALSE)</f>
        <v>INSERT METAL B Z-15G-B-K</v>
      </c>
      <c r="G3595" s="37">
        <v>1000</v>
      </c>
      <c r="H3595" s="76" t="s">
        <v>7782</v>
      </c>
      <c r="I3595" s="76" t="s">
        <v>532</v>
      </c>
      <c r="J3595" s="27" t="s">
        <v>12817</v>
      </c>
    </row>
    <row r="3596" spans="2:10" hidden="1" x14ac:dyDescent="0.35">
      <c r="B3596" s="76">
        <v>3594</v>
      </c>
      <c r="C3596" s="18" t="s">
        <v>11388</v>
      </c>
      <c r="D3596" s="76" t="s">
        <v>922</v>
      </c>
      <c r="E3596" s="76" t="str">
        <f>VLOOKUP($D3596,'Master Partnumber'!$C:$E,3,FALSE)</f>
        <v>F0514</v>
      </c>
      <c r="F3596" s="76" t="str">
        <f>VLOOKUP($D3596,'Master Partnumber'!$C:$E,2,FALSE)</f>
        <v>INSERT METAL A Z-15G-B-K</v>
      </c>
      <c r="G3596" s="37">
        <v>1000</v>
      </c>
      <c r="H3596" s="76" t="s">
        <v>7782</v>
      </c>
      <c r="I3596" s="76" t="s">
        <v>532</v>
      </c>
      <c r="J3596" s="27" t="s">
        <v>12817</v>
      </c>
    </row>
    <row r="3597" spans="2:10" hidden="1" x14ac:dyDescent="0.35">
      <c r="B3597" s="76">
        <v>3595</v>
      </c>
      <c r="C3597" s="18" t="s">
        <v>11388</v>
      </c>
      <c r="D3597" s="18" t="s">
        <v>922</v>
      </c>
      <c r="E3597" s="76" t="str">
        <f>VLOOKUP($D3597,'Master Partnumber'!$C:$E,3,FALSE)</f>
        <v>F0514</v>
      </c>
      <c r="F3597" s="76" t="str">
        <f>VLOOKUP($D3597,'Master Partnumber'!$C:$E,2,FALSE)</f>
        <v>INSERT METAL A Z-15G-B-K</v>
      </c>
      <c r="G3597" s="37">
        <v>1000</v>
      </c>
      <c r="H3597" s="76" t="s">
        <v>7782</v>
      </c>
      <c r="I3597" s="76" t="s">
        <v>532</v>
      </c>
      <c r="J3597" s="27" t="s">
        <v>12817</v>
      </c>
    </row>
    <row r="3598" spans="2:10" hidden="1" x14ac:dyDescent="0.35">
      <c r="B3598" s="76">
        <v>3596</v>
      </c>
      <c r="C3598" s="18" t="s">
        <v>11388</v>
      </c>
      <c r="D3598" s="76" t="s">
        <v>922</v>
      </c>
      <c r="E3598" s="76" t="str">
        <f>VLOOKUP($D3598,'Master Partnumber'!$C:$E,3,FALSE)</f>
        <v>F0514</v>
      </c>
      <c r="F3598" s="76" t="str">
        <f>VLOOKUP($D3598,'Master Partnumber'!$C:$E,2,FALSE)</f>
        <v>INSERT METAL A Z-15G-B-K</v>
      </c>
      <c r="G3598" s="37">
        <v>1000</v>
      </c>
      <c r="H3598" s="76" t="s">
        <v>7782</v>
      </c>
      <c r="I3598" s="76" t="s">
        <v>532</v>
      </c>
      <c r="J3598" s="27" t="s">
        <v>12817</v>
      </c>
    </row>
    <row r="3599" spans="2:10" hidden="1" x14ac:dyDescent="0.35">
      <c r="B3599" s="76">
        <v>3597</v>
      </c>
      <c r="C3599" s="18" t="s">
        <v>11388</v>
      </c>
      <c r="D3599" s="18" t="s">
        <v>922</v>
      </c>
      <c r="E3599" s="76" t="str">
        <f>VLOOKUP($D3599,'Master Partnumber'!$C:$E,3,FALSE)</f>
        <v>F0514</v>
      </c>
      <c r="F3599" s="76" t="str">
        <f>VLOOKUP($D3599,'Master Partnumber'!$C:$E,2,FALSE)</f>
        <v>INSERT METAL A Z-15G-B-K</v>
      </c>
      <c r="G3599" s="37">
        <v>1000</v>
      </c>
      <c r="H3599" s="76" t="s">
        <v>7782</v>
      </c>
      <c r="I3599" s="76" t="s">
        <v>532</v>
      </c>
      <c r="J3599" s="27" t="s">
        <v>12817</v>
      </c>
    </row>
    <row r="3600" spans="2:10" hidden="1" x14ac:dyDescent="0.35">
      <c r="B3600" s="76">
        <v>3598</v>
      </c>
      <c r="C3600" s="18" t="s">
        <v>11388</v>
      </c>
      <c r="D3600" s="76" t="s">
        <v>461</v>
      </c>
      <c r="E3600" s="76" t="str">
        <f>VLOOKUP($D3600,'Master Partnumber'!$C:$E,3,FALSE)</f>
        <v>F0564</v>
      </c>
      <c r="F3600" s="76" t="str">
        <f>VLOOKUP($D3600,'Master Partnumber'!$C:$E,2,FALSE)</f>
        <v>THROTTLE SHAFT</v>
      </c>
      <c r="G3600" s="37">
        <v>25</v>
      </c>
      <c r="H3600" s="76" t="s">
        <v>7782</v>
      </c>
      <c r="I3600" s="76" t="s">
        <v>532</v>
      </c>
      <c r="J3600" s="27" t="s">
        <v>12817</v>
      </c>
    </row>
    <row r="3601" spans="2:10" hidden="1" x14ac:dyDescent="0.35">
      <c r="B3601" s="76">
        <v>3599</v>
      </c>
      <c r="C3601" s="18" t="s">
        <v>11388</v>
      </c>
      <c r="D3601" s="18" t="s">
        <v>461</v>
      </c>
      <c r="E3601" s="76" t="str">
        <f>VLOOKUP($D3601,'Master Partnumber'!$C:$E,3,FALSE)</f>
        <v>F0564</v>
      </c>
      <c r="F3601" s="76" t="str">
        <f>VLOOKUP($D3601,'Master Partnumber'!$C:$E,2,FALSE)</f>
        <v>THROTTLE SHAFT</v>
      </c>
      <c r="G3601" s="37">
        <v>25</v>
      </c>
      <c r="H3601" s="76" t="s">
        <v>7782</v>
      </c>
      <c r="I3601" s="76" t="s">
        <v>532</v>
      </c>
      <c r="J3601" s="27" t="s">
        <v>12817</v>
      </c>
    </row>
    <row r="3602" spans="2:10" hidden="1" x14ac:dyDescent="0.35">
      <c r="B3602" s="76">
        <v>3600</v>
      </c>
      <c r="C3602" s="18" t="s">
        <v>11388</v>
      </c>
      <c r="D3602" s="76" t="s">
        <v>461</v>
      </c>
      <c r="E3602" s="76" t="str">
        <f>VLOOKUP($D3602,'Master Partnumber'!$C:$E,3,FALSE)</f>
        <v>F0564</v>
      </c>
      <c r="F3602" s="76" t="str">
        <f>VLOOKUP($D3602,'Master Partnumber'!$C:$E,2,FALSE)</f>
        <v>THROTTLE SHAFT</v>
      </c>
      <c r="G3602" s="37">
        <v>25</v>
      </c>
      <c r="H3602" s="76" t="s">
        <v>7782</v>
      </c>
      <c r="I3602" s="76" t="s">
        <v>532</v>
      </c>
      <c r="J3602" s="27" t="s">
        <v>12817</v>
      </c>
    </row>
    <row r="3603" spans="2:10" hidden="1" x14ac:dyDescent="0.35">
      <c r="B3603" s="76">
        <v>3601</v>
      </c>
      <c r="C3603" s="18" t="s">
        <v>11388</v>
      </c>
      <c r="D3603" s="18" t="s">
        <v>461</v>
      </c>
      <c r="E3603" s="76" t="str">
        <f>VLOOKUP($D3603,'Master Partnumber'!$C:$E,3,FALSE)</f>
        <v>F0564</v>
      </c>
      <c r="F3603" s="76" t="str">
        <f>VLOOKUP($D3603,'Master Partnumber'!$C:$E,2,FALSE)</f>
        <v>THROTTLE SHAFT</v>
      </c>
      <c r="G3603" s="37">
        <v>25</v>
      </c>
      <c r="H3603" s="76" t="s">
        <v>7782</v>
      </c>
      <c r="I3603" s="76" t="s">
        <v>532</v>
      </c>
      <c r="J3603" s="27" t="s">
        <v>12817</v>
      </c>
    </row>
    <row r="3604" spans="2:10" hidden="1" x14ac:dyDescent="0.35">
      <c r="B3604" s="76">
        <v>3602</v>
      </c>
      <c r="C3604" s="18" t="s">
        <v>11388</v>
      </c>
      <c r="D3604" s="76" t="s">
        <v>461</v>
      </c>
      <c r="E3604" s="76" t="str">
        <f>VLOOKUP($D3604,'Master Partnumber'!$C:$E,3,FALSE)</f>
        <v>F0564</v>
      </c>
      <c r="F3604" s="76" t="str">
        <f>VLOOKUP($D3604,'Master Partnumber'!$C:$E,2,FALSE)</f>
        <v>THROTTLE SHAFT</v>
      </c>
      <c r="G3604" s="37">
        <v>25</v>
      </c>
      <c r="H3604" s="76" t="s">
        <v>7782</v>
      </c>
      <c r="I3604" s="76" t="s">
        <v>532</v>
      </c>
      <c r="J3604" s="27" t="s">
        <v>12817</v>
      </c>
    </row>
    <row r="3605" spans="2:10" hidden="1" x14ac:dyDescent="0.35">
      <c r="B3605" s="76">
        <v>3603</v>
      </c>
      <c r="C3605" s="18" t="s">
        <v>11388</v>
      </c>
      <c r="D3605" s="18" t="s">
        <v>461</v>
      </c>
      <c r="E3605" s="76" t="str">
        <f>VLOOKUP($D3605,'Master Partnumber'!$C:$E,3,FALSE)</f>
        <v>F0564</v>
      </c>
      <c r="F3605" s="76" t="str">
        <f>VLOOKUP($D3605,'Master Partnumber'!$C:$E,2,FALSE)</f>
        <v>THROTTLE SHAFT</v>
      </c>
      <c r="G3605" s="37">
        <v>25</v>
      </c>
      <c r="H3605" s="76" t="s">
        <v>7782</v>
      </c>
      <c r="I3605" s="76" t="s">
        <v>532</v>
      </c>
      <c r="J3605" s="27" t="s">
        <v>12817</v>
      </c>
    </row>
    <row r="3606" spans="2:10" hidden="1" x14ac:dyDescent="0.35">
      <c r="B3606" s="76">
        <v>3604</v>
      </c>
      <c r="C3606" s="18" t="s">
        <v>11388</v>
      </c>
      <c r="D3606" s="76" t="s">
        <v>461</v>
      </c>
      <c r="E3606" s="76" t="str">
        <f>VLOOKUP($D3606,'Master Partnumber'!$C:$E,3,FALSE)</f>
        <v>F0564</v>
      </c>
      <c r="F3606" s="76" t="str">
        <f>VLOOKUP($D3606,'Master Partnumber'!$C:$E,2,FALSE)</f>
        <v>THROTTLE SHAFT</v>
      </c>
      <c r="G3606" s="37">
        <v>25</v>
      </c>
      <c r="H3606" s="76" t="s">
        <v>7782</v>
      </c>
      <c r="I3606" s="76" t="s">
        <v>532</v>
      </c>
      <c r="J3606" s="27" t="s">
        <v>12817</v>
      </c>
    </row>
    <row r="3607" spans="2:10" hidden="1" x14ac:dyDescent="0.35">
      <c r="B3607" s="76">
        <v>3605</v>
      </c>
      <c r="C3607" s="18" t="s">
        <v>11388</v>
      </c>
      <c r="D3607" s="18" t="s">
        <v>461</v>
      </c>
      <c r="E3607" s="76" t="str">
        <f>VLOOKUP($D3607,'Master Partnumber'!$C:$E,3,FALSE)</f>
        <v>F0564</v>
      </c>
      <c r="F3607" s="76" t="str">
        <f>VLOOKUP($D3607,'Master Partnumber'!$C:$E,2,FALSE)</f>
        <v>THROTTLE SHAFT</v>
      </c>
      <c r="G3607" s="37">
        <v>25</v>
      </c>
      <c r="H3607" s="76" t="s">
        <v>7782</v>
      </c>
      <c r="I3607" s="76" t="s">
        <v>532</v>
      </c>
      <c r="J3607" s="27" t="s">
        <v>12817</v>
      </c>
    </row>
    <row r="3608" spans="2:10" hidden="1" x14ac:dyDescent="0.35">
      <c r="B3608" s="76">
        <v>3606</v>
      </c>
      <c r="C3608" s="18" t="s">
        <v>11388</v>
      </c>
      <c r="D3608" s="76" t="s">
        <v>461</v>
      </c>
      <c r="E3608" s="76" t="str">
        <f>VLOOKUP($D3608,'Master Partnumber'!$C:$E,3,FALSE)</f>
        <v>F0564</v>
      </c>
      <c r="F3608" s="76" t="str">
        <f>VLOOKUP($D3608,'Master Partnumber'!$C:$E,2,FALSE)</f>
        <v>THROTTLE SHAFT</v>
      </c>
      <c r="G3608" s="37">
        <v>25</v>
      </c>
      <c r="H3608" s="76" t="s">
        <v>7782</v>
      </c>
      <c r="I3608" s="76" t="s">
        <v>532</v>
      </c>
      <c r="J3608" s="27" t="s">
        <v>12817</v>
      </c>
    </row>
    <row r="3609" spans="2:10" hidden="1" x14ac:dyDescent="0.35">
      <c r="B3609" s="76">
        <v>3607</v>
      </c>
      <c r="C3609" s="18" t="s">
        <v>11388</v>
      </c>
      <c r="D3609" s="18" t="s">
        <v>461</v>
      </c>
      <c r="E3609" s="76" t="str">
        <f>VLOOKUP($D3609,'Master Partnumber'!$C:$E,3,FALSE)</f>
        <v>F0564</v>
      </c>
      <c r="F3609" s="76" t="str">
        <f>VLOOKUP($D3609,'Master Partnumber'!$C:$E,2,FALSE)</f>
        <v>THROTTLE SHAFT</v>
      </c>
      <c r="G3609" s="37">
        <v>25</v>
      </c>
      <c r="H3609" s="76" t="s">
        <v>7782</v>
      </c>
      <c r="I3609" s="76" t="s">
        <v>532</v>
      </c>
      <c r="J3609" s="27" t="s">
        <v>12817</v>
      </c>
    </row>
    <row r="3610" spans="2:10" hidden="1" x14ac:dyDescent="0.35">
      <c r="B3610" s="76">
        <v>3608</v>
      </c>
      <c r="C3610" s="18" t="s">
        <v>11388</v>
      </c>
      <c r="D3610" s="76" t="s">
        <v>461</v>
      </c>
      <c r="E3610" s="76" t="str">
        <f>VLOOKUP($D3610,'Master Partnumber'!$C:$E,3,FALSE)</f>
        <v>F0564</v>
      </c>
      <c r="F3610" s="76" t="str">
        <f>VLOOKUP($D3610,'Master Partnumber'!$C:$E,2,FALSE)</f>
        <v>THROTTLE SHAFT</v>
      </c>
      <c r="G3610" s="37">
        <v>25</v>
      </c>
      <c r="H3610" s="76" t="s">
        <v>7782</v>
      </c>
      <c r="I3610" s="76" t="s">
        <v>532</v>
      </c>
      <c r="J3610" s="27" t="s">
        <v>12817</v>
      </c>
    </row>
    <row r="3611" spans="2:10" hidden="1" x14ac:dyDescent="0.35">
      <c r="B3611" s="76">
        <v>3609</v>
      </c>
      <c r="C3611" s="18" t="s">
        <v>11388</v>
      </c>
      <c r="D3611" s="18" t="s">
        <v>461</v>
      </c>
      <c r="E3611" s="76" t="str">
        <f>VLOOKUP($D3611,'Master Partnumber'!$C:$E,3,FALSE)</f>
        <v>F0564</v>
      </c>
      <c r="F3611" s="76" t="str">
        <f>VLOOKUP($D3611,'Master Partnumber'!$C:$E,2,FALSE)</f>
        <v>THROTTLE SHAFT</v>
      </c>
      <c r="G3611" s="37">
        <v>25</v>
      </c>
      <c r="H3611" s="76" t="s">
        <v>7782</v>
      </c>
      <c r="I3611" s="76" t="s">
        <v>532</v>
      </c>
      <c r="J3611" s="27" t="s">
        <v>12817</v>
      </c>
    </row>
    <row r="3612" spans="2:10" hidden="1" x14ac:dyDescent="0.35">
      <c r="B3612" s="76">
        <v>3610</v>
      </c>
      <c r="C3612" s="18" t="s">
        <v>11388</v>
      </c>
      <c r="D3612" s="76" t="s">
        <v>461</v>
      </c>
      <c r="E3612" s="76" t="str">
        <f>VLOOKUP($D3612,'Master Partnumber'!$C:$E,3,FALSE)</f>
        <v>F0564</v>
      </c>
      <c r="F3612" s="76" t="str">
        <f>VLOOKUP($D3612,'Master Partnumber'!$C:$E,2,FALSE)</f>
        <v>THROTTLE SHAFT</v>
      </c>
      <c r="G3612" s="37">
        <v>25</v>
      </c>
      <c r="H3612" s="76" t="s">
        <v>7782</v>
      </c>
      <c r="I3612" s="76" t="s">
        <v>532</v>
      </c>
      <c r="J3612" s="27" t="s">
        <v>12817</v>
      </c>
    </row>
    <row r="3613" spans="2:10" hidden="1" x14ac:dyDescent="0.35">
      <c r="B3613" s="76">
        <v>3611</v>
      </c>
      <c r="C3613" s="18" t="s">
        <v>11388</v>
      </c>
      <c r="D3613" s="18" t="s">
        <v>461</v>
      </c>
      <c r="E3613" s="76" t="str">
        <f>VLOOKUP($D3613,'Master Partnumber'!$C:$E,3,FALSE)</f>
        <v>F0564</v>
      </c>
      <c r="F3613" s="76" t="str">
        <f>VLOOKUP($D3613,'Master Partnumber'!$C:$E,2,FALSE)</f>
        <v>THROTTLE SHAFT</v>
      </c>
      <c r="G3613" s="37">
        <v>25</v>
      </c>
      <c r="H3613" s="76" t="s">
        <v>7782</v>
      </c>
      <c r="I3613" s="76" t="s">
        <v>532</v>
      </c>
      <c r="J3613" s="27" t="s">
        <v>12817</v>
      </c>
    </row>
    <row r="3614" spans="2:10" hidden="1" x14ac:dyDescent="0.35">
      <c r="B3614" s="76">
        <v>3612</v>
      </c>
      <c r="C3614" s="18" t="s">
        <v>11388</v>
      </c>
      <c r="D3614" s="76" t="s">
        <v>461</v>
      </c>
      <c r="E3614" s="76" t="str">
        <f>VLOOKUP($D3614,'Master Partnumber'!$C:$E,3,FALSE)</f>
        <v>F0564</v>
      </c>
      <c r="F3614" s="76" t="str">
        <f>VLOOKUP($D3614,'Master Partnumber'!$C:$E,2,FALSE)</f>
        <v>THROTTLE SHAFT</v>
      </c>
      <c r="G3614" s="37">
        <v>25</v>
      </c>
      <c r="H3614" s="76" t="s">
        <v>7782</v>
      </c>
      <c r="I3614" s="76" t="s">
        <v>532</v>
      </c>
      <c r="J3614" s="27" t="s">
        <v>12817</v>
      </c>
    </row>
    <row r="3615" spans="2:10" hidden="1" x14ac:dyDescent="0.35">
      <c r="B3615" s="76">
        <v>3613</v>
      </c>
      <c r="C3615" s="18" t="s">
        <v>11388</v>
      </c>
      <c r="D3615" s="18" t="s">
        <v>502</v>
      </c>
      <c r="E3615" s="76" t="str">
        <f>VLOOKUP($D3615,'Master Partnumber'!$C:$E,3,FALSE)</f>
        <v>F0511</v>
      </c>
      <c r="F3615" s="76" t="str">
        <f>VLOOKUP($D3615,'Master Partnumber'!$C:$E,2,FALSE)</f>
        <v>INSERT METAL A Z-15G-B</v>
      </c>
      <c r="G3615" s="37">
        <v>1000</v>
      </c>
      <c r="H3615" s="76" t="s">
        <v>7782</v>
      </c>
      <c r="I3615" s="76" t="s">
        <v>532</v>
      </c>
      <c r="J3615" s="27" t="s">
        <v>12817</v>
      </c>
    </row>
    <row r="3616" spans="2:10" hidden="1" x14ac:dyDescent="0.35">
      <c r="B3616" s="76">
        <v>3614</v>
      </c>
      <c r="C3616" s="18" t="s">
        <v>11388</v>
      </c>
      <c r="D3616" s="76" t="s">
        <v>502</v>
      </c>
      <c r="E3616" s="76" t="str">
        <f>VLOOKUP($D3616,'Master Partnumber'!$C:$E,3,FALSE)</f>
        <v>F0511</v>
      </c>
      <c r="F3616" s="76" t="str">
        <f>VLOOKUP($D3616,'Master Partnumber'!$C:$E,2,FALSE)</f>
        <v>INSERT METAL A Z-15G-B</v>
      </c>
      <c r="G3616" s="37">
        <v>1000</v>
      </c>
      <c r="H3616" s="76" t="s">
        <v>7782</v>
      </c>
      <c r="I3616" s="76" t="s">
        <v>532</v>
      </c>
      <c r="J3616" s="27" t="s">
        <v>12817</v>
      </c>
    </row>
    <row r="3617" spans="2:10" hidden="1" x14ac:dyDescent="0.35">
      <c r="B3617" s="76">
        <v>3615</v>
      </c>
      <c r="C3617" s="18" t="s">
        <v>11388</v>
      </c>
      <c r="D3617" s="18" t="s">
        <v>502</v>
      </c>
      <c r="E3617" s="76" t="str">
        <f>VLOOKUP($D3617,'Master Partnumber'!$C:$E,3,FALSE)</f>
        <v>F0511</v>
      </c>
      <c r="F3617" s="76" t="str">
        <f>VLOOKUP($D3617,'Master Partnumber'!$C:$E,2,FALSE)</f>
        <v>INSERT METAL A Z-15G-B</v>
      </c>
      <c r="G3617" s="37">
        <v>1000</v>
      </c>
      <c r="H3617" s="76" t="s">
        <v>7782</v>
      </c>
      <c r="I3617" s="76" t="s">
        <v>532</v>
      </c>
      <c r="J3617" s="27" t="s">
        <v>12817</v>
      </c>
    </row>
    <row r="3618" spans="2:10" hidden="1" x14ac:dyDescent="0.35">
      <c r="B3618" s="76">
        <v>3616</v>
      </c>
      <c r="C3618" s="18" t="s">
        <v>11388</v>
      </c>
      <c r="D3618" s="76" t="s">
        <v>502</v>
      </c>
      <c r="E3618" s="76" t="str">
        <f>VLOOKUP($D3618,'Master Partnumber'!$C:$E,3,FALSE)</f>
        <v>F0511</v>
      </c>
      <c r="F3618" s="76" t="str">
        <f>VLOOKUP($D3618,'Master Partnumber'!$C:$E,2,FALSE)</f>
        <v>INSERT METAL A Z-15G-B</v>
      </c>
      <c r="G3618" s="37">
        <v>1000</v>
      </c>
      <c r="H3618" s="76" t="s">
        <v>7782</v>
      </c>
      <c r="I3618" s="76" t="s">
        <v>532</v>
      </c>
      <c r="J3618" s="27" t="s">
        <v>12817</v>
      </c>
    </row>
    <row r="3619" spans="2:10" hidden="1" x14ac:dyDescent="0.35">
      <c r="B3619" s="76">
        <v>3617</v>
      </c>
      <c r="C3619" s="18" t="s">
        <v>11388</v>
      </c>
      <c r="D3619" s="18" t="s">
        <v>502</v>
      </c>
      <c r="E3619" s="76" t="str">
        <f>VLOOKUP($D3619,'Master Partnumber'!$C:$E,3,FALSE)</f>
        <v>F0511</v>
      </c>
      <c r="F3619" s="76" t="str">
        <f>VLOOKUP($D3619,'Master Partnumber'!$C:$E,2,FALSE)</f>
        <v>INSERT METAL A Z-15G-B</v>
      </c>
      <c r="G3619" s="37">
        <v>1000</v>
      </c>
      <c r="H3619" s="76" t="s">
        <v>7782</v>
      </c>
      <c r="I3619" s="76" t="s">
        <v>532</v>
      </c>
      <c r="J3619" s="27" t="s">
        <v>12817</v>
      </c>
    </row>
    <row r="3620" spans="2:10" hidden="1" x14ac:dyDescent="0.35">
      <c r="B3620" s="76">
        <v>3618</v>
      </c>
      <c r="C3620" s="18" t="s">
        <v>11388</v>
      </c>
      <c r="D3620" s="76" t="s">
        <v>502</v>
      </c>
      <c r="E3620" s="76" t="str">
        <f>VLOOKUP($D3620,'Master Partnumber'!$C:$E,3,FALSE)</f>
        <v>F0511</v>
      </c>
      <c r="F3620" s="76" t="str">
        <f>VLOOKUP($D3620,'Master Partnumber'!$C:$E,2,FALSE)</f>
        <v>INSERT METAL A Z-15G-B</v>
      </c>
      <c r="G3620" s="37">
        <v>1000</v>
      </c>
      <c r="H3620" s="76" t="s">
        <v>7782</v>
      </c>
      <c r="I3620" s="76" t="s">
        <v>532</v>
      </c>
      <c r="J3620" s="27" t="s">
        <v>12817</v>
      </c>
    </row>
    <row r="3621" spans="2:10" hidden="1" x14ac:dyDescent="0.35">
      <c r="B3621" s="76">
        <v>3619</v>
      </c>
      <c r="C3621" s="18" t="s">
        <v>11388</v>
      </c>
      <c r="D3621" s="18" t="s">
        <v>502</v>
      </c>
      <c r="E3621" s="76" t="str">
        <f>VLOOKUP($D3621,'Master Partnumber'!$C:$E,3,FALSE)</f>
        <v>F0511</v>
      </c>
      <c r="F3621" s="76" t="str">
        <f>VLOOKUP($D3621,'Master Partnumber'!$C:$E,2,FALSE)</f>
        <v>INSERT METAL A Z-15G-B</v>
      </c>
      <c r="G3621" s="37">
        <v>1000</v>
      </c>
      <c r="H3621" s="76" t="s">
        <v>7782</v>
      </c>
      <c r="I3621" s="76" t="s">
        <v>532</v>
      </c>
      <c r="J3621" s="27" t="s">
        <v>12817</v>
      </c>
    </row>
    <row r="3622" spans="2:10" hidden="1" x14ac:dyDescent="0.35">
      <c r="B3622" s="76">
        <v>3620</v>
      </c>
      <c r="C3622" s="18" t="s">
        <v>11388</v>
      </c>
      <c r="D3622" s="76" t="s">
        <v>502</v>
      </c>
      <c r="E3622" s="76" t="str">
        <f>VLOOKUP($D3622,'Master Partnumber'!$C:$E,3,FALSE)</f>
        <v>F0511</v>
      </c>
      <c r="F3622" s="76" t="str">
        <f>VLOOKUP($D3622,'Master Partnumber'!$C:$E,2,FALSE)</f>
        <v>INSERT METAL A Z-15G-B</v>
      </c>
      <c r="G3622" s="37">
        <v>1000</v>
      </c>
      <c r="H3622" s="76" t="s">
        <v>7782</v>
      </c>
      <c r="I3622" s="76" t="s">
        <v>532</v>
      </c>
      <c r="J3622" s="27" t="s">
        <v>12817</v>
      </c>
    </row>
    <row r="3623" spans="2:10" hidden="1" x14ac:dyDescent="0.35">
      <c r="B3623" s="76">
        <v>3621</v>
      </c>
      <c r="C3623" s="18" t="s">
        <v>11388</v>
      </c>
      <c r="D3623" s="18" t="s">
        <v>502</v>
      </c>
      <c r="E3623" s="76" t="str">
        <f>VLOOKUP($D3623,'Master Partnumber'!$C:$E,3,FALSE)</f>
        <v>F0511</v>
      </c>
      <c r="F3623" s="76" t="str">
        <f>VLOOKUP($D3623,'Master Partnumber'!$C:$E,2,FALSE)</f>
        <v>INSERT METAL A Z-15G-B</v>
      </c>
      <c r="G3623" s="37">
        <v>1000</v>
      </c>
      <c r="H3623" s="76" t="s">
        <v>7782</v>
      </c>
      <c r="I3623" s="76" t="s">
        <v>532</v>
      </c>
      <c r="J3623" s="27" t="s">
        <v>12817</v>
      </c>
    </row>
    <row r="3624" spans="2:10" hidden="1" x14ac:dyDescent="0.35">
      <c r="B3624" s="76">
        <v>3622</v>
      </c>
      <c r="C3624" s="18" t="s">
        <v>11388</v>
      </c>
      <c r="D3624" s="76" t="s">
        <v>502</v>
      </c>
      <c r="E3624" s="76" t="str">
        <f>VLOOKUP($D3624,'Master Partnumber'!$C:$E,3,FALSE)</f>
        <v>F0511</v>
      </c>
      <c r="F3624" s="76" t="str">
        <f>VLOOKUP($D3624,'Master Partnumber'!$C:$E,2,FALSE)</f>
        <v>INSERT METAL A Z-15G-B</v>
      </c>
      <c r="G3624" s="37">
        <v>1000</v>
      </c>
      <c r="H3624" s="76" t="s">
        <v>7782</v>
      </c>
      <c r="I3624" s="76" t="s">
        <v>532</v>
      </c>
      <c r="J3624" s="27" t="s">
        <v>12817</v>
      </c>
    </row>
    <row r="3625" spans="2:10" hidden="1" x14ac:dyDescent="0.35">
      <c r="B3625" s="76">
        <v>3623</v>
      </c>
      <c r="C3625" s="18" t="s">
        <v>11388</v>
      </c>
      <c r="D3625" s="18" t="s">
        <v>502</v>
      </c>
      <c r="E3625" s="76" t="str">
        <f>VLOOKUP($D3625,'Master Partnumber'!$C:$E,3,FALSE)</f>
        <v>F0511</v>
      </c>
      <c r="F3625" s="76" t="str">
        <f>VLOOKUP($D3625,'Master Partnumber'!$C:$E,2,FALSE)</f>
        <v>INSERT METAL A Z-15G-B</v>
      </c>
      <c r="G3625" s="37">
        <v>1000</v>
      </c>
      <c r="H3625" s="76" t="s">
        <v>7782</v>
      </c>
      <c r="I3625" s="76" t="s">
        <v>532</v>
      </c>
      <c r="J3625" s="27" t="s">
        <v>12817</v>
      </c>
    </row>
    <row r="3626" spans="2:10" hidden="1" x14ac:dyDescent="0.35">
      <c r="B3626" s="76">
        <v>3624</v>
      </c>
      <c r="C3626" s="18" t="s">
        <v>11388</v>
      </c>
      <c r="D3626" s="76" t="s">
        <v>502</v>
      </c>
      <c r="E3626" s="76" t="str">
        <f>VLOOKUP($D3626,'Master Partnumber'!$C:$E,3,FALSE)</f>
        <v>F0511</v>
      </c>
      <c r="F3626" s="76" t="str">
        <f>VLOOKUP($D3626,'Master Partnumber'!$C:$E,2,FALSE)</f>
        <v>INSERT METAL A Z-15G-B</v>
      </c>
      <c r="G3626" s="37">
        <v>1000</v>
      </c>
      <c r="H3626" s="76" t="s">
        <v>7782</v>
      </c>
      <c r="I3626" s="76" t="s">
        <v>532</v>
      </c>
      <c r="J3626" s="27" t="s">
        <v>12817</v>
      </c>
    </row>
    <row r="3627" spans="2:10" hidden="1" x14ac:dyDescent="0.35">
      <c r="B3627" s="76">
        <v>3625</v>
      </c>
      <c r="C3627" s="18" t="s">
        <v>11388</v>
      </c>
      <c r="D3627" s="18" t="s">
        <v>502</v>
      </c>
      <c r="E3627" s="76" t="str">
        <f>VLOOKUP($D3627,'Master Partnumber'!$C:$E,3,FALSE)</f>
        <v>F0511</v>
      </c>
      <c r="F3627" s="76" t="str">
        <f>VLOOKUP($D3627,'Master Partnumber'!$C:$E,2,FALSE)</f>
        <v>INSERT METAL A Z-15G-B</v>
      </c>
      <c r="G3627" s="37">
        <v>1000</v>
      </c>
      <c r="H3627" s="76" t="s">
        <v>7782</v>
      </c>
      <c r="I3627" s="76" t="s">
        <v>532</v>
      </c>
      <c r="J3627" s="27" t="s">
        <v>12817</v>
      </c>
    </row>
    <row r="3628" spans="2:10" hidden="1" x14ac:dyDescent="0.35">
      <c r="B3628" s="76">
        <v>3626</v>
      </c>
      <c r="C3628" s="18" t="s">
        <v>11388</v>
      </c>
      <c r="D3628" s="76" t="s">
        <v>502</v>
      </c>
      <c r="E3628" s="76" t="str">
        <f>VLOOKUP($D3628,'Master Partnumber'!$C:$E,3,FALSE)</f>
        <v>F0511</v>
      </c>
      <c r="F3628" s="76" t="str">
        <f>VLOOKUP($D3628,'Master Partnumber'!$C:$E,2,FALSE)</f>
        <v>INSERT METAL A Z-15G-B</v>
      </c>
      <c r="G3628" s="37">
        <v>1000</v>
      </c>
      <c r="H3628" s="76" t="s">
        <v>7782</v>
      </c>
      <c r="I3628" s="76" t="s">
        <v>532</v>
      </c>
      <c r="J3628" s="27" t="s">
        <v>12817</v>
      </c>
    </row>
    <row r="3629" spans="2:10" hidden="1" x14ac:dyDescent="0.35">
      <c r="B3629" s="76">
        <v>3627</v>
      </c>
      <c r="C3629" s="18" t="s">
        <v>11388</v>
      </c>
      <c r="D3629" s="18" t="s">
        <v>502</v>
      </c>
      <c r="E3629" s="76" t="str">
        <f>VLOOKUP($D3629,'Master Partnumber'!$C:$E,3,FALSE)</f>
        <v>F0511</v>
      </c>
      <c r="F3629" s="76" t="str">
        <f>VLOOKUP($D3629,'Master Partnumber'!$C:$E,2,FALSE)</f>
        <v>INSERT METAL A Z-15G-B</v>
      </c>
      <c r="G3629" s="37">
        <v>1000</v>
      </c>
      <c r="H3629" s="76" t="s">
        <v>7782</v>
      </c>
      <c r="I3629" s="76" t="s">
        <v>532</v>
      </c>
      <c r="J3629" s="27" t="s">
        <v>12817</v>
      </c>
    </row>
    <row r="3630" spans="2:10" hidden="1" x14ac:dyDescent="0.35">
      <c r="B3630" s="76">
        <v>3628</v>
      </c>
      <c r="C3630" s="18" t="s">
        <v>11388</v>
      </c>
      <c r="D3630" s="76" t="s">
        <v>502</v>
      </c>
      <c r="E3630" s="76" t="str">
        <f>VLOOKUP($D3630,'Master Partnumber'!$C:$E,3,FALSE)</f>
        <v>F0511</v>
      </c>
      <c r="F3630" s="76" t="str">
        <f>VLOOKUP($D3630,'Master Partnumber'!$C:$E,2,FALSE)</f>
        <v>INSERT METAL A Z-15G-B</v>
      </c>
      <c r="G3630" s="37">
        <v>1000</v>
      </c>
      <c r="H3630" s="76" t="s">
        <v>7782</v>
      </c>
      <c r="I3630" s="76" t="s">
        <v>532</v>
      </c>
      <c r="J3630" s="27" t="s">
        <v>12817</v>
      </c>
    </row>
    <row r="3631" spans="2:10" hidden="1" x14ac:dyDescent="0.35">
      <c r="B3631" s="76">
        <v>3629</v>
      </c>
      <c r="C3631" s="18" t="s">
        <v>11388</v>
      </c>
      <c r="D3631" s="18" t="s">
        <v>502</v>
      </c>
      <c r="E3631" s="76" t="str">
        <f>VLOOKUP($D3631,'Master Partnumber'!$C:$E,3,FALSE)</f>
        <v>F0511</v>
      </c>
      <c r="F3631" s="76" t="str">
        <f>VLOOKUP($D3631,'Master Partnumber'!$C:$E,2,FALSE)</f>
        <v>INSERT METAL A Z-15G-B</v>
      </c>
      <c r="G3631" s="37">
        <v>1000</v>
      </c>
      <c r="H3631" s="76" t="s">
        <v>7782</v>
      </c>
      <c r="I3631" s="76" t="s">
        <v>532</v>
      </c>
      <c r="J3631" s="27" t="s">
        <v>12817</v>
      </c>
    </row>
    <row r="3632" spans="2:10" hidden="1" x14ac:dyDescent="0.35">
      <c r="B3632" s="76">
        <v>3630</v>
      </c>
      <c r="C3632" s="18" t="s">
        <v>11388</v>
      </c>
      <c r="D3632" s="76" t="s">
        <v>502</v>
      </c>
      <c r="E3632" s="76" t="str">
        <f>VLOOKUP($D3632,'Master Partnumber'!$C:$E,3,FALSE)</f>
        <v>F0511</v>
      </c>
      <c r="F3632" s="76" t="str">
        <f>VLOOKUP($D3632,'Master Partnumber'!$C:$E,2,FALSE)</f>
        <v>INSERT METAL A Z-15G-B</v>
      </c>
      <c r="G3632" s="37">
        <v>1000</v>
      </c>
      <c r="H3632" s="76" t="s">
        <v>7782</v>
      </c>
      <c r="I3632" s="76" t="s">
        <v>532</v>
      </c>
      <c r="J3632" s="27" t="s">
        <v>12817</v>
      </c>
    </row>
    <row r="3633" spans="2:10" hidden="1" x14ac:dyDescent="0.35">
      <c r="B3633" s="76">
        <v>3631</v>
      </c>
      <c r="C3633" s="18" t="s">
        <v>11388</v>
      </c>
      <c r="D3633" s="18" t="s">
        <v>502</v>
      </c>
      <c r="E3633" s="76" t="str">
        <f>VLOOKUP($D3633,'Master Partnumber'!$C:$E,3,FALSE)</f>
        <v>F0511</v>
      </c>
      <c r="F3633" s="76" t="str">
        <f>VLOOKUP($D3633,'Master Partnumber'!$C:$E,2,FALSE)</f>
        <v>INSERT METAL A Z-15G-B</v>
      </c>
      <c r="G3633" s="37">
        <v>1000</v>
      </c>
      <c r="H3633" s="76" t="s">
        <v>7782</v>
      </c>
      <c r="I3633" s="76" t="s">
        <v>532</v>
      </c>
      <c r="J3633" s="27" t="s">
        <v>12817</v>
      </c>
    </row>
    <row r="3634" spans="2:10" hidden="1" x14ac:dyDescent="0.35">
      <c r="B3634" s="76">
        <v>3632</v>
      </c>
      <c r="C3634" s="18" t="s">
        <v>11388</v>
      </c>
      <c r="D3634" s="76" t="s">
        <v>502</v>
      </c>
      <c r="E3634" s="76" t="str">
        <f>VLOOKUP($D3634,'Master Partnumber'!$C:$E,3,FALSE)</f>
        <v>F0511</v>
      </c>
      <c r="F3634" s="76" t="str">
        <f>VLOOKUP($D3634,'Master Partnumber'!$C:$E,2,FALSE)</f>
        <v>INSERT METAL A Z-15G-B</v>
      </c>
      <c r="G3634" s="37">
        <v>1000</v>
      </c>
      <c r="H3634" s="76" t="s">
        <v>7782</v>
      </c>
      <c r="I3634" s="76" t="s">
        <v>532</v>
      </c>
      <c r="J3634" s="27" t="s">
        <v>12817</v>
      </c>
    </row>
    <row r="3635" spans="2:10" hidden="1" x14ac:dyDescent="0.35">
      <c r="B3635" s="76">
        <v>3633</v>
      </c>
      <c r="C3635" s="18" t="s">
        <v>11388</v>
      </c>
      <c r="D3635" s="18" t="s">
        <v>502</v>
      </c>
      <c r="E3635" s="76" t="str">
        <f>VLOOKUP($D3635,'Master Partnumber'!$C:$E,3,FALSE)</f>
        <v>F0511</v>
      </c>
      <c r="F3635" s="76" t="str">
        <f>VLOOKUP($D3635,'Master Partnumber'!$C:$E,2,FALSE)</f>
        <v>INSERT METAL A Z-15G-B</v>
      </c>
      <c r="G3635" s="37">
        <v>1000</v>
      </c>
      <c r="H3635" s="76" t="s">
        <v>7782</v>
      </c>
      <c r="I3635" s="76" t="s">
        <v>532</v>
      </c>
      <c r="J3635" s="27" t="s">
        <v>12817</v>
      </c>
    </row>
    <row r="3636" spans="2:10" hidden="1" x14ac:dyDescent="0.35">
      <c r="B3636" s="76">
        <v>3634</v>
      </c>
      <c r="C3636" s="18" t="s">
        <v>11388</v>
      </c>
      <c r="D3636" s="76" t="s">
        <v>502</v>
      </c>
      <c r="E3636" s="76" t="str">
        <f>VLOOKUP($D3636,'Master Partnumber'!$C:$E,3,FALSE)</f>
        <v>F0511</v>
      </c>
      <c r="F3636" s="76" t="str">
        <f>VLOOKUP($D3636,'Master Partnumber'!$C:$E,2,FALSE)</f>
        <v>INSERT METAL A Z-15G-B</v>
      </c>
      <c r="G3636" s="37">
        <v>1000</v>
      </c>
      <c r="H3636" s="76" t="s">
        <v>7782</v>
      </c>
      <c r="I3636" s="76" t="s">
        <v>532</v>
      </c>
      <c r="J3636" s="27" t="s">
        <v>12817</v>
      </c>
    </row>
    <row r="3637" spans="2:10" hidden="1" x14ac:dyDescent="0.35">
      <c r="B3637" s="76">
        <v>3635</v>
      </c>
      <c r="C3637" s="18" t="s">
        <v>11388</v>
      </c>
      <c r="D3637" s="18" t="s">
        <v>502</v>
      </c>
      <c r="E3637" s="76" t="str">
        <f>VLOOKUP($D3637,'Master Partnumber'!$C:$E,3,FALSE)</f>
        <v>F0511</v>
      </c>
      <c r="F3637" s="76" t="str">
        <f>VLOOKUP($D3637,'Master Partnumber'!$C:$E,2,FALSE)</f>
        <v>INSERT METAL A Z-15G-B</v>
      </c>
      <c r="G3637" s="37">
        <v>1000</v>
      </c>
      <c r="H3637" s="76" t="s">
        <v>7782</v>
      </c>
      <c r="I3637" s="76" t="s">
        <v>532</v>
      </c>
      <c r="J3637" s="27" t="s">
        <v>12817</v>
      </c>
    </row>
    <row r="3638" spans="2:10" hidden="1" x14ac:dyDescent="0.35">
      <c r="B3638" s="76">
        <v>3636</v>
      </c>
      <c r="C3638" s="18" t="s">
        <v>11388</v>
      </c>
      <c r="D3638" s="76" t="s">
        <v>502</v>
      </c>
      <c r="E3638" s="76" t="str">
        <f>VLOOKUP($D3638,'Master Partnumber'!$C:$E,3,FALSE)</f>
        <v>F0511</v>
      </c>
      <c r="F3638" s="76" t="str">
        <f>VLOOKUP($D3638,'Master Partnumber'!$C:$E,2,FALSE)</f>
        <v>INSERT METAL A Z-15G-B</v>
      </c>
      <c r="G3638" s="37">
        <v>1000</v>
      </c>
      <c r="H3638" s="76" t="s">
        <v>7782</v>
      </c>
      <c r="I3638" s="76" t="s">
        <v>532</v>
      </c>
      <c r="J3638" s="27" t="s">
        <v>12817</v>
      </c>
    </row>
    <row r="3639" spans="2:10" hidden="1" x14ac:dyDescent="0.35">
      <c r="B3639" s="76">
        <v>3637</v>
      </c>
      <c r="C3639" s="18" t="s">
        <v>11388</v>
      </c>
      <c r="D3639" s="18" t="s">
        <v>502</v>
      </c>
      <c r="E3639" s="76" t="str">
        <f>VLOOKUP($D3639,'Master Partnumber'!$C:$E,3,FALSE)</f>
        <v>F0511</v>
      </c>
      <c r="F3639" s="76" t="str">
        <f>VLOOKUP($D3639,'Master Partnumber'!$C:$E,2,FALSE)</f>
        <v>INSERT METAL A Z-15G-B</v>
      </c>
      <c r="G3639" s="37">
        <v>1000</v>
      </c>
      <c r="H3639" s="76" t="s">
        <v>7782</v>
      </c>
      <c r="I3639" s="76" t="s">
        <v>532</v>
      </c>
      <c r="J3639" s="27" t="s">
        <v>12817</v>
      </c>
    </row>
    <row r="3640" spans="2:10" hidden="1" x14ac:dyDescent="0.35">
      <c r="B3640" s="76">
        <v>3638</v>
      </c>
      <c r="C3640" s="18" t="s">
        <v>11388</v>
      </c>
      <c r="D3640" s="76" t="s">
        <v>502</v>
      </c>
      <c r="E3640" s="76" t="str">
        <f>VLOOKUP($D3640,'Master Partnumber'!$C:$E,3,FALSE)</f>
        <v>F0511</v>
      </c>
      <c r="F3640" s="76" t="str">
        <f>VLOOKUP($D3640,'Master Partnumber'!$C:$E,2,FALSE)</f>
        <v>INSERT METAL A Z-15G-B</v>
      </c>
      <c r="G3640" s="37">
        <v>1000</v>
      </c>
      <c r="H3640" s="76" t="s">
        <v>7782</v>
      </c>
      <c r="I3640" s="76" t="s">
        <v>532</v>
      </c>
      <c r="J3640" s="27" t="s">
        <v>12817</v>
      </c>
    </row>
    <row r="3641" spans="2:10" hidden="1" x14ac:dyDescent="0.35">
      <c r="B3641" s="76">
        <v>3639</v>
      </c>
      <c r="C3641" s="18" t="s">
        <v>11388</v>
      </c>
      <c r="D3641" s="18" t="s">
        <v>502</v>
      </c>
      <c r="E3641" s="76" t="str">
        <f>VLOOKUP($D3641,'Master Partnumber'!$C:$E,3,FALSE)</f>
        <v>F0511</v>
      </c>
      <c r="F3641" s="76" t="str">
        <f>VLOOKUP($D3641,'Master Partnumber'!$C:$E,2,FALSE)</f>
        <v>INSERT METAL A Z-15G-B</v>
      </c>
      <c r="G3641" s="37">
        <v>1000</v>
      </c>
      <c r="H3641" s="76" t="s">
        <v>7782</v>
      </c>
      <c r="I3641" s="76" t="s">
        <v>532</v>
      </c>
      <c r="J3641" s="27" t="s">
        <v>12817</v>
      </c>
    </row>
    <row r="3642" spans="2:10" hidden="1" x14ac:dyDescent="0.35">
      <c r="B3642" s="76">
        <v>3640</v>
      </c>
      <c r="C3642" s="18" t="s">
        <v>11388</v>
      </c>
      <c r="D3642" s="76" t="s">
        <v>502</v>
      </c>
      <c r="E3642" s="76" t="str">
        <f>VLOOKUP($D3642,'Master Partnumber'!$C:$E,3,FALSE)</f>
        <v>F0511</v>
      </c>
      <c r="F3642" s="76" t="str">
        <f>VLOOKUP($D3642,'Master Partnumber'!$C:$E,2,FALSE)</f>
        <v>INSERT METAL A Z-15G-B</v>
      </c>
      <c r="G3642" s="37">
        <v>1000</v>
      </c>
      <c r="H3642" s="76" t="s">
        <v>7782</v>
      </c>
      <c r="I3642" s="76" t="s">
        <v>532</v>
      </c>
      <c r="J3642" s="27" t="s">
        <v>12817</v>
      </c>
    </row>
    <row r="3643" spans="2:10" hidden="1" x14ac:dyDescent="0.35">
      <c r="B3643" s="76">
        <v>3641</v>
      </c>
      <c r="C3643" s="18" t="s">
        <v>11388</v>
      </c>
      <c r="D3643" s="18" t="s">
        <v>502</v>
      </c>
      <c r="E3643" s="76" t="str">
        <f>VLOOKUP($D3643,'Master Partnumber'!$C:$E,3,FALSE)</f>
        <v>F0511</v>
      </c>
      <c r="F3643" s="76" t="str">
        <f>VLOOKUP($D3643,'Master Partnumber'!$C:$E,2,FALSE)</f>
        <v>INSERT METAL A Z-15G-B</v>
      </c>
      <c r="G3643" s="37">
        <v>1000</v>
      </c>
      <c r="H3643" s="76" t="s">
        <v>7782</v>
      </c>
      <c r="I3643" s="76" t="s">
        <v>532</v>
      </c>
      <c r="J3643" s="27" t="s">
        <v>12817</v>
      </c>
    </row>
    <row r="3644" spans="2:10" hidden="1" x14ac:dyDescent="0.35">
      <c r="B3644" s="76">
        <v>3642</v>
      </c>
      <c r="C3644" s="18" t="s">
        <v>11388</v>
      </c>
      <c r="D3644" s="76" t="s">
        <v>502</v>
      </c>
      <c r="E3644" s="76" t="str">
        <f>VLOOKUP($D3644,'Master Partnumber'!$C:$E,3,FALSE)</f>
        <v>F0511</v>
      </c>
      <c r="F3644" s="76" t="str">
        <f>VLOOKUP($D3644,'Master Partnumber'!$C:$E,2,FALSE)</f>
        <v>INSERT METAL A Z-15G-B</v>
      </c>
      <c r="G3644" s="37">
        <v>1000</v>
      </c>
      <c r="H3644" s="76" t="s">
        <v>7782</v>
      </c>
      <c r="I3644" s="76" t="s">
        <v>532</v>
      </c>
      <c r="J3644" s="27" t="s">
        <v>12817</v>
      </c>
    </row>
    <row r="3645" spans="2:10" hidden="1" x14ac:dyDescent="0.35">
      <c r="B3645" s="76">
        <v>3643</v>
      </c>
      <c r="C3645" s="18" t="s">
        <v>11388</v>
      </c>
      <c r="D3645" s="18" t="s">
        <v>502</v>
      </c>
      <c r="E3645" s="76" t="str">
        <f>VLOOKUP($D3645,'Master Partnumber'!$C:$E,3,FALSE)</f>
        <v>F0511</v>
      </c>
      <c r="F3645" s="76" t="str">
        <f>VLOOKUP($D3645,'Master Partnumber'!$C:$E,2,FALSE)</f>
        <v>INSERT METAL A Z-15G-B</v>
      </c>
      <c r="G3645" s="37">
        <v>1000</v>
      </c>
      <c r="H3645" s="76" t="s">
        <v>7782</v>
      </c>
      <c r="I3645" s="76" t="s">
        <v>532</v>
      </c>
      <c r="J3645" s="27" t="s">
        <v>12817</v>
      </c>
    </row>
    <row r="3646" spans="2:10" hidden="1" x14ac:dyDescent="0.35">
      <c r="B3646" s="76">
        <v>3644</v>
      </c>
      <c r="C3646" s="18" t="s">
        <v>11388</v>
      </c>
      <c r="D3646" s="76" t="s">
        <v>502</v>
      </c>
      <c r="E3646" s="76" t="str">
        <f>VLOOKUP($D3646,'Master Partnumber'!$C:$E,3,FALSE)</f>
        <v>F0511</v>
      </c>
      <c r="F3646" s="76" t="str">
        <f>VLOOKUP($D3646,'Master Partnumber'!$C:$E,2,FALSE)</f>
        <v>INSERT METAL A Z-15G-B</v>
      </c>
      <c r="G3646" s="37">
        <v>1000</v>
      </c>
      <c r="H3646" s="76" t="s">
        <v>7782</v>
      </c>
      <c r="I3646" s="76" t="s">
        <v>532</v>
      </c>
      <c r="J3646" s="27" t="s">
        <v>12817</v>
      </c>
    </row>
    <row r="3647" spans="2:10" hidden="1" x14ac:dyDescent="0.35">
      <c r="B3647" s="76">
        <v>3645</v>
      </c>
      <c r="C3647" s="18" t="s">
        <v>11388</v>
      </c>
      <c r="D3647" s="18" t="s">
        <v>502</v>
      </c>
      <c r="E3647" s="76" t="str">
        <f>VLOOKUP($D3647,'Master Partnumber'!$C:$E,3,FALSE)</f>
        <v>F0511</v>
      </c>
      <c r="F3647" s="76" t="str">
        <f>VLOOKUP($D3647,'Master Partnumber'!$C:$E,2,FALSE)</f>
        <v>INSERT METAL A Z-15G-B</v>
      </c>
      <c r="G3647" s="37">
        <v>1000</v>
      </c>
      <c r="H3647" s="76" t="s">
        <v>7782</v>
      </c>
      <c r="I3647" s="76" t="s">
        <v>532</v>
      </c>
      <c r="J3647" s="27" t="s">
        <v>12817</v>
      </c>
    </row>
    <row r="3648" spans="2:10" hidden="1" x14ac:dyDescent="0.35">
      <c r="B3648" s="76">
        <v>3646</v>
      </c>
      <c r="C3648" s="18" t="s">
        <v>11388</v>
      </c>
      <c r="D3648" s="76" t="s">
        <v>502</v>
      </c>
      <c r="E3648" s="76" t="str">
        <f>VLOOKUP($D3648,'Master Partnumber'!$C:$E,3,FALSE)</f>
        <v>F0511</v>
      </c>
      <c r="F3648" s="76" t="str">
        <f>VLOOKUP($D3648,'Master Partnumber'!$C:$E,2,FALSE)</f>
        <v>INSERT METAL A Z-15G-B</v>
      </c>
      <c r="G3648" s="37">
        <v>1000</v>
      </c>
      <c r="H3648" s="76" t="s">
        <v>7782</v>
      </c>
      <c r="I3648" s="76" t="s">
        <v>532</v>
      </c>
      <c r="J3648" s="27" t="s">
        <v>12817</v>
      </c>
    </row>
    <row r="3649" spans="2:10" hidden="1" x14ac:dyDescent="0.35">
      <c r="B3649" s="76">
        <v>3647</v>
      </c>
      <c r="C3649" s="18" t="s">
        <v>11388</v>
      </c>
      <c r="D3649" s="18" t="s">
        <v>502</v>
      </c>
      <c r="E3649" s="76" t="str">
        <f>VLOOKUP($D3649,'Master Partnumber'!$C:$E,3,FALSE)</f>
        <v>F0511</v>
      </c>
      <c r="F3649" s="76" t="str">
        <f>VLOOKUP($D3649,'Master Partnumber'!$C:$E,2,FALSE)</f>
        <v>INSERT METAL A Z-15G-B</v>
      </c>
      <c r="G3649" s="37">
        <v>1000</v>
      </c>
      <c r="H3649" s="76" t="s">
        <v>7782</v>
      </c>
      <c r="I3649" s="76" t="s">
        <v>532</v>
      </c>
      <c r="J3649" s="27" t="s">
        <v>12817</v>
      </c>
    </row>
    <row r="3650" spans="2:10" hidden="1" x14ac:dyDescent="0.35">
      <c r="B3650" s="76">
        <v>3648</v>
      </c>
      <c r="C3650" s="18" t="s">
        <v>11388</v>
      </c>
      <c r="D3650" s="76" t="s">
        <v>502</v>
      </c>
      <c r="E3650" s="76" t="str">
        <f>VLOOKUP($D3650,'Master Partnumber'!$C:$E,3,FALSE)</f>
        <v>F0511</v>
      </c>
      <c r="F3650" s="76" t="str">
        <f>VLOOKUP($D3650,'Master Partnumber'!$C:$E,2,FALSE)</f>
        <v>INSERT METAL A Z-15G-B</v>
      </c>
      <c r="G3650" s="37">
        <v>1000</v>
      </c>
      <c r="H3650" s="76" t="s">
        <v>7782</v>
      </c>
      <c r="I3650" s="76" t="s">
        <v>532</v>
      </c>
      <c r="J3650" s="27" t="s">
        <v>12817</v>
      </c>
    </row>
    <row r="3651" spans="2:10" hidden="1" x14ac:dyDescent="0.35">
      <c r="B3651" s="76">
        <v>3649</v>
      </c>
      <c r="C3651" s="18" t="s">
        <v>11388</v>
      </c>
      <c r="D3651" s="18" t="s">
        <v>502</v>
      </c>
      <c r="E3651" s="76" t="str">
        <f>VLOOKUP($D3651,'Master Partnumber'!$C:$E,3,FALSE)</f>
        <v>F0511</v>
      </c>
      <c r="F3651" s="76" t="str">
        <f>VLOOKUP($D3651,'Master Partnumber'!$C:$E,2,FALSE)</f>
        <v>INSERT METAL A Z-15G-B</v>
      </c>
      <c r="G3651" s="37">
        <v>1000</v>
      </c>
      <c r="H3651" s="76" t="s">
        <v>7782</v>
      </c>
      <c r="I3651" s="76" t="s">
        <v>532</v>
      </c>
      <c r="J3651" s="27" t="s">
        <v>12817</v>
      </c>
    </row>
    <row r="3652" spans="2:10" hidden="1" x14ac:dyDescent="0.35">
      <c r="B3652" s="76">
        <v>3650</v>
      </c>
      <c r="C3652" s="18" t="s">
        <v>11388</v>
      </c>
      <c r="D3652" s="76" t="s">
        <v>502</v>
      </c>
      <c r="E3652" s="76" t="str">
        <f>VLOOKUP($D3652,'Master Partnumber'!$C:$E,3,FALSE)</f>
        <v>F0511</v>
      </c>
      <c r="F3652" s="76" t="str">
        <f>VLOOKUP($D3652,'Master Partnumber'!$C:$E,2,FALSE)</f>
        <v>INSERT METAL A Z-15G-B</v>
      </c>
      <c r="G3652" s="37">
        <v>1000</v>
      </c>
      <c r="H3652" s="76" t="s">
        <v>7782</v>
      </c>
      <c r="I3652" s="76" t="s">
        <v>532</v>
      </c>
      <c r="J3652" s="27" t="s">
        <v>12817</v>
      </c>
    </row>
    <row r="3653" spans="2:10" hidden="1" x14ac:dyDescent="0.35">
      <c r="B3653" s="76">
        <v>3651</v>
      </c>
      <c r="C3653" s="18" t="s">
        <v>11388</v>
      </c>
      <c r="D3653" s="18" t="s">
        <v>502</v>
      </c>
      <c r="E3653" s="76" t="str">
        <f>VLOOKUP($D3653,'Master Partnumber'!$C:$E,3,FALSE)</f>
        <v>F0511</v>
      </c>
      <c r="F3653" s="76" t="str">
        <f>VLOOKUP($D3653,'Master Partnumber'!$C:$E,2,FALSE)</f>
        <v>INSERT METAL A Z-15G-B</v>
      </c>
      <c r="G3653" s="37">
        <v>1000</v>
      </c>
      <c r="H3653" s="76" t="s">
        <v>7782</v>
      </c>
      <c r="I3653" s="76" t="s">
        <v>532</v>
      </c>
      <c r="J3653" s="27" t="s">
        <v>12817</v>
      </c>
    </row>
    <row r="3654" spans="2:10" hidden="1" x14ac:dyDescent="0.35">
      <c r="B3654" s="76">
        <v>3652</v>
      </c>
      <c r="C3654" s="18" t="s">
        <v>11388</v>
      </c>
      <c r="D3654" s="76" t="s">
        <v>502</v>
      </c>
      <c r="E3654" s="76" t="str">
        <f>VLOOKUP($D3654,'Master Partnumber'!$C:$E,3,FALSE)</f>
        <v>F0511</v>
      </c>
      <c r="F3654" s="76" t="str">
        <f>VLOOKUP($D3654,'Master Partnumber'!$C:$E,2,FALSE)</f>
        <v>INSERT METAL A Z-15G-B</v>
      </c>
      <c r="G3654" s="37">
        <v>1000</v>
      </c>
      <c r="H3654" s="76" t="s">
        <v>7782</v>
      </c>
      <c r="I3654" s="76" t="s">
        <v>532</v>
      </c>
      <c r="J3654" s="27" t="s">
        <v>12817</v>
      </c>
    </row>
    <row r="3655" spans="2:10" hidden="1" x14ac:dyDescent="0.35">
      <c r="B3655" s="76">
        <v>3653</v>
      </c>
      <c r="C3655" s="18" t="s">
        <v>11388</v>
      </c>
      <c r="D3655" s="18" t="s">
        <v>502</v>
      </c>
      <c r="E3655" s="76" t="str">
        <f>VLOOKUP($D3655,'Master Partnumber'!$C:$E,3,FALSE)</f>
        <v>F0511</v>
      </c>
      <c r="F3655" s="76" t="str">
        <f>VLOOKUP($D3655,'Master Partnumber'!$C:$E,2,FALSE)</f>
        <v>INSERT METAL A Z-15G-B</v>
      </c>
      <c r="G3655" s="37">
        <v>1000</v>
      </c>
      <c r="H3655" s="76" t="s">
        <v>7782</v>
      </c>
      <c r="I3655" s="76" t="s">
        <v>532</v>
      </c>
      <c r="J3655" s="27" t="s">
        <v>12817</v>
      </c>
    </row>
    <row r="3656" spans="2:10" hidden="1" x14ac:dyDescent="0.35">
      <c r="B3656" s="76">
        <v>3654</v>
      </c>
      <c r="C3656" s="18" t="s">
        <v>11388</v>
      </c>
      <c r="D3656" s="76" t="s">
        <v>502</v>
      </c>
      <c r="E3656" s="76" t="str">
        <f>VLOOKUP($D3656,'Master Partnumber'!$C:$E,3,FALSE)</f>
        <v>F0511</v>
      </c>
      <c r="F3656" s="76" t="str">
        <f>VLOOKUP($D3656,'Master Partnumber'!$C:$E,2,FALSE)</f>
        <v>INSERT METAL A Z-15G-B</v>
      </c>
      <c r="G3656" s="37">
        <v>1000</v>
      </c>
      <c r="H3656" s="76" t="s">
        <v>7782</v>
      </c>
      <c r="I3656" s="76" t="s">
        <v>532</v>
      </c>
      <c r="J3656" s="27" t="s">
        <v>12817</v>
      </c>
    </row>
    <row r="3657" spans="2:10" hidden="1" x14ac:dyDescent="0.35">
      <c r="B3657" s="76">
        <v>3655</v>
      </c>
      <c r="C3657" s="18" t="s">
        <v>11388</v>
      </c>
      <c r="D3657" s="18" t="s">
        <v>502</v>
      </c>
      <c r="E3657" s="76" t="str">
        <f>VLOOKUP($D3657,'Master Partnumber'!$C:$E,3,FALSE)</f>
        <v>F0511</v>
      </c>
      <c r="F3657" s="76" t="str">
        <f>VLOOKUP($D3657,'Master Partnumber'!$C:$E,2,FALSE)</f>
        <v>INSERT METAL A Z-15G-B</v>
      </c>
      <c r="G3657" s="37">
        <v>1000</v>
      </c>
      <c r="H3657" s="76" t="s">
        <v>7782</v>
      </c>
      <c r="I3657" s="76" t="s">
        <v>532</v>
      </c>
      <c r="J3657" s="27" t="s">
        <v>12817</v>
      </c>
    </row>
    <row r="3658" spans="2:10" hidden="1" x14ac:dyDescent="0.35">
      <c r="B3658" s="76">
        <v>3656</v>
      </c>
      <c r="C3658" s="18" t="s">
        <v>11388</v>
      </c>
      <c r="D3658" s="76" t="s">
        <v>502</v>
      </c>
      <c r="E3658" s="76" t="str">
        <f>VLOOKUP($D3658,'Master Partnumber'!$C:$E,3,FALSE)</f>
        <v>F0511</v>
      </c>
      <c r="F3658" s="76" t="str">
        <f>VLOOKUP($D3658,'Master Partnumber'!$C:$E,2,FALSE)</f>
        <v>INSERT METAL A Z-15G-B</v>
      </c>
      <c r="G3658" s="37">
        <v>1000</v>
      </c>
      <c r="H3658" s="76" t="s">
        <v>7782</v>
      </c>
      <c r="I3658" s="76" t="s">
        <v>532</v>
      </c>
      <c r="J3658" s="27" t="s">
        <v>12817</v>
      </c>
    </row>
    <row r="3659" spans="2:10" hidden="1" x14ac:dyDescent="0.35">
      <c r="B3659" s="76">
        <v>3657</v>
      </c>
      <c r="C3659" s="18" t="s">
        <v>11388</v>
      </c>
      <c r="D3659" s="18" t="s">
        <v>502</v>
      </c>
      <c r="E3659" s="76" t="str">
        <f>VLOOKUP($D3659,'Master Partnumber'!$C:$E,3,FALSE)</f>
        <v>F0511</v>
      </c>
      <c r="F3659" s="76" t="str">
        <f>VLOOKUP($D3659,'Master Partnumber'!$C:$E,2,FALSE)</f>
        <v>INSERT METAL A Z-15G-B</v>
      </c>
      <c r="G3659" s="37">
        <v>1000</v>
      </c>
      <c r="H3659" s="76" t="s">
        <v>7782</v>
      </c>
      <c r="I3659" s="76" t="s">
        <v>532</v>
      </c>
      <c r="J3659" s="27" t="s">
        <v>12817</v>
      </c>
    </row>
    <row r="3660" spans="2:10" hidden="1" x14ac:dyDescent="0.35">
      <c r="B3660" s="76">
        <v>3658</v>
      </c>
      <c r="C3660" s="18" t="s">
        <v>11388</v>
      </c>
      <c r="D3660" s="76" t="s">
        <v>502</v>
      </c>
      <c r="E3660" s="76" t="str">
        <f>VLOOKUP($D3660,'Master Partnumber'!$C:$E,3,FALSE)</f>
        <v>F0511</v>
      </c>
      <c r="F3660" s="76" t="str">
        <f>VLOOKUP($D3660,'Master Partnumber'!$C:$E,2,FALSE)</f>
        <v>INSERT METAL A Z-15G-B</v>
      </c>
      <c r="G3660" s="37">
        <v>1000</v>
      </c>
      <c r="H3660" s="76" t="s">
        <v>7782</v>
      </c>
      <c r="I3660" s="76" t="s">
        <v>532</v>
      </c>
      <c r="J3660" s="27" t="s">
        <v>12817</v>
      </c>
    </row>
    <row r="3661" spans="2:10" hidden="1" x14ac:dyDescent="0.35">
      <c r="B3661" s="76">
        <v>3659</v>
      </c>
      <c r="C3661" s="18" t="s">
        <v>11388</v>
      </c>
      <c r="D3661" s="18" t="s">
        <v>502</v>
      </c>
      <c r="E3661" s="76" t="str">
        <f>VLOOKUP($D3661,'Master Partnumber'!$C:$E,3,FALSE)</f>
        <v>F0511</v>
      </c>
      <c r="F3661" s="76" t="str">
        <f>VLOOKUP($D3661,'Master Partnumber'!$C:$E,2,FALSE)</f>
        <v>INSERT METAL A Z-15G-B</v>
      </c>
      <c r="G3661" s="37">
        <v>1000</v>
      </c>
      <c r="H3661" s="76" t="s">
        <v>7782</v>
      </c>
      <c r="I3661" s="76" t="s">
        <v>532</v>
      </c>
      <c r="J3661" s="27" t="s">
        <v>12817</v>
      </c>
    </row>
    <row r="3662" spans="2:10" hidden="1" x14ac:dyDescent="0.35">
      <c r="B3662" s="76">
        <v>3660</v>
      </c>
      <c r="C3662" s="18" t="s">
        <v>11388</v>
      </c>
      <c r="D3662" s="76" t="s">
        <v>502</v>
      </c>
      <c r="E3662" s="76" t="str">
        <f>VLOOKUP($D3662,'Master Partnumber'!$C:$E,3,FALSE)</f>
        <v>F0511</v>
      </c>
      <c r="F3662" s="76" t="str">
        <f>VLOOKUP($D3662,'Master Partnumber'!$C:$E,2,FALSE)</f>
        <v>INSERT METAL A Z-15G-B</v>
      </c>
      <c r="G3662" s="37">
        <v>1000</v>
      </c>
      <c r="H3662" s="76" t="s">
        <v>7782</v>
      </c>
      <c r="I3662" s="76" t="s">
        <v>532</v>
      </c>
      <c r="J3662" s="27" t="s">
        <v>12817</v>
      </c>
    </row>
    <row r="3663" spans="2:10" hidden="1" x14ac:dyDescent="0.35">
      <c r="B3663" s="76">
        <v>3661</v>
      </c>
      <c r="C3663" s="18" t="s">
        <v>11388</v>
      </c>
      <c r="D3663" s="18" t="s">
        <v>502</v>
      </c>
      <c r="E3663" s="76" t="str">
        <f>VLOOKUP($D3663,'Master Partnumber'!$C:$E,3,FALSE)</f>
        <v>F0511</v>
      </c>
      <c r="F3663" s="76" t="str">
        <f>VLOOKUP($D3663,'Master Partnumber'!$C:$E,2,FALSE)</f>
        <v>INSERT METAL A Z-15G-B</v>
      </c>
      <c r="G3663" s="37">
        <v>1000</v>
      </c>
      <c r="H3663" s="76" t="s">
        <v>7782</v>
      </c>
      <c r="I3663" s="76" t="s">
        <v>532</v>
      </c>
      <c r="J3663" s="27" t="s">
        <v>12817</v>
      </c>
    </row>
    <row r="3664" spans="2:10" hidden="1" x14ac:dyDescent="0.35">
      <c r="B3664" s="76">
        <v>3662</v>
      </c>
      <c r="C3664" s="18" t="s">
        <v>11388</v>
      </c>
      <c r="D3664" s="76" t="s">
        <v>502</v>
      </c>
      <c r="E3664" s="76" t="str">
        <f>VLOOKUP($D3664,'Master Partnumber'!$C:$E,3,FALSE)</f>
        <v>F0511</v>
      </c>
      <c r="F3664" s="76" t="str">
        <f>VLOOKUP($D3664,'Master Partnumber'!$C:$E,2,FALSE)</f>
        <v>INSERT METAL A Z-15G-B</v>
      </c>
      <c r="G3664" s="37">
        <v>1000</v>
      </c>
      <c r="H3664" s="76" t="s">
        <v>7782</v>
      </c>
      <c r="I3664" s="76" t="s">
        <v>532</v>
      </c>
      <c r="J3664" s="27" t="s">
        <v>12817</v>
      </c>
    </row>
    <row r="3665" spans="2:10" hidden="1" x14ac:dyDescent="0.35">
      <c r="B3665" s="76">
        <v>3663</v>
      </c>
      <c r="C3665" s="18" t="s">
        <v>11388</v>
      </c>
      <c r="D3665" s="18" t="s">
        <v>502</v>
      </c>
      <c r="E3665" s="76" t="str">
        <f>VLOOKUP($D3665,'Master Partnumber'!$C:$E,3,FALSE)</f>
        <v>F0511</v>
      </c>
      <c r="F3665" s="76" t="str">
        <f>VLOOKUP($D3665,'Master Partnumber'!$C:$E,2,FALSE)</f>
        <v>INSERT METAL A Z-15G-B</v>
      </c>
      <c r="G3665" s="37">
        <v>1000</v>
      </c>
      <c r="H3665" s="76" t="s">
        <v>7782</v>
      </c>
      <c r="I3665" s="76" t="s">
        <v>532</v>
      </c>
      <c r="J3665" s="27" t="s">
        <v>12817</v>
      </c>
    </row>
    <row r="3666" spans="2:10" hidden="1" x14ac:dyDescent="0.35">
      <c r="B3666" s="76">
        <v>3664</v>
      </c>
      <c r="C3666" s="18" t="s">
        <v>11388</v>
      </c>
      <c r="D3666" s="76" t="s">
        <v>502</v>
      </c>
      <c r="E3666" s="76" t="str">
        <f>VLOOKUP($D3666,'Master Partnumber'!$C:$E,3,FALSE)</f>
        <v>F0511</v>
      </c>
      <c r="F3666" s="76" t="str">
        <f>VLOOKUP($D3666,'Master Partnumber'!$C:$E,2,FALSE)</f>
        <v>INSERT METAL A Z-15G-B</v>
      </c>
      <c r="G3666" s="37">
        <v>1000</v>
      </c>
      <c r="H3666" s="76" t="s">
        <v>7782</v>
      </c>
      <c r="I3666" s="76" t="s">
        <v>532</v>
      </c>
      <c r="J3666" s="27" t="s">
        <v>12817</v>
      </c>
    </row>
    <row r="3667" spans="2:10" hidden="1" x14ac:dyDescent="0.35">
      <c r="B3667" s="76">
        <v>3665</v>
      </c>
      <c r="C3667" s="18" t="s">
        <v>11388</v>
      </c>
      <c r="D3667" s="18" t="s">
        <v>502</v>
      </c>
      <c r="E3667" s="76" t="str">
        <f>VLOOKUP($D3667,'Master Partnumber'!$C:$E,3,FALSE)</f>
        <v>F0511</v>
      </c>
      <c r="F3667" s="76" t="str">
        <f>VLOOKUP($D3667,'Master Partnumber'!$C:$E,2,FALSE)</f>
        <v>INSERT METAL A Z-15G-B</v>
      </c>
      <c r="G3667" s="37">
        <v>1000</v>
      </c>
      <c r="H3667" s="76" t="s">
        <v>7782</v>
      </c>
      <c r="I3667" s="76" t="s">
        <v>532</v>
      </c>
      <c r="J3667" s="27" t="s">
        <v>12817</v>
      </c>
    </row>
    <row r="3668" spans="2:10" hidden="1" x14ac:dyDescent="0.35">
      <c r="B3668" s="76">
        <v>3666</v>
      </c>
      <c r="C3668" s="18" t="s">
        <v>11388</v>
      </c>
      <c r="D3668" s="76" t="s">
        <v>502</v>
      </c>
      <c r="E3668" s="76" t="str">
        <f>VLOOKUP($D3668,'Master Partnumber'!$C:$E,3,FALSE)</f>
        <v>F0511</v>
      </c>
      <c r="F3668" s="76" t="str">
        <f>VLOOKUP($D3668,'Master Partnumber'!$C:$E,2,FALSE)</f>
        <v>INSERT METAL A Z-15G-B</v>
      </c>
      <c r="G3668" s="37">
        <v>1000</v>
      </c>
      <c r="H3668" s="76" t="s">
        <v>7782</v>
      </c>
      <c r="I3668" s="76" t="s">
        <v>532</v>
      </c>
      <c r="J3668" s="27" t="s">
        <v>12817</v>
      </c>
    </row>
    <row r="3669" spans="2:10" hidden="1" x14ac:dyDescent="0.35">
      <c r="B3669" s="76">
        <v>3667</v>
      </c>
      <c r="C3669" s="18" t="s">
        <v>11388</v>
      </c>
      <c r="D3669" s="18" t="s">
        <v>503</v>
      </c>
      <c r="E3669" s="76" t="str">
        <f>VLOOKUP($D3669,'Master Partnumber'!$C:$E,3,FALSE)</f>
        <v>F0776</v>
      </c>
      <c r="F3669" s="76" t="str">
        <f>VLOOKUP($D3669,'Master Partnumber'!$C:$E,2,FALSE)</f>
        <v>INSERT METAL B Z-15G-B</v>
      </c>
      <c r="G3669" s="37">
        <v>1000</v>
      </c>
      <c r="H3669" s="76" t="s">
        <v>7782</v>
      </c>
      <c r="I3669" s="76" t="s">
        <v>532</v>
      </c>
      <c r="J3669" s="27" t="s">
        <v>12817</v>
      </c>
    </row>
    <row r="3670" spans="2:10" hidden="1" x14ac:dyDescent="0.35">
      <c r="B3670" s="76">
        <v>3668</v>
      </c>
      <c r="C3670" s="18" t="s">
        <v>11388</v>
      </c>
      <c r="D3670" s="76" t="s">
        <v>503</v>
      </c>
      <c r="E3670" s="76" t="str">
        <f>VLOOKUP($D3670,'Master Partnumber'!$C:$E,3,FALSE)</f>
        <v>F0776</v>
      </c>
      <c r="F3670" s="76" t="str">
        <f>VLOOKUP($D3670,'Master Partnumber'!$C:$E,2,FALSE)</f>
        <v>INSERT METAL B Z-15G-B</v>
      </c>
      <c r="G3670" s="37">
        <v>1000</v>
      </c>
      <c r="H3670" s="76" t="s">
        <v>7782</v>
      </c>
      <c r="I3670" s="76" t="s">
        <v>532</v>
      </c>
      <c r="J3670" s="27" t="s">
        <v>12817</v>
      </c>
    </row>
    <row r="3671" spans="2:10" hidden="1" x14ac:dyDescent="0.35">
      <c r="B3671" s="76">
        <v>3669</v>
      </c>
      <c r="C3671" s="18" t="s">
        <v>11388</v>
      </c>
      <c r="D3671" s="18" t="s">
        <v>503</v>
      </c>
      <c r="E3671" s="76" t="str">
        <f>VLOOKUP($D3671,'Master Partnumber'!$C:$E,3,FALSE)</f>
        <v>F0776</v>
      </c>
      <c r="F3671" s="76" t="str">
        <f>VLOOKUP($D3671,'Master Partnumber'!$C:$E,2,FALSE)</f>
        <v>INSERT METAL B Z-15G-B</v>
      </c>
      <c r="G3671" s="37">
        <v>1000</v>
      </c>
      <c r="H3671" s="76" t="s">
        <v>7782</v>
      </c>
      <c r="I3671" s="76" t="s">
        <v>532</v>
      </c>
      <c r="J3671" s="27" t="s">
        <v>12817</v>
      </c>
    </row>
    <row r="3672" spans="2:10" hidden="1" x14ac:dyDescent="0.35">
      <c r="B3672" s="76">
        <v>3670</v>
      </c>
      <c r="C3672" s="18" t="s">
        <v>11388</v>
      </c>
      <c r="D3672" s="76" t="s">
        <v>503</v>
      </c>
      <c r="E3672" s="76" t="str">
        <f>VLOOKUP($D3672,'Master Partnumber'!$C:$E,3,FALSE)</f>
        <v>F0776</v>
      </c>
      <c r="F3672" s="76" t="str">
        <f>VLOOKUP($D3672,'Master Partnumber'!$C:$E,2,FALSE)</f>
        <v>INSERT METAL B Z-15G-B</v>
      </c>
      <c r="G3672" s="37">
        <v>1000</v>
      </c>
      <c r="H3672" s="76" t="s">
        <v>7782</v>
      </c>
      <c r="I3672" s="76" t="s">
        <v>532</v>
      </c>
      <c r="J3672" s="27" t="s">
        <v>12817</v>
      </c>
    </row>
    <row r="3673" spans="2:10" hidden="1" x14ac:dyDescent="0.35">
      <c r="B3673" s="76">
        <v>3671</v>
      </c>
      <c r="C3673" s="18" t="s">
        <v>11388</v>
      </c>
      <c r="D3673" s="18" t="s">
        <v>503</v>
      </c>
      <c r="E3673" s="76" t="str">
        <f>VLOOKUP($D3673,'Master Partnumber'!$C:$E,3,FALSE)</f>
        <v>F0776</v>
      </c>
      <c r="F3673" s="76" t="str">
        <f>VLOOKUP($D3673,'Master Partnumber'!$C:$E,2,FALSE)</f>
        <v>INSERT METAL B Z-15G-B</v>
      </c>
      <c r="G3673" s="37">
        <v>1000</v>
      </c>
      <c r="H3673" s="76" t="s">
        <v>7782</v>
      </c>
      <c r="I3673" s="76" t="s">
        <v>532</v>
      </c>
      <c r="J3673" s="27" t="s">
        <v>12817</v>
      </c>
    </row>
    <row r="3674" spans="2:10" hidden="1" x14ac:dyDescent="0.35">
      <c r="B3674" s="76">
        <v>3672</v>
      </c>
      <c r="C3674" s="18" t="s">
        <v>11388</v>
      </c>
      <c r="D3674" s="76" t="s">
        <v>503</v>
      </c>
      <c r="E3674" s="76" t="str">
        <f>VLOOKUP($D3674,'Master Partnumber'!$C:$E,3,FALSE)</f>
        <v>F0776</v>
      </c>
      <c r="F3674" s="76" t="str">
        <f>VLOOKUP($D3674,'Master Partnumber'!$C:$E,2,FALSE)</f>
        <v>INSERT METAL B Z-15G-B</v>
      </c>
      <c r="G3674" s="37">
        <v>1000</v>
      </c>
      <c r="H3674" s="76" t="s">
        <v>7782</v>
      </c>
      <c r="I3674" s="76" t="s">
        <v>532</v>
      </c>
      <c r="J3674" s="27" t="s">
        <v>12817</v>
      </c>
    </row>
    <row r="3675" spans="2:10" hidden="1" x14ac:dyDescent="0.35">
      <c r="B3675" s="76">
        <v>3673</v>
      </c>
      <c r="C3675" s="18" t="s">
        <v>11388</v>
      </c>
      <c r="D3675" s="18" t="s">
        <v>503</v>
      </c>
      <c r="E3675" s="76" t="str">
        <f>VLOOKUP($D3675,'Master Partnumber'!$C:$E,3,FALSE)</f>
        <v>F0776</v>
      </c>
      <c r="F3675" s="76" t="str">
        <f>VLOOKUP($D3675,'Master Partnumber'!$C:$E,2,FALSE)</f>
        <v>INSERT METAL B Z-15G-B</v>
      </c>
      <c r="G3675" s="37">
        <v>1000</v>
      </c>
      <c r="H3675" s="76" t="s">
        <v>7782</v>
      </c>
      <c r="I3675" s="76" t="s">
        <v>532</v>
      </c>
      <c r="J3675" s="27" t="s">
        <v>12817</v>
      </c>
    </row>
    <row r="3676" spans="2:10" hidden="1" x14ac:dyDescent="0.35">
      <c r="B3676" s="76">
        <v>3674</v>
      </c>
      <c r="C3676" s="18" t="s">
        <v>11388</v>
      </c>
      <c r="D3676" s="76" t="s">
        <v>503</v>
      </c>
      <c r="E3676" s="76" t="str">
        <f>VLOOKUP($D3676,'Master Partnumber'!$C:$E,3,FALSE)</f>
        <v>F0776</v>
      </c>
      <c r="F3676" s="76" t="str">
        <f>VLOOKUP($D3676,'Master Partnumber'!$C:$E,2,FALSE)</f>
        <v>INSERT METAL B Z-15G-B</v>
      </c>
      <c r="G3676" s="37">
        <v>1000</v>
      </c>
      <c r="H3676" s="76" t="s">
        <v>7782</v>
      </c>
      <c r="I3676" s="76" t="s">
        <v>532</v>
      </c>
      <c r="J3676" s="27" t="s">
        <v>12817</v>
      </c>
    </row>
    <row r="3677" spans="2:10" hidden="1" x14ac:dyDescent="0.35">
      <c r="B3677" s="76">
        <v>3675</v>
      </c>
      <c r="C3677" s="18" t="s">
        <v>11388</v>
      </c>
      <c r="D3677" s="18" t="s">
        <v>503</v>
      </c>
      <c r="E3677" s="76" t="str">
        <f>VLOOKUP($D3677,'Master Partnumber'!$C:$E,3,FALSE)</f>
        <v>F0776</v>
      </c>
      <c r="F3677" s="76" t="str">
        <f>VLOOKUP($D3677,'Master Partnumber'!$C:$E,2,FALSE)</f>
        <v>INSERT METAL B Z-15G-B</v>
      </c>
      <c r="G3677" s="37">
        <v>1000</v>
      </c>
      <c r="H3677" s="76" t="s">
        <v>7782</v>
      </c>
      <c r="I3677" s="76" t="s">
        <v>532</v>
      </c>
      <c r="J3677" s="27" t="s">
        <v>12817</v>
      </c>
    </row>
    <row r="3678" spans="2:10" hidden="1" x14ac:dyDescent="0.35">
      <c r="B3678" s="76">
        <v>3676</v>
      </c>
      <c r="C3678" s="18" t="s">
        <v>11388</v>
      </c>
      <c r="D3678" s="76" t="s">
        <v>503</v>
      </c>
      <c r="E3678" s="76" t="str">
        <f>VLOOKUP($D3678,'Master Partnumber'!$C:$E,3,FALSE)</f>
        <v>F0776</v>
      </c>
      <c r="F3678" s="76" t="str">
        <f>VLOOKUP($D3678,'Master Partnumber'!$C:$E,2,FALSE)</f>
        <v>INSERT METAL B Z-15G-B</v>
      </c>
      <c r="G3678" s="37">
        <v>1000</v>
      </c>
      <c r="H3678" s="76" t="s">
        <v>7782</v>
      </c>
      <c r="I3678" s="76" t="s">
        <v>532</v>
      </c>
      <c r="J3678" s="27" t="s">
        <v>12817</v>
      </c>
    </row>
    <row r="3679" spans="2:10" hidden="1" x14ac:dyDescent="0.35">
      <c r="B3679" s="76">
        <v>3677</v>
      </c>
      <c r="C3679" s="18" t="s">
        <v>11388</v>
      </c>
      <c r="D3679" s="18" t="s">
        <v>503</v>
      </c>
      <c r="E3679" s="76" t="str">
        <f>VLOOKUP($D3679,'Master Partnumber'!$C:$E,3,FALSE)</f>
        <v>F0776</v>
      </c>
      <c r="F3679" s="76" t="str">
        <f>VLOOKUP($D3679,'Master Partnumber'!$C:$E,2,FALSE)</f>
        <v>INSERT METAL B Z-15G-B</v>
      </c>
      <c r="G3679" s="37">
        <v>1000</v>
      </c>
      <c r="H3679" s="76" t="s">
        <v>7782</v>
      </c>
      <c r="I3679" s="76" t="s">
        <v>532</v>
      </c>
      <c r="J3679" s="27" t="s">
        <v>12817</v>
      </c>
    </row>
    <row r="3680" spans="2:10" hidden="1" x14ac:dyDescent="0.35">
      <c r="B3680" s="76">
        <v>3678</v>
      </c>
      <c r="C3680" s="18" t="s">
        <v>11388</v>
      </c>
      <c r="D3680" s="76" t="s">
        <v>503</v>
      </c>
      <c r="E3680" s="76" t="str">
        <f>VLOOKUP($D3680,'Master Partnumber'!$C:$E,3,FALSE)</f>
        <v>F0776</v>
      </c>
      <c r="F3680" s="76" t="str">
        <f>VLOOKUP($D3680,'Master Partnumber'!$C:$E,2,FALSE)</f>
        <v>INSERT METAL B Z-15G-B</v>
      </c>
      <c r="G3680" s="37">
        <v>1000</v>
      </c>
      <c r="H3680" s="76" t="s">
        <v>7782</v>
      </c>
      <c r="I3680" s="76" t="s">
        <v>532</v>
      </c>
      <c r="J3680" s="27" t="s">
        <v>12817</v>
      </c>
    </row>
    <row r="3681" spans="2:10" hidden="1" x14ac:dyDescent="0.35">
      <c r="B3681" s="76">
        <v>3679</v>
      </c>
      <c r="C3681" s="18" t="s">
        <v>11388</v>
      </c>
      <c r="D3681" s="18" t="s">
        <v>503</v>
      </c>
      <c r="E3681" s="76" t="str">
        <f>VLOOKUP($D3681,'Master Partnumber'!$C:$E,3,FALSE)</f>
        <v>F0776</v>
      </c>
      <c r="F3681" s="76" t="str">
        <f>VLOOKUP($D3681,'Master Partnumber'!$C:$E,2,FALSE)</f>
        <v>INSERT METAL B Z-15G-B</v>
      </c>
      <c r="G3681" s="37">
        <v>1000</v>
      </c>
      <c r="H3681" s="76" t="s">
        <v>7782</v>
      </c>
      <c r="I3681" s="76" t="s">
        <v>532</v>
      </c>
      <c r="J3681" s="27" t="s">
        <v>12817</v>
      </c>
    </row>
    <row r="3682" spans="2:10" hidden="1" x14ac:dyDescent="0.35">
      <c r="B3682" s="76">
        <v>3680</v>
      </c>
      <c r="C3682" s="18" t="s">
        <v>11388</v>
      </c>
      <c r="D3682" s="76" t="s">
        <v>503</v>
      </c>
      <c r="E3682" s="76" t="str">
        <f>VLOOKUP($D3682,'Master Partnumber'!$C:$E,3,FALSE)</f>
        <v>F0776</v>
      </c>
      <c r="F3682" s="76" t="str">
        <f>VLOOKUP($D3682,'Master Partnumber'!$C:$E,2,FALSE)</f>
        <v>INSERT METAL B Z-15G-B</v>
      </c>
      <c r="G3682" s="37">
        <v>1000</v>
      </c>
      <c r="H3682" s="76" t="s">
        <v>7782</v>
      </c>
      <c r="I3682" s="76" t="s">
        <v>532</v>
      </c>
      <c r="J3682" s="27" t="s">
        <v>12817</v>
      </c>
    </row>
    <row r="3683" spans="2:10" hidden="1" x14ac:dyDescent="0.35">
      <c r="B3683" s="76">
        <v>3681</v>
      </c>
      <c r="C3683" s="18" t="s">
        <v>11388</v>
      </c>
      <c r="D3683" s="18" t="s">
        <v>503</v>
      </c>
      <c r="E3683" s="76" t="str">
        <f>VLOOKUP($D3683,'Master Partnumber'!$C:$E,3,FALSE)</f>
        <v>F0776</v>
      </c>
      <c r="F3683" s="76" t="str">
        <f>VLOOKUP($D3683,'Master Partnumber'!$C:$E,2,FALSE)</f>
        <v>INSERT METAL B Z-15G-B</v>
      </c>
      <c r="G3683" s="37">
        <v>1000</v>
      </c>
      <c r="H3683" s="76" t="s">
        <v>7782</v>
      </c>
      <c r="I3683" s="76" t="s">
        <v>532</v>
      </c>
      <c r="J3683" s="27" t="s">
        <v>12817</v>
      </c>
    </row>
    <row r="3684" spans="2:10" hidden="1" x14ac:dyDescent="0.35">
      <c r="B3684" s="76">
        <v>3682</v>
      </c>
      <c r="C3684" s="18" t="s">
        <v>11388</v>
      </c>
      <c r="D3684" s="76" t="s">
        <v>503</v>
      </c>
      <c r="E3684" s="76" t="str">
        <f>VLOOKUP($D3684,'Master Partnumber'!$C:$E,3,FALSE)</f>
        <v>F0776</v>
      </c>
      <c r="F3684" s="76" t="str">
        <f>VLOOKUP($D3684,'Master Partnumber'!$C:$E,2,FALSE)</f>
        <v>INSERT METAL B Z-15G-B</v>
      </c>
      <c r="G3684" s="37">
        <v>1000</v>
      </c>
      <c r="H3684" s="76" t="s">
        <v>7782</v>
      </c>
      <c r="I3684" s="76" t="s">
        <v>532</v>
      </c>
      <c r="J3684" s="27" t="s">
        <v>12817</v>
      </c>
    </row>
    <row r="3685" spans="2:10" hidden="1" x14ac:dyDescent="0.35">
      <c r="B3685" s="76">
        <v>3683</v>
      </c>
      <c r="C3685" s="18" t="s">
        <v>11388</v>
      </c>
      <c r="D3685" s="18" t="s">
        <v>503</v>
      </c>
      <c r="E3685" s="76" t="str">
        <f>VLOOKUP($D3685,'Master Partnumber'!$C:$E,3,FALSE)</f>
        <v>F0776</v>
      </c>
      <c r="F3685" s="76" t="str">
        <f>VLOOKUP($D3685,'Master Partnumber'!$C:$E,2,FALSE)</f>
        <v>INSERT METAL B Z-15G-B</v>
      </c>
      <c r="G3685" s="37">
        <v>1000</v>
      </c>
      <c r="H3685" s="76" t="s">
        <v>7782</v>
      </c>
      <c r="I3685" s="76" t="s">
        <v>532</v>
      </c>
      <c r="J3685" s="27" t="s">
        <v>12817</v>
      </c>
    </row>
    <row r="3686" spans="2:10" hidden="1" x14ac:dyDescent="0.35">
      <c r="B3686" s="76">
        <v>3684</v>
      </c>
      <c r="C3686" s="18" t="s">
        <v>11388</v>
      </c>
      <c r="D3686" s="76" t="s">
        <v>503</v>
      </c>
      <c r="E3686" s="76" t="str">
        <f>VLOOKUP($D3686,'Master Partnumber'!$C:$E,3,FALSE)</f>
        <v>F0776</v>
      </c>
      <c r="F3686" s="76" t="str">
        <f>VLOOKUP($D3686,'Master Partnumber'!$C:$E,2,FALSE)</f>
        <v>INSERT METAL B Z-15G-B</v>
      </c>
      <c r="G3686" s="37">
        <v>1000</v>
      </c>
      <c r="H3686" s="76" t="s">
        <v>7782</v>
      </c>
      <c r="I3686" s="76" t="s">
        <v>532</v>
      </c>
      <c r="J3686" s="27" t="s">
        <v>12817</v>
      </c>
    </row>
    <row r="3687" spans="2:10" hidden="1" x14ac:dyDescent="0.35">
      <c r="B3687" s="76">
        <v>3685</v>
      </c>
      <c r="C3687" s="18" t="s">
        <v>11388</v>
      </c>
      <c r="D3687" s="18" t="s">
        <v>503</v>
      </c>
      <c r="E3687" s="76" t="str">
        <f>VLOOKUP($D3687,'Master Partnumber'!$C:$E,3,FALSE)</f>
        <v>F0776</v>
      </c>
      <c r="F3687" s="76" t="str">
        <f>VLOOKUP($D3687,'Master Partnumber'!$C:$E,2,FALSE)</f>
        <v>INSERT METAL B Z-15G-B</v>
      </c>
      <c r="G3687" s="37">
        <v>1000</v>
      </c>
      <c r="H3687" s="76" t="s">
        <v>7782</v>
      </c>
      <c r="I3687" s="76" t="s">
        <v>532</v>
      </c>
      <c r="J3687" s="27" t="s">
        <v>12817</v>
      </c>
    </row>
    <row r="3688" spans="2:10" hidden="1" x14ac:dyDescent="0.35">
      <c r="B3688" s="76">
        <v>3686</v>
      </c>
      <c r="C3688" s="18" t="s">
        <v>11388</v>
      </c>
      <c r="D3688" s="76" t="s">
        <v>503</v>
      </c>
      <c r="E3688" s="76" t="str">
        <f>VLOOKUP($D3688,'Master Partnumber'!$C:$E,3,FALSE)</f>
        <v>F0776</v>
      </c>
      <c r="F3688" s="76" t="str">
        <f>VLOOKUP($D3688,'Master Partnumber'!$C:$E,2,FALSE)</f>
        <v>INSERT METAL B Z-15G-B</v>
      </c>
      <c r="G3688" s="37">
        <v>1000</v>
      </c>
      <c r="H3688" s="76" t="s">
        <v>7782</v>
      </c>
      <c r="I3688" s="76" t="s">
        <v>532</v>
      </c>
      <c r="J3688" s="27" t="s">
        <v>12817</v>
      </c>
    </row>
    <row r="3689" spans="2:10" hidden="1" x14ac:dyDescent="0.35">
      <c r="B3689" s="76">
        <v>3687</v>
      </c>
      <c r="C3689" s="18" t="s">
        <v>11388</v>
      </c>
      <c r="D3689" s="18" t="s">
        <v>503</v>
      </c>
      <c r="E3689" s="76" t="str">
        <f>VLOOKUP($D3689,'Master Partnumber'!$C:$E,3,FALSE)</f>
        <v>F0776</v>
      </c>
      <c r="F3689" s="76" t="str">
        <f>VLOOKUP($D3689,'Master Partnumber'!$C:$E,2,FALSE)</f>
        <v>INSERT METAL B Z-15G-B</v>
      </c>
      <c r="G3689" s="37">
        <v>1000</v>
      </c>
      <c r="H3689" s="76" t="s">
        <v>7782</v>
      </c>
      <c r="I3689" s="76" t="s">
        <v>532</v>
      </c>
      <c r="J3689" s="27" t="s">
        <v>12817</v>
      </c>
    </row>
    <row r="3690" spans="2:10" hidden="1" x14ac:dyDescent="0.35">
      <c r="B3690" s="76">
        <v>3688</v>
      </c>
      <c r="C3690" s="18" t="s">
        <v>11388</v>
      </c>
      <c r="D3690" s="76" t="s">
        <v>503</v>
      </c>
      <c r="E3690" s="76" t="str">
        <f>VLOOKUP($D3690,'Master Partnumber'!$C:$E,3,FALSE)</f>
        <v>F0776</v>
      </c>
      <c r="F3690" s="76" t="str">
        <f>VLOOKUP($D3690,'Master Partnumber'!$C:$E,2,FALSE)</f>
        <v>INSERT METAL B Z-15G-B</v>
      </c>
      <c r="G3690" s="37">
        <v>1000</v>
      </c>
      <c r="H3690" s="76" t="s">
        <v>7782</v>
      </c>
      <c r="I3690" s="76" t="s">
        <v>532</v>
      </c>
      <c r="J3690" s="27" t="s">
        <v>12817</v>
      </c>
    </row>
    <row r="3691" spans="2:10" hidden="1" x14ac:dyDescent="0.35">
      <c r="B3691" s="76">
        <v>3689</v>
      </c>
      <c r="C3691" s="18" t="s">
        <v>11388</v>
      </c>
      <c r="D3691" s="18" t="s">
        <v>503</v>
      </c>
      <c r="E3691" s="76" t="str">
        <f>VLOOKUP($D3691,'Master Partnumber'!$C:$E,3,FALSE)</f>
        <v>F0776</v>
      </c>
      <c r="F3691" s="76" t="str">
        <f>VLOOKUP($D3691,'Master Partnumber'!$C:$E,2,FALSE)</f>
        <v>INSERT METAL B Z-15G-B</v>
      </c>
      <c r="G3691" s="37">
        <v>1000</v>
      </c>
      <c r="H3691" s="76" t="s">
        <v>7782</v>
      </c>
      <c r="I3691" s="76" t="s">
        <v>532</v>
      </c>
      <c r="J3691" s="27" t="s">
        <v>12817</v>
      </c>
    </row>
    <row r="3692" spans="2:10" hidden="1" x14ac:dyDescent="0.35">
      <c r="B3692" s="76">
        <v>3690</v>
      </c>
      <c r="C3692" s="18" t="s">
        <v>11388</v>
      </c>
      <c r="D3692" s="76" t="s">
        <v>503</v>
      </c>
      <c r="E3692" s="76" t="str">
        <f>VLOOKUP($D3692,'Master Partnumber'!$C:$E,3,FALSE)</f>
        <v>F0776</v>
      </c>
      <c r="F3692" s="76" t="str">
        <f>VLOOKUP($D3692,'Master Partnumber'!$C:$E,2,FALSE)</f>
        <v>INSERT METAL B Z-15G-B</v>
      </c>
      <c r="G3692" s="37">
        <v>1000</v>
      </c>
      <c r="H3692" s="76" t="s">
        <v>7782</v>
      </c>
      <c r="I3692" s="76" t="s">
        <v>532</v>
      </c>
      <c r="J3692" s="27" t="s">
        <v>12817</v>
      </c>
    </row>
    <row r="3693" spans="2:10" hidden="1" x14ac:dyDescent="0.35">
      <c r="B3693" s="76">
        <v>3691</v>
      </c>
      <c r="C3693" s="18" t="s">
        <v>11388</v>
      </c>
      <c r="D3693" s="18" t="s">
        <v>503</v>
      </c>
      <c r="E3693" s="76" t="str">
        <f>VLOOKUP($D3693,'Master Partnumber'!$C:$E,3,FALSE)</f>
        <v>F0776</v>
      </c>
      <c r="F3693" s="76" t="str">
        <f>VLOOKUP($D3693,'Master Partnumber'!$C:$E,2,FALSE)</f>
        <v>INSERT METAL B Z-15G-B</v>
      </c>
      <c r="G3693" s="37">
        <v>1000</v>
      </c>
      <c r="H3693" s="76" t="s">
        <v>7782</v>
      </c>
      <c r="I3693" s="76" t="s">
        <v>532</v>
      </c>
      <c r="J3693" s="27" t="s">
        <v>12817</v>
      </c>
    </row>
    <row r="3694" spans="2:10" hidden="1" x14ac:dyDescent="0.35">
      <c r="B3694" s="76">
        <v>3692</v>
      </c>
      <c r="C3694" s="18" t="s">
        <v>11388</v>
      </c>
      <c r="D3694" s="76" t="s">
        <v>503</v>
      </c>
      <c r="E3694" s="76" t="str">
        <f>VLOOKUP($D3694,'Master Partnumber'!$C:$E,3,FALSE)</f>
        <v>F0776</v>
      </c>
      <c r="F3694" s="76" t="str">
        <f>VLOOKUP($D3694,'Master Partnumber'!$C:$E,2,FALSE)</f>
        <v>INSERT METAL B Z-15G-B</v>
      </c>
      <c r="G3694" s="37">
        <v>1000</v>
      </c>
      <c r="H3694" s="76" t="s">
        <v>7782</v>
      </c>
      <c r="I3694" s="76" t="s">
        <v>532</v>
      </c>
      <c r="J3694" s="27" t="s">
        <v>12817</v>
      </c>
    </row>
    <row r="3695" spans="2:10" hidden="1" x14ac:dyDescent="0.35">
      <c r="B3695" s="76">
        <v>3693</v>
      </c>
      <c r="C3695" s="18" t="s">
        <v>11388</v>
      </c>
      <c r="D3695" s="18" t="s">
        <v>503</v>
      </c>
      <c r="E3695" s="76" t="str">
        <f>VLOOKUP($D3695,'Master Partnumber'!$C:$E,3,FALSE)</f>
        <v>F0776</v>
      </c>
      <c r="F3695" s="76" t="str">
        <f>VLOOKUP($D3695,'Master Partnumber'!$C:$E,2,FALSE)</f>
        <v>INSERT METAL B Z-15G-B</v>
      </c>
      <c r="G3695" s="37">
        <v>1000</v>
      </c>
      <c r="H3695" s="76" t="s">
        <v>7782</v>
      </c>
      <c r="I3695" s="76" t="s">
        <v>532</v>
      </c>
      <c r="J3695" s="27" t="s">
        <v>12817</v>
      </c>
    </row>
    <row r="3696" spans="2:10" hidden="1" x14ac:dyDescent="0.35">
      <c r="B3696" s="76">
        <v>3694</v>
      </c>
      <c r="C3696" s="18" t="s">
        <v>11388</v>
      </c>
      <c r="D3696" s="76" t="s">
        <v>503</v>
      </c>
      <c r="E3696" s="76" t="str">
        <f>VLOOKUP($D3696,'Master Partnumber'!$C:$E,3,FALSE)</f>
        <v>F0776</v>
      </c>
      <c r="F3696" s="76" t="str">
        <f>VLOOKUP($D3696,'Master Partnumber'!$C:$E,2,FALSE)</f>
        <v>INSERT METAL B Z-15G-B</v>
      </c>
      <c r="G3696" s="37">
        <v>1000</v>
      </c>
      <c r="H3696" s="76" t="s">
        <v>7782</v>
      </c>
      <c r="I3696" s="76" t="s">
        <v>532</v>
      </c>
      <c r="J3696" s="27" t="s">
        <v>12817</v>
      </c>
    </row>
    <row r="3697" spans="2:10" hidden="1" x14ac:dyDescent="0.35">
      <c r="B3697" s="76">
        <v>3695</v>
      </c>
      <c r="C3697" s="18" t="s">
        <v>11388</v>
      </c>
      <c r="D3697" s="18" t="s">
        <v>503</v>
      </c>
      <c r="E3697" s="76" t="str">
        <f>VLOOKUP($D3697,'Master Partnumber'!$C:$E,3,FALSE)</f>
        <v>F0776</v>
      </c>
      <c r="F3697" s="76" t="str">
        <f>VLOOKUP($D3697,'Master Partnumber'!$C:$E,2,FALSE)</f>
        <v>INSERT METAL B Z-15G-B</v>
      </c>
      <c r="G3697" s="37">
        <v>1000</v>
      </c>
      <c r="H3697" s="76" t="s">
        <v>7782</v>
      </c>
      <c r="I3697" s="76" t="s">
        <v>532</v>
      </c>
      <c r="J3697" s="27" t="s">
        <v>12817</v>
      </c>
    </row>
    <row r="3698" spans="2:10" hidden="1" x14ac:dyDescent="0.35">
      <c r="B3698" s="76">
        <v>3696</v>
      </c>
      <c r="C3698" s="18" t="s">
        <v>11388</v>
      </c>
      <c r="D3698" s="76" t="s">
        <v>503</v>
      </c>
      <c r="E3698" s="76" t="str">
        <f>VLOOKUP($D3698,'Master Partnumber'!$C:$E,3,FALSE)</f>
        <v>F0776</v>
      </c>
      <c r="F3698" s="76" t="str">
        <f>VLOOKUP($D3698,'Master Partnumber'!$C:$E,2,FALSE)</f>
        <v>INSERT METAL B Z-15G-B</v>
      </c>
      <c r="G3698" s="37">
        <v>1000</v>
      </c>
      <c r="H3698" s="76" t="s">
        <v>7782</v>
      </c>
      <c r="I3698" s="76" t="s">
        <v>532</v>
      </c>
      <c r="J3698" s="27" t="s">
        <v>12817</v>
      </c>
    </row>
    <row r="3699" spans="2:10" hidden="1" x14ac:dyDescent="0.35">
      <c r="B3699" s="76">
        <v>3697</v>
      </c>
      <c r="C3699" s="18" t="s">
        <v>11388</v>
      </c>
      <c r="D3699" s="18" t="s">
        <v>503</v>
      </c>
      <c r="E3699" s="76" t="str">
        <f>VLOOKUP($D3699,'Master Partnumber'!$C:$E,3,FALSE)</f>
        <v>F0776</v>
      </c>
      <c r="F3699" s="76" t="str">
        <f>VLOOKUP($D3699,'Master Partnumber'!$C:$E,2,FALSE)</f>
        <v>INSERT METAL B Z-15G-B</v>
      </c>
      <c r="G3699" s="37">
        <v>1000</v>
      </c>
      <c r="H3699" s="76" t="s">
        <v>7782</v>
      </c>
      <c r="I3699" s="76" t="s">
        <v>532</v>
      </c>
      <c r="J3699" s="27" t="s">
        <v>12817</v>
      </c>
    </row>
    <row r="3700" spans="2:10" hidden="1" x14ac:dyDescent="0.35">
      <c r="B3700" s="76">
        <v>3698</v>
      </c>
      <c r="C3700" s="18" t="s">
        <v>11388</v>
      </c>
      <c r="D3700" s="76" t="s">
        <v>504</v>
      </c>
      <c r="E3700" s="76" t="str">
        <f>VLOOKUP($D3700,'Master Partnumber'!$C:$E,3,FALSE)</f>
        <v>F0513</v>
      </c>
      <c r="F3700" s="76" t="str">
        <f>VLOOKUP($D3700,'Master Partnumber'!$C:$E,2,FALSE)</f>
        <v>INSERT METAL C Z-15G-B</v>
      </c>
      <c r="G3700" s="37">
        <v>1000</v>
      </c>
      <c r="H3700" s="76" t="s">
        <v>7782</v>
      </c>
      <c r="I3700" s="76" t="s">
        <v>532</v>
      </c>
      <c r="J3700" s="27" t="s">
        <v>12817</v>
      </c>
    </row>
    <row r="3701" spans="2:10" hidden="1" x14ac:dyDescent="0.35">
      <c r="B3701" s="76">
        <v>3699</v>
      </c>
      <c r="C3701" s="18" t="s">
        <v>11388</v>
      </c>
      <c r="D3701" s="18" t="s">
        <v>504</v>
      </c>
      <c r="E3701" s="76" t="str">
        <f>VLOOKUP($D3701,'Master Partnumber'!$C:$E,3,FALSE)</f>
        <v>F0513</v>
      </c>
      <c r="F3701" s="76" t="str">
        <f>VLOOKUP($D3701,'Master Partnumber'!$C:$E,2,FALSE)</f>
        <v>INSERT METAL C Z-15G-B</v>
      </c>
      <c r="G3701" s="37">
        <v>1000</v>
      </c>
      <c r="H3701" s="76" t="s">
        <v>7782</v>
      </c>
      <c r="I3701" s="76" t="s">
        <v>532</v>
      </c>
      <c r="J3701" s="27" t="s">
        <v>12817</v>
      </c>
    </row>
    <row r="3702" spans="2:10" hidden="1" x14ac:dyDescent="0.35">
      <c r="B3702" s="76">
        <v>3700</v>
      </c>
      <c r="C3702" s="18" t="s">
        <v>11388</v>
      </c>
      <c r="D3702" s="76" t="s">
        <v>504</v>
      </c>
      <c r="E3702" s="76" t="str">
        <f>VLOOKUP($D3702,'Master Partnumber'!$C:$E,3,FALSE)</f>
        <v>F0513</v>
      </c>
      <c r="F3702" s="76" t="str">
        <f>VLOOKUP($D3702,'Master Partnumber'!$C:$E,2,FALSE)</f>
        <v>INSERT METAL C Z-15G-B</v>
      </c>
      <c r="G3702" s="37">
        <v>1000</v>
      </c>
      <c r="H3702" s="76" t="s">
        <v>7782</v>
      </c>
      <c r="I3702" s="76" t="s">
        <v>532</v>
      </c>
      <c r="J3702" s="27" t="s">
        <v>12817</v>
      </c>
    </row>
    <row r="3703" spans="2:10" hidden="1" x14ac:dyDescent="0.35">
      <c r="B3703" s="76">
        <v>3701</v>
      </c>
      <c r="C3703" s="18" t="s">
        <v>11388</v>
      </c>
      <c r="D3703" s="18" t="s">
        <v>504</v>
      </c>
      <c r="E3703" s="76" t="str">
        <f>VLOOKUP($D3703,'Master Partnumber'!$C:$E,3,FALSE)</f>
        <v>F0513</v>
      </c>
      <c r="F3703" s="76" t="str">
        <f>VLOOKUP($D3703,'Master Partnumber'!$C:$E,2,FALSE)</f>
        <v>INSERT METAL C Z-15G-B</v>
      </c>
      <c r="G3703" s="37">
        <v>1000</v>
      </c>
      <c r="H3703" s="76" t="s">
        <v>7782</v>
      </c>
      <c r="I3703" s="76" t="s">
        <v>532</v>
      </c>
      <c r="J3703" s="27" t="s">
        <v>12817</v>
      </c>
    </row>
    <row r="3704" spans="2:10" hidden="1" x14ac:dyDescent="0.35">
      <c r="B3704" s="76">
        <v>3702</v>
      </c>
      <c r="C3704" s="18" t="s">
        <v>11388</v>
      </c>
      <c r="D3704" s="76" t="s">
        <v>504</v>
      </c>
      <c r="E3704" s="76" t="str">
        <f>VLOOKUP($D3704,'Master Partnumber'!$C:$E,3,FALSE)</f>
        <v>F0513</v>
      </c>
      <c r="F3704" s="76" t="str">
        <f>VLOOKUP($D3704,'Master Partnumber'!$C:$E,2,FALSE)</f>
        <v>INSERT METAL C Z-15G-B</v>
      </c>
      <c r="G3704" s="37">
        <v>1000</v>
      </c>
      <c r="H3704" s="76" t="s">
        <v>7782</v>
      </c>
      <c r="I3704" s="76" t="s">
        <v>532</v>
      </c>
      <c r="J3704" s="27" t="s">
        <v>12817</v>
      </c>
    </row>
    <row r="3705" spans="2:10" hidden="1" x14ac:dyDescent="0.35">
      <c r="B3705" s="76">
        <v>3703</v>
      </c>
      <c r="C3705" s="18" t="s">
        <v>11388</v>
      </c>
      <c r="D3705" s="18" t="s">
        <v>504</v>
      </c>
      <c r="E3705" s="76" t="str">
        <f>VLOOKUP($D3705,'Master Partnumber'!$C:$E,3,FALSE)</f>
        <v>F0513</v>
      </c>
      <c r="F3705" s="76" t="str">
        <f>VLOOKUP($D3705,'Master Partnumber'!$C:$E,2,FALSE)</f>
        <v>INSERT METAL C Z-15G-B</v>
      </c>
      <c r="G3705" s="37">
        <v>1000</v>
      </c>
      <c r="H3705" s="76" t="s">
        <v>7782</v>
      </c>
      <c r="I3705" s="76" t="s">
        <v>532</v>
      </c>
      <c r="J3705" s="27" t="s">
        <v>12817</v>
      </c>
    </row>
    <row r="3706" spans="2:10" hidden="1" x14ac:dyDescent="0.35">
      <c r="B3706" s="76">
        <v>3704</v>
      </c>
      <c r="C3706" s="18" t="s">
        <v>11388</v>
      </c>
      <c r="D3706" s="76" t="s">
        <v>504</v>
      </c>
      <c r="E3706" s="76" t="str">
        <f>VLOOKUP($D3706,'Master Partnumber'!$C:$E,3,FALSE)</f>
        <v>F0513</v>
      </c>
      <c r="F3706" s="76" t="str">
        <f>VLOOKUP($D3706,'Master Partnumber'!$C:$E,2,FALSE)</f>
        <v>INSERT METAL C Z-15G-B</v>
      </c>
      <c r="G3706" s="37">
        <v>1000</v>
      </c>
      <c r="H3706" s="76" t="s">
        <v>7782</v>
      </c>
      <c r="I3706" s="76" t="s">
        <v>532</v>
      </c>
      <c r="J3706" s="27" t="s">
        <v>12817</v>
      </c>
    </row>
    <row r="3707" spans="2:10" hidden="1" x14ac:dyDescent="0.35">
      <c r="B3707" s="76">
        <v>3705</v>
      </c>
      <c r="C3707" s="18" t="s">
        <v>11388</v>
      </c>
      <c r="D3707" s="18" t="s">
        <v>504</v>
      </c>
      <c r="E3707" s="76" t="str">
        <f>VLOOKUP($D3707,'Master Partnumber'!$C:$E,3,FALSE)</f>
        <v>F0513</v>
      </c>
      <c r="F3707" s="76" t="str">
        <f>VLOOKUP($D3707,'Master Partnumber'!$C:$E,2,FALSE)</f>
        <v>INSERT METAL C Z-15G-B</v>
      </c>
      <c r="G3707" s="37">
        <v>1000</v>
      </c>
      <c r="H3707" s="76" t="s">
        <v>7782</v>
      </c>
      <c r="I3707" s="76" t="s">
        <v>532</v>
      </c>
      <c r="J3707" s="27" t="s">
        <v>12817</v>
      </c>
    </row>
    <row r="3708" spans="2:10" hidden="1" x14ac:dyDescent="0.35">
      <c r="B3708" s="76">
        <v>3706</v>
      </c>
      <c r="C3708" s="18" t="s">
        <v>11388</v>
      </c>
      <c r="D3708" s="76" t="s">
        <v>504</v>
      </c>
      <c r="E3708" s="76" t="str">
        <f>VLOOKUP($D3708,'Master Partnumber'!$C:$E,3,FALSE)</f>
        <v>F0513</v>
      </c>
      <c r="F3708" s="76" t="str">
        <f>VLOOKUP($D3708,'Master Partnumber'!$C:$E,2,FALSE)</f>
        <v>INSERT METAL C Z-15G-B</v>
      </c>
      <c r="G3708" s="37">
        <v>1000</v>
      </c>
      <c r="H3708" s="76" t="s">
        <v>7782</v>
      </c>
      <c r="I3708" s="76" t="s">
        <v>532</v>
      </c>
      <c r="J3708" s="27" t="s">
        <v>12817</v>
      </c>
    </row>
    <row r="3709" spans="2:10" hidden="1" x14ac:dyDescent="0.35">
      <c r="B3709" s="76">
        <v>3707</v>
      </c>
      <c r="C3709" s="18" t="s">
        <v>11388</v>
      </c>
      <c r="D3709" s="18" t="s">
        <v>504</v>
      </c>
      <c r="E3709" s="76" t="str">
        <f>VLOOKUP($D3709,'Master Partnumber'!$C:$E,3,FALSE)</f>
        <v>F0513</v>
      </c>
      <c r="F3709" s="76" t="str">
        <f>VLOOKUP($D3709,'Master Partnumber'!$C:$E,2,FALSE)</f>
        <v>INSERT METAL C Z-15G-B</v>
      </c>
      <c r="G3709" s="37">
        <v>1000</v>
      </c>
      <c r="H3709" s="76" t="s">
        <v>7782</v>
      </c>
      <c r="I3709" s="76" t="s">
        <v>532</v>
      </c>
      <c r="J3709" s="27" t="s">
        <v>12817</v>
      </c>
    </row>
    <row r="3710" spans="2:10" hidden="1" x14ac:dyDescent="0.35">
      <c r="B3710" s="76">
        <v>3708</v>
      </c>
      <c r="C3710" s="18" t="s">
        <v>11388</v>
      </c>
      <c r="D3710" s="76" t="s">
        <v>504</v>
      </c>
      <c r="E3710" s="76" t="str">
        <f>VLOOKUP($D3710,'Master Partnumber'!$C:$E,3,FALSE)</f>
        <v>F0513</v>
      </c>
      <c r="F3710" s="76" t="str">
        <f>VLOOKUP($D3710,'Master Partnumber'!$C:$E,2,FALSE)</f>
        <v>INSERT METAL C Z-15G-B</v>
      </c>
      <c r="G3710" s="37">
        <v>1000</v>
      </c>
      <c r="H3710" s="76" t="s">
        <v>7782</v>
      </c>
      <c r="I3710" s="76" t="s">
        <v>532</v>
      </c>
      <c r="J3710" s="27" t="s">
        <v>12817</v>
      </c>
    </row>
    <row r="3711" spans="2:10" hidden="1" x14ac:dyDescent="0.35">
      <c r="B3711" s="76">
        <v>3709</v>
      </c>
      <c r="C3711" s="18" t="s">
        <v>11388</v>
      </c>
      <c r="D3711" s="18" t="s">
        <v>504</v>
      </c>
      <c r="E3711" s="76" t="str">
        <f>VLOOKUP($D3711,'Master Partnumber'!$C:$E,3,FALSE)</f>
        <v>F0513</v>
      </c>
      <c r="F3711" s="76" t="str">
        <f>VLOOKUP($D3711,'Master Partnumber'!$C:$E,2,FALSE)</f>
        <v>INSERT METAL C Z-15G-B</v>
      </c>
      <c r="G3711" s="37">
        <v>1000</v>
      </c>
      <c r="H3711" s="76" t="s">
        <v>7782</v>
      </c>
      <c r="I3711" s="76" t="s">
        <v>532</v>
      </c>
      <c r="J3711" s="27" t="s">
        <v>12817</v>
      </c>
    </row>
    <row r="3712" spans="2:10" hidden="1" x14ac:dyDescent="0.35">
      <c r="B3712" s="76">
        <v>3710</v>
      </c>
      <c r="C3712" s="18" t="s">
        <v>11388</v>
      </c>
      <c r="D3712" s="76" t="s">
        <v>504</v>
      </c>
      <c r="E3712" s="76" t="str">
        <f>VLOOKUP($D3712,'Master Partnumber'!$C:$E,3,FALSE)</f>
        <v>F0513</v>
      </c>
      <c r="F3712" s="76" t="str">
        <f>VLOOKUP($D3712,'Master Partnumber'!$C:$E,2,FALSE)</f>
        <v>INSERT METAL C Z-15G-B</v>
      </c>
      <c r="G3712" s="37">
        <v>1000</v>
      </c>
      <c r="H3712" s="76" t="s">
        <v>7782</v>
      </c>
      <c r="I3712" s="76" t="s">
        <v>532</v>
      </c>
      <c r="J3712" s="27" t="s">
        <v>12817</v>
      </c>
    </row>
    <row r="3713" spans="2:10" hidden="1" x14ac:dyDescent="0.35">
      <c r="B3713" s="76">
        <v>3711</v>
      </c>
      <c r="C3713" s="18" t="s">
        <v>11388</v>
      </c>
      <c r="D3713" s="18" t="s">
        <v>504</v>
      </c>
      <c r="E3713" s="76" t="str">
        <f>VLOOKUP($D3713,'Master Partnumber'!$C:$E,3,FALSE)</f>
        <v>F0513</v>
      </c>
      <c r="F3713" s="76" t="str">
        <f>VLOOKUP($D3713,'Master Partnumber'!$C:$E,2,FALSE)</f>
        <v>INSERT METAL C Z-15G-B</v>
      </c>
      <c r="G3713" s="37">
        <v>1000</v>
      </c>
      <c r="H3713" s="76" t="s">
        <v>7782</v>
      </c>
      <c r="I3713" s="76" t="s">
        <v>532</v>
      </c>
      <c r="J3713" s="27" t="s">
        <v>12817</v>
      </c>
    </row>
    <row r="3714" spans="2:10" hidden="1" x14ac:dyDescent="0.35">
      <c r="B3714" s="76">
        <v>3712</v>
      </c>
      <c r="C3714" s="18" t="s">
        <v>11388</v>
      </c>
      <c r="D3714" s="76" t="s">
        <v>504</v>
      </c>
      <c r="E3714" s="76" t="str">
        <f>VLOOKUP($D3714,'Master Partnumber'!$C:$E,3,FALSE)</f>
        <v>F0513</v>
      </c>
      <c r="F3714" s="76" t="str">
        <f>VLOOKUP($D3714,'Master Partnumber'!$C:$E,2,FALSE)</f>
        <v>INSERT METAL C Z-15G-B</v>
      </c>
      <c r="G3714" s="37">
        <v>1000</v>
      </c>
      <c r="H3714" s="76" t="s">
        <v>7782</v>
      </c>
      <c r="I3714" s="76" t="s">
        <v>532</v>
      </c>
      <c r="J3714" s="27" t="s">
        <v>12817</v>
      </c>
    </row>
    <row r="3715" spans="2:10" hidden="1" x14ac:dyDescent="0.35">
      <c r="B3715" s="76">
        <v>3713</v>
      </c>
      <c r="C3715" s="18" t="s">
        <v>11388</v>
      </c>
      <c r="D3715" s="18" t="s">
        <v>504</v>
      </c>
      <c r="E3715" s="76" t="str">
        <f>VLOOKUP($D3715,'Master Partnumber'!$C:$E,3,FALSE)</f>
        <v>F0513</v>
      </c>
      <c r="F3715" s="76" t="str">
        <f>VLOOKUP($D3715,'Master Partnumber'!$C:$E,2,FALSE)</f>
        <v>INSERT METAL C Z-15G-B</v>
      </c>
      <c r="G3715" s="37">
        <v>1000</v>
      </c>
      <c r="H3715" s="76" t="s">
        <v>7782</v>
      </c>
      <c r="I3715" s="76" t="s">
        <v>532</v>
      </c>
      <c r="J3715" s="27" t="s">
        <v>12817</v>
      </c>
    </row>
    <row r="3716" spans="2:10" hidden="1" x14ac:dyDescent="0.35">
      <c r="B3716" s="76">
        <v>3714</v>
      </c>
      <c r="C3716" s="18" t="s">
        <v>11388</v>
      </c>
      <c r="D3716" s="76" t="s">
        <v>504</v>
      </c>
      <c r="E3716" s="76" t="str">
        <f>VLOOKUP($D3716,'Master Partnumber'!$C:$E,3,FALSE)</f>
        <v>F0513</v>
      </c>
      <c r="F3716" s="76" t="str">
        <f>VLOOKUP($D3716,'Master Partnumber'!$C:$E,2,FALSE)</f>
        <v>INSERT METAL C Z-15G-B</v>
      </c>
      <c r="G3716" s="37">
        <v>1000</v>
      </c>
      <c r="H3716" s="76" t="s">
        <v>7782</v>
      </c>
      <c r="I3716" s="76" t="s">
        <v>532</v>
      </c>
      <c r="J3716" s="27" t="s">
        <v>12817</v>
      </c>
    </row>
    <row r="3717" spans="2:10" hidden="1" x14ac:dyDescent="0.35">
      <c r="B3717" s="76">
        <v>3715</v>
      </c>
      <c r="C3717" s="18" t="s">
        <v>11388</v>
      </c>
      <c r="D3717" s="18" t="s">
        <v>504</v>
      </c>
      <c r="E3717" s="76" t="str">
        <f>VLOOKUP($D3717,'Master Partnumber'!$C:$E,3,FALSE)</f>
        <v>F0513</v>
      </c>
      <c r="F3717" s="76" t="str">
        <f>VLOOKUP($D3717,'Master Partnumber'!$C:$E,2,FALSE)</f>
        <v>INSERT METAL C Z-15G-B</v>
      </c>
      <c r="G3717" s="37">
        <v>1000</v>
      </c>
      <c r="H3717" s="76" t="s">
        <v>7782</v>
      </c>
      <c r="I3717" s="76" t="s">
        <v>532</v>
      </c>
      <c r="J3717" s="27" t="s">
        <v>12817</v>
      </c>
    </row>
    <row r="3718" spans="2:10" hidden="1" x14ac:dyDescent="0.35">
      <c r="B3718" s="76">
        <v>3716</v>
      </c>
      <c r="C3718" s="18" t="s">
        <v>11388</v>
      </c>
      <c r="D3718" s="76" t="s">
        <v>504</v>
      </c>
      <c r="E3718" s="76" t="str">
        <f>VLOOKUP($D3718,'Master Partnumber'!$C:$E,3,FALSE)</f>
        <v>F0513</v>
      </c>
      <c r="F3718" s="76" t="str">
        <f>VLOOKUP($D3718,'Master Partnumber'!$C:$E,2,FALSE)</f>
        <v>INSERT METAL C Z-15G-B</v>
      </c>
      <c r="G3718" s="37">
        <v>1000</v>
      </c>
      <c r="H3718" s="76" t="s">
        <v>7782</v>
      </c>
      <c r="I3718" s="76" t="s">
        <v>532</v>
      </c>
      <c r="J3718" s="27" t="s">
        <v>12817</v>
      </c>
    </row>
    <row r="3719" spans="2:10" hidden="1" x14ac:dyDescent="0.35">
      <c r="B3719" s="76">
        <v>3717</v>
      </c>
      <c r="C3719" s="18" t="s">
        <v>11388</v>
      </c>
      <c r="D3719" s="18" t="s">
        <v>504</v>
      </c>
      <c r="E3719" s="76" t="str">
        <f>VLOOKUP($D3719,'Master Partnumber'!$C:$E,3,FALSE)</f>
        <v>F0513</v>
      </c>
      <c r="F3719" s="76" t="str">
        <f>VLOOKUP($D3719,'Master Partnumber'!$C:$E,2,FALSE)</f>
        <v>INSERT METAL C Z-15G-B</v>
      </c>
      <c r="G3719" s="37">
        <v>1000</v>
      </c>
      <c r="H3719" s="76" t="s">
        <v>7782</v>
      </c>
      <c r="I3719" s="76" t="s">
        <v>532</v>
      </c>
      <c r="J3719" s="27" t="s">
        <v>12817</v>
      </c>
    </row>
    <row r="3720" spans="2:10" hidden="1" x14ac:dyDescent="0.35">
      <c r="B3720" s="76">
        <v>3718</v>
      </c>
      <c r="C3720" s="18" t="s">
        <v>11388</v>
      </c>
      <c r="D3720" s="76" t="s">
        <v>504</v>
      </c>
      <c r="E3720" s="76" t="str">
        <f>VLOOKUP($D3720,'Master Partnumber'!$C:$E,3,FALSE)</f>
        <v>F0513</v>
      </c>
      <c r="F3720" s="76" t="str">
        <f>VLOOKUP($D3720,'Master Partnumber'!$C:$E,2,FALSE)</f>
        <v>INSERT METAL C Z-15G-B</v>
      </c>
      <c r="G3720" s="37">
        <v>1000</v>
      </c>
      <c r="H3720" s="76" t="s">
        <v>7782</v>
      </c>
      <c r="I3720" s="76" t="s">
        <v>532</v>
      </c>
      <c r="J3720" s="27" t="s">
        <v>12817</v>
      </c>
    </row>
    <row r="3721" spans="2:10" hidden="1" x14ac:dyDescent="0.35">
      <c r="B3721" s="76">
        <v>3719</v>
      </c>
      <c r="C3721" s="18" t="s">
        <v>11388</v>
      </c>
      <c r="D3721" s="18" t="s">
        <v>504</v>
      </c>
      <c r="E3721" s="76" t="str">
        <f>VLOOKUP($D3721,'Master Partnumber'!$C:$E,3,FALSE)</f>
        <v>F0513</v>
      </c>
      <c r="F3721" s="76" t="str">
        <f>VLOOKUP($D3721,'Master Partnumber'!$C:$E,2,FALSE)</f>
        <v>INSERT METAL C Z-15G-B</v>
      </c>
      <c r="G3721" s="37">
        <v>1000</v>
      </c>
      <c r="H3721" s="76" t="s">
        <v>7782</v>
      </c>
      <c r="I3721" s="76" t="s">
        <v>532</v>
      </c>
      <c r="J3721" s="27" t="s">
        <v>12817</v>
      </c>
    </row>
    <row r="3722" spans="2:10" hidden="1" x14ac:dyDescent="0.35">
      <c r="B3722" s="76">
        <v>3720</v>
      </c>
      <c r="C3722" s="18" t="s">
        <v>11388</v>
      </c>
      <c r="D3722" s="76" t="s">
        <v>504</v>
      </c>
      <c r="E3722" s="76" t="str">
        <f>VLOOKUP($D3722,'Master Partnumber'!$C:$E,3,FALSE)</f>
        <v>F0513</v>
      </c>
      <c r="F3722" s="76" t="str">
        <f>VLOOKUP($D3722,'Master Partnumber'!$C:$E,2,FALSE)</f>
        <v>INSERT METAL C Z-15G-B</v>
      </c>
      <c r="G3722" s="37">
        <v>1000</v>
      </c>
      <c r="H3722" s="76" t="s">
        <v>7782</v>
      </c>
      <c r="I3722" s="76" t="s">
        <v>532</v>
      </c>
      <c r="J3722" s="27" t="s">
        <v>12817</v>
      </c>
    </row>
    <row r="3723" spans="2:10" hidden="1" x14ac:dyDescent="0.35">
      <c r="B3723" s="76">
        <v>3721</v>
      </c>
      <c r="C3723" s="18" t="s">
        <v>11388</v>
      </c>
      <c r="D3723" s="18" t="s">
        <v>504</v>
      </c>
      <c r="E3723" s="76" t="str">
        <f>VLOOKUP($D3723,'Master Partnumber'!$C:$E,3,FALSE)</f>
        <v>F0513</v>
      </c>
      <c r="F3723" s="76" t="str">
        <f>VLOOKUP($D3723,'Master Partnumber'!$C:$E,2,FALSE)</f>
        <v>INSERT METAL C Z-15G-B</v>
      </c>
      <c r="G3723" s="37">
        <v>1000</v>
      </c>
      <c r="H3723" s="76" t="s">
        <v>7782</v>
      </c>
      <c r="I3723" s="76" t="s">
        <v>532</v>
      </c>
      <c r="J3723" s="27" t="s">
        <v>12817</v>
      </c>
    </row>
    <row r="3724" spans="2:10" hidden="1" x14ac:dyDescent="0.35">
      <c r="B3724" s="76">
        <v>3722</v>
      </c>
      <c r="C3724" s="18" t="s">
        <v>11388</v>
      </c>
      <c r="D3724" s="76" t="s">
        <v>504</v>
      </c>
      <c r="E3724" s="76" t="str">
        <f>VLOOKUP($D3724,'Master Partnumber'!$C:$E,3,FALSE)</f>
        <v>F0513</v>
      </c>
      <c r="F3724" s="76" t="str">
        <f>VLOOKUP($D3724,'Master Partnumber'!$C:$E,2,FALSE)</f>
        <v>INSERT METAL C Z-15G-B</v>
      </c>
      <c r="G3724" s="37">
        <v>1000</v>
      </c>
      <c r="H3724" s="76" t="s">
        <v>7782</v>
      </c>
      <c r="I3724" s="76" t="s">
        <v>532</v>
      </c>
      <c r="J3724" s="27" t="s">
        <v>12817</v>
      </c>
    </row>
    <row r="3725" spans="2:10" hidden="1" x14ac:dyDescent="0.35">
      <c r="B3725" s="76">
        <v>3723</v>
      </c>
      <c r="C3725" s="18" t="s">
        <v>11388</v>
      </c>
      <c r="D3725" s="18" t="s">
        <v>504</v>
      </c>
      <c r="E3725" s="76" t="str">
        <f>VLOOKUP($D3725,'Master Partnumber'!$C:$E,3,FALSE)</f>
        <v>F0513</v>
      </c>
      <c r="F3725" s="76" t="str">
        <f>VLOOKUP($D3725,'Master Partnumber'!$C:$E,2,FALSE)</f>
        <v>INSERT METAL C Z-15G-B</v>
      </c>
      <c r="G3725" s="37">
        <v>1000</v>
      </c>
      <c r="H3725" s="76" t="s">
        <v>7782</v>
      </c>
      <c r="I3725" s="76" t="s">
        <v>532</v>
      </c>
      <c r="J3725" s="27" t="s">
        <v>12817</v>
      </c>
    </row>
    <row r="3726" spans="2:10" hidden="1" x14ac:dyDescent="0.35">
      <c r="B3726" s="76">
        <v>3724</v>
      </c>
      <c r="C3726" s="18" t="s">
        <v>11388</v>
      </c>
      <c r="D3726" s="76" t="s">
        <v>504</v>
      </c>
      <c r="E3726" s="76" t="str">
        <f>VLOOKUP($D3726,'Master Partnumber'!$C:$E,3,FALSE)</f>
        <v>F0513</v>
      </c>
      <c r="F3726" s="76" t="str">
        <f>VLOOKUP($D3726,'Master Partnumber'!$C:$E,2,FALSE)</f>
        <v>INSERT METAL C Z-15G-B</v>
      </c>
      <c r="G3726" s="37">
        <v>1000</v>
      </c>
      <c r="H3726" s="76" t="s">
        <v>7782</v>
      </c>
      <c r="I3726" s="76" t="s">
        <v>532</v>
      </c>
      <c r="J3726" s="27" t="s">
        <v>12817</v>
      </c>
    </row>
    <row r="3727" spans="2:10" hidden="1" x14ac:dyDescent="0.35">
      <c r="B3727" s="76">
        <v>3725</v>
      </c>
      <c r="C3727" s="18" t="s">
        <v>11388</v>
      </c>
      <c r="D3727" s="18" t="s">
        <v>504</v>
      </c>
      <c r="E3727" s="76" t="str">
        <f>VLOOKUP($D3727,'Master Partnumber'!$C:$E,3,FALSE)</f>
        <v>F0513</v>
      </c>
      <c r="F3727" s="76" t="str">
        <f>VLOOKUP($D3727,'Master Partnumber'!$C:$E,2,FALSE)</f>
        <v>INSERT METAL C Z-15G-B</v>
      </c>
      <c r="G3727" s="37">
        <v>1000</v>
      </c>
      <c r="H3727" s="76" t="s">
        <v>7782</v>
      </c>
      <c r="I3727" s="76" t="s">
        <v>532</v>
      </c>
      <c r="J3727" s="27" t="s">
        <v>12817</v>
      </c>
    </row>
    <row r="3728" spans="2:10" hidden="1" x14ac:dyDescent="0.35">
      <c r="B3728" s="76">
        <v>3726</v>
      </c>
      <c r="C3728" s="18" t="s">
        <v>11388</v>
      </c>
      <c r="D3728" s="76" t="s">
        <v>504</v>
      </c>
      <c r="E3728" s="76" t="str">
        <f>VLOOKUP($D3728,'Master Partnumber'!$C:$E,3,FALSE)</f>
        <v>F0513</v>
      </c>
      <c r="F3728" s="76" t="str">
        <f>VLOOKUP($D3728,'Master Partnumber'!$C:$E,2,FALSE)</f>
        <v>INSERT METAL C Z-15G-B</v>
      </c>
      <c r="G3728" s="37">
        <v>1000</v>
      </c>
      <c r="H3728" s="76" t="s">
        <v>7782</v>
      </c>
      <c r="I3728" s="76" t="s">
        <v>532</v>
      </c>
      <c r="J3728" s="27" t="s">
        <v>12817</v>
      </c>
    </row>
    <row r="3729" spans="2:10" hidden="1" x14ac:dyDescent="0.35">
      <c r="B3729" s="76">
        <v>3727</v>
      </c>
      <c r="C3729" s="18" t="s">
        <v>11388</v>
      </c>
      <c r="D3729" s="18" t="s">
        <v>504</v>
      </c>
      <c r="E3729" s="76" t="str">
        <f>VLOOKUP($D3729,'Master Partnumber'!$C:$E,3,FALSE)</f>
        <v>F0513</v>
      </c>
      <c r="F3729" s="76" t="str">
        <f>VLOOKUP($D3729,'Master Partnumber'!$C:$E,2,FALSE)</f>
        <v>INSERT METAL C Z-15G-B</v>
      </c>
      <c r="G3729" s="37">
        <v>1000</v>
      </c>
      <c r="H3729" s="76" t="s">
        <v>7782</v>
      </c>
      <c r="I3729" s="76" t="s">
        <v>532</v>
      </c>
      <c r="J3729" s="27" t="s">
        <v>12817</v>
      </c>
    </row>
    <row r="3730" spans="2:10" hidden="1" x14ac:dyDescent="0.35">
      <c r="B3730" s="76">
        <v>3728</v>
      </c>
      <c r="C3730" s="18" t="s">
        <v>11388</v>
      </c>
      <c r="D3730" s="76" t="s">
        <v>504</v>
      </c>
      <c r="E3730" s="76" t="str">
        <f>VLOOKUP($D3730,'Master Partnumber'!$C:$E,3,FALSE)</f>
        <v>F0513</v>
      </c>
      <c r="F3730" s="76" t="str">
        <f>VLOOKUP($D3730,'Master Partnumber'!$C:$E,2,FALSE)</f>
        <v>INSERT METAL C Z-15G-B</v>
      </c>
      <c r="G3730" s="37">
        <v>1000</v>
      </c>
      <c r="H3730" s="76" t="s">
        <v>7782</v>
      </c>
      <c r="I3730" s="76" t="s">
        <v>532</v>
      </c>
      <c r="J3730" s="27" t="s">
        <v>12817</v>
      </c>
    </row>
    <row r="3731" spans="2:10" hidden="1" x14ac:dyDescent="0.35">
      <c r="B3731" s="76">
        <v>3729</v>
      </c>
      <c r="C3731" s="18" t="s">
        <v>11388</v>
      </c>
      <c r="D3731" s="18" t="s">
        <v>504</v>
      </c>
      <c r="E3731" s="76" t="str">
        <f>VLOOKUP($D3731,'Master Partnumber'!$C:$E,3,FALSE)</f>
        <v>F0513</v>
      </c>
      <c r="F3731" s="76" t="str">
        <f>VLOOKUP($D3731,'Master Partnumber'!$C:$E,2,FALSE)</f>
        <v>INSERT METAL C Z-15G-B</v>
      </c>
      <c r="G3731" s="37">
        <v>1000</v>
      </c>
      <c r="H3731" s="76" t="s">
        <v>7782</v>
      </c>
      <c r="I3731" s="76" t="s">
        <v>532</v>
      </c>
      <c r="J3731" s="27" t="s">
        <v>12817</v>
      </c>
    </row>
    <row r="3732" spans="2:10" hidden="1" x14ac:dyDescent="0.35">
      <c r="B3732" s="76">
        <v>3730</v>
      </c>
      <c r="C3732" s="18" t="s">
        <v>11388</v>
      </c>
      <c r="D3732" s="76" t="s">
        <v>504</v>
      </c>
      <c r="E3732" s="76" t="str">
        <f>VLOOKUP($D3732,'Master Partnumber'!$C:$E,3,FALSE)</f>
        <v>F0513</v>
      </c>
      <c r="F3732" s="76" t="str">
        <f>VLOOKUP($D3732,'Master Partnumber'!$C:$E,2,FALSE)</f>
        <v>INSERT METAL C Z-15G-B</v>
      </c>
      <c r="G3732" s="37">
        <v>1000</v>
      </c>
      <c r="H3732" s="76" t="s">
        <v>7782</v>
      </c>
      <c r="I3732" s="76" t="s">
        <v>532</v>
      </c>
      <c r="J3732" s="27" t="s">
        <v>12817</v>
      </c>
    </row>
    <row r="3733" spans="2:10" hidden="1" x14ac:dyDescent="0.35">
      <c r="B3733" s="76">
        <v>3731</v>
      </c>
      <c r="C3733" s="18" t="s">
        <v>11388</v>
      </c>
      <c r="D3733" s="18" t="s">
        <v>504</v>
      </c>
      <c r="E3733" s="76" t="str">
        <f>VLOOKUP($D3733,'Master Partnumber'!$C:$E,3,FALSE)</f>
        <v>F0513</v>
      </c>
      <c r="F3733" s="76" t="str">
        <f>VLOOKUP($D3733,'Master Partnumber'!$C:$E,2,FALSE)</f>
        <v>INSERT METAL C Z-15G-B</v>
      </c>
      <c r="G3733" s="37">
        <v>1000</v>
      </c>
      <c r="H3733" s="76" t="s">
        <v>7782</v>
      </c>
      <c r="I3733" s="76" t="s">
        <v>532</v>
      </c>
      <c r="J3733" s="27" t="s">
        <v>12817</v>
      </c>
    </row>
    <row r="3734" spans="2:10" hidden="1" x14ac:dyDescent="0.35">
      <c r="B3734" s="76">
        <v>3732</v>
      </c>
      <c r="C3734" s="18" t="s">
        <v>11388</v>
      </c>
      <c r="D3734" s="76" t="s">
        <v>504</v>
      </c>
      <c r="E3734" s="76" t="str">
        <f>VLOOKUP($D3734,'Master Partnumber'!$C:$E,3,FALSE)</f>
        <v>F0513</v>
      </c>
      <c r="F3734" s="76" t="str">
        <f>VLOOKUP($D3734,'Master Partnumber'!$C:$E,2,FALSE)</f>
        <v>INSERT METAL C Z-15G-B</v>
      </c>
      <c r="G3734" s="37">
        <v>1000</v>
      </c>
      <c r="H3734" s="76" t="s">
        <v>7782</v>
      </c>
      <c r="I3734" s="76" t="s">
        <v>532</v>
      </c>
      <c r="J3734" s="27" t="s">
        <v>12817</v>
      </c>
    </row>
    <row r="3735" spans="2:10" hidden="1" x14ac:dyDescent="0.35">
      <c r="B3735" s="76">
        <v>3733</v>
      </c>
      <c r="C3735" s="18" t="s">
        <v>11388</v>
      </c>
      <c r="D3735" s="18" t="s">
        <v>504</v>
      </c>
      <c r="E3735" s="76" t="str">
        <f>VLOOKUP($D3735,'Master Partnumber'!$C:$E,3,FALSE)</f>
        <v>F0513</v>
      </c>
      <c r="F3735" s="76" t="str">
        <f>VLOOKUP($D3735,'Master Partnumber'!$C:$E,2,FALSE)</f>
        <v>INSERT METAL C Z-15G-B</v>
      </c>
      <c r="G3735" s="37">
        <v>1000</v>
      </c>
      <c r="H3735" s="76" t="s">
        <v>7782</v>
      </c>
      <c r="I3735" s="76" t="s">
        <v>532</v>
      </c>
      <c r="J3735" s="27" t="s">
        <v>12817</v>
      </c>
    </row>
    <row r="3736" spans="2:10" hidden="1" x14ac:dyDescent="0.35">
      <c r="B3736" s="76">
        <v>3734</v>
      </c>
      <c r="C3736" s="18" t="s">
        <v>11388</v>
      </c>
      <c r="D3736" s="76" t="s">
        <v>504</v>
      </c>
      <c r="E3736" s="76" t="str">
        <f>VLOOKUP($D3736,'Master Partnumber'!$C:$E,3,FALSE)</f>
        <v>F0513</v>
      </c>
      <c r="F3736" s="76" t="str">
        <f>VLOOKUP($D3736,'Master Partnumber'!$C:$E,2,FALSE)</f>
        <v>INSERT METAL C Z-15G-B</v>
      </c>
      <c r="G3736" s="37">
        <v>1000</v>
      </c>
      <c r="H3736" s="76" t="s">
        <v>7782</v>
      </c>
      <c r="I3736" s="76" t="s">
        <v>532</v>
      </c>
      <c r="J3736" s="27" t="s">
        <v>12817</v>
      </c>
    </row>
    <row r="3737" spans="2:10" hidden="1" x14ac:dyDescent="0.35">
      <c r="B3737" s="76">
        <v>3735</v>
      </c>
      <c r="C3737" s="18" t="s">
        <v>11388</v>
      </c>
      <c r="D3737" s="18" t="s">
        <v>504</v>
      </c>
      <c r="E3737" s="76" t="str">
        <f>VLOOKUP($D3737,'Master Partnumber'!$C:$E,3,FALSE)</f>
        <v>F0513</v>
      </c>
      <c r="F3737" s="76" t="str">
        <f>VLOOKUP($D3737,'Master Partnumber'!$C:$E,2,FALSE)</f>
        <v>INSERT METAL C Z-15G-B</v>
      </c>
      <c r="G3737" s="37">
        <v>1000</v>
      </c>
      <c r="H3737" s="76" t="s">
        <v>7782</v>
      </c>
      <c r="I3737" s="76" t="s">
        <v>532</v>
      </c>
      <c r="J3737" s="27" t="s">
        <v>12817</v>
      </c>
    </row>
    <row r="3738" spans="2:10" hidden="1" x14ac:dyDescent="0.35">
      <c r="B3738" s="76">
        <v>3736</v>
      </c>
      <c r="C3738" s="18" t="s">
        <v>11388</v>
      </c>
      <c r="D3738" s="76" t="s">
        <v>504</v>
      </c>
      <c r="E3738" s="76" t="str">
        <f>VLOOKUP($D3738,'Master Partnumber'!$C:$E,3,FALSE)</f>
        <v>F0513</v>
      </c>
      <c r="F3738" s="76" t="str">
        <f>VLOOKUP($D3738,'Master Partnumber'!$C:$E,2,FALSE)</f>
        <v>INSERT METAL C Z-15G-B</v>
      </c>
      <c r="G3738" s="37">
        <v>1000</v>
      </c>
      <c r="H3738" s="76" t="s">
        <v>7782</v>
      </c>
      <c r="I3738" s="76" t="s">
        <v>532</v>
      </c>
      <c r="J3738" s="27" t="s">
        <v>12817</v>
      </c>
    </row>
    <row r="3739" spans="2:10" hidden="1" x14ac:dyDescent="0.35">
      <c r="B3739" s="76">
        <v>3737</v>
      </c>
      <c r="C3739" s="18" t="s">
        <v>11388</v>
      </c>
      <c r="D3739" s="18" t="s">
        <v>504</v>
      </c>
      <c r="E3739" s="76" t="str">
        <f>VLOOKUP($D3739,'Master Partnumber'!$C:$E,3,FALSE)</f>
        <v>F0513</v>
      </c>
      <c r="F3739" s="76" t="str">
        <f>VLOOKUP($D3739,'Master Partnumber'!$C:$E,2,FALSE)</f>
        <v>INSERT METAL C Z-15G-B</v>
      </c>
      <c r="G3739" s="37">
        <v>1000</v>
      </c>
      <c r="H3739" s="76" t="s">
        <v>7782</v>
      </c>
      <c r="I3739" s="76" t="s">
        <v>532</v>
      </c>
      <c r="J3739" s="27" t="s">
        <v>12817</v>
      </c>
    </row>
    <row r="3740" spans="2:10" hidden="1" x14ac:dyDescent="0.35">
      <c r="B3740" s="76">
        <v>3738</v>
      </c>
      <c r="C3740" s="18" t="s">
        <v>11388</v>
      </c>
      <c r="D3740" s="76" t="s">
        <v>504</v>
      </c>
      <c r="E3740" s="76" t="str">
        <f>VLOOKUP($D3740,'Master Partnumber'!$C:$E,3,FALSE)</f>
        <v>F0513</v>
      </c>
      <c r="F3740" s="76" t="str">
        <f>VLOOKUP($D3740,'Master Partnumber'!$C:$E,2,FALSE)</f>
        <v>INSERT METAL C Z-15G-B</v>
      </c>
      <c r="G3740" s="37">
        <v>1000</v>
      </c>
      <c r="H3740" s="76" t="s">
        <v>7782</v>
      </c>
      <c r="I3740" s="76" t="s">
        <v>532</v>
      </c>
      <c r="J3740" s="27" t="s">
        <v>12817</v>
      </c>
    </row>
    <row r="3741" spans="2:10" hidden="1" x14ac:dyDescent="0.35">
      <c r="B3741" s="76">
        <v>3739</v>
      </c>
      <c r="C3741" s="18" t="s">
        <v>11388</v>
      </c>
      <c r="D3741" s="18" t="s">
        <v>504</v>
      </c>
      <c r="E3741" s="76" t="str">
        <f>VLOOKUP($D3741,'Master Partnumber'!$C:$E,3,FALSE)</f>
        <v>F0513</v>
      </c>
      <c r="F3741" s="76" t="str">
        <f>VLOOKUP($D3741,'Master Partnumber'!$C:$E,2,FALSE)</f>
        <v>INSERT METAL C Z-15G-B</v>
      </c>
      <c r="G3741" s="37">
        <v>1000</v>
      </c>
      <c r="H3741" s="76" t="s">
        <v>7782</v>
      </c>
      <c r="I3741" s="76" t="s">
        <v>532</v>
      </c>
      <c r="J3741" s="27" t="s">
        <v>12817</v>
      </c>
    </row>
    <row r="3742" spans="2:10" hidden="1" x14ac:dyDescent="0.35">
      <c r="B3742" s="76">
        <v>3740</v>
      </c>
      <c r="C3742" s="18" t="s">
        <v>11388</v>
      </c>
      <c r="D3742" s="76" t="s">
        <v>504</v>
      </c>
      <c r="E3742" s="76" t="str">
        <f>VLOOKUP($D3742,'Master Partnumber'!$C:$E,3,FALSE)</f>
        <v>F0513</v>
      </c>
      <c r="F3742" s="76" t="str">
        <f>VLOOKUP($D3742,'Master Partnumber'!$C:$E,2,FALSE)</f>
        <v>INSERT METAL C Z-15G-B</v>
      </c>
      <c r="G3742" s="37">
        <v>1000</v>
      </c>
      <c r="H3742" s="76" t="s">
        <v>7782</v>
      </c>
      <c r="I3742" s="76" t="s">
        <v>532</v>
      </c>
      <c r="J3742" s="27" t="s">
        <v>12817</v>
      </c>
    </row>
    <row r="3743" spans="2:10" hidden="1" x14ac:dyDescent="0.35">
      <c r="B3743" s="76">
        <v>3741</v>
      </c>
      <c r="C3743" s="18" t="s">
        <v>11388</v>
      </c>
      <c r="D3743" s="18" t="s">
        <v>504</v>
      </c>
      <c r="E3743" s="76" t="str">
        <f>VLOOKUP($D3743,'Master Partnumber'!$C:$E,3,FALSE)</f>
        <v>F0513</v>
      </c>
      <c r="F3743" s="76" t="str">
        <f>VLOOKUP($D3743,'Master Partnumber'!$C:$E,2,FALSE)</f>
        <v>INSERT METAL C Z-15G-B</v>
      </c>
      <c r="G3743" s="37">
        <v>1000</v>
      </c>
      <c r="H3743" s="76" t="s">
        <v>7782</v>
      </c>
      <c r="I3743" s="76" t="s">
        <v>532</v>
      </c>
      <c r="J3743" s="27" t="s">
        <v>12817</v>
      </c>
    </row>
    <row r="3744" spans="2:10" hidden="1" x14ac:dyDescent="0.35">
      <c r="B3744" s="76">
        <v>3742</v>
      </c>
      <c r="C3744" s="18" t="s">
        <v>11388</v>
      </c>
      <c r="D3744" s="76" t="s">
        <v>504</v>
      </c>
      <c r="E3744" s="76" t="str">
        <f>VLOOKUP($D3744,'Master Partnumber'!$C:$E,3,FALSE)</f>
        <v>F0513</v>
      </c>
      <c r="F3744" s="76" t="str">
        <f>VLOOKUP($D3744,'Master Partnumber'!$C:$E,2,FALSE)</f>
        <v>INSERT METAL C Z-15G-B</v>
      </c>
      <c r="G3744" s="37">
        <v>1000</v>
      </c>
      <c r="H3744" s="76" t="s">
        <v>7782</v>
      </c>
      <c r="I3744" s="76" t="s">
        <v>532</v>
      </c>
      <c r="J3744" s="27" t="s">
        <v>12817</v>
      </c>
    </row>
    <row r="3745" spans="2:10" hidden="1" x14ac:dyDescent="0.35">
      <c r="B3745" s="76">
        <v>3743</v>
      </c>
      <c r="C3745" s="18" t="s">
        <v>11388</v>
      </c>
      <c r="D3745" s="18" t="s">
        <v>504</v>
      </c>
      <c r="E3745" s="76" t="str">
        <f>VLOOKUP($D3745,'Master Partnumber'!$C:$E,3,FALSE)</f>
        <v>F0513</v>
      </c>
      <c r="F3745" s="76" t="str">
        <f>VLOOKUP($D3745,'Master Partnumber'!$C:$E,2,FALSE)</f>
        <v>INSERT METAL C Z-15G-B</v>
      </c>
      <c r="G3745" s="37">
        <v>1000</v>
      </c>
      <c r="H3745" s="76" t="s">
        <v>7782</v>
      </c>
      <c r="I3745" s="76" t="s">
        <v>532</v>
      </c>
      <c r="J3745" s="27" t="s">
        <v>12817</v>
      </c>
    </row>
    <row r="3746" spans="2:10" hidden="1" x14ac:dyDescent="0.35">
      <c r="B3746" s="76">
        <v>3744</v>
      </c>
      <c r="C3746" s="18" t="s">
        <v>11388</v>
      </c>
      <c r="D3746" s="76" t="s">
        <v>504</v>
      </c>
      <c r="E3746" s="76" t="str">
        <f>VLOOKUP($D3746,'Master Partnumber'!$C:$E,3,FALSE)</f>
        <v>F0513</v>
      </c>
      <c r="F3746" s="76" t="str">
        <f>VLOOKUP($D3746,'Master Partnumber'!$C:$E,2,FALSE)</f>
        <v>INSERT METAL C Z-15G-B</v>
      </c>
      <c r="G3746" s="37">
        <v>1000</v>
      </c>
      <c r="H3746" s="76" t="s">
        <v>7782</v>
      </c>
      <c r="I3746" s="76" t="s">
        <v>532</v>
      </c>
      <c r="J3746" s="27" t="s">
        <v>12817</v>
      </c>
    </row>
    <row r="3747" spans="2:10" hidden="1" x14ac:dyDescent="0.35">
      <c r="B3747" s="76">
        <v>3745</v>
      </c>
      <c r="C3747" s="18" t="s">
        <v>11388</v>
      </c>
      <c r="D3747" s="18" t="s">
        <v>504</v>
      </c>
      <c r="E3747" s="76" t="str">
        <f>VLOOKUP($D3747,'Master Partnumber'!$C:$E,3,FALSE)</f>
        <v>F0513</v>
      </c>
      <c r="F3747" s="76" t="str">
        <f>VLOOKUP($D3747,'Master Partnumber'!$C:$E,2,FALSE)</f>
        <v>INSERT METAL C Z-15G-B</v>
      </c>
      <c r="G3747" s="37">
        <v>1000</v>
      </c>
      <c r="H3747" s="76" t="s">
        <v>7782</v>
      </c>
      <c r="I3747" s="76" t="s">
        <v>532</v>
      </c>
      <c r="J3747" s="27" t="s">
        <v>12817</v>
      </c>
    </row>
    <row r="3748" spans="2:10" hidden="1" x14ac:dyDescent="0.35">
      <c r="B3748" s="76">
        <v>3746</v>
      </c>
      <c r="C3748" s="18" t="s">
        <v>11388</v>
      </c>
      <c r="D3748" s="76" t="s">
        <v>504</v>
      </c>
      <c r="E3748" s="76" t="str">
        <f>VLOOKUP($D3748,'Master Partnumber'!$C:$E,3,FALSE)</f>
        <v>F0513</v>
      </c>
      <c r="F3748" s="76" t="str">
        <f>VLOOKUP($D3748,'Master Partnumber'!$C:$E,2,FALSE)</f>
        <v>INSERT METAL C Z-15G-B</v>
      </c>
      <c r="G3748" s="37">
        <v>1000</v>
      </c>
      <c r="H3748" s="76" t="s">
        <v>7782</v>
      </c>
      <c r="I3748" s="76" t="s">
        <v>532</v>
      </c>
      <c r="J3748" s="27" t="s">
        <v>12817</v>
      </c>
    </row>
    <row r="3749" spans="2:10" hidden="1" x14ac:dyDescent="0.35">
      <c r="B3749" s="76">
        <v>3747</v>
      </c>
      <c r="C3749" s="18" t="s">
        <v>11388</v>
      </c>
      <c r="D3749" s="18" t="s">
        <v>504</v>
      </c>
      <c r="E3749" s="76" t="str">
        <f>VLOOKUP($D3749,'Master Partnumber'!$C:$E,3,FALSE)</f>
        <v>F0513</v>
      </c>
      <c r="F3749" s="76" t="str">
        <f>VLOOKUP($D3749,'Master Partnumber'!$C:$E,2,FALSE)</f>
        <v>INSERT METAL C Z-15G-B</v>
      </c>
      <c r="G3749" s="37">
        <v>1000</v>
      </c>
      <c r="H3749" s="76" t="s">
        <v>7782</v>
      </c>
      <c r="I3749" s="76" t="s">
        <v>532</v>
      </c>
      <c r="J3749" s="27" t="s">
        <v>12817</v>
      </c>
    </row>
    <row r="3750" spans="2:10" hidden="1" x14ac:dyDescent="0.35">
      <c r="B3750" s="76">
        <v>3748</v>
      </c>
      <c r="C3750" s="18" t="s">
        <v>11388</v>
      </c>
      <c r="D3750" s="76" t="s">
        <v>504</v>
      </c>
      <c r="E3750" s="76" t="str">
        <f>VLOOKUP($D3750,'Master Partnumber'!$C:$E,3,FALSE)</f>
        <v>F0513</v>
      </c>
      <c r="F3750" s="76" t="str">
        <f>VLOOKUP($D3750,'Master Partnumber'!$C:$E,2,FALSE)</f>
        <v>INSERT METAL C Z-15G-B</v>
      </c>
      <c r="G3750" s="37">
        <v>1000</v>
      </c>
      <c r="H3750" s="76" t="s">
        <v>7782</v>
      </c>
      <c r="I3750" s="76" t="s">
        <v>532</v>
      </c>
      <c r="J3750" s="27" t="s">
        <v>12817</v>
      </c>
    </row>
    <row r="3751" spans="2:10" hidden="1" x14ac:dyDescent="0.35">
      <c r="B3751" s="76">
        <v>3749</v>
      </c>
      <c r="C3751" s="18" t="s">
        <v>11388</v>
      </c>
      <c r="D3751" s="18" t="s">
        <v>504</v>
      </c>
      <c r="E3751" s="76" t="str">
        <f>VLOOKUP($D3751,'Master Partnumber'!$C:$E,3,FALSE)</f>
        <v>F0513</v>
      </c>
      <c r="F3751" s="76" t="str">
        <f>VLOOKUP($D3751,'Master Partnumber'!$C:$E,2,FALSE)</f>
        <v>INSERT METAL C Z-15G-B</v>
      </c>
      <c r="G3751" s="37">
        <v>1000</v>
      </c>
      <c r="H3751" s="76" t="s">
        <v>7782</v>
      </c>
      <c r="I3751" s="76" t="s">
        <v>532</v>
      </c>
      <c r="J3751" s="27" t="s">
        <v>12817</v>
      </c>
    </row>
    <row r="3752" spans="2:10" hidden="1" x14ac:dyDescent="0.35">
      <c r="B3752" s="76">
        <v>3750</v>
      </c>
      <c r="C3752" s="18" t="s">
        <v>11388</v>
      </c>
      <c r="D3752" s="76" t="s">
        <v>504</v>
      </c>
      <c r="E3752" s="76" t="str">
        <f>VLOOKUP($D3752,'Master Partnumber'!$C:$E,3,FALSE)</f>
        <v>F0513</v>
      </c>
      <c r="F3752" s="76" t="str">
        <f>VLOOKUP($D3752,'Master Partnumber'!$C:$E,2,FALSE)</f>
        <v>INSERT METAL C Z-15G-B</v>
      </c>
      <c r="G3752" s="37">
        <v>1000</v>
      </c>
      <c r="H3752" s="76" t="s">
        <v>7782</v>
      </c>
      <c r="I3752" s="76" t="s">
        <v>532</v>
      </c>
      <c r="J3752" s="27" t="s">
        <v>12817</v>
      </c>
    </row>
    <row r="3753" spans="2:10" hidden="1" x14ac:dyDescent="0.35">
      <c r="B3753" s="76">
        <v>3751</v>
      </c>
      <c r="C3753" s="18" t="s">
        <v>11388</v>
      </c>
      <c r="D3753" s="18" t="s">
        <v>504</v>
      </c>
      <c r="E3753" s="76" t="str">
        <f>VLOOKUP($D3753,'Master Partnumber'!$C:$E,3,FALSE)</f>
        <v>F0513</v>
      </c>
      <c r="F3753" s="76" t="str">
        <f>VLOOKUP($D3753,'Master Partnumber'!$C:$E,2,FALSE)</f>
        <v>INSERT METAL C Z-15G-B</v>
      </c>
      <c r="G3753" s="37">
        <v>1000</v>
      </c>
      <c r="H3753" s="76" t="s">
        <v>7782</v>
      </c>
      <c r="I3753" s="76" t="s">
        <v>532</v>
      </c>
      <c r="J3753" s="27" t="s">
        <v>12817</v>
      </c>
    </row>
    <row r="3754" spans="2:10" hidden="1" x14ac:dyDescent="0.35">
      <c r="B3754" s="76">
        <v>3752</v>
      </c>
      <c r="C3754" s="18" t="s">
        <v>11388</v>
      </c>
      <c r="D3754" s="76" t="s">
        <v>504</v>
      </c>
      <c r="E3754" s="76" t="str">
        <f>VLOOKUP($D3754,'Master Partnumber'!$C:$E,3,FALSE)</f>
        <v>F0513</v>
      </c>
      <c r="F3754" s="76" t="str">
        <f>VLOOKUP($D3754,'Master Partnumber'!$C:$E,2,FALSE)</f>
        <v>INSERT METAL C Z-15G-B</v>
      </c>
      <c r="G3754" s="37">
        <v>1000</v>
      </c>
      <c r="H3754" s="76" t="s">
        <v>7782</v>
      </c>
      <c r="I3754" s="76" t="s">
        <v>532</v>
      </c>
      <c r="J3754" s="27" t="s">
        <v>12817</v>
      </c>
    </row>
    <row r="3755" spans="2:10" hidden="1" x14ac:dyDescent="0.35">
      <c r="B3755" s="76">
        <v>3753</v>
      </c>
      <c r="C3755" s="18" t="s">
        <v>11388</v>
      </c>
      <c r="D3755" s="18" t="s">
        <v>504</v>
      </c>
      <c r="E3755" s="76" t="str">
        <f>VLOOKUP($D3755,'Master Partnumber'!$C:$E,3,FALSE)</f>
        <v>F0513</v>
      </c>
      <c r="F3755" s="76" t="str">
        <f>VLOOKUP($D3755,'Master Partnumber'!$C:$E,2,FALSE)</f>
        <v>INSERT METAL C Z-15G-B</v>
      </c>
      <c r="G3755" s="37">
        <v>1000</v>
      </c>
      <c r="H3755" s="76" t="s">
        <v>7782</v>
      </c>
      <c r="I3755" s="76" t="s">
        <v>532</v>
      </c>
      <c r="J3755" s="27" t="s">
        <v>12817</v>
      </c>
    </row>
    <row r="3756" spans="2:10" hidden="1" x14ac:dyDescent="0.35">
      <c r="B3756" s="76">
        <v>3754</v>
      </c>
      <c r="C3756" s="18" t="s">
        <v>11388</v>
      </c>
      <c r="D3756" s="76" t="s">
        <v>504</v>
      </c>
      <c r="E3756" s="76" t="str">
        <f>VLOOKUP($D3756,'Master Partnumber'!$C:$E,3,FALSE)</f>
        <v>F0513</v>
      </c>
      <c r="F3756" s="76" t="str">
        <f>VLOOKUP($D3756,'Master Partnumber'!$C:$E,2,FALSE)</f>
        <v>INSERT METAL C Z-15G-B</v>
      </c>
      <c r="G3756" s="37">
        <v>1000</v>
      </c>
      <c r="H3756" s="76" t="s">
        <v>7782</v>
      </c>
      <c r="I3756" s="76" t="s">
        <v>532</v>
      </c>
      <c r="J3756" s="27" t="s">
        <v>12817</v>
      </c>
    </row>
    <row r="3757" spans="2:10" hidden="1" x14ac:dyDescent="0.35">
      <c r="B3757" s="76">
        <v>3755</v>
      </c>
      <c r="C3757" s="18" t="s">
        <v>11388</v>
      </c>
      <c r="D3757" s="18" t="s">
        <v>504</v>
      </c>
      <c r="E3757" s="76" t="str">
        <f>VLOOKUP($D3757,'Master Partnumber'!$C:$E,3,FALSE)</f>
        <v>F0513</v>
      </c>
      <c r="F3757" s="76" t="str">
        <f>VLOOKUP($D3757,'Master Partnumber'!$C:$E,2,FALSE)</f>
        <v>INSERT METAL C Z-15G-B</v>
      </c>
      <c r="G3757" s="37">
        <v>1000</v>
      </c>
      <c r="H3757" s="76" t="s">
        <v>7782</v>
      </c>
      <c r="I3757" s="76" t="s">
        <v>532</v>
      </c>
      <c r="J3757" s="27" t="s">
        <v>12817</v>
      </c>
    </row>
    <row r="3758" spans="2:10" hidden="1" x14ac:dyDescent="0.35">
      <c r="B3758" s="76">
        <v>3756</v>
      </c>
      <c r="C3758" s="18" t="s">
        <v>11388</v>
      </c>
      <c r="D3758" s="76" t="s">
        <v>504</v>
      </c>
      <c r="E3758" s="76" t="str">
        <f>VLOOKUP($D3758,'Master Partnumber'!$C:$E,3,FALSE)</f>
        <v>F0513</v>
      </c>
      <c r="F3758" s="76" t="str">
        <f>VLOOKUP($D3758,'Master Partnumber'!$C:$E,2,FALSE)</f>
        <v>INSERT METAL C Z-15G-B</v>
      </c>
      <c r="G3758" s="37">
        <v>1000</v>
      </c>
      <c r="H3758" s="76" t="s">
        <v>7782</v>
      </c>
      <c r="I3758" s="76" t="s">
        <v>532</v>
      </c>
      <c r="J3758" s="27" t="s">
        <v>12817</v>
      </c>
    </row>
    <row r="3759" spans="2:10" hidden="1" x14ac:dyDescent="0.35">
      <c r="B3759" s="76">
        <v>3757</v>
      </c>
      <c r="C3759" s="18" t="s">
        <v>11388</v>
      </c>
      <c r="D3759" s="18" t="s">
        <v>504</v>
      </c>
      <c r="E3759" s="76" t="str">
        <f>VLOOKUP($D3759,'Master Partnumber'!$C:$E,3,FALSE)</f>
        <v>F0513</v>
      </c>
      <c r="F3759" s="76" t="str">
        <f>VLOOKUP($D3759,'Master Partnumber'!$C:$E,2,FALSE)</f>
        <v>INSERT METAL C Z-15G-B</v>
      </c>
      <c r="G3759" s="37">
        <v>1000</v>
      </c>
      <c r="H3759" s="76" t="s">
        <v>7782</v>
      </c>
      <c r="I3759" s="76" t="s">
        <v>532</v>
      </c>
      <c r="J3759" s="27" t="s">
        <v>12817</v>
      </c>
    </row>
    <row r="3760" spans="2:10" hidden="1" x14ac:dyDescent="0.35">
      <c r="B3760" s="76">
        <v>3758</v>
      </c>
      <c r="C3760" s="18" t="s">
        <v>11388</v>
      </c>
      <c r="D3760" s="76" t="s">
        <v>504</v>
      </c>
      <c r="E3760" s="76" t="str">
        <f>VLOOKUP($D3760,'Master Partnumber'!$C:$E,3,FALSE)</f>
        <v>F0513</v>
      </c>
      <c r="F3760" s="76" t="str">
        <f>VLOOKUP($D3760,'Master Partnumber'!$C:$E,2,FALSE)</f>
        <v>INSERT METAL C Z-15G-B</v>
      </c>
      <c r="G3760" s="37">
        <v>1000</v>
      </c>
      <c r="H3760" s="76" t="s">
        <v>7782</v>
      </c>
      <c r="I3760" s="76" t="s">
        <v>532</v>
      </c>
      <c r="J3760" s="27" t="s">
        <v>12817</v>
      </c>
    </row>
    <row r="3761" spans="2:10" hidden="1" x14ac:dyDescent="0.35">
      <c r="B3761" s="76">
        <v>3759</v>
      </c>
      <c r="C3761" s="18" t="s">
        <v>11388</v>
      </c>
      <c r="D3761" s="18" t="s">
        <v>504</v>
      </c>
      <c r="E3761" s="76" t="str">
        <f>VLOOKUP($D3761,'Master Partnumber'!$C:$E,3,FALSE)</f>
        <v>F0513</v>
      </c>
      <c r="F3761" s="76" t="str">
        <f>VLOOKUP($D3761,'Master Partnumber'!$C:$E,2,FALSE)</f>
        <v>INSERT METAL C Z-15G-B</v>
      </c>
      <c r="G3761" s="37">
        <v>1000</v>
      </c>
      <c r="H3761" s="76" t="s">
        <v>7782</v>
      </c>
      <c r="I3761" s="76" t="s">
        <v>532</v>
      </c>
      <c r="J3761" s="27" t="s">
        <v>12817</v>
      </c>
    </row>
    <row r="3762" spans="2:10" hidden="1" x14ac:dyDescent="0.35">
      <c r="B3762" s="76">
        <v>3760</v>
      </c>
      <c r="C3762" s="18" t="s">
        <v>11388</v>
      </c>
      <c r="D3762" s="76" t="s">
        <v>504</v>
      </c>
      <c r="E3762" s="76" t="str">
        <f>VLOOKUP($D3762,'Master Partnumber'!$C:$E,3,FALSE)</f>
        <v>F0513</v>
      </c>
      <c r="F3762" s="76" t="str">
        <f>VLOOKUP($D3762,'Master Partnumber'!$C:$E,2,FALSE)</f>
        <v>INSERT METAL C Z-15G-B</v>
      </c>
      <c r="G3762" s="37">
        <v>1000</v>
      </c>
      <c r="H3762" s="76" t="s">
        <v>7782</v>
      </c>
      <c r="I3762" s="76" t="s">
        <v>532</v>
      </c>
      <c r="J3762" s="27" t="s">
        <v>12817</v>
      </c>
    </row>
    <row r="3763" spans="2:10" hidden="1" x14ac:dyDescent="0.35">
      <c r="B3763" s="76">
        <v>3761</v>
      </c>
      <c r="C3763" s="18" t="s">
        <v>11388</v>
      </c>
      <c r="D3763" s="18" t="s">
        <v>504</v>
      </c>
      <c r="E3763" s="76" t="str">
        <f>VLOOKUP($D3763,'Master Partnumber'!$C:$E,3,FALSE)</f>
        <v>F0513</v>
      </c>
      <c r="F3763" s="76" t="str">
        <f>VLOOKUP($D3763,'Master Partnumber'!$C:$E,2,FALSE)</f>
        <v>INSERT METAL C Z-15G-B</v>
      </c>
      <c r="G3763" s="37">
        <v>1000</v>
      </c>
      <c r="H3763" s="76" t="s">
        <v>7782</v>
      </c>
      <c r="I3763" s="76" t="s">
        <v>532</v>
      </c>
      <c r="J3763" s="27" t="s">
        <v>12817</v>
      </c>
    </row>
    <row r="3764" spans="2:10" hidden="1" x14ac:dyDescent="0.35">
      <c r="B3764" s="76">
        <v>3762</v>
      </c>
      <c r="C3764" s="18" t="s">
        <v>11388</v>
      </c>
      <c r="D3764" s="76" t="s">
        <v>504</v>
      </c>
      <c r="E3764" s="76" t="str">
        <f>VLOOKUP($D3764,'Master Partnumber'!$C:$E,3,FALSE)</f>
        <v>F0513</v>
      </c>
      <c r="F3764" s="76" t="str">
        <f>VLOOKUP($D3764,'Master Partnumber'!$C:$E,2,FALSE)</f>
        <v>INSERT METAL C Z-15G-B</v>
      </c>
      <c r="G3764" s="37">
        <v>1000</v>
      </c>
      <c r="H3764" s="76" t="s">
        <v>7782</v>
      </c>
      <c r="I3764" s="76" t="s">
        <v>532</v>
      </c>
      <c r="J3764" s="27" t="s">
        <v>12817</v>
      </c>
    </row>
    <row r="3765" spans="2:10" hidden="1" x14ac:dyDescent="0.35">
      <c r="B3765" s="76">
        <v>3763</v>
      </c>
      <c r="C3765" s="18" t="s">
        <v>11388</v>
      </c>
      <c r="D3765" s="18" t="s">
        <v>504</v>
      </c>
      <c r="E3765" s="76" t="str">
        <f>VLOOKUP($D3765,'Master Partnumber'!$C:$E,3,FALSE)</f>
        <v>F0513</v>
      </c>
      <c r="F3765" s="76" t="str">
        <f>VLOOKUP($D3765,'Master Partnumber'!$C:$E,2,FALSE)</f>
        <v>INSERT METAL C Z-15G-B</v>
      </c>
      <c r="G3765" s="37">
        <v>1000</v>
      </c>
      <c r="H3765" s="76" t="s">
        <v>7782</v>
      </c>
      <c r="I3765" s="76" t="s">
        <v>532</v>
      </c>
      <c r="J3765" s="27" t="s">
        <v>12817</v>
      </c>
    </row>
    <row r="3766" spans="2:10" hidden="1" x14ac:dyDescent="0.35">
      <c r="B3766" s="76">
        <v>3764</v>
      </c>
      <c r="C3766" s="18" t="s">
        <v>11388</v>
      </c>
      <c r="D3766" s="76" t="s">
        <v>504</v>
      </c>
      <c r="E3766" s="76" t="str">
        <f>VLOOKUP($D3766,'Master Partnumber'!$C:$E,3,FALSE)</f>
        <v>F0513</v>
      </c>
      <c r="F3766" s="76" t="str">
        <f>VLOOKUP($D3766,'Master Partnumber'!$C:$E,2,FALSE)</f>
        <v>INSERT METAL C Z-15G-B</v>
      </c>
      <c r="G3766" s="37">
        <v>1000</v>
      </c>
      <c r="H3766" s="76" t="s">
        <v>7782</v>
      </c>
      <c r="I3766" s="76" t="s">
        <v>532</v>
      </c>
      <c r="J3766" s="27" t="s">
        <v>12817</v>
      </c>
    </row>
    <row r="3767" spans="2:10" hidden="1" x14ac:dyDescent="0.35">
      <c r="B3767" s="76">
        <v>3765</v>
      </c>
      <c r="C3767" s="18" t="s">
        <v>11388</v>
      </c>
      <c r="D3767" s="18" t="s">
        <v>504</v>
      </c>
      <c r="E3767" s="76" t="str">
        <f>VLOOKUP($D3767,'Master Partnumber'!$C:$E,3,FALSE)</f>
        <v>F0513</v>
      </c>
      <c r="F3767" s="76" t="str">
        <f>VLOOKUP($D3767,'Master Partnumber'!$C:$E,2,FALSE)</f>
        <v>INSERT METAL C Z-15G-B</v>
      </c>
      <c r="G3767" s="37">
        <v>1000</v>
      </c>
      <c r="H3767" s="76" t="s">
        <v>7782</v>
      </c>
      <c r="I3767" s="76" t="s">
        <v>532</v>
      </c>
      <c r="J3767" s="27" t="s">
        <v>12817</v>
      </c>
    </row>
    <row r="3768" spans="2:10" hidden="1" x14ac:dyDescent="0.35">
      <c r="B3768" s="76">
        <v>3766</v>
      </c>
      <c r="C3768" s="18" t="s">
        <v>11388</v>
      </c>
      <c r="D3768" s="76" t="s">
        <v>504</v>
      </c>
      <c r="E3768" s="76" t="str">
        <f>VLOOKUP($D3768,'Master Partnumber'!$C:$E,3,FALSE)</f>
        <v>F0513</v>
      </c>
      <c r="F3768" s="76" t="str">
        <f>VLOOKUP($D3768,'Master Partnumber'!$C:$E,2,FALSE)</f>
        <v>INSERT METAL C Z-15G-B</v>
      </c>
      <c r="G3768" s="37">
        <v>1000</v>
      </c>
      <c r="H3768" s="76" t="s">
        <v>7782</v>
      </c>
      <c r="I3768" s="76" t="s">
        <v>532</v>
      </c>
      <c r="J3768" s="27" t="s">
        <v>12817</v>
      </c>
    </row>
    <row r="3769" spans="2:10" hidden="1" x14ac:dyDescent="0.35">
      <c r="B3769" s="76">
        <v>3767</v>
      </c>
      <c r="C3769" s="18" t="s">
        <v>11388</v>
      </c>
      <c r="D3769" s="18" t="s">
        <v>504</v>
      </c>
      <c r="E3769" s="76" t="str">
        <f>VLOOKUP($D3769,'Master Partnumber'!$C:$E,3,FALSE)</f>
        <v>F0513</v>
      </c>
      <c r="F3769" s="76" t="str">
        <f>VLOOKUP($D3769,'Master Partnumber'!$C:$E,2,FALSE)</f>
        <v>INSERT METAL C Z-15G-B</v>
      </c>
      <c r="G3769" s="37">
        <v>1000</v>
      </c>
      <c r="H3769" s="76" t="s">
        <v>7782</v>
      </c>
      <c r="I3769" s="76" t="s">
        <v>532</v>
      </c>
      <c r="J3769" s="27" t="s">
        <v>12817</v>
      </c>
    </row>
    <row r="3770" spans="2:10" hidden="1" x14ac:dyDescent="0.35">
      <c r="B3770" s="76">
        <v>3768</v>
      </c>
      <c r="C3770" s="18" t="s">
        <v>11388</v>
      </c>
      <c r="D3770" s="76" t="s">
        <v>504</v>
      </c>
      <c r="E3770" s="76" t="str">
        <f>VLOOKUP($D3770,'Master Partnumber'!$C:$E,3,FALSE)</f>
        <v>F0513</v>
      </c>
      <c r="F3770" s="76" t="str">
        <f>VLOOKUP($D3770,'Master Partnumber'!$C:$E,2,FALSE)</f>
        <v>INSERT METAL C Z-15G-B</v>
      </c>
      <c r="G3770" s="37">
        <v>1000</v>
      </c>
      <c r="H3770" s="76" t="s">
        <v>7782</v>
      </c>
      <c r="I3770" s="76" t="s">
        <v>532</v>
      </c>
      <c r="J3770" s="27" t="s">
        <v>12817</v>
      </c>
    </row>
    <row r="3771" spans="2:10" hidden="1" x14ac:dyDescent="0.35">
      <c r="B3771" s="76">
        <v>3769</v>
      </c>
      <c r="C3771" s="18" t="s">
        <v>11388</v>
      </c>
      <c r="D3771" s="18" t="s">
        <v>504</v>
      </c>
      <c r="E3771" s="76" t="str">
        <f>VLOOKUP($D3771,'Master Partnumber'!$C:$E,3,FALSE)</f>
        <v>F0513</v>
      </c>
      <c r="F3771" s="76" t="str">
        <f>VLOOKUP($D3771,'Master Partnumber'!$C:$E,2,FALSE)</f>
        <v>INSERT METAL C Z-15G-B</v>
      </c>
      <c r="G3771" s="37">
        <v>1000</v>
      </c>
      <c r="H3771" s="76" t="s">
        <v>7782</v>
      </c>
      <c r="I3771" s="76" t="s">
        <v>532</v>
      </c>
      <c r="J3771" s="27" t="s">
        <v>12817</v>
      </c>
    </row>
    <row r="3772" spans="2:10" hidden="1" x14ac:dyDescent="0.35">
      <c r="B3772" s="76">
        <v>3770</v>
      </c>
      <c r="C3772" s="18" t="s">
        <v>11388</v>
      </c>
      <c r="D3772" s="76" t="s">
        <v>504</v>
      </c>
      <c r="E3772" s="76" t="str">
        <f>VLOOKUP($D3772,'Master Partnumber'!$C:$E,3,FALSE)</f>
        <v>F0513</v>
      </c>
      <c r="F3772" s="76" t="str">
        <f>VLOOKUP($D3772,'Master Partnumber'!$C:$E,2,FALSE)</f>
        <v>INSERT METAL C Z-15G-B</v>
      </c>
      <c r="G3772" s="37">
        <v>1000</v>
      </c>
      <c r="H3772" s="76" t="s">
        <v>7782</v>
      </c>
      <c r="I3772" s="76" t="s">
        <v>532</v>
      </c>
      <c r="J3772" s="27" t="s">
        <v>12817</v>
      </c>
    </row>
    <row r="3773" spans="2:10" hidden="1" x14ac:dyDescent="0.35">
      <c r="B3773" s="76">
        <v>3771</v>
      </c>
      <c r="C3773" s="18" t="s">
        <v>11388</v>
      </c>
      <c r="D3773" s="18" t="s">
        <v>504</v>
      </c>
      <c r="E3773" s="76" t="str">
        <f>VLOOKUP($D3773,'Master Partnumber'!$C:$E,3,FALSE)</f>
        <v>F0513</v>
      </c>
      <c r="F3773" s="76" t="str">
        <f>VLOOKUP($D3773,'Master Partnumber'!$C:$E,2,FALSE)</f>
        <v>INSERT METAL C Z-15G-B</v>
      </c>
      <c r="G3773" s="37">
        <v>1000</v>
      </c>
      <c r="H3773" s="76" t="s">
        <v>7782</v>
      </c>
      <c r="I3773" s="76" t="s">
        <v>532</v>
      </c>
      <c r="J3773" s="27" t="s">
        <v>12817</v>
      </c>
    </row>
    <row r="3774" spans="2:10" hidden="1" x14ac:dyDescent="0.35">
      <c r="B3774" s="76">
        <v>3772</v>
      </c>
      <c r="C3774" s="18" t="s">
        <v>11388</v>
      </c>
      <c r="D3774" s="76" t="s">
        <v>504</v>
      </c>
      <c r="E3774" s="76" t="str">
        <f>VLOOKUP($D3774,'Master Partnumber'!$C:$E,3,FALSE)</f>
        <v>F0513</v>
      </c>
      <c r="F3774" s="76" t="str">
        <f>VLOOKUP($D3774,'Master Partnumber'!$C:$E,2,FALSE)</f>
        <v>INSERT METAL C Z-15G-B</v>
      </c>
      <c r="G3774" s="37">
        <v>1000</v>
      </c>
      <c r="H3774" s="76" t="s">
        <v>7782</v>
      </c>
      <c r="I3774" s="76" t="s">
        <v>532</v>
      </c>
      <c r="J3774" s="27" t="s">
        <v>12817</v>
      </c>
    </row>
    <row r="3775" spans="2:10" hidden="1" x14ac:dyDescent="0.35">
      <c r="B3775" s="76">
        <v>3773</v>
      </c>
      <c r="C3775" s="18" t="s">
        <v>11388</v>
      </c>
      <c r="D3775" s="18" t="s">
        <v>504</v>
      </c>
      <c r="E3775" s="76" t="str">
        <f>VLOOKUP($D3775,'Master Partnumber'!$C:$E,3,FALSE)</f>
        <v>F0513</v>
      </c>
      <c r="F3775" s="76" t="str">
        <f>VLOOKUP($D3775,'Master Partnumber'!$C:$E,2,FALSE)</f>
        <v>INSERT METAL C Z-15G-B</v>
      </c>
      <c r="G3775" s="37">
        <v>1000</v>
      </c>
      <c r="H3775" s="76" t="s">
        <v>7782</v>
      </c>
      <c r="I3775" s="76" t="s">
        <v>532</v>
      </c>
      <c r="J3775" s="27" t="s">
        <v>12817</v>
      </c>
    </row>
    <row r="3776" spans="2:10" hidden="1" x14ac:dyDescent="0.35">
      <c r="B3776" s="76">
        <v>3774</v>
      </c>
      <c r="C3776" s="18" t="s">
        <v>11388</v>
      </c>
      <c r="D3776" s="76" t="s">
        <v>504</v>
      </c>
      <c r="E3776" s="76" t="str">
        <f>VLOOKUP($D3776,'Master Partnumber'!$C:$E,3,FALSE)</f>
        <v>F0513</v>
      </c>
      <c r="F3776" s="76" t="str">
        <f>VLOOKUP($D3776,'Master Partnumber'!$C:$E,2,FALSE)</f>
        <v>INSERT METAL C Z-15G-B</v>
      </c>
      <c r="G3776" s="37">
        <v>1000</v>
      </c>
      <c r="H3776" s="76" t="s">
        <v>7782</v>
      </c>
      <c r="I3776" s="76" t="s">
        <v>532</v>
      </c>
      <c r="J3776" s="27" t="s">
        <v>12817</v>
      </c>
    </row>
    <row r="3777" spans="2:10" hidden="1" x14ac:dyDescent="0.35">
      <c r="B3777" s="76">
        <v>3775</v>
      </c>
      <c r="C3777" s="18" t="s">
        <v>11388</v>
      </c>
      <c r="D3777" s="18" t="s">
        <v>504</v>
      </c>
      <c r="E3777" s="76" t="str">
        <f>VLOOKUP($D3777,'Master Partnumber'!$C:$E,3,FALSE)</f>
        <v>F0513</v>
      </c>
      <c r="F3777" s="76" t="str">
        <f>VLOOKUP($D3777,'Master Partnumber'!$C:$E,2,FALSE)</f>
        <v>INSERT METAL C Z-15G-B</v>
      </c>
      <c r="G3777" s="37">
        <v>1000</v>
      </c>
      <c r="H3777" s="76" t="s">
        <v>7782</v>
      </c>
      <c r="I3777" s="76" t="s">
        <v>532</v>
      </c>
      <c r="J3777" s="27" t="s">
        <v>12817</v>
      </c>
    </row>
    <row r="3778" spans="2:10" hidden="1" x14ac:dyDescent="0.35">
      <c r="B3778" s="76">
        <v>3776</v>
      </c>
      <c r="C3778" s="18" t="s">
        <v>11388</v>
      </c>
      <c r="D3778" s="76" t="s">
        <v>504</v>
      </c>
      <c r="E3778" s="76" t="str">
        <f>VLOOKUP($D3778,'Master Partnumber'!$C:$E,3,FALSE)</f>
        <v>F0513</v>
      </c>
      <c r="F3778" s="76" t="str">
        <f>VLOOKUP($D3778,'Master Partnumber'!$C:$E,2,FALSE)</f>
        <v>INSERT METAL C Z-15G-B</v>
      </c>
      <c r="G3778" s="37">
        <v>1000</v>
      </c>
      <c r="H3778" s="76" t="s">
        <v>7782</v>
      </c>
      <c r="I3778" s="76" t="s">
        <v>532</v>
      </c>
      <c r="J3778" s="27" t="s">
        <v>12817</v>
      </c>
    </row>
    <row r="3779" spans="2:10" hidden="1" x14ac:dyDescent="0.35">
      <c r="B3779" s="76">
        <v>3777</v>
      </c>
      <c r="C3779" s="18" t="s">
        <v>11388</v>
      </c>
      <c r="D3779" s="18" t="s">
        <v>504</v>
      </c>
      <c r="E3779" s="76" t="str">
        <f>VLOOKUP($D3779,'Master Partnumber'!$C:$E,3,FALSE)</f>
        <v>F0513</v>
      </c>
      <c r="F3779" s="76" t="str">
        <f>VLOOKUP($D3779,'Master Partnumber'!$C:$E,2,FALSE)</f>
        <v>INSERT METAL C Z-15G-B</v>
      </c>
      <c r="G3779" s="37">
        <v>1000</v>
      </c>
      <c r="H3779" s="76" t="s">
        <v>7782</v>
      </c>
      <c r="I3779" s="76" t="s">
        <v>532</v>
      </c>
      <c r="J3779" s="27" t="s">
        <v>12817</v>
      </c>
    </row>
    <row r="3780" spans="2:10" hidden="1" x14ac:dyDescent="0.35">
      <c r="B3780" s="76">
        <v>3778</v>
      </c>
      <c r="C3780" s="18" t="s">
        <v>11388</v>
      </c>
      <c r="D3780" s="76" t="s">
        <v>504</v>
      </c>
      <c r="E3780" s="76" t="str">
        <f>VLOOKUP($D3780,'Master Partnumber'!$C:$E,3,FALSE)</f>
        <v>F0513</v>
      </c>
      <c r="F3780" s="76" t="str">
        <f>VLOOKUP($D3780,'Master Partnumber'!$C:$E,2,FALSE)</f>
        <v>INSERT METAL C Z-15G-B</v>
      </c>
      <c r="G3780" s="37">
        <v>1000</v>
      </c>
      <c r="H3780" s="76" t="s">
        <v>7782</v>
      </c>
      <c r="I3780" s="76" t="s">
        <v>532</v>
      </c>
      <c r="J3780" s="27" t="s">
        <v>12817</v>
      </c>
    </row>
    <row r="3781" spans="2:10" hidden="1" x14ac:dyDescent="0.35">
      <c r="B3781" s="76">
        <v>3779</v>
      </c>
      <c r="C3781" s="18" t="s">
        <v>11388</v>
      </c>
      <c r="D3781" s="18" t="s">
        <v>504</v>
      </c>
      <c r="E3781" s="76" t="str">
        <f>VLOOKUP($D3781,'Master Partnumber'!$C:$E,3,FALSE)</f>
        <v>F0513</v>
      </c>
      <c r="F3781" s="76" t="str">
        <f>VLOOKUP($D3781,'Master Partnumber'!$C:$E,2,FALSE)</f>
        <v>INSERT METAL C Z-15G-B</v>
      </c>
      <c r="G3781" s="37">
        <v>1000</v>
      </c>
      <c r="H3781" s="76" t="s">
        <v>7782</v>
      </c>
      <c r="I3781" s="76" t="s">
        <v>532</v>
      </c>
      <c r="J3781" s="27" t="s">
        <v>12817</v>
      </c>
    </row>
    <row r="3782" spans="2:10" hidden="1" x14ac:dyDescent="0.35">
      <c r="B3782" s="76">
        <v>3780</v>
      </c>
      <c r="C3782" s="18" t="s">
        <v>11388</v>
      </c>
      <c r="D3782" s="76" t="s">
        <v>476</v>
      </c>
      <c r="E3782" s="76" t="str">
        <f>VLOOKUP($D3782,'Master Partnumber'!$C:$E,3,FALSE)</f>
        <v>F0657</v>
      </c>
      <c r="F3782" s="76" t="str">
        <f>VLOOKUP($D3782,'Master Partnumber'!$C:$E,2,FALSE)</f>
        <v>JET</v>
      </c>
      <c r="G3782" s="37">
        <v>1000</v>
      </c>
      <c r="H3782" s="76" t="s">
        <v>7782</v>
      </c>
      <c r="I3782" s="76" t="s">
        <v>532</v>
      </c>
      <c r="J3782" s="27" t="s">
        <v>12817</v>
      </c>
    </row>
    <row r="3783" spans="2:10" hidden="1" x14ac:dyDescent="0.35">
      <c r="B3783" s="76">
        <v>3781</v>
      </c>
      <c r="C3783" s="18" t="s">
        <v>11388</v>
      </c>
      <c r="D3783" s="18" t="s">
        <v>474</v>
      </c>
      <c r="E3783" s="76" t="str">
        <f>VLOOKUP($D3783,'Master Partnumber'!$C:$E,3,FALSE)</f>
        <v>F0610</v>
      </c>
      <c r="F3783" s="76" t="str">
        <f>VLOOKUP($D3783,'Master Partnumber'!$C:$E,2,FALSE)</f>
        <v>ROD</v>
      </c>
      <c r="G3783" s="37">
        <v>1000</v>
      </c>
      <c r="H3783" s="76" t="s">
        <v>7782</v>
      </c>
      <c r="I3783" s="76" t="s">
        <v>532</v>
      </c>
      <c r="J3783" s="27" t="s">
        <v>12817</v>
      </c>
    </row>
    <row r="3784" spans="2:10" hidden="1" x14ac:dyDescent="0.35">
      <c r="B3784" s="76">
        <v>3782</v>
      </c>
      <c r="C3784" s="18" t="s">
        <v>11388</v>
      </c>
      <c r="D3784" s="76" t="s">
        <v>474</v>
      </c>
      <c r="E3784" s="76" t="str">
        <f>VLOOKUP($D3784,'Master Partnumber'!$C:$E,3,FALSE)</f>
        <v>F0610</v>
      </c>
      <c r="F3784" s="76" t="str">
        <f>VLOOKUP($D3784,'Master Partnumber'!$C:$E,2,FALSE)</f>
        <v>ROD</v>
      </c>
      <c r="G3784" s="37">
        <v>1000</v>
      </c>
      <c r="H3784" s="76" t="s">
        <v>7782</v>
      </c>
      <c r="I3784" s="76" t="s">
        <v>532</v>
      </c>
      <c r="J3784" s="27" t="s">
        <v>12817</v>
      </c>
    </row>
    <row r="3785" spans="2:10" hidden="1" x14ac:dyDescent="0.35">
      <c r="B3785" s="76">
        <v>3783</v>
      </c>
      <c r="C3785" s="18" t="s">
        <v>11388</v>
      </c>
      <c r="D3785" s="18" t="s">
        <v>474</v>
      </c>
      <c r="E3785" s="76" t="str">
        <f>VLOOKUP($D3785,'Master Partnumber'!$C:$E,3,FALSE)</f>
        <v>F0610</v>
      </c>
      <c r="F3785" s="76" t="str">
        <f>VLOOKUP($D3785,'Master Partnumber'!$C:$E,2,FALSE)</f>
        <v>ROD</v>
      </c>
      <c r="G3785" s="37">
        <v>1000</v>
      </c>
      <c r="H3785" s="76" t="s">
        <v>7782</v>
      </c>
      <c r="I3785" s="76" t="s">
        <v>532</v>
      </c>
      <c r="J3785" s="27" t="s">
        <v>12817</v>
      </c>
    </row>
    <row r="3786" spans="2:10" hidden="1" x14ac:dyDescent="0.35">
      <c r="B3786" s="76">
        <v>3784</v>
      </c>
      <c r="C3786" s="18" t="s">
        <v>11388</v>
      </c>
      <c r="D3786" s="76" t="s">
        <v>474</v>
      </c>
      <c r="E3786" s="76" t="str">
        <f>VLOOKUP($D3786,'Master Partnumber'!$C:$E,3,FALSE)</f>
        <v>F0610</v>
      </c>
      <c r="F3786" s="76" t="str">
        <f>VLOOKUP($D3786,'Master Partnumber'!$C:$E,2,FALSE)</f>
        <v>ROD</v>
      </c>
      <c r="G3786" s="37">
        <v>1000</v>
      </c>
      <c r="H3786" s="76" t="s">
        <v>7782</v>
      </c>
      <c r="I3786" s="76" t="s">
        <v>532</v>
      </c>
      <c r="J3786" s="27" t="s">
        <v>12817</v>
      </c>
    </row>
    <row r="3787" spans="2:10" hidden="1" x14ac:dyDescent="0.35">
      <c r="B3787" s="76">
        <v>3785</v>
      </c>
      <c r="C3787" s="18" t="s">
        <v>11388</v>
      </c>
      <c r="D3787" s="18" t="s">
        <v>474</v>
      </c>
      <c r="E3787" s="76" t="str">
        <f>VLOOKUP($D3787,'Master Partnumber'!$C:$E,3,FALSE)</f>
        <v>F0610</v>
      </c>
      <c r="F3787" s="76" t="str">
        <f>VLOOKUP($D3787,'Master Partnumber'!$C:$E,2,FALSE)</f>
        <v>ROD</v>
      </c>
      <c r="G3787" s="37">
        <v>1000</v>
      </c>
      <c r="H3787" s="76" t="s">
        <v>7782</v>
      </c>
      <c r="I3787" s="76" t="s">
        <v>532</v>
      </c>
      <c r="J3787" s="27" t="s">
        <v>12817</v>
      </c>
    </row>
    <row r="3788" spans="2:10" hidden="1" x14ac:dyDescent="0.35">
      <c r="B3788" s="76">
        <v>3786</v>
      </c>
      <c r="C3788" s="18" t="s">
        <v>11388</v>
      </c>
      <c r="D3788" s="76" t="s">
        <v>474</v>
      </c>
      <c r="E3788" s="76" t="str">
        <f>VLOOKUP($D3788,'Master Partnumber'!$C:$E,3,FALSE)</f>
        <v>F0610</v>
      </c>
      <c r="F3788" s="76" t="str">
        <f>VLOOKUP($D3788,'Master Partnumber'!$C:$E,2,FALSE)</f>
        <v>ROD</v>
      </c>
      <c r="G3788" s="37">
        <v>1000</v>
      </c>
      <c r="H3788" s="76" t="s">
        <v>7782</v>
      </c>
      <c r="I3788" s="76" t="s">
        <v>532</v>
      </c>
      <c r="J3788" s="27" t="s">
        <v>12817</v>
      </c>
    </row>
    <row r="3789" spans="2:10" hidden="1" x14ac:dyDescent="0.35">
      <c r="B3789" s="76">
        <v>3787</v>
      </c>
      <c r="C3789" s="18" t="s">
        <v>11388</v>
      </c>
      <c r="D3789" s="18" t="s">
        <v>474</v>
      </c>
      <c r="E3789" s="76" t="str">
        <f>VLOOKUP($D3789,'Master Partnumber'!$C:$E,3,FALSE)</f>
        <v>F0610</v>
      </c>
      <c r="F3789" s="76" t="str">
        <f>VLOOKUP($D3789,'Master Partnumber'!$C:$E,2,FALSE)</f>
        <v>ROD</v>
      </c>
      <c r="G3789" s="37">
        <v>1000</v>
      </c>
      <c r="H3789" s="76" t="s">
        <v>7782</v>
      </c>
      <c r="I3789" s="76" t="s">
        <v>532</v>
      </c>
      <c r="J3789" s="27" t="s">
        <v>12817</v>
      </c>
    </row>
    <row r="3790" spans="2:10" hidden="1" x14ac:dyDescent="0.35">
      <c r="B3790" s="76">
        <v>3788</v>
      </c>
      <c r="C3790" s="18" t="s">
        <v>11388</v>
      </c>
      <c r="D3790" s="76" t="s">
        <v>474</v>
      </c>
      <c r="E3790" s="76" t="str">
        <f>VLOOKUP($D3790,'Master Partnumber'!$C:$E,3,FALSE)</f>
        <v>F0610</v>
      </c>
      <c r="F3790" s="76" t="str">
        <f>VLOOKUP($D3790,'Master Partnumber'!$C:$E,2,FALSE)</f>
        <v>ROD</v>
      </c>
      <c r="G3790" s="37">
        <v>1000</v>
      </c>
      <c r="H3790" s="76" t="s">
        <v>7782</v>
      </c>
      <c r="I3790" s="76" t="s">
        <v>532</v>
      </c>
      <c r="J3790" s="27" t="s">
        <v>12817</v>
      </c>
    </row>
    <row r="3791" spans="2:10" hidden="1" x14ac:dyDescent="0.35">
      <c r="B3791" s="76">
        <v>3789</v>
      </c>
      <c r="C3791" s="18" t="s">
        <v>11388</v>
      </c>
      <c r="D3791" s="18" t="s">
        <v>474</v>
      </c>
      <c r="E3791" s="76" t="str">
        <f>VLOOKUP($D3791,'Master Partnumber'!$C:$E,3,FALSE)</f>
        <v>F0610</v>
      </c>
      <c r="F3791" s="76" t="str">
        <f>VLOOKUP($D3791,'Master Partnumber'!$C:$E,2,FALSE)</f>
        <v>ROD</v>
      </c>
      <c r="G3791" s="37">
        <v>1000</v>
      </c>
      <c r="H3791" s="76" t="s">
        <v>7782</v>
      </c>
      <c r="I3791" s="76" t="s">
        <v>532</v>
      </c>
      <c r="J3791" s="27" t="s">
        <v>12817</v>
      </c>
    </row>
    <row r="3792" spans="2:10" hidden="1" x14ac:dyDescent="0.35">
      <c r="B3792" s="76">
        <v>3790</v>
      </c>
      <c r="C3792" s="18" t="s">
        <v>11388</v>
      </c>
      <c r="D3792" s="76" t="s">
        <v>474</v>
      </c>
      <c r="E3792" s="76" t="str">
        <f>VLOOKUP($D3792,'Master Partnumber'!$C:$E,3,FALSE)</f>
        <v>F0610</v>
      </c>
      <c r="F3792" s="76" t="str">
        <f>VLOOKUP($D3792,'Master Partnumber'!$C:$E,2,FALSE)</f>
        <v>ROD</v>
      </c>
      <c r="G3792" s="37">
        <v>1000</v>
      </c>
      <c r="H3792" s="76" t="s">
        <v>7782</v>
      </c>
      <c r="I3792" s="76" t="s">
        <v>532</v>
      </c>
      <c r="J3792" s="27" t="s">
        <v>12817</v>
      </c>
    </row>
    <row r="3793" spans="2:10" hidden="1" x14ac:dyDescent="0.35">
      <c r="B3793" s="76">
        <v>3791</v>
      </c>
      <c r="C3793" s="18" t="s">
        <v>11388</v>
      </c>
      <c r="D3793" s="18" t="s">
        <v>474</v>
      </c>
      <c r="E3793" s="76" t="str">
        <f>VLOOKUP($D3793,'Master Partnumber'!$C:$E,3,FALSE)</f>
        <v>F0610</v>
      </c>
      <c r="F3793" s="76" t="str">
        <f>VLOOKUP($D3793,'Master Partnumber'!$C:$E,2,FALSE)</f>
        <v>ROD</v>
      </c>
      <c r="G3793" s="37">
        <v>1000</v>
      </c>
      <c r="H3793" s="76" t="s">
        <v>7782</v>
      </c>
      <c r="I3793" s="76" t="s">
        <v>532</v>
      </c>
      <c r="J3793" s="27" t="s">
        <v>12817</v>
      </c>
    </row>
    <row r="3794" spans="2:10" hidden="1" x14ac:dyDescent="0.35">
      <c r="B3794" s="76">
        <v>3792</v>
      </c>
      <c r="C3794" s="18" t="s">
        <v>11388</v>
      </c>
      <c r="D3794" s="76" t="s">
        <v>474</v>
      </c>
      <c r="E3794" s="76" t="str">
        <f>VLOOKUP($D3794,'Master Partnumber'!$C:$E,3,FALSE)</f>
        <v>F0610</v>
      </c>
      <c r="F3794" s="76" t="str">
        <f>VLOOKUP($D3794,'Master Partnumber'!$C:$E,2,FALSE)</f>
        <v>ROD</v>
      </c>
      <c r="G3794" s="37">
        <v>1000</v>
      </c>
      <c r="H3794" s="76" t="s">
        <v>7782</v>
      </c>
      <c r="I3794" s="76" t="s">
        <v>532</v>
      </c>
      <c r="J3794" s="27" t="s">
        <v>12817</v>
      </c>
    </row>
    <row r="3795" spans="2:10" hidden="1" x14ac:dyDescent="0.35">
      <c r="B3795" s="76">
        <v>3793</v>
      </c>
      <c r="C3795" s="18" t="s">
        <v>11388</v>
      </c>
      <c r="D3795" s="18" t="s">
        <v>474</v>
      </c>
      <c r="E3795" s="76" t="str">
        <f>VLOOKUP($D3795,'Master Partnumber'!$C:$E,3,FALSE)</f>
        <v>F0610</v>
      </c>
      <c r="F3795" s="76" t="str">
        <f>VLOOKUP($D3795,'Master Partnumber'!$C:$E,2,FALSE)</f>
        <v>ROD</v>
      </c>
      <c r="G3795" s="37">
        <v>1000</v>
      </c>
      <c r="H3795" s="76" t="s">
        <v>7782</v>
      </c>
      <c r="I3795" s="76" t="s">
        <v>532</v>
      </c>
      <c r="J3795" s="27" t="s">
        <v>12817</v>
      </c>
    </row>
    <row r="3796" spans="2:10" hidden="1" x14ac:dyDescent="0.35">
      <c r="B3796" s="76">
        <v>3794</v>
      </c>
      <c r="C3796" s="18" t="s">
        <v>11388</v>
      </c>
      <c r="D3796" s="76" t="s">
        <v>474</v>
      </c>
      <c r="E3796" s="76" t="str">
        <f>VLOOKUP($D3796,'Master Partnumber'!$C:$E,3,FALSE)</f>
        <v>F0610</v>
      </c>
      <c r="F3796" s="76" t="str">
        <f>VLOOKUP($D3796,'Master Partnumber'!$C:$E,2,FALSE)</f>
        <v>ROD</v>
      </c>
      <c r="G3796" s="37">
        <v>1000</v>
      </c>
      <c r="H3796" s="76" t="s">
        <v>7782</v>
      </c>
      <c r="I3796" s="76" t="s">
        <v>532</v>
      </c>
      <c r="J3796" s="27" t="s">
        <v>12817</v>
      </c>
    </row>
    <row r="3797" spans="2:10" hidden="1" x14ac:dyDescent="0.35">
      <c r="B3797" s="76">
        <v>3795</v>
      </c>
      <c r="C3797" s="18" t="s">
        <v>11388</v>
      </c>
      <c r="D3797" s="18" t="s">
        <v>474</v>
      </c>
      <c r="E3797" s="76" t="str">
        <f>VLOOKUP($D3797,'Master Partnumber'!$C:$E,3,FALSE)</f>
        <v>F0610</v>
      </c>
      <c r="F3797" s="76" t="str">
        <f>VLOOKUP($D3797,'Master Partnumber'!$C:$E,2,FALSE)</f>
        <v>ROD</v>
      </c>
      <c r="G3797" s="37">
        <v>1000</v>
      </c>
      <c r="H3797" s="76" t="s">
        <v>7782</v>
      </c>
      <c r="I3797" s="76" t="s">
        <v>532</v>
      </c>
      <c r="J3797" s="27" t="s">
        <v>12817</v>
      </c>
    </row>
    <row r="3798" spans="2:10" hidden="1" x14ac:dyDescent="0.35">
      <c r="B3798" s="76">
        <v>3796</v>
      </c>
      <c r="C3798" s="18" t="s">
        <v>11388</v>
      </c>
      <c r="D3798" s="76" t="s">
        <v>474</v>
      </c>
      <c r="E3798" s="76" t="str">
        <f>VLOOKUP($D3798,'Master Partnumber'!$C:$E,3,FALSE)</f>
        <v>F0610</v>
      </c>
      <c r="F3798" s="76" t="str">
        <f>VLOOKUP($D3798,'Master Partnumber'!$C:$E,2,FALSE)</f>
        <v>ROD</v>
      </c>
      <c r="G3798" s="37">
        <v>1000</v>
      </c>
      <c r="H3798" s="76" t="s">
        <v>7782</v>
      </c>
      <c r="I3798" s="76" t="s">
        <v>532</v>
      </c>
      <c r="J3798" s="27" t="s">
        <v>12817</v>
      </c>
    </row>
    <row r="3799" spans="2:10" hidden="1" x14ac:dyDescent="0.35">
      <c r="B3799" s="76">
        <v>3797</v>
      </c>
      <c r="C3799" s="18" t="s">
        <v>11388</v>
      </c>
      <c r="D3799" s="18" t="s">
        <v>473</v>
      </c>
      <c r="E3799" s="76" t="str">
        <f>VLOOKUP($D3799,'Master Partnumber'!$C:$E,3,FALSE)</f>
        <v>F0694</v>
      </c>
      <c r="F3799" s="76" t="str">
        <f>VLOOKUP($D3799,'Master Partnumber'!$C:$E,2,FALSE)</f>
        <v>STOPPER</v>
      </c>
      <c r="G3799" s="37">
        <v>500</v>
      </c>
      <c r="H3799" s="76" t="s">
        <v>7782</v>
      </c>
      <c r="I3799" s="76" t="s">
        <v>532</v>
      </c>
      <c r="J3799" s="27" t="s">
        <v>12817</v>
      </c>
    </row>
    <row r="3800" spans="2:10" hidden="1" x14ac:dyDescent="0.35">
      <c r="B3800" s="76">
        <v>3798</v>
      </c>
      <c r="C3800" s="18" t="s">
        <v>11388</v>
      </c>
      <c r="D3800" s="76" t="s">
        <v>473</v>
      </c>
      <c r="E3800" s="76" t="str">
        <f>VLOOKUP($D3800,'Master Partnumber'!$C:$E,3,FALSE)</f>
        <v>F0694</v>
      </c>
      <c r="F3800" s="76" t="str">
        <f>VLOOKUP($D3800,'Master Partnumber'!$C:$E,2,FALSE)</f>
        <v>STOPPER</v>
      </c>
      <c r="G3800" s="37">
        <v>500</v>
      </c>
      <c r="H3800" s="76" t="s">
        <v>7782</v>
      </c>
      <c r="I3800" s="76" t="s">
        <v>532</v>
      </c>
      <c r="J3800" s="27" t="s">
        <v>12817</v>
      </c>
    </row>
    <row r="3801" spans="2:10" hidden="1" x14ac:dyDescent="0.35">
      <c r="B3801" s="76">
        <v>3799</v>
      </c>
      <c r="C3801" s="18" t="s">
        <v>11388</v>
      </c>
      <c r="D3801" s="18" t="s">
        <v>473</v>
      </c>
      <c r="E3801" s="76" t="str">
        <f>VLOOKUP($D3801,'Master Partnumber'!$C:$E,3,FALSE)</f>
        <v>F0694</v>
      </c>
      <c r="F3801" s="76" t="str">
        <f>VLOOKUP($D3801,'Master Partnumber'!$C:$E,2,FALSE)</f>
        <v>STOPPER</v>
      </c>
      <c r="G3801" s="37">
        <v>500</v>
      </c>
      <c r="H3801" s="76" t="s">
        <v>7782</v>
      </c>
      <c r="I3801" s="76" t="s">
        <v>532</v>
      </c>
      <c r="J3801" s="27" t="s">
        <v>12817</v>
      </c>
    </row>
    <row r="3802" spans="2:10" hidden="1" x14ac:dyDescent="0.35">
      <c r="B3802" s="76">
        <v>3800</v>
      </c>
      <c r="C3802" s="18" t="s">
        <v>11388</v>
      </c>
      <c r="D3802" s="76" t="s">
        <v>473</v>
      </c>
      <c r="E3802" s="76" t="str">
        <f>VLOOKUP($D3802,'Master Partnumber'!$C:$E,3,FALSE)</f>
        <v>F0694</v>
      </c>
      <c r="F3802" s="76" t="str">
        <f>VLOOKUP($D3802,'Master Partnumber'!$C:$E,2,FALSE)</f>
        <v>STOPPER</v>
      </c>
      <c r="G3802" s="37">
        <v>500</v>
      </c>
      <c r="H3802" s="76" t="s">
        <v>7782</v>
      </c>
      <c r="I3802" s="76" t="s">
        <v>532</v>
      </c>
      <c r="J3802" s="27" t="s">
        <v>12817</v>
      </c>
    </row>
    <row r="3803" spans="2:10" hidden="1" x14ac:dyDescent="0.35">
      <c r="B3803" s="76">
        <v>3801</v>
      </c>
      <c r="C3803" s="18" t="s">
        <v>11388</v>
      </c>
      <c r="D3803" s="18" t="s">
        <v>473</v>
      </c>
      <c r="E3803" s="76" t="str">
        <f>VLOOKUP($D3803,'Master Partnumber'!$C:$E,3,FALSE)</f>
        <v>F0694</v>
      </c>
      <c r="F3803" s="76" t="str">
        <f>VLOOKUP($D3803,'Master Partnumber'!$C:$E,2,FALSE)</f>
        <v>STOPPER</v>
      </c>
      <c r="G3803" s="37">
        <v>500</v>
      </c>
      <c r="H3803" s="76" t="s">
        <v>7782</v>
      </c>
      <c r="I3803" s="76" t="s">
        <v>532</v>
      </c>
      <c r="J3803" s="27" t="s">
        <v>12817</v>
      </c>
    </row>
    <row r="3804" spans="2:10" hidden="1" x14ac:dyDescent="0.35">
      <c r="B3804" s="76">
        <v>3802</v>
      </c>
      <c r="C3804" s="18" t="s">
        <v>11388</v>
      </c>
      <c r="D3804" s="76" t="s">
        <v>473</v>
      </c>
      <c r="E3804" s="76" t="str">
        <f>VLOOKUP($D3804,'Master Partnumber'!$C:$E,3,FALSE)</f>
        <v>F0694</v>
      </c>
      <c r="F3804" s="76" t="str">
        <f>VLOOKUP($D3804,'Master Partnumber'!$C:$E,2,FALSE)</f>
        <v>STOPPER</v>
      </c>
      <c r="G3804" s="37">
        <v>500</v>
      </c>
      <c r="H3804" s="76" t="s">
        <v>7782</v>
      </c>
      <c r="I3804" s="76" t="s">
        <v>532</v>
      </c>
      <c r="J3804" s="27" t="s">
        <v>12817</v>
      </c>
    </row>
    <row r="3805" spans="2:10" hidden="1" x14ac:dyDescent="0.35">
      <c r="B3805" s="76">
        <v>3803</v>
      </c>
      <c r="C3805" s="18" t="s">
        <v>11388</v>
      </c>
      <c r="D3805" s="18" t="s">
        <v>473</v>
      </c>
      <c r="E3805" s="76" t="str">
        <f>VLOOKUP($D3805,'Master Partnumber'!$C:$E,3,FALSE)</f>
        <v>F0694</v>
      </c>
      <c r="F3805" s="76" t="str">
        <f>VLOOKUP($D3805,'Master Partnumber'!$C:$E,2,FALSE)</f>
        <v>STOPPER</v>
      </c>
      <c r="G3805" s="37">
        <v>500</v>
      </c>
      <c r="H3805" s="76" t="s">
        <v>7782</v>
      </c>
      <c r="I3805" s="76" t="s">
        <v>532</v>
      </c>
      <c r="J3805" s="27" t="s">
        <v>12817</v>
      </c>
    </row>
    <row r="3806" spans="2:10" hidden="1" x14ac:dyDescent="0.35">
      <c r="B3806" s="76">
        <v>3804</v>
      </c>
      <c r="C3806" s="18" t="s">
        <v>11388</v>
      </c>
      <c r="D3806" s="76" t="s">
        <v>473</v>
      </c>
      <c r="E3806" s="76" t="str">
        <f>VLOOKUP($D3806,'Master Partnumber'!$C:$E,3,FALSE)</f>
        <v>F0694</v>
      </c>
      <c r="F3806" s="76" t="str">
        <f>VLOOKUP($D3806,'Master Partnumber'!$C:$E,2,FALSE)</f>
        <v>STOPPER</v>
      </c>
      <c r="G3806" s="37">
        <v>500</v>
      </c>
      <c r="H3806" s="76" t="s">
        <v>7782</v>
      </c>
      <c r="I3806" s="76" t="s">
        <v>532</v>
      </c>
      <c r="J3806" s="27" t="s">
        <v>12817</v>
      </c>
    </row>
    <row r="3807" spans="2:10" hidden="1" x14ac:dyDescent="0.35">
      <c r="B3807" s="76">
        <v>3805</v>
      </c>
      <c r="C3807" s="18" t="s">
        <v>11388</v>
      </c>
      <c r="D3807" s="18" t="s">
        <v>473</v>
      </c>
      <c r="E3807" s="76" t="str">
        <f>VLOOKUP($D3807,'Master Partnumber'!$C:$E,3,FALSE)</f>
        <v>F0694</v>
      </c>
      <c r="F3807" s="76" t="str">
        <f>VLOOKUP($D3807,'Master Partnumber'!$C:$E,2,FALSE)</f>
        <v>STOPPER</v>
      </c>
      <c r="G3807" s="37">
        <v>500</v>
      </c>
      <c r="H3807" s="76" t="s">
        <v>7782</v>
      </c>
      <c r="I3807" s="76" t="s">
        <v>532</v>
      </c>
      <c r="J3807" s="27" t="s">
        <v>12817</v>
      </c>
    </row>
    <row r="3808" spans="2:10" hidden="1" x14ac:dyDescent="0.35">
      <c r="B3808" s="76">
        <v>3806</v>
      </c>
      <c r="C3808" s="18" t="s">
        <v>11388</v>
      </c>
      <c r="D3808" s="76" t="s">
        <v>473</v>
      </c>
      <c r="E3808" s="76" t="str">
        <f>VLOOKUP($D3808,'Master Partnumber'!$C:$E,3,FALSE)</f>
        <v>F0694</v>
      </c>
      <c r="F3808" s="76" t="str">
        <f>VLOOKUP($D3808,'Master Partnumber'!$C:$E,2,FALSE)</f>
        <v>STOPPER</v>
      </c>
      <c r="G3808" s="37">
        <v>500</v>
      </c>
      <c r="H3808" s="76" t="s">
        <v>7782</v>
      </c>
      <c r="I3808" s="76" t="s">
        <v>532</v>
      </c>
      <c r="J3808" s="27" t="s">
        <v>12817</v>
      </c>
    </row>
    <row r="3809" spans="2:10" hidden="1" x14ac:dyDescent="0.35">
      <c r="B3809" s="76">
        <v>3807</v>
      </c>
      <c r="C3809" s="18" t="s">
        <v>11388</v>
      </c>
      <c r="D3809" s="18" t="s">
        <v>473</v>
      </c>
      <c r="E3809" s="76" t="str">
        <f>VLOOKUP($D3809,'Master Partnumber'!$C:$E,3,FALSE)</f>
        <v>F0694</v>
      </c>
      <c r="F3809" s="76" t="str">
        <f>VLOOKUP($D3809,'Master Partnumber'!$C:$E,2,FALSE)</f>
        <v>STOPPER</v>
      </c>
      <c r="G3809" s="37">
        <v>500</v>
      </c>
      <c r="H3809" s="76" t="s">
        <v>7782</v>
      </c>
      <c r="I3809" s="76" t="s">
        <v>532</v>
      </c>
      <c r="J3809" s="27" t="s">
        <v>12817</v>
      </c>
    </row>
    <row r="3810" spans="2:10" hidden="1" x14ac:dyDescent="0.35">
      <c r="B3810" s="76">
        <v>3808</v>
      </c>
      <c r="C3810" s="18" t="s">
        <v>11388</v>
      </c>
      <c r="D3810" s="76" t="s">
        <v>473</v>
      </c>
      <c r="E3810" s="76" t="str">
        <f>VLOOKUP($D3810,'Master Partnumber'!$C:$E,3,FALSE)</f>
        <v>F0694</v>
      </c>
      <c r="F3810" s="76" t="str">
        <f>VLOOKUP($D3810,'Master Partnumber'!$C:$E,2,FALSE)</f>
        <v>STOPPER</v>
      </c>
      <c r="G3810" s="37">
        <v>500</v>
      </c>
      <c r="H3810" s="76" t="s">
        <v>7782</v>
      </c>
      <c r="I3810" s="76" t="s">
        <v>532</v>
      </c>
      <c r="J3810" s="27" t="s">
        <v>12817</v>
      </c>
    </row>
    <row r="3811" spans="2:10" hidden="1" x14ac:dyDescent="0.35">
      <c r="B3811" s="76">
        <v>3809</v>
      </c>
      <c r="C3811" s="18" t="s">
        <v>11388</v>
      </c>
      <c r="D3811" s="18" t="s">
        <v>473</v>
      </c>
      <c r="E3811" s="76" t="str">
        <f>VLOOKUP($D3811,'Master Partnumber'!$C:$E,3,FALSE)</f>
        <v>F0694</v>
      </c>
      <c r="F3811" s="76" t="str">
        <f>VLOOKUP($D3811,'Master Partnumber'!$C:$E,2,FALSE)</f>
        <v>STOPPER</v>
      </c>
      <c r="G3811" s="37">
        <v>500</v>
      </c>
      <c r="H3811" s="76" t="s">
        <v>7782</v>
      </c>
      <c r="I3811" s="76" t="s">
        <v>532</v>
      </c>
      <c r="J3811" s="27" t="s">
        <v>12817</v>
      </c>
    </row>
    <row r="3812" spans="2:10" hidden="1" x14ac:dyDescent="0.35">
      <c r="B3812" s="76">
        <v>3810</v>
      </c>
      <c r="C3812" s="18" t="s">
        <v>11388</v>
      </c>
      <c r="D3812" s="76" t="s">
        <v>473</v>
      </c>
      <c r="E3812" s="76" t="str">
        <f>VLOOKUP($D3812,'Master Partnumber'!$C:$E,3,FALSE)</f>
        <v>F0694</v>
      </c>
      <c r="F3812" s="76" t="str">
        <f>VLOOKUP($D3812,'Master Partnumber'!$C:$E,2,FALSE)</f>
        <v>STOPPER</v>
      </c>
      <c r="G3812" s="37">
        <v>500</v>
      </c>
      <c r="H3812" s="76" t="s">
        <v>7782</v>
      </c>
      <c r="I3812" s="76" t="s">
        <v>532</v>
      </c>
      <c r="J3812" s="27" t="s">
        <v>12817</v>
      </c>
    </row>
    <row r="3813" spans="2:10" hidden="1" x14ac:dyDescent="0.35">
      <c r="B3813" s="76">
        <v>3811</v>
      </c>
      <c r="C3813" s="18" t="s">
        <v>11388</v>
      </c>
      <c r="D3813" s="18" t="s">
        <v>473</v>
      </c>
      <c r="E3813" s="76" t="str">
        <f>VLOOKUP($D3813,'Master Partnumber'!$C:$E,3,FALSE)</f>
        <v>F0694</v>
      </c>
      <c r="F3813" s="76" t="str">
        <f>VLOOKUP($D3813,'Master Partnumber'!$C:$E,2,FALSE)</f>
        <v>STOPPER</v>
      </c>
      <c r="G3813" s="37">
        <v>500</v>
      </c>
      <c r="H3813" s="76" t="s">
        <v>7782</v>
      </c>
      <c r="I3813" s="76" t="s">
        <v>532</v>
      </c>
      <c r="J3813" s="27" t="s">
        <v>12817</v>
      </c>
    </row>
    <row r="3814" spans="2:10" hidden="1" x14ac:dyDescent="0.35">
      <c r="B3814" s="76">
        <v>3812</v>
      </c>
      <c r="C3814" s="18" t="s">
        <v>11388</v>
      </c>
      <c r="D3814" s="76" t="s">
        <v>473</v>
      </c>
      <c r="E3814" s="76" t="str">
        <f>VLOOKUP($D3814,'Master Partnumber'!$C:$E,3,FALSE)</f>
        <v>F0694</v>
      </c>
      <c r="F3814" s="76" t="str">
        <f>VLOOKUP($D3814,'Master Partnumber'!$C:$E,2,FALSE)</f>
        <v>STOPPER</v>
      </c>
      <c r="G3814" s="37">
        <v>500</v>
      </c>
      <c r="H3814" s="76" t="s">
        <v>7782</v>
      </c>
      <c r="I3814" s="76" t="s">
        <v>532</v>
      </c>
      <c r="J3814" s="27" t="s">
        <v>12817</v>
      </c>
    </row>
    <row r="3815" spans="2:10" hidden="1" x14ac:dyDescent="0.35">
      <c r="B3815" s="76">
        <v>3813</v>
      </c>
      <c r="C3815" s="18" t="s">
        <v>11388</v>
      </c>
      <c r="D3815" s="18" t="s">
        <v>473</v>
      </c>
      <c r="E3815" s="76" t="str">
        <f>VLOOKUP($D3815,'Master Partnumber'!$C:$E,3,FALSE)</f>
        <v>F0694</v>
      </c>
      <c r="F3815" s="76" t="str">
        <f>VLOOKUP($D3815,'Master Partnumber'!$C:$E,2,FALSE)</f>
        <v>STOPPER</v>
      </c>
      <c r="G3815" s="37">
        <v>500</v>
      </c>
      <c r="H3815" s="76" t="s">
        <v>7782</v>
      </c>
      <c r="I3815" s="76" t="s">
        <v>532</v>
      </c>
      <c r="J3815" s="27" t="s">
        <v>12817</v>
      </c>
    </row>
    <row r="3816" spans="2:10" hidden="1" x14ac:dyDescent="0.35">
      <c r="B3816" s="76">
        <v>3814</v>
      </c>
      <c r="C3816" s="18" t="s">
        <v>11388</v>
      </c>
      <c r="D3816" s="76" t="s">
        <v>473</v>
      </c>
      <c r="E3816" s="76" t="str">
        <f>VLOOKUP($D3816,'Master Partnumber'!$C:$E,3,FALSE)</f>
        <v>F0694</v>
      </c>
      <c r="F3816" s="76" t="str">
        <f>VLOOKUP($D3816,'Master Partnumber'!$C:$E,2,FALSE)</f>
        <v>STOPPER</v>
      </c>
      <c r="G3816" s="37">
        <v>500</v>
      </c>
      <c r="H3816" s="76" t="s">
        <v>7782</v>
      </c>
      <c r="I3816" s="76" t="s">
        <v>532</v>
      </c>
      <c r="J3816" s="27" t="s">
        <v>12817</v>
      </c>
    </row>
    <row r="3817" spans="2:10" hidden="1" x14ac:dyDescent="0.35">
      <c r="B3817" s="76">
        <v>3815</v>
      </c>
      <c r="C3817" s="18" t="s">
        <v>11388</v>
      </c>
      <c r="D3817" s="18" t="s">
        <v>473</v>
      </c>
      <c r="E3817" s="76" t="str">
        <f>VLOOKUP($D3817,'Master Partnumber'!$C:$E,3,FALSE)</f>
        <v>F0694</v>
      </c>
      <c r="F3817" s="76" t="str">
        <f>VLOOKUP($D3817,'Master Partnumber'!$C:$E,2,FALSE)</f>
        <v>STOPPER</v>
      </c>
      <c r="G3817" s="37">
        <v>500</v>
      </c>
      <c r="H3817" s="76" t="s">
        <v>7782</v>
      </c>
      <c r="I3817" s="76" t="s">
        <v>532</v>
      </c>
      <c r="J3817" s="27" t="s">
        <v>12817</v>
      </c>
    </row>
    <row r="3818" spans="2:10" hidden="1" x14ac:dyDescent="0.35">
      <c r="B3818" s="76">
        <v>3816</v>
      </c>
      <c r="C3818" s="18" t="s">
        <v>11388</v>
      </c>
      <c r="D3818" s="76" t="s">
        <v>473</v>
      </c>
      <c r="E3818" s="76" t="str">
        <f>VLOOKUP($D3818,'Master Partnumber'!$C:$E,3,FALSE)</f>
        <v>F0694</v>
      </c>
      <c r="F3818" s="76" t="str">
        <f>VLOOKUP($D3818,'Master Partnumber'!$C:$E,2,FALSE)</f>
        <v>STOPPER</v>
      </c>
      <c r="G3818" s="37">
        <v>500</v>
      </c>
      <c r="H3818" s="76" t="s">
        <v>7782</v>
      </c>
      <c r="I3818" s="76" t="s">
        <v>532</v>
      </c>
      <c r="J3818" s="27" t="s">
        <v>12817</v>
      </c>
    </row>
    <row r="3819" spans="2:10" hidden="1" x14ac:dyDescent="0.35">
      <c r="B3819" s="76">
        <v>3817</v>
      </c>
      <c r="C3819" s="18" t="s">
        <v>11388</v>
      </c>
      <c r="D3819" s="18" t="s">
        <v>473</v>
      </c>
      <c r="E3819" s="76" t="str">
        <f>VLOOKUP($D3819,'Master Partnumber'!$C:$E,3,FALSE)</f>
        <v>F0694</v>
      </c>
      <c r="F3819" s="76" t="str">
        <f>VLOOKUP($D3819,'Master Partnumber'!$C:$E,2,FALSE)</f>
        <v>STOPPER</v>
      </c>
      <c r="G3819" s="37">
        <v>500</v>
      </c>
      <c r="H3819" s="76" t="s">
        <v>7782</v>
      </c>
      <c r="I3819" s="76" t="s">
        <v>532</v>
      </c>
      <c r="J3819" s="27" t="s">
        <v>12817</v>
      </c>
    </row>
    <row r="3820" spans="2:10" hidden="1" x14ac:dyDescent="0.35">
      <c r="B3820" s="76">
        <v>3818</v>
      </c>
      <c r="C3820" s="18" t="s">
        <v>11388</v>
      </c>
      <c r="D3820" s="76" t="s">
        <v>473</v>
      </c>
      <c r="E3820" s="76" t="str">
        <f>VLOOKUP($D3820,'Master Partnumber'!$C:$E,3,FALSE)</f>
        <v>F0694</v>
      </c>
      <c r="F3820" s="76" t="str">
        <f>VLOOKUP($D3820,'Master Partnumber'!$C:$E,2,FALSE)</f>
        <v>STOPPER</v>
      </c>
      <c r="G3820" s="37">
        <v>500</v>
      </c>
      <c r="H3820" s="76" t="s">
        <v>7782</v>
      </c>
      <c r="I3820" s="76" t="s">
        <v>532</v>
      </c>
      <c r="J3820" s="27" t="s">
        <v>12817</v>
      </c>
    </row>
    <row r="3821" spans="2:10" hidden="1" x14ac:dyDescent="0.35">
      <c r="B3821" s="76">
        <v>3819</v>
      </c>
      <c r="C3821" s="18" t="s">
        <v>11388</v>
      </c>
      <c r="D3821" s="18" t="s">
        <v>473</v>
      </c>
      <c r="E3821" s="76" t="str">
        <f>VLOOKUP($D3821,'Master Partnumber'!$C:$E,3,FALSE)</f>
        <v>F0694</v>
      </c>
      <c r="F3821" s="76" t="str">
        <f>VLOOKUP($D3821,'Master Partnumber'!$C:$E,2,FALSE)</f>
        <v>STOPPER</v>
      </c>
      <c r="G3821" s="37">
        <v>500</v>
      </c>
      <c r="H3821" s="76" t="s">
        <v>7782</v>
      </c>
      <c r="I3821" s="76" t="s">
        <v>532</v>
      </c>
      <c r="J3821" s="27" t="s">
        <v>12817</v>
      </c>
    </row>
    <row r="3822" spans="2:10" hidden="1" x14ac:dyDescent="0.35">
      <c r="B3822" s="76">
        <v>3820</v>
      </c>
      <c r="C3822" s="18" t="s">
        <v>11388</v>
      </c>
      <c r="D3822" s="76" t="s">
        <v>473</v>
      </c>
      <c r="E3822" s="76" t="str">
        <f>VLOOKUP($D3822,'Master Partnumber'!$C:$E,3,FALSE)</f>
        <v>F0694</v>
      </c>
      <c r="F3822" s="76" t="str">
        <f>VLOOKUP($D3822,'Master Partnumber'!$C:$E,2,FALSE)</f>
        <v>STOPPER</v>
      </c>
      <c r="G3822" s="37">
        <v>500</v>
      </c>
      <c r="H3822" s="76" t="s">
        <v>7782</v>
      </c>
      <c r="I3822" s="76" t="s">
        <v>532</v>
      </c>
      <c r="J3822" s="27" t="s">
        <v>12817</v>
      </c>
    </row>
    <row r="3823" spans="2:10" hidden="1" x14ac:dyDescent="0.35">
      <c r="B3823" s="76">
        <v>3821</v>
      </c>
      <c r="C3823" s="18" t="s">
        <v>11388</v>
      </c>
      <c r="D3823" s="18" t="s">
        <v>473</v>
      </c>
      <c r="E3823" s="76" t="str">
        <f>VLOOKUP($D3823,'Master Partnumber'!$C:$E,3,FALSE)</f>
        <v>F0694</v>
      </c>
      <c r="F3823" s="76" t="str">
        <f>VLOOKUP($D3823,'Master Partnumber'!$C:$E,2,FALSE)</f>
        <v>STOPPER</v>
      </c>
      <c r="G3823" s="37">
        <v>500</v>
      </c>
      <c r="H3823" s="76" t="s">
        <v>7782</v>
      </c>
      <c r="I3823" s="76" t="s">
        <v>532</v>
      </c>
      <c r="J3823" s="27" t="s">
        <v>12817</v>
      </c>
    </row>
    <row r="3824" spans="2:10" hidden="1" x14ac:dyDescent="0.35">
      <c r="B3824" s="76">
        <v>3822</v>
      </c>
      <c r="C3824" s="18" t="s">
        <v>11388</v>
      </c>
      <c r="D3824" s="76" t="s">
        <v>473</v>
      </c>
      <c r="E3824" s="76" t="str">
        <f>VLOOKUP($D3824,'Master Partnumber'!$C:$E,3,FALSE)</f>
        <v>F0694</v>
      </c>
      <c r="F3824" s="76" t="str">
        <f>VLOOKUP($D3824,'Master Partnumber'!$C:$E,2,FALSE)</f>
        <v>STOPPER</v>
      </c>
      <c r="G3824" s="37">
        <v>500</v>
      </c>
      <c r="H3824" s="76" t="s">
        <v>7782</v>
      </c>
      <c r="I3824" s="76" t="s">
        <v>532</v>
      </c>
      <c r="J3824" s="27" t="s">
        <v>12817</v>
      </c>
    </row>
    <row r="3825" spans="2:10" hidden="1" x14ac:dyDescent="0.35">
      <c r="B3825" s="76">
        <v>3823</v>
      </c>
      <c r="C3825" s="18" t="s">
        <v>11388</v>
      </c>
      <c r="D3825" s="18" t="s">
        <v>473</v>
      </c>
      <c r="E3825" s="76" t="str">
        <f>VLOOKUP($D3825,'Master Partnumber'!$C:$E,3,FALSE)</f>
        <v>F0694</v>
      </c>
      <c r="F3825" s="76" t="str">
        <f>VLOOKUP($D3825,'Master Partnumber'!$C:$E,2,FALSE)</f>
        <v>STOPPER</v>
      </c>
      <c r="G3825" s="37">
        <v>500</v>
      </c>
      <c r="H3825" s="76" t="s">
        <v>7782</v>
      </c>
      <c r="I3825" s="76" t="s">
        <v>532</v>
      </c>
      <c r="J3825" s="27" t="s">
        <v>12817</v>
      </c>
    </row>
    <row r="3826" spans="2:10" hidden="1" x14ac:dyDescent="0.35">
      <c r="B3826" s="76">
        <v>3824</v>
      </c>
      <c r="C3826" s="18" t="s">
        <v>11388</v>
      </c>
      <c r="D3826" s="76" t="s">
        <v>443</v>
      </c>
      <c r="E3826" s="76" t="str">
        <f>VLOOKUP($D3826,'Master Partnumber'!$C:$E,3,FALSE)</f>
        <v>F0756</v>
      </c>
      <c r="F3826" s="76" t="str">
        <f>VLOOKUP($D3826,'Master Partnumber'!$C:$E,2,FALSE)</f>
        <v>SHAFT WATER PUMP</v>
      </c>
      <c r="G3826" s="37">
        <v>50</v>
      </c>
      <c r="H3826" s="76" t="s">
        <v>7782</v>
      </c>
      <c r="I3826" s="76" t="s">
        <v>532</v>
      </c>
      <c r="J3826" s="27" t="s">
        <v>12817</v>
      </c>
    </row>
    <row r="3827" spans="2:10" hidden="1" x14ac:dyDescent="0.35">
      <c r="B3827" s="76">
        <v>3825</v>
      </c>
      <c r="C3827" s="18" t="s">
        <v>11388</v>
      </c>
      <c r="D3827" s="18" t="s">
        <v>443</v>
      </c>
      <c r="E3827" s="76" t="str">
        <f>VLOOKUP($D3827,'Master Partnumber'!$C:$E,3,FALSE)</f>
        <v>F0756</v>
      </c>
      <c r="F3827" s="76" t="str">
        <f>VLOOKUP($D3827,'Master Partnumber'!$C:$E,2,FALSE)</f>
        <v>SHAFT WATER PUMP</v>
      </c>
      <c r="G3827" s="37">
        <v>50</v>
      </c>
      <c r="H3827" s="76" t="s">
        <v>7782</v>
      </c>
      <c r="I3827" s="76" t="s">
        <v>532</v>
      </c>
      <c r="J3827" s="27" t="s">
        <v>12817</v>
      </c>
    </row>
    <row r="3828" spans="2:10" hidden="1" x14ac:dyDescent="0.35">
      <c r="B3828" s="76">
        <v>3826</v>
      </c>
      <c r="C3828" s="18" t="s">
        <v>11388</v>
      </c>
      <c r="D3828" s="76" t="s">
        <v>443</v>
      </c>
      <c r="E3828" s="76" t="str">
        <f>VLOOKUP($D3828,'Master Partnumber'!$C:$E,3,FALSE)</f>
        <v>F0756</v>
      </c>
      <c r="F3828" s="76" t="str">
        <f>VLOOKUP($D3828,'Master Partnumber'!$C:$E,2,FALSE)</f>
        <v>SHAFT WATER PUMP</v>
      </c>
      <c r="G3828" s="37">
        <v>50</v>
      </c>
      <c r="H3828" s="76" t="s">
        <v>7782</v>
      </c>
      <c r="I3828" s="76" t="s">
        <v>532</v>
      </c>
      <c r="J3828" s="27" t="s">
        <v>12817</v>
      </c>
    </row>
    <row r="3829" spans="2:10" hidden="1" x14ac:dyDescent="0.35">
      <c r="B3829" s="76">
        <v>3827</v>
      </c>
      <c r="C3829" s="18" t="s">
        <v>11388</v>
      </c>
      <c r="D3829" s="18" t="s">
        <v>443</v>
      </c>
      <c r="E3829" s="76" t="str">
        <f>VLOOKUP($D3829,'Master Partnumber'!$C:$E,3,FALSE)</f>
        <v>F0756</v>
      </c>
      <c r="F3829" s="76" t="str">
        <f>VLOOKUP($D3829,'Master Partnumber'!$C:$E,2,FALSE)</f>
        <v>SHAFT WATER PUMP</v>
      </c>
      <c r="G3829" s="37">
        <v>50</v>
      </c>
      <c r="H3829" s="76" t="s">
        <v>7782</v>
      </c>
      <c r="I3829" s="76" t="s">
        <v>532</v>
      </c>
      <c r="J3829" s="27" t="s">
        <v>12817</v>
      </c>
    </row>
    <row r="3830" spans="2:10" hidden="1" x14ac:dyDescent="0.35">
      <c r="B3830" s="76">
        <v>3828</v>
      </c>
      <c r="C3830" s="18" t="s">
        <v>11388</v>
      </c>
      <c r="D3830" s="76" t="s">
        <v>443</v>
      </c>
      <c r="E3830" s="76" t="str">
        <f>VLOOKUP($D3830,'Master Partnumber'!$C:$E,3,FALSE)</f>
        <v>F0756</v>
      </c>
      <c r="F3830" s="76" t="str">
        <f>VLOOKUP($D3830,'Master Partnumber'!$C:$E,2,FALSE)</f>
        <v>SHAFT WATER PUMP</v>
      </c>
      <c r="G3830" s="37">
        <v>50</v>
      </c>
      <c r="H3830" s="76" t="s">
        <v>7782</v>
      </c>
      <c r="I3830" s="76" t="s">
        <v>532</v>
      </c>
      <c r="J3830" s="27" t="s">
        <v>12817</v>
      </c>
    </row>
    <row r="3831" spans="2:10" hidden="1" x14ac:dyDescent="0.35">
      <c r="B3831" s="76">
        <v>3829</v>
      </c>
      <c r="C3831" s="18" t="s">
        <v>11388</v>
      </c>
      <c r="D3831" s="18" t="s">
        <v>443</v>
      </c>
      <c r="E3831" s="76" t="str">
        <f>VLOOKUP($D3831,'Master Partnumber'!$C:$E,3,FALSE)</f>
        <v>F0756</v>
      </c>
      <c r="F3831" s="76" t="str">
        <f>VLOOKUP($D3831,'Master Partnumber'!$C:$E,2,FALSE)</f>
        <v>SHAFT WATER PUMP</v>
      </c>
      <c r="G3831" s="37">
        <v>50</v>
      </c>
      <c r="H3831" s="76" t="s">
        <v>7782</v>
      </c>
      <c r="I3831" s="76" t="s">
        <v>532</v>
      </c>
      <c r="J3831" s="27" t="s">
        <v>12817</v>
      </c>
    </row>
    <row r="3832" spans="2:10" hidden="1" x14ac:dyDescent="0.35">
      <c r="B3832" s="76">
        <v>3830</v>
      </c>
      <c r="C3832" s="18" t="s">
        <v>11388</v>
      </c>
      <c r="D3832" s="76" t="s">
        <v>443</v>
      </c>
      <c r="E3832" s="76" t="str">
        <f>VLOOKUP($D3832,'Master Partnumber'!$C:$E,3,FALSE)</f>
        <v>F0756</v>
      </c>
      <c r="F3832" s="76" t="str">
        <f>VLOOKUP($D3832,'Master Partnumber'!$C:$E,2,FALSE)</f>
        <v>SHAFT WATER PUMP</v>
      </c>
      <c r="G3832" s="37">
        <v>50</v>
      </c>
      <c r="H3832" s="76" t="s">
        <v>7782</v>
      </c>
      <c r="I3832" s="76" t="s">
        <v>532</v>
      </c>
      <c r="J3832" s="27" t="s">
        <v>12817</v>
      </c>
    </row>
    <row r="3833" spans="2:10" hidden="1" x14ac:dyDescent="0.35">
      <c r="B3833" s="76">
        <v>3831</v>
      </c>
      <c r="C3833" s="18" t="s">
        <v>11388</v>
      </c>
      <c r="D3833" s="18" t="s">
        <v>443</v>
      </c>
      <c r="E3833" s="76" t="str">
        <f>VLOOKUP($D3833,'Master Partnumber'!$C:$E,3,FALSE)</f>
        <v>F0756</v>
      </c>
      <c r="F3833" s="76" t="str">
        <f>VLOOKUP($D3833,'Master Partnumber'!$C:$E,2,FALSE)</f>
        <v>SHAFT WATER PUMP</v>
      </c>
      <c r="G3833" s="37">
        <v>50</v>
      </c>
      <c r="H3833" s="76" t="s">
        <v>7782</v>
      </c>
      <c r="I3833" s="76" t="s">
        <v>532</v>
      </c>
      <c r="J3833" s="27" t="s">
        <v>12817</v>
      </c>
    </row>
    <row r="3834" spans="2:10" hidden="1" x14ac:dyDescent="0.35">
      <c r="B3834" s="76">
        <v>3832</v>
      </c>
      <c r="C3834" s="18" t="s">
        <v>11388</v>
      </c>
      <c r="D3834" s="76" t="s">
        <v>443</v>
      </c>
      <c r="E3834" s="76" t="str">
        <f>VLOOKUP($D3834,'Master Partnumber'!$C:$E,3,FALSE)</f>
        <v>F0756</v>
      </c>
      <c r="F3834" s="76" t="str">
        <f>VLOOKUP($D3834,'Master Partnumber'!$C:$E,2,FALSE)</f>
        <v>SHAFT WATER PUMP</v>
      </c>
      <c r="G3834" s="37">
        <v>50</v>
      </c>
      <c r="H3834" s="76" t="s">
        <v>7782</v>
      </c>
      <c r="I3834" s="76" t="s">
        <v>532</v>
      </c>
      <c r="J3834" s="27" t="s">
        <v>12817</v>
      </c>
    </row>
    <row r="3835" spans="2:10" hidden="1" x14ac:dyDescent="0.35">
      <c r="B3835" s="76">
        <v>3833</v>
      </c>
      <c r="C3835" s="18" t="s">
        <v>11388</v>
      </c>
      <c r="D3835" s="18" t="s">
        <v>443</v>
      </c>
      <c r="E3835" s="76" t="str">
        <f>VLOOKUP($D3835,'Master Partnumber'!$C:$E,3,FALSE)</f>
        <v>F0756</v>
      </c>
      <c r="F3835" s="76" t="str">
        <f>VLOOKUP($D3835,'Master Partnumber'!$C:$E,2,FALSE)</f>
        <v>SHAFT WATER PUMP</v>
      </c>
      <c r="G3835" s="37">
        <v>50</v>
      </c>
      <c r="H3835" s="76" t="s">
        <v>7782</v>
      </c>
      <c r="I3835" s="76" t="s">
        <v>532</v>
      </c>
      <c r="J3835" s="27" t="s">
        <v>12817</v>
      </c>
    </row>
    <row r="3836" spans="2:10" hidden="1" x14ac:dyDescent="0.35">
      <c r="B3836" s="76">
        <v>3834</v>
      </c>
      <c r="C3836" s="18" t="s">
        <v>11388</v>
      </c>
      <c r="D3836" s="76" t="s">
        <v>443</v>
      </c>
      <c r="E3836" s="76" t="str">
        <f>VLOOKUP($D3836,'Master Partnumber'!$C:$E,3,FALSE)</f>
        <v>F0756</v>
      </c>
      <c r="F3836" s="76" t="str">
        <f>VLOOKUP($D3836,'Master Partnumber'!$C:$E,2,FALSE)</f>
        <v>SHAFT WATER PUMP</v>
      </c>
      <c r="G3836" s="37">
        <v>50</v>
      </c>
      <c r="H3836" s="76" t="s">
        <v>7782</v>
      </c>
      <c r="I3836" s="76" t="s">
        <v>532</v>
      </c>
      <c r="J3836" s="27" t="s">
        <v>12817</v>
      </c>
    </row>
    <row r="3837" spans="2:10" hidden="1" x14ac:dyDescent="0.35">
      <c r="B3837" s="76">
        <v>3835</v>
      </c>
      <c r="C3837" s="18" t="s">
        <v>11388</v>
      </c>
      <c r="D3837" s="18" t="s">
        <v>443</v>
      </c>
      <c r="E3837" s="76" t="str">
        <f>VLOOKUP($D3837,'Master Partnumber'!$C:$E,3,FALSE)</f>
        <v>F0756</v>
      </c>
      <c r="F3837" s="76" t="str">
        <f>VLOOKUP($D3837,'Master Partnumber'!$C:$E,2,FALSE)</f>
        <v>SHAFT WATER PUMP</v>
      </c>
      <c r="G3837" s="37">
        <v>50</v>
      </c>
      <c r="H3837" s="76" t="s">
        <v>7782</v>
      </c>
      <c r="I3837" s="76" t="s">
        <v>532</v>
      </c>
      <c r="J3837" s="27" t="s">
        <v>12817</v>
      </c>
    </row>
    <row r="3838" spans="2:10" hidden="1" x14ac:dyDescent="0.35">
      <c r="B3838" s="76">
        <v>3836</v>
      </c>
      <c r="C3838" s="18" t="s">
        <v>11388</v>
      </c>
      <c r="D3838" s="76" t="s">
        <v>443</v>
      </c>
      <c r="E3838" s="76" t="str">
        <f>VLOOKUP($D3838,'Master Partnumber'!$C:$E,3,FALSE)</f>
        <v>F0756</v>
      </c>
      <c r="F3838" s="76" t="str">
        <f>VLOOKUP($D3838,'Master Partnumber'!$C:$E,2,FALSE)</f>
        <v>SHAFT WATER PUMP</v>
      </c>
      <c r="G3838" s="37">
        <v>50</v>
      </c>
      <c r="H3838" s="76" t="s">
        <v>7782</v>
      </c>
      <c r="I3838" s="76" t="s">
        <v>532</v>
      </c>
      <c r="J3838" s="27" t="s">
        <v>12817</v>
      </c>
    </row>
    <row r="3839" spans="2:10" hidden="1" x14ac:dyDescent="0.35">
      <c r="B3839" s="76">
        <v>3837</v>
      </c>
      <c r="C3839" s="18" t="s">
        <v>11388</v>
      </c>
      <c r="D3839" s="18" t="s">
        <v>443</v>
      </c>
      <c r="E3839" s="76" t="str">
        <f>VLOOKUP($D3839,'Master Partnumber'!$C:$E,3,FALSE)</f>
        <v>F0756</v>
      </c>
      <c r="F3839" s="76" t="str">
        <f>VLOOKUP($D3839,'Master Partnumber'!$C:$E,2,FALSE)</f>
        <v>SHAFT WATER PUMP</v>
      </c>
      <c r="G3839" s="37">
        <v>50</v>
      </c>
      <c r="H3839" s="76" t="s">
        <v>7782</v>
      </c>
      <c r="I3839" s="76" t="s">
        <v>532</v>
      </c>
      <c r="J3839" s="27" t="s">
        <v>12817</v>
      </c>
    </row>
    <row r="3840" spans="2:10" hidden="1" x14ac:dyDescent="0.35">
      <c r="B3840" s="76">
        <v>3838</v>
      </c>
      <c r="C3840" s="18" t="s">
        <v>11388</v>
      </c>
      <c r="D3840" s="76" t="s">
        <v>443</v>
      </c>
      <c r="E3840" s="76" t="str">
        <f>VLOOKUP($D3840,'Master Partnumber'!$C:$E,3,FALSE)</f>
        <v>F0756</v>
      </c>
      <c r="F3840" s="76" t="str">
        <f>VLOOKUP($D3840,'Master Partnumber'!$C:$E,2,FALSE)</f>
        <v>SHAFT WATER PUMP</v>
      </c>
      <c r="G3840" s="37">
        <v>50</v>
      </c>
      <c r="H3840" s="76" t="s">
        <v>7782</v>
      </c>
      <c r="I3840" s="76" t="s">
        <v>532</v>
      </c>
      <c r="J3840" s="27" t="s">
        <v>12817</v>
      </c>
    </row>
    <row r="3841" spans="2:10" hidden="1" x14ac:dyDescent="0.35">
      <c r="B3841" s="76">
        <v>3839</v>
      </c>
      <c r="C3841" s="18" t="s">
        <v>11388</v>
      </c>
      <c r="D3841" s="18" t="s">
        <v>443</v>
      </c>
      <c r="E3841" s="76" t="str">
        <f>VLOOKUP($D3841,'Master Partnumber'!$C:$E,3,FALSE)</f>
        <v>F0756</v>
      </c>
      <c r="F3841" s="76" t="str">
        <f>VLOOKUP($D3841,'Master Partnumber'!$C:$E,2,FALSE)</f>
        <v>SHAFT WATER PUMP</v>
      </c>
      <c r="G3841" s="37">
        <v>50</v>
      </c>
      <c r="H3841" s="76" t="s">
        <v>7782</v>
      </c>
      <c r="I3841" s="76" t="s">
        <v>532</v>
      </c>
      <c r="J3841" s="27" t="s">
        <v>12817</v>
      </c>
    </row>
    <row r="3842" spans="2:10" hidden="1" x14ac:dyDescent="0.35">
      <c r="B3842" s="76">
        <v>3840</v>
      </c>
      <c r="C3842" s="18" t="s">
        <v>11388</v>
      </c>
      <c r="D3842" s="76" t="s">
        <v>443</v>
      </c>
      <c r="E3842" s="76" t="str">
        <f>VLOOKUP($D3842,'Master Partnumber'!$C:$E,3,FALSE)</f>
        <v>F0756</v>
      </c>
      <c r="F3842" s="76" t="str">
        <f>VLOOKUP($D3842,'Master Partnumber'!$C:$E,2,FALSE)</f>
        <v>SHAFT WATER PUMP</v>
      </c>
      <c r="G3842" s="37">
        <v>50</v>
      </c>
      <c r="H3842" s="76" t="s">
        <v>7782</v>
      </c>
      <c r="I3842" s="76" t="s">
        <v>532</v>
      </c>
      <c r="J3842" s="27" t="s">
        <v>12817</v>
      </c>
    </row>
    <row r="3843" spans="2:10" hidden="1" x14ac:dyDescent="0.35">
      <c r="B3843" s="76">
        <v>3841</v>
      </c>
      <c r="C3843" s="18" t="s">
        <v>11388</v>
      </c>
      <c r="D3843" s="18" t="s">
        <v>443</v>
      </c>
      <c r="E3843" s="76" t="str">
        <f>VLOOKUP($D3843,'Master Partnumber'!$C:$E,3,FALSE)</f>
        <v>F0756</v>
      </c>
      <c r="F3843" s="76" t="str">
        <f>VLOOKUP($D3843,'Master Partnumber'!$C:$E,2,FALSE)</f>
        <v>SHAFT WATER PUMP</v>
      </c>
      <c r="G3843" s="37">
        <v>50</v>
      </c>
      <c r="H3843" s="76" t="s">
        <v>7782</v>
      </c>
      <c r="I3843" s="76" t="s">
        <v>532</v>
      </c>
      <c r="J3843" s="27" t="s">
        <v>12817</v>
      </c>
    </row>
    <row r="3844" spans="2:10" hidden="1" x14ac:dyDescent="0.35">
      <c r="B3844" s="76">
        <v>3842</v>
      </c>
      <c r="C3844" s="18" t="s">
        <v>11388</v>
      </c>
      <c r="D3844" s="76" t="s">
        <v>443</v>
      </c>
      <c r="E3844" s="76" t="str">
        <f>VLOOKUP($D3844,'Master Partnumber'!$C:$E,3,FALSE)</f>
        <v>F0756</v>
      </c>
      <c r="F3844" s="76" t="str">
        <f>VLOOKUP($D3844,'Master Partnumber'!$C:$E,2,FALSE)</f>
        <v>SHAFT WATER PUMP</v>
      </c>
      <c r="G3844" s="37">
        <v>50</v>
      </c>
      <c r="H3844" s="76" t="s">
        <v>7782</v>
      </c>
      <c r="I3844" s="76" t="s">
        <v>532</v>
      </c>
      <c r="J3844" s="27" t="s">
        <v>12817</v>
      </c>
    </row>
    <row r="3845" spans="2:10" hidden="1" x14ac:dyDescent="0.35">
      <c r="B3845" s="76">
        <v>3843</v>
      </c>
      <c r="C3845" s="18" t="s">
        <v>11388</v>
      </c>
      <c r="D3845" s="18" t="s">
        <v>443</v>
      </c>
      <c r="E3845" s="76" t="str">
        <f>VLOOKUP($D3845,'Master Partnumber'!$C:$E,3,FALSE)</f>
        <v>F0756</v>
      </c>
      <c r="F3845" s="76" t="str">
        <f>VLOOKUP($D3845,'Master Partnumber'!$C:$E,2,FALSE)</f>
        <v>SHAFT WATER PUMP</v>
      </c>
      <c r="G3845" s="37">
        <v>50</v>
      </c>
      <c r="H3845" s="76" t="s">
        <v>7782</v>
      </c>
      <c r="I3845" s="76" t="s">
        <v>532</v>
      </c>
      <c r="J3845" s="27" t="s">
        <v>12817</v>
      </c>
    </row>
    <row r="3846" spans="2:10" hidden="1" x14ac:dyDescent="0.35">
      <c r="B3846" s="76">
        <v>3844</v>
      </c>
      <c r="C3846" s="18" t="s">
        <v>11388</v>
      </c>
      <c r="D3846" s="76" t="s">
        <v>443</v>
      </c>
      <c r="E3846" s="76" t="str">
        <f>VLOOKUP($D3846,'Master Partnumber'!$C:$E,3,FALSE)</f>
        <v>F0756</v>
      </c>
      <c r="F3846" s="76" t="str">
        <f>VLOOKUP($D3846,'Master Partnumber'!$C:$E,2,FALSE)</f>
        <v>SHAFT WATER PUMP</v>
      </c>
      <c r="G3846" s="37">
        <v>50</v>
      </c>
      <c r="H3846" s="76" t="s">
        <v>7782</v>
      </c>
      <c r="I3846" s="76" t="s">
        <v>532</v>
      </c>
      <c r="J3846" s="27" t="s">
        <v>12817</v>
      </c>
    </row>
    <row r="3847" spans="2:10" hidden="1" x14ac:dyDescent="0.35">
      <c r="B3847" s="76">
        <v>3845</v>
      </c>
      <c r="C3847" s="18" t="s">
        <v>11388</v>
      </c>
      <c r="D3847" s="18" t="s">
        <v>443</v>
      </c>
      <c r="E3847" s="76" t="str">
        <f>VLOOKUP($D3847,'Master Partnumber'!$C:$E,3,FALSE)</f>
        <v>F0756</v>
      </c>
      <c r="F3847" s="76" t="str">
        <f>VLOOKUP($D3847,'Master Partnumber'!$C:$E,2,FALSE)</f>
        <v>SHAFT WATER PUMP</v>
      </c>
      <c r="G3847" s="37">
        <v>50</v>
      </c>
      <c r="H3847" s="76" t="s">
        <v>7782</v>
      </c>
      <c r="I3847" s="76" t="s">
        <v>532</v>
      </c>
      <c r="J3847" s="27" t="s">
        <v>12817</v>
      </c>
    </row>
    <row r="3848" spans="2:10" hidden="1" x14ac:dyDescent="0.35">
      <c r="B3848" s="76">
        <v>3846</v>
      </c>
      <c r="C3848" s="18" t="s">
        <v>11388</v>
      </c>
      <c r="D3848" s="76" t="s">
        <v>443</v>
      </c>
      <c r="E3848" s="76" t="str">
        <f>VLOOKUP($D3848,'Master Partnumber'!$C:$E,3,FALSE)</f>
        <v>F0756</v>
      </c>
      <c r="F3848" s="76" t="str">
        <f>VLOOKUP($D3848,'Master Partnumber'!$C:$E,2,FALSE)</f>
        <v>SHAFT WATER PUMP</v>
      </c>
      <c r="G3848" s="37">
        <v>50</v>
      </c>
      <c r="H3848" s="76" t="s">
        <v>7782</v>
      </c>
      <c r="I3848" s="76" t="s">
        <v>532</v>
      </c>
      <c r="J3848" s="27" t="s">
        <v>12817</v>
      </c>
    </row>
    <row r="3849" spans="2:10" hidden="1" x14ac:dyDescent="0.35">
      <c r="B3849" s="76">
        <v>3847</v>
      </c>
      <c r="C3849" s="18" t="s">
        <v>11388</v>
      </c>
      <c r="D3849" s="18" t="s">
        <v>443</v>
      </c>
      <c r="E3849" s="76" t="str">
        <f>VLOOKUP($D3849,'Master Partnumber'!$C:$E,3,FALSE)</f>
        <v>F0756</v>
      </c>
      <c r="F3849" s="76" t="str">
        <f>VLOOKUP($D3849,'Master Partnumber'!$C:$E,2,FALSE)</f>
        <v>SHAFT WATER PUMP</v>
      </c>
      <c r="G3849" s="37">
        <v>50</v>
      </c>
      <c r="H3849" s="76" t="s">
        <v>7782</v>
      </c>
      <c r="I3849" s="76" t="s">
        <v>532</v>
      </c>
      <c r="J3849" s="27" t="s">
        <v>12817</v>
      </c>
    </row>
    <row r="3850" spans="2:10" hidden="1" x14ac:dyDescent="0.35">
      <c r="B3850" s="76">
        <v>3848</v>
      </c>
      <c r="C3850" s="18" t="s">
        <v>11388</v>
      </c>
      <c r="D3850" s="76" t="s">
        <v>443</v>
      </c>
      <c r="E3850" s="76" t="str">
        <f>VLOOKUP($D3850,'Master Partnumber'!$C:$E,3,FALSE)</f>
        <v>F0756</v>
      </c>
      <c r="F3850" s="76" t="str">
        <f>VLOOKUP($D3850,'Master Partnumber'!$C:$E,2,FALSE)</f>
        <v>SHAFT WATER PUMP</v>
      </c>
      <c r="G3850" s="37">
        <v>50</v>
      </c>
      <c r="H3850" s="76" t="s">
        <v>7782</v>
      </c>
      <c r="I3850" s="76" t="s">
        <v>532</v>
      </c>
      <c r="J3850" s="27" t="s">
        <v>12817</v>
      </c>
    </row>
    <row r="3851" spans="2:10" hidden="1" x14ac:dyDescent="0.35">
      <c r="B3851" s="76">
        <v>3849</v>
      </c>
      <c r="C3851" s="18" t="s">
        <v>11388</v>
      </c>
      <c r="D3851" s="18" t="s">
        <v>443</v>
      </c>
      <c r="E3851" s="76" t="str">
        <f>VLOOKUP($D3851,'Master Partnumber'!$C:$E,3,FALSE)</f>
        <v>F0756</v>
      </c>
      <c r="F3851" s="76" t="str">
        <f>VLOOKUP($D3851,'Master Partnumber'!$C:$E,2,FALSE)</f>
        <v>SHAFT WATER PUMP</v>
      </c>
      <c r="G3851" s="37">
        <v>50</v>
      </c>
      <c r="H3851" s="76" t="s">
        <v>7782</v>
      </c>
      <c r="I3851" s="76" t="s">
        <v>532</v>
      </c>
      <c r="J3851" s="27" t="s">
        <v>12817</v>
      </c>
    </row>
    <row r="3852" spans="2:10" hidden="1" x14ac:dyDescent="0.35">
      <c r="B3852" s="76">
        <v>3850</v>
      </c>
      <c r="C3852" s="18" t="s">
        <v>11388</v>
      </c>
      <c r="D3852" s="76" t="s">
        <v>443</v>
      </c>
      <c r="E3852" s="76" t="str">
        <f>VLOOKUP($D3852,'Master Partnumber'!$C:$E,3,FALSE)</f>
        <v>F0756</v>
      </c>
      <c r="F3852" s="76" t="str">
        <f>VLOOKUP($D3852,'Master Partnumber'!$C:$E,2,FALSE)</f>
        <v>SHAFT WATER PUMP</v>
      </c>
      <c r="G3852" s="37">
        <v>50</v>
      </c>
      <c r="H3852" s="76" t="s">
        <v>7782</v>
      </c>
      <c r="I3852" s="76" t="s">
        <v>532</v>
      </c>
      <c r="J3852" s="27" t="s">
        <v>12817</v>
      </c>
    </row>
    <row r="3853" spans="2:10" hidden="1" x14ac:dyDescent="0.35">
      <c r="B3853" s="76">
        <v>3851</v>
      </c>
      <c r="C3853" s="18" t="s">
        <v>11388</v>
      </c>
      <c r="D3853" s="18" t="s">
        <v>443</v>
      </c>
      <c r="E3853" s="76" t="str">
        <f>VLOOKUP($D3853,'Master Partnumber'!$C:$E,3,FALSE)</f>
        <v>F0756</v>
      </c>
      <c r="F3853" s="76" t="str">
        <f>VLOOKUP($D3853,'Master Partnumber'!$C:$E,2,FALSE)</f>
        <v>SHAFT WATER PUMP</v>
      </c>
      <c r="G3853" s="37">
        <v>50</v>
      </c>
      <c r="H3853" s="76" t="s">
        <v>7782</v>
      </c>
      <c r="I3853" s="76" t="s">
        <v>532</v>
      </c>
      <c r="J3853" s="27" t="s">
        <v>12817</v>
      </c>
    </row>
    <row r="3854" spans="2:10" hidden="1" x14ac:dyDescent="0.35">
      <c r="B3854" s="76">
        <v>3852</v>
      </c>
      <c r="C3854" s="18" t="s">
        <v>11388</v>
      </c>
      <c r="D3854" s="76" t="s">
        <v>443</v>
      </c>
      <c r="E3854" s="76" t="str">
        <f>VLOOKUP($D3854,'Master Partnumber'!$C:$E,3,FALSE)</f>
        <v>F0756</v>
      </c>
      <c r="F3854" s="76" t="str">
        <f>VLOOKUP($D3854,'Master Partnumber'!$C:$E,2,FALSE)</f>
        <v>SHAFT WATER PUMP</v>
      </c>
      <c r="G3854" s="37">
        <v>50</v>
      </c>
      <c r="H3854" s="76" t="s">
        <v>7782</v>
      </c>
      <c r="I3854" s="76" t="s">
        <v>532</v>
      </c>
      <c r="J3854" s="27" t="s">
        <v>12817</v>
      </c>
    </row>
    <row r="3855" spans="2:10" hidden="1" x14ac:dyDescent="0.35">
      <c r="B3855" s="76">
        <v>3853</v>
      </c>
      <c r="C3855" s="18" t="s">
        <v>11388</v>
      </c>
      <c r="D3855" s="18" t="s">
        <v>443</v>
      </c>
      <c r="E3855" s="76" t="str">
        <f>VLOOKUP($D3855,'Master Partnumber'!$C:$E,3,FALSE)</f>
        <v>F0756</v>
      </c>
      <c r="F3855" s="76" t="str">
        <f>VLOOKUP($D3855,'Master Partnumber'!$C:$E,2,FALSE)</f>
        <v>SHAFT WATER PUMP</v>
      </c>
      <c r="G3855" s="37">
        <v>50</v>
      </c>
      <c r="H3855" s="76" t="s">
        <v>7782</v>
      </c>
      <c r="I3855" s="76" t="s">
        <v>532</v>
      </c>
      <c r="J3855" s="27" t="s">
        <v>12817</v>
      </c>
    </row>
    <row r="3856" spans="2:10" hidden="1" x14ac:dyDescent="0.35">
      <c r="B3856" s="76">
        <v>3854</v>
      </c>
      <c r="C3856" s="18" t="s">
        <v>11388</v>
      </c>
      <c r="D3856" s="76" t="s">
        <v>443</v>
      </c>
      <c r="E3856" s="76" t="str">
        <f>VLOOKUP($D3856,'Master Partnumber'!$C:$E,3,FALSE)</f>
        <v>F0756</v>
      </c>
      <c r="F3856" s="76" t="str">
        <f>VLOOKUP($D3856,'Master Partnumber'!$C:$E,2,FALSE)</f>
        <v>SHAFT WATER PUMP</v>
      </c>
      <c r="G3856" s="37">
        <v>50</v>
      </c>
      <c r="H3856" s="76" t="s">
        <v>7782</v>
      </c>
      <c r="I3856" s="76" t="s">
        <v>532</v>
      </c>
      <c r="J3856" s="27" t="s">
        <v>12817</v>
      </c>
    </row>
    <row r="3857" spans="2:10" hidden="1" x14ac:dyDescent="0.35">
      <c r="B3857" s="76">
        <v>3855</v>
      </c>
      <c r="C3857" s="18" t="s">
        <v>11388</v>
      </c>
      <c r="D3857" s="18" t="s">
        <v>443</v>
      </c>
      <c r="E3857" s="76" t="str">
        <f>VLOOKUP($D3857,'Master Partnumber'!$C:$E,3,FALSE)</f>
        <v>F0756</v>
      </c>
      <c r="F3857" s="76" t="str">
        <f>VLOOKUP($D3857,'Master Partnumber'!$C:$E,2,FALSE)</f>
        <v>SHAFT WATER PUMP</v>
      </c>
      <c r="G3857" s="37">
        <v>50</v>
      </c>
      <c r="H3857" s="76" t="s">
        <v>7782</v>
      </c>
      <c r="I3857" s="76" t="s">
        <v>532</v>
      </c>
      <c r="J3857" s="27" t="s">
        <v>12817</v>
      </c>
    </row>
    <row r="3858" spans="2:10" hidden="1" x14ac:dyDescent="0.35">
      <c r="B3858" s="76">
        <v>3856</v>
      </c>
      <c r="C3858" s="18" t="s">
        <v>11388</v>
      </c>
      <c r="D3858" s="76" t="s">
        <v>443</v>
      </c>
      <c r="E3858" s="76" t="str">
        <f>VLOOKUP($D3858,'Master Partnumber'!$C:$E,3,FALSE)</f>
        <v>F0756</v>
      </c>
      <c r="F3858" s="76" t="str">
        <f>VLOOKUP($D3858,'Master Partnumber'!$C:$E,2,FALSE)</f>
        <v>SHAFT WATER PUMP</v>
      </c>
      <c r="G3858" s="37">
        <v>50</v>
      </c>
      <c r="H3858" s="76" t="s">
        <v>7782</v>
      </c>
      <c r="I3858" s="76" t="s">
        <v>532</v>
      </c>
      <c r="J3858" s="27" t="s">
        <v>12817</v>
      </c>
    </row>
    <row r="3859" spans="2:10" hidden="1" x14ac:dyDescent="0.35">
      <c r="B3859" s="76">
        <v>3857</v>
      </c>
      <c r="C3859" s="18" t="s">
        <v>11388</v>
      </c>
      <c r="D3859" s="18" t="s">
        <v>443</v>
      </c>
      <c r="E3859" s="76" t="str">
        <f>VLOOKUP($D3859,'Master Partnumber'!$C:$E,3,FALSE)</f>
        <v>F0756</v>
      </c>
      <c r="F3859" s="76" t="str">
        <f>VLOOKUP($D3859,'Master Partnumber'!$C:$E,2,FALSE)</f>
        <v>SHAFT WATER PUMP</v>
      </c>
      <c r="G3859" s="37">
        <v>50</v>
      </c>
      <c r="H3859" s="76" t="s">
        <v>7782</v>
      </c>
      <c r="I3859" s="76" t="s">
        <v>532</v>
      </c>
      <c r="J3859" s="27" t="s">
        <v>12817</v>
      </c>
    </row>
    <row r="3860" spans="2:10" hidden="1" x14ac:dyDescent="0.35">
      <c r="B3860" s="76">
        <v>3858</v>
      </c>
      <c r="C3860" s="18" t="s">
        <v>11388</v>
      </c>
      <c r="D3860" s="76" t="s">
        <v>443</v>
      </c>
      <c r="E3860" s="76" t="str">
        <f>VLOOKUP($D3860,'Master Partnumber'!$C:$E,3,FALSE)</f>
        <v>F0756</v>
      </c>
      <c r="F3860" s="76" t="str">
        <f>VLOOKUP($D3860,'Master Partnumber'!$C:$E,2,FALSE)</f>
        <v>SHAFT WATER PUMP</v>
      </c>
      <c r="G3860" s="37">
        <v>50</v>
      </c>
      <c r="H3860" s="76" t="s">
        <v>7782</v>
      </c>
      <c r="I3860" s="76" t="s">
        <v>532</v>
      </c>
      <c r="J3860" s="27" t="s">
        <v>12817</v>
      </c>
    </row>
    <row r="3861" spans="2:10" hidden="1" x14ac:dyDescent="0.35">
      <c r="B3861" s="76">
        <v>3859</v>
      </c>
      <c r="C3861" s="18" t="s">
        <v>11388</v>
      </c>
      <c r="D3861" s="18" t="s">
        <v>443</v>
      </c>
      <c r="E3861" s="76" t="str">
        <f>VLOOKUP($D3861,'Master Partnumber'!$C:$E,3,FALSE)</f>
        <v>F0756</v>
      </c>
      <c r="F3861" s="76" t="str">
        <f>VLOOKUP($D3861,'Master Partnumber'!$C:$E,2,FALSE)</f>
        <v>SHAFT WATER PUMP</v>
      </c>
      <c r="G3861" s="37">
        <v>50</v>
      </c>
      <c r="H3861" s="76" t="s">
        <v>7782</v>
      </c>
      <c r="I3861" s="76" t="s">
        <v>532</v>
      </c>
      <c r="J3861" s="27" t="s">
        <v>12817</v>
      </c>
    </row>
    <row r="3862" spans="2:10" hidden="1" x14ac:dyDescent="0.35">
      <c r="B3862" s="76">
        <v>3860</v>
      </c>
      <c r="C3862" s="18" t="s">
        <v>11388</v>
      </c>
      <c r="D3862" s="76" t="s">
        <v>443</v>
      </c>
      <c r="E3862" s="76" t="str">
        <f>VLOOKUP($D3862,'Master Partnumber'!$C:$E,3,FALSE)</f>
        <v>F0756</v>
      </c>
      <c r="F3862" s="76" t="str">
        <f>VLOOKUP($D3862,'Master Partnumber'!$C:$E,2,FALSE)</f>
        <v>SHAFT WATER PUMP</v>
      </c>
      <c r="G3862" s="37">
        <v>50</v>
      </c>
      <c r="H3862" s="76" t="s">
        <v>7782</v>
      </c>
      <c r="I3862" s="76" t="s">
        <v>532</v>
      </c>
      <c r="J3862" s="27" t="s">
        <v>12817</v>
      </c>
    </row>
    <row r="3863" spans="2:10" hidden="1" x14ac:dyDescent="0.35">
      <c r="B3863" s="76">
        <v>3861</v>
      </c>
      <c r="C3863" s="18" t="s">
        <v>11388</v>
      </c>
      <c r="D3863" s="18" t="s">
        <v>443</v>
      </c>
      <c r="E3863" s="76" t="str">
        <f>VLOOKUP($D3863,'Master Partnumber'!$C:$E,3,FALSE)</f>
        <v>F0756</v>
      </c>
      <c r="F3863" s="76" t="str">
        <f>VLOOKUP($D3863,'Master Partnumber'!$C:$E,2,FALSE)</f>
        <v>SHAFT WATER PUMP</v>
      </c>
      <c r="G3863" s="37">
        <v>50</v>
      </c>
      <c r="H3863" s="76" t="s">
        <v>7782</v>
      </c>
      <c r="I3863" s="76" t="s">
        <v>532</v>
      </c>
      <c r="J3863" s="27" t="s">
        <v>12817</v>
      </c>
    </row>
    <row r="3864" spans="2:10" hidden="1" x14ac:dyDescent="0.35">
      <c r="B3864" s="76">
        <v>3862</v>
      </c>
      <c r="C3864" s="18" t="s">
        <v>11388</v>
      </c>
      <c r="D3864" s="76" t="s">
        <v>443</v>
      </c>
      <c r="E3864" s="76" t="str">
        <f>VLOOKUP($D3864,'Master Partnumber'!$C:$E,3,FALSE)</f>
        <v>F0756</v>
      </c>
      <c r="F3864" s="76" t="str">
        <f>VLOOKUP($D3864,'Master Partnumber'!$C:$E,2,FALSE)</f>
        <v>SHAFT WATER PUMP</v>
      </c>
      <c r="G3864" s="37">
        <v>50</v>
      </c>
      <c r="H3864" s="76" t="s">
        <v>7782</v>
      </c>
      <c r="I3864" s="76" t="s">
        <v>532</v>
      </c>
      <c r="J3864" s="27" t="s">
        <v>12817</v>
      </c>
    </row>
    <row r="3865" spans="2:10" hidden="1" x14ac:dyDescent="0.35">
      <c r="B3865" s="76">
        <v>3863</v>
      </c>
      <c r="C3865" s="18" t="s">
        <v>11388</v>
      </c>
      <c r="D3865" s="18" t="s">
        <v>443</v>
      </c>
      <c r="E3865" s="76" t="str">
        <f>VLOOKUP($D3865,'Master Partnumber'!$C:$E,3,FALSE)</f>
        <v>F0756</v>
      </c>
      <c r="F3865" s="76" t="str">
        <f>VLOOKUP($D3865,'Master Partnumber'!$C:$E,2,FALSE)</f>
        <v>SHAFT WATER PUMP</v>
      </c>
      <c r="G3865" s="37">
        <v>50</v>
      </c>
      <c r="H3865" s="76" t="s">
        <v>7782</v>
      </c>
      <c r="I3865" s="76" t="s">
        <v>532</v>
      </c>
      <c r="J3865" s="27" t="s">
        <v>12817</v>
      </c>
    </row>
    <row r="3866" spans="2:10" hidden="1" x14ac:dyDescent="0.35">
      <c r="B3866" s="76">
        <v>3864</v>
      </c>
      <c r="C3866" s="18" t="s">
        <v>11388</v>
      </c>
      <c r="D3866" s="76" t="s">
        <v>460</v>
      </c>
      <c r="E3866" s="76" t="str">
        <f>VLOOKUP($D3866,'Master Partnumber'!$C:$E,3,FALSE)</f>
        <v>F0560</v>
      </c>
      <c r="F3866" s="76" t="str">
        <f>VLOOKUP($D3866,'Master Partnumber'!$C:$E,2,FALSE)</f>
        <v>ADJUSTER</v>
      </c>
      <c r="G3866" s="37">
        <v>1000</v>
      </c>
      <c r="H3866" s="76" t="s">
        <v>7782</v>
      </c>
      <c r="I3866" s="76" t="s">
        <v>532</v>
      </c>
      <c r="J3866" s="27" t="s">
        <v>12817</v>
      </c>
    </row>
    <row r="3867" spans="2:10" hidden="1" x14ac:dyDescent="0.35">
      <c r="B3867" s="76">
        <v>3865</v>
      </c>
      <c r="C3867" s="18" t="s">
        <v>11388</v>
      </c>
      <c r="D3867" s="18" t="s">
        <v>460</v>
      </c>
      <c r="E3867" s="76" t="str">
        <f>VLOOKUP($D3867,'Master Partnumber'!$C:$E,3,FALSE)</f>
        <v>F0560</v>
      </c>
      <c r="F3867" s="76" t="str">
        <f>VLOOKUP($D3867,'Master Partnumber'!$C:$E,2,FALSE)</f>
        <v>ADJUSTER</v>
      </c>
      <c r="G3867" s="37">
        <v>1000</v>
      </c>
      <c r="H3867" s="76" t="s">
        <v>7782</v>
      </c>
      <c r="I3867" s="76" t="s">
        <v>532</v>
      </c>
      <c r="J3867" s="27" t="s">
        <v>12817</v>
      </c>
    </row>
    <row r="3868" spans="2:10" hidden="1" x14ac:dyDescent="0.35">
      <c r="B3868" s="76">
        <v>3866</v>
      </c>
      <c r="C3868" s="18" t="s">
        <v>11388</v>
      </c>
      <c r="D3868" s="76" t="s">
        <v>460</v>
      </c>
      <c r="E3868" s="76" t="str">
        <f>VLOOKUP($D3868,'Master Partnumber'!$C:$E,3,FALSE)</f>
        <v>F0560</v>
      </c>
      <c r="F3868" s="76" t="str">
        <f>VLOOKUP($D3868,'Master Partnumber'!$C:$E,2,FALSE)</f>
        <v>ADJUSTER</v>
      </c>
      <c r="G3868" s="37">
        <v>1000</v>
      </c>
      <c r="H3868" s="76" t="s">
        <v>7782</v>
      </c>
      <c r="I3868" s="76" t="s">
        <v>532</v>
      </c>
      <c r="J3868" s="27" t="s">
        <v>12817</v>
      </c>
    </row>
    <row r="3869" spans="2:10" hidden="1" x14ac:dyDescent="0.35">
      <c r="B3869" s="76">
        <v>3867</v>
      </c>
      <c r="C3869" s="18" t="s">
        <v>11388</v>
      </c>
      <c r="D3869" s="18" t="s">
        <v>7069</v>
      </c>
      <c r="E3869" s="76" t="str">
        <f>VLOOKUP($D3869,'Master Partnumber'!$C:$E,3,FALSE)</f>
        <v>F0565</v>
      </c>
      <c r="F3869" s="76" t="str">
        <f>VLOOKUP($D3869,'Master Partnumber'!$C:$E,2,FALSE)</f>
        <v>THROTLE SHAFT</v>
      </c>
      <c r="G3869" s="37">
        <v>25</v>
      </c>
      <c r="H3869" s="76" t="s">
        <v>7782</v>
      </c>
      <c r="I3869" s="76" t="s">
        <v>532</v>
      </c>
      <c r="J3869" s="27" t="s">
        <v>12817</v>
      </c>
    </row>
    <row r="3870" spans="2:10" hidden="1" x14ac:dyDescent="0.35">
      <c r="B3870" s="76">
        <v>3868</v>
      </c>
      <c r="C3870" s="18" t="s">
        <v>11388</v>
      </c>
      <c r="D3870" s="76" t="s">
        <v>7069</v>
      </c>
      <c r="E3870" s="76" t="str">
        <f>VLOOKUP($D3870,'Master Partnumber'!$C:$E,3,FALSE)</f>
        <v>F0565</v>
      </c>
      <c r="F3870" s="76" t="str">
        <f>VLOOKUP($D3870,'Master Partnumber'!$C:$E,2,FALSE)</f>
        <v>THROTLE SHAFT</v>
      </c>
      <c r="G3870" s="37">
        <v>25</v>
      </c>
      <c r="H3870" s="76" t="s">
        <v>7782</v>
      </c>
      <c r="I3870" s="76" t="s">
        <v>532</v>
      </c>
      <c r="J3870" s="27" t="s">
        <v>12817</v>
      </c>
    </row>
    <row r="3871" spans="2:10" hidden="1" x14ac:dyDescent="0.35">
      <c r="B3871" s="76">
        <v>3869</v>
      </c>
      <c r="C3871" s="18" t="s">
        <v>11388</v>
      </c>
      <c r="D3871" s="18" t="s">
        <v>469</v>
      </c>
      <c r="E3871" s="76" t="str">
        <f>VLOOKUP($D3871,'Master Partnumber'!$C:$E,3,FALSE)</f>
        <v>F0809</v>
      </c>
      <c r="F3871" s="76" t="str">
        <f>VLOOKUP($D3871,'Master Partnumber'!$C:$E,2,FALSE)</f>
        <v>RING</v>
      </c>
      <c r="G3871" s="37">
        <v>100</v>
      </c>
      <c r="H3871" s="76" t="s">
        <v>7782</v>
      </c>
      <c r="I3871" s="76" t="s">
        <v>532</v>
      </c>
      <c r="J3871" s="27" t="s">
        <v>12817</v>
      </c>
    </row>
    <row r="3872" spans="2:10" hidden="1" x14ac:dyDescent="0.35">
      <c r="B3872" s="76">
        <v>3870</v>
      </c>
      <c r="C3872" s="18" t="s">
        <v>11388</v>
      </c>
      <c r="D3872" s="76" t="s">
        <v>469</v>
      </c>
      <c r="E3872" s="76" t="str">
        <f>VLOOKUP($D3872,'Master Partnumber'!$C:$E,3,FALSE)</f>
        <v>F0809</v>
      </c>
      <c r="F3872" s="76" t="str">
        <f>VLOOKUP($D3872,'Master Partnumber'!$C:$E,2,FALSE)</f>
        <v>RING</v>
      </c>
      <c r="G3872" s="37">
        <v>100</v>
      </c>
      <c r="H3872" s="76" t="s">
        <v>7782</v>
      </c>
      <c r="I3872" s="76" t="s">
        <v>532</v>
      </c>
      <c r="J3872" s="27" t="s">
        <v>12817</v>
      </c>
    </row>
    <row r="3873" spans="2:10" hidden="1" x14ac:dyDescent="0.35">
      <c r="B3873" s="76">
        <v>3871</v>
      </c>
      <c r="C3873" s="18" t="s">
        <v>11388</v>
      </c>
      <c r="D3873" s="18" t="s">
        <v>469</v>
      </c>
      <c r="E3873" s="76" t="str">
        <f>VLOOKUP($D3873,'Master Partnumber'!$C:$E,3,FALSE)</f>
        <v>F0809</v>
      </c>
      <c r="F3873" s="76" t="str">
        <f>VLOOKUP($D3873,'Master Partnumber'!$C:$E,2,FALSE)</f>
        <v>RING</v>
      </c>
      <c r="G3873" s="37">
        <v>100</v>
      </c>
      <c r="H3873" s="76" t="s">
        <v>7782</v>
      </c>
      <c r="I3873" s="76" t="s">
        <v>532</v>
      </c>
      <c r="J3873" s="27" t="s">
        <v>12817</v>
      </c>
    </row>
    <row r="3874" spans="2:10" hidden="1" x14ac:dyDescent="0.35">
      <c r="B3874" s="76">
        <v>3872</v>
      </c>
      <c r="C3874" s="18" t="s">
        <v>11388</v>
      </c>
      <c r="D3874" s="76" t="s">
        <v>469</v>
      </c>
      <c r="E3874" s="76" t="str">
        <f>VLOOKUP($D3874,'Master Partnumber'!$C:$E,3,FALSE)</f>
        <v>F0809</v>
      </c>
      <c r="F3874" s="76" t="str">
        <f>VLOOKUP($D3874,'Master Partnumber'!$C:$E,2,FALSE)</f>
        <v>RING</v>
      </c>
      <c r="G3874" s="37">
        <v>100</v>
      </c>
      <c r="H3874" s="76" t="s">
        <v>7782</v>
      </c>
      <c r="I3874" s="76" t="s">
        <v>532</v>
      </c>
      <c r="J3874" s="27" t="s">
        <v>12817</v>
      </c>
    </row>
    <row r="3875" spans="2:10" hidden="1" x14ac:dyDescent="0.35">
      <c r="B3875" s="76">
        <v>3873</v>
      </c>
      <c r="C3875" s="18" t="s">
        <v>11388</v>
      </c>
      <c r="D3875" s="18" t="s">
        <v>469</v>
      </c>
      <c r="E3875" s="76" t="str">
        <f>VLOOKUP($D3875,'Master Partnumber'!$C:$E,3,FALSE)</f>
        <v>F0809</v>
      </c>
      <c r="F3875" s="76" t="str">
        <f>VLOOKUP($D3875,'Master Partnumber'!$C:$E,2,FALSE)</f>
        <v>RING</v>
      </c>
      <c r="G3875" s="37">
        <v>100</v>
      </c>
      <c r="H3875" s="76" t="s">
        <v>7782</v>
      </c>
      <c r="I3875" s="76" t="s">
        <v>532</v>
      </c>
      <c r="J3875" s="27" t="s">
        <v>12817</v>
      </c>
    </row>
    <row r="3876" spans="2:10" hidden="1" x14ac:dyDescent="0.35">
      <c r="B3876" s="76">
        <v>3874</v>
      </c>
      <c r="C3876" s="18" t="s">
        <v>11388</v>
      </c>
      <c r="D3876" s="76" t="s">
        <v>469</v>
      </c>
      <c r="E3876" s="76" t="str">
        <f>VLOOKUP($D3876,'Master Partnumber'!$C:$E,3,FALSE)</f>
        <v>F0809</v>
      </c>
      <c r="F3876" s="76" t="str">
        <f>VLOOKUP($D3876,'Master Partnumber'!$C:$E,2,FALSE)</f>
        <v>RING</v>
      </c>
      <c r="G3876" s="37">
        <v>100</v>
      </c>
      <c r="H3876" s="76" t="s">
        <v>7782</v>
      </c>
      <c r="I3876" s="76" t="s">
        <v>532</v>
      </c>
      <c r="J3876" s="27" t="s">
        <v>12817</v>
      </c>
    </row>
    <row r="3877" spans="2:10" hidden="1" x14ac:dyDescent="0.35">
      <c r="B3877" s="76">
        <v>3875</v>
      </c>
      <c r="C3877" s="18" t="s">
        <v>11388</v>
      </c>
      <c r="D3877" s="18" t="s">
        <v>469</v>
      </c>
      <c r="E3877" s="76" t="str">
        <f>VLOOKUP($D3877,'Master Partnumber'!$C:$E,3,FALSE)</f>
        <v>F0809</v>
      </c>
      <c r="F3877" s="76" t="str">
        <f>VLOOKUP($D3877,'Master Partnumber'!$C:$E,2,FALSE)</f>
        <v>RING</v>
      </c>
      <c r="G3877" s="37">
        <v>100</v>
      </c>
      <c r="H3877" s="76" t="s">
        <v>7782</v>
      </c>
      <c r="I3877" s="76" t="s">
        <v>532</v>
      </c>
      <c r="J3877" s="27" t="s">
        <v>12817</v>
      </c>
    </row>
    <row r="3878" spans="2:10" hidden="1" x14ac:dyDescent="0.35">
      <c r="B3878" s="76">
        <v>3876</v>
      </c>
      <c r="C3878" s="18" t="s">
        <v>11388</v>
      </c>
      <c r="D3878" s="76" t="s">
        <v>469</v>
      </c>
      <c r="E3878" s="76" t="str">
        <f>VLOOKUP($D3878,'Master Partnumber'!$C:$E,3,FALSE)</f>
        <v>F0809</v>
      </c>
      <c r="F3878" s="76" t="str">
        <f>VLOOKUP($D3878,'Master Partnumber'!$C:$E,2,FALSE)</f>
        <v>RING</v>
      </c>
      <c r="G3878" s="37">
        <v>100</v>
      </c>
      <c r="H3878" s="76" t="s">
        <v>7782</v>
      </c>
      <c r="I3878" s="76" t="s">
        <v>532</v>
      </c>
      <c r="J3878" s="27" t="s">
        <v>12817</v>
      </c>
    </row>
    <row r="3879" spans="2:10" hidden="1" x14ac:dyDescent="0.35">
      <c r="B3879" s="76">
        <v>3877</v>
      </c>
      <c r="C3879" s="18" t="s">
        <v>11388</v>
      </c>
      <c r="D3879" s="18" t="s">
        <v>469</v>
      </c>
      <c r="E3879" s="76" t="str">
        <f>VLOOKUP($D3879,'Master Partnumber'!$C:$E,3,FALSE)</f>
        <v>F0809</v>
      </c>
      <c r="F3879" s="76" t="str">
        <f>VLOOKUP($D3879,'Master Partnumber'!$C:$E,2,FALSE)</f>
        <v>RING</v>
      </c>
      <c r="G3879" s="37">
        <v>100</v>
      </c>
      <c r="H3879" s="76" t="s">
        <v>7782</v>
      </c>
      <c r="I3879" s="76" t="s">
        <v>532</v>
      </c>
      <c r="J3879" s="27" t="s">
        <v>12817</v>
      </c>
    </row>
    <row r="3880" spans="2:10" hidden="1" x14ac:dyDescent="0.35">
      <c r="B3880" s="76">
        <v>3878</v>
      </c>
      <c r="C3880" s="18" t="s">
        <v>11388</v>
      </c>
      <c r="D3880" s="76" t="s">
        <v>469</v>
      </c>
      <c r="E3880" s="76" t="str">
        <f>VLOOKUP($D3880,'Master Partnumber'!$C:$E,3,FALSE)</f>
        <v>F0809</v>
      </c>
      <c r="F3880" s="76" t="str">
        <f>VLOOKUP($D3880,'Master Partnumber'!$C:$E,2,FALSE)</f>
        <v>RING</v>
      </c>
      <c r="G3880" s="37">
        <v>100</v>
      </c>
      <c r="H3880" s="76" t="s">
        <v>7782</v>
      </c>
      <c r="I3880" s="76" t="s">
        <v>532</v>
      </c>
      <c r="J3880" s="27" t="s">
        <v>12817</v>
      </c>
    </row>
    <row r="3881" spans="2:10" hidden="1" x14ac:dyDescent="0.35">
      <c r="B3881" s="76">
        <v>3879</v>
      </c>
      <c r="C3881" s="18" t="s">
        <v>11388</v>
      </c>
      <c r="D3881" s="18" t="s">
        <v>469</v>
      </c>
      <c r="E3881" s="76" t="str">
        <f>VLOOKUP($D3881,'Master Partnumber'!$C:$E,3,FALSE)</f>
        <v>F0809</v>
      </c>
      <c r="F3881" s="76" t="str">
        <f>VLOOKUP($D3881,'Master Partnumber'!$C:$E,2,FALSE)</f>
        <v>RING</v>
      </c>
      <c r="G3881" s="37">
        <v>100</v>
      </c>
      <c r="H3881" s="76" t="s">
        <v>7782</v>
      </c>
      <c r="I3881" s="76" t="s">
        <v>532</v>
      </c>
      <c r="J3881" s="27" t="s">
        <v>12817</v>
      </c>
    </row>
    <row r="3882" spans="2:10" hidden="1" x14ac:dyDescent="0.35">
      <c r="B3882" s="76">
        <v>3880</v>
      </c>
      <c r="C3882" s="18" t="s">
        <v>11388</v>
      </c>
      <c r="D3882" s="76" t="s">
        <v>469</v>
      </c>
      <c r="E3882" s="76" t="str">
        <f>VLOOKUP($D3882,'Master Partnumber'!$C:$E,3,FALSE)</f>
        <v>F0809</v>
      </c>
      <c r="F3882" s="76" t="str">
        <f>VLOOKUP($D3882,'Master Partnumber'!$C:$E,2,FALSE)</f>
        <v>RING</v>
      </c>
      <c r="G3882" s="37">
        <v>100</v>
      </c>
      <c r="H3882" s="76" t="s">
        <v>7782</v>
      </c>
      <c r="I3882" s="76" t="s">
        <v>532</v>
      </c>
      <c r="J3882" s="27" t="s">
        <v>12817</v>
      </c>
    </row>
    <row r="3883" spans="2:10" hidden="1" x14ac:dyDescent="0.35">
      <c r="B3883" s="76">
        <v>3881</v>
      </c>
      <c r="C3883" s="18" t="s">
        <v>11388</v>
      </c>
      <c r="D3883" s="18" t="s">
        <v>469</v>
      </c>
      <c r="E3883" s="76" t="str">
        <f>VLOOKUP($D3883,'Master Partnumber'!$C:$E,3,FALSE)</f>
        <v>F0809</v>
      </c>
      <c r="F3883" s="76" t="str">
        <f>VLOOKUP($D3883,'Master Partnumber'!$C:$E,2,FALSE)</f>
        <v>RING</v>
      </c>
      <c r="G3883" s="37">
        <v>100</v>
      </c>
      <c r="H3883" s="76" t="s">
        <v>7782</v>
      </c>
      <c r="I3883" s="76" t="s">
        <v>532</v>
      </c>
      <c r="J3883" s="27" t="s">
        <v>12817</v>
      </c>
    </row>
    <row r="3884" spans="2:10" hidden="1" x14ac:dyDescent="0.35">
      <c r="B3884" s="76">
        <v>3882</v>
      </c>
      <c r="C3884" s="18" t="s">
        <v>11388</v>
      </c>
      <c r="D3884" s="76" t="s">
        <v>469</v>
      </c>
      <c r="E3884" s="76" t="str">
        <f>VLOOKUP($D3884,'Master Partnumber'!$C:$E,3,FALSE)</f>
        <v>F0809</v>
      </c>
      <c r="F3884" s="76" t="str">
        <f>VLOOKUP($D3884,'Master Partnumber'!$C:$E,2,FALSE)</f>
        <v>RING</v>
      </c>
      <c r="G3884" s="37">
        <v>100</v>
      </c>
      <c r="H3884" s="76" t="s">
        <v>7782</v>
      </c>
      <c r="I3884" s="76" t="s">
        <v>532</v>
      </c>
      <c r="J3884" s="27" t="s">
        <v>12817</v>
      </c>
    </row>
    <row r="3885" spans="2:10" hidden="1" x14ac:dyDescent="0.35">
      <c r="B3885" s="76">
        <v>3883</v>
      </c>
      <c r="C3885" s="18" t="s">
        <v>11388</v>
      </c>
      <c r="D3885" s="18" t="s">
        <v>469</v>
      </c>
      <c r="E3885" s="76" t="str">
        <f>VLOOKUP($D3885,'Master Partnumber'!$C:$E,3,FALSE)</f>
        <v>F0809</v>
      </c>
      <c r="F3885" s="76" t="str">
        <f>VLOOKUP($D3885,'Master Partnumber'!$C:$E,2,FALSE)</f>
        <v>RING</v>
      </c>
      <c r="G3885" s="37">
        <v>100</v>
      </c>
      <c r="H3885" s="76" t="s">
        <v>7782</v>
      </c>
      <c r="I3885" s="76" t="s">
        <v>532</v>
      </c>
      <c r="J3885" s="27" t="s">
        <v>12817</v>
      </c>
    </row>
    <row r="3886" spans="2:10" hidden="1" x14ac:dyDescent="0.35">
      <c r="B3886" s="76">
        <v>3884</v>
      </c>
      <c r="C3886" s="18" t="s">
        <v>11388</v>
      </c>
      <c r="D3886" s="76" t="s">
        <v>469</v>
      </c>
      <c r="E3886" s="76" t="str">
        <f>VLOOKUP($D3886,'Master Partnumber'!$C:$E,3,FALSE)</f>
        <v>F0809</v>
      </c>
      <c r="F3886" s="76" t="str">
        <f>VLOOKUP($D3886,'Master Partnumber'!$C:$E,2,FALSE)</f>
        <v>RING</v>
      </c>
      <c r="G3886" s="37">
        <v>100</v>
      </c>
      <c r="H3886" s="76" t="s">
        <v>7782</v>
      </c>
      <c r="I3886" s="76" t="s">
        <v>532</v>
      </c>
      <c r="J3886" s="27" t="s">
        <v>12817</v>
      </c>
    </row>
    <row r="3887" spans="2:10" hidden="1" x14ac:dyDescent="0.35">
      <c r="B3887" s="76">
        <v>3885</v>
      </c>
      <c r="C3887" s="18" t="s">
        <v>11388</v>
      </c>
      <c r="D3887" s="18" t="s">
        <v>469</v>
      </c>
      <c r="E3887" s="76" t="str">
        <f>VLOOKUP($D3887,'Master Partnumber'!$C:$E,3,FALSE)</f>
        <v>F0809</v>
      </c>
      <c r="F3887" s="76" t="str">
        <f>VLOOKUP($D3887,'Master Partnumber'!$C:$E,2,FALSE)</f>
        <v>RING</v>
      </c>
      <c r="G3887" s="37">
        <v>100</v>
      </c>
      <c r="H3887" s="76" t="s">
        <v>7782</v>
      </c>
      <c r="I3887" s="76" t="s">
        <v>532</v>
      </c>
      <c r="J3887" s="27" t="s">
        <v>12817</v>
      </c>
    </row>
    <row r="3888" spans="2:10" hidden="1" x14ac:dyDescent="0.35">
      <c r="B3888" s="76">
        <v>3886</v>
      </c>
      <c r="C3888" s="18" t="s">
        <v>11388</v>
      </c>
      <c r="D3888" s="76" t="s">
        <v>469</v>
      </c>
      <c r="E3888" s="76" t="str">
        <f>VLOOKUP($D3888,'Master Partnumber'!$C:$E,3,FALSE)</f>
        <v>F0809</v>
      </c>
      <c r="F3888" s="76" t="str">
        <f>VLOOKUP($D3888,'Master Partnumber'!$C:$E,2,FALSE)</f>
        <v>RING</v>
      </c>
      <c r="G3888" s="37">
        <v>100</v>
      </c>
      <c r="H3888" s="76" t="s">
        <v>7782</v>
      </c>
      <c r="I3888" s="76" t="s">
        <v>532</v>
      </c>
      <c r="J3888" s="27" t="s">
        <v>12817</v>
      </c>
    </row>
    <row r="3889" spans="2:10" hidden="1" x14ac:dyDescent="0.35">
      <c r="B3889" s="76">
        <v>3887</v>
      </c>
      <c r="C3889" s="18" t="s">
        <v>11388</v>
      </c>
      <c r="D3889" s="18" t="s">
        <v>469</v>
      </c>
      <c r="E3889" s="76" t="str">
        <f>VLOOKUP($D3889,'Master Partnumber'!$C:$E,3,FALSE)</f>
        <v>F0809</v>
      </c>
      <c r="F3889" s="76" t="str">
        <f>VLOOKUP($D3889,'Master Partnumber'!$C:$E,2,FALSE)</f>
        <v>RING</v>
      </c>
      <c r="G3889" s="37">
        <v>100</v>
      </c>
      <c r="H3889" s="76" t="s">
        <v>7782</v>
      </c>
      <c r="I3889" s="76" t="s">
        <v>532</v>
      </c>
      <c r="J3889" s="27" t="s">
        <v>12817</v>
      </c>
    </row>
    <row r="3890" spans="2:10" hidden="1" x14ac:dyDescent="0.35">
      <c r="B3890" s="76">
        <v>3888</v>
      </c>
      <c r="C3890" s="18" t="s">
        <v>11388</v>
      </c>
      <c r="D3890" s="76" t="s">
        <v>469</v>
      </c>
      <c r="E3890" s="76" t="str">
        <f>VLOOKUP($D3890,'Master Partnumber'!$C:$E,3,FALSE)</f>
        <v>F0809</v>
      </c>
      <c r="F3890" s="76" t="str">
        <f>VLOOKUP($D3890,'Master Partnumber'!$C:$E,2,FALSE)</f>
        <v>RING</v>
      </c>
      <c r="G3890" s="37">
        <v>100</v>
      </c>
      <c r="H3890" s="76" t="s">
        <v>7782</v>
      </c>
      <c r="I3890" s="76" t="s">
        <v>532</v>
      </c>
      <c r="J3890" s="27" t="s">
        <v>12817</v>
      </c>
    </row>
    <row r="3891" spans="2:10" hidden="1" x14ac:dyDescent="0.35">
      <c r="B3891" s="76">
        <v>3889</v>
      </c>
      <c r="C3891" s="18" t="s">
        <v>11388</v>
      </c>
      <c r="D3891" s="18" t="s">
        <v>469</v>
      </c>
      <c r="E3891" s="76" t="str">
        <f>VLOOKUP($D3891,'Master Partnumber'!$C:$E,3,FALSE)</f>
        <v>F0809</v>
      </c>
      <c r="F3891" s="76" t="str">
        <f>VLOOKUP($D3891,'Master Partnumber'!$C:$E,2,FALSE)</f>
        <v>RING</v>
      </c>
      <c r="G3891" s="37">
        <v>100</v>
      </c>
      <c r="H3891" s="76" t="s">
        <v>7782</v>
      </c>
      <c r="I3891" s="76" t="s">
        <v>532</v>
      </c>
      <c r="J3891" s="27" t="s">
        <v>12817</v>
      </c>
    </row>
    <row r="3892" spans="2:10" hidden="1" x14ac:dyDescent="0.35">
      <c r="B3892" s="76">
        <v>3890</v>
      </c>
      <c r="C3892" s="18" t="s">
        <v>11388</v>
      </c>
      <c r="D3892" s="76" t="s">
        <v>469</v>
      </c>
      <c r="E3892" s="76" t="str">
        <f>VLOOKUP($D3892,'Master Partnumber'!$C:$E,3,FALSE)</f>
        <v>F0809</v>
      </c>
      <c r="F3892" s="76" t="str">
        <f>VLOOKUP($D3892,'Master Partnumber'!$C:$E,2,FALSE)</f>
        <v>RING</v>
      </c>
      <c r="G3892" s="37">
        <v>100</v>
      </c>
      <c r="H3892" s="76" t="s">
        <v>7782</v>
      </c>
      <c r="I3892" s="76" t="s">
        <v>532</v>
      </c>
      <c r="J3892" s="27" t="s">
        <v>12817</v>
      </c>
    </row>
    <row r="3893" spans="2:10" hidden="1" x14ac:dyDescent="0.35">
      <c r="B3893" s="76">
        <v>3891</v>
      </c>
      <c r="C3893" s="18" t="s">
        <v>11388</v>
      </c>
      <c r="D3893" s="18" t="s">
        <v>469</v>
      </c>
      <c r="E3893" s="76" t="str">
        <f>VLOOKUP($D3893,'Master Partnumber'!$C:$E,3,FALSE)</f>
        <v>F0809</v>
      </c>
      <c r="F3893" s="76" t="str">
        <f>VLOOKUP($D3893,'Master Partnumber'!$C:$E,2,FALSE)</f>
        <v>RING</v>
      </c>
      <c r="G3893" s="37">
        <v>100</v>
      </c>
      <c r="H3893" s="76" t="s">
        <v>7782</v>
      </c>
      <c r="I3893" s="76" t="s">
        <v>532</v>
      </c>
      <c r="J3893" s="27" t="s">
        <v>12817</v>
      </c>
    </row>
    <row r="3894" spans="2:10" hidden="1" x14ac:dyDescent="0.35">
      <c r="B3894" s="76">
        <v>3892</v>
      </c>
      <c r="C3894" s="18" t="s">
        <v>11388</v>
      </c>
      <c r="D3894" s="76" t="s">
        <v>469</v>
      </c>
      <c r="E3894" s="76" t="str">
        <f>VLOOKUP($D3894,'Master Partnumber'!$C:$E,3,FALSE)</f>
        <v>F0809</v>
      </c>
      <c r="F3894" s="76" t="str">
        <f>VLOOKUP($D3894,'Master Partnumber'!$C:$E,2,FALSE)</f>
        <v>RING</v>
      </c>
      <c r="G3894" s="37">
        <v>100</v>
      </c>
      <c r="H3894" s="76" t="s">
        <v>7782</v>
      </c>
      <c r="I3894" s="76" t="s">
        <v>532</v>
      </c>
      <c r="J3894" s="27" t="s">
        <v>12817</v>
      </c>
    </row>
    <row r="3895" spans="2:10" hidden="1" x14ac:dyDescent="0.35">
      <c r="B3895" s="76">
        <v>3893</v>
      </c>
      <c r="C3895" s="18" t="s">
        <v>11388</v>
      </c>
      <c r="D3895" s="18" t="s">
        <v>469</v>
      </c>
      <c r="E3895" s="76" t="str">
        <f>VLOOKUP($D3895,'Master Partnumber'!$C:$E,3,FALSE)</f>
        <v>F0809</v>
      </c>
      <c r="F3895" s="76" t="str">
        <f>VLOOKUP($D3895,'Master Partnumber'!$C:$E,2,FALSE)</f>
        <v>RING</v>
      </c>
      <c r="G3895" s="37">
        <v>100</v>
      </c>
      <c r="H3895" s="76" t="s">
        <v>7782</v>
      </c>
      <c r="I3895" s="76" t="s">
        <v>532</v>
      </c>
      <c r="J3895" s="27" t="s">
        <v>12817</v>
      </c>
    </row>
    <row r="3896" spans="2:10" hidden="1" x14ac:dyDescent="0.35">
      <c r="B3896" s="76">
        <v>3894</v>
      </c>
      <c r="C3896" s="18" t="s">
        <v>11388</v>
      </c>
      <c r="D3896" s="76" t="s">
        <v>469</v>
      </c>
      <c r="E3896" s="76" t="str">
        <f>VLOOKUP($D3896,'Master Partnumber'!$C:$E,3,FALSE)</f>
        <v>F0809</v>
      </c>
      <c r="F3896" s="76" t="str">
        <f>VLOOKUP($D3896,'Master Partnumber'!$C:$E,2,FALSE)</f>
        <v>RING</v>
      </c>
      <c r="G3896" s="37">
        <v>100</v>
      </c>
      <c r="H3896" s="76" t="s">
        <v>7782</v>
      </c>
      <c r="I3896" s="76" t="s">
        <v>532</v>
      </c>
      <c r="J3896" s="27" t="s">
        <v>12817</v>
      </c>
    </row>
    <row r="3897" spans="2:10" hidden="1" x14ac:dyDescent="0.35">
      <c r="B3897" s="76">
        <v>3895</v>
      </c>
      <c r="C3897" s="18" t="s">
        <v>11388</v>
      </c>
      <c r="D3897" s="18" t="s">
        <v>469</v>
      </c>
      <c r="E3897" s="76" t="str">
        <f>VLOOKUP($D3897,'Master Partnumber'!$C:$E,3,FALSE)</f>
        <v>F0809</v>
      </c>
      <c r="F3897" s="76" t="str">
        <f>VLOOKUP($D3897,'Master Partnumber'!$C:$E,2,FALSE)</f>
        <v>RING</v>
      </c>
      <c r="G3897" s="37">
        <v>100</v>
      </c>
      <c r="H3897" s="76" t="s">
        <v>7782</v>
      </c>
      <c r="I3897" s="76" t="s">
        <v>532</v>
      </c>
      <c r="J3897" s="27" t="s">
        <v>12817</v>
      </c>
    </row>
    <row r="3898" spans="2:10" hidden="1" x14ac:dyDescent="0.35">
      <c r="B3898" s="76">
        <v>3896</v>
      </c>
      <c r="C3898" s="18" t="s">
        <v>11388</v>
      </c>
      <c r="D3898" s="76" t="s">
        <v>469</v>
      </c>
      <c r="E3898" s="76" t="str">
        <f>VLOOKUP($D3898,'Master Partnumber'!$C:$E,3,FALSE)</f>
        <v>F0809</v>
      </c>
      <c r="F3898" s="76" t="str">
        <f>VLOOKUP($D3898,'Master Partnumber'!$C:$E,2,FALSE)</f>
        <v>RING</v>
      </c>
      <c r="G3898" s="37">
        <v>100</v>
      </c>
      <c r="H3898" s="76" t="s">
        <v>7782</v>
      </c>
      <c r="I3898" s="76" t="s">
        <v>532</v>
      </c>
      <c r="J3898" s="27" t="s">
        <v>12817</v>
      </c>
    </row>
    <row r="3899" spans="2:10" hidden="1" x14ac:dyDescent="0.35">
      <c r="B3899" s="76">
        <v>3897</v>
      </c>
      <c r="C3899" s="18" t="s">
        <v>11388</v>
      </c>
      <c r="D3899" s="18" t="s">
        <v>469</v>
      </c>
      <c r="E3899" s="76" t="str">
        <f>VLOOKUP($D3899,'Master Partnumber'!$C:$E,3,FALSE)</f>
        <v>F0809</v>
      </c>
      <c r="F3899" s="76" t="str">
        <f>VLOOKUP($D3899,'Master Partnumber'!$C:$E,2,FALSE)</f>
        <v>RING</v>
      </c>
      <c r="G3899" s="37">
        <v>100</v>
      </c>
      <c r="H3899" s="76" t="s">
        <v>7782</v>
      </c>
      <c r="I3899" s="76" t="s">
        <v>532</v>
      </c>
      <c r="J3899" s="27" t="s">
        <v>12817</v>
      </c>
    </row>
    <row r="3900" spans="2:10" hidden="1" x14ac:dyDescent="0.35">
      <c r="B3900" s="76">
        <v>3898</v>
      </c>
      <c r="C3900" s="18" t="s">
        <v>11388</v>
      </c>
      <c r="D3900" s="76" t="s">
        <v>469</v>
      </c>
      <c r="E3900" s="76" t="str">
        <f>VLOOKUP($D3900,'Master Partnumber'!$C:$E,3,FALSE)</f>
        <v>F0809</v>
      </c>
      <c r="F3900" s="76" t="str">
        <f>VLOOKUP($D3900,'Master Partnumber'!$C:$E,2,FALSE)</f>
        <v>RING</v>
      </c>
      <c r="G3900" s="37">
        <v>100</v>
      </c>
      <c r="H3900" s="76" t="s">
        <v>7782</v>
      </c>
      <c r="I3900" s="76" t="s">
        <v>532</v>
      </c>
      <c r="J3900" s="27" t="s">
        <v>12817</v>
      </c>
    </row>
    <row r="3901" spans="2:10" hidden="1" x14ac:dyDescent="0.35">
      <c r="B3901" s="76">
        <v>3899</v>
      </c>
      <c r="C3901" s="18" t="s">
        <v>11388</v>
      </c>
      <c r="D3901" s="18" t="s">
        <v>469</v>
      </c>
      <c r="E3901" s="76" t="str">
        <f>VLOOKUP($D3901,'Master Partnumber'!$C:$E,3,FALSE)</f>
        <v>F0809</v>
      </c>
      <c r="F3901" s="76" t="str">
        <f>VLOOKUP($D3901,'Master Partnumber'!$C:$E,2,FALSE)</f>
        <v>RING</v>
      </c>
      <c r="G3901" s="37">
        <v>100</v>
      </c>
      <c r="H3901" s="76" t="s">
        <v>7782</v>
      </c>
      <c r="I3901" s="76" t="s">
        <v>532</v>
      </c>
      <c r="J3901" s="27" t="s">
        <v>12817</v>
      </c>
    </row>
    <row r="3902" spans="2:10" hidden="1" x14ac:dyDescent="0.35">
      <c r="B3902" s="76">
        <v>3900</v>
      </c>
      <c r="C3902" s="18" t="s">
        <v>11388</v>
      </c>
      <c r="D3902" s="76" t="s">
        <v>470</v>
      </c>
      <c r="E3902" s="76" t="str">
        <f>VLOOKUP($D3902,'Master Partnumber'!$C:$E,3,FALSE)</f>
        <v>F0593</v>
      </c>
      <c r="F3902" s="76" t="str">
        <f>VLOOKUP($D3902,'Master Partnumber'!$C:$E,2,FALSE)</f>
        <v>RING</v>
      </c>
      <c r="G3902" s="37">
        <v>100</v>
      </c>
      <c r="H3902" s="76" t="s">
        <v>7782</v>
      </c>
      <c r="I3902" s="76" t="s">
        <v>532</v>
      </c>
      <c r="J3902" s="27" t="s">
        <v>12817</v>
      </c>
    </row>
    <row r="3903" spans="2:10" hidden="1" x14ac:dyDescent="0.35">
      <c r="B3903" s="76">
        <v>3901</v>
      </c>
      <c r="C3903" s="18" t="s">
        <v>11388</v>
      </c>
      <c r="D3903" s="18" t="s">
        <v>470</v>
      </c>
      <c r="E3903" s="76" t="str">
        <f>VLOOKUP($D3903,'Master Partnumber'!$C:$E,3,FALSE)</f>
        <v>F0593</v>
      </c>
      <c r="F3903" s="76" t="str">
        <f>VLOOKUP($D3903,'Master Partnumber'!$C:$E,2,FALSE)</f>
        <v>RING</v>
      </c>
      <c r="G3903" s="37">
        <v>100</v>
      </c>
      <c r="H3903" s="76" t="s">
        <v>7782</v>
      </c>
      <c r="I3903" s="76" t="s">
        <v>532</v>
      </c>
      <c r="J3903" s="27" t="s">
        <v>12817</v>
      </c>
    </row>
    <row r="3904" spans="2:10" hidden="1" x14ac:dyDescent="0.35">
      <c r="B3904" s="76">
        <v>3902</v>
      </c>
      <c r="C3904" s="18" t="s">
        <v>11388</v>
      </c>
      <c r="D3904" s="76" t="s">
        <v>470</v>
      </c>
      <c r="E3904" s="76" t="str">
        <f>VLOOKUP($D3904,'Master Partnumber'!$C:$E,3,FALSE)</f>
        <v>F0593</v>
      </c>
      <c r="F3904" s="76" t="str">
        <f>VLOOKUP($D3904,'Master Partnumber'!$C:$E,2,FALSE)</f>
        <v>RING</v>
      </c>
      <c r="G3904" s="37">
        <v>100</v>
      </c>
      <c r="H3904" s="76" t="s">
        <v>7782</v>
      </c>
      <c r="I3904" s="76" t="s">
        <v>532</v>
      </c>
      <c r="J3904" s="27" t="s">
        <v>12817</v>
      </c>
    </row>
    <row r="3905" spans="2:10" hidden="1" x14ac:dyDescent="0.35">
      <c r="B3905" s="76">
        <v>3903</v>
      </c>
      <c r="C3905" s="18" t="s">
        <v>11388</v>
      </c>
      <c r="D3905" s="18" t="s">
        <v>470</v>
      </c>
      <c r="E3905" s="76" t="str">
        <f>VLOOKUP($D3905,'Master Partnumber'!$C:$E,3,FALSE)</f>
        <v>F0593</v>
      </c>
      <c r="F3905" s="76" t="str">
        <f>VLOOKUP($D3905,'Master Partnumber'!$C:$E,2,FALSE)</f>
        <v>RING</v>
      </c>
      <c r="G3905" s="37">
        <v>100</v>
      </c>
      <c r="H3905" s="76" t="s">
        <v>7782</v>
      </c>
      <c r="I3905" s="76" t="s">
        <v>532</v>
      </c>
      <c r="J3905" s="27" t="s">
        <v>12817</v>
      </c>
    </row>
    <row r="3906" spans="2:10" hidden="1" x14ac:dyDescent="0.35">
      <c r="B3906" s="76">
        <v>3904</v>
      </c>
      <c r="C3906" s="18" t="s">
        <v>11388</v>
      </c>
      <c r="D3906" s="76" t="s">
        <v>470</v>
      </c>
      <c r="E3906" s="76" t="str">
        <f>VLOOKUP($D3906,'Master Partnumber'!$C:$E,3,FALSE)</f>
        <v>F0593</v>
      </c>
      <c r="F3906" s="76" t="str">
        <f>VLOOKUP($D3906,'Master Partnumber'!$C:$E,2,FALSE)</f>
        <v>RING</v>
      </c>
      <c r="G3906" s="37">
        <v>100</v>
      </c>
      <c r="H3906" s="76" t="s">
        <v>7782</v>
      </c>
      <c r="I3906" s="76" t="s">
        <v>532</v>
      </c>
      <c r="J3906" s="27" t="s">
        <v>12817</v>
      </c>
    </row>
    <row r="3907" spans="2:10" hidden="1" x14ac:dyDescent="0.35">
      <c r="B3907" s="76">
        <v>3905</v>
      </c>
      <c r="C3907" s="18" t="s">
        <v>11388</v>
      </c>
      <c r="D3907" s="18" t="s">
        <v>470</v>
      </c>
      <c r="E3907" s="76" t="str">
        <f>VLOOKUP($D3907,'Master Partnumber'!$C:$E,3,FALSE)</f>
        <v>F0593</v>
      </c>
      <c r="F3907" s="76" t="str">
        <f>VLOOKUP($D3907,'Master Partnumber'!$C:$E,2,FALSE)</f>
        <v>RING</v>
      </c>
      <c r="G3907" s="37">
        <v>100</v>
      </c>
      <c r="H3907" s="76" t="s">
        <v>7782</v>
      </c>
      <c r="I3907" s="76" t="s">
        <v>532</v>
      </c>
      <c r="J3907" s="27" t="s">
        <v>12817</v>
      </c>
    </row>
    <row r="3908" spans="2:10" hidden="1" x14ac:dyDescent="0.35">
      <c r="B3908" s="76">
        <v>3906</v>
      </c>
      <c r="C3908" s="18" t="s">
        <v>11388</v>
      </c>
      <c r="D3908" s="76" t="s">
        <v>470</v>
      </c>
      <c r="E3908" s="76" t="str">
        <f>VLOOKUP($D3908,'Master Partnumber'!$C:$E,3,FALSE)</f>
        <v>F0593</v>
      </c>
      <c r="F3908" s="76" t="str">
        <f>VLOOKUP($D3908,'Master Partnumber'!$C:$E,2,FALSE)</f>
        <v>RING</v>
      </c>
      <c r="G3908" s="37">
        <v>100</v>
      </c>
      <c r="H3908" s="76" t="s">
        <v>7782</v>
      </c>
      <c r="I3908" s="76" t="s">
        <v>532</v>
      </c>
      <c r="J3908" s="27" t="s">
        <v>12817</v>
      </c>
    </row>
    <row r="3909" spans="2:10" hidden="1" x14ac:dyDescent="0.35">
      <c r="B3909" s="76">
        <v>3907</v>
      </c>
      <c r="C3909" s="18" t="s">
        <v>11388</v>
      </c>
      <c r="D3909" s="18" t="s">
        <v>470</v>
      </c>
      <c r="E3909" s="76" t="str">
        <f>VLOOKUP($D3909,'Master Partnumber'!$C:$E,3,FALSE)</f>
        <v>F0593</v>
      </c>
      <c r="F3909" s="76" t="str">
        <f>VLOOKUP($D3909,'Master Partnumber'!$C:$E,2,FALSE)</f>
        <v>RING</v>
      </c>
      <c r="G3909" s="37">
        <v>100</v>
      </c>
      <c r="H3909" s="76" t="s">
        <v>7782</v>
      </c>
      <c r="I3909" s="76" t="s">
        <v>532</v>
      </c>
      <c r="J3909" s="27" t="s">
        <v>12817</v>
      </c>
    </row>
    <row r="3910" spans="2:10" hidden="1" x14ac:dyDescent="0.35">
      <c r="B3910" s="76">
        <v>3908</v>
      </c>
      <c r="C3910" s="18" t="s">
        <v>11388</v>
      </c>
      <c r="D3910" s="76" t="s">
        <v>470</v>
      </c>
      <c r="E3910" s="76" t="str">
        <f>VLOOKUP($D3910,'Master Partnumber'!$C:$E,3,FALSE)</f>
        <v>F0593</v>
      </c>
      <c r="F3910" s="76" t="str">
        <f>VLOOKUP($D3910,'Master Partnumber'!$C:$E,2,FALSE)</f>
        <v>RING</v>
      </c>
      <c r="G3910" s="37">
        <v>100</v>
      </c>
      <c r="H3910" s="76" t="s">
        <v>7782</v>
      </c>
      <c r="I3910" s="76" t="s">
        <v>532</v>
      </c>
      <c r="J3910" s="27" t="s">
        <v>12817</v>
      </c>
    </row>
    <row r="3911" spans="2:10" hidden="1" x14ac:dyDescent="0.35">
      <c r="B3911" s="76">
        <v>3909</v>
      </c>
      <c r="C3911" s="18" t="s">
        <v>11388</v>
      </c>
      <c r="D3911" s="18" t="s">
        <v>470</v>
      </c>
      <c r="E3911" s="76" t="str">
        <f>VLOOKUP($D3911,'Master Partnumber'!$C:$E,3,FALSE)</f>
        <v>F0593</v>
      </c>
      <c r="F3911" s="76" t="str">
        <f>VLOOKUP($D3911,'Master Partnumber'!$C:$E,2,FALSE)</f>
        <v>RING</v>
      </c>
      <c r="G3911" s="37">
        <v>100</v>
      </c>
      <c r="H3911" s="76" t="s">
        <v>7782</v>
      </c>
      <c r="I3911" s="76" t="s">
        <v>532</v>
      </c>
      <c r="J3911" s="27" t="s">
        <v>12817</v>
      </c>
    </row>
    <row r="3912" spans="2:10" hidden="1" x14ac:dyDescent="0.35">
      <c r="B3912" s="76">
        <v>3910</v>
      </c>
      <c r="C3912" s="18" t="s">
        <v>11388</v>
      </c>
      <c r="D3912" s="76" t="s">
        <v>470</v>
      </c>
      <c r="E3912" s="76" t="str">
        <f>VLOOKUP($D3912,'Master Partnumber'!$C:$E,3,FALSE)</f>
        <v>F0593</v>
      </c>
      <c r="F3912" s="76" t="str">
        <f>VLOOKUP($D3912,'Master Partnumber'!$C:$E,2,FALSE)</f>
        <v>RING</v>
      </c>
      <c r="G3912" s="37">
        <v>100</v>
      </c>
      <c r="H3912" s="76" t="s">
        <v>7782</v>
      </c>
      <c r="I3912" s="76" t="s">
        <v>532</v>
      </c>
      <c r="J3912" s="27" t="s">
        <v>12817</v>
      </c>
    </row>
    <row r="3913" spans="2:10" hidden="1" x14ac:dyDescent="0.35">
      <c r="B3913" s="76">
        <v>3911</v>
      </c>
      <c r="C3913" s="18" t="s">
        <v>11388</v>
      </c>
      <c r="D3913" s="18" t="s">
        <v>470</v>
      </c>
      <c r="E3913" s="76" t="str">
        <f>VLOOKUP($D3913,'Master Partnumber'!$C:$E,3,FALSE)</f>
        <v>F0593</v>
      </c>
      <c r="F3913" s="76" t="str">
        <f>VLOOKUP($D3913,'Master Partnumber'!$C:$E,2,FALSE)</f>
        <v>RING</v>
      </c>
      <c r="G3913" s="37">
        <v>100</v>
      </c>
      <c r="H3913" s="76" t="s">
        <v>7782</v>
      </c>
      <c r="I3913" s="76" t="s">
        <v>532</v>
      </c>
      <c r="J3913" s="27" t="s">
        <v>12817</v>
      </c>
    </row>
    <row r="3914" spans="2:10" hidden="1" x14ac:dyDescent="0.35">
      <c r="B3914" s="76">
        <v>3912</v>
      </c>
      <c r="C3914" s="18" t="s">
        <v>11388</v>
      </c>
      <c r="D3914" s="76" t="s">
        <v>470</v>
      </c>
      <c r="E3914" s="76" t="str">
        <f>VLOOKUP($D3914,'Master Partnumber'!$C:$E,3,FALSE)</f>
        <v>F0593</v>
      </c>
      <c r="F3914" s="76" t="str">
        <f>VLOOKUP($D3914,'Master Partnumber'!$C:$E,2,FALSE)</f>
        <v>RING</v>
      </c>
      <c r="G3914" s="37">
        <v>100</v>
      </c>
      <c r="H3914" s="76" t="s">
        <v>7782</v>
      </c>
      <c r="I3914" s="76" t="s">
        <v>532</v>
      </c>
      <c r="J3914" s="27" t="s">
        <v>12817</v>
      </c>
    </row>
    <row r="3915" spans="2:10" hidden="1" x14ac:dyDescent="0.35">
      <c r="B3915" s="76">
        <v>3913</v>
      </c>
      <c r="C3915" s="18" t="s">
        <v>11388</v>
      </c>
      <c r="D3915" s="18" t="s">
        <v>470</v>
      </c>
      <c r="E3915" s="76" t="str">
        <f>VLOOKUP($D3915,'Master Partnumber'!$C:$E,3,FALSE)</f>
        <v>F0593</v>
      </c>
      <c r="F3915" s="76" t="str">
        <f>VLOOKUP($D3915,'Master Partnumber'!$C:$E,2,FALSE)</f>
        <v>RING</v>
      </c>
      <c r="G3915" s="37">
        <v>100</v>
      </c>
      <c r="H3915" s="76" t="s">
        <v>7782</v>
      </c>
      <c r="I3915" s="76" t="s">
        <v>532</v>
      </c>
      <c r="J3915" s="27" t="s">
        <v>12817</v>
      </c>
    </row>
    <row r="3916" spans="2:10" hidden="1" x14ac:dyDescent="0.35">
      <c r="B3916" s="76">
        <v>3914</v>
      </c>
      <c r="C3916" s="18" t="s">
        <v>11388</v>
      </c>
      <c r="D3916" s="76" t="s">
        <v>470</v>
      </c>
      <c r="E3916" s="76" t="str">
        <f>VLOOKUP($D3916,'Master Partnumber'!$C:$E,3,FALSE)</f>
        <v>F0593</v>
      </c>
      <c r="F3916" s="76" t="str">
        <f>VLOOKUP($D3916,'Master Partnumber'!$C:$E,2,FALSE)</f>
        <v>RING</v>
      </c>
      <c r="G3916" s="37">
        <v>100</v>
      </c>
      <c r="H3916" s="76" t="s">
        <v>7782</v>
      </c>
      <c r="I3916" s="76" t="s">
        <v>532</v>
      </c>
      <c r="J3916" s="27" t="s">
        <v>12817</v>
      </c>
    </row>
    <row r="3917" spans="2:10" hidden="1" x14ac:dyDescent="0.35">
      <c r="B3917" s="76">
        <v>3915</v>
      </c>
      <c r="C3917" s="18" t="s">
        <v>11388</v>
      </c>
      <c r="D3917" s="18" t="s">
        <v>470</v>
      </c>
      <c r="E3917" s="76" t="str">
        <f>VLOOKUP($D3917,'Master Partnumber'!$C:$E,3,FALSE)</f>
        <v>F0593</v>
      </c>
      <c r="F3917" s="76" t="str">
        <f>VLOOKUP($D3917,'Master Partnumber'!$C:$E,2,FALSE)</f>
        <v>RING</v>
      </c>
      <c r="G3917" s="37">
        <v>100</v>
      </c>
      <c r="H3917" s="76" t="s">
        <v>7782</v>
      </c>
      <c r="I3917" s="76" t="s">
        <v>532</v>
      </c>
      <c r="J3917" s="27" t="s">
        <v>12817</v>
      </c>
    </row>
    <row r="3918" spans="2:10" hidden="1" x14ac:dyDescent="0.35">
      <c r="B3918" s="76">
        <v>3916</v>
      </c>
      <c r="C3918" s="18" t="s">
        <v>11388</v>
      </c>
      <c r="D3918" s="76" t="s">
        <v>470</v>
      </c>
      <c r="E3918" s="76" t="str">
        <f>VLOOKUP($D3918,'Master Partnumber'!$C:$E,3,FALSE)</f>
        <v>F0593</v>
      </c>
      <c r="F3918" s="76" t="str">
        <f>VLOOKUP($D3918,'Master Partnumber'!$C:$E,2,FALSE)</f>
        <v>RING</v>
      </c>
      <c r="G3918" s="37">
        <v>100</v>
      </c>
      <c r="H3918" s="76" t="s">
        <v>7782</v>
      </c>
      <c r="I3918" s="76" t="s">
        <v>532</v>
      </c>
      <c r="J3918" s="27" t="s">
        <v>12817</v>
      </c>
    </row>
    <row r="3919" spans="2:10" hidden="1" x14ac:dyDescent="0.35">
      <c r="B3919" s="76">
        <v>3917</v>
      </c>
      <c r="C3919" s="18" t="s">
        <v>11388</v>
      </c>
      <c r="D3919" s="18" t="s">
        <v>470</v>
      </c>
      <c r="E3919" s="76" t="str">
        <f>VLOOKUP($D3919,'Master Partnumber'!$C:$E,3,FALSE)</f>
        <v>F0593</v>
      </c>
      <c r="F3919" s="76" t="str">
        <f>VLOOKUP($D3919,'Master Partnumber'!$C:$E,2,FALSE)</f>
        <v>RING</v>
      </c>
      <c r="G3919" s="37">
        <v>100</v>
      </c>
      <c r="H3919" s="76" t="s">
        <v>7782</v>
      </c>
      <c r="I3919" s="76" t="s">
        <v>532</v>
      </c>
      <c r="J3919" s="27" t="s">
        <v>12817</v>
      </c>
    </row>
    <row r="3920" spans="2:10" hidden="1" x14ac:dyDescent="0.35">
      <c r="B3920" s="76">
        <v>3918</v>
      </c>
      <c r="C3920" s="18" t="s">
        <v>11388</v>
      </c>
      <c r="D3920" s="76" t="s">
        <v>470</v>
      </c>
      <c r="E3920" s="76" t="str">
        <f>VLOOKUP($D3920,'Master Partnumber'!$C:$E,3,FALSE)</f>
        <v>F0593</v>
      </c>
      <c r="F3920" s="76" t="str">
        <f>VLOOKUP($D3920,'Master Partnumber'!$C:$E,2,FALSE)</f>
        <v>RING</v>
      </c>
      <c r="G3920" s="37">
        <v>100</v>
      </c>
      <c r="H3920" s="76" t="s">
        <v>7782</v>
      </c>
      <c r="I3920" s="76" t="s">
        <v>532</v>
      </c>
      <c r="J3920" s="27" t="s">
        <v>12817</v>
      </c>
    </row>
    <row r="3921" spans="2:10" hidden="1" x14ac:dyDescent="0.35">
      <c r="B3921" s="76">
        <v>3919</v>
      </c>
      <c r="C3921" s="18" t="s">
        <v>11388</v>
      </c>
      <c r="D3921" s="18" t="s">
        <v>470</v>
      </c>
      <c r="E3921" s="76" t="str">
        <f>VLOOKUP($D3921,'Master Partnumber'!$C:$E,3,FALSE)</f>
        <v>F0593</v>
      </c>
      <c r="F3921" s="76" t="str">
        <f>VLOOKUP($D3921,'Master Partnumber'!$C:$E,2,FALSE)</f>
        <v>RING</v>
      </c>
      <c r="G3921" s="37">
        <v>100</v>
      </c>
      <c r="H3921" s="76" t="s">
        <v>7782</v>
      </c>
      <c r="I3921" s="76" t="s">
        <v>532</v>
      </c>
      <c r="J3921" s="27" t="s">
        <v>12817</v>
      </c>
    </row>
    <row r="3922" spans="2:10" hidden="1" x14ac:dyDescent="0.35">
      <c r="B3922" s="76">
        <v>3920</v>
      </c>
      <c r="C3922" s="18" t="s">
        <v>11388</v>
      </c>
      <c r="D3922" s="76" t="s">
        <v>470</v>
      </c>
      <c r="E3922" s="76" t="str">
        <f>VLOOKUP($D3922,'Master Partnumber'!$C:$E,3,FALSE)</f>
        <v>F0593</v>
      </c>
      <c r="F3922" s="76" t="str">
        <f>VLOOKUP($D3922,'Master Partnumber'!$C:$E,2,FALSE)</f>
        <v>RING</v>
      </c>
      <c r="G3922" s="37">
        <v>100</v>
      </c>
      <c r="H3922" s="76" t="s">
        <v>7782</v>
      </c>
      <c r="I3922" s="76" t="s">
        <v>532</v>
      </c>
      <c r="J3922" s="27" t="s">
        <v>12817</v>
      </c>
    </row>
    <row r="3923" spans="2:10" hidden="1" x14ac:dyDescent="0.35">
      <c r="B3923" s="76">
        <v>3921</v>
      </c>
      <c r="C3923" s="18" t="s">
        <v>11388</v>
      </c>
      <c r="D3923" s="18" t="s">
        <v>470</v>
      </c>
      <c r="E3923" s="76" t="str">
        <f>VLOOKUP($D3923,'Master Partnumber'!$C:$E,3,FALSE)</f>
        <v>F0593</v>
      </c>
      <c r="F3923" s="76" t="str">
        <f>VLOOKUP($D3923,'Master Partnumber'!$C:$E,2,FALSE)</f>
        <v>RING</v>
      </c>
      <c r="G3923" s="37">
        <v>100</v>
      </c>
      <c r="H3923" s="76" t="s">
        <v>7782</v>
      </c>
      <c r="I3923" s="76" t="s">
        <v>532</v>
      </c>
      <c r="J3923" s="27" t="s">
        <v>12817</v>
      </c>
    </row>
    <row r="3924" spans="2:10" hidden="1" x14ac:dyDescent="0.35">
      <c r="B3924" s="76">
        <v>3922</v>
      </c>
      <c r="C3924" s="18" t="s">
        <v>11388</v>
      </c>
      <c r="D3924" s="76" t="s">
        <v>470</v>
      </c>
      <c r="E3924" s="76" t="str">
        <f>VLOOKUP($D3924,'Master Partnumber'!$C:$E,3,FALSE)</f>
        <v>F0593</v>
      </c>
      <c r="F3924" s="76" t="str">
        <f>VLOOKUP($D3924,'Master Partnumber'!$C:$E,2,FALSE)</f>
        <v>RING</v>
      </c>
      <c r="G3924" s="37">
        <v>100</v>
      </c>
      <c r="H3924" s="76" t="s">
        <v>7782</v>
      </c>
      <c r="I3924" s="76" t="s">
        <v>532</v>
      </c>
      <c r="J3924" s="27" t="s">
        <v>12817</v>
      </c>
    </row>
    <row r="3925" spans="2:10" hidden="1" x14ac:dyDescent="0.35">
      <c r="B3925" s="76">
        <v>3923</v>
      </c>
      <c r="C3925" s="18" t="s">
        <v>11388</v>
      </c>
      <c r="D3925" s="18" t="s">
        <v>470</v>
      </c>
      <c r="E3925" s="76" t="str">
        <f>VLOOKUP($D3925,'Master Partnumber'!$C:$E,3,FALSE)</f>
        <v>F0593</v>
      </c>
      <c r="F3925" s="76" t="str">
        <f>VLOOKUP($D3925,'Master Partnumber'!$C:$E,2,FALSE)</f>
        <v>RING</v>
      </c>
      <c r="G3925" s="37">
        <v>100</v>
      </c>
      <c r="H3925" s="76" t="s">
        <v>7782</v>
      </c>
      <c r="I3925" s="76" t="s">
        <v>532</v>
      </c>
      <c r="J3925" s="27" t="s">
        <v>12817</v>
      </c>
    </row>
    <row r="3926" spans="2:10" hidden="1" x14ac:dyDescent="0.35">
      <c r="B3926" s="76">
        <v>3924</v>
      </c>
      <c r="C3926" s="18" t="s">
        <v>11388</v>
      </c>
      <c r="D3926" s="76" t="s">
        <v>470</v>
      </c>
      <c r="E3926" s="76" t="str">
        <f>VLOOKUP($D3926,'Master Partnumber'!$C:$E,3,FALSE)</f>
        <v>F0593</v>
      </c>
      <c r="F3926" s="76" t="str">
        <f>VLOOKUP($D3926,'Master Partnumber'!$C:$E,2,FALSE)</f>
        <v>RING</v>
      </c>
      <c r="G3926" s="37">
        <v>100</v>
      </c>
      <c r="H3926" s="76" t="s">
        <v>7782</v>
      </c>
      <c r="I3926" s="76" t="s">
        <v>532</v>
      </c>
      <c r="J3926" s="27" t="s">
        <v>12817</v>
      </c>
    </row>
    <row r="3927" spans="2:10" hidden="1" x14ac:dyDescent="0.35">
      <c r="B3927" s="76">
        <v>3925</v>
      </c>
      <c r="C3927" s="18" t="s">
        <v>11388</v>
      </c>
      <c r="D3927" s="18" t="s">
        <v>470</v>
      </c>
      <c r="E3927" s="76" t="str">
        <f>VLOOKUP($D3927,'Master Partnumber'!$C:$E,3,FALSE)</f>
        <v>F0593</v>
      </c>
      <c r="F3927" s="76" t="str">
        <f>VLOOKUP($D3927,'Master Partnumber'!$C:$E,2,FALSE)</f>
        <v>RING</v>
      </c>
      <c r="G3927" s="37">
        <v>100</v>
      </c>
      <c r="H3927" s="76" t="s">
        <v>7782</v>
      </c>
      <c r="I3927" s="76" t="s">
        <v>532</v>
      </c>
      <c r="J3927" s="27" t="s">
        <v>12817</v>
      </c>
    </row>
    <row r="3928" spans="2:10" hidden="1" x14ac:dyDescent="0.35">
      <c r="B3928" s="76">
        <v>3926</v>
      </c>
      <c r="C3928" s="18" t="s">
        <v>11388</v>
      </c>
      <c r="D3928" s="76" t="s">
        <v>470</v>
      </c>
      <c r="E3928" s="76" t="str">
        <f>VLOOKUP($D3928,'Master Partnumber'!$C:$E,3,FALSE)</f>
        <v>F0593</v>
      </c>
      <c r="F3928" s="76" t="str">
        <f>VLOOKUP($D3928,'Master Partnumber'!$C:$E,2,FALSE)</f>
        <v>RING</v>
      </c>
      <c r="G3928" s="37">
        <v>100</v>
      </c>
      <c r="H3928" s="76" t="s">
        <v>7782</v>
      </c>
      <c r="I3928" s="76" t="s">
        <v>532</v>
      </c>
      <c r="J3928" s="27" t="s">
        <v>12817</v>
      </c>
    </row>
    <row r="3929" spans="2:10" hidden="1" x14ac:dyDescent="0.35">
      <c r="B3929" s="76">
        <v>3927</v>
      </c>
      <c r="C3929" s="18" t="s">
        <v>11388</v>
      </c>
      <c r="D3929" s="18" t="s">
        <v>470</v>
      </c>
      <c r="E3929" s="76" t="str">
        <f>VLOOKUP($D3929,'Master Partnumber'!$C:$E,3,FALSE)</f>
        <v>F0593</v>
      </c>
      <c r="F3929" s="76" t="str">
        <f>VLOOKUP($D3929,'Master Partnumber'!$C:$E,2,FALSE)</f>
        <v>RING</v>
      </c>
      <c r="G3929" s="37">
        <v>100</v>
      </c>
      <c r="H3929" s="76" t="s">
        <v>7782</v>
      </c>
      <c r="I3929" s="76" t="s">
        <v>532</v>
      </c>
      <c r="J3929" s="27" t="s">
        <v>12817</v>
      </c>
    </row>
    <row r="3930" spans="2:10" hidden="1" x14ac:dyDescent="0.35">
      <c r="B3930" s="76">
        <v>3928</v>
      </c>
      <c r="C3930" s="18" t="s">
        <v>11388</v>
      </c>
      <c r="D3930" s="76" t="s">
        <v>470</v>
      </c>
      <c r="E3930" s="76" t="str">
        <f>VLOOKUP($D3930,'Master Partnumber'!$C:$E,3,FALSE)</f>
        <v>F0593</v>
      </c>
      <c r="F3930" s="76" t="str">
        <f>VLOOKUP($D3930,'Master Partnumber'!$C:$E,2,FALSE)</f>
        <v>RING</v>
      </c>
      <c r="G3930" s="37">
        <v>100</v>
      </c>
      <c r="H3930" s="76" t="s">
        <v>7782</v>
      </c>
      <c r="I3930" s="76" t="s">
        <v>532</v>
      </c>
      <c r="J3930" s="27" t="s">
        <v>12817</v>
      </c>
    </row>
    <row r="3931" spans="2:10" hidden="1" x14ac:dyDescent="0.35">
      <c r="B3931" s="76">
        <v>3929</v>
      </c>
      <c r="C3931" s="18" t="s">
        <v>11388</v>
      </c>
      <c r="D3931" s="18" t="s">
        <v>470</v>
      </c>
      <c r="E3931" s="76" t="str">
        <f>VLOOKUP($D3931,'Master Partnumber'!$C:$E,3,FALSE)</f>
        <v>F0593</v>
      </c>
      <c r="F3931" s="76" t="str">
        <f>VLOOKUP($D3931,'Master Partnumber'!$C:$E,2,FALSE)</f>
        <v>RING</v>
      </c>
      <c r="G3931" s="37">
        <v>100</v>
      </c>
      <c r="H3931" s="76" t="s">
        <v>7782</v>
      </c>
      <c r="I3931" s="76" t="s">
        <v>532</v>
      </c>
      <c r="J3931" s="27" t="s">
        <v>12817</v>
      </c>
    </row>
    <row r="3932" spans="2:10" hidden="1" x14ac:dyDescent="0.35">
      <c r="B3932" s="76">
        <v>3930</v>
      </c>
      <c r="C3932" s="18" t="s">
        <v>11388</v>
      </c>
      <c r="D3932" s="76" t="s">
        <v>470</v>
      </c>
      <c r="E3932" s="76" t="str">
        <f>VLOOKUP($D3932,'Master Partnumber'!$C:$E,3,FALSE)</f>
        <v>F0593</v>
      </c>
      <c r="F3932" s="76" t="str">
        <f>VLOOKUP($D3932,'Master Partnumber'!$C:$E,2,FALSE)</f>
        <v>RING</v>
      </c>
      <c r="G3932" s="37">
        <v>100</v>
      </c>
      <c r="H3932" s="76" t="s">
        <v>7782</v>
      </c>
      <c r="I3932" s="76" t="s">
        <v>532</v>
      </c>
      <c r="J3932" s="27" t="s">
        <v>12817</v>
      </c>
    </row>
    <row r="3933" spans="2:10" hidden="1" x14ac:dyDescent="0.35">
      <c r="B3933" s="76">
        <v>3931</v>
      </c>
      <c r="C3933" s="18" t="s">
        <v>11388</v>
      </c>
      <c r="D3933" s="18" t="s">
        <v>470</v>
      </c>
      <c r="E3933" s="76" t="str">
        <f>VLOOKUP($D3933,'Master Partnumber'!$C:$E,3,FALSE)</f>
        <v>F0593</v>
      </c>
      <c r="F3933" s="76" t="str">
        <f>VLOOKUP($D3933,'Master Partnumber'!$C:$E,2,FALSE)</f>
        <v>RING</v>
      </c>
      <c r="G3933" s="37">
        <v>100</v>
      </c>
      <c r="H3933" s="76" t="s">
        <v>7782</v>
      </c>
      <c r="I3933" s="76" t="s">
        <v>532</v>
      </c>
      <c r="J3933" s="27" t="s">
        <v>12817</v>
      </c>
    </row>
    <row r="3934" spans="2:10" hidden="1" x14ac:dyDescent="0.35">
      <c r="B3934" s="76">
        <v>3932</v>
      </c>
      <c r="C3934" s="18">
        <v>101281</v>
      </c>
      <c r="D3934" s="76" t="s">
        <v>750</v>
      </c>
      <c r="E3934" s="76" t="str">
        <f>VLOOKUP($D3934,'Master Partnumber'!$C:$E,3,FALSE)</f>
        <v>F0172</v>
      </c>
      <c r="F3934" s="76" t="str">
        <f>VLOOKUP($D3934,'Master Partnumber'!$C:$E,2,FALSE)</f>
        <v>SHAFT,RIBBON GUIDE ; B</v>
      </c>
      <c r="G3934" s="37">
        <v>15000</v>
      </c>
      <c r="H3934" s="76" t="s">
        <v>7782</v>
      </c>
      <c r="I3934" s="76" t="s">
        <v>532</v>
      </c>
      <c r="J3934" s="27" t="s">
        <v>13305</v>
      </c>
    </row>
    <row r="3935" spans="2:10" hidden="1" x14ac:dyDescent="0.35">
      <c r="B3935" s="76">
        <v>3933</v>
      </c>
      <c r="C3935" s="18">
        <v>101282</v>
      </c>
      <c r="D3935" s="18" t="s">
        <v>85</v>
      </c>
      <c r="E3935" s="76" t="str">
        <f>VLOOKUP($D3935,'Master Partnumber'!$C:$E,3,FALSE)</f>
        <v>F0145</v>
      </c>
      <c r="F3935" s="76" t="str">
        <f>VLOOKUP($D3935,'Master Partnumber'!$C:$E,2,FALSE)</f>
        <v>SHAFT CR MAIN</v>
      </c>
      <c r="G3935" s="37">
        <v>25</v>
      </c>
      <c r="H3935" s="76" t="s">
        <v>7782</v>
      </c>
      <c r="I3935" s="76" t="s">
        <v>532</v>
      </c>
      <c r="J3935" s="27" t="s">
        <v>13306</v>
      </c>
    </row>
    <row r="3936" spans="2:10" hidden="1" x14ac:dyDescent="0.35">
      <c r="B3936" s="76">
        <v>3934</v>
      </c>
      <c r="C3936" s="18">
        <v>101283</v>
      </c>
      <c r="D3936" s="76" t="s">
        <v>521</v>
      </c>
      <c r="E3936" s="76" t="str">
        <f>VLOOKUP($D3936,'Master Partnumber'!$C:$E,3,FALSE)</f>
        <v>F0601</v>
      </c>
      <c r="F3936" s="76" t="str">
        <f>VLOOKUP($D3936,'Master Partnumber'!$C:$E,2,FALSE)</f>
        <v>SHAFT ARMATURE 1W</v>
      </c>
      <c r="G3936" s="37">
        <v>8910</v>
      </c>
      <c r="H3936" s="76" t="s">
        <v>7782</v>
      </c>
      <c r="I3936" s="76" t="s">
        <v>532</v>
      </c>
      <c r="J3936" s="27" t="s">
        <v>11404</v>
      </c>
    </row>
    <row r="3937" spans="2:10" hidden="1" x14ac:dyDescent="0.35">
      <c r="B3937" s="76">
        <v>3935</v>
      </c>
      <c r="C3937" s="18">
        <v>101284</v>
      </c>
      <c r="D3937" s="18" t="s">
        <v>522</v>
      </c>
      <c r="E3937" s="76" t="str">
        <f>VLOOKUP($D3937,'Master Partnumber'!$C:$E,3,FALSE)</f>
        <v>F0602</v>
      </c>
      <c r="F3937" s="76" t="str">
        <f>VLOOKUP($D3937,'Master Partnumber'!$C:$E,2,FALSE)</f>
        <v>SHAFT ARMATURE 1W</v>
      </c>
      <c r="G3937" s="37">
        <v>3960</v>
      </c>
      <c r="H3937" s="76" t="s">
        <v>7782</v>
      </c>
      <c r="I3937" s="76" t="s">
        <v>532</v>
      </c>
      <c r="J3937" s="27" t="s">
        <v>11404</v>
      </c>
    </row>
    <row r="3938" spans="2:10" hidden="1" x14ac:dyDescent="0.35">
      <c r="B3938" s="76">
        <v>3936</v>
      </c>
      <c r="C3938" s="18">
        <v>101285</v>
      </c>
      <c r="D3938" s="76" t="s">
        <v>523</v>
      </c>
      <c r="E3938" s="76" t="str">
        <f>VLOOKUP($D3938,'Master Partnumber'!$C:$E,3,FALSE)</f>
        <v>F0603</v>
      </c>
      <c r="F3938" s="76" t="str">
        <f>VLOOKUP($D3938,'Master Partnumber'!$C:$E,2,FALSE)</f>
        <v>SHAFT ARMATURE 1W</v>
      </c>
      <c r="G3938" s="37">
        <v>10440</v>
      </c>
      <c r="H3938" s="76" t="s">
        <v>7782</v>
      </c>
      <c r="I3938" s="76" t="s">
        <v>532</v>
      </c>
      <c r="J3938" s="27" t="s">
        <v>11404</v>
      </c>
    </row>
    <row r="3939" spans="2:10" hidden="1" x14ac:dyDescent="0.35">
      <c r="B3939" s="76">
        <v>3937</v>
      </c>
      <c r="C3939" s="18">
        <v>101286</v>
      </c>
      <c r="D3939" s="18" t="s">
        <v>523</v>
      </c>
      <c r="E3939" s="76" t="str">
        <f>VLOOKUP($D3939,'Master Partnumber'!$C:$E,3,FALSE)</f>
        <v>F0603</v>
      </c>
      <c r="F3939" s="76" t="str">
        <f>VLOOKUP($D3939,'Master Partnumber'!$C:$E,2,FALSE)</f>
        <v>SHAFT ARMATURE 1W</v>
      </c>
      <c r="G3939" s="37">
        <v>21600</v>
      </c>
      <c r="H3939" s="76" t="s">
        <v>7782</v>
      </c>
      <c r="I3939" s="76" t="s">
        <v>532</v>
      </c>
      <c r="J3939" s="27" t="s">
        <v>11404</v>
      </c>
    </row>
    <row r="3940" spans="2:10" hidden="1" x14ac:dyDescent="0.35">
      <c r="B3940" s="76">
        <v>3938</v>
      </c>
      <c r="C3940" s="18">
        <v>101287</v>
      </c>
      <c r="D3940" s="76" t="s">
        <v>523</v>
      </c>
      <c r="E3940" s="76" t="str">
        <f>VLOOKUP($D3940,'Master Partnumber'!$C:$E,3,FALSE)</f>
        <v>F0603</v>
      </c>
      <c r="F3940" s="76" t="str">
        <f>VLOOKUP($D3940,'Master Partnumber'!$C:$E,2,FALSE)</f>
        <v>SHAFT ARMATURE 1W</v>
      </c>
      <c r="G3940" s="37">
        <v>19350</v>
      </c>
      <c r="H3940" s="76" t="s">
        <v>7782</v>
      </c>
      <c r="I3940" s="76" t="s">
        <v>532</v>
      </c>
      <c r="J3940" s="27" t="s">
        <v>11404</v>
      </c>
    </row>
    <row r="3941" spans="2:10" hidden="1" x14ac:dyDescent="0.35">
      <c r="B3941" s="76">
        <v>3939</v>
      </c>
      <c r="C3941" s="18">
        <v>101288</v>
      </c>
      <c r="D3941" s="18" t="s">
        <v>523</v>
      </c>
      <c r="E3941" s="76" t="str">
        <f>VLOOKUP($D3941,'Master Partnumber'!$C:$E,3,FALSE)</f>
        <v>F0603</v>
      </c>
      <c r="F3941" s="76" t="str">
        <f>VLOOKUP($D3941,'Master Partnumber'!$C:$E,2,FALSE)</f>
        <v>SHAFT ARMATURE 1W</v>
      </c>
      <c r="G3941" s="37">
        <v>8640</v>
      </c>
      <c r="H3941" s="76" t="s">
        <v>7782</v>
      </c>
      <c r="I3941" s="76" t="s">
        <v>532</v>
      </c>
      <c r="J3941" s="27" t="s">
        <v>11404</v>
      </c>
    </row>
    <row r="3942" spans="2:10" hidden="1" x14ac:dyDescent="0.35">
      <c r="B3942" s="76">
        <v>3940</v>
      </c>
      <c r="C3942" s="18">
        <v>101289</v>
      </c>
      <c r="D3942" s="76" t="s">
        <v>523</v>
      </c>
      <c r="E3942" s="76" t="str">
        <f>VLOOKUP($D3942,'Master Partnumber'!$C:$E,3,FALSE)</f>
        <v>F0603</v>
      </c>
      <c r="F3942" s="76" t="str">
        <f>VLOOKUP($D3942,'Master Partnumber'!$C:$E,2,FALSE)</f>
        <v>SHAFT ARMATURE 1W</v>
      </c>
      <c r="G3942" s="37">
        <v>11160</v>
      </c>
      <c r="H3942" s="76" t="s">
        <v>7782</v>
      </c>
      <c r="I3942" s="76" t="s">
        <v>532</v>
      </c>
      <c r="J3942" s="27" t="s">
        <v>11404</v>
      </c>
    </row>
    <row r="3943" spans="2:10" hidden="1" x14ac:dyDescent="0.35">
      <c r="B3943" s="76">
        <v>3941</v>
      </c>
      <c r="C3943" s="18">
        <v>101290</v>
      </c>
      <c r="D3943" s="18" t="s">
        <v>7384</v>
      </c>
      <c r="E3943" s="76" t="str">
        <f>VLOOKUP($D3943,'Master Partnumber'!$C:$E,3,FALSE)</f>
        <v>F1121</v>
      </c>
      <c r="F3943" s="76" t="str">
        <f>VLOOKUP($D3943,'Master Partnumber'!$C:$E,2,FALSE)</f>
        <v>BAR SHIFT FORK</v>
      </c>
      <c r="G3943" s="37">
        <v>880</v>
      </c>
      <c r="H3943" s="76" t="s">
        <v>7782</v>
      </c>
      <c r="I3943" s="76" t="s">
        <v>532</v>
      </c>
      <c r="J3943" s="27" t="s">
        <v>11404</v>
      </c>
    </row>
    <row r="3944" spans="2:10" hidden="1" x14ac:dyDescent="0.35">
      <c r="B3944" s="76">
        <v>3942</v>
      </c>
      <c r="C3944" s="18">
        <v>101292</v>
      </c>
      <c r="D3944" s="76" t="s">
        <v>97</v>
      </c>
      <c r="E3944" s="76" t="str">
        <f>VLOOKUP($D3944,'Master Partnumber'!$C:$E,3,FALSE)</f>
        <v>F0158</v>
      </c>
      <c r="F3944" s="76" t="str">
        <f>VLOOKUP($D3944,'Master Partnumber'!$C:$E,2,FALSE)</f>
        <v>SHAFT,SPUR GEAR,15.2</v>
      </c>
      <c r="G3944" s="37">
        <v>34</v>
      </c>
      <c r="H3944" s="76" t="s">
        <v>7782</v>
      </c>
      <c r="I3944" s="76" t="s">
        <v>532</v>
      </c>
      <c r="J3944" s="27" t="s">
        <v>13307</v>
      </c>
    </row>
    <row r="3945" spans="2:10" hidden="1" x14ac:dyDescent="0.35">
      <c r="B3945" s="76">
        <v>3943</v>
      </c>
      <c r="C3945" s="18">
        <v>101293</v>
      </c>
      <c r="D3945" s="18" t="s">
        <v>7054</v>
      </c>
      <c r="E3945" s="76" t="str">
        <f>VLOOKUP($D3945,'Master Partnumber'!$C:$E,3,FALSE)</f>
        <v>F0531</v>
      </c>
      <c r="F3945" s="76" t="str">
        <f>VLOOKUP($D3945,'Master Partnumber'!$C:$E,2,FALSE)</f>
        <v>ROD 1</v>
      </c>
      <c r="G3945" s="37">
        <v>13280</v>
      </c>
      <c r="H3945" s="76" t="s">
        <v>7782</v>
      </c>
      <c r="I3945" s="76" t="s">
        <v>532</v>
      </c>
      <c r="J3945" s="27" t="s">
        <v>11404</v>
      </c>
    </row>
    <row r="3946" spans="2:10" hidden="1" x14ac:dyDescent="0.35">
      <c r="B3946" s="76">
        <v>3944</v>
      </c>
      <c r="C3946" s="18">
        <v>101294</v>
      </c>
      <c r="D3946" s="76" t="s">
        <v>521</v>
      </c>
      <c r="E3946" s="76" t="str">
        <f>VLOOKUP($D3946,'Master Partnumber'!$C:$E,3,FALSE)</f>
        <v>F0601</v>
      </c>
      <c r="F3946" s="76" t="str">
        <f>VLOOKUP($D3946,'Master Partnumber'!$C:$E,2,FALSE)</f>
        <v>SHAFT ARMATURE 1W</v>
      </c>
      <c r="G3946" s="37">
        <v>9600</v>
      </c>
      <c r="H3946" s="76" t="s">
        <v>7782</v>
      </c>
      <c r="I3946" s="76" t="s">
        <v>532</v>
      </c>
      <c r="J3946" s="27" t="s">
        <v>11404</v>
      </c>
    </row>
    <row r="3947" spans="2:10" hidden="1" x14ac:dyDescent="0.35">
      <c r="B3947" s="76">
        <v>3945</v>
      </c>
      <c r="C3947" s="18">
        <v>101295</v>
      </c>
      <c r="D3947" s="18" t="s">
        <v>924</v>
      </c>
      <c r="E3947" s="76" t="str">
        <f>VLOOKUP($D3947,'Master Partnumber'!$C:$E,3,FALSE)</f>
        <v>F0516</v>
      </c>
      <c r="F3947" s="76" t="str">
        <f>VLOOKUP($D3947,'Master Partnumber'!$C:$E,2,FALSE)</f>
        <v>INSERT METAL C Z-15G-B-K</v>
      </c>
      <c r="G3947" s="37">
        <v>4000</v>
      </c>
      <c r="H3947" s="76" t="s">
        <v>7782</v>
      </c>
      <c r="I3947" s="76" t="s">
        <v>532</v>
      </c>
      <c r="J3947" s="27" t="s">
        <v>12817</v>
      </c>
    </row>
    <row r="3948" spans="2:10" hidden="1" x14ac:dyDescent="0.35">
      <c r="B3948" s="76">
        <v>3946</v>
      </c>
      <c r="C3948" s="18" t="s">
        <v>11387</v>
      </c>
      <c r="D3948" s="76" t="s">
        <v>178</v>
      </c>
      <c r="E3948" s="76" t="str">
        <f>VLOOKUP($D3948,'Master Partnumber'!$C:$E,3,FALSE)</f>
        <v>F0821</v>
      </c>
      <c r="F3948" s="76" t="str">
        <f>VLOOKUP($D3948,'Master Partnumber'!$C:$E,2,FALSE)</f>
        <v>MAIN SHAFT,CR,24</v>
      </c>
      <c r="G3948" s="37">
        <v>40</v>
      </c>
      <c r="H3948" s="76" t="s">
        <v>7782</v>
      </c>
      <c r="I3948" s="76" t="s">
        <v>532</v>
      </c>
      <c r="J3948" s="27" t="s">
        <v>13303</v>
      </c>
    </row>
    <row r="3949" spans="2:10" hidden="1" x14ac:dyDescent="0.35">
      <c r="B3949" s="76">
        <v>3947</v>
      </c>
      <c r="C3949" s="18" t="s">
        <v>11387</v>
      </c>
      <c r="D3949" s="18" t="s">
        <v>178</v>
      </c>
      <c r="E3949" s="76" t="str">
        <f>VLOOKUP($D3949,'Master Partnumber'!$C:$E,3,FALSE)</f>
        <v>F0821</v>
      </c>
      <c r="F3949" s="76" t="str">
        <f>VLOOKUP($D3949,'Master Partnumber'!$C:$E,2,FALSE)</f>
        <v>MAIN SHAFT,CR,24</v>
      </c>
      <c r="G3949" s="37">
        <v>40</v>
      </c>
      <c r="H3949" s="76" t="s">
        <v>7782</v>
      </c>
      <c r="I3949" s="76" t="s">
        <v>532</v>
      </c>
      <c r="J3949" s="27" t="s">
        <v>13303</v>
      </c>
    </row>
    <row r="3950" spans="2:10" hidden="1" x14ac:dyDescent="0.35">
      <c r="B3950" s="76">
        <v>3948</v>
      </c>
      <c r="C3950" s="18" t="s">
        <v>11387</v>
      </c>
      <c r="D3950" s="76" t="s">
        <v>178</v>
      </c>
      <c r="E3950" s="76" t="str">
        <f>VLOOKUP($D3950,'Master Partnumber'!$C:$E,3,FALSE)</f>
        <v>F0821</v>
      </c>
      <c r="F3950" s="76" t="str">
        <f>VLOOKUP($D3950,'Master Partnumber'!$C:$E,2,FALSE)</f>
        <v>MAIN SHAFT,CR,24</v>
      </c>
      <c r="G3950" s="37">
        <v>40</v>
      </c>
      <c r="H3950" s="76" t="s">
        <v>7782</v>
      </c>
      <c r="I3950" s="76" t="s">
        <v>532</v>
      </c>
      <c r="J3950" s="27" t="s">
        <v>13303</v>
      </c>
    </row>
    <row r="3951" spans="2:10" hidden="1" x14ac:dyDescent="0.35">
      <c r="B3951" s="76">
        <v>3949</v>
      </c>
      <c r="C3951" s="18" t="s">
        <v>11387</v>
      </c>
      <c r="D3951" s="18" t="s">
        <v>178</v>
      </c>
      <c r="E3951" s="76" t="str">
        <f>VLOOKUP($D3951,'Master Partnumber'!$C:$E,3,FALSE)</f>
        <v>F0821</v>
      </c>
      <c r="F3951" s="76" t="str">
        <f>VLOOKUP($D3951,'Master Partnumber'!$C:$E,2,FALSE)</f>
        <v>MAIN SHAFT,CR,24</v>
      </c>
      <c r="G3951" s="37">
        <v>40</v>
      </c>
      <c r="H3951" s="76" t="s">
        <v>7782</v>
      </c>
      <c r="I3951" s="76" t="s">
        <v>532</v>
      </c>
      <c r="J3951" s="27" t="s">
        <v>13303</v>
      </c>
    </row>
    <row r="3952" spans="2:10" hidden="1" x14ac:dyDescent="0.35">
      <c r="B3952" s="76">
        <v>3950</v>
      </c>
      <c r="C3952" s="18" t="s">
        <v>11387</v>
      </c>
      <c r="D3952" s="76" t="s">
        <v>178</v>
      </c>
      <c r="E3952" s="76" t="str">
        <f>VLOOKUP($D3952,'Master Partnumber'!$C:$E,3,FALSE)</f>
        <v>F0821</v>
      </c>
      <c r="F3952" s="76" t="str">
        <f>VLOOKUP($D3952,'Master Partnumber'!$C:$E,2,FALSE)</f>
        <v>MAIN SHAFT,CR,24</v>
      </c>
      <c r="G3952" s="37">
        <v>40</v>
      </c>
      <c r="H3952" s="76" t="s">
        <v>7782</v>
      </c>
      <c r="I3952" s="76" t="s">
        <v>532</v>
      </c>
      <c r="J3952" s="27" t="s">
        <v>13303</v>
      </c>
    </row>
    <row r="3953" spans="2:10" hidden="1" x14ac:dyDescent="0.35">
      <c r="B3953" s="76">
        <v>3951</v>
      </c>
      <c r="C3953" s="18" t="s">
        <v>11387</v>
      </c>
      <c r="D3953" s="18" t="s">
        <v>178</v>
      </c>
      <c r="E3953" s="76" t="str">
        <f>VLOOKUP($D3953,'Master Partnumber'!$C:$E,3,FALSE)</f>
        <v>F0821</v>
      </c>
      <c r="F3953" s="76" t="str">
        <f>VLOOKUP($D3953,'Master Partnumber'!$C:$E,2,FALSE)</f>
        <v>MAIN SHAFT,CR,24</v>
      </c>
      <c r="G3953" s="37">
        <v>40</v>
      </c>
      <c r="H3953" s="76" t="s">
        <v>7782</v>
      </c>
      <c r="I3953" s="76" t="s">
        <v>532</v>
      </c>
      <c r="J3953" s="27" t="s">
        <v>13303</v>
      </c>
    </row>
    <row r="3954" spans="2:10" hidden="1" x14ac:dyDescent="0.35">
      <c r="B3954" s="76">
        <v>3952</v>
      </c>
      <c r="C3954" s="18" t="s">
        <v>11387</v>
      </c>
      <c r="D3954" s="76" t="s">
        <v>178</v>
      </c>
      <c r="E3954" s="76" t="str">
        <f>VLOOKUP($D3954,'Master Partnumber'!$C:$E,3,FALSE)</f>
        <v>F0821</v>
      </c>
      <c r="F3954" s="76" t="str">
        <f>VLOOKUP($D3954,'Master Partnumber'!$C:$E,2,FALSE)</f>
        <v>MAIN SHAFT,CR,24</v>
      </c>
      <c r="G3954" s="37">
        <v>40</v>
      </c>
      <c r="H3954" s="76" t="s">
        <v>7782</v>
      </c>
      <c r="I3954" s="76" t="s">
        <v>532</v>
      </c>
      <c r="J3954" s="27" t="s">
        <v>13303</v>
      </c>
    </row>
    <row r="3955" spans="2:10" hidden="1" x14ac:dyDescent="0.35">
      <c r="B3955" s="76">
        <v>3953</v>
      </c>
      <c r="C3955" s="18" t="s">
        <v>11387</v>
      </c>
      <c r="D3955" s="18" t="s">
        <v>178</v>
      </c>
      <c r="E3955" s="76" t="str">
        <f>VLOOKUP($D3955,'Master Partnumber'!$C:$E,3,FALSE)</f>
        <v>F0821</v>
      </c>
      <c r="F3955" s="76" t="str">
        <f>VLOOKUP($D3955,'Master Partnumber'!$C:$E,2,FALSE)</f>
        <v>MAIN SHAFT,CR,24</v>
      </c>
      <c r="G3955" s="37">
        <v>40</v>
      </c>
      <c r="H3955" s="76" t="s">
        <v>7782</v>
      </c>
      <c r="I3955" s="76" t="s">
        <v>532</v>
      </c>
      <c r="J3955" s="27" t="s">
        <v>13303</v>
      </c>
    </row>
    <row r="3956" spans="2:10" hidden="1" x14ac:dyDescent="0.35">
      <c r="B3956" s="76">
        <v>3954</v>
      </c>
      <c r="C3956" s="18" t="s">
        <v>11387</v>
      </c>
      <c r="D3956" s="76" t="s">
        <v>178</v>
      </c>
      <c r="E3956" s="76" t="str">
        <f>VLOOKUP($D3956,'Master Partnumber'!$C:$E,3,FALSE)</f>
        <v>F0821</v>
      </c>
      <c r="F3956" s="76" t="str">
        <f>VLOOKUP($D3956,'Master Partnumber'!$C:$E,2,FALSE)</f>
        <v>MAIN SHAFT,CR,24</v>
      </c>
      <c r="G3956" s="37">
        <v>40</v>
      </c>
      <c r="H3956" s="76" t="s">
        <v>7782</v>
      </c>
      <c r="I3956" s="76" t="s">
        <v>532</v>
      </c>
      <c r="J3956" s="27" t="s">
        <v>13303</v>
      </c>
    </row>
    <row r="3957" spans="2:10" hidden="1" x14ac:dyDescent="0.35">
      <c r="B3957" s="76">
        <v>3955</v>
      </c>
      <c r="C3957" s="18" t="s">
        <v>11387</v>
      </c>
      <c r="D3957" s="18" t="s">
        <v>75</v>
      </c>
      <c r="E3957" s="76" t="str">
        <f>VLOOKUP($D3957,'Master Partnumber'!$C:$E,3,FALSE)</f>
        <v>F0133</v>
      </c>
      <c r="F3957" s="76" t="str">
        <f>VLOOKUP($D3957,'Master Partnumber'!$C:$E,2,FALSE)</f>
        <v>SHAFT DRIVEN PICK UP OPT</v>
      </c>
      <c r="G3957" s="37">
        <v>250</v>
      </c>
      <c r="H3957" s="76" t="s">
        <v>7782</v>
      </c>
      <c r="I3957" s="76" t="s">
        <v>532</v>
      </c>
      <c r="J3957" s="27" t="s">
        <v>13303</v>
      </c>
    </row>
    <row r="3958" spans="2:10" hidden="1" x14ac:dyDescent="0.35">
      <c r="B3958" s="76">
        <v>3956</v>
      </c>
      <c r="C3958" s="18" t="s">
        <v>11387</v>
      </c>
      <c r="D3958" s="76" t="s">
        <v>75</v>
      </c>
      <c r="E3958" s="76" t="str">
        <f>VLOOKUP($D3958,'Master Partnumber'!$C:$E,3,FALSE)</f>
        <v>F0133</v>
      </c>
      <c r="F3958" s="76" t="str">
        <f>VLOOKUP($D3958,'Master Partnumber'!$C:$E,2,FALSE)</f>
        <v>SHAFT DRIVEN PICK UP OPT</v>
      </c>
      <c r="G3958" s="37">
        <v>250</v>
      </c>
      <c r="H3958" s="76" t="s">
        <v>7782</v>
      </c>
      <c r="I3958" s="76" t="s">
        <v>532</v>
      </c>
      <c r="J3958" s="27" t="s">
        <v>13303</v>
      </c>
    </row>
    <row r="3959" spans="2:10" hidden="1" x14ac:dyDescent="0.35">
      <c r="B3959" s="76">
        <v>3957</v>
      </c>
      <c r="C3959" s="18" t="s">
        <v>11387</v>
      </c>
      <c r="D3959" s="18" t="s">
        <v>291</v>
      </c>
      <c r="E3959" s="76" t="str">
        <f>VLOOKUP($D3959,'Master Partnumber'!$C:$E,3,FALSE)</f>
        <v>F0745</v>
      </c>
      <c r="F3959" s="76" t="str">
        <f>VLOOKUP($D3959,'Master Partnumber'!$C:$E,2,FALSE)</f>
        <v>SHAFT, TRANSMISSION, ASF</v>
      </c>
      <c r="G3959" s="37">
        <v>200</v>
      </c>
      <c r="H3959" s="76" t="s">
        <v>7782</v>
      </c>
      <c r="I3959" s="76" t="s">
        <v>532</v>
      </c>
      <c r="J3959" s="27" t="s">
        <v>13303</v>
      </c>
    </row>
    <row r="3960" spans="2:10" hidden="1" x14ac:dyDescent="0.35">
      <c r="B3960" s="76">
        <v>3958</v>
      </c>
      <c r="C3960" s="18" t="s">
        <v>11387</v>
      </c>
      <c r="D3960" s="76" t="s">
        <v>291</v>
      </c>
      <c r="E3960" s="76" t="str">
        <f>VLOOKUP($D3960,'Master Partnumber'!$C:$E,3,FALSE)</f>
        <v>F0745</v>
      </c>
      <c r="F3960" s="76" t="str">
        <f>VLOOKUP($D3960,'Master Partnumber'!$C:$E,2,FALSE)</f>
        <v>SHAFT, TRANSMISSION, ASF</v>
      </c>
      <c r="G3960" s="37">
        <v>200</v>
      </c>
      <c r="H3960" s="76" t="s">
        <v>7782</v>
      </c>
      <c r="I3960" s="76" t="s">
        <v>532</v>
      </c>
      <c r="J3960" s="27" t="s">
        <v>13303</v>
      </c>
    </row>
    <row r="3961" spans="2:10" hidden="1" x14ac:dyDescent="0.35">
      <c r="B3961" s="76">
        <v>3959</v>
      </c>
      <c r="C3961" s="18" t="s">
        <v>11387</v>
      </c>
      <c r="D3961" s="18" t="s">
        <v>10934</v>
      </c>
      <c r="E3961" s="76" t="str">
        <f>VLOOKUP($D3961,'Master Partnumber'!$C:$E,3,FALSE)</f>
        <v>F1360</v>
      </c>
      <c r="F3961" s="76" t="str">
        <f>VLOOKUP($D3961,'Master Partnumber'!$C:$E,2,FALSE)</f>
        <v>ROLLER,PUSH,WEB,CLEANERBCL</v>
      </c>
      <c r="G3961" s="37">
        <v>50</v>
      </c>
      <c r="H3961" s="76" t="s">
        <v>7782</v>
      </c>
      <c r="I3961" s="76" t="s">
        <v>532</v>
      </c>
      <c r="J3961" s="27" t="s">
        <v>13303</v>
      </c>
    </row>
    <row r="3962" spans="2:10" hidden="1" x14ac:dyDescent="0.35">
      <c r="B3962" s="76">
        <v>3960</v>
      </c>
      <c r="C3962" s="18" t="s">
        <v>11387</v>
      </c>
      <c r="D3962" s="76" t="s">
        <v>8258</v>
      </c>
      <c r="E3962" s="76" t="str">
        <f>VLOOKUP($D3962,'Master Partnumber'!$C:$E,3,FALSE)</f>
        <v>F1248</v>
      </c>
      <c r="F3962" s="76" t="str">
        <f>VLOOKUP($D3962,'Master Partnumber'!$C:$E,2,FALSE)</f>
        <v>SHAFT,DRIVE,MAINTENANCE,HM</v>
      </c>
      <c r="G3962" s="37">
        <v>100</v>
      </c>
      <c r="H3962" s="76" t="s">
        <v>7782</v>
      </c>
      <c r="I3962" s="76" t="s">
        <v>532</v>
      </c>
      <c r="J3962" s="27" t="s">
        <v>13303</v>
      </c>
    </row>
    <row r="3963" spans="2:10" hidden="1" x14ac:dyDescent="0.35">
      <c r="B3963" s="76">
        <v>3961</v>
      </c>
      <c r="C3963" s="18" t="s">
        <v>11387</v>
      </c>
      <c r="D3963" s="18" t="s">
        <v>8258</v>
      </c>
      <c r="E3963" s="76" t="str">
        <f>VLOOKUP($D3963,'Master Partnumber'!$C:$E,3,FALSE)</f>
        <v>F1248</v>
      </c>
      <c r="F3963" s="76" t="str">
        <f>VLOOKUP($D3963,'Master Partnumber'!$C:$E,2,FALSE)</f>
        <v>SHAFT,DRIVE,MAINTENANCE,HM</v>
      </c>
      <c r="G3963" s="37">
        <v>100</v>
      </c>
      <c r="H3963" s="76" t="s">
        <v>7782</v>
      </c>
      <c r="I3963" s="76" t="s">
        <v>532</v>
      </c>
      <c r="J3963" s="27" t="s">
        <v>13303</v>
      </c>
    </row>
    <row r="3964" spans="2:10" hidden="1" x14ac:dyDescent="0.35">
      <c r="B3964" s="76">
        <v>3962</v>
      </c>
      <c r="C3964" s="18" t="s">
        <v>11387</v>
      </c>
      <c r="D3964" s="76" t="s">
        <v>8258</v>
      </c>
      <c r="E3964" s="76" t="str">
        <f>VLOOKUP($D3964,'Master Partnumber'!$C:$E,3,FALSE)</f>
        <v>F1248</v>
      </c>
      <c r="F3964" s="76" t="str">
        <f>VLOOKUP($D3964,'Master Partnumber'!$C:$E,2,FALSE)</f>
        <v>SHAFT,DRIVE,MAINTENANCE,HM</v>
      </c>
      <c r="G3964" s="37">
        <v>100</v>
      </c>
      <c r="H3964" s="76" t="s">
        <v>7782</v>
      </c>
      <c r="I3964" s="76" t="s">
        <v>532</v>
      </c>
      <c r="J3964" s="27" t="s">
        <v>13303</v>
      </c>
    </row>
    <row r="3965" spans="2:10" hidden="1" x14ac:dyDescent="0.35">
      <c r="B3965" s="76">
        <v>3963</v>
      </c>
      <c r="C3965" s="18" t="s">
        <v>11387</v>
      </c>
      <c r="D3965" s="18" t="s">
        <v>8541</v>
      </c>
      <c r="E3965" s="76" t="str">
        <f>VLOOKUP($D3965,'Master Partnumber'!$C:$E,3,FALSE)</f>
        <v>F1273</v>
      </c>
      <c r="F3965" s="76" t="str">
        <f>VLOOKUP($D3965,'Master Partnumber'!$C:$E,2,FALSE)</f>
        <v>SHAFT,RETARD,ASF</v>
      </c>
      <c r="G3965" s="37">
        <v>200</v>
      </c>
      <c r="H3965" s="76" t="s">
        <v>7782</v>
      </c>
      <c r="I3965" s="76" t="s">
        <v>532</v>
      </c>
      <c r="J3965" s="27" t="s">
        <v>13303</v>
      </c>
    </row>
    <row r="3966" spans="2:10" hidden="1" x14ac:dyDescent="0.35">
      <c r="B3966" s="76">
        <v>3964</v>
      </c>
      <c r="C3966" s="18" t="s">
        <v>11387</v>
      </c>
      <c r="D3966" s="76" t="s">
        <v>8541</v>
      </c>
      <c r="E3966" s="76" t="str">
        <f>VLOOKUP($D3966,'Master Partnumber'!$C:$E,3,FALSE)</f>
        <v>F1273</v>
      </c>
      <c r="F3966" s="76" t="str">
        <f>VLOOKUP($D3966,'Master Partnumber'!$C:$E,2,FALSE)</f>
        <v>SHAFT,RETARD,ASF</v>
      </c>
      <c r="G3966" s="37">
        <v>200</v>
      </c>
      <c r="H3966" s="76" t="s">
        <v>7782</v>
      </c>
      <c r="I3966" s="76" t="s">
        <v>532</v>
      </c>
      <c r="J3966" s="27" t="s">
        <v>13303</v>
      </c>
    </row>
    <row r="3967" spans="2:10" hidden="1" x14ac:dyDescent="0.35">
      <c r="B3967" s="76">
        <v>3965</v>
      </c>
      <c r="C3967" s="18" t="s">
        <v>11387</v>
      </c>
      <c r="D3967" s="18" t="s">
        <v>8048</v>
      </c>
      <c r="E3967" s="76" t="str">
        <f>VLOOKUP($D3967,'Master Partnumber'!$C:$E,3,FALSE)</f>
        <v>F1231</v>
      </c>
      <c r="F3967" s="76" t="str">
        <f>VLOOKUP($D3967,'Master Partnumber'!$C:$E,2,FALSE)</f>
        <v>SHAFT,PLATE,LINK,VALVE,MD</v>
      </c>
      <c r="G3967" s="37">
        <v>250</v>
      </c>
      <c r="H3967" s="76" t="s">
        <v>7782</v>
      </c>
      <c r="I3967" s="76" t="s">
        <v>532</v>
      </c>
      <c r="J3967" s="27" t="s">
        <v>13303</v>
      </c>
    </row>
    <row r="3968" spans="2:10" hidden="1" x14ac:dyDescent="0.35">
      <c r="B3968" s="76">
        <v>3966</v>
      </c>
      <c r="C3968" s="18" t="s">
        <v>11387</v>
      </c>
      <c r="D3968" s="76" t="s">
        <v>8048</v>
      </c>
      <c r="E3968" s="76" t="str">
        <f>VLOOKUP($D3968,'Master Partnumber'!$C:$E,3,FALSE)</f>
        <v>F1231</v>
      </c>
      <c r="F3968" s="76" t="str">
        <f>VLOOKUP($D3968,'Master Partnumber'!$C:$E,2,FALSE)</f>
        <v>SHAFT,PLATE,LINK,VALVE,MD</v>
      </c>
      <c r="G3968" s="37">
        <v>250</v>
      </c>
      <c r="H3968" s="76" t="s">
        <v>7782</v>
      </c>
      <c r="I3968" s="76" t="s">
        <v>532</v>
      </c>
      <c r="J3968" s="27" t="s">
        <v>13303</v>
      </c>
    </row>
    <row r="3969" spans="2:10" hidden="1" x14ac:dyDescent="0.35">
      <c r="B3969" s="76">
        <v>3967</v>
      </c>
      <c r="C3969" s="18" t="s">
        <v>11387</v>
      </c>
      <c r="D3969" s="18" t="s">
        <v>8048</v>
      </c>
      <c r="E3969" s="76" t="str">
        <f>VLOOKUP($D3969,'Master Partnumber'!$C:$E,3,FALSE)</f>
        <v>F1231</v>
      </c>
      <c r="F3969" s="76" t="str">
        <f>VLOOKUP($D3969,'Master Partnumber'!$C:$E,2,FALSE)</f>
        <v>SHAFT,PLATE,LINK,VALVE,MD</v>
      </c>
      <c r="G3969" s="37">
        <v>250</v>
      </c>
      <c r="H3969" s="76" t="s">
        <v>7782</v>
      </c>
      <c r="I3969" s="76" t="s">
        <v>532</v>
      </c>
      <c r="J3969" s="27" t="s">
        <v>13303</v>
      </c>
    </row>
    <row r="3970" spans="2:10" hidden="1" x14ac:dyDescent="0.35">
      <c r="B3970" s="76">
        <v>3968</v>
      </c>
      <c r="C3970" s="18" t="s">
        <v>11387</v>
      </c>
      <c r="D3970" s="76" t="s">
        <v>8048</v>
      </c>
      <c r="E3970" s="76" t="str">
        <f>VLOOKUP($D3970,'Master Partnumber'!$C:$E,3,FALSE)</f>
        <v>F1231</v>
      </c>
      <c r="F3970" s="76" t="str">
        <f>VLOOKUP($D3970,'Master Partnumber'!$C:$E,2,FALSE)</f>
        <v>SHAFT,PLATE,LINK,VALVE,MD</v>
      </c>
      <c r="G3970" s="37">
        <v>100</v>
      </c>
      <c r="H3970" s="76" t="s">
        <v>7782</v>
      </c>
      <c r="I3970" s="76" t="s">
        <v>532</v>
      </c>
      <c r="J3970" s="27" t="s">
        <v>13303</v>
      </c>
    </row>
    <row r="3971" spans="2:10" hidden="1" x14ac:dyDescent="0.35">
      <c r="B3971" s="76">
        <v>3969</v>
      </c>
      <c r="C3971" s="18" t="s">
        <v>11387</v>
      </c>
      <c r="D3971" s="18" t="s">
        <v>8048</v>
      </c>
      <c r="E3971" s="76" t="str">
        <f>VLOOKUP($D3971,'Master Partnumber'!$C:$E,3,FALSE)</f>
        <v>F1231</v>
      </c>
      <c r="F3971" s="76" t="str">
        <f>VLOOKUP($D3971,'Master Partnumber'!$C:$E,2,FALSE)</f>
        <v>SHAFT,PLATE,LINK,VALVE,MD</v>
      </c>
      <c r="G3971" s="37">
        <v>250</v>
      </c>
      <c r="H3971" s="76" t="s">
        <v>7782</v>
      </c>
      <c r="I3971" s="76" t="s">
        <v>532</v>
      </c>
      <c r="J3971" s="27" t="s">
        <v>13303</v>
      </c>
    </row>
    <row r="3972" spans="2:10" hidden="1" x14ac:dyDescent="0.35">
      <c r="B3972" s="76">
        <v>3970</v>
      </c>
      <c r="C3972" s="18" t="s">
        <v>11387</v>
      </c>
      <c r="D3972" s="76" t="s">
        <v>8048</v>
      </c>
      <c r="E3972" s="76" t="str">
        <f>VLOOKUP($D3972,'Master Partnumber'!$C:$E,3,FALSE)</f>
        <v>F1231</v>
      </c>
      <c r="F3972" s="76" t="str">
        <f>VLOOKUP($D3972,'Master Partnumber'!$C:$E,2,FALSE)</f>
        <v>SHAFT,PLATE,LINK,VALVE,MD</v>
      </c>
      <c r="G3972" s="37">
        <v>250</v>
      </c>
      <c r="H3972" s="76" t="s">
        <v>7782</v>
      </c>
      <c r="I3972" s="76" t="s">
        <v>532</v>
      </c>
      <c r="J3972" s="27" t="s">
        <v>13303</v>
      </c>
    </row>
    <row r="3973" spans="2:10" hidden="1" x14ac:dyDescent="0.35">
      <c r="B3973" s="76">
        <v>3971</v>
      </c>
      <c r="C3973" s="18" t="s">
        <v>11387</v>
      </c>
      <c r="D3973" s="18" t="s">
        <v>203</v>
      </c>
      <c r="E3973" s="76" t="str">
        <f>VLOOKUP($D3973,'Master Partnumber'!$C:$E,3,FALSE)</f>
        <v>F0853</v>
      </c>
      <c r="F3973" s="76" t="str">
        <f>VLOOKUP($D3973,'Master Partnumber'!$C:$E,2,FALSE)</f>
        <v>SUB SHAFT,CR,24</v>
      </c>
      <c r="G3973" s="37">
        <v>50</v>
      </c>
      <c r="H3973" s="76" t="s">
        <v>7782</v>
      </c>
      <c r="I3973" s="76" t="s">
        <v>532</v>
      </c>
      <c r="J3973" s="27" t="s">
        <v>13303</v>
      </c>
    </row>
    <row r="3974" spans="2:10" hidden="1" x14ac:dyDescent="0.35">
      <c r="B3974" s="76">
        <v>3972</v>
      </c>
      <c r="C3974" s="18" t="s">
        <v>11387</v>
      </c>
      <c r="D3974" s="76" t="s">
        <v>203</v>
      </c>
      <c r="E3974" s="76" t="str">
        <f>VLOOKUP($D3974,'Master Partnumber'!$C:$E,3,FALSE)</f>
        <v>F0853</v>
      </c>
      <c r="F3974" s="76" t="str">
        <f>VLOOKUP($D3974,'Master Partnumber'!$C:$E,2,FALSE)</f>
        <v>SUB SHAFT,CR,24</v>
      </c>
      <c r="G3974" s="37">
        <v>50</v>
      </c>
      <c r="H3974" s="76" t="s">
        <v>7782</v>
      </c>
      <c r="I3974" s="76" t="s">
        <v>532</v>
      </c>
      <c r="J3974" s="27" t="s">
        <v>13303</v>
      </c>
    </row>
    <row r="3975" spans="2:10" hidden="1" x14ac:dyDescent="0.35">
      <c r="B3975" s="76">
        <v>3973</v>
      </c>
      <c r="C3975" s="18" t="s">
        <v>11387</v>
      </c>
      <c r="D3975" s="18" t="s">
        <v>203</v>
      </c>
      <c r="E3975" s="76" t="str">
        <f>VLOOKUP($D3975,'Master Partnumber'!$C:$E,3,FALSE)</f>
        <v>F0853</v>
      </c>
      <c r="F3975" s="76" t="str">
        <f>VLOOKUP($D3975,'Master Partnumber'!$C:$E,2,FALSE)</f>
        <v>SUB SHAFT,CR,24</v>
      </c>
      <c r="G3975" s="37">
        <v>50</v>
      </c>
      <c r="H3975" s="76" t="s">
        <v>7782</v>
      </c>
      <c r="I3975" s="76" t="s">
        <v>532</v>
      </c>
      <c r="J3975" s="27" t="s">
        <v>13303</v>
      </c>
    </row>
    <row r="3976" spans="2:10" hidden="1" x14ac:dyDescent="0.35">
      <c r="B3976" s="76">
        <v>3974</v>
      </c>
      <c r="C3976" s="18" t="s">
        <v>11387</v>
      </c>
      <c r="D3976" s="76" t="s">
        <v>203</v>
      </c>
      <c r="E3976" s="76" t="str">
        <f>VLOOKUP($D3976,'Master Partnumber'!$C:$E,3,FALSE)</f>
        <v>F0853</v>
      </c>
      <c r="F3976" s="76" t="str">
        <f>VLOOKUP($D3976,'Master Partnumber'!$C:$E,2,FALSE)</f>
        <v>SUB SHAFT,CR,24</v>
      </c>
      <c r="G3976" s="37">
        <v>50</v>
      </c>
      <c r="H3976" s="76" t="s">
        <v>7782</v>
      </c>
      <c r="I3976" s="76" t="s">
        <v>532</v>
      </c>
      <c r="J3976" s="27" t="s">
        <v>13303</v>
      </c>
    </row>
    <row r="3977" spans="2:10" hidden="1" x14ac:dyDescent="0.35">
      <c r="B3977" s="76">
        <v>3975</v>
      </c>
      <c r="C3977" s="18" t="s">
        <v>11387</v>
      </c>
      <c r="D3977" s="18" t="s">
        <v>203</v>
      </c>
      <c r="E3977" s="76" t="str">
        <f>VLOOKUP($D3977,'Master Partnumber'!$C:$E,3,FALSE)</f>
        <v>F0853</v>
      </c>
      <c r="F3977" s="76" t="str">
        <f>VLOOKUP($D3977,'Master Partnumber'!$C:$E,2,FALSE)</f>
        <v>SUB SHAFT,CR,24</v>
      </c>
      <c r="G3977" s="37">
        <v>50</v>
      </c>
      <c r="H3977" s="76" t="s">
        <v>7782</v>
      </c>
      <c r="I3977" s="76" t="s">
        <v>532</v>
      </c>
      <c r="J3977" s="27" t="s">
        <v>13303</v>
      </c>
    </row>
    <row r="3978" spans="2:10" hidden="1" x14ac:dyDescent="0.35">
      <c r="B3978" s="76">
        <v>3976</v>
      </c>
      <c r="C3978" s="18" t="s">
        <v>11387</v>
      </c>
      <c r="D3978" s="76" t="s">
        <v>203</v>
      </c>
      <c r="E3978" s="76" t="str">
        <f>VLOOKUP($D3978,'Master Partnumber'!$C:$E,3,FALSE)</f>
        <v>F0853</v>
      </c>
      <c r="F3978" s="76" t="str">
        <f>VLOOKUP($D3978,'Master Partnumber'!$C:$E,2,FALSE)</f>
        <v>SUB SHAFT,CR,24</v>
      </c>
      <c r="G3978" s="37">
        <v>50</v>
      </c>
      <c r="H3978" s="76" t="s">
        <v>7782</v>
      </c>
      <c r="I3978" s="76" t="s">
        <v>532</v>
      </c>
      <c r="J3978" s="27" t="s">
        <v>13303</v>
      </c>
    </row>
    <row r="3979" spans="2:10" hidden="1" x14ac:dyDescent="0.35">
      <c r="B3979" s="76">
        <v>3977</v>
      </c>
      <c r="C3979" s="18" t="s">
        <v>11387</v>
      </c>
      <c r="D3979" s="18" t="s">
        <v>203</v>
      </c>
      <c r="E3979" s="76" t="str">
        <f>VLOOKUP($D3979,'Master Partnumber'!$C:$E,3,FALSE)</f>
        <v>F0853</v>
      </c>
      <c r="F3979" s="76" t="str">
        <f>VLOOKUP($D3979,'Master Partnumber'!$C:$E,2,FALSE)</f>
        <v>SUB SHAFT,CR,24</v>
      </c>
      <c r="G3979" s="37">
        <v>50</v>
      </c>
      <c r="H3979" s="76" t="s">
        <v>7782</v>
      </c>
      <c r="I3979" s="76" t="s">
        <v>532</v>
      </c>
      <c r="J3979" s="27" t="s">
        <v>13303</v>
      </c>
    </row>
    <row r="3980" spans="2:10" hidden="1" x14ac:dyDescent="0.35">
      <c r="B3980" s="76">
        <v>3978</v>
      </c>
      <c r="C3980" s="18" t="s">
        <v>11387</v>
      </c>
      <c r="D3980" s="76" t="s">
        <v>203</v>
      </c>
      <c r="E3980" s="76" t="str">
        <f>VLOOKUP($D3980,'Master Partnumber'!$C:$E,3,FALSE)</f>
        <v>F0853</v>
      </c>
      <c r="F3980" s="76" t="str">
        <f>VLOOKUP($D3980,'Master Partnumber'!$C:$E,2,FALSE)</f>
        <v>SUB SHAFT,CR,24</v>
      </c>
      <c r="G3980" s="37">
        <v>50</v>
      </c>
      <c r="H3980" s="76" t="s">
        <v>7782</v>
      </c>
      <c r="I3980" s="76" t="s">
        <v>532</v>
      </c>
      <c r="J3980" s="27" t="s">
        <v>13303</v>
      </c>
    </row>
    <row r="3981" spans="2:10" hidden="1" x14ac:dyDescent="0.35">
      <c r="B3981" s="76">
        <v>3979</v>
      </c>
      <c r="C3981" s="18" t="s">
        <v>11387</v>
      </c>
      <c r="D3981" s="18" t="s">
        <v>184</v>
      </c>
      <c r="E3981" s="76" t="str">
        <f>VLOOKUP($D3981,'Master Partnumber'!$C:$E,3,FALSE)</f>
        <v>F0832</v>
      </c>
      <c r="F3981" s="76" t="str">
        <f>VLOOKUP($D3981,'Master Partnumber'!$C:$E,2,FALSE)</f>
        <v>MAIN SHAFT,CR,36</v>
      </c>
      <c r="G3981" s="37">
        <v>40</v>
      </c>
      <c r="H3981" s="76" t="s">
        <v>7782</v>
      </c>
      <c r="I3981" s="76" t="s">
        <v>532</v>
      </c>
      <c r="J3981" s="27" t="s">
        <v>13303</v>
      </c>
    </row>
    <row r="3982" spans="2:10" hidden="1" x14ac:dyDescent="0.35">
      <c r="B3982" s="76">
        <v>3980</v>
      </c>
      <c r="C3982" s="18" t="s">
        <v>11387</v>
      </c>
      <c r="D3982" s="76" t="s">
        <v>184</v>
      </c>
      <c r="E3982" s="76" t="str">
        <f>VLOOKUP($D3982,'Master Partnumber'!$C:$E,3,FALSE)</f>
        <v>F0832</v>
      </c>
      <c r="F3982" s="76" t="str">
        <f>VLOOKUP($D3982,'Master Partnumber'!$C:$E,2,FALSE)</f>
        <v>MAIN SHAFT,CR,36</v>
      </c>
      <c r="G3982" s="37">
        <v>40</v>
      </c>
      <c r="H3982" s="76" t="s">
        <v>7782</v>
      </c>
      <c r="I3982" s="76" t="s">
        <v>532</v>
      </c>
      <c r="J3982" s="27" t="s">
        <v>13303</v>
      </c>
    </row>
    <row r="3983" spans="2:10" hidden="1" x14ac:dyDescent="0.35">
      <c r="B3983" s="76">
        <v>3981</v>
      </c>
      <c r="C3983" s="18" t="s">
        <v>11387</v>
      </c>
      <c r="D3983" s="18" t="s">
        <v>184</v>
      </c>
      <c r="E3983" s="76" t="str">
        <f>VLOOKUP($D3983,'Master Partnumber'!$C:$E,3,FALSE)</f>
        <v>F0832</v>
      </c>
      <c r="F3983" s="76" t="str">
        <f>VLOOKUP($D3983,'Master Partnumber'!$C:$E,2,FALSE)</f>
        <v>MAIN SHAFT,CR,36</v>
      </c>
      <c r="G3983" s="37">
        <v>40</v>
      </c>
      <c r="H3983" s="76" t="s">
        <v>7782</v>
      </c>
      <c r="I3983" s="76" t="s">
        <v>532</v>
      </c>
      <c r="J3983" s="27" t="s">
        <v>13303</v>
      </c>
    </row>
    <row r="3984" spans="2:10" hidden="1" x14ac:dyDescent="0.35">
      <c r="B3984" s="76">
        <v>3982</v>
      </c>
      <c r="C3984" s="18" t="s">
        <v>11387</v>
      </c>
      <c r="D3984" s="76" t="s">
        <v>203</v>
      </c>
      <c r="E3984" s="76" t="str">
        <f>VLOOKUP($D3984,'Master Partnumber'!$C:$E,3,FALSE)</f>
        <v>F0853</v>
      </c>
      <c r="F3984" s="76" t="str">
        <f>VLOOKUP($D3984,'Master Partnumber'!$C:$E,2,FALSE)</f>
        <v>SUB SHAFT,CR,24</v>
      </c>
      <c r="G3984" s="37">
        <v>50</v>
      </c>
      <c r="H3984" s="76" t="s">
        <v>7782</v>
      </c>
      <c r="I3984" s="76" t="s">
        <v>532</v>
      </c>
      <c r="J3984" s="27" t="s">
        <v>13303</v>
      </c>
    </row>
    <row r="3985" spans="2:10" hidden="1" x14ac:dyDescent="0.35">
      <c r="B3985" s="76">
        <v>3983</v>
      </c>
      <c r="C3985" s="18" t="s">
        <v>11387</v>
      </c>
      <c r="D3985" s="18" t="s">
        <v>203</v>
      </c>
      <c r="E3985" s="76" t="str">
        <f>VLOOKUP($D3985,'Master Partnumber'!$C:$E,3,FALSE)</f>
        <v>F0853</v>
      </c>
      <c r="F3985" s="76" t="str">
        <f>VLOOKUP($D3985,'Master Partnumber'!$C:$E,2,FALSE)</f>
        <v>SUB SHAFT,CR,24</v>
      </c>
      <c r="G3985" s="37">
        <v>50</v>
      </c>
      <c r="H3985" s="76" t="s">
        <v>7782</v>
      </c>
      <c r="I3985" s="76" t="s">
        <v>532</v>
      </c>
      <c r="J3985" s="27" t="s">
        <v>13303</v>
      </c>
    </row>
    <row r="3986" spans="2:10" hidden="1" x14ac:dyDescent="0.35">
      <c r="B3986" s="76">
        <v>3984</v>
      </c>
      <c r="C3986" s="18" t="s">
        <v>11387</v>
      </c>
      <c r="D3986" s="76" t="s">
        <v>203</v>
      </c>
      <c r="E3986" s="76" t="str">
        <f>VLOOKUP($D3986,'Master Partnumber'!$C:$E,3,FALSE)</f>
        <v>F0853</v>
      </c>
      <c r="F3986" s="76" t="str">
        <f>VLOOKUP($D3986,'Master Partnumber'!$C:$E,2,FALSE)</f>
        <v>SUB SHAFT,CR,24</v>
      </c>
      <c r="G3986" s="37">
        <v>50</v>
      </c>
      <c r="H3986" s="76" t="s">
        <v>7782</v>
      </c>
      <c r="I3986" s="76" t="s">
        <v>532</v>
      </c>
      <c r="J3986" s="27" t="s">
        <v>13303</v>
      </c>
    </row>
    <row r="3987" spans="2:10" hidden="1" x14ac:dyDescent="0.35">
      <c r="B3987" s="76">
        <v>3985</v>
      </c>
      <c r="C3987" s="18" t="s">
        <v>11387</v>
      </c>
      <c r="D3987" s="18" t="s">
        <v>178</v>
      </c>
      <c r="E3987" s="76" t="str">
        <f>VLOOKUP($D3987,'Master Partnumber'!$C:$E,3,FALSE)</f>
        <v>F0821</v>
      </c>
      <c r="F3987" s="76" t="str">
        <f>VLOOKUP($D3987,'Master Partnumber'!$C:$E,2,FALSE)</f>
        <v>MAIN SHAFT,CR,24</v>
      </c>
      <c r="G3987" s="37">
        <v>40</v>
      </c>
      <c r="H3987" s="76" t="s">
        <v>7782</v>
      </c>
      <c r="I3987" s="76" t="s">
        <v>532</v>
      </c>
      <c r="J3987" s="27" t="s">
        <v>13303</v>
      </c>
    </row>
    <row r="3988" spans="2:10" hidden="1" x14ac:dyDescent="0.35">
      <c r="B3988" s="76">
        <v>3986</v>
      </c>
      <c r="C3988" s="18" t="s">
        <v>11387</v>
      </c>
      <c r="D3988" s="76" t="s">
        <v>204</v>
      </c>
      <c r="E3988" s="76" t="str">
        <f>VLOOKUP($D3988,'Master Partnumber'!$C:$E,3,FALSE)</f>
        <v>F0854</v>
      </c>
      <c r="F3988" s="76" t="str">
        <f>VLOOKUP($D3988,'Master Partnumber'!$C:$E,2,FALSE)</f>
        <v>SUB SHAFT,CR,36</v>
      </c>
      <c r="G3988" s="37">
        <v>50</v>
      </c>
      <c r="H3988" s="76" t="s">
        <v>7782</v>
      </c>
      <c r="I3988" s="76" t="s">
        <v>532</v>
      </c>
      <c r="J3988" s="27" t="s">
        <v>13303</v>
      </c>
    </row>
    <row r="3989" spans="2:10" hidden="1" x14ac:dyDescent="0.35">
      <c r="B3989" s="76">
        <v>3987</v>
      </c>
      <c r="C3989" s="18" t="s">
        <v>11387</v>
      </c>
      <c r="D3989" s="18" t="s">
        <v>8089</v>
      </c>
      <c r="E3989" s="76" t="str">
        <f>VLOOKUP($D3989,'Master Partnumber'!$C:$E,3,FALSE)</f>
        <v>F1215</v>
      </c>
      <c r="F3989" s="76" t="str">
        <f>VLOOKUP($D3989,'Master Partnumber'!$C:$E,2,FALSE)</f>
        <v>SHAFT RELEASE 44 B</v>
      </c>
      <c r="G3989" s="37">
        <v>29</v>
      </c>
      <c r="H3989" s="76" t="s">
        <v>7782</v>
      </c>
      <c r="I3989" s="76" t="s">
        <v>532</v>
      </c>
      <c r="J3989" s="27" t="s">
        <v>13303</v>
      </c>
    </row>
    <row r="3990" spans="2:10" hidden="1" x14ac:dyDescent="0.35">
      <c r="B3990" s="76">
        <v>3988</v>
      </c>
      <c r="C3990" s="18" t="s">
        <v>11387</v>
      </c>
      <c r="D3990" s="76" t="s">
        <v>10899</v>
      </c>
      <c r="E3990" s="76" t="str">
        <f>VLOOKUP($D3990,'Master Partnumber'!$C:$E,3,FALSE)</f>
        <v>F1345</v>
      </c>
      <c r="F3990" s="76" t="str">
        <f>VLOOKUP($D3990,'Master Partnumber'!$C:$E,2,FALSE)</f>
        <v>SHAFT,RELEASE,36;B</v>
      </c>
      <c r="G3990" s="37">
        <v>100</v>
      </c>
      <c r="H3990" s="76" t="s">
        <v>7782</v>
      </c>
      <c r="I3990" s="76" t="s">
        <v>532</v>
      </c>
      <c r="J3990" s="27" t="s">
        <v>13303</v>
      </c>
    </row>
    <row r="3991" spans="2:10" hidden="1" x14ac:dyDescent="0.35">
      <c r="B3991" s="76">
        <v>3989</v>
      </c>
      <c r="C3991" s="18">
        <v>101296</v>
      </c>
      <c r="D3991" s="18" t="s">
        <v>204</v>
      </c>
      <c r="E3991" s="76" t="str">
        <f>VLOOKUP($D3991,'Master Partnumber'!$C:$E,3,FALSE)</f>
        <v>F0854</v>
      </c>
      <c r="F3991" s="76" t="str">
        <f>VLOOKUP($D3991,'Master Partnumber'!$C:$E,2,FALSE)</f>
        <v>SUB SHAFT,CR,36</v>
      </c>
      <c r="G3991" s="37">
        <v>20</v>
      </c>
      <c r="H3991" s="76" t="s">
        <v>7782</v>
      </c>
      <c r="I3991" s="76" t="s">
        <v>532</v>
      </c>
      <c r="J3991" s="27" t="s">
        <v>13308</v>
      </c>
    </row>
    <row r="3992" spans="2:10" hidden="1" x14ac:dyDescent="0.35">
      <c r="B3992" s="76">
        <v>3990</v>
      </c>
      <c r="C3992" s="18"/>
      <c r="D3992" s="76"/>
      <c r="E3992" s="76" t="e">
        <f>VLOOKUP($D3992,'Master Partnumber'!$C:$E,3,FALSE)</f>
        <v>#N/A</v>
      </c>
      <c r="F3992" s="76" t="e">
        <f>VLOOKUP($D3992,'Master Partnumber'!$C:$E,2,FALSE)</f>
        <v>#N/A</v>
      </c>
      <c r="G3992" s="37"/>
      <c r="H3992" s="76" t="s">
        <v>7782</v>
      </c>
      <c r="I3992" s="76" t="s">
        <v>532</v>
      </c>
      <c r="J3992" s="27"/>
    </row>
    <row r="3993" spans="2:10" hidden="1" x14ac:dyDescent="0.35">
      <c r="B3993" s="76">
        <v>3991</v>
      </c>
      <c r="C3993" s="18"/>
      <c r="D3993" s="18"/>
      <c r="E3993" s="76" t="e">
        <f>VLOOKUP($D3993,'Master Partnumber'!$C:$E,3,FALSE)</f>
        <v>#N/A</v>
      </c>
      <c r="F3993" s="76" t="e">
        <f>VLOOKUP($D3993,'Master Partnumber'!$C:$E,2,FALSE)</f>
        <v>#N/A</v>
      </c>
      <c r="G3993" s="37"/>
      <c r="H3993" s="76" t="s">
        <v>7782</v>
      </c>
      <c r="I3993" s="76" t="s">
        <v>532</v>
      </c>
      <c r="J3993" s="27"/>
    </row>
    <row r="3994" spans="2:10" hidden="1" x14ac:dyDescent="0.35">
      <c r="B3994" s="76">
        <v>3992</v>
      </c>
      <c r="C3994" s="18"/>
      <c r="D3994" s="76"/>
      <c r="E3994" s="76" t="e">
        <f>VLOOKUP($D3994,'Master Partnumber'!$C:$E,3,FALSE)</f>
        <v>#N/A</v>
      </c>
      <c r="F3994" s="76" t="e">
        <f>VLOOKUP($D3994,'Master Partnumber'!$C:$E,2,FALSE)</f>
        <v>#N/A</v>
      </c>
      <c r="G3994" s="37"/>
      <c r="H3994" s="76" t="s">
        <v>7782</v>
      </c>
      <c r="I3994" s="76" t="s">
        <v>532</v>
      </c>
      <c r="J3994" s="27"/>
    </row>
    <row r="3995" spans="2:10" hidden="1" x14ac:dyDescent="0.35">
      <c r="B3995" s="76">
        <v>3993</v>
      </c>
      <c r="C3995" s="18"/>
      <c r="D3995" s="18"/>
      <c r="E3995" s="76" t="e">
        <f>VLOOKUP($D3995,'Master Partnumber'!$C:$E,3,FALSE)</f>
        <v>#N/A</v>
      </c>
      <c r="F3995" s="76" t="e">
        <f>VLOOKUP($D3995,'Master Partnumber'!$C:$E,2,FALSE)</f>
        <v>#N/A</v>
      </c>
      <c r="G3995" s="37"/>
      <c r="H3995" s="76" t="s">
        <v>7782</v>
      </c>
      <c r="I3995" s="76" t="s">
        <v>532</v>
      </c>
      <c r="J3995" s="27"/>
    </row>
    <row r="3996" spans="2:10" hidden="1" x14ac:dyDescent="0.35">
      <c r="B3996" s="76">
        <v>3994</v>
      </c>
      <c r="C3996" s="18"/>
      <c r="D3996" s="76"/>
      <c r="E3996" s="76" t="e">
        <f>VLOOKUP($D3996,'Master Partnumber'!$C:$E,3,FALSE)</f>
        <v>#N/A</v>
      </c>
      <c r="F3996" s="76" t="e">
        <f>VLOOKUP($D3996,'Master Partnumber'!$C:$E,2,FALSE)</f>
        <v>#N/A</v>
      </c>
      <c r="G3996" s="37"/>
      <c r="H3996" s="76" t="s">
        <v>7782</v>
      </c>
      <c r="I3996" s="76" t="s">
        <v>532</v>
      </c>
      <c r="J3996" s="27"/>
    </row>
    <row r="3997" spans="2:10" hidden="1" x14ac:dyDescent="0.35">
      <c r="B3997" s="76">
        <v>3995</v>
      </c>
      <c r="C3997" s="18"/>
      <c r="D3997" s="18"/>
      <c r="E3997" s="76" t="e">
        <f>VLOOKUP($D3997,'Master Partnumber'!$C:$E,3,FALSE)</f>
        <v>#N/A</v>
      </c>
      <c r="F3997" s="76" t="e">
        <f>VLOOKUP($D3997,'Master Partnumber'!$C:$E,2,FALSE)</f>
        <v>#N/A</v>
      </c>
      <c r="G3997" s="37"/>
      <c r="H3997" s="76" t="s">
        <v>7782</v>
      </c>
      <c r="I3997" s="76" t="s">
        <v>532</v>
      </c>
      <c r="J3997" s="27"/>
    </row>
    <row r="3998" spans="2:10" hidden="1" x14ac:dyDescent="0.35">
      <c r="B3998" s="76">
        <v>3996</v>
      </c>
      <c r="C3998" s="18"/>
      <c r="D3998" s="76"/>
      <c r="E3998" s="76" t="e">
        <f>VLOOKUP($D3998,'Master Partnumber'!$C:$E,3,FALSE)</f>
        <v>#N/A</v>
      </c>
      <c r="F3998" s="76" t="e">
        <f>VLOOKUP($D3998,'Master Partnumber'!$C:$E,2,FALSE)</f>
        <v>#N/A</v>
      </c>
      <c r="G3998" s="37"/>
      <c r="H3998" s="76" t="s">
        <v>7782</v>
      </c>
      <c r="I3998" s="76" t="s">
        <v>532</v>
      </c>
      <c r="J3998" s="27"/>
    </row>
    <row r="3999" spans="2:10" hidden="1" x14ac:dyDescent="0.35">
      <c r="B3999" s="76">
        <v>3997</v>
      </c>
      <c r="C3999" s="18"/>
      <c r="D3999" s="18"/>
      <c r="E3999" s="76" t="e">
        <f>VLOOKUP($D3999,'Master Partnumber'!$C:$E,3,FALSE)</f>
        <v>#N/A</v>
      </c>
      <c r="F3999" s="76" t="e">
        <f>VLOOKUP($D3999,'Master Partnumber'!$C:$E,2,FALSE)</f>
        <v>#N/A</v>
      </c>
      <c r="G3999" s="37"/>
      <c r="H3999" s="76" t="s">
        <v>7782</v>
      </c>
      <c r="I3999" s="76" t="s">
        <v>532</v>
      </c>
      <c r="J3999" s="27"/>
    </row>
    <row r="4000" spans="2:10" hidden="1" x14ac:dyDescent="0.35">
      <c r="B4000" s="76">
        <v>3998</v>
      </c>
      <c r="C4000" s="18"/>
      <c r="D4000" s="76"/>
      <c r="E4000" s="76" t="e">
        <f>VLOOKUP($D4000,'Master Partnumber'!$C:$E,3,FALSE)</f>
        <v>#N/A</v>
      </c>
      <c r="F4000" s="76" t="e">
        <f>VLOOKUP($D4000,'Master Partnumber'!$C:$E,2,FALSE)</f>
        <v>#N/A</v>
      </c>
      <c r="G4000" s="37"/>
      <c r="H4000" s="76" t="s">
        <v>7782</v>
      </c>
      <c r="I4000" s="76" t="s">
        <v>532</v>
      </c>
      <c r="J4000" s="27"/>
    </row>
    <row r="4001" spans="2:10" hidden="1" x14ac:dyDescent="0.35">
      <c r="B4001" s="76">
        <v>3999</v>
      </c>
      <c r="C4001" s="18"/>
      <c r="D4001" s="18"/>
      <c r="E4001" s="76" t="e">
        <f>VLOOKUP($D4001,'Master Partnumber'!$C:$E,3,FALSE)</f>
        <v>#N/A</v>
      </c>
      <c r="F4001" s="76" t="e">
        <f>VLOOKUP($D4001,'Master Partnumber'!$C:$E,2,FALSE)</f>
        <v>#N/A</v>
      </c>
      <c r="G4001" s="37"/>
      <c r="H4001" s="76" t="s">
        <v>7782</v>
      </c>
      <c r="I4001" s="76" t="s">
        <v>532</v>
      </c>
      <c r="J4001" s="27"/>
    </row>
    <row r="4002" spans="2:10" hidden="1" x14ac:dyDescent="0.35">
      <c r="B4002" s="76">
        <v>4000</v>
      </c>
      <c r="C4002" s="18"/>
      <c r="D4002" s="76"/>
      <c r="E4002" s="76" t="e">
        <f>VLOOKUP($D4002,'Master Partnumber'!$C:$E,3,FALSE)</f>
        <v>#N/A</v>
      </c>
      <c r="F4002" s="76" t="e">
        <f>VLOOKUP($D4002,'Master Partnumber'!$C:$E,2,FALSE)</f>
        <v>#N/A</v>
      </c>
      <c r="G4002" s="37"/>
      <c r="H4002" s="76" t="s">
        <v>7782</v>
      </c>
      <c r="I4002" s="76" t="s">
        <v>532</v>
      </c>
      <c r="J4002" s="27"/>
    </row>
    <row r="4003" spans="2:10" hidden="1" x14ac:dyDescent="0.35">
      <c r="B4003" s="76">
        <v>4001</v>
      </c>
      <c r="C4003" s="18"/>
      <c r="D4003" s="18"/>
      <c r="E4003" s="76" t="e">
        <f>VLOOKUP($D4003,'Master Partnumber'!$C:$E,3,FALSE)</f>
        <v>#N/A</v>
      </c>
      <c r="F4003" s="76" t="e">
        <f>VLOOKUP($D4003,'Master Partnumber'!$C:$E,2,FALSE)</f>
        <v>#N/A</v>
      </c>
      <c r="G4003" s="37"/>
      <c r="H4003" s="76" t="s">
        <v>7782</v>
      </c>
      <c r="I4003" s="76" t="s">
        <v>532</v>
      </c>
      <c r="J4003" s="27"/>
    </row>
    <row r="4004" spans="2:10" hidden="1" x14ac:dyDescent="0.35">
      <c r="B4004" s="76">
        <v>4002</v>
      </c>
      <c r="C4004" s="18"/>
      <c r="D4004" s="76"/>
      <c r="E4004" s="76" t="e">
        <f>VLOOKUP($D4004,'Master Partnumber'!$C:$E,3,FALSE)</f>
        <v>#N/A</v>
      </c>
      <c r="F4004" s="76" t="e">
        <f>VLOOKUP($D4004,'Master Partnumber'!$C:$E,2,FALSE)</f>
        <v>#N/A</v>
      </c>
      <c r="G4004" s="37"/>
      <c r="H4004" s="76" t="s">
        <v>7782</v>
      </c>
      <c r="I4004" s="76" t="s">
        <v>532</v>
      </c>
      <c r="J4004" s="27"/>
    </row>
    <row r="4005" spans="2:10" hidden="1" x14ac:dyDescent="0.35">
      <c r="B4005" s="76">
        <v>4003</v>
      </c>
      <c r="C4005" s="18"/>
      <c r="D4005" s="18"/>
      <c r="E4005" s="76" t="e">
        <f>VLOOKUP($D4005,'Master Partnumber'!$C:$E,3,FALSE)</f>
        <v>#N/A</v>
      </c>
      <c r="F4005" s="76" t="e">
        <f>VLOOKUP($D4005,'Master Partnumber'!$C:$E,2,FALSE)</f>
        <v>#N/A</v>
      </c>
      <c r="G4005" s="37"/>
      <c r="H4005" s="76" t="s">
        <v>7782</v>
      </c>
      <c r="I4005" s="76" t="s">
        <v>532</v>
      </c>
      <c r="J4005" s="27"/>
    </row>
    <row r="4006" spans="2:10" hidden="1" x14ac:dyDescent="0.35">
      <c r="B4006" s="76">
        <v>4004</v>
      </c>
      <c r="C4006" s="18"/>
      <c r="D4006" s="76"/>
      <c r="E4006" s="76" t="e">
        <f>VLOOKUP($D4006,'Master Partnumber'!$C:$E,3,FALSE)</f>
        <v>#N/A</v>
      </c>
      <c r="F4006" s="76" t="e">
        <f>VLOOKUP($D4006,'Master Partnumber'!$C:$E,2,FALSE)</f>
        <v>#N/A</v>
      </c>
      <c r="G4006" s="37"/>
      <c r="H4006" s="76" t="s">
        <v>7782</v>
      </c>
      <c r="I4006" s="76" t="s">
        <v>532</v>
      </c>
      <c r="J4006" s="27"/>
    </row>
    <row r="4007" spans="2:10" hidden="1" x14ac:dyDescent="0.35">
      <c r="B4007" s="76">
        <v>4005</v>
      </c>
      <c r="C4007" s="18"/>
      <c r="D4007" s="18"/>
      <c r="E4007" s="76" t="e">
        <f>VLOOKUP($D4007,'Master Partnumber'!$C:$E,3,FALSE)</f>
        <v>#N/A</v>
      </c>
      <c r="F4007" s="76" t="e">
        <f>VLOOKUP($D4007,'Master Partnumber'!$C:$E,2,FALSE)</f>
        <v>#N/A</v>
      </c>
      <c r="G4007" s="37"/>
      <c r="H4007" s="76" t="s">
        <v>7782</v>
      </c>
      <c r="I4007" s="76" t="s">
        <v>532</v>
      </c>
      <c r="J4007" s="27"/>
    </row>
    <row r="4008" spans="2:10" hidden="1" x14ac:dyDescent="0.35">
      <c r="B4008" s="76">
        <v>4006</v>
      </c>
      <c r="C4008" s="18"/>
      <c r="D4008" s="76"/>
      <c r="E4008" s="76" t="e">
        <f>VLOOKUP($D4008,'Master Partnumber'!$C:$E,3,FALSE)</f>
        <v>#N/A</v>
      </c>
      <c r="F4008" s="76" t="e">
        <f>VLOOKUP($D4008,'Master Partnumber'!$C:$E,2,FALSE)</f>
        <v>#N/A</v>
      </c>
      <c r="G4008" s="37"/>
      <c r="H4008" s="76" t="s">
        <v>7782</v>
      </c>
      <c r="I4008" s="76" t="s">
        <v>532</v>
      </c>
      <c r="J4008" s="27"/>
    </row>
    <row r="4009" spans="2:10" hidden="1" x14ac:dyDescent="0.35">
      <c r="B4009" s="76">
        <v>4007</v>
      </c>
      <c r="C4009" s="18"/>
      <c r="D4009" s="18"/>
      <c r="E4009" s="76" t="e">
        <f>VLOOKUP($D4009,'Master Partnumber'!$C:$E,3,FALSE)</f>
        <v>#N/A</v>
      </c>
      <c r="F4009" s="76" t="e">
        <f>VLOOKUP($D4009,'Master Partnumber'!$C:$E,2,FALSE)</f>
        <v>#N/A</v>
      </c>
      <c r="G4009" s="37"/>
      <c r="H4009" s="76" t="s">
        <v>7782</v>
      </c>
      <c r="I4009" s="76" t="s">
        <v>532</v>
      </c>
      <c r="J4009" s="27"/>
    </row>
    <row r="4010" spans="2:10" hidden="1" x14ac:dyDescent="0.35">
      <c r="B4010" s="76">
        <v>4008</v>
      </c>
      <c r="C4010" s="18"/>
      <c r="D4010" s="76"/>
      <c r="E4010" s="76" t="e">
        <f>VLOOKUP($D4010,'Master Partnumber'!$C:$E,3,FALSE)</f>
        <v>#N/A</v>
      </c>
      <c r="F4010" s="76" t="e">
        <f>VLOOKUP($D4010,'Master Partnumber'!$C:$E,2,FALSE)</f>
        <v>#N/A</v>
      </c>
      <c r="G4010" s="37"/>
      <c r="H4010" s="76" t="s">
        <v>7782</v>
      </c>
      <c r="I4010" s="76" t="s">
        <v>532</v>
      </c>
      <c r="J4010" s="27"/>
    </row>
    <row r="4011" spans="2:10" hidden="1" x14ac:dyDescent="0.35">
      <c r="B4011" s="76">
        <v>4009</v>
      </c>
      <c r="C4011" s="18"/>
      <c r="D4011" s="18"/>
      <c r="E4011" s="76" t="e">
        <f>VLOOKUP($D4011,'Master Partnumber'!$C:$E,3,FALSE)</f>
        <v>#N/A</v>
      </c>
      <c r="F4011" s="76" t="e">
        <f>VLOOKUP($D4011,'Master Partnumber'!$C:$E,2,FALSE)</f>
        <v>#N/A</v>
      </c>
      <c r="G4011" s="37"/>
      <c r="H4011" s="76" t="s">
        <v>7782</v>
      </c>
      <c r="I4011" s="76" t="s">
        <v>532</v>
      </c>
      <c r="J4011" s="27"/>
    </row>
    <row r="4012" spans="2:10" hidden="1" x14ac:dyDescent="0.35">
      <c r="B4012" s="76">
        <v>4010</v>
      </c>
      <c r="C4012" s="18"/>
      <c r="D4012" s="76"/>
      <c r="E4012" s="76" t="e">
        <f>VLOOKUP($D4012,'Master Partnumber'!$C:$E,3,FALSE)</f>
        <v>#N/A</v>
      </c>
      <c r="F4012" s="76" t="e">
        <f>VLOOKUP($D4012,'Master Partnumber'!$C:$E,2,FALSE)</f>
        <v>#N/A</v>
      </c>
      <c r="G4012" s="37"/>
      <c r="H4012" s="76" t="s">
        <v>7782</v>
      </c>
      <c r="I4012" s="76" t="s">
        <v>532</v>
      </c>
      <c r="J4012" s="27"/>
    </row>
    <row r="4013" spans="2:10" hidden="1" x14ac:dyDescent="0.35">
      <c r="B4013" s="76">
        <v>4011</v>
      </c>
      <c r="C4013" s="18"/>
      <c r="D4013" s="18"/>
      <c r="E4013" s="76" t="e">
        <f>VLOOKUP($D4013,'Master Partnumber'!$C:$E,3,FALSE)</f>
        <v>#N/A</v>
      </c>
      <c r="F4013" s="76" t="e">
        <f>VLOOKUP($D4013,'Master Partnumber'!$C:$E,2,FALSE)</f>
        <v>#N/A</v>
      </c>
      <c r="G4013" s="37"/>
      <c r="H4013" s="76" t="s">
        <v>7782</v>
      </c>
      <c r="I4013" s="76" t="s">
        <v>532</v>
      </c>
      <c r="J4013" s="27"/>
    </row>
    <row r="4014" spans="2:10" hidden="1" x14ac:dyDescent="0.35">
      <c r="B4014" s="76">
        <v>4012</v>
      </c>
      <c r="C4014" s="18"/>
      <c r="D4014" s="76"/>
      <c r="E4014" s="76" t="e">
        <f>VLOOKUP($D4014,'Master Partnumber'!$C:$E,3,FALSE)</f>
        <v>#N/A</v>
      </c>
      <c r="F4014" s="76" t="e">
        <f>VLOOKUP($D4014,'Master Partnumber'!$C:$E,2,FALSE)</f>
        <v>#N/A</v>
      </c>
      <c r="G4014" s="37"/>
      <c r="H4014" s="76" t="s">
        <v>7782</v>
      </c>
      <c r="I4014" s="76" t="s">
        <v>532</v>
      </c>
      <c r="J4014" s="27"/>
    </row>
    <row r="4015" spans="2:10" hidden="1" x14ac:dyDescent="0.35">
      <c r="B4015" s="76">
        <v>4013</v>
      </c>
      <c r="C4015" s="18"/>
      <c r="D4015" s="18"/>
      <c r="E4015" s="76" t="e">
        <f>VLOOKUP($D4015,'Master Partnumber'!$C:$E,3,FALSE)</f>
        <v>#N/A</v>
      </c>
      <c r="F4015" s="76" t="e">
        <f>VLOOKUP($D4015,'Master Partnumber'!$C:$E,2,FALSE)</f>
        <v>#N/A</v>
      </c>
      <c r="G4015" s="37"/>
      <c r="H4015" s="76" t="s">
        <v>7782</v>
      </c>
      <c r="I4015" s="76" t="s">
        <v>532</v>
      </c>
      <c r="J4015" s="27"/>
    </row>
    <row r="4016" spans="2:10" hidden="1" x14ac:dyDescent="0.35">
      <c r="B4016" s="76">
        <v>4014</v>
      </c>
      <c r="C4016" s="18"/>
      <c r="D4016" s="76"/>
      <c r="E4016" s="76" t="e">
        <f>VLOOKUP($D4016,'Master Partnumber'!$C:$E,3,FALSE)</f>
        <v>#N/A</v>
      </c>
      <c r="F4016" s="76" t="e">
        <f>VLOOKUP($D4016,'Master Partnumber'!$C:$E,2,FALSE)</f>
        <v>#N/A</v>
      </c>
      <c r="G4016" s="37"/>
      <c r="H4016" s="76" t="s">
        <v>7782</v>
      </c>
      <c r="I4016" s="76" t="s">
        <v>532</v>
      </c>
      <c r="J4016" s="27"/>
    </row>
    <row r="4017" spans="2:10" hidden="1" x14ac:dyDescent="0.35">
      <c r="B4017" s="76">
        <v>4015</v>
      </c>
      <c r="C4017" s="18"/>
      <c r="D4017" s="18"/>
      <c r="E4017" s="76" t="e">
        <f>VLOOKUP($D4017,'Master Partnumber'!$C:$E,3,FALSE)</f>
        <v>#N/A</v>
      </c>
      <c r="F4017" s="76" t="e">
        <f>VLOOKUP($D4017,'Master Partnumber'!$C:$E,2,FALSE)</f>
        <v>#N/A</v>
      </c>
      <c r="G4017" s="37"/>
      <c r="H4017" s="76" t="s">
        <v>7782</v>
      </c>
      <c r="I4017" s="76" t="s">
        <v>532</v>
      </c>
      <c r="J4017" s="27"/>
    </row>
    <row r="4018" spans="2:10" hidden="1" x14ac:dyDescent="0.35">
      <c r="B4018" s="76">
        <v>4016</v>
      </c>
      <c r="C4018" s="18"/>
      <c r="D4018" s="76"/>
      <c r="E4018" s="76" t="e">
        <f>VLOOKUP($D4018,'Master Partnumber'!$C:$E,3,FALSE)</f>
        <v>#N/A</v>
      </c>
      <c r="F4018" s="76" t="e">
        <f>VLOOKUP($D4018,'Master Partnumber'!$C:$E,2,FALSE)</f>
        <v>#N/A</v>
      </c>
      <c r="G4018" s="37"/>
      <c r="H4018" s="76" t="s">
        <v>7782</v>
      </c>
      <c r="I4018" s="76" t="s">
        <v>532</v>
      </c>
      <c r="J4018" s="27"/>
    </row>
    <row r="4019" spans="2:10" hidden="1" x14ac:dyDescent="0.35">
      <c r="B4019" s="76">
        <v>4017</v>
      </c>
      <c r="C4019" s="18"/>
      <c r="D4019" s="18"/>
      <c r="E4019" s="76" t="e">
        <f>VLOOKUP($D4019,'Master Partnumber'!$C:$E,3,FALSE)</f>
        <v>#N/A</v>
      </c>
      <c r="F4019" s="76" t="e">
        <f>VLOOKUP($D4019,'Master Partnumber'!$C:$E,2,FALSE)</f>
        <v>#N/A</v>
      </c>
      <c r="G4019" s="37"/>
      <c r="H4019" s="76" t="s">
        <v>7782</v>
      </c>
      <c r="I4019" s="76" t="s">
        <v>532</v>
      </c>
      <c r="J4019" s="27"/>
    </row>
    <row r="4020" spans="2:10" hidden="1" x14ac:dyDescent="0.35">
      <c r="B4020" s="76">
        <v>4018</v>
      </c>
      <c r="C4020" s="18"/>
      <c r="D4020" s="76"/>
      <c r="E4020" s="76" t="e">
        <f>VLOOKUP($D4020,'Master Partnumber'!$C:$E,3,FALSE)</f>
        <v>#N/A</v>
      </c>
      <c r="F4020" s="76" t="e">
        <f>VLOOKUP($D4020,'Master Partnumber'!$C:$E,2,FALSE)</f>
        <v>#N/A</v>
      </c>
      <c r="G4020" s="37"/>
      <c r="H4020" s="76" t="s">
        <v>7782</v>
      </c>
      <c r="I4020" s="76" t="s">
        <v>532</v>
      </c>
      <c r="J4020" s="27"/>
    </row>
    <row r="4021" spans="2:10" hidden="1" x14ac:dyDescent="0.35">
      <c r="B4021" s="76">
        <v>4019</v>
      </c>
      <c r="C4021" s="18"/>
      <c r="D4021" s="18"/>
      <c r="E4021" s="76" t="e">
        <f>VLOOKUP($D4021,'Master Partnumber'!$C:$E,3,FALSE)</f>
        <v>#N/A</v>
      </c>
      <c r="F4021" s="76" t="e">
        <f>VLOOKUP($D4021,'Master Partnumber'!$C:$E,2,FALSE)</f>
        <v>#N/A</v>
      </c>
      <c r="G4021" s="37"/>
      <c r="H4021" s="76" t="s">
        <v>7782</v>
      </c>
      <c r="I4021" s="76" t="s">
        <v>532</v>
      </c>
      <c r="J4021" s="27"/>
    </row>
    <row r="4022" spans="2:10" hidden="1" x14ac:dyDescent="0.35">
      <c r="B4022" s="76">
        <v>4020</v>
      </c>
      <c r="C4022" s="18"/>
      <c r="D4022" s="76"/>
      <c r="E4022" s="76" t="e">
        <f>VLOOKUP($D4022,'Master Partnumber'!$C:$E,3,FALSE)</f>
        <v>#N/A</v>
      </c>
      <c r="F4022" s="76" t="e">
        <f>VLOOKUP($D4022,'Master Partnumber'!$C:$E,2,FALSE)</f>
        <v>#N/A</v>
      </c>
      <c r="G4022" s="37"/>
      <c r="H4022" s="76" t="s">
        <v>7782</v>
      </c>
      <c r="I4022" s="76" t="s">
        <v>532</v>
      </c>
      <c r="J4022" s="27"/>
    </row>
    <row r="4023" spans="2:10" hidden="1" x14ac:dyDescent="0.35">
      <c r="B4023" s="76">
        <v>4021</v>
      </c>
      <c r="C4023" s="18"/>
      <c r="D4023" s="18"/>
      <c r="E4023" s="76" t="e">
        <f>VLOOKUP($D4023,'Master Partnumber'!$C:$E,3,FALSE)</f>
        <v>#N/A</v>
      </c>
      <c r="F4023" s="76" t="e">
        <f>VLOOKUP($D4023,'Master Partnumber'!$C:$E,2,FALSE)</f>
        <v>#N/A</v>
      </c>
      <c r="G4023" s="37"/>
      <c r="H4023" s="76" t="s">
        <v>7782</v>
      </c>
      <c r="I4023" s="76" t="s">
        <v>532</v>
      </c>
      <c r="J4023" s="27"/>
    </row>
    <row r="4024" spans="2:10" hidden="1" x14ac:dyDescent="0.35">
      <c r="B4024" s="76">
        <v>4022</v>
      </c>
      <c r="C4024" s="18"/>
      <c r="D4024" s="76"/>
      <c r="E4024" s="76" t="e">
        <f>VLOOKUP($D4024,'Master Partnumber'!$C:$E,3,FALSE)</f>
        <v>#N/A</v>
      </c>
      <c r="F4024" s="76" t="e">
        <f>VLOOKUP($D4024,'Master Partnumber'!$C:$E,2,FALSE)</f>
        <v>#N/A</v>
      </c>
      <c r="G4024" s="37"/>
      <c r="H4024" s="76" t="s">
        <v>7782</v>
      </c>
      <c r="I4024" s="76" t="s">
        <v>532</v>
      </c>
      <c r="J4024" s="27"/>
    </row>
    <row r="4025" spans="2:10" hidden="1" x14ac:dyDescent="0.35">
      <c r="B4025" s="76">
        <v>4023</v>
      </c>
      <c r="C4025" s="18"/>
      <c r="D4025" s="18"/>
      <c r="E4025" s="76" t="e">
        <f>VLOOKUP($D4025,'Master Partnumber'!$C:$E,3,FALSE)</f>
        <v>#N/A</v>
      </c>
      <c r="F4025" s="76" t="e">
        <f>VLOOKUP($D4025,'Master Partnumber'!$C:$E,2,FALSE)</f>
        <v>#N/A</v>
      </c>
      <c r="G4025" s="37"/>
      <c r="H4025" s="76" t="s">
        <v>7782</v>
      </c>
      <c r="I4025" s="76" t="s">
        <v>532</v>
      </c>
      <c r="J4025" s="27"/>
    </row>
    <row r="4026" spans="2:10" hidden="1" x14ac:dyDescent="0.35">
      <c r="B4026" s="76">
        <v>4024</v>
      </c>
      <c r="C4026" s="18"/>
      <c r="D4026" s="76"/>
      <c r="E4026" s="76" t="e">
        <f>VLOOKUP($D4026,'Master Partnumber'!$C:$E,3,FALSE)</f>
        <v>#N/A</v>
      </c>
      <c r="F4026" s="76" t="e">
        <f>VLOOKUP($D4026,'Master Partnumber'!$C:$E,2,FALSE)</f>
        <v>#N/A</v>
      </c>
      <c r="G4026" s="37"/>
      <c r="H4026" s="76" t="s">
        <v>7782</v>
      </c>
      <c r="I4026" s="76" t="s">
        <v>532</v>
      </c>
      <c r="J4026" s="27"/>
    </row>
    <row r="4027" spans="2:10" hidden="1" x14ac:dyDescent="0.35">
      <c r="B4027" s="76">
        <v>4025</v>
      </c>
      <c r="C4027" s="18"/>
      <c r="D4027" s="18"/>
      <c r="E4027" s="76" t="e">
        <f>VLOOKUP($D4027,'Master Partnumber'!$C:$E,3,FALSE)</f>
        <v>#N/A</v>
      </c>
      <c r="F4027" s="76" t="e">
        <f>VLOOKUP($D4027,'Master Partnumber'!$C:$E,2,FALSE)</f>
        <v>#N/A</v>
      </c>
      <c r="G4027" s="37"/>
      <c r="H4027" s="76" t="s">
        <v>7782</v>
      </c>
      <c r="I4027" s="76" t="s">
        <v>532</v>
      </c>
      <c r="J4027" s="27"/>
    </row>
    <row r="4028" spans="2:10" hidden="1" x14ac:dyDescent="0.35">
      <c r="B4028" s="76">
        <v>4026</v>
      </c>
      <c r="C4028" s="18"/>
      <c r="D4028" s="76"/>
      <c r="E4028" s="76" t="e">
        <f>VLOOKUP($D4028,'Master Partnumber'!$C:$E,3,FALSE)</f>
        <v>#N/A</v>
      </c>
      <c r="F4028" s="76" t="e">
        <f>VLOOKUP($D4028,'Master Partnumber'!$C:$E,2,FALSE)</f>
        <v>#N/A</v>
      </c>
      <c r="G4028" s="37"/>
      <c r="H4028" s="76" t="s">
        <v>7782</v>
      </c>
      <c r="I4028" s="76" t="s">
        <v>532</v>
      </c>
      <c r="J4028" s="27"/>
    </row>
    <row r="4029" spans="2:10" hidden="1" x14ac:dyDescent="0.35">
      <c r="B4029" s="76">
        <v>4027</v>
      </c>
      <c r="C4029" s="18"/>
      <c r="D4029" s="18"/>
      <c r="E4029" s="76" t="e">
        <f>VLOOKUP($D4029,'Master Partnumber'!$C:$E,3,FALSE)</f>
        <v>#N/A</v>
      </c>
      <c r="F4029" s="76" t="e">
        <f>VLOOKUP($D4029,'Master Partnumber'!$C:$E,2,FALSE)</f>
        <v>#N/A</v>
      </c>
      <c r="G4029" s="37"/>
      <c r="H4029" s="76" t="s">
        <v>7782</v>
      </c>
      <c r="I4029" s="76" t="s">
        <v>532</v>
      </c>
      <c r="J4029" s="27"/>
    </row>
    <row r="4030" spans="2:10" hidden="1" x14ac:dyDescent="0.35">
      <c r="B4030" s="76">
        <v>4028</v>
      </c>
      <c r="C4030" s="18"/>
      <c r="D4030" s="76"/>
      <c r="E4030" s="76" t="e">
        <f>VLOOKUP($D4030,'Master Partnumber'!$C:$E,3,FALSE)</f>
        <v>#N/A</v>
      </c>
      <c r="F4030" s="76" t="e">
        <f>VLOOKUP($D4030,'Master Partnumber'!$C:$E,2,FALSE)</f>
        <v>#N/A</v>
      </c>
      <c r="G4030" s="37"/>
      <c r="H4030" s="76" t="s">
        <v>7782</v>
      </c>
      <c r="I4030" s="76" t="s">
        <v>532</v>
      </c>
      <c r="J4030" s="27"/>
    </row>
    <row r="4031" spans="2:10" hidden="1" x14ac:dyDescent="0.35">
      <c r="B4031" s="76">
        <v>4029</v>
      </c>
      <c r="C4031" s="18"/>
      <c r="D4031" s="18"/>
      <c r="E4031" s="76" t="e">
        <f>VLOOKUP($D4031,'Master Partnumber'!$C:$E,3,FALSE)</f>
        <v>#N/A</v>
      </c>
      <c r="F4031" s="76" t="e">
        <f>VLOOKUP($D4031,'Master Partnumber'!$C:$E,2,FALSE)</f>
        <v>#N/A</v>
      </c>
      <c r="G4031" s="37"/>
      <c r="H4031" s="76" t="s">
        <v>7782</v>
      </c>
      <c r="I4031" s="76" t="s">
        <v>532</v>
      </c>
      <c r="J4031" s="27"/>
    </row>
    <row r="4032" spans="2:10" hidden="1" x14ac:dyDescent="0.35">
      <c r="B4032" s="76">
        <v>4030</v>
      </c>
      <c r="C4032" s="18"/>
      <c r="D4032" s="76"/>
      <c r="E4032" s="76" t="e">
        <f>VLOOKUP($D4032,'Master Partnumber'!$C:$E,3,FALSE)</f>
        <v>#N/A</v>
      </c>
      <c r="F4032" s="76" t="e">
        <f>VLOOKUP($D4032,'Master Partnumber'!$C:$E,2,FALSE)</f>
        <v>#N/A</v>
      </c>
      <c r="G4032" s="37"/>
      <c r="H4032" s="76" t="s">
        <v>7782</v>
      </c>
      <c r="I4032" s="76" t="s">
        <v>532</v>
      </c>
      <c r="J4032" s="27"/>
    </row>
    <row r="4033" spans="2:10" hidden="1" x14ac:dyDescent="0.35">
      <c r="B4033" s="76">
        <v>4031</v>
      </c>
      <c r="C4033" s="18"/>
      <c r="D4033" s="18"/>
      <c r="E4033" s="76" t="e">
        <f>VLOOKUP($D4033,'Master Partnumber'!$C:$E,3,FALSE)</f>
        <v>#N/A</v>
      </c>
      <c r="F4033" s="76" t="e">
        <f>VLOOKUP($D4033,'Master Partnumber'!$C:$E,2,FALSE)</f>
        <v>#N/A</v>
      </c>
      <c r="G4033" s="37"/>
      <c r="H4033" s="76" t="s">
        <v>7782</v>
      </c>
      <c r="I4033" s="76" t="s">
        <v>532</v>
      </c>
      <c r="J4033" s="27"/>
    </row>
    <row r="4034" spans="2:10" hidden="1" x14ac:dyDescent="0.35">
      <c r="B4034" s="76">
        <v>4032</v>
      </c>
      <c r="C4034" s="18"/>
      <c r="D4034" s="76"/>
      <c r="E4034" s="76" t="e">
        <f>VLOOKUP($D4034,'Master Partnumber'!$C:$E,3,FALSE)</f>
        <v>#N/A</v>
      </c>
      <c r="F4034" s="76" t="e">
        <f>VLOOKUP($D4034,'Master Partnumber'!$C:$E,2,FALSE)</f>
        <v>#N/A</v>
      </c>
      <c r="G4034" s="37"/>
      <c r="H4034" s="76" t="s">
        <v>7782</v>
      </c>
      <c r="I4034" s="76" t="s">
        <v>532</v>
      </c>
      <c r="J4034" s="27"/>
    </row>
    <row r="4035" spans="2:10" hidden="1" x14ac:dyDescent="0.35">
      <c r="B4035" s="76">
        <v>4033</v>
      </c>
      <c r="C4035" s="18"/>
      <c r="D4035" s="18"/>
      <c r="E4035" s="76" t="e">
        <f>VLOOKUP($D4035,'Master Partnumber'!$C:$E,3,FALSE)</f>
        <v>#N/A</v>
      </c>
      <c r="F4035" s="76" t="e">
        <f>VLOOKUP($D4035,'Master Partnumber'!$C:$E,2,FALSE)</f>
        <v>#N/A</v>
      </c>
      <c r="G4035" s="37"/>
      <c r="H4035" s="76" t="s">
        <v>7782</v>
      </c>
      <c r="I4035" s="76" t="s">
        <v>532</v>
      </c>
      <c r="J4035" s="27"/>
    </row>
    <row r="4036" spans="2:10" hidden="1" x14ac:dyDescent="0.35">
      <c r="B4036" s="76">
        <v>4034</v>
      </c>
      <c r="C4036" s="18"/>
      <c r="D4036" s="76"/>
      <c r="E4036" s="76" t="e">
        <f>VLOOKUP($D4036,'Master Partnumber'!$C:$E,3,FALSE)</f>
        <v>#N/A</v>
      </c>
      <c r="F4036" s="76" t="e">
        <f>VLOOKUP($D4036,'Master Partnumber'!$C:$E,2,FALSE)</f>
        <v>#N/A</v>
      </c>
      <c r="G4036" s="37"/>
      <c r="H4036" s="76" t="s">
        <v>7782</v>
      </c>
      <c r="I4036" s="76" t="s">
        <v>532</v>
      </c>
      <c r="J4036" s="27"/>
    </row>
    <row r="4037" spans="2:10" hidden="1" x14ac:dyDescent="0.35">
      <c r="B4037" s="76">
        <v>4035</v>
      </c>
      <c r="C4037" s="18"/>
      <c r="D4037" s="18"/>
      <c r="E4037" s="76" t="e">
        <f>VLOOKUP($D4037,'Master Partnumber'!$C:$E,3,FALSE)</f>
        <v>#N/A</v>
      </c>
      <c r="F4037" s="76" t="e">
        <f>VLOOKUP($D4037,'Master Partnumber'!$C:$E,2,FALSE)</f>
        <v>#N/A</v>
      </c>
      <c r="G4037" s="37"/>
      <c r="H4037" s="76" t="s">
        <v>7782</v>
      </c>
      <c r="I4037" s="76" t="s">
        <v>532</v>
      </c>
      <c r="J4037" s="27"/>
    </row>
    <row r="4038" spans="2:10" hidden="1" x14ac:dyDescent="0.35">
      <c r="B4038" s="76">
        <v>4036</v>
      </c>
      <c r="C4038" s="18"/>
      <c r="D4038" s="76"/>
      <c r="E4038" s="76" t="e">
        <f>VLOOKUP($D4038,'Master Partnumber'!$C:$E,3,FALSE)</f>
        <v>#N/A</v>
      </c>
      <c r="F4038" s="76" t="e">
        <f>VLOOKUP($D4038,'Master Partnumber'!$C:$E,2,FALSE)</f>
        <v>#N/A</v>
      </c>
      <c r="G4038" s="37"/>
      <c r="H4038" s="76" t="s">
        <v>7782</v>
      </c>
      <c r="I4038" s="76" t="s">
        <v>532</v>
      </c>
      <c r="J4038" s="27"/>
    </row>
    <row r="4039" spans="2:10" hidden="1" x14ac:dyDescent="0.35">
      <c r="B4039" s="76">
        <v>4037</v>
      </c>
      <c r="C4039" s="18"/>
      <c r="D4039" s="18"/>
      <c r="E4039" s="76" t="e">
        <f>VLOOKUP($D4039,'Master Partnumber'!$C:$E,3,FALSE)</f>
        <v>#N/A</v>
      </c>
      <c r="F4039" s="76" t="e">
        <f>VLOOKUP($D4039,'Master Partnumber'!$C:$E,2,FALSE)</f>
        <v>#N/A</v>
      </c>
      <c r="G4039" s="37"/>
      <c r="H4039" s="76" t="s">
        <v>7782</v>
      </c>
      <c r="I4039" s="76" t="s">
        <v>532</v>
      </c>
      <c r="J4039" s="27"/>
    </row>
    <row r="4040" spans="2:10" hidden="1" x14ac:dyDescent="0.35">
      <c r="B4040" s="76">
        <v>4038</v>
      </c>
      <c r="C4040" s="18"/>
      <c r="D4040" s="76"/>
      <c r="E4040" s="76" t="e">
        <f>VLOOKUP($D4040,'Master Partnumber'!$C:$E,3,FALSE)</f>
        <v>#N/A</v>
      </c>
      <c r="F4040" s="76" t="e">
        <f>VLOOKUP($D4040,'Master Partnumber'!$C:$E,2,FALSE)</f>
        <v>#N/A</v>
      </c>
      <c r="G4040" s="37"/>
      <c r="H4040" s="76" t="s">
        <v>7782</v>
      </c>
      <c r="I4040" s="76" t="s">
        <v>532</v>
      </c>
      <c r="J4040" s="27"/>
    </row>
    <row r="4041" spans="2:10" hidden="1" x14ac:dyDescent="0.35">
      <c r="B4041" s="76">
        <v>4039</v>
      </c>
      <c r="C4041" s="18"/>
      <c r="D4041" s="18"/>
      <c r="E4041" s="76" t="e">
        <f>VLOOKUP($D4041,'Master Partnumber'!$C:$E,3,FALSE)</f>
        <v>#N/A</v>
      </c>
      <c r="F4041" s="76" t="e">
        <f>VLOOKUP($D4041,'Master Partnumber'!$C:$E,2,FALSE)</f>
        <v>#N/A</v>
      </c>
      <c r="G4041" s="37"/>
      <c r="H4041" s="76" t="s">
        <v>7782</v>
      </c>
      <c r="I4041" s="76" t="s">
        <v>532</v>
      </c>
      <c r="J4041" s="27"/>
    </row>
    <row r="4042" spans="2:10" hidden="1" x14ac:dyDescent="0.35">
      <c r="B4042" s="76">
        <v>4040</v>
      </c>
      <c r="C4042" s="18"/>
      <c r="D4042" s="76"/>
      <c r="E4042" s="76" t="e">
        <f>VLOOKUP($D4042,'Master Partnumber'!$C:$E,3,FALSE)</f>
        <v>#N/A</v>
      </c>
      <c r="F4042" s="76" t="e">
        <f>VLOOKUP($D4042,'Master Partnumber'!$C:$E,2,FALSE)</f>
        <v>#N/A</v>
      </c>
      <c r="G4042" s="37"/>
      <c r="H4042" s="76" t="s">
        <v>7782</v>
      </c>
      <c r="I4042" s="76" t="s">
        <v>532</v>
      </c>
      <c r="J4042" s="27"/>
    </row>
    <row r="4043" spans="2:10" hidden="1" x14ac:dyDescent="0.35">
      <c r="B4043" s="76">
        <v>4041</v>
      </c>
      <c r="C4043" s="18"/>
      <c r="D4043" s="18"/>
      <c r="E4043" s="76" t="e">
        <f>VLOOKUP($D4043,'Master Partnumber'!$C:$E,3,FALSE)</f>
        <v>#N/A</v>
      </c>
      <c r="F4043" s="76" t="e">
        <f>VLOOKUP($D4043,'Master Partnumber'!$C:$E,2,FALSE)</f>
        <v>#N/A</v>
      </c>
      <c r="G4043" s="37"/>
      <c r="H4043" s="76" t="s">
        <v>7782</v>
      </c>
      <c r="I4043" s="76" t="s">
        <v>532</v>
      </c>
      <c r="J4043" s="27"/>
    </row>
    <row r="4044" spans="2:10" hidden="1" x14ac:dyDescent="0.35">
      <c r="B4044" s="76">
        <v>4042</v>
      </c>
      <c r="C4044" s="18"/>
      <c r="D4044" s="76"/>
      <c r="E4044" s="76" t="e">
        <f>VLOOKUP($D4044,'Master Partnumber'!$C:$E,3,FALSE)</f>
        <v>#N/A</v>
      </c>
      <c r="F4044" s="76" t="e">
        <f>VLOOKUP($D4044,'Master Partnumber'!$C:$E,2,FALSE)</f>
        <v>#N/A</v>
      </c>
      <c r="G4044" s="37"/>
      <c r="H4044" s="76" t="s">
        <v>7782</v>
      </c>
      <c r="I4044" s="76" t="s">
        <v>532</v>
      </c>
      <c r="J4044" s="27"/>
    </row>
    <row r="4045" spans="2:10" hidden="1" x14ac:dyDescent="0.35">
      <c r="B4045" s="76">
        <v>4043</v>
      </c>
      <c r="C4045" s="18"/>
      <c r="D4045" s="18"/>
      <c r="E4045" s="76" t="e">
        <f>VLOOKUP($D4045,'Master Partnumber'!$C:$E,3,FALSE)</f>
        <v>#N/A</v>
      </c>
      <c r="F4045" s="76" t="e">
        <f>VLOOKUP($D4045,'Master Partnumber'!$C:$E,2,FALSE)</f>
        <v>#N/A</v>
      </c>
      <c r="G4045" s="37"/>
      <c r="H4045" s="76" t="s">
        <v>7782</v>
      </c>
      <c r="I4045" s="76" t="s">
        <v>532</v>
      </c>
      <c r="J4045" s="27"/>
    </row>
    <row r="4046" spans="2:10" hidden="1" x14ac:dyDescent="0.35">
      <c r="B4046" s="76">
        <v>4044</v>
      </c>
      <c r="C4046" s="18"/>
      <c r="D4046" s="76"/>
      <c r="E4046" s="76" t="e">
        <f>VLOOKUP($D4046,'Master Partnumber'!$C:$E,3,FALSE)</f>
        <v>#N/A</v>
      </c>
      <c r="F4046" s="76" t="e">
        <f>VLOOKUP($D4046,'Master Partnumber'!$C:$E,2,FALSE)</f>
        <v>#N/A</v>
      </c>
      <c r="G4046" s="37"/>
      <c r="H4046" s="76" t="s">
        <v>7782</v>
      </c>
      <c r="I4046" s="76" t="s">
        <v>532</v>
      </c>
      <c r="J4046" s="27"/>
    </row>
    <row r="4047" spans="2:10" hidden="1" x14ac:dyDescent="0.35">
      <c r="B4047" s="76">
        <v>4045</v>
      </c>
      <c r="C4047" s="18"/>
      <c r="D4047" s="18"/>
      <c r="E4047" s="76" t="e">
        <f>VLOOKUP($D4047,'Master Partnumber'!$C:$E,3,FALSE)</f>
        <v>#N/A</v>
      </c>
      <c r="F4047" s="76" t="e">
        <f>VLOOKUP($D4047,'Master Partnumber'!$C:$E,2,FALSE)</f>
        <v>#N/A</v>
      </c>
      <c r="G4047" s="37"/>
      <c r="H4047" s="76" t="s">
        <v>7782</v>
      </c>
      <c r="I4047" s="76" t="s">
        <v>532</v>
      </c>
      <c r="J4047" s="27"/>
    </row>
    <row r="4048" spans="2:10" hidden="1" x14ac:dyDescent="0.35">
      <c r="B4048" s="76">
        <v>4046</v>
      </c>
      <c r="C4048" s="18"/>
      <c r="D4048" s="76"/>
      <c r="E4048" s="76" t="e">
        <f>VLOOKUP($D4048,'Master Partnumber'!$C:$E,3,FALSE)</f>
        <v>#N/A</v>
      </c>
      <c r="F4048" s="76" t="e">
        <f>VLOOKUP($D4048,'Master Partnumber'!$C:$E,2,FALSE)</f>
        <v>#N/A</v>
      </c>
      <c r="G4048" s="37"/>
      <c r="H4048" s="76" t="s">
        <v>7782</v>
      </c>
      <c r="I4048" s="76" t="s">
        <v>532</v>
      </c>
      <c r="J4048" s="27"/>
    </row>
    <row r="4049" spans="2:10" hidden="1" x14ac:dyDescent="0.35">
      <c r="B4049" s="76">
        <v>4047</v>
      </c>
      <c r="C4049" s="18"/>
      <c r="D4049" s="18"/>
      <c r="E4049" s="76" t="e">
        <f>VLOOKUP($D4049,'Master Partnumber'!$C:$E,3,FALSE)</f>
        <v>#N/A</v>
      </c>
      <c r="F4049" s="76" t="e">
        <f>VLOOKUP($D4049,'Master Partnumber'!$C:$E,2,FALSE)</f>
        <v>#N/A</v>
      </c>
      <c r="G4049" s="37"/>
      <c r="H4049" s="76" t="s">
        <v>7782</v>
      </c>
      <c r="I4049" s="76" t="s">
        <v>532</v>
      </c>
      <c r="J4049" s="27"/>
    </row>
    <row r="4050" spans="2:10" hidden="1" x14ac:dyDescent="0.35">
      <c r="B4050" s="76">
        <v>4048</v>
      </c>
      <c r="C4050" s="18"/>
      <c r="D4050" s="76"/>
      <c r="E4050" s="76" t="e">
        <f>VLOOKUP($D4050,'Master Partnumber'!$C:$E,3,FALSE)</f>
        <v>#N/A</v>
      </c>
      <c r="F4050" s="76" t="e">
        <f>VLOOKUP($D4050,'Master Partnumber'!$C:$E,2,FALSE)</f>
        <v>#N/A</v>
      </c>
      <c r="G4050" s="37"/>
      <c r="H4050" s="76" t="s">
        <v>7782</v>
      </c>
      <c r="I4050" s="76" t="s">
        <v>532</v>
      </c>
      <c r="J4050" s="27"/>
    </row>
    <row r="4051" spans="2:10" hidden="1" x14ac:dyDescent="0.35">
      <c r="B4051" s="76">
        <v>4049</v>
      </c>
      <c r="C4051" s="18"/>
      <c r="D4051" s="18"/>
      <c r="E4051" s="76" t="e">
        <f>VLOOKUP($D4051,'Master Partnumber'!$C:$E,3,FALSE)</f>
        <v>#N/A</v>
      </c>
      <c r="F4051" s="76" t="e">
        <f>VLOOKUP($D4051,'Master Partnumber'!$C:$E,2,FALSE)</f>
        <v>#N/A</v>
      </c>
      <c r="G4051" s="37"/>
      <c r="H4051" s="76" t="s">
        <v>7782</v>
      </c>
      <c r="I4051" s="76" t="s">
        <v>532</v>
      </c>
      <c r="J4051" s="27"/>
    </row>
    <row r="4052" spans="2:10" hidden="1" x14ac:dyDescent="0.35">
      <c r="B4052" s="76">
        <v>4050</v>
      </c>
      <c r="C4052" s="18"/>
      <c r="D4052" s="76"/>
      <c r="E4052" s="76" t="e">
        <f>VLOOKUP($D4052,'Master Partnumber'!$C:$E,3,FALSE)</f>
        <v>#N/A</v>
      </c>
      <c r="F4052" s="76" t="e">
        <f>VLOOKUP($D4052,'Master Partnumber'!$C:$E,2,FALSE)</f>
        <v>#N/A</v>
      </c>
      <c r="G4052" s="37"/>
      <c r="H4052" s="76" t="s">
        <v>7782</v>
      </c>
      <c r="I4052" s="76" t="s">
        <v>532</v>
      </c>
      <c r="J4052" s="27"/>
    </row>
    <row r="4053" spans="2:10" hidden="1" x14ac:dyDescent="0.35">
      <c r="B4053" s="76">
        <v>4051</v>
      </c>
      <c r="C4053" s="18"/>
      <c r="D4053" s="18"/>
      <c r="E4053" s="76" t="e">
        <f>VLOOKUP($D4053,'Master Partnumber'!$C:$E,3,FALSE)</f>
        <v>#N/A</v>
      </c>
      <c r="F4053" s="76" t="e">
        <f>VLOOKUP($D4053,'Master Partnumber'!$C:$E,2,FALSE)</f>
        <v>#N/A</v>
      </c>
      <c r="G4053" s="37"/>
      <c r="H4053" s="76" t="s">
        <v>7782</v>
      </c>
      <c r="I4053" s="76" t="s">
        <v>532</v>
      </c>
      <c r="J4053" s="27"/>
    </row>
    <row r="4054" spans="2:10" hidden="1" x14ac:dyDescent="0.35">
      <c r="B4054" s="76">
        <v>4052</v>
      </c>
      <c r="C4054" s="18"/>
      <c r="D4054" s="76"/>
      <c r="E4054" s="76" t="e">
        <f>VLOOKUP($D4054,'Master Partnumber'!$C:$E,3,FALSE)</f>
        <v>#N/A</v>
      </c>
      <c r="F4054" s="76" t="e">
        <f>VLOOKUP($D4054,'Master Partnumber'!$C:$E,2,FALSE)</f>
        <v>#N/A</v>
      </c>
      <c r="G4054" s="37"/>
      <c r="H4054" s="76" t="s">
        <v>7782</v>
      </c>
      <c r="I4054" s="76" t="s">
        <v>532</v>
      </c>
      <c r="J4054" s="27"/>
    </row>
    <row r="4055" spans="2:10" hidden="1" x14ac:dyDescent="0.35">
      <c r="B4055" s="76">
        <v>4053</v>
      </c>
      <c r="C4055" s="18"/>
      <c r="D4055" s="18"/>
      <c r="E4055" s="76" t="e">
        <f>VLOOKUP($D4055,'Master Partnumber'!$C:$E,3,FALSE)</f>
        <v>#N/A</v>
      </c>
      <c r="F4055" s="76" t="e">
        <f>VLOOKUP($D4055,'Master Partnumber'!$C:$E,2,FALSE)</f>
        <v>#N/A</v>
      </c>
      <c r="G4055" s="37"/>
      <c r="H4055" s="76" t="s">
        <v>7782</v>
      </c>
      <c r="I4055" s="76" t="s">
        <v>532</v>
      </c>
      <c r="J4055" s="27"/>
    </row>
    <row r="4056" spans="2:10" hidden="1" x14ac:dyDescent="0.35">
      <c r="B4056" s="76">
        <v>4054</v>
      </c>
      <c r="C4056" s="18"/>
      <c r="D4056" s="76"/>
      <c r="E4056" s="76" t="e">
        <f>VLOOKUP($D4056,'Master Partnumber'!$C:$E,3,FALSE)</f>
        <v>#N/A</v>
      </c>
      <c r="F4056" s="76" t="e">
        <f>VLOOKUP($D4056,'Master Partnumber'!$C:$E,2,FALSE)</f>
        <v>#N/A</v>
      </c>
      <c r="G4056" s="37"/>
      <c r="H4056" s="76" t="s">
        <v>7782</v>
      </c>
      <c r="I4056" s="76" t="s">
        <v>532</v>
      </c>
      <c r="J4056" s="27"/>
    </row>
    <row r="4057" spans="2:10" hidden="1" x14ac:dyDescent="0.35">
      <c r="B4057" s="76">
        <v>4055</v>
      </c>
      <c r="C4057" s="18"/>
      <c r="D4057" s="18"/>
      <c r="E4057" s="76" t="e">
        <f>VLOOKUP($D4057,'Master Partnumber'!$C:$E,3,FALSE)</f>
        <v>#N/A</v>
      </c>
      <c r="F4057" s="76" t="e">
        <f>VLOOKUP($D4057,'Master Partnumber'!$C:$E,2,FALSE)</f>
        <v>#N/A</v>
      </c>
      <c r="G4057" s="37"/>
      <c r="H4057" s="76" t="s">
        <v>7782</v>
      </c>
      <c r="I4057" s="76" t="s">
        <v>532</v>
      </c>
      <c r="J4057" s="27"/>
    </row>
    <row r="4058" spans="2:10" hidden="1" x14ac:dyDescent="0.35">
      <c r="B4058" s="76">
        <v>4056</v>
      </c>
      <c r="C4058" s="18"/>
      <c r="D4058" s="76"/>
      <c r="E4058" s="76" t="e">
        <f>VLOOKUP($D4058,'Master Partnumber'!$C:$E,3,FALSE)</f>
        <v>#N/A</v>
      </c>
      <c r="F4058" s="76" t="e">
        <f>VLOOKUP($D4058,'Master Partnumber'!$C:$E,2,FALSE)</f>
        <v>#N/A</v>
      </c>
      <c r="G4058" s="37"/>
      <c r="H4058" s="76" t="s">
        <v>7782</v>
      </c>
      <c r="I4058" s="76" t="s">
        <v>532</v>
      </c>
      <c r="J4058" s="27"/>
    </row>
    <row r="4059" spans="2:10" hidden="1" x14ac:dyDescent="0.35">
      <c r="B4059" s="76">
        <v>4057</v>
      </c>
      <c r="C4059" s="18"/>
      <c r="D4059" s="18"/>
      <c r="E4059" s="76" t="e">
        <f>VLOOKUP($D4059,'Master Partnumber'!$C:$E,3,FALSE)</f>
        <v>#N/A</v>
      </c>
      <c r="F4059" s="76" t="e">
        <f>VLOOKUP($D4059,'Master Partnumber'!$C:$E,2,FALSE)</f>
        <v>#N/A</v>
      </c>
      <c r="G4059" s="37"/>
      <c r="H4059" s="76" t="s">
        <v>7782</v>
      </c>
      <c r="I4059" s="76" t="s">
        <v>532</v>
      </c>
      <c r="J4059" s="27"/>
    </row>
    <row r="4060" spans="2:10" hidden="1" x14ac:dyDescent="0.35">
      <c r="B4060" s="76">
        <v>4058</v>
      </c>
      <c r="C4060" s="18"/>
      <c r="D4060" s="76"/>
      <c r="E4060" s="76" t="e">
        <f>VLOOKUP($D4060,'Master Partnumber'!$C:$E,3,FALSE)</f>
        <v>#N/A</v>
      </c>
      <c r="F4060" s="76" t="e">
        <f>VLOOKUP($D4060,'Master Partnumber'!$C:$E,2,FALSE)</f>
        <v>#N/A</v>
      </c>
      <c r="G4060" s="37"/>
      <c r="H4060" s="76" t="s">
        <v>7782</v>
      </c>
      <c r="I4060" s="76" t="s">
        <v>532</v>
      </c>
      <c r="J4060" s="27"/>
    </row>
    <row r="4061" spans="2:10" hidden="1" x14ac:dyDescent="0.35">
      <c r="B4061" s="76">
        <v>4059</v>
      </c>
      <c r="C4061" s="18"/>
      <c r="D4061" s="18"/>
      <c r="E4061" s="76" t="e">
        <f>VLOOKUP($D4061,'Master Partnumber'!$C:$E,3,FALSE)</f>
        <v>#N/A</v>
      </c>
      <c r="F4061" s="76" t="e">
        <f>VLOOKUP($D4061,'Master Partnumber'!$C:$E,2,FALSE)</f>
        <v>#N/A</v>
      </c>
      <c r="G4061" s="37"/>
      <c r="H4061" s="76" t="s">
        <v>7782</v>
      </c>
      <c r="I4061" s="76" t="s">
        <v>532</v>
      </c>
      <c r="J4061" s="27"/>
    </row>
    <row r="4062" spans="2:10" hidden="1" x14ac:dyDescent="0.35">
      <c r="B4062" s="76">
        <v>4060</v>
      </c>
      <c r="C4062" s="18"/>
      <c r="D4062" s="76"/>
      <c r="E4062" s="76" t="e">
        <f>VLOOKUP($D4062,'Master Partnumber'!$C:$E,3,FALSE)</f>
        <v>#N/A</v>
      </c>
      <c r="F4062" s="76" t="e">
        <f>VLOOKUP($D4062,'Master Partnumber'!$C:$E,2,FALSE)</f>
        <v>#N/A</v>
      </c>
      <c r="G4062" s="37"/>
      <c r="H4062" s="76" t="s">
        <v>7782</v>
      </c>
      <c r="I4062" s="76" t="s">
        <v>532</v>
      </c>
      <c r="J4062" s="27"/>
    </row>
    <row r="4063" spans="2:10" hidden="1" x14ac:dyDescent="0.35">
      <c r="B4063" s="76">
        <v>4061</v>
      </c>
      <c r="C4063" s="18"/>
      <c r="D4063" s="18"/>
      <c r="E4063" s="76" t="e">
        <f>VLOOKUP($D4063,'Master Partnumber'!$C:$E,3,FALSE)</f>
        <v>#N/A</v>
      </c>
      <c r="F4063" s="76" t="e">
        <f>VLOOKUP($D4063,'Master Partnumber'!$C:$E,2,FALSE)</f>
        <v>#N/A</v>
      </c>
      <c r="G4063" s="37"/>
      <c r="H4063" s="76" t="s">
        <v>7782</v>
      </c>
      <c r="I4063" s="76" t="s">
        <v>532</v>
      </c>
      <c r="J4063" s="27"/>
    </row>
    <row r="4064" spans="2:10" hidden="1" x14ac:dyDescent="0.35">
      <c r="B4064" s="76">
        <v>4062</v>
      </c>
      <c r="C4064" s="18"/>
      <c r="D4064" s="76"/>
      <c r="E4064" s="76" t="e">
        <f>VLOOKUP($D4064,'Master Partnumber'!$C:$E,3,FALSE)</f>
        <v>#N/A</v>
      </c>
      <c r="F4064" s="76" t="e">
        <f>VLOOKUP($D4064,'Master Partnumber'!$C:$E,2,FALSE)</f>
        <v>#N/A</v>
      </c>
      <c r="G4064" s="37"/>
      <c r="H4064" s="76" t="s">
        <v>7782</v>
      </c>
      <c r="I4064" s="76" t="s">
        <v>532</v>
      </c>
      <c r="J4064" s="27"/>
    </row>
    <row r="4065" spans="2:10" hidden="1" x14ac:dyDescent="0.35">
      <c r="B4065" s="76">
        <v>4063</v>
      </c>
      <c r="C4065" s="18"/>
      <c r="D4065" s="18"/>
      <c r="E4065" s="76" t="e">
        <f>VLOOKUP($D4065,'Master Partnumber'!$C:$E,3,FALSE)</f>
        <v>#N/A</v>
      </c>
      <c r="F4065" s="76" t="e">
        <f>VLOOKUP($D4065,'Master Partnumber'!$C:$E,2,FALSE)</f>
        <v>#N/A</v>
      </c>
      <c r="G4065" s="37"/>
      <c r="H4065" s="76" t="s">
        <v>7782</v>
      </c>
      <c r="I4065" s="76" t="s">
        <v>532</v>
      </c>
      <c r="J4065" s="27"/>
    </row>
    <row r="4066" spans="2:10" hidden="1" x14ac:dyDescent="0.35">
      <c r="B4066" s="76">
        <v>4064</v>
      </c>
      <c r="C4066" s="18"/>
      <c r="D4066" s="76"/>
      <c r="E4066" s="76" t="e">
        <f>VLOOKUP($D4066,'Master Partnumber'!$C:$E,3,FALSE)</f>
        <v>#N/A</v>
      </c>
      <c r="F4066" s="76" t="e">
        <f>VLOOKUP($D4066,'Master Partnumber'!$C:$E,2,FALSE)</f>
        <v>#N/A</v>
      </c>
      <c r="G4066" s="37"/>
      <c r="H4066" s="76" t="s">
        <v>7782</v>
      </c>
      <c r="I4066" s="76" t="s">
        <v>532</v>
      </c>
      <c r="J4066" s="27"/>
    </row>
    <row r="4067" spans="2:10" hidden="1" x14ac:dyDescent="0.35">
      <c r="B4067" s="76">
        <v>4065</v>
      </c>
      <c r="C4067" s="18"/>
      <c r="D4067" s="18"/>
      <c r="E4067" s="76" t="e">
        <f>VLOOKUP($D4067,'Master Partnumber'!$C:$E,3,FALSE)</f>
        <v>#N/A</v>
      </c>
      <c r="F4067" s="76" t="e">
        <f>VLOOKUP($D4067,'Master Partnumber'!$C:$E,2,FALSE)</f>
        <v>#N/A</v>
      </c>
      <c r="G4067" s="37"/>
      <c r="H4067" s="76" t="s">
        <v>7782</v>
      </c>
      <c r="I4067" s="76" t="s">
        <v>532</v>
      </c>
      <c r="J4067" s="27"/>
    </row>
    <row r="4068" spans="2:10" hidden="1" x14ac:dyDescent="0.35">
      <c r="B4068" s="76">
        <v>4066</v>
      </c>
      <c r="C4068" s="18"/>
      <c r="D4068" s="76"/>
      <c r="E4068" s="76" t="e">
        <f>VLOOKUP($D4068,'Master Partnumber'!$C:$E,3,FALSE)</f>
        <v>#N/A</v>
      </c>
      <c r="F4068" s="76" t="e">
        <f>VLOOKUP($D4068,'Master Partnumber'!$C:$E,2,FALSE)</f>
        <v>#N/A</v>
      </c>
      <c r="G4068" s="37"/>
      <c r="H4068" s="76" t="s">
        <v>7782</v>
      </c>
      <c r="I4068" s="76" t="s">
        <v>532</v>
      </c>
      <c r="J4068" s="27"/>
    </row>
    <row r="4069" spans="2:10" hidden="1" x14ac:dyDescent="0.35">
      <c r="B4069" s="76">
        <v>4067</v>
      </c>
      <c r="C4069" s="18"/>
      <c r="D4069" s="18"/>
      <c r="E4069" s="76" t="e">
        <f>VLOOKUP($D4069,'Master Partnumber'!$C:$E,3,FALSE)</f>
        <v>#N/A</v>
      </c>
      <c r="F4069" s="76" t="e">
        <f>VLOOKUP($D4069,'Master Partnumber'!$C:$E,2,FALSE)</f>
        <v>#N/A</v>
      </c>
      <c r="G4069" s="37"/>
      <c r="H4069" s="76" t="s">
        <v>7782</v>
      </c>
      <c r="I4069" s="76" t="s">
        <v>532</v>
      </c>
      <c r="J4069" s="27"/>
    </row>
    <row r="4070" spans="2:10" hidden="1" x14ac:dyDescent="0.35">
      <c r="B4070" s="76">
        <v>4068</v>
      </c>
      <c r="C4070" s="18"/>
      <c r="D4070" s="76"/>
      <c r="E4070" s="76" t="e">
        <f>VLOOKUP($D4070,'Master Partnumber'!$C:$E,3,FALSE)</f>
        <v>#N/A</v>
      </c>
      <c r="F4070" s="76" t="e">
        <f>VLOOKUP($D4070,'Master Partnumber'!$C:$E,2,FALSE)</f>
        <v>#N/A</v>
      </c>
      <c r="G4070" s="37"/>
      <c r="H4070" s="76" t="s">
        <v>7782</v>
      </c>
      <c r="I4070" s="76" t="s">
        <v>532</v>
      </c>
      <c r="J4070" s="27"/>
    </row>
    <row r="4071" spans="2:10" hidden="1" x14ac:dyDescent="0.35">
      <c r="B4071" s="76">
        <v>4069</v>
      </c>
      <c r="C4071" s="18"/>
      <c r="D4071" s="18"/>
      <c r="E4071" s="76" t="e">
        <f>VLOOKUP($D4071,'Master Partnumber'!$C:$E,3,FALSE)</f>
        <v>#N/A</v>
      </c>
      <c r="F4071" s="76" t="e">
        <f>VLOOKUP($D4071,'Master Partnumber'!$C:$E,2,FALSE)</f>
        <v>#N/A</v>
      </c>
      <c r="G4071" s="37"/>
      <c r="H4071" s="76" t="s">
        <v>7782</v>
      </c>
      <c r="I4071" s="76" t="s">
        <v>532</v>
      </c>
      <c r="J4071" s="27"/>
    </row>
    <row r="4072" spans="2:10" hidden="1" x14ac:dyDescent="0.35">
      <c r="B4072" s="76">
        <v>4070</v>
      </c>
      <c r="C4072" s="18"/>
      <c r="D4072" s="76"/>
      <c r="E4072" s="76" t="e">
        <f>VLOOKUP($D4072,'Master Partnumber'!$C:$E,3,FALSE)</f>
        <v>#N/A</v>
      </c>
      <c r="F4072" s="76" t="e">
        <f>VLOOKUP($D4072,'Master Partnumber'!$C:$E,2,FALSE)</f>
        <v>#N/A</v>
      </c>
      <c r="G4072" s="37"/>
      <c r="H4072" s="76" t="s">
        <v>7782</v>
      </c>
      <c r="I4072" s="76" t="s">
        <v>532</v>
      </c>
      <c r="J4072" s="27"/>
    </row>
    <row r="4073" spans="2:10" hidden="1" x14ac:dyDescent="0.35">
      <c r="B4073" s="76">
        <v>4071</v>
      </c>
      <c r="C4073" s="18"/>
      <c r="D4073" s="18"/>
      <c r="E4073" s="76" t="e">
        <f>VLOOKUP($D4073,'Master Partnumber'!$C:$E,3,FALSE)</f>
        <v>#N/A</v>
      </c>
      <c r="F4073" s="76" t="e">
        <f>VLOOKUP($D4073,'Master Partnumber'!$C:$E,2,FALSE)</f>
        <v>#N/A</v>
      </c>
      <c r="G4073" s="37"/>
      <c r="H4073" s="76" t="s">
        <v>7782</v>
      </c>
      <c r="I4073" s="76" t="s">
        <v>532</v>
      </c>
      <c r="J4073" s="27"/>
    </row>
    <row r="4074" spans="2:10" hidden="1" x14ac:dyDescent="0.35">
      <c r="B4074" s="76">
        <v>4072</v>
      </c>
      <c r="C4074" s="18"/>
      <c r="D4074" s="76"/>
      <c r="E4074" s="76" t="e">
        <f>VLOOKUP($D4074,'Master Partnumber'!$C:$E,3,FALSE)</f>
        <v>#N/A</v>
      </c>
      <c r="F4074" s="76" t="e">
        <f>VLOOKUP($D4074,'Master Partnumber'!$C:$E,2,FALSE)</f>
        <v>#N/A</v>
      </c>
      <c r="G4074" s="37"/>
      <c r="H4074" s="76" t="s">
        <v>7782</v>
      </c>
      <c r="I4074" s="76" t="s">
        <v>532</v>
      </c>
      <c r="J4074" s="27"/>
    </row>
    <row r="4075" spans="2:10" hidden="1" x14ac:dyDescent="0.35">
      <c r="B4075" s="76">
        <v>4073</v>
      </c>
      <c r="C4075" s="18"/>
      <c r="D4075" s="18"/>
      <c r="E4075" s="76" t="e">
        <f>VLOOKUP($D4075,'Master Partnumber'!$C:$E,3,FALSE)</f>
        <v>#N/A</v>
      </c>
      <c r="F4075" s="76" t="e">
        <f>VLOOKUP($D4075,'Master Partnumber'!$C:$E,2,FALSE)</f>
        <v>#N/A</v>
      </c>
      <c r="G4075" s="37"/>
      <c r="H4075" s="76" t="s">
        <v>7782</v>
      </c>
      <c r="I4075" s="76" t="s">
        <v>532</v>
      </c>
      <c r="J4075" s="27"/>
    </row>
    <row r="4076" spans="2:10" hidden="1" x14ac:dyDescent="0.35">
      <c r="B4076" s="76">
        <v>4074</v>
      </c>
      <c r="C4076" s="18"/>
      <c r="D4076" s="76"/>
      <c r="E4076" s="76" t="e">
        <f>VLOOKUP($D4076,'Master Partnumber'!$C:$E,3,FALSE)</f>
        <v>#N/A</v>
      </c>
      <c r="F4076" s="76" t="e">
        <f>VLOOKUP($D4076,'Master Partnumber'!$C:$E,2,FALSE)</f>
        <v>#N/A</v>
      </c>
      <c r="G4076" s="37"/>
      <c r="H4076" s="76" t="s">
        <v>7782</v>
      </c>
      <c r="I4076" s="76" t="s">
        <v>532</v>
      </c>
      <c r="J4076" s="27"/>
    </row>
    <row r="4077" spans="2:10" hidden="1" x14ac:dyDescent="0.35">
      <c r="B4077" s="76">
        <v>4075</v>
      </c>
      <c r="C4077" s="18"/>
      <c r="D4077" s="18"/>
      <c r="E4077" s="76" t="e">
        <f>VLOOKUP($D4077,'Master Partnumber'!$C:$E,3,FALSE)</f>
        <v>#N/A</v>
      </c>
      <c r="F4077" s="76" t="e">
        <f>VLOOKUP($D4077,'Master Partnumber'!$C:$E,2,FALSE)</f>
        <v>#N/A</v>
      </c>
      <c r="G4077" s="37"/>
      <c r="H4077" s="76" t="s">
        <v>7782</v>
      </c>
      <c r="I4077" s="76" t="s">
        <v>532</v>
      </c>
      <c r="J4077" s="27"/>
    </row>
    <row r="4078" spans="2:10" hidden="1" x14ac:dyDescent="0.35">
      <c r="B4078" s="76">
        <v>4076</v>
      </c>
      <c r="C4078" s="18"/>
      <c r="D4078" s="76"/>
      <c r="E4078" s="76" t="e">
        <f>VLOOKUP($D4078,'Master Partnumber'!$C:$E,3,FALSE)</f>
        <v>#N/A</v>
      </c>
      <c r="F4078" s="76" t="e">
        <f>VLOOKUP($D4078,'Master Partnumber'!$C:$E,2,FALSE)</f>
        <v>#N/A</v>
      </c>
      <c r="G4078" s="37"/>
      <c r="H4078" s="76" t="s">
        <v>7782</v>
      </c>
      <c r="I4078" s="76" t="s">
        <v>532</v>
      </c>
      <c r="J4078" s="27"/>
    </row>
    <row r="4079" spans="2:10" hidden="1" x14ac:dyDescent="0.35">
      <c r="B4079" s="76">
        <v>4077</v>
      </c>
      <c r="C4079" s="18"/>
      <c r="D4079" s="18"/>
      <c r="E4079" s="76" t="e">
        <f>VLOOKUP($D4079,'Master Partnumber'!$C:$E,3,FALSE)</f>
        <v>#N/A</v>
      </c>
      <c r="F4079" s="76" t="e">
        <f>VLOOKUP($D4079,'Master Partnumber'!$C:$E,2,FALSE)</f>
        <v>#N/A</v>
      </c>
      <c r="G4079" s="37"/>
      <c r="H4079" s="76" t="s">
        <v>7782</v>
      </c>
      <c r="I4079" s="76" t="s">
        <v>532</v>
      </c>
      <c r="J4079" s="27"/>
    </row>
    <row r="4080" spans="2:10" hidden="1" x14ac:dyDescent="0.35">
      <c r="B4080" s="76">
        <v>4078</v>
      </c>
      <c r="C4080" s="18"/>
      <c r="D4080" s="76"/>
      <c r="E4080" s="76" t="e">
        <f>VLOOKUP($D4080,'Master Partnumber'!$C:$E,3,FALSE)</f>
        <v>#N/A</v>
      </c>
      <c r="F4080" s="76" t="e">
        <f>VLOOKUP($D4080,'Master Partnumber'!$C:$E,2,FALSE)</f>
        <v>#N/A</v>
      </c>
      <c r="G4080" s="37"/>
      <c r="H4080" s="76" t="s">
        <v>7782</v>
      </c>
      <c r="I4080" s="76" t="s">
        <v>532</v>
      </c>
      <c r="J4080" s="27"/>
    </row>
    <row r="4081" spans="2:10" hidden="1" x14ac:dyDescent="0.35">
      <c r="B4081" s="76">
        <v>4079</v>
      </c>
      <c r="C4081" s="18"/>
      <c r="D4081" s="18"/>
      <c r="E4081" s="76" t="e">
        <f>VLOOKUP($D4081,'Master Partnumber'!$C:$E,3,FALSE)</f>
        <v>#N/A</v>
      </c>
      <c r="F4081" s="76" t="e">
        <f>VLOOKUP($D4081,'Master Partnumber'!$C:$E,2,FALSE)</f>
        <v>#N/A</v>
      </c>
      <c r="G4081" s="37"/>
      <c r="H4081" s="76" t="s">
        <v>7782</v>
      </c>
      <c r="I4081" s="76" t="s">
        <v>532</v>
      </c>
      <c r="J4081" s="27"/>
    </row>
    <row r="4082" spans="2:10" hidden="1" x14ac:dyDescent="0.35">
      <c r="B4082" s="76">
        <v>4080</v>
      </c>
      <c r="C4082" s="18"/>
      <c r="D4082" s="76"/>
      <c r="E4082" s="76" t="e">
        <f>VLOOKUP($D4082,'Master Partnumber'!$C:$E,3,FALSE)</f>
        <v>#N/A</v>
      </c>
      <c r="F4082" s="76" t="e">
        <f>VLOOKUP($D4082,'Master Partnumber'!$C:$E,2,FALSE)</f>
        <v>#N/A</v>
      </c>
      <c r="G4082" s="37"/>
      <c r="H4082" s="76" t="s">
        <v>7782</v>
      </c>
      <c r="I4082" s="76" t="s">
        <v>532</v>
      </c>
      <c r="J4082" s="27"/>
    </row>
    <row r="4083" spans="2:10" hidden="1" x14ac:dyDescent="0.35">
      <c r="B4083" s="76">
        <v>4081</v>
      </c>
      <c r="C4083" s="18"/>
      <c r="D4083" s="18"/>
      <c r="E4083" s="76" t="e">
        <f>VLOOKUP($D4083,'Master Partnumber'!$C:$E,3,FALSE)</f>
        <v>#N/A</v>
      </c>
      <c r="F4083" s="76" t="e">
        <f>VLOOKUP($D4083,'Master Partnumber'!$C:$E,2,FALSE)</f>
        <v>#N/A</v>
      </c>
      <c r="G4083" s="37"/>
      <c r="H4083" s="76" t="s">
        <v>7782</v>
      </c>
      <c r="I4083" s="76" t="s">
        <v>532</v>
      </c>
      <c r="J4083" s="27"/>
    </row>
    <row r="4084" spans="2:10" hidden="1" x14ac:dyDescent="0.35">
      <c r="B4084" s="76">
        <v>4082</v>
      </c>
      <c r="C4084" s="18"/>
      <c r="D4084" s="76"/>
      <c r="E4084" s="76" t="e">
        <f>VLOOKUP($D4084,'Master Partnumber'!$C:$E,3,FALSE)</f>
        <v>#N/A</v>
      </c>
      <c r="F4084" s="76" t="e">
        <f>VLOOKUP($D4084,'Master Partnumber'!$C:$E,2,FALSE)</f>
        <v>#N/A</v>
      </c>
      <c r="G4084" s="37"/>
      <c r="H4084" s="76" t="s">
        <v>7782</v>
      </c>
      <c r="I4084" s="76" t="s">
        <v>532</v>
      </c>
      <c r="J4084" s="27"/>
    </row>
    <row r="4085" spans="2:10" hidden="1" x14ac:dyDescent="0.35">
      <c r="B4085" s="76">
        <v>4083</v>
      </c>
      <c r="C4085" s="18"/>
      <c r="D4085" s="18"/>
      <c r="E4085" s="76" t="e">
        <f>VLOOKUP($D4085,'Master Partnumber'!$C:$E,3,FALSE)</f>
        <v>#N/A</v>
      </c>
      <c r="F4085" s="76" t="e">
        <f>VLOOKUP($D4085,'Master Partnumber'!$C:$E,2,FALSE)</f>
        <v>#N/A</v>
      </c>
      <c r="G4085" s="37"/>
      <c r="H4085" s="76" t="s">
        <v>7782</v>
      </c>
      <c r="I4085" s="76" t="s">
        <v>532</v>
      </c>
      <c r="J4085" s="27"/>
    </row>
    <row r="4086" spans="2:10" hidden="1" x14ac:dyDescent="0.35">
      <c r="B4086" s="76">
        <v>4084</v>
      </c>
      <c r="C4086" s="18"/>
      <c r="D4086" s="76"/>
      <c r="E4086" s="76" t="e">
        <f>VLOOKUP($D4086,'Master Partnumber'!$C:$E,3,FALSE)</f>
        <v>#N/A</v>
      </c>
      <c r="F4086" s="76" t="e">
        <f>VLOOKUP($D4086,'Master Partnumber'!$C:$E,2,FALSE)</f>
        <v>#N/A</v>
      </c>
      <c r="G4086" s="37"/>
      <c r="H4086" s="76" t="s">
        <v>7782</v>
      </c>
      <c r="I4086" s="76" t="s">
        <v>532</v>
      </c>
      <c r="J4086" s="27"/>
    </row>
    <row r="4087" spans="2:10" hidden="1" x14ac:dyDescent="0.35">
      <c r="B4087" s="76">
        <v>4085</v>
      </c>
      <c r="C4087" s="18"/>
      <c r="D4087" s="18"/>
      <c r="E4087" s="76" t="e">
        <f>VLOOKUP($D4087,'Master Partnumber'!$C:$E,3,FALSE)</f>
        <v>#N/A</v>
      </c>
      <c r="F4087" s="76" t="e">
        <f>VLOOKUP($D4087,'Master Partnumber'!$C:$E,2,FALSE)</f>
        <v>#N/A</v>
      </c>
      <c r="G4087" s="37"/>
      <c r="H4087" s="76" t="s">
        <v>7782</v>
      </c>
      <c r="I4087" s="76" t="s">
        <v>532</v>
      </c>
      <c r="J4087" s="27"/>
    </row>
    <row r="4088" spans="2:10" hidden="1" x14ac:dyDescent="0.35">
      <c r="B4088" s="76">
        <v>4086</v>
      </c>
      <c r="C4088" s="18"/>
      <c r="D4088" s="76"/>
      <c r="E4088" s="76" t="e">
        <f>VLOOKUP($D4088,'Master Partnumber'!$C:$E,3,FALSE)</f>
        <v>#N/A</v>
      </c>
      <c r="F4088" s="76" t="e">
        <f>VLOOKUP($D4088,'Master Partnumber'!$C:$E,2,FALSE)</f>
        <v>#N/A</v>
      </c>
      <c r="G4088" s="37"/>
      <c r="H4088" s="76" t="s">
        <v>7782</v>
      </c>
      <c r="I4088" s="76" t="s">
        <v>532</v>
      </c>
      <c r="J4088" s="27"/>
    </row>
    <row r="4089" spans="2:10" hidden="1" x14ac:dyDescent="0.35">
      <c r="B4089" s="76">
        <v>4087</v>
      </c>
      <c r="C4089" s="18"/>
      <c r="D4089" s="18"/>
      <c r="E4089" s="76" t="e">
        <f>VLOOKUP($D4089,'Master Partnumber'!$C:$E,3,FALSE)</f>
        <v>#N/A</v>
      </c>
      <c r="F4089" s="76" t="e">
        <f>VLOOKUP($D4089,'Master Partnumber'!$C:$E,2,FALSE)</f>
        <v>#N/A</v>
      </c>
      <c r="G4089" s="37"/>
      <c r="H4089" s="76" t="s">
        <v>7782</v>
      </c>
      <c r="I4089" s="76" t="s">
        <v>532</v>
      </c>
      <c r="J4089" s="27"/>
    </row>
    <row r="4090" spans="2:10" hidden="1" x14ac:dyDescent="0.35">
      <c r="B4090" s="76">
        <v>4088</v>
      </c>
      <c r="C4090" s="18"/>
      <c r="D4090" s="76"/>
      <c r="E4090" s="76" t="e">
        <f>VLOOKUP($D4090,'Master Partnumber'!$C:$E,3,FALSE)</f>
        <v>#N/A</v>
      </c>
      <c r="F4090" s="76" t="e">
        <f>VLOOKUP($D4090,'Master Partnumber'!$C:$E,2,FALSE)</f>
        <v>#N/A</v>
      </c>
      <c r="G4090" s="37"/>
      <c r="H4090" s="76" t="s">
        <v>7782</v>
      </c>
      <c r="I4090" s="76" t="s">
        <v>532</v>
      </c>
      <c r="J4090" s="27"/>
    </row>
    <row r="4091" spans="2:10" hidden="1" x14ac:dyDescent="0.35">
      <c r="B4091" s="76">
        <v>4089</v>
      </c>
      <c r="C4091" s="18"/>
      <c r="D4091" s="18"/>
      <c r="E4091" s="76" t="e">
        <f>VLOOKUP($D4091,'Master Partnumber'!$C:$E,3,FALSE)</f>
        <v>#N/A</v>
      </c>
      <c r="F4091" s="76" t="e">
        <f>VLOOKUP($D4091,'Master Partnumber'!$C:$E,2,FALSE)</f>
        <v>#N/A</v>
      </c>
      <c r="G4091" s="37"/>
      <c r="H4091" s="76" t="s">
        <v>7782</v>
      </c>
      <c r="I4091" s="76" t="s">
        <v>532</v>
      </c>
      <c r="J4091" s="27"/>
    </row>
    <row r="4092" spans="2:10" hidden="1" x14ac:dyDescent="0.35">
      <c r="B4092" s="76">
        <v>4090</v>
      </c>
      <c r="C4092" s="18"/>
      <c r="D4092" s="76"/>
      <c r="E4092" s="76" t="e">
        <f>VLOOKUP($D4092,'Master Partnumber'!$C:$E,3,FALSE)</f>
        <v>#N/A</v>
      </c>
      <c r="F4092" s="76" t="e">
        <f>VLOOKUP($D4092,'Master Partnumber'!$C:$E,2,FALSE)</f>
        <v>#N/A</v>
      </c>
      <c r="G4092" s="37"/>
      <c r="H4092" s="76" t="s">
        <v>7782</v>
      </c>
      <c r="I4092" s="76" t="s">
        <v>532</v>
      </c>
      <c r="J4092" s="27"/>
    </row>
    <row r="4093" spans="2:10" hidden="1" x14ac:dyDescent="0.35">
      <c r="B4093" s="76">
        <v>4091</v>
      </c>
      <c r="C4093" s="18"/>
      <c r="D4093" s="18"/>
      <c r="E4093" s="76" t="e">
        <f>VLOOKUP($D4093,'Master Partnumber'!$C:$E,3,FALSE)</f>
        <v>#N/A</v>
      </c>
      <c r="F4093" s="76" t="e">
        <f>VLOOKUP($D4093,'Master Partnumber'!$C:$E,2,FALSE)</f>
        <v>#N/A</v>
      </c>
      <c r="G4093" s="37"/>
      <c r="H4093" s="76" t="s">
        <v>7782</v>
      </c>
      <c r="I4093" s="76" t="s">
        <v>532</v>
      </c>
      <c r="J4093" s="27"/>
    </row>
    <row r="4094" spans="2:10" hidden="1" x14ac:dyDescent="0.35">
      <c r="B4094" s="76">
        <v>4092</v>
      </c>
      <c r="C4094" s="18"/>
      <c r="D4094" s="76"/>
      <c r="E4094" s="76" t="e">
        <f>VLOOKUP($D4094,'Master Partnumber'!$C:$E,3,FALSE)</f>
        <v>#N/A</v>
      </c>
      <c r="F4094" s="76" t="e">
        <f>VLOOKUP($D4094,'Master Partnumber'!$C:$E,2,FALSE)</f>
        <v>#N/A</v>
      </c>
      <c r="G4094" s="37"/>
      <c r="H4094" s="76" t="s">
        <v>7782</v>
      </c>
      <c r="I4094" s="76" t="s">
        <v>532</v>
      </c>
      <c r="J4094" s="27"/>
    </row>
    <row r="4095" spans="2:10" hidden="1" x14ac:dyDescent="0.35">
      <c r="B4095" s="76">
        <v>4093</v>
      </c>
      <c r="C4095" s="18"/>
      <c r="D4095" s="18"/>
      <c r="E4095" s="76" t="e">
        <f>VLOOKUP($D4095,'Master Partnumber'!$C:$E,3,FALSE)</f>
        <v>#N/A</v>
      </c>
      <c r="F4095" s="76" t="e">
        <f>VLOOKUP($D4095,'Master Partnumber'!$C:$E,2,FALSE)</f>
        <v>#N/A</v>
      </c>
      <c r="G4095" s="37"/>
      <c r="H4095" s="76" t="s">
        <v>7782</v>
      </c>
      <c r="I4095" s="76" t="s">
        <v>532</v>
      </c>
      <c r="J4095" s="27"/>
    </row>
    <row r="4096" spans="2:10" hidden="1" x14ac:dyDescent="0.35">
      <c r="B4096" s="76">
        <v>4094</v>
      </c>
      <c r="C4096" s="18"/>
      <c r="D4096" s="76"/>
      <c r="E4096" s="76" t="e">
        <f>VLOOKUP($D4096,'Master Partnumber'!$C:$E,3,FALSE)</f>
        <v>#N/A</v>
      </c>
      <c r="F4096" s="76" t="e">
        <f>VLOOKUP($D4096,'Master Partnumber'!$C:$E,2,FALSE)</f>
        <v>#N/A</v>
      </c>
      <c r="G4096" s="37"/>
      <c r="H4096" s="76" t="s">
        <v>7782</v>
      </c>
      <c r="I4096" s="76" t="s">
        <v>532</v>
      </c>
      <c r="J4096" s="27"/>
    </row>
    <row r="4097" spans="2:10" hidden="1" x14ac:dyDescent="0.35">
      <c r="B4097" s="76">
        <v>4095</v>
      </c>
      <c r="C4097" s="18"/>
      <c r="D4097" s="18"/>
      <c r="E4097" s="76" t="e">
        <f>VLOOKUP($D4097,'Master Partnumber'!$C:$E,3,FALSE)</f>
        <v>#N/A</v>
      </c>
      <c r="F4097" s="76" t="e">
        <f>VLOOKUP($D4097,'Master Partnumber'!$C:$E,2,FALSE)</f>
        <v>#N/A</v>
      </c>
      <c r="G4097" s="37"/>
      <c r="H4097" s="76" t="s">
        <v>7782</v>
      </c>
      <c r="I4097" s="76" t="s">
        <v>532</v>
      </c>
      <c r="J4097" s="27"/>
    </row>
    <row r="4098" spans="2:10" hidden="1" x14ac:dyDescent="0.35">
      <c r="B4098" s="76">
        <v>4096</v>
      </c>
      <c r="C4098" s="18"/>
      <c r="D4098" s="76"/>
      <c r="E4098" s="76" t="e">
        <f>VLOOKUP($D4098,'Master Partnumber'!$C:$E,3,FALSE)</f>
        <v>#N/A</v>
      </c>
      <c r="F4098" s="76" t="e">
        <f>VLOOKUP($D4098,'Master Partnumber'!$C:$E,2,FALSE)</f>
        <v>#N/A</v>
      </c>
      <c r="G4098" s="37"/>
      <c r="H4098" s="76" t="s">
        <v>7782</v>
      </c>
      <c r="I4098" s="76" t="s">
        <v>532</v>
      </c>
      <c r="J4098" s="27"/>
    </row>
    <row r="4099" spans="2:10" hidden="1" x14ac:dyDescent="0.35">
      <c r="B4099" s="76">
        <v>4097</v>
      </c>
      <c r="C4099" s="18"/>
      <c r="D4099" s="18"/>
      <c r="E4099" s="76" t="e">
        <f>VLOOKUP($D4099,'Master Partnumber'!$C:$E,3,FALSE)</f>
        <v>#N/A</v>
      </c>
      <c r="F4099" s="76" t="e">
        <f>VLOOKUP($D4099,'Master Partnumber'!$C:$E,2,FALSE)</f>
        <v>#N/A</v>
      </c>
      <c r="G4099" s="37"/>
      <c r="H4099" s="76" t="s">
        <v>7782</v>
      </c>
      <c r="I4099" s="76" t="s">
        <v>532</v>
      </c>
      <c r="J4099" s="27"/>
    </row>
    <row r="4100" spans="2:10" hidden="1" x14ac:dyDescent="0.35">
      <c r="B4100" s="76">
        <v>4098</v>
      </c>
      <c r="C4100" s="18"/>
      <c r="D4100" s="76"/>
      <c r="E4100" s="76" t="e">
        <f>VLOOKUP($D4100,'Master Partnumber'!$C:$E,3,FALSE)</f>
        <v>#N/A</v>
      </c>
      <c r="F4100" s="76" t="e">
        <f>VLOOKUP($D4100,'Master Partnumber'!$C:$E,2,FALSE)</f>
        <v>#N/A</v>
      </c>
      <c r="G4100" s="37"/>
      <c r="H4100" s="76" t="s">
        <v>7782</v>
      </c>
      <c r="I4100" s="76" t="s">
        <v>532</v>
      </c>
      <c r="J4100" s="27"/>
    </row>
    <row r="4101" spans="2:10" hidden="1" x14ac:dyDescent="0.35">
      <c r="B4101" s="76">
        <v>4099</v>
      </c>
      <c r="C4101" s="18"/>
      <c r="D4101" s="18"/>
      <c r="E4101" s="76" t="e">
        <f>VLOOKUP($D4101,'Master Partnumber'!$C:$E,3,FALSE)</f>
        <v>#N/A</v>
      </c>
      <c r="F4101" s="76" t="e">
        <f>VLOOKUP($D4101,'Master Partnumber'!$C:$E,2,FALSE)</f>
        <v>#N/A</v>
      </c>
      <c r="G4101" s="37"/>
      <c r="H4101" s="76" t="s">
        <v>7782</v>
      </c>
      <c r="I4101" s="76" t="s">
        <v>532</v>
      </c>
      <c r="J4101" s="27"/>
    </row>
    <row r="4102" spans="2:10" hidden="1" x14ac:dyDescent="0.35">
      <c r="B4102" s="76">
        <v>4100</v>
      </c>
      <c r="C4102" s="18"/>
      <c r="D4102" s="76"/>
      <c r="E4102" s="76" t="e">
        <f>VLOOKUP($D4102,'Master Partnumber'!$C:$E,3,FALSE)</f>
        <v>#N/A</v>
      </c>
      <c r="F4102" s="76" t="e">
        <f>VLOOKUP($D4102,'Master Partnumber'!$C:$E,2,FALSE)</f>
        <v>#N/A</v>
      </c>
      <c r="G4102" s="37"/>
      <c r="H4102" s="76" t="s">
        <v>7782</v>
      </c>
      <c r="I4102" s="76" t="s">
        <v>532</v>
      </c>
      <c r="J4102" s="27"/>
    </row>
    <row r="4103" spans="2:10" hidden="1" x14ac:dyDescent="0.35">
      <c r="B4103" s="76">
        <v>4101</v>
      </c>
      <c r="C4103" s="18"/>
      <c r="D4103" s="18"/>
      <c r="E4103" s="76" t="e">
        <f>VLOOKUP($D4103,'Master Partnumber'!$C:$E,3,FALSE)</f>
        <v>#N/A</v>
      </c>
      <c r="F4103" s="76" t="e">
        <f>VLOOKUP($D4103,'Master Partnumber'!$C:$E,2,FALSE)</f>
        <v>#N/A</v>
      </c>
      <c r="G4103" s="37"/>
      <c r="H4103" s="76" t="s">
        <v>7782</v>
      </c>
      <c r="I4103" s="76" t="s">
        <v>532</v>
      </c>
      <c r="J4103" s="27"/>
    </row>
    <row r="4104" spans="2:10" hidden="1" x14ac:dyDescent="0.35">
      <c r="B4104" s="76">
        <v>4102</v>
      </c>
      <c r="C4104" s="18"/>
      <c r="D4104" s="76"/>
      <c r="E4104" s="76" t="e">
        <f>VLOOKUP($D4104,'Master Partnumber'!$C:$E,3,FALSE)</f>
        <v>#N/A</v>
      </c>
      <c r="F4104" s="76" t="e">
        <f>VLOOKUP($D4104,'Master Partnumber'!$C:$E,2,FALSE)</f>
        <v>#N/A</v>
      </c>
      <c r="G4104" s="37"/>
      <c r="H4104" s="76" t="s">
        <v>7782</v>
      </c>
      <c r="I4104" s="76" t="s">
        <v>532</v>
      </c>
      <c r="J4104" s="27"/>
    </row>
    <row r="4105" spans="2:10" hidden="1" x14ac:dyDescent="0.35">
      <c r="B4105" s="76">
        <v>4103</v>
      </c>
      <c r="C4105" s="18"/>
      <c r="D4105" s="18"/>
      <c r="E4105" s="76" t="e">
        <f>VLOOKUP($D4105,'Master Partnumber'!$C:$E,3,FALSE)</f>
        <v>#N/A</v>
      </c>
      <c r="F4105" s="76" t="e">
        <f>VLOOKUP($D4105,'Master Partnumber'!$C:$E,2,FALSE)</f>
        <v>#N/A</v>
      </c>
      <c r="G4105" s="37"/>
      <c r="H4105" s="76" t="s">
        <v>7782</v>
      </c>
      <c r="I4105" s="76" t="s">
        <v>532</v>
      </c>
      <c r="J4105" s="27"/>
    </row>
    <row r="4106" spans="2:10" hidden="1" x14ac:dyDescent="0.35">
      <c r="B4106" s="76">
        <v>4104</v>
      </c>
      <c r="C4106" s="18"/>
      <c r="D4106" s="76"/>
      <c r="E4106" s="76" t="e">
        <f>VLOOKUP($D4106,'Master Partnumber'!$C:$E,3,FALSE)</f>
        <v>#N/A</v>
      </c>
      <c r="F4106" s="76" t="e">
        <f>VLOOKUP($D4106,'Master Partnumber'!$C:$E,2,FALSE)</f>
        <v>#N/A</v>
      </c>
      <c r="G4106" s="37"/>
      <c r="H4106" s="76" t="s">
        <v>7782</v>
      </c>
      <c r="I4106" s="76" t="s">
        <v>532</v>
      </c>
      <c r="J4106" s="27"/>
    </row>
    <row r="4107" spans="2:10" hidden="1" x14ac:dyDescent="0.35">
      <c r="B4107" s="76">
        <v>4105</v>
      </c>
      <c r="C4107" s="18"/>
      <c r="D4107" s="18"/>
      <c r="E4107" s="76" t="e">
        <f>VLOOKUP($D4107,'Master Partnumber'!$C:$E,3,FALSE)</f>
        <v>#N/A</v>
      </c>
      <c r="F4107" s="76" t="e">
        <f>VLOOKUP($D4107,'Master Partnumber'!$C:$E,2,FALSE)</f>
        <v>#N/A</v>
      </c>
      <c r="G4107" s="37"/>
      <c r="H4107" s="76" t="s">
        <v>7782</v>
      </c>
      <c r="I4107" s="76" t="s">
        <v>532</v>
      </c>
      <c r="J4107" s="27"/>
    </row>
    <row r="4108" spans="2:10" hidden="1" x14ac:dyDescent="0.35">
      <c r="B4108" s="76">
        <v>4106</v>
      </c>
      <c r="C4108" s="18"/>
      <c r="D4108" s="76"/>
      <c r="E4108" s="76" t="e">
        <f>VLOOKUP($D4108,'Master Partnumber'!$C:$E,3,FALSE)</f>
        <v>#N/A</v>
      </c>
      <c r="F4108" s="76" t="e">
        <f>VLOOKUP($D4108,'Master Partnumber'!$C:$E,2,FALSE)</f>
        <v>#N/A</v>
      </c>
      <c r="G4108" s="37"/>
      <c r="H4108" s="76" t="s">
        <v>7782</v>
      </c>
      <c r="I4108" s="76" t="s">
        <v>532</v>
      </c>
      <c r="J4108" s="27"/>
    </row>
    <row r="4109" spans="2:10" hidden="1" x14ac:dyDescent="0.35">
      <c r="B4109" s="76">
        <v>4107</v>
      </c>
      <c r="C4109" s="18"/>
      <c r="D4109" s="18"/>
      <c r="E4109" s="76" t="e">
        <f>VLOOKUP($D4109,'Master Partnumber'!$C:$E,3,FALSE)</f>
        <v>#N/A</v>
      </c>
      <c r="F4109" s="76" t="e">
        <f>VLOOKUP($D4109,'Master Partnumber'!$C:$E,2,FALSE)</f>
        <v>#N/A</v>
      </c>
      <c r="G4109" s="37"/>
      <c r="H4109" s="76" t="s">
        <v>7782</v>
      </c>
      <c r="I4109" s="76" t="s">
        <v>532</v>
      </c>
      <c r="J4109" s="27"/>
    </row>
    <row r="4110" spans="2:10" hidden="1" x14ac:dyDescent="0.35">
      <c r="B4110" s="76">
        <v>4108</v>
      </c>
      <c r="C4110" s="18"/>
      <c r="D4110" s="76"/>
      <c r="E4110" s="76" t="e">
        <f>VLOOKUP($D4110,'Master Partnumber'!$C:$E,3,FALSE)</f>
        <v>#N/A</v>
      </c>
      <c r="F4110" s="76" t="e">
        <f>VLOOKUP($D4110,'Master Partnumber'!$C:$E,2,FALSE)</f>
        <v>#N/A</v>
      </c>
      <c r="G4110" s="37"/>
      <c r="H4110" s="76" t="s">
        <v>7782</v>
      </c>
      <c r="I4110" s="76" t="s">
        <v>532</v>
      </c>
      <c r="J4110" s="27"/>
    </row>
    <row r="4111" spans="2:10" hidden="1" x14ac:dyDescent="0.35">
      <c r="B4111" s="76">
        <v>4109</v>
      </c>
      <c r="C4111" s="18"/>
      <c r="D4111" s="18"/>
      <c r="E4111" s="76" t="e">
        <f>VLOOKUP($D4111,'Master Partnumber'!$C:$E,3,FALSE)</f>
        <v>#N/A</v>
      </c>
      <c r="F4111" s="76" t="e">
        <f>VLOOKUP($D4111,'Master Partnumber'!$C:$E,2,FALSE)</f>
        <v>#N/A</v>
      </c>
      <c r="G4111" s="37"/>
      <c r="H4111" s="76" t="s">
        <v>7782</v>
      </c>
      <c r="I4111" s="76" t="s">
        <v>532</v>
      </c>
      <c r="J4111" s="27"/>
    </row>
    <row r="4112" spans="2:10" hidden="1" x14ac:dyDescent="0.35">
      <c r="B4112" s="76">
        <v>4110</v>
      </c>
      <c r="C4112" s="18"/>
      <c r="D4112" s="76"/>
      <c r="E4112" s="76" t="e">
        <f>VLOOKUP($D4112,'Master Partnumber'!$C:$E,3,FALSE)</f>
        <v>#N/A</v>
      </c>
      <c r="F4112" s="76" t="e">
        <f>VLOOKUP($D4112,'Master Partnumber'!$C:$E,2,FALSE)</f>
        <v>#N/A</v>
      </c>
      <c r="G4112" s="37"/>
      <c r="H4112" s="76" t="s">
        <v>7782</v>
      </c>
      <c r="I4112" s="76" t="s">
        <v>532</v>
      </c>
      <c r="J4112" s="27"/>
    </row>
    <row r="4113" spans="2:10" hidden="1" x14ac:dyDescent="0.35">
      <c r="B4113" s="76">
        <v>4111</v>
      </c>
      <c r="C4113" s="18"/>
      <c r="D4113" s="18"/>
      <c r="E4113" s="76" t="e">
        <f>VLOOKUP($D4113,'Master Partnumber'!$C:$E,3,FALSE)</f>
        <v>#N/A</v>
      </c>
      <c r="F4113" s="76" t="e">
        <f>VLOOKUP($D4113,'Master Partnumber'!$C:$E,2,FALSE)</f>
        <v>#N/A</v>
      </c>
      <c r="G4113" s="37"/>
      <c r="H4113" s="76" t="s">
        <v>7782</v>
      </c>
      <c r="I4113" s="76" t="s">
        <v>532</v>
      </c>
      <c r="J4113" s="27"/>
    </row>
    <row r="4114" spans="2:10" hidden="1" x14ac:dyDescent="0.35">
      <c r="B4114" s="76">
        <v>4112</v>
      </c>
      <c r="C4114" s="18"/>
      <c r="D4114" s="76"/>
      <c r="E4114" s="76" t="e">
        <f>VLOOKUP($D4114,'Master Partnumber'!$C:$E,3,FALSE)</f>
        <v>#N/A</v>
      </c>
      <c r="F4114" s="76" t="e">
        <f>VLOOKUP($D4114,'Master Partnumber'!$C:$E,2,FALSE)</f>
        <v>#N/A</v>
      </c>
      <c r="G4114" s="37"/>
      <c r="H4114" s="76" t="s">
        <v>7782</v>
      </c>
      <c r="I4114" s="76" t="s">
        <v>532</v>
      </c>
      <c r="J4114" s="27"/>
    </row>
    <row r="4115" spans="2:10" hidden="1" x14ac:dyDescent="0.35">
      <c r="B4115" s="76">
        <v>4113</v>
      </c>
      <c r="C4115" s="18"/>
      <c r="D4115" s="18"/>
      <c r="E4115" s="76" t="e">
        <f>VLOOKUP($D4115,'Master Partnumber'!$C:$E,3,FALSE)</f>
        <v>#N/A</v>
      </c>
      <c r="F4115" s="76" t="e">
        <f>VLOOKUP($D4115,'Master Partnumber'!$C:$E,2,FALSE)</f>
        <v>#N/A</v>
      </c>
      <c r="G4115" s="37"/>
      <c r="H4115" s="76" t="s">
        <v>7782</v>
      </c>
      <c r="I4115" s="76" t="s">
        <v>532</v>
      </c>
      <c r="J4115" s="27"/>
    </row>
    <row r="4116" spans="2:10" hidden="1" x14ac:dyDescent="0.35">
      <c r="B4116" s="76">
        <v>4114</v>
      </c>
      <c r="C4116" s="18"/>
      <c r="D4116" s="76"/>
      <c r="E4116" s="76" t="e">
        <f>VLOOKUP($D4116,'Master Partnumber'!$C:$E,3,FALSE)</f>
        <v>#N/A</v>
      </c>
      <c r="F4116" s="76" t="e">
        <f>VLOOKUP($D4116,'Master Partnumber'!$C:$E,2,FALSE)</f>
        <v>#N/A</v>
      </c>
      <c r="G4116" s="37"/>
      <c r="H4116" s="76" t="s">
        <v>7782</v>
      </c>
      <c r="I4116" s="76" t="s">
        <v>532</v>
      </c>
      <c r="J4116" s="27"/>
    </row>
    <row r="4117" spans="2:10" hidden="1" x14ac:dyDescent="0.35">
      <c r="B4117" s="76">
        <v>4115</v>
      </c>
      <c r="C4117" s="18"/>
      <c r="D4117" s="18"/>
      <c r="E4117" s="76" t="e">
        <f>VLOOKUP($D4117,'Master Partnumber'!$C:$E,3,FALSE)</f>
        <v>#N/A</v>
      </c>
      <c r="F4117" s="76" t="e">
        <f>VLOOKUP($D4117,'Master Partnumber'!$C:$E,2,FALSE)</f>
        <v>#N/A</v>
      </c>
      <c r="G4117" s="37"/>
      <c r="H4117" s="76" t="s">
        <v>7782</v>
      </c>
      <c r="I4117" s="76" t="s">
        <v>532</v>
      </c>
      <c r="J4117" s="27"/>
    </row>
    <row r="4118" spans="2:10" hidden="1" x14ac:dyDescent="0.35">
      <c r="B4118" s="76">
        <v>4116</v>
      </c>
      <c r="C4118" s="18"/>
      <c r="D4118" s="76"/>
      <c r="E4118" s="76" t="e">
        <f>VLOOKUP($D4118,'Master Partnumber'!$C:$E,3,FALSE)</f>
        <v>#N/A</v>
      </c>
      <c r="F4118" s="76" t="e">
        <f>VLOOKUP($D4118,'Master Partnumber'!$C:$E,2,FALSE)</f>
        <v>#N/A</v>
      </c>
      <c r="G4118" s="37"/>
      <c r="H4118" s="76" t="s">
        <v>7782</v>
      </c>
      <c r="I4118" s="76" t="s">
        <v>532</v>
      </c>
      <c r="J4118" s="27"/>
    </row>
    <row r="4119" spans="2:10" hidden="1" x14ac:dyDescent="0.35">
      <c r="B4119" s="76">
        <v>4117</v>
      </c>
      <c r="C4119" s="18"/>
      <c r="D4119" s="18"/>
      <c r="E4119" s="76" t="e">
        <f>VLOOKUP($D4119,'Master Partnumber'!$C:$E,3,FALSE)</f>
        <v>#N/A</v>
      </c>
      <c r="F4119" s="76" t="e">
        <f>VLOOKUP($D4119,'Master Partnumber'!$C:$E,2,FALSE)</f>
        <v>#N/A</v>
      </c>
      <c r="G4119" s="37"/>
      <c r="H4119" s="76" t="s">
        <v>7782</v>
      </c>
      <c r="I4119" s="76" t="s">
        <v>532</v>
      </c>
      <c r="J4119" s="27"/>
    </row>
    <row r="4120" spans="2:10" hidden="1" x14ac:dyDescent="0.35">
      <c r="B4120" s="76">
        <v>4118</v>
      </c>
      <c r="C4120" s="18"/>
      <c r="D4120" s="76"/>
      <c r="E4120" s="76" t="e">
        <f>VLOOKUP($D4120,'Master Partnumber'!$C:$E,3,FALSE)</f>
        <v>#N/A</v>
      </c>
      <c r="F4120" s="76" t="e">
        <f>VLOOKUP($D4120,'Master Partnumber'!$C:$E,2,FALSE)</f>
        <v>#N/A</v>
      </c>
      <c r="G4120" s="37"/>
      <c r="H4120" s="76" t="s">
        <v>7782</v>
      </c>
      <c r="I4120" s="76" t="s">
        <v>532</v>
      </c>
      <c r="J4120" s="27"/>
    </row>
    <row r="4121" spans="2:10" hidden="1" x14ac:dyDescent="0.35">
      <c r="B4121" s="76">
        <v>4119</v>
      </c>
      <c r="C4121" s="18"/>
      <c r="D4121" s="18"/>
      <c r="E4121" s="76" t="e">
        <f>VLOOKUP($D4121,'Master Partnumber'!$C:$E,3,FALSE)</f>
        <v>#N/A</v>
      </c>
      <c r="F4121" s="76" t="e">
        <f>VLOOKUP($D4121,'Master Partnumber'!$C:$E,2,FALSE)</f>
        <v>#N/A</v>
      </c>
      <c r="G4121" s="37"/>
      <c r="H4121" s="76" t="s">
        <v>7782</v>
      </c>
      <c r="I4121" s="76" t="s">
        <v>532</v>
      </c>
      <c r="J4121" s="27"/>
    </row>
    <row r="4122" spans="2:10" hidden="1" x14ac:dyDescent="0.35">
      <c r="B4122" s="76">
        <v>4120</v>
      </c>
      <c r="C4122" s="18"/>
      <c r="D4122" s="76"/>
      <c r="E4122" s="76" t="e">
        <f>VLOOKUP($D4122,'Master Partnumber'!$C:$E,3,FALSE)</f>
        <v>#N/A</v>
      </c>
      <c r="F4122" s="76" t="e">
        <f>VLOOKUP($D4122,'Master Partnumber'!$C:$E,2,FALSE)</f>
        <v>#N/A</v>
      </c>
      <c r="G4122" s="37"/>
      <c r="H4122" s="76" t="s">
        <v>7782</v>
      </c>
      <c r="I4122" s="76" t="s">
        <v>532</v>
      </c>
      <c r="J4122" s="27"/>
    </row>
    <row r="4123" spans="2:10" hidden="1" x14ac:dyDescent="0.35">
      <c r="B4123" s="76">
        <v>4121</v>
      </c>
      <c r="C4123" s="18"/>
      <c r="D4123" s="18"/>
      <c r="E4123" s="76" t="e">
        <f>VLOOKUP($D4123,'Master Partnumber'!$C:$E,3,FALSE)</f>
        <v>#N/A</v>
      </c>
      <c r="F4123" s="76" t="e">
        <f>VLOOKUP($D4123,'Master Partnumber'!$C:$E,2,FALSE)</f>
        <v>#N/A</v>
      </c>
      <c r="G4123" s="37"/>
      <c r="H4123" s="76" t="s">
        <v>7782</v>
      </c>
      <c r="I4123" s="76" t="s">
        <v>532</v>
      </c>
      <c r="J4123" s="27"/>
    </row>
    <row r="4124" spans="2:10" hidden="1" x14ac:dyDescent="0.35">
      <c r="B4124" s="76">
        <v>4122</v>
      </c>
      <c r="C4124" s="18"/>
      <c r="D4124" s="76"/>
      <c r="E4124" s="76" t="e">
        <f>VLOOKUP($D4124,'Master Partnumber'!$C:$E,3,FALSE)</f>
        <v>#N/A</v>
      </c>
      <c r="F4124" s="76" t="e">
        <f>VLOOKUP($D4124,'Master Partnumber'!$C:$E,2,FALSE)</f>
        <v>#N/A</v>
      </c>
      <c r="G4124" s="37"/>
      <c r="H4124" s="76" t="s">
        <v>7782</v>
      </c>
      <c r="I4124" s="76" t="s">
        <v>532</v>
      </c>
      <c r="J4124" s="27"/>
    </row>
    <row r="4125" spans="2:10" hidden="1" x14ac:dyDescent="0.35">
      <c r="B4125" s="76">
        <v>4123</v>
      </c>
      <c r="C4125" s="18"/>
      <c r="D4125" s="18"/>
      <c r="E4125" s="76" t="e">
        <f>VLOOKUP($D4125,'Master Partnumber'!$C:$E,3,FALSE)</f>
        <v>#N/A</v>
      </c>
      <c r="F4125" s="76" t="e">
        <f>VLOOKUP($D4125,'Master Partnumber'!$C:$E,2,FALSE)</f>
        <v>#N/A</v>
      </c>
      <c r="G4125" s="37"/>
      <c r="H4125" s="76" t="s">
        <v>7782</v>
      </c>
      <c r="I4125" s="76" t="s">
        <v>532</v>
      </c>
      <c r="J4125" s="27"/>
    </row>
    <row r="4126" spans="2:10" hidden="1" x14ac:dyDescent="0.35">
      <c r="B4126" s="76">
        <v>4124</v>
      </c>
      <c r="C4126" s="18"/>
      <c r="D4126" s="76"/>
      <c r="E4126" s="76" t="e">
        <f>VLOOKUP($D4126,'Master Partnumber'!$C:$E,3,FALSE)</f>
        <v>#N/A</v>
      </c>
      <c r="F4126" s="76" t="e">
        <f>VLOOKUP($D4126,'Master Partnumber'!$C:$E,2,FALSE)</f>
        <v>#N/A</v>
      </c>
      <c r="G4126" s="37"/>
      <c r="H4126" s="76" t="s">
        <v>7782</v>
      </c>
      <c r="I4126" s="76" t="s">
        <v>532</v>
      </c>
      <c r="J4126" s="27"/>
    </row>
    <row r="4127" spans="2:10" hidden="1" x14ac:dyDescent="0.35">
      <c r="B4127" s="76">
        <v>4125</v>
      </c>
      <c r="C4127" s="18"/>
      <c r="D4127" s="18"/>
      <c r="E4127" s="76" t="e">
        <f>VLOOKUP($D4127,'Master Partnumber'!$C:$E,3,FALSE)</f>
        <v>#N/A</v>
      </c>
      <c r="F4127" s="76" t="e">
        <f>VLOOKUP($D4127,'Master Partnumber'!$C:$E,2,FALSE)</f>
        <v>#N/A</v>
      </c>
      <c r="G4127" s="37"/>
      <c r="H4127" s="76" t="s">
        <v>7782</v>
      </c>
      <c r="I4127" s="76" t="s">
        <v>532</v>
      </c>
      <c r="J4127" s="27"/>
    </row>
    <row r="4128" spans="2:10" hidden="1" x14ac:dyDescent="0.35">
      <c r="B4128" s="76">
        <v>4126</v>
      </c>
      <c r="C4128" s="18"/>
      <c r="D4128" s="76"/>
      <c r="E4128" s="76" t="e">
        <f>VLOOKUP($D4128,'Master Partnumber'!$C:$E,3,FALSE)</f>
        <v>#N/A</v>
      </c>
      <c r="F4128" s="76" t="e">
        <f>VLOOKUP($D4128,'Master Partnumber'!$C:$E,2,FALSE)</f>
        <v>#N/A</v>
      </c>
      <c r="G4128" s="37"/>
      <c r="H4128" s="76" t="s">
        <v>7782</v>
      </c>
      <c r="I4128" s="76" t="s">
        <v>532</v>
      </c>
      <c r="J4128" s="27"/>
    </row>
    <row r="4129" spans="2:10" hidden="1" x14ac:dyDescent="0.35">
      <c r="B4129" s="76">
        <v>4127</v>
      </c>
      <c r="C4129" s="18"/>
      <c r="D4129" s="18"/>
      <c r="E4129" s="76" t="e">
        <f>VLOOKUP($D4129,'Master Partnumber'!$C:$E,3,FALSE)</f>
        <v>#N/A</v>
      </c>
      <c r="F4129" s="76" t="e">
        <f>VLOOKUP($D4129,'Master Partnumber'!$C:$E,2,FALSE)</f>
        <v>#N/A</v>
      </c>
      <c r="G4129" s="37"/>
      <c r="H4129" s="76" t="s">
        <v>7782</v>
      </c>
      <c r="I4129" s="76" t="s">
        <v>532</v>
      </c>
      <c r="J4129" s="27"/>
    </row>
    <row r="4130" spans="2:10" hidden="1" x14ac:dyDescent="0.35">
      <c r="B4130" s="76">
        <v>4128</v>
      </c>
      <c r="C4130" s="18"/>
      <c r="D4130" s="76"/>
      <c r="E4130" s="76" t="e">
        <f>VLOOKUP($D4130,'Master Partnumber'!$C:$E,3,FALSE)</f>
        <v>#N/A</v>
      </c>
      <c r="F4130" s="76" t="e">
        <f>VLOOKUP($D4130,'Master Partnumber'!$C:$E,2,FALSE)</f>
        <v>#N/A</v>
      </c>
      <c r="G4130" s="37"/>
      <c r="H4130" s="76" t="s">
        <v>7782</v>
      </c>
      <c r="I4130" s="76" t="s">
        <v>532</v>
      </c>
      <c r="J4130" s="27"/>
    </row>
    <row r="4131" spans="2:10" hidden="1" x14ac:dyDescent="0.35">
      <c r="B4131" s="76">
        <v>4129</v>
      </c>
      <c r="C4131" s="18"/>
      <c r="D4131" s="18"/>
      <c r="E4131" s="76" t="e">
        <f>VLOOKUP($D4131,'Master Partnumber'!$C:$E,3,FALSE)</f>
        <v>#N/A</v>
      </c>
      <c r="F4131" s="76" t="e">
        <f>VLOOKUP($D4131,'Master Partnumber'!$C:$E,2,FALSE)</f>
        <v>#N/A</v>
      </c>
      <c r="G4131" s="37"/>
      <c r="H4131" s="76" t="s">
        <v>7782</v>
      </c>
      <c r="I4131" s="76" t="s">
        <v>532</v>
      </c>
      <c r="J4131" s="27"/>
    </row>
    <row r="4132" spans="2:10" hidden="1" x14ac:dyDescent="0.35">
      <c r="B4132" s="76">
        <v>4130</v>
      </c>
      <c r="C4132" s="18"/>
      <c r="D4132" s="76"/>
      <c r="E4132" s="76" t="e">
        <f>VLOOKUP($D4132,'Master Partnumber'!$C:$E,3,FALSE)</f>
        <v>#N/A</v>
      </c>
      <c r="F4132" s="76" t="e">
        <f>VLOOKUP($D4132,'Master Partnumber'!$C:$E,2,FALSE)</f>
        <v>#N/A</v>
      </c>
      <c r="G4132" s="37"/>
      <c r="H4132" s="76" t="s">
        <v>7782</v>
      </c>
      <c r="I4132" s="76" t="s">
        <v>532</v>
      </c>
      <c r="J4132" s="27"/>
    </row>
    <row r="4133" spans="2:10" hidden="1" x14ac:dyDescent="0.35">
      <c r="B4133" s="76">
        <v>4131</v>
      </c>
      <c r="C4133" s="18"/>
      <c r="D4133" s="18"/>
      <c r="E4133" s="76" t="e">
        <f>VLOOKUP($D4133,'Master Partnumber'!$C:$E,3,FALSE)</f>
        <v>#N/A</v>
      </c>
      <c r="F4133" s="76" t="e">
        <f>VLOOKUP($D4133,'Master Partnumber'!$C:$E,2,FALSE)</f>
        <v>#N/A</v>
      </c>
      <c r="G4133" s="37"/>
      <c r="H4133" s="76" t="s">
        <v>7782</v>
      </c>
      <c r="I4133" s="76" t="s">
        <v>532</v>
      </c>
      <c r="J4133" s="27"/>
    </row>
    <row r="4134" spans="2:10" hidden="1" x14ac:dyDescent="0.35">
      <c r="B4134" s="76">
        <v>4132</v>
      </c>
      <c r="C4134" s="18"/>
      <c r="D4134" s="76"/>
      <c r="E4134" s="76" t="e">
        <f>VLOOKUP($D4134,'Master Partnumber'!$C:$E,3,FALSE)</f>
        <v>#N/A</v>
      </c>
      <c r="F4134" s="76" t="e">
        <f>VLOOKUP($D4134,'Master Partnumber'!$C:$E,2,FALSE)</f>
        <v>#N/A</v>
      </c>
      <c r="G4134" s="37"/>
      <c r="H4134" s="76" t="s">
        <v>7782</v>
      </c>
      <c r="I4134" s="76" t="s">
        <v>532</v>
      </c>
      <c r="J4134" s="27"/>
    </row>
    <row r="4135" spans="2:10" hidden="1" x14ac:dyDescent="0.35">
      <c r="B4135" s="76">
        <v>4133</v>
      </c>
      <c r="C4135" s="18"/>
      <c r="D4135" s="18"/>
      <c r="E4135" s="76" t="e">
        <f>VLOOKUP($D4135,'Master Partnumber'!$C:$E,3,FALSE)</f>
        <v>#N/A</v>
      </c>
      <c r="F4135" s="76" t="e">
        <f>VLOOKUP($D4135,'Master Partnumber'!$C:$E,2,FALSE)</f>
        <v>#N/A</v>
      </c>
      <c r="G4135" s="37"/>
      <c r="H4135" s="76" t="s">
        <v>7782</v>
      </c>
      <c r="I4135" s="76" t="s">
        <v>532</v>
      </c>
      <c r="J4135" s="27"/>
    </row>
    <row r="4136" spans="2:10" hidden="1" x14ac:dyDescent="0.35">
      <c r="B4136" s="76">
        <v>4134</v>
      </c>
      <c r="C4136" s="18"/>
      <c r="D4136" s="76"/>
      <c r="E4136" s="76" t="e">
        <f>VLOOKUP($D4136,'Master Partnumber'!$C:$E,3,FALSE)</f>
        <v>#N/A</v>
      </c>
      <c r="F4136" s="76" t="e">
        <f>VLOOKUP($D4136,'Master Partnumber'!$C:$E,2,FALSE)</f>
        <v>#N/A</v>
      </c>
      <c r="G4136" s="37"/>
      <c r="H4136" s="76" t="s">
        <v>7782</v>
      </c>
      <c r="I4136" s="76" t="s">
        <v>532</v>
      </c>
      <c r="J4136" s="27"/>
    </row>
    <row r="4137" spans="2:10" hidden="1" x14ac:dyDescent="0.35">
      <c r="B4137" s="76">
        <v>4135</v>
      </c>
      <c r="C4137" s="18"/>
      <c r="D4137" s="18"/>
      <c r="E4137" s="76" t="e">
        <f>VLOOKUP($D4137,'Master Partnumber'!$C:$E,3,FALSE)</f>
        <v>#N/A</v>
      </c>
      <c r="F4137" s="76" t="e">
        <f>VLOOKUP($D4137,'Master Partnumber'!$C:$E,2,FALSE)</f>
        <v>#N/A</v>
      </c>
      <c r="G4137" s="37"/>
      <c r="H4137" s="76" t="s">
        <v>7782</v>
      </c>
      <c r="I4137" s="76" t="s">
        <v>532</v>
      </c>
      <c r="J4137" s="27"/>
    </row>
    <row r="4138" spans="2:10" hidden="1" x14ac:dyDescent="0.35">
      <c r="B4138" s="76">
        <v>4136</v>
      </c>
      <c r="C4138" s="18"/>
      <c r="D4138" s="76"/>
      <c r="E4138" s="76" t="e">
        <f>VLOOKUP($D4138,'Master Partnumber'!$C:$E,3,FALSE)</f>
        <v>#N/A</v>
      </c>
      <c r="F4138" s="76" t="e">
        <f>VLOOKUP($D4138,'Master Partnumber'!$C:$E,2,FALSE)</f>
        <v>#N/A</v>
      </c>
      <c r="G4138" s="37"/>
      <c r="H4138" s="76" t="s">
        <v>7782</v>
      </c>
      <c r="I4138" s="76" t="s">
        <v>532</v>
      </c>
      <c r="J4138" s="27"/>
    </row>
    <row r="4139" spans="2:10" hidden="1" x14ac:dyDescent="0.35">
      <c r="B4139" s="76">
        <v>4137</v>
      </c>
      <c r="C4139" s="18"/>
      <c r="D4139" s="18"/>
      <c r="E4139" s="76" t="e">
        <f>VLOOKUP($D4139,'Master Partnumber'!$C:$E,3,FALSE)</f>
        <v>#N/A</v>
      </c>
      <c r="F4139" s="76" t="e">
        <f>VLOOKUP($D4139,'Master Partnumber'!$C:$E,2,FALSE)</f>
        <v>#N/A</v>
      </c>
      <c r="G4139" s="37"/>
      <c r="H4139" s="76" t="s">
        <v>7782</v>
      </c>
      <c r="I4139" s="76" t="s">
        <v>532</v>
      </c>
      <c r="J4139" s="27"/>
    </row>
    <row r="4140" spans="2:10" hidden="1" x14ac:dyDescent="0.35">
      <c r="B4140" s="76">
        <v>4138</v>
      </c>
      <c r="C4140" s="18"/>
      <c r="D4140" s="76"/>
      <c r="E4140" s="76" t="e">
        <f>VLOOKUP($D4140,'Master Partnumber'!$C:$E,3,FALSE)</f>
        <v>#N/A</v>
      </c>
      <c r="F4140" s="76" t="e">
        <f>VLOOKUP($D4140,'Master Partnumber'!$C:$E,2,FALSE)</f>
        <v>#N/A</v>
      </c>
      <c r="G4140" s="37"/>
      <c r="H4140" s="76" t="s">
        <v>7782</v>
      </c>
      <c r="I4140" s="76" t="s">
        <v>532</v>
      </c>
      <c r="J4140" s="27"/>
    </row>
    <row r="4141" spans="2:10" hidden="1" x14ac:dyDescent="0.35">
      <c r="B4141" s="76">
        <v>4139</v>
      </c>
      <c r="C4141" s="18"/>
      <c r="D4141" s="18"/>
      <c r="E4141" s="76" t="e">
        <f>VLOOKUP($D4141,'Master Partnumber'!$C:$E,3,FALSE)</f>
        <v>#N/A</v>
      </c>
      <c r="F4141" s="76" t="e">
        <f>VLOOKUP($D4141,'Master Partnumber'!$C:$E,2,FALSE)</f>
        <v>#N/A</v>
      </c>
      <c r="G4141" s="37"/>
      <c r="H4141" s="76" t="s">
        <v>7782</v>
      </c>
      <c r="I4141" s="76" t="s">
        <v>532</v>
      </c>
      <c r="J4141" s="27"/>
    </row>
    <row r="4142" spans="2:10" hidden="1" x14ac:dyDescent="0.35">
      <c r="B4142" s="76">
        <v>4140</v>
      </c>
      <c r="C4142" s="18"/>
      <c r="D4142" s="76"/>
      <c r="E4142" s="76" t="e">
        <f>VLOOKUP($D4142,'Master Partnumber'!$C:$E,3,FALSE)</f>
        <v>#N/A</v>
      </c>
      <c r="F4142" s="76" t="e">
        <f>VLOOKUP($D4142,'Master Partnumber'!$C:$E,2,FALSE)</f>
        <v>#N/A</v>
      </c>
      <c r="G4142" s="37"/>
      <c r="H4142" s="76" t="s">
        <v>7782</v>
      </c>
      <c r="I4142" s="76" t="s">
        <v>532</v>
      </c>
      <c r="J4142" s="27"/>
    </row>
    <row r="4143" spans="2:10" hidden="1" x14ac:dyDescent="0.35">
      <c r="B4143" s="76">
        <v>4141</v>
      </c>
      <c r="C4143" s="18"/>
      <c r="D4143" s="18"/>
      <c r="E4143" s="76" t="e">
        <f>VLOOKUP($D4143,'Master Partnumber'!$C:$E,3,FALSE)</f>
        <v>#N/A</v>
      </c>
      <c r="F4143" s="76" t="e">
        <f>VLOOKUP($D4143,'Master Partnumber'!$C:$E,2,FALSE)</f>
        <v>#N/A</v>
      </c>
      <c r="G4143" s="37"/>
      <c r="H4143" s="76" t="s">
        <v>7782</v>
      </c>
      <c r="I4143" s="76" t="s">
        <v>532</v>
      </c>
      <c r="J4143" s="27"/>
    </row>
    <row r="4144" spans="2:10" hidden="1" x14ac:dyDescent="0.35">
      <c r="B4144" s="76">
        <v>4142</v>
      </c>
      <c r="C4144" s="18"/>
      <c r="D4144" s="76"/>
      <c r="E4144" s="76" t="e">
        <f>VLOOKUP($D4144,'Master Partnumber'!$C:$E,3,FALSE)</f>
        <v>#N/A</v>
      </c>
      <c r="F4144" s="76" t="e">
        <f>VLOOKUP($D4144,'Master Partnumber'!$C:$E,2,FALSE)</f>
        <v>#N/A</v>
      </c>
      <c r="G4144" s="37"/>
      <c r="H4144" s="76" t="s">
        <v>7782</v>
      </c>
      <c r="I4144" s="76" t="s">
        <v>532</v>
      </c>
      <c r="J4144" s="27"/>
    </row>
    <row r="4145" spans="2:10" hidden="1" x14ac:dyDescent="0.35">
      <c r="B4145" s="76">
        <v>4143</v>
      </c>
      <c r="C4145" s="18"/>
      <c r="D4145" s="18"/>
      <c r="E4145" s="76" t="e">
        <f>VLOOKUP($D4145,'Master Partnumber'!$C:$E,3,FALSE)</f>
        <v>#N/A</v>
      </c>
      <c r="F4145" s="76" t="e">
        <f>VLOOKUP($D4145,'Master Partnumber'!$C:$E,2,FALSE)</f>
        <v>#N/A</v>
      </c>
      <c r="G4145" s="37"/>
      <c r="H4145" s="76" t="s">
        <v>7782</v>
      </c>
      <c r="I4145" s="76" t="s">
        <v>532</v>
      </c>
      <c r="J4145" s="27"/>
    </row>
    <row r="4146" spans="2:10" hidden="1" x14ac:dyDescent="0.35">
      <c r="B4146" s="76">
        <v>4144</v>
      </c>
      <c r="C4146" s="18"/>
      <c r="D4146" s="76"/>
      <c r="E4146" s="76" t="e">
        <f>VLOOKUP($D4146,'Master Partnumber'!$C:$E,3,FALSE)</f>
        <v>#N/A</v>
      </c>
      <c r="F4146" s="76" t="e">
        <f>VLOOKUP($D4146,'Master Partnumber'!$C:$E,2,FALSE)</f>
        <v>#N/A</v>
      </c>
      <c r="G4146" s="37"/>
      <c r="H4146" s="76" t="s">
        <v>7782</v>
      </c>
      <c r="I4146" s="76" t="s">
        <v>532</v>
      </c>
      <c r="J4146" s="27"/>
    </row>
    <row r="4147" spans="2:10" hidden="1" x14ac:dyDescent="0.35">
      <c r="B4147" s="76">
        <v>4145</v>
      </c>
      <c r="C4147" s="18"/>
      <c r="D4147" s="18"/>
      <c r="E4147" s="76" t="e">
        <f>VLOOKUP($D4147,'Master Partnumber'!$C:$E,3,FALSE)</f>
        <v>#N/A</v>
      </c>
      <c r="F4147" s="76" t="e">
        <f>VLOOKUP($D4147,'Master Partnumber'!$C:$E,2,FALSE)</f>
        <v>#N/A</v>
      </c>
      <c r="G4147" s="37"/>
      <c r="H4147" s="76" t="s">
        <v>7782</v>
      </c>
      <c r="I4147" s="76" t="s">
        <v>532</v>
      </c>
      <c r="J4147" s="27"/>
    </row>
    <row r="4148" spans="2:10" hidden="1" x14ac:dyDescent="0.35">
      <c r="B4148" s="76">
        <v>4146</v>
      </c>
      <c r="C4148" s="18"/>
      <c r="D4148" s="76"/>
      <c r="E4148" s="76" t="e">
        <f>VLOOKUP($D4148,'Master Partnumber'!$C:$E,3,FALSE)</f>
        <v>#N/A</v>
      </c>
      <c r="F4148" s="76" t="e">
        <f>VLOOKUP($D4148,'Master Partnumber'!$C:$E,2,FALSE)</f>
        <v>#N/A</v>
      </c>
      <c r="G4148" s="37"/>
      <c r="H4148" s="76" t="s">
        <v>7782</v>
      </c>
      <c r="I4148" s="76" t="s">
        <v>532</v>
      </c>
      <c r="J4148" s="27"/>
    </row>
    <row r="4149" spans="2:10" hidden="1" x14ac:dyDescent="0.35">
      <c r="B4149" s="76">
        <v>4147</v>
      </c>
      <c r="C4149" s="18"/>
      <c r="D4149" s="18"/>
      <c r="E4149" s="76" t="e">
        <f>VLOOKUP($D4149,'Master Partnumber'!$C:$E,3,FALSE)</f>
        <v>#N/A</v>
      </c>
      <c r="F4149" s="76" t="e">
        <f>VLOOKUP($D4149,'Master Partnumber'!$C:$E,2,FALSE)</f>
        <v>#N/A</v>
      </c>
      <c r="G4149" s="37"/>
      <c r="H4149" s="76" t="s">
        <v>7782</v>
      </c>
      <c r="I4149" s="76" t="s">
        <v>532</v>
      </c>
      <c r="J4149" s="27"/>
    </row>
    <row r="4150" spans="2:10" hidden="1" x14ac:dyDescent="0.35">
      <c r="B4150" s="76">
        <v>4148</v>
      </c>
      <c r="C4150" s="18"/>
      <c r="D4150" s="76"/>
      <c r="E4150" s="76" t="e">
        <f>VLOOKUP($D4150,'Master Partnumber'!$C:$E,3,FALSE)</f>
        <v>#N/A</v>
      </c>
      <c r="F4150" s="76" t="e">
        <f>VLOOKUP($D4150,'Master Partnumber'!$C:$E,2,FALSE)</f>
        <v>#N/A</v>
      </c>
      <c r="G4150" s="37"/>
      <c r="H4150" s="76" t="s">
        <v>7782</v>
      </c>
      <c r="I4150" s="76" t="s">
        <v>532</v>
      </c>
      <c r="J4150" s="27"/>
    </row>
    <row r="4151" spans="2:10" hidden="1" x14ac:dyDescent="0.35">
      <c r="B4151" s="76">
        <v>4149</v>
      </c>
      <c r="C4151" s="18"/>
      <c r="D4151" s="18"/>
      <c r="E4151" s="76" t="e">
        <f>VLOOKUP($D4151,'Master Partnumber'!$C:$E,3,FALSE)</f>
        <v>#N/A</v>
      </c>
      <c r="F4151" s="76" t="e">
        <f>VLOOKUP($D4151,'Master Partnumber'!$C:$E,2,FALSE)</f>
        <v>#N/A</v>
      </c>
      <c r="G4151" s="37"/>
      <c r="H4151" s="76" t="s">
        <v>7782</v>
      </c>
      <c r="I4151" s="76" t="s">
        <v>532</v>
      </c>
      <c r="J4151" s="27"/>
    </row>
    <row r="4152" spans="2:10" hidden="1" x14ac:dyDescent="0.35">
      <c r="B4152" s="76">
        <v>4150</v>
      </c>
      <c r="C4152" s="18"/>
      <c r="D4152" s="76"/>
      <c r="E4152" s="76" t="e">
        <f>VLOOKUP($D4152,'Master Partnumber'!$C:$E,3,FALSE)</f>
        <v>#N/A</v>
      </c>
      <c r="F4152" s="76" t="e">
        <f>VLOOKUP($D4152,'Master Partnumber'!$C:$E,2,FALSE)</f>
        <v>#N/A</v>
      </c>
      <c r="G4152" s="37"/>
      <c r="H4152" s="76" t="s">
        <v>7782</v>
      </c>
      <c r="I4152" s="76" t="s">
        <v>532</v>
      </c>
      <c r="J4152" s="27"/>
    </row>
    <row r="4153" spans="2:10" hidden="1" x14ac:dyDescent="0.35">
      <c r="B4153" s="76">
        <v>4151</v>
      </c>
      <c r="C4153" s="18"/>
      <c r="D4153" s="18"/>
      <c r="E4153" s="76" t="e">
        <f>VLOOKUP($D4153,'Master Partnumber'!$C:$E,3,FALSE)</f>
        <v>#N/A</v>
      </c>
      <c r="F4153" s="76" t="e">
        <f>VLOOKUP($D4153,'Master Partnumber'!$C:$E,2,FALSE)</f>
        <v>#N/A</v>
      </c>
      <c r="G4153" s="37"/>
      <c r="H4153" s="76" t="s">
        <v>7782</v>
      </c>
      <c r="I4153" s="76" t="s">
        <v>532</v>
      </c>
      <c r="J4153" s="27"/>
    </row>
    <row r="4154" spans="2:10" hidden="1" x14ac:dyDescent="0.35">
      <c r="B4154" s="76">
        <v>4152</v>
      </c>
      <c r="C4154" s="18"/>
      <c r="D4154" s="76"/>
      <c r="E4154" s="76" t="e">
        <f>VLOOKUP($D4154,'Master Partnumber'!$C:$E,3,FALSE)</f>
        <v>#N/A</v>
      </c>
      <c r="F4154" s="76" t="e">
        <f>VLOOKUP($D4154,'Master Partnumber'!$C:$E,2,FALSE)</f>
        <v>#N/A</v>
      </c>
      <c r="G4154" s="37"/>
      <c r="H4154" s="76" t="s">
        <v>7782</v>
      </c>
      <c r="I4154" s="76" t="s">
        <v>532</v>
      </c>
      <c r="J4154" s="27"/>
    </row>
    <row r="4155" spans="2:10" hidden="1" x14ac:dyDescent="0.35">
      <c r="B4155" s="76">
        <v>4153</v>
      </c>
      <c r="C4155" s="18"/>
      <c r="D4155" s="18"/>
      <c r="E4155" s="76" t="e">
        <f>VLOOKUP($D4155,'Master Partnumber'!$C:$E,3,FALSE)</f>
        <v>#N/A</v>
      </c>
      <c r="F4155" s="76" t="e">
        <f>VLOOKUP($D4155,'Master Partnumber'!$C:$E,2,FALSE)</f>
        <v>#N/A</v>
      </c>
      <c r="G4155" s="37"/>
      <c r="H4155" s="76" t="s">
        <v>7782</v>
      </c>
      <c r="I4155" s="76" t="s">
        <v>532</v>
      </c>
      <c r="J4155" s="27"/>
    </row>
    <row r="4156" spans="2:10" hidden="1" x14ac:dyDescent="0.35">
      <c r="B4156" s="76">
        <v>4154</v>
      </c>
      <c r="C4156" s="18"/>
      <c r="D4156" s="76"/>
      <c r="E4156" s="76" t="e">
        <f>VLOOKUP($D4156,'Master Partnumber'!$C:$E,3,FALSE)</f>
        <v>#N/A</v>
      </c>
      <c r="F4156" s="76" t="e">
        <f>VLOOKUP($D4156,'Master Partnumber'!$C:$E,2,FALSE)</f>
        <v>#N/A</v>
      </c>
      <c r="G4156" s="37"/>
      <c r="H4156" s="76" t="s">
        <v>7782</v>
      </c>
      <c r="I4156" s="76" t="s">
        <v>532</v>
      </c>
      <c r="J4156" s="27"/>
    </row>
    <row r="4157" spans="2:10" hidden="1" x14ac:dyDescent="0.35">
      <c r="B4157" s="76">
        <v>4155</v>
      </c>
      <c r="C4157" s="18"/>
      <c r="D4157" s="18"/>
      <c r="E4157" s="76" t="e">
        <f>VLOOKUP($D4157,'Master Partnumber'!$C:$E,3,FALSE)</f>
        <v>#N/A</v>
      </c>
      <c r="F4157" s="76" t="e">
        <f>VLOOKUP($D4157,'Master Partnumber'!$C:$E,2,FALSE)</f>
        <v>#N/A</v>
      </c>
      <c r="G4157" s="37"/>
      <c r="H4157" s="76" t="s">
        <v>7782</v>
      </c>
      <c r="I4157" s="76" t="s">
        <v>532</v>
      </c>
      <c r="J4157" s="27"/>
    </row>
    <row r="4158" spans="2:10" hidden="1" x14ac:dyDescent="0.35">
      <c r="B4158" s="76">
        <v>4156</v>
      </c>
      <c r="C4158" s="18"/>
      <c r="D4158" s="76"/>
      <c r="E4158" s="76" t="e">
        <f>VLOOKUP($D4158,'Master Partnumber'!$C:$E,3,FALSE)</f>
        <v>#N/A</v>
      </c>
      <c r="F4158" s="76" t="e">
        <f>VLOOKUP($D4158,'Master Partnumber'!$C:$E,2,FALSE)</f>
        <v>#N/A</v>
      </c>
      <c r="G4158" s="37"/>
      <c r="H4158" s="76" t="s">
        <v>7782</v>
      </c>
      <c r="I4158" s="76" t="s">
        <v>532</v>
      </c>
      <c r="J4158" s="27"/>
    </row>
    <row r="4159" spans="2:10" hidden="1" x14ac:dyDescent="0.35">
      <c r="B4159" s="76">
        <v>4157</v>
      </c>
      <c r="C4159" s="18"/>
      <c r="D4159" s="18"/>
      <c r="E4159" s="76" t="e">
        <f>VLOOKUP($D4159,'Master Partnumber'!$C:$E,3,FALSE)</f>
        <v>#N/A</v>
      </c>
      <c r="F4159" s="76" t="e">
        <f>VLOOKUP($D4159,'Master Partnumber'!$C:$E,2,FALSE)</f>
        <v>#N/A</v>
      </c>
      <c r="G4159" s="37"/>
      <c r="H4159" s="76" t="s">
        <v>7782</v>
      </c>
      <c r="I4159" s="76" t="s">
        <v>532</v>
      </c>
      <c r="J4159" s="27"/>
    </row>
    <row r="4160" spans="2:10" hidden="1" x14ac:dyDescent="0.35">
      <c r="B4160" s="76">
        <v>4158</v>
      </c>
      <c r="C4160" s="18"/>
      <c r="D4160" s="76"/>
      <c r="E4160" s="76" t="e">
        <f>VLOOKUP($D4160,'Master Partnumber'!$C:$E,3,FALSE)</f>
        <v>#N/A</v>
      </c>
      <c r="F4160" s="76" t="e">
        <f>VLOOKUP($D4160,'Master Partnumber'!$C:$E,2,FALSE)</f>
        <v>#N/A</v>
      </c>
      <c r="G4160" s="37"/>
      <c r="H4160" s="76" t="s">
        <v>7782</v>
      </c>
      <c r="I4160" s="76" t="s">
        <v>532</v>
      </c>
      <c r="J4160" s="27"/>
    </row>
    <row r="4161" spans="2:10" hidden="1" x14ac:dyDescent="0.35">
      <c r="B4161" s="76">
        <v>4159</v>
      </c>
      <c r="C4161" s="18"/>
      <c r="D4161" s="18"/>
      <c r="E4161" s="76" t="e">
        <f>VLOOKUP($D4161,'Master Partnumber'!$C:$E,3,FALSE)</f>
        <v>#N/A</v>
      </c>
      <c r="F4161" s="76" t="e">
        <f>VLOOKUP($D4161,'Master Partnumber'!$C:$E,2,FALSE)</f>
        <v>#N/A</v>
      </c>
      <c r="G4161" s="37"/>
      <c r="H4161" s="76" t="s">
        <v>7782</v>
      </c>
      <c r="I4161" s="76" t="s">
        <v>532</v>
      </c>
      <c r="J4161" s="27"/>
    </row>
    <row r="4162" spans="2:10" hidden="1" x14ac:dyDescent="0.35">
      <c r="B4162" s="76">
        <v>4160</v>
      </c>
      <c r="C4162" s="18"/>
      <c r="D4162" s="76"/>
      <c r="E4162" s="76" t="e">
        <f>VLOOKUP($D4162,'Master Partnumber'!$C:$E,3,FALSE)</f>
        <v>#N/A</v>
      </c>
      <c r="F4162" s="76" t="e">
        <f>VLOOKUP($D4162,'Master Partnumber'!$C:$E,2,FALSE)</f>
        <v>#N/A</v>
      </c>
      <c r="G4162" s="37"/>
      <c r="H4162" s="76" t="s">
        <v>7782</v>
      </c>
      <c r="I4162" s="76" t="s">
        <v>532</v>
      </c>
      <c r="J4162" s="27"/>
    </row>
    <row r="4163" spans="2:10" hidden="1" x14ac:dyDescent="0.35">
      <c r="B4163" s="76">
        <v>4161</v>
      </c>
      <c r="C4163" s="18"/>
      <c r="D4163" s="18"/>
      <c r="E4163" s="76" t="e">
        <f>VLOOKUP($D4163,'Master Partnumber'!$C:$E,3,FALSE)</f>
        <v>#N/A</v>
      </c>
      <c r="F4163" s="76" t="e">
        <f>VLOOKUP($D4163,'Master Partnumber'!$C:$E,2,FALSE)</f>
        <v>#N/A</v>
      </c>
      <c r="G4163" s="37"/>
      <c r="H4163" s="76" t="s">
        <v>7782</v>
      </c>
      <c r="I4163" s="76" t="s">
        <v>532</v>
      </c>
      <c r="J4163" s="27"/>
    </row>
    <row r="4164" spans="2:10" hidden="1" x14ac:dyDescent="0.35">
      <c r="B4164" s="76">
        <v>4162</v>
      </c>
      <c r="C4164" s="18"/>
      <c r="D4164" s="76"/>
      <c r="E4164" s="76" t="e">
        <f>VLOOKUP($D4164,'Master Partnumber'!$C:$E,3,FALSE)</f>
        <v>#N/A</v>
      </c>
      <c r="F4164" s="76" t="e">
        <f>VLOOKUP($D4164,'Master Partnumber'!$C:$E,2,FALSE)</f>
        <v>#N/A</v>
      </c>
      <c r="G4164" s="37"/>
      <c r="H4164" s="76" t="s">
        <v>7782</v>
      </c>
      <c r="I4164" s="76" t="s">
        <v>532</v>
      </c>
      <c r="J4164" s="27"/>
    </row>
    <row r="4165" spans="2:10" hidden="1" x14ac:dyDescent="0.35">
      <c r="B4165" s="76">
        <v>4163</v>
      </c>
      <c r="C4165" s="18"/>
      <c r="D4165" s="18"/>
      <c r="E4165" s="76" t="e">
        <f>VLOOKUP($D4165,'Master Partnumber'!$C:$E,3,FALSE)</f>
        <v>#N/A</v>
      </c>
      <c r="F4165" s="76" t="e">
        <f>VLOOKUP($D4165,'Master Partnumber'!$C:$E,2,FALSE)</f>
        <v>#N/A</v>
      </c>
      <c r="G4165" s="37"/>
      <c r="H4165" s="76" t="s">
        <v>7782</v>
      </c>
      <c r="I4165" s="76" t="s">
        <v>532</v>
      </c>
      <c r="J4165" s="27"/>
    </row>
    <row r="4166" spans="2:10" hidden="1" x14ac:dyDescent="0.35">
      <c r="B4166" s="76">
        <v>4164</v>
      </c>
      <c r="C4166" s="18"/>
      <c r="D4166" s="76"/>
      <c r="E4166" s="76" t="e">
        <f>VLOOKUP($D4166,'Master Partnumber'!$C:$E,3,FALSE)</f>
        <v>#N/A</v>
      </c>
      <c r="F4166" s="76" t="e">
        <f>VLOOKUP($D4166,'Master Partnumber'!$C:$E,2,FALSE)</f>
        <v>#N/A</v>
      </c>
      <c r="G4166" s="37"/>
      <c r="H4166" s="76" t="s">
        <v>7782</v>
      </c>
      <c r="I4166" s="76" t="s">
        <v>532</v>
      </c>
      <c r="J4166" s="27"/>
    </row>
    <row r="4167" spans="2:10" hidden="1" x14ac:dyDescent="0.35">
      <c r="B4167" s="76">
        <v>4165</v>
      </c>
      <c r="C4167" s="18"/>
      <c r="D4167" s="18"/>
      <c r="E4167" s="76" t="e">
        <f>VLOOKUP($D4167,'Master Partnumber'!$C:$E,3,FALSE)</f>
        <v>#N/A</v>
      </c>
      <c r="F4167" s="76" t="e">
        <f>VLOOKUP($D4167,'Master Partnumber'!$C:$E,2,FALSE)</f>
        <v>#N/A</v>
      </c>
      <c r="G4167" s="37"/>
      <c r="H4167" s="76" t="s">
        <v>7782</v>
      </c>
      <c r="I4167" s="76" t="s">
        <v>532</v>
      </c>
      <c r="J4167" s="27"/>
    </row>
    <row r="4168" spans="2:10" hidden="1" x14ac:dyDescent="0.35">
      <c r="B4168" s="76">
        <v>4166</v>
      </c>
      <c r="C4168" s="18"/>
      <c r="D4168" s="76"/>
      <c r="E4168" s="76" t="e">
        <f>VLOOKUP($D4168,'Master Partnumber'!$C:$E,3,FALSE)</f>
        <v>#N/A</v>
      </c>
      <c r="F4168" s="76" t="e">
        <f>VLOOKUP($D4168,'Master Partnumber'!$C:$E,2,FALSE)</f>
        <v>#N/A</v>
      </c>
      <c r="G4168" s="37"/>
      <c r="H4168" s="76" t="s">
        <v>7782</v>
      </c>
      <c r="I4168" s="76" t="s">
        <v>532</v>
      </c>
      <c r="J4168" s="27"/>
    </row>
    <row r="4169" spans="2:10" hidden="1" x14ac:dyDescent="0.35">
      <c r="B4169" s="76">
        <v>4167</v>
      </c>
      <c r="C4169" s="18"/>
      <c r="D4169" s="18"/>
      <c r="E4169" s="76" t="e">
        <f>VLOOKUP($D4169,'Master Partnumber'!$C:$E,3,FALSE)</f>
        <v>#N/A</v>
      </c>
      <c r="F4169" s="76" t="e">
        <f>VLOOKUP($D4169,'Master Partnumber'!$C:$E,2,FALSE)</f>
        <v>#N/A</v>
      </c>
      <c r="G4169" s="37"/>
      <c r="H4169" s="76" t="s">
        <v>7782</v>
      </c>
      <c r="I4169" s="76" t="s">
        <v>532</v>
      </c>
      <c r="J4169" s="27"/>
    </row>
    <row r="4170" spans="2:10" hidden="1" x14ac:dyDescent="0.35">
      <c r="B4170" s="76">
        <v>4168</v>
      </c>
      <c r="C4170" s="18"/>
      <c r="D4170" s="76"/>
      <c r="E4170" s="76" t="e">
        <f>VLOOKUP($D4170,'Master Partnumber'!$C:$E,3,FALSE)</f>
        <v>#N/A</v>
      </c>
      <c r="F4170" s="76" t="e">
        <f>VLOOKUP($D4170,'Master Partnumber'!$C:$E,2,FALSE)</f>
        <v>#N/A</v>
      </c>
      <c r="G4170" s="37"/>
      <c r="H4170" s="76" t="s">
        <v>7782</v>
      </c>
      <c r="I4170" s="76" t="s">
        <v>532</v>
      </c>
      <c r="J4170" s="27"/>
    </row>
    <row r="4171" spans="2:10" hidden="1" x14ac:dyDescent="0.35">
      <c r="B4171" s="76">
        <v>4169</v>
      </c>
      <c r="C4171" s="18"/>
      <c r="D4171" s="18"/>
      <c r="E4171" s="76" t="e">
        <f>VLOOKUP($D4171,'Master Partnumber'!$C:$E,3,FALSE)</f>
        <v>#N/A</v>
      </c>
      <c r="F4171" s="76" t="e">
        <f>VLOOKUP($D4171,'Master Partnumber'!$C:$E,2,FALSE)</f>
        <v>#N/A</v>
      </c>
      <c r="G4171" s="37"/>
      <c r="H4171" s="76" t="s">
        <v>7782</v>
      </c>
      <c r="I4171" s="76" t="s">
        <v>532</v>
      </c>
      <c r="J4171" s="27"/>
    </row>
    <row r="4172" spans="2:10" hidden="1" x14ac:dyDescent="0.35">
      <c r="B4172" s="76">
        <v>4170</v>
      </c>
      <c r="C4172" s="18"/>
      <c r="D4172" s="76"/>
      <c r="E4172" s="76" t="e">
        <f>VLOOKUP($D4172,'Master Partnumber'!$C:$E,3,FALSE)</f>
        <v>#N/A</v>
      </c>
      <c r="F4172" s="76" t="e">
        <f>VLOOKUP($D4172,'Master Partnumber'!$C:$E,2,FALSE)</f>
        <v>#N/A</v>
      </c>
      <c r="G4172" s="37"/>
      <c r="H4172" s="76" t="s">
        <v>7782</v>
      </c>
      <c r="I4172" s="76" t="s">
        <v>532</v>
      </c>
      <c r="J4172" s="27"/>
    </row>
    <row r="4173" spans="2:10" hidden="1" x14ac:dyDescent="0.35">
      <c r="B4173" s="76">
        <v>4171</v>
      </c>
      <c r="C4173" s="18"/>
      <c r="D4173" s="18"/>
      <c r="E4173" s="76" t="e">
        <f>VLOOKUP($D4173,'Master Partnumber'!$C:$E,3,FALSE)</f>
        <v>#N/A</v>
      </c>
      <c r="F4173" s="76" t="e">
        <f>VLOOKUP($D4173,'Master Partnumber'!$C:$E,2,FALSE)</f>
        <v>#N/A</v>
      </c>
      <c r="G4173" s="37"/>
      <c r="H4173" s="76" t="s">
        <v>7782</v>
      </c>
      <c r="I4173" s="76" t="s">
        <v>532</v>
      </c>
      <c r="J4173" s="27"/>
    </row>
    <row r="4174" spans="2:10" hidden="1" x14ac:dyDescent="0.35">
      <c r="B4174" s="76">
        <v>4172</v>
      </c>
      <c r="C4174" s="18"/>
      <c r="D4174" s="76"/>
      <c r="E4174" s="76" t="e">
        <f>VLOOKUP($D4174,'Master Partnumber'!$C:$E,3,FALSE)</f>
        <v>#N/A</v>
      </c>
      <c r="F4174" s="76" t="e">
        <f>VLOOKUP($D4174,'Master Partnumber'!$C:$E,2,FALSE)</f>
        <v>#N/A</v>
      </c>
      <c r="G4174" s="37"/>
      <c r="H4174" s="76" t="s">
        <v>7782</v>
      </c>
      <c r="I4174" s="76" t="s">
        <v>532</v>
      </c>
      <c r="J4174" s="27"/>
    </row>
    <row r="4175" spans="2:10" hidden="1" x14ac:dyDescent="0.35">
      <c r="B4175" s="76">
        <v>4173</v>
      </c>
      <c r="C4175" s="18"/>
      <c r="D4175" s="18"/>
      <c r="E4175" s="76" t="e">
        <f>VLOOKUP($D4175,'Master Partnumber'!$C:$E,3,FALSE)</f>
        <v>#N/A</v>
      </c>
      <c r="F4175" s="76" t="e">
        <f>VLOOKUP($D4175,'Master Partnumber'!$C:$E,2,FALSE)</f>
        <v>#N/A</v>
      </c>
      <c r="G4175" s="37"/>
      <c r="H4175" s="76" t="s">
        <v>7782</v>
      </c>
      <c r="I4175" s="76" t="s">
        <v>532</v>
      </c>
      <c r="J4175" s="27"/>
    </row>
    <row r="4176" spans="2:10" hidden="1" x14ac:dyDescent="0.35">
      <c r="B4176" s="76">
        <v>4174</v>
      </c>
      <c r="C4176" s="18"/>
      <c r="D4176" s="76"/>
      <c r="E4176" s="76" t="e">
        <f>VLOOKUP($D4176,'Master Partnumber'!$C:$E,3,FALSE)</f>
        <v>#N/A</v>
      </c>
      <c r="F4176" s="76" t="e">
        <f>VLOOKUP($D4176,'Master Partnumber'!$C:$E,2,FALSE)</f>
        <v>#N/A</v>
      </c>
      <c r="G4176" s="37"/>
      <c r="H4176" s="76" t="s">
        <v>7782</v>
      </c>
      <c r="I4176" s="76" t="s">
        <v>532</v>
      </c>
      <c r="J4176" s="27"/>
    </row>
    <row r="4177" spans="2:10" hidden="1" x14ac:dyDescent="0.35">
      <c r="B4177" s="76">
        <v>4175</v>
      </c>
      <c r="C4177" s="18"/>
      <c r="D4177" s="18"/>
      <c r="E4177" s="76" t="e">
        <f>VLOOKUP($D4177,'Master Partnumber'!$C:$E,3,FALSE)</f>
        <v>#N/A</v>
      </c>
      <c r="F4177" s="76" t="e">
        <f>VLOOKUP($D4177,'Master Partnumber'!$C:$E,2,FALSE)</f>
        <v>#N/A</v>
      </c>
      <c r="G4177" s="37"/>
      <c r="H4177" s="76" t="s">
        <v>7782</v>
      </c>
      <c r="I4177" s="76" t="s">
        <v>532</v>
      </c>
      <c r="J4177" s="27"/>
    </row>
    <row r="4178" spans="2:10" hidden="1" x14ac:dyDescent="0.35">
      <c r="B4178" s="76">
        <v>4176</v>
      </c>
      <c r="C4178" s="18"/>
      <c r="D4178" s="76"/>
      <c r="E4178" s="76" t="e">
        <f>VLOOKUP($D4178,'Master Partnumber'!$C:$E,3,FALSE)</f>
        <v>#N/A</v>
      </c>
      <c r="F4178" s="76" t="e">
        <f>VLOOKUP($D4178,'Master Partnumber'!$C:$E,2,FALSE)</f>
        <v>#N/A</v>
      </c>
      <c r="G4178" s="37"/>
      <c r="H4178" s="76" t="s">
        <v>7782</v>
      </c>
      <c r="I4178" s="76" t="s">
        <v>532</v>
      </c>
      <c r="J4178" s="27"/>
    </row>
    <row r="4179" spans="2:10" hidden="1" x14ac:dyDescent="0.35">
      <c r="B4179" s="76">
        <v>4177</v>
      </c>
      <c r="C4179" s="18"/>
      <c r="D4179" s="18"/>
      <c r="E4179" s="76" t="e">
        <f>VLOOKUP($D4179,'Master Partnumber'!$C:$E,3,FALSE)</f>
        <v>#N/A</v>
      </c>
      <c r="F4179" s="76" t="e">
        <f>VLOOKUP($D4179,'Master Partnumber'!$C:$E,2,FALSE)</f>
        <v>#N/A</v>
      </c>
      <c r="G4179" s="37"/>
      <c r="H4179" s="76" t="s">
        <v>7782</v>
      </c>
      <c r="I4179" s="76" t="s">
        <v>532</v>
      </c>
      <c r="J4179" s="27"/>
    </row>
    <row r="4180" spans="2:10" hidden="1" x14ac:dyDescent="0.35">
      <c r="B4180" s="76">
        <v>4178</v>
      </c>
      <c r="C4180" s="18"/>
      <c r="D4180" s="76"/>
      <c r="E4180" s="76" t="e">
        <f>VLOOKUP($D4180,'Master Partnumber'!$C:$E,3,FALSE)</f>
        <v>#N/A</v>
      </c>
      <c r="F4180" s="76" t="e">
        <f>VLOOKUP($D4180,'Master Partnumber'!$C:$E,2,FALSE)</f>
        <v>#N/A</v>
      </c>
      <c r="G4180" s="37"/>
      <c r="H4180" s="76" t="s">
        <v>7782</v>
      </c>
      <c r="I4180" s="76" t="s">
        <v>532</v>
      </c>
      <c r="J4180" s="27"/>
    </row>
    <row r="4181" spans="2:10" hidden="1" x14ac:dyDescent="0.35">
      <c r="B4181" s="76">
        <v>4179</v>
      </c>
      <c r="C4181" s="18"/>
      <c r="D4181" s="18"/>
      <c r="E4181" s="76" t="e">
        <f>VLOOKUP($D4181,'Master Partnumber'!$C:$E,3,FALSE)</f>
        <v>#N/A</v>
      </c>
      <c r="F4181" s="76" t="e">
        <f>VLOOKUP($D4181,'Master Partnumber'!$C:$E,2,FALSE)</f>
        <v>#N/A</v>
      </c>
      <c r="G4181" s="37"/>
      <c r="H4181" s="76" t="s">
        <v>7782</v>
      </c>
      <c r="I4181" s="76" t="s">
        <v>532</v>
      </c>
      <c r="J4181" s="27"/>
    </row>
    <row r="4182" spans="2:10" hidden="1" x14ac:dyDescent="0.35">
      <c r="B4182" s="76">
        <v>4180</v>
      </c>
      <c r="C4182" s="18"/>
      <c r="D4182" s="76"/>
      <c r="E4182" s="76" t="e">
        <f>VLOOKUP($D4182,'Master Partnumber'!$C:$E,3,FALSE)</f>
        <v>#N/A</v>
      </c>
      <c r="F4182" s="76" t="e">
        <f>VLOOKUP($D4182,'Master Partnumber'!$C:$E,2,FALSE)</f>
        <v>#N/A</v>
      </c>
      <c r="G4182" s="37"/>
      <c r="H4182" s="76" t="s">
        <v>7782</v>
      </c>
      <c r="I4182" s="76" t="s">
        <v>532</v>
      </c>
      <c r="J4182" s="27"/>
    </row>
    <row r="4183" spans="2:10" hidden="1" x14ac:dyDescent="0.35">
      <c r="B4183" s="76">
        <v>4181</v>
      </c>
      <c r="C4183" s="18"/>
      <c r="D4183" s="18"/>
      <c r="E4183" s="76" t="e">
        <f>VLOOKUP($D4183,'Master Partnumber'!$C:$E,3,FALSE)</f>
        <v>#N/A</v>
      </c>
      <c r="F4183" s="76" t="e">
        <f>VLOOKUP($D4183,'Master Partnumber'!$C:$E,2,FALSE)</f>
        <v>#N/A</v>
      </c>
      <c r="G4183" s="37"/>
      <c r="H4183" s="76" t="s">
        <v>7782</v>
      </c>
      <c r="I4183" s="76" t="s">
        <v>532</v>
      </c>
      <c r="J4183" s="27"/>
    </row>
    <row r="4184" spans="2:10" hidden="1" x14ac:dyDescent="0.35">
      <c r="B4184" s="76">
        <v>4182</v>
      </c>
      <c r="C4184" s="18"/>
      <c r="D4184" s="76"/>
      <c r="E4184" s="76" t="e">
        <f>VLOOKUP($D4184,'Master Partnumber'!$C:$E,3,FALSE)</f>
        <v>#N/A</v>
      </c>
      <c r="F4184" s="76" t="e">
        <f>VLOOKUP($D4184,'Master Partnumber'!$C:$E,2,FALSE)</f>
        <v>#N/A</v>
      </c>
      <c r="G4184" s="37"/>
      <c r="H4184" s="76" t="s">
        <v>7782</v>
      </c>
      <c r="I4184" s="76" t="s">
        <v>532</v>
      </c>
      <c r="J4184" s="27"/>
    </row>
    <row r="4185" spans="2:10" hidden="1" x14ac:dyDescent="0.35">
      <c r="B4185" s="76">
        <v>4183</v>
      </c>
      <c r="C4185" s="18"/>
      <c r="D4185" s="18"/>
      <c r="E4185" s="76" t="e">
        <f>VLOOKUP($D4185,'Master Partnumber'!$C:$E,3,FALSE)</f>
        <v>#N/A</v>
      </c>
      <c r="F4185" s="76" t="e">
        <f>VLOOKUP($D4185,'Master Partnumber'!$C:$E,2,FALSE)</f>
        <v>#N/A</v>
      </c>
      <c r="G4185" s="37"/>
      <c r="H4185" s="76" t="s">
        <v>7782</v>
      </c>
      <c r="I4185" s="76" t="s">
        <v>532</v>
      </c>
      <c r="J4185" s="27"/>
    </row>
    <row r="4186" spans="2:10" hidden="1" x14ac:dyDescent="0.35">
      <c r="B4186" s="76">
        <v>4184</v>
      </c>
      <c r="C4186" s="18"/>
      <c r="D4186" s="76"/>
      <c r="E4186" s="76" t="e">
        <f>VLOOKUP($D4186,'Master Partnumber'!$C:$E,3,FALSE)</f>
        <v>#N/A</v>
      </c>
      <c r="F4186" s="76" t="e">
        <f>VLOOKUP($D4186,'Master Partnumber'!$C:$E,2,FALSE)</f>
        <v>#N/A</v>
      </c>
      <c r="G4186" s="37"/>
      <c r="H4186" s="76" t="s">
        <v>7782</v>
      </c>
      <c r="I4186" s="76" t="s">
        <v>532</v>
      </c>
      <c r="J4186" s="27"/>
    </row>
    <row r="4187" spans="2:10" hidden="1" x14ac:dyDescent="0.35">
      <c r="B4187" s="76">
        <v>4185</v>
      </c>
      <c r="C4187" s="18"/>
      <c r="D4187" s="18"/>
      <c r="E4187" s="76" t="e">
        <f>VLOOKUP($D4187,'Master Partnumber'!$C:$E,3,FALSE)</f>
        <v>#N/A</v>
      </c>
      <c r="F4187" s="76" t="e">
        <f>VLOOKUP($D4187,'Master Partnumber'!$C:$E,2,FALSE)</f>
        <v>#N/A</v>
      </c>
      <c r="G4187" s="37"/>
      <c r="H4187" s="76" t="s">
        <v>7782</v>
      </c>
      <c r="I4187" s="76" t="s">
        <v>532</v>
      </c>
      <c r="J4187" s="27"/>
    </row>
    <row r="4188" spans="2:10" hidden="1" x14ac:dyDescent="0.35">
      <c r="B4188" s="76">
        <v>4186</v>
      </c>
      <c r="C4188" s="18"/>
      <c r="D4188" s="76"/>
      <c r="E4188" s="76" t="e">
        <f>VLOOKUP($D4188,'Master Partnumber'!$C:$E,3,FALSE)</f>
        <v>#N/A</v>
      </c>
      <c r="F4188" s="76" t="e">
        <f>VLOOKUP($D4188,'Master Partnumber'!$C:$E,2,FALSE)</f>
        <v>#N/A</v>
      </c>
      <c r="G4188" s="37"/>
      <c r="H4188" s="76" t="s">
        <v>7782</v>
      </c>
      <c r="I4188" s="76" t="s">
        <v>532</v>
      </c>
      <c r="J4188" s="27"/>
    </row>
    <row r="4189" spans="2:10" hidden="1" x14ac:dyDescent="0.35">
      <c r="B4189" s="76">
        <v>4187</v>
      </c>
      <c r="C4189" s="18"/>
      <c r="D4189" s="18"/>
      <c r="E4189" s="76" t="e">
        <f>VLOOKUP($D4189,'Master Partnumber'!$C:$E,3,FALSE)</f>
        <v>#N/A</v>
      </c>
      <c r="F4189" s="76" t="e">
        <f>VLOOKUP($D4189,'Master Partnumber'!$C:$E,2,FALSE)</f>
        <v>#N/A</v>
      </c>
      <c r="G4189" s="37"/>
      <c r="H4189" s="76" t="s">
        <v>7782</v>
      </c>
      <c r="I4189" s="76" t="s">
        <v>532</v>
      </c>
      <c r="J4189" s="27"/>
    </row>
    <row r="4190" spans="2:10" hidden="1" x14ac:dyDescent="0.35">
      <c r="B4190" s="76">
        <v>4188</v>
      </c>
      <c r="C4190" s="18"/>
      <c r="D4190" s="76"/>
      <c r="E4190" s="76" t="e">
        <f>VLOOKUP($D4190,'Master Partnumber'!$C:$E,3,FALSE)</f>
        <v>#N/A</v>
      </c>
      <c r="F4190" s="76" t="e">
        <f>VLOOKUP($D4190,'Master Partnumber'!$C:$E,2,FALSE)</f>
        <v>#N/A</v>
      </c>
      <c r="G4190" s="37"/>
      <c r="H4190" s="76" t="s">
        <v>7782</v>
      </c>
      <c r="I4190" s="76" t="s">
        <v>532</v>
      </c>
      <c r="J4190" s="27"/>
    </row>
    <row r="4191" spans="2:10" hidden="1" x14ac:dyDescent="0.35">
      <c r="B4191" s="76">
        <v>4189</v>
      </c>
      <c r="C4191" s="18"/>
      <c r="D4191" s="18"/>
      <c r="E4191" s="76" t="e">
        <f>VLOOKUP($D4191,'Master Partnumber'!$C:$E,3,FALSE)</f>
        <v>#N/A</v>
      </c>
      <c r="F4191" s="76" t="e">
        <f>VLOOKUP($D4191,'Master Partnumber'!$C:$E,2,FALSE)</f>
        <v>#N/A</v>
      </c>
      <c r="G4191" s="37"/>
      <c r="H4191" s="76" t="s">
        <v>7782</v>
      </c>
      <c r="I4191" s="76" t="s">
        <v>532</v>
      </c>
      <c r="J4191" s="27"/>
    </row>
    <row r="4192" spans="2:10" hidden="1" x14ac:dyDescent="0.35">
      <c r="B4192" s="76">
        <v>4190</v>
      </c>
      <c r="C4192" s="18"/>
      <c r="D4192" s="76"/>
      <c r="E4192" s="76" t="e">
        <f>VLOOKUP($D4192,'Master Partnumber'!$C:$E,3,FALSE)</f>
        <v>#N/A</v>
      </c>
      <c r="F4192" s="76" t="e">
        <f>VLOOKUP($D4192,'Master Partnumber'!$C:$E,2,FALSE)</f>
        <v>#N/A</v>
      </c>
      <c r="G4192" s="37"/>
      <c r="H4192" s="76" t="s">
        <v>7782</v>
      </c>
      <c r="I4192" s="76" t="s">
        <v>532</v>
      </c>
      <c r="J4192" s="27"/>
    </row>
    <row r="4193" spans="2:10" hidden="1" x14ac:dyDescent="0.35">
      <c r="B4193" s="76">
        <v>4191</v>
      </c>
      <c r="C4193" s="18"/>
      <c r="D4193" s="18"/>
      <c r="E4193" s="76" t="e">
        <f>VLOOKUP($D4193,'Master Partnumber'!$C:$E,3,FALSE)</f>
        <v>#N/A</v>
      </c>
      <c r="F4193" s="76" t="e">
        <f>VLOOKUP($D4193,'Master Partnumber'!$C:$E,2,FALSE)</f>
        <v>#N/A</v>
      </c>
      <c r="G4193" s="37"/>
      <c r="H4193" s="76" t="s">
        <v>7782</v>
      </c>
      <c r="I4193" s="76" t="s">
        <v>532</v>
      </c>
      <c r="J4193" s="27"/>
    </row>
    <row r="4194" spans="2:10" hidden="1" x14ac:dyDescent="0.35">
      <c r="B4194" s="76">
        <v>4192</v>
      </c>
      <c r="C4194" s="18"/>
      <c r="D4194" s="76"/>
      <c r="E4194" s="76" t="e">
        <f>VLOOKUP($D4194,'Master Partnumber'!$C:$E,3,FALSE)</f>
        <v>#N/A</v>
      </c>
      <c r="F4194" s="76" t="e">
        <f>VLOOKUP($D4194,'Master Partnumber'!$C:$E,2,FALSE)</f>
        <v>#N/A</v>
      </c>
      <c r="G4194" s="37"/>
      <c r="H4194" s="76" t="s">
        <v>7782</v>
      </c>
      <c r="I4194" s="76" t="s">
        <v>532</v>
      </c>
      <c r="J4194" s="27"/>
    </row>
    <row r="4195" spans="2:10" hidden="1" x14ac:dyDescent="0.35">
      <c r="B4195" s="76">
        <v>4193</v>
      </c>
      <c r="C4195" s="18"/>
      <c r="D4195" s="18"/>
      <c r="E4195" s="76" t="e">
        <f>VLOOKUP($D4195,'Master Partnumber'!$C:$E,3,FALSE)</f>
        <v>#N/A</v>
      </c>
      <c r="F4195" s="76" t="e">
        <f>VLOOKUP($D4195,'Master Partnumber'!$C:$E,2,FALSE)</f>
        <v>#N/A</v>
      </c>
      <c r="G4195" s="37"/>
      <c r="H4195" s="76" t="s">
        <v>7782</v>
      </c>
      <c r="I4195" s="76" t="s">
        <v>532</v>
      </c>
      <c r="J4195" s="27"/>
    </row>
    <row r="4196" spans="2:10" hidden="1" x14ac:dyDescent="0.35">
      <c r="B4196" s="76">
        <v>4194</v>
      </c>
      <c r="C4196" s="18"/>
      <c r="D4196" s="76"/>
      <c r="E4196" s="76" t="e">
        <f>VLOOKUP($D4196,'Master Partnumber'!$C:$E,3,FALSE)</f>
        <v>#N/A</v>
      </c>
      <c r="F4196" s="76" t="e">
        <f>VLOOKUP($D4196,'Master Partnumber'!$C:$E,2,FALSE)</f>
        <v>#N/A</v>
      </c>
      <c r="G4196" s="37"/>
      <c r="H4196" s="76" t="s">
        <v>7782</v>
      </c>
      <c r="I4196" s="76" t="s">
        <v>532</v>
      </c>
      <c r="J4196" s="27"/>
    </row>
    <row r="4197" spans="2:10" hidden="1" x14ac:dyDescent="0.35">
      <c r="B4197" s="76">
        <v>4195</v>
      </c>
      <c r="C4197" s="18"/>
      <c r="D4197" s="18"/>
      <c r="E4197" s="76" t="e">
        <f>VLOOKUP($D4197,'Master Partnumber'!$C:$E,3,FALSE)</f>
        <v>#N/A</v>
      </c>
      <c r="F4197" s="76" t="e">
        <f>VLOOKUP($D4197,'Master Partnumber'!$C:$E,2,FALSE)</f>
        <v>#N/A</v>
      </c>
      <c r="G4197" s="37"/>
      <c r="H4197" s="76" t="s">
        <v>7782</v>
      </c>
      <c r="I4197" s="76" t="s">
        <v>532</v>
      </c>
      <c r="J4197" s="27"/>
    </row>
    <row r="4198" spans="2:10" hidden="1" x14ac:dyDescent="0.35">
      <c r="B4198" s="76">
        <v>4196</v>
      </c>
      <c r="C4198" s="18"/>
      <c r="D4198" s="76"/>
      <c r="E4198" s="76" t="e">
        <f>VLOOKUP($D4198,'Master Partnumber'!$C:$E,3,FALSE)</f>
        <v>#N/A</v>
      </c>
      <c r="F4198" s="76" t="e">
        <f>VLOOKUP($D4198,'Master Partnumber'!$C:$E,2,FALSE)</f>
        <v>#N/A</v>
      </c>
      <c r="G4198" s="37"/>
      <c r="H4198" s="76" t="s">
        <v>7782</v>
      </c>
      <c r="I4198" s="76" t="s">
        <v>532</v>
      </c>
      <c r="J4198" s="27"/>
    </row>
    <row r="4199" spans="2:10" hidden="1" x14ac:dyDescent="0.35">
      <c r="B4199" s="76">
        <v>4197</v>
      </c>
      <c r="C4199" s="18"/>
      <c r="D4199" s="18"/>
      <c r="E4199" s="76" t="e">
        <f>VLOOKUP($D4199,'Master Partnumber'!$C:$E,3,FALSE)</f>
        <v>#N/A</v>
      </c>
      <c r="F4199" s="76" t="e">
        <f>VLOOKUP($D4199,'Master Partnumber'!$C:$E,2,FALSE)</f>
        <v>#N/A</v>
      </c>
      <c r="G4199" s="37"/>
      <c r="H4199" s="76" t="s">
        <v>7782</v>
      </c>
      <c r="I4199" s="76" t="s">
        <v>532</v>
      </c>
      <c r="J4199" s="27"/>
    </row>
    <row r="4200" spans="2:10" hidden="1" x14ac:dyDescent="0.35">
      <c r="B4200" s="76">
        <v>4198</v>
      </c>
      <c r="C4200" s="18"/>
      <c r="D4200" s="76"/>
      <c r="E4200" s="76" t="e">
        <f>VLOOKUP($D4200,'Master Partnumber'!$C:$E,3,FALSE)</f>
        <v>#N/A</v>
      </c>
      <c r="F4200" s="76" t="e">
        <f>VLOOKUP($D4200,'Master Partnumber'!$C:$E,2,FALSE)</f>
        <v>#N/A</v>
      </c>
      <c r="G4200" s="37"/>
      <c r="H4200" s="76" t="s">
        <v>7782</v>
      </c>
      <c r="I4200" s="76" t="s">
        <v>532</v>
      </c>
      <c r="J4200" s="27"/>
    </row>
    <row r="4201" spans="2:10" hidden="1" x14ac:dyDescent="0.35">
      <c r="B4201" s="76">
        <v>4199</v>
      </c>
      <c r="C4201" s="18"/>
      <c r="D4201" s="18"/>
      <c r="E4201" s="76" t="e">
        <f>VLOOKUP($D4201,'Master Partnumber'!$C:$E,3,FALSE)</f>
        <v>#N/A</v>
      </c>
      <c r="F4201" s="76" t="e">
        <f>VLOOKUP($D4201,'Master Partnumber'!$C:$E,2,FALSE)</f>
        <v>#N/A</v>
      </c>
      <c r="G4201" s="37"/>
      <c r="H4201" s="76" t="s">
        <v>7782</v>
      </c>
      <c r="I4201" s="76" t="s">
        <v>532</v>
      </c>
      <c r="J4201" s="27"/>
    </row>
    <row r="4202" spans="2:10" hidden="1" x14ac:dyDescent="0.35">
      <c r="B4202" s="76">
        <v>4200</v>
      </c>
      <c r="C4202" s="18"/>
      <c r="D4202" s="76"/>
      <c r="E4202" s="76" t="e">
        <f>VLOOKUP($D4202,'Master Partnumber'!$C:$E,3,FALSE)</f>
        <v>#N/A</v>
      </c>
      <c r="F4202" s="76" t="e">
        <f>VLOOKUP($D4202,'Master Partnumber'!$C:$E,2,FALSE)</f>
        <v>#N/A</v>
      </c>
      <c r="G4202" s="37"/>
      <c r="H4202" s="76" t="s">
        <v>7782</v>
      </c>
      <c r="I4202" s="76" t="s">
        <v>532</v>
      </c>
      <c r="J4202" s="27"/>
    </row>
    <row r="4203" spans="2:10" hidden="1" x14ac:dyDescent="0.35">
      <c r="B4203" s="76">
        <v>4201</v>
      </c>
      <c r="C4203" s="18"/>
      <c r="D4203" s="18"/>
      <c r="E4203" s="76" t="e">
        <f>VLOOKUP($D4203,'Master Partnumber'!$C:$E,3,FALSE)</f>
        <v>#N/A</v>
      </c>
      <c r="F4203" s="76" t="e">
        <f>VLOOKUP($D4203,'Master Partnumber'!$C:$E,2,FALSE)</f>
        <v>#N/A</v>
      </c>
      <c r="G4203" s="37"/>
      <c r="H4203" s="76" t="s">
        <v>7782</v>
      </c>
      <c r="I4203" s="76" t="s">
        <v>532</v>
      </c>
      <c r="J4203" s="27"/>
    </row>
    <row r="4204" spans="2:10" hidden="1" x14ac:dyDescent="0.35">
      <c r="B4204" s="76">
        <v>4202</v>
      </c>
      <c r="C4204" s="18"/>
      <c r="D4204" s="76"/>
      <c r="E4204" s="76" t="e">
        <f>VLOOKUP($D4204,'Master Partnumber'!$C:$E,3,FALSE)</f>
        <v>#N/A</v>
      </c>
      <c r="F4204" s="76" t="e">
        <f>VLOOKUP($D4204,'Master Partnumber'!$C:$E,2,FALSE)</f>
        <v>#N/A</v>
      </c>
      <c r="G4204" s="37"/>
      <c r="H4204" s="76" t="s">
        <v>7782</v>
      </c>
      <c r="I4204" s="76" t="s">
        <v>532</v>
      </c>
      <c r="J4204" s="27"/>
    </row>
    <row r="4205" spans="2:10" hidden="1" x14ac:dyDescent="0.35">
      <c r="B4205" s="76">
        <v>4203</v>
      </c>
      <c r="C4205" s="18"/>
      <c r="D4205" s="18"/>
      <c r="E4205" s="76" t="e">
        <f>VLOOKUP($D4205,'Master Partnumber'!$C:$E,3,FALSE)</f>
        <v>#N/A</v>
      </c>
      <c r="F4205" s="76" t="e">
        <f>VLOOKUP($D4205,'Master Partnumber'!$C:$E,2,FALSE)</f>
        <v>#N/A</v>
      </c>
      <c r="G4205" s="37"/>
      <c r="H4205" s="76" t="s">
        <v>7782</v>
      </c>
      <c r="I4205" s="76" t="s">
        <v>532</v>
      </c>
      <c r="J4205" s="27"/>
    </row>
    <row r="4206" spans="2:10" hidden="1" x14ac:dyDescent="0.35">
      <c r="B4206" s="76">
        <v>4204</v>
      </c>
      <c r="C4206" s="18"/>
      <c r="D4206" s="76"/>
      <c r="E4206" s="76" t="e">
        <f>VLOOKUP($D4206,'Master Partnumber'!$C:$E,3,FALSE)</f>
        <v>#N/A</v>
      </c>
      <c r="F4206" s="76" t="e">
        <f>VLOOKUP($D4206,'Master Partnumber'!$C:$E,2,FALSE)</f>
        <v>#N/A</v>
      </c>
      <c r="G4206" s="37"/>
      <c r="H4206" s="76" t="s">
        <v>7782</v>
      </c>
      <c r="I4206" s="76" t="s">
        <v>532</v>
      </c>
      <c r="J4206" s="27"/>
    </row>
    <row r="4207" spans="2:10" hidden="1" x14ac:dyDescent="0.35">
      <c r="B4207" s="76">
        <v>4205</v>
      </c>
      <c r="C4207" s="18"/>
      <c r="D4207" s="18"/>
      <c r="E4207" s="76" t="e">
        <f>VLOOKUP($D4207,'Master Partnumber'!$C:$E,3,FALSE)</f>
        <v>#N/A</v>
      </c>
      <c r="F4207" s="76" t="e">
        <f>VLOOKUP($D4207,'Master Partnumber'!$C:$E,2,FALSE)</f>
        <v>#N/A</v>
      </c>
      <c r="G4207" s="37"/>
      <c r="H4207" s="76" t="s">
        <v>7782</v>
      </c>
      <c r="I4207" s="76" t="s">
        <v>532</v>
      </c>
      <c r="J4207" s="27"/>
    </row>
    <row r="4208" spans="2:10" hidden="1" x14ac:dyDescent="0.35">
      <c r="B4208" s="76">
        <v>4206</v>
      </c>
      <c r="C4208" s="18"/>
      <c r="D4208" s="76"/>
      <c r="E4208" s="76" t="e">
        <f>VLOOKUP($D4208,'Master Partnumber'!$C:$E,3,FALSE)</f>
        <v>#N/A</v>
      </c>
      <c r="F4208" s="76" t="e">
        <f>VLOOKUP($D4208,'Master Partnumber'!$C:$E,2,FALSE)</f>
        <v>#N/A</v>
      </c>
      <c r="G4208" s="37"/>
      <c r="H4208" s="76" t="s">
        <v>7782</v>
      </c>
      <c r="I4208" s="76" t="s">
        <v>532</v>
      </c>
      <c r="J4208" s="27"/>
    </row>
    <row r="4209" spans="2:10" hidden="1" x14ac:dyDescent="0.35">
      <c r="B4209" s="76">
        <v>4207</v>
      </c>
      <c r="C4209" s="18"/>
      <c r="D4209" s="18"/>
      <c r="E4209" s="76" t="e">
        <f>VLOOKUP($D4209,'Master Partnumber'!$C:$E,3,FALSE)</f>
        <v>#N/A</v>
      </c>
      <c r="F4209" s="76" t="e">
        <f>VLOOKUP($D4209,'Master Partnumber'!$C:$E,2,FALSE)</f>
        <v>#N/A</v>
      </c>
      <c r="G4209" s="37"/>
      <c r="H4209" s="76" t="s">
        <v>7782</v>
      </c>
      <c r="I4209" s="76" t="s">
        <v>532</v>
      </c>
      <c r="J4209" s="27"/>
    </row>
    <row r="4210" spans="2:10" hidden="1" x14ac:dyDescent="0.35">
      <c r="B4210" s="76">
        <v>4208</v>
      </c>
      <c r="C4210" s="18"/>
      <c r="D4210" s="76"/>
      <c r="E4210" s="76" t="e">
        <f>VLOOKUP($D4210,'Master Partnumber'!$C:$E,3,FALSE)</f>
        <v>#N/A</v>
      </c>
      <c r="F4210" s="76" t="e">
        <f>VLOOKUP($D4210,'Master Partnumber'!$C:$E,2,FALSE)</f>
        <v>#N/A</v>
      </c>
      <c r="G4210" s="37"/>
      <c r="H4210" s="76" t="s">
        <v>7782</v>
      </c>
      <c r="I4210" s="76" t="s">
        <v>532</v>
      </c>
      <c r="J4210" s="27"/>
    </row>
    <row r="4211" spans="2:10" hidden="1" x14ac:dyDescent="0.35">
      <c r="B4211" s="76">
        <v>4209</v>
      </c>
      <c r="C4211" s="18"/>
      <c r="D4211" s="18"/>
      <c r="E4211" s="76" t="e">
        <f>VLOOKUP($D4211,'Master Partnumber'!$C:$E,3,FALSE)</f>
        <v>#N/A</v>
      </c>
      <c r="F4211" s="76" t="e">
        <f>VLOOKUP($D4211,'Master Partnumber'!$C:$E,2,FALSE)</f>
        <v>#N/A</v>
      </c>
      <c r="G4211" s="37"/>
      <c r="H4211" s="76" t="s">
        <v>7782</v>
      </c>
      <c r="I4211" s="76" t="s">
        <v>532</v>
      </c>
      <c r="J4211" s="27"/>
    </row>
    <row r="4212" spans="2:10" hidden="1" x14ac:dyDescent="0.35">
      <c r="B4212" s="76">
        <v>4210</v>
      </c>
      <c r="C4212" s="18"/>
      <c r="D4212" s="76"/>
      <c r="E4212" s="76" t="e">
        <f>VLOOKUP($D4212,'Master Partnumber'!$C:$E,3,FALSE)</f>
        <v>#N/A</v>
      </c>
      <c r="F4212" s="76" t="e">
        <f>VLOOKUP($D4212,'Master Partnumber'!$C:$E,2,FALSE)</f>
        <v>#N/A</v>
      </c>
      <c r="G4212" s="37"/>
      <c r="H4212" s="76" t="s">
        <v>7782</v>
      </c>
      <c r="I4212" s="76" t="s">
        <v>532</v>
      </c>
      <c r="J4212" s="27"/>
    </row>
    <row r="4213" spans="2:10" hidden="1" x14ac:dyDescent="0.35">
      <c r="B4213" s="76">
        <v>4211</v>
      </c>
      <c r="C4213" s="18"/>
      <c r="D4213" s="18"/>
      <c r="E4213" s="76" t="e">
        <f>VLOOKUP($D4213,'Master Partnumber'!$C:$E,3,FALSE)</f>
        <v>#N/A</v>
      </c>
      <c r="F4213" s="76" t="e">
        <f>VLOOKUP($D4213,'Master Partnumber'!$C:$E,2,FALSE)</f>
        <v>#N/A</v>
      </c>
      <c r="G4213" s="37"/>
      <c r="H4213" s="76" t="s">
        <v>7782</v>
      </c>
      <c r="I4213" s="76" t="s">
        <v>532</v>
      </c>
      <c r="J4213" s="27"/>
    </row>
    <row r="4214" spans="2:10" hidden="1" x14ac:dyDescent="0.35">
      <c r="B4214" s="76">
        <v>4212</v>
      </c>
      <c r="C4214" s="18"/>
      <c r="D4214" s="76"/>
      <c r="E4214" s="76" t="e">
        <f>VLOOKUP($D4214,'Master Partnumber'!$C:$E,3,FALSE)</f>
        <v>#N/A</v>
      </c>
      <c r="F4214" s="76" t="e">
        <f>VLOOKUP($D4214,'Master Partnumber'!$C:$E,2,FALSE)</f>
        <v>#N/A</v>
      </c>
      <c r="G4214" s="37"/>
      <c r="H4214" s="76" t="s">
        <v>7782</v>
      </c>
      <c r="I4214" s="76" t="s">
        <v>532</v>
      </c>
      <c r="J4214" s="27"/>
    </row>
    <row r="4215" spans="2:10" hidden="1" x14ac:dyDescent="0.35">
      <c r="B4215" s="76">
        <v>4213</v>
      </c>
      <c r="C4215" s="18"/>
      <c r="D4215" s="18"/>
      <c r="E4215" s="76" t="e">
        <f>VLOOKUP($D4215,'Master Partnumber'!$C:$E,3,FALSE)</f>
        <v>#N/A</v>
      </c>
      <c r="F4215" s="76" t="e">
        <f>VLOOKUP($D4215,'Master Partnumber'!$C:$E,2,FALSE)</f>
        <v>#N/A</v>
      </c>
      <c r="G4215" s="37"/>
      <c r="H4215" s="76" t="s">
        <v>7782</v>
      </c>
      <c r="I4215" s="76" t="s">
        <v>532</v>
      </c>
      <c r="J4215" s="27"/>
    </row>
    <row r="4216" spans="2:10" hidden="1" x14ac:dyDescent="0.35">
      <c r="B4216" s="76">
        <v>4214</v>
      </c>
      <c r="C4216" s="18"/>
      <c r="D4216" s="76"/>
      <c r="E4216" s="76" t="e">
        <f>VLOOKUP($D4216,'Master Partnumber'!$C:$E,3,FALSE)</f>
        <v>#N/A</v>
      </c>
      <c r="F4216" s="76" t="e">
        <f>VLOOKUP($D4216,'Master Partnumber'!$C:$E,2,FALSE)</f>
        <v>#N/A</v>
      </c>
      <c r="G4216" s="37"/>
      <c r="H4216" s="76" t="s">
        <v>7782</v>
      </c>
      <c r="I4216" s="76" t="s">
        <v>532</v>
      </c>
      <c r="J4216" s="27"/>
    </row>
    <row r="4217" spans="2:10" hidden="1" x14ac:dyDescent="0.35">
      <c r="B4217" s="76">
        <v>4215</v>
      </c>
      <c r="C4217" s="18"/>
      <c r="D4217" s="18"/>
      <c r="E4217" s="76" t="e">
        <f>VLOOKUP($D4217,'Master Partnumber'!$C:$E,3,FALSE)</f>
        <v>#N/A</v>
      </c>
      <c r="F4217" s="76" t="e">
        <f>VLOOKUP($D4217,'Master Partnumber'!$C:$E,2,FALSE)</f>
        <v>#N/A</v>
      </c>
      <c r="G4217" s="37"/>
      <c r="H4217" s="76" t="s">
        <v>7782</v>
      </c>
      <c r="I4217" s="76" t="s">
        <v>532</v>
      </c>
      <c r="J4217" s="27"/>
    </row>
    <row r="4218" spans="2:10" hidden="1" x14ac:dyDescent="0.35">
      <c r="B4218" s="76">
        <v>4216</v>
      </c>
      <c r="C4218" s="18"/>
      <c r="D4218" s="76"/>
      <c r="E4218" s="76" t="e">
        <f>VLOOKUP($D4218,'Master Partnumber'!$C:$E,3,FALSE)</f>
        <v>#N/A</v>
      </c>
      <c r="F4218" s="76" t="e">
        <f>VLOOKUP($D4218,'Master Partnumber'!$C:$E,2,FALSE)</f>
        <v>#N/A</v>
      </c>
      <c r="G4218" s="37"/>
      <c r="H4218" s="76" t="s">
        <v>7782</v>
      </c>
      <c r="I4218" s="76" t="s">
        <v>532</v>
      </c>
      <c r="J4218" s="27"/>
    </row>
    <row r="4219" spans="2:10" hidden="1" x14ac:dyDescent="0.35">
      <c r="B4219" s="76">
        <v>4217</v>
      </c>
      <c r="C4219" s="18"/>
      <c r="D4219" s="18"/>
      <c r="E4219" s="76" t="e">
        <f>VLOOKUP($D4219,'Master Partnumber'!$C:$E,3,FALSE)</f>
        <v>#N/A</v>
      </c>
      <c r="F4219" s="76" t="e">
        <f>VLOOKUP($D4219,'Master Partnumber'!$C:$E,2,FALSE)</f>
        <v>#N/A</v>
      </c>
      <c r="G4219" s="37"/>
      <c r="H4219" s="76" t="s">
        <v>7782</v>
      </c>
      <c r="I4219" s="76" t="s">
        <v>532</v>
      </c>
      <c r="J4219" s="27"/>
    </row>
    <row r="4220" spans="2:10" hidden="1" x14ac:dyDescent="0.35">
      <c r="B4220" s="76">
        <v>4218</v>
      </c>
      <c r="C4220" s="18"/>
      <c r="D4220" s="76"/>
      <c r="E4220" s="76" t="e">
        <f>VLOOKUP($D4220,'Master Partnumber'!$C:$E,3,FALSE)</f>
        <v>#N/A</v>
      </c>
      <c r="F4220" s="76" t="e">
        <f>VLOOKUP($D4220,'Master Partnumber'!$C:$E,2,FALSE)</f>
        <v>#N/A</v>
      </c>
      <c r="G4220" s="37"/>
      <c r="H4220" s="76" t="s">
        <v>7782</v>
      </c>
      <c r="I4220" s="76" t="s">
        <v>532</v>
      </c>
      <c r="J4220" s="27"/>
    </row>
    <row r="4221" spans="2:10" hidden="1" x14ac:dyDescent="0.35">
      <c r="B4221" s="76">
        <v>4219</v>
      </c>
      <c r="C4221" s="18"/>
      <c r="D4221" s="18"/>
      <c r="E4221" s="76" t="e">
        <f>VLOOKUP($D4221,'Master Partnumber'!$C:$E,3,FALSE)</f>
        <v>#N/A</v>
      </c>
      <c r="F4221" s="76" t="e">
        <f>VLOOKUP($D4221,'Master Partnumber'!$C:$E,2,FALSE)</f>
        <v>#N/A</v>
      </c>
      <c r="G4221" s="37"/>
      <c r="H4221" s="76" t="s">
        <v>7782</v>
      </c>
      <c r="I4221" s="76" t="s">
        <v>532</v>
      </c>
      <c r="J4221" s="27"/>
    </row>
    <row r="4222" spans="2:10" hidden="1" x14ac:dyDescent="0.35">
      <c r="B4222" s="76">
        <v>4220</v>
      </c>
      <c r="C4222" s="18"/>
      <c r="D4222" s="76"/>
      <c r="E4222" s="76" t="e">
        <f>VLOOKUP($D4222,'Master Partnumber'!$C:$E,3,FALSE)</f>
        <v>#N/A</v>
      </c>
      <c r="F4222" s="76" t="e">
        <f>VLOOKUP($D4222,'Master Partnumber'!$C:$E,2,FALSE)</f>
        <v>#N/A</v>
      </c>
      <c r="G4222" s="37"/>
      <c r="H4222" s="76" t="s">
        <v>7782</v>
      </c>
      <c r="I4222" s="76" t="s">
        <v>532</v>
      </c>
      <c r="J4222" s="27"/>
    </row>
    <row r="4223" spans="2:10" hidden="1" x14ac:dyDescent="0.35">
      <c r="B4223" s="76">
        <v>4221</v>
      </c>
      <c r="C4223" s="18"/>
      <c r="D4223" s="18"/>
      <c r="E4223" s="76" t="e">
        <f>VLOOKUP($D4223,'Master Partnumber'!$C:$E,3,FALSE)</f>
        <v>#N/A</v>
      </c>
      <c r="F4223" s="76" t="e">
        <f>VLOOKUP($D4223,'Master Partnumber'!$C:$E,2,FALSE)</f>
        <v>#N/A</v>
      </c>
      <c r="G4223" s="37"/>
      <c r="H4223" s="76" t="s">
        <v>7782</v>
      </c>
      <c r="I4223" s="76" t="s">
        <v>532</v>
      </c>
      <c r="J4223" s="27"/>
    </row>
    <row r="4224" spans="2:10" hidden="1" x14ac:dyDescent="0.35">
      <c r="B4224" s="76">
        <v>4222</v>
      </c>
      <c r="C4224" s="18"/>
      <c r="D4224" s="76"/>
      <c r="E4224" s="76" t="e">
        <f>VLOOKUP($D4224,'Master Partnumber'!$C:$E,3,FALSE)</f>
        <v>#N/A</v>
      </c>
      <c r="F4224" s="76" t="e">
        <f>VLOOKUP($D4224,'Master Partnumber'!$C:$E,2,FALSE)</f>
        <v>#N/A</v>
      </c>
      <c r="G4224" s="37"/>
      <c r="H4224" s="76" t="s">
        <v>7782</v>
      </c>
      <c r="I4224" s="76" t="s">
        <v>532</v>
      </c>
      <c r="J4224" s="27"/>
    </row>
    <row r="4225" spans="2:10" hidden="1" x14ac:dyDescent="0.35">
      <c r="B4225" s="76">
        <v>4223</v>
      </c>
      <c r="C4225" s="18"/>
      <c r="D4225" s="18"/>
      <c r="E4225" s="76" t="e">
        <f>VLOOKUP($D4225,'Master Partnumber'!$C:$E,3,FALSE)</f>
        <v>#N/A</v>
      </c>
      <c r="F4225" s="76" t="e">
        <f>VLOOKUP($D4225,'Master Partnumber'!$C:$E,2,FALSE)</f>
        <v>#N/A</v>
      </c>
      <c r="G4225" s="37"/>
      <c r="H4225" s="76" t="s">
        <v>7782</v>
      </c>
      <c r="I4225" s="76" t="s">
        <v>532</v>
      </c>
      <c r="J4225" s="27"/>
    </row>
    <row r="4226" spans="2:10" hidden="1" x14ac:dyDescent="0.35">
      <c r="B4226" s="76">
        <v>4224</v>
      </c>
      <c r="C4226" s="18"/>
      <c r="D4226" s="76"/>
      <c r="E4226" s="76" t="e">
        <f>VLOOKUP($D4226,'Master Partnumber'!$C:$E,3,FALSE)</f>
        <v>#N/A</v>
      </c>
      <c r="F4226" s="76" t="e">
        <f>VLOOKUP($D4226,'Master Partnumber'!$C:$E,2,FALSE)</f>
        <v>#N/A</v>
      </c>
      <c r="G4226" s="37"/>
      <c r="H4226" s="76" t="s">
        <v>7782</v>
      </c>
      <c r="I4226" s="76" t="s">
        <v>532</v>
      </c>
      <c r="J4226" s="27"/>
    </row>
    <row r="4227" spans="2:10" hidden="1" x14ac:dyDescent="0.35">
      <c r="B4227" s="76">
        <v>4225</v>
      </c>
      <c r="C4227" s="18"/>
      <c r="D4227" s="18"/>
      <c r="E4227" s="76" t="e">
        <f>VLOOKUP($D4227,'Master Partnumber'!$C:$E,3,FALSE)</f>
        <v>#N/A</v>
      </c>
      <c r="F4227" s="76" t="e">
        <f>VLOOKUP($D4227,'Master Partnumber'!$C:$E,2,FALSE)</f>
        <v>#N/A</v>
      </c>
      <c r="G4227" s="37"/>
      <c r="H4227" s="76" t="s">
        <v>7782</v>
      </c>
      <c r="I4227" s="76" t="s">
        <v>532</v>
      </c>
      <c r="J4227" s="27"/>
    </row>
    <row r="4228" spans="2:10" hidden="1" x14ac:dyDescent="0.35">
      <c r="B4228" s="76">
        <v>4226</v>
      </c>
      <c r="C4228" s="18"/>
      <c r="D4228" s="76"/>
      <c r="E4228" s="76" t="e">
        <f>VLOOKUP($D4228,'Master Partnumber'!$C:$E,3,FALSE)</f>
        <v>#N/A</v>
      </c>
      <c r="F4228" s="76" t="e">
        <f>VLOOKUP($D4228,'Master Partnumber'!$C:$E,2,FALSE)</f>
        <v>#N/A</v>
      </c>
      <c r="G4228" s="37"/>
      <c r="H4228" s="76" t="s">
        <v>7782</v>
      </c>
      <c r="I4228" s="76" t="s">
        <v>532</v>
      </c>
      <c r="J4228" s="27"/>
    </row>
    <row r="4229" spans="2:10" hidden="1" x14ac:dyDescent="0.35">
      <c r="B4229" s="76">
        <v>4227</v>
      </c>
      <c r="C4229" s="18"/>
      <c r="D4229" s="18"/>
      <c r="E4229" s="76" t="e">
        <f>VLOOKUP($D4229,'Master Partnumber'!$C:$E,3,FALSE)</f>
        <v>#N/A</v>
      </c>
      <c r="F4229" s="76" t="e">
        <f>VLOOKUP($D4229,'Master Partnumber'!$C:$E,2,FALSE)</f>
        <v>#N/A</v>
      </c>
      <c r="G4229" s="37"/>
      <c r="H4229" s="76" t="s">
        <v>7782</v>
      </c>
      <c r="I4229" s="76" t="s">
        <v>532</v>
      </c>
      <c r="J4229" s="27"/>
    </row>
    <row r="4230" spans="2:10" hidden="1" x14ac:dyDescent="0.35">
      <c r="B4230" s="76">
        <v>4228</v>
      </c>
      <c r="C4230" s="18"/>
      <c r="D4230" s="76"/>
      <c r="E4230" s="76" t="e">
        <f>VLOOKUP($D4230,'Master Partnumber'!$C:$E,3,FALSE)</f>
        <v>#N/A</v>
      </c>
      <c r="F4230" s="76" t="e">
        <f>VLOOKUP($D4230,'Master Partnumber'!$C:$E,2,FALSE)</f>
        <v>#N/A</v>
      </c>
      <c r="G4230" s="37"/>
      <c r="H4230" s="76" t="s">
        <v>7782</v>
      </c>
      <c r="I4230" s="76" t="s">
        <v>532</v>
      </c>
      <c r="J4230" s="27"/>
    </row>
    <row r="4231" spans="2:10" hidden="1" x14ac:dyDescent="0.35">
      <c r="B4231" s="76">
        <v>4229</v>
      </c>
      <c r="C4231" s="18"/>
      <c r="D4231" s="18"/>
      <c r="E4231" s="76" t="e">
        <f>VLOOKUP($D4231,'Master Partnumber'!$C:$E,3,FALSE)</f>
        <v>#N/A</v>
      </c>
      <c r="F4231" s="76" t="e">
        <f>VLOOKUP($D4231,'Master Partnumber'!$C:$E,2,FALSE)</f>
        <v>#N/A</v>
      </c>
      <c r="G4231" s="37"/>
      <c r="H4231" s="76" t="s">
        <v>7782</v>
      </c>
      <c r="I4231" s="76" t="s">
        <v>532</v>
      </c>
      <c r="J4231" s="27"/>
    </row>
    <row r="4232" spans="2:10" hidden="1" x14ac:dyDescent="0.35">
      <c r="B4232" s="76">
        <v>4230</v>
      </c>
      <c r="C4232" s="18"/>
      <c r="D4232" s="76"/>
      <c r="E4232" s="76" t="e">
        <f>VLOOKUP($D4232,'Master Partnumber'!$C:$E,3,FALSE)</f>
        <v>#N/A</v>
      </c>
      <c r="F4232" s="76" t="e">
        <f>VLOOKUP($D4232,'Master Partnumber'!$C:$E,2,FALSE)</f>
        <v>#N/A</v>
      </c>
      <c r="G4232" s="37"/>
      <c r="H4232" s="76" t="s">
        <v>7782</v>
      </c>
      <c r="I4232" s="76" t="s">
        <v>532</v>
      </c>
      <c r="J4232" s="27"/>
    </row>
    <row r="4233" spans="2:10" hidden="1" x14ac:dyDescent="0.35">
      <c r="B4233" s="76">
        <v>4231</v>
      </c>
      <c r="C4233" s="18"/>
      <c r="D4233" s="18"/>
      <c r="E4233" s="76" t="e">
        <f>VLOOKUP($D4233,'Master Partnumber'!$C:$E,3,FALSE)</f>
        <v>#N/A</v>
      </c>
      <c r="F4233" s="76" t="e">
        <f>VLOOKUP($D4233,'Master Partnumber'!$C:$E,2,FALSE)</f>
        <v>#N/A</v>
      </c>
      <c r="G4233" s="37"/>
      <c r="H4233" s="76" t="s">
        <v>7782</v>
      </c>
      <c r="I4233" s="76" t="s">
        <v>532</v>
      </c>
      <c r="J4233" s="27"/>
    </row>
    <row r="4234" spans="2:10" hidden="1" x14ac:dyDescent="0.35">
      <c r="B4234" s="76">
        <v>4232</v>
      </c>
      <c r="C4234" s="18"/>
      <c r="D4234" s="76"/>
      <c r="E4234" s="76" t="e">
        <f>VLOOKUP($D4234,'Master Partnumber'!$C:$E,3,FALSE)</f>
        <v>#N/A</v>
      </c>
      <c r="F4234" s="76" t="e">
        <f>VLOOKUP($D4234,'Master Partnumber'!$C:$E,2,FALSE)</f>
        <v>#N/A</v>
      </c>
      <c r="G4234" s="37"/>
      <c r="H4234" s="76" t="s">
        <v>7782</v>
      </c>
      <c r="I4234" s="76" t="s">
        <v>532</v>
      </c>
      <c r="J4234" s="27"/>
    </row>
    <row r="4235" spans="2:10" hidden="1" x14ac:dyDescent="0.35">
      <c r="B4235" s="76">
        <v>4233</v>
      </c>
      <c r="C4235" s="18"/>
      <c r="D4235" s="18"/>
      <c r="E4235" s="76" t="e">
        <f>VLOOKUP($D4235,'Master Partnumber'!$C:$E,3,FALSE)</f>
        <v>#N/A</v>
      </c>
      <c r="F4235" s="76" t="e">
        <f>VLOOKUP($D4235,'Master Partnumber'!$C:$E,2,FALSE)</f>
        <v>#N/A</v>
      </c>
      <c r="G4235" s="37"/>
      <c r="H4235" s="76" t="s">
        <v>7782</v>
      </c>
      <c r="I4235" s="76" t="s">
        <v>532</v>
      </c>
      <c r="J4235" s="27"/>
    </row>
    <row r="4236" spans="2:10" hidden="1" x14ac:dyDescent="0.35">
      <c r="B4236" s="76">
        <v>4234</v>
      </c>
      <c r="C4236" s="18"/>
      <c r="D4236" s="76"/>
      <c r="E4236" s="76" t="e">
        <f>VLOOKUP($D4236,'Master Partnumber'!$C:$E,3,FALSE)</f>
        <v>#N/A</v>
      </c>
      <c r="F4236" s="76" t="e">
        <f>VLOOKUP($D4236,'Master Partnumber'!$C:$E,2,FALSE)</f>
        <v>#N/A</v>
      </c>
      <c r="G4236" s="37"/>
      <c r="H4236" s="76" t="s">
        <v>7782</v>
      </c>
      <c r="I4236" s="76" t="s">
        <v>532</v>
      </c>
      <c r="J4236" s="27"/>
    </row>
    <row r="4237" spans="2:10" hidden="1" x14ac:dyDescent="0.35">
      <c r="B4237" s="76">
        <v>4235</v>
      </c>
      <c r="C4237" s="18"/>
      <c r="D4237" s="18"/>
      <c r="E4237" s="76" t="e">
        <f>VLOOKUP($D4237,'Master Partnumber'!$C:$E,3,FALSE)</f>
        <v>#N/A</v>
      </c>
      <c r="F4237" s="76" t="e">
        <f>VLOOKUP($D4237,'Master Partnumber'!$C:$E,2,FALSE)</f>
        <v>#N/A</v>
      </c>
      <c r="G4237" s="37"/>
      <c r="H4237" s="76" t="s">
        <v>7782</v>
      </c>
      <c r="I4237" s="76" t="s">
        <v>532</v>
      </c>
      <c r="J4237" s="27"/>
    </row>
    <row r="4238" spans="2:10" hidden="1" x14ac:dyDescent="0.35">
      <c r="B4238" s="76">
        <v>4236</v>
      </c>
      <c r="C4238" s="18"/>
      <c r="D4238" s="76"/>
      <c r="E4238" s="76" t="e">
        <f>VLOOKUP($D4238,'Master Partnumber'!$C:$E,3,FALSE)</f>
        <v>#N/A</v>
      </c>
      <c r="F4238" s="76" t="e">
        <f>VLOOKUP($D4238,'Master Partnumber'!$C:$E,2,FALSE)</f>
        <v>#N/A</v>
      </c>
      <c r="G4238" s="37"/>
      <c r="H4238" s="76" t="s">
        <v>7782</v>
      </c>
      <c r="I4238" s="76" t="s">
        <v>532</v>
      </c>
      <c r="J4238" s="27"/>
    </row>
    <row r="4239" spans="2:10" hidden="1" x14ac:dyDescent="0.35">
      <c r="B4239" s="76">
        <v>4237</v>
      </c>
      <c r="C4239" s="18"/>
      <c r="D4239" s="18"/>
      <c r="E4239" s="76" t="e">
        <f>VLOOKUP($D4239,'Master Partnumber'!$C:$E,3,FALSE)</f>
        <v>#N/A</v>
      </c>
      <c r="F4239" s="76" t="e">
        <f>VLOOKUP($D4239,'Master Partnumber'!$C:$E,2,FALSE)</f>
        <v>#N/A</v>
      </c>
      <c r="G4239" s="37"/>
      <c r="H4239" s="76" t="s">
        <v>7782</v>
      </c>
      <c r="I4239" s="76" t="s">
        <v>532</v>
      </c>
      <c r="J4239" s="27"/>
    </row>
    <row r="4240" spans="2:10" hidden="1" x14ac:dyDescent="0.35">
      <c r="B4240" s="76">
        <v>4238</v>
      </c>
      <c r="C4240" s="18"/>
      <c r="D4240" s="76"/>
      <c r="E4240" s="76" t="e">
        <f>VLOOKUP($D4240,'Master Partnumber'!$C:$E,3,FALSE)</f>
        <v>#N/A</v>
      </c>
      <c r="F4240" s="76" t="e">
        <f>VLOOKUP($D4240,'Master Partnumber'!$C:$E,2,FALSE)</f>
        <v>#N/A</v>
      </c>
      <c r="G4240" s="37"/>
      <c r="H4240" s="76" t="s">
        <v>7782</v>
      </c>
      <c r="I4240" s="76" t="s">
        <v>532</v>
      </c>
      <c r="J4240" s="27"/>
    </row>
    <row r="4241" spans="2:10" hidden="1" x14ac:dyDescent="0.35">
      <c r="B4241" s="76">
        <v>4239</v>
      </c>
      <c r="C4241" s="18"/>
      <c r="D4241" s="18"/>
      <c r="E4241" s="76" t="e">
        <f>VLOOKUP($D4241,'Master Partnumber'!$C:$E,3,FALSE)</f>
        <v>#N/A</v>
      </c>
      <c r="F4241" s="76" t="e">
        <f>VLOOKUP($D4241,'Master Partnumber'!$C:$E,2,FALSE)</f>
        <v>#N/A</v>
      </c>
      <c r="G4241" s="37"/>
      <c r="H4241" s="76" t="s">
        <v>7782</v>
      </c>
      <c r="I4241" s="76" t="s">
        <v>532</v>
      </c>
      <c r="J4241" s="27"/>
    </row>
    <row r="4242" spans="2:10" hidden="1" x14ac:dyDescent="0.35">
      <c r="B4242" s="76">
        <v>4240</v>
      </c>
      <c r="C4242" s="18"/>
      <c r="D4242" s="76"/>
      <c r="E4242" s="76" t="e">
        <f>VLOOKUP($D4242,'Master Partnumber'!$C:$E,3,FALSE)</f>
        <v>#N/A</v>
      </c>
      <c r="F4242" s="76" t="e">
        <f>VLOOKUP($D4242,'Master Partnumber'!$C:$E,2,FALSE)</f>
        <v>#N/A</v>
      </c>
      <c r="G4242" s="37"/>
      <c r="H4242" s="76" t="s">
        <v>7782</v>
      </c>
      <c r="I4242" s="76" t="s">
        <v>532</v>
      </c>
      <c r="J4242" s="27"/>
    </row>
    <row r="4243" spans="2:10" hidden="1" x14ac:dyDescent="0.35">
      <c r="B4243" s="76">
        <v>4241</v>
      </c>
      <c r="C4243" s="18"/>
      <c r="D4243" s="18"/>
      <c r="E4243" s="76" t="e">
        <f>VLOOKUP($D4243,'Master Partnumber'!$C:$E,3,FALSE)</f>
        <v>#N/A</v>
      </c>
      <c r="F4243" s="76" t="e">
        <f>VLOOKUP($D4243,'Master Partnumber'!$C:$E,2,FALSE)</f>
        <v>#N/A</v>
      </c>
      <c r="G4243" s="37"/>
      <c r="H4243" s="76" t="s">
        <v>7782</v>
      </c>
      <c r="I4243" s="76" t="s">
        <v>532</v>
      </c>
      <c r="J4243" s="27"/>
    </row>
    <row r="4244" spans="2:10" hidden="1" x14ac:dyDescent="0.35">
      <c r="B4244" s="76">
        <v>4242</v>
      </c>
      <c r="C4244" s="18"/>
      <c r="D4244" s="76"/>
      <c r="E4244" s="76" t="e">
        <f>VLOOKUP($D4244,'Master Partnumber'!$C:$E,3,FALSE)</f>
        <v>#N/A</v>
      </c>
      <c r="F4244" s="76" t="e">
        <f>VLOOKUP($D4244,'Master Partnumber'!$C:$E,2,FALSE)</f>
        <v>#N/A</v>
      </c>
      <c r="G4244" s="37"/>
      <c r="H4244" s="76" t="s">
        <v>7782</v>
      </c>
      <c r="I4244" s="76" t="s">
        <v>532</v>
      </c>
      <c r="J4244" s="27"/>
    </row>
    <row r="4245" spans="2:10" hidden="1" x14ac:dyDescent="0.35">
      <c r="B4245" s="76">
        <v>4243</v>
      </c>
      <c r="C4245" s="18"/>
      <c r="D4245" s="18"/>
      <c r="E4245" s="76" t="e">
        <f>VLOOKUP($D4245,'Master Partnumber'!$C:$E,3,FALSE)</f>
        <v>#N/A</v>
      </c>
      <c r="F4245" s="76" t="e">
        <f>VLOOKUP($D4245,'Master Partnumber'!$C:$E,2,FALSE)</f>
        <v>#N/A</v>
      </c>
      <c r="G4245" s="37"/>
      <c r="H4245" s="76" t="s">
        <v>7782</v>
      </c>
      <c r="I4245" s="76" t="s">
        <v>532</v>
      </c>
      <c r="J4245" s="27"/>
    </row>
    <row r="4246" spans="2:10" hidden="1" x14ac:dyDescent="0.35">
      <c r="B4246" s="76">
        <v>4244</v>
      </c>
      <c r="C4246" s="18"/>
      <c r="D4246" s="76"/>
      <c r="E4246" s="76" t="e">
        <f>VLOOKUP($D4246,'Master Partnumber'!$C:$E,3,FALSE)</f>
        <v>#N/A</v>
      </c>
      <c r="F4246" s="76" t="e">
        <f>VLOOKUP($D4246,'Master Partnumber'!$C:$E,2,FALSE)</f>
        <v>#N/A</v>
      </c>
      <c r="G4246" s="37"/>
      <c r="H4246" s="76" t="s">
        <v>7782</v>
      </c>
      <c r="I4246" s="76" t="s">
        <v>532</v>
      </c>
      <c r="J4246" s="27"/>
    </row>
    <row r="4247" spans="2:10" hidden="1" x14ac:dyDescent="0.35">
      <c r="B4247" s="76">
        <v>4245</v>
      </c>
      <c r="C4247" s="18"/>
      <c r="D4247" s="18"/>
      <c r="E4247" s="76" t="e">
        <f>VLOOKUP($D4247,'Master Partnumber'!$C:$E,3,FALSE)</f>
        <v>#N/A</v>
      </c>
      <c r="F4247" s="76" t="e">
        <f>VLOOKUP($D4247,'Master Partnumber'!$C:$E,2,FALSE)</f>
        <v>#N/A</v>
      </c>
      <c r="G4247" s="37"/>
      <c r="H4247" s="76" t="s">
        <v>7782</v>
      </c>
      <c r="I4247" s="76" t="s">
        <v>532</v>
      </c>
      <c r="J4247" s="27"/>
    </row>
    <row r="4248" spans="2:10" hidden="1" x14ac:dyDescent="0.35">
      <c r="B4248" s="76">
        <v>4246</v>
      </c>
      <c r="C4248" s="18"/>
      <c r="D4248" s="76"/>
      <c r="E4248" s="76" t="e">
        <f>VLOOKUP($D4248,'Master Partnumber'!$C:$E,3,FALSE)</f>
        <v>#N/A</v>
      </c>
      <c r="F4248" s="76" t="e">
        <f>VLOOKUP($D4248,'Master Partnumber'!$C:$E,2,FALSE)</f>
        <v>#N/A</v>
      </c>
      <c r="G4248" s="37"/>
      <c r="H4248" s="76" t="s">
        <v>7782</v>
      </c>
      <c r="I4248" s="76" t="s">
        <v>532</v>
      </c>
      <c r="J4248" s="27"/>
    </row>
    <row r="4249" spans="2:10" hidden="1" x14ac:dyDescent="0.35">
      <c r="B4249" s="76">
        <v>4247</v>
      </c>
      <c r="C4249" s="18"/>
      <c r="D4249" s="18"/>
      <c r="E4249" s="76" t="e">
        <f>VLOOKUP($D4249,'Master Partnumber'!$C:$E,3,FALSE)</f>
        <v>#N/A</v>
      </c>
      <c r="F4249" s="76" t="e">
        <f>VLOOKUP($D4249,'Master Partnumber'!$C:$E,2,FALSE)</f>
        <v>#N/A</v>
      </c>
      <c r="G4249" s="37"/>
      <c r="H4249" s="76" t="s">
        <v>7782</v>
      </c>
      <c r="I4249" s="76" t="s">
        <v>532</v>
      </c>
      <c r="J4249" s="27"/>
    </row>
    <row r="4250" spans="2:10" hidden="1" x14ac:dyDescent="0.35">
      <c r="B4250" s="76">
        <v>4248</v>
      </c>
      <c r="C4250" s="18"/>
      <c r="D4250" s="76"/>
      <c r="E4250" s="76" t="e">
        <f>VLOOKUP($D4250,'Master Partnumber'!$C:$E,3,FALSE)</f>
        <v>#N/A</v>
      </c>
      <c r="F4250" s="76" t="e">
        <f>VLOOKUP($D4250,'Master Partnumber'!$C:$E,2,FALSE)</f>
        <v>#N/A</v>
      </c>
      <c r="G4250" s="37"/>
      <c r="H4250" s="76" t="s">
        <v>7782</v>
      </c>
      <c r="I4250" s="76" t="s">
        <v>532</v>
      </c>
      <c r="J4250" s="27"/>
    </row>
    <row r="4251" spans="2:10" hidden="1" x14ac:dyDescent="0.35">
      <c r="B4251" s="76">
        <v>4249</v>
      </c>
      <c r="C4251" s="18"/>
      <c r="D4251" s="18"/>
      <c r="E4251" s="76" t="e">
        <f>VLOOKUP($D4251,'Master Partnumber'!$C:$E,3,FALSE)</f>
        <v>#N/A</v>
      </c>
      <c r="F4251" s="76" t="e">
        <f>VLOOKUP($D4251,'Master Partnumber'!$C:$E,2,FALSE)</f>
        <v>#N/A</v>
      </c>
      <c r="G4251" s="37"/>
      <c r="H4251" s="76" t="s">
        <v>7782</v>
      </c>
      <c r="I4251" s="76" t="s">
        <v>532</v>
      </c>
      <c r="J4251" s="27"/>
    </row>
    <row r="4252" spans="2:10" hidden="1" x14ac:dyDescent="0.35">
      <c r="B4252" s="76">
        <v>4250</v>
      </c>
      <c r="C4252" s="18"/>
      <c r="D4252" s="76"/>
      <c r="E4252" s="76" t="e">
        <f>VLOOKUP($D4252,'Master Partnumber'!$C:$E,3,FALSE)</f>
        <v>#N/A</v>
      </c>
      <c r="F4252" s="76" t="e">
        <f>VLOOKUP($D4252,'Master Partnumber'!$C:$E,2,FALSE)</f>
        <v>#N/A</v>
      </c>
      <c r="G4252" s="37"/>
      <c r="H4252" s="76" t="s">
        <v>7782</v>
      </c>
      <c r="I4252" s="76" t="s">
        <v>532</v>
      </c>
      <c r="J4252" s="27"/>
    </row>
    <row r="4253" spans="2:10" hidden="1" x14ac:dyDescent="0.35">
      <c r="B4253" s="76">
        <v>4251</v>
      </c>
      <c r="C4253" s="18"/>
      <c r="D4253" s="18"/>
      <c r="E4253" s="76" t="e">
        <f>VLOOKUP($D4253,'Master Partnumber'!$C:$E,3,FALSE)</f>
        <v>#N/A</v>
      </c>
      <c r="F4253" s="76" t="e">
        <f>VLOOKUP($D4253,'Master Partnumber'!$C:$E,2,FALSE)</f>
        <v>#N/A</v>
      </c>
      <c r="G4253" s="37"/>
      <c r="H4253" s="76" t="s">
        <v>7782</v>
      </c>
      <c r="I4253" s="76" t="s">
        <v>532</v>
      </c>
      <c r="J4253" s="27"/>
    </row>
    <row r="4254" spans="2:10" hidden="1" x14ac:dyDescent="0.35">
      <c r="B4254" s="76">
        <v>4252</v>
      </c>
      <c r="C4254" s="18"/>
      <c r="D4254" s="76"/>
      <c r="E4254" s="76" t="e">
        <f>VLOOKUP($D4254,'Master Partnumber'!$C:$E,3,FALSE)</f>
        <v>#N/A</v>
      </c>
      <c r="F4254" s="76" t="e">
        <f>VLOOKUP($D4254,'Master Partnumber'!$C:$E,2,FALSE)</f>
        <v>#N/A</v>
      </c>
      <c r="G4254" s="37"/>
      <c r="H4254" s="76" t="s">
        <v>7782</v>
      </c>
      <c r="I4254" s="76" t="s">
        <v>532</v>
      </c>
      <c r="J4254" s="27"/>
    </row>
    <row r="4255" spans="2:10" hidden="1" x14ac:dyDescent="0.35">
      <c r="B4255" s="76">
        <v>4253</v>
      </c>
      <c r="C4255" s="18"/>
      <c r="D4255" s="18"/>
      <c r="E4255" s="76" t="e">
        <f>VLOOKUP($D4255,'Master Partnumber'!$C:$E,3,FALSE)</f>
        <v>#N/A</v>
      </c>
      <c r="F4255" s="76" t="e">
        <f>VLOOKUP($D4255,'Master Partnumber'!$C:$E,2,FALSE)</f>
        <v>#N/A</v>
      </c>
      <c r="G4255" s="37"/>
      <c r="H4255" s="76" t="s">
        <v>7782</v>
      </c>
      <c r="I4255" s="76" t="s">
        <v>532</v>
      </c>
      <c r="J4255" s="27"/>
    </row>
    <row r="4256" spans="2:10" hidden="1" x14ac:dyDescent="0.35">
      <c r="B4256" s="76">
        <v>4254</v>
      </c>
      <c r="C4256" s="18"/>
      <c r="D4256" s="76"/>
      <c r="E4256" s="76" t="e">
        <f>VLOOKUP($D4256,'Master Partnumber'!$C:$E,3,FALSE)</f>
        <v>#N/A</v>
      </c>
      <c r="F4256" s="76" t="e">
        <f>VLOOKUP($D4256,'Master Partnumber'!$C:$E,2,FALSE)</f>
        <v>#N/A</v>
      </c>
      <c r="G4256" s="37"/>
      <c r="H4256" s="76" t="s">
        <v>7782</v>
      </c>
      <c r="I4256" s="76" t="s">
        <v>532</v>
      </c>
      <c r="J4256" s="27"/>
    </row>
    <row r="4257" spans="2:10" hidden="1" x14ac:dyDescent="0.35">
      <c r="B4257" s="76">
        <v>4255</v>
      </c>
      <c r="C4257" s="18"/>
      <c r="D4257" s="18"/>
      <c r="E4257" s="76" t="e">
        <f>VLOOKUP($D4257,'Master Partnumber'!$C:$E,3,FALSE)</f>
        <v>#N/A</v>
      </c>
      <c r="F4257" s="76" t="e">
        <f>VLOOKUP($D4257,'Master Partnumber'!$C:$E,2,FALSE)</f>
        <v>#N/A</v>
      </c>
      <c r="G4257" s="37"/>
      <c r="H4257" s="76" t="s">
        <v>7782</v>
      </c>
      <c r="I4257" s="76" t="s">
        <v>532</v>
      </c>
      <c r="J4257" s="27"/>
    </row>
    <row r="4258" spans="2:10" hidden="1" x14ac:dyDescent="0.35">
      <c r="B4258" s="76">
        <v>4256</v>
      </c>
      <c r="C4258" s="18"/>
      <c r="D4258" s="76"/>
      <c r="E4258" s="76" t="e">
        <f>VLOOKUP($D4258,'Master Partnumber'!$C:$E,3,FALSE)</f>
        <v>#N/A</v>
      </c>
      <c r="F4258" s="76" t="e">
        <f>VLOOKUP($D4258,'Master Partnumber'!$C:$E,2,FALSE)</f>
        <v>#N/A</v>
      </c>
      <c r="G4258" s="37"/>
      <c r="H4258" s="76" t="s">
        <v>7782</v>
      </c>
      <c r="I4258" s="76" t="s">
        <v>532</v>
      </c>
      <c r="J4258" s="27"/>
    </row>
    <row r="4259" spans="2:10" hidden="1" x14ac:dyDescent="0.35">
      <c r="B4259" s="76">
        <v>4257</v>
      </c>
      <c r="C4259" s="18"/>
      <c r="D4259" s="18"/>
      <c r="E4259" s="76" t="e">
        <f>VLOOKUP($D4259,'Master Partnumber'!$C:$E,3,FALSE)</f>
        <v>#N/A</v>
      </c>
      <c r="F4259" s="76" t="e">
        <f>VLOOKUP($D4259,'Master Partnumber'!$C:$E,2,FALSE)</f>
        <v>#N/A</v>
      </c>
      <c r="G4259" s="37"/>
      <c r="H4259" s="76" t="s">
        <v>7782</v>
      </c>
      <c r="I4259" s="76" t="s">
        <v>532</v>
      </c>
      <c r="J4259" s="27"/>
    </row>
    <row r="4260" spans="2:10" hidden="1" x14ac:dyDescent="0.35">
      <c r="B4260" s="76">
        <v>4258</v>
      </c>
      <c r="C4260" s="18"/>
      <c r="D4260" s="76"/>
      <c r="E4260" s="76" t="e">
        <f>VLOOKUP($D4260,'Master Partnumber'!$C:$E,3,FALSE)</f>
        <v>#N/A</v>
      </c>
      <c r="F4260" s="76" t="e">
        <f>VLOOKUP($D4260,'Master Partnumber'!$C:$E,2,FALSE)</f>
        <v>#N/A</v>
      </c>
      <c r="G4260" s="37"/>
      <c r="H4260" s="76" t="s">
        <v>7782</v>
      </c>
      <c r="I4260" s="76" t="s">
        <v>532</v>
      </c>
      <c r="J4260" s="27"/>
    </row>
    <row r="4261" spans="2:10" hidden="1" x14ac:dyDescent="0.35">
      <c r="B4261" s="76">
        <v>4259</v>
      </c>
      <c r="C4261" s="18"/>
      <c r="D4261" s="18"/>
      <c r="E4261" s="76" t="e">
        <f>VLOOKUP($D4261,'Master Partnumber'!$C:$E,3,FALSE)</f>
        <v>#N/A</v>
      </c>
      <c r="F4261" s="76" t="e">
        <f>VLOOKUP($D4261,'Master Partnumber'!$C:$E,2,FALSE)</f>
        <v>#N/A</v>
      </c>
      <c r="G4261" s="37"/>
      <c r="H4261" s="76" t="s">
        <v>7782</v>
      </c>
      <c r="I4261" s="76" t="s">
        <v>532</v>
      </c>
      <c r="J4261" s="27"/>
    </row>
    <row r="4262" spans="2:10" hidden="1" x14ac:dyDescent="0.35">
      <c r="B4262" s="76">
        <v>4260</v>
      </c>
      <c r="C4262" s="18"/>
      <c r="D4262" s="76"/>
      <c r="E4262" s="76" t="e">
        <f>VLOOKUP($D4262,'Master Partnumber'!$C:$E,3,FALSE)</f>
        <v>#N/A</v>
      </c>
      <c r="F4262" s="76" t="e">
        <f>VLOOKUP($D4262,'Master Partnumber'!$C:$E,2,FALSE)</f>
        <v>#N/A</v>
      </c>
      <c r="G4262" s="37"/>
      <c r="H4262" s="76" t="s">
        <v>7782</v>
      </c>
      <c r="I4262" s="76" t="s">
        <v>532</v>
      </c>
      <c r="J4262" s="27"/>
    </row>
    <row r="4263" spans="2:10" hidden="1" x14ac:dyDescent="0.35">
      <c r="B4263" s="76">
        <v>4261</v>
      </c>
      <c r="C4263" s="18"/>
      <c r="D4263" s="18"/>
      <c r="E4263" s="76" t="e">
        <f>VLOOKUP($D4263,'Master Partnumber'!$C:$E,3,FALSE)</f>
        <v>#N/A</v>
      </c>
      <c r="F4263" s="76" t="e">
        <f>VLOOKUP($D4263,'Master Partnumber'!$C:$E,2,FALSE)</f>
        <v>#N/A</v>
      </c>
      <c r="G4263" s="37"/>
      <c r="H4263" s="76" t="s">
        <v>7782</v>
      </c>
      <c r="I4263" s="76" t="s">
        <v>532</v>
      </c>
      <c r="J4263" s="27"/>
    </row>
    <row r="4264" spans="2:10" hidden="1" x14ac:dyDescent="0.35">
      <c r="B4264" s="76">
        <v>4262</v>
      </c>
      <c r="C4264" s="18"/>
      <c r="D4264" s="76"/>
      <c r="E4264" s="76" t="e">
        <f>VLOOKUP($D4264,'Master Partnumber'!$C:$E,3,FALSE)</f>
        <v>#N/A</v>
      </c>
      <c r="F4264" s="76" t="e">
        <f>VLOOKUP($D4264,'Master Partnumber'!$C:$E,2,FALSE)</f>
        <v>#N/A</v>
      </c>
      <c r="G4264" s="37"/>
      <c r="H4264" s="76" t="s">
        <v>7782</v>
      </c>
      <c r="I4264" s="76" t="s">
        <v>532</v>
      </c>
      <c r="J4264" s="27"/>
    </row>
    <row r="4265" spans="2:10" hidden="1" x14ac:dyDescent="0.35">
      <c r="B4265" s="76">
        <v>4263</v>
      </c>
      <c r="C4265" s="18"/>
      <c r="D4265" s="18"/>
      <c r="E4265" s="76" t="e">
        <f>VLOOKUP($D4265,'Master Partnumber'!$C:$E,3,FALSE)</f>
        <v>#N/A</v>
      </c>
      <c r="F4265" s="76" t="e">
        <f>VLOOKUP($D4265,'Master Partnumber'!$C:$E,2,FALSE)</f>
        <v>#N/A</v>
      </c>
      <c r="G4265" s="37"/>
      <c r="H4265" s="76" t="s">
        <v>7782</v>
      </c>
      <c r="I4265" s="76" t="s">
        <v>532</v>
      </c>
      <c r="J4265" s="27"/>
    </row>
    <row r="4266" spans="2:10" hidden="1" x14ac:dyDescent="0.35">
      <c r="B4266" s="76">
        <v>4264</v>
      </c>
      <c r="C4266" s="18"/>
      <c r="D4266" s="76"/>
      <c r="E4266" s="76" t="e">
        <f>VLOOKUP($D4266,'Master Partnumber'!$C:$E,3,FALSE)</f>
        <v>#N/A</v>
      </c>
      <c r="F4266" s="76" t="e">
        <f>VLOOKUP($D4266,'Master Partnumber'!$C:$E,2,FALSE)</f>
        <v>#N/A</v>
      </c>
      <c r="G4266" s="37"/>
      <c r="H4266" s="76" t="s">
        <v>7782</v>
      </c>
      <c r="I4266" s="76" t="s">
        <v>532</v>
      </c>
      <c r="J4266" s="27"/>
    </row>
    <row r="4267" spans="2:10" hidden="1" x14ac:dyDescent="0.35">
      <c r="B4267" s="76">
        <v>4265</v>
      </c>
      <c r="C4267" s="18"/>
      <c r="D4267" s="18"/>
      <c r="E4267" s="76" t="e">
        <f>VLOOKUP($D4267,'Master Partnumber'!$C:$E,3,FALSE)</f>
        <v>#N/A</v>
      </c>
      <c r="F4267" s="76" t="e">
        <f>VLOOKUP($D4267,'Master Partnumber'!$C:$E,2,FALSE)</f>
        <v>#N/A</v>
      </c>
      <c r="G4267" s="37"/>
      <c r="H4267" s="76" t="s">
        <v>7782</v>
      </c>
      <c r="I4267" s="76" t="s">
        <v>532</v>
      </c>
      <c r="J4267" s="27"/>
    </row>
    <row r="4268" spans="2:10" hidden="1" x14ac:dyDescent="0.35">
      <c r="B4268" s="76">
        <v>4266</v>
      </c>
      <c r="C4268" s="18"/>
      <c r="D4268" s="76"/>
      <c r="E4268" s="76" t="e">
        <f>VLOOKUP($D4268,'Master Partnumber'!$C:$E,3,FALSE)</f>
        <v>#N/A</v>
      </c>
      <c r="F4268" s="76" t="e">
        <f>VLOOKUP($D4268,'Master Partnumber'!$C:$E,2,FALSE)</f>
        <v>#N/A</v>
      </c>
      <c r="G4268" s="37"/>
      <c r="H4268" s="76" t="s">
        <v>7782</v>
      </c>
      <c r="I4268" s="76" t="s">
        <v>532</v>
      </c>
      <c r="J4268" s="27"/>
    </row>
    <row r="4269" spans="2:10" hidden="1" x14ac:dyDescent="0.35">
      <c r="B4269" s="76">
        <v>4267</v>
      </c>
      <c r="C4269" s="18"/>
      <c r="D4269" s="18"/>
      <c r="E4269" s="76" t="e">
        <f>VLOOKUP($D4269,'Master Partnumber'!$C:$E,3,FALSE)</f>
        <v>#N/A</v>
      </c>
      <c r="F4269" s="76" t="e">
        <f>VLOOKUP($D4269,'Master Partnumber'!$C:$E,2,FALSE)</f>
        <v>#N/A</v>
      </c>
      <c r="G4269" s="37"/>
      <c r="H4269" s="76" t="s">
        <v>7782</v>
      </c>
      <c r="I4269" s="76" t="s">
        <v>532</v>
      </c>
      <c r="J4269" s="27"/>
    </row>
    <row r="4270" spans="2:10" hidden="1" x14ac:dyDescent="0.35">
      <c r="B4270" s="76">
        <v>4268</v>
      </c>
      <c r="C4270" s="18"/>
      <c r="D4270" s="76"/>
      <c r="E4270" s="76" t="e">
        <f>VLOOKUP($D4270,'Master Partnumber'!$C:$E,3,FALSE)</f>
        <v>#N/A</v>
      </c>
      <c r="F4270" s="76" t="e">
        <f>VLOOKUP($D4270,'Master Partnumber'!$C:$E,2,FALSE)</f>
        <v>#N/A</v>
      </c>
      <c r="G4270" s="37"/>
      <c r="H4270" s="76" t="s">
        <v>7782</v>
      </c>
      <c r="I4270" s="76" t="s">
        <v>532</v>
      </c>
      <c r="J4270" s="27"/>
    </row>
    <row r="4271" spans="2:10" hidden="1" x14ac:dyDescent="0.35">
      <c r="B4271" s="76">
        <v>4269</v>
      </c>
      <c r="C4271" s="18"/>
      <c r="D4271" s="18"/>
      <c r="E4271" s="76" t="e">
        <f>VLOOKUP($D4271,'Master Partnumber'!$C:$E,3,FALSE)</f>
        <v>#N/A</v>
      </c>
      <c r="F4271" s="76" t="e">
        <f>VLOOKUP($D4271,'Master Partnumber'!$C:$E,2,FALSE)</f>
        <v>#N/A</v>
      </c>
      <c r="G4271" s="37"/>
      <c r="H4271" s="76" t="s">
        <v>7782</v>
      </c>
      <c r="I4271" s="76" t="s">
        <v>532</v>
      </c>
      <c r="J4271" s="27"/>
    </row>
    <row r="4272" spans="2:10" hidden="1" x14ac:dyDescent="0.35">
      <c r="B4272" s="76">
        <v>4270</v>
      </c>
      <c r="C4272" s="18"/>
      <c r="D4272" s="76"/>
      <c r="E4272" s="76" t="e">
        <f>VLOOKUP($D4272,'Master Partnumber'!$C:$E,3,FALSE)</f>
        <v>#N/A</v>
      </c>
      <c r="F4272" s="76" t="e">
        <f>VLOOKUP($D4272,'Master Partnumber'!$C:$E,2,FALSE)</f>
        <v>#N/A</v>
      </c>
      <c r="G4272" s="37"/>
      <c r="H4272" s="76" t="s">
        <v>7782</v>
      </c>
      <c r="I4272" s="76" t="s">
        <v>532</v>
      </c>
      <c r="J4272" s="27"/>
    </row>
    <row r="4273" spans="2:10" hidden="1" x14ac:dyDescent="0.35">
      <c r="B4273" s="76">
        <v>4271</v>
      </c>
      <c r="C4273" s="18"/>
      <c r="D4273" s="18"/>
      <c r="E4273" s="76" t="e">
        <f>VLOOKUP($D4273,'Master Partnumber'!$C:$E,3,FALSE)</f>
        <v>#N/A</v>
      </c>
      <c r="F4273" s="76" t="e">
        <f>VLOOKUP($D4273,'Master Partnumber'!$C:$E,2,FALSE)</f>
        <v>#N/A</v>
      </c>
      <c r="G4273" s="37"/>
      <c r="H4273" s="76" t="s">
        <v>7782</v>
      </c>
      <c r="I4273" s="76" t="s">
        <v>532</v>
      </c>
      <c r="J4273" s="27"/>
    </row>
    <row r="4274" spans="2:10" hidden="1" x14ac:dyDescent="0.35">
      <c r="B4274" s="76">
        <v>4272</v>
      </c>
      <c r="C4274" s="18"/>
      <c r="D4274" s="76"/>
      <c r="E4274" s="76" t="e">
        <f>VLOOKUP($D4274,'Master Partnumber'!$C:$E,3,FALSE)</f>
        <v>#N/A</v>
      </c>
      <c r="F4274" s="76" t="e">
        <f>VLOOKUP($D4274,'Master Partnumber'!$C:$E,2,FALSE)</f>
        <v>#N/A</v>
      </c>
      <c r="G4274" s="37"/>
      <c r="H4274" s="76" t="s">
        <v>7782</v>
      </c>
      <c r="I4274" s="76" t="s">
        <v>532</v>
      </c>
      <c r="J4274" s="27"/>
    </row>
    <row r="4275" spans="2:10" hidden="1" x14ac:dyDescent="0.35">
      <c r="B4275" s="76">
        <v>4273</v>
      </c>
      <c r="C4275" s="18"/>
      <c r="D4275" s="18"/>
      <c r="E4275" s="76" t="e">
        <f>VLOOKUP($D4275,'Master Partnumber'!$C:$E,3,FALSE)</f>
        <v>#N/A</v>
      </c>
      <c r="F4275" s="76" t="e">
        <f>VLOOKUP($D4275,'Master Partnumber'!$C:$E,2,FALSE)</f>
        <v>#N/A</v>
      </c>
      <c r="G4275" s="37"/>
      <c r="H4275" s="76" t="s">
        <v>7782</v>
      </c>
      <c r="I4275" s="76" t="s">
        <v>532</v>
      </c>
      <c r="J4275" s="27"/>
    </row>
    <row r="4276" spans="2:10" hidden="1" x14ac:dyDescent="0.35">
      <c r="B4276" s="76">
        <v>4274</v>
      </c>
      <c r="C4276" s="18"/>
      <c r="D4276" s="76"/>
      <c r="E4276" s="76" t="e">
        <f>VLOOKUP($D4276,'Master Partnumber'!$C:$E,3,FALSE)</f>
        <v>#N/A</v>
      </c>
      <c r="F4276" s="76" t="e">
        <f>VLOOKUP($D4276,'Master Partnumber'!$C:$E,2,FALSE)</f>
        <v>#N/A</v>
      </c>
      <c r="G4276" s="37"/>
      <c r="H4276" s="76" t="s">
        <v>7782</v>
      </c>
      <c r="I4276" s="76" t="s">
        <v>532</v>
      </c>
      <c r="J4276" s="27"/>
    </row>
    <row r="4277" spans="2:10" hidden="1" x14ac:dyDescent="0.35">
      <c r="B4277" s="76">
        <v>4275</v>
      </c>
      <c r="C4277" s="18"/>
      <c r="D4277" s="18"/>
      <c r="E4277" s="76" t="e">
        <f>VLOOKUP($D4277,'Master Partnumber'!$C:$E,3,FALSE)</f>
        <v>#N/A</v>
      </c>
      <c r="F4277" s="76" t="e">
        <f>VLOOKUP($D4277,'Master Partnumber'!$C:$E,2,FALSE)</f>
        <v>#N/A</v>
      </c>
      <c r="G4277" s="37"/>
      <c r="H4277" s="76" t="s">
        <v>7782</v>
      </c>
      <c r="I4277" s="76" t="s">
        <v>532</v>
      </c>
      <c r="J4277" s="27"/>
    </row>
    <row r="4278" spans="2:10" hidden="1" x14ac:dyDescent="0.35">
      <c r="B4278" s="76">
        <v>4276</v>
      </c>
      <c r="C4278" s="18"/>
      <c r="D4278" s="76"/>
      <c r="E4278" s="76" t="e">
        <f>VLOOKUP($D4278,'Master Partnumber'!$C:$E,3,FALSE)</f>
        <v>#N/A</v>
      </c>
      <c r="F4278" s="76" t="e">
        <f>VLOOKUP($D4278,'Master Partnumber'!$C:$E,2,FALSE)</f>
        <v>#N/A</v>
      </c>
      <c r="G4278" s="37"/>
      <c r="H4278" s="76" t="s">
        <v>7782</v>
      </c>
      <c r="I4278" s="76" t="s">
        <v>532</v>
      </c>
      <c r="J4278" s="27"/>
    </row>
    <row r="4279" spans="2:10" hidden="1" x14ac:dyDescent="0.35">
      <c r="B4279" s="76">
        <v>4277</v>
      </c>
      <c r="C4279" s="18"/>
      <c r="D4279" s="18"/>
      <c r="E4279" s="76" t="e">
        <f>VLOOKUP($D4279,'Master Partnumber'!$C:$E,3,FALSE)</f>
        <v>#N/A</v>
      </c>
      <c r="F4279" s="76" t="e">
        <f>VLOOKUP($D4279,'Master Partnumber'!$C:$E,2,FALSE)</f>
        <v>#N/A</v>
      </c>
      <c r="G4279" s="37"/>
      <c r="H4279" s="76" t="s">
        <v>7782</v>
      </c>
      <c r="I4279" s="76" t="s">
        <v>532</v>
      </c>
      <c r="J4279" s="27"/>
    </row>
    <row r="4280" spans="2:10" hidden="1" x14ac:dyDescent="0.35">
      <c r="B4280" s="76">
        <v>4278</v>
      </c>
      <c r="C4280" s="18"/>
      <c r="D4280" s="76"/>
      <c r="E4280" s="76" t="e">
        <f>VLOOKUP($D4280,'Master Partnumber'!$C:$E,3,FALSE)</f>
        <v>#N/A</v>
      </c>
      <c r="F4280" s="76" t="e">
        <f>VLOOKUP($D4280,'Master Partnumber'!$C:$E,2,FALSE)</f>
        <v>#N/A</v>
      </c>
      <c r="G4280" s="37"/>
      <c r="H4280" s="76" t="s">
        <v>7782</v>
      </c>
      <c r="I4280" s="76" t="s">
        <v>532</v>
      </c>
      <c r="J4280" s="27"/>
    </row>
    <row r="4281" spans="2:10" hidden="1" x14ac:dyDescent="0.35">
      <c r="B4281" s="76">
        <v>4279</v>
      </c>
      <c r="C4281" s="18"/>
      <c r="D4281" s="18"/>
      <c r="E4281" s="76" t="e">
        <f>VLOOKUP($D4281,'Master Partnumber'!$C:$E,3,FALSE)</f>
        <v>#N/A</v>
      </c>
      <c r="F4281" s="76" t="e">
        <f>VLOOKUP($D4281,'Master Partnumber'!$C:$E,2,FALSE)</f>
        <v>#N/A</v>
      </c>
      <c r="G4281" s="37"/>
      <c r="H4281" s="76" t="s">
        <v>7782</v>
      </c>
      <c r="I4281" s="76" t="e">
        <v>#N/A</v>
      </c>
      <c r="J4281" s="27"/>
    </row>
    <row r="4282" spans="2:10" hidden="1" x14ac:dyDescent="0.35">
      <c r="B4282" s="76">
        <v>4280</v>
      </c>
      <c r="C4282" s="18"/>
      <c r="D4282" s="76"/>
      <c r="E4282" s="76" t="e">
        <f>VLOOKUP($D4282,'Master Partnumber'!$C:$E,3,FALSE)</f>
        <v>#N/A</v>
      </c>
      <c r="F4282" s="76" t="e">
        <f>VLOOKUP($D4282,'Master Partnumber'!$C:$E,2,FALSE)</f>
        <v>#N/A</v>
      </c>
      <c r="G4282" s="37"/>
      <c r="H4282" s="76" t="s">
        <v>7782</v>
      </c>
      <c r="I4282" s="76" t="e">
        <v>#N/A</v>
      </c>
      <c r="J4282" s="27"/>
    </row>
    <row r="4283" spans="2:10" hidden="1" x14ac:dyDescent="0.35">
      <c r="B4283" s="76">
        <v>4281</v>
      </c>
      <c r="C4283" s="18"/>
      <c r="D4283" s="18"/>
      <c r="E4283" s="76" t="e">
        <f>VLOOKUP($D4283,'Master Partnumber'!$C:$E,3,FALSE)</f>
        <v>#N/A</v>
      </c>
      <c r="F4283" s="76" t="e">
        <f>VLOOKUP($D4283,'Master Partnumber'!$C:$E,2,FALSE)</f>
        <v>#N/A</v>
      </c>
      <c r="G4283" s="37"/>
      <c r="H4283" s="76" t="s">
        <v>7782</v>
      </c>
      <c r="I4283" s="76" t="s">
        <v>532</v>
      </c>
      <c r="J4283" s="27"/>
    </row>
    <row r="4284" spans="2:10" hidden="1" x14ac:dyDescent="0.35">
      <c r="B4284" s="76">
        <v>4282</v>
      </c>
      <c r="C4284" s="18"/>
      <c r="D4284" s="76"/>
      <c r="E4284" s="76" t="e">
        <f>VLOOKUP($D4284,'Master Partnumber'!$C:$E,3,FALSE)</f>
        <v>#N/A</v>
      </c>
      <c r="F4284" s="76" t="e">
        <f>VLOOKUP($D4284,'Master Partnumber'!$C:$E,2,FALSE)</f>
        <v>#N/A</v>
      </c>
      <c r="G4284" s="37"/>
      <c r="H4284" s="76" t="s">
        <v>7782</v>
      </c>
      <c r="I4284" s="76" t="s">
        <v>532</v>
      </c>
      <c r="J4284" s="27"/>
    </row>
    <row r="4285" spans="2:10" hidden="1" x14ac:dyDescent="0.35">
      <c r="B4285" s="76">
        <v>4283</v>
      </c>
      <c r="C4285" s="84"/>
      <c r="D4285" s="85"/>
      <c r="E4285" s="76" t="e">
        <f>VLOOKUP($D4285,'Master Partnumber'!$C:$E,3,FALSE)</f>
        <v>#N/A</v>
      </c>
      <c r="F4285" s="76" t="e">
        <f>VLOOKUP($D4285,'Master Partnumber'!$C:$E,2,FALSE)</f>
        <v>#N/A</v>
      </c>
      <c r="G4285" s="37"/>
      <c r="H4285" s="76" t="s">
        <v>7782</v>
      </c>
      <c r="I4285" s="76" t="s">
        <v>532</v>
      </c>
      <c r="J4285" s="27"/>
    </row>
    <row r="4286" spans="2:10" hidden="1" x14ac:dyDescent="0.35">
      <c r="B4286" s="76">
        <v>4284</v>
      </c>
      <c r="C4286" s="84"/>
      <c r="D4286" s="86"/>
      <c r="E4286" s="76" t="e">
        <f>VLOOKUP($D4286,'Master Partnumber'!$C:$E,3,FALSE)</f>
        <v>#N/A</v>
      </c>
      <c r="F4286" s="76" t="e">
        <f>VLOOKUP($D4286,'Master Partnumber'!$C:$E,2,FALSE)</f>
        <v>#N/A</v>
      </c>
      <c r="G4286" s="37"/>
      <c r="H4286" s="76" t="s">
        <v>7782</v>
      </c>
      <c r="I4286" s="76" t="s">
        <v>532</v>
      </c>
      <c r="J4286" s="27"/>
    </row>
    <row r="4287" spans="2:10" hidden="1" x14ac:dyDescent="0.35">
      <c r="B4287" s="76">
        <v>4285</v>
      </c>
      <c r="C4287" s="84"/>
      <c r="D4287" s="85"/>
      <c r="E4287" s="76" t="e">
        <f>VLOOKUP($D4287,'Master Partnumber'!$C:$E,3,FALSE)</f>
        <v>#N/A</v>
      </c>
      <c r="F4287" s="76" t="e">
        <f>VLOOKUP($D4287,'Master Partnumber'!$C:$E,2,FALSE)</f>
        <v>#N/A</v>
      </c>
      <c r="G4287" s="37"/>
      <c r="H4287" s="76" t="s">
        <v>7782</v>
      </c>
      <c r="I4287" s="76" t="s">
        <v>532</v>
      </c>
      <c r="J4287" s="27"/>
    </row>
    <row r="4288" spans="2:10" hidden="1" x14ac:dyDescent="0.35">
      <c r="B4288" s="76">
        <v>4286</v>
      </c>
      <c r="C4288" s="84"/>
      <c r="D4288" s="86"/>
      <c r="E4288" s="76" t="e">
        <f>VLOOKUP($D4288,'Master Partnumber'!$C:$E,3,FALSE)</f>
        <v>#N/A</v>
      </c>
      <c r="F4288" s="76" t="e">
        <f>VLOOKUP($D4288,'Master Partnumber'!$C:$E,2,FALSE)</f>
        <v>#N/A</v>
      </c>
      <c r="G4288" s="37"/>
      <c r="H4288" s="76" t="s">
        <v>7782</v>
      </c>
      <c r="I4288" s="76" t="s">
        <v>532</v>
      </c>
      <c r="J4288" s="27"/>
    </row>
    <row r="4289" spans="2:10" hidden="1" x14ac:dyDescent="0.35">
      <c r="B4289" s="76">
        <v>4287</v>
      </c>
      <c r="C4289" s="84"/>
      <c r="D4289" s="85"/>
      <c r="E4289" s="76" t="e">
        <f>VLOOKUP($D4289,'Master Partnumber'!$C:$E,3,FALSE)</f>
        <v>#N/A</v>
      </c>
      <c r="F4289" s="76" t="e">
        <f>VLOOKUP($D4289,'Master Partnumber'!$C:$E,2,FALSE)</f>
        <v>#N/A</v>
      </c>
      <c r="G4289" s="37"/>
      <c r="H4289" s="76" t="s">
        <v>7782</v>
      </c>
      <c r="I4289" s="76" t="s">
        <v>532</v>
      </c>
      <c r="J4289" s="27"/>
    </row>
    <row r="4290" spans="2:10" hidden="1" x14ac:dyDescent="0.35">
      <c r="B4290" s="76">
        <v>4288</v>
      </c>
      <c r="C4290" s="84"/>
      <c r="D4290" s="86"/>
      <c r="E4290" s="76" t="e">
        <f>VLOOKUP($D4290,'Master Partnumber'!$C:$E,3,FALSE)</f>
        <v>#N/A</v>
      </c>
      <c r="F4290" s="76" t="e">
        <f>VLOOKUP($D4290,'Master Partnumber'!$C:$E,2,FALSE)</f>
        <v>#N/A</v>
      </c>
      <c r="G4290" s="37"/>
      <c r="H4290" s="76" t="s">
        <v>7782</v>
      </c>
      <c r="I4290" s="76" t="s">
        <v>532</v>
      </c>
      <c r="J4290" s="27"/>
    </row>
    <row r="4291" spans="2:10" hidden="1" x14ac:dyDescent="0.35">
      <c r="B4291" s="76">
        <v>4289</v>
      </c>
      <c r="C4291" s="84"/>
      <c r="D4291" s="85"/>
      <c r="E4291" s="76" t="e">
        <f>VLOOKUP($D4291,'Master Partnumber'!$C:$E,3,FALSE)</f>
        <v>#N/A</v>
      </c>
      <c r="F4291" s="76" t="e">
        <f>VLOOKUP($D4291,'Master Partnumber'!$C:$E,2,FALSE)</f>
        <v>#N/A</v>
      </c>
      <c r="G4291" s="37"/>
      <c r="H4291" s="76" t="s">
        <v>7782</v>
      </c>
      <c r="I4291" s="76" t="s">
        <v>532</v>
      </c>
      <c r="J4291" s="27"/>
    </row>
    <row r="4292" spans="2:10" hidden="1" x14ac:dyDescent="0.35">
      <c r="B4292" s="76">
        <v>4290</v>
      </c>
      <c r="C4292" s="84"/>
      <c r="D4292" s="86"/>
      <c r="E4292" s="76" t="e">
        <f>VLOOKUP($D4292,'Master Partnumber'!$C:$E,3,FALSE)</f>
        <v>#N/A</v>
      </c>
      <c r="F4292" s="76" t="e">
        <f>VLOOKUP($D4292,'Master Partnumber'!$C:$E,2,FALSE)</f>
        <v>#N/A</v>
      </c>
      <c r="G4292" s="37"/>
      <c r="H4292" s="76" t="s">
        <v>7782</v>
      </c>
      <c r="I4292" s="76" t="s">
        <v>532</v>
      </c>
      <c r="J4292" s="27"/>
    </row>
    <row r="4293" spans="2:10" hidden="1" x14ac:dyDescent="0.35">
      <c r="B4293" s="76">
        <v>4291</v>
      </c>
      <c r="C4293" s="84"/>
      <c r="D4293" s="85"/>
      <c r="E4293" s="76" t="e">
        <f>VLOOKUP($D4293,'Master Partnumber'!$C:$E,3,FALSE)</f>
        <v>#N/A</v>
      </c>
      <c r="F4293" s="76" t="e">
        <f>VLOOKUP($D4293,'Master Partnumber'!$C:$E,2,FALSE)</f>
        <v>#N/A</v>
      </c>
      <c r="G4293" s="37"/>
      <c r="H4293" s="76" t="s">
        <v>7782</v>
      </c>
      <c r="I4293" s="76" t="s">
        <v>532</v>
      </c>
      <c r="J4293" s="27"/>
    </row>
    <row r="4294" spans="2:10" hidden="1" x14ac:dyDescent="0.35">
      <c r="B4294" s="76">
        <v>4292</v>
      </c>
      <c r="C4294" s="84"/>
      <c r="D4294" s="86"/>
      <c r="E4294" s="76" t="e">
        <f>VLOOKUP($D4294,'Master Partnumber'!$C:$E,3,FALSE)</f>
        <v>#N/A</v>
      </c>
      <c r="F4294" s="76" t="e">
        <f>VLOOKUP($D4294,'Master Partnumber'!$C:$E,2,FALSE)</f>
        <v>#N/A</v>
      </c>
      <c r="G4294" s="37"/>
      <c r="H4294" s="76" t="s">
        <v>7782</v>
      </c>
      <c r="I4294" s="76" t="s">
        <v>532</v>
      </c>
      <c r="J4294" s="27"/>
    </row>
    <row r="4295" spans="2:10" hidden="1" x14ac:dyDescent="0.35">
      <c r="B4295" s="76">
        <v>4293</v>
      </c>
      <c r="C4295" s="84"/>
      <c r="D4295" s="85"/>
      <c r="E4295" s="76" t="e">
        <f>VLOOKUP($D4295,'Master Partnumber'!$C:$E,3,FALSE)</f>
        <v>#N/A</v>
      </c>
      <c r="F4295" s="76" t="e">
        <f>VLOOKUP($D4295,'Master Partnumber'!$C:$E,2,FALSE)</f>
        <v>#N/A</v>
      </c>
      <c r="G4295" s="37"/>
      <c r="H4295" s="76" t="s">
        <v>7782</v>
      </c>
      <c r="I4295" s="76" t="s">
        <v>532</v>
      </c>
      <c r="J4295" s="27"/>
    </row>
    <row r="4296" spans="2:10" hidden="1" x14ac:dyDescent="0.35">
      <c r="B4296" s="76">
        <v>4294</v>
      </c>
      <c r="C4296" s="84"/>
      <c r="D4296" s="86"/>
      <c r="E4296" s="76" t="e">
        <f>VLOOKUP($D4296,'Master Partnumber'!$C:$E,3,FALSE)</f>
        <v>#N/A</v>
      </c>
      <c r="F4296" s="76" t="e">
        <f>VLOOKUP($D4296,'Master Partnumber'!$C:$E,2,FALSE)</f>
        <v>#N/A</v>
      </c>
      <c r="G4296" s="37"/>
      <c r="H4296" s="76" t="s">
        <v>7782</v>
      </c>
      <c r="I4296" s="76" t="s">
        <v>532</v>
      </c>
      <c r="J4296" s="27"/>
    </row>
    <row r="4297" spans="2:10" hidden="1" x14ac:dyDescent="0.35">
      <c r="B4297" s="76">
        <v>4295</v>
      </c>
      <c r="C4297" s="84"/>
      <c r="D4297" s="85"/>
      <c r="E4297" s="76" t="e">
        <f>VLOOKUP($D4297,'Master Partnumber'!$C:$E,3,FALSE)</f>
        <v>#N/A</v>
      </c>
      <c r="F4297" s="76" t="e">
        <f>VLOOKUP($D4297,'Master Partnumber'!$C:$E,2,FALSE)</f>
        <v>#N/A</v>
      </c>
      <c r="G4297" s="37"/>
      <c r="H4297" s="76" t="s">
        <v>7782</v>
      </c>
      <c r="I4297" s="76" t="s">
        <v>532</v>
      </c>
      <c r="J4297" s="27"/>
    </row>
    <row r="4298" spans="2:10" hidden="1" x14ac:dyDescent="0.35">
      <c r="B4298" s="76">
        <v>4296</v>
      </c>
      <c r="C4298" s="84"/>
      <c r="D4298" s="86"/>
      <c r="E4298" s="76" t="e">
        <f>VLOOKUP($D4298,'Master Partnumber'!$C:$E,3,FALSE)</f>
        <v>#N/A</v>
      </c>
      <c r="F4298" s="76" t="e">
        <f>VLOOKUP($D4298,'Master Partnumber'!$C:$E,2,FALSE)</f>
        <v>#N/A</v>
      </c>
      <c r="G4298" s="37"/>
      <c r="H4298" s="76" t="s">
        <v>7782</v>
      </c>
      <c r="I4298" s="76" t="s">
        <v>532</v>
      </c>
      <c r="J4298" s="27"/>
    </row>
    <row r="4299" spans="2:10" hidden="1" x14ac:dyDescent="0.35">
      <c r="B4299" s="76">
        <v>4297</v>
      </c>
      <c r="C4299" s="84"/>
      <c r="D4299" s="85"/>
      <c r="E4299" s="76" t="e">
        <f>VLOOKUP($D4299,'Master Partnumber'!$C:$E,3,FALSE)</f>
        <v>#N/A</v>
      </c>
      <c r="F4299" s="76" t="e">
        <f>VLOOKUP($D4299,'Master Partnumber'!$C:$E,2,FALSE)</f>
        <v>#N/A</v>
      </c>
      <c r="G4299" s="37"/>
      <c r="H4299" s="76" t="s">
        <v>7782</v>
      </c>
      <c r="I4299" s="76" t="s">
        <v>532</v>
      </c>
      <c r="J4299" s="27"/>
    </row>
    <row r="4300" spans="2:10" hidden="1" x14ac:dyDescent="0.35">
      <c r="B4300" s="76">
        <v>4298</v>
      </c>
      <c r="C4300" s="27"/>
      <c r="D4300" s="37"/>
      <c r="E4300" s="76" t="e">
        <f>VLOOKUP($D4300,'Master Partnumber'!$C:$E,3,FALSE)</f>
        <v>#N/A</v>
      </c>
      <c r="F4300" s="76" t="e">
        <f>VLOOKUP($D4300,'Master Partnumber'!$C:$E,2,FALSE)</f>
        <v>#N/A</v>
      </c>
      <c r="G4300" s="37"/>
      <c r="H4300" s="76" t="s">
        <v>7782</v>
      </c>
      <c r="I4300" s="76" t="s">
        <v>532</v>
      </c>
      <c r="J4300" s="27"/>
    </row>
    <row r="4301" spans="2:10" hidden="1" x14ac:dyDescent="0.35">
      <c r="B4301" s="76">
        <v>4299</v>
      </c>
      <c r="C4301" s="27"/>
      <c r="D4301" s="37"/>
      <c r="E4301" s="76" t="e">
        <f>VLOOKUP($D4301,'Master Partnumber'!$C:$E,3,FALSE)</f>
        <v>#N/A</v>
      </c>
      <c r="F4301" s="76" t="e">
        <f>VLOOKUP($D4301,'Master Partnumber'!$C:$E,2,FALSE)</f>
        <v>#N/A</v>
      </c>
      <c r="G4301" s="37"/>
      <c r="H4301" s="76" t="s">
        <v>7782</v>
      </c>
      <c r="I4301" s="76" t="s">
        <v>532</v>
      </c>
      <c r="J4301" s="27"/>
    </row>
    <row r="4302" spans="2:10" hidden="1" x14ac:dyDescent="0.35">
      <c r="B4302" s="76">
        <v>4300</v>
      </c>
      <c r="C4302" s="27"/>
      <c r="D4302" s="37"/>
      <c r="E4302" s="76" t="e">
        <f>VLOOKUP($D4302,'Master Partnumber'!$C:$E,3,FALSE)</f>
        <v>#N/A</v>
      </c>
      <c r="F4302" s="76" t="e">
        <f>VLOOKUP($D4302,'Master Partnumber'!$C:$E,2,FALSE)</f>
        <v>#N/A</v>
      </c>
      <c r="G4302" s="37"/>
      <c r="H4302" s="76" t="s">
        <v>7782</v>
      </c>
      <c r="I4302" s="76" t="s">
        <v>532</v>
      </c>
      <c r="J4302" s="27"/>
    </row>
    <row r="4303" spans="2:10" hidden="1" x14ac:dyDescent="0.35">
      <c r="B4303" s="76">
        <v>4301</v>
      </c>
      <c r="C4303" s="27"/>
      <c r="D4303" s="37"/>
      <c r="E4303" s="76" t="e">
        <f>VLOOKUP($D4303,'Master Partnumber'!$C:$E,3,FALSE)</f>
        <v>#N/A</v>
      </c>
      <c r="F4303" s="76" t="e">
        <f>VLOOKUP($D4303,'Master Partnumber'!$C:$E,2,FALSE)</f>
        <v>#N/A</v>
      </c>
      <c r="G4303" s="37"/>
      <c r="H4303" s="76" t="s">
        <v>7782</v>
      </c>
      <c r="I4303" s="76" t="s">
        <v>532</v>
      </c>
      <c r="J4303" s="27"/>
    </row>
    <row r="4304" spans="2:10" hidden="1" x14ac:dyDescent="0.35">
      <c r="B4304" s="76">
        <v>4302</v>
      </c>
      <c r="C4304" s="27"/>
      <c r="D4304" s="37"/>
      <c r="E4304" s="76" t="e">
        <f>VLOOKUP($D4304,'Master Partnumber'!$C:$E,3,FALSE)</f>
        <v>#N/A</v>
      </c>
      <c r="F4304" s="76" t="e">
        <f>VLOOKUP($D4304,'Master Partnumber'!$C:$E,2,FALSE)</f>
        <v>#N/A</v>
      </c>
      <c r="G4304" s="37"/>
      <c r="H4304" s="76" t="s">
        <v>7782</v>
      </c>
      <c r="I4304" s="76" t="s">
        <v>532</v>
      </c>
      <c r="J4304" s="27"/>
    </row>
    <row r="4305" spans="2:10" hidden="1" x14ac:dyDescent="0.35">
      <c r="B4305" s="76">
        <v>4303</v>
      </c>
      <c r="C4305" s="27"/>
      <c r="D4305" s="37"/>
      <c r="E4305" s="76" t="e">
        <f>VLOOKUP($D4305,'Master Partnumber'!$C:$E,3,FALSE)</f>
        <v>#N/A</v>
      </c>
      <c r="F4305" s="76" t="e">
        <f>VLOOKUP($D4305,'Master Partnumber'!$C:$E,2,FALSE)</f>
        <v>#N/A</v>
      </c>
      <c r="G4305" s="37"/>
      <c r="H4305" s="76" t="s">
        <v>7782</v>
      </c>
      <c r="I4305" s="76" t="s">
        <v>532</v>
      </c>
      <c r="J4305" s="27"/>
    </row>
    <row r="4306" spans="2:10" hidden="1" x14ac:dyDescent="0.35">
      <c r="B4306" s="76">
        <v>4304</v>
      </c>
      <c r="C4306" s="27"/>
      <c r="D4306" s="37"/>
      <c r="E4306" s="76" t="e">
        <f>VLOOKUP($D4306,'Master Partnumber'!$C:$E,3,FALSE)</f>
        <v>#N/A</v>
      </c>
      <c r="F4306" s="76" t="e">
        <f>VLOOKUP($D4306,'Master Partnumber'!$C:$E,2,FALSE)</f>
        <v>#N/A</v>
      </c>
      <c r="G4306" s="37"/>
      <c r="H4306" s="76" t="s">
        <v>7782</v>
      </c>
      <c r="I4306" s="76" t="s">
        <v>532</v>
      </c>
      <c r="J4306" s="27"/>
    </row>
    <row r="4307" spans="2:10" hidden="1" x14ac:dyDescent="0.35">
      <c r="B4307" s="76">
        <v>4305</v>
      </c>
      <c r="C4307" s="27"/>
      <c r="D4307" s="37"/>
      <c r="E4307" s="76" t="e">
        <f>VLOOKUP($D4307,'Master Partnumber'!$C:$E,3,FALSE)</f>
        <v>#N/A</v>
      </c>
      <c r="F4307" s="76" t="e">
        <f>VLOOKUP($D4307,'Master Partnumber'!$C:$E,2,FALSE)</f>
        <v>#N/A</v>
      </c>
      <c r="G4307" s="37"/>
      <c r="H4307" s="76" t="s">
        <v>7782</v>
      </c>
      <c r="I4307" s="76" t="s">
        <v>532</v>
      </c>
      <c r="J4307" s="27"/>
    </row>
    <row r="4308" spans="2:10" hidden="1" x14ac:dyDescent="0.35">
      <c r="B4308" s="76">
        <v>4306</v>
      </c>
      <c r="C4308" s="27"/>
      <c r="D4308" s="37"/>
      <c r="E4308" s="76" t="e">
        <f>VLOOKUP($D4308,'Master Partnumber'!$C:$E,3,FALSE)</f>
        <v>#N/A</v>
      </c>
      <c r="F4308" s="76" t="e">
        <f>VLOOKUP($D4308,'Master Partnumber'!$C:$E,2,FALSE)</f>
        <v>#N/A</v>
      </c>
      <c r="G4308" s="37"/>
      <c r="H4308" s="76" t="s">
        <v>7782</v>
      </c>
      <c r="I4308" s="76" t="s">
        <v>532</v>
      </c>
      <c r="J4308" s="27"/>
    </row>
    <row r="4309" spans="2:10" hidden="1" x14ac:dyDescent="0.35">
      <c r="B4309" s="76">
        <v>4307</v>
      </c>
      <c r="C4309" s="27"/>
      <c r="D4309" s="37"/>
      <c r="E4309" s="76" t="e">
        <f>VLOOKUP($D4309,'Master Partnumber'!$C:$E,3,FALSE)</f>
        <v>#N/A</v>
      </c>
      <c r="F4309" s="76" t="e">
        <f>VLOOKUP($D4309,'Master Partnumber'!$C:$E,2,FALSE)</f>
        <v>#N/A</v>
      </c>
      <c r="G4309" s="37"/>
      <c r="H4309" s="76" t="s">
        <v>7782</v>
      </c>
      <c r="I4309" s="76" t="s">
        <v>532</v>
      </c>
      <c r="J4309" s="27"/>
    </row>
    <row r="4310" spans="2:10" hidden="1" x14ac:dyDescent="0.35">
      <c r="B4310" s="76">
        <v>4308</v>
      </c>
      <c r="C4310" s="27"/>
      <c r="D4310" s="37"/>
      <c r="E4310" s="76" t="e">
        <f>VLOOKUP($D4310,'Master Partnumber'!$C:$E,3,FALSE)</f>
        <v>#N/A</v>
      </c>
      <c r="F4310" s="76" t="e">
        <f>VLOOKUP($D4310,'Master Partnumber'!$C:$E,2,FALSE)</f>
        <v>#N/A</v>
      </c>
      <c r="G4310" s="37"/>
      <c r="H4310" s="76" t="s">
        <v>7782</v>
      </c>
      <c r="I4310" s="76" t="s">
        <v>532</v>
      </c>
      <c r="J4310" s="27"/>
    </row>
    <row r="4311" spans="2:10" hidden="1" x14ac:dyDescent="0.35">
      <c r="B4311" s="76">
        <v>4309</v>
      </c>
      <c r="C4311" s="27"/>
      <c r="D4311" s="37"/>
      <c r="E4311" s="76" t="e">
        <f>VLOOKUP($D4311,'Master Partnumber'!$C:$E,3,FALSE)</f>
        <v>#N/A</v>
      </c>
      <c r="F4311" s="76" t="e">
        <f>VLOOKUP($D4311,'Master Partnumber'!$C:$E,2,FALSE)</f>
        <v>#N/A</v>
      </c>
      <c r="G4311" s="37"/>
      <c r="H4311" s="76" t="s">
        <v>7782</v>
      </c>
      <c r="I4311" s="76" t="s">
        <v>532</v>
      </c>
      <c r="J4311" s="27"/>
    </row>
    <row r="4312" spans="2:10" hidden="1" x14ac:dyDescent="0.35">
      <c r="B4312" s="76">
        <v>4310</v>
      </c>
      <c r="C4312" s="27"/>
      <c r="D4312" s="37"/>
      <c r="E4312" s="76" t="e">
        <f>VLOOKUP($D4312,'Master Partnumber'!$C:$E,3,FALSE)</f>
        <v>#N/A</v>
      </c>
      <c r="F4312" s="76" t="e">
        <f>VLOOKUP($D4312,'Master Partnumber'!$C:$E,2,FALSE)</f>
        <v>#N/A</v>
      </c>
      <c r="G4312" s="37"/>
      <c r="H4312" s="76" t="s">
        <v>7782</v>
      </c>
      <c r="I4312" s="76" t="s">
        <v>532</v>
      </c>
      <c r="J4312" s="27"/>
    </row>
    <row r="4313" spans="2:10" hidden="1" x14ac:dyDescent="0.35">
      <c r="B4313" s="76">
        <v>4311</v>
      </c>
      <c r="C4313" s="27"/>
      <c r="D4313" s="37"/>
      <c r="E4313" s="76" t="e">
        <f>VLOOKUP($D4313,'Master Partnumber'!$C:$E,3,FALSE)</f>
        <v>#N/A</v>
      </c>
      <c r="F4313" s="76" t="e">
        <f>VLOOKUP($D4313,'Master Partnumber'!$C:$E,2,FALSE)</f>
        <v>#N/A</v>
      </c>
      <c r="G4313" s="37"/>
      <c r="H4313" s="76" t="s">
        <v>7782</v>
      </c>
      <c r="I4313" s="76" t="s">
        <v>532</v>
      </c>
      <c r="J4313" s="27"/>
    </row>
    <row r="4314" spans="2:10" hidden="1" x14ac:dyDescent="0.35">
      <c r="B4314" s="76">
        <v>4312</v>
      </c>
      <c r="C4314" s="27"/>
      <c r="D4314" s="37"/>
      <c r="E4314" s="76" t="e">
        <f>VLOOKUP($D4314,'Master Partnumber'!$C:$E,3,FALSE)</f>
        <v>#N/A</v>
      </c>
      <c r="F4314" s="76" t="e">
        <f>VLOOKUP($D4314,'Master Partnumber'!$C:$E,2,FALSE)</f>
        <v>#N/A</v>
      </c>
      <c r="G4314" s="37"/>
      <c r="H4314" s="76" t="s">
        <v>7782</v>
      </c>
      <c r="I4314" s="76" t="s">
        <v>532</v>
      </c>
      <c r="J4314" s="27"/>
    </row>
    <row r="4315" spans="2:10" hidden="1" x14ac:dyDescent="0.35">
      <c r="B4315" s="76">
        <v>4313</v>
      </c>
      <c r="C4315" s="27"/>
      <c r="D4315" s="37"/>
      <c r="E4315" s="76" t="e">
        <f>VLOOKUP($D4315,'Master Partnumber'!$C:$E,3,FALSE)</f>
        <v>#N/A</v>
      </c>
      <c r="F4315" s="76" t="e">
        <f>VLOOKUP($D4315,'Master Partnumber'!$C:$E,2,FALSE)</f>
        <v>#N/A</v>
      </c>
      <c r="G4315" s="37"/>
      <c r="H4315" s="76" t="s">
        <v>7782</v>
      </c>
      <c r="I4315" s="76" t="s">
        <v>532</v>
      </c>
      <c r="J4315" s="27"/>
    </row>
    <row r="4316" spans="2:10" hidden="1" x14ac:dyDescent="0.35">
      <c r="B4316" s="76">
        <v>4314</v>
      </c>
      <c r="C4316" s="27"/>
      <c r="D4316" s="37"/>
      <c r="E4316" s="76" t="e">
        <f>VLOOKUP($D4316,'Master Partnumber'!$C:$E,3,FALSE)</f>
        <v>#N/A</v>
      </c>
      <c r="F4316" s="76" t="e">
        <f>VLOOKUP($D4316,'Master Partnumber'!$C:$E,2,FALSE)</f>
        <v>#N/A</v>
      </c>
      <c r="G4316" s="37"/>
      <c r="H4316" s="76" t="s">
        <v>7782</v>
      </c>
      <c r="I4316" s="76" t="s">
        <v>532</v>
      </c>
      <c r="J4316" s="27"/>
    </row>
    <row r="4317" spans="2:10" hidden="1" x14ac:dyDescent="0.35">
      <c r="B4317" s="76">
        <v>4315</v>
      </c>
      <c r="C4317" s="27"/>
      <c r="D4317" s="37"/>
      <c r="E4317" s="76" t="e">
        <f>VLOOKUP($D4317,'Master Partnumber'!$C:$E,3,FALSE)</f>
        <v>#N/A</v>
      </c>
      <c r="F4317" s="76" t="e">
        <f>VLOOKUP($D4317,'Master Partnumber'!$C:$E,2,FALSE)</f>
        <v>#N/A</v>
      </c>
      <c r="G4317" s="37"/>
      <c r="H4317" s="76" t="s">
        <v>7782</v>
      </c>
      <c r="I4317" s="76" t="s">
        <v>532</v>
      </c>
      <c r="J4317" s="27"/>
    </row>
    <row r="4318" spans="2:10" hidden="1" x14ac:dyDescent="0.35">
      <c r="B4318" s="76">
        <v>4316</v>
      </c>
      <c r="C4318" s="27"/>
      <c r="D4318" s="37"/>
      <c r="E4318" s="76" t="e">
        <f>VLOOKUP($D4318,'Master Partnumber'!$C:$E,3,FALSE)</f>
        <v>#N/A</v>
      </c>
      <c r="F4318" s="76" t="e">
        <f>VLOOKUP($D4318,'Master Partnumber'!$C:$E,2,FALSE)</f>
        <v>#N/A</v>
      </c>
      <c r="G4318" s="37"/>
      <c r="H4318" s="76" t="s">
        <v>7782</v>
      </c>
      <c r="I4318" s="76" t="s">
        <v>532</v>
      </c>
      <c r="J4318" s="27"/>
    </row>
    <row r="4319" spans="2:10" hidden="1" x14ac:dyDescent="0.35">
      <c r="B4319" s="76">
        <v>4317</v>
      </c>
      <c r="C4319" s="27"/>
      <c r="D4319" s="37"/>
      <c r="E4319" s="76" t="e">
        <f>VLOOKUP($D4319,'Master Partnumber'!$C:$E,3,FALSE)</f>
        <v>#N/A</v>
      </c>
      <c r="F4319" s="76" t="e">
        <f>VLOOKUP($D4319,'Master Partnumber'!$C:$E,2,FALSE)</f>
        <v>#N/A</v>
      </c>
      <c r="G4319" s="37"/>
      <c r="H4319" s="76" t="s">
        <v>7782</v>
      </c>
      <c r="I4319" s="76" t="s">
        <v>532</v>
      </c>
      <c r="J4319" s="27"/>
    </row>
    <row r="4320" spans="2:10" hidden="1" x14ac:dyDescent="0.35">
      <c r="B4320" s="76">
        <v>4318</v>
      </c>
      <c r="C4320" s="27"/>
      <c r="D4320" s="37"/>
      <c r="E4320" s="76" t="e">
        <f>VLOOKUP($D4320,'Master Partnumber'!$C:$E,3,FALSE)</f>
        <v>#N/A</v>
      </c>
      <c r="F4320" s="76" t="e">
        <f>VLOOKUP($D4320,'Master Partnumber'!$C:$E,2,FALSE)</f>
        <v>#N/A</v>
      </c>
      <c r="G4320" s="37"/>
      <c r="H4320" s="76" t="s">
        <v>7782</v>
      </c>
      <c r="I4320" s="76" t="s">
        <v>532</v>
      </c>
      <c r="J4320" s="27"/>
    </row>
    <row r="4321" spans="2:10" hidden="1" x14ac:dyDescent="0.35">
      <c r="B4321" s="76">
        <v>4319</v>
      </c>
      <c r="C4321" s="27"/>
      <c r="D4321" s="37"/>
      <c r="E4321" s="76" t="e">
        <f>VLOOKUP($D4321,'Master Partnumber'!$C:$E,3,FALSE)</f>
        <v>#N/A</v>
      </c>
      <c r="F4321" s="76" t="e">
        <f>VLOOKUP($D4321,'Master Partnumber'!$C:$E,2,FALSE)</f>
        <v>#N/A</v>
      </c>
      <c r="G4321" s="37"/>
      <c r="H4321" s="76" t="s">
        <v>7782</v>
      </c>
      <c r="I4321" s="76" t="s">
        <v>532</v>
      </c>
      <c r="J4321" s="27"/>
    </row>
    <row r="4322" spans="2:10" hidden="1" x14ac:dyDescent="0.35">
      <c r="B4322" s="76">
        <v>4320</v>
      </c>
      <c r="C4322" s="27"/>
      <c r="D4322" s="37"/>
      <c r="E4322" s="76" t="e">
        <f>VLOOKUP($D4322,'Master Partnumber'!$C:$E,3,FALSE)</f>
        <v>#N/A</v>
      </c>
      <c r="F4322" s="76" t="e">
        <f>VLOOKUP($D4322,'Master Partnumber'!$C:$E,2,FALSE)</f>
        <v>#N/A</v>
      </c>
      <c r="G4322" s="37"/>
      <c r="H4322" s="76" t="s">
        <v>7782</v>
      </c>
      <c r="I4322" s="76" t="s">
        <v>532</v>
      </c>
      <c r="J4322" s="27"/>
    </row>
    <row r="4323" spans="2:10" hidden="1" x14ac:dyDescent="0.35">
      <c r="B4323" s="76">
        <v>4321</v>
      </c>
      <c r="C4323" s="27"/>
      <c r="D4323" s="37"/>
      <c r="E4323" s="76" t="e">
        <f>VLOOKUP($D4323,'Master Partnumber'!$C:$E,3,FALSE)</f>
        <v>#N/A</v>
      </c>
      <c r="F4323" s="76" t="e">
        <f>VLOOKUP($D4323,'Master Partnumber'!$C:$E,2,FALSE)</f>
        <v>#N/A</v>
      </c>
      <c r="G4323" s="37"/>
      <c r="H4323" s="76" t="s">
        <v>7782</v>
      </c>
      <c r="I4323" s="76" t="s">
        <v>532</v>
      </c>
      <c r="J4323" s="27"/>
    </row>
    <row r="4324" spans="2:10" hidden="1" x14ac:dyDescent="0.35">
      <c r="B4324" s="76">
        <v>4322</v>
      </c>
      <c r="C4324" s="27"/>
      <c r="D4324" s="37"/>
      <c r="E4324" s="76" t="e">
        <f>VLOOKUP($D4324,'Master Partnumber'!$C:$E,3,FALSE)</f>
        <v>#N/A</v>
      </c>
      <c r="F4324" s="76" t="e">
        <f>VLOOKUP($D4324,'Master Partnumber'!$C:$E,2,FALSE)</f>
        <v>#N/A</v>
      </c>
      <c r="G4324" s="37"/>
      <c r="H4324" s="76" t="s">
        <v>7782</v>
      </c>
      <c r="I4324" s="76" t="s">
        <v>532</v>
      </c>
      <c r="J4324" s="27"/>
    </row>
    <row r="4325" spans="2:10" hidden="1" x14ac:dyDescent="0.35">
      <c r="B4325" s="76">
        <v>4323</v>
      </c>
      <c r="C4325" s="27"/>
      <c r="D4325" s="37"/>
      <c r="E4325" s="76" t="e">
        <f>VLOOKUP($D4325,'Master Partnumber'!$C:$E,3,FALSE)</f>
        <v>#N/A</v>
      </c>
      <c r="F4325" s="76" t="e">
        <f>VLOOKUP($D4325,'Master Partnumber'!$C:$E,2,FALSE)</f>
        <v>#N/A</v>
      </c>
      <c r="G4325" s="37"/>
      <c r="H4325" s="76" t="s">
        <v>7782</v>
      </c>
      <c r="I4325" s="76" t="s">
        <v>532</v>
      </c>
      <c r="J4325" s="27"/>
    </row>
    <row r="4326" spans="2:10" hidden="1" x14ac:dyDescent="0.35">
      <c r="B4326" s="76">
        <v>4324</v>
      </c>
      <c r="C4326" s="27"/>
      <c r="D4326" s="37"/>
      <c r="E4326" s="76" t="e">
        <f>VLOOKUP($D4326,'Master Partnumber'!$C:$E,3,FALSE)</f>
        <v>#N/A</v>
      </c>
      <c r="F4326" s="76" t="e">
        <f>VLOOKUP($D4326,'Master Partnumber'!$C:$E,2,FALSE)</f>
        <v>#N/A</v>
      </c>
      <c r="G4326" s="37"/>
      <c r="H4326" s="76" t="s">
        <v>7782</v>
      </c>
      <c r="I4326" s="76" t="s">
        <v>532</v>
      </c>
      <c r="J4326" s="27"/>
    </row>
    <row r="4327" spans="2:10" hidden="1" x14ac:dyDescent="0.35">
      <c r="B4327" s="76">
        <v>4325</v>
      </c>
      <c r="C4327" s="27"/>
      <c r="D4327" s="37"/>
      <c r="E4327" s="76" t="e">
        <f>VLOOKUP($D4327,'Master Partnumber'!$C:$E,3,FALSE)</f>
        <v>#N/A</v>
      </c>
      <c r="F4327" s="76" t="e">
        <f>VLOOKUP($D4327,'Master Partnumber'!$C:$E,2,FALSE)</f>
        <v>#N/A</v>
      </c>
      <c r="G4327" s="37"/>
      <c r="H4327" s="76" t="s">
        <v>7782</v>
      </c>
      <c r="I4327" s="76" t="s">
        <v>532</v>
      </c>
      <c r="J4327" s="27"/>
    </row>
    <row r="4328" spans="2:10" hidden="1" x14ac:dyDescent="0.35">
      <c r="B4328" s="76">
        <v>4326</v>
      </c>
      <c r="C4328" s="27"/>
      <c r="D4328" s="37"/>
      <c r="E4328" s="76" t="e">
        <f>VLOOKUP($D4328,'Master Partnumber'!$C:$E,3,FALSE)</f>
        <v>#N/A</v>
      </c>
      <c r="F4328" s="76" t="e">
        <f>VLOOKUP($D4328,'Master Partnumber'!$C:$E,2,FALSE)</f>
        <v>#N/A</v>
      </c>
      <c r="G4328" s="37"/>
      <c r="H4328" s="76" t="s">
        <v>7782</v>
      </c>
      <c r="I4328" s="76" t="s">
        <v>532</v>
      </c>
      <c r="J4328" s="27"/>
    </row>
    <row r="4329" spans="2:10" hidden="1" x14ac:dyDescent="0.35">
      <c r="B4329" s="76">
        <v>4327</v>
      </c>
      <c r="C4329" s="27"/>
      <c r="D4329" s="37"/>
      <c r="E4329" s="76" t="e">
        <f>VLOOKUP($D4329,'Master Partnumber'!$C:$E,3,FALSE)</f>
        <v>#N/A</v>
      </c>
      <c r="F4329" s="76" t="e">
        <f>VLOOKUP($D4329,'Master Partnumber'!$C:$E,2,FALSE)</f>
        <v>#N/A</v>
      </c>
      <c r="G4329" s="37"/>
      <c r="H4329" s="76" t="s">
        <v>7782</v>
      </c>
      <c r="I4329" s="76" t="s">
        <v>532</v>
      </c>
      <c r="J4329" s="27"/>
    </row>
    <row r="4330" spans="2:10" hidden="1" x14ac:dyDescent="0.35">
      <c r="B4330" s="76">
        <v>4328</v>
      </c>
      <c r="C4330" s="27"/>
      <c r="D4330" s="37"/>
      <c r="E4330" s="76" t="e">
        <f>VLOOKUP($D4330,'Master Partnumber'!$C:$E,3,FALSE)</f>
        <v>#N/A</v>
      </c>
      <c r="F4330" s="76" t="e">
        <f>VLOOKUP($D4330,'Master Partnumber'!$C:$E,2,FALSE)</f>
        <v>#N/A</v>
      </c>
      <c r="G4330" s="37"/>
      <c r="H4330" s="76" t="s">
        <v>7782</v>
      </c>
      <c r="I4330" s="76" t="s">
        <v>532</v>
      </c>
      <c r="J4330" s="27"/>
    </row>
    <row r="4331" spans="2:10" hidden="1" x14ac:dyDescent="0.35">
      <c r="B4331" s="76">
        <v>4329</v>
      </c>
      <c r="C4331" s="27"/>
      <c r="D4331" s="37"/>
      <c r="E4331" s="76" t="e">
        <f>VLOOKUP($D4331,'Master Partnumber'!$C:$E,3,FALSE)</f>
        <v>#N/A</v>
      </c>
      <c r="F4331" s="76" t="e">
        <f>VLOOKUP($D4331,'Master Partnumber'!$C:$E,2,FALSE)</f>
        <v>#N/A</v>
      </c>
      <c r="G4331" s="37"/>
      <c r="H4331" s="76" t="s">
        <v>7782</v>
      </c>
      <c r="I4331" s="76" t="s">
        <v>532</v>
      </c>
      <c r="J4331" s="27"/>
    </row>
    <row r="4332" spans="2:10" hidden="1" x14ac:dyDescent="0.35">
      <c r="B4332" s="76">
        <v>4330</v>
      </c>
      <c r="C4332" s="27"/>
      <c r="D4332" s="37"/>
      <c r="E4332" s="76" t="e">
        <f>VLOOKUP($D4332,'Master Partnumber'!$C:$E,3,FALSE)</f>
        <v>#N/A</v>
      </c>
      <c r="F4332" s="76" t="e">
        <f>VLOOKUP($D4332,'Master Partnumber'!$C:$E,2,FALSE)</f>
        <v>#N/A</v>
      </c>
      <c r="G4332" s="37"/>
      <c r="H4332" s="76" t="s">
        <v>7782</v>
      </c>
      <c r="I4332" s="76" t="s">
        <v>532</v>
      </c>
      <c r="J4332" s="27"/>
    </row>
    <row r="4333" spans="2:10" hidden="1" x14ac:dyDescent="0.35">
      <c r="B4333" s="76">
        <v>4331</v>
      </c>
      <c r="C4333" s="27"/>
      <c r="D4333" s="37"/>
      <c r="E4333" s="76" t="e">
        <f>VLOOKUP($D4333,'Master Partnumber'!$C:$E,3,FALSE)</f>
        <v>#N/A</v>
      </c>
      <c r="F4333" s="76" t="e">
        <f>VLOOKUP($D4333,'Master Partnumber'!$C:$E,2,FALSE)</f>
        <v>#N/A</v>
      </c>
      <c r="G4333" s="37"/>
      <c r="H4333" s="76" t="s">
        <v>7782</v>
      </c>
      <c r="I4333" s="76" t="s">
        <v>532</v>
      </c>
      <c r="J4333" s="27"/>
    </row>
    <row r="4334" spans="2:10" hidden="1" x14ac:dyDescent="0.35">
      <c r="B4334" s="76">
        <v>4332</v>
      </c>
      <c r="C4334" s="27"/>
      <c r="D4334" s="37"/>
      <c r="E4334" s="76" t="e">
        <f>VLOOKUP($D4334,'Master Partnumber'!$C:$E,3,FALSE)</f>
        <v>#N/A</v>
      </c>
      <c r="F4334" s="76" t="e">
        <f>VLOOKUP($D4334,'Master Partnumber'!$C:$E,2,FALSE)</f>
        <v>#N/A</v>
      </c>
      <c r="G4334" s="37"/>
      <c r="H4334" s="76" t="s">
        <v>7782</v>
      </c>
      <c r="I4334" s="76" t="s">
        <v>532</v>
      </c>
      <c r="J4334" s="27"/>
    </row>
    <row r="4335" spans="2:10" hidden="1" x14ac:dyDescent="0.35">
      <c r="B4335" s="76">
        <v>4333</v>
      </c>
      <c r="C4335" s="27"/>
      <c r="D4335" s="37"/>
      <c r="E4335" s="76" t="e">
        <f>VLOOKUP($D4335,'Master Partnumber'!$C:$E,3,FALSE)</f>
        <v>#N/A</v>
      </c>
      <c r="F4335" s="76" t="e">
        <f>VLOOKUP($D4335,'Master Partnumber'!$C:$E,2,FALSE)</f>
        <v>#N/A</v>
      </c>
      <c r="G4335" s="37"/>
      <c r="H4335" s="76" t="s">
        <v>7782</v>
      </c>
      <c r="I4335" s="76" t="s">
        <v>532</v>
      </c>
      <c r="J4335" s="27"/>
    </row>
    <row r="4336" spans="2:10" hidden="1" x14ac:dyDescent="0.35">
      <c r="B4336" s="76">
        <v>4334</v>
      </c>
      <c r="C4336" s="27"/>
      <c r="D4336" s="37"/>
      <c r="E4336" s="76" t="e">
        <f>VLOOKUP($D4336,'Master Partnumber'!$C:$E,3,FALSE)</f>
        <v>#N/A</v>
      </c>
      <c r="F4336" s="76" t="e">
        <f>VLOOKUP($D4336,'Master Partnumber'!$C:$E,2,FALSE)</f>
        <v>#N/A</v>
      </c>
      <c r="G4336" s="37"/>
      <c r="H4336" s="76" t="s">
        <v>7782</v>
      </c>
      <c r="I4336" s="76" t="s">
        <v>532</v>
      </c>
      <c r="J4336" s="27"/>
    </row>
    <row r="4337" spans="2:10" hidden="1" x14ac:dyDescent="0.35">
      <c r="B4337" s="76">
        <v>4335</v>
      </c>
      <c r="C4337" s="27"/>
      <c r="D4337" s="37"/>
      <c r="E4337" s="76" t="e">
        <f>VLOOKUP($D4337,'Master Partnumber'!$C:$E,3,FALSE)</f>
        <v>#N/A</v>
      </c>
      <c r="F4337" s="76" t="e">
        <f>VLOOKUP($D4337,'Master Partnumber'!$C:$E,2,FALSE)</f>
        <v>#N/A</v>
      </c>
      <c r="G4337" s="37"/>
      <c r="H4337" s="76" t="s">
        <v>7782</v>
      </c>
      <c r="I4337" s="76" t="s">
        <v>532</v>
      </c>
      <c r="J4337" s="27"/>
    </row>
    <row r="4338" spans="2:10" hidden="1" x14ac:dyDescent="0.35">
      <c r="B4338" s="76">
        <v>4336</v>
      </c>
      <c r="C4338" s="27"/>
      <c r="D4338" s="37"/>
      <c r="E4338" s="76" t="e">
        <f>VLOOKUP($D4338,'Master Partnumber'!$C:$E,3,FALSE)</f>
        <v>#N/A</v>
      </c>
      <c r="F4338" s="76" t="e">
        <f>VLOOKUP($D4338,'Master Partnumber'!$C:$E,2,FALSE)</f>
        <v>#N/A</v>
      </c>
      <c r="G4338" s="37"/>
      <c r="H4338" s="76" t="s">
        <v>7782</v>
      </c>
      <c r="I4338" s="76" t="s">
        <v>532</v>
      </c>
      <c r="J4338" s="27"/>
    </row>
    <row r="4339" spans="2:10" hidden="1" x14ac:dyDescent="0.35">
      <c r="B4339" s="76">
        <v>4337</v>
      </c>
      <c r="C4339" s="27"/>
      <c r="D4339" s="37"/>
      <c r="E4339" s="76" t="e">
        <f>VLOOKUP($D4339,'Master Partnumber'!$C:$E,3,FALSE)</f>
        <v>#N/A</v>
      </c>
      <c r="F4339" s="76" t="e">
        <f>VLOOKUP($D4339,'Master Partnumber'!$C:$E,2,FALSE)</f>
        <v>#N/A</v>
      </c>
      <c r="G4339" s="37"/>
      <c r="H4339" s="76" t="s">
        <v>7782</v>
      </c>
      <c r="I4339" s="76" t="s">
        <v>532</v>
      </c>
      <c r="J4339" s="27"/>
    </row>
    <row r="4340" spans="2:10" hidden="1" x14ac:dyDescent="0.35">
      <c r="B4340" s="76">
        <v>4338</v>
      </c>
      <c r="C4340" s="27"/>
      <c r="D4340" s="37"/>
      <c r="E4340" s="76" t="e">
        <f>VLOOKUP($D4340,'Master Partnumber'!$C:$E,3,FALSE)</f>
        <v>#N/A</v>
      </c>
      <c r="F4340" s="76" t="e">
        <f>VLOOKUP($D4340,'Master Partnumber'!$C:$E,2,FALSE)</f>
        <v>#N/A</v>
      </c>
      <c r="G4340" s="37"/>
      <c r="H4340" s="76" t="s">
        <v>7782</v>
      </c>
      <c r="I4340" s="76" t="s">
        <v>532</v>
      </c>
      <c r="J4340" s="27"/>
    </row>
    <row r="4341" spans="2:10" hidden="1" x14ac:dyDescent="0.35">
      <c r="B4341" s="76">
        <v>4339</v>
      </c>
      <c r="C4341" s="27"/>
      <c r="D4341" s="37"/>
      <c r="E4341" s="76" t="e">
        <f>VLOOKUP($D4341,'Master Partnumber'!$C:$E,3,FALSE)</f>
        <v>#N/A</v>
      </c>
      <c r="F4341" s="76" t="e">
        <f>VLOOKUP($D4341,'Master Partnumber'!$C:$E,2,FALSE)</f>
        <v>#N/A</v>
      </c>
      <c r="G4341" s="37"/>
      <c r="H4341" s="76" t="s">
        <v>7782</v>
      </c>
      <c r="I4341" s="76" t="s">
        <v>532</v>
      </c>
      <c r="J4341" s="27"/>
    </row>
    <row r="4342" spans="2:10" hidden="1" x14ac:dyDescent="0.35">
      <c r="B4342" s="76">
        <v>4340</v>
      </c>
      <c r="C4342" s="27"/>
      <c r="D4342" s="37"/>
      <c r="E4342" s="76" t="e">
        <f>VLOOKUP($D4342,'Master Partnumber'!$C:$E,3,FALSE)</f>
        <v>#N/A</v>
      </c>
      <c r="F4342" s="76" t="e">
        <f>VLOOKUP($D4342,'Master Partnumber'!$C:$E,2,FALSE)</f>
        <v>#N/A</v>
      </c>
      <c r="G4342" s="37"/>
      <c r="H4342" s="76" t="s">
        <v>7782</v>
      </c>
      <c r="I4342" s="76" t="s">
        <v>532</v>
      </c>
      <c r="J4342" s="27"/>
    </row>
    <row r="4343" spans="2:10" hidden="1" x14ac:dyDescent="0.35">
      <c r="B4343" s="76">
        <v>4341</v>
      </c>
      <c r="C4343" s="27"/>
      <c r="D4343" s="37"/>
      <c r="E4343" s="76" t="e">
        <f>VLOOKUP($D4343,'Master Partnumber'!$C:$E,3,FALSE)</f>
        <v>#N/A</v>
      </c>
      <c r="F4343" s="76" t="e">
        <f>VLOOKUP($D4343,'Master Partnumber'!$C:$E,2,FALSE)</f>
        <v>#N/A</v>
      </c>
      <c r="G4343" s="37"/>
      <c r="H4343" s="76" t="s">
        <v>7782</v>
      </c>
      <c r="I4343" s="76" t="s">
        <v>532</v>
      </c>
      <c r="J4343" s="27"/>
    </row>
    <row r="4344" spans="2:10" hidden="1" x14ac:dyDescent="0.35">
      <c r="B4344" s="76">
        <v>4342</v>
      </c>
      <c r="C4344" s="27"/>
      <c r="D4344" s="37"/>
      <c r="E4344" s="76" t="e">
        <f>VLOOKUP($D4344,'Master Partnumber'!$C:$E,3,FALSE)</f>
        <v>#N/A</v>
      </c>
      <c r="F4344" s="76" t="e">
        <f>VLOOKUP($D4344,'Master Partnumber'!$C:$E,2,FALSE)</f>
        <v>#N/A</v>
      </c>
      <c r="G4344" s="37"/>
      <c r="H4344" s="76" t="s">
        <v>7782</v>
      </c>
      <c r="I4344" s="76" t="s">
        <v>532</v>
      </c>
      <c r="J4344" s="27"/>
    </row>
    <row r="4345" spans="2:10" hidden="1" x14ac:dyDescent="0.35">
      <c r="B4345" s="76">
        <v>4343</v>
      </c>
      <c r="C4345" s="27"/>
      <c r="D4345" s="37"/>
      <c r="E4345" s="76" t="e">
        <f>VLOOKUP($D4345,'Master Partnumber'!$C:$E,3,FALSE)</f>
        <v>#N/A</v>
      </c>
      <c r="F4345" s="76" t="e">
        <f>VLOOKUP($D4345,'Master Partnumber'!$C:$E,2,FALSE)</f>
        <v>#N/A</v>
      </c>
      <c r="G4345" s="37"/>
      <c r="H4345" s="76" t="s">
        <v>7782</v>
      </c>
      <c r="I4345" s="76" t="s">
        <v>532</v>
      </c>
      <c r="J4345" s="27"/>
    </row>
    <row r="4346" spans="2:10" hidden="1" x14ac:dyDescent="0.35">
      <c r="B4346" s="76">
        <v>4344</v>
      </c>
      <c r="C4346" s="27"/>
      <c r="D4346" s="37"/>
      <c r="E4346" s="76" t="e">
        <f>VLOOKUP($D4346,'Master Partnumber'!$C:$E,3,FALSE)</f>
        <v>#N/A</v>
      </c>
      <c r="F4346" s="76" t="e">
        <f>VLOOKUP($D4346,'Master Partnumber'!$C:$E,2,FALSE)</f>
        <v>#N/A</v>
      </c>
      <c r="G4346" s="37"/>
      <c r="H4346" s="76" t="s">
        <v>7782</v>
      </c>
      <c r="I4346" s="76" t="s">
        <v>532</v>
      </c>
      <c r="J4346" s="27"/>
    </row>
    <row r="4347" spans="2:10" hidden="1" x14ac:dyDescent="0.35">
      <c r="B4347" s="76">
        <v>4345</v>
      </c>
      <c r="C4347" s="27"/>
      <c r="D4347" s="37"/>
      <c r="E4347" s="76" t="e">
        <f>VLOOKUP($D4347,'Master Partnumber'!$C:$E,3,FALSE)</f>
        <v>#N/A</v>
      </c>
      <c r="F4347" s="76" t="e">
        <f>VLOOKUP($D4347,'Master Partnumber'!$C:$E,2,FALSE)</f>
        <v>#N/A</v>
      </c>
      <c r="G4347" s="37"/>
      <c r="H4347" s="76" t="s">
        <v>7782</v>
      </c>
      <c r="I4347" s="76" t="s">
        <v>532</v>
      </c>
      <c r="J4347" s="27"/>
    </row>
    <row r="4348" spans="2:10" hidden="1" x14ac:dyDescent="0.35">
      <c r="B4348" s="76">
        <v>4346</v>
      </c>
      <c r="C4348" s="27"/>
      <c r="D4348" s="37"/>
      <c r="E4348" s="76" t="e">
        <f>VLOOKUP($D4348,'Master Partnumber'!$C:$E,3,FALSE)</f>
        <v>#N/A</v>
      </c>
      <c r="F4348" s="76" t="e">
        <f>VLOOKUP($D4348,'Master Partnumber'!$C:$E,2,FALSE)</f>
        <v>#N/A</v>
      </c>
      <c r="G4348" s="37"/>
      <c r="H4348" s="76" t="s">
        <v>7782</v>
      </c>
      <c r="I4348" s="76" t="s">
        <v>532</v>
      </c>
      <c r="J4348" s="27"/>
    </row>
    <row r="4349" spans="2:10" hidden="1" x14ac:dyDescent="0.35">
      <c r="B4349" s="76">
        <v>4347</v>
      </c>
      <c r="C4349" s="27"/>
      <c r="D4349" s="37"/>
      <c r="E4349" s="76" t="e">
        <f>VLOOKUP($D4349,'Master Partnumber'!$C:$E,3,FALSE)</f>
        <v>#N/A</v>
      </c>
      <c r="F4349" s="76" t="e">
        <f>VLOOKUP($D4349,'Master Partnumber'!$C:$E,2,FALSE)</f>
        <v>#N/A</v>
      </c>
      <c r="G4349" s="37"/>
      <c r="H4349" s="76" t="s">
        <v>7782</v>
      </c>
      <c r="I4349" s="76" t="s">
        <v>532</v>
      </c>
      <c r="J4349" s="27"/>
    </row>
    <row r="4350" spans="2:10" hidden="1" x14ac:dyDescent="0.35">
      <c r="B4350" s="76">
        <v>4348</v>
      </c>
      <c r="C4350" s="27"/>
      <c r="D4350" s="37"/>
      <c r="E4350" s="76" t="e">
        <f>VLOOKUP($D4350,'Master Partnumber'!$C:$E,3,FALSE)</f>
        <v>#N/A</v>
      </c>
      <c r="F4350" s="76" t="e">
        <f>VLOOKUP($D4350,'Master Partnumber'!$C:$E,2,FALSE)</f>
        <v>#N/A</v>
      </c>
      <c r="G4350" s="37"/>
      <c r="H4350" s="76" t="s">
        <v>7782</v>
      </c>
      <c r="I4350" s="76" t="s">
        <v>532</v>
      </c>
      <c r="J4350" s="27"/>
    </row>
    <row r="4351" spans="2:10" hidden="1" x14ac:dyDescent="0.35">
      <c r="B4351" s="76">
        <v>4349</v>
      </c>
      <c r="C4351" s="27"/>
      <c r="D4351" s="37"/>
      <c r="E4351" s="76" t="e">
        <f>VLOOKUP($D4351,'Master Partnumber'!$C:$E,3,FALSE)</f>
        <v>#N/A</v>
      </c>
      <c r="F4351" s="76" t="e">
        <f>VLOOKUP($D4351,'Master Partnumber'!$C:$E,2,FALSE)</f>
        <v>#N/A</v>
      </c>
      <c r="G4351" s="37"/>
      <c r="H4351" s="76" t="s">
        <v>7782</v>
      </c>
      <c r="I4351" s="76" t="s">
        <v>532</v>
      </c>
      <c r="J4351" s="27"/>
    </row>
    <row r="4352" spans="2:10" hidden="1" x14ac:dyDescent="0.35">
      <c r="B4352" s="76">
        <v>4350</v>
      </c>
      <c r="C4352" s="27"/>
      <c r="D4352" s="37"/>
      <c r="E4352" s="76" t="e">
        <f>VLOOKUP($D4352,'Master Partnumber'!$C:$E,3,FALSE)</f>
        <v>#N/A</v>
      </c>
      <c r="F4352" s="76" t="e">
        <f>VLOOKUP($D4352,'Master Partnumber'!$C:$E,2,FALSE)</f>
        <v>#N/A</v>
      </c>
      <c r="G4352" s="37"/>
      <c r="H4352" s="76" t="s">
        <v>7782</v>
      </c>
      <c r="I4352" s="76" t="s">
        <v>532</v>
      </c>
      <c r="J4352" s="27"/>
    </row>
    <row r="4353" spans="2:10" hidden="1" x14ac:dyDescent="0.35">
      <c r="B4353" s="76">
        <v>4351</v>
      </c>
      <c r="C4353" s="27"/>
      <c r="D4353" s="37"/>
      <c r="E4353" s="76" t="e">
        <f>VLOOKUP($D4353,'Master Partnumber'!$C:$E,3,FALSE)</f>
        <v>#N/A</v>
      </c>
      <c r="F4353" s="76" t="e">
        <f>VLOOKUP($D4353,'Master Partnumber'!$C:$E,2,FALSE)</f>
        <v>#N/A</v>
      </c>
      <c r="G4353" s="37"/>
      <c r="H4353" s="76" t="s">
        <v>7782</v>
      </c>
      <c r="I4353" s="76" t="s">
        <v>532</v>
      </c>
      <c r="J4353" s="27"/>
    </row>
    <row r="4354" spans="2:10" hidden="1" x14ac:dyDescent="0.35">
      <c r="B4354" s="76">
        <v>4352</v>
      </c>
      <c r="C4354" s="27"/>
      <c r="D4354" s="37"/>
      <c r="E4354" s="76" t="e">
        <f>VLOOKUP($D4354,'Master Partnumber'!$C:$E,3,FALSE)</f>
        <v>#N/A</v>
      </c>
      <c r="F4354" s="76" t="e">
        <f>VLOOKUP($D4354,'Master Partnumber'!$C:$E,2,FALSE)</f>
        <v>#N/A</v>
      </c>
      <c r="G4354" s="37"/>
      <c r="H4354" s="76" t="s">
        <v>7782</v>
      </c>
      <c r="I4354" s="76" t="s">
        <v>532</v>
      </c>
      <c r="J4354" s="27"/>
    </row>
    <row r="4355" spans="2:10" hidden="1" x14ac:dyDescent="0.35">
      <c r="B4355" s="76">
        <v>4353</v>
      </c>
      <c r="C4355" s="27"/>
      <c r="D4355" s="37"/>
      <c r="E4355" s="76" t="e">
        <f>VLOOKUP($D4355,'Master Partnumber'!$C:$E,3,FALSE)</f>
        <v>#N/A</v>
      </c>
      <c r="F4355" s="76" t="e">
        <f>VLOOKUP($D4355,'Master Partnumber'!$C:$E,2,FALSE)</f>
        <v>#N/A</v>
      </c>
      <c r="G4355" s="37"/>
      <c r="H4355" s="76" t="s">
        <v>7782</v>
      </c>
      <c r="I4355" s="76" t="s">
        <v>532</v>
      </c>
      <c r="J4355" s="27"/>
    </row>
    <row r="4356" spans="2:10" hidden="1" x14ac:dyDescent="0.35">
      <c r="B4356" s="76">
        <v>4354</v>
      </c>
      <c r="C4356" s="27"/>
      <c r="D4356" s="37"/>
      <c r="E4356" s="76" t="e">
        <f>VLOOKUP($D4356,'Master Partnumber'!$C:$E,3,FALSE)</f>
        <v>#N/A</v>
      </c>
      <c r="F4356" s="76" t="e">
        <f>VLOOKUP($D4356,'Master Partnumber'!$C:$E,2,FALSE)</f>
        <v>#N/A</v>
      </c>
      <c r="G4356" s="37"/>
      <c r="H4356" s="76" t="s">
        <v>7782</v>
      </c>
      <c r="I4356" s="76" t="s">
        <v>532</v>
      </c>
      <c r="J4356" s="27"/>
    </row>
    <row r="4357" spans="2:10" hidden="1" x14ac:dyDescent="0.35">
      <c r="B4357" s="76">
        <v>4355</v>
      </c>
      <c r="C4357" s="27"/>
      <c r="D4357" s="37"/>
      <c r="E4357" s="76" t="e">
        <f>VLOOKUP($D4357,'Master Partnumber'!$C:$E,3,FALSE)</f>
        <v>#N/A</v>
      </c>
      <c r="F4357" s="76" t="e">
        <f>VLOOKUP($D4357,'Master Partnumber'!$C:$E,2,FALSE)</f>
        <v>#N/A</v>
      </c>
      <c r="G4357" s="37"/>
      <c r="H4357" s="76" t="s">
        <v>7782</v>
      </c>
      <c r="I4357" s="76" t="s">
        <v>532</v>
      </c>
      <c r="J4357" s="27"/>
    </row>
    <row r="4358" spans="2:10" hidden="1" x14ac:dyDescent="0.35">
      <c r="B4358" s="76">
        <v>4356</v>
      </c>
      <c r="C4358" s="27"/>
      <c r="D4358" s="37"/>
      <c r="E4358" s="76" t="e">
        <f>VLOOKUP($D4358,'Master Partnumber'!$C:$E,3,FALSE)</f>
        <v>#N/A</v>
      </c>
      <c r="F4358" s="76" t="e">
        <f>VLOOKUP($D4358,'Master Partnumber'!$C:$E,2,FALSE)</f>
        <v>#N/A</v>
      </c>
      <c r="G4358" s="37"/>
      <c r="H4358" s="76" t="s">
        <v>7782</v>
      </c>
      <c r="I4358" s="76" t="s">
        <v>532</v>
      </c>
      <c r="J4358" s="27"/>
    </row>
    <row r="4359" spans="2:10" hidden="1" x14ac:dyDescent="0.35">
      <c r="B4359" s="76">
        <v>4357</v>
      </c>
      <c r="C4359" s="27"/>
      <c r="D4359" s="37"/>
      <c r="E4359" s="76" t="e">
        <f>VLOOKUP($D4359,'Master Partnumber'!$C:$E,3,FALSE)</f>
        <v>#N/A</v>
      </c>
      <c r="F4359" s="76" t="e">
        <f>VLOOKUP($D4359,'Master Partnumber'!$C:$E,2,FALSE)</f>
        <v>#N/A</v>
      </c>
      <c r="G4359" s="37"/>
      <c r="H4359" s="76" t="s">
        <v>7782</v>
      </c>
      <c r="I4359" s="76" t="s">
        <v>532</v>
      </c>
      <c r="J4359" s="27"/>
    </row>
    <row r="4360" spans="2:10" hidden="1" x14ac:dyDescent="0.35">
      <c r="B4360" s="76">
        <v>4358</v>
      </c>
      <c r="C4360" s="27"/>
      <c r="D4360" s="37"/>
      <c r="E4360" s="76" t="e">
        <f>VLOOKUP($D4360,'Master Partnumber'!$C:$E,3,FALSE)</f>
        <v>#N/A</v>
      </c>
      <c r="F4360" s="76" t="e">
        <f>VLOOKUP($D4360,'Master Partnumber'!$C:$E,2,FALSE)</f>
        <v>#N/A</v>
      </c>
      <c r="G4360" s="37"/>
      <c r="H4360" s="76" t="s">
        <v>7782</v>
      </c>
      <c r="I4360" s="76" t="s">
        <v>532</v>
      </c>
      <c r="J4360" s="27"/>
    </row>
    <row r="4361" spans="2:10" hidden="1" x14ac:dyDescent="0.35">
      <c r="B4361" s="76">
        <v>4359</v>
      </c>
      <c r="C4361" s="27"/>
      <c r="D4361" s="37"/>
      <c r="E4361" s="76" t="e">
        <f>VLOOKUP($D4361,'Master Partnumber'!$C:$E,3,FALSE)</f>
        <v>#N/A</v>
      </c>
      <c r="F4361" s="76" t="e">
        <f>VLOOKUP($D4361,'Master Partnumber'!$C:$E,2,FALSE)</f>
        <v>#N/A</v>
      </c>
      <c r="G4361" s="37"/>
      <c r="H4361" s="76" t="s">
        <v>7782</v>
      </c>
      <c r="I4361" s="76" t="s">
        <v>532</v>
      </c>
      <c r="J4361" s="27"/>
    </row>
    <row r="4362" spans="2:10" hidden="1" x14ac:dyDescent="0.35">
      <c r="B4362" s="76">
        <v>4360</v>
      </c>
      <c r="C4362" s="27"/>
      <c r="D4362" s="37"/>
      <c r="E4362" s="76" t="e">
        <f>VLOOKUP($D4362,'Master Partnumber'!$C:$E,3,FALSE)</f>
        <v>#N/A</v>
      </c>
      <c r="F4362" s="76" t="e">
        <f>VLOOKUP($D4362,'Master Partnumber'!$C:$E,2,FALSE)</f>
        <v>#N/A</v>
      </c>
      <c r="G4362" s="37"/>
      <c r="H4362" s="76" t="s">
        <v>7782</v>
      </c>
      <c r="I4362" s="76" t="s">
        <v>532</v>
      </c>
      <c r="J4362" s="27"/>
    </row>
    <row r="4363" spans="2:10" hidden="1" x14ac:dyDescent="0.35">
      <c r="B4363" s="76">
        <v>4361</v>
      </c>
      <c r="C4363" s="27"/>
      <c r="D4363" s="37"/>
      <c r="E4363" s="76" t="e">
        <f>VLOOKUP($D4363,'Master Partnumber'!$C:$E,3,FALSE)</f>
        <v>#N/A</v>
      </c>
      <c r="F4363" s="76" t="e">
        <f>VLOOKUP($D4363,'Master Partnumber'!$C:$E,2,FALSE)</f>
        <v>#N/A</v>
      </c>
      <c r="G4363" s="37"/>
      <c r="H4363" s="76" t="s">
        <v>7782</v>
      </c>
      <c r="I4363" s="76" t="s">
        <v>532</v>
      </c>
      <c r="J4363" s="27"/>
    </row>
    <row r="4364" spans="2:10" hidden="1" x14ac:dyDescent="0.35">
      <c r="B4364" s="76">
        <v>4362</v>
      </c>
      <c r="C4364" s="27"/>
      <c r="D4364" s="37"/>
      <c r="E4364" s="76" t="e">
        <f>VLOOKUP($D4364,'Master Partnumber'!$C:$E,3,FALSE)</f>
        <v>#N/A</v>
      </c>
      <c r="F4364" s="76" t="e">
        <f>VLOOKUP($D4364,'Master Partnumber'!$C:$E,2,FALSE)</f>
        <v>#N/A</v>
      </c>
      <c r="G4364" s="37"/>
      <c r="H4364" s="76" t="s">
        <v>7782</v>
      </c>
      <c r="I4364" s="76" t="s">
        <v>532</v>
      </c>
      <c r="J4364" s="27"/>
    </row>
    <row r="4365" spans="2:10" hidden="1" x14ac:dyDescent="0.35">
      <c r="B4365" s="76">
        <v>4363</v>
      </c>
      <c r="C4365" s="27"/>
      <c r="D4365" s="37"/>
      <c r="E4365" s="76" t="e">
        <f>VLOOKUP($D4365,'Master Partnumber'!$C:$E,3,FALSE)</f>
        <v>#N/A</v>
      </c>
      <c r="F4365" s="76" t="e">
        <f>VLOOKUP($D4365,'Master Partnumber'!$C:$E,2,FALSE)</f>
        <v>#N/A</v>
      </c>
      <c r="G4365" s="37"/>
      <c r="H4365" s="76" t="s">
        <v>7782</v>
      </c>
      <c r="I4365" s="76" t="s">
        <v>532</v>
      </c>
      <c r="J4365" s="27"/>
    </row>
    <row r="4366" spans="2:10" hidden="1" x14ac:dyDescent="0.35">
      <c r="B4366" s="76">
        <v>4364</v>
      </c>
      <c r="C4366" s="27"/>
      <c r="D4366" s="37"/>
      <c r="E4366" s="76" t="e">
        <f>VLOOKUP($D4366,'Master Partnumber'!$C:$E,3,FALSE)</f>
        <v>#N/A</v>
      </c>
      <c r="F4366" s="76" t="e">
        <f>VLOOKUP($D4366,'Master Partnumber'!$C:$E,2,FALSE)</f>
        <v>#N/A</v>
      </c>
      <c r="G4366" s="37"/>
      <c r="H4366" s="76" t="s">
        <v>7782</v>
      </c>
      <c r="I4366" s="76" t="s">
        <v>532</v>
      </c>
      <c r="J4366" s="27"/>
    </row>
    <row r="4367" spans="2:10" hidden="1" x14ac:dyDescent="0.35">
      <c r="B4367" s="76">
        <v>4365</v>
      </c>
      <c r="C4367" s="27"/>
      <c r="D4367" s="37"/>
      <c r="E4367" s="76" t="e">
        <f>VLOOKUP($D4367,'Master Partnumber'!$C:$E,3,FALSE)</f>
        <v>#N/A</v>
      </c>
      <c r="F4367" s="76" t="e">
        <f>VLOOKUP($D4367,'Master Partnumber'!$C:$E,2,FALSE)</f>
        <v>#N/A</v>
      </c>
      <c r="G4367" s="37"/>
      <c r="H4367" s="76" t="s">
        <v>7782</v>
      </c>
      <c r="I4367" s="76" t="s">
        <v>532</v>
      </c>
      <c r="J4367" s="27"/>
    </row>
    <row r="4368" spans="2:10" hidden="1" x14ac:dyDescent="0.35">
      <c r="B4368" s="76">
        <v>4366</v>
      </c>
      <c r="C4368" s="27"/>
      <c r="D4368" s="37"/>
      <c r="E4368" s="76" t="e">
        <f>VLOOKUP($D4368,'Master Partnumber'!$C:$E,3,FALSE)</f>
        <v>#N/A</v>
      </c>
      <c r="F4368" s="76" t="e">
        <f>VLOOKUP($D4368,'Master Partnumber'!$C:$E,2,FALSE)</f>
        <v>#N/A</v>
      </c>
      <c r="G4368" s="37"/>
      <c r="H4368" s="76" t="s">
        <v>7782</v>
      </c>
      <c r="I4368" s="76" t="s">
        <v>532</v>
      </c>
      <c r="J4368" s="27"/>
    </row>
    <row r="4369" spans="2:10" hidden="1" x14ac:dyDescent="0.35">
      <c r="B4369" s="76">
        <v>4367</v>
      </c>
      <c r="C4369" s="27"/>
      <c r="D4369" s="37"/>
      <c r="E4369" s="76" t="e">
        <f>VLOOKUP($D4369,'Master Partnumber'!$C:$E,3,FALSE)</f>
        <v>#N/A</v>
      </c>
      <c r="F4369" s="76" t="e">
        <f>VLOOKUP($D4369,'Master Partnumber'!$C:$E,2,FALSE)</f>
        <v>#N/A</v>
      </c>
      <c r="G4369" s="37"/>
      <c r="H4369" s="76" t="s">
        <v>7782</v>
      </c>
      <c r="I4369" s="76" t="s">
        <v>532</v>
      </c>
      <c r="J4369" s="27"/>
    </row>
    <row r="4370" spans="2:10" hidden="1" x14ac:dyDescent="0.35">
      <c r="B4370" s="76">
        <v>4368</v>
      </c>
      <c r="C4370" s="27"/>
      <c r="D4370" s="37"/>
      <c r="E4370" s="76" t="e">
        <f>VLOOKUP($D4370,'Master Partnumber'!$C:$E,3,FALSE)</f>
        <v>#N/A</v>
      </c>
      <c r="F4370" s="76" t="e">
        <f>VLOOKUP($D4370,'Master Partnumber'!$C:$E,2,FALSE)</f>
        <v>#N/A</v>
      </c>
      <c r="G4370" s="37"/>
      <c r="H4370" s="76" t="s">
        <v>7782</v>
      </c>
      <c r="I4370" s="76" t="s">
        <v>532</v>
      </c>
      <c r="J4370" s="27"/>
    </row>
    <row r="4371" spans="2:10" hidden="1" x14ac:dyDescent="0.35">
      <c r="B4371" s="76">
        <v>4369</v>
      </c>
      <c r="C4371" s="27"/>
      <c r="D4371" s="37"/>
      <c r="E4371" s="76" t="e">
        <f>VLOOKUP($D4371,'Master Partnumber'!$C:$E,3,FALSE)</f>
        <v>#N/A</v>
      </c>
      <c r="F4371" s="76" t="e">
        <f>VLOOKUP($D4371,'Master Partnumber'!$C:$E,2,FALSE)</f>
        <v>#N/A</v>
      </c>
      <c r="G4371" s="37"/>
      <c r="H4371" s="76" t="s">
        <v>7782</v>
      </c>
      <c r="I4371" s="76" t="s">
        <v>532</v>
      </c>
      <c r="J4371" s="27"/>
    </row>
    <row r="4372" spans="2:10" hidden="1" x14ac:dyDescent="0.35">
      <c r="B4372" s="76">
        <v>4370</v>
      </c>
      <c r="C4372" s="27"/>
      <c r="D4372" s="37"/>
      <c r="E4372" s="76" t="e">
        <f>VLOOKUP($D4372,'Master Partnumber'!$C:$E,3,FALSE)</f>
        <v>#N/A</v>
      </c>
      <c r="F4372" s="76" t="e">
        <f>VLOOKUP($D4372,'Master Partnumber'!$C:$E,2,FALSE)</f>
        <v>#N/A</v>
      </c>
      <c r="G4372" s="37"/>
      <c r="H4372" s="76" t="s">
        <v>7782</v>
      </c>
      <c r="I4372" s="76" t="s">
        <v>532</v>
      </c>
      <c r="J4372" s="27"/>
    </row>
    <row r="4373" spans="2:10" hidden="1" x14ac:dyDescent="0.35">
      <c r="B4373" s="76">
        <v>4371</v>
      </c>
      <c r="C4373" s="27"/>
      <c r="D4373" s="37"/>
      <c r="E4373" s="76" t="e">
        <f>VLOOKUP($D4373,'Master Partnumber'!$C:$E,3,FALSE)</f>
        <v>#N/A</v>
      </c>
      <c r="F4373" s="76" t="e">
        <f>VLOOKUP($D4373,'Master Partnumber'!$C:$E,2,FALSE)</f>
        <v>#N/A</v>
      </c>
      <c r="G4373" s="37"/>
      <c r="H4373" s="76" t="s">
        <v>7782</v>
      </c>
      <c r="I4373" s="76" t="s">
        <v>532</v>
      </c>
      <c r="J4373" s="27"/>
    </row>
    <row r="4374" spans="2:10" hidden="1" x14ac:dyDescent="0.35">
      <c r="B4374" s="76">
        <v>4372</v>
      </c>
      <c r="C4374" s="27"/>
      <c r="D4374" s="37"/>
      <c r="E4374" s="76" t="e">
        <f>VLOOKUP($D4374,'Master Partnumber'!$C:$E,3,FALSE)</f>
        <v>#N/A</v>
      </c>
      <c r="F4374" s="76" t="e">
        <f>VLOOKUP($D4374,'Master Partnumber'!$C:$E,2,FALSE)</f>
        <v>#N/A</v>
      </c>
      <c r="G4374" s="37"/>
      <c r="H4374" s="76" t="s">
        <v>7782</v>
      </c>
      <c r="I4374" s="76" t="s">
        <v>532</v>
      </c>
      <c r="J4374" s="27"/>
    </row>
    <row r="4375" spans="2:10" hidden="1" x14ac:dyDescent="0.35">
      <c r="B4375" s="76">
        <v>4373</v>
      </c>
      <c r="C4375" s="27"/>
      <c r="D4375" s="37"/>
      <c r="E4375" s="76" t="e">
        <f>VLOOKUP($D4375,'Master Partnumber'!$C:$E,3,FALSE)</f>
        <v>#N/A</v>
      </c>
      <c r="F4375" s="76" t="e">
        <f>VLOOKUP($D4375,'Master Partnumber'!$C:$E,2,FALSE)</f>
        <v>#N/A</v>
      </c>
      <c r="G4375" s="37"/>
      <c r="H4375" s="76" t="s">
        <v>7782</v>
      </c>
      <c r="I4375" s="76" t="s">
        <v>532</v>
      </c>
      <c r="J4375" s="27"/>
    </row>
    <row r="4376" spans="2:10" hidden="1" x14ac:dyDescent="0.35">
      <c r="B4376" s="76">
        <v>4374</v>
      </c>
      <c r="C4376" s="27"/>
      <c r="D4376" s="37"/>
      <c r="E4376" s="76" t="e">
        <f>VLOOKUP($D4376,'Master Partnumber'!$C:$E,3,FALSE)</f>
        <v>#N/A</v>
      </c>
      <c r="F4376" s="76" t="e">
        <f>VLOOKUP($D4376,'Master Partnumber'!$C:$E,2,FALSE)</f>
        <v>#N/A</v>
      </c>
      <c r="G4376" s="37"/>
      <c r="H4376" s="76" t="s">
        <v>7782</v>
      </c>
      <c r="I4376" s="76" t="s">
        <v>532</v>
      </c>
      <c r="J4376" s="27"/>
    </row>
    <row r="4377" spans="2:10" hidden="1" x14ac:dyDescent="0.35">
      <c r="B4377" s="76">
        <v>4375</v>
      </c>
      <c r="C4377" s="27"/>
      <c r="D4377" s="37"/>
      <c r="E4377" s="76" t="e">
        <f>VLOOKUP($D4377,'Master Partnumber'!$C:$E,3,FALSE)</f>
        <v>#N/A</v>
      </c>
      <c r="F4377" s="76" t="e">
        <f>VLOOKUP($D4377,'Master Partnumber'!$C:$E,2,FALSE)</f>
        <v>#N/A</v>
      </c>
      <c r="G4377" s="37"/>
      <c r="H4377" s="76" t="s">
        <v>7782</v>
      </c>
      <c r="I4377" s="76" t="s">
        <v>532</v>
      </c>
      <c r="J4377" s="27"/>
    </row>
    <row r="4378" spans="2:10" hidden="1" x14ac:dyDescent="0.35">
      <c r="B4378" s="76">
        <v>4376</v>
      </c>
      <c r="C4378" s="27"/>
      <c r="D4378" s="37"/>
      <c r="E4378" s="76" t="e">
        <f>VLOOKUP($D4378,'Master Partnumber'!$C:$E,3,FALSE)</f>
        <v>#N/A</v>
      </c>
      <c r="F4378" s="76" t="e">
        <f>VLOOKUP($D4378,'Master Partnumber'!$C:$E,2,FALSE)</f>
        <v>#N/A</v>
      </c>
      <c r="G4378" s="37"/>
      <c r="H4378" s="76" t="s">
        <v>7782</v>
      </c>
      <c r="I4378" s="76" t="s">
        <v>532</v>
      </c>
      <c r="J4378" s="27"/>
    </row>
    <row r="4379" spans="2:10" hidden="1" x14ac:dyDescent="0.35">
      <c r="B4379" s="76">
        <v>4377</v>
      </c>
      <c r="C4379" s="27"/>
      <c r="D4379" s="37"/>
      <c r="E4379" s="76" t="e">
        <f>VLOOKUP($D4379,'Master Partnumber'!$C:$E,3,FALSE)</f>
        <v>#N/A</v>
      </c>
      <c r="F4379" s="76" t="e">
        <f>VLOOKUP($D4379,'Master Partnumber'!$C:$E,2,FALSE)</f>
        <v>#N/A</v>
      </c>
      <c r="G4379" s="37"/>
      <c r="H4379" s="76" t="s">
        <v>7782</v>
      </c>
      <c r="I4379" s="76" t="s">
        <v>532</v>
      </c>
      <c r="J4379" s="27"/>
    </row>
    <row r="4380" spans="2:10" hidden="1" x14ac:dyDescent="0.35">
      <c r="B4380" s="76">
        <v>4378</v>
      </c>
      <c r="C4380" s="27"/>
      <c r="D4380" s="37"/>
      <c r="E4380" s="76" t="e">
        <f>VLOOKUP($D4380,'Master Partnumber'!$C:$E,3,FALSE)</f>
        <v>#N/A</v>
      </c>
      <c r="F4380" s="76" t="e">
        <f>VLOOKUP($D4380,'Master Partnumber'!$C:$E,2,FALSE)</f>
        <v>#N/A</v>
      </c>
      <c r="G4380" s="37"/>
      <c r="H4380" s="76" t="s">
        <v>7782</v>
      </c>
      <c r="I4380" s="76" t="s">
        <v>532</v>
      </c>
      <c r="J4380" s="27"/>
    </row>
    <row r="4381" spans="2:10" hidden="1" x14ac:dyDescent="0.35">
      <c r="B4381" s="76">
        <v>4379</v>
      </c>
      <c r="C4381" s="27"/>
      <c r="D4381" s="37"/>
      <c r="E4381" s="76" t="e">
        <f>VLOOKUP($D4381,'Master Partnumber'!$C:$E,3,FALSE)</f>
        <v>#N/A</v>
      </c>
      <c r="F4381" s="76" t="e">
        <f>VLOOKUP($D4381,'Master Partnumber'!$C:$E,2,FALSE)</f>
        <v>#N/A</v>
      </c>
      <c r="G4381" s="37"/>
      <c r="H4381" s="76" t="s">
        <v>7782</v>
      </c>
      <c r="I4381" s="76" t="s">
        <v>532</v>
      </c>
      <c r="J4381" s="27"/>
    </row>
    <row r="4382" spans="2:10" hidden="1" x14ac:dyDescent="0.35">
      <c r="B4382" s="76">
        <v>4380</v>
      </c>
      <c r="C4382" s="27"/>
      <c r="D4382" s="37"/>
      <c r="E4382" s="76" t="e">
        <f>VLOOKUP($D4382,'Master Partnumber'!$C:$E,3,FALSE)</f>
        <v>#N/A</v>
      </c>
      <c r="F4382" s="76" t="e">
        <f>VLOOKUP($D4382,'Master Partnumber'!$C:$E,2,FALSE)</f>
        <v>#N/A</v>
      </c>
      <c r="G4382" s="37"/>
      <c r="H4382" s="76" t="s">
        <v>7782</v>
      </c>
      <c r="I4382" s="76" t="s">
        <v>532</v>
      </c>
      <c r="J4382" s="27"/>
    </row>
    <row r="4383" spans="2:10" hidden="1" x14ac:dyDescent="0.35">
      <c r="B4383" s="76">
        <v>4381</v>
      </c>
      <c r="C4383" s="27"/>
      <c r="D4383" s="37"/>
      <c r="E4383" s="76" t="e">
        <f>VLOOKUP($D4383,'Master Partnumber'!$C:$E,3,FALSE)</f>
        <v>#N/A</v>
      </c>
      <c r="F4383" s="76" t="e">
        <f>VLOOKUP($D4383,'Master Partnumber'!$C:$E,2,FALSE)</f>
        <v>#N/A</v>
      </c>
      <c r="G4383" s="37"/>
      <c r="H4383" s="76" t="s">
        <v>7782</v>
      </c>
      <c r="I4383" s="76" t="s">
        <v>532</v>
      </c>
      <c r="J4383" s="27"/>
    </row>
    <row r="4384" spans="2:10" hidden="1" x14ac:dyDescent="0.35">
      <c r="B4384" s="76">
        <v>4382</v>
      </c>
      <c r="C4384" s="27"/>
      <c r="D4384" s="37"/>
      <c r="E4384" s="76" t="e">
        <f>VLOOKUP($D4384,'Master Partnumber'!$C:$E,3,FALSE)</f>
        <v>#N/A</v>
      </c>
      <c r="F4384" s="76" t="e">
        <f>VLOOKUP($D4384,'Master Partnumber'!$C:$E,2,FALSE)</f>
        <v>#N/A</v>
      </c>
      <c r="G4384" s="37"/>
      <c r="H4384" s="76" t="s">
        <v>7782</v>
      </c>
      <c r="I4384" s="76" t="s">
        <v>532</v>
      </c>
      <c r="J4384" s="27"/>
    </row>
    <row r="4385" spans="2:10" hidden="1" x14ac:dyDescent="0.35">
      <c r="B4385" s="76">
        <v>4383</v>
      </c>
      <c r="C4385" s="27"/>
      <c r="D4385" s="37"/>
      <c r="E4385" s="76" t="e">
        <f>VLOOKUP($D4385,'Master Partnumber'!$C:$E,3,FALSE)</f>
        <v>#N/A</v>
      </c>
      <c r="F4385" s="76" t="e">
        <f>VLOOKUP($D4385,'Master Partnumber'!$C:$E,2,FALSE)</f>
        <v>#N/A</v>
      </c>
      <c r="G4385" s="37"/>
      <c r="H4385" s="76" t="s">
        <v>7782</v>
      </c>
      <c r="I4385" s="76" t="s">
        <v>532</v>
      </c>
      <c r="J4385" s="27"/>
    </row>
    <row r="4386" spans="2:10" hidden="1" x14ac:dyDescent="0.35">
      <c r="B4386" s="76">
        <v>4384</v>
      </c>
      <c r="C4386" s="27"/>
      <c r="D4386" s="37"/>
      <c r="E4386" s="76" t="e">
        <f>VLOOKUP($D4386,'Master Partnumber'!$C:$E,3,FALSE)</f>
        <v>#N/A</v>
      </c>
      <c r="F4386" s="76" t="e">
        <f>VLOOKUP($D4386,'Master Partnumber'!$C:$E,2,FALSE)</f>
        <v>#N/A</v>
      </c>
      <c r="G4386" s="37"/>
      <c r="H4386" s="76" t="s">
        <v>7782</v>
      </c>
      <c r="I4386" s="76" t="s">
        <v>532</v>
      </c>
      <c r="J4386" s="27"/>
    </row>
    <row r="4387" spans="2:10" hidden="1" x14ac:dyDescent="0.35">
      <c r="B4387" s="76">
        <v>4385</v>
      </c>
      <c r="C4387" s="27"/>
      <c r="D4387" s="37"/>
      <c r="E4387" s="76" t="e">
        <f>VLOOKUP($D4387,'Master Partnumber'!$C:$E,3,FALSE)</f>
        <v>#N/A</v>
      </c>
      <c r="F4387" s="76" t="e">
        <f>VLOOKUP($D4387,'Master Partnumber'!$C:$E,2,FALSE)</f>
        <v>#N/A</v>
      </c>
      <c r="G4387" s="37"/>
      <c r="H4387" s="76" t="s">
        <v>7782</v>
      </c>
      <c r="I4387" s="76" t="s">
        <v>532</v>
      </c>
      <c r="J4387" s="27"/>
    </row>
    <row r="4388" spans="2:10" hidden="1" x14ac:dyDescent="0.35">
      <c r="B4388" s="76">
        <v>4386</v>
      </c>
      <c r="C4388" s="27"/>
      <c r="D4388" s="37"/>
      <c r="E4388" s="76" t="e">
        <f>VLOOKUP($D4388,'Master Partnumber'!$C:$E,3,FALSE)</f>
        <v>#N/A</v>
      </c>
      <c r="F4388" s="76" t="e">
        <f>VLOOKUP($D4388,'Master Partnumber'!$C:$E,2,FALSE)</f>
        <v>#N/A</v>
      </c>
      <c r="G4388" s="37"/>
      <c r="H4388" s="76" t="s">
        <v>7782</v>
      </c>
      <c r="I4388" s="76" t="s">
        <v>532</v>
      </c>
      <c r="J4388" s="27"/>
    </row>
    <row r="4389" spans="2:10" hidden="1" x14ac:dyDescent="0.35">
      <c r="B4389" s="76">
        <v>4387</v>
      </c>
      <c r="C4389" s="27"/>
      <c r="D4389" s="37"/>
      <c r="E4389" s="76" t="e">
        <f>VLOOKUP($D4389,'Master Partnumber'!$C:$E,3,FALSE)</f>
        <v>#N/A</v>
      </c>
      <c r="F4389" s="76" t="e">
        <f>VLOOKUP($D4389,'Master Partnumber'!$C:$E,2,FALSE)</f>
        <v>#N/A</v>
      </c>
      <c r="G4389" s="37"/>
      <c r="H4389" s="76" t="s">
        <v>7782</v>
      </c>
      <c r="I4389" s="76" t="s">
        <v>532</v>
      </c>
      <c r="J4389" s="27"/>
    </row>
    <row r="4390" spans="2:10" hidden="1" x14ac:dyDescent="0.35">
      <c r="B4390" s="76">
        <v>4388</v>
      </c>
      <c r="C4390" s="27"/>
      <c r="D4390" s="37"/>
      <c r="E4390" s="76" t="e">
        <f>VLOOKUP($D4390,'Master Partnumber'!$C:$E,3,FALSE)</f>
        <v>#N/A</v>
      </c>
      <c r="F4390" s="76" t="e">
        <f>VLOOKUP($D4390,'Master Partnumber'!$C:$E,2,FALSE)</f>
        <v>#N/A</v>
      </c>
      <c r="G4390" s="37"/>
      <c r="H4390" s="76" t="s">
        <v>7782</v>
      </c>
      <c r="I4390" s="76" t="s">
        <v>532</v>
      </c>
      <c r="J4390" s="27"/>
    </row>
    <row r="4391" spans="2:10" hidden="1" x14ac:dyDescent="0.35">
      <c r="B4391" s="76">
        <v>4389</v>
      </c>
      <c r="C4391" s="27"/>
      <c r="D4391" s="37"/>
      <c r="E4391" s="76" t="e">
        <f>VLOOKUP($D4391,'Master Partnumber'!$C:$E,3,FALSE)</f>
        <v>#N/A</v>
      </c>
      <c r="F4391" s="76" t="e">
        <f>VLOOKUP($D4391,'Master Partnumber'!$C:$E,2,FALSE)</f>
        <v>#N/A</v>
      </c>
      <c r="G4391" s="37"/>
      <c r="H4391" s="76" t="s">
        <v>7782</v>
      </c>
      <c r="I4391" s="76" t="s">
        <v>532</v>
      </c>
      <c r="J4391" s="27"/>
    </row>
    <row r="4392" spans="2:10" hidden="1" x14ac:dyDescent="0.35">
      <c r="B4392" s="76">
        <v>4390</v>
      </c>
      <c r="C4392" s="27"/>
      <c r="D4392" s="37"/>
      <c r="E4392" s="76" t="e">
        <f>VLOOKUP($D4392,'Master Partnumber'!$C:$E,3,FALSE)</f>
        <v>#N/A</v>
      </c>
      <c r="F4392" s="76" t="e">
        <f>VLOOKUP($D4392,'Master Partnumber'!$C:$E,2,FALSE)</f>
        <v>#N/A</v>
      </c>
      <c r="G4392" s="37"/>
      <c r="H4392" s="76" t="s">
        <v>7782</v>
      </c>
      <c r="I4392" s="76" t="s">
        <v>532</v>
      </c>
      <c r="J4392" s="27"/>
    </row>
    <row r="4393" spans="2:10" hidden="1" x14ac:dyDescent="0.35">
      <c r="B4393" s="76">
        <v>4391</v>
      </c>
      <c r="C4393" s="27"/>
      <c r="D4393" s="37"/>
      <c r="E4393" s="76" t="e">
        <f>VLOOKUP($D4393,'Master Partnumber'!$C:$E,3,FALSE)</f>
        <v>#N/A</v>
      </c>
      <c r="F4393" s="76" t="e">
        <f>VLOOKUP($D4393,'Master Partnumber'!$C:$E,2,FALSE)</f>
        <v>#N/A</v>
      </c>
      <c r="G4393" s="37"/>
      <c r="H4393" s="76" t="s">
        <v>7782</v>
      </c>
      <c r="I4393" s="76" t="s">
        <v>532</v>
      </c>
      <c r="J4393" s="27"/>
    </row>
    <row r="4394" spans="2:10" hidden="1" x14ac:dyDescent="0.35">
      <c r="B4394" s="76">
        <v>4392</v>
      </c>
      <c r="C4394" s="27"/>
      <c r="D4394" s="37"/>
      <c r="E4394" s="76" t="e">
        <f>VLOOKUP($D4394,'Master Partnumber'!$C:$E,3,FALSE)</f>
        <v>#N/A</v>
      </c>
      <c r="F4394" s="76" t="e">
        <f>VLOOKUP($D4394,'Master Partnumber'!$C:$E,2,FALSE)</f>
        <v>#N/A</v>
      </c>
      <c r="G4394" s="37"/>
      <c r="H4394" s="76" t="s">
        <v>7782</v>
      </c>
      <c r="I4394" s="76" t="s">
        <v>532</v>
      </c>
      <c r="J4394" s="27"/>
    </row>
    <row r="4395" spans="2:10" hidden="1" x14ac:dyDescent="0.35">
      <c r="B4395" s="76">
        <v>4393</v>
      </c>
      <c r="C4395" s="27"/>
      <c r="D4395" s="37"/>
      <c r="E4395" s="76" t="e">
        <f>VLOOKUP($D4395,'Master Partnumber'!$C:$E,3,FALSE)</f>
        <v>#N/A</v>
      </c>
      <c r="F4395" s="76" t="e">
        <f>VLOOKUP($D4395,'Master Partnumber'!$C:$E,2,FALSE)</f>
        <v>#N/A</v>
      </c>
      <c r="G4395" s="37"/>
      <c r="H4395" s="76" t="s">
        <v>7782</v>
      </c>
      <c r="I4395" s="76" t="s">
        <v>532</v>
      </c>
      <c r="J4395" s="27"/>
    </row>
    <row r="4396" spans="2:10" hidden="1" x14ac:dyDescent="0.35">
      <c r="B4396" s="76">
        <v>4394</v>
      </c>
      <c r="C4396" s="27"/>
      <c r="D4396" s="37"/>
      <c r="E4396" s="76" t="e">
        <f>VLOOKUP($D4396,'Master Partnumber'!$C:$E,3,FALSE)</f>
        <v>#N/A</v>
      </c>
      <c r="F4396" s="76" t="e">
        <f>VLOOKUP($D4396,'Master Partnumber'!$C:$E,2,FALSE)</f>
        <v>#N/A</v>
      </c>
      <c r="G4396" s="37"/>
      <c r="H4396" s="76" t="s">
        <v>7782</v>
      </c>
      <c r="I4396" s="76" t="s">
        <v>532</v>
      </c>
      <c r="J4396" s="27"/>
    </row>
    <row r="4397" spans="2:10" hidden="1" x14ac:dyDescent="0.35">
      <c r="B4397" s="76">
        <v>4395</v>
      </c>
      <c r="C4397" s="27"/>
      <c r="D4397" s="37"/>
      <c r="E4397" s="76" t="e">
        <f>VLOOKUP($D4397,'Master Partnumber'!$C:$E,3,FALSE)</f>
        <v>#N/A</v>
      </c>
      <c r="F4397" s="76" t="e">
        <f>VLOOKUP($D4397,'Master Partnumber'!$C:$E,2,FALSE)</f>
        <v>#N/A</v>
      </c>
      <c r="G4397" s="37"/>
      <c r="H4397" s="76" t="s">
        <v>7782</v>
      </c>
      <c r="I4397" s="76" t="s">
        <v>532</v>
      </c>
      <c r="J4397" s="27"/>
    </row>
    <row r="4398" spans="2:10" hidden="1" x14ac:dyDescent="0.35">
      <c r="B4398" s="76">
        <v>4396</v>
      </c>
      <c r="C4398" s="27"/>
      <c r="D4398" s="37"/>
      <c r="E4398" s="76" t="e">
        <f>VLOOKUP($D4398,'Master Partnumber'!$C:$E,3,FALSE)</f>
        <v>#N/A</v>
      </c>
      <c r="F4398" s="76" t="e">
        <f>VLOOKUP($D4398,'Master Partnumber'!$C:$E,2,FALSE)</f>
        <v>#N/A</v>
      </c>
      <c r="G4398" s="37"/>
      <c r="H4398" s="76" t="s">
        <v>7782</v>
      </c>
      <c r="I4398" s="76" t="s">
        <v>532</v>
      </c>
      <c r="J4398" s="27"/>
    </row>
    <row r="4399" spans="2:10" hidden="1" x14ac:dyDescent="0.35">
      <c r="B4399" s="76">
        <v>4397</v>
      </c>
      <c r="C4399" s="27"/>
      <c r="D4399" s="37"/>
      <c r="E4399" s="76" t="e">
        <f>VLOOKUP($D4399,'Master Partnumber'!$C:$E,3,FALSE)</f>
        <v>#N/A</v>
      </c>
      <c r="F4399" s="76" t="e">
        <f>VLOOKUP($D4399,'Master Partnumber'!$C:$E,2,FALSE)</f>
        <v>#N/A</v>
      </c>
      <c r="G4399" s="37"/>
      <c r="H4399" s="76" t="s">
        <v>7782</v>
      </c>
      <c r="I4399" s="76" t="s">
        <v>532</v>
      </c>
      <c r="J4399" s="27"/>
    </row>
    <row r="4400" spans="2:10" hidden="1" x14ac:dyDescent="0.35">
      <c r="B4400" s="76">
        <v>4398</v>
      </c>
      <c r="C4400" s="27"/>
      <c r="D4400" s="37"/>
      <c r="E4400" s="76" t="e">
        <f>VLOOKUP($D4400,'Master Partnumber'!$C:$E,3,FALSE)</f>
        <v>#N/A</v>
      </c>
      <c r="F4400" s="76" t="e">
        <f>VLOOKUP($D4400,'Master Partnumber'!$C:$E,2,FALSE)</f>
        <v>#N/A</v>
      </c>
      <c r="G4400" s="37"/>
      <c r="H4400" s="76" t="s">
        <v>7782</v>
      </c>
      <c r="I4400" s="76" t="s">
        <v>532</v>
      </c>
      <c r="J4400" s="27"/>
    </row>
    <row r="4401" spans="2:10" hidden="1" x14ac:dyDescent="0.35">
      <c r="B4401" s="76">
        <v>4399</v>
      </c>
      <c r="C4401" s="27"/>
      <c r="D4401" s="37"/>
      <c r="E4401" s="76" t="e">
        <f>VLOOKUP($D4401,'Master Partnumber'!$C:$E,3,FALSE)</f>
        <v>#N/A</v>
      </c>
      <c r="F4401" s="76" t="e">
        <f>VLOOKUP($D4401,'Master Partnumber'!$C:$E,2,FALSE)</f>
        <v>#N/A</v>
      </c>
      <c r="G4401" s="37"/>
      <c r="H4401" s="76" t="s">
        <v>7782</v>
      </c>
      <c r="I4401" s="76" t="s">
        <v>532</v>
      </c>
      <c r="J4401" s="27"/>
    </row>
    <row r="4402" spans="2:10" hidden="1" x14ac:dyDescent="0.35">
      <c r="B4402" s="76">
        <v>4400</v>
      </c>
      <c r="C4402" s="27"/>
      <c r="D4402" s="37"/>
      <c r="E4402" s="76" t="e">
        <f>VLOOKUP($D4402,'Master Partnumber'!$C:$E,3,FALSE)</f>
        <v>#N/A</v>
      </c>
      <c r="F4402" s="76" t="e">
        <f>VLOOKUP($D4402,'Master Partnumber'!$C:$E,2,FALSE)</f>
        <v>#N/A</v>
      </c>
      <c r="G4402" s="37"/>
      <c r="H4402" s="76" t="s">
        <v>7782</v>
      </c>
      <c r="I4402" s="76" t="s">
        <v>532</v>
      </c>
      <c r="J4402" s="27"/>
    </row>
    <row r="4403" spans="2:10" hidden="1" x14ac:dyDescent="0.35">
      <c r="B4403" s="76">
        <v>4401</v>
      </c>
      <c r="C4403" s="27"/>
      <c r="D4403" s="37"/>
      <c r="E4403" s="76" t="e">
        <f>VLOOKUP($D4403,'Master Partnumber'!$C:$E,3,FALSE)</f>
        <v>#N/A</v>
      </c>
      <c r="F4403" s="76" t="e">
        <f>VLOOKUP($D4403,'Master Partnumber'!$C:$E,2,FALSE)</f>
        <v>#N/A</v>
      </c>
      <c r="G4403" s="37"/>
      <c r="H4403" s="76" t="s">
        <v>7782</v>
      </c>
      <c r="I4403" s="76" t="s">
        <v>532</v>
      </c>
      <c r="J4403" s="27"/>
    </row>
    <row r="4404" spans="2:10" hidden="1" x14ac:dyDescent="0.35">
      <c r="B4404" s="76">
        <v>4402</v>
      </c>
      <c r="C4404" s="27"/>
      <c r="D4404" s="37"/>
      <c r="E4404" s="76" t="e">
        <f>VLOOKUP($D4404,'Master Partnumber'!$C:$E,3,FALSE)</f>
        <v>#N/A</v>
      </c>
      <c r="F4404" s="76" t="e">
        <f>VLOOKUP($D4404,'Master Partnumber'!$C:$E,2,FALSE)</f>
        <v>#N/A</v>
      </c>
      <c r="G4404" s="37"/>
      <c r="H4404" s="76" t="s">
        <v>7782</v>
      </c>
      <c r="I4404" s="76" t="s">
        <v>532</v>
      </c>
      <c r="J4404" s="27"/>
    </row>
    <row r="4405" spans="2:10" hidden="1" x14ac:dyDescent="0.35">
      <c r="B4405" s="76">
        <v>4403</v>
      </c>
      <c r="C4405" s="27"/>
      <c r="D4405" s="37"/>
      <c r="E4405" s="76" t="e">
        <f>VLOOKUP($D4405,'Master Partnumber'!$C:$E,3,FALSE)</f>
        <v>#N/A</v>
      </c>
      <c r="F4405" s="76" t="e">
        <f>VLOOKUP($D4405,'Master Partnumber'!$C:$E,2,FALSE)</f>
        <v>#N/A</v>
      </c>
      <c r="G4405" s="37"/>
      <c r="H4405" s="76" t="s">
        <v>7782</v>
      </c>
      <c r="I4405" s="76" t="s">
        <v>532</v>
      </c>
      <c r="J4405" s="27"/>
    </row>
    <row r="4406" spans="2:10" hidden="1" x14ac:dyDescent="0.35">
      <c r="B4406" s="76">
        <v>4404</v>
      </c>
      <c r="C4406" s="27"/>
      <c r="D4406" s="37"/>
      <c r="E4406" s="76" t="e">
        <f>VLOOKUP($D4406,'Master Partnumber'!$C:$E,3,FALSE)</f>
        <v>#N/A</v>
      </c>
      <c r="F4406" s="76" t="e">
        <f>VLOOKUP($D4406,'Master Partnumber'!$C:$E,2,FALSE)</f>
        <v>#N/A</v>
      </c>
      <c r="G4406" s="37"/>
      <c r="H4406" s="76" t="s">
        <v>7782</v>
      </c>
      <c r="I4406" s="76" t="s">
        <v>532</v>
      </c>
      <c r="J4406" s="27"/>
    </row>
    <row r="4407" spans="2:10" hidden="1" x14ac:dyDescent="0.35">
      <c r="B4407" s="76">
        <v>4405</v>
      </c>
      <c r="C4407" s="27"/>
      <c r="D4407" s="37"/>
      <c r="E4407" s="76" t="e">
        <f>VLOOKUP($D4407,'Master Partnumber'!$C:$E,3,FALSE)</f>
        <v>#N/A</v>
      </c>
      <c r="F4407" s="76" t="e">
        <f>VLOOKUP($D4407,'Master Partnumber'!$C:$E,2,FALSE)</f>
        <v>#N/A</v>
      </c>
      <c r="G4407" s="37"/>
      <c r="H4407" s="76" t="s">
        <v>7782</v>
      </c>
      <c r="I4407" s="76" t="s">
        <v>532</v>
      </c>
      <c r="J4407" s="27"/>
    </row>
    <row r="4408" spans="2:10" hidden="1" x14ac:dyDescent="0.35">
      <c r="B4408" s="76">
        <v>4406</v>
      </c>
      <c r="C4408" s="27"/>
      <c r="D4408" s="37"/>
      <c r="E4408" s="76" t="e">
        <f>VLOOKUP($D4408,'Master Partnumber'!$C:$E,3,FALSE)</f>
        <v>#N/A</v>
      </c>
      <c r="F4408" s="76" t="e">
        <f>VLOOKUP($D4408,'Master Partnumber'!$C:$E,2,FALSE)</f>
        <v>#N/A</v>
      </c>
      <c r="G4408" s="37"/>
      <c r="H4408" s="76" t="s">
        <v>7782</v>
      </c>
      <c r="I4408" s="76" t="s">
        <v>532</v>
      </c>
      <c r="J4408" s="27"/>
    </row>
    <row r="4409" spans="2:10" hidden="1" x14ac:dyDescent="0.35">
      <c r="B4409" s="76">
        <v>4407</v>
      </c>
      <c r="C4409" s="27"/>
      <c r="D4409" s="37"/>
      <c r="E4409" s="76" t="e">
        <f>VLOOKUP($D4409,'Master Partnumber'!$C:$E,3,FALSE)</f>
        <v>#N/A</v>
      </c>
      <c r="F4409" s="76" t="e">
        <f>VLOOKUP($D4409,'Master Partnumber'!$C:$E,2,FALSE)</f>
        <v>#N/A</v>
      </c>
      <c r="G4409" s="37"/>
      <c r="H4409" s="76" t="s">
        <v>7782</v>
      </c>
      <c r="I4409" s="76" t="s">
        <v>532</v>
      </c>
      <c r="J4409" s="27"/>
    </row>
    <row r="4410" spans="2:10" hidden="1" x14ac:dyDescent="0.35">
      <c r="B4410" s="76">
        <v>4408</v>
      </c>
      <c r="C4410" s="27"/>
      <c r="D4410" s="37"/>
      <c r="E4410" s="76" t="e">
        <f>VLOOKUP($D4410,'Master Partnumber'!$C:$E,3,FALSE)</f>
        <v>#N/A</v>
      </c>
      <c r="F4410" s="76" t="e">
        <f>VLOOKUP($D4410,'Master Partnumber'!$C:$E,2,FALSE)</f>
        <v>#N/A</v>
      </c>
      <c r="G4410" s="37"/>
      <c r="H4410" s="76" t="s">
        <v>7782</v>
      </c>
      <c r="I4410" s="76" t="s">
        <v>532</v>
      </c>
      <c r="J4410" s="27"/>
    </row>
    <row r="4411" spans="2:10" hidden="1" x14ac:dyDescent="0.35">
      <c r="B4411" s="76">
        <v>4409</v>
      </c>
      <c r="C4411" s="27"/>
      <c r="D4411" s="37"/>
      <c r="E4411" s="76" t="e">
        <f>VLOOKUP($D4411,'Master Partnumber'!$C:$E,3,FALSE)</f>
        <v>#N/A</v>
      </c>
      <c r="F4411" s="76" t="e">
        <f>VLOOKUP($D4411,'Master Partnumber'!$C:$E,2,FALSE)</f>
        <v>#N/A</v>
      </c>
      <c r="G4411" s="37"/>
      <c r="H4411" s="76" t="s">
        <v>7782</v>
      </c>
      <c r="I4411" s="76" t="s">
        <v>532</v>
      </c>
      <c r="J4411" s="27"/>
    </row>
    <row r="4412" spans="2:10" hidden="1" x14ac:dyDescent="0.35">
      <c r="B4412" s="76">
        <v>4410</v>
      </c>
      <c r="C4412" s="27"/>
      <c r="D4412" s="37"/>
      <c r="E4412" s="76" t="e">
        <f>VLOOKUP($D4412,'Master Partnumber'!$C:$E,3,FALSE)</f>
        <v>#N/A</v>
      </c>
      <c r="F4412" s="76" t="e">
        <f>VLOOKUP($D4412,'Master Partnumber'!$C:$E,2,FALSE)</f>
        <v>#N/A</v>
      </c>
      <c r="G4412" s="37"/>
      <c r="H4412" s="76" t="s">
        <v>7782</v>
      </c>
      <c r="I4412" s="76" t="s">
        <v>532</v>
      </c>
      <c r="J4412" s="27"/>
    </row>
    <row r="4413" spans="2:10" hidden="1" x14ac:dyDescent="0.35">
      <c r="B4413" s="76">
        <v>4411</v>
      </c>
      <c r="C4413" s="27"/>
      <c r="D4413" s="37"/>
      <c r="E4413" s="76" t="e">
        <f>VLOOKUP($D4413,'Master Partnumber'!$C:$E,3,FALSE)</f>
        <v>#N/A</v>
      </c>
      <c r="F4413" s="76" t="e">
        <f>VLOOKUP($D4413,'Master Partnumber'!$C:$E,2,FALSE)</f>
        <v>#N/A</v>
      </c>
      <c r="G4413" s="37"/>
      <c r="H4413" s="76" t="s">
        <v>7782</v>
      </c>
      <c r="I4413" s="76" t="s">
        <v>532</v>
      </c>
      <c r="J4413" s="27"/>
    </row>
    <row r="4414" spans="2:10" hidden="1" x14ac:dyDescent="0.35">
      <c r="B4414" s="76">
        <v>4412</v>
      </c>
      <c r="C4414" s="27"/>
      <c r="D4414" s="37"/>
      <c r="E4414" s="76" t="e">
        <f>VLOOKUP($D4414,'Master Partnumber'!$C:$E,3,FALSE)</f>
        <v>#N/A</v>
      </c>
      <c r="F4414" s="76" t="e">
        <f>VLOOKUP($D4414,'Master Partnumber'!$C:$E,2,FALSE)</f>
        <v>#N/A</v>
      </c>
      <c r="G4414" s="37"/>
      <c r="H4414" s="76" t="s">
        <v>7782</v>
      </c>
      <c r="I4414" s="76" t="s">
        <v>532</v>
      </c>
      <c r="J4414" s="27"/>
    </row>
    <row r="4415" spans="2:10" hidden="1" x14ac:dyDescent="0.35">
      <c r="B4415" s="76">
        <v>4413</v>
      </c>
      <c r="C4415" s="27"/>
      <c r="D4415" s="37"/>
      <c r="E4415" s="76" t="e">
        <f>VLOOKUP($D4415,'Master Partnumber'!$C:$E,3,FALSE)</f>
        <v>#N/A</v>
      </c>
      <c r="F4415" s="76" t="e">
        <f>VLOOKUP($D4415,'Master Partnumber'!$C:$E,2,FALSE)</f>
        <v>#N/A</v>
      </c>
      <c r="G4415" s="37"/>
      <c r="H4415" s="76" t="s">
        <v>7782</v>
      </c>
      <c r="I4415" s="76" t="s">
        <v>532</v>
      </c>
      <c r="J4415" s="27"/>
    </row>
    <row r="4416" spans="2:10" hidden="1" x14ac:dyDescent="0.35">
      <c r="B4416" s="76">
        <v>4414</v>
      </c>
      <c r="C4416" s="27"/>
      <c r="D4416" s="37"/>
      <c r="E4416" s="76" t="e">
        <f>VLOOKUP($D4416,'Master Partnumber'!$C:$E,3,FALSE)</f>
        <v>#N/A</v>
      </c>
      <c r="F4416" s="76" t="e">
        <f>VLOOKUP($D4416,'Master Partnumber'!$C:$E,2,FALSE)</f>
        <v>#N/A</v>
      </c>
      <c r="G4416" s="37"/>
      <c r="H4416" s="76" t="s">
        <v>7782</v>
      </c>
      <c r="I4416" s="76" t="s">
        <v>532</v>
      </c>
      <c r="J4416" s="27"/>
    </row>
    <row r="4417" spans="2:10" hidden="1" x14ac:dyDescent="0.35">
      <c r="B4417" s="76">
        <v>4415</v>
      </c>
      <c r="C4417" s="27"/>
      <c r="D4417" s="37"/>
      <c r="E4417" s="76" t="e">
        <f>VLOOKUP($D4417,'Master Partnumber'!$C:$E,3,FALSE)</f>
        <v>#N/A</v>
      </c>
      <c r="F4417" s="76" t="e">
        <f>VLOOKUP($D4417,'Master Partnumber'!$C:$E,2,FALSE)</f>
        <v>#N/A</v>
      </c>
      <c r="G4417" s="37"/>
      <c r="H4417" s="76" t="s">
        <v>7782</v>
      </c>
      <c r="I4417" s="76" t="s">
        <v>532</v>
      </c>
      <c r="J4417" s="27"/>
    </row>
    <row r="4418" spans="2:10" hidden="1" x14ac:dyDescent="0.35">
      <c r="B4418" s="76">
        <v>4416</v>
      </c>
      <c r="C4418" s="27"/>
      <c r="D4418" s="37"/>
      <c r="E4418" s="76" t="e">
        <f>VLOOKUP($D4418,'Master Partnumber'!$C:$E,3,FALSE)</f>
        <v>#N/A</v>
      </c>
      <c r="F4418" s="76" t="e">
        <f>VLOOKUP($D4418,'Master Partnumber'!$C:$E,2,FALSE)</f>
        <v>#N/A</v>
      </c>
      <c r="G4418" s="37"/>
      <c r="H4418" s="76" t="s">
        <v>7782</v>
      </c>
      <c r="I4418" s="76" t="s">
        <v>532</v>
      </c>
      <c r="J4418" s="27"/>
    </row>
    <row r="4419" spans="2:10" hidden="1" x14ac:dyDescent="0.35">
      <c r="B4419" s="76">
        <v>4417</v>
      </c>
      <c r="C4419" s="27"/>
      <c r="D4419" s="37"/>
      <c r="E4419" s="76" t="e">
        <f>VLOOKUP($D4419,'Master Partnumber'!$C:$E,3,FALSE)</f>
        <v>#N/A</v>
      </c>
      <c r="F4419" s="76" t="e">
        <f>VLOOKUP($D4419,'Master Partnumber'!$C:$E,2,FALSE)</f>
        <v>#N/A</v>
      </c>
      <c r="G4419" s="37"/>
      <c r="H4419" s="76" t="s">
        <v>7782</v>
      </c>
      <c r="I4419" s="76" t="s">
        <v>532</v>
      </c>
      <c r="J4419" s="27"/>
    </row>
    <row r="4420" spans="2:10" hidden="1" x14ac:dyDescent="0.35">
      <c r="B4420" s="76">
        <v>4418</v>
      </c>
      <c r="C4420" s="27"/>
      <c r="D4420" s="37"/>
      <c r="E4420" s="76" t="e">
        <f>VLOOKUP($D4420,'Master Partnumber'!$C:$E,3,FALSE)</f>
        <v>#N/A</v>
      </c>
      <c r="F4420" s="76" t="e">
        <f>VLOOKUP($D4420,'Master Partnumber'!$C:$E,2,FALSE)</f>
        <v>#N/A</v>
      </c>
      <c r="G4420" s="37"/>
      <c r="H4420" s="76" t="s">
        <v>7782</v>
      </c>
      <c r="I4420" s="76" t="s">
        <v>532</v>
      </c>
      <c r="J4420" s="27"/>
    </row>
    <row r="4421" spans="2:10" hidden="1" x14ac:dyDescent="0.35">
      <c r="B4421" s="76">
        <v>4419</v>
      </c>
      <c r="C4421" s="27"/>
      <c r="D4421" s="37"/>
      <c r="E4421" s="76" t="e">
        <f>VLOOKUP($D4421,'Master Partnumber'!$C:$E,3,FALSE)</f>
        <v>#N/A</v>
      </c>
      <c r="F4421" s="76" t="e">
        <f>VLOOKUP($D4421,'Master Partnumber'!$C:$E,2,FALSE)</f>
        <v>#N/A</v>
      </c>
      <c r="G4421" s="37"/>
      <c r="H4421" s="76" t="s">
        <v>7782</v>
      </c>
      <c r="I4421" s="76" t="s">
        <v>532</v>
      </c>
      <c r="J4421" s="27"/>
    </row>
    <row r="4422" spans="2:10" hidden="1" x14ac:dyDescent="0.35">
      <c r="B4422" s="76">
        <v>4420</v>
      </c>
      <c r="C4422" s="27"/>
      <c r="D4422" s="37"/>
      <c r="E4422" s="76" t="e">
        <f>VLOOKUP($D4422,'Master Partnumber'!$C:$E,3,FALSE)</f>
        <v>#N/A</v>
      </c>
      <c r="F4422" s="76" t="e">
        <f>VLOOKUP($D4422,'Master Partnumber'!$C:$E,2,FALSE)</f>
        <v>#N/A</v>
      </c>
      <c r="G4422" s="37"/>
      <c r="H4422" s="76" t="s">
        <v>7782</v>
      </c>
      <c r="I4422" s="76" t="s">
        <v>532</v>
      </c>
      <c r="J4422" s="27"/>
    </row>
    <row r="4423" spans="2:10" hidden="1" x14ac:dyDescent="0.35">
      <c r="B4423" s="76">
        <v>4421</v>
      </c>
      <c r="C4423" s="27"/>
      <c r="D4423" s="37"/>
      <c r="E4423" s="76" t="e">
        <f>VLOOKUP($D4423,'Master Partnumber'!$C:$E,3,FALSE)</f>
        <v>#N/A</v>
      </c>
      <c r="F4423" s="76" t="e">
        <f>VLOOKUP($D4423,'Master Partnumber'!$C:$E,2,FALSE)</f>
        <v>#N/A</v>
      </c>
      <c r="G4423" s="37"/>
      <c r="H4423" s="76" t="s">
        <v>7782</v>
      </c>
      <c r="I4423" s="76" t="s">
        <v>532</v>
      </c>
      <c r="J4423" s="27"/>
    </row>
    <row r="4424" spans="2:10" hidden="1" x14ac:dyDescent="0.35">
      <c r="B4424" s="76">
        <v>4422</v>
      </c>
      <c r="C4424" s="27"/>
      <c r="D4424" s="37"/>
      <c r="E4424" s="76" t="e">
        <f>VLOOKUP($D4424,'Master Partnumber'!$C:$E,3,FALSE)</f>
        <v>#N/A</v>
      </c>
      <c r="F4424" s="76" t="e">
        <f>VLOOKUP($D4424,'Master Partnumber'!$C:$E,2,FALSE)</f>
        <v>#N/A</v>
      </c>
      <c r="G4424" s="37"/>
      <c r="H4424" s="76" t="s">
        <v>7782</v>
      </c>
      <c r="I4424" s="76" t="s">
        <v>532</v>
      </c>
      <c r="J4424" s="27"/>
    </row>
    <row r="4425" spans="2:10" hidden="1" x14ac:dyDescent="0.35">
      <c r="B4425" s="76">
        <v>4423</v>
      </c>
      <c r="C4425" s="27"/>
      <c r="D4425" s="37"/>
      <c r="E4425" s="76" t="e">
        <f>VLOOKUP($D4425,'Master Partnumber'!$C:$E,3,FALSE)</f>
        <v>#N/A</v>
      </c>
      <c r="F4425" s="76" t="e">
        <f>VLOOKUP($D4425,'Master Partnumber'!$C:$E,2,FALSE)</f>
        <v>#N/A</v>
      </c>
      <c r="G4425" s="37"/>
      <c r="H4425" s="76" t="s">
        <v>7782</v>
      </c>
      <c r="I4425" s="76" t="s">
        <v>532</v>
      </c>
      <c r="J4425" s="27"/>
    </row>
    <row r="4426" spans="2:10" hidden="1" x14ac:dyDescent="0.35">
      <c r="B4426" s="76">
        <v>4424</v>
      </c>
      <c r="C4426" s="27"/>
      <c r="D4426" s="37"/>
      <c r="E4426" s="76" t="e">
        <f>VLOOKUP($D4426,'Master Partnumber'!$C:$E,3,FALSE)</f>
        <v>#N/A</v>
      </c>
      <c r="F4426" s="76" t="e">
        <f>VLOOKUP($D4426,'Master Partnumber'!$C:$E,2,FALSE)</f>
        <v>#N/A</v>
      </c>
      <c r="G4426" s="37"/>
      <c r="H4426" s="76" t="s">
        <v>7782</v>
      </c>
      <c r="I4426" s="76" t="s">
        <v>532</v>
      </c>
      <c r="J4426" s="27"/>
    </row>
    <row r="4427" spans="2:10" hidden="1" x14ac:dyDescent="0.35">
      <c r="B4427" s="76">
        <v>4425</v>
      </c>
      <c r="C4427" s="27"/>
      <c r="D4427" s="37"/>
      <c r="E4427" s="76" t="e">
        <f>VLOOKUP($D4427,'Master Partnumber'!$C:$E,3,FALSE)</f>
        <v>#N/A</v>
      </c>
      <c r="F4427" s="76" t="e">
        <f>VLOOKUP($D4427,'Master Partnumber'!$C:$E,2,FALSE)</f>
        <v>#N/A</v>
      </c>
      <c r="G4427" s="37"/>
      <c r="H4427" s="76" t="s">
        <v>7782</v>
      </c>
      <c r="I4427" s="76" t="s">
        <v>532</v>
      </c>
      <c r="J4427" s="27"/>
    </row>
    <row r="4428" spans="2:10" hidden="1" x14ac:dyDescent="0.35">
      <c r="B4428" s="76">
        <v>4426</v>
      </c>
      <c r="C4428" s="27"/>
      <c r="D4428" s="37"/>
      <c r="E4428" s="76" t="e">
        <f>VLOOKUP($D4428,'Master Partnumber'!$C:$E,3,FALSE)</f>
        <v>#N/A</v>
      </c>
      <c r="F4428" s="76" t="e">
        <f>VLOOKUP($D4428,'Master Partnumber'!$C:$E,2,FALSE)</f>
        <v>#N/A</v>
      </c>
      <c r="G4428" s="37"/>
      <c r="H4428" s="76" t="s">
        <v>7782</v>
      </c>
      <c r="I4428" s="76" t="s">
        <v>532</v>
      </c>
      <c r="J4428" s="27"/>
    </row>
    <row r="4429" spans="2:10" hidden="1" x14ac:dyDescent="0.35">
      <c r="B4429" s="76">
        <v>4427</v>
      </c>
      <c r="C4429" s="27"/>
      <c r="D4429" s="37"/>
      <c r="E4429" s="76" t="e">
        <f>VLOOKUP($D4429,'Master Partnumber'!$C:$E,3,FALSE)</f>
        <v>#N/A</v>
      </c>
      <c r="F4429" s="76" t="e">
        <f>VLOOKUP($D4429,'Master Partnumber'!$C:$E,2,FALSE)</f>
        <v>#N/A</v>
      </c>
      <c r="G4429" s="37"/>
      <c r="H4429" s="76" t="s">
        <v>7782</v>
      </c>
      <c r="I4429" s="76" t="s">
        <v>532</v>
      </c>
      <c r="J4429" s="27"/>
    </row>
    <row r="4430" spans="2:10" hidden="1" x14ac:dyDescent="0.35">
      <c r="B4430" s="76">
        <v>4428</v>
      </c>
      <c r="C4430" s="27"/>
      <c r="D4430" s="37"/>
      <c r="E4430" s="76" t="e">
        <f>VLOOKUP($D4430,'Master Partnumber'!$C:$E,3,FALSE)</f>
        <v>#N/A</v>
      </c>
      <c r="F4430" s="76" t="e">
        <f>VLOOKUP($D4430,'Master Partnumber'!$C:$E,2,FALSE)</f>
        <v>#N/A</v>
      </c>
      <c r="G4430" s="37"/>
      <c r="H4430" s="76" t="s">
        <v>7782</v>
      </c>
      <c r="I4430" s="76" t="s">
        <v>532</v>
      </c>
      <c r="J4430" s="27"/>
    </row>
    <row r="4431" spans="2:10" hidden="1" x14ac:dyDescent="0.35">
      <c r="B4431" s="76">
        <v>4429</v>
      </c>
      <c r="C4431" s="27"/>
      <c r="D4431" s="37"/>
      <c r="E4431" s="76" t="e">
        <f>VLOOKUP($D4431,'Master Partnumber'!$C:$E,3,FALSE)</f>
        <v>#N/A</v>
      </c>
      <c r="F4431" s="76" t="e">
        <f>VLOOKUP($D4431,'Master Partnumber'!$C:$E,2,FALSE)</f>
        <v>#N/A</v>
      </c>
      <c r="G4431" s="37"/>
      <c r="H4431" s="76" t="s">
        <v>7782</v>
      </c>
      <c r="I4431" s="76" t="s">
        <v>532</v>
      </c>
      <c r="J4431" s="27"/>
    </row>
    <row r="4432" spans="2:10" hidden="1" x14ac:dyDescent="0.35">
      <c r="B4432" s="76">
        <v>4430</v>
      </c>
      <c r="C4432" s="27"/>
      <c r="D4432" s="37"/>
      <c r="E4432" s="76" t="e">
        <f>VLOOKUP($D4432,'Master Partnumber'!$C:$E,3,FALSE)</f>
        <v>#N/A</v>
      </c>
      <c r="F4432" s="76" t="e">
        <f>VLOOKUP($D4432,'Master Partnumber'!$C:$E,2,FALSE)</f>
        <v>#N/A</v>
      </c>
      <c r="G4432" s="37"/>
      <c r="H4432" s="76" t="s">
        <v>7782</v>
      </c>
      <c r="I4432" s="76" t="s">
        <v>532</v>
      </c>
      <c r="J4432" s="27"/>
    </row>
    <row r="4433" spans="2:10" hidden="1" x14ac:dyDescent="0.35">
      <c r="B4433" s="76">
        <v>4431</v>
      </c>
      <c r="C4433" s="27"/>
      <c r="D4433" s="37"/>
      <c r="E4433" s="76" t="e">
        <f>VLOOKUP($D4433,'Master Partnumber'!$C:$E,3,FALSE)</f>
        <v>#N/A</v>
      </c>
      <c r="F4433" s="76" t="e">
        <f>VLOOKUP($D4433,'Master Partnumber'!$C:$E,2,FALSE)</f>
        <v>#N/A</v>
      </c>
      <c r="G4433" s="37"/>
      <c r="H4433" s="76" t="s">
        <v>7782</v>
      </c>
      <c r="I4433" s="76" t="s">
        <v>532</v>
      </c>
      <c r="J4433" s="27"/>
    </row>
    <row r="4434" spans="2:10" hidden="1" x14ac:dyDescent="0.35">
      <c r="B4434" s="76">
        <v>4432</v>
      </c>
      <c r="C4434" s="27"/>
      <c r="D4434" s="37"/>
      <c r="E4434" s="76" t="e">
        <f>VLOOKUP($D4434,'Master Partnumber'!$C:$E,3,FALSE)</f>
        <v>#N/A</v>
      </c>
      <c r="F4434" s="76" t="e">
        <f>VLOOKUP($D4434,'Master Partnumber'!$C:$E,2,FALSE)</f>
        <v>#N/A</v>
      </c>
      <c r="G4434" s="37"/>
      <c r="H4434" s="76" t="s">
        <v>7782</v>
      </c>
      <c r="I4434" s="76" t="s">
        <v>532</v>
      </c>
      <c r="J4434" s="27"/>
    </row>
    <row r="4435" spans="2:10" hidden="1" x14ac:dyDescent="0.35">
      <c r="B4435" s="76">
        <v>4433</v>
      </c>
      <c r="C4435" s="27"/>
      <c r="D4435" s="37"/>
      <c r="E4435" s="76" t="e">
        <f>VLOOKUP($D4435,'Master Partnumber'!$C:$E,3,FALSE)</f>
        <v>#N/A</v>
      </c>
      <c r="F4435" s="76" t="e">
        <f>VLOOKUP($D4435,'Master Partnumber'!$C:$E,2,FALSE)</f>
        <v>#N/A</v>
      </c>
      <c r="G4435" s="37"/>
      <c r="H4435" s="76" t="s">
        <v>7782</v>
      </c>
      <c r="I4435" s="76" t="s">
        <v>532</v>
      </c>
      <c r="J4435" s="27"/>
    </row>
    <row r="4436" spans="2:10" hidden="1" x14ac:dyDescent="0.35">
      <c r="B4436" s="76">
        <v>4434</v>
      </c>
      <c r="C4436" s="27"/>
      <c r="D4436" s="37"/>
      <c r="E4436" s="76" t="e">
        <f>VLOOKUP($D4436,'Master Partnumber'!$C:$E,3,FALSE)</f>
        <v>#N/A</v>
      </c>
      <c r="F4436" s="76" t="e">
        <f>VLOOKUP($D4436,'Master Partnumber'!$C:$E,2,FALSE)</f>
        <v>#N/A</v>
      </c>
      <c r="G4436" s="37"/>
      <c r="H4436" s="76" t="s">
        <v>7782</v>
      </c>
      <c r="I4436" s="76" t="s">
        <v>532</v>
      </c>
      <c r="J4436" s="27"/>
    </row>
    <row r="4437" spans="2:10" hidden="1" x14ac:dyDescent="0.35">
      <c r="B4437" s="76">
        <v>4435</v>
      </c>
      <c r="C4437" s="27"/>
      <c r="D4437" s="37"/>
      <c r="E4437" s="76" t="e">
        <f>VLOOKUP($D4437,'Master Partnumber'!$C:$E,3,FALSE)</f>
        <v>#N/A</v>
      </c>
      <c r="F4437" s="76" t="e">
        <f>VLOOKUP($D4437,'Master Partnumber'!$C:$E,2,FALSE)</f>
        <v>#N/A</v>
      </c>
      <c r="G4437" s="37"/>
      <c r="H4437" s="76" t="s">
        <v>7782</v>
      </c>
      <c r="I4437" s="76" t="s">
        <v>532</v>
      </c>
      <c r="J4437" s="27"/>
    </row>
    <row r="4438" spans="2:10" hidden="1" x14ac:dyDescent="0.35">
      <c r="B4438" s="76">
        <v>4436</v>
      </c>
      <c r="C4438" s="27"/>
      <c r="D4438" s="37"/>
      <c r="E4438" s="76" t="e">
        <f>VLOOKUP($D4438,'Master Partnumber'!$C:$E,3,FALSE)</f>
        <v>#N/A</v>
      </c>
      <c r="F4438" s="76" t="e">
        <f>VLOOKUP($D4438,'Master Partnumber'!$C:$E,2,FALSE)</f>
        <v>#N/A</v>
      </c>
      <c r="G4438" s="37"/>
      <c r="H4438" s="76" t="s">
        <v>7782</v>
      </c>
      <c r="I4438" s="76" t="s">
        <v>532</v>
      </c>
      <c r="J4438" s="27"/>
    </row>
    <row r="4439" spans="2:10" hidden="1" x14ac:dyDescent="0.35">
      <c r="B4439" s="76">
        <v>4437</v>
      </c>
      <c r="C4439" s="27"/>
      <c r="D4439" s="37"/>
      <c r="E4439" s="76" t="e">
        <f>VLOOKUP($D4439,'Master Partnumber'!$C:$E,3,FALSE)</f>
        <v>#N/A</v>
      </c>
      <c r="F4439" s="76" t="e">
        <f>VLOOKUP($D4439,'Master Partnumber'!$C:$E,2,FALSE)</f>
        <v>#N/A</v>
      </c>
      <c r="G4439" s="37"/>
      <c r="H4439" s="76" t="s">
        <v>7782</v>
      </c>
      <c r="I4439" s="76" t="s">
        <v>532</v>
      </c>
      <c r="J4439" s="27"/>
    </row>
    <row r="4440" spans="2:10" hidden="1" x14ac:dyDescent="0.35">
      <c r="B4440" s="76">
        <v>4438</v>
      </c>
      <c r="C4440" s="27"/>
      <c r="D4440" s="37"/>
      <c r="E4440" s="76" t="e">
        <f>VLOOKUP($D4440,'Master Partnumber'!$C:$E,3,FALSE)</f>
        <v>#N/A</v>
      </c>
      <c r="F4440" s="76" t="e">
        <f>VLOOKUP($D4440,'Master Partnumber'!$C:$E,2,FALSE)</f>
        <v>#N/A</v>
      </c>
      <c r="G4440" s="37"/>
      <c r="H4440" s="76" t="s">
        <v>7782</v>
      </c>
      <c r="I4440" s="76" t="s">
        <v>532</v>
      </c>
      <c r="J4440" s="27"/>
    </row>
    <row r="4441" spans="2:10" hidden="1" x14ac:dyDescent="0.35">
      <c r="B4441" s="76">
        <v>4439</v>
      </c>
      <c r="C4441" s="27"/>
      <c r="D4441" s="37"/>
      <c r="E4441" s="76" t="e">
        <f>VLOOKUP($D4441,'Master Partnumber'!$C:$E,3,FALSE)</f>
        <v>#N/A</v>
      </c>
      <c r="F4441" s="76" t="e">
        <f>VLOOKUP($D4441,'Master Partnumber'!$C:$E,2,FALSE)</f>
        <v>#N/A</v>
      </c>
      <c r="G4441" s="37"/>
      <c r="H4441" s="76" t="s">
        <v>7782</v>
      </c>
      <c r="I4441" s="76" t="s">
        <v>532</v>
      </c>
      <c r="J4441" s="27"/>
    </row>
    <row r="4442" spans="2:10" hidden="1" x14ac:dyDescent="0.35">
      <c r="B4442" s="76">
        <v>4440</v>
      </c>
      <c r="C4442" s="27"/>
      <c r="D4442" s="37"/>
      <c r="E4442" s="76" t="e">
        <f>VLOOKUP($D4442,'Master Partnumber'!$C:$E,3,FALSE)</f>
        <v>#N/A</v>
      </c>
      <c r="F4442" s="76" t="e">
        <f>VLOOKUP($D4442,'Master Partnumber'!$C:$E,2,FALSE)</f>
        <v>#N/A</v>
      </c>
      <c r="G4442" s="37"/>
      <c r="H4442" s="76" t="s">
        <v>7782</v>
      </c>
      <c r="I4442" s="76" t="s">
        <v>532</v>
      </c>
      <c r="J4442" s="27"/>
    </row>
    <row r="4443" spans="2:10" hidden="1" x14ac:dyDescent="0.35">
      <c r="B4443" s="76">
        <v>4441</v>
      </c>
      <c r="C4443" s="27"/>
      <c r="D4443" s="37"/>
      <c r="E4443" s="76" t="e">
        <f>VLOOKUP($D4443,'Master Partnumber'!$C:$E,3,FALSE)</f>
        <v>#N/A</v>
      </c>
      <c r="F4443" s="76" t="e">
        <f>VLOOKUP($D4443,'Master Partnumber'!$C:$E,2,FALSE)</f>
        <v>#N/A</v>
      </c>
      <c r="G4443" s="37"/>
      <c r="H4443" s="76" t="s">
        <v>7782</v>
      </c>
      <c r="I4443" s="76" t="s">
        <v>532</v>
      </c>
      <c r="J4443" s="27"/>
    </row>
    <row r="4444" spans="2:10" hidden="1" x14ac:dyDescent="0.35">
      <c r="B4444" s="76">
        <v>4442</v>
      </c>
      <c r="C4444" s="27"/>
      <c r="D4444" s="37"/>
      <c r="E4444" s="76" t="e">
        <f>VLOOKUP($D4444,'Master Partnumber'!$C:$E,3,FALSE)</f>
        <v>#N/A</v>
      </c>
      <c r="F4444" s="76" t="e">
        <f>VLOOKUP($D4444,'Master Partnumber'!$C:$E,2,FALSE)</f>
        <v>#N/A</v>
      </c>
      <c r="G4444" s="37"/>
      <c r="H4444" s="76" t="s">
        <v>7782</v>
      </c>
      <c r="I4444" s="76" t="s">
        <v>532</v>
      </c>
      <c r="J4444" s="27"/>
    </row>
    <row r="4445" spans="2:10" hidden="1" x14ac:dyDescent="0.35">
      <c r="B4445" s="76">
        <v>4443</v>
      </c>
      <c r="C4445" s="27"/>
      <c r="D4445" s="37"/>
      <c r="E4445" s="76" t="e">
        <f>VLOOKUP($D4445,'Master Partnumber'!$C:$E,3,FALSE)</f>
        <v>#N/A</v>
      </c>
      <c r="F4445" s="76" t="e">
        <f>VLOOKUP($D4445,'Master Partnumber'!$C:$E,2,FALSE)</f>
        <v>#N/A</v>
      </c>
      <c r="G4445" s="37"/>
      <c r="H4445" s="76" t="s">
        <v>7782</v>
      </c>
      <c r="I4445" s="76" t="s">
        <v>532</v>
      </c>
      <c r="J4445" s="27"/>
    </row>
    <row r="4446" spans="2:10" hidden="1" x14ac:dyDescent="0.35">
      <c r="B4446" s="76">
        <v>4444</v>
      </c>
      <c r="C4446" s="27"/>
      <c r="D4446" s="37"/>
      <c r="E4446" s="76" t="e">
        <f>VLOOKUP($D4446,'Master Partnumber'!$C:$E,3,FALSE)</f>
        <v>#N/A</v>
      </c>
      <c r="F4446" s="76" t="e">
        <f>VLOOKUP($D4446,'Master Partnumber'!$C:$E,2,FALSE)</f>
        <v>#N/A</v>
      </c>
      <c r="G4446" s="37"/>
      <c r="H4446" s="76" t="s">
        <v>7782</v>
      </c>
      <c r="I4446" s="76" t="s">
        <v>532</v>
      </c>
      <c r="J4446" s="27"/>
    </row>
    <row r="4447" spans="2:10" hidden="1" x14ac:dyDescent="0.35">
      <c r="B4447" s="76">
        <v>4445</v>
      </c>
      <c r="C4447" s="27"/>
      <c r="D4447" s="37"/>
      <c r="E4447" s="76" t="e">
        <f>VLOOKUP($D4447,'Master Partnumber'!$C:$E,3,FALSE)</f>
        <v>#N/A</v>
      </c>
      <c r="F4447" s="76" t="e">
        <f>VLOOKUP($D4447,'Master Partnumber'!$C:$E,2,FALSE)</f>
        <v>#N/A</v>
      </c>
      <c r="G4447" s="37"/>
      <c r="H4447" s="76" t="s">
        <v>7782</v>
      </c>
      <c r="I4447" s="76" t="s">
        <v>532</v>
      </c>
      <c r="J4447" s="27"/>
    </row>
    <row r="4448" spans="2:10" hidden="1" x14ac:dyDescent="0.35">
      <c r="B4448" s="76">
        <v>4446</v>
      </c>
      <c r="C4448" s="27"/>
      <c r="D4448" s="37"/>
      <c r="E4448" s="76" t="e">
        <f>VLOOKUP($D4448,'Master Partnumber'!$C:$E,3,FALSE)</f>
        <v>#N/A</v>
      </c>
      <c r="F4448" s="76" t="e">
        <f>VLOOKUP($D4448,'Master Partnumber'!$C:$E,2,FALSE)</f>
        <v>#N/A</v>
      </c>
      <c r="G4448" s="37"/>
      <c r="H4448" s="76" t="s">
        <v>7782</v>
      </c>
      <c r="I4448" s="76" t="s">
        <v>532</v>
      </c>
      <c r="J4448" s="27"/>
    </row>
    <row r="4449" spans="2:10" hidden="1" x14ac:dyDescent="0.35">
      <c r="B4449" s="76">
        <v>4447</v>
      </c>
      <c r="C4449" s="27"/>
      <c r="D4449" s="37"/>
      <c r="E4449" s="76" t="e">
        <f>VLOOKUP($D4449,'Master Partnumber'!$C:$E,3,FALSE)</f>
        <v>#N/A</v>
      </c>
      <c r="F4449" s="76" t="e">
        <f>VLOOKUP($D4449,'Master Partnumber'!$C:$E,2,FALSE)</f>
        <v>#N/A</v>
      </c>
      <c r="G4449" s="37"/>
      <c r="H4449" s="76" t="s">
        <v>7782</v>
      </c>
      <c r="I4449" s="76" t="s">
        <v>532</v>
      </c>
      <c r="J4449" s="27"/>
    </row>
    <row r="4450" spans="2:10" hidden="1" x14ac:dyDescent="0.35">
      <c r="B4450" s="76">
        <v>4448</v>
      </c>
      <c r="C4450" s="27"/>
      <c r="D4450" s="37"/>
      <c r="E4450" s="76" t="e">
        <f>VLOOKUP($D4450,'Master Partnumber'!$C:$E,3,FALSE)</f>
        <v>#N/A</v>
      </c>
      <c r="F4450" s="76" t="e">
        <f>VLOOKUP($D4450,'Master Partnumber'!$C:$E,2,FALSE)</f>
        <v>#N/A</v>
      </c>
      <c r="G4450" s="37"/>
      <c r="H4450" s="76" t="s">
        <v>7782</v>
      </c>
      <c r="I4450" s="76" t="s">
        <v>532</v>
      </c>
      <c r="J4450" s="27"/>
    </row>
    <row r="4451" spans="2:10" hidden="1" x14ac:dyDescent="0.35">
      <c r="B4451" s="76">
        <v>4449</v>
      </c>
      <c r="C4451" s="27"/>
      <c r="D4451" s="37"/>
      <c r="E4451" s="76" t="e">
        <f>VLOOKUP($D4451,'Master Partnumber'!$C:$E,3,FALSE)</f>
        <v>#N/A</v>
      </c>
      <c r="F4451" s="76" t="e">
        <f>VLOOKUP($D4451,'Master Partnumber'!$C:$E,2,FALSE)</f>
        <v>#N/A</v>
      </c>
      <c r="G4451" s="37"/>
      <c r="H4451" s="76" t="s">
        <v>7782</v>
      </c>
      <c r="I4451" s="76" t="s">
        <v>532</v>
      </c>
      <c r="J4451" s="27"/>
    </row>
    <row r="4452" spans="2:10" hidden="1" x14ac:dyDescent="0.35">
      <c r="B4452" s="76">
        <v>4450</v>
      </c>
      <c r="C4452" s="27"/>
      <c r="D4452" s="37"/>
      <c r="E4452" s="76" t="e">
        <f>VLOOKUP($D4452,'Master Partnumber'!$C:$E,3,FALSE)</f>
        <v>#N/A</v>
      </c>
      <c r="F4452" s="76" t="e">
        <f>VLOOKUP($D4452,'Master Partnumber'!$C:$E,2,FALSE)</f>
        <v>#N/A</v>
      </c>
      <c r="G4452" s="37"/>
      <c r="H4452" s="76" t="s">
        <v>7782</v>
      </c>
      <c r="I4452" s="76" t="s">
        <v>532</v>
      </c>
      <c r="J4452" s="27"/>
    </row>
    <row r="4453" spans="2:10" hidden="1" x14ac:dyDescent="0.35">
      <c r="B4453" s="76">
        <v>4451</v>
      </c>
      <c r="C4453" s="27"/>
      <c r="D4453" s="37"/>
      <c r="E4453" s="76" t="e">
        <f>VLOOKUP($D4453,'Master Partnumber'!$C:$E,3,FALSE)</f>
        <v>#N/A</v>
      </c>
      <c r="F4453" s="76" t="e">
        <f>VLOOKUP($D4453,'Master Partnumber'!$C:$E,2,FALSE)</f>
        <v>#N/A</v>
      </c>
      <c r="G4453" s="37"/>
      <c r="H4453" s="76" t="s">
        <v>7782</v>
      </c>
      <c r="I4453" s="76" t="s">
        <v>532</v>
      </c>
      <c r="J4453" s="27"/>
    </row>
    <row r="4454" spans="2:10" hidden="1" x14ac:dyDescent="0.35">
      <c r="B4454" s="76">
        <v>4452</v>
      </c>
      <c r="C4454" s="27"/>
      <c r="D4454" s="37"/>
      <c r="E4454" s="76" t="e">
        <f>VLOOKUP($D4454,'Master Partnumber'!$C:$E,3,FALSE)</f>
        <v>#N/A</v>
      </c>
      <c r="F4454" s="76" t="e">
        <f>VLOOKUP($D4454,'Master Partnumber'!$C:$E,2,FALSE)</f>
        <v>#N/A</v>
      </c>
      <c r="G4454" s="37"/>
      <c r="H4454" s="76" t="s">
        <v>7782</v>
      </c>
      <c r="I4454" s="76" t="s">
        <v>532</v>
      </c>
      <c r="J4454" s="27"/>
    </row>
    <row r="4455" spans="2:10" hidden="1" x14ac:dyDescent="0.35">
      <c r="B4455" s="76">
        <v>4453</v>
      </c>
      <c r="C4455" s="27"/>
      <c r="D4455" s="37"/>
      <c r="E4455" s="76" t="e">
        <f>VLOOKUP($D4455,'Master Partnumber'!$C:$E,3,FALSE)</f>
        <v>#N/A</v>
      </c>
      <c r="F4455" s="76" t="e">
        <f>VLOOKUP($D4455,'Master Partnumber'!$C:$E,2,FALSE)</f>
        <v>#N/A</v>
      </c>
      <c r="G4455" s="37"/>
      <c r="H4455" s="76" t="s">
        <v>7782</v>
      </c>
      <c r="I4455" s="76" t="s">
        <v>532</v>
      </c>
      <c r="J4455" s="27"/>
    </row>
    <row r="4456" spans="2:10" hidden="1" x14ac:dyDescent="0.35">
      <c r="B4456" s="76">
        <v>4454</v>
      </c>
      <c r="C4456" s="27"/>
      <c r="D4456" s="37"/>
      <c r="E4456" s="76" t="e">
        <f>VLOOKUP($D4456,'Master Partnumber'!$C:$E,3,FALSE)</f>
        <v>#N/A</v>
      </c>
      <c r="F4456" s="76" t="e">
        <f>VLOOKUP($D4456,'Master Partnumber'!$C:$E,2,FALSE)</f>
        <v>#N/A</v>
      </c>
      <c r="G4456" s="37"/>
      <c r="H4456" s="76" t="s">
        <v>7782</v>
      </c>
      <c r="I4456" s="76" t="s">
        <v>532</v>
      </c>
      <c r="J4456" s="27"/>
    </row>
    <row r="4457" spans="2:10" hidden="1" x14ac:dyDescent="0.35">
      <c r="B4457" s="76">
        <v>4455</v>
      </c>
      <c r="C4457" s="27"/>
      <c r="D4457" s="37"/>
      <c r="E4457" s="76" t="e">
        <f>VLOOKUP($D4457,'Master Partnumber'!$C:$E,3,FALSE)</f>
        <v>#N/A</v>
      </c>
      <c r="F4457" s="76" t="e">
        <f>VLOOKUP($D4457,'Master Partnumber'!$C:$E,2,FALSE)</f>
        <v>#N/A</v>
      </c>
      <c r="G4457" s="37"/>
      <c r="H4457" s="76" t="s">
        <v>7782</v>
      </c>
      <c r="I4457" s="76" t="s">
        <v>532</v>
      </c>
      <c r="J4457" s="27"/>
    </row>
    <row r="4458" spans="2:10" hidden="1" x14ac:dyDescent="0.35">
      <c r="B4458" s="76">
        <v>4456</v>
      </c>
      <c r="C4458" s="27"/>
      <c r="D4458" s="37"/>
      <c r="E4458" s="76" t="e">
        <f>VLOOKUP($D4458,'Master Partnumber'!$C:$E,3,FALSE)</f>
        <v>#N/A</v>
      </c>
      <c r="F4458" s="76" t="e">
        <f>VLOOKUP($D4458,'Master Partnumber'!$C:$E,2,FALSE)</f>
        <v>#N/A</v>
      </c>
      <c r="G4458" s="37"/>
      <c r="H4458" s="76" t="s">
        <v>7782</v>
      </c>
      <c r="I4458" s="76" t="s">
        <v>532</v>
      </c>
      <c r="J4458" s="27"/>
    </row>
    <row r="4459" spans="2:10" hidden="1" x14ac:dyDescent="0.35">
      <c r="B4459" s="76">
        <v>4457</v>
      </c>
      <c r="C4459" s="27"/>
      <c r="D4459" s="37"/>
      <c r="E4459" s="76" t="e">
        <f>VLOOKUP($D4459,'Master Partnumber'!$C:$E,3,FALSE)</f>
        <v>#N/A</v>
      </c>
      <c r="F4459" s="76" t="e">
        <f>VLOOKUP($D4459,'Master Partnumber'!$C:$E,2,FALSE)</f>
        <v>#N/A</v>
      </c>
      <c r="G4459" s="37"/>
      <c r="H4459" s="76" t="s">
        <v>7782</v>
      </c>
      <c r="I4459" s="76" t="s">
        <v>532</v>
      </c>
      <c r="J4459" s="27"/>
    </row>
    <row r="4460" spans="2:10" hidden="1" x14ac:dyDescent="0.35">
      <c r="B4460" s="76">
        <v>4458</v>
      </c>
      <c r="C4460" s="27"/>
      <c r="D4460" s="37"/>
      <c r="E4460" s="76" t="e">
        <f>VLOOKUP($D4460,'Master Partnumber'!$C:$E,3,FALSE)</f>
        <v>#N/A</v>
      </c>
      <c r="F4460" s="76" t="e">
        <f>VLOOKUP($D4460,'Master Partnumber'!$C:$E,2,FALSE)</f>
        <v>#N/A</v>
      </c>
      <c r="G4460" s="37"/>
      <c r="H4460" s="76" t="s">
        <v>7782</v>
      </c>
      <c r="I4460" s="76" t="s">
        <v>532</v>
      </c>
      <c r="J4460" s="27"/>
    </row>
    <row r="4461" spans="2:10" hidden="1" x14ac:dyDescent="0.35">
      <c r="B4461" s="76">
        <v>4459</v>
      </c>
      <c r="C4461" s="27"/>
      <c r="D4461" s="37"/>
      <c r="E4461" s="76" t="e">
        <f>VLOOKUP($D4461,'Master Partnumber'!$C:$E,3,FALSE)</f>
        <v>#N/A</v>
      </c>
      <c r="F4461" s="76" t="e">
        <f>VLOOKUP($D4461,'Master Partnumber'!$C:$E,2,FALSE)</f>
        <v>#N/A</v>
      </c>
      <c r="G4461" s="37"/>
      <c r="H4461" s="76" t="s">
        <v>7782</v>
      </c>
      <c r="I4461" s="76" t="s">
        <v>532</v>
      </c>
      <c r="J4461" s="27"/>
    </row>
    <row r="4462" spans="2:10" hidden="1" x14ac:dyDescent="0.35">
      <c r="B4462" s="76">
        <v>4460</v>
      </c>
      <c r="C4462" s="27"/>
      <c r="D4462" s="37"/>
      <c r="E4462" s="76" t="e">
        <f>VLOOKUP($D4462,'Master Partnumber'!$C:$E,3,FALSE)</f>
        <v>#N/A</v>
      </c>
      <c r="F4462" s="76" t="e">
        <f>VLOOKUP($D4462,'Master Partnumber'!$C:$E,2,FALSE)</f>
        <v>#N/A</v>
      </c>
      <c r="G4462" s="37"/>
      <c r="H4462" s="76" t="s">
        <v>7782</v>
      </c>
      <c r="I4462" s="76" t="s">
        <v>532</v>
      </c>
      <c r="J4462" s="27"/>
    </row>
    <row r="4463" spans="2:10" hidden="1" x14ac:dyDescent="0.35">
      <c r="B4463" s="76">
        <v>4461</v>
      </c>
      <c r="C4463" s="27"/>
      <c r="D4463" s="37"/>
      <c r="E4463" s="76" t="e">
        <f>VLOOKUP($D4463,'Master Partnumber'!$C:$E,3,FALSE)</f>
        <v>#N/A</v>
      </c>
      <c r="F4463" s="76" t="e">
        <f>VLOOKUP($D4463,'Master Partnumber'!$C:$E,2,FALSE)</f>
        <v>#N/A</v>
      </c>
      <c r="G4463" s="37"/>
      <c r="H4463" s="76" t="s">
        <v>7782</v>
      </c>
      <c r="I4463" s="76" t="s">
        <v>532</v>
      </c>
      <c r="J4463" s="27"/>
    </row>
    <row r="4464" spans="2:10" hidden="1" x14ac:dyDescent="0.35">
      <c r="B4464" s="76">
        <v>4462</v>
      </c>
      <c r="C4464" s="27"/>
      <c r="D4464" s="37"/>
      <c r="E4464" s="76" t="e">
        <f>VLOOKUP($D4464,'Master Partnumber'!$C:$E,3,FALSE)</f>
        <v>#N/A</v>
      </c>
      <c r="F4464" s="76" t="e">
        <f>VLOOKUP($D4464,'Master Partnumber'!$C:$E,2,FALSE)</f>
        <v>#N/A</v>
      </c>
      <c r="G4464" s="37"/>
      <c r="H4464" s="76" t="s">
        <v>7782</v>
      </c>
      <c r="I4464" s="76" t="s">
        <v>532</v>
      </c>
      <c r="J4464" s="27"/>
    </row>
    <row r="4465" spans="2:10" hidden="1" x14ac:dyDescent="0.35">
      <c r="B4465" s="76">
        <v>4463</v>
      </c>
      <c r="C4465" s="27"/>
      <c r="D4465" s="37"/>
      <c r="E4465" s="76" t="e">
        <f>VLOOKUP($D4465,'Master Partnumber'!$C:$E,3,FALSE)</f>
        <v>#N/A</v>
      </c>
      <c r="F4465" s="76" t="e">
        <f>VLOOKUP($D4465,'Master Partnumber'!$C:$E,2,FALSE)</f>
        <v>#N/A</v>
      </c>
      <c r="G4465" s="37"/>
      <c r="H4465" s="76" t="s">
        <v>7782</v>
      </c>
      <c r="I4465" s="76" t="s">
        <v>532</v>
      </c>
      <c r="J4465" s="27"/>
    </row>
    <row r="4466" spans="2:10" hidden="1" x14ac:dyDescent="0.35">
      <c r="B4466" s="76">
        <v>4464</v>
      </c>
      <c r="C4466" s="27"/>
      <c r="D4466" s="37"/>
      <c r="E4466" s="76" t="e">
        <f>VLOOKUP($D4466,'Master Partnumber'!$C:$E,3,FALSE)</f>
        <v>#N/A</v>
      </c>
      <c r="F4466" s="76" t="e">
        <f>VLOOKUP($D4466,'Master Partnumber'!$C:$E,2,FALSE)</f>
        <v>#N/A</v>
      </c>
      <c r="G4466" s="37"/>
      <c r="H4466" s="76" t="s">
        <v>7782</v>
      </c>
      <c r="I4466" s="76" t="s">
        <v>532</v>
      </c>
      <c r="J4466" s="27"/>
    </row>
    <row r="4467" spans="2:10" hidden="1" x14ac:dyDescent="0.35">
      <c r="B4467" s="76">
        <v>4465</v>
      </c>
      <c r="C4467" s="27"/>
      <c r="D4467" s="37"/>
      <c r="E4467" s="76" t="e">
        <f>VLOOKUP($D4467,'Master Partnumber'!$C:$E,3,FALSE)</f>
        <v>#N/A</v>
      </c>
      <c r="F4467" s="76" t="e">
        <f>VLOOKUP($D4467,'Master Partnumber'!$C:$E,2,FALSE)</f>
        <v>#N/A</v>
      </c>
      <c r="G4467" s="37"/>
      <c r="H4467" s="76" t="s">
        <v>7782</v>
      </c>
      <c r="I4467" s="76" t="s">
        <v>532</v>
      </c>
      <c r="J4467" s="27"/>
    </row>
    <row r="4468" spans="2:10" hidden="1" x14ac:dyDescent="0.35">
      <c r="B4468" s="76">
        <v>4466</v>
      </c>
      <c r="C4468" s="27"/>
      <c r="D4468" s="37"/>
      <c r="E4468" s="76" t="e">
        <f>VLOOKUP($D4468,'Master Partnumber'!$C:$E,3,FALSE)</f>
        <v>#N/A</v>
      </c>
      <c r="F4468" s="76" t="e">
        <f>VLOOKUP($D4468,'Master Partnumber'!$C:$E,2,FALSE)</f>
        <v>#N/A</v>
      </c>
      <c r="G4468" s="37"/>
      <c r="H4468" s="76" t="s">
        <v>7782</v>
      </c>
      <c r="I4468" s="76" t="s">
        <v>532</v>
      </c>
      <c r="J4468" s="27"/>
    </row>
    <row r="4469" spans="2:10" hidden="1" x14ac:dyDescent="0.35">
      <c r="B4469" s="76">
        <v>4467</v>
      </c>
      <c r="C4469" s="27"/>
      <c r="D4469" s="37"/>
      <c r="E4469" s="76" t="e">
        <f>VLOOKUP($D4469,'Master Partnumber'!$C:$E,3,FALSE)</f>
        <v>#N/A</v>
      </c>
      <c r="F4469" s="76" t="e">
        <f>VLOOKUP($D4469,'Master Partnumber'!$C:$E,2,FALSE)</f>
        <v>#N/A</v>
      </c>
      <c r="G4469" s="37"/>
      <c r="H4469" s="76" t="s">
        <v>7782</v>
      </c>
      <c r="I4469" s="76" t="s">
        <v>532</v>
      </c>
      <c r="J4469" s="27"/>
    </row>
    <row r="4470" spans="2:10" hidden="1" x14ac:dyDescent="0.35">
      <c r="B4470" s="76">
        <v>4468</v>
      </c>
      <c r="C4470" s="27"/>
      <c r="D4470" s="37"/>
      <c r="E4470" s="76" t="e">
        <f>VLOOKUP($D4470,'Master Partnumber'!$C:$E,3,FALSE)</f>
        <v>#N/A</v>
      </c>
      <c r="F4470" s="76" t="e">
        <f>VLOOKUP($D4470,'Master Partnumber'!$C:$E,2,FALSE)</f>
        <v>#N/A</v>
      </c>
      <c r="G4470" s="37"/>
      <c r="H4470" s="76" t="s">
        <v>7782</v>
      </c>
      <c r="I4470" s="76" t="s">
        <v>532</v>
      </c>
      <c r="J4470" s="27"/>
    </row>
    <row r="4471" spans="2:10" hidden="1" x14ac:dyDescent="0.35">
      <c r="B4471" s="76">
        <v>4469</v>
      </c>
      <c r="C4471" s="27"/>
      <c r="D4471" s="37"/>
      <c r="E4471" s="76" t="e">
        <f>VLOOKUP($D4471,'Master Partnumber'!$C:$E,3,FALSE)</f>
        <v>#N/A</v>
      </c>
      <c r="F4471" s="76" t="e">
        <f>VLOOKUP($D4471,'Master Partnumber'!$C:$E,2,FALSE)</f>
        <v>#N/A</v>
      </c>
      <c r="G4471" s="37"/>
      <c r="H4471" s="76" t="s">
        <v>7782</v>
      </c>
      <c r="I4471" s="76" t="s">
        <v>532</v>
      </c>
      <c r="J4471" s="27"/>
    </row>
    <row r="4472" spans="2:10" hidden="1" x14ac:dyDescent="0.35">
      <c r="B4472" s="76">
        <v>4470</v>
      </c>
      <c r="C4472" s="27"/>
      <c r="D4472" s="37"/>
      <c r="E4472" s="76" t="e">
        <f>VLOOKUP($D4472,'Master Partnumber'!$C:$E,3,FALSE)</f>
        <v>#N/A</v>
      </c>
      <c r="F4472" s="76" t="e">
        <f>VLOOKUP($D4472,'Master Partnumber'!$C:$E,2,FALSE)</f>
        <v>#N/A</v>
      </c>
      <c r="G4472" s="37"/>
      <c r="H4472" s="76" t="s">
        <v>7782</v>
      </c>
      <c r="I4472" s="76" t="s">
        <v>532</v>
      </c>
      <c r="J4472" s="27"/>
    </row>
    <row r="4473" spans="2:10" hidden="1" x14ac:dyDescent="0.35">
      <c r="B4473" s="76">
        <v>4471</v>
      </c>
      <c r="C4473" s="27"/>
      <c r="D4473" s="37"/>
      <c r="E4473" s="76" t="e">
        <f>VLOOKUP($D4473,'Master Partnumber'!$C:$E,3,FALSE)</f>
        <v>#N/A</v>
      </c>
      <c r="F4473" s="76" t="e">
        <f>VLOOKUP($D4473,'Master Partnumber'!$C:$E,2,FALSE)</f>
        <v>#N/A</v>
      </c>
      <c r="G4473" s="37"/>
      <c r="H4473" s="76" t="s">
        <v>7782</v>
      </c>
      <c r="I4473" s="76" t="s">
        <v>532</v>
      </c>
      <c r="J4473" s="27"/>
    </row>
    <row r="4474" spans="2:10" hidden="1" x14ac:dyDescent="0.35">
      <c r="B4474" s="76">
        <v>4472</v>
      </c>
      <c r="C4474" s="27"/>
      <c r="D4474" s="37"/>
      <c r="E4474" s="76" t="e">
        <f>VLOOKUP($D4474,'Master Partnumber'!$C:$E,3,FALSE)</f>
        <v>#N/A</v>
      </c>
      <c r="F4474" s="76" t="e">
        <f>VLOOKUP($D4474,'Master Partnumber'!$C:$E,2,FALSE)</f>
        <v>#N/A</v>
      </c>
      <c r="G4474" s="37"/>
      <c r="H4474" s="76" t="s">
        <v>7782</v>
      </c>
      <c r="I4474" s="76" t="s">
        <v>532</v>
      </c>
      <c r="J4474" s="27"/>
    </row>
    <row r="4475" spans="2:10" hidden="1" x14ac:dyDescent="0.35">
      <c r="B4475" s="76">
        <v>4473</v>
      </c>
      <c r="C4475" s="27"/>
      <c r="D4475" s="37"/>
      <c r="E4475" s="76" t="e">
        <f>VLOOKUP($D4475,'Master Partnumber'!$C:$E,3,FALSE)</f>
        <v>#N/A</v>
      </c>
      <c r="F4475" s="76" t="e">
        <f>VLOOKUP($D4475,'Master Partnumber'!$C:$E,2,FALSE)</f>
        <v>#N/A</v>
      </c>
      <c r="G4475" s="37"/>
      <c r="H4475" s="76" t="s">
        <v>7782</v>
      </c>
      <c r="I4475" s="76" t="s">
        <v>532</v>
      </c>
      <c r="J4475" s="27"/>
    </row>
    <row r="4476" spans="2:10" hidden="1" x14ac:dyDescent="0.35">
      <c r="B4476" s="76">
        <v>4474</v>
      </c>
      <c r="C4476" s="27"/>
      <c r="D4476" s="37"/>
      <c r="E4476" s="76" t="e">
        <f>VLOOKUP($D4476,'Master Partnumber'!$C:$E,3,FALSE)</f>
        <v>#N/A</v>
      </c>
      <c r="F4476" s="76" t="e">
        <f>VLOOKUP($D4476,'Master Partnumber'!$C:$E,2,FALSE)</f>
        <v>#N/A</v>
      </c>
      <c r="G4476" s="37"/>
      <c r="H4476" s="76" t="s">
        <v>7782</v>
      </c>
      <c r="I4476" s="76" t="s">
        <v>532</v>
      </c>
      <c r="J4476" s="27"/>
    </row>
    <row r="4477" spans="2:10" hidden="1" x14ac:dyDescent="0.35">
      <c r="B4477" s="76">
        <v>4475</v>
      </c>
      <c r="C4477" s="27"/>
      <c r="D4477" s="37"/>
      <c r="E4477" s="76" t="e">
        <f>VLOOKUP($D4477,'Master Partnumber'!$C:$E,3,FALSE)</f>
        <v>#N/A</v>
      </c>
      <c r="F4477" s="76" t="e">
        <f>VLOOKUP($D4477,'Master Partnumber'!$C:$E,2,FALSE)</f>
        <v>#N/A</v>
      </c>
      <c r="G4477" s="37"/>
      <c r="H4477" s="76" t="s">
        <v>7782</v>
      </c>
      <c r="I4477" s="76" t="s">
        <v>532</v>
      </c>
      <c r="J4477" s="27"/>
    </row>
    <row r="4478" spans="2:10" hidden="1" x14ac:dyDescent="0.35">
      <c r="B4478" s="76">
        <v>4476</v>
      </c>
      <c r="C4478" s="27"/>
      <c r="D4478" s="37"/>
      <c r="E4478" s="76" t="e">
        <f>VLOOKUP($D4478,'Master Partnumber'!$C:$E,3,FALSE)</f>
        <v>#N/A</v>
      </c>
      <c r="F4478" s="76" t="e">
        <f>VLOOKUP($D4478,'Master Partnumber'!$C:$E,2,FALSE)</f>
        <v>#N/A</v>
      </c>
      <c r="G4478" s="37"/>
      <c r="H4478" s="76" t="s">
        <v>7782</v>
      </c>
      <c r="I4478" s="76" t="s">
        <v>532</v>
      </c>
      <c r="J4478" s="27"/>
    </row>
    <row r="4479" spans="2:10" hidden="1" x14ac:dyDescent="0.35">
      <c r="B4479" s="76">
        <v>4477</v>
      </c>
      <c r="C4479" s="27"/>
      <c r="D4479" s="37"/>
      <c r="E4479" s="76" t="e">
        <f>VLOOKUP($D4479,'Master Partnumber'!$C:$E,3,FALSE)</f>
        <v>#N/A</v>
      </c>
      <c r="F4479" s="76" t="e">
        <f>VLOOKUP($D4479,'Master Partnumber'!$C:$E,2,FALSE)</f>
        <v>#N/A</v>
      </c>
      <c r="G4479" s="37"/>
      <c r="H4479" s="76" t="s">
        <v>7782</v>
      </c>
      <c r="I4479" s="76" t="s">
        <v>532</v>
      </c>
      <c r="J4479" s="27"/>
    </row>
    <row r="4480" spans="2:10" hidden="1" x14ac:dyDescent="0.35">
      <c r="B4480" s="76">
        <v>4478</v>
      </c>
      <c r="C4480" s="27"/>
      <c r="D4480" s="37"/>
      <c r="E4480" s="76" t="e">
        <f>VLOOKUP($D4480,'Master Partnumber'!$C:$E,3,FALSE)</f>
        <v>#N/A</v>
      </c>
      <c r="F4480" s="76" t="e">
        <f>VLOOKUP($D4480,'Master Partnumber'!$C:$E,2,FALSE)</f>
        <v>#N/A</v>
      </c>
      <c r="G4480" s="37"/>
      <c r="H4480" s="76" t="s">
        <v>7782</v>
      </c>
      <c r="I4480" s="76" t="s">
        <v>532</v>
      </c>
      <c r="J4480" s="27"/>
    </row>
    <row r="4481" spans="2:10" hidden="1" x14ac:dyDescent="0.35">
      <c r="B4481" s="76">
        <v>4479</v>
      </c>
      <c r="C4481" s="27"/>
      <c r="D4481" s="37"/>
      <c r="E4481" s="76" t="e">
        <f>VLOOKUP($D4481,'Master Partnumber'!$C:$E,3,FALSE)</f>
        <v>#N/A</v>
      </c>
      <c r="F4481" s="76" t="e">
        <f>VLOOKUP($D4481,'Master Partnumber'!$C:$E,2,FALSE)</f>
        <v>#N/A</v>
      </c>
      <c r="G4481" s="37"/>
      <c r="H4481" s="76" t="s">
        <v>7782</v>
      </c>
      <c r="I4481" s="76" t="s">
        <v>532</v>
      </c>
      <c r="J4481" s="27"/>
    </row>
    <row r="4482" spans="2:10" hidden="1" x14ac:dyDescent="0.35">
      <c r="B4482" s="76">
        <v>4480</v>
      </c>
      <c r="C4482" s="27"/>
      <c r="D4482" s="37"/>
      <c r="E4482" s="76" t="e">
        <f>VLOOKUP($D4482,'Master Partnumber'!$C:$E,3,FALSE)</f>
        <v>#N/A</v>
      </c>
      <c r="F4482" s="76" t="e">
        <f>VLOOKUP($D4482,'Master Partnumber'!$C:$E,2,FALSE)</f>
        <v>#N/A</v>
      </c>
      <c r="G4482" s="37"/>
      <c r="H4482" s="76" t="s">
        <v>7782</v>
      </c>
      <c r="I4482" s="76" t="s">
        <v>532</v>
      </c>
      <c r="J4482" s="27"/>
    </row>
    <row r="4483" spans="2:10" hidden="1" x14ac:dyDescent="0.35">
      <c r="B4483" s="76">
        <v>4481</v>
      </c>
      <c r="C4483" s="27"/>
      <c r="D4483" s="37"/>
      <c r="E4483" s="76" t="e">
        <f>VLOOKUP($D4483,'Master Partnumber'!$C:$E,3,FALSE)</f>
        <v>#N/A</v>
      </c>
      <c r="F4483" s="76" t="e">
        <f>VLOOKUP($D4483,'Master Partnumber'!$C:$E,2,FALSE)</f>
        <v>#N/A</v>
      </c>
      <c r="G4483" s="37"/>
      <c r="H4483" s="76" t="s">
        <v>7782</v>
      </c>
      <c r="I4483" s="76" t="s">
        <v>532</v>
      </c>
      <c r="J4483" s="27"/>
    </row>
    <row r="4484" spans="2:10" hidden="1" x14ac:dyDescent="0.35">
      <c r="B4484" s="76">
        <v>4482</v>
      </c>
      <c r="C4484" s="27"/>
      <c r="D4484" s="37"/>
      <c r="E4484" s="76" t="e">
        <f>VLOOKUP($D4484,'Master Partnumber'!$C:$E,3,FALSE)</f>
        <v>#N/A</v>
      </c>
      <c r="F4484" s="76" t="e">
        <f>VLOOKUP($D4484,'Master Partnumber'!$C:$E,2,FALSE)</f>
        <v>#N/A</v>
      </c>
      <c r="G4484" s="37"/>
      <c r="H4484" s="76" t="s">
        <v>7782</v>
      </c>
      <c r="I4484" s="76" t="s">
        <v>532</v>
      </c>
      <c r="J4484" s="27"/>
    </row>
    <row r="4485" spans="2:10" hidden="1" x14ac:dyDescent="0.35">
      <c r="B4485" s="76">
        <v>4483</v>
      </c>
      <c r="C4485" s="27"/>
      <c r="D4485" s="37"/>
      <c r="E4485" s="76" t="e">
        <f>VLOOKUP($D4485,'Master Partnumber'!$C:$E,3,FALSE)</f>
        <v>#N/A</v>
      </c>
      <c r="F4485" s="76" t="e">
        <f>VLOOKUP($D4485,'Master Partnumber'!$C:$E,2,FALSE)</f>
        <v>#N/A</v>
      </c>
      <c r="G4485" s="37"/>
      <c r="H4485" s="76" t="s">
        <v>7782</v>
      </c>
      <c r="I4485" s="76" t="s">
        <v>532</v>
      </c>
      <c r="J4485" s="27"/>
    </row>
    <row r="4486" spans="2:10" hidden="1" x14ac:dyDescent="0.35">
      <c r="B4486" s="76">
        <v>4484</v>
      </c>
      <c r="C4486" s="27"/>
      <c r="D4486" s="37"/>
      <c r="E4486" s="76" t="e">
        <f>VLOOKUP($D4486,'Master Partnumber'!$C:$E,3,FALSE)</f>
        <v>#N/A</v>
      </c>
      <c r="F4486" s="76" t="e">
        <f>VLOOKUP($D4486,'Master Partnumber'!$C:$E,2,FALSE)</f>
        <v>#N/A</v>
      </c>
      <c r="G4486" s="37"/>
      <c r="H4486" s="76" t="s">
        <v>7782</v>
      </c>
      <c r="I4486" s="76" t="s">
        <v>532</v>
      </c>
      <c r="J4486" s="27"/>
    </row>
    <row r="4487" spans="2:10" hidden="1" x14ac:dyDescent="0.35">
      <c r="B4487" s="76">
        <v>4485</v>
      </c>
      <c r="C4487" s="27"/>
      <c r="D4487" s="37"/>
      <c r="E4487" s="76" t="e">
        <f>VLOOKUP($D4487,'Master Partnumber'!$C:$E,3,FALSE)</f>
        <v>#N/A</v>
      </c>
      <c r="F4487" s="76" t="e">
        <f>VLOOKUP($D4487,'Master Partnumber'!$C:$E,2,FALSE)</f>
        <v>#N/A</v>
      </c>
      <c r="G4487" s="37"/>
      <c r="H4487" s="76" t="s">
        <v>7782</v>
      </c>
      <c r="I4487" s="76" t="s">
        <v>532</v>
      </c>
      <c r="J4487" s="27"/>
    </row>
    <row r="4488" spans="2:10" hidden="1" x14ac:dyDescent="0.35">
      <c r="B4488" s="76">
        <v>4486</v>
      </c>
      <c r="C4488" s="27"/>
      <c r="D4488" s="37"/>
      <c r="E4488" s="76" t="e">
        <f>VLOOKUP($D4488,'Master Partnumber'!$C:$E,3,FALSE)</f>
        <v>#N/A</v>
      </c>
      <c r="F4488" s="76" t="e">
        <f>VLOOKUP($D4488,'Master Partnumber'!$C:$E,2,FALSE)</f>
        <v>#N/A</v>
      </c>
      <c r="G4488" s="37"/>
      <c r="H4488" s="76" t="s">
        <v>7782</v>
      </c>
      <c r="I4488" s="76" t="s">
        <v>532</v>
      </c>
      <c r="J4488" s="27"/>
    </row>
    <row r="4489" spans="2:10" hidden="1" x14ac:dyDescent="0.35">
      <c r="B4489" s="76">
        <v>4487</v>
      </c>
      <c r="C4489" s="27"/>
      <c r="D4489" s="37"/>
      <c r="E4489" s="76" t="e">
        <f>VLOOKUP($D4489,'Master Partnumber'!$C:$E,3,FALSE)</f>
        <v>#N/A</v>
      </c>
      <c r="F4489" s="76" t="e">
        <f>VLOOKUP($D4489,'Master Partnumber'!$C:$E,2,FALSE)</f>
        <v>#N/A</v>
      </c>
      <c r="G4489" s="37"/>
      <c r="H4489" s="76" t="s">
        <v>7782</v>
      </c>
      <c r="I4489" s="76" t="s">
        <v>532</v>
      </c>
      <c r="J4489" s="27"/>
    </row>
    <row r="4490" spans="2:10" hidden="1" x14ac:dyDescent="0.35">
      <c r="B4490" s="76">
        <v>4488</v>
      </c>
      <c r="C4490" s="27"/>
      <c r="D4490" s="37"/>
      <c r="E4490" s="76" t="e">
        <f>VLOOKUP($D4490,'Master Partnumber'!$C:$E,3,FALSE)</f>
        <v>#N/A</v>
      </c>
      <c r="F4490" s="76" t="e">
        <f>VLOOKUP($D4490,'Master Partnumber'!$C:$E,2,FALSE)</f>
        <v>#N/A</v>
      </c>
      <c r="G4490" s="37"/>
      <c r="H4490" s="76" t="s">
        <v>7782</v>
      </c>
      <c r="I4490" s="76" t="s">
        <v>532</v>
      </c>
      <c r="J4490" s="27"/>
    </row>
    <row r="4491" spans="2:10" hidden="1" x14ac:dyDescent="0.35">
      <c r="B4491" s="76">
        <v>4489</v>
      </c>
      <c r="C4491" s="27"/>
      <c r="D4491" s="37"/>
      <c r="E4491" s="76" t="e">
        <f>VLOOKUP($D4491,'Master Partnumber'!$C:$E,3,FALSE)</f>
        <v>#N/A</v>
      </c>
      <c r="F4491" s="76" t="e">
        <f>VLOOKUP($D4491,'Master Partnumber'!$C:$E,2,FALSE)</f>
        <v>#N/A</v>
      </c>
      <c r="G4491" s="37"/>
      <c r="H4491" s="76" t="s">
        <v>7782</v>
      </c>
      <c r="I4491" s="76" t="s">
        <v>532</v>
      </c>
      <c r="J4491" s="27"/>
    </row>
    <row r="4492" spans="2:10" hidden="1" x14ac:dyDescent="0.35">
      <c r="B4492" s="76">
        <v>4490</v>
      </c>
      <c r="C4492" s="27"/>
      <c r="D4492" s="37"/>
      <c r="E4492" s="76" t="e">
        <f>VLOOKUP($D4492,'Master Partnumber'!$C:$E,3,FALSE)</f>
        <v>#N/A</v>
      </c>
      <c r="F4492" s="76" t="e">
        <f>VLOOKUP($D4492,'Master Partnumber'!$C:$E,2,FALSE)</f>
        <v>#N/A</v>
      </c>
      <c r="G4492" s="37"/>
      <c r="H4492" s="76" t="s">
        <v>7782</v>
      </c>
      <c r="I4492" s="76" t="s">
        <v>532</v>
      </c>
      <c r="J4492" s="27"/>
    </row>
    <row r="4493" spans="2:10" hidden="1" x14ac:dyDescent="0.35">
      <c r="B4493" s="76">
        <v>4491</v>
      </c>
      <c r="C4493" s="27"/>
      <c r="D4493" s="37"/>
      <c r="E4493" s="76" t="e">
        <f>VLOOKUP($D4493,'Master Partnumber'!$C:$E,3,FALSE)</f>
        <v>#N/A</v>
      </c>
      <c r="F4493" s="76" t="e">
        <f>VLOOKUP($D4493,'Master Partnumber'!$C:$E,2,FALSE)</f>
        <v>#N/A</v>
      </c>
      <c r="G4493" s="37"/>
      <c r="H4493" s="76" t="s">
        <v>7782</v>
      </c>
      <c r="I4493" s="76" t="s">
        <v>532</v>
      </c>
      <c r="J4493" s="27"/>
    </row>
    <row r="4494" spans="2:10" hidden="1" x14ac:dyDescent="0.35">
      <c r="B4494" s="76">
        <v>4492</v>
      </c>
      <c r="C4494" s="27"/>
      <c r="D4494" s="37"/>
      <c r="E4494" s="76" t="e">
        <f>VLOOKUP($D4494,'Master Partnumber'!$C:$E,3,FALSE)</f>
        <v>#N/A</v>
      </c>
      <c r="F4494" s="76" t="e">
        <f>VLOOKUP($D4494,'Master Partnumber'!$C:$E,2,FALSE)</f>
        <v>#N/A</v>
      </c>
      <c r="G4494" s="37"/>
      <c r="H4494" s="76" t="s">
        <v>7782</v>
      </c>
      <c r="I4494" s="76" t="s">
        <v>532</v>
      </c>
      <c r="J4494" s="27"/>
    </row>
    <row r="4495" spans="2:10" hidden="1" x14ac:dyDescent="0.35">
      <c r="B4495" s="76">
        <v>4493</v>
      </c>
      <c r="C4495" s="27"/>
      <c r="D4495" s="37"/>
      <c r="E4495" s="76" t="e">
        <f>VLOOKUP($D4495,'Master Partnumber'!$C:$E,3,FALSE)</f>
        <v>#N/A</v>
      </c>
      <c r="F4495" s="76" t="e">
        <f>VLOOKUP($D4495,'Master Partnumber'!$C:$E,2,FALSE)</f>
        <v>#N/A</v>
      </c>
      <c r="G4495" s="37"/>
      <c r="H4495" s="76" t="s">
        <v>7782</v>
      </c>
      <c r="I4495" s="76" t="s">
        <v>532</v>
      </c>
      <c r="J4495" s="27"/>
    </row>
    <row r="4496" spans="2:10" hidden="1" x14ac:dyDescent="0.35">
      <c r="B4496" s="76">
        <v>4494</v>
      </c>
      <c r="C4496" s="27"/>
      <c r="D4496" s="37"/>
      <c r="E4496" s="76" t="e">
        <f>VLOOKUP($D4496,'Master Partnumber'!$C:$E,3,FALSE)</f>
        <v>#N/A</v>
      </c>
      <c r="F4496" s="76" t="e">
        <f>VLOOKUP($D4496,'Master Partnumber'!$C:$E,2,FALSE)</f>
        <v>#N/A</v>
      </c>
      <c r="G4496" s="37"/>
      <c r="H4496" s="76" t="s">
        <v>7782</v>
      </c>
      <c r="I4496" s="76" t="s">
        <v>532</v>
      </c>
      <c r="J4496" s="27"/>
    </row>
    <row r="4497" spans="2:10" hidden="1" x14ac:dyDescent="0.35">
      <c r="B4497" s="76">
        <v>4495</v>
      </c>
      <c r="C4497" s="27"/>
      <c r="D4497" s="37"/>
      <c r="E4497" s="76" t="e">
        <f>VLOOKUP($D4497,'Master Partnumber'!$C:$E,3,FALSE)</f>
        <v>#N/A</v>
      </c>
      <c r="F4497" s="76" t="e">
        <f>VLOOKUP($D4497,'Master Partnumber'!$C:$E,2,FALSE)</f>
        <v>#N/A</v>
      </c>
      <c r="G4497" s="37"/>
      <c r="H4497" s="76" t="s">
        <v>7782</v>
      </c>
      <c r="I4497" s="76" t="s">
        <v>532</v>
      </c>
      <c r="J4497" s="27"/>
    </row>
    <row r="4498" spans="2:10" hidden="1" x14ac:dyDescent="0.35">
      <c r="B4498" s="76">
        <v>4496</v>
      </c>
      <c r="C4498" s="27"/>
      <c r="D4498" s="37"/>
      <c r="E4498" s="76" t="e">
        <f>VLOOKUP($D4498,'Master Partnumber'!$C:$E,3,FALSE)</f>
        <v>#N/A</v>
      </c>
      <c r="F4498" s="76" t="e">
        <f>VLOOKUP($D4498,'Master Partnumber'!$C:$E,2,FALSE)</f>
        <v>#N/A</v>
      </c>
      <c r="G4498" s="37"/>
      <c r="H4498" s="76" t="s">
        <v>7782</v>
      </c>
      <c r="I4498" s="76" t="s">
        <v>532</v>
      </c>
      <c r="J4498" s="27"/>
    </row>
    <row r="4499" spans="2:10" hidden="1" x14ac:dyDescent="0.35">
      <c r="B4499" s="76">
        <v>4497</v>
      </c>
      <c r="C4499" s="27"/>
      <c r="D4499" s="37"/>
      <c r="E4499" s="76" t="e">
        <f>VLOOKUP($D4499,'Master Partnumber'!$C:$E,3,FALSE)</f>
        <v>#N/A</v>
      </c>
      <c r="F4499" s="76" t="e">
        <f>VLOOKUP($D4499,'Master Partnumber'!$C:$E,2,FALSE)</f>
        <v>#N/A</v>
      </c>
      <c r="G4499" s="37"/>
      <c r="H4499" s="76" t="s">
        <v>7782</v>
      </c>
      <c r="I4499" s="76" t="s">
        <v>532</v>
      </c>
      <c r="J4499" s="27"/>
    </row>
    <row r="4500" spans="2:10" hidden="1" x14ac:dyDescent="0.35">
      <c r="B4500" s="76">
        <v>4498</v>
      </c>
      <c r="C4500" s="27"/>
      <c r="D4500" s="37"/>
      <c r="E4500" s="76" t="e">
        <f>VLOOKUP($D4500,'Master Partnumber'!$C:$E,3,FALSE)</f>
        <v>#N/A</v>
      </c>
      <c r="F4500" s="76" t="e">
        <f>VLOOKUP($D4500,'Master Partnumber'!$C:$E,2,FALSE)</f>
        <v>#N/A</v>
      </c>
      <c r="G4500" s="37"/>
      <c r="H4500" s="76" t="s">
        <v>7782</v>
      </c>
      <c r="I4500" s="76" t="s">
        <v>532</v>
      </c>
      <c r="J4500" s="27"/>
    </row>
    <row r="4501" spans="2:10" hidden="1" x14ac:dyDescent="0.35">
      <c r="B4501" s="76">
        <v>4499</v>
      </c>
      <c r="C4501" s="27"/>
      <c r="D4501" s="37"/>
      <c r="E4501" s="76" t="e">
        <f>VLOOKUP($D4501,'Master Partnumber'!$C:$E,3,FALSE)</f>
        <v>#N/A</v>
      </c>
      <c r="F4501" s="76" t="e">
        <f>VLOOKUP($D4501,'Master Partnumber'!$C:$E,2,FALSE)</f>
        <v>#N/A</v>
      </c>
      <c r="G4501" s="37"/>
      <c r="H4501" s="76" t="s">
        <v>7782</v>
      </c>
      <c r="I4501" s="76" t="s">
        <v>532</v>
      </c>
      <c r="J4501" s="27"/>
    </row>
    <row r="4502" spans="2:10" hidden="1" x14ac:dyDescent="0.35">
      <c r="B4502" s="76">
        <v>4500</v>
      </c>
      <c r="C4502" s="27"/>
      <c r="D4502" s="37"/>
      <c r="E4502" s="76" t="e">
        <f>VLOOKUP($D4502,'Master Partnumber'!$C:$E,3,FALSE)</f>
        <v>#N/A</v>
      </c>
      <c r="F4502" s="76" t="e">
        <f>VLOOKUP($D4502,'Master Partnumber'!$C:$E,2,FALSE)</f>
        <v>#N/A</v>
      </c>
      <c r="G4502" s="37"/>
      <c r="H4502" s="76" t="s">
        <v>7782</v>
      </c>
      <c r="I4502" s="76" t="s">
        <v>532</v>
      </c>
      <c r="J4502" s="27"/>
    </row>
    <row r="4503" spans="2:10" hidden="1" x14ac:dyDescent="0.35">
      <c r="B4503" s="76">
        <v>4501</v>
      </c>
      <c r="C4503" s="27"/>
      <c r="D4503" s="37"/>
      <c r="E4503" s="76" t="e">
        <f>VLOOKUP($D4503,'Master Partnumber'!$C:$E,3,FALSE)</f>
        <v>#N/A</v>
      </c>
      <c r="F4503" s="76" t="e">
        <f>VLOOKUP($D4503,'Master Partnumber'!$C:$E,2,FALSE)</f>
        <v>#N/A</v>
      </c>
      <c r="G4503" s="37"/>
      <c r="H4503" s="76" t="s">
        <v>7782</v>
      </c>
      <c r="I4503" s="76" t="s">
        <v>532</v>
      </c>
      <c r="J4503" s="27"/>
    </row>
    <row r="4504" spans="2:10" hidden="1" x14ac:dyDescent="0.35">
      <c r="B4504" s="76">
        <v>4502</v>
      </c>
      <c r="C4504" s="27"/>
      <c r="D4504" s="37"/>
      <c r="E4504" s="76" t="e">
        <f>VLOOKUP($D4504,'Master Partnumber'!$C:$E,3,FALSE)</f>
        <v>#N/A</v>
      </c>
      <c r="F4504" s="76" t="e">
        <f>VLOOKUP($D4504,'Master Partnumber'!$C:$E,2,FALSE)</f>
        <v>#N/A</v>
      </c>
      <c r="G4504" s="37"/>
      <c r="H4504" s="76" t="s">
        <v>7782</v>
      </c>
      <c r="I4504" s="76" t="s">
        <v>532</v>
      </c>
      <c r="J4504" s="27"/>
    </row>
    <row r="4505" spans="2:10" hidden="1" x14ac:dyDescent="0.35">
      <c r="B4505" s="76">
        <v>4503</v>
      </c>
      <c r="C4505" s="27"/>
      <c r="D4505" s="37"/>
      <c r="E4505" s="76" t="e">
        <f>VLOOKUP($D4505,'Master Partnumber'!$C:$E,3,FALSE)</f>
        <v>#N/A</v>
      </c>
      <c r="F4505" s="76" t="e">
        <f>VLOOKUP($D4505,'Master Partnumber'!$C:$E,2,FALSE)</f>
        <v>#N/A</v>
      </c>
      <c r="G4505" s="37"/>
      <c r="H4505" s="76" t="s">
        <v>7782</v>
      </c>
      <c r="I4505" s="76" t="s">
        <v>532</v>
      </c>
      <c r="J4505" s="27"/>
    </row>
    <row r="4506" spans="2:10" hidden="1" x14ac:dyDescent="0.35">
      <c r="B4506" s="76">
        <v>4504</v>
      </c>
      <c r="C4506" s="27"/>
      <c r="D4506" s="37"/>
      <c r="E4506" s="76" t="e">
        <f>VLOOKUP($D4506,'Master Partnumber'!$C:$E,3,FALSE)</f>
        <v>#N/A</v>
      </c>
      <c r="F4506" s="76" t="e">
        <f>VLOOKUP($D4506,'Master Partnumber'!$C:$E,2,FALSE)</f>
        <v>#N/A</v>
      </c>
      <c r="G4506" s="37"/>
      <c r="H4506" s="76" t="s">
        <v>7782</v>
      </c>
      <c r="I4506" s="76" t="s">
        <v>532</v>
      </c>
      <c r="J4506" s="27"/>
    </row>
    <row r="4507" spans="2:10" hidden="1" x14ac:dyDescent="0.35">
      <c r="B4507" s="76">
        <v>4505</v>
      </c>
      <c r="C4507" s="27"/>
      <c r="D4507" s="37"/>
      <c r="E4507" s="76" t="e">
        <f>VLOOKUP($D4507,'Master Partnumber'!$C:$E,3,FALSE)</f>
        <v>#N/A</v>
      </c>
      <c r="F4507" s="76" t="e">
        <f>VLOOKUP($D4507,'Master Partnumber'!$C:$E,2,FALSE)</f>
        <v>#N/A</v>
      </c>
      <c r="G4507" s="37"/>
      <c r="H4507" s="76" t="s">
        <v>7782</v>
      </c>
      <c r="I4507" s="76" t="s">
        <v>532</v>
      </c>
      <c r="J4507" s="27"/>
    </row>
    <row r="4508" spans="2:10" hidden="1" x14ac:dyDescent="0.35">
      <c r="B4508" s="76">
        <v>4506</v>
      </c>
      <c r="C4508" s="27"/>
      <c r="D4508" s="37"/>
      <c r="E4508" s="76" t="e">
        <f>VLOOKUP($D4508,'Master Partnumber'!$C:$E,3,FALSE)</f>
        <v>#N/A</v>
      </c>
      <c r="F4508" s="76" t="e">
        <f>VLOOKUP($D4508,'Master Partnumber'!$C:$E,2,FALSE)</f>
        <v>#N/A</v>
      </c>
      <c r="G4508" s="37"/>
      <c r="H4508" s="76" t="s">
        <v>7782</v>
      </c>
      <c r="I4508" s="76" t="s">
        <v>532</v>
      </c>
      <c r="J4508" s="27"/>
    </row>
    <row r="4509" spans="2:10" hidden="1" x14ac:dyDescent="0.35">
      <c r="B4509" s="76">
        <v>4507</v>
      </c>
      <c r="C4509" s="27"/>
      <c r="D4509" s="37"/>
      <c r="E4509" s="76" t="e">
        <f>VLOOKUP($D4509,'Master Partnumber'!$C:$E,3,FALSE)</f>
        <v>#N/A</v>
      </c>
      <c r="F4509" s="76" t="e">
        <f>VLOOKUP($D4509,'Master Partnumber'!$C:$E,2,FALSE)</f>
        <v>#N/A</v>
      </c>
      <c r="G4509" s="37"/>
      <c r="H4509" s="76" t="s">
        <v>7782</v>
      </c>
      <c r="I4509" s="76" t="s">
        <v>532</v>
      </c>
      <c r="J4509" s="27"/>
    </row>
    <row r="4510" spans="2:10" hidden="1" x14ac:dyDescent="0.35">
      <c r="B4510" s="76">
        <v>4508</v>
      </c>
      <c r="C4510" s="27"/>
      <c r="D4510" s="37"/>
      <c r="E4510" s="76" t="e">
        <f>VLOOKUP($D4510,'Master Partnumber'!$C:$E,3,FALSE)</f>
        <v>#N/A</v>
      </c>
      <c r="F4510" s="76" t="e">
        <f>VLOOKUP($D4510,'Master Partnumber'!$C:$E,2,FALSE)</f>
        <v>#N/A</v>
      </c>
      <c r="G4510" s="37"/>
      <c r="H4510" s="76" t="s">
        <v>7782</v>
      </c>
      <c r="I4510" s="76" t="s">
        <v>532</v>
      </c>
      <c r="J4510" s="27"/>
    </row>
    <row r="4511" spans="2:10" hidden="1" x14ac:dyDescent="0.35">
      <c r="B4511" s="76">
        <v>4509</v>
      </c>
      <c r="C4511" s="27"/>
      <c r="D4511" s="37"/>
      <c r="E4511" s="76" t="e">
        <f>VLOOKUP($D4511,'Master Partnumber'!$C:$E,3,FALSE)</f>
        <v>#N/A</v>
      </c>
      <c r="F4511" s="76" t="e">
        <f>VLOOKUP($D4511,'Master Partnumber'!$C:$E,2,FALSE)</f>
        <v>#N/A</v>
      </c>
      <c r="G4511" s="37"/>
      <c r="H4511" s="76" t="s">
        <v>7782</v>
      </c>
      <c r="I4511" s="76" t="s">
        <v>532</v>
      </c>
      <c r="J4511" s="27"/>
    </row>
    <row r="4512" spans="2:10" hidden="1" x14ac:dyDescent="0.35">
      <c r="B4512" s="76">
        <v>4510</v>
      </c>
      <c r="C4512" s="27"/>
      <c r="D4512" s="37"/>
      <c r="E4512" s="76" t="e">
        <f>VLOOKUP($D4512,'Master Partnumber'!$C:$E,3,FALSE)</f>
        <v>#N/A</v>
      </c>
      <c r="F4512" s="76" t="e">
        <f>VLOOKUP($D4512,'Master Partnumber'!$C:$E,2,FALSE)</f>
        <v>#N/A</v>
      </c>
      <c r="G4512" s="37"/>
      <c r="H4512" s="76" t="s">
        <v>7782</v>
      </c>
      <c r="I4512" s="76" t="s">
        <v>532</v>
      </c>
      <c r="J4512" s="27"/>
    </row>
    <row r="4513" spans="2:10" hidden="1" x14ac:dyDescent="0.35">
      <c r="B4513" s="76">
        <v>4511</v>
      </c>
      <c r="C4513" s="27"/>
      <c r="D4513" s="37"/>
      <c r="E4513" s="76" t="e">
        <f>VLOOKUP($D4513,'Master Partnumber'!$C:$E,3,FALSE)</f>
        <v>#N/A</v>
      </c>
      <c r="F4513" s="76" t="e">
        <f>VLOOKUP($D4513,'Master Partnumber'!$C:$E,2,FALSE)</f>
        <v>#N/A</v>
      </c>
      <c r="G4513" s="37"/>
      <c r="H4513" s="76" t="s">
        <v>7782</v>
      </c>
      <c r="I4513" s="76" t="s">
        <v>532</v>
      </c>
      <c r="J4513" s="27"/>
    </row>
    <row r="4514" spans="2:10" hidden="1" x14ac:dyDescent="0.35">
      <c r="B4514" s="76">
        <v>4512</v>
      </c>
      <c r="C4514" s="27"/>
      <c r="D4514" s="37"/>
      <c r="E4514" s="76" t="e">
        <f>VLOOKUP($D4514,'Master Partnumber'!$C:$E,3,FALSE)</f>
        <v>#N/A</v>
      </c>
      <c r="F4514" s="76" t="e">
        <f>VLOOKUP($D4514,'Master Partnumber'!$C:$E,2,FALSE)</f>
        <v>#N/A</v>
      </c>
      <c r="G4514" s="37"/>
      <c r="H4514" s="76" t="s">
        <v>7782</v>
      </c>
      <c r="I4514" s="76" t="s">
        <v>532</v>
      </c>
      <c r="J4514" s="27"/>
    </row>
    <row r="4515" spans="2:10" hidden="1" x14ac:dyDescent="0.35">
      <c r="B4515" s="76">
        <v>4513</v>
      </c>
      <c r="C4515" s="27"/>
      <c r="D4515" s="37"/>
      <c r="E4515" s="76" t="e">
        <f>VLOOKUP($D4515,'Master Partnumber'!$C:$E,3,FALSE)</f>
        <v>#N/A</v>
      </c>
      <c r="F4515" s="76" t="e">
        <f>VLOOKUP($D4515,'Master Partnumber'!$C:$E,2,FALSE)</f>
        <v>#N/A</v>
      </c>
      <c r="G4515" s="37"/>
      <c r="H4515" s="76" t="s">
        <v>7782</v>
      </c>
      <c r="I4515" s="76" t="s">
        <v>532</v>
      </c>
      <c r="J4515" s="27"/>
    </row>
    <row r="4516" spans="2:10" hidden="1" x14ac:dyDescent="0.35">
      <c r="B4516" s="76">
        <v>4514</v>
      </c>
      <c r="C4516" s="27"/>
      <c r="D4516" s="37"/>
      <c r="E4516" s="76" t="e">
        <f>VLOOKUP($D4516,'Master Partnumber'!$C:$E,3,FALSE)</f>
        <v>#N/A</v>
      </c>
      <c r="F4516" s="76" t="e">
        <f>VLOOKUP($D4516,'Master Partnumber'!$C:$E,2,FALSE)</f>
        <v>#N/A</v>
      </c>
      <c r="G4516" s="37"/>
      <c r="H4516" s="76" t="s">
        <v>7782</v>
      </c>
      <c r="I4516" s="76" t="s">
        <v>532</v>
      </c>
      <c r="J4516" s="27"/>
    </row>
    <row r="4517" spans="2:10" hidden="1" x14ac:dyDescent="0.35">
      <c r="B4517" s="76">
        <v>4515</v>
      </c>
      <c r="C4517" s="27"/>
      <c r="D4517" s="37"/>
      <c r="E4517" s="76" t="e">
        <f>VLOOKUP($D4517,'Master Partnumber'!$C:$E,3,FALSE)</f>
        <v>#N/A</v>
      </c>
      <c r="F4517" s="76" t="e">
        <f>VLOOKUP($D4517,'Master Partnumber'!$C:$E,2,FALSE)</f>
        <v>#N/A</v>
      </c>
      <c r="G4517" s="37"/>
      <c r="H4517" s="76" t="s">
        <v>7782</v>
      </c>
      <c r="I4517" s="76" t="s">
        <v>532</v>
      </c>
      <c r="J4517" s="27"/>
    </row>
    <row r="4518" spans="2:10" hidden="1" x14ac:dyDescent="0.35">
      <c r="B4518" s="76">
        <v>4516</v>
      </c>
      <c r="C4518" s="27"/>
      <c r="D4518" s="37"/>
      <c r="E4518" s="76" t="e">
        <f>VLOOKUP($D4518,'Master Partnumber'!$C:$E,3,FALSE)</f>
        <v>#N/A</v>
      </c>
      <c r="F4518" s="76" t="e">
        <f>VLOOKUP($D4518,'Master Partnumber'!$C:$E,2,FALSE)</f>
        <v>#N/A</v>
      </c>
      <c r="G4518" s="37"/>
      <c r="H4518" s="76" t="s">
        <v>7782</v>
      </c>
      <c r="I4518" s="76" t="s">
        <v>532</v>
      </c>
      <c r="J4518" s="27"/>
    </row>
    <row r="4519" spans="2:10" hidden="1" x14ac:dyDescent="0.35">
      <c r="B4519" s="76">
        <v>4517</v>
      </c>
      <c r="C4519" s="27"/>
      <c r="D4519" s="37"/>
      <c r="E4519" s="76" t="e">
        <f>VLOOKUP($D4519,'Master Partnumber'!$C:$E,3,FALSE)</f>
        <v>#N/A</v>
      </c>
      <c r="F4519" s="76" t="e">
        <f>VLOOKUP($D4519,'Master Partnumber'!$C:$E,2,FALSE)</f>
        <v>#N/A</v>
      </c>
      <c r="G4519" s="37"/>
      <c r="H4519" s="76" t="s">
        <v>7782</v>
      </c>
      <c r="I4519" s="76" t="s">
        <v>532</v>
      </c>
      <c r="J4519" s="27"/>
    </row>
    <row r="4520" spans="2:10" hidden="1" x14ac:dyDescent="0.35">
      <c r="B4520" s="76">
        <v>4518</v>
      </c>
      <c r="C4520" s="27"/>
      <c r="D4520" s="37"/>
      <c r="E4520" s="76" t="e">
        <f>VLOOKUP($D4520,'Master Partnumber'!$C:$E,3,FALSE)</f>
        <v>#N/A</v>
      </c>
      <c r="F4520" s="76" t="e">
        <f>VLOOKUP($D4520,'Master Partnumber'!$C:$E,2,FALSE)</f>
        <v>#N/A</v>
      </c>
      <c r="G4520" s="37"/>
      <c r="H4520" s="76" t="s">
        <v>7782</v>
      </c>
      <c r="I4520" s="76" t="s">
        <v>532</v>
      </c>
      <c r="J4520" s="27"/>
    </row>
    <row r="4521" spans="2:10" hidden="1" x14ac:dyDescent="0.35">
      <c r="B4521" s="76">
        <v>4519</v>
      </c>
      <c r="C4521" s="27"/>
      <c r="D4521" s="37"/>
      <c r="E4521" s="76" t="e">
        <f>VLOOKUP($D4521,'Master Partnumber'!$C:$E,3,FALSE)</f>
        <v>#N/A</v>
      </c>
      <c r="F4521" s="76" t="e">
        <f>VLOOKUP($D4521,'Master Partnumber'!$C:$E,2,FALSE)</f>
        <v>#N/A</v>
      </c>
      <c r="G4521" s="37"/>
      <c r="H4521" s="76" t="s">
        <v>7782</v>
      </c>
      <c r="I4521" s="76" t="s">
        <v>532</v>
      </c>
      <c r="J4521" s="27"/>
    </row>
    <row r="4522" spans="2:10" hidden="1" x14ac:dyDescent="0.35">
      <c r="B4522" s="76">
        <v>4520</v>
      </c>
      <c r="C4522" s="27"/>
      <c r="D4522" s="37"/>
      <c r="E4522" s="76" t="e">
        <f>VLOOKUP($D4522,'Master Partnumber'!$C:$E,3,FALSE)</f>
        <v>#N/A</v>
      </c>
      <c r="F4522" s="76" t="e">
        <f>VLOOKUP($D4522,'Master Partnumber'!$C:$E,2,FALSE)</f>
        <v>#N/A</v>
      </c>
      <c r="G4522" s="37"/>
      <c r="H4522" s="76" t="s">
        <v>7782</v>
      </c>
      <c r="I4522" s="76" t="s">
        <v>532</v>
      </c>
      <c r="J4522" s="27"/>
    </row>
    <row r="4523" spans="2:10" hidden="1" x14ac:dyDescent="0.35">
      <c r="B4523" s="76">
        <v>4521</v>
      </c>
      <c r="C4523" s="27"/>
      <c r="D4523" s="37"/>
      <c r="E4523" s="76" t="e">
        <f>VLOOKUP($D4523,'Master Partnumber'!$C:$E,3,FALSE)</f>
        <v>#N/A</v>
      </c>
      <c r="F4523" s="76" t="e">
        <f>VLOOKUP($D4523,'Master Partnumber'!$C:$E,2,FALSE)</f>
        <v>#N/A</v>
      </c>
      <c r="G4523" s="37"/>
      <c r="H4523" s="76" t="s">
        <v>7782</v>
      </c>
      <c r="I4523" s="76" t="s">
        <v>532</v>
      </c>
      <c r="J4523" s="27"/>
    </row>
    <row r="4524" spans="2:10" hidden="1" x14ac:dyDescent="0.35">
      <c r="B4524" s="76">
        <v>4522</v>
      </c>
      <c r="C4524" s="27"/>
      <c r="D4524" s="37"/>
      <c r="E4524" s="76" t="e">
        <f>VLOOKUP($D4524,'Master Partnumber'!$C:$E,3,FALSE)</f>
        <v>#N/A</v>
      </c>
      <c r="F4524" s="76" t="e">
        <f>VLOOKUP($D4524,'Master Partnumber'!$C:$E,2,FALSE)</f>
        <v>#N/A</v>
      </c>
      <c r="G4524" s="37"/>
      <c r="H4524" s="76" t="s">
        <v>7782</v>
      </c>
      <c r="I4524" s="76" t="s">
        <v>532</v>
      </c>
      <c r="J4524" s="27"/>
    </row>
    <row r="4525" spans="2:10" hidden="1" x14ac:dyDescent="0.35">
      <c r="B4525" s="76">
        <v>4523</v>
      </c>
      <c r="C4525" s="27"/>
      <c r="D4525" s="37"/>
      <c r="E4525" s="76" t="e">
        <f>VLOOKUP($D4525,'Master Partnumber'!$C:$E,3,FALSE)</f>
        <v>#N/A</v>
      </c>
      <c r="F4525" s="76" t="e">
        <f>VLOOKUP($D4525,'Master Partnumber'!$C:$E,2,FALSE)</f>
        <v>#N/A</v>
      </c>
      <c r="G4525" s="37"/>
      <c r="H4525" s="76" t="s">
        <v>7782</v>
      </c>
      <c r="I4525" s="76" t="s">
        <v>532</v>
      </c>
      <c r="J4525" s="27"/>
    </row>
    <row r="4526" spans="2:10" hidden="1" x14ac:dyDescent="0.35">
      <c r="B4526" s="76">
        <v>4524</v>
      </c>
      <c r="C4526" s="27"/>
      <c r="D4526" s="37"/>
      <c r="E4526" s="76" t="e">
        <f>VLOOKUP($D4526,'Master Partnumber'!$C:$E,3,FALSE)</f>
        <v>#N/A</v>
      </c>
      <c r="F4526" s="76" t="e">
        <f>VLOOKUP($D4526,'Master Partnumber'!$C:$E,2,FALSE)</f>
        <v>#N/A</v>
      </c>
      <c r="G4526" s="37"/>
      <c r="H4526" s="76" t="s">
        <v>7782</v>
      </c>
      <c r="I4526" s="76" t="s">
        <v>532</v>
      </c>
      <c r="J4526" s="27"/>
    </row>
    <row r="4527" spans="2:10" hidden="1" x14ac:dyDescent="0.35">
      <c r="B4527" s="76">
        <v>4525</v>
      </c>
      <c r="C4527" s="27"/>
      <c r="D4527" s="37"/>
      <c r="E4527" s="76" t="e">
        <f>VLOOKUP($D4527,'Master Partnumber'!$C:$E,3,FALSE)</f>
        <v>#N/A</v>
      </c>
      <c r="F4527" s="76" t="e">
        <f>VLOOKUP($D4527,'Master Partnumber'!$C:$E,2,FALSE)</f>
        <v>#N/A</v>
      </c>
      <c r="G4527" s="37"/>
      <c r="H4527" s="76" t="s">
        <v>7782</v>
      </c>
      <c r="I4527" s="76" t="s">
        <v>532</v>
      </c>
      <c r="J4527" s="27"/>
    </row>
    <row r="4528" spans="2:10" hidden="1" x14ac:dyDescent="0.35">
      <c r="B4528" s="76">
        <v>4526</v>
      </c>
      <c r="C4528" s="27"/>
      <c r="D4528" s="37"/>
      <c r="E4528" s="76" t="e">
        <f>VLOOKUP($D4528,'Master Partnumber'!$C:$E,3,FALSE)</f>
        <v>#N/A</v>
      </c>
      <c r="F4528" s="76" t="e">
        <f>VLOOKUP($D4528,'Master Partnumber'!$C:$E,2,FALSE)</f>
        <v>#N/A</v>
      </c>
      <c r="G4528" s="37"/>
      <c r="H4528" s="76" t="s">
        <v>7782</v>
      </c>
      <c r="I4528" s="76" t="s">
        <v>532</v>
      </c>
      <c r="J4528" s="27"/>
    </row>
    <row r="4529" spans="2:10" hidden="1" x14ac:dyDescent="0.35">
      <c r="B4529" s="76">
        <v>4527</v>
      </c>
      <c r="C4529" s="27"/>
      <c r="D4529" s="37"/>
      <c r="E4529" s="76" t="e">
        <f>VLOOKUP($D4529,'Master Partnumber'!$C:$E,3,FALSE)</f>
        <v>#N/A</v>
      </c>
      <c r="F4529" s="76" t="e">
        <f>VLOOKUP($D4529,'Master Partnumber'!$C:$E,2,FALSE)</f>
        <v>#N/A</v>
      </c>
      <c r="G4529" s="37"/>
      <c r="H4529" s="76" t="s">
        <v>7782</v>
      </c>
      <c r="I4529" s="76" t="s">
        <v>532</v>
      </c>
      <c r="J4529" s="27"/>
    </row>
    <row r="4530" spans="2:10" hidden="1" x14ac:dyDescent="0.35">
      <c r="B4530" s="76">
        <v>4528</v>
      </c>
      <c r="C4530" s="27"/>
      <c r="D4530" s="37"/>
      <c r="E4530" s="76" t="e">
        <f>VLOOKUP($D4530,'Master Partnumber'!$C:$E,3,FALSE)</f>
        <v>#N/A</v>
      </c>
      <c r="F4530" s="76" t="e">
        <f>VLOOKUP($D4530,'Master Partnumber'!$C:$E,2,FALSE)</f>
        <v>#N/A</v>
      </c>
      <c r="G4530" s="37"/>
      <c r="H4530" s="76" t="s">
        <v>7782</v>
      </c>
      <c r="I4530" s="76" t="s">
        <v>532</v>
      </c>
      <c r="J4530" s="27"/>
    </row>
    <row r="4531" spans="2:10" hidden="1" x14ac:dyDescent="0.35">
      <c r="B4531" s="76">
        <v>4529</v>
      </c>
      <c r="C4531" s="27"/>
      <c r="D4531" s="37"/>
      <c r="E4531" s="76" t="e">
        <f>VLOOKUP($D4531,'Master Partnumber'!$C:$E,3,FALSE)</f>
        <v>#N/A</v>
      </c>
      <c r="F4531" s="76" t="e">
        <f>VLOOKUP($D4531,'Master Partnumber'!$C:$E,2,FALSE)</f>
        <v>#N/A</v>
      </c>
      <c r="G4531" s="37"/>
      <c r="H4531" s="76" t="s">
        <v>7782</v>
      </c>
      <c r="I4531" s="76" t="s">
        <v>532</v>
      </c>
      <c r="J4531" s="27"/>
    </row>
    <row r="4532" spans="2:10" hidden="1" x14ac:dyDescent="0.35">
      <c r="B4532" s="76">
        <v>4530</v>
      </c>
      <c r="C4532" s="27"/>
      <c r="D4532" s="37"/>
      <c r="E4532" s="76" t="e">
        <f>VLOOKUP($D4532,'Master Partnumber'!$C:$E,3,FALSE)</f>
        <v>#N/A</v>
      </c>
      <c r="F4532" s="76" t="e">
        <f>VLOOKUP($D4532,'Master Partnumber'!$C:$E,2,FALSE)</f>
        <v>#N/A</v>
      </c>
      <c r="G4532" s="37"/>
      <c r="H4532" s="76" t="s">
        <v>7782</v>
      </c>
      <c r="I4532" s="76" t="s">
        <v>532</v>
      </c>
      <c r="J4532" s="27"/>
    </row>
    <row r="4533" spans="2:10" hidden="1" x14ac:dyDescent="0.35">
      <c r="B4533" s="76">
        <v>4531</v>
      </c>
      <c r="C4533" s="27"/>
      <c r="D4533" s="37"/>
      <c r="E4533" s="76" t="e">
        <f>VLOOKUP($D4533,'Master Partnumber'!$C:$E,3,FALSE)</f>
        <v>#N/A</v>
      </c>
      <c r="F4533" s="76" t="e">
        <f>VLOOKUP($D4533,'Master Partnumber'!$C:$E,2,FALSE)</f>
        <v>#N/A</v>
      </c>
      <c r="G4533" s="37"/>
      <c r="H4533" s="76" t="s">
        <v>7782</v>
      </c>
      <c r="I4533" s="76" t="s">
        <v>532</v>
      </c>
      <c r="J4533" s="27"/>
    </row>
    <row r="4534" spans="2:10" hidden="1" x14ac:dyDescent="0.35">
      <c r="B4534" s="76">
        <v>4532</v>
      </c>
      <c r="C4534" s="27"/>
      <c r="D4534" s="37"/>
      <c r="E4534" s="76" t="e">
        <f>VLOOKUP($D4534,'Master Partnumber'!$C:$E,3,FALSE)</f>
        <v>#N/A</v>
      </c>
      <c r="F4534" s="76" t="e">
        <f>VLOOKUP($D4534,'Master Partnumber'!$C:$E,2,FALSE)</f>
        <v>#N/A</v>
      </c>
      <c r="G4534" s="37"/>
      <c r="H4534" s="76" t="s">
        <v>7782</v>
      </c>
      <c r="I4534" s="76" t="s">
        <v>532</v>
      </c>
      <c r="J4534" s="27"/>
    </row>
    <row r="4535" spans="2:10" hidden="1" x14ac:dyDescent="0.35">
      <c r="B4535" s="76">
        <v>4533</v>
      </c>
      <c r="C4535" s="27"/>
      <c r="D4535" s="37"/>
      <c r="E4535" s="76" t="e">
        <f>VLOOKUP($D4535,'Master Partnumber'!$C:$E,3,FALSE)</f>
        <v>#N/A</v>
      </c>
      <c r="F4535" s="76" t="e">
        <f>VLOOKUP($D4535,'Master Partnumber'!$C:$E,2,FALSE)</f>
        <v>#N/A</v>
      </c>
      <c r="G4535" s="37"/>
      <c r="H4535" s="76" t="s">
        <v>7782</v>
      </c>
      <c r="I4535" s="76" t="s">
        <v>532</v>
      </c>
      <c r="J4535" s="27"/>
    </row>
    <row r="4536" spans="2:10" hidden="1" x14ac:dyDescent="0.35">
      <c r="B4536" s="76">
        <v>4534</v>
      </c>
      <c r="C4536" s="27"/>
      <c r="D4536" s="37"/>
      <c r="E4536" s="76" t="e">
        <f>VLOOKUP($D4536,'Master Partnumber'!$C:$E,3,FALSE)</f>
        <v>#N/A</v>
      </c>
      <c r="F4536" s="76" t="e">
        <f>VLOOKUP($D4536,'Master Partnumber'!$C:$E,2,FALSE)</f>
        <v>#N/A</v>
      </c>
      <c r="G4536" s="37"/>
      <c r="H4536" s="76" t="s">
        <v>7782</v>
      </c>
      <c r="I4536" s="76" t="s">
        <v>532</v>
      </c>
      <c r="J4536" s="27"/>
    </row>
    <row r="4537" spans="2:10" hidden="1" x14ac:dyDescent="0.35">
      <c r="B4537" s="76">
        <v>4535</v>
      </c>
      <c r="C4537" s="27"/>
      <c r="D4537" s="37"/>
      <c r="E4537" s="76" t="e">
        <f>VLOOKUP($D4537,'Master Partnumber'!$C:$E,3,FALSE)</f>
        <v>#N/A</v>
      </c>
      <c r="F4537" s="76" t="e">
        <f>VLOOKUP($D4537,'Master Partnumber'!$C:$E,2,FALSE)</f>
        <v>#N/A</v>
      </c>
      <c r="G4537" s="37"/>
      <c r="H4537" s="76" t="s">
        <v>7782</v>
      </c>
      <c r="I4537" s="76" t="s">
        <v>532</v>
      </c>
      <c r="J4537" s="27"/>
    </row>
    <row r="4538" spans="2:10" hidden="1" x14ac:dyDescent="0.35">
      <c r="B4538" s="76">
        <v>4536</v>
      </c>
      <c r="C4538" s="27"/>
      <c r="D4538" s="37"/>
      <c r="E4538" s="76" t="e">
        <f>VLOOKUP($D4538,'Master Partnumber'!$C:$E,3,FALSE)</f>
        <v>#N/A</v>
      </c>
      <c r="F4538" s="76" t="e">
        <f>VLOOKUP($D4538,'Master Partnumber'!$C:$E,2,FALSE)</f>
        <v>#N/A</v>
      </c>
      <c r="G4538" s="37"/>
      <c r="H4538" s="76" t="s">
        <v>7782</v>
      </c>
      <c r="I4538" s="76" t="s">
        <v>532</v>
      </c>
      <c r="J4538" s="27"/>
    </row>
    <row r="4539" spans="2:10" hidden="1" x14ac:dyDescent="0.35">
      <c r="B4539" s="76">
        <v>4537</v>
      </c>
      <c r="C4539" s="27"/>
      <c r="D4539" s="37"/>
      <c r="E4539" s="76" t="e">
        <f>VLOOKUP($D4539,'Master Partnumber'!$C:$E,3,FALSE)</f>
        <v>#N/A</v>
      </c>
      <c r="F4539" s="76" t="e">
        <f>VLOOKUP($D4539,'Master Partnumber'!$C:$E,2,FALSE)</f>
        <v>#N/A</v>
      </c>
      <c r="G4539" s="37"/>
      <c r="H4539" s="76" t="s">
        <v>7782</v>
      </c>
      <c r="I4539" s="76" t="s">
        <v>532</v>
      </c>
      <c r="J4539" s="27"/>
    </row>
    <row r="4540" spans="2:10" hidden="1" x14ac:dyDescent="0.35">
      <c r="B4540" s="76">
        <v>4538</v>
      </c>
      <c r="C4540" s="27"/>
      <c r="D4540" s="37"/>
      <c r="E4540" s="76" t="e">
        <f>VLOOKUP($D4540,'Master Partnumber'!$C:$E,3,FALSE)</f>
        <v>#N/A</v>
      </c>
      <c r="F4540" s="76" t="e">
        <f>VLOOKUP($D4540,'Master Partnumber'!$C:$E,2,FALSE)</f>
        <v>#N/A</v>
      </c>
      <c r="G4540" s="37"/>
      <c r="H4540" s="76" t="s">
        <v>7782</v>
      </c>
      <c r="I4540" s="76" t="s">
        <v>532</v>
      </c>
      <c r="J4540" s="27"/>
    </row>
    <row r="4541" spans="2:10" hidden="1" x14ac:dyDescent="0.35">
      <c r="B4541" s="76">
        <v>4539</v>
      </c>
      <c r="C4541" s="27"/>
      <c r="D4541" s="37"/>
      <c r="E4541" s="76" t="e">
        <f>VLOOKUP($D4541,'Master Partnumber'!$C:$E,3,FALSE)</f>
        <v>#N/A</v>
      </c>
      <c r="F4541" s="76" t="e">
        <f>VLOOKUP($D4541,'Master Partnumber'!$C:$E,2,FALSE)</f>
        <v>#N/A</v>
      </c>
      <c r="G4541" s="37"/>
      <c r="H4541" s="76" t="s">
        <v>7782</v>
      </c>
      <c r="I4541" s="76" t="s">
        <v>532</v>
      </c>
      <c r="J4541" s="27"/>
    </row>
    <row r="4542" spans="2:10" hidden="1" x14ac:dyDescent="0.35">
      <c r="B4542" s="76">
        <v>4540</v>
      </c>
      <c r="C4542" s="27"/>
      <c r="D4542" s="37"/>
      <c r="E4542" s="76" t="e">
        <f>VLOOKUP($D4542,'Master Partnumber'!$C:$E,3,FALSE)</f>
        <v>#N/A</v>
      </c>
      <c r="F4542" s="76" t="e">
        <f>VLOOKUP($D4542,'Master Partnumber'!$C:$E,2,FALSE)</f>
        <v>#N/A</v>
      </c>
      <c r="G4542" s="37"/>
      <c r="H4542" s="76" t="s">
        <v>7782</v>
      </c>
      <c r="I4542" s="76" t="s">
        <v>532</v>
      </c>
      <c r="J4542" s="27"/>
    </row>
    <row r="4543" spans="2:10" hidden="1" x14ac:dyDescent="0.35">
      <c r="B4543" s="76">
        <v>4541</v>
      </c>
      <c r="C4543" s="27"/>
      <c r="D4543" s="37"/>
      <c r="E4543" s="76" t="e">
        <f>VLOOKUP($D4543,'Master Partnumber'!$C:$E,3,FALSE)</f>
        <v>#N/A</v>
      </c>
      <c r="F4543" s="76" t="e">
        <f>VLOOKUP($D4543,'Master Partnumber'!$C:$E,2,FALSE)</f>
        <v>#N/A</v>
      </c>
      <c r="G4543" s="37"/>
      <c r="H4543" s="76" t="s">
        <v>7782</v>
      </c>
      <c r="I4543" s="76" t="s">
        <v>532</v>
      </c>
      <c r="J4543" s="27"/>
    </row>
    <row r="4544" spans="2:10" hidden="1" x14ac:dyDescent="0.35">
      <c r="B4544" s="76">
        <v>4542</v>
      </c>
      <c r="C4544" s="27"/>
      <c r="D4544" s="37"/>
      <c r="E4544" s="76" t="e">
        <f>VLOOKUP($D4544,'Master Partnumber'!$C:$E,3,FALSE)</f>
        <v>#N/A</v>
      </c>
      <c r="F4544" s="76" t="e">
        <f>VLOOKUP($D4544,'Master Partnumber'!$C:$E,2,FALSE)</f>
        <v>#N/A</v>
      </c>
      <c r="G4544" s="37"/>
      <c r="H4544" s="76" t="s">
        <v>7782</v>
      </c>
      <c r="I4544" s="76" t="s">
        <v>532</v>
      </c>
      <c r="J4544" s="27"/>
    </row>
    <row r="4545" spans="2:10" hidden="1" x14ac:dyDescent="0.35">
      <c r="B4545" s="76">
        <v>4543</v>
      </c>
      <c r="C4545" s="27"/>
      <c r="D4545" s="37"/>
      <c r="E4545" s="76" t="e">
        <f>VLOOKUP($D4545,'Master Partnumber'!$C:$E,3,FALSE)</f>
        <v>#N/A</v>
      </c>
      <c r="F4545" s="76" t="e">
        <f>VLOOKUP($D4545,'Master Partnumber'!$C:$E,2,FALSE)</f>
        <v>#N/A</v>
      </c>
      <c r="G4545" s="37"/>
      <c r="H4545" s="76" t="s">
        <v>7782</v>
      </c>
      <c r="I4545" s="76" t="s">
        <v>532</v>
      </c>
      <c r="J4545" s="27"/>
    </row>
    <row r="4546" spans="2:10" hidden="1" x14ac:dyDescent="0.35">
      <c r="B4546" s="76">
        <v>4544</v>
      </c>
      <c r="C4546" s="27"/>
      <c r="D4546" s="37"/>
      <c r="E4546" s="76" t="e">
        <f>VLOOKUP($D4546,'Master Partnumber'!$C:$E,3,FALSE)</f>
        <v>#N/A</v>
      </c>
      <c r="F4546" s="76" t="e">
        <f>VLOOKUP($D4546,'Master Partnumber'!$C:$E,2,FALSE)</f>
        <v>#N/A</v>
      </c>
      <c r="G4546" s="37"/>
      <c r="H4546" s="76" t="s">
        <v>7782</v>
      </c>
      <c r="I4546" s="76" t="s">
        <v>532</v>
      </c>
      <c r="J4546" s="27"/>
    </row>
    <row r="4547" spans="2:10" hidden="1" x14ac:dyDescent="0.35">
      <c r="B4547" s="76">
        <v>4545</v>
      </c>
      <c r="C4547" s="27"/>
      <c r="D4547" s="37"/>
      <c r="E4547" s="76" t="e">
        <f>VLOOKUP($D4547,'Master Partnumber'!$C:$E,3,FALSE)</f>
        <v>#N/A</v>
      </c>
      <c r="F4547" s="76" t="e">
        <f>VLOOKUP($D4547,'Master Partnumber'!$C:$E,2,FALSE)</f>
        <v>#N/A</v>
      </c>
      <c r="G4547" s="37"/>
      <c r="H4547" s="76" t="s">
        <v>7782</v>
      </c>
      <c r="I4547" s="76" t="s">
        <v>532</v>
      </c>
      <c r="J4547" s="27"/>
    </row>
    <row r="4548" spans="2:10" hidden="1" x14ac:dyDescent="0.35">
      <c r="B4548" s="76">
        <v>4546</v>
      </c>
      <c r="C4548" s="27"/>
      <c r="D4548" s="37"/>
      <c r="E4548" s="76" t="e">
        <f>VLOOKUP($D4548,'Master Partnumber'!$C:$E,3,FALSE)</f>
        <v>#N/A</v>
      </c>
      <c r="F4548" s="76" t="e">
        <f>VLOOKUP($D4548,'Master Partnumber'!$C:$E,2,FALSE)</f>
        <v>#N/A</v>
      </c>
      <c r="G4548" s="37"/>
      <c r="H4548" s="76" t="s">
        <v>7782</v>
      </c>
      <c r="I4548" s="76" t="s">
        <v>532</v>
      </c>
      <c r="J4548" s="27"/>
    </row>
    <row r="4549" spans="2:10" hidden="1" x14ac:dyDescent="0.35">
      <c r="B4549" s="76">
        <v>4547</v>
      </c>
      <c r="C4549" s="27"/>
      <c r="D4549" s="37"/>
      <c r="E4549" s="76" t="e">
        <f>VLOOKUP($D4549,'Master Partnumber'!$C:$E,3,FALSE)</f>
        <v>#N/A</v>
      </c>
      <c r="F4549" s="76" t="e">
        <f>VLOOKUP($D4549,'Master Partnumber'!$C:$E,2,FALSE)</f>
        <v>#N/A</v>
      </c>
      <c r="G4549" s="37"/>
      <c r="H4549" s="76" t="s">
        <v>7782</v>
      </c>
      <c r="I4549" s="76" t="s">
        <v>532</v>
      </c>
      <c r="J4549" s="27"/>
    </row>
    <row r="4550" spans="2:10" hidden="1" x14ac:dyDescent="0.35">
      <c r="B4550" s="76">
        <v>4548</v>
      </c>
      <c r="C4550" s="27"/>
      <c r="D4550" s="37"/>
      <c r="E4550" s="76" t="e">
        <f>VLOOKUP($D4550,'Master Partnumber'!$C:$E,3,FALSE)</f>
        <v>#N/A</v>
      </c>
      <c r="F4550" s="76" t="e">
        <f>VLOOKUP($D4550,'Master Partnumber'!$C:$E,2,FALSE)</f>
        <v>#N/A</v>
      </c>
      <c r="G4550" s="37"/>
      <c r="H4550" s="76" t="s">
        <v>7782</v>
      </c>
      <c r="I4550" s="76" t="s">
        <v>532</v>
      </c>
      <c r="J4550" s="27"/>
    </row>
    <row r="4551" spans="2:10" hidden="1" x14ac:dyDescent="0.35">
      <c r="B4551" s="76">
        <v>4549</v>
      </c>
      <c r="C4551" s="27"/>
      <c r="D4551" s="37"/>
      <c r="E4551" s="76" t="e">
        <f>VLOOKUP($D4551,'Master Partnumber'!$C:$E,3,FALSE)</f>
        <v>#N/A</v>
      </c>
      <c r="F4551" s="76" t="e">
        <f>VLOOKUP($D4551,'Master Partnumber'!$C:$E,2,FALSE)</f>
        <v>#N/A</v>
      </c>
      <c r="G4551" s="37"/>
      <c r="H4551" s="76" t="s">
        <v>7782</v>
      </c>
      <c r="I4551" s="76" t="s">
        <v>532</v>
      </c>
      <c r="J4551" s="27"/>
    </row>
    <row r="4552" spans="2:10" hidden="1" x14ac:dyDescent="0.35">
      <c r="B4552" s="76">
        <v>4550</v>
      </c>
      <c r="C4552" s="27"/>
      <c r="D4552" s="37"/>
      <c r="E4552" s="76" t="e">
        <f>VLOOKUP($D4552,'Master Partnumber'!$C:$E,3,FALSE)</f>
        <v>#N/A</v>
      </c>
      <c r="F4552" s="76" t="e">
        <f>VLOOKUP($D4552,'Master Partnumber'!$C:$E,2,FALSE)</f>
        <v>#N/A</v>
      </c>
      <c r="G4552" s="37"/>
      <c r="H4552" s="76" t="s">
        <v>7782</v>
      </c>
      <c r="I4552" s="76" t="s">
        <v>532</v>
      </c>
      <c r="J4552" s="27"/>
    </row>
    <row r="4553" spans="2:10" hidden="1" x14ac:dyDescent="0.35">
      <c r="B4553" s="76">
        <v>4551</v>
      </c>
      <c r="C4553" s="27"/>
      <c r="D4553" s="37"/>
      <c r="E4553" s="76" t="e">
        <f>VLOOKUP($D4553,'Master Partnumber'!$C:$E,3,FALSE)</f>
        <v>#N/A</v>
      </c>
      <c r="F4553" s="76" t="e">
        <f>VLOOKUP($D4553,'Master Partnumber'!$C:$E,2,FALSE)</f>
        <v>#N/A</v>
      </c>
      <c r="G4553" s="37"/>
      <c r="H4553" s="76" t="s">
        <v>7782</v>
      </c>
      <c r="I4553" s="76" t="s">
        <v>532</v>
      </c>
      <c r="J4553" s="27"/>
    </row>
    <row r="4554" spans="2:10" hidden="1" x14ac:dyDescent="0.35">
      <c r="B4554" s="76">
        <v>4552</v>
      </c>
      <c r="C4554" s="27"/>
      <c r="D4554" s="37"/>
      <c r="E4554" s="76" t="e">
        <f>VLOOKUP($D4554,'Master Partnumber'!$C:$E,3,FALSE)</f>
        <v>#N/A</v>
      </c>
      <c r="F4554" s="76" t="e">
        <f>VLOOKUP($D4554,'Master Partnumber'!$C:$E,2,FALSE)</f>
        <v>#N/A</v>
      </c>
      <c r="G4554" s="37"/>
      <c r="H4554" s="76" t="s">
        <v>7782</v>
      </c>
      <c r="I4554" s="76" t="s">
        <v>532</v>
      </c>
      <c r="J4554" s="27"/>
    </row>
    <row r="4555" spans="2:10" hidden="1" x14ac:dyDescent="0.35">
      <c r="B4555" s="76">
        <v>4553</v>
      </c>
      <c r="C4555" s="27"/>
      <c r="D4555" s="37"/>
      <c r="E4555" s="76" t="e">
        <f>VLOOKUP($D4555,'Master Partnumber'!$C:$E,3,FALSE)</f>
        <v>#N/A</v>
      </c>
      <c r="F4555" s="76" t="e">
        <f>VLOOKUP($D4555,'Master Partnumber'!$C:$E,2,FALSE)</f>
        <v>#N/A</v>
      </c>
      <c r="G4555" s="37"/>
      <c r="H4555" s="76" t="s">
        <v>7782</v>
      </c>
      <c r="I4555" s="76" t="s">
        <v>532</v>
      </c>
      <c r="J4555" s="27"/>
    </row>
    <row r="4556" spans="2:10" hidden="1" x14ac:dyDescent="0.35">
      <c r="B4556" s="76">
        <v>4554</v>
      </c>
      <c r="C4556" s="27"/>
      <c r="D4556" s="37"/>
      <c r="E4556" s="76" t="e">
        <f>VLOOKUP($D4556,'Master Partnumber'!$C:$E,3,FALSE)</f>
        <v>#N/A</v>
      </c>
      <c r="F4556" s="76" t="e">
        <f>VLOOKUP($D4556,'Master Partnumber'!$C:$E,2,FALSE)</f>
        <v>#N/A</v>
      </c>
      <c r="G4556" s="37"/>
      <c r="H4556" s="76" t="s">
        <v>7782</v>
      </c>
      <c r="I4556" s="76" t="s">
        <v>532</v>
      </c>
      <c r="J4556" s="27"/>
    </row>
    <row r="4557" spans="2:10" hidden="1" x14ac:dyDescent="0.35">
      <c r="B4557" s="76">
        <v>4555</v>
      </c>
      <c r="C4557" s="27"/>
      <c r="D4557" s="37"/>
      <c r="E4557" s="76" t="e">
        <f>VLOOKUP($D4557,'Master Partnumber'!$C:$E,3,FALSE)</f>
        <v>#N/A</v>
      </c>
      <c r="F4557" s="76" t="e">
        <f>VLOOKUP($D4557,'Master Partnumber'!$C:$E,2,FALSE)</f>
        <v>#N/A</v>
      </c>
      <c r="G4557" s="37"/>
      <c r="H4557" s="76" t="s">
        <v>7782</v>
      </c>
      <c r="I4557" s="76" t="s">
        <v>532</v>
      </c>
      <c r="J4557" s="27"/>
    </row>
    <row r="4558" spans="2:10" hidden="1" x14ac:dyDescent="0.35">
      <c r="B4558" s="76">
        <v>4556</v>
      </c>
      <c r="C4558" s="27"/>
      <c r="D4558" s="37"/>
      <c r="E4558" s="76" t="e">
        <f>VLOOKUP($D4558,'Master Partnumber'!$C:$E,3,FALSE)</f>
        <v>#N/A</v>
      </c>
      <c r="F4558" s="76" t="e">
        <f>VLOOKUP($D4558,'Master Partnumber'!$C:$E,2,FALSE)</f>
        <v>#N/A</v>
      </c>
      <c r="G4558" s="37"/>
      <c r="H4558" s="76" t="s">
        <v>7782</v>
      </c>
      <c r="I4558" s="76" t="s">
        <v>532</v>
      </c>
      <c r="J4558" s="27"/>
    </row>
    <row r="4559" spans="2:10" hidden="1" x14ac:dyDescent="0.35">
      <c r="B4559" s="76">
        <v>4557</v>
      </c>
      <c r="C4559" s="27"/>
      <c r="D4559" s="37"/>
      <c r="E4559" s="76" t="e">
        <f>VLOOKUP($D4559,'Master Partnumber'!$C:$E,3,FALSE)</f>
        <v>#N/A</v>
      </c>
      <c r="F4559" s="76" t="e">
        <f>VLOOKUP($D4559,'Master Partnumber'!$C:$E,2,FALSE)</f>
        <v>#N/A</v>
      </c>
      <c r="G4559" s="37"/>
      <c r="H4559" s="76" t="s">
        <v>7782</v>
      </c>
      <c r="I4559" s="76" t="s">
        <v>532</v>
      </c>
      <c r="J4559" s="27"/>
    </row>
    <row r="4560" spans="2:10" hidden="1" x14ac:dyDescent="0.35">
      <c r="B4560" s="76">
        <v>4558</v>
      </c>
      <c r="C4560" s="27"/>
      <c r="D4560" s="37"/>
      <c r="E4560" s="76" t="e">
        <f>VLOOKUP($D4560,'Master Partnumber'!$C:$E,3,FALSE)</f>
        <v>#N/A</v>
      </c>
      <c r="F4560" s="76" t="e">
        <f>VLOOKUP($D4560,'Master Partnumber'!$C:$E,2,FALSE)</f>
        <v>#N/A</v>
      </c>
      <c r="G4560" s="37"/>
      <c r="H4560" s="76" t="s">
        <v>7782</v>
      </c>
      <c r="I4560" s="76" t="s">
        <v>532</v>
      </c>
      <c r="J4560" s="27"/>
    </row>
    <row r="4561" spans="2:10" hidden="1" x14ac:dyDescent="0.35">
      <c r="B4561" s="76">
        <v>4559</v>
      </c>
      <c r="C4561" s="27"/>
      <c r="D4561" s="37"/>
      <c r="E4561" s="76" t="e">
        <f>VLOOKUP($D4561,'Master Partnumber'!$C:$E,3,FALSE)</f>
        <v>#N/A</v>
      </c>
      <c r="F4561" s="76" t="e">
        <f>VLOOKUP($D4561,'Master Partnumber'!$C:$E,2,FALSE)</f>
        <v>#N/A</v>
      </c>
      <c r="G4561" s="37"/>
      <c r="H4561" s="76" t="s">
        <v>7782</v>
      </c>
      <c r="I4561" s="76" t="s">
        <v>532</v>
      </c>
      <c r="J4561" s="27"/>
    </row>
    <row r="4562" spans="2:10" hidden="1" x14ac:dyDescent="0.35">
      <c r="B4562" s="76">
        <v>4560</v>
      </c>
      <c r="C4562" s="27"/>
      <c r="D4562" s="37"/>
      <c r="E4562" s="76" t="e">
        <f>VLOOKUP($D4562,'Master Partnumber'!$C:$E,3,FALSE)</f>
        <v>#N/A</v>
      </c>
      <c r="F4562" s="76" t="e">
        <f>VLOOKUP($D4562,'Master Partnumber'!$C:$E,2,FALSE)</f>
        <v>#N/A</v>
      </c>
      <c r="G4562" s="37"/>
      <c r="H4562" s="76" t="s">
        <v>7782</v>
      </c>
      <c r="I4562" s="76" t="s">
        <v>532</v>
      </c>
      <c r="J4562" s="27"/>
    </row>
    <row r="4563" spans="2:10" hidden="1" x14ac:dyDescent="0.35">
      <c r="B4563" s="76">
        <v>4561</v>
      </c>
      <c r="C4563" s="27"/>
      <c r="D4563" s="37"/>
      <c r="E4563" s="76" t="e">
        <f>VLOOKUP($D4563,'Master Partnumber'!$C:$E,3,FALSE)</f>
        <v>#N/A</v>
      </c>
      <c r="F4563" s="76" t="e">
        <f>VLOOKUP($D4563,'Master Partnumber'!$C:$E,2,FALSE)</f>
        <v>#N/A</v>
      </c>
      <c r="G4563" s="37"/>
      <c r="H4563" s="76" t="s">
        <v>7782</v>
      </c>
      <c r="I4563" s="76" t="s">
        <v>532</v>
      </c>
      <c r="J4563" s="27"/>
    </row>
    <row r="4564" spans="2:10" hidden="1" x14ac:dyDescent="0.35">
      <c r="B4564" s="76">
        <v>4562</v>
      </c>
      <c r="C4564" s="27"/>
      <c r="D4564" s="37"/>
      <c r="E4564" s="76" t="e">
        <f>VLOOKUP($D4564,'Master Partnumber'!$C:$E,3,FALSE)</f>
        <v>#N/A</v>
      </c>
      <c r="F4564" s="76" t="e">
        <f>VLOOKUP($D4564,'Master Partnumber'!$C:$E,2,FALSE)</f>
        <v>#N/A</v>
      </c>
      <c r="G4564" s="37"/>
      <c r="H4564" s="76" t="s">
        <v>7782</v>
      </c>
      <c r="I4564" s="76" t="s">
        <v>532</v>
      </c>
      <c r="J4564" s="27"/>
    </row>
    <row r="4565" spans="2:10" hidden="1" x14ac:dyDescent="0.35">
      <c r="B4565" s="76">
        <v>4563</v>
      </c>
      <c r="C4565" s="27"/>
      <c r="D4565" s="37"/>
      <c r="E4565" s="76" t="e">
        <f>VLOOKUP($D4565,'Master Partnumber'!$C:$E,3,FALSE)</f>
        <v>#N/A</v>
      </c>
      <c r="F4565" s="76" t="e">
        <f>VLOOKUP($D4565,'Master Partnumber'!$C:$E,2,FALSE)</f>
        <v>#N/A</v>
      </c>
      <c r="G4565" s="37"/>
      <c r="H4565" s="76" t="s">
        <v>7782</v>
      </c>
      <c r="I4565" s="76" t="s">
        <v>532</v>
      </c>
      <c r="J4565" s="27"/>
    </row>
    <row r="4566" spans="2:10" hidden="1" x14ac:dyDescent="0.35">
      <c r="B4566" s="76">
        <v>4564</v>
      </c>
      <c r="C4566" s="27"/>
      <c r="D4566" s="37"/>
      <c r="E4566" s="76" t="e">
        <f>VLOOKUP($D4566,'Master Partnumber'!$C:$E,3,FALSE)</f>
        <v>#N/A</v>
      </c>
      <c r="F4566" s="76" t="e">
        <f>VLOOKUP($D4566,'Master Partnumber'!$C:$E,2,FALSE)</f>
        <v>#N/A</v>
      </c>
      <c r="G4566" s="37"/>
      <c r="H4566" s="76" t="s">
        <v>7782</v>
      </c>
      <c r="I4566" s="76" t="s">
        <v>532</v>
      </c>
      <c r="J4566" s="27"/>
    </row>
    <row r="4567" spans="2:10" hidden="1" x14ac:dyDescent="0.35">
      <c r="B4567" s="76">
        <v>4565</v>
      </c>
      <c r="C4567" s="27"/>
      <c r="D4567" s="37"/>
      <c r="E4567" s="76" t="e">
        <f>VLOOKUP($D4567,'Master Partnumber'!$C:$E,3,FALSE)</f>
        <v>#N/A</v>
      </c>
      <c r="F4567" s="76" t="e">
        <f>VLOOKUP($D4567,'Master Partnumber'!$C:$E,2,FALSE)</f>
        <v>#N/A</v>
      </c>
      <c r="G4567" s="37"/>
      <c r="H4567" s="76" t="s">
        <v>7782</v>
      </c>
      <c r="I4567" s="76" t="s">
        <v>532</v>
      </c>
      <c r="J4567" s="27"/>
    </row>
    <row r="4568" spans="2:10" hidden="1" x14ac:dyDescent="0.35">
      <c r="B4568" s="76">
        <v>4566</v>
      </c>
      <c r="C4568" s="27"/>
      <c r="D4568" s="37"/>
      <c r="E4568" s="76" t="e">
        <f>VLOOKUP($D4568,'Master Partnumber'!$C:$E,3,FALSE)</f>
        <v>#N/A</v>
      </c>
      <c r="F4568" s="76" t="e">
        <f>VLOOKUP($D4568,'Master Partnumber'!$C:$E,2,FALSE)</f>
        <v>#N/A</v>
      </c>
      <c r="G4568" s="37"/>
      <c r="H4568" s="76" t="s">
        <v>7782</v>
      </c>
      <c r="I4568" s="76" t="s">
        <v>532</v>
      </c>
      <c r="J4568" s="27"/>
    </row>
    <row r="4569" spans="2:10" hidden="1" x14ac:dyDescent="0.35">
      <c r="B4569" s="76">
        <v>4567</v>
      </c>
      <c r="C4569" s="27"/>
      <c r="D4569" s="37"/>
      <c r="E4569" s="76" t="e">
        <f>VLOOKUP($D4569,'Master Partnumber'!$C:$E,3,FALSE)</f>
        <v>#N/A</v>
      </c>
      <c r="F4569" s="76" t="e">
        <f>VLOOKUP($D4569,'Master Partnumber'!$C:$E,2,FALSE)</f>
        <v>#N/A</v>
      </c>
      <c r="G4569" s="37"/>
      <c r="H4569" s="76" t="s">
        <v>7782</v>
      </c>
      <c r="I4569" s="76" t="s">
        <v>532</v>
      </c>
      <c r="J4569" s="27"/>
    </row>
    <row r="4570" spans="2:10" hidden="1" x14ac:dyDescent="0.35">
      <c r="B4570" s="76">
        <v>4568</v>
      </c>
      <c r="C4570" s="27"/>
      <c r="D4570" s="37"/>
      <c r="E4570" s="76" t="e">
        <f>VLOOKUP($D4570,'Master Partnumber'!$C:$E,3,FALSE)</f>
        <v>#N/A</v>
      </c>
      <c r="F4570" s="76" t="e">
        <f>VLOOKUP($D4570,'Master Partnumber'!$C:$E,2,FALSE)</f>
        <v>#N/A</v>
      </c>
      <c r="G4570" s="37"/>
      <c r="H4570" s="76" t="s">
        <v>7782</v>
      </c>
      <c r="I4570" s="76" t="s">
        <v>532</v>
      </c>
      <c r="J4570" s="27"/>
    </row>
    <row r="4571" spans="2:10" hidden="1" x14ac:dyDescent="0.35">
      <c r="B4571" s="76">
        <v>4569</v>
      </c>
      <c r="C4571" s="27"/>
      <c r="D4571" s="37"/>
      <c r="E4571" s="76" t="e">
        <f>VLOOKUP($D4571,'Master Partnumber'!$C:$E,3,FALSE)</f>
        <v>#N/A</v>
      </c>
      <c r="F4571" s="76" t="e">
        <f>VLOOKUP($D4571,'Master Partnumber'!$C:$E,2,FALSE)</f>
        <v>#N/A</v>
      </c>
      <c r="G4571" s="37"/>
      <c r="H4571" s="76" t="s">
        <v>7782</v>
      </c>
      <c r="I4571" s="76" t="s">
        <v>532</v>
      </c>
      <c r="J4571" s="27"/>
    </row>
    <row r="4572" spans="2:10" hidden="1" x14ac:dyDescent="0.35">
      <c r="B4572" s="76">
        <v>4570</v>
      </c>
      <c r="C4572" s="27"/>
      <c r="D4572" s="37"/>
      <c r="E4572" s="76" t="e">
        <f>VLOOKUP($D4572,'Master Partnumber'!$C:$E,3,FALSE)</f>
        <v>#N/A</v>
      </c>
      <c r="F4572" s="76" t="e">
        <f>VLOOKUP($D4572,'Master Partnumber'!$C:$E,2,FALSE)</f>
        <v>#N/A</v>
      </c>
      <c r="G4572" s="37"/>
      <c r="H4572" s="76" t="s">
        <v>7782</v>
      </c>
      <c r="I4572" s="76" t="s">
        <v>532</v>
      </c>
      <c r="J4572" s="27"/>
    </row>
    <row r="4573" spans="2:10" hidden="1" x14ac:dyDescent="0.35">
      <c r="B4573" s="76">
        <v>4571</v>
      </c>
      <c r="C4573" s="27"/>
      <c r="D4573" s="37"/>
      <c r="E4573" s="76" t="e">
        <f>VLOOKUP($D4573,'Master Partnumber'!$C:$E,3,FALSE)</f>
        <v>#N/A</v>
      </c>
      <c r="F4573" s="76" t="e">
        <f>VLOOKUP($D4573,'Master Partnumber'!$C:$E,2,FALSE)</f>
        <v>#N/A</v>
      </c>
      <c r="G4573" s="37"/>
      <c r="H4573" s="76" t="s">
        <v>7782</v>
      </c>
      <c r="I4573" s="76" t="s">
        <v>532</v>
      </c>
      <c r="J4573" s="27"/>
    </row>
  </sheetData>
  <autoFilter ref="B2:J4573">
    <filterColumn colId="2">
      <filters>
        <filter val="205-00538-0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288"/>
  <sheetViews>
    <sheetView zoomScaleNormal="100" workbookViewId="0">
      <pane ySplit="3" topLeftCell="A4" activePane="bottomLeft" state="frozen"/>
      <selection activeCell="K8" sqref="K8"/>
      <selection pane="bottomLeft" activeCell="F3291" sqref="F3291"/>
    </sheetView>
  </sheetViews>
  <sheetFormatPr defaultRowHeight="14.5" x14ac:dyDescent="0.35"/>
  <cols>
    <col min="1" max="1" width="5" bestFit="1" customWidth="1"/>
    <col min="2" max="2" width="16.54296875" style="2" bestFit="1" customWidth="1"/>
    <col min="3" max="3" width="30.81640625" customWidth="1"/>
    <col min="4" max="4" width="23.453125" style="5" customWidth="1"/>
    <col min="5" max="5" width="25.1796875" style="5" customWidth="1"/>
    <col min="6" max="6" width="44.7265625" customWidth="1"/>
    <col min="7" max="7" width="8" style="2" bestFit="1" customWidth="1"/>
    <col min="8" max="8" width="14.54296875" bestFit="1" customWidth="1"/>
    <col min="9" max="9" width="6.453125" bestFit="1" customWidth="1"/>
    <col min="10" max="10" width="22.7265625" bestFit="1" customWidth="1"/>
    <col min="11" max="11" width="31.453125" bestFit="1" customWidth="1"/>
  </cols>
  <sheetData>
    <row r="1" spans="1:11" s="5" customFormat="1" x14ac:dyDescent="0.35">
      <c r="B1" s="2"/>
      <c r="G1" s="2"/>
    </row>
    <row r="3" spans="1:11" s="6" customFormat="1" x14ac:dyDescent="0.35">
      <c r="A3" s="12" t="s">
        <v>2394</v>
      </c>
      <c r="B3" s="24" t="s">
        <v>1065</v>
      </c>
      <c r="C3" s="12" t="s">
        <v>7095</v>
      </c>
      <c r="D3" s="12" t="s">
        <v>6950</v>
      </c>
      <c r="E3" s="12" t="s">
        <v>7239</v>
      </c>
      <c r="F3" s="12" t="s">
        <v>1067</v>
      </c>
      <c r="G3" s="24" t="s">
        <v>1</v>
      </c>
      <c r="H3" s="12" t="s">
        <v>1064</v>
      </c>
      <c r="I3" s="12" t="s">
        <v>1069</v>
      </c>
      <c r="J3" s="12" t="s">
        <v>1070</v>
      </c>
      <c r="K3" s="93" t="s">
        <v>12927</v>
      </c>
    </row>
    <row r="4" spans="1:11" x14ac:dyDescent="0.35">
      <c r="A4" s="76">
        <v>1</v>
      </c>
      <c r="B4" s="18">
        <v>100921</v>
      </c>
      <c r="C4" s="18" t="s">
        <v>1341</v>
      </c>
      <c r="D4" s="18" t="s">
        <v>1341</v>
      </c>
      <c r="E4" s="18" t="str">
        <f>VLOOKUP(C4,'Master Partnumber'!$C:$F,4,0)</f>
        <v>703-86340-A01</v>
      </c>
      <c r="F4" s="76" t="str">
        <f>VLOOKUP(C4,'Master Partnumber'!$C:$D,2,0)</f>
        <v>THROTLE SHAFT-A01</v>
      </c>
      <c r="G4" s="37">
        <v>400</v>
      </c>
      <c r="H4" s="76" t="s">
        <v>1399</v>
      </c>
      <c r="I4" s="76" t="s">
        <v>532</v>
      </c>
      <c r="J4" s="27" t="s">
        <v>13315</v>
      </c>
      <c r="K4" s="76"/>
    </row>
    <row r="5" spans="1:11" x14ac:dyDescent="0.35">
      <c r="A5" s="76">
        <v>2</v>
      </c>
      <c r="B5" s="18">
        <v>100922</v>
      </c>
      <c r="C5" s="76" t="s">
        <v>1341</v>
      </c>
      <c r="D5" s="76" t="s">
        <v>1341</v>
      </c>
      <c r="E5" s="18" t="str">
        <f>VLOOKUP(C5,'Master Partnumber'!$C:$F,4,0)</f>
        <v>703-86340-A01</v>
      </c>
      <c r="F5" s="76" t="str">
        <f>VLOOKUP(C5,'Master Partnumber'!$C:$D,2,0)</f>
        <v>THROTLE SHAFT-A01</v>
      </c>
      <c r="G5" s="37">
        <v>350</v>
      </c>
      <c r="H5" s="76" t="s">
        <v>1399</v>
      </c>
      <c r="I5" s="76" t="s">
        <v>532</v>
      </c>
      <c r="J5" s="27" t="s">
        <v>13315</v>
      </c>
      <c r="K5" s="76"/>
    </row>
    <row r="6" spans="1:11" x14ac:dyDescent="0.35">
      <c r="A6" s="76">
        <v>3</v>
      </c>
      <c r="B6" s="18">
        <v>100923</v>
      </c>
      <c r="C6" s="18" t="s">
        <v>6157</v>
      </c>
      <c r="D6" s="18" t="s">
        <v>6157</v>
      </c>
      <c r="E6" s="18" t="str">
        <f>VLOOKUP(C6,'Master Partnumber'!$C:$F,4,0)</f>
        <v>703-87241-A01</v>
      </c>
      <c r="F6" s="76" t="str">
        <f>VLOOKUP(C6,'Master Partnumber'!$C:$D,2,0)</f>
        <v>THROTLE SHAFT-A01</v>
      </c>
      <c r="G6" s="37">
        <v>270</v>
      </c>
      <c r="H6" s="76" t="s">
        <v>1399</v>
      </c>
      <c r="I6" s="76" t="s">
        <v>532</v>
      </c>
      <c r="J6" s="27" t="s">
        <v>13315</v>
      </c>
      <c r="K6" s="76"/>
    </row>
    <row r="7" spans="1:11" x14ac:dyDescent="0.35">
      <c r="A7" s="76">
        <v>4</v>
      </c>
      <c r="B7" s="18">
        <v>100924</v>
      </c>
      <c r="C7" s="76" t="s">
        <v>1341</v>
      </c>
      <c r="D7" s="76" t="s">
        <v>1341</v>
      </c>
      <c r="E7" s="18" t="str">
        <f>VLOOKUP(C7,'Master Partnumber'!$C:$F,4,0)</f>
        <v>703-86340-A01</v>
      </c>
      <c r="F7" s="76" t="str">
        <f>VLOOKUP(C7,'Master Partnumber'!$C:$D,2,0)</f>
        <v>THROTLE SHAFT-A01</v>
      </c>
      <c r="G7" s="37">
        <v>75</v>
      </c>
      <c r="H7" s="76" t="s">
        <v>1399</v>
      </c>
      <c r="I7" s="76" t="s">
        <v>532</v>
      </c>
      <c r="J7" s="27" t="s">
        <v>13315</v>
      </c>
      <c r="K7" s="76"/>
    </row>
    <row r="8" spans="1:11" x14ac:dyDescent="0.35">
      <c r="A8" s="76">
        <v>5</v>
      </c>
      <c r="B8" s="18">
        <v>100925</v>
      </c>
      <c r="C8" s="18" t="s">
        <v>1400</v>
      </c>
      <c r="D8" s="18" t="s">
        <v>1400</v>
      </c>
      <c r="E8" s="18" t="str">
        <f>VLOOKUP(C8,'Master Partnumber'!$C:$F,4,0)</f>
        <v>0012000429R0001-A01</v>
      </c>
      <c r="F8" s="76" t="str">
        <f>VLOOKUP(C8,'Master Partnumber'!$C:$D,2,0)</f>
        <v>ROTOR SHAFT-A01</v>
      </c>
      <c r="G8" s="37">
        <v>2120</v>
      </c>
      <c r="H8" s="76" t="s">
        <v>1399</v>
      </c>
      <c r="I8" s="76" t="s">
        <v>532</v>
      </c>
      <c r="J8" s="27" t="s">
        <v>13315</v>
      </c>
      <c r="K8" s="76"/>
    </row>
    <row r="9" spans="1:11" x14ac:dyDescent="0.35">
      <c r="A9" s="76">
        <v>6</v>
      </c>
      <c r="B9" s="18">
        <v>100926</v>
      </c>
      <c r="C9" s="76" t="s">
        <v>1400</v>
      </c>
      <c r="D9" s="76" t="s">
        <v>1400</v>
      </c>
      <c r="E9" s="18" t="str">
        <f>VLOOKUP(C9,'Master Partnumber'!$C:$F,4,0)</f>
        <v>0012000429R0001-A01</v>
      </c>
      <c r="F9" s="76" t="str">
        <f>VLOOKUP(C9,'Master Partnumber'!$C:$D,2,0)</f>
        <v>ROTOR SHAFT-A01</v>
      </c>
      <c r="G9" s="37">
        <v>1150</v>
      </c>
      <c r="H9" s="76" t="s">
        <v>1399</v>
      </c>
      <c r="I9" s="76" t="s">
        <v>532</v>
      </c>
      <c r="J9" s="27" t="s">
        <v>13315</v>
      </c>
      <c r="K9" s="76"/>
    </row>
    <row r="10" spans="1:11" x14ac:dyDescent="0.35">
      <c r="A10" s="76">
        <v>7</v>
      </c>
      <c r="B10" s="18">
        <v>100927</v>
      </c>
      <c r="C10" s="18" t="s">
        <v>1400</v>
      </c>
      <c r="D10" s="18" t="s">
        <v>1400</v>
      </c>
      <c r="E10" s="18" t="str">
        <f>VLOOKUP(C10,'Master Partnumber'!$C:$F,4,0)</f>
        <v>0012000429R0001-A01</v>
      </c>
      <c r="F10" s="76" t="str">
        <f>VLOOKUP(C10,'Master Partnumber'!$C:$D,2,0)</f>
        <v>ROTOR SHAFT-A01</v>
      </c>
      <c r="G10" s="37">
        <v>2300</v>
      </c>
      <c r="H10" s="76" t="s">
        <v>1399</v>
      </c>
      <c r="I10" s="76" t="s">
        <v>532</v>
      </c>
      <c r="J10" s="27" t="s">
        <v>13315</v>
      </c>
      <c r="K10" s="76"/>
    </row>
    <row r="11" spans="1:11" x14ac:dyDescent="0.35">
      <c r="A11" s="76">
        <v>8</v>
      </c>
      <c r="B11" s="18">
        <v>100928</v>
      </c>
      <c r="C11" s="76" t="s">
        <v>1400</v>
      </c>
      <c r="D11" s="76" t="s">
        <v>1400</v>
      </c>
      <c r="E11" s="18" t="str">
        <f>VLOOKUP(C11,'Master Partnumber'!$C:$F,4,0)</f>
        <v>0012000429R0001-A01</v>
      </c>
      <c r="F11" s="76" t="str">
        <f>VLOOKUP(C11,'Master Partnumber'!$C:$D,2,0)</f>
        <v>ROTOR SHAFT-A01</v>
      </c>
      <c r="G11" s="37">
        <v>570</v>
      </c>
      <c r="H11" s="76" t="s">
        <v>1399</v>
      </c>
      <c r="I11" s="76" t="s">
        <v>532</v>
      </c>
      <c r="J11" s="27" t="s">
        <v>13315</v>
      </c>
      <c r="K11" s="76"/>
    </row>
    <row r="12" spans="1:11" x14ac:dyDescent="0.35">
      <c r="A12" s="76">
        <v>9</v>
      </c>
      <c r="B12" s="18">
        <v>100929</v>
      </c>
      <c r="C12" s="18" t="s">
        <v>1400</v>
      </c>
      <c r="D12" s="18" t="s">
        <v>1400</v>
      </c>
      <c r="E12" s="18" t="str">
        <f>VLOOKUP(C12,'Master Partnumber'!$C:$F,4,0)</f>
        <v>0012000429R0001-A01</v>
      </c>
      <c r="F12" s="76" t="str">
        <f>VLOOKUP(C12,'Master Partnumber'!$C:$D,2,0)</f>
        <v>ROTOR SHAFT-A01</v>
      </c>
      <c r="G12" s="37">
        <v>360</v>
      </c>
      <c r="H12" s="76" t="s">
        <v>1399</v>
      </c>
      <c r="I12" s="76" t="s">
        <v>532</v>
      </c>
      <c r="J12" s="27" t="s">
        <v>13315</v>
      </c>
      <c r="K12" s="76"/>
    </row>
    <row r="13" spans="1:11" x14ac:dyDescent="0.35">
      <c r="A13" s="76">
        <v>10</v>
      </c>
      <c r="B13" s="18">
        <v>100930</v>
      </c>
      <c r="C13" s="76" t="s">
        <v>1343</v>
      </c>
      <c r="D13" s="76" t="s">
        <v>1343</v>
      </c>
      <c r="E13" s="18" t="str">
        <f>VLOOKUP(C13,'Master Partnumber'!$C:$F,4,0)</f>
        <v>703-84041-A01</v>
      </c>
      <c r="F13" s="76" t="str">
        <f>VLOOKUP(C13,'Master Partnumber'!$C:$D,2,0)</f>
        <v>THROTTLE SHAFT-A01</v>
      </c>
      <c r="G13" s="37">
        <v>1000</v>
      </c>
      <c r="H13" s="76" t="s">
        <v>1399</v>
      </c>
      <c r="I13" s="76" t="s">
        <v>532</v>
      </c>
      <c r="J13" s="27" t="s">
        <v>13315</v>
      </c>
      <c r="K13" s="76"/>
    </row>
    <row r="14" spans="1:11" x14ac:dyDescent="0.35">
      <c r="A14" s="76">
        <v>11</v>
      </c>
      <c r="B14" s="18">
        <v>100931</v>
      </c>
      <c r="C14" s="18" t="s">
        <v>6157</v>
      </c>
      <c r="D14" s="18" t="s">
        <v>6157</v>
      </c>
      <c r="E14" s="18" t="str">
        <f>VLOOKUP(C14,'Master Partnumber'!$C:$F,4,0)</f>
        <v>703-87241-A01</v>
      </c>
      <c r="F14" s="76" t="str">
        <f>VLOOKUP(C14,'Master Partnumber'!$C:$D,2,0)</f>
        <v>THROTLE SHAFT-A01</v>
      </c>
      <c r="G14" s="37">
        <v>852</v>
      </c>
      <c r="H14" s="76" t="s">
        <v>1399</v>
      </c>
      <c r="I14" s="76" t="s">
        <v>532</v>
      </c>
      <c r="J14" s="27" t="s">
        <v>13315</v>
      </c>
      <c r="K14" s="76"/>
    </row>
    <row r="15" spans="1:11" x14ac:dyDescent="0.35">
      <c r="A15" s="76">
        <v>12</v>
      </c>
      <c r="B15" s="18">
        <v>100932</v>
      </c>
      <c r="C15" s="76" t="s">
        <v>1341</v>
      </c>
      <c r="D15" s="76" t="s">
        <v>1341</v>
      </c>
      <c r="E15" s="18" t="str">
        <f>VLOOKUP(C15,'Master Partnumber'!$C:$F,4,0)</f>
        <v>703-86340-A01</v>
      </c>
      <c r="F15" s="76" t="str">
        <f>VLOOKUP(C15,'Master Partnumber'!$C:$D,2,0)</f>
        <v>THROTLE SHAFT-A01</v>
      </c>
      <c r="G15" s="37">
        <v>725</v>
      </c>
      <c r="H15" s="76" t="s">
        <v>1399</v>
      </c>
      <c r="I15" s="76" t="s">
        <v>532</v>
      </c>
      <c r="J15" s="27" t="s">
        <v>13315</v>
      </c>
      <c r="K15" s="76"/>
    </row>
    <row r="16" spans="1:11" x14ac:dyDescent="0.35">
      <c r="A16" s="76">
        <v>13</v>
      </c>
      <c r="B16" s="18">
        <v>100933</v>
      </c>
      <c r="C16" s="18" t="s">
        <v>1341</v>
      </c>
      <c r="D16" s="18" t="s">
        <v>1341</v>
      </c>
      <c r="E16" s="18" t="str">
        <f>VLOOKUP(C16,'Master Partnumber'!$C:$F,4,0)</f>
        <v>703-86340-A01</v>
      </c>
      <c r="F16" s="76" t="str">
        <f>VLOOKUP(C16,'Master Partnumber'!$C:$D,2,0)</f>
        <v>THROTLE SHAFT-A01</v>
      </c>
      <c r="G16" s="37">
        <v>899</v>
      </c>
      <c r="H16" s="76" t="s">
        <v>1399</v>
      </c>
      <c r="I16" s="76" t="s">
        <v>532</v>
      </c>
      <c r="J16" s="27" t="s">
        <v>13315</v>
      </c>
      <c r="K16" s="76"/>
    </row>
    <row r="17" spans="1:11" x14ac:dyDescent="0.35">
      <c r="A17" s="76">
        <v>14</v>
      </c>
      <c r="B17" s="18">
        <v>100934</v>
      </c>
      <c r="C17" s="76" t="s">
        <v>6157</v>
      </c>
      <c r="D17" s="76" t="s">
        <v>6157</v>
      </c>
      <c r="E17" s="18" t="str">
        <f>VLOOKUP(C17,'Master Partnumber'!$C:$F,4,0)</f>
        <v>703-87241-A01</v>
      </c>
      <c r="F17" s="76" t="str">
        <f>VLOOKUP(C17,'Master Partnumber'!$C:$D,2,0)</f>
        <v>THROTLE SHAFT-A01</v>
      </c>
      <c r="G17" s="37">
        <v>490</v>
      </c>
      <c r="H17" s="76" t="s">
        <v>1399</v>
      </c>
      <c r="I17" s="76" t="s">
        <v>532</v>
      </c>
      <c r="J17" s="27" t="s">
        <v>13315</v>
      </c>
      <c r="K17" s="76"/>
    </row>
    <row r="18" spans="1:11" x14ac:dyDescent="0.35">
      <c r="A18" s="76">
        <v>15</v>
      </c>
      <c r="B18" s="18">
        <v>100935</v>
      </c>
      <c r="C18" s="18" t="s">
        <v>1343</v>
      </c>
      <c r="D18" s="18" t="s">
        <v>1343</v>
      </c>
      <c r="E18" s="18" t="str">
        <f>VLOOKUP(C18,'Master Partnumber'!$C:$F,4,0)</f>
        <v>703-84041-A01</v>
      </c>
      <c r="F18" s="76" t="str">
        <f>VLOOKUP(C18,'Master Partnumber'!$C:$D,2,0)</f>
        <v>THROTTLE SHAFT-A01</v>
      </c>
      <c r="G18" s="37">
        <v>374</v>
      </c>
      <c r="H18" s="76" t="s">
        <v>1399</v>
      </c>
      <c r="I18" s="76" t="s">
        <v>532</v>
      </c>
      <c r="J18" s="27" t="s">
        <v>13315</v>
      </c>
      <c r="K18" s="76"/>
    </row>
    <row r="19" spans="1:11" x14ac:dyDescent="0.35">
      <c r="A19" s="76">
        <v>16</v>
      </c>
      <c r="B19" s="18">
        <v>100936</v>
      </c>
      <c r="C19" s="76" t="s">
        <v>1343</v>
      </c>
      <c r="D19" s="76" t="s">
        <v>1343</v>
      </c>
      <c r="E19" s="18" t="str">
        <f>VLOOKUP(C19,'Master Partnumber'!$C:$F,4,0)</f>
        <v>703-84041-A01</v>
      </c>
      <c r="F19" s="76" t="str">
        <f>VLOOKUP(C19,'Master Partnumber'!$C:$D,2,0)</f>
        <v>THROTTLE SHAFT-A01</v>
      </c>
      <c r="G19" s="37">
        <v>167</v>
      </c>
      <c r="H19" s="76" t="s">
        <v>1399</v>
      </c>
      <c r="I19" s="76" t="s">
        <v>532</v>
      </c>
      <c r="J19" s="27" t="s">
        <v>13315</v>
      </c>
      <c r="K19" s="76"/>
    </row>
    <row r="20" spans="1:11" x14ac:dyDescent="0.35">
      <c r="A20" s="76">
        <v>17</v>
      </c>
      <c r="B20" s="18">
        <v>100937</v>
      </c>
      <c r="C20" s="18" t="s">
        <v>1229</v>
      </c>
      <c r="D20" s="18" t="s">
        <v>1229</v>
      </c>
      <c r="E20" s="18" t="str">
        <f>VLOOKUP(C20,'Master Partnumber'!$C:$F,4,0)</f>
        <v>3643-GGZ0-00A0-00M0-A01</v>
      </c>
      <c r="F20" s="76" t="str">
        <f>VLOOKUP(C20,'Master Partnumber'!$C:$D,2,0)</f>
        <v>PLUNGER-A01</v>
      </c>
      <c r="G20" s="37">
        <v>670</v>
      </c>
      <c r="H20" s="76" t="s">
        <v>1399</v>
      </c>
      <c r="I20" s="76" t="s">
        <v>532</v>
      </c>
      <c r="J20" s="27" t="s">
        <v>13315</v>
      </c>
      <c r="K20" s="76"/>
    </row>
    <row r="21" spans="1:11" x14ac:dyDescent="0.35">
      <c r="A21" s="76">
        <v>18</v>
      </c>
      <c r="B21" s="18">
        <v>100938</v>
      </c>
      <c r="C21" s="76" t="s">
        <v>7430</v>
      </c>
      <c r="D21" s="76" t="s">
        <v>7430</v>
      </c>
      <c r="E21" s="18" t="str">
        <f>VLOOKUP(C21,'Master Partnumber'!$C:$F,4,0)</f>
        <v>90336-07034-00-M4-A01</v>
      </c>
      <c r="F21" s="76" t="str">
        <f>VLOOKUP(C21,'Master Partnumber'!$C:$D,2,0)</f>
        <v>PLUG TAPER-A01</v>
      </c>
      <c r="G21" s="37">
        <v>1400</v>
      </c>
      <c r="H21" s="76" t="s">
        <v>1399</v>
      </c>
      <c r="I21" s="76" t="s">
        <v>532</v>
      </c>
      <c r="J21" s="27" t="s">
        <v>13315</v>
      </c>
      <c r="K21" s="76"/>
    </row>
    <row r="22" spans="1:11" x14ac:dyDescent="0.35">
      <c r="A22" s="76">
        <v>19</v>
      </c>
      <c r="B22" s="18">
        <v>100939</v>
      </c>
      <c r="C22" s="18" t="s">
        <v>1229</v>
      </c>
      <c r="D22" s="18" t="s">
        <v>1229</v>
      </c>
      <c r="E22" s="18" t="str">
        <f>VLOOKUP(C22,'Master Partnumber'!$C:$F,4,0)</f>
        <v>3643-GGZ0-00A0-00M0-A01</v>
      </c>
      <c r="F22" s="76" t="str">
        <f>VLOOKUP(C22,'Master Partnumber'!$C:$D,2,0)</f>
        <v>PLUNGER-A01</v>
      </c>
      <c r="G22" s="37">
        <v>1720</v>
      </c>
      <c r="H22" s="76" t="s">
        <v>1399</v>
      </c>
      <c r="I22" s="76" t="s">
        <v>532</v>
      </c>
      <c r="J22" s="27" t="s">
        <v>13315</v>
      </c>
      <c r="K22" s="76"/>
    </row>
    <row r="23" spans="1:11" x14ac:dyDescent="0.35">
      <c r="A23" s="76">
        <v>20</v>
      </c>
      <c r="B23" s="18">
        <v>100940</v>
      </c>
      <c r="C23" s="76" t="s">
        <v>3019</v>
      </c>
      <c r="D23" s="76" t="s">
        <v>3019</v>
      </c>
      <c r="E23" s="18" t="str">
        <f>VLOOKUP(C23,'Master Partnumber'!$C:$F,4,0)</f>
        <v>1062852-00-A01</v>
      </c>
      <c r="F23" s="76" t="str">
        <f>VLOOKUP(C23,'Master Partnumber'!$C:$D,2,0)</f>
        <v>SHAFT MOUNT PAPER EJECT-A01</v>
      </c>
      <c r="G23" s="37">
        <v>625</v>
      </c>
      <c r="H23" s="76" t="s">
        <v>1399</v>
      </c>
      <c r="I23" s="76" t="s">
        <v>532</v>
      </c>
      <c r="J23" s="27" t="s">
        <v>13315</v>
      </c>
      <c r="K23" s="76"/>
    </row>
    <row r="24" spans="1:11" x14ac:dyDescent="0.35">
      <c r="A24" s="76">
        <v>21</v>
      </c>
      <c r="B24" s="18">
        <v>100941</v>
      </c>
      <c r="C24" s="18" t="s">
        <v>1659</v>
      </c>
      <c r="D24" s="18" t="s">
        <v>1659</v>
      </c>
      <c r="E24" s="18" t="str">
        <f>VLOOKUP(C24,'Master Partnumber'!$C:$F,4,0)</f>
        <v>1671366-00-A01</v>
      </c>
      <c r="F24" s="76" t="str">
        <f>VLOOKUP(C24,'Master Partnumber'!$C:$D,2,0)</f>
        <v>SHAFT ROLLER DRIVEN ADF-A01</v>
      </c>
      <c r="G24" s="37">
        <v>1807</v>
      </c>
      <c r="H24" s="76" t="s">
        <v>1399</v>
      </c>
      <c r="I24" s="76" t="s">
        <v>532</v>
      </c>
      <c r="J24" s="27" t="s">
        <v>13315</v>
      </c>
      <c r="K24" s="76"/>
    </row>
    <row r="25" spans="1:11" x14ac:dyDescent="0.35">
      <c r="A25" s="76">
        <v>22</v>
      </c>
      <c r="B25" s="18">
        <v>100942</v>
      </c>
      <c r="C25" s="76" t="s">
        <v>1659</v>
      </c>
      <c r="D25" s="76" t="s">
        <v>1659</v>
      </c>
      <c r="E25" s="18" t="str">
        <f>VLOOKUP(C25,'Master Partnumber'!$C:$F,4,0)</f>
        <v>1671366-00-A01</v>
      </c>
      <c r="F25" s="76" t="str">
        <f>VLOOKUP(C25,'Master Partnumber'!$C:$D,2,0)</f>
        <v>SHAFT ROLLER DRIVEN ADF-A01</v>
      </c>
      <c r="G25" s="37">
        <v>1805</v>
      </c>
      <c r="H25" s="76" t="s">
        <v>1399</v>
      </c>
      <c r="I25" s="76" t="s">
        <v>532</v>
      </c>
      <c r="J25" s="27" t="s">
        <v>13315</v>
      </c>
      <c r="K25" s="76"/>
    </row>
    <row r="26" spans="1:11" x14ac:dyDescent="0.35">
      <c r="A26" s="76">
        <v>23</v>
      </c>
      <c r="B26" s="18">
        <v>100943</v>
      </c>
      <c r="C26" s="18" t="s">
        <v>1659</v>
      </c>
      <c r="D26" s="18" t="s">
        <v>1659</v>
      </c>
      <c r="E26" s="18" t="str">
        <f>VLOOKUP(C26,'Master Partnumber'!$C:$F,4,0)</f>
        <v>1671366-00-A01</v>
      </c>
      <c r="F26" s="76" t="str">
        <f>VLOOKUP(C26,'Master Partnumber'!$C:$D,2,0)</f>
        <v>SHAFT ROLLER DRIVEN ADF-A01</v>
      </c>
      <c r="G26" s="37">
        <v>1806</v>
      </c>
      <c r="H26" s="76" t="s">
        <v>1399</v>
      </c>
      <c r="I26" s="76" t="s">
        <v>532</v>
      </c>
      <c r="J26" s="27" t="s">
        <v>13315</v>
      </c>
      <c r="K26" s="76"/>
    </row>
    <row r="27" spans="1:11" x14ac:dyDescent="0.35">
      <c r="A27" s="76">
        <v>24</v>
      </c>
      <c r="B27" s="18">
        <v>100944</v>
      </c>
      <c r="C27" s="76" t="s">
        <v>1659</v>
      </c>
      <c r="D27" s="76" t="s">
        <v>1659</v>
      </c>
      <c r="E27" s="18" t="str">
        <f>VLOOKUP(C27,'Master Partnumber'!$C:$F,4,0)</f>
        <v>1671366-00-A01</v>
      </c>
      <c r="F27" s="76" t="str">
        <f>VLOOKUP(C27,'Master Partnumber'!$C:$D,2,0)</f>
        <v>SHAFT ROLLER DRIVEN ADF-A01</v>
      </c>
      <c r="G27" s="37">
        <v>413</v>
      </c>
      <c r="H27" s="76" t="s">
        <v>1399</v>
      </c>
      <c r="I27" s="76" t="s">
        <v>532</v>
      </c>
      <c r="J27" s="27" t="s">
        <v>13315</v>
      </c>
      <c r="K27" s="76"/>
    </row>
    <row r="28" spans="1:11" x14ac:dyDescent="0.35">
      <c r="A28" s="76">
        <v>25</v>
      </c>
      <c r="B28" s="18">
        <v>100945</v>
      </c>
      <c r="C28" s="18" t="s">
        <v>7430</v>
      </c>
      <c r="D28" s="18" t="s">
        <v>7430</v>
      </c>
      <c r="E28" s="18" t="str">
        <f>VLOOKUP(C28,'Master Partnumber'!$C:$F,4,0)</f>
        <v>90336-07034-00-M4-A01</v>
      </c>
      <c r="F28" s="76" t="str">
        <f>VLOOKUP(C28,'Master Partnumber'!$C:$D,2,0)</f>
        <v>PLUG TAPER-A01</v>
      </c>
      <c r="G28" s="37">
        <v>1020</v>
      </c>
      <c r="H28" s="76" t="s">
        <v>1399</v>
      </c>
      <c r="I28" s="76" t="s">
        <v>532</v>
      </c>
      <c r="J28" s="27" t="s">
        <v>13315</v>
      </c>
      <c r="K28" s="76"/>
    </row>
    <row r="29" spans="1:11" x14ac:dyDescent="0.35">
      <c r="A29" s="76">
        <v>26</v>
      </c>
      <c r="B29" s="18">
        <v>100946</v>
      </c>
      <c r="C29" s="76" t="s">
        <v>1382</v>
      </c>
      <c r="D29" s="76" t="s">
        <v>1382</v>
      </c>
      <c r="E29" s="18" t="str">
        <f>VLOOKUP(C29,'Master Partnumber'!$C:$F,4,0)</f>
        <v>1795421-00-A01</v>
      </c>
      <c r="F29" s="76" t="str">
        <f>VLOOKUP(C29,'Master Partnumber'!$C:$D,2,0)</f>
        <v>SHAFT, HOLDER, MOTOR, PF 2-A01</v>
      </c>
      <c r="G29" s="37">
        <v>1230</v>
      </c>
      <c r="H29" s="76" t="s">
        <v>1399</v>
      </c>
      <c r="I29" s="76" t="s">
        <v>532</v>
      </c>
      <c r="J29" s="27" t="s">
        <v>13315</v>
      </c>
      <c r="K29" s="76"/>
    </row>
    <row r="30" spans="1:11" x14ac:dyDescent="0.35">
      <c r="A30" s="76">
        <v>27</v>
      </c>
      <c r="B30" s="18">
        <v>100947</v>
      </c>
      <c r="C30" s="18" t="s">
        <v>1229</v>
      </c>
      <c r="D30" s="18" t="s">
        <v>1229</v>
      </c>
      <c r="E30" s="18" t="str">
        <f>VLOOKUP(C30,'Master Partnumber'!$C:$F,4,0)</f>
        <v>3643-GGZ0-00A0-00M0-A01</v>
      </c>
      <c r="F30" s="76" t="str">
        <f>VLOOKUP(C30,'Master Partnumber'!$C:$D,2,0)</f>
        <v>PLUNGER-A01</v>
      </c>
      <c r="G30" s="37">
        <v>1020</v>
      </c>
      <c r="H30" s="76" t="s">
        <v>1399</v>
      </c>
      <c r="I30" s="76" t="s">
        <v>532</v>
      </c>
      <c r="J30" s="27" t="s">
        <v>13315</v>
      </c>
      <c r="K30" s="76"/>
    </row>
    <row r="31" spans="1:11" x14ac:dyDescent="0.35">
      <c r="A31" s="76">
        <v>28</v>
      </c>
      <c r="B31" s="18">
        <v>100948</v>
      </c>
      <c r="C31" s="76" t="s">
        <v>1089</v>
      </c>
      <c r="D31" s="76" t="s">
        <v>1089</v>
      </c>
      <c r="E31" s="18" t="str">
        <f>VLOOKUP(C31,'Master Partnumber'!$C:$F,4,0)</f>
        <v>703-84043-1-A01</v>
      </c>
      <c r="F31" s="76" t="str">
        <f>VLOOKUP(C31,'Master Partnumber'!$C:$D,2,0)</f>
        <v>THROTTLE SHAFT</v>
      </c>
      <c r="G31" s="37">
        <v>19</v>
      </c>
      <c r="H31" s="76" t="s">
        <v>1399</v>
      </c>
      <c r="I31" s="76" t="s">
        <v>532</v>
      </c>
      <c r="J31" s="27" t="s">
        <v>13315</v>
      </c>
      <c r="K31" s="76"/>
    </row>
    <row r="32" spans="1:11" x14ac:dyDescent="0.35">
      <c r="A32" s="76">
        <v>29</v>
      </c>
      <c r="B32" s="18">
        <v>100841</v>
      </c>
      <c r="C32" s="18" t="s">
        <v>4494</v>
      </c>
      <c r="D32" s="18" t="s">
        <v>4494</v>
      </c>
      <c r="E32" s="18" t="str">
        <f>VLOOKUP(C32,'Master Partnumber'!$C:$F,4,0)</f>
        <v>1688356-01-A01</v>
      </c>
      <c r="F32" s="76" t="str">
        <f>VLOOKUP(C32,'Master Partnumber'!$C:$D,2,0)</f>
        <v>SHAFT,HEAD GUIDE,REAR,HM-A01</v>
      </c>
      <c r="G32" s="37">
        <v>330</v>
      </c>
      <c r="H32" s="76" t="s">
        <v>1399</v>
      </c>
      <c r="I32" s="76" t="s">
        <v>532</v>
      </c>
      <c r="J32" s="27" t="s">
        <v>13316</v>
      </c>
      <c r="K32" s="76"/>
    </row>
    <row r="33" spans="1:11" x14ac:dyDescent="0.35">
      <c r="A33" s="76">
        <v>30</v>
      </c>
      <c r="B33" s="18">
        <v>100842</v>
      </c>
      <c r="C33" s="76" t="s">
        <v>4154</v>
      </c>
      <c r="D33" s="76" t="s">
        <v>4154</v>
      </c>
      <c r="E33" s="18" t="str">
        <f>VLOOKUP(C33,'Master Partnumber'!$C:$F,4,0)</f>
        <v>1677351-00-A01</v>
      </c>
      <c r="F33" s="76" t="str">
        <f>VLOOKUP(C33,'Master Partnumber'!$C:$D,2,0)</f>
        <v>SHAFT,TRACTOR,PULL;B-A01</v>
      </c>
      <c r="G33" s="37">
        <v>150</v>
      </c>
      <c r="H33" s="76" t="s">
        <v>1399</v>
      </c>
      <c r="I33" s="76" t="s">
        <v>532</v>
      </c>
      <c r="J33" s="27" t="s">
        <v>13316</v>
      </c>
      <c r="K33" s="76"/>
    </row>
    <row r="34" spans="1:11" x14ac:dyDescent="0.35">
      <c r="A34" s="76">
        <v>31</v>
      </c>
      <c r="B34" s="18">
        <v>100843</v>
      </c>
      <c r="C34" s="18" t="s">
        <v>1111</v>
      </c>
      <c r="D34" s="18" t="s">
        <v>1111</v>
      </c>
      <c r="E34" s="18" t="str">
        <f>VLOOKUP(C34,'Master Partnumber'!$C:$F,4,0)</f>
        <v>1608919-01-A01</v>
      </c>
      <c r="F34" s="76" t="str">
        <f>VLOOKUP(C34,'Master Partnumber'!$C:$D,2,0)</f>
        <v>SHAFT,ROLLER,CASSETTE-A01</v>
      </c>
      <c r="G34" s="37">
        <v>1000</v>
      </c>
      <c r="H34" s="76" t="s">
        <v>1399</v>
      </c>
      <c r="I34" s="76" t="s">
        <v>532</v>
      </c>
      <c r="J34" s="27" t="s">
        <v>13316</v>
      </c>
      <c r="K34" s="76"/>
    </row>
    <row r="35" spans="1:11" x14ac:dyDescent="0.35">
      <c r="A35" s="76">
        <v>32</v>
      </c>
      <c r="B35" s="18">
        <v>100844</v>
      </c>
      <c r="C35" s="76" t="s">
        <v>11154</v>
      </c>
      <c r="D35" s="76" t="s">
        <v>11154</v>
      </c>
      <c r="E35" s="18" t="str">
        <f>VLOOKUP(C35,'Master Partnumber'!$C:$F,4,0)</f>
        <v>1888436-00-A01</v>
      </c>
      <c r="F35" s="76" t="str">
        <f>VLOOKUP(C35,'Master Partnumber'!$C:$D,2,0)</f>
        <v>PIN,ELECTRODE,L-A01</v>
      </c>
      <c r="G35" s="37">
        <v>360</v>
      </c>
      <c r="H35" s="76" t="s">
        <v>1399</v>
      </c>
      <c r="I35" s="76" t="s">
        <v>532</v>
      </c>
      <c r="J35" s="27" t="s">
        <v>13316</v>
      </c>
      <c r="K35" s="76"/>
    </row>
    <row r="36" spans="1:11" x14ac:dyDescent="0.35">
      <c r="A36" s="76">
        <v>33</v>
      </c>
      <c r="B36" s="18">
        <v>100845</v>
      </c>
      <c r="C36" s="18" t="s">
        <v>1111</v>
      </c>
      <c r="D36" s="18" t="s">
        <v>1111</v>
      </c>
      <c r="E36" s="18" t="str">
        <f>VLOOKUP(C36,'Master Partnumber'!$C:$F,4,0)</f>
        <v>1608919-01-A01</v>
      </c>
      <c r="F36" s="76" t="str">
        <f>VLOOKUP(C36,'Master Partnumber'!$C:$D,2,0)</f>
        <v>SHAFT,ROLLER,CASSETTE-A01</v>
      </c>
      <c r="G36" s="37">
        <v>2908</v>
      </c>
      <c r="H36" s="76" t="s">
        <v>1399</v>
      </c>
      <c r="I36" s="76" t="s">
        <v>532</v>
      </c>
      <c r="J36" s="27" t="s">
        <v>13316</v>
      </c>
      <c r="K36" s="76"/>
    </row>
    <row r="37" spans="1:11" x14ac:dyDescent="0.35">
      <c r="A37" s="76">
        <v>34</v>
      </c>
      <c r="B37" s="18">
        <v>100846</v>
      </c>
      <c r="C37" s="76" t="s">
        <v>7824</v>
      </c>
      <c r="D37" s="76" t="s">
        <v>7824</v>
      </c>
      <c r="E37" s="18" t="str">
        <f>VLOOKUP(C37,'Master Partnumber'!$C:$F,4,0)</f>
        <v>3511-PS40-0000-0M00-A01</v>
      </c>
      <c r="F37" s="76" t="str">
        <f>VLOOKUP(C37,'Master Partnumber'!$C:$D,2,0)</f>
        <v>SHAFT, THROTTLE BLANK-A01</v>
      </c>
      <c r="G37" s="37">
        <v>320</v>
      </c>
      <c r="H37" s="76" t="s">
        <v>1399</v>
      </c>
      <c r="I37" s="76" t="s">
        <v>532</v>
      </c>
      <c r="J37" s="27" t="s">
        <v>13316</v>
      </c>
      <c r="K37" s="76"/>
    </row>
    <row r="38" spans="1:11" x14ac:dyDescent="0.35">
      <c r="A38" s="76">
        <v>35</v>
      </c>
      <c r="B38" s="18">
        <v>100847</v>
      </c>
      <c r="C38" s="18" t="s">
        <v>1111</v>
      </c>
      <c r="D38" s="18" t="s">
        <v>1111</v>
      </c>
      <c r="E38" s="18" t="str">
        <f>VLOOKUP(C38,'Master Partnumber'!$C:$F,4,0)</f>
        <v>1608919-01-A01</v>
      </c>
      <c r="F38" s="76" t="str">
        <f>VLOOKUP(C38,'Master Partnumber'!$C:$D,2,0)</f>
        <v>SHAFT,ROLLER,CASSETTE-A01</v>
      </c>
      <c r="G38" s="37">
        <v>2880</v>
      </c>
      <c r="H38" s="76" t="s">
        <v>1304</v>
      </c>
      <c r="I38" s="76" t="s">
        <v>532</v>
      </c>
      <c r="J38" s="27" t="s">
        <v>13316</v>
      </c>
      <c r="K38" s="76"/>
    </row>
    <row r="39" spans="1:11" x14ac:dyDescent="0.35">
      <c r="A39" s="76">
        <v>36</v>
      </c>
      <c r="B39" s="18">
        <v>100848</v>
      </c>
      <c r="C39" s="76" t="s">
        <v>1165</v>
      </c>
      <c r="D39" s="76" t="s">
        <v>1165</v>
      </c>
      <c r="E39" s="18" t="str">
        <f>VLOOKUP(C39,'Master Partnumber'!$C:$F,4,0)</f>
        <v>3367-KVK1-0000-A01</v>
      </c>
      <c r="F39" s="76" t="str">
        <f>VLOOKUP(C39,'Master Partnumber'!$C:$D,2,0)</f>
        <v>STOPPER NEEDLE VALVE-A01</v>
      </c>
      <c r="G39" s="37">
        <v>1100</v>
      </c>
      <c r="H39" s="76" t="s">
        <v>1304</v>
      </c>
      <c r="I39" s="76" t="s">
        <v>532</v>
      </c>
      <c r="J39" s="27" t="s">
        <v>13316</v>
      </c>
      <c r="K39" s="76"/>
    </row>
    <row r="40" spans="1:11" x14ac:dyDescent="0.35">
      <c r="A40" s="76">
        <v>37</v>
      </c>
      <c r="B40" s="18">
        <v>100849</v>
      </c>
      <c r="C40" s="18" t="s">
        <v>1165</v>
      </c>
      <c r="D40" s="18" t="s">
        <v>1165</v>
      </c>
      <c r="E40" s="18" t="str">
        <f>VLOOKUP(C40,'Master Partnumber'!$C:$F,4,0)</f>
        <v>3367-KVK1-0000-A01</v>
      </c>
      <c r="F40" s="76" t="str">
        <f>VLOOKUP(C40,'Master Partnumber'!$C:$D,2,0)</f>
        <v>STOPPER NEEDLE VALVE-A01</v>
      </c>
      <c r="G40" s="37">
        <v>1100</v>
      </c>
      <c r="H40" s="76" t="s">
        <v>1304</v>
      </c>
      <c r="I40" s="76" t="s">
        <v>532</v>
      </c>
      <c r="J40" s="27" t="s">
        <v>13316</v>
      </c>
      <c r="K40" s="76"/>
    </row>
    <row r="41" spans="1:11" x14ac:dyDescent="0.35">
      <c r="A41" s="76">
        <v>38</v>
      </c>
      <c r="B41" s="18">
        <v>100850</v>
      </c>
      <c r="C41" s="76" t="s">
        <v>1165</v>
      </c>
      <c r="D41" s="76" t="s">
        <v>1165</v>
      </c>
      <c r="E41" s="18" t="str">
        <f>VLOOKUP(C41,'Master Partnumber'!$C:$F,4,0)</f>
        <v>3367-KVK1-0000-A01</v>
      </c>
      <c r="F41" s="76" t="str">
        <f>VLOOKUP(C41,'Master Partnumber'!$C:$D,2,0)</f>
        <v>STOPPER NEEDLE VALVE-A01</v>
      </c>
      <c r="G41" s="37">
        <v>850</v>
      </c>
      <c r="H41" s="76" t="s">
        <v>1304</v>
      </c>
      <c r="I41" s="76" t="s">
        <v>532</v>
      </c>
      <c r="J41" s="27" t="s">
        <v>13316</v>
      </c>
      <c r="K41" s="76"/>
    </row>
    <row r="42" spans="1:11" x14ac:dyDescent="0.35">
      <c r="A42" s="76">
        <v>39</v>
      </c>
      <c r="B42" s="18">
        <v>100851</v>
      </c>
      <c r="C42" s="18" t="s">
        <v>7824</v>
      </c>
      <c r="D42" s="18" t="s">
        <v>7824</v>
      </c>
      <c r="E42" s="18" t="str">
        <f>VLOOKUP(C42,'Master Partnumber'!$C:$F,4,0)</f>
        <v>3511-PS40-0000-0M00-A01</v>
      </c>
      <c r="F42" s="76" t="str">
        <f>VLOOKUP(C42,'Master Partnumber'!$C:$D,2,0)</f>
        <v>SHAFT, THROTTLE BLANK-A01</v>
      </c>
      <c r="G42" s="37">
        <v>200</v>
      </c>
      <c r="H42" s="76" t="s">
        <v>1399</v>
      </c>
      <c r="I42" s="76" t="s">
        <v>532</v>
      </c>
      <c r="J42" s="27" t="s">
        <v>13317</v>
      </c>
      <c r="K42" s="76"/>
    </row>
    <row r="43" spans="1:11" x14ac:dyDescent="0.35">
      <c r="A43" s="76">
        <v>40</v>
      </c>
      <c r="B43" s="18">
        <v>101521</v>
      </c>
      <c r="C43" s="76" t="s">
        <v>1089</v>
      </c>
      <c r="D43" s="76" t="s">
        <v>1089</v>
      </c>
      <c r="E43" s="18" t="str">
        <f>VLOOKUP(C43,'Master Partnumber'!$C:$F,4,0)</f>
        <v>703-84043-1-A01</v>
      </c>
      <c r="F43" s="76" t="str">
        <f>VLOOKUP(C43,'Master Partnumber'!$C:$D,2,0)</f>
        <v>THROTTLE SHAFT</v>
      </c>
      <c r="G43" s="37">
        <v>868</v>
      </c>
      <c r="H43" s="76" t="s">
        <v>1072</v>
      </c>
      <c r="I43" s="76" t="s">
        <v>532</v>
      </c>
      <c r="J43" s="27" t="s">
        <v>13318</v>
      </c>
      <c r="K43" s="76"/>
    </row>
    <row r="44" spans="1:11" x14ac:dyDescent="0.35">
      <c r="A44" s="76">
        <v>41</v>
      </c>
      <c r="B44" s="18">
        <v>101522</v>
      </c>
      <c r="C44" s="18" t="s">
        <v>1089</v>
      </c>
      <c r="D44" s="18" t="s">
        <v>1089</v>
      </c>
      <c r="E44" s="18" t="str">
        <f>VLOOKUP(C44,'Master Partnumber'!$C:$F,4,0)</f>
        <v>703-84043-1-A01</v>
      </c>
      <c r="F44" s="76" t="str">
        <f>VLOOKUP(C44,'Master Partnumber'!$C:$D,2,0)</f>
        <v>THROTTLE SHAFT</v>
      </c>
      <c r="G44" s="37">
        <v>948</v>
      </c>
      <c r="H44" s="76" t="s">
        <v>1072</v>
      </c>
      <c r="I44" s="76" t="s">
        <v>532</v>
      </c>
      <c r="J44" s="27" t="s">
        <v>13318</v>
      </c>
      <c r="K44" s="76"/>
    </row>
    <row r="45" spans="1:11" x14ac:dyDescent="0.35">
      <c r="A45" s="76">
        <v>42</v>
      </c>
      <c r="B45" s="18">
        <v>101523</v>
      </c>
      <c r="C45" s="76" t="s">
        <v>1089</v>
      </c>
      <c r="D45" s="76" t="s">
        <v>1089</v>
      </c>
      <c r="E45" s="18" t="str">
        <f>VLOOKUP(C45,'Master Partnumber'!$C:$F,4,0)</f>
        <v>703-84043-1-A01</v>
      </c>
      <c r="F45" s="76" t="str">
        <f>VLOOKUP(C45,'Master Partnumber'!$C:$D,2,0)</f>
        <v>THROTTLE SHAFT</v>
      </c>
      <c r="G45" s="37">
        <v>680</v>
      </c>
      <c r="H45" s="76" t="s">
        <v>1072</v>
      </c>
      <c r="I45" s="76" t="s">
        <v>532</v>
      </c>
      <c r="J45" s="27" t="s">
        <v>13318</v>
      </c>
      <c r="K45" s="76"/>
    </row>
    <row r="46" spans="1:11" x14ac:dyDescent="0.35">
      <c r="A46" s="76">
        <v>43</v>
      </c>
      <c r="B46" s="18">
        <v>101524</v>
      </c>
      <c r="C46" s="18" t="s">
        <v>1089</v>
      </c>
      <c r="D46" s="18" t="s">
        <v>1089</v>
      </c>
      <c r="E46" s="18" t="str">
        <f>VLOOKUP(C46,'Master Partnumber'!$C:$F,4,0)</f>
        <v>703-84043-1-A01</v>
      </c>
      <c r="F46" s="76" t="str">
        <f>VLOOKUP(C46,'Master Partnumber'!$C:$D,2,0)</f>
        <v>THROTTLE SHAFT</v>
      </c>
      <c r="G46" s="37">
        <v>137</v>
      </c>
      <c r="H46" s="76" t="s">
        <v>1072</v>
      </c>
      <c r="I46" s="76" t="s">
        <v>532</v>
      </c>
      <c r="J46" s="27" t="s">
        <v>13318</v>
      </c>
      <c r="K46" s="76"/>
    </row>
    <row r="47" spans="1:11" x14ac:dyDescent="0.35">
      <c r="A47" s="76">
        <v>44</v>
      </c>
      <c r="B47" s="18">
        <v>101525</v>
      </c>
      <c r="C47" s="76" t="s">
        <v>1089</v>
      </c>
      <c r="D47" s="76" t="s">
        <v>1089</v>
      </c>
      <c r="E47" s="18" t="str">
        <f>VLOOKUP(C47,'Master Partnumber'!$C:$F,4,0)</f>
        <v>703-84043-1-A01</v>
      </c>
      <c r="F47" s="76" t="str">
        <f>VLOOKUP(C47,'Master Partnumber'!$C:$D,2,0)</f>
        <v>THROTTLE SHAFT</v>
      </c>
      <c r="G47" s="37">
        <v>144</v>
      </c>
      <c r="H47" s="76" t="s">
        <v>1072</v>
      </c>
      <c r="I47" s="76" t="s">
        <v>532</v>
      </c>
      <c r="J47" s="27" t="s">
        <v>13318</v>
      </c>
      <c r="K47" s="76"/>
    </row>
    <row r="48" spans="1:11" x14ac:dyDescent="0.35">
      <c r="A48" s="76">
        <v>45</v>
      </c>
      <c r="B48" s="18">
        <v>101526</v>
      </c>
      <c r="C48" s="18" t="s">
        <v>1343</v>
      </c>
      <c r="D48" s="18" t="s">
        <v>1343</v>
      </c>
      <c r="E48" s="18" t="str">
        <f>VLOOKUP(C48,'Master Partnumber'!$C:$F,4,0)</f>
        <v>703-84041-A01</v>
      </c>
      <c r="F48" s="76" t="str">
        <f>VLOOKUP(C48,'Master Partnumber'!$C:$D,2,0)</f>
        <v>THROTTLE SHAFT-A01</v>
      </c>
      <c r="G48" s="37">
        <v>196</v>
      </c>
      <c r="H48" s="76" t="s">
        <v>1072</v>
      </c>
      <c r="I48" s="76" t="s">
        <v>532</v>
      </c>
      <c r="J48" s="27" t="s">
        <v>13318</v>
      </c>
      <c r="K48" s="76"/>
    </row>
    <row r="49" spans="1:11" x14ac:dyDescent="0.35">
      <c r="A49" s="76">
        <v>46</v>
      </c>
      <c r="B49" s="18">
        <v>101527</v>
      </c>
      <c r="C49" s="76" t="s">
        <v>1343</v>
      </c>
      <c r="D49" s="76" t="s">
        <v>1343</v>
      </c>
      <c r="E49" s="18" t="str">
        <f>VLOOKUP(C49,'Master Partnumber'!$C:$F,4,0)</f>
        <v>703-84041-A01</v>
      </c>
      <c r="F49" s="76" t="str">
        <f>VLOOKUP(C49,'Master Partnumber'!$C:$D,2,0)</f>
        <v>THROTTLE SHAFT-A01</v>
      </c>
      <c r="G49" s="37">
        <v>192</v>
      </c>
      <c r="H49" s="76" t="s">
        <v>1072</v>
      </c>
      <c r="I49" s="76" t="s">
        <v>532</v>
      </c>
      <c r="J49" s="27" t="s">
        <v>13318</v>
      </c>
      <c r="K49" s="76"/>
    </row>
    <row r="50" spans="1:11" x14ac:dyDescent="0.35">
      <c r="A50" s="76">
        <v>47</v>
      </c>
      <c r="B50" s="18">
        <v>101528</v>
      </c>
      <c r="C50" s="18" t="s">
        <v>1343</v>
      </c>
      <c r="D50" s="18" t="s">
        <v>1343</v>
      </c>
      <c r="E50" s="18" t="str">
        <f>VLOOKUP(C50,'Master Partnumber'!$C:$F,4,0)</f>
        <v>703-84041-A01</v>
      </c>
      <c r="F50" s="76" t="str">
        <f>VLOOKUP(C50,'Master Partnumber'!$C:$D,2,0)</f>
        <v>THROTTLE SHAFT-A01</v>
      </c>
      <c r="G50" s="37">
        <v>731</v>
      </c>
      <c r="H50" s="76" t="s">
        <v>1072</v>
      </c>
      <c r="I50" s="76" t="s">
        <v>532</v>
      </c>
      <c r="J50" s="27" t="s">
        <v>13318</v>
      </c>
      <c r="K50" s="76"/>
    </row>
    <row r="51" spans="1:11" x14ac:dyDescent="0.35">
      <c r="A51" s="76">
        <v>48</v>
      </c>
      <c r="B51" s="18">
        <v>101529</v>
      </c>
      <c r="C51" s="76" t="s">
        <v>1343</v>
      </c>
      <c r="D51" s="76" t="s">
        <v>1343</v>
      </c>
      <c r="E51" s="18" t="str">
        <f>VLOOKUP(C51,'Master Partnumber'!$C:$F,4,0)</f>
        <v>703-84041-A01</v>
      </c>
      <c r="F51" s="76" t="str">
        <f>VLOOKUP(C51,'Master Partnumber'!$C:$D,2,0)</f>
        <v>THROTTLE SHAFT-A01</v>
      </c>
      <c r="G51" s="37">
        <v>245</v>
      </c>
      <c r="H51" s="76" t="s">
        <v>1072</v>
      </c>
      <c r="I51" s="76" t="s">
        <v>532</v>
      </c>
      <c r="J51" s="27" t="s">
        <v>13318</v>
      </c>
      <c r="K51" s="76"/>
    </row>
    <row r="52" spans="1:11" x14ac:dyDescent="0.35">
      <c r="A52" s="76">
        <v>49</v>
      </c>
      <c r="B52" s="18">
        <v>101530</v>
      </c>
      <c r="C52" s="18" t="s">
        <v>1343</v>
      </c>
      <c r="D52" s="18" t="s">
        <v>1343</v>
      </c>
      <c r="E52" s="18" t="str">
        <f>VLOOKUP(C52,'Master Partnumber'!$C:$F,4,0)</f>
        <v>703-84041-A01</v>
      </c>
      <c r="F52" s="76" t="str">
        <f>VLOOKUP(C52,'Master Partnumber'!$C:$D,2,0)</f>
        <v>THROTTLE SHAFT-A01</v>
      </c>
      <c r="G52" s="37">
        <v>380</v>
      </c>
      <c r="H52" s="76" t="s">
        <v>1072</v>
      </c>
      <c r="I52" s="76" t="s">
        <v>532</v>
      </c>
      <c r="J52" s="27" t="s">
        <v>13318</v>
      </c>
      <c r="K52" s="76"/>
    </row>
    <row r="53" spans="1:11" x14ac:dyDescent="0.35">
      <c r="A53" s="76">
        <v>50</v>
      </c>
      <c r="B53" s="18">
        <v>101531</v>
      </c>
      <c r="C53" s="76" t="s">
        <v>1343</v>
      </c>
      <c r="D53" s="76" t="s">
        <v>1343</v>
      </c>
      <c r="E53" s="18" t="str">
        <f>VLOOKUP(C53,'Master Partnumber'!$C:$F,4,0)</f>
        <v>703-84041-A01</v>
      </c>
      <c r="F53" s="76" t="str">
        <f>VLOOKUP(C53,'Master Partnumber'!$C:$D,2,0)</f>
        <v>THROTTLE SHAFT-A01</v>
      </c>
      <c r="G53" s="37">
        <v>474</v>
      </c>
      <c r="H53" s="76" t="s">
        <v>1072</v>
      </c>
      <c r="I53" s="76" t="s">
        <v>532</v>
      </c>
      <c r="J53" s="27" t="s">
        <v>13318</v>
      </c>
      <c r="K53" s="76"/>
    </row>
    <row r="54" spans="1:11" x14ac:dyDescent="0.35">
      <c r="A54" s="76">
        <v>51</v>
      </c>
      <c r="B54" s="18">
        <v>101532</v>
      </c>
      <c r="C54" s="18" t="s">
        <v>1340</v>
      </c>
      <c r="D54" s="18" t="s">
        <v>1340</v>
      </c>
      <c r="E54" s="18" t="str">
        <f>VLOOKUP(C54,'Master Partnumber'!$C:$F,4,0)</f>
        <v>703-85148-1-A01</v>
      </c>
      <c r="F54" s="76" t="str">
        <f>VLOOKUP(C54,'Master Partnumber'!$C:$D,2,0)</f>
        <v>THROTTLE SHAFT-A01</v>
      </c>
      <c r="G54" s="37">
        <v>970</v>
      </c>
      <c r="H54" s="76" t="s">
        <v>1072</v>
      </c>
      <c r="I54" s="76" t="s">
        <v>532</v>
      </c>
      <c r="J54" s="27" t="s">
        <v>13318</v>
      </c>
      <c r="K54" s="76"/>
    </row>
    <row r="55" spans="1:11" x14ac:dyDescent="0.35">
      <c r="A55" s="76">
        <v>52</v>
      </c>
      <c r="B55" s="18">
        <v>101533</v>
      </c>
      <c r="C55" s="76" t="s">
        <v>1340</v>
      </c>
      <c r="D55" s="76" t="s">
        <v>1340</v>
      </c>
      <c r="E55" s="18" t="str">
        <f>VLOOKUP(C55,'Master Partnumber'!$C:$F,4,0)</f>
        <v>703-85148-1-A01</v>
      </c>
      <c r="F55" s="76" t="str">
        <f>VLOOKUP(C55,'Master Partnumber'!$C:$D,2,0)</f>
        <v>THROTTLE SHAFT-A01</v>
      </c>
      <c r="G55" s="37">
        <v>223</v>
      </c>
      <c r="H55" s="76" t="s">
        <v>1072</v>
      </c>
      <c r="I55" s="76" t="s">
        <v>532</v>
      </c>
      <c r="J55" s="27" t="s">
        <v>13318</v>
      </c>
      <c r="K55" s="76"/>
    </row>
    <row r="56" spans="1:11" x14ac:dyDescent="0.35">
      <c r="A56" s="76">
        <v>53</v>
      </c>
      <c r="B56" s="18">
        <v>101534</v>
      </c>
      <c r="C56" s="18" t="s">
        <v>1340</v>
      </c>
      <c r="D56" s="18" t="s">
        <v>1340</v>
      </c>
      <c r="E56" s="18" t="str">
        <f>VLOOKUP(C56,'Master Partnumber'!$C:$F,4,0)</f>
        <v>703-85148-1-A01</v>
      </c>
      <c r="F56" s="76" t="str">
        <f>VLOOKUP(C56,'Master Partnumber'!$C:$D,2,0)</f>
        <v>THROTTLE SHAFT-A01</v>
      </c>
      <c r="G56" s="37">
        <v>785</v>
      </c>
      <c r="H56" s="76" t="s">
        <v>1072</v>
      </c>
      <c r="I56" s="76" t="s">
        <v>532</v>
      </c>
      <c r="J56" s="27" t="s">
        <v>13318</v>
      </c>
      <c r="K56" s="76"/>
    </row>
    <row r="57" spans="1:11" x14ac:dyDescent="0.35">
      <c r="A57" s="76">
        <v>54</v>
      </c>
      <c r="B57" s="18">
        <v>100641</v>
      </c>
      <c r="C57" s="76" t="s">
        <v>1081</v>
      </c>
      <c r="D57" s="76" t="s">
        <v>1081</v>
      </c>
      <c r="E57" s="18" t="str">
        <f>VLOOKUP(C57,'Master Partnumber'!$C:$F,4,0)</f>
        <v>AE168021-0030-A01</v>
      </c>
      <c r="F57" s="76" t="str">
        <f>VLOOKUP(C57,'Master Partnumber'!$C:$D,2,0)</f>
        <v>SHAFT ARMATURE 1W-A01</v>
      </c>
      <c r="G57" s="37">
        <v>800</v>
      </c>
      <c r="H57" s="76" t="s">
        <v>1072</v>
      </c>
      <c r="I57" s="76" t="s">
        <v>532</v>
      </c>
      <c r="J57" s="27" t="s">
        <v>13318</v>
      </c>
      <c r="K57" s="76"/>
    </row>
    <row r="58" spans="1:11" x14ac:dyDescent="0.35">
      <c r="A58" s="76">
        <v>55</v>
      </c>
      <c r="B58" s="18">
        <v>100642</v>
      </c>
      <c r="C58" s="18" t="s">
        <v>1081</v>
      </c>
      <c r="D58" s="18" t="s">
        <v>1081</v>
      </c>
      <c r="E58" s="18" t="str">
        <f>VLOOKUP(C58,'Master Partnumber'!$C:$F,4,0)</f>
        <v>AE168021-0030-A01</v>
      </c>
      <c r="F58" s="76" t="str">
        <f>VLOOKUP(C58,'Master Partnumber'!$C:$D,2,0)</f>
        <v>SHAFT ARMATURE 1W-A01</v>
      </c>
      <c r="G58" s="37">
        <v>950</v>
      </c>
      <c r="H58" s="76" t="s">
        <v>1072</v>
      </c>
      <c r="I58" s="76" t="s">
        <v>532</v>
      </c>
      <c r="J58" s="27" t="s">
        <v>13318</v>
      </c>
      <c r="K58" s="76"/>
    </row>
    <row r="59" spans="1:11" x14ac:dyDescent="0.35">
      <c r="A59" s="76">
        <v>56</v>
      </c>
      <c r="B59" s="18">
        <v>100643</v>
      </c>
      <c r="C59" s="76" t="s">
        <v>1081</v>
      </c>
      <c r="D59" s="76" t="s">
        <v>1081</v>
      </c>
      <c r="E59" s="18" t="str">
        <f>VLOOKUP(C59,'Master Partnumber'!$C:$F,4,0)</f>
        <v>AE168021-0030-A01</v>
      </c>
      <c r="F59" s="76" t="str">
        <f>VLOOKUP(C59,'Master Partnumber'!$C:$D,2,0)</f>
        <v>SHAFT ARMATURE 1W-A01</v>
      </c>
      <c r="G59" s="37">
        <v>1260</v>
      </c>
      <c r="H59" s="76" t="s">
        <v>1072</v>
      </c>
      <c r="I59" s="76" t="s">
        <v>532</v>
      </c>
      <c r="J59" s="27" t="s">
        <v>13318</v>
      </c>
      <c r="K59" s="76"/>
    </row>
    <row r="60" spans="1:11" x14ac:dyDescent="0.35">
      <c r="A60" s="76">
        <v>57</v>
      </c>
      <c r="B60" s="18">
        <v>100644</v>
      </c>
      <c r="C60" s="18" t="s">
        <v>1081</v>
      </c>
      <c r="D60" s="18" t="s">
        <v>1081</v>
      </c>
      <c r="E60" s="18" t="str">
        <f>VLOOKUP(C60,'Master Partnumber'!$C:$F,4,0)</f>
        <v>AE168021-0030-A01</v>
      </c>
      <c r="F60" s="76" t="str">
        <f>VLOOKUP(C60,'Master Partnumber'!$C:$D,2,0)</f>
        <v>SHAFT ARMATURE 1W-A01</v>
      </c>
      <c r="G60" s="37">
        <v>1280</v>
      </c>
      <c r="H60" s="76" t="s">
        <v>1072</v>
      </c>
      <c r="I60" s="76" t="s">
        <v>532</v>
      </c>
      <c r="J60" s="27" t="s">
        <v>13318</v>
      </c>
      <c r="K60" s="76"/>
    </row>
    <row r="61" spans="1:11" x14ac:dyDescent="0.35">
      <c r="A61" s="76">
        <v>58</v>
      </c>
      <c r="B61" s="18">
        <v>100645</v>
      </c>
      <c r="C61" s="76" t="s">
        <v>1081</v>
      </c>
      <c r="D61" s="76" t="s">
        <v>1081</v>
      </c>
      <c r="E61" s="18" t="str">
        <f>VLOOKUP(C61,'Master Partnumber'!$C:$F,4,0)</f>
        <v>AE168021-0030-A01</v>
      </c>
      <c r="F61" s="76" t="str">
        <f>VLOOKUP(C61,'Master Partnumber'!$C:$D,2,0)</f>
        <v>SHAFT ARMATURE 1W-A01</v>
      </c>
      <c r="G61" s="37">
        <v>1280</v>
      </c>
      <c r="H61" s="76" t="s">
        <v>1072</v>
      </c>
      <c r="I61" s="76" t="s">
        <v>532</v>
      </c>
      <c r="J61" s="27" t="s">
        <v>13318</v>
      </c>
      <c r="K61" s="76"/>
    </row>
    <row r="62" spans="1:11" x14ac:dyDescent="0.35">
      <c r="A62" s="76">
        <v>59</v>
      </c>
      <c r="B62" s="18">
        <v>100646</v>
      </c>
      <c r="C62" s="18" t="s">
        <v>1081</v>
      </c>
      <c r="D62" s="18" t="s">
        <v>1081</v>
      </c>
      <c r="E62" s="18" t="str">
        <f>VLOOKUP(C62,'Master Partnumber'!$C:$F,4,0)</f>
        <v>AE168021-0030-A01</v>
      </c>
      <c r="F62" s="76" t="str">
        <f>VLOOKUP(C62,'Master Partnumber'!$C:$D,2,0)</f>
        <v>SHAFT ARMATURE 1W-A01</v>
      </c>
      <c r="G62" s="37">
        <v>250</v>
      </c>
      <c r="H62" s="76" t="s">
        <v>1072</v>
      </c>
      <c r="I62" s="76" t="s">
        <v>532</v>
      </c>
      <c r="J62" s="27" t="s">
        <v>13318</v>
      </c>
      <c r="K62" s="76"/>
    </row>
    <row r="63" spans="1:11" x14ac:dyDescent="0.35">
      <c r="A63" s="76">
        <v>60</v>
      </c>
      <c r="B63" s="18">
        <v>100647</v>
      </c>
      <c r="C63" s="76" t="s">
        <v>1081</v>
      </c>
      <c r="D63" s="76" t="s">
        <v>1081</v>
      </c>
      <c r="E63" s="18" t="str">
        <f>VLOOKUP(C63,'Master Partnumber'!$C:$F,4,0)</f>
        <v>AE168021-0030-A01</v>
      </c>
      <c r="F63" s="76" t="str">
        <f>VLOOKUP(C63,'Master Partnumber'!$C:$D,2,0)</f>
        <v>SHAFT ARMATURE 1W-A01</v>
      </c>
      <c r="G63" s="37">
        <v>1150</v>
      </c>
      <c r="H63" s="76" t="s">
        <v>1072</v>
      </c>
      <c r="I63" s="76" t="s">
        <v>532</v>
      </c>
      <c r="J63" s="27" t="s">
        <v>13318</v>
      </c>
      <c r="K63" s="76"/>
    </row>
    <row r="64" spans="1:11" x14ac:dyDescent="0.35">
      <c r="A64" s="76">
        <v>61</v>
      </c>
      <c r="B64" s="18">
        <v>100648</v>
      </c>
      <c r="C64" s="18" t="s">
        <v>1081</v>
      </c>
      <c r="D64" s="18" t="s">
        <v>1081</v>
      </c>
      <c r="E64" s="18" t="str">
        <f>VLOOKUP(C64,'Master Partnumber'!$C:$F,4,0)</f>
        <v>AE168021-0030-A01</v>
      </c>
      <c r="F64" s="76" t="str">
        <f>VLOOKUP(C64,'Master Partnumber'!$C:$D,2,0)</f>
        <v>SHAFT ARMATURE 1W-A01</v>
      </c>
      <c r="G64" s="37">
        <v>1300</v>
      </c>
      <c r="H64" s="76" t="s">
        <v>1072</v>
      </c>
      <c r="I64" s="76" t="s">
        <v>532</v>
      </c>
      <c r="J64" s="27" t="s">
        <v>13318</v>
      </c>
      <c r="K64" s="76"/>
    </row>
    <row r="65" spans="1:11" x14ac:dyDescent="0.35">
      <c r="A65" s="76">
        <v>62</v>
      </c>
      <c r="B65" s="18">
        <v>100649</v>
      </c>
      <c r="C65" s="76" t="s">
        <v>1081</v>
      </c>
      <c r="D65" s="76" t="s">
        <v>1081</v>
      </c>
      <c r="E65" s="18" t="str">
        <f>VLOOKUP(C65,'Master Partnumber'!$C:$F,4,0)</f>
        <v>AE168021-0030-A01</v>
      </c>
      <c r="F65" s="76" t="str">
        <f>VLOOKUP(C65,'Master Partnumber'!$C:$D,2,0)</f>
        <v>SHAFT ARMATURE 1W-A01</v>
      </c>
      <c r="G65" s="37">
        <v>1300</v>
      </c>
      <c r="H65" s="76" t="s">
        <v>1072</v>
      </c>
      <c r="I65" s="76" t="s">
        <v>532</v>
      </c>
      <c r="J65" s="27" t="s">
        <v>13318</v>
      </c>
      <c r="K65" s="76"/>
    </row>
    <row r="66" spans="1:11" x14ac:dyDescent="0.35">
      <c r="A66" s="76">
        <v>63</v>
      </c>
      <c r="B66" s="18">
        <v>100650</v>
      </c>
      <c r="C66" s="18" t="s">
        <v>1081</v>
      </c>
      <c r="D66" s="18" t="s">
        <v>1081</v>
      </c>
      <c r="E66" s="18" t="str">
        <f>VLOOKUP(C66,'Master Partnumber'!$C:$F,4,0)</f>
        <v>AE168021-0030-A01</v>
      </c>
      <c r="F66" s="76" t="str">
        <f>VLOOKUP(C66,'Master Partnumber'!$C:$D,2,0)</f>
        <v>SHAFT ARMATURE 1W-A01</v>
      </c>
      <c r="G66" s="37">
        <v>830</v>
      </c>
      <c r="H66" s="76" t="s">
        <v>1072</v>
      </c>
      <c r="I66" s="76" t="s">
        <v>532</v>
      </c>
      <c r="J66" s="27" t="s">
        <v>13318</v>
      </c>
      <c r="K66" s="76"/>
    </row>
    <row r="67" spans="1:11" x14ac:dyDescent="0.35">
      <c r="A67" s="76">
        <v>64</v>
      </c>
      <c r="B67" s="18">
        <v>100651</v>
      </c>
      <c r="C67" s="76" t="s">
        <v>1081</v>
      </c>
      <c r="D67" s="76" t="s">
        <v>1081</v>
      </c>
      <c r="E67" s="18" t="str">
        <f>VLOOKUP(C67,'Master Partnumber'!$C:$F,4,0)</f>
        <v>AE168021-0030-A01</v>
      </c>
      <c r="F67" s="76" t="str">
        <f>VLOOKUP(C67,'Master Partnumber'!$C:$D,2,0)</f>
        <v>SHAFT ARMATURE 1W-A01</v>
      </c>
      <c r="G67" s="37">
        <v>970</v>
      </c>
      <c r="H67" s="76" t="s">
        <v>1072</v>
      </c>
      <c r="I67" s="76" t="s">
        <v>532</v>
      </c>
      <c r="J67" s="27" t="s">
        <v>13318</v>
      </c>
      <c r="K67" s="76"/>
    </row>
    <row r="68" spans="1:11" x14ac:dyDescent="0.35">
      <c r="A68" s="76">
        <v>65</v>
      </c>
      <c r="B68" s="18">
        <v>100652</v>
      </c>
      <c r="C68" s="18" t="s">
        <v>1081</v>
      </c>
      <c r="D68" s="18" t="s">
        <v>1081</v>
      </c>
      <c r="E68" s="18" t="str">
        <f>VLOOKUP(C68,'Master Partnumber'!$C:$F,4,0)</f>
        <v>AE168021-0030-A01</v>
      </c>
      <c r="F68" s="76" t="str">
        <f>VLOOKUP(C68,'Master Partnumber'!$C:$D,2,0)</f>
        <v>SHAFT ARMATURE 1W-A01</v>
      </c>
      <c r="G68" s="37">
        <v>890</v>
      </c>
      <c r="H68" s="76" t="s">
        <v>1072</v>
      </c>
      <c r="I68" s="76" t="s">
        <v>532</v>
      </c>
      <c r="J68" s="27" t="s">
        <v>13318</v>
      </c>
      <c r="K68" s="76"/>
    </row>
    <row r="69" spans="1:11" x14ac:dyDescent="0.35">
      <c r="A69" s="76">
        <v>66</v>
      </c>
      <c r="B69" s="18">
        <v>100653</v>
      </c>
      <c r="C69" s="76" t="s">
        <v>1081</v>
      </c>
      <c r="D69" s="76" t="s">
        <v>1081</v>
      </c>
      <c r="E69" s="18" t="str">
        <f>VLOOKUP(C69,'Master Partnumber'!$C:$F,4,0)</f>
        <v>AE168021-0030-A01</v>
      </c>
      <c r="F69" s="76" t="str">
        <f>VLOOKUP(C69,'Master Partnumber'!$C:$D,2,0)</f>
        <v>SHAFT ARMATURE 1W-A01</v>
      </c>
      <c r="G69" s="37">
        <v>980</v>
      </c>
      <c r="H69" s="76" t="s">
        <v>1072</v>
      </c>
      <c r="I69" s="76" t="s">
        <v>532</v>
      </c>
      <c r="J69" s="27" t="s">
        <v>13318</v>
      </c>
      <c r="K69" s="76"/>
    </row>
    <row r="70" spans="1:11" x14ac:dyDescent="0.35">
      <c r="A70" s="76">
        <v>67</v>
      </c>
      <c r="B70" s="18">
        <v>100654</v>
      </c>
      <c r="C70" s="18" t="s">
        <v>1081</v>
      </c>
      <c r="D70" s="18" t="s">
        <v>1081</v>
      </c>
      <c r="E70" s="18" t="str">
        <f>VLOOKUP(C70,'Master Partnumber'!$C:$F,4,0)</f>
        <v>AE168021-0030-A01</v>
      </c>
      <c r="F70" s="76" t="str">
        <f>VLOOKUP(C70,'Master Partnumber'!$C:$D,2,0)</f>
        <v>SHAFT ARMATURE 1W-A01</v>
      </c>
      <c r="G70" s="37">
        <v>910</v>
      </c>
      <c r="H70" s="76" t="s">
        <v>1072</v>
      </c>
      <c r="I70" s="76" t="s">
        <v>532</v>
      </c>
      <c r="J70" s="27" t="s">
        <v>13318</v>
      </c>
      <c r="K70" s="76"/>
    </row>
    <row r="71" spans="1:11" x14ac:dyDescent="0.35">
      <c r="A71" s="76">
        <v>68</v>
      </c>
      <c r="B71" s="18">
        <v>100655</v>
      </c>
      <c r="C71" s="76" t="s">
        <v>1081</v>
      </c>
      <c r="D71" s="76" t="s">
        <v>1081</v>
      </c>
      <c r="E71" s="18" t="str">
        <f>VLOOKUP(C71,'Master Partnumber'!$C:$F,4,0)</f>
        <v>AE168021-0030-A01</v>
      </c>
      <c r="F71" s="76" t="str">
        <f>VLOOKUP(C71,'Master Partnumber'!$C:$D,2,0)</f>
        <v>SHAFT ARMATURE 1W-A01</v>
      </c>
      <c r="G71" s="37">
        <v>1000</v>
      </c>
      <c r="H71" s="76" t="s">
        <v>1072</v>
      </c>
      <c r="I71" s="76" t="s">
        <v>532</v>
      </c>
      <c r="J71" s="27" t="s">
        <v>13318</v>
      </c>
      <c r="K71" s="76"/>
    </row>
    <row r="72" spans="1:11" x14ac:dyDescent="0.35">
      <c r="A72" s="76">
        <v>69</v>
      </c>
      <c r="B72" s="18">
        <v>100656</v>
      </c>
      <c r="C72" s="18" t="s">
        <v>1081</v>
      </c>
      <c r="D72" s="18" t="s">
        <v>1081</v>
      </c>
      <c r="E72" s="18" t="str">
        <f>VLOOKUP(C72,'Master Partnumber'!$C:$F,4,0)</f>
        <v>AE168021-0030-A01</v>
      </c>
      <c r="F72" s="76" t="str">
        <f>VLOOKUP(C72,'Master Partnumber'!$C:$D,2,0)</f>
        <v>SHAFT ARMATURE 1W-A01</v>
      </c>
      <c r="G72" s="37">
        <v>1230</v>
      </c>
      <c r="H72" s="76" t="s">
        <v>1072</v>
      </c>
      <c r="I72" s="76" t="s">
        <v>532</v>
      </c>
      <c r="J72" s="27" t="s">
        <v>13318</v>
      </c>
      <c r="K72" s="76"/>
    </row>
    <row r="73" spans="1:11" x14ac:dyDescent="0.35">
      <c r="A73" s="76">
        <v>70</v>
      </c>
      <c r="B73" s="18">
        <v>100657</v>
      </c>
      <c r="C73" s="76" t="s">
        <v>1081</v>
      </c>
      <c r="D73" s="76" t="s">
        <v>1081</v>
      </c>
      <c r="E73" s="18" t="str">
        <f>VLOOKUP(C73,'Master Partnumber'!$C:$F,4,0)</f>
        <v>AE168021-0030-A01</v>
      </c>
      <c r="F73" s="76" t="str">
        <f>VLOOKUP(C73,'Master Partnumber'!$C:$D,2,0)</f>
        <v>SHAFT ARMATURE 1W-A01</v>
      </c>
      <c r="G73" s="37">
        <v>1250</v>
      </c>
      <c r="H73" s="76" t="s">
        <v>1072</v>
      </c>
      <c r="I73" s="76" t="s">
        <v>532</v>
      </c>
      <c r="J73" s="27" t="s">
        <v>13318</v>
      </c>
      <c r="K73" s="76"/>
    </row>
    <row r="74" spans="1:11" x14ac:dyDescent="0.35">
      <c r="A74" s="76">
        <v>71</v>
      </c>
      <c r="B74" s="18">
        <v>100658</v>
      </c>
      <c r="C74" s="18" t="s">
        <v>3182</v>
      </c>
      <c r="D74" s="18" t="s">
        <v>3182</v>
      </c>
      <c r="E74" s="18" t="str">
        <f>VLOOKUP(C74,'Master Partnumber'!$C:$F,4,0)</f>
        <v>1292825-01-A01</v>
      </c>
      <c r="F74" s="76" t="str">
        <f>VLOOKUP(C74,'Master Partnumber'!$C:$D,2,0)</f>
        <v>SHAFT,REL,EASE,PAPER EJECT,RIGHT-A01</v>
      </c>
      <c r="G74" s="37">
        <v>320</v>
      </c>
      <c r="H74" s="76" t="s">
        <v>1072</v>
      </c>
      <c r="I74" s="76" t="s">
        <v>532</v>
      </c>
      <c r="J74" s="27" t="s">
        <v>13318</v>
      </c>
      <c r="K74" s="76"/>
    </row>
    <row r="75" spans="1:11" x14ac:dyDescent="0.35">
      <c r="A75" s="76">
        <v>72</v>
      </c>
      <c r="B75" s="18">
        <v>100659</v>
      </c>
      <c r="C75" s="76" t="s">
        <v>3077</v>
      </c>
      <c r="D75" s="76" t="s">
        <v>3077</v>
      </c>
      <c r="E75" s="18" t="str">
        <f>VLOOKUP(C75,'Master Partnumber'!$C:$F,4,0)</f>
        <v>1262699-02-A01</v>
      </c>
      <c r="F75" s="76" t="str">
        <f>VLOOKUP(C75,'Master Partnumber'!$C:$D,2,0)</f>
        <v>SHAFT EJ TRANSMISSION-A01</v>
      </c>
      <c r="G75" s="37">
        <v>230</v>
      </c>
      <c r="H75" s="76" t="s">
        <v>1072</v>
      </c>
      <c r="I75" s="76" t="s">
        <v>532</v>
      </c>
      <c r="J75" s="27" t="s">
        <v>13318</v>
      </c>
      <c r="K75" s="76"/>
    </row>
    <row r="76" spans="1:11" x14ac:dyDescent="0.35">
      <c r="A76" s="76">
        <v>73</v>
      </c>
      <c r="B76" s="18">
        <v>100660</v>
      </c>
      <c r="C76" s="18" t="s">
        <v>3077</v>
      </c>
      <c r="D76" s="18" t="s">
        <v>3077</v>
      </c>
      <c r="E76" s="18" t="str">
        <f>VLOOKUP(C76,'Master Partnumber'!$C:$F,4,0)</f>
        <v>1262699-02-A01</v>
      </c>
      <c r="F76" s="76" t="str">
        <f>VLOOKUP(C76,'Master Partnumber'!$C:$D,2,0)</f>
        <v>SHAFT EJ TRANSMISSION-A01</v>
      </c>
      <c r="G76" s="37">
        <v>865</v>
      </c>
      <c r="H76" s="76" t="s">
        <v>1072</v>
      </c>
      <c r="I76" s="76" t="s">
        <v>532</v>
      </c>
      <c r="J76" s="27" t="s">
        <v>13318</v>
      </c>
      <c r="K76" s="76"/>
    </row>
    <row r="77" spans="1:11" x14ac:dyDescent="0.35">
      <c r="A77" s="76">
        <v>74</v>
      </c>
      <c r="B77" s="18">
        <v>100661</v>
      </c>
      <c r="C77" s="76" t="s">
        <v>3077</v>
      </c>
      <c r="D77" s="76" t="s">
        <v>3077</v>
      </c>
      <c r="E77" s="18" t="str">
        <f>VLOOKUP(C77,'Master Partnumber'!$C:$F,4,0)</f>
        <v>1262699-02-A01</v>
      </c>
      <c r="F77" s="76" t="str">
        <f>VLOOKUP(C77,'Master Partnumber'!$C:$D,2,0)</f>
        <v>SHAFT EJ TRANSMISSION-A01</v>
      </c>
      <c r="G77" s="37">
        <v>490</v>
      </c>
      <c r="H77" s="76" t="s">
        <v>1072</v>
      </c>
      <c r="I77" s="76" t="s">
        <v>532</v>
      </c>
      <c r="J77" s="27" t="s">
        <v>13318</v>
      </c>
      <c r="K77" s="76"/>
    </row>
    <row r="78" spans="1:11" x14ac:dyDescent="0.35">
      <c r="A78" s="76">
        <v>75</v>
      </c>
      <c r="B78" s="18">
        <v>100662</v>
      </c>
      <c r="C78" s="18" t="s">
        <v>8197</v>
      </c>
      <c r="D78" s="18" t="s">
        <v>8197</v>
      </c>
      <c r="E78" s="18" t="str">
        <f>VLOOKUP(C78,'Master Partnumber'!$C:$F,4,0)</f>
        <v>1866962-00-A01</v>
      </c>
      <c r="F78" s="76" t="str">
        <f>VLOOKUP(C78,'Master Partnumber'!$C:$D,2,0)</f>
        <v>SHAFT,GEAR,DRIVE,2ND,DVP-A01</v>
      </c>
      <c r="G78" s="37">
        <v>450</v>
      </c>
      <c r="H78" s="76" t="s">
        <v>1072</v>
      </c>
      <c r="I78" s="76" t="s">
        <v>532</v>
      </c>
      <c r="J78" s="27" t="s">
        <v>13318</v>
      </c>
      <c r="K78" s="76"/>
    </row>
    <row r="79" spans="1:11" x14ac:dyDescent="0.35">
      <c r="A79" s="76">
        <v>76</v>
      </c>
      <c r="B79" s="18">
        <v>100663</v>
      </c>
      <c r="C79" s="76" t="s">
        <v>8197</v>
      </c>
      <c r="D79" s="76" t="s">
        <v>8197</v>
      </c>
      <c r="E79" s="18" t="str">
        <f>VLOOKUP(C79,'Master Partnumber'!$C:$F,4,0)</f>
        <v>1866962-00-A01</v>
      </c>
      <c r="F79" s="76" t="str">
        <f>VLOOKUP(C79,'Master Partnumber'!$C:$D,2,0)</f>
        <v>SHAFT,GEAR,DRIVE,2ND,DVP-A01</v>
      </c>
      <c r="G79" s="37">
        <v>250</v>
      </c>
      <c r="H79" s="76" t="s">
        <v>1072</v>
      </c>
      <c r="I79" s="76" t="s">
        <v>532</v>
      </c>
      <c r="J79" s="27" t="s">
        <v>13318</v>
      </c>
      <c r="K79" s="76"/>
    </row>
    <row r="80" spans="1:11" x14ac:dyDescent="0.35">
      <c r="A80" s="76">
        <v>77</v>
      </c>
      <c r="B80" s="18">
        <v>100664</v>
      </c>
      <c r="C80" s="18" t="s">
        <v>1227</v>
      </c>
      <c r="D80" s="18" t="s">
        <v>1227</v>
      </c>
      <c r="E80" s="18" t="str">
        <f>VLOOKUP(C80,'Master Partnumber'!$C:$F,4,0)</f>
        <v>1754391-01-A01</v>
      </c>
      <c r="F80" s="76" t="str">
        <f>VLOOKUP(C80,'Master Partnumber'!$C:$D,2,0)</f>
        <v>SHAFT, ROLLER, DRIVEN-A01</v>
      </c>
      <c r="G80" s="37">
        <v>520</v>
      </c>
      <c r="H80" s="76" t="s">
        <v>1072</v>
      </c>
      <c r="I80" s="76" t="s">
        <v>532</v>
      </c>
      <c r="J80" s="27" t="s">
        <v>13318</v>
      </c>
      <c r="K80" s="76"/>
    </row>
    <row r="81" spans="1:11" x14ac:dyDescent="0.35">
      <c r="A81" s="76">
        <v>78</v>
      </c>
      <c r="B81" s="18">
        <v>100665</v>
      </c>
      <c r="C81" s="76" t="s">
        <v>1227</v>
      </c>
      <c r="D81" s="76" t="s">
        <v>1227</v>
      </c>
      <c r="E81" s="18" t="str">
        <f>VLOOKUP(C81,'Master Partnumber'!$C:$F,4,0)</f>
        <v>1754391-01-A01</v>
      </c>
      <c r="F81" s="76" t="str">
        <f>VLOOKUP(C81,'Master Partnumber'!$C:$D,2,0)</f>
        <v>SHAFT, ROLLER, DRIVEN-A01</v>
      </c>
      <c r="G81" s="37">
        <v>3140</v>
      </c>
      <c r="H81" s="76" t="s">
        <v>1072</v>
      </c>
      <c r="I81" s="76" t="s">
        <v>532</v>
      </c>
      <c r="J81" s="27" t="s">
        <v>13318</v>
      </c>
      <c r="K81" s="76"/>
    </row>
    <row r="82" spans="1:11" x14ac:dyDescent="0.35">
      <c r="A82" s="76">
        <v>79</v>
      </c>
      <c r="B82" s="18">
        <v>100666</v>
      </c>
      <c r="C82" s="18" t="s">
        <v>1400</v>
      </c>
      <c r="D82" s="18" t="s">
        <v>1400</v>
      </c>
      <c r="E82" s="18" t="str">
        <f>VLOOKUP(C82,'Master Partnumber'!$C:$F,4,0)</f>
        <v>0012000429R0001-A01</v>
      </c>
      <c r="F82" s="76" t="str">
        <f>VLOOKUP(C82,'Master Partnumber'!$C:$D,2,0)</f>
        <v>ROTOR SHAFT-A01</v>
      </c>
      <c r="G82" s="37">
        <v>375</v>
      </c>
      <c r="H82" s="76" t="s">
        <v>1072</v>
      </c>
      <c r="I82" s="76" t="s">
        <v>532</v>
      </c>
      <c r="J82" s="27" t="s">
        <v>13318</v>
      </c>
      <c r="K82" s="76"/>
    </row>
    <row r="83" spans="1:11" x14ac:dyDescent="0.35">
      <c r="A83" s="76">
        <v>80</v>
      </c>
      <c r="B83" s="18">
        <v>100667</v>
      </c>
      <c r="C83" s="76" t="s">
        <v>1400</v>
      </c>
      <c r="D83" s="76" t="s">
        <v>1400</v>
      </c>
      <c r="E83" s="18" t="str">
        <f>VLOOKUP(C83,'Master Partnumber'!$C:$F,4,0)</f>
        <v>0012000429R0001-A01</v>
      </c>
      <c r="F83" s="76" t="str">
        <f>VLOOKUP(C83,'Master Partnumber'!$C:$D,2,0)</f>
        <v>ROTOR SHAFT-A01</v>
      </c>
      <c r="G83" s="37">
        <v>1800</v>
      </c>
      <c r="H83" s="76" t="s">
        <v>1072</v>
      </c>
      <c r="I83" s="76" t="s">
        <v>532</v>
      </c>
      <c r="J83" s="27" t="s">
        <v>13318</v>
      </c>
      <c r="K83" s="76"/>
    </row>
    <row r="84" spans="1:11" x14ac:dyDescent="0.35">
      <c r="A84" s="76">
        <v>81</v>
      </c>
      <c r="B84" s="18">
        <v>100668</v>
      </c>
      <c r="C84" s="18" t="s">
        <v>1400</v>
      </c>
      <c r="D84" s="18" t="s">
        <v>1400</v>
      </c>
      <c r="E84" s="18" t="str">
        <f>VLOOKUP(C84,'Master Partnumber'!$C:$F,4,0)</f>
        <v>0012000429R0001-A01</v>
      </c>
      <c r="F84" s="76" t="str">
        <f>VLOOKUP(C84,'Master Partnumber'!$C:$D,2,0)</f>
        <v>ROTOR SHAFT-A01</v>
      </c>
      <c r="G84" s="37">
        <v>260</v>
      </c>
      <c r="H84" s="76" t="s">
        <v>1072</v>
      </c>
      <c r="I84" s="76" t="s">
        <v>532</v>
      </c>
      <c r="J84" s="27" t="s">
        <v>13318</v>
      </c>
      <c r="K84" s="76"/>
    </row>
    <row r="85" spans="1:11" x14ac:dyDescent="0.35">
      <c r="A85" s="76">
        <v>82</v>
      </c>
      <c r="B85" s="18">
        <v>100669</v>
      </c>
      <c r="C85" s="76" t="s">
        <v>1400</v>
      </c>
      <c r="D85" s="76" t="s">
        <v>1400</v>
      </c>
      <c r="E85" s="18" t="str">
        <f>VLOOKUP(C85,'Master Partnumber'!$C:$F,4,0)</f>
        <v>0012000429R0001-A01</v>
      </c>
      <c r="F85" s="76" t="str">
        <f>VLOOKUP(C85,'Master Partnumber'!$C:$D,2,0)</f>
        <v>ROTOR SHAFT-A01</v>
      </c>
      <c r="G85" s="37">
        <v>1590</v>
      </c>
      <c r="H85" s="76" t="s">
        <v>1072</v>
      </c>
      <c r="I85" s="76" t="s">
        <v>532</v>
      </c>
      <c r="J85" s="27" t="s">
        <v>13318</v>
      </c>
      <c r="K85" s="76"/>
    </row>
    <row r="86" spans="1:11" x14ac:dyDescent="0.35">
      <c r="A86" s="76">
        <v>83</v>
      </c>
      <c r="B86" s="18">
        <v>100670</v>
      </c>
      <c r="C86" s="18" t="s">
        <v>1400</v>
      </c>
      <c r="D86" s="18" t="s">
        <v>1400</v>
      </c>
      <c r="E86" s="18" t="str">
        <f>VLOOKUP(C86,'Master Partnumber'!$C:$F,4,0)</f>
        <v>0012000429R0001-A01</v>
      </c>
      <c r="F86" s="76" t="str">
        <f>VLOOKUP(C86,'Master Partnumber'!$C:$D,2,0)</f>
        <v>ROTOR SHAFT-A01</v>
      </c>
      <c r="G86" s="37">
        <v>350</v>
      </c>
      <c r="H86" s="76" t="s">
        <v>1072</v>
      </c>
      <c r="I86" s="76" t="s">
        <v>532</v>
      </c>
      <c r="J86" s="27" t="s">
        <v>13318</v>
      </c>
      <c r="K86" s="76"/>
    </row>
    <row r="87" spans="1:11" x14ac:dyDescent="0.35">
      <c r="A87" s="76">
        <v>84</v>
      </c>
      <c r="B87" s="18">
        <v>100671</v>
      </c>
      <c r="C87" s="76" t="s">
        <v>1400</v>
      </c>
      <c r="D87" s="76" t="s">
        <v>1400</v>
      </c>
      <c r="E87" s="18" t="str">
        <f>VLOOKUP(C87,'Master Partnumber'!$C:$F,4,0)</f>
        <v>0012000429R0001-A01</v>
      </c>
      <c r="F87" s="76" t="str">
        <f>VLOOKUP(C87,'Master Partnumber'!$C:$D,2,0)</f>
        <v>ROTOR SHAFT-A01</v>
      </c>
      <c r="G87" s="37">
        <v>580</v>
      </c>
      <c r="H87" s="76" t="s">
        <v>1072</v>
      </c>
      <c r="I87" s="76" t="s">
        <v>532</v>
      </c>
      <c r="J87" s="27" t="s">
        <v>13318</v>
      </c>
      <c r="K87" s="76"/>
    </row>
    <row r="88" spans="1:11" x14ac:dyDescent="0.35">
      <c r="A88" s="76">
        <v>85</v>
      </c>
      <c r="B88" s="18">
        <v>100672</v>
      </c>
      <c r="C88" s="18" t="s">
        <v>3077</v>
      </c>
      <c r="D88" s="18" t="s">
        <v>3077</v>
      </c>
      <c r="E88" s="18" t="str">
        <f>VLOOKUP(C88,'Master Partnumber'!$C:$F,4,0)</f>
        <v>1262699-02-A01</v>
      </c>
      <c r="F88" s="76" t="str">
        <f>VLOOKUP(C88,'Master Partnumber'!$C:$D,2,0)</f>
        <v>SHAFT EJ TRANSMISSION-A01</v>
      </c>
      <c r="G88" s="37">
        <v>350</v>
      </c>
      <c r="H88" s="76" t="s">
        <v>1072</v>
      </c>
      <c r="I88" s="76" t="s">
        <v>532</v>
      </c>
      <c r="J88" s="27" t="s">
        <v>13318</v>
      </c>
      <c r="K88" s="76"/>
    </row>
    <row r="89" spans="1:11" x14ac:dyDescent="0.35">
      <c r="A89" s="76">
        <v>86</v>
      </c>
      <c r="B89" s="18">
        <v>100673</v>
      </c>
      <c r="C89" s="76" t="s">
        <v>1400</v>
      </c>
      <c r="D89" s="76" t="s">
        <v>1400</v>
      </c>
      <c r="E89" s="18" t="str">
        <f>VLOOKUP(C89,'Master Partnumber'!$C:$F,4,0)</f>
        <v>0012000429R0001-A01</v>
      </c>
      <c r="F89" s="76" t="str">
        <f>VLOOKUP(C89,'Master Partnumber'!$C:$D,2,0)</f>
        <v>ROTOR SHAFT-A01</v>
      </c>
      <c r="G89" s="37">
        <v>2500</v>
      </c>
      <c r="H89" s="76" t="s">
        <v>1072</v>
      </c>
      <c r="I89" s="76" t="s">
        <v>532</v>
      </c>
      <c r="J89" s="27" t="s">
        <v>13318</v>
      </c>
      <c r="K89" s="76"/>
    </row>
    <row r="90" spans="1:11" x14ac:dyDescent="0.35">
      <c r="A90" s="76">
        <v>87</v>
      </c>
      <c r="B90" s="18">
        <v>100674</v>
      </c>
      <c r="C90" s="18" t="s">
        <v>1400</v>
      </c>
      <c r="D90" s="18" t="s">
        <v>1400</v>
      </c>
      <c r="E90" s="18" t="str">
        <f>VLOOKUP(C90,'Master Partnumber'!$C:$F,4,0)</f>
        <v>0012000429R0001-A01</v>
      </c>
      <c r="F90" s="76" t="str">
        <f>VLOOKUP(C90,'Master Partnumber'!$C:$D,2,0)</f>
        <v>ROTOR SHAFT-A01</v>
      </c>
      <c r="G90" s="37">
        <v>400</v>
      </c>
      <c r="H90" s="76" t="s">
        <v>1072</v>
      </c>
      <c r="I90" s="76" t="s">
        <v>532</v>
      </c>
      <c r="J90" s="27" t="s">
        <v>13318</v>
      </c>
      <c r="K90" s="76"/>
    </row>
    <row r="91" spans="1:11" x14ac:dyDescent="0.35">
      <c r="A91" s="76">
        <v>88</v>
      </c>
      <c r="B91" s="18">
        <v>100675</v>
      </c>
      <c r="C91" s="76" t="s">
        <v>1400</v>
      </c>
      <c r="D91" s="76" t="s">
        <v>1400</v>
      </c>
      <c r="E91" s="18" t="str">
        <f>VLOOKUP(C91,'Master Partnumber'!$C:$F,4,0)</f>
        <v>0012000429R0001-A01</v>
      </c>
      <c r="F91" s="76" t="str">
        <f>VLOOKUP(C91,'Master Partnumber'!$C:$D,2,0)</f>
        <v>ROTOR SHAFT-A01</v>
      </c>
      <c r="G91" s="37">
        <v>2000</v>
      </c>
      <c r="H91" s="76" t="s">
        <v>1072</v>
      </c>
      <c r="I91" s="76" t="s">
        <v>532</v>
      </c>
      <c r="J91" s="27" t="s">
        <v>13318</v>
      </c>
      <c r="K91" s="76"/>
    </row>
    <row r="92" spans="1:11" x14ac:dyDescent="0.35">
      <c r="A92" s="76">
        <v>89</v>
      </c>
      <c r="B92" s="18">
        <v>100676</v>
      </c>
      <c r="C92" s="18" t="s">
        <v>1085</v>
      </c>
      <c r="D92" s="18" t="s">
        <v>1085</v>
      </c>
      <c r="E92" s="18" t="str">
        <f>VLOOKUP(C92,'Master Partnumber'!$C:$F,4,0)</f>
        <v>LV45806-002A-A01</v>
      </c>
      <c r="F92" s="76" t="str">
        <f>VLOOKUP(C92,'Master Partnumber'!$C:$D,2,0)</f>
        <v>ROLLER SHAFT-A01</v>
      </c>
      <c r="G92" s="37">
        <v>1670</v>
      </c>
      <c r="H92" s="76" t="s">
        <v>1072</v>
      </c>
      <c r="I92" s="76" t="s">
        <v>532</v>
      </c>
      <c r="J92" s="27" t="s">
        <v>13318</v>
      </c>
      <c r="K92" s="76"/>
    </row>
    <row r="93" spans="1:11" x14ac:dyDescent="0.35">
      <c r="A93" s="76">
        <v>90</v>
      </c>
      <c r="B93" s="18">
        <v>100677</v>
      </c>
      <c r="C93" s="76" t="s">
        <v>1085</v>
      </c>
      <c r="D93" s="76" t="s">
        <v>1085</v>
      </c>
      <c r="E93" s="18" t="str">
        <f>VLOOKUP(C93,'Master Partnumber'!$C:$F,4,0)</f>
        <v>LV45806-002A-A01</v>
      </c>
      <c r="F93" s="76" t="str">
        <f>VLOOKUP(C93,'Master Partnumber'!$C:$D,2,0)</f>
        <v>ROLLER SHAFT-A01</v>
      </c>
      <c r="G93" s="37">
        <v>1855</v>
      </c>
      <c r="H93" s="76" t="s">
        <v>1072</v>
      </c>
      <c r="I93" s="76" t="s">
        <v>532</v>
      </c>
      <c r="J93" s="27" t="s">
        <v>13318</v>
      </c>
      <c r="K93" s="76"/>
    </row>
    <row r="94" spans="1:11" x14ac:dyDescent="0.35">
      <c r="A94" s="76">
        <v>91</v>
      </c>
      <c r="B94" s="18">
        <v>100678</v>
      </c>
      <c r="C94" s="18" t="s">
        <v>1085</v>
      </c>
      <c r="D94" s="18" t="s">
        <v>1085</v>
      </c>
      <c r="E94" s="18" t="str">
        <f>VLOOKUP(C94,'Master Partnumber'!$C:$F,4,0)</f>
        <v>LV45806-002A-A01</v>
      </c>
      <c r="F94" s="76" t="str">
        <f>VLOOKUP(C94,'Master Partnumber'!$C:$D,2,0)</f>
        <v>ROLLER SHAFT-A01</v>
      </c>
      <c r="G94" s="37">
        <v>1460</v>
      </c>
      <c r="H94" s="76" t="s">
        <v>1072</v>
      </c>
      <c r="I94" s="76" t="s">
        <v>532</v>
      </c>
      <c r="J94" s="27" t="s">
        <v>13318</v>
      </c>
      <c r="K94" s="76"/>
    </row>
    <row r="95" spans="1:11" x14ac:dyDescent="0.35">
      <c r="A95" s="76">
        <v>92</v>
      </c>
      <c r="B95" s="18">
        <v>100679</v>
      </c>
      <c r="C95" s="76" t="s">
        <v>1227</v>
      </c>
      <c r="D95" s="76" t="s">
        <v>1227</v>
      </c>
      <c r="E95" s="18" t="str">
        <f>VLOOKUP(C95,'Master Partnumber'!$C:$F,4,0)</f>
        <v>1754391-01-A01</v>
      </c>
      <c r="F95" s="76" t="str">
        <f>VLOOKUP(C95,'Master Partnumber'!$C:$D,2,0)</f>
        <v>SHAFT, ROLLER, DRIVEN-A01</v>
      </c>
      <c r="G95" s="37">
        <v>2064</v>
      </c>
      <c r="H95" s="76" t="s">
        <v>1072</v>
      </c>
      <c r="I95" s="76" t="s">
        <v>532</v>
      </c>
      <c r="J95" s="27" t="s">
        <v>13318</v>
      </c>
      <c r="K95" s="76"/>
    </row>
    <row r="96" spans="1:11" x14ac:dyDescent="0.35">
      <c r="A96" s="76">
        <v>93</v>
      </c>
      <c r="B96" s="18">
        <v>100680</v>
      </c>
      <c r="C96" s="18" t="s">
        <v>1227</v>
      </c>
      <c r="D96" s="18" t="s">
        <v>1227</v>
      </c>
      <c r="E96" s="18" t="str">
        <f>VLOOKUP(C96,'Master Partnumber'!$C:$F,4,0)</f>
        <v>1754391-01-A01</v>
      </c>
      <c r="F96" s="76" t="str">
        <f>VLOOKUP(C96,'Master Partnumber'!$C:$D,2,0)</f>
        <v>SHAFT, ROLLER, DRIVEN-A01</v>
      </c>
      <c r="G96" s="37">
        <v>1927</v>
      </c>
      <c r="H96" s="76" t="s">
        <v>1072</v>
      </c>
      <c r="I96" s="76" t="s">
        <v>532</v>
      </c>
      <c r="J96" s="27" t="s">
        <v>13318</v>
      </c>
      <c r="K96" s="76"/>
    </row>
    <row r="97" spans="1:11" x14ac:dyDescent="0.35">
      <c r="A97" s="76">
        <v>94</v>
      </c>
      <c r="B97" s="18">
        <v>100041</v>
      </c>
      <c r="C97" s="76" t="s">
        <v>1210</v>
      </c>
      <c r="D97" s="76" t="s">
        <v>1210</v>
      </c>
      <c r="E97" s="18" t="str">
        <f>VLOOKUP(C97,'Master Partnumber'!$C:$F,4,0)</f>
        <v>AS46/03-A01</v>
      </c>
      <c r="F97" s="76" t="str">
        <f>VLOOKUP(C97,'Master Partnumber'!$C:$D,2,0)</f>
        <v>STOPPER-A01</v>
      </c>
      <c r="G97" s="37">
        <v>1595</v>
      </c>
      <c r="H97" s="76" t="s">
        <v>1171</v>
      </c>
      <c r="I97" s="76" t="s">
        <v>532</v>
      </c>
      <c r="J97" s="27" t="s">
        <v>13319</v>
      </c>
      <c r="K97" s="76"/>
    </row>
    <row r="98" spans="1:11" x14ac:dyDescent="0.35">
      <c r="A98" s="76">
        <v>95</v>
      </c>
      <c r="B98" s="18">
        <v>100042</v>
      </c>
      <c r="C98" s="18" t="s">
        <v>1210</v>
      </c>
      <c r="D98" s="18" t="s">
        <v>1210</v>
      </c>
      <c r="E98" s="18" t="str">
        <f>VLOOKUP(C98,'Master Partnumber'!$C:$F,4,0)</f>
        <v>AS46/03-A01</v>
      </c>
      <c r="F98" s="76" t="str">
        <f>VLOOKUP(C98,'Master Partnumber'!$C:$D,2,0)</f>
        <v>STOPPER-A01</v>
      </c>
      <c r="G98" s="37">
        <v>1322</v>
      </c>
      <c r="H98" s="76" t="s">
        <v>1171</v>
      </c>
      <c r="I98" s="76" t="s">
        <v>532</v>
      </c>
      <c r="J98" s="27" t="s">
        <v>13319</v>
      </c>
      <c r="K98" s="76"/>
    </row>
    <row r="99" spans="1:11" x14ac:dyDescent="0.35">
      <c r="A99" s="76">
        <v>96</v>
      </c>
      <c r="B99" s="18">
        <v>100043</v>
      </c>
      <c r="C99" s="76" t="s">
        <v>1210</v>
      </c>
      <c r="D99" s="76" t="s">
        <v>1210</v>
      </c>
      <c r="E99" s="18" t="str">
        <f>VLOOKUP(C99,'Master Partnumber'!$C:$F,4,0)</f>
        <v>AS46/03-A01</v>
      </c>
      <c r="F99" s="76" t="str">
        <f>VLOOKUP(C99,'Master Partnumber'!$C:$D,2,0)</f>
        <v>STOPPER-A01</v>
      </c>
      <c r="G99" s="37">
        <v>1443</v>
      </c>
      <c r="H99" s="76" t="s">
        <v>1171</v>
      </c>
      <c r="I99" s="76" t="s">
        <v>532</v>
      </c>
      <c r="J99" s="27" t="s">
        <v>13319</v>
      </c>
      <c r="K99" s="76"/>
    </row>
    <row r="100" spans="1:11" x14ac:dyDescent="0.35">
      <c r="A100" s="76">
        <v>97</v>
      </c>
      <c r="B100" s="18">
        <v>100044</v>
      </c>
      <c r="C100" s="18" t="s">
        <v>1210</v>
      </c>
      <c r="D100" s="18" t="s">
        <v>1210</v>
      </c>
      <c r="E100" s="18" t="str">
        <f>VLOOKUP(C100,'Master Partnumber'!$C:$F,4,0)</f>
        <v>AS46/03-A01</v>
      </c>
      <c r="F100" s="76" t="str">
        <f>VLOOKUP(C100,'Master Partnumber'!$C:$D,2,0)</f>
        <v>STOPPER-A01</v>
      </c>
      <c r="G100" s="37">
        <v>460</v>
      </c>
      <c r="H100" s="76" t="s">
        <v>1171</v>
      </c>
      <c r="I100" s="76" t="s">
        <v>532</v>
      </c>
      <c r="J100" s="27" t="s">
        <v>13319</v>
      </c>
      <c r="K100" s="76"/>
    </row>
    <row r="101" spans="1:11" x14ac:dyDescent="0.35">
      <c r="A101" s="76">
        <v>98</v>
      </c>
      <c r="B101" s="18">
        <v>100045</v>
      </c>
      <c r="C101" s="76" t="s">
        <v>1210</v>
      </c>
      <c r="D101" s="76" t="s">
        <v>1210</v>
      </c>
      <c r="E101" s="18" t="str">
        <f>VLOOKUP(C101,'Master Partnumber'!$C:$F,4,0)</f>
        <v>AS46/03-A01</v>
      </c>
      <c r="F101" s="76" t="str">
        <f>VLOOKUP(C101,'Master Partnumber'!$C:$D,2,0)</f>
        <v>STOPPER-A01</v>
      </c>
      <c r="G101" s="37">
        <v>410</v>
      </c>
      <c r="H101" s="76" t="s">
        <v>1171</v>
      </c>
      <c r="I101" s="76" t="s">
        <v>532</v>
      </c>
      <c r="J101" s="27" t="s">
        <v>13319</v>
      </c>
      <c r="K101" s="76"/>
    </row>
    <row r="102" spans="1:11" x14ac:dyDescent="0.35">
      <c r="A102" s="76">
        <v>99</v>
      </c>
      <c r="B102" s="18">
        <v>100046</v>
      </c>
      <c r="C102" s="18" t="s">
        <v>1210</v>
      </c>
      <c r="D102" s="18" t="s">
        <v>1210</v>
      </c>
      <c r="E102" s="18" t="str">
        <f>VLOOKUP(C102,'Master Partnumber'!$C:$F,4,0)</f>
        <v>AS46/03-A01</v>
      </c>
      <c r="F102" s="76" t="str">
        <f>VLOOKUP(C102,'Master Partnumber'!$C:$D,2,0)</f>
        <v>STOPPER-A01</v>
      </c>
      <c r="G102" s="37">
        <v>194</v>
      </c>
      <c r="H102" s="76" t="s">
        <v>1171</v>
      </c>
      <c r="I102" s="76" t="s">
        <v>532</v>
      </c>
      <c r="J102" s="27" t="s">
        <v>13319</v>
      </c>
      <c r="K102" s="76"/>
    </row>
    <row r="103" spans="1:11" x14ac:dyDescent="0.35">
      <c r="A103" s="76">
        <v>100</v>
      </c>
      <c r="B103" s="18">
        <v>100047</v>
      </c>
      <c r="C103" s="76" t="s">
        <v>10853</v>
      </c>
      <c r="D103" s="76" t="s">
        <v>10853</v>
      </c>
      <c r="E103" s="18" t="str">
        <f>VLOOKUP(C103,'Master Partnumber'!$C:$F,4,0)</f>
        <v>AS46/04-A01</v>
      </c>
      <c r="F103" s="76" t="str">
        <f>VLOOKUP(C103,'Master Partnumber'!$C:$D,2,0)</f>
        <v>STOPPER-A01</v>
      </c>
      <c r="G103" s="37">
        <v>1000</v>
      </c>
      <c r="H103" s="76" t="s">
        <v>1171</v>
      </c>
      <c r="I103" s="76" t="s">
        <v>532</v>
      </c>
      <c r="J103" s="27" t="s">
        <v>13319</v>
      </c>
      <c r="K103" s="76"/>
    </row>
    <row r="104" spans="1:11" x14ac:dyDescent="0.35">
      <c r="A104" s="76">
        <v>101</v>
      </c>
      <c r="B104" s="18">
        <v>100048</v>
      </c>
      <c r="C104" s="18" t="s">
        <v>10853</v>
      </c>
      <c r="D104" s="18" t="s">
        <v>10853</v>
      </c>
      <c r="E104" s="18" t="str">
        <f>VLOOKUP(C104,'Master Partnumber'!$C:$F,4,0)</f>
        <v>AS46/04-A01</v>
      </c>
      <c r="F104" s="76" t="str">
        <f>VLOOKUP(C104,'Master Partnumber'!$C:$D,2,0)</f>
        <v>STOPPER-A01</v>
      </c>
      <c r="G104" s="37">
        <v>820</v>
      </c>
      <c r="H104" s="76" t="s">
        <v>1171</v>
      </c>
      <c r="I104" s="76" t="s">
        <v>532</v>
      </c>
      <c r="J104" s="27" t="s">
        <v>13319</v>
      </c>
      <c r="K104" s="76"/>
    </row>
    <row r="105" spans="1:11" x14ac:dyDescent="0.35">
      <c r="A105" s="76">
        <v>102</v>
      </c>
      <c r="B105" s="18">
        <v>100049</v>
      </c>
      <c r="C105" s="76" t="s">
        <v>10853</v>
      </c>
      <c r="D105" s="76" t="s">
        <v>10853</v>
      </c>
      <c r="E105" s="18" t="str">
        <f>VLOOKUP(C105,'Master Partnumber'!$C:$F,4,0)</f>
        <v>AS46/04-A01</v>
      </c>
      <c r="F105" s="76" t="str">
        <f>VLOOKUP(C105,'Master Partnumber'!$C:$D,2,0)</f>
        <v>STOPPER-A01</v>
      </c>
      <c r="G105" s="37">
        <v>687</v>
      </c>
      <c r="H105" s="76" t="s">
        <v>1171</v>
      </c>
      <c r="I105" s="76" t="s">
        <v>532</v>
      </c>
      <c r="J105" s="27" t="s">
        <v>13319</v>
      </c>
      <c r="K105" s="76"/>
    </row>
    <row r="106" spans="1:11" x14ac:dyDescent="0.35">
      <c r="A106" s="76">
        <v>103</v>
      </c>
      <c r="B106" s="18">
        <v>100050</v>
      </c>
      <c r="C106" s="18" t="s">
        <v>10853</v>
      </c>
      <c r="D106" s="18" t="s">
        <v>10853</v>
      </c>
      <c r="E106" s="18" t="str">
        <f>VLOOKUP(C106,'Master Partnumber'!$C:$F,4,0)</f>
        <v>AS46/04-A01</v>
      </c>
      <c r="F106" s="76" t="str">
        <f>VLOOKUP(C106,'Master Partnumber'!$C:$D,2,0)</f>
        <v>STOPPER-A01</v>
      </c>
      <c r="G106" s="37">
        <v>1269</v>
      </c>
      <c r="H106" s="76" t="s">
        <v>1171</v>
      </c>
      <c r="I106" s="76" t="s">
        <v>532</v>
      </c>
      <c r="J106" s="27" t="s">
        <v>13319</v>
      </c>
      <c r="K106" s="76"/>
    </row>
    <row r="107" spans="1:11" x14ac:dyDescent="0.35">
      <c r="A107" s="76">
        <v>104</v>
      </c>
      <c r="B107" s="18">
        <v>100051</v>
      </c>
      <c r="C107" s="76" t="s">
        <v>10853</v>
      </c>
      <c r="D107" s="76" t="s">
        <v>10853</v>
      </c>
      <c r="E107" s="18" t="str">
        <f>VLOOKUP(C107,'Master Partnumber'!$C:$F,4,0)</f>
        <v>AS46/04-A01</v>
      </c>
      <c r="F107" s="76" t="str">
        <f>VLOOKUP(C107,'Master Partnumber'!$C:$D,2,0)</f>
        <v>STOPPER-A01</v>
      </c>
      <c r="G107" s="37">
        <v>1196</v>
      </c>
      <c r="H107" s="76" t="s">
        <v>1171</v>
      </c>
      <c r="I107" s="76" t="s">
        <v>532</v>
      </c>
      <c r="J107" s="27" t="s">
        <v>13319</v>
      </c>
      <c r="K107" s="76"/>
    </row>
    <row r="108" spans="1:11" x14ac:dyDescent="0.35">
      <c r="A108" s="76">
        <v>105</v>
      </c>
      <c r="B108" s="18">
        <v>100052</v>
      </c>
      <c r="C108" s="18" t="s">
        <v>10853</v>
      </c>
      <c r="D108" s="18" t="s">
        <v>10853</v>
      </c>
      <c r="E108" s="18" t="str">
        <f>VLOOKUP(C108,'Master Partnumber'!$C:$F,4,0)</f>
        <v>AS46/04-A01</v>
      </c>
      <c r="F108" s="76" t="str">
        <f>VLOOKUP(C108,'Master Partnumber'!$C:$D,2,0)</f>
        <v>STOPPER-A01</v>
      </c>
      <c r="G108" s="37">
        <v>1106</v>
      </c>
      <c r="H108" s="76" t="s">
        <v>1171</v>
      </c>
      <c r="I108" s="76" t="s">
        <v>532</v>
      </c>
      <c r="J108" s="27" t="s">
        <v>13319</v>
      </c>
      <c r="K108" s="76"/>
    </row>
    <row r="109" spans="1:11" x14ac:dyDescent="0.35">
      <c r="A109" s="76">
        <v>106</v>
      </c>
      <c r="B109" s="18">
        <v>100053</v>
      </c>
      <c r="C109" s="76" t="s">
        <v>10853</v>
      </c>
      <c r="D109" s="76" t="s">
        <v>10853</v>
      </c>
      <c r="E109" s="18" t="str">
        <f>VLOOKUP(C109,'Master Partnumber'!$C:$F,4,0)</f>
        <v>AS46/04-A01</v>
      </c>
      <c r="F109" s="76" t="str">
        <f>VLOOKUP(C109,'Master Partnumber'!$C:$D,2,0)</f>
        <v>STOPPER-A01</v>
      </c>
      <c r="G109" s="37">
        <v>865</v>
      </c>
      <c r="H109" s="76" t="s">
        <v>1171</v>
      </c>
      <c r="I109" s="76" t="s">
        <v>532</v>
      </c>
      <c r="J109" s="27" t="s">
        <v>13319</v>
      </c>
      <c r="K109" s="76"/>
    </row>
    <row r="110" spans="1:11" x14ac:dyDescent="0.35">
      <c r="A110" s="76">
        <v>107</v>
      </c>
      <c r="B110" s="18">
        <v>100054</v>
      </c>
      <c r="C110" s="18" t="s">
        <v>10853</v>
      </c>
      <c r="D110" s="18" t="s">
        <v>10853</v>
      </c>
      <c r="E110" s="18" t="str">
        <f>VLOOKUP(C110,'Master Partnumber'!$C:$F,4,0)</f>
        <v>AS46/04-A01</v>
      </c>
      <c r="F110" s="76" t="str">
        <f>VLOOKUP(C110,'Master Partnumber'!$C:$D,2,0)</f>
        <v>STOPPER-A01</v>
      </c>
      <c r="G110" s="37">
        <v>1184</v>
      </c>
      <c r="H110" s="76" t="s">
        <v>1171</v>
      </c>
      <c r="I110" s="76" t="s">
        <v>532</v>
      </c>
      <c r="J110" s="27" t="s">
        <v>13319</v>
      </c>
      <c r="K110" s="76"/>
    </row>
    <row r="111" spans="1:11" x14ac:dyDescent="0.35">
      <c r="A111" s="76">
        <v>108</v>
      </c>
      <c r="B111" s="18">
        <v>100055</v>
      </c>
      <c r="C111" s="76" t="s">
        <v>10853</v>
      </c>
      <c r="D111" s="76" t="s">
        <v>10853</v>
      </c>
      <c r="E111" s="18" t="str">
        <f>VLOOKUP(C111,'Master Partnumber'!$C:$F,4,0)</f>
        <v>AS46/04-A01</v>
      </c>
      <c r="F111" s="76" t="str">
        <f>VLOOKUP(C111,'Master Partnumber'!$C:$D,2,0)</f>
        <v>STOPPER-A01</v>
      </c>
      <c r="G111" s="37">
        <v>1104</v>
      </c>
      <c r="H111" s="76" t="s">
        <v>1171</v>
      </c>
      <c r="I111" s="76" t="s">
        <v>532</v>
      </c>
      <c r="J111" s="27" t="s">
        <v>13319</v>
      </c>
      <c r="K111" s="76"/>
    </row>
    <row r="112" spans="1:11" x14ac:dyDescent="0.35">
      <c r="A112" s="76">
        <v>109</v>
      </c>
      <c r="B112" s="18">
        <v>100056</v>
      </c>
      <c r="C112" s="18" t="s">
        <v>10853</v>
      </c>
      <c r="D112" s="18" t="s">
        <v>10853</v>
      </c>
      <c r="E112" s="18" t="str">
        <f>VLOOKUP(C112,'Master Partnumber'!$C:$F,4,0)</f>
        <v>AS46/04-A01</v>
      </c>
      <c r="F112" s="76" t="str">
        <f>VLOOKUP(C112,'Master Partnumber'!$C:$D,2,0)</f>
        <v>STOPPER-A01</v>
      </c>
      <c r="G112" s="37">
        <v>2624</v>
      </c>
      <c r="H112" s="76" t="s">
        <v>1171</v>
      </c>
      <c r="I112" s="76" t="s">
        <v>532</v>
      </c>
      <c r="J112" s="27" t="s">
        <v>13319</v>
      </c>
      <c r="K112" s="76"/>
    </row>
    <row r="113" spans="1:11" x14ac:dyDescent="0.35">
      <c r="A113" s="76">
        <v>110</v>
      </c>
      <c r="B113" s="18">
        <v>100057</v>
      </c>
      <c r="C113" s="76" t="s">
        <v>10853</v>
      </c>
      <c r="D113" s="76" t="s">
        <v>10853</v>
      </c>
      <c r="E113" s="18" t="str">
        <f>VLOOKUP(C113,'Master Partnumber'!$C:$F,4,0)</f>
        <v>AS46/04-A01</v>
      </c>
      <c r="F113" s="76" t="str">
        <f>VLOOKUP(C113,'Master Partnumber'!$C:$D,2,0)</f>
        <v>STOPPER-A01</v>
      </c>
      <c r="G113" s="37">
        <v>1438</v>
      </c>
      <c r="H113" s="76" t="s">
        <v>1171</v>
      </c>
      <c r="I113" s="76" t="s">
        <v>532</v>
      </c>
      <c r="J113" s="27" t="s">
        <v>13319</v>
      </c>
      <c r="K113" s="76"/>
    </row>
    <row r="114" spans="1:11" x14ac:dyDescent="0.35">
      <c r="A114" s="76">
        <v>111</v>
      </c>
      <c r="B114" s="18">
        <v>100058</v>
      </c>
      <c r="C114" s="18" t="s">
        <v>10853</v>
      </c>
      <c r="D114" s="18" t="s">
        <v>10853</v>
      </c>
      <c r="E114" s="18" t="str">
        <f>VLOOKUP(C114,'Master Partnumber'!$C:$F,4,0)</f>
        <v>AS46/04-A01</v>
      </c>
      <c r="F114" s="76" t="str">
        <f>VLOOKUP(C114,'Master Partnumber'!$C:$D,2,0)</f>
        <v>STOPPER-A01</v>
      </c>
      <c r="G114" s="37">
        <v>1062</v>
      </c>
      <c r="H114" s="76" t="s">
        <v>1171</v>
      </c>
      <c r="I114" s="76" t="s">
        <v>532</v>
      </c>
      <c r="J114" s="27" t="s">
        <v>13319</v>
      </c>
      <c r="K114" s="76"/>
    </row>
    <row r="115" spans="1:11" x14ac:dyDescent="0.35">
      <c r="A115" s="76">
        <v>112</v>
      </c>
      <c r="B115" s="18">
        <v>100059</v>
      </c>
      <c r="C115" s="76" t="s">
        <v>10853</v>
      </c>
      <c r="D115" s="76" t="s">
        <v>10853</v>
      </c>
      <c r="E115" s="18" t="str">
        <f>VLOOKUP(C115,'Master Partnumber'!$C:$F,4,0)</f>
        <v>AS46/04-A01</v>
      </c>
      <c r="F115" s="76" t="str">
        <f>VLOOKUP(C115,'Master Partnumber'!$C:$D,2,0)</f>
        <v>STOPPER-A01</v>
      </c>
      <c r="G115" s="37">
        <v>1277</v>
      </c>
      <c r="H115" s="76" t="s">
        <v>1171</v>
      </c>
      <c r="I115" s="76" t="s">
        <v>532</v>
      </c>
      <c r="J115" s="27" t="s">
        <v>13319</v>
      </c>
      <c r="K115" s="76"/>
    </row>
    <row r="116" spans="1:11" x14ac:dyDescent="0.35">
      <c r="A116" s="76">
        <v>113</v>
      </c>
      <c r="B116" s="18">
        <v>100060</v>
      </c>
      <c r="C116" s="18" t="s">
        <v>11988</v>
      </c>
      <c r="D116" s="18" t="s">
        <v>11988</v>
      </c>
      <c r="E116" s="18" t="str">
        <f>VLOOKUP(C116,'Master Partnumber'!$C:$F,4,0)</f>
        <v>1706660-01-B01</v>
      </c>
      <c r="F116" s="76" t="str">
        <f>VLOOKUP(C116,'Master Partnumber'!$C:$D,2,0)</f>
        <v>SHAFT MOUNTING PLATE REAR SC-B01</v>
      </c>
      <c r="G116" s="37">
        <v>1683</v>
      </c>
      <c r="H116" s="76" t="s">
        <v>1171</v>
      </c>
      <c r="I116" s="76" t="s">
        <v>532</v>
      </c>
      <c r="J116" s="27" t="s">
        <v>13319</v>
      </c>
      <c r="K116" s="76"/>
    </row>
    <row r="117" spans="1:11" x14ac:dyDescent="0.35">
      <c r="A117" s="76">
        <v>114</v>
      </c>
      <c r="B117" s="18">
        <v>100061</v>
      </c>
      <c r="C117" s="76" t="s">
        <v>5224</v>
      </c>
      <c r="D117" s="76" t="s">
        <v>5224</v>
      </c>
      <c r="E117" s="18" t="str">
        <f>VLOOKUP(C117,'Master Partnumber'!$C:$F,4,0)</f>
        <v>1725687-01-B01</v>
      </c>
      <c r="F117" s="76" t="str">
        <f>VLOOKUP(C117,'Master Partnumber'!$C:$D,2,0)</f>
        <v>SHAFT,COMBINATION GEAR, IS-B01</v>
      </c>
      <c r="G117" s="37">
        <v>210</v>
      </c>
      <c r="H117" s="76" t="s">
        <v>1171</v>
      </c>
      <c r="I117" s="76" t="s">
        <v>532</v>
      </c>
      <c r="J117" s="27" t="s">
        <v>13319</v>
      </c>
      <c r="K117" s="76"/>
    </row>
    <row r="118" spans="1:11" x14ac:dyDescent="0.35">
      <c r="A118" s="76">
        <v>115</v>
      </c>
      <c r="B118" s="18">
        <v>100062</v>
      </c>
      <c r="C118" s="18" t="s">
        <v>12316</v>
      </c>
      <c r="D118" s="18" t="s">
        <v>12316</v>
      </c>
      <c r="E118" s="18" t="str">
        <f>VLOOKUP(C118,'Master Partnumber'!$C:$F,4,0)</f>
        <v>1867540-00-B01</v>
      </c>
      <c r="F118" s="76" t="str">
        <f>VLOOKUP(C118,'Master Partnumber'!$C:$D,2,0)</f>
        <v>SHAFT,PLATE,LEVER,ANTISTATIC,2ND,BAS-B01</v>
      </c>
      <c r="G118" s="37">
        <v>222</v>
      </c>
      <c r="H118" s="76" t="s">
        <v>1171</v>
      </c>
      <c r="I118" s="76" t="s">
        <v>532</v>
      </c>
      <c r="J118" s="27" t="s">
        <v>13319</v>
      </c>
      <c r="K118" s="76"/>
    </row>
    <row r="119" spans="1:11" x14ac:dyDescent="0.35">
      <c r="A119" s="76">
        <v>116</v>
      </c>
      <c r="B119" s="18">
        <v>100063</v>
      </c>
      <c r="C119" s="76" t="s">
        <v>1363</v>
      </c>
      <c r="D119" s="76" t="s">
        <v>1363</v>
      </c>
      <c r="E119" s="18" t="str">
        <f>VLOOKUP(C119,'Master Partnumber'!$C:$F,4,0)</f>
        <v>1729819-00-A01</v>
      </c>
      <c r="F119" s="76" t="str">
        <f>VLOOKUP(C119,'Master Partnumber'!$C:$D,2,0)</f>
        <v>SHAFT,FRAME,EJ,B-A01</v>
      </c>
      <c r="G119" s="37">
        <v>629</v>
      </c>
      <c r="H119" s="76" t="s">
        <v>1171</v>
      </c>
      <c r="I119" s="76" t="s">
        <v>532</v>
      </c>
      <c r="J119" s="27" t="s">
        <v>13319</v>
      </c>
      <c r="K119" s="76"/>
    </row>
    <row r="120" spans="1:11" x14ac:dyDescent="0.35">
      <c r="A120" s="76">
        <v>117</v>
      </c>
      <c r="B120" s="18">
        <v>100064</v>
      </c>
      <c r="C120" s="18" t="s">
        <v>3821</v>
      </c>
      <c r="D120" s="18" t="s">
        <v>3821</v>
      </c>
      <c r="E120" s="18" t="str">
        <f>VLOOKUP(C120,'Master Partnumber'!$C:$F,4,0)</f>
        <v>1676929-00-A01</v>
      </c>
      <c r="F120" s="76" t="str">
        <f>VLOOKUP(C120,'Master Partnumber'!$C:$D,2,0)</f>
        <v>SHAFT DE ; B-A01</v>
      </c>
      <c r="G120" s="37">
        <v>765</v>
      </c>
      <c r="H120" s="76" t="s">
        <v>1171</v>
      </c>
      <c r="I120" s="76" t="s">
        <v>532</v>
      </c>
      <c r="J120" s="27" t="s">
        <v>13319</v>
      </c>
      <c r="K120" s="76"/>
    </row>
    <row r="121" spans="1:11" x14ac:dyDescent="0.35">
      <c r="A121" s="76">
        <v>118</v>
      </c>
      <c r="B121" s="18">
        <v>100065</v>
      </c>
      <c r="C121" s="76" t="s">
        <v>5662</v>
      </c>
      <c r="D121" s="76" t="s">
        <v>5662</v>
      </c>
      <c r="E121" s="18" t="str">
        <f>VLOOKUP(C121,'Master Partnumber'!$C:$F,4,0)</f>
        <v>1799086-00-A01</v>
      </c>
      <c r="F121" s="76" t="str">
        <f>VLOOKUP(C121,'Master Partnumber'!$C:$D,2,0)</f>
        <v>SHAFT,PW SUPPORT,REAR-A01</v>
      </c>
      <c r="G121" s="37">
        <v>1153</v>
      </c>
      <c r="H121" s="76" t="s">
        <v>1171</v>
      </c>
      <c r="I121" s="76" t="s">
        <v>532</v>
      </c>
      <c r="J121" s="27" t="s">
        <v>13319</v>
      </c>
      <c r="K121" s="76"/>
    </row>
    <row r="122" spans="1:11" x14ac:dyDescent="0.35">
      <c r="A122" s="76">
        <v>119</v>
      </c>
      <c r="B122" s="18">
        <v>100066</v>
      </c>
      <c r="C122" s="18" t="s">
        <v>8200</v>
      </c>
      <c r="D122" s="18" t="s">
        <v>8200</v>
      </c>
      <c r="E122" s="18" t="str">
        <f>VLOOKUP(C122,'Master Partnumber'!$C:$F,4,0)</f>
        <v>1866962-00-B01</v>
      </c>
      <c r="F122" s="76" t="str">
        <f>VLOOKUP(C122,'Master Partnumber'!$C:$D,2,0)</f>
        <v>SHAFT,GEAR,DRIVE,2ND,DVP-B01</v>
      </c>
      <c r="G122" s="37">
        <v>267</v>
      </c>
      <c r="H122" s="76" t="s">
        <v>1171</v>
      </c>
      <c r="I122" s="76" t="s">
        <v>532</v>
      </c>
      <c r="J122" s="27" t="s">
        <v>13319</v>
      </c>
      <c r="K122" s="76"/>
    </row>
    <row r="123" spans="1:11" x14ac:dyDescent="0.35">
      <c r="A123" s="76">
        <v>120</v>
      </c>
      <c r="B123" s="18">
        <v>100067</v>
      </c>
      <c r="C123" s="76" t="s">
        <v>8354</v>
      </c>
      <c r="D123" s="76" t="s">
        <v>8354</v>
      </c>
      <c r="E123" s="18" t="str">
        <f>VLOOKUP(C123,'Master Partnumber'!$C:$F,4,0)</f>
        <v>1867381-00-B01</v>
      </c>
      <c r="F123" s="76" t="str">
        <f>VLOOKUP(C123,'Master Partnumber'!$C:$D,2,0)</f>
        <v>SHAFT,IDLE,BU-B01</v>
      </c>
      <c r="G123" s="37">
        <v>200</v>
      </c>
      <c r="H123" s="76" t="s">
        <v>1171</v>
      </c>
      <c r="I123" s="76" t="s">
        <v>532</v>
      </c>
      <c r="J123" s="27" t="s">
        <v>13319</v>
      </c>
      <c r="K123" s="76"/>
    </row>
    <row r="124" spans="1:11" x14ac:dyDescent="0.35">
      <c r="A124" s="76">
        <v>121</v>
      </c>
      <c r="B124" s="18">
        <v>100068</v>
      </c>
      <c r="C124" s="18" t="s">
        <v>11745</v>
      </c>
      <c r="D124" s="18" t="s">
        <v>11745</v>
      </c>
      <c r="E124" s="18" t="str">
        <f>VLOOKUP(C124,'Master Partnumber'!$C:$F,4,0)</f>
        <v>1647954-00-B01</v>
      </c>
      <c r="F124" s="76" t="str">
        <f>VLOOKUP(C124,'Master Partnumber'!$C:$D,2,0)</f>
        <v>SHAFT MOUNTING PLT MTR PF ADF2-B01</v>
      </c>
      <c r="G124" s="37">
        <v>1646</v>
      </c>
      <c r="H124" s="76" t="s">
        <v>1171</v>
      </c>
      <c r="I124" s="76" t="s">
        <v>532</v>
      </c>
      <c r="J124" s="27" t="s">
        <v>13319</v>
      </c>
      <c r="K124" s="76"/>
    </row>
    <row r="125" spans="1:11" x14ac:dyDescent="0.35">
      <c r="A125" s="76">
        <v>122</v>
      </c>
      <c r="B125" s="18">
        <v>100069</v>
      </c>
      <c r="C125" s="76" t="s">
        <v>4154</v>
      </c>
      <c r="D125" s="76" t="s">
        <v>4154</v>
      </c>
      <c r="E125" s="18" t="str">
        <f>VLOOKUP(C125,'Master Partnumber'!$C:$F,4,0)</f>
        <v>1677351-00-A01</v>
      </c>
      <c r="F125" s="76" t="str">
        <f>VLOOKUP(C125,'Master Partnumber'!$C:$D,2,0)</f>
        <v>SHAFT,TRACTOR,PULL;B-A01</v>
      </c>
      <c r="G125" s="37">
        <v>367</v>
      </c>
      <c r="H125" s="76" t="s">
        <v>1171</v>
      </c>
      <c r="I125" s="76" t="s">
        <v>532</v>
      </c>
      <c r="J125" s="27" t="s">
        <v>13319</v>
      </c>
      <c r="K125" s="76"/>
    </row>
    <row r="126" spans="1:11" x14ac:dyDescent="0.35">
      <c r="A126" s="76">
        <v>123</v>
      </c>
      <c r="B126" s="18">
        <v>100070</v>
      </c>
      <c r="C126" s="18" t="s">
        <v>4461</v>
      </c>
      <c r="D126" s="18" t="s">
        <v>4461</v>
      </c>
      <c r="E126" s="18" t="str">
        <f>VLOOKUP(C126,'Master Partnumber'!$C:$F,4,0)</f>
        <v>1688314-00-A01</v>
      </c>
      <c r="F126" s="76" t="str">
        <f>VLOOKUP(C126,'Master Partnumber'!$C:$D,2,0)</f>
        <v>SHAFT,FRAME,FRONT,2ND,BCU-A01</v>
      </c>
      <c r="G126" s="37">
        <v>1967</v>
      </c>
      <c r="H126" s="76" t="s">
        <v>1171</v>
      </c>
      <c r="I126" s="76" t="s">
        <v>532</v>
      </c>
      <c r="J126" s="27" t="s">
        <v>13319</v>
      </c>
      <c r="K126" s="76"/>
    </row>
    <row r="127" spans="1:11" x14ac:dyDescent="0.35">
      <c r="A127" s="76">
        <v>124</v>
      </c>
      <c r="B127" s="18">
        <v>100071</v>
      </c>
      <c r="C127" s="76" t="s">
        <v>12202</v>
      </c>
      <c r="D127" s="76" t="s">
        <v>12202</v>
      </c>
      <c r="E127" s="18" t="str">
        <f>VLOOKUP(C127,'Master Partnumber'!$C:$F,4,0)</f>
        <v>1815345-00-B01</v>
      </c>
      <c r="F127" s="76" t="str">
        <f>VLOOKUP(C127,'Master Partnumber'!$C:$D,2,0)</f>
        <v>SHAFT,GUIDE,MIDDLE-B01</v>
      </c>
      <c r="G127" s="37">
        <v>515</v>
      </c>
      <c r="H127" s="76" t="s">
        <v>1171</v>
      </c>
      <c r="I127" s="76" t="s">
        <v>532</v>
      </c>
      <c r="J127" s="27" t="s">
        <v>13319</v>
      </c>
      <c r="K127" s="76"/>
    </row>
    <row r="128" spans="1:11" x14ac:dyDescent="0.35">
      <c r="A128" s="76">
        <v>125</v>
      </c>
      <c r="B128" s="18">
        <v>100072</v>
      </c>
      <c r="C128" s="18" t="s">
        <v>12109</v>
      </c>
      <c r="D128" s="18" t="s">
        <v>12109</v>
      </c>
      <c r="E128" s="18" t="str">
        <f>VLOOKUP(C128,'Master Partnumber'!$C:$F,4,0)</f>
        <v>1735369-01-B01</v>
      </c>
      <c r="F128" s="76" t="str">
        <f>VLOOKUP(C128,'Master Partnumber'!$C:$D,2,0)</f>
        <v>SHAFT TRACTOR FULL-B01</v>
      </c>
      <c r="G128" s="37">
        <v>839</v>
      </c>
      <c r="H128" s="76" t="s">
        <v>1171</v>
      </c>
      <c r="I128" s="76" t="s">
        <v>532</v>
      </c>
      <c r="J128" s="27" t="s">
        <v>13319</v>
      </c>
      <c r="K128" s="76"/>
    </row>
    <row r="129" spans="1:11" x14ac:dyDescent="0.35">
      <c r="A129" s="76">
        <v>126</v>
      </c>
      <c r="B129" s="18">
        <v>100073</v>
      </c>
      <c r="C129" s="76" t="s">
        <v>3821</v>
      </c>
      <c r="D129" s="76" t="s">
        <v>3821</v>
      </c>
      <c r="E129" s="18" t="str">
        <f>VLOOKUP(C129,'Master Partnumber'!$C:$F,4,0)</f>
        <v>1676929-00-A01</v>
      </c>
      <c r="F129" s="76" t="str">
        <f>VLOOKUP(C129,'Master Partnumber'!$C:$D,2,0)</f>
        <v>SHAFT DE ; B-A01</v>
      </c>
      <c r="G129" s="37">
        <v>762</v>
      </c>
      <c r="H129" s="76" t="s">
        <v>1171</v>
      </c>
      <c r="I129" s="76" t="s">
        <v>532</v>
      </c>
      <c r="J129" s="27" t="s">
        <v>13319</v>
      </c>
      <c r="K129" s="76"/>
    </row>
    <row r="130" spans="1:11" x14ac:dyDescent="0.35">
      <c r="A130" s="76">
        <v>127</v>
      </c>
      <c r="B130" s="18">
        <v>100074</v>
      </c>
      <c r="C130" s="18" t="s">
        <v>11988</v>
      </c>
      <c r="D130" s="18" t="s">
        <v>11988</v>
      </c>
      <c r="E130" s="18" t="str">
        <f>VLOOKUP(C130,'Master Partnumber'!$C:$F,4,0)</f>
        <v>1706660-01-B01</v>
      </c>
      <c r="F130" s="76" t="str">
        <f>VLOOKUP(C130,'Master Partnumber'!$C:$D,2,0)</f>
        <v>SHAFT MOUNTING PLATE REAR SC-B01</v>
      </c>
      <c r="G130" s="37">
        <v>1548</v>
      </c>
      <c r="H130" s="76" t="s">
        <v>1171</v>
      </c>
      <c r="I130" s="76" t="s">
        <v>532</v>
      </c>
      <c r="J130" s="27" t="s">
        <v>13319</v>
      </c>
      <c r="K130" s="76"/>
    </row>
    <row r="131" spans="1:11" x14ac:dyDescent="0.35">
      <c r="A131" s="76">
        <v>128</v>
      </c>
      <c r="B131" s="18">
        <v>100075</v>
      </c>
      <c r="C131" s="76" t="s">
        <v>6831</v>
      </c>
      <c r="D131" s="76">
        <f>VLOOKUP(C131,'Master Partnumber'!$C:$E,3,0)</f>
        <v>0</v>
      </c>
      <c r="E131" s="76" t="s">
        <v>6831</v>
      </c>
      <c r="F131" s="76" t="str">
        <f>VLOOKUP(C131,'Master Partnumber'!$C:$D,2,0)</f>
        <v>SHAFT, GEAR, 3.95, RASF-B01</v>
      </c>
      <c r="G131" s="37">
        <v>1477</v>
      </c>
      <c r="H131" s="76" t="s">
        <v>1171</v>
      </c>
      <c r="I131" s="76" t="s">
        <v>532</v>
      </c>
      <c r="J131" s="27" t="s">
        <v>13319</v>
      </c>
      <c r="K131" s="76"/>
    </row>
    <row r="132" spans="1:11" x14ac:dyDescent="0.35">
      <c r="A132" s="76">
        <v>129</v>
      </c>
      <c r="B132" s="18">
        <v>100076</v>
      </c>
      <c r="C132" s="18" t="s">
        <v>6831</v>
      </c>
      <c r="D132" s="76">
        <f>VLOOKUP(C132,'Master Partnumber'!$C:$E,3,0)</f>
        <v>0</v>
      </c>
      <c r="E132" s="18" t="s">
        <v>6831</v>
      </c>
      <c r="F132" s="76" t="str">
        <f>VLOOKUP(C132,'Master Partnumber'!$C:$D,2,0)</f>
        <v>SHAFT, GEAR, 3.95, RASF-B01</v>
      </c>
      <c r="G132" s="37">
        <v>370</v>
      </c>
      <c r="H132" s="76" t="s">
        <v>1171</v>
      </c>
      <c r="I132" s="76" t="s">
        <v>532</v>
      </c>
      <c r="J132" s="27" t="s">
        <v>13319</v>
      </c>
      <c r="K132" s="76"/>
    </row>
    <row r="133" spans="1:11" x14ac:dyDescent="0.35">
      <c r="A133" s="76">
        <v>130</v>
      </c>
      <c r="B133" s="18">
        <v>100077</v>
      </c>
      <c r="C133" s="76" t="s">
        <v>5158</v>
      </c>
      <c r="D133" s="76" t="s">
        <v>5158</v>
      </c>
      <c r="E133" s="18" t="str">
        <f>VLOOKUP(C133,'Master Partnumber'!$C:$F,4,0)</f>
        <v>1724028-00-B01</v>
      </c>
      <c r="F133" s="76" t="str">
        <f>VLOOKUP(C133,'Master Partnumber'!$C:$D,2,0)</f>
        <v>SHAFT,ROLLER,ROLL-B01</v>
      </c>
      <c r="G133" s="37">
        <v>786</v>
      </c>
      <c r="H133" s="76" t="s">
        <v>1171</v>
      </c>
      <c r="I133" s="76" t="s">
        <v>532</v>
      </c>
      <c r="J133" s="27" t="s">
        <v>13319</v>
      </c>
      <c r="K133" s="76"/>
    </row>
    <row r="134" spans="1:11" x14ac:dyDescent="0.35">
      <c r="A134" s="76">
        <v>131</v>
      </c>
      <c r="B134" s="18">
        <v>100078</v>
      </c>
      <c r="C134" s="18" t="s">
        <v>1537</v>
      </c>
      <c r="D134" s="18" t="s">
        <v>1537</v>
      </c>
      <c r="E134" s="18" t="str">
        <f>VLOOKUP(C134,'Master Partnumber'!$C:$F,4,0)</f>
        <v>1689035-01-B01</v>
      </c>
      <c r="F134" s="76" t="str">
        <f>VLOOKUP(C134,'Master Partnumber'!$C:$D,2,0)</f>
        <v>SHAFT,FULCRUM,RETARD,ASF-B01</v>
      </c>
      <c r="G134" s="37">
        <v>565</v>
      </c>
      <c r="H134" s="76" t="s">
        <v>1171</v>
      </c>
      <c r="I134" s="76" t="s">
        <v>532</v>
      </c>
      <c r="J134" s="27" t="s">
        <v>13319</v>
      </c>
      <c r="K134" s="76"/>
    </row>
    <row r="135" spans="1:11" x14ac:dyDescent="0.35">
      <c r="A135" s="76">
        <v>132</v>
      </c>
      <c r="B135" s="18">
        <v>100079</v>
      </c>
      <c r="C135" s="76" t="s">
        <v>1537</v>
      </c>
      <c r="D135" s="76" t="s">
        <v>1537</v>
      </c>
      <c r="E135" s="18" t="str">
        <f>VLOOKUP(C135,'Master Partnumber'!$C:$F,4,0)</f>
        <v>1689035-01-B01</v>
      </c>
      <c r="F135" s="76" t="str">
        <f>VLOOKUP(C135,'Master Partnumber'!$C:$D,2,0)</f>
        <v>SHAFT,FULCRUM,RETARD,ASF-B01</v>
      </c>
      <c r="G135" s="37">
        <v>500</v>
      </c>
      <c r="H135" s="76" t="s">
        <v>1171</v>
      </c>
      <c r="I135" s="76" t="s">
        <v>532</v>
      </c>
      <c r="J135" s="27" t="s">
        <v>13319</v>
      </c>
      <c r="K135" s="76"/>
    </row>
    <row r="136" spans="1:11" x14ac:dyDescent="0.35">
      <c r="A136" s="76">
        <v>133</v>
      </c>
      <c r="B136" s="18">
        <v>100080</v>
      </c>
      <c r="C136" s="18" t="s">
        <v>6961</v>
      </c>
      <c r="D136" s="18" t="s">
        <v>6961</v>
      </c>
      <c r="E136" s="18" t="str">
        <f>VLOOKUP(C136,'Master Partnumber'!$C:$F,4,0)</f>
        <v>1278055-02-A01</v>
      </c>
      <c r="F136" s="76" t="str">
        <f>VLOOKUP(C136,'Master Partnumber'!$C:$D,2,0)</f>
        <v>SHAFT PULLEY DRIVEN-A01</v>
      </c>
      <c r="G136" s="37">
        <v>647</v>
      </c>
      <c r="H136" s="76" t="s">
        <v>1171</v>
      </c>
      <c r="I136" s="76" t="s">
        <v>532</v>
      </c>
      <c r="J136" s="27" t="s">
        <v>13319</v>
      </c>
      <c r="K136" s="76"/>
    </row>
    <row r="137" spans="1:11" x14ac:dyDescent="0.35">
      <c r="A137" s="76">
        <v>134</v>
      </c>
      <c r="B137" s="18">
        <v>100521</v>
      </c>
      <c r="C137" s="76" t="s">
        <v>7370</v>
      </c>
      <c r="D137" s="76" t="s">
        <v>7370</v>
      </c>
      <c r="E137" s="18" t="str">
        <f>VLOOKUP(C137,'Master Partnumber'!$C:$F,4,0)</f>
        <v>2DP-E132G-00-00-80-0T</v>
      </c>
      <c r="F137" s="76" t="str">
        <f>VLOOKUP(C137,'Master Partnumber'!$C:$D,2,0)</f>
        <v>ROD 1-0T</v>
      </c>
      <c r="G137" s="37">
        <v>2000</v>
      </c>
      <c r="H137" s="76" t="s">
        <v>1072</v>
      </c>
      <c r="I137" s="76" t="s">
        <v>532</v>
      </c>
      <c r="J137" s="27" t="s">
        <v>13320</v>
      </c>
      <c r="K137" s="76"/>
    </row>
    <row r="138" spans="1:11" x14ac:dyDescent="0.35">
      <c r="A138" s="76">
        <v>135</v>
      </c>
      <c r="B138" s="18">
        <v>100522</v>
      </c>
      <c r="C138" s="18" t="s">
        <v>7370</v>
      </c>
      <c r="D138" s="18" t="s">
        <v>7370</v>
      </c>
      <c r="E138" s="18" t="str">
        <f>VLOOKUP(C138,'Master Partnumber'!$C:$F,4,0)</f>
        <v>2DP-E132G-00-00-80-0T</v>
      </c>
      <c r="F138" s="76" t="str">
        <f>VLOOKUP(C138,'Master Partnumber'!$C:$D,2,0)</f>
        <v>ROD 1-0T</v>
      </c>
      <c r="G138" s="37">
        <v>1000</v>
      </c>
      <c r="H138" s="76" t="s">
        <v>1072</v>
      </c>
      <c r="I138" s="76" t="s">
        <v>532</v>
      </c>
      <c r="J138" s="27" t="s">
        <v>13320</v>
      </c>
      <c r="K138" s="76"/>
    </row>
    <row r="139" spans="1:11" x14ac:dyDescent="0.35">
      <c r="A139" s="76">
        <v>136</v>
      </c>
      <c r="B139" s="18">
        <v>100523</v>
      </c>
      <c r="C139" s="76" t="s">
        <v>7370</v>
      </c>
      <c r="D139" s="76" t="s">
        <v>7370</v>
      </c>
      <c r="E139" s="18" t="str">
        <f>VLOOKUP(C139,'Master Partnumber'!$C:$F,4,0)</f>
        <v>2DP-E132G-00-00-80-0T</v>
      </c>
      <c r="F139" s="76" t="str">
        <f>VLOOKUP(C139,'Master Partnumber'!$C:$D,2,0)</f>
        <v>ROD 1-0T</v>
      </c>
      <c r="G139" s="37">
        <v>611</v>
      </c>
      <c r="H139" s="76" t="s">
        <v>1072</v>
      </c>
      <c r="I139" s="76" t="s">
        <v>532</v>
      </c>
      <c r="J139" s="27" t="s">
        <v>13320</v>
      </c>
      <c r="K139" s="76"/>
    </row>
    <row r="140" spans="1:11" x14ac:dyDescent="0.35">
      <c r="A140" s="76">
        <v>137</v>
      </c>
      <c r="B140" s="18">
        <v>100524</v>
      </c>
      <c r="C140" s="18" t="s">
        <v>7370</v>
      </c>
      <c r="D140" s="18" t="s">
        <v>7370</v>
      </c>
      <c r="E140" s="18" t="str">
        <f>VLOOKUP(C140,'Master Partnumber'!$C:$F,4,0)</f>
        <v>2DP-E132G-00-00-80-0T</v>
      </c>
      <c r="F140" s="76" t="str">
        <f>VLOOKUP(C140,'Master Partnumber'!$C:$D,2,0)</f>
        <v>ROD 1-0T</v>
      </c>
      <c r="G140" s="37">
        <v>2000</v>
      </c>
      <c r="H140" s="76" t="s">
        <v>1072</v>
      </c>
      <c r="I140" s="76" t="s">
        <v>532</v>
      </c>
      <c r="J140" s="27" t="s">
        <v>13320</v>
      </c>
      <c r="K140" s="76"/>
    </row>
    <row r="141" spans="1:11" x14ac:dyDescent="0.35">
      <c r="A141" s="76">
        <v>138</v>
      </c>
      <c r="B141" s="18">
        <v>100525</v>
      </c>
      <c r="C141" s="76" t="s">
        <v>7370</v>
      </c>
      <c r="D141" s="76" t="s">
        <v>7370</v>
      </c>
      <c r="E141" s="18" t="str">
        <f>VLOOKUP(C141,'Master Partnumber'!$C:$F,4,0)</f>
        <v>2DP-E132G-00-00-80-0T</v>
      </c>
      <c r="F141" s="76" t="str">
        <f>VLOOKUP(C141,'Master Partnumber'!$C:$D,2,0)</f>
        <v>ROD 1-0T</v>
      </c>
      <c r="G141" s="37">
        <v>2000</v>
      </c>
      <c r="H141" s="76" t="s">
        <v>1072</v>
      </c>
      <c r="I141" s="76" t="s">
        <v>532</v>
      </c>
      <c r="J141" s="27" t="s">
        <v>13320</v>
      </c>
      <c r="K141" s="76"/>
    </row>
    <row r="142" spans="1:11" x14ac:dyDescent="0.35">
      <c r="A142" s="76">
        <v>139</v>
      </c>
      <c r="B142" s="18">
        <v>100526</v>
      </c>
      <c r="C142" s="18" t="s">
        <v>7370</v>
      </c>
      <c r="D142" s="18" t="s">
        <v>7370</v>
      </c>
      <c r="E142" s="18" t="str">
        <f>VLOOKUP(C142,'Master Partnumber'!$C:$F,4,0)</f>
        <v>2DP-E132G-00-00-80-0T</v>
      </c>
      <c r="F142" s="76" t="str">
        <f>VLOOKUP(C142,'Master Partnumber'!$C:$D,2,0)</f>
        <v>ROD 1-0T</v>
      </c>
      <c r="G142" s="37">
        <v>2000</v>
      </c>
      <c r="H142" s="76" t="s">
        <v>1072</v>
      </c>
      <c r="I142" s="76" t="s">
        <v>532</v>
      </c>
      <c r="J142" s="27" t="s">
        <v>13320</v>
      </c>
      <c r="K142" s="76"/>
    </row>
    <row r="143" spans="1:11" x14ac:dyDescent="0.35">
      <c r="A143" s="76">
        <v>140</v>
      </c>
      <c r="B143" s="18">
        <v>100527</v>
      </c>
      <c r="C143" s="76" t="s">
        <v>7370</v>
      </c>
      <c r="D143" s="76" t="s">
        <v>7370</v>
      </c>
      <c r="E143" s="18" t="str">
        <f>VLOOKUP(C143,'Master Partnumber'!$C:$F,4,0)</f>
        <v>2DP-E132G-00-00-80-0T</v>
      </c>
      <c r="F143" s="76" t="str">
        <f>VLOOKUP(C143,'Master Partnumber'!$C:$D,2,0)</f>
        <v>ROD 1-0T</v>
      </c>
      <c r="G143" s="37">
        <v>2000</v>
      </c>
      <c r="H143" s="76" t="s">
        <v>1072</v>
      </c>
      <c r="I143" s="76" t="s">
        <v>532</v>
      </c>
      <c r="J143" s="27" t="s">
        <v>13320</v>
      </c>
      <c r="K143" s="76"/>
    </row>
    <row r="144" spans="1:11" x14ac:dyDescent="0.35">
      <c r="A144" s="76">
        <v>141</v>
      </c>
      <c r="B144" s="18">
        <v>100528</v>
      </c>
      <c r="C144" s="18" t="s">
        <v>7370</v>
      </c>
      <c r="D144" s="18" t="s">
        <v>7370</v>
      </c>
      <c r="E144" s="18" t="str">
        <f>VLOOKUP(C144,'Master Partnumber'!$C:$F,4,0)</f>
        <v>2DP-E132G-00-00-80-0T</v>
      </c>
      <c r="F144" s="76" t="str">
        <f>VLOOKUP(C144,'Master Partnumber'!$C:$D,2,0)</f>
        <v>ROD 1-0T</v>
      </c>
      <c r="G144" s="37">
        <v>2000</v>
      </c>
      <c r="H144" s="76" t="s">
        <v>1072</v>
      </c>
      <c r="I144" s="76" t="s">
        <v>532</v>
      </c>
      <c r="J144" s="27" t="s">
        <v>13320</v>
      </c>
      <c r="K144" s="76"/>
    </row>
    <row r="145" spans="1:11" x14ac:dyDescent="0.35">
      <c r="A145" s="76">
        <v>142</v>
      </c>
      <c r="B145" s="18">
        <v>100529</v>
      </c>
      <c r="C145" s="76" t="s">
        <v>7370</v>
      </c>
      <c r="D145" s="76" t="s">
        <v>7370</v>
      </c>
      <c r="E145" s="18" t="str">
        <f>VLOOKUP(C145,'Master Partnumber'!$C:$F,4,0)</f>
        <v>2DP-E132G-00-00-80-0T</v>
      </c>
      <c r="F145" s="76" t="str">
        <f>VLOOKUP(C145,'Master Partnumber'!$C:$D,2,0)</f>
        <v>ROD 1-0T</v>
      </c>
      <c r="G145" s="37">
        <v>2000</v>
      </c>
      <c r="H145" s="76" t="s">
        <v>1072</v>
      </c>
      <c r="I145" s="76" t="s">
        <v>532</v>
      </c>
      <c r="J145" s="27" t="s">
        <v>13320</v>
      </c>
      <c r="K145" s="76"/>
    </row>
    <row r="146" spans="1:11" x14ac:dyDescent="0.35">
      <c r="A146" s="76">
        <v>143</v>
      </c>
      <c r="B146" s="18">
        <v>100530</v>
      </c>
      <c r="C146" s="18" t="s">
        <v>10857</v>
      </c>
      <c r="D146" s="18" t="s">
        <v>10857</v>
      </c>
      <c r="E146" s="18" t="str">
        <f>VLOOKUP(C146,'Master Partnumber'!$C:$F,4,0)</f>
        <v>AS47/03-A01</v>
      </c>
      <c r="F146" s="76" t="str">
        <f>VLOOKUP(C146,'Master Partnumber'!$C:$D,2,0)</f>
        <v>ROD-A01</v>
      </c>
      <c r="G146" s="37">
        <v>1100</v>
      </c>
      <c r="H146" s="76" t="s">
        <v>1072</v>
      </c>
      <c r="I146" s="76" t="s">
        <v>532</v>
      </c>
      <c r="J146" s="27" t="s">
        <v>13320</v>
      </c>
      <c r="K146" s="76"/>
    </row>
    <row r="147" spans="1:11" x14ac:dyDescent="0.35">
      <c r="A147" s="76">
        <v>144</v>
      </c>
      <c r="B147" s="18">
        <v>100531</v>
      </c>
      <c r="C147" s="76" t="s">
        <v>10857</v>
      </c>
      <c r="D147" s="76" t="s">
        <v>10857</v>
      </c>
      <c r="E147" s="18" t="str">
        <f>VLOOKUP(C147,'Master Partnumber'!$C:$F,4,0)</f>
        <v>AS47/03-A01</v>
      </c>
      <c r="F147" s="76" t="str">
        <f>VLOOKUP(C147,'Master Partnumber'!$C:$D,2,0)</f>
        <v>ROD-A01</v>
      </c>
      <c r="G147" s="37">
        <v>1200</v>
      </c>
      <c r="H147" s="76" t="s">
        <v>1072</v>
      </c>
      <c r="I147" s="76" t="s">
        <v>532</v>
      </c>
      <c r="J147" s="27" t="s">
        <v>13320</v>
      </c>
      <c r="K147" s="76"/>
    </row>
    <row r="148" spans="1:11" x14ac:dyDescent="0.35">
      <c r="A148" s="76">
        <v>145</v>
      </c>
      <c r="B148" s="18">
        <v>100532</v>
      </c>
      <c r="C148" s="18" t="s">
        <v>10857</v>
      </c>
      <c r="D148" s="18" t="s">
        <v>10857</v>
      </c>
      <c r="E148" s="18" t="str">
        <f>VLOOKUP(C148,'Master Partnumber'!$C:$F,4,0)</f>
        <v>AS47/03-A01</v>
      </c>
      <c r="F148" s="76" t="str">
        <f>VLOOKUP(C148,'Master Partnumber'!$C:$D,2,0)</f>
        <v>ROD-A01</v>
      </c>
      <c r="G148" s="37">
        <v>1200</v>
      </c>
      <c r="H148" s="76" t="s">
        <v>1072</v>
      </c>
      <c r="I148" s="76" t="s">
        <v>532</v>
      </c>
      <c r="J148" s="27" t="s">
        <v>13320</v>
      </c>
      <c r="K148" s="76"/>
    </row>
    <row r="149" spans="1:11" x14ac:dyDescent="0.35">
      <c r="A149" s="76">
        <v>146</v>
      </c>
      <c r="B149" s="18">
        <v>100533</v>
      </c>
      <c r="C149" s="76" t="s">
        <v>8244</v>
      </c>
      <c r="D149" s="76" t="s">
        <v>8244</v>
      </c>
      <c r="E149" s="18" t="str">
        <f>VLOOKUP(C149,'Master Partnumber'!$C:$F,4,0)</f>
        <v>D1A-0137-00-A01</v>
      </c>
      <c r="F149" s="76" t="str">
        <f>VLOOKUP(C149,'Master Partnumber'!$C:$D,2,0)</f>
        <v>SHAFT-A01</v>
      </c>
      <c r="G149" s="37">
        <v>450</v>
      </c>
      <c r="H149" s="76" t="s">
        <v>1072</v>
      </c>
      <c r="I149" s="76" t="s">
        <v>532</v>
      </c>
      <c r="J149" s="27" t="s">
        <v>13320</v>
      </c>
      <c r="K149" s="76"/>
    </row>
    <row r="150" spans="1:11" x14ac:dyDescent="0.35">
      <c r="A150" s="76">
        <v>147</v>
      </c>
      <c r="B150" s="18">
        <v>100534</v>
      </c>
      <c r="C150" s="18" t="s">
        <v>8244</v>
      </c>
      <c r="D150" s="18" t="s">
        <v>8244</v>
      </c>
      <c r="E150" s="18" t="str">
        <f>VLOOKUP(C150,'Master Partnumber'!$C:$F,4,0)</f>
        <v>D1A-0137-00-A01</v>
      </c>
      <c r="F150" s="76" t="str">
        <f>VLOOKUP(C150,'Master Partnumber'!$C:$D,2,0)</f>
        <v>SHAFT-A01</v>
      </c>
      <c r="G150" s="37">
        <v>500</v>
      </c>
      <c r="H150" s="76" t="s">
        <v>1072</v>
      </c>
      <c r="I150" s="76" t="s">
        <v>532</v>
      </c>
      <c r="J150" s="27" t="s">
        <v>13320</v>
      </c>
      <c r="K150" s="76"/>
    </row>
    <row r="151" spans="1:11" x14ac:dyDescent="0.35">
      <c r="A151" s="76">
        <v>148</v>
      </c>
      <c r="B151" s="18">
        <v>100535</v>
      </c>
      <c r="C151" s="76" t="s">
        <v>7071</v>
      </c>
      <c r="D151" s="76" t="s">
        <v>7071</v>
      </c>
      <c r="E151" s="18" t="str">
        <f>VLOOKUP(C151,'Master Partnumber'!$C:$F,4,0)</f>
        <v>703-06009-1A-A01</v>
      </c>
      <c r="F151" s="76" t="str">
        <f>VLOOKUP(C151,'Master Partnumber'!$C:$D,2,0)</f>
        <v>THROTLE SHAFT-A01</v>
      </c>
      <c r="G151" s="37">
        <v>20</v>
      </c>
      <c r="H151" s="76" t="s">
        <v>1072</v>
      </c>
      <c r="I151" s="76" t="s">
        <v>532</v>
      </c>
      <c r="J151" s="27" t="s">
        <v>13320</v>
      </c>
      <c r="K151" s="76"/>
    </row>
    <row r="152" spans="1:11" x14ac:dyDescent="0.35">
      <c r="A152" s="76">
        <v>149</v>
      </c>
      <c r="B152" s="18">
        <v>100536</v>
      </c>
      <c r="C152" s="18" t="s">
        <v>7071</v>
      </c>
      <c r="D152" s="18" t="s">
        <v>7071</v>
      </c>
      <c r="E152" s="18" t="str">
        <f>VLOOKUP(C152,'Master Partnumber'!$C:$F,4,0)</f>
        <v>703-06009-1A-A01</v>
      </c>
      <c r="F152" s="76" t="str">
        <f>VLOOKUP(C152,'Master Partnumber'!$C:$D,2,0)</f>
        <v>THROTLE SHAFT-A01</v>
      </c>
      <c r="G152" s="37">
        <v>108</v>
      </c>
      <c r="H152" s="76" t="s">
        <v>1072</v>
      </c>
      <c r="I152" s="76" t="s">
        <v>532</v>
      </c>
      <c r="J152" s="27" t="s">
        <v>13320</v>
      </c>
      <c r="K152" s="76"/>
    </row>
    <row r="153" spans="1:11" x14ac:dyDescent="0.35">
      <c r="A153" s="76">
        <v>150</v>
      </c>
      <c r="B153" s="18">
        <v>100537</v>
      </c>
      <c r="C153" s="76" t="s">
        <v>3618</v>
      </c>
      <c r="D153" s="76" t="s">
        <v>3618</v>
      </c>
      <c r="E153" s="18" t="str">
        <f>VLOOKUP(C153,'Master Partnumber'!$C:$F,4,0)</f>
        <v>1648419-01-A01</v>
      </c>
      <c r="F153" s="76" t="str">
        <f>VLOOKUP(C153,'Master Partnumber'!$C:$D,2,0)</f>
        <v>SHAFT DRIVEN PICK UP-A01</v>
      </c>
      <c r="G153" s="37">
        <v>650</v>
      </c>
      <c r="H153" s="76" t="s">
        <v>1072</v>
      </c>
      <c r="I153" s="76" t="s">
        <v>532</v>
      </c>
      <c r="J153" s="27" t="s">
        <v>13320</v>
      </c>
      <c r="K153" s="76"/>
    </row>
    <row r="154" spans="1:11" x14ac:dyDescent="0.35">
      <c r="A154" s="76">
        <v>151</v>
      </c>
      <c r="B154" s="18">
        <v>100538</v>
      </c>
      <c r="C154" s="18" t="s">
        <v>7071</v>
      </c>
      <c r="D154" s="18" t="s">
        <v>7071</v>
      </c>
      <c r="E154" s="18" t="str">
        <f>VLOOKUP(C154,'Master Partnumber'!$C:$F,4,0)</f>
        <v>703-06009-1A-A01</v>
      </c>
      <c r="F154" s="76" t="str">
        <f>VLOOKUP(C154,'Master Partnumber'!$C:$D,2,0)</f>
        <v>THROTLE SHAFT-A01</v>
      </c>
      <c r="G154" s="37">
        <v>79</v>
      </c>
      <c r="H154" s="76" t="s">
        <v>1072</v>
      </c>
      <c r="I154" s="76" t="s">
        <v>532</v>
      </c>
      <c r="J154" s="27" t="s">
        <v>13320</v>
      </c>
      <c r="K154" s="76"/>
    </row>
    <row r="155" spans="1:11" x14ac:dyDescent="0.35">
      <c r="A155" s="76">
        <v>152</v>
      </c>
      <c r="B155" s="18">
        <v>100539</v>
      </c>
      <c r="C155" s="76" t="s">
        <v>3650</v>
      </c>
      <c r="D155" s="76" t="s">
        <v>3650</v>
      </c>
      <c r="E155" s="18" t="str">
        <f>VLOOKUP(C155,'Master Partnumber'!$C:$F,4,0)</f>
        <v>1666905-00-A01</v>
      </c>
      <c r="F155" s="76" t="str">
        <f>VLOOKUP(C155,'Master Partnumber'!$C:$D,2,0)</f>
        <v>SHAFT.LD-A01</v>
      </c>
      <c r="G155" s="37">
        <v>650</v>
      </c>
      <c r="H155" s="76" t="s">
        <v>1072</v>
      </c>
      <c r="I155" s="76" t="s">
        <v>532</v>
      </c>
      <c r="J155" s="27" t="s">
        <v>13320</v>
      </c>
      <c r="K155" s="76"/>
    </row>
    <row r="156" spans="1:11" x14ac:dyDescent="0.35">
      <c r="A156" s="76">
        <v>153</v>
      </c>
      <c r="B156" s="18">
        <v>100540</v>
      </c>
      <c r="C156" s="18" t="s">
        <v>3650</v>
      </c>
      <c r="D156" s="18" t="s">
        <v>3650</v>
      </c>
      <c r="E156" s="18" t="str">
        <f>VLOOKUP(C156,'Master Partnumber'!$C:$F,4,0)</f>
        <v>1666905-00-A01</v>
      </c>
      <c r="F156" s="76" t="str">
        <f>VLOOKUP(C156,'Master Partnumber'!$C:$D,2,0)</f>
        <v>SHAFT.LD-A01</v>
      </c>
      <c r="G156" s="37">
        <v>800</v>
      </c>
      <c r="H156" s="76" t="s">
        <v>1072</v>
      </c>
      <c r="I156" s="76" t="s">
        <v>532</v>
      </c>
      <c r="J156" s="27" t="s">
        <v>13320</v>
      </c>
      <c r="K156" s="76"/>
    </row>
    <row r="157" spans="1:11" x14ac:dyDescent="0.35">
      <c r="A157" s="76">
        <v>154</v>
      </c>
      <c r="B157" s="18">
        <v>100541</v>
      </c>
      <c r="C157" s="76" t="s">
        <v>1392</v>
      </c>
      <c r="D157" s="76" t="s">
        <v>1392</v>
      </c>
      <c r="E157" s="18" t="str">
        <f>VLOOKUP(C157,'Master Partnumber'!$C:$F,4,0)</f>
        <v>3693-KVK1-0000-A01</v>
      </c>
      <c r="F157" s="76" t="str">
        <f>VLOOKUP(C157,'Master Partnumber'!$C:$D,2,0)</f>
        <v>KILLER MAGNET-A01</v>
      </c>
      <c r="G157" s="37">
        <v>1200</v>
      </c>
      <c r="H157" s="76" t="s">
        <v>1072</v>
      </c>
      <c r="I157" s="76" t="s">
        <v>532</v>
      </c>
      <c r="J157" s="27" t="s">
        <v>13320</v>
      </c>
      <c r="K157" s="76"/>
    </row>
    <row r="158" spans="1:11" x14ac:dyDescent="0.35">
      <c r="A158" s="76">
        <v>155</v>
      </c>
      <c r="B158" s="18">
        <v>100542</v>
      </c>
      <c r="C158" s="18" t="s">
        <v>1392</v>
      </c>
      <c r="D158" s="18" t="s">
        <v>1392</v>
      </c>
      <c r="E158" s="18" t="str">
        <f>VLOOKUP(C158,'Master Partnumber'!$C:$F,4,0)</f>
        <v>3693-KVK1-0000-A01</v>
      </c>
      <c r="F158" s="76" t="str">
        <f>VLOOKUP(C158,'Master Partnumber'!$C:$D,2,0)</f>
        <v>KILLER MAGNET-A01</v>
      </c>
      <c r="G158" s="37">
        <v>1200</v>
      </c>
      <c r="H158" s="76" t="s">
        <v>1072</v>
      </c>
      <c r="I158" s="76" t="s">
        <v>532</v>
      </c>
      <c r="J158" s="27" t="s">
        <v>13320</v>
      </c>
      <c r="K158" s="76"/>
    </row>
    <row r="159" spans="1:11" x14ac:dyDescent="0.35">
      <c r="A159" s="76">
        <v>156</v>
      </c>
      <c r="B159" s="18">
        <v>100543</v>
      </c>
      <c r="C159" s="76" t="s">
        <v>1392</v>
      </c>
      <c r="D159" s="76" t="s">
        <v>1392</v>
      </c>
      <c r="E159" s="18" t="str">
        <f>VLOOKUP(C159,'Master Partnumber'!$C:$F,4,0)</f>
        <v>3693-KVK1-0000-A01</v>
      </c>
      <c r="F159" s="76" t="str">
        <f>VLOOKUP(C159,'Master Partnumber'!$C:$D,2,0)</f>
        <v>KILLER MAGNET-A01</v>
      </c>
      <c r="G159" s="37">
        <v>1240</v>
      </c>
      <c r="H159" s="76" t="s">
        <v>1072</v>
      </c>
      <c r="I159" s="76" t="s">
        <v>532</v>
      </c>
      <c r="J159" s="27" t="s">
        <v>13320</v>
      </c>
      <c r="K159" s="76"/>
    </row>
    <row r="160" spans="1:11" x14ac:dyDescent="0.35">
      <c r="A160" s="76">
        <v>157</v>
      </c>
      <c r="B160" s="18">
        <v>100544</v>
      </c>
      <c r="C160" s="18" t="s">
        <v>1392</v>
      </c>
      <c r="D160" s="18" t="s">
        <v>1392</v>
      </c>
      <c r="E160" s="18" t="str">
        <f>VLOOKUP(C160,'Master Partnumber'!$C:$F,4,0)</f>
        <v>3693-KVK1-0000-A01</v>
      </c>
      <c r="F160" s="76" t="str">
        <f>VLOOKUP(C160,'Master Partnumber'!$C:$D,2,0)</f>
        <v>KILLER MAGNET-A01</v>
      </c>
      <c r="G160" s="37">
        <v>1120</v>
      </c>
      <c r="H160" s="76" t="s">
        <v>1072</v>
      </c>
      <c r="I160" s="76" t="s">
        <v>532</v>
      </c>
      <c r="J160" s="27" t="s">
        <v>13320</v>
      </c>
      <c r="K160" s="76"/>
    </row>
    <row r="161" spans="1:11" x14ac:dyDescent="0.35">
      <c r="A161" s="76">
        <v>158</v>
      </c>
      <c r="B161" s="18">
        <v>100545</v>
      </c>
      <c r="C161" s="76" t="s">
        <v>1392</v>
      </c>
      <c r="D161" s="76" t="s">
        <v>1392</v>
      </c>
      <c r="E161" s="18" t="str">
        <f>VLOOKUP(C161,'Master Partnumber'!$C:$F,4,0)</f>
        <v>3693-KVK1-0000-A01</v>
      </c>
      <c r="F161" s="76" t="str">
        <f>VLOOKUP(C161,'Master Partnumber'!$C:$D,2,0)</f>
        <v>KILLER MAGNET-A01</v>
      </c>
      <c r="G161" s="37">
        <v>1170</v>
      </c>
      <c r="H161" s="76" t="s">
        <v>1072</v>
      </c>
      <c r="I161" s="76" t="s">
        <v>532</v>
      </c>
      <c r="J161" s="27" t="s">
        <v>13320</v>
      </c>
      <c r="K161" s="76"/>
    </row>
    <row r="162" spans="1:11" x14ac:dyDescent="0.35">
      <c r="A162" s="76">
        <v>159</v>
      </c>
      <c r="B162" s="18">
        <v>100546</v>
      </c>
      <c r="C162" s="18" t="s">
        <v>1392</v>
      </c>
      <c r="D162" s="18" t="s">
        <v>1392</v>
      </c>
      <c r="E162" s="18" t="str">
        <f>VLOOKUP(C162,'Master Partnumber'!$C:$F,4,0)</f>
        <v>3693-KVK1-0000-A01</v>
      </c>
      <c r="F162" s="76" t="str">
        <f>VLOOKUP(C162,'Master Partnumber'!$C:$D,2,0)</f>
        <v>KILLER MAGNET-A01</v>
      </c>
      <c r="G162" s="37">
        <v>1200</v>
      </c>
      <c r="H162" s="76" t="s">
        <v>1072</v>
      </c>
      <c r="I162" s="76" t="s">
        <v>532</v>
      </c>
      <c r="J162" s="27" t="s">
        <v>13320</v>
      </c>
      <c r="K162" s="76"/>
    </row>
    <row r="163" spans="1:11" x14ac:dyDescent="0.35">
      <c r="A163" s="76">
        <v>160</v>
      </c>
      <c r="B163" s="18">
        <v>100547</v>
      </c>
      <c r="C163" s="76" t="s">
        <v>1392</v>
      </c>
      <c r="D163" s="76" t="s">
        <v>1392</v>
      </c>
      <c r="E163" s="18" t="str">
        <f>VLOOKUP(C163,'Master Partnumber'!$C:$F,4,0)</f>
        <v>3693-KVK1-0000-A01</v>
      </c>
      <c r="F163" s="76" t="str">
        <f>VLOOKUP(C163,'Master Partnumber'!$C:$D,2,0)</f>
        <v>KILLER MAGNET-A01</v>
      </c>
      <c r="G163" s="37">
        <v>1200</v>
      </c>
      <c r="H163" s="76" t="s">
        <v>1072</v>
      </c>
      <c r="I163" s="76" t="s">
        <v>532</v>
      </c>
      <c r="J163" s="27" t="s">
        <v>13320</v>
      </c>
      <c r="K163" s="76"/>
    </row>
    <row r="164" spans="1:11" x14ac:dyDescent="0.35">
      <c r="A164" s="76">
        <v>161</v>
      </c>
      <c r="B164" s="18">
        <v>100548</v>
      </c>
      <c r="C164" s="18" t="s">
        <v>1392</v>
      </c>
      <c r="D164" s="18" t="s">
        <v>1392</v>
      </c>
      <c r="E164" s="18" t="str">
        <f>VLOOKUP(C164,'Master Partnumber'!$C:$F,4,0)</f>
        <v>3693-KVK1-0000-A01</v>
      </c>
      <c r="F164" s="76" t="str">
        <f>VLOOKUP(C164,'Master Partnumber'!$C:$D,2,0)</f>
        <v>KILLER MAGNET-A01</v>
      </c>
      <c r="G164" s="37">
        <v>1200</v>
      </c>
      <c r="H164" s="76" t="s">
        <v>1072</v>
      </c>
      <c r="I164" s="76" t="s">
        <v>532</v>
      </c>
      <c r="J164" s="27" t="s">
        <v>13320</v>
      </c>
      <c r="K164" s="76"/>
    </row>
    <row r="165" spans="1:11" x14ac:dyDescent="0.35">
      <c r="A165" s="76">
        <v>162</v>
      </c>
      <c r="B165" s="18">
        <v>100549</v>
      </c>
      <c r="C165" s="76" t="s">
        <v>1165</v>
      </c>
      <c r="D165" s="76" t="s">
        <v>1165</v>
      </c>
      <c r="E165" s="18" t="str">
        <f>VLOOKUP(C165,'Master Partnumber'!$C:$F,4,0)</f>
        <v>3367-KVK1-0000-A01</v>
      </c>
      <c r="F165" s="76" t="str">
        <f>VLOOKUP(C165,'Master Partnumber'!$C:$D,2,0)</f>
        <v>STOPPER NEEDLE VALVE-A01</v>
      </c>
      <c r="G165" s="37">
        <v>1112</v>
      </c>
      <c r="H165" s="76" t="s">
        <v>1072</v>
      </c>
      <c r="I165" s="76" t="s">
        <v>532</v>
      </c>
      <c r="J165" s="27" t="s">
        <v>13320</v>
      </c>
      <c r="K165" s="76"/>
    </row>
    <row r="166" spans="1:11" x14ac:dyDescent="0.35">
      <c r="A166" s="76">
        <v>163</v>
      </c>
      <c r="B166" s="18">
        <v>100550</v>
      </c>
      <c r="C166" s="18" t="s">
        <v>1165</v>
      </c>
      <c r="D166" s="18" t="s">
        <v>1165</v>
      </c>
      <c r="E166" s="18" t="str">
        <f>VLOOKUP(C166,'Master Partnumber'!$C:$F,4,0)</f>
        <v>3367-KVK1-0000-A01</v>
      </c>
      <c r="F166" s="76" t="str">
        <f>VLOOKUP(C166,'Master Partnumber'!$C:$D,2,0)</f>
        <v>STOPPER NEEDLE VALVE-A01</v>
      </c>
      <c r="G166" s="37">
        <v>1112</v>
      </c>
      <c r="H166" s="76" t="s">
        <v>1072</v>
      </c>
      <c r="I166" s="76" t="s">
        <v>532</v>
      </c>
      <c r="J166" s="27" t="s">
        <v>13320</v>
      </c>
      <c r="K166" s="76"/>
    </row>
    <row r="167" spans="1:11" x14ac:dyDescent="0.35">
      <c r="A167" s="76">
        <v>164</v>
      </c>
      <c r="B167" s="18">
        <v>100551</v>
      </c>
      <c r="C167" s="76" t="s">
        <v>1165</v>
      </c>
      <c r="D167" s="76" t="s">
        <v>1165</v>
      </c>
      <c r="E167" s="18" t="str">
        <f>VLOOKUP(C167,'Master Partnumber'!$C:$F,4,0)</f>
        <v>3367-KVK1-0000-A01</v>
      </c>
      <c r="F167" s="76" t="str">
        <f>VLOOKUP(C167,'Master Partnumber'!$C:$D,2,0)</f>
        <v>STOPPER NEEDLE VALVE-A01</v>
      </c>
      <c r="G167" s="37">
        <v>1000</v>
      </c>
      <c r="H167" s="76" t="s">
        <v>1072</v>
      </c>
      <c r="I167" s="76" t="s">
        <v>532</v>
      </c>
      <c r="J167" s="27" t="s">
        <v>13320</v>
      </c>
      <c r="K167" s="76"/>
    </row>
    <row r="168" spans="1:11" x14ac:dyDescent="0.35">
      <c r="A168" s="76">
        <v>165</v>
      </c>
      <c r="B168" s="18">
        <v>100552</v>
      </c>
      <c r="C168" s="18" t="s">
        <v>1165</v>
      </c>
      <c r="D168" s="18" t="s">
        <v>1165</v>
      </c>
      <c r="E168" s="18" t="str">
        <f>VLOOKUP(C168,'Master Partnumber'!$C:$F,4,0)</f>
        <v>3367-KVK1-0000-A01</v>
      </c>
      <c r="F168" s="76" t="str">
        <f>VLOOKUP(C168,'Master Partnumber'!$C:$D,2,0)</f>
        <v>STOPPER NEEDLE VALVE-A01</v>
      </c>
      <c r="G168" s="37">
        <v>1130</v>
      </c>
      <c r="H168" s="76" t="s">
        <v>1072</v>
      </c>
      <c r="I168" s="76" t="s">
        <v>532</v>
      </c>
      <c r="J168" s="27" t="s">
        <v>13320</v>
      </c>
      <c r="K168" s="76"/>
    </row>
    <row r="169" spans="1:11" x14ac:dyDescent="0.35">
      <c r="A169" s="76">
        <v>166</v>
      </c>
      <c r="B169" s="18">
        <v>100553</v>
      </c>
      <c r="C169" s="76" t="s">
        <v>1165</v>
      </c>
      <c r="D169" s="76" t="s">
        <v>1165</v>
      </c>
      <c r="E169" s="18" t="str">
        <f>VLOOKUP(C169,'Master Partnumber'!$C:$F,4,0)</f>
        <v>3367-KVK1-0000-A01</v>
      </c>
      <c r="F169" s="76" t="str">
        <f>VLOOKUP(C169,'Master Partnumber'!$C:$D,2,0)</f>
        <v>STOPPER NEEDLE VALVE-A01</v>
      </c>
      <c r="G169" s="37">
        <v>1130</v>
      </c>
      <c r="H169" s="76" t="s">
        <v>1072</v>
      </c>
      <c r="I169" s="76" t="s">
        <v>532</v>
      </c>
      <c r="J169" s="27" t="s">
        <v>13320</v>
      </c>
      <c r="K169" s="76"/>
    </row>
    <row r="170" spans="1:11" x14ac:dyDescent="0.35">
      <c r="A170" s="76">
        <v>167</v>
      </c>
      <c r="B170" s="18">
        <v>100554</v>
      </c>
      <c r="C170" s="18" t="s">
        <v>1165</v>
      </c>
      <c r="D170" s="18" t="s">
        <v>1165</v>
      </c>
      <c r="E170" s="18" t="str">
        <f>VLOOKUP(C170,'Master Partnumber'!$C:$F,4,0)</f>
        <v>3367-KVK1-0000-A01</v>
      </c>
      <c r="F170" s="76" t="str">
        <f>VLOOKUP(C170,'Master Partnumber'!$C:$D,2,0)</f>
        <v>STOPPER NEEDLE VALVE-A01</v>
      </c>
      <c r="G170" s="37">
        <v>1130</v>
      </c>
      <c r="H170" s="76" t="s">
        <v>1072</v>
      </c>
      <c r="I170" s="76" t="s">
        <v>532</v>
      </c>
      <c r="J170" s="27" t="s">
        <v>13320</v>
      </c>
      <c r="K170" s="76"/>
    </row>
    <row r="171" spans="1:11" x14ac:dyDescent="0.35">
      <c r="A171" s="76">
        <v>168</v>
      </c>
      <c r="B171" s="18">
        <v>100555</v>
      </c>
      <c r="C171" s="76" t="s">
        <v>1165</v>
      </c>
      <c r="D171" s="76" t="s">
        <v>1165</v>
      </c>
      <c r="E171" s="18" t="str">
        <f>VLOOKUP(C171,'Master Partnumber'!$C:$F,4,0)</f>
        <v>3367-KVK1-0000-A01</v>
      </c>
      <c r="F171" s="76" t="str">
        <f>VLOOKUP(C171,'Master Partnumber'!$C:$D,2,0)</f>
        <v>STOPPER NEEDLE VALVE-A01</v>
      </c>
      <c r="G171" s="37">
        <v>1000</v>
      </c>
      <c r="H171" s="76" t="s">
        <v>1072</v>
      </c>
      <c r="I171" s="76" t="s">
        <v>532</v>
      </c>
      <c r="J171" s="27" t="s">
        <v>13320</v>
      </c>
      <c r="K171" s="76"/>
    </row>
    <row r="172" spans="1:11" x14ac:dyDescent="0.35">
      <c r="A172" s="76">
        <v>169</v>
      </c>
      <c r="B172" s="18">
        <v>100556</v>
      </c>
      <c r="C172" s="18" t="s">
        <v>1165</v>
      </c>
      <c r="D172" s="18" t="s">
        <v>1165</v>
      </c>
      <c r="E172" s="18" t="str">
        <f>VLOOKUP(C172,'Master Partnumber'!$C:$F,4,0)</f>
        <v>3367-KVK1-0000-A01</v>
      </c>
      <c r="F172" s="76" t="str">
        <f>VLOOKUP(C172,'Master Partnumber'!$C:$D,2,0)</f>
        <v>STOPPER NEEDLE VALVE-A01</v>
      </c>
      <c r="G172" s="37">
        <v>1050</v>
      </c>
      <c r="H172" s="76" t="s">
        <v>1072</v>
      </c>
      <c r="I172" s="76" t="s">
        <v>532</v>
      </c>
      <c r="J172" s="27" t="s">
        <v>13320</v>
      </c>
      <c r="K172" s="76"/>
    </row>
    <row r="173" spans="1:11" x14ac:dyDescent="0.35">
      <c r="A173" s="76">
        <v>170</v>
      </c>
      <c r="B173" s="18">
        <v>100557</v>
      </c>
      <c r="C173" s="76" t="s">
        <v>1165</v>
      </c>
      <c r="D173" s="76" t="s">
        <v>1165</v>
      </c>
      <c r="E173" s="18" t="str">
        <f>VLOOKUP(C173,'Master Partnumber'!$C:$F,4,0)</f>
        <v>3367-KVK1-0000-A01</v>
      </c>
      <c r="F173" s="76" t="str">
        <f>VLOOKUP(C173,'Master Partnumber'!$C:$D,2,0)</f>
        <v>STOPPER NEEDLE VALVE-A01</v>
      </c>
      <c r="G173" s="37">
        <v>400</v>
      </c>
      <c r="H173" s="76" t="s">
        <v>1072</v>
      </c>
      <c r="I173" s="76" t="s">
        <v>532</v>
      </c>
      <c r="J173" s="27" t="s">
        <v>13320</v>
      </c>
      <c r="K173" s="76"/>
    </row>
    <row r="174" spans="1:11" x14ac:dyDescent="0.35">
      <c r="A174" s="76">
        <v>171</v>
      </c>
      <c r="B174" s="18">
        <v>100558</v>
      </c>
      <c r="C174" s="18" t="s">
        <v>1165</v>
      </c>
      <c r="D174" s="18" t="s">
        <v>1165</v>
      </c>
      <c r="E174" s="18" t="str">
        <f>VLOOKUP(C174,'Master Partnumber'!$C:$F,4,0)</f>
        <v>3367-KVK1-0000-A01</v>
      </c>
      <c r="F174" s="76" t="str">
        <f>VLOOKUP(C174,'Master Partnumber'!$C:$D,2,0)</f>
        <v>STOPPER NEEDLE VALVE-A01</v>
      </c>
      <c r="G174" s="37">
        <v>1100</v>
      </c>
      <c r="H174" s="76" t="s">
        <v>1072</v>
      </c>
      <c r="I174" s="76" t="s">
        <v>532</v>
      </c>
      <c r="J174" s="27" t="s">
        <v>13320</v>
      </c>
      <c r="K174" s="76"/>
    </row>
    <row r="175" spans="1:11" x14ac:dyDescent="0.35">
      <c r="A175" s="76">
        <v>172</v>
      </c>
      <c r="B175" s="18">
        <v>100559</v>
      </c>
      <c r="C175" s="76" t="s">
        <v>1165</v>
      </c>
      <c r="D175" s="76" t="s">
        <v>1165</v>
      </c>
      <c r="E175" s="18" t="str">
        <f>VLOOKUP(C175,'Master Partnumber'!$C:$F,4,0)</f>
        <v>3367-KVK1-0000-A01</v>
      </c>
      <c r="F175" s="76" t="str">
        <f>VLOOKUP(C175,'Master Partnumber'!$C:$D,2,0)</f>
        <v>STOPPER NEEDLE VALVE-A01</v>
      </c>
      <c r="G175" s="37">
        <v>1150</v>
      </c>
      <c r="H175" s="76" t="s">
        <v>1072</v>
      </c>
      <c r="I175" s="76" t="s">
        <v>532</v>
      </c>
      <c r="J175" s="27" t="s">
        <v>13320</v>
      </c>
      <c r="K175" s="76"/>
    </row>
    <row r="176" spans="1:11" x14ac:dyDescent="0.35">
      <c r="A176" s="76">
        <v>173</v>
      </c>
      <c r="B176" s="18">
        <v>100560</v>
      </c>
      <c r="C176" s="18" t="s">
        <v>1165</v>
      </c>
      <c r="D176" s="18" t="s">
        <v>1165</v>
      </c>
      <c r="E176" s="18" t="str">
        <f>VLOOKUP(C176,'Master Partnumber'!$C:$F,4,0)</f>
        <v>3367-KVK1-0000-A01</v>
      </c>
      <c r="F176" s="76" t="str">
        <f>VLOOKUP(C176,'Master Partnumber'!$C:$D,2,0)</f>
        <v>STOPPER NEEDLE VALVE-A01</v>
      </c>
      <c r="G176" s="37">
        <v>1120</v>
      </c>
      <c r="H176" s="76" t="s">
        <v>1072</v>
      </c>
      <c r="I176" s="76" t="s">
        <v>532</v>
      </c>
      <c r="J176" s="27" t="s">
        <v>13320</v>
      </c>
      <c r="K176" s="76"/>
    </row>
    <row r="177" spans="1:11" x14ac:dyDescent="0.35">
      <c r="A177" s="76">
        <v>174</v>
      </c>
      <c r="B177" s="18">
        <v>100681</v>
      </c>
      <c r="C177" s="76" t="s">
        <v>7400</v>
      </c>
      <c r="D177" s="76" t="str">
        <f>VLOOKUP(C177,'Master Partnumber'!$C:$E,3,0)</f>
        <v>S0826</v>
      </c>
      <c r="E177" s="76" t="s">
        <v>7400</v>
      </c>
      <c r="F177" s="76" t="str">
        <f>VLOOKUP(C177,'Master Partnumber'!$C:$D,2,0)</f>
        <v>ROD PUSH-0T</v>
      </c>
      <c r="G177" s="37">
        <v>524</v>
      </c>
      <c r="H177" s="76" t="s">
        <v>1072</v>
      </c>
      <c r="I177" s="76" t="s">
        <v>532</v>
      </c>
      <c r="J177" s="27" t="s">
        <v>13321</v>
      </c>
      <c r="K177" s="76"/>
    </row>
    <row r="178" spans="1:11" x14ac:dyDescent="0.35">
      <c r="A178" s="76">
        <v>175</v>
      </c>
      <c r="B178" s="18">
        <v>100682</v>
      </c>
      <c r="C178" s="18" t="s">
        <v>1352</v>
      </c>
      <c r="D178" s="18" t="s">
        <v>1352</v>
      </c>
      <c r="E178" s="18" t="str">
        <f>VLOOKUP(C178,'Master Partnumber'!$C:$F,4,0)</f>
        <v>1671364-00-A01</v>
      </c>
      <c r="F178" s="76" t="str">
        <f>VLOOKUP(C178,'Master Partnumber'!$C:$D,2,0)</f>
        <v>SHAFT CAM-A01</v>
      </c>
      <c r="G178" s="37">
        <v>469</v>
      </c>
      <c r="H178" s="76" t="s">
        <v>1072</v>
      </c>
      <c r="I178" s="76" t="s">
        <v>532</v>
      </c>
      <c r="J178" s="27" t="s">
        <v>13322</v>
      </c>
      <c r="K178" s="76"/>
    </row>
    <row r="179" spans="1:11" x14ac:dyDescent="0.35">
      <c r="A179" s="76">
        <v>176</v>
      </c>
      <c r="B179" s="18">
        <v>100683</v>
      </c>
      <c r="C179" s="76" t="s">
        <v>4240</v>
      </c>
      <c r="D179" s="76" t="s">
        <v>4240</v>
      </c>
      <c r="E179" s="18" t="str">
        <f>VLOOKUP(C179,'Master Partnumber'!$C:$F,4,0)</f>
        <v>1682463-01-A01</v>
      </c>
      <c r="F179" s="76" t="str">
        <f>VLOOKUP(C179,'Master Partnumber'!$C:$D,2,0)</f>
        <v>SHAFT SET GUIDE-A01</v>
      </c>
      <c r="G179" s="37">
        <v>50</v>
      </c>
      <c r="H179" s="76" t="s">
        <v>1072</v>
      </c>
      <c r="I179" s="76" t="s">
        <v>532</v>
      </c>
      <c r="J179" s="27" t="s">
        <v>13322</v>
      </c>
      <c r="K179" s="76"/>
    </row>
    <row r="180" spans="1:11" x14ac:dyDescent="0.35">
      <c r="A180" s="76">
        <v>177</v>
      </c>
      <c r="B180" s="18">
        <v>100684</v>
      </c>
      <c r="C180" s="18" t="s">
        <v>8695</v>
      </c>
      <c r="D180" s="18" t="s">
        <v>8695</v>
      </c>
      <c r="E180" s="18" t="str">
        <f>VLOOKUP(C180,'Master Partnumber'!$C:$F,4,0)</f>
        <v>1868046-00-0T</v>
      </c>
      <c r="F180" s="76" t="str">
        <f>VLOOKUP(C180,'Master Partnumber'!$C:$D,2,0)</f>
        <v>SHAFT,STOPPERS,DOCUMENTS,ADF-0T</v>
      </c>
      <c r="G180" s="37">
        <v>2110</v>
      </c>
      <c r="H180" s="76" t="s">
        <v>1072</v>
      </c>
      <c r="I180" s="76" t="s">
        <v>532</v>
      </c>
      <c r="J180" s="27" t="s">
        <v>13323</v>
      </c>
      <c r="K180" s="76"/>
    </row>
    <row r="181" spans="1:11" x14ac:dyDescent="0.35">
      <c r="A181" s="76">
        <v>178</v>
      </c>
      <c r="B181" s="18">
        <v>100685</v>
      </c>
      <c r="C181" s="76" t="s">
        <v>7404</v>
      </c>
      <c r="D181" s="76" t="s">
        <v>7404</v>
      </c>
      <c r="E181" s="18" t="str">
        <f>VLOOKUP(C181,'Master Partnumber'!$C:$F,4,0)</f>
        <v>5BP-E8531-00-00-M1-0T</v>
      </c>
      <c r="F181" s="76" t="str">
        <f>VLOOKUP(C181,'Master Partnumber'!$C:$D,2,0)</f>
        <v>BAR SHIFT FORK GUIDE 1-0T</v>
      </c>
      <c r="G181" s="37">
        <v>487</v>
      </c>
      <c r="H181" s="76" t="s">
        <v>1072</v>
      </c>
      <c r="I181" s="76" t="s">
        <v>532</v>
      </c>
      <c r="J181" s="27" t="s">
        <v>13323</v>
      </c>
      <c r="K181" s="76"/>
    </row>
    <row r="182" spans="1:11" x14ac:dyDescent="0.35">
      <c r="A182" s="76">
        <v>179</v>
      </c>
      <c r="B182" s="18">
        <v>100686</v>
      </c>
      <c r="C182" s="18" t="s">
        <v>7404</v>
      </c>
      <c r="D182" s="18" t="s">
        <v>7404</v>
      </c>
      <c r="E182" s="18" t="str">
        <f>VLOOKUP(C182,'Master Partnumber'!$C:$F,4,0)</f>
        <v>5BP-E8531-00-00-M1-0T</v>
      </c>
      <c r="F182" s="76" t="str">
        <f>VLOOKUP(C182,'Master Partnumber'!$C:$D,2,0)</f>
        <v>BAR SHIFT FORK GUIDE 1-0T</v>
      </c>
      <c r="G182" s="37">
        <v>490</v>
      </c>
      <c r="H182" s="76" t="s">
        <v>1072</v>
      </c>
      <c r="I182" s="76" t="s">
        <v>532</v>
      </c>
      <c r="J182" s="27" t="s">
        <v>13323</v>
      </c>
      <c r="K182" s="76"/>
    </row>
    <row r="183" spans="1:11" x14ac:dyDescent="0.35">
      <c r="A183" s="76">
        <v>180</v>
      </c>
      <c r="B183" s="18">
        <v>100687</v>
      </c>
      <c r="C183" s="76" t="s">
        <v>7404</v>
      </c>
      <c r="D183" s="76" t="s">
        <v>7404</v>
      </c>
      <c r="E183" s="18" t="str">
        <f>VLOOKUP(C183,'Master Partnumber'!$C:$F,4,0)</f>
        <v>5BP-E8531-00-00-M1-0T</v>
      </c>
      <c r="F183" s="76" t="str">
        <f>VLOOKUP(C183,'Master Partnumber'!$C:$D,2,0)</f>
        <v>BAR SHIFT FORK GUIDE 1-0T</v>
      </c>
      <c r="G183" s="37">
        <v>489</v>
      </c>
      <c r="H183" s="76" t="s">
        <v>1072</v>
      </c>
      <c r="I183" s="76" t="s">
        <v>532</v>
      </c>
      <c r="J183" s="27" t="s">
        <v>13323</v>
      </c>
      <c r="K183" s="76"/>
    </row>
    <row r="184" spans="1:11" x14ac:dyDescent="0.35">
      <c r="A184" s="76">
        <v>181</v>
      </c>
      <c r="B184" s="18">
        <v>100688</v>
      </c>
      <c r="C184" s="18" t="s">
        <v>7404</v>
      </c>
      <c r="D184" s="18" t="s">
        <v>7404</v>
      </c>
      <c r="E184" s="18" t="str">
        <f>VLOOKUP(C184,'Master Partnumber'!$C:$F,4,0)</f>
        <v>5BP-E8531-00-00-M1-0T</v>
      </c>
      <c r="F184" s="76" t="str">
        <f>VLOOKUP(C184,'Master Partnumber'!$C:$D,2,0)</f>
        <v>BAR SHIFT FORK GUIDE 1-0T</v>
      </c>
      <c r="G184" s="37">
        <v>407</v>
      </c>
      <c r="H184" s="76" t="s">
        <v>1072</v>
      </c>
      <c r="I184" s="76" t="s">
        <v>532</v>
      </c>
      <c r="J184" s="27" t="s">
        <v>13323</v>
      </c>
      <c r="K184" s="76"/>
    </row>
    <row r="185" spans="1:11" x14ac:dyDescent="0.35">
      <c r="A185" s="76">
        <v>182</v>
      </c>
      <c r="B185" s="18">
        <v>100689</v>
      </c>
      <c r="C185" s="76" t="s">
        <v>2957</v>
      </c>
      <c r="D185" s="76" t="s">
        <v>2957</v>
      </c>
      <c r="E185" s="18" t="str">
        <f>VLOOKUP(C185,'Master Partnumber'!$C:$F,4,0)</f>
        <v>1056670-00-0T</v>
      </c>
      <c r="F185" s="76" t="str">
        <f>VLOOKUP(C185,'Master Partnumber'!$C:$D,2,0)</f>
        <v>SHAFT RD PULLEY B-0T</v>
      </c>
      <c r="G185" s="37">
        <v>9336</v>
      </c>
      <c r="H185" s="76" t="s">
        <v>1072</v>
      </c>
      <c r="I185" s="76" t="s">
        <v>532</v>
      </c>
      <c r="J185" s="27" t="s">
        <v>13323</v>
      </c>
      <c r="K185" s="76"/>
    </row>
    <row r="186" spans="1:11" x14ac:dyDescent="0.35">
      <c r="A186" s="76">
        <v>183</v>
      </c>
      <c r="B186" s="18">
        <v>100690</v>
      </c>
      <c r="C186" s="18" t="s">
        <v>2957</v>
      </c>
      <c r="D186" s="18" t="s">
        <v>2957</v>
      </c>
      <c r="E186" s="18" t="str">
        <f>VLOOKUP(C186,'Master Partnumber'!$C:$F,4,0)</f>
        <v>1056670-00-0T</v>
      </c>
      <c r="F186" s="76" t="str">
        <f>VLOOKUP(C186,'Master Partnumber'!$C:$D,2,0)</f>
        <v>SHAFT RD PULLEY B-0T</v>
      </c>
      <c r="G186" s="37">
        <v>4718</v>
      </c>
      <c r="H186" s="76" t="s">
        <v>1072</v>
      </c>
      <c r="I186" s="76" t="s">
        <v>532</v>
      </c>
      <c r="J186" s="27" t="s">
        <v>13323</v>
      </c>
      <c r="K186" s="76"/>
    </row>
    <row r="187" spans="1:11" x14ac:dyDescent="0.35">
      <c r="A187" s="76">
        <v>184</v>
      </c>
      <c r="B187" s="18">
        <v>100691</v>
      </c>
      <c r="C187" s="76" t="s">
        <v>7409</v>
      </c>
      <c r="D187" s="76" t="s">
        <v>7409</v>
      </c>
      <c r="E187" s="18" t="str">
        <f>VLOOKUP(C187,'Master Partnumber'!$C:$F,4,0)</f>
        <v>5D9-E8531-00-00-M0-0T</v>
      </c>
      <c r="F187" s="76" t="str">
        <f>VLOOKUP(C187,'Master Partnumber'!$C:$D,2,0)</f>
        <v>BAR SHIFT FORK GUIDE 1-0T</v>
      </c>
      <c r="G187" s="37">
        <v>500</v>
      </c>
      <c r="H187" s="76" t="s">
        <v>1072</v>
      </c>
      <c r="I187" s="76" t="s">
        <v>532</v>
      </c>
      <c r="J187" s="27" t="s">
        <v>13323</v>
      </c>
      <c r="K187" s="76"/>
    </row>
    <row r="188" spans="1:11" x14ac:dyDescent="0.35">
      <c r="A188" s="76">
        <v>185</v>
      </c>
      <c r="B188" s="18">
        <v>100692</v>
      </c>
      <c r="C188" s="18" t="s">
        <v>7409</v>
      </c>
      <c r="D188" s="18" t="s">
        <v>7409</v>
      </c>
      <c r="E188" s="18" t="str">
        <f>VLOOKUP(C188,'Master Partnumber'!$C:$F,4,0)</f>
        <v>5D9-E8531-00-00-M0-0T</v>
      </c>
      <c r="F188" s="76" t="str">
        <f>VLOOKUP(C188,'Master Partnumber'!$C:$D,2,0)</f>
        <v>BAR SHIFT FORK GUIDE 1-0T</v>
      </c>
      <c r="G188" s="37">
        <v>501</v>
      </c>
      <c r="H188" s="76" t="s">
        <v>1072</v>
      </c>
      <c r="I188" s="76" t="s">
        <v>532</v>
      </c>
      <c r="J188" s="27" t="s">
        <v>13323</v>
      </c>
      <c r="K188" s="76"/>
    </row>
    <row r="189" spans="1:11" x14ac:dyDescent="0.35">
      <c r="A189" s="76">
        <v>186</v>
      </c>
      <c r="B189" s="18">
        <v>100693</v>
      </c>
      <c r="C189" s="76" t="s">
        <v>7409</v>
      </c>
      <c r="D189" s="76" t="s">
        <v>7409</v>
      </c>
      <c r="E189" s="18" t="str">
        <f>VLOOKUP(C189,'Master Partnumber'!$C:$F,4,0)</f>
        <v>5D9-E8531-00-00-M0-0T</v>
      </c>
      <c r="F189" s="76" t="str">
        <f>VLOOKUP(C189,'Master Partnumber'!$C:$D,2,0)</f>
        <v>BAR SHIFT FORK GUIDE 1-0T</v>
      </c>
      <c r="G189" s="37">
        <v>501</v>
      </c>
      <c r="H189" s="76" t="s">
        <v>1072</v>
      </c>
      <c r="I189" s="76" t="s">
        <v>532</v>
      </c>
      <c r="J189" s="27" t="s">
        <v>13323</v>
      </c>
      <c r="K189" s="76"/>
    </row>
    <row r="190" spans="1:11" x14ac:dyDescent="0.35">
      <c r="A190" s="76">
        <v>187</v>
      </c>
      <c r="B190" s="18">
        <v>100694</v>
      </c>
      <c r="C190" s="18" t="s">
        <v>7409</v>
      </c>
      <c r="D190" s="18" t="s">
        <v>7409</v>
      </c>
      <c r="E190" s="18" t="str">
        <f>VLOOKUP(C190,'Master Partnumber'!$C:$F,4,0)</f>
        <v>5D9-E8531-00-00-M0-0T</v>
      </c>
      <c r="F190" s="76" t="str">
        <f>VLOOKUP(C190,'Master Partnumber'!$C:$D,2,0)</f>
        <v>BAR SHIFT FORK GUIDE 1-0T</v>
      </c>
      <c r="G190" s="37">
        <v>504</v>
      </c>
      <c r="H190" s="76" t="s">
        <v>1072</v>
      </c>
      <c r="I190" s="76" t="s">
        <v>532</v>
      </c>
      <c r="J190" s="27" t="s">
        <v>13323</v>
      </c>
      <c r="K190" s="76"/>
    </row>
    <row r="191" spans="1:11" x14ac:dyDescent="0.35">
      <c r="A191" s="76">
        <v>188</v>
      </c>
      <c r="B191" s="18">
        <v>100695</v>
      </c>
      <c r="C191" s="76" t="s">
        <v>7409</v>
      </c>
      <c r="D191" s="76" t="s">
        <v>7409</v>
      </c>
      <c r="E191" s="18" t="str">
        <f>VLOOKUP(C191,'Master Partnumber'!$C:$F,4,0)</f>
        <v>5D9-E8531-00-00-M0-0T</v>
      </c>
      <c r="F191" s="76" t="str">
        <f>VLOOKUP(C191,'Master Partnumber'!$C:$D,2,0)</f>
        <v>BAR SHIFT FORK GUIDE 1-0T</v>
      </c>
      <c r="G191" s="37">
        <v>497</v>
      </c>
      <c r="H191" s="76" t="s">
        <v>1072</v>
      </c>
      <c r="I191" s="76" t="s">
        <v>532</v>
      </c>
      <c r="J191" s="27" t="s">
        <v>13323</v>
      </c>
      <c r="K191" s="76"/>
    </row>
    <row r="192" spans="1:11" x14ac:dyDescent="0.35">
      <c r="A192" s="76">
        <v>189</v>
      </c>
      <c r="B192" s="18">
        <v>100696</v>
      </c>
      <c r="C192" s="18" t="s">
        <v>7409</v>
      </c>
      <c r="D192" s="18" t="s">
        <v>7409</v>
      </c>
      <c r="E192" s="18" t="str">
        <f>VLOOKUP(C192,'Master Partnumber'!$C:$F,4,0)</f>
        <v>5D9-E8531-00-00-M0-0T</v>
      </c>
      <c r="F192" s="76" t="str">
        <f>VLOOKUP(C192,'Master Partnumber'!$C:$D,2,0)</f>
        <v>BAR SHIFT FORK GUIDE 1-0T</v>
      </c>
      <c r="G192" s="37">
        <v>545</v>
      </c>
      <c r="H192" s="76" t="s">
        <v>1072</v>
      </c>
      <c r="I192" s="76" t="s">
        <v>532</v>
      </c>
      <c r="J192" s="27" t="s">
        <v>13323</v>
      </c>
      <c r="K192" s="76"/>
    </row>
    <row r="193" spans="1:11" x14ac:dyDescent="0.35">
      <c r="A193" s="76">
        <v>190</v>
      </c>
      <c r="B193" s="18">
        <v>100697</v>
      </c>
      <c r="C193" s="76" t="s">
        <v>5113</v>
      </c>
      <c r="D193" s="76" t="s">
        <v>5113</v>
      </c>
      <c r="E193" s="18" t="str">
        <f>VLOOKUP(C193,'Master Partnumber'!$C:$F,4,0)</f>
        <v>1719459-01-0T</v>
      </c>
      <c r="F193" s="76" t="str">
        <f>VLOOKUP(C193,'Master Partnumber'!$C:$D,2,0)</f>
        <v>SHAFT,ROLLER,RESIST,LOWER,MU-0T</v>
      </c>
      <c r="G193" s="37">
        <v>113</v>
      </c>
      <c r="H193" s="76" t="s">
        <v>1072</v>
      </c>
      <c r="I193" s="76" t="s">
        <v>532</v>
      </c>
      <c r="J193" s="27" t="s">
        <v>13323</v>
      </c>
      <c r="K193" s="76"/>
    </row>
    <row r="194" spans="1:11" x14ac:dyDescent="0.35">
      <c r="A194" s="76">
        <v>191</v>
      </c>
      <c r="B194" s="18">
        <v>100698</v>
      </c>
      <c r="C194" s="18" t="s">
        <v>4240</v>
      </c>
      <c r="D194" s="18" t="s">
        <v>4240</v>
      </c>
      <c r="E194" s="18" t="str">
        <f>VLOOKUP(C194,'Master Partnumber'!$C:$F,4,0)</f>
        <v>1682463-01-A01</v>
      </c>
      <c r="F194" s="76" t="str">
        <f>VLOOKUP(C194,'Master Partnumber'!$C:$D,2,0)</f>
        <v>SHAFT SET GUIDE-A01</v>
      </c>
      <c r="G194" s="37">
        <v>121</v>
      </c>
      <c r="H194" s="76" t="s">
        <v>1072</v>
      </c>
      <c r="I194" s="76" t="s">
        <v>532</v>
      </c>
      <c r="J194" s="27" t="s">
        <v>13323</v>
      </c>
      <c r="K194" s="76"/>
    </row>
    <row r="195" spans="1:11" x14ac:dyDescent="0.35">
      <c r="A195" s="76">
        <v>192</v>
      </c>
      <c r="B195" s="18">
        <v>100699</v>
      </c>
      <c r="C195" s="76" t="s">
        <v>4240</v>
      </c>
      <c r="D195" s="76" t="s">
        <v>4240</v>
      </c>
      <c r="E195" s="18" t="str">
        <f>VLOOKUP(C195,'Master Partnumber'!$C:$F,4,0)</f>
        <v>1682463-01-A01</v>
      </c>
      <c r="F195" s="76" t="str">
        <f>VLOOKUP(C195,'Master Partnumber'!$C:$D,2,0)</f>
        <v>SHAFT SET GUIDE-A01</v>
      </c>
      <c r="G195" s="37">
        <v>450</v>
      </c>
      <c r="H195" s="76" t="s">
        <v>1072</v>
      </c>
      <c r="I195" s="76" t="s">
        <v>532</v>
      </c>
      <c r="J195" s="27" t="s">
        <v>13323</v>
      </c>
      <c r="K195" s="76"/>
    </row>
    <row r="196" spans="1:11" x14ac:dyDescent="0.35">
      <c r="A196" s="76">
        <v>193</v>
      </c>
      <c r="B196" s="18">
        <v>100700</v>
      </c>
      <c r="C196" s="18" t="s">
        <v>1337</v>
      </c>
      <c r="D196" s="18" t="s">
        <v>1337</v>
      </c>
      <c r="E196" s="18" t="str">
        <f>VLOOKUP(C196,'Master Partnumber'!$C:$F,4,0)</f>
        <v>1676928-00-B01</v>
      </c>
      <c r="F196" s="76" t="str">
        <f>VLOOKUP(C196,'Master Partnumber'!$C:$D,2,0)</f>
        <v>SHAFT,CR,GUIDE;C-B01</v>
      </c>
      <c r="G196" s="37">
        <v>113</v>
      </c>
      <c r="H196" s="76" t="s">
        <v>1072</v>
      </c>
      <c r="I196" s="76" t="s">
        <v>532</v>
      </c>
      <c r="J196" s="27" t="s">
        <v>13323</v>
      </c>
      <c r="K196" s="76"/>
    </row>
    <row r="197" spans="1:11" x14ac:dyDescent="0.35">
      <c r="A197" s="76">
        <v>194</v>
      </c>
      <c r="B197" s="18">
        <v>100701</v>
      </c>
      <c r="C197" s="76" t="s">
        <v>1115</v>
      </c>
      <c r="D197" s="76" t="s">
        <v>1115</v>
      </c>
      <c r="E197" s="18" t="str">
        <f>VLOOKUP(C197,'Master Partnumber'!$C:$F,4,0)</f>
        <v>1616687-01-B01</v>
      </c>
      <c r="F197" s="76" t="str">
        <f>VLOOKUP(C197,'Master Partnumber'!$C:$D,2,0)</f>
        <v>SHAFT CR GUIDE B-B01</v>
      </c>
      <c r="G197" s="37">
        <v>189</v>
      </c>
      <c r="H197" s="76" t="s">
        <v>1072</v>
      </c>
      <c r="I197" s="76" t="s">
        <v>532</v>
      </c>
      <c r="J197" s="27" t="s">
        <v>13323</v>
      </c>
      <c r="K197" s="76"/>
    </row>
    <row r="198" spans="1:11" x14ac:dyDescent="0.35">
      <c r="A198" s="76">
        <v>195</v>
      </c>
      <c r="B198" s="18">
        <v>100702</v>
      </c>
      <c r="C198" s="18" t="s">
        <v>1115</v>
      </c>
      <c r="D198" s="18" t="s">
        <v>1115</v>
      </c>
      <c r="E198" s="18" t="str">
        <f>VLOOKUP(C198,'Master Partnumber'!$C:$F,4,0)</f>
        <v>1616687-01-B01</v>
      </c>
      <c r="F198" s="76" t="str">
        <f>VLOOKUP(C198,'Master Partnumber'!$C:$D,2,0)</f>
        <v>SHAFT CR GUIDE B-B01</v>
      </c>
      <c r="G198" s="37">
        <v>237</v>
      </c>
      <c r="H198" s="76" t="s">
        <v>1072</v>
      </c>
      <c r="I198" s="76" t="s">
        <v>532</v>
      </c>
      <c r="J198" s="27" t="s">
        <v>13323</v>
      </c>
      <c r="K198" s="76"/>
    </row>
    <row r="199" spans="1:11" x14ac:dyDescent="0.35">
      <c r="A199" s="76">
        <v>196</v>
      </c>
      <c r="B199" s="18">
        <v>100703</v>
      </c>
      <c r="C199" s="76" t="s">
        <v>7371</v>
      </c>
      <c r="D199" s="76" t="str">
        <f>VLOOKUP(C199,'Master Partnumber'!$C:$E,3,0)</f>
        <v>A1096</v>
      </c>
      <c r="E199" s="76" t="s">
        <v>7371</v>
      </c>
      <c r="F199" s="76" t="str">
        <f>VLOOKUP(C199,'Master Partnumber'!$C:$D,2,0)</f>
        <v>ROD 1-A01</v>
      </c>
      <c r="G199" s="37">
        <v>2000</v>
      </c>
      <c r="H199" s="76" t="s">
        <v>1072</v>
      </c>
      <c r="I199" s="76" t="s">
        <v>532</v>
      </c>
      <c r="J199" s="27" t="s">
        <v>13323</v>
      </c>
      <c r="K199" s="76"/>
    </row>
    <row r="200" spans="1:11" x14ac:dyDescent="0.35">
      <c r="A200" s="76">
        <v>197</v>
      </c>
      <c r="B200" s="18">
        <v>100704</v>
      </c>
      <c r="C200" s="18" t="s">
        <v>7371</v>
      </c>
      <c r="D200" s="76" t="str">
        <f>VLOOKUP(C200,'Master Partnumber'!$C:$E,3,0)</f>
        <v>A1096</v>
      </c>
      <c r="E200" s="18" t="s">
        <v>7371</v>
      </c>
      <c r="F200" s="76" t="str">
        <f>VLOOKUP(C200,'Master Partnumber'!$C:$D,2,0)</f>
        <v>ROD 1-A01</v>
      </c>
      <c r="G200" s="37">
        <v>2000</v>
      </c>
      <c r="H200" s="76" t="s">
        <v>1072</v>
      </c>
      <c r="I200" s="76" t="s">
        <v>532</v>
      </c>
      <c r="J200" s="27" t="s">
        <v>13323</v>
      </c>
      <c r="K200" s="76"/>
    </row>
    <row r="201" spans="1:11" x14ac:dyDescent="0.35">
      <c r="A201" s="76">
        <v>198</v>
      </c>
      <c r="B201" s="18">
        <v>100705</v>
      </c>
      <c r="C201" s="76" t="s">
        <v>7371</v>
      </c>
      <c r="D201" s="76" t="str">
        <f>VLOOKUP(C201,'Master Partnumber'!$C:$E,3,0)</f>
        <v>A1096</v>
      </c>
      <c r="E201" s="76" t="s">
        <v>7371</v>
      </c>
      <c r="F201" s="76" t="str">
        <f>VLOOKUP(C201,'Master Partnumber'!$C:$D,2,0)</f>
        <v>ROD 1-A01</v>
      </c>
      <c r="G201" s="37">
        <v>2000</v>
      </c>
      <c r="H201" s="76" t="s">
        <v>1072</v>
      </c>
      <c r="I201" s="76" t="s">
        <v>532</v>
      </c>
      <c r="J201" s="27" t="s">
        <v>13323</v>
      </c>
      <c r="K201" s="76"/>
    </row>
    <row r="202" spans="1:11" x14ac:dyDescent="0.35">
      <c r="A202" s="76">
        <v>199</v>
      </c>
      <c r="B202" s="18">
        <v>100706</v>
      </c>
      <c r="C202" s="18" t="s">
        <v>7371</v>
      </c>
      <c r="D202" s="76" t="str">
        <f>VLOOKUP(C202,'Master Partnumber'!$C:$E,3,0)</f>
        <v>A1096</v>
      </c>
      <c r="E202" s="18" t="s">
        <v>7371</v>
      </c>
      <c r="F202" s="76" t="str">
        <f>VLOOKUP(C202,'Master Partnumber'!$C:$D,2,0)</f>
        <v>ROD 1-A01</v>
      </c>
      <c r="G202" s="37">
        <v>2000</v>
      </c>
      <c r="H202" s="76" t="s">
        <v>1072</v>
      </c>
      <c r="I202" s="76" t="s">
        <v>532</v>
      </c>
      <c r="J202" s="27" t="s">
        <v>13323</v>
      </c>
      <c r="K202" s="76"/>
    </row>
    <row r="203" spans="1:11" x14ac:dyDescent="0.35">
      <c r="A203" s="76">
        <v>200</v>
      </c>
      <c r="B203" s="18">
        <v>100707</v>
      </c>
      <c r="C203" s="76" t="s">
        <v>7371</v>
      </c>
      <c r="D203" s="76" t="str">
        <f>VLOOKUP(C203,'Master Partnumber'!$C:$E,3,0)</f>
        <v>A1096</v>
      </c>
      <c r="E203" s="76" t="s">
        <v>7371</v>
      </c>
      <c r="F203" s="76" t="str">
        <f>VLOOKUP(C203,'Master Partnumber'!$C:$D,2,0)</f>
        <v>ROD 1-A01</v>
      </c>
      <c r="G203" s="37">
        <v>2000</v>
      </c>
      <c r="H203" s="76" t="s">
        <v>1072</v>
      </c>
      <c r="I203" s="76" t="s">
        <v>532</v>
      </c>
      <c r="J203" s="27" t="s">
        <v>13323</v>
      </c>
      <c r="K203" s="76"/>
    </row>
    <row r="204" spans="1:11" x14ac:dyDescent="0.35">
      <c r="A204" s="76">
        <v>201</v>
      </c>
      <c r="B204" s="18">
        <v>100708</v>
      </c>
      <c r="C204" s="18" t="s">
        <v>7371</v>
      </c>
      <c r="D204" s="76" t="str">
        <f>VLOOKUP(C204,'Master Partnumber'!$C:$E,3,0)</f>
        <v>A1096</v>
      </c>
      <c r="E204" s="18" t="s">
        <v>7371</v>
      </c>
      <c r="F204" s="76" t="str">
        <f>VLOOKUP(C204,'Master Partnumber'!$C:$D,2,0)</f>
        <v>ROD 1-A01</v>
      </c>
      <c r="G204" s="37">
        <v>2000</v>
      </c>
      <c r="H204" s="76" t="s">
        <v>1072</v>
      </c>
      <c r="I204" s="76" t="s">
        <v>532</v>
      </c>
      <c r="J204" s="27" t="s">
        <v>13323</v>
      </c>
      <c r="K204" s="76"/>
    </row>
    <row r="205" spans="1:11" x14ac:dyDescent="0.35">
      <c r="A205" s="76">
        <v>202</v>
      </c>
      <c r="B205" s="18">
        <v>100709</v>
      </c>
      <c r="C205" s="76" t="s">
        <v>7371</v>
      </c>
      <c r="D205" s="76" t="str">
        <f>VLOOKUP(C205,'Master Partnumber'!$C:$E,3,0)</f>
        <v>A1096</v>
      </c>
      <c r="E205" s="76" t="s">
        <v>7371</v>
      </c>
      <c r="F205" s="76" t="str">
        <f>VLOOKUP(C205,'Master Partnumber'!$C:$D,2,0)</f>
        <v>ROD 1-A01</v>
      </c>
      <c r="G205" s="37">
        <v>2000</v>
      </c>
      <c r="H205" s="76" t="s">
        <v>1072</v>
      </c>
      <c r="I205" s="76" t="s">
        <v>532</v>
      </c>
      <c r="J205" s="27" t="s">
        <v>13323</v>
      </c>
      <c r="K205" s="76"/>
    </row>
    <row r="206" spans="1:11" x14ac:dyDescent="0.35">
      <c r="A206" s="76">
        <v>203</v>
      </c>
      <c r="B206" s="18">
        <v>100710</v>
      </c>
      <c r="C206" s="18" t="s">
        <v>7371</v>
      </c>
      <c r="D206" s="76" t="str">
        <f>VLOOKUP(C206,'Master Partnumber'!$C:$E,3,0)</f>
        <v>A1096</v>
      </c>
      <c r="E206" s="18" t="s">
        <v>7371</v>
      </c>
      <c r="F206" s="76" t="str">
        <f>VLOOKUP(C206,'Master Partnumber'!$C:$D,2,0)</f>
        <v>ROD 1-A01</v>
      </c>
      <c r="G206" s="37">
        <v>2000</v>
      </c>
      <c r="H206" s="76" t="s">
        <v>1072</v>
      </c>
      <c r="I206" s="76" t="s">
        <v>532</v>
      </c>
      <c r="J206" s="27" t="s">
        <v>13323</v>
      </c>
      <c r="K206" s="76"/>
    </row>
    <row r="207" spans="1:11" x14ac:dyDescent="0.35">
      <c r="A207" s="76">
        <v>204</v>
      </c>
      <c r="B207" s="18">
        <v>100711</v>
      </c>
      <c r="C207" s="76" t="s">
        <v>7371</v>
      </c>
      <c r="D207" s="76" t="str">
        <f>VLOOKUP(C207,'Master Partnumber'!$C:$E,3,0)</f>
        <v>A1096</v>
      </c>
      <c r="E207" s="76" t="s">
        <v>7371</v>
      </c>
      <c r="F207" s="76" t="str">
        <f>VLOOKUP(C207,'Master Partnumber'!$C:$D,2,0)</f>
        <v>ROD 1-A01</v>
      </c>
      <c r="G207" s="37">
        <v>2000</v>
      </c>
      <c r="H207" s="76" t="s">
        <v>1072</v>
      </c>
      <c r="I207" s="76" t="s">
        <v>532</v>
      </c>
      <c r="J207" s="27" t="s">
        <v>13323</v>
      </c>
      <c r="K207" s="76"/>
    </row>
    <row r="208" spans="1:11" x14ac:dyDescent="0.35">
      <c r="A208" s="76">
        <v>205</v>
      </c>
      <c r="B208" s="18">
        <v>100712</v>
      </c>
      <c r="C208" s="18" t="s">
        <v>7371</v>
      </c>
      <c r="D208" s="76" t="str">
        <f>VLOOKUP(C208,'Master Partnumber'!$C:$E,3,0)</f>
        <v>A1096</v>
      </c>
      <c r="E208" s="18" t="s">
        <v>7371</v>
      </c>
      <c r="F208" s="76" t="str">
        <f>VLOOKUP(C208,'Master Partnumber'!$C:$D,2,0)</f>
        <v>ROD 1-A01</v>
      </c>
      <c r="G208" s="37">
        <v>2000</v>
      </c>
      <c r="H208" s="76" t="s">
        <v>1072</v>
      </c>
      <c r="I208" s="76" t="s">
        <v>532</v>
      </c>
      <c r="J208" s="27" t="s">
        <v>13323</v>
      </c>
      <c r="K208" s="76"/>
    </row>
    <row r="209" spans="1:11" x14ac:dyDescent="0.35">
      <c r="A209" s="76">
        <v>206</v>
      </c>
      <c r="B209" s="18">
        <v>100713</v>
      </c>
      <c r="C209" s="76" t="s">
        <v>7371</v>
      </c>
      <c r="D209" s="76" t="str">
        <f>VLOOKUP(C209,'Master Partnumber'!$C:$E,3,0)</f>
        <v>A1096</v>
      </c>
      <c r="E209" s="76" t="s">
        <v>7371</v>
      </c>
      <c r="F209" s="76" t="str">
        <f>VLOOKUP(C209,'Master Partnumber'!$C:$D,2,0)</f>
        <v>ROD 1-A01</v>
      </c>
      <c r="G209" s="37">
        <v>2000</v>
      </c>
      <c r="H209" s="76" t="s">
        <v>1072</v>
      </c>
      <c r="I209" s="76" t="s">
        <v>532</v>
      </c>
      <c r="J209" s="27" t="s">
        <v>13323</v>
      </c>
      <c r="K209" s="76"/>
    </row>
    <row r="210" spans="1:11" x14ac:dyDescent="0.35">
      <c r="A210" s="76">
        <v>207</v>
      </c>
      <c r="B210" s="18">
        <v>100714</v>
      </c>
      <c r="C210" s="18" t="s">
        <v>7371</v>
      </c>
      <c r="D210" s="76" t="str">
        <f>VLOOKUP(C210,'Master Partnumber'!$C:$E,3,0)</f>
        <v>A1096</v>
      </c>
      <c r="E210" s="18" t="s">
        <v>7371</v>
      </c>
      <c r="F210" s="76" t="str">
        <f>VLOOKUP(C210,'Master Partnumber'!$C:$D,2,0)</f>
        <v>ROD 1-A01</v>
      </c>
      <c r="G210" s="37">
        <v>2000</v>
      </c>
      <c r="H210" s="76" t="s">
        <v>1072</v>
      </c>
      <c r="I210" s="76" t="s">
        <v>532</v>
      </c>
      <c r="J210" s="27" t="s">
        <v>13323</v>
      </c>
      <c r="K210" s="76"/>
    </row>
    <row r="211" spans="1:11" x14ac:dyDescent="0.35">
      <c r="A211" s="76">
        <v>208</v>
      </c>
      <c r="B211" s="18">
        <v>100715</v>
      </c>
      <c r="C211" s="76" t="s">
        <v>7371</v>
      </c>
      <c r="D211" s="76" t="str">
        <f>VLOOKUP(C211,'Master Partnumber'!$C:$E,3,0)</f>
        <v>A1096</v>
      </c>
      <c r="E211" s="76" t="s">
        <v>7371</v>
      </c>
      <c r="F211" s="76" t="str">
        <f>VLOOKUP(C211,'Master Partnumber'!$C:$D,2,0)</f>
        <v>ROD 1-A01</v>
      </c>
      <c r="G211" s="37">
        <v>2000</v>
      </c>
      <c r="H211" s="76" t="s">
        <v>1072</v>
      </c>
      <c r="I211" s="76" t="s">
        <v>532</v>
      </c>
      <c r="J211" s="27" t="s">
        <v>13323</v>
      </c>
      <c r="K211" s="76"/>
    </row>
    <row r="212" spans="1:11" x14ac:dyDescent="0.35">
      <c r="A212" s="76">
        <v>209</v>
      </c>
      <c r="B212" s="18">
        <v>100716</v>
      </c>
      <c r="C212" s="18" t="s">
        <v>7409</v>
      </c>
      <c r="D212" s="18" t="s">
        <v>7409</v>
      </c>
      <c r="E212" s="18" t="str">
        <f>VLOOKUP(C212,'Master Partnumber'!$C:$F,4,0)</f>
        <v>5D9-E8531-00-00-M0-0T</v>
      </c>
      <c r="F212" s="76" t="str">
        <f>VLOOKUP(C212,'Master Partnumber'!$C:$D,2,0)</f>
        <v>BAR SHIFT FORK GUIDE 1-0T</v>
      </c>
      <c r="G212" s="37">
        <v>498</v>
      </c>
      <c r="H212" s="76" t="s">
        <v>1072</v>
      </c>
      <c r="I212" s="76" t="s">
        <v>532</v>
      </c>
      <c r="J212" s="27" t="s">
        <v>13323</v>
      </c>
      <c r="K212" s="76"/>
    </row>
    <row r="213" spans="1:11" x14ac:dyDescent="0.35">
      <c r="A213" s="76">
        <v>210</v>
      </c>
      <c r="B213" s="18">
        <v>100717</v>
      </c>
      <c r="C213" s="76" t="s">
        <v>6361</v>
      </c>
      <c r="D213" s="76" t="s">
        <v>6361</v>
      </c>
      <c r="E213" s="18" t="str">
        <f>VLOOKUP(C213,'Master Partnumber'!$C:$F,4,0)</f>
        <v>LV45806-002A-B01</v>
      </c>
      <c r="F213" s="76" t="str">
        <f>VLOOKUP(C213,'Master Partnumber'!$C:$D,2,0)</f>
        <v>ROLLER SHAFT-B01</v>
      </c>
      <c r="G213" s="37">
        <v>1596</v>
      </c>
      <c r="H213" s="76" t="s">
        <v>1072</v>
      </c>
      <c r="I213" s="76" t="s">
        <v>532</v>
      </c>
      <c r="J213" s="27" t="s">
        <v>13323</v>
      </c>
      <c r="K213" s="76"/>
    </row>
    <row r="214" spans="1:11" x14ac:dyDescent="0.35">
      <c r="A214" s="76">
        <v>211</v>
      </c>
      <c r="B214" s="18">
        <v>100718</v>
      </c>
      <c r="C214" s="18" t="s">
        <v>1085</v>
      </c>
      <c r="D214" s="18" t="s">
        <v>1085</v>
      </c>
      <c r="E214" s="18" t="str">
        <f>VLOOKUP(C214,'Master Partnumber'!$C:$F,4,0)</f>
        <v>LV45806-002A-A01</v>
      </c>
      <c r="F214" s="76" t="str">
        <f>VLOOKUP(C214,'Master Partnumber'!$C:$D,2,0)</f>
        <v>ROLLER SHAFT-A01</v>
      </c>
      <c r="G214" s="37">
        <v>747</v>
      </c>
      <c r="H214" s="76" t="s">
        <v>1072</v>
      </c>
      <c r="I214" s="76" t="s">
        <v>532</v>
      </c>
      <c r="J214" s="27" t="s">
        <v>13323</v>
      </c>
      <c r="K214" s="76"/>
    </row>
    <row r="215" spans="1:11" x14ac:dyDescent="0.35">
      <c r="A215" s="76">
        <v>212</v>
      </c>
      <c r="B215" s="18">
        <v>100719</v>
      </c>
      <c r="C215" s="76" t="s">
        <v>1085</v>
      </c>
      <c r="D215" s="76" t="s">
        <v>1085</v>
      </c>
      <c r="E215" s="18" t="str">
        <f>VLOOKUP(C215,'Master Partnumber'!$C:$F,4,0)</f>
        <v>LV45806-002A-A01</v>
      </c>
      <c r="F215" s="76" t="str">
        <f>VLOOKUP(C215,'Master Partnumber'!$C:$D,2,0)</f>
        <v>ROLLER SHAFT-A01</v>
      </c>
      <c r="G215" s="37">
        <v>866</v>
      </c>
      <c r="H215" s="76" t="s">
        <v>1072</v>
      </c>
      <c r="I215" s="76" t="s">
        <v>532</v>
      </c>
      <c r="J215" s="27" t="s">
        <v>13323</v>
      </c>
      <c r="K215" s="76"/>
    </row>
    <row r="216" spans="1:11" x14ac:dyDescent="0.35">
      <c r="A216" s="76">
        <v>213</v>
      </c>
      <c r="B216" s="18">
        <v>100720</v>
      </c>
      <c r="C216" s="18" t="s">
        <v>1085</v>
      </c>
      <c r="D216" s="18" t="s">
        <v>1085</v>
      </c>
      <c r="E216" s="18" t="str">
        <f>VLOOKUP(C216,'Master Partnumber'!$C:$F,4,0)</f>
        <v>LV45806-002A-A01</v>
      </c>
      <c r="F216" s="76" t="str">
        <f>VLOOKUP(C216,'Master Partnumber'!$C:$D,2,0)</f>
        <v>ROLLER SHAFT-A01</v>
      </c>
      <c r="G216" s="37">
        <v>755</v>
      </c>
      <c r="H216" s="76" t="s">
        <v>1072</v>
      </c>
      <c r="I216" s="76" t="s">
        <v>532</v>
      </c>
      <c r="J216" s="27" t="s">
        <v>13323</v>
      </c>
      <c r="K216" s="76"/>
    </row>
    <row r="217" spans="1:11" x14ac:dyDescent="0.35">
      <c r="A217" s="76">
        <v>214</v>
      </c>
      <c r="B217" s="18">
        <v>101161</v>
      </c>
      <c r="C217" s="76" t="s">
        <v>11005</v>
      </c>
      <c r="D217" s="76" t="str">
        <f>VLOOKUP(C217,'Master Partnumber'!$C:$E,3,0)</f>
        <v>S1025</v>
      </c>
      <c r="E217" s="76" t="s">
        <v>11005</v>
      </c>
      <c r="F217" s="76" t="str">
        <f>VLOOKUP(C217,'Master Partnumber'!$C:$D,2,0)</f>
        <v>STUD-0P</v>
      </c>
      <c r="G217" s="37">
        <v>515</v>
      </c>
      <c r="H217" s="76" t="s">
        <v>1167</v>
      </c>
      <c r="I217" s="76" t="s">
        <v>532</v>
      </c>
      <c r="J217" s="27" t="s">
        <v>12818</v>
      </c>
      <c r="K217" s="76"/>
    </row>
    <row r="218" spans="1:11" x14ac:dyDescent="0.35">
      <c r="A218" s="76">
        <v>215</v>
      </c>
      <c r="B218" s="18">
        <v>101162</v>
      </c>
      <c r="C218" s="18" t="s">
        <v>12653</v>
      </c>
      <c r="D218" s="76" t="str">
        <f>VLOOKUP(C218,'Master Partnumber'!$C:$E,3,0)</f>
        <v>B0824</v>
      </c>
      <c r="E218" s="18" t="s">
        <v>12653</v>
      </c>
      <c r="F218" s="76" t="str">
        <f>VLOOKUP(C218,'Master Partnumber'!$C:$D,2,0)</f>
        <v>STOPPER NEEDLE VALVE-B01</v>
      </c>
      <c r="G218" s="37">
        <v>12204</v>
      </c>
      <c r="H218" s="76" t="s">
        <v>1167</v>
      </c>
      <c r="I218" s="76" t="s">
        <v>532</v>
      </c>
      <c r="J218" s="27" t="s">
        <v>12818</v>
      </c>
      <c r="K218" s="76"/>
    </row>
    <row r="219" spans="1:11" x14ac:dyDescent="0.35">
      <c r="A219" s="76">
        <v>216</v>
      </c>
      <c r="B219" s="18">
        <v>101163</v>
      </c>
      <c r="C219" s="76" t="s">
        <v>12662</v>
      </c>
      <c r="D219" s="76" t="str">
        <f>VLOOKUP(C219,'Master Partnumber'!$C:$E,3,0)</f>
        <v>B0827</v>
      </c>
      <c r="E219" s="76" t="s">
        <v>12662</v>
      </c>
      <c r="F219" s="76" t="str">
        <f>VLOOKUP(C219,'Master Partnumber'!$C:$D,2,0)</f>
        <v>KILLER MAGNET-B01</v>
      </c>
      <c r="G219" s="37">
        <v>8036</v>
      </c>
      <c r="H219" s="76" t="s">
        <v>1167</v>
      </c>
      <c r="I219" s="76" t="s">
        <v>532</v>
      </c>
      <c r="J219" s="27" t="s">
        <v>12818</v>
      </c>
      <c r="K219" s="76"/>
    </row>
    <row r="220" spans="1:11" x14ac:dyDescent="0.35">
      <c r="A220" s="76">
        <v>217</v>
      </c>
      <c r="B220" s="18">
        <v>101164</v>
      </c>
      <c r="C220" s="18" t="s">
        <v>1291</v>
      </c>
      <c r="D220" s="76" t="str">
        <f>VLOOKUP(C220,'Master Partnumber'!$C:$E,3,0)</f>
        <v>B0204</v>
      </c>
      <c r="E220" s="18" t="s">
        <v>1291</v>
      </c>
      <c r="F220" s="76" t="str">
        <f>VLOOKUP(C220,'Master Partnumber'!$C:$D,2,0)</f>
        <v>SHAFT-B01</v>
      </c>
      <c r="G220" s="37">
        <v>3049</v>
      </c>
      <c r="H220" s="76" t="s">
        <v>1167</v>
      </c>
      <c r="I220" s="76" t="s">
        <v>532</v>
      </c>
      <c r="J220" s="27" t="s">
        <v>12818</v>
      </c>
      <c r="K220" s="76"/>
    </row>
    <row r="221" spans="1:11" x14ac:dyDescent="0.35">
      <c r="A221" s="76">
        <v>218</v>
      </c>
      <c r="B221" s="18">
        <v>101165</v>
      </c>
      <c r="C221" s="76" t="s">
        <v>1308</v>
      </c>
      <c r="D221" s="76" t="str">
        <f>VLOOKUP(C221,'Master Partnumber'!$C:$E,3,0)</f>
        <v>S0479</v>
      </c>
      <c r="E221" s="76" t="s">
        <v>1308</v>
      </c>
      <c r="F221" s="76" t="str">
        <f>VLOOKUP(C221,'Master Partnumber'!$C:$D,2,0)</f>
        <v>STOPPER-0T</v>
      </c>
      <c r="G221" s="37">
        <v>897</v>
      </c>
      <c r="H221" s="76" t="s">
        <v>1167</v>
      </c>
      <c r="I221" s="76" t="s">
        <v>532</v>
      </c>
      <c r="J221" s="27" t="s">
        <v>12818</v>
      </c>
      <c r="K221" s="76"/>
    </row>
    <row r="222" spans="1:11" x14ac:dyDescent="0.35">
      <c r="A222" s="76">
        <v>219</v>
      </c>
      <c r="B222" s="18">
        <v>101166</v>
      </c>
      <c r="C222" s="18" t="s">
        <v>1302</v>
      </c>
      <c r="D222" s="76" t="str">
        <f>VLOOKUP(C222,'Master Partnumber'!$C:$E,3,0)</f>
        <v>S0434</v>
      </c>
      <c r="E222" s="18" t="s">
        <v>1302</v>
      </c>
      <c r="F222" s="76" t="str">
        <f>VLOOKUP(C222,'Master Partnumber'!$C:$D,2,0)</f>
        <v>PLUNGER-0T</v>
      </c>
      <c r="G222" s="37">
        <v>70</v>
      </c>
      <c r="H222" s="76" t="s">
        <v>1167</v>
      </c>
      <c r="I222" s="76" t="s">
        <v>532</v>
      </c>
      <c r="J222" s="27" t="s">
        <v>12818</v>
      </c>
      <c r="K222" s="76"/>
    </row>
    <row r="223" spans="1:11" x14ac:dyDescent="0.35">
      <c r="A223" s="76">
        <v>220</v>
      </c>
      <c r="B223" s="18">
        <v>101167</v>
      </c>
      <c r="C223" s="76" t="s">
        <v>1262</v>
      </c>
      <c r="D223" s="76" t="str">
        <f>VLOOKUP(C223,'Master Partnumber'!$C:$E,3,0)</f>
        <v>S0577</v>
      </c>
      <c r="E223" s="76" t="s">
        <v>1262</v>
      </c>
      <c r="F223" s="76" t="str">
        <f>VLOOKUP(C223,'Master Partnumber'!$C:$D,2,0)</f>
        <v>RING-0P</v>
      </c>
      <c r="G223" s="37">
        <v>279</v>
      </c>
      <c r="H223" s="76" t="s">
        <v>1167</v>
      </c>
      <c r="I223" s="76" t="s">
        <v>532</v>
      </c>
      <c r="J223" s="27" t="s">
        <v>12818</v>
      </c>
      <c r="K223" s="76"/>
    </row>
    <row r="224" spans="1:11" x14ac:dyDescent="0.35">
      <c r="A224" s="76">
        <v>221</v>
      </c>
      <c r="B224" s="18">
        <v>101168</v>
      </c>
      <c r="C224" s="18" t="s">
        <v>12810</v>
      </c>
      <c r="D224" s="76" t="str">
        <f>VLOOKUP(C224,'Master Partnumber'!$C:$E,3,0)</f>
        <v>B0876</v>
      </c>
      <c r="E224" s="18" t="s">
        <v>12810</v>
      </c>
      <c r="F224" s="76" t="str">
        <f>VLOOKUP(C224,'Master Partnumber'!$C:$D,2,0)</f>
        <v>SHAFT, HINGE, C-B01</v>
      </c>
      <c r="G224" s="37">
        <v>1305</v>
      </c>
      <c r="H224" s="76" t="s">
        <v>1167</v>
      </c>
      <c r="I224" s="76" t="s">
        <v>532</v>
      </c>
      <c r="J224" s="27" t="s">
        <v>12818</v>
      </c>
      <c r="K224" s="76"/>
    </row>
    <row r="225" spans="1:11" x14ac:dyDescent="0.35">
      <c r="A225" s="76">
        <v>222</v>
      </c>
      <c r="B225" s="18">
        <v>101169</v>
      </c>
      <c r="C225" s="76" t="s">
        <v>1306</v>
      </c>
      <c r="D225" s="76" t="str">
        <f>VLOOKUP(C225,'Master Partnumber'!$C:$E,3,0)</f>
        <v>S0580</v>
      </c>
      <c r="E225" s="76" t="s">
        <v>1306</v>
      </c>
      <c r="F225" s="76" t="str">
        <f>VLOOKUP(C225,'Master Partnumber'!$C:$D,2,0)</f>
        <v>B7E JC BUSH 3-0P</v>
      </c>
      <c r="G225" s="37">
        <v>125</v>
      </c>
      <c r="H225" s="76" t="s">
        <v>1167</v>
      </c>
      <c r="I225" s="76" t="s">
        <v>532</v>
      </c>
      <c r="J225" s="27" t="s">
        <v>12818</v>
      </c>
      <c r="K225" s="76"/>
    </row>
    <row r="226" spans="1:11" x14ac:dyDescent="0.35">
      <c r="A226" s="76">
        <v>223</v>
      </c>
      <c r="B226" s="18">
        <v>101170</v>
      </c>
      <c r="C226" s="18" t="s">
        <v>1305</v>
      </c>
      <c r="D226" s="76" t="str">
        <f>VLOOKUP(C226,'Master Partnumber'!$C:$E,3,0)</f>
        <v>S0430</v>
      </c>
      <c r="E226" s="18" t="s">
        <v>1305</v>
      </c>
      <c r="F226" s="76" t="str">
        <f>VLOOKUP(C226,'Master Partnumber'!$C:$D,2,0)</f>
        <v>RING-0P</v>
      </c>
      <c r="G226" s="37">
        <v>69</v>
      </c>
      <c r="H226" s="76" t="s">
        <v>1167</v>
      </c>
      <c r="I226" s="76" t="s">
        <v>532</v>
      </c>
      <c r="J226" s="27" t="s">
        <v>12818</v>
      </c>
      <c r="K226" s="76"/>
    </row>
    <row r="227" spans="1:11" x14ac:dyDescent="0.35">
      <c r="A227" s="76">
        <v>224</v>
      </c>
      <c r="B227" s="18">
        <v>101171</v>
      </c>
      <c r="C227" s="76" t="s">
        <v>1258</v>
      </c>
      <c r="D227" s="76" t="str">
        <f>VLOOKUP(C227,'Master Partnumber'!$C:$E,3,0)</f>
        <v>S0635</v>
      </c>
      <c r="E227" s="76" t="s">
        <v>1258</v>
      </c>
      <c r="F227" s="76" t="str">
        <f>VLOOKUP(C227,'Master Partnumber'!$C:$D,2,0)</f>
        <v>ROLLER SHAFT-0P</v>
      </c>
      <c r="G227" s="37">
        <v>185</v>
      </c>
      <c r="H227" s="76" t="s">
        <v>1167</v>
      </c>
      <c r="I227" s="76" t="s">
        <v>532</v>
      </c>
      <c r="J227" s="27" t="s">
        <v>12818</v>
      </c>
      <c r="K227" s="76"/>
    </row>
    <row r="228" spans="1:11" x14ac:dyDescent="0.35">
      <c r="A228" s="76">
        <v>225</v>
      </c>
      <c r="B228" s="18">
        <v>101172</v>
      </c>
      <c r="C228" s="18" t="s">
        <v>12814</v>
      </c>
      <c r="D228" s="76" t="str">
        <f>VLOOKUP(C228,'Master Partnumber'!$C:$E,3,0)</f>
        <v>B0878</v>
      </c>
      <c r="E228" s="18" t="s">
        <v>12814</v>
      </c>
      <c r="F228" s="76" t="str">
        <f>VLOOKUP(C228,'Master Partnumber'!$C:$D,2,0)</f>
        <v>SHAFT HINGE B-B01</v>
      </c>
      <c r="G228" s="37">
        <v>678</v>
      </c>
      <c r="H228" s="76" t="s">
        <v>1167</v>
      </c>
      <c r="I228" s="76" t="s">
        <v>532</v>
      </c>
      <c r="J228" s="27" t="s">
        <v>12818</v>
      </c>
      <c r="K228" s="76"/>
    </row>
    <row r="229" spans="1:11" x14ac:dyDescent="0.35">
      <c r="A229" s="76">
        <v>226</v>
      </c>
      <c r="B229" s="18">
        <v>101173</v>
      </c>
      <c r="C229" s="76" t="s">
        <v>11702</v>
      </c>
      <c r="D229" s="76" t="str">
        <f>VLOOKUP(C229,'Master Partnumber'!$C:$E,3,0)</f>
        <v>B1264</v>
      </c>
      <c r="E229" s="76" t="s">
        <v>11702</v>
      </c>
      <c r="F229" s="76" t="str">
        <f>VLOOKUP(C229,'Master Partnumber'!$C:$D,2,0)</f>
        <v>SHAFT DRIVING CUTTER BLADE 1-B02</v>
      </c>
      <c r="G229" s="37">
        <v>525</v>
      </c>
      <c r="H229" s="76" t="s">
        <v>1167</v>
      </c>
      <c r="I229" s="76" t="s">
        <v>532</v>
      </c>
      <c r="J229" s="27" t="s">
        <v>12818</v>
      </c>
      <c r="K229" s="76"/>
    </row>
    <row r="230" spans="1:11" x14ac:dyDescent="0.35">
      <c r="A230" s="76">
        <v>227</v>
      </c>
      <c r="B230" s="18">
        <v>101174</v>
      </c>
      <c r="C230" s="18" t="s">
        <v>12606</v>
      </c>
      <c r="D230" s="76" t="str">
        <f>VLOOKUP(C230,'Master Partnumber'!$C:$E,3,0)</f>
        <v>B0810</v>
      </c>
      <c r="E230" s="18" t="s">
        <v>12606</v>
      </c>
      <c r="F230" s="76" t="str">
        <f>VLOOKUP(C230,'Master Partnumber'!$C:$D,2,0)</f>
        <v>INSERT METAL B Z-15G-B-B01</v>
      </c>
      <c r="G230" s="37">
        <v>452</v>
      </c>
      <c r="H230" s="76" t="s">
        <v>1167</v>
      </c>
      <c r="I230" s="76" t="s">
        <v>532</v>
      </c>
      <c r="J230" s="27" t="s">
        <v>12818</v>
      </c>
      <c r="K230" s="76"/>
    </row>
    <row r="231" spans="1:11" x14ac:dyDescent="0.35">
      <c r="A231" s="76">
        <v>228</v>
      </c>
      <c r="B231" s="18">
        <v>101175</v>
      </c>
      <c r="C231" s="76" t="s">
        <v>7933</v>
      </c>
      <c r="D231" s="76" t="str">
        <f>VLOOKUP(C231,'Master Partnumber'!$C:$E,3,0)</f>
        <v>S0885</v>
      </c>
      <c r="E231" s="76" t="s">
        <v>7933</v>
      </c>
      <c r="F231" s="76" t="str">
        <f>VLOOKUP(C231,'Master Partnumber'!$C:$D,2,0)</f>
        <v>SHAFT LOCK SPINDLE B-0P</v>
      </c>
      <c r="G231" s="37">
        <v>230</v>
      </c>
      <c r="H231" s="76" t="s">
        <v>1167</v>
      </c>
      <c r="I231" s="76" t="s">
        <v>532</v>
      </c>
      <c r="J231" s="27" t="s">
        <v>12818</v>
      </c>
      <c r="K231" s="76"/>
    </row>
    <row r="232" spans="1:11" x14ac:dyDescent="0.35">
      <c r="A232" s="76">
        <v>229</v>
      </c>
      <c r="B232" s="18">
        <v>101176</v>
      </c>
      <c r="C232" s="18" t="s">
        <v>12603</v>
      </c>
      <c r="D232" s="76" t="str">
        <f>VLOOKUP(C232,'Master Partnumber'!$C:$E,3,0)</f>
        <v>B0809</v>
      </c>
      <c r="E232" s="18" t="s">
        <v>12603</v>
      </c>
      <c r="F232" s="76" t="str">
        <f>VLOOKUP(C232,'Master Partnumber'!$C:$D,2,0)</f>
        <v>INSERT METAL A Z-15G-B-B01</v>
      </c>
      <c r="G232" s="37">
        <v>1032</v>
      </c>
      <c r="H232" s="76" t="s">
        <v>1167</v>
      </c>
      <c r="I232" s="76" t="s">
        <v>532</v>
      </c>
      <c r="J232" s="27" t="s">
        <v>12818</v>
      </c>
      <c r="K232" s="76"/>
    </row>
    <row r="233" spans="1:11" x14ac:dyDescent="0.35">
      <c r="A233" s="76">
        <v>230</v>
      </c>
      <c r="B233" s="18">
        <v>101177</v>
      </c>
      <c r="C233" s="76" t="s">
        <v>2090</v>
      </c>
      <c r="D233" s="76" t="str">
        <f>VLOOKUP(C233,'Master Partnumber'!$C:$E,3,0)</f>
        <v>S0626</v>
      </c>
      <c r="E233" s="76" t="s">
        <v>2090</v>
      </c>
      <c r="F233" s="76" t="str">
        <f>VLOOKUP(C233,'Master Partnumber'!$C:$D,2,0)</f>
        <v>SHAFT,KLEMME-0P</v>
      </c>
      <c r="G233" s="37">
        <v>562</v>
      </c>
      <c r="H233" s="76" t="s">
        <v>1167</v>
      </c>
      <c r="I233" s="76" t="s">
        <v>532</v>
      </c>
      <c r="J233" s="27" t="s">
        <v>12818</v>
      </c>
      <c r="K233" s="76"/>
    </row>
    <row r="234" spans="1:11" x14ac:dyDescent="0.35">
      <c r="A234" s="76">
        <v>231</v>
      </c>
      <c r="B234" s="18">
        <v>101178</v>
      </c>
      <c r="C234" s="18" t="s">
        <v>6127</v>
      </c>
      <c r="D234" s="76" t="str">
        <f>VLOOKUP(C234,'Master Partnumber'!$C:$E,3,0)</f>
        <v>B0177</v>
      </c>
      <c r="E234" s="18" t="s">
        <v>6127</v>
      </c>
      <c r="F234" s="76" t="str">
        <f>VLOOKUP(C234,'Master Partnumber'!$C:$D,2,0)</f>
        <v>ADJUSTER-B01</v>
      </c>
      <c r="G234" s="37">
        <v>388</v>
      </c>
      <c r="H234" s="76" t="s">
        <v>1167</v>
      </c>
      <c r="I234" s="76" t="s">
        <v>532</v>
      </c>
      <c r="J234" s="27" t="s">
        <v>12818</v>
      </c>
      <c r="K234" s="76"/>
    </row>
    <row r="235" spans="1:11" x14ac:dyDescent="0.35">
      <c r="A235" s="76">
        <v>232</v>
      </c>
      <c r="B235" s="18">
        <v>101179</v>
      </c>
      <c r="C235" s="76" t="s">
        <v>1776</v>
      </c>
      <c r="D235" s="76" t="str">
        <f>VLOOKUP(C235,'Master Partnumber'!$C:$E,3,0)</f>
        <v>S0105</v>
      </c>
      <c r="E235" s="76" t="s">
        <v>1776</v>
      </c>
      <c r="F235" s="76" t="str">
        <f>VLOOKUP(C235,'Master Partnumber'!$C:$D,2,0)</f>
        <v>SHAFT,ROLLER,CASSETTE-0P</v>
      </c>
      <c r="G235" s="37">
        <v>1931</v>
      </c>
      <c r="H235" s="76" t="s">
        <v>1167</v>
      </c>
      <c r="I235" s="76" t="s">
        <v>532</v>
      </c>
      <c r="J235" s="27" t="s">
        <v>12818</v>
      </c>
      <c r="K235" s="76"/>
    </row>
    <row r="236" spans="1:11" x14ac:dyDescent="0.35">
      <c r="A236" s="76">
        <v>233</v>
      </c>
      <c r="B236" s="18">
        <v>101180</v>
      </c>
      <c r="C236" s="18" t="s">
        <v>8063</v>
      </c>
      <c r="D236" s="76" t="str">
        <f>VLOOKUP(C236,'Master Partnumber'!$C:$E,3,0)</f>
        <v>S0905</v>
      </c>
      <c r="E236" s="18" t="s">
        <v>8063</v>
      </c>
      <c r="F236" s="76" t="str">
        <f>VLOOKUP(C236,'Master Partnumber'!$C:$D,2,0)</f>
        <v>PIN,ELECTRODE,44,5,ST-0P</v>
      </c>
      <c r="G236" s="37">
        <v>354</v>
      </c>
      <c r="H236" s="76" t="s">
        <v>1167</v>
      </c>
      <c r="I236" s="76" t="s">
        <v>532</v>
      </c>
      <c r="J236" s="27" t="s">
        <v>12818</v>
      </c>
      <c r="K236" s="76"/>
    </row>
    <row r="237" spans="1:11" x14ac:dyDescent="0.35">
      <c r="A237" s="76">
        <v>234</v>
      </c>
      <c r="B237" s="18">
        <v>101181</v>
      </c>
      <c r="C237" s="76" t="s">
        <v>11069</v>
      </c>
      <c r="D237" s="76" t="str">
        <f>VLOOKUP(C237,'Master Partnumber'!$C:$E,3,0)</f>
        <v>S1040</v>
      </c>
      <c r="E237" s="76" t="s">
        <v>11069</v>
      </c>
      <c r="F237" s="76" t="str">
        <f>VLOOKUP(C237,'Master Partnumber'!$C:$D,2,0)</f>
        <v>PIN,ELECTRODE,20.9,ST-0P</v>
      </c>
      <c r="G237" s="37">
        <v>129</v>
      </c>
      <c r="H237" s="76" t="s">
        <v>1167</v>
      </c>
      <c r="I237" s="76" t="s">
        <v>532</v>
      </c>
      <c r="J237" s="27" t="s">
        <v>12818</v>
      </c>
      <c r="K237" s="76"/>
    </row>
    <row r="238" spans="1:11" x14ac:dyDescent="0.35">
      <c r="A238" s="76">
        <v>235</v>
      </c>
      <c r="B238" s="18">
        <v>101182</v>
      </c>
      <c r="C238" s="18" t="s">
        <v>1744</v>
      </c>
      <c r="D238" s="76" t="str">
        <f>VLOOKUP(C238,'Master Partnumber'!$C:$E,3,0)</f>
        <v>S0633</v>
      </c>
      <c r="E238" s="18" t="s">
        <v>1744</v>
      </c>
      <c r="F238" s="76" t="str">
        <f>VLOOKUP(C238,'Master Partnumber'!$C:$D,2,0)</f>
        <v>SHAFT,FRAME,MOTOR,PF-0P</v>
      </c>
      <c r="G238" s="37">
        <v>170</v>
      </c>
      <c r="H238" s="76" t="s">
        <v>1167</v>
      </c>
      <c r="I238" s="76" t="s">
        <v>532</v>
      </c>
      <c r="J238" s="27" t="s">
        <v>12818</v>
      </c>
      <c r="K238" s="76"/>
    </row>
    <row r="239" spans="1:11" x14ac:dyDescent="0.35">
      <c r="A239" s="76">
        <v>236</v>
      </c>
      <c r="B239" s="18">
        <v>101183</v>
      </c>
      <c r="C239" s="76" t="s">
        <v>25</v>
      </c>
      <c r="D239" s="76" t="str">
        <f>VLOOKUP(C239,'Master Partnumber'!$C:$E,3,0)</f>
        <v>B0163</v>
      </c>
      <c r="E239" s="76" t="s">
        <v>25</v>
      </c>
      <c r="F239" s="76" t="str">
        <f>VLOOKUP(C239,'Master Partnumber'!$C:$D,2,0)</f>
        <v>PLUNGER-B01</v>
      </c>
      <c r="G239" s="37">
        <v>87</v>
      </c>
      <c r="H239" s="76" t="s">
        <v>1167</v>
      </c>
      <c r="I239" s="76" t="s">
        <v>532</v>
      </c>
      <c r="J239" s="27" t="s">
        <v>12818</v>
      </c>
      <c r="K239" s="76"/>
    </row>
    <row r="240" spans="1:11" x14ac:dyDescent="0.35">
      <c r="A240" s="76">
        <v>237</v>
      </c>
      <c r="B240" s="18">
        <v>101184</v>
      </c>
      <c r="C240" s="18" t="s">
        <v>11149</v>
      </c>
      <c r="D240" s="76" t="str">
        <f>VLOOKUP(C240,'Master Partnumber'!$C:$E,3,0)</f>
        <v>S1041</v>
      </c>
      <c r="E240" s="18" t="s">
        <v>11149</v>
      </c>
      <c r="F240" s="76" t="str">
        <f>VLOOKUP(C240,'Master Partnumber'!$C:$D,2,0)</f>
        <v>PIN,ELECTRODE,L-0P</v>
      </c>
      <c r="G240" s="37">
        <v>115</v>
      </c>
      <c r="H240" s="76" t="s">
        <v>1167</v>
      </c>
      <c r="I240" s="76" t="s">
        <v>532</v>
      </c>
      <c r="J240" s="27" t="s">
        <v>12818</v>
      </c>
      <c r="K240" s="76"/>
    </row>
    <row r="241" spans="1:11" x14ac:dyDescent="0.35">
      <c r="A241" s="76">
        <v>238</v>
      </c>
      <c r="B241" s="18">
        <v>101185</v>
      </c>
      <c r="C241" s="76" t="s">
        <v>1285</v>
      </c>
      <c r="D241" s="76" t="str">
        <f>VLOOKUP(C241,'Master Partnumber'!$C:$E,3,0)</f>
        <v>S0331</v>
      </c>
      <c r="E241" s="76" t="s">
        <v>1285</v>
      </c>
      <c r="F241" s="76" t="str">
        <f>VLOOKUP(C241,'Master Partnumber'!$C:$D,2,0)</f>
        <v>SHAFT,FRAME,COVER,REAR,2ND,MPT-0P</v>
      </c>
      <c r="G241" s="37">
        <v>32</v>
      </c>
      <c r="H241" s="76" t="s">
        <v>1167</v>
      </c>
      <c r="I241" s="76" t="s">
        <v>532</v>
      </c>
      <c r="J241" s="27" t="s">
        <v>12818</v>
      </c>
      <c r="K241" s="76"/>
    </row>
    <row r="242" spans="1:11" x14ac:dyDescent="0.35">
      <c r="A242" s="76">
        <v>239</v>
      </c>
      <c r="B242" s="18">
        <v>101186</v>
      </c>
      <c r="C242" s="18" t="s">
        <v>8280</v>
      </c>
      <c r="D242" s="76" t="str">
        <f>VLOOKUP(C242,'Master Partnumber'!$C:$E,3,0)</f>
        <v>S0986</v>
      </c>
      <c r="E242" s="18" t="s">
        <v>8280</v>
      </c>
      <c r="F242" s="76" t="str">
        <f>VLOOKUP(C242,'Master Partnumber'!$C:$D,2,0)</f>
        <v>SHAFT,GEAR,UPPER,CENTER,DUP-0P</v>
      </c>
      <c r="G242" s="37">
        <v>55</v>
      </c>
      <c r="H242" s="76" t="s">
        <v>1167</v>
      </c>
      <c r="I242" s="76" t="s">
        <v>532</v>
      </c>
      <c r="J242" s="27" t="s">
        <v>12818</v>
      </c>
      <c r="K242" s="76"/>
    </row>
    <row r="243" spans="1:11" x14ac:dyDescent="0.35">
      <c r="A243" s="76">
        <v>240</v>
      </c>
      <c r="B243" s="18">
        <v>101187</v>
      </c>
      <c r="C243" s="76" t="s">
        <v>2252</v>
      </c>
      <c r="D243" s="76" t="str">
        <f>VLOOKUP(C243,'Master Partnumber'!$C:$E,3,0)</f>
        <v>S0355</v>
      </c>
      <c r="E243" s="76" t="s">
        <v>2252</v>
      </c>
      <c r="F243" s="76" t="str">
        <f>VLOOKUP(C243,'Master Partnumber'!$C:$D,2,0)</f>
        <v>SHAFT,STAR WHEEL,2ND,EJ-0P</v>
      </c>
      <c r="G243" s="37">
        <v>414</v>
      </c>
      <c r="H243" s="76" t="s">
        <v>1167</v>
      </c>
      <c r="I243" s="76" t="s">
        <v>532</v>
      </c>
      <c r="J243" s="27" t="s">
        <v>12818</v>
      </c>
      <c r="K243" s="76"/>
    </row>
    <row r="244" spans="1:11" x14ac:dyDescent="0.35">
      <c r="A244" s="76">
        <v>241</v>
      </c>
      <c r="B244" s="18">
        <v>101188</v>
      </c>
      <c r="C244" s="18" t="s">
        <v>2306</v>
      </c>
      <c r="D244" s="76" t="str">
        <f>VLOOKUP(C244,'Master Partnumber'!$C:$E,3,0)</f>
        <v>S0359</v>
      </c>
      <c r="E244" s="18" t="s">
        <v>2306</v>
      </c>
      <c r="F244" s="76" t="str">
        <f>VLOOKUP(C244,'Master Partnumber'!$C:$D,2,0)</f>
        <v>SHAFT,HOLDER,STARWHEEL,FD,OUTER,EJ-0P</v>
      </c>
      <c r="G244" s="37">
        <v>243</v>
      </c>
      <c r="H244" s="76" t="s">
        <v>1167</v>
      </c>
      <c r="I244" s="76" t="s">
        <v>532</v>
      </c>
      <c r="J244" s="27" t="s">
        <v>12818</v>
      </c>
      <c r="K244" s="76"/>
    </row>
    <row r="245" spans="1:11" x14ac:dyDescent="0.35">
      <c r="A245" s="76">
        <v>242</v>
      </c>
      <c r="B245" s="18">
        <v>101189</v>
      </c>
      <c r="C245" s="76" t="s">
        <v>12630</v>
      </c>
      <c r="D245" s="76" t="str">
        <f>VLOOKUP(C245,'Master Partnumber'!$C:$E,3,0)</f>
        <v>B0818</v>
      </c>
      <c r="E245" s="76" t="s">
        <v>12630</v>
      </c>
      <c r="F245" s="76" t="str">
        <f>VLOOKUP(C245,'Master Partnumber'!$C:$D,2,0)</f>
        <v>INSERT METAL (A) Z-15G-B01</v>
      </c>
      <c r="G245" s="37">
        <v>60</v>
      </c>
      <c r="H245" s="76" t="s">
        <v>1167</v>
      </c>
      <c r="I245" s="76" t="s">
        <v>532</v>
      </c>
      <c r="J245" s="27" t="s">
        <v>12818</v>
      </c>
      <c r="K245" s="76"/>
    </row>
    <row r="246" spans="1:11" x14ac:dyDescent="0.35">
      <c r="A246" s="76">
        <v>243</v>
      </c>
      <c r="B246" s="18">
        <v>101190</v>
      </c>
      <c r="C246" s="18" t="s">
        <v>2343</v>
      </c>
      <c r="D246" s="76" t="str">
        <f>VLOOKUP(C246,'Master Partnumber'!$C:$E,3,0)</f>
        <v>S0144</v>
      </c>
      <c r="E246" s="18" t="s">
        <v>2343</v>
      </c>
      <c r="F246" s="76" t="str">
        <f>VLOOKUP(C246,'Master Partnumber'!$C:$D,2,0)</f>
        <v>SHAFT,RIBBON GUIDE ; B-0P</v>
      </c>
      <c r="G246" s="37">
        <v>48</v>
      </c>
      <c r="H246" s="76" t="s">
        <v>1167</v>
      </c>
      <c r="I246" s="76" t="s">
        <v>532</v>
      </c>
      <c r="J246" s="27" t="s">
        <v>12818</v>
      </c>
      <c r="K246" s="76"/>
    </row>
    <row r="247" spans="1:11" x14ac:dyDescent="0.35">
      <c r="A247" s="76">
        <v>244</v>
      </c>
      <c r="B247" s="18">
        <v>101191</v>
      </c>
      <c r="C247" s="76" t="s">
        <v>11411</v>
      </c>
      <c r="D247" s="76" t="str">
        <f>VLOOKUP(C247,'Master Partnumber'!$C:$E,3,0)</f>
        <v>S1073</v>
      </c>
      <c r="E247" s="76" t="s">
        <v>11411</v>
      </c>
      <c r="F247" s="76" t="str">
        <f>VLOOKUP(C247,'Master Partnumber'!$C:$D,2,0)</f>
        <v>SHAFT,TENSION,TIMING BELT,BU-0P</v>
      </c>
      <c r="G247" s="37">
        <v>40</v>
      </c>
      <c r="H247" s="76" t="s">
        <v>1167</v>
      </c>
      <c r="I247" s="76" t="s">
        <v>532</v>
      </c>
      <c r="J247" s="27" t="s">
        <v>12818</v>
      </c>
      <c r="K247" s="76"/>
    </row>
    <row r="248" spans="1:11" x14ac:dyDescent="0.35">
      <c r="A248" s="76">
        <v>245</v>
      </c>
      <c r="B248" s="18">
        <v>101192</v>
      </c>
      <c r="C248" s="18" t="s">
        <v>8357</v>
      </c>
      <c r="D248" s="76" t="str">
        <f>VLOOKUP(C248,'Master Partnumber'!$C:$E,3,0)</f>
        <v>S0982</v>
      </c>
      <c r="E248" s="18" t="s">
        <v>8357</v>
      </c>
      <c r="F248" s="76" t="str">
        <f>VLOOKUP(C248,'Master Partnumber'!$C:$D,2,0)</f>
        <v>SHAFT,MOUNT,BACKUP,BU-0P</v>
      </c>
      <c r="G248" s="37">
        <v>96</v>
      </c>
      <c r="H248" s="76" t="s">
        <v>1167</v>
      </c>
      <c r="I248" s="76" t="s">
        <v>532</v>
      </c>
      <c r="J248" s="27" t="s">
        <v>12818</v>
      </c>
      <c r="K248" s="76"/>
    </row>
    <row r="249" spans="1:11" x14ac:dyDescent="0.35">
      <c r="A249" s="76">
        <v>246</v>
      </c>
      <c r="B249" s="18">
        <v>101194</v>
      </c>
      <c r="C249" s="76" t="s">
        <v>8287</v>
      </c>
      <c r="D249" s="76" t="str">
        <f>VLOOKUP(C249,'Master Partnumber'!$C:$E,3,0)</f>
        <v>S0938</v>
      </c>
      <c r="E249" s="76" t="s">
        <v>8287</v>
      </c>
      <c r="F249" s="76" t="str">
        <f>VLOOKUP(C249,'Master Partnumber'!$C:$D,2,0)</f>
        <v>SHAFT,IDLE,HM-0P</v>
      </c>
      <c r="G249" s="37">
        <v>16</v>
      </c>
      <c r="H249" s="76" t="s">
        <v>1167</v>
      </c>
      <c r="I249" s="76" t="s">
        <v>532</v>
      </c>
      <c r="J249" s="27" t="s">
        <v>12818</v>
      </c>
      <c r="K249" s="76"/>
    </row>
    <row r="250" spans="1:11" x14ac:dyDescent="0.35">
      <c r="A250" s="76">
        <v>247</v>
      </c>
      <c r="B250" s="18">
        <v>101195</v>
      </c>
      <c r="C250" s="18" t="s">
        <v>11158</v>
      </c>
      <c r="D250" s="76" t="str">
        <f>VLOOKUP(C250,'Master Partnumber'!$C:$E,3,0)</f>
        <v>S1043</v>
      </c>
      <c r="E250" s="18" t="s">
        <v>11158</v>
      </c>
      <c r="F250" s="76" t="str">
        <f>VLOOKUP(C250,'Master Partnumber'!$C:$D,2,0)</f>
        <v>PIN,ELECTRODE,S-0P</v>
      </c>
      <c r="G250" s="37">
        <v>13</v>
      </c>
      <c r="H250" s="76" t="s">
        <v>1167</v>
      </c>
      <c r="I250" s="76" t="s">
        <v>532</v>
      </c>
      <c r="J250" s="27" t="s">
        <v>12818</v>
      </c>
      <c r="K250" s="76"/>
    </row>
    <row r="251" spans="1:11" x14ac:dyDescent="0.35">
      <c r="A251" s="76">
        <v>248</v>
      </c>
      <c r="B251" s="18">
        <v>101196</v>
      </c>
      <c r="C251" s="76" t="s">
        <v>2064</v>
      </c>
      <c r="D251" s="76" t="str">
        <f>VLOOKUP(C251,'Master Partnumber'!$C:$E,3,0)</f>
        <v>S0610</v>
      </c>
      <c r="E251" s="76" t="s">
        <v>2064</v>
      </c>
      <c r="F251" s="76" t="str">
        <f>VLOOKUP(C251,'Master Partnumber'!$C:$D,2,0)</f>
        <v>SHAFT,FRAME,CAM,ROLL-0P</v>
      </c>
      <c r="G251" s="37">
        <v>20</v>
      </c>
      <c r="H251" s="76" t="s">
        <v>1167</v>
      </c>
      <c r="I251" s="76" t="s">
        <v>532</v>
      </c>
      <c r="J251" s="27" t="s">
        <v>12818</v>
      </c>
      <c r="K251" s="76"/>
    </row>
    <row r="252" spans="1:11" x14ac:dyDescent="0.35">
      <c r="A252" s="76">
        <v>249</v>
      </c>
      <c r="B252" s="18">
        <v>101197</v>
      </c>
      <c r="C252" s="18" t="s">
        <v>12633</v>
      </c>
      <c r="D252" s="76" t="str">
        <f>VLOOKUP(C252,'Master Partnumber'!$C:$E,3,0)</f>
        <v>B0819</v>
      </c>
      <c r="E252" s="18" t="s">
        <v>12633</v>
      </c>
      <c r="F252" s="76" t="str">
        <f>VLOOKUP(C252,'Master Partnumber'!$C:$D,2,0)</f>
        <v>INSERT METAL (B) Z-15G-B01</v>
      </c>
      <c r="G252" s="37">
        <v>20</v>
      </c>
      <c r="H252" s="76" t="s">
        <v>1167</v>
      </c>
      <c r="I252" s="76" t="s">
        <v>532</v>
      </c>
      <c r="J252" s="27" t="s">
        <v>12818</v>
      </c>
      <c r="K252" s="76"/>
    </row>
    <row r="253" spans="1:11" x14ac:dyDescent="0.35">
      <c r="A253" s="76">
        <v>250</v>
      </c>
      <c r="B253" s="18">
        <v>101198</v>
      </c>
      <c r="C253" s="76" t="s">
        <v>11158</v>
      </c>
      <c r="D253" s="76" t="str">
        <f>VLOOKUP(C253,'Master Partnumber'!$C:$E,3,0)</f>
        <v>S1043</v>
      </c>
      <c r="E253" s="76" t="s">
        <v>11158</v>
      </c>
      <c r="F253" s="76" t="str">
        <f>VLOOKUP(C253,'Master Partnumber'!$C:$D,2,0)</f>
        <v>PIN,ELECTRODE,S-0P</v>
      </c>
      <c r="G253" s="37">
        <v>23</v>
      </c>
      <c r="H253" s="76" t="s">
        <v>1167</v>
      </c>
      <c r="I253" s="76" t="s">
        <v>532</v>
      </c>
      <c r="J253" s="27" t="s">
        <v>12818</v>
      </c>
      <c r="K253" s="76"/>
    </row>
    <row r="254" spans="1:11" x14ac:dyDescent="0.35">
      <c r="A254" s="76">
        <v>251</v>
      </c>
      <c r="B254" s="18">
        <v>101200</v>
      </c>
      <c r="C254" s="18" t="s">
        <v>1924</v>
      </c>
      <c r="D254" s="76" t="str">
        <f>VLOOKUP(C254,'Master Partnumber'!$C:$E,3,0)</f>
        <v>S0665</v>
      </c>
      <c r="E254" s="18" t="s">
        <v>1924</v>
      </c>
      <c r="F254" s="76" t="str">
        <f>VLOOKUP(C254,'Master Partnumber'!$C:$D,2,0)</f>
        <v>SHAFT, GEAR, 3.95, RASF-0P</v>
      </c>
      <c r="G254" s="37">
        <v>47</v>
      </c>
      <c r="H254" s="76" t="s">
        <v>1167</v>
      </c>
      <c r="I254" s="76" t="s">
        <v>532</v>
      </c>
      <c r="J254" s="27" t="s">
        <v>12818</v>
      </c>
      <c r="K254" s="76"/>
    </row>
    <row r="255" spans="1:11" x14ac:dyDescent="0.35">
      <c r="A255" s="76">
        <v>252</v>
      </c>
      <c r="B255" s="18">
        <v>100721</v>
      </c>
      <c r="C255" s="76" t="s">
        <v>8146</v>
      </c>
      <c r="D255" s="76" t="str">
        <f>VLOOKUP(C255,'Master Partnumber'!$C:$E,3,0)</f>
        <v>S0923</v>
      </c>
      <c r="E255" s="76" t="s">
        <v>8146</v>
      </c>
      <c r="F255" s="76" t="str">
        <f>VLOOKUP(C255,'Master Partnumber'!$C:$D,2,0)</f>
        <v>SHAFT,DRIVE,PF,2ND,ASF-0P</v>
      </c>
      <c r="G255" s="37">
        <v>2</v>
      </c>
      <c r="H255" s="76" t="s">
        <v>1079</v>
      </c>
      <c r="I255" s="76" t="s">
        <v>532</v>
      </c>
      <c r="J255" s="27" t="s">
        <v>13320</v>
      </c>
      <c r="K255" s="76"/>
    </row>
    <row r="256" spans="1:11" x14ac:dyDescent="0.35">
      <c r="A256" s="76">
        <v>253</v>
      </c>
      <c r="B256" s="18">
        <v>100722</v>
      </c>
      <c r="C256" s="18" t="s">
        <v>11485</v>
      </c>
      <c r="D256" s="76" t="str">
        <f>VLOOKUP(C256,'Master Partnumber'!$C:$E,3,0)</f>
        <v>S1080</v>
      </c>
      <c r="E256" s="18" t="s">
        <v>11485</v>
      </c>
      <c r="F256" s="76" t="str">
        <f>VLOOKUP(C256,'Master Partnumber'!$C:$D,2,0)</f>
        <v>SHAFT,RESIST,DUP-0P</v>
      </c>
      <c r="G256" s="37">
        <v>24</v>
      </c>
      <c r="H256" s="76" t="s">
        <v>1079</v>
      </c>
      <c r="I256" s="76" t="s">
        <v>532</v>
      </c>
      <c r="J256" s="27" t="s">
        <v>13320</v>
      </c>
      <c r="K256" s="76"/>
    </row>
    <row r="257" spans="1:11" x14ac:dyDescent="0.35">
      <c r="A257" s="76">
        <v>254</v>
      </c>
      <c r="B257" s="18">
        <v>100723</v>
      </c>
      <c r="C257" s="76" t="s">
        <v>8179</v>
      </c>
      <c r="D257" s="76" t="str">
        <f>VLOOKUP(C257,'Master Partnumber'!$C:$E,3,0)</f>
        <v>S0924</v>
      </c>
      <c r="E257" s="76" t="s">
        <v>8179</v>
      </c>
      <c r="F257" s="76" t="str">
        <f>VLOOKUP(C257,'Master Partnumber'!$C:$D,2,0)</f>
        <v>SHAFT,DRIVE,PICK UP,1ST,ASF-0P</v>
      </c>
      <c r="G257" s="37">
        <v>277</v>
      </c>
      <c r="H257" s="76" t="s">
        <v>1079</v>
      </c>
      <c r="I257" s="76" t="s">
        <v>532</v>
      </c>
      <c r="J257" s="27" t="s">
        <v>13320</v>
      </c>
      <c r="K257" s="76"/>
    </row>
    <row r="258" spans="1:11" x14ac:dyDescent="0.35">
      <c r="A258" s="76">
        <v>255</v>
      </c>
      <c r="B258" s="18">
        <v>100724</v>
      </c>
      <c r="C258" s="18" t="s">
        <v>1821</v>
      </c>
      <c r="D258" s="76" t="str">
        <f>VLOOKUP(C258,'Master Partnumber'!$C:$E,3,0)</f>
        <v>S0489</v>
      </c>
      <c r="E258" s="18" t="s">
        <v>1821</v>
      </c>
      <c r="F258" s="76" t="str">
        <f>VLOOKUP(C258,'Master Partnumber'!$C:$D,2,0)</f>
        <v>SHAFT,BEARING,EJ,FRONT,FR-0P</v>
      </c>
      <c r="G258" s="37">
        <v>5</v>
      </c>
      <c r="H258" s="76" t="s">
        <v>1079</v>
      </c>
      <c r="I258" s="76" t="s">
        <v>532</v>
      </c>
      <c r="J258" s="27" t="s">
        <v>13320</v>
      </c>
      <c r="K258" s="76"/>
    </row>
    <row r="259" spans="1:11" x14ac:dyDescent="0.35">
      <c r="A259" s="76">
        <v>256</v>
      </c>
      <c r="B259" s="18">
        <v>100725</v>
      </c>
      <c r="C259" s="76" t="s">
        <v>2370</v>
      </c>
      <c r="D259" s="76" t="str">
        <f>VLOOKUP(C259,'Master Partnumber'!$C:$E,3,0)</f>
        <v>S0338</v>
      </c>
      <c r="E259" s="76" t="s">
        <v>2370</v>
      </c>
      <c r="F259" s="76" t="str">
        <f>VLOOKUP(C259,'Master Partnumber'!$C:$D,2,0)</f>
        <v>SHAFT,TENSION,BELT,LU-0P</v>
      </c>
      <c r="G259" s="37">
        <v>7</v>
      </c>
      <c r="H259" s="76" t="s">
        <v>1079</v>
      </c>
      <c r="I259" s="76" t="s">
        <v>532</v>
      </c>
      <c r="J259" s="27" t="s">
        <v>13320</v>
      </c>
      <c r="K259" s="76"/>
    </row>
    <row r="260" spans="1:11" x14ac:dyDescent="0.35">
      <c r="A260" s="76">
        <v>257</v>
      </c>
      <c r="B260" s="18">
        <v>100726</v>
      </c>
      <c r="C260" s="18" t="s">
        <v>2370</v>
      </c>
      <c r="D260" s="76" t="str">
        <f>VLOOKUP(C260,'Master Partnumber'!$C:$E,3,0)</f>
        <v>S0338</v>
      </c>
      <c r="E260" s="18" t="s">
        <v>2370</v>
      </c>
      <c r="F260" s="76" t="str">
        <f>VLOOKUP(C260,'Master Partnumber'!$C:$D,2,0)</f>
        <v>SHAFT,TENSION,BELT,LU-0P</v>
      </c>
      <c r="G260" s="37">
        <v>24</v>
      </c>
      <c r="H260" s="76" t="s">
        <v>1079</v>
      </c>
      <c r="I260" s="76" t="s">
        <v>532</v>
      </c>
      <c r="J260" s="27" t="s">
        <v>13320</v>
      </c>
      <c r="K260" s="76"/>
    </row>
    <row r="261" spans="1:11" x14ac:dyDescent="0.35">
      <c r="A261" s="76">
        <v>258</v>
      </c>
      <c r="B261" s="18">
        <v>100727</v>
      </c>
      <c r="C261" s="76" t="s">
        <v>1919</v>
      </c>
      <c r="D261" s="76" t="str">
        <f>VLOOKUP(C261,'Master Partnumber'!$C:$E,3,0)</f>
        <v>S0287</v>
      </c>
      <c r="E261" s="76" t="s">
        <v>1919</v>
      </c>
      <c r="F261" s="76" t="str">
        <f>VLOOKUP(C261,'Master Partnumber'!$C:$D,2,0)</f>
        <v>SHAFT,FRAME,REAR,OUTER,2ND,FR-0P</v>
      </c>
      <c r="G261" s="37">
        <v>39</v>
      </c>
      <c r="H261" s="76" t="s">
        <v>1079</v>
      </c>
      <c r="I261" s="76" t="s">
        <v>532</v>
      </c>
      <c r="J261" s="27" t="s">
        <v>13320</v>
      </c>
      <c r="K261" s="76"/>
    </row>
    <row r="262" spans="1:11" x14ac:dyDescent="0.35">
      <c r="A262" s="76">
        <v>259</v>
      </c>
      <c r="B262" s="18">
        <v>100728</v>
      </c>
      <c r="C262" s="18" t="s">
        <v>2370</v>
      </c>
      <c r="D262" s="76" t="str">
        <f>VLOOKUP(C262,'Master Partnumber'!$C:$E,3,0)</f>
        <v>S0338</v>
      </c>
      <c r="E262" s="18" t="s">
        <v>2370</v>
      </c>
      <c r="F262" s="76" t="str">
        <f>VLOOKUP(C262,'Master Partnumber'!$C:$D,2,0)</f>
        <v>SHAFT,TENSION,BELT,LU-0P</v>
      </c>
      <c r="G262" s="37">
        <v>65</v>
      </c>
      <c r="H262" s="76" t="s">
        <v>1079</v>
      </c>
      <c r="I262" s="76" t="s">
        <v>532</v>
      </c>
      <c r="J262" s="27" t="s">
        <v>13320</v>
      </c>
      <c r="K262" s="76"/>
    </row>
    <row r="263" spans="1:11" x14ac:dyDescent="0.35">
      <c r="A263" s="76">
        <v>260</v>
      </c>
      <c r="B263" s="18">
        <v>100729</v>
      </c>
      <c r="C263" s="76" t="s">
        <v>8132</v>
      </c>
      <c r="D263" s="76" t="str">
        <f>VLOOKUP(C263,'Master Partnumber'!$C:$E,3,0)</f>
        <v>S0921</v>
      </c>
      <c r="E263" s="76" t="s">
        <v>8132</v>
      </c>
      <c r="F263" s="76" t="str">
        <f>VLOOKUP(C263,'Master Partnumber'!$C:$D,2,0)</f>
        <v>SHAFT,DRIVE,PICK UP,2ND,ASF-0P</v>
      </c>
      <c r="G263" s="37">
        <v>61</v>
      </c>
      <c r="H263" s="76" t="s">
        <v>1079</v>
      </c>
      <c r="I263" s="76" t="s">
        <v>532</v>
      </c>
      <c r="J263" s="27" t="s">
        <v>13320</v>
      </c>
      <c r="K263" s="76"/>
    </row>
    <row r="264" spans="1:11" x14ac:dyDescent="0.35">
      <c r="A264" s="76">
        <v>261</v>
      </c>
      <c r="B264" s="18">
        <v>100730</v>
      </c>
      <c r="C264" s="18" t="s">
        <v>1867</v>
      </c>
      <c r="D264" s="76" t="str">
        <f>VLOOKUP(C264,'Master Partnumber'!$C:$E,3,0)</f>
        <v>S0491</v>
      </c>
      <c r="E264" s="18" t="s">
        <v>1867</v>
      </c>
      <c r="F264" s="76" t="str">
        <f>VLOOKUP(C264,'Master Partnumber'!$C:$D,2,0)</f>
        <v>SHAFT,FRAME,REAR,OUTER,1ST,FR-0P</v>
      </c>
      <c r="G264" s="37">
        <v>153</v>
      </c>
      <c r="H264" s="76" t="s">
        <v>1079</v>
      </c>
      <c r="I264" s="76" t="s">
        <v>532</v>
      </c>
      <c r="J264" s="27" t="s">
        <v>13320</v>
      </c>
      <c r="K264" s="76"/>
    </row>
    <row r="265" spans="1:11" x14ac:dyDescent="0.35">
      <c r="A265" s="76">
        <v>262</v>
      </c>
      <c r="B265" s="18">
        <v>100731</v>
      </c>
      <c r="C265" s="76" t="s">
        <v>6962</v>
      </c>
      <c r="D265" s="76" t="str">
        <f>VLOOKUP(C265,'Master Partnumber'!$C:$E,3,0)</f>
        <v>B0409</v>
      </c>
      <c r="E265" s="76" t="s">
        <v>6962</v>
      </c>
      <c r="F265" s="76" t="str">
        <f>VLOOKUP(C265,'Master Partnumber'!$C:$D,2,0)</f>
        <v>SHAFT PULLEY DRIVEN-B01</v>
      </c>
      <c r="G265" s="37">
        <v>395</v>
      </c>
      <c r="H265" s="76" t="s">
        <v>1079</v>
      </c>
      <c r="I265" s="76" t="s">
        <v>532</v>
      </c>
      <c r="J265" s="27" t="s">
        <v>13320</v>
      </c>
      <c r="K265" s="76"/>
    </row>
    <row r="266" spans="1:11" x14ac:dyDescent="0.35">
      <c r="A266" s="76">
        <v>263</v>
      </c>
      <c r="B266" s="18">
        <v>100732</v>
      </c>
      <c r="C266" s="18" t="s">
        <v>2249</v>
      </c>
      <c r="D266" s="76" t="str">
        <f>VLOOKUP(C266,'Master Partnumber'!$C:$E,3,0)</f>
        <v>S0487</v>
      </c>
      <c r="E266" s="18" t="s">
        <v>2249</v>
      </c>
      <c r="F266" s="76" t="str">
        <f>VLOOKUP(C266,'Master Partnumber'!$C:$D,2,0)</f>
        <v>SHAFT,TIMING BELT,1ST,PFD-0P</v>
      </c>
      <c r="G266" s="37">
        <v>159</v>
      </c>
      <c r="H266" s="76" t="s">
        <v>1079</v>
      </c>
      <c r="I266" s="76" t="s">
        <v>532</v>
      </c>
      <c r="J266" s="27" t="s">
        <v>13320</v>
      </c>
      <c r="K266" s="76"/>
    </row>
    <row r="267" spans="1:11" x14ac:dyDescent="0.35">
      <c r="A267" s="76">
        <v>264</v>
      </c>
      <c r="B267" s="18">
        <v>100733</v>
      </c>
      <c r="C267" s="76" t="s">
        <v>9492</v>
      </c>
      <c r="D267" s="76" t="str">
        <f>VLOOKUP(C267,'Master Partnumber'!$C:$E,3,0)</f>
        <v>A0683</v>
      </c>
      <c r="E267" s="76" t="s">
        <v>9492</v>
      </c>
      <c r="F267" s="76" t="str">
        <f>VLOOKUP(C267,'Master Partnumber'!$C:$D,2,0)</f>
        <v>SHAFT,ROLLER,RESIST-A01</v>
      </c>
      <c r="G267" s="37">
        <v>33</v>
      </c>
      <c r="H267" s="76" t="s">
        <v>1079</v>
      </c>
      <c r="I267" s="76" t="s">
        <v>532</v>
      </c>
      <c r="J267" s="27" t="s">
        <v>13320</v>
      </c>
      <c r="K267" s="76"/>
    </row>
    <row r="268" spans="1:11" x14ac:dyDescent="0.35">
      <c r="A268" s="76">
        <v>265</v>
      </c>
      <c r="B268" s="18">
        <v>100734</v>
      </c>
      <c r="C268" s="18" t="s">
        <v>361</v>
      </c>
      <c r="D268" s="76" t="str">
        <f>VLOOKUP(C268,'Master Partnumber'!$C:$E,3,0)</f>
        <v>F0262</v>
      </c>
      <c r="E268" s="18" t="s">
        <v>361</v>
      </c>
      <c r="F268" s="76" t="str">
        <f>VLOOKUP(C268,'Master Partnumber'!$C:$D,2,0)</f>
        <v>SHAFT,CR,GUIDE;C</v>
      </c>
      <c r="G268" s="37">
        <v>20</v>
      </c>
      <c r="H268" s="76" t="s">
        <v>1079</v>
      </c>
      <c r="I268" s="76" t="s">
        <v>532</v>
      </c>
      <c r="J268" s="27" t="s">
        <v>13320</v>
      </c>
      <c r="K268" s="76"/>
    </row>
    <row r="269" spans="1:11" x14ac:dyDescent="0.35">
      <c r="A269" s="76">
        <v>266</v>
      </c>
      <c r="B269" s="18">
        <v>100735</v>
      </c>
      <c r="C269" s="76" t="s">
        <v>1580</v>
      </c>
      <c r="D269" s="76" t="str">
        <f>VLOOKUP(C269,'Master Partnumber'!$C:$E,3,0)</f>
        <v>S0488</v>
      </c>
      <c r="E269" s="76" t="s">
        <v>1580</v>
      </c>
      <c r="F269" s="76" t="str">
        <f>VLOOKUP(C269,'Master Partnumber'!$C:$D,2,0)</f>
        <v>SHAFT,CAM,PG,HM-0P</v>
      </c>
      <c r="G269" s="37">
        <v>136</v>
      </c>
      <c r="H269" s="76" t="s">
        <v>1079</v>
      </c>
      <c r="I269" s="76" t="s">
        <v>532</v>
      </c>
      <c r="J269" s="27" t="s">
        <v>13320</v>
      </c>
      <c r="K269" s="76"/>
    </row>
    <row r="270" spans="1:11" x14ac:dyDescent="0.35">
      <c r="A270" s="76">
        <v>267</v>
      </c>
      <c r="B270" s="18">
        <v>100736</v>
      </c>
      <c r="C270" s="18" t="s">
        <v>1439</v>
      </c>
      <c r="D270" s="76" t="str">
        <f>VLOOKUP(C270,'Master Partnumber'!$C:$E,3,0)</f>
        <v>S0466</v>
      </c>
      <c r="E270" s="18" t="s">
        <v>1439</v>
      </c>
      <c r="F270" s="76" t="str">
        <f>VLOOKUP(C270,'Master Partnumber'!$C:$D,2,0)</f>
        <v>SHAFT,WIND,WEB,BCU-0P</v>
      </c>
      <c r="G270" s="37">
        <v>48</v>
      </c>
      <c r="H270" s="76" t="s">
        <v>1079</v>
      </c>
      <c r="I270" s="76" t="s">
        <v>532</v>
      </c>
      <c r="J270" s="27" t="s">
        <v>13320</v>
      </c>
      <c r="K270" s="76"/>
    </row>
    <row r="271" spans="1:11" x14ac:dyDescent="0.35">
      <c r="A271" s="76">
        <v>268</v>
      </c>
      <c r="B271" s="18">
        <v>100737</v>
      </c>
      <c r="C271" s="76" t="s">
        <v>5496</v>
      </c>
      <c r="D271" s="76" t="s">
        <v>5496</v>
      </c>
      <c r="E271" s="18" t="str">
        <f>VLOOKUP(C271,'Master Partnumber'!$C:$F,4,0)</f>
        <v>1766960-00-A01</v>
      </c>
      <c r="F271" s="76" t="str">
        <f>VLOOKUP(C271,'Master Partnumber'!$C:$D,2,0)</f>
        <v>HUB, COUPLING, MOTOR, MM-A01</v>
      </c>
      <c r="G271" s="37">
        <v>488</v>
      </c>
      <c r="H271" s="76" t="s">
        <v>1072</v>
      </c>
      <c r="I271" s="76" t="s">
        <v>532</v>
      </c>
      <c r="J271" s="27" t="s">
        <v>13320</v>
      </c>
      <c r="K271" s="76"/>
    </row>
    <row r="272" spans="1:11" x14ac:dyDescent="0.35">
      <c r="A272" s="76">
        <v>269</v>
      </c>
      <c r="B272" s="18">
        <v>100738</v>
      </c>
      <c r="C272" s="18" t="s">
        <v>2370</v>
      </c>
      <c r="D272" s="76" t="str">
        <f>VLOOKUP(C272,'Master Partnumber'!$C:$E,3,0)</f>
        <v>S0338</v>
      </c>
      <c r="E272" s="18" t="s">
        <v>2370</v>
      </c>
      <c r="F272" s="76" t="str">
        <f>VLOOKUP(C272,'Master Partnumber'!$C:$D,2,0)</f>
        <v>SHAFT,TENSION,BELT,LU-0P</v>
      </c>
      <c r="G272" s="37">
        <v>167</v>
      </c>
      <c r="H272" s="76" t="s">
        <v>1072</v>
      </c>
      <c r="I272" s="76" t="s">
        <v>532</v>
      </c>
      <c r="J272" s="27" t="s">
        <v>13320</v>
      </c>
      <c r="K272" s="76"/>
    </row>
    <row r="273" spans="1:11" x14ac:dyDescent="0.35">
      <c r="A273" s="76">
        <v>270</v>
      </c>
      <c r="B273" s="18">
        <v>100739</v>
      </c>
      <c r="C273" s="76" t="s">
        <v>2370</v>
      </c>
      <c r="D273" s="76" t="str">
        <f>VLOOKUP(C273,'Master Partnumber'!$C:$E,3,0)</f>
        <v>S0338</v>
      </c>
      <c r="E273" s="76" t="s">
        <v>2370</v>
      </c>
      <c r="F273" s="76" t="str">
        <f>VLOOKUP(C273,'Master Partnumber'!$C:$D,2,0)</f>
        <v>SHAFT,TENSION,BELT,LU-0P</v>
      </c>
      <c r="G273" s="37">
        <v>282</v>
      </c>
      <c r="H273" s="76" t="s">
        <v>1072</v>
      </c>
      <c r="I273" s="76" t="s">
        <v>532</v>
      </c>
      <c r="J273" s="27" t="s">
        <v>13320</v>
      </c>
      <c r="K273" s="76"/>
    </row>
    <row r="274" spans="1:11" x14ac:dyDescent="0.35">
      <c r="A274" s="76">
        <v>271</v>
      </c>
      <c r="B274" s="18">
        <v>100740</v>
      </c>
      <c r="C274" s="18" t="s">
        <v>8133</v>
      </c>
      <c r="D274" s="18" t="s">
        <v>8133</v>
      </c>
      <c r="E274" s="18" t="str">
        <f>VLOOKUP(C274,'Master Partnumber'!$C:$F,4,0)</f>
        <v>1866814-00-0P</v>
      </c>
      <c r="F274" s="76" t="str">
        <f>VLOOKUP(C274,'Master Partnumber'!$C:$D,2,0)</f>
        <v>SHAFT,DRIVE,PICK UP,2ND,ASF-0P</v>
      </c>
      <c r="G274" s="37">
        <v>640</v>
      </c>
      <c r="H274" s="76" t="s">
        <v>1072</v>
      </c>
      <c r="I274" s="76" t="s">
        <v>532</v>
      </c>
      <c r="J274" s="27" t="s">
        <v>13320</v>
      </c>
      <c r="K274" s="76"/>
    </row>
    <row r="275" spans="1:11" x14ac:dyDescent="0.35">
      <c r="A275" s="76">
        <v>272</v>
      </c>
      <c r="B275" s="18">
        <v>100741</v>
      </c>
      <c r="C275" s="76" t="s">
        <v>8133</v>
      </c>
      <c r="D275" s="76" t="s">
        <v>8133</v>
      </c>
      <c r="E275" s="18" t="str">
        <f>VLOOKUP(C275,'Master Partnumber'!$C:$F,4,0)</f>
        <v>1866814-00-0P</v>
      </c>
      <c r="F275" s="76" t="str">
        <f>VLOOKUP(C275,'Master Partnumber'!$C:$D,2,0)</f>
        <v>SHAFT,DRIVE,PICK UP,2ND,ASF-0P</v>
      </c>
      <c r="G275" s="37">
        <v>236</v>
      </c>
      <c r="H275" s="76" t="s">
        <v>1072</v>
      </c>
      <c r="I275" s="76" t="s">
        <v>532</v>
      </c>
      <c r="J275" s="27" t="s">
        <v>13320</v>
      </c>
      <c r="K275" s="76"/>
    </row>
    <row r="276" spans="1:11" x14ac:dyDescent="0.35">
      <c r="A276" s="76">
        <v>273</v>
      </c>
      <c r="B276" s="18">
        <v>100742</v>
      </c>
      <c r="C276" s="18" t="s">
        <v>8147</v>
      </c>
      <c r="D276" s="18" t="s">
        <v>8147</v>
      </c>
      <c r="E276" s="18" t="str">
        <f>VLOOKUP(C276,'Master Partnumber'!$C:$F,4,0)</f>
        <v>1866816-00-0P</v>
      </c>
      <c r="F276" s="76" t="str">
        <f>VLOOKUP(C276,'Master Partnumber'!$C:$D,2,0)</f>
        <v>SHAFT,DRIVE,PF,2ND,ASF-0P</v>
      </c>
      <c r="G276" s="37">
        <v>159</v>
      </c>
      <c r="H276" s="76" t="s">
        <v>1072</v>
      </c>
      <c r="I276" s="76" t="s">
        <v>532</v>
      </c>
      <c r="J276" s="27" t="s">
        <v>13320</v>
      </c>
      <c r="K276" s="76"/>
    </row>
    <row r="277" spans="1:11" x14ac:dyDescent="0.35">
      <c r="A277" s="76">
        <v>274</v>
      </c>
      <c r="B277" s="18">
        <v>100743</v>
      </c>
      <c r="C277" s="76" t="s">
        <v>4694</v>
      </c>
      <c r="D277" s="76" t="s">
        <v>4694</v>
      </c>
      <c r="E277" s="18" t="str">
        <f>VLOOKUP(C277,'Master Partnumber'!$C:$F,4,0)</f>
        <v>1689325-00-0P</v>
      </c>
      <c r="F277" s="76" t="str">
        <f>VLOOKUP(C277,'Master Partnumber'!$C:$D,2,0)</f>
        <v>SHAFT,DRIVE,PF ROLLER,2ND,LU-0P</v>
      </c>
      <c r="G277" s="37">
        <v>496</v>
      </c>
      <c r="H277" s="76" t="s">
        <v>1072</v>
      </c>
      <c r="I277" s="76" t="s">
        <v>532</v>
      </c>
      <c r="J277" s="27" t="s">
        <v>13320</v>
      </c>
      <c r="K277" s="76"/>
    </row>
    <row r="278" spans="1:11" x14ac:dyDescent="0.35">
      <c r="A278" s="76">
        <v>275</v>
      </c>
      <c r="B278" s="18">
        <v>100744</v>
      </c>
      <c r="C278" s="18" t="s">
        <v>4698</v>
      </c>
      <c r="D278" s="18" t="s">
        <v>4698</v>
      </c>
      <c r="E278" s="18" t="str">
        <f>VLOOKUP(C278,'Master Partnumber'!$C:$F,4,0)</f>
        <v>1689326-01-0P</v>
      </c>
      <c r="F278" s="76" t="str">
        <f>VLOOKUP(C278,'Master Partnumber'!$C:$D,2,0)</f>
        <v>SHAFT,DRIVE,PF ROLLER,1ST,LU-0P</v>
      </c>
      <c r="G278" s="37">
        <v>802</v>
      </c>
      <c r="H278" s="76" t="s">
        <v>1072</v>
      </c>
      <c r="I278" s="76" t="s">
        <v>532</v>
      </c>
      <c r="J278" s="27" t="s">
        <v>13320</v>
      </c>
      <c r="K278" s="76"/>
    </row>
    <row r="279" spans="1:11" x14ac:dyDescent="0.35">
      <c r="A279" s="76">
        <v>276</v>
      </c>
      <c r="B279" s="18">
        <v>100745</v>
      </c>
      <c r="C279" s="76" t="s">
        <v>4418</v>
      </c>
      <c r="D279" s="76" t="s">
        <v>4418</v>
      </c>
      <c r="E279" s="18" t="str">
        <f>VLOOKUP(C279,'Master Partnumber'!$C:$F,4,0)</f>
        <v>1688232-01-0P</v>
      </c>
      <c r="F279" s="76" t="str">
        <f>VLOOKUP(C279,'Master Partnumber'!$C:$D,2,0)</f>
        <v>SHAFT,BEARING,EJ,FRONT,FR-0P</v>
      </c>
      <c r="G279" s="37">
        <v>635</v>
      </c>
      <c r="H279" s="76" t="s">
        <v>1072</v>
      </c>
      <c r="I279" s="76" t="s">
        <v>532</v>
      </c>
      <c r="J279" s="27" t="s">
        <v>13320</v>
      </c>
      <c r="K279" s="76"/>
    </row>
    <row r="280" spans="1:11" x14ac:dyDescent="0.35">
      <c r="A280" s="76">
        <v>277</v>
      </c>
      <c r="B280" s="18">
        <v>100746</v>
      </c>
      <c r="C280" s="18" t="s">
        <v>1960</v>
      </c>
      <c r="D280" s="76" t="str">
        <f>VLOOKUP(C280,'Master Partnumber'!$C:$E,3,0)</f>
        <v>S0655</v>
      </c>
      <c r="E280" s="18" t="s">
        <v>1960</v>
      </c>
      <c r="F280" s="76" t="str">
        <f>VLOOKUP(C280,'Master Partnumber'!$C:$D,2,0)</f>
        <v>SHAFT,DRIVE,PF ROLLER,1ST,LU-0P</v>
      </c>
      <c r="G280" s="37">
        <v>118</v>
      </c>
      <c r="H280" s="76" t="s">
        <v>1072</v>
      </c>
      <c r="I280" s="76" t="s">
        <v>532</v>
      </c>
      <c r="J280" s="27" t="s">
        <v>13320</v>
      </c>
      <c r="K280" s="76"/>
    </row>
    <row r="281" spans="1:11" x14ac:dyDescent="0.35">
      <c r="A281" s="76">
        <v>278</v>
      </c>
      <c r="B281" s="18">
        <v>100747</v>
      </c>
      <c r="C281" s="76" t="s">
        <v>5109</v>
      </c>
      <c r="D281" s="76" t="s">
        <v>5109</v>
      </c>
      <c r="E281" s="18" t="str">
        <f>VLOOKUP(C281,'Master Partnumber'!$C:$F,4,0)</f>
        <v>1717384-00-0P</v>
      </c>
      <c r="F281" s="76" t="str">
        <f>VLOOKUP(C281,'Master Partnumber'!$C:$D,2,0)</f>
        <v>SHAFT MOUNTING PLATE MOTOR PG HM-0P</v>
      </c>
      <c r="G281" s="37">
        <v>74</v>
      </c>
      <c r="H281" s="76" t="s">
        <v>1072</v>
      </c>
      <c r="I281" s="76" t="s">
        <v>532</v>
      </c>
      <c r="J281" s="27" t="s">
        <v>13320</v>
      </c>
      <c r="K281" s="76"/>
    </row>
    <row r="282" spans="1:11" x14ac:dyDescent="0.35">
      <c r="A282" s="76">
        <v>279</v>
      </c>
      <c r="B282" s="18">
        <v>100748</v>
      </c>
      <c r="C282" s="18" t="s">
        <v>8140</v>
      </c>
      <c r="D282" s="18" t="s">
        <v>8140</v>
      </c>
      <c r="E282" s="18" t="str">
        <f>VLOOKUP(C282,'Master Partnumber'!$C:$F,4,0)</f>
        <v>1866815-00-0P</v>
      </c>
      <c r="F282" s="76" t="str">
        <f>VLOOKUP(C282,'Master Partnumber'!$C:$D,2,0)</f>
        <v>SHAFT,DRIVE,PF,1ST,ASF-0P</v>
      </c>
      <c r="G282" s="37">
        <v>570</v>
      </c>
      <c r="H282" s="76" t="s">
        <v>1072</v>
      </c>
      <c r="I282" s="76" t="s">
        <v>532</v>
      </c>
      <c r="J282" s="27" t="s">
        <v>13320</v>
      </c>
      <c r="K282" s="76"/>
    </row>
    <row r="283" spans="1:11" x14ac:dyDescent="0.35">
      <c r="A283" s="76">
        <v>280</v>
      </c>
      <c r="B283" s="18">
        <v>100749</v>
      </c>
      <c r="C283" s="76" t="s">
        <v>4557</v>
      </c>
      <c r="D283" s="76" t="s">
        <v>4557</v>
      </c>
      <c r="E283" s="18" t="str">
        <f>VLOOKUP(C283,'Master Partnumber'!$C:$F,4,0)</f>
        <v>1688580-02-0P</v>
      </c>
      <c r="F283" s="76" t="str">
        <f>VLOOKUP(C283,'Master Partnumber'!$C:$D,2,0)</f>
        <v>SHAFT,TIMING BELT,2ND,PFD-0P</v>
      </c>
      <c r="G283" s="37">
        <v>214</v>
      </c>
      <c r="H283" s="76" t="s">
        <v>1079</v>
      </c>
      <c r="I283" s="76" t="s">
        <v>532</v>
      </c>
      <c r="J283" s="27" t="s">
        <v>13320</v>
      </c>
      <c r="K283" s="76"/>
    </row>
    <row r="284" spans="1:11" x14ac:dyDescent="0.35">
      <c r="A284" s="76">
        <v>281</v>
      </c>
      <c r="B284" s="18">
        <v>100750</v>
      </c>
      <c r="C284" s="18" t="s">
        <v>5535</v>
      </c>
      <c r="D284" s="18" t="s">
        <v>5535</v>
      </c>
      <c r="E284" s="18" t="str">
        <f>VLOOKUP(C284,'Master Partnumber'!$C:$F,4,0)</f>
        <v>1792458-00-0P</v>
      </c>
      <c r="F284" s="76" t="str">
        <f>VLOOKUP(C284,'Master Partnumber'!$C:$D,2,0)</f>
        <v>SHAFT,ROLLER,FRONT,DUP-0P</v>
      </c>
      <c r="G284" s="37">
        <v>119</v>
      </c>
      <c r="H284" s="76" t="s">
        <v>1072</v>
      </c>
      <c r="I284" s="76" t="s">
        <v>532</v>
      </c>
      <c r="J284" s="27" t="s">
        <v>13320</v>
      </c>
      <c r="K284" s="76"/>
    </row>
    <row r="285" spans="1:11" x14ac:dyDescent="0.35">
      <c r="A285" s="76">
        <v>282</v>
      </c>
      <c r="B285" s="18">
        <v>100751</v>
      </c>
      <c r="C285" s="76" t="s">
        <v>11486</v>
      </c>
      <c r="D285" s="76" t="s">
        <v>11486</v>
      </c>
      <c r="E285" s="18" t="str">
        <f>VLOOKUP(C285,'Master Partnumber'!$C:$F,4,0)</f>
        <v>1867844-02-0P</v>
      </c>
      <c r="F285" s="76" t="str">
        <f>VLOOKUP(C285,'Master Partnumber'!$C:$D,2,0)</f>
        <v>SHAFT,RESIST,DUP-0P</v>
      </c>
      <c r="G285" s="37">
        <v>155</v>
      </c>
      <c r="H285" s="76" t="s">
        <v>1072</v>
      </c>
      <c r="I285" s="76" t="s">
        <v>532</v>
      </c>
      <c r="J285" s="27" t="s">
        <v>13320</v>
      </c>
      <c r="K285" s="76"/>
    </row>
    <row r="286" spans="1:11" x14ac:dyDescent="0.35">
      <c r="A286" s="76">
        <v>283</v>
      </c>
      <c r="B286" s="18">
        <v>100752</v>
      </c>
      <c r="C286" s="18" t="s">
        <v>4483</v>
      </c>
      <c r="D286" s="18" t="s">
        <v>4483</v>
      </c>
      <c r="E286" s="18" t="str">
        <f>VLOOKUP(C286,'Master Partnumber'!$C:$F,4,0)</f>
        <v>1688330-01-0P</v>
      </c>
      <c r="F286" s="76" t="str">
        <f>VLOOKUP(C286,'Master Partnumber'!$C:$D,2,0)</f>
        <v>SHAFT,WIND,WEB,BCU-0P</v>
      </c>
      <c r="G286" s="37">
        <v>150</v>
      </c>
      <c r="H286" s="76" t="s">
        <v>1072</v>
      </c>
      <c r="I286" s="76" t="s">
        <v>532</v>
      </c>
      <c r="J286" s="27" t="s">
        <v>13320</v>
      </c>
      <c r="K286" s="76"/>
    </row>
    <row r="287" spans="1:11" x14ac:dyDescent="0.35">
      <c r="A287" s="76">
        <v>284</v>
      </c>
      <c r="B287" s="18">
        <v>100753</v>
      </c>
      <c r="C287" s="76" t="s">
        <v>6996</v>
      </c>
      <c r="D287" s="76" t="s">
        <v>6996</v>
      </c>
      <c r="E287" s="18" t="str">
        <f>VLOOKUP(C287,'Master Partnumber'!$C:$F,4,0)</f>
        <v>1806844-01-0P</v>
      </c>
      <c r="F287" s="76" t="str">
        <f>VLOOKUP(C287,'Master Partnumber'!$C:$D,2,0)</f>
        <v>SHAFT,LD-0P</v>
      </c>
      <c r="G287" s="37">
        <v>190</v>
      </c>
      <c r="H287" s="76" t="s">
        <v>1072</v>
      </c>
      <c r="I287" s="76" t="s">
        <v>532</v>
      </c>
      <c r="J287" s="27" t="s">
        <v>13320</v>
      </c>
      <c r="K287" s="76"/>
    </row>
    <row r="288" spans="1:11" x14ac:dyDescent="0.35">
      <c r="A288" s="76">
        <v>285</v>
      </c>
      <c r="B288" s="18">
        <v>100754</v>
      </c>
      <c r="C288" s="18" t="s">
        <v>6996</v>
      </c>
      <c r="D288" s="18" t="s">
        <v>6996</v>
      </c>
      <c r="E288" s="18" t="str">
        <f>VLOOKUP(C288,'Master Partnumber'!$C:$F,4,0)</f>
        <v>1806844-01-0P</v>
      </c>
      <c r="F288" s="76" t="str">
        <f>VLOOKUP(C288,'Master Partnumber'!$C:$D,2,0)</f>
        <v>SHAFT,LD-0P</v>
      </c>
      <c r="G288" s="37">
        <v>91</v>
      </c>
      <c r="H288" s="76" t="s">
        <v>1072</v>
      </c>
      <c r="I288" s="76" t="s">
        <v>532</v>
      </c>
      <c r="J288" s="27" t="s">
        <v>13320</v>
      </c>
      <c r="K288" s="76"/>
    </row>
    <row r="289" spans="1:11" x14ac:dyDescent="0.35">
      <c r="A289" s="76">
        <v>286</v>
      </c>
      <c r="B289" s="18">
        <v>100755</v>
      </c>
      <c r="C289" s="76" t="s">
        <v>5872</v>
      </c>
      <c r="D289" s="76" t="s">
        <v>5872</v>
      </c>
      <c r="E289" s="18" t="str">
        <f>VLOOKUP(C289,'Master Partnumber'!$C:$F,4,0)</f>
        <v>1806760-00-0P</v>
      </c>
      <c r="F289" s="76" t="str">
        <f>VLOOKUP(C289,'Master Partnumber'!$C:$D,2,0)</f>
        <v>SHAFT,RELEASE,PAPER GUIDE,UPPER-0P</v>
      </c>
      <c r="G289" s="37">
        <v>259</v>
      </c>
      <c r="H289" s="76" t="s">
        <v>1072</v>
      </c>
      <c r="I289" s="76" t="s">
        <v>532</v>
      </c>
      <c r="J289" s="27" t="s">
        <v>13320</v>
      </c>
      <c r="K289" s="76"/>
    </row>
    <row r="290" spans="1:11" x14ac:dyDescent="0.35">
      <c r="A290" s="76">
        <v>287</v>
      </c>
      <c r="B290" s="18">
        <v>100756</v>
      </c>
      <c r="C290" s="18" t="s">
        <v>4776</v>
      </c>
      <c r="D290" s="18" t="s">
        <v>4776</v>
      </c>
      <c r="E290" s="18" t="str">
        <f>VLOOKUP(C290,'Master Partnumber'!$C:$F,4,0)</f>
        <v>1692653-01-0P</v>
      </c>
      <c r="F290" s="76" t="str">
        <f>VLOOKUP(C290,'Master Partnumber'!$C:$D,2,0)</f>
        <v>SHAFT,HOOK,COVER,LU-0P</v>
      </c>
      <c r="G290" s="37">
        <v>219</v>
      </c>
      <c r="H290" s="76" t="s">
        <v>1072</v>
      </c>
      <c r="I290" s="76" t="s">
        <v>532</v>
      </c>
      <c r="J290" s="27" t="s">
        <v>13320</v>
      </c>
      <c r="K290" s="76"/>
    </row>
    <row r="291" spans="1:11" x14ac:dyDescent="0.35">
      <c r="A291" s="76">
        <v>288</v>
      </c>
      <c r="B291" s="18">
        <v>100757</v>
      </c>
      <c r="C291" s="76" t="s">
        <v>3489</v>
      </c>
      <c r="D291" s="76" t="s">
        <v>3489</v>
      </c>
      <c r="E291" s="18" t="str">
        <f>VLOOKUP(C291,'Master Partnumber'!$C:$F,4,0)</f>
        <v>1608804-01-0P</v>
      </c>
      <c r="F291" s="76" t="str">
        <f>VLOOKUP(C291,'Master Partnumber'!$C:$D,2,0)</f>
        <v>SHAFT,RELEASE PF-0P</v>
      </c>
      <c r="G291" s="37">
        <v>307</v>
      </c>
      <c r="H291" s="76" t="s">
        <v>1072</v>
      </c>
      <c r="I291" s="76" t="s">
        <v>532</v>
      </c>
      <c r="J291" s="27" t="s">
        <v>13320</v>
      </c>
      <c r="K291" s="76"/>
    </row>
    <row r="292" spans="1:11" x14ac:dyDescent="0.35">
      <c r="A292" s="76">
        <v>289</v>
      </c>
      <c r="B292" s="18">
        <v>100758</v>
      </c>
      <c r="C292" s="18" t="s">
        <v>3489</v>
      </c>
      <c r="D292" s="18" t="s">
        <v>3489</v>
      </c>
      <c r="E292" s="18" t="str">
        <f>VLOOKUP(C292,'Master Partnumber'!$C:$F,4,0)</f>
        <v>1608804-01-0P</v>
      </c>
      <c r="F292" s="76" t="str">
        <f>VLOOKUP(C292,'Master Partnumber'!$C:$D,2,0)</f>
        <v>SHAFT,RELEASE PF-0P</v>
      </c>
      <c r="G292" s="37">
        <v>227</v>
      </c>
      <c r="H292" s="76" t="s">
        <v>1072</v>
      </c>
      <c r="I292" s="76" t="s">
        <v>532</v>
      </c>
      <c r="J292" s="27" t="s">
        <v>13320</v>
      </c>
      <c r="K292" s="76"/>
    </row>
    <row r="293" spans="1:11" x14ac:dyDescent="0.35">
      <c r="A293" s="76">
        <v>290</v>
      </c>
      <c r="B293" s="18">
        <v>100759</v>
      </c>
      <c r="C293" s="76" t="s">
        <v>5872</v>
      </c>
      <c r="D293" s="76" t="s">
        <v>5872</v>
      </c>
      <c r="E293" s="18" t="str">
        <f>VLOOKUP(C293,'Master Partnumber'!$C:$F,4,0)</f>
        <v>1806760-00-0P</v>
      </c>
      <c r="F293" s="76" t="str">
        <f>VLOOKUP(C293,'Master Partnumber'!$C:$D,2,0)</f>
        <v>SHAFT,RELEASE,PAPER GUIDE,UPPER-0P</v>
      </c>
      <c r="G293" s="37">
        <v>450</v>
      </c>
      <c r="H293" s="76" t="s">
        <v>1072</v>
      </c>
      <c r="I293" s="76" t="s">
        <v>532</v>
      </c>
      <c r="J293" s="27" t="s">
        <v>13320</v>
      </c>
      <c r="K293" s="76"/>
    </row>
    <row r="294" spans="1:11" x14ac:dyDescent="0.35">
      <c r="A294" s="76">
        <v>291</v>
      </c>
      <c r="B294" s="18">
        <v>100760</v>
      </c>
      <c r="C294" s="18" t="s">
        <v>4776</v>
      </c>
      <c r="D294" s="18" t="s">
        <v>4776</v>
      </c>
      <c r="E294" s="18" t="str">
        <f>VLOOKUP(C294,'Master Partnumber'!$C:$F,4,0)</f>
        <v>1692653-01-0P</v>
      </c>
      <c r="F294" s="76" t="str">
        <f>VLOOKUP(C294,'Master Partnumber'!$C:$D,2,0)</f>
        <v>SHAFT,HOOK,COVER,LU-0P</v>
      </c>
      <c r="G294" s="37">
        <v>142</v>
      </c>
      <c r="H294" s="76" t="s">
        <v>1072</v>
      </c>
      <c r="I294" s="76" t="s">
        <v>532</v>
      </c>
      <c r="J294" s="27" t="s">
        <v>13320</v>
      </c>
      <c r="K294" s="76"/>
    </row>
    <row r="295" spans="1:11" x14ac:dyDescent="0.35">
      <c r="A295" s="76">
        <v>292</v>
      </c>
      <c r="B295" s="18">
        <v>100081</v>
      </c>
      <c r="C295" s="76" t="s">
        <v>8183</v>
      </c>
      <c r="D295" s="76" t="s">
        <v>8183</v>
      </c>
      <c r="E295" s="18" t="str">
        <f>VLOOKUP(C295,'Master Partnumber'!$C:$F,4,0)</f>
        <v>1866853-00-B01</v>
      </c>
      <c r="F295" s="76" t="str">
        <f>VLOOKUP(C295,'Master Partnumber'!$C:$D,2,0)</f>
        <v>SHAFT,DRIVE,PICK UP,1ST,ASF-B01</v>
      </c>
      <c r="G295" s="37">
        <v>54</v>
      </c>
      <c r="H295" s="76" t="s">
        <v>1171</v>
      </c>
      <c r="I295" s="76" t="s">
        <v>532</v>
      </c>
      <c r="J295" s="27" t="s">
        <v>13319</v>
      </c>
      <c r="K295" s="76"/>
    </row>
    <row r="296" spans="1:11" x14ac:dyDescent="0.35">
      <c r="A296" s="76">
        <v>293</v>
      </c>
      <c r="B296" s="18">
        <v>100082</v>
      </c>
      <c r="C296" s="18" t="s">
        <v>8150</v>
      </c>
      <c r="D296" s="18" t="s">
        <v>8150</v>
      </c>
      <c r="E296" s="18" t="str">
        <f>VLOOKUP(C296,'Master Partnumber'!$C:$F,4,0)</f>
        <v>1866816-00-B01</v>
      </c>
      <c r="F296" s="76" t="str">
        <f>VLOOKUP(C296,'Master Partnumber'!$C:$D,2,0)</f>
        <v>SHAFT,DRIVE,PF,2ND,ASF-B01</v>
      </c>
      <c r="G296" s="37">
        <v>30</v>
      </c>
      <c r="H296" s="76" t="s">
        <v>1171</v>
      </c>
      <c r="I296" s="76" t="s">
        <v>532</v>
      </c>
      <c r="J296" s="27" t="s">
        <v>13319</v>
      </c>
      <c r="K296" s="76"/>
    </row>
    <row r="297" spans="1:11" x14ac:dyDescent="0.35">
      <c r="A297" s="76">
        <v>294</v>
      </c>
      <c r="B297" s="18">
        <v>100083</v>
      </c>
      <c r="C297" s="76" t="s">
        <v>6018</v>
      </c>
      <c r="D297" s="76" t="s">
        <v>6018</v>
      </c>
      <c r="E297" s="18" t="str">
        <f>VLOOKUP(C297,'Master Partnumber'!$C:$F,4,0)</f>
        <v>205-00575-00-B01</v>
      </c>
      <c r="F297" s="76" t="str">
        <f>VLOOKUP(C297,'Master Partnumber'!$C:$D,2,0)</f>
        <v>B7E JC BUSH 1-B01</v>
      </c>
      <c r="G297" s="37">
        <v>532</v>
      </c>
      <c r="H297" s="76" t="s">
        <v>1171</v>
      </c>
      <c r="I297" s="76" t="s">
        <v>532</v>
      </c>
      <c r="J297" s="27" t="s">
        <v>13319</v>
      </c>
      <c r="K297" s="76"/>
    </row>
    <row r="298" spans="1:11" x14ac:dyDescent="0.35">
      <c r="A298" s="76">
        <v>295</v>
      </c>
      <c r="B298" s="18">
        <v>100084</v>
      </c>
      <c r="C298" s="18" t="s">
        <v>12309</v>
      </c>
      <c r="D298" s="18" t="s">
        <v>12309</v>
      </c>
      <c r="E298" s="18" t="str">
        <f>VLOOKUP(C298,'Master Partnumber'!$C:$F,4,0)</f>
        <v>1867355-00-B01</v>
      </c>
      <c r="F298" s="76" t="str">
        <f>VLOOKUP(C298,'Master Partnumber'!$C:$D,2,0)</f>
        <v>SHAFT,ROLLER,CR,CAP,REAR,HM-B01</v>
      </c>
      <c r="G298" s="37">
        <v>300</v>
      </c>
      <c r="H298" s="76" t="s">
        <v>1171</v>
      </c>
      <c r="I298" s="76" t="s">
        <v>532</v>
      </c>
      <c r="J298" s="27" t="s">
        <v>13319</v>
      </c>
      <c r="K298" s="76"/>
    </row>
    <row r="299" spans="1:11" x14ac:dyDescent="0.35">
      <c r="A299" s="76">
        <v>296</v>
      </c>
      <c r="B299" s="18">
        <v>100085</v>
      </c>
      <c r="C299" s="76" t="s">
        <v>11768</v>
      </c>
      <c r="D299" s="76" t="s">
        <v>11768</v>
      </c>
      <c r="E299" s="18" t="str">
        <f>VLOOKUP(C299,'Master Partnumber'!$C:$F,4,0)</f>
        <v>1675219-00-B01</v>
      </c>
      <c r="F299" s="76" t="str">
        <f>VLOOKUP(C299,'Master Partnumber'!$C:$D,2,0)</f>
        <v>SHAFT,RIBBON GUIDE ; B-B01</v>
      </c>
      <c r="G299" s="37">
        <v>2209</v>
      </c>
      <c r="H299" s="76" t="s">
        <v>1171</v>
      </c>
      <c r="I299" s="76" t="s">
        <v>532</v>
      </c>
      <c r="J299" s="27" t="s">
        <v>13319</v>
      </c>
      <c r="K299" s="76"/>
    </row>
    <row r="300" spans="1:11" x14ac:dyDescent="0.35">
      <c r="A300" s="76">
        <v>297</v>
      </c>
      <c r="B300" s="18">
        <v>100086</v>
      </c>
      <c r="C300" s="18" t="s">
        <v>9892</v>
      </c>
      <c r="D300" s="76">
        <f>VLOOKUP(C300,'Master Partnumber'!$C:$E,3,0)</f>
        <v>0</v>
      </c>
      <c r="E300" s="18" t="s">
        <v>9892</v>
      </c>
      <c r="F300" s="76" t="str">
        <f>VLOOKUP(C300,'Master Partnumber'!$C:$D,2,0)</f>
        <v>SHAFT, SUB, SUPPORT-A01</v>
      </c>
      <c r="G300" s="37">
        <v>440</v>
      </c>
      <c r="H300" s="76" t="s">
        <v>1171</v>
      </c>
      <c r="I300" s="76" t="s">
        <v>532</v>
      </c>
      <c r="J300" s="27" t="s">
        <v>13319</v>
      </c>
      <c r="K300" s="76"/>
    </row>
    <row r="301" spans="1:11" x14ac:dyDescent="0.35">
      <c r="A301" s="76">
        <v>298</v>
      </c>
      <c r="B301" s="18">
        <v>100087</v>
      </c>
      <c r="C301" s="76" t="s">
        <v>4877</v>
      </c>
      <c r="D301" s="76" t="s">
        <v>4877</v>
      </c>
      <c r="E301" s="18" t="str">
        <f>VLOOKUP(C301,'Master Partnumber'!$C:$F,4,0)</f>
        <v>1703227-00-B01</v>
      </c>
      <c r="F301" s="76" t="str">
        <f>VLOOKUP(C301,'Master Partnumber'!$C:$D,2,0)</f>
        <v>SHAFT,PLATEN ROLLER-B01</v>
      </c>
      <c r="G301" s="37">
        <v>198</v>
      </c>
      <c r="H301" s="76" t="s">
        <v>1171</v>
      </c>
      <c r="I301" s="76" t="s">
        <v>532</v>
      </c>
      <c r="J301" s="27" t="s">
        <v>13319</v>
      </c>
      <c r="K301" s="76"/>
    </row>
    <row r="302" spans="1:11" x14ac:dyDescent="0.35">
      <c r="A302" s="76">
        <v>299</v>
      </c>
      <c r="B302" s="18">
        <v>100088</v>
      </c>
      <c r="C302" s="18" t="s">
        <v>4877</v>
      </c>
      <c r="D302" s="18" t="s">
        <v>4877</v>
      </c>
      <c r="E302" s="18" t="str">
        <f>VLOOKUP(C302,'Master Partnumber'!$C:$F,4,0)</f>
        <v>1703227-00-B01</v>
      </c>
      <c r="F302" s="76" t="str">
        <f>VLOOKUP(C302,'Master Partnumber'!$C:$D,2,0)</f>
        <v>SHAFT,PLATEN ROLLER-B01</v>
      </c>
      <c r="G302" s="37">
        <v>830</v>
      </c>
      <c r="H302" s="76" t="s">
        <v>1171</v>
      </c>
      <c r="I302" s="76" t="s">
        <v>532</v>
      </c>
      <c r="J302" s="27" t="s">
        <v>13319</v>
      </c>
      <c r="K302" s="76"/>
    </row>
    <row r="303" spans="1:11" x14ac:dyDescent="0.35">
      <c r="A303" s="76">
        <v>300</v>
      </c>
      <c r="B303" s="18">
        <v>100089</v>
      </c>
      <c r="C303" s="76" t="s">
        <v>6397</v>
      </c>
      <c r="D303" s="76" t="s">
        <v>6397</v>
      </c>
      <c r="E303" s="18" t="str">
        <f>VLOOKUP(C303,'Master Partnumber'!$C:$F,4,0)</f>
        <v>ZE26440-A01</v>
      </c>
      <c r="F303" s="76" t="str">
        <f>VLOOKUP(C303,'Master Partnumber'!$C:$D,2,0)</f>
        <v>PRESS SPACER M3 H22-A01</v>
      </c>
      <c r="G303" s="37">
        <v>2026</v>
      </c>
      <c r="H303" s="76" t="s">
        <v>1171</v>
      </c>
      <c r="I303" s="76" t="s">
        <v>532</v>
      </c>
      <c r="J303" s="27" t="s">
        <v>13319</v>
      </c>
      <c r="K303" s="76"/>
    </row>
    <row r="304" spans="1:11" x14ac:dyDescent="0.35">
      <c r="A304" s="76">
        <v>301</v>
      </c>
      <c r="B304" s="18">
        <v>100090</v>
      </c>
      <c r="C304" s="18" t="s">
        <v>7756</v>
      </c>
      <c r="D304" s="18" t="s">
        <v>7756</v>
      </c>
      <c r="E304" s="18" t="str">
        <f>VLOOKUP(C304,'Master Partnumber'!$C:$F,4,0)</f>
        <v>1850207-01-A01</v>
      </c>
      <c r="F304" s="76" t="str">
        <f>VLOOKUP(C304,'Master Partnumber'!$C:$D,2,0)</f>
        <v>SHAFT RETARD B-A01</v>
      </c>
      <c r="G304" s="37">
        <v>491</v>
      </c>
      <c r="H304" s="76" t="s">
        <v>1171</v>
      </c>
      <c r="I304" s="76" t="s">
        <v>532</v>
      </c>
      <c r="J304" s="27" t="s">
        <v>13319</v>
      </c>
      <c r="K304" s="76"/>
    </row>
    <row r="305" spans="1:11" x14ac:dyDescent="0.35">
      <c r="A305" s="76">
        <v>302</v>
      </c>
      <c r="B305" s="18">
        <v>100091</v>
      </c>
      <c r="C305" s="76" t="s">
        <v>7756</v>
      </c>
      <c r="D305" s="76" t="s">
        <v>7756</v>
      </c>
      <c r="E305" s="18" t="str">
        <f>VLOOKUP(C305,'Master Partnumber'!$C:$F,4,0)</f>
        <v>1850207-01-A01</v>
      </c>
      <c r="F305" s="76" t="str">
        <f>VLOOKUP(C305,'Master Partnumber'!$C:$D,2,0)</f>
        <v>SHAFT RETARD B-A01</v>
      </c>
      <c r="G305" s="37">
        <v>500</v>
      </c>
      <c r="H305" s="76" t="s">
        <v>1171</v>
      </c>
      <c r="I305" s="76" t="s">
        <v>532</v>
      </c>
      <c r="J305" s="27" t="s">
        <v>13319</v>
      </c>
      <c r="K305" s="76"/>
    </row>
    <row r="306" spans="1:11" x14ac:dyDescent="0.35">
      <c r="A306" s="76">
        <v>303</v>
      </c>
      <c r="B306" s="18">
        <v>100092</v>
      </c>
      <c r="C306" s="18" t="s">
        <v>4430</v>
      </c>
      <c r="D306" s="18" t="s">
        <v>4430</v>
      </c>
      <c r="E306" s="18" t="str">
        <f>VLOOKUP(C306,'Master Partnumber'!$C:$F,4,0)</f>
        <v>1688250-00-A01</v>
      </c>
      <c r="F306" s="76" t="str">
        <f>VLOOKUP(C306,'Master Partnumber'!$C:$D,2,0)</f>
        <v>SHAFT,LOCATE,FRAME,SCANNER,FR-A01</v>
      </c>
      <c r="G306" s="37">
        <v>150</v>
      </c>
      <c r="H306" s="76" t="s">
        <v>1171</v>
      </c>
      <c r="I306" s="76" t="s">
        <v>532</v>
      </c>
      <c r="J306" s="27" t="s">
        <v>13324</v>
      </c>
      <c r="K306" s="76"/>
    </row>
    <row r="307" spans="1:11" x14ac:dyDescent="0.35">
      <c r="A307" s="76">
        <v>304</v>
      </c>
      <c r="B307" s="18">
        <v>100093</v>
      </c>
      <c r="C307" s="76" t="s">
        <v>7683</v>
      </c>
      <c r="D307" s="76">
        <f>VLOOKUP(C307,'Master Partnumber'!$C:$E,3,0)</f>
        <v>0</v>
      </c>
      <c r="E307" s="76" t="s">
        <v>7683</v>
      </c>
      <c r="F307" s="76" t="str">
        <f>VLOOKUP(C307,'Master Partnumber'!$C:$D,2,0)</f>
        <v>SHAFT, STRUCT-B01</v>
      </c>
      <c r="G307" s="37">
        <v>250</v>
      </c>
      <c r="H307" s="76" t="s">
        <v>1171</v>
      </c>
      <c r="I307" s="76" t="s">
        <v>532</v>
      </c>
      <c r="J307" s="27" t="s">
        <v>13324</v>
      </c>
      <c r="K307" s="76"/>
    </row>
    <row r="308" spans="1:11" x14ac:dyDescent="0.35">
      <c r="A308" s="76">
        <v>305</v>
      </c>
      <c r="B308" s="18">
        <v>100094</v>
      </c>
      <c r="C308" s="18" t="s">
        <v>1114</v>
      </c>
      <c r="D308" s="18" t="s">
        <v>1114</v>
      </c>
      <c r="E308" s="18" t="str">
        <f>VLOOKUP(C308,'Master Partnumber'!$C:$F,4,0)</f>
        <v>1278124-01-A01</v>
      </c>
      <c r="F308" s="76" t="str">
        <f>VLOOKUP(C308,'Master Partnumber'!$C:$D,2,0)</f>
        <v>SHAFT CAM ASA-A01</v>
      </c>
      <c r="G308" s="37">
        <v>771</v>
      </c>
      <c r="H308" s="76" t="s">
        <v>1171</v>
      </c>
      <c r="I308" s="76" t="s">
        <v>532</v>
      </c>
      <c r="J308" s="27" t="s">
        <v>13324</v>
      </c>
      <c r="K308" s="76"/>
    </row>
    <row r="309" spans="1:11" x14ac:dyDescent="0.35">
      <c r="A309" s="76">
        <v>306</v>
      </c>
      <c r="B309" s="18">
        <v>100095</v>
      </c>
      <c r="C309" s="76" t="s">
        <v>11317</v>
      </c>
      <c r="D309" s="76" t="s">
        <v>11317</v>
      </c>
      <c r="E309" s="18" t="str">
        <f>VLOOKUP(C309,'Master Partnumber'!$C:$F,4,0)</f>
        <v>1872144-01-A01</v>
      </c>
      <c r="F309" s="76" t="str">
        <f>VLOOKUP(C309,'Master Partnumber'!$C:$D,2,0)</f>
        <v>SHAFT,TRANSMISSION,IF,EJ-A01</v>
      </c>
      <c r="G309" s="37">
        <v>160</v>
      </c>
      <c r="H309" s="76" t="s">
        <v>1171</v>
      </c>
      <c r="I309" s="76" t="s">
        <v>532</v>
      </c>
      <c r="J309" s="27" t="s">
        <v>13324</v>
      </c>
      <c r="K309" s="76"/>
    </row>
    <row r="310" spans="1:11" x14ac:dyDescent="0.35">
      <c r="A310" s="76">
        <v>307</v>
      </c>
      <c r="B310" s="18">
        <v>100096</v>
      </c>
      <c r="C310" s="18" t="s">
        <v>1650</v>
      </c>
      <c r="D310" s="18" t="s">
        <v>1650</v>
      </c>
      <c r="E310" s="18" t="str">
        <f>VLOOKUP(C310,'Master Partnumber'!$C:$F,4,0)</f>
        <v>1689335-01-A01</v>
      </c>
      <c r="F310" s="76" t="str">
        <f>VLOOKUP(C310,'Master Partnumber'!$C:$D,2,0)</f>
        <v>SHAFT,DRIVE,PICK UP,LU-A01</v>
      </c>
      <c r="G310" s="37">
        <v>426</v>
      </c>
      <c r="H310" s="76" t="s">
        <v>1171</v>
      </c>
      <c r="I310" s="76" t="s">
        <v>532</v>
      </c>
      <c r="J310" s="27" t="s">
        <v>13324</v>
      </c>
      <c r="K310" s="76"/>
    </row>
    <row r="311" spans="1:11" x14ac:dyDescent="0.35">
      <c r="A311" s="76">
        <v>308</v>
      </c>
      <c r="B311" s="18">
        <v>100097</v>
      </c>
      <c r="C311" s="76" t="s">
        <v>3821</v>
      </c>
      <c r="D311" s="76" t="s">
        <v>3821</v>
      </c>
      <c r="E311" s="18" t="str">
        <f>VLOOKUP(C311,'Master Partnumber'!$C:$F,4,0)</f>
        <v>1676929-00-A01</v>
      </c>
      <c r="F311" s="76" t="str">
        <f>VLOOKUP(C311,'Master Partnumber'!$C:$D,2,0)</f>
        <v>SHAFT DE ; B-A01</v>
      </c>
      <c r="G311" s="37">
        <v>630</v>
      </c>
      <c r="H311" s="76" t="s">
        <v>1171</v>
      </c>
      <c r="I311" s="76" t="s">
        <v>532</v>
      </c>
      <c r="J311" s="27" t="s">
        <v>13324</v>
      </c>
      <c r="K311" s="76"/>
    </row>
    <row r="312" spans="1:11" x14ac:dyDescent="0.35">
      <c r="A312" s="76">
        <v>309</v>
      </c>
      <c r="B312" s="18">
        <v>100098</v>
      </c>
      <c r="C312" s="18" t="s">
        <v>1355</v>
      </c>
      <c r="D312" s="18" t="s">
        <v>1355</v>
      </c>
      <c r="E312" s="18" t="str">
        <f>VLOOKUP(C312,'Master Partnumber'!$C:$F,4,0)</f>
        <v>0012000429R0001-B01</v>
      </c>
      <c r="F312" s="76" t="str">
        <f>VLOOKUP(C312,'Master Partnumber'!$C:$D,2,0)</f>
        <v>ROTOR SHAFT-B01</v>
      </c>
      <c r="G312" s="37">
        <v>7773</v>
      </c>
      <c r="H312" s="76" t="s">
        <v>1171</v>
      </c>
      <c r="I312" s="76" t="s">
        <v>532</v>
      </c>
      <c r="J312" s="27" t="s">
        <v>13324</v>
      </c>
      <c r="K312" s="76"/>
    </row>
    <row r="313" spans="1:11" x14ac:dyDescent="0.35">
      <c r="A313" s="76">
        <v>310</v>
      </c>
      <c r="B313" s="18">
        <v>100099</v>
      </c>
      <c r="C313" s="76" t="s">
        <v>1355</v>
      </c>
      <c r="D313" s="76" t="s">
        <v>1355</v>
      </c>
      <c r="E313" s="18" t="str">
        <f>VLOOKUP(C313,'Master Partnumber'!$C:$F,4,0)</f>
        <v>0012000429R0001-B01</v>
      </c>
      <c r="F313" s="76" t="str">
        <f>VLOOKUP(C313,'Master Partnumber'!$C:$D,2,0)</f>
        <v>ROTOR SHAFT-B01</v>
      </c>
      <c r="G313" s="37">
        <v>3768</v>
      </c>
      <c r="H313" s="76" t="s">
        <v>1171</v>
      </c>
      <c r="I313" s="76" t="s">
        <v>532</v>
      </c>
      <c r="J313" s="27" t="s">
        <v>13324</v>
      </c>
      <c r="K313" s="76"/>
    </row>
    <row r="314" spans="1:11" x14ac:dyDescent="0.35">
      <c r="A314" s="76">
        <v>311</v>
      </c>
      <c r="B314" s="18">
        <v>100100</v>
      </c>
      <c r="C314" s="18" t="s">
        <v>1355</v>
      </c>
      <c r="D314" s="18" t="s">
        <v>1355</v>
      </c>
      <c r="E314" s="18" t="str">
        <f>VLOOKUP(C314,'Master Partnumber'!$C:$F,4,0)</f>
        <v>0012000429R0001-B01</v>
      </c>
      <c r="F314" s="76" t="str">
        <f>VLOOKUP(C314,'Master Partnumber'!$C:$D,2,0)</f>
        <v>ROTOR SHAFT-B01</v>
      </c>
      <c r="G314" s="37">
        <v>1739</v>
      </c>
      <c r="H314" s="76" t="s">
        <v>1171</v>
      </c>
      <c r="I314" s="76" t="s">
        <v>532</v>
      </c>
      <c r="J314" s="27" t="s">
        <v>13324</v>
      </c>
      <c r="K314" s="76"/>
    </row>
    <row r="315" spans="1:11" x14ac:dyDescent="0.35">
      <c r="A315" s="76">
        <v>312</v>
      </c>
      <c r="B315" s="18">
        <v>100101</v>
      </c>
      <c r="C315" s="76" t="s">
        <v>6216</v>
      </c>
      <c r="D315" s="76" t="s">
        <v>6216</v>
      </c>
      <c r="E315" s="18" t="str">
        <f>VLOOKUP(C315,'Master Partnumber'!$C:$F,4,0)</f>
        <v>AS10/51-A01</v>
      </c>
      <c r="F315" s="76" t="str">
        <f>VLOOKUP(C315,'Master Partnumber'!$C:$D,2,0)</f>
        <v>PLUNGER-A01</v>
      </c>
      <c r="G315" s="37">
        <v>750</v>
      </c>
      <c r="H315" s="76" t="s">
        <v>1171</v>
      </c>
      <c r="I315" s="76" t="s">
        <v>532</v>
      </c>
      <c r="J315" s="27" t="s">
        <v>13319</v>
      </c>
      <c r="K315" s="76"/>
    </row>
    <row r="316" spans="1:11" x14ac:dyDescent="0.35">
      <c r="A316" s="76">
        <v>313</v>
      </c>
      <c r="B316" s="18">
        <v>100102</v>
      </c>
      <c r="C316" s="18" t="s">
        <v>6216</v>
      </c>
      <c r="D316" s="18" t="s">
        <v>6216</v>
      </c>
      <c r="E316" s="18" t="str">
        <f>VLOOKUP(C316,'Master Partnumber'!$C:$F,4,0)</f>
        <v>AS10/51-A01</v>
      </c>
      <c r="F316" s="76" t="str">
        <f>VLOOKUP(C316,'Master Partnumber'!$C:$D,2,0)</f>
        <v>PLUNGER-A01</v>
      </c>
      <c r="G316" s="37">
        <v>550</v>
      </c>
      <c r="H316" s="76" t="s">
        <v>1171</v>
      </c>
      <c r="I316" s="76" t="s">
        <v>532</v>
      </c>
      <c r="J316" s="27" t="s">
        <v>13319</v>
      </c>
      <c r="K316" s="76"/>
    </row>
    <row r="317" spans="1:11" x14ac:dyDescent="0.35">
      <c r="A317" s="76">
        <v>314</v>
      </c>
      <c r="B317" s="18">
        <v>100103</v>
      </c>
      <c r="C317" s="76" t="s">
        <v>6216</v>
      </c>
      <c r="D317" s="76" t="s">
        <v>6216</v>
      </c>
      <c r="E317" s="18" t="str">
        <f>VLOOKUP(C317,'Master Partnumber'!$C:$F,4,0)</f>
        <v>AS10/51-A01</v>
      </c>
      <c r="F317" s="76" t="str">
        <f>VLOOKUP(C317,'Master Partnumber'!$C:$D,2,0)</f>
        <v>PLUNGER-A01</v>
      </c>
      <c r="G317" s="37">
        <v>688</v>
      </c>
      <c r="H317" s="76" t="s">
        <v>1171</v>
      </c>
      <c r="I317" s="76" t="s">
        <v>532</v>
      </c>
      <c r="J317" s="27" t="s">
        <v>13319</v>
      </c>
      <c r="K317" s="76"/>
    </row>
    <row r="318" spans="1:11" x14ac:dyDescent="0.35">
      <c r="A318" s="76">
        <v>315</v>
      </c>
      <c r="B318" s="18">
        <v>100104</v>
      </c>
      <c r="C318" s="18" t="s">
        <v>6216</v>
      </c>
      <c r="D318" s="18" t="s">
        <v>6216</v>
      </c>
      <c r="E318" s="18" t="str">
        <f>VLOOKUP(C318,'Master Partnumber'!$C:$F,4,0)</f>
        <v>AS10/51-A01</v>
      </c>
      <c r="F318" s="76" t="str">
        <f>VLOOKUP(C318,'Master Partnumber'!$C:$D,2,0)</f>
        <v>PLUNGER-A01</v>
      </c>
      <c r="G318" s="37">
        <v>730</v>
      </c>
      <c r="H318" s="76" t="s">
        <v>1171</v>
      </c>
      <c r="I318" s="76" t="s">
        <v>532</v>
      </c>
      <c r="J318" s="27" t="s">
        <v>13319</v>
      </c>
      <c r="K318" s="76"/>
    </row>
    <row r="319" spans="1:11" x14ac:dyDescent="0.35">
      <c r="A319" s="76">
        <v>316</v>
      </c>
      <c r="B319" s="18">
        <v>100105</v>
      </c>
      <c r="C319" s="76" t="s">
        <v>6216</v>
      </c>
      <c r="D319" s="76" t="s">
        <v>6216</v>
      </c>
      <c r="E319" s="18" t="str">
        <f>VLOOKUP(C319,'Master Partnumber'!$C:$F,4,0)</f>
        <v>AS10/51-A01</v>
      </c>
      <c r="F319" s="76" t="str">
        <f>VLOOKUP(C319,'Master Partnumber'!$C:$D,2,0)</f>
        <v>PLUNGER-A01</v>
      </c>
      <c r="G319" s="37">
        <v>439</v>
      </c>
      <c r="H319" s="76" t="s">
        <v>1171</v>
      </c>
      <c r="I319" s="76" t="s">
        <v>532</v>
      </c>
      <c r="J319" s="27" t="s">
        <v>13319</v>
      </c>
      <c r="K319" s="76"/>
    </row>
    <row r="320" spans="1:11" x14ac:dyDescent="0.35">
      <c r="A320" s="76">
        <v>317</v>
      </c>
      <c r="B320" s="18">
        <v>100106</v>
      </c>
      <c r="C320" s="18" t="s">
        <v>6216</v>
      </c>
      <c r="D320" s="18" t="s">
        <v>6216</v>
      </c>
      <c r="E320" s="18" t="str">
        <f>VLOOKUP(C320,'Master Partnumber'!$C:$F,4,0)</f>
        <v>AS10/51-A01</v>
      </c>
      <c r="F320" s="76" t="str">
        <f>VLOOKUP(C320,'Master Partnumber'!$C:$D,2,0)</f>
        <v>PLUNGER-A01</v>
      </c>
      <c r="G320" s="37">
        <v>700</v>
      </c>
      <c r="H320" s="76" t="s">
        <v>1171</v>
      </c>
      <c r="I320" s="76" t="s">
        <v>532</v>
      </c>
      <c r="J320" s="27" t="s">
        <v>13319</v>
      </c>
      <c r="K320" s="76"/>
    </row>
    <row r="321" spans="1:11" x14ac:dyDescent="0.35">
      <c r="A321" s="76">
        <v>318</v>
      </c>
      <c r="B321" s="18">
        <v>100107</v>
      </c>
      <c r="C321" s="76" t="s">
        <v>6216</v>
      </c>
      <c r="D321" s="76" t="s">
        <v>6216</v>
      </c>
      <c r="E321" s="18" t="str">
        <f>VLOOKUP(C321,'Master Partnumber'!$C:$F,4,0)</f>
        <v>AS10/51-A01</v>
      </c>
      <c r="F321" s="76" t="str">
        <f>VLOOKUP(C321,'Master Partnumber'!$C:$D,2,0)</f>
        <v>PLUNGER-A01</v>
      </c>
      <c r="G321" s="37">
        <v>488</v>
      </c>
      <c r="H321" s="76" t="s">
        <v>1171</v>
      </c>
      <c r="I321" s="76" t="s">
        <v>532</v>
      </c>
      <c r="J321" s="27" t="s">
        <v>13319</v>
      </c>
      <c r="K321" s="76"/>
    </row>
    <row r="322" spans="1:11" x14ac:dyDescent="0.35">
      <c r="A322" s="76">
        <v>319</v>
      </c>
      <c r="B322" s="18">
        <v>100108</v>
      </c>
      <c r="C322" s="18" t="s">
        <v>6216</v>
      </c>
      <c r="D322" s="18" t="s">
        <v>6216</v>
      </c>
      <c r="E322" s="18" t="str">
        <f>VLOOKUP(C322,'Master Partnumber'!$C:$F,4,0)</f>
        <v>AS10/51-A01</v>
      </c>
      <c r="F322" s="76" t="str">
        <f>VLOOKUP(C322,'Master Partnumber'!$C:$D,2,0)</f>
        <v>PLUNGER-A01</v>
      </c>
      <c r="G322" s="37">
        <v>220</v>
      </c>
      <c r="H322" s="76" t="s">
        <v>1171</v>
      </c>
      <c r="I322" s="76" t="s">
        <v>532</v>
      </c>
      <c r="J322" s="27" t="s">
        <v>13319</v>
      </c>
      <c r="K322" s="76"/>
    </row>
    <row r="323" spans="1:11" x14ac:dyDescent="0.35">
      <c r="A323" s="76">
        <v>320</v>
      </c>
      <c r="B323" s="18">
        <v>100109</v>
      </c>
      <c r="C323" s="76" t="s">
        <v>6216</v>
      </c>
      <c r="D323" s="76" t="s">
        <v>6216</v>
      </c>
      <c r="E323" s="18" t="str">
        <f>VLOOKUP(C323,'Master Partnumber'!$C:$F,4,0)</f>
        <v>AS10/51-A01</v>
      </c>
      <c r="F323" s="76" t="str">
        <f>VLOOKUP(C323,'Master Partnumber'!$C:$D,2,0)</f>
        <v>PLUNGER-A01</v>
      </c>
      <c r="G323" s="37">
        <v>602</v>
      </c>
      <c r="H323" s="76" t="s">
        <v>1171</v>
      </c>
      <c r="I323" s="76" t="s">
        <v>532</v>
      </c>
      <c r="J323" s="27" t="s">
        <v>13319</v>
      </c>
      <c r="K323" s="76"/>
    </row>
    <row r="324" spans="1:11" x14ac:dyDescent="0.35">
      <c r="A324" s="76">
        <v>321</v>
      </c>
      <c r="B324" s="18">
        <v>100110</v>
      </c>
      <c r="C324" s="18" t="s">
        <v>6216</v>
      </c>
      <c r="D324" s="18" t="s">
        <v>6216</v>
      </c>
      <c r="E324" s="18" t="str">
        <f>VLOOKUP(C324,'Master Partnumber'!$C:$F,4,0)</f>
        <v>AS10/51-A01</v>
      </c>
      <c r="F324" s="76" t="str">
        <f>VLOOKUP(C324,'Master Partnumber'!$C:$D,2,0)</f>
        <v>PLUNGER-A01</v>
      </c>
      <c r="G324" s="37">
        <v>560</v>
      </c>
      <c r="H324" s="76" t="s">
        <v>1171</v>
      </c>
      <c r="I324" s="76" t="s">
        <v>532</v>
      </c>
      <c r="J324" s="27" t="s">
        <v>13319</v>
      </c>
      <c r="K324" s="76"/>
    </row>
    <row r="325" spans="1:11" x14ac:dyDescent="0.35">
      <c r="A325" s="76">
        <v>322</v>
      </c>
      <c r="B325" s="18">
        <v>100111</v>
      </c>
      <c r="C325" s="76" t="s">
        <v>6216</v>
      </c>
      <c r="D325" s="76" t="s">
        <v>6216</v>
      </c>
      <c r="E325" s="18" t="str">
        <f>VLOOKUP(C325,'Master Partnumber'!$C:$F,4,0)</f>
        <v>AS10/51-A01</v>
      </c>
      <c r="F325" s="76" t="str">
        <f>VLOOKUP(C325,'Master Partnumber'!$C:$D,2,0)</f>
        <v>PLUNGER-A01</v>
      </c>
      <c r="G325" s="37">
        <v>410</v>
      </c>
      <c r="H325" s="76" t="s">
        <v>1171</v>
      </c>
      <c r="I325" s="76" t="s">
        <v>532</v>
      </c>
      <c r="J325" s="27" t="s">
        <v>13319</v>
      </c>
      <c r="K325" s="76"/>
    </row>
    <row r="326" spans="1:11" x14ac:dyDescent="0.35">
      <c r="A326" s="76">
        <v>323</v>
      </c>
      <c r="B326" s="18">
        <v>100112</v>
      </c>
      <c r="C326" s="18" t="s">
        <v>6216</v>
      </c>
      <c r="D326" s="18" t="s">
        <v>6216</v>
      </c>
      <c r="E326" s="18" t="str">
        <f>VLOOKUP(C326,'Master Partnumber'!$C:$F,4,0)</f>
        <v>AS10/51-A01</v>
      </c>
      <c r="F326" s="76" t="str">
        <f>VLOOKUP(C326,'Master Partnumber'!$C:$D,2,0)</f>
        <v>PLUNGER-A01</v>
      </c>
      <c r="G326" s="37">
        <v>690</v>
      </c>
      <c r="H326" s="76" t="s">
        <v>1171</v>
      </c>
      <c r="I326" s="76" t="s">
        <v>532</v>
      </c>
      <c r="J326" s="27" t="s">
        <v>13319</v>
      </c>
      <c r="K326" s="76"/>
    </row>
    <row r="327" spans="1:11" x14ac:dyDescent="0.35">
      <c r="A327" s="76">
        <v>324</v>
      </c>
      <c r="B327" s="18">
        <v>100113</v>
      </c>
      <c r="C327" s="76" t="s">
        <v>6216</v>
      </c>
      <c r="D327" s="76" t="s">
        <v>6216</v>
      </c>
      <c r="E327" s="18" t="str">
        <f>VLOOKUP(C327,'Master Partnumber'!$C:$F,4,0)</f>
        <v>AS10/51-A01</v>
      </c>
      <c r="F327" s="76" t="str">
        <f>VLOOKUP(C327,'Master Partnumber'!$C:$D,2,0)</f>
        <v>PLUNGER-A01</v>
      </c>
      <c r="G327" s="37">
        <v>517</v>
      </c>
      <c r="H327" s="76" t="s">
        <v>1171</v>
      </c>
      <c r="I327" s="76" t="s">
        <v>532</v>
      </c>
      <c r="J327" s="27" t="s">
        <v>13319</v>
      </c>
      <c r="K327" s="76"/>
    </row>
    <row r="328" spans="1:11" x14ac:dyDescent="0.35">
      <c r="A328" s="76">
        <v>325</v>
      </c>
      <c r="B328" s="18">
        <v>100114</v>
      </c>
      <c r="C328" s="18" t="s">
        <v>6216</v>
      </c>
      <c r="D328" s="18" t="s">
        <v>6216</v>
      </c>
      <c r="E328" s="18" t="str">
        <f>VLOOKUP(C328,'Master Partnumber'!$C:$F,4,0)</f>
        <v>AS10/51-A01</v>
      </c>
      <c r="F328" s="76" t="str">
        <f>VLOOKUP(C328,'Master Partnumber'!$C:$D,2,0)</f>
        <v>PLUNGER-A01</v>
      </c>
      <c r="G328" s="37">
        <v>683</v>
      </c>
      <c r="H328" s="76" t="s">
        <v>1171</v>
      </c>
      <c r="I328" s="76" t="s">
        <v>532</v>
      </c>
      <c r="J328" s="27" t="s">
        <v>13319</v>
      </c>
      <c r="K328" s="76"/>
    </row>
    <row r="329" spans="1:11" x14ac:dyDescent="0.35">
      <c r="A329" s="76">
        <v>326</v>
      </c>
      <c r="B329" s="18">
        <v>100115</v>
      </c>
      <c r="C329" s="76" t="s">
        <v>6216</v>
      </c>
      <c r="D329" s="76" t="s">
        <v>6216</v>
      </c>
      <c r="E329" s="18" t="str">
        <f>VLOOKUP(C329,'Master Partnumber'!$C:$F,4,0)</f>
        <v>AS10/51-A01</v>
      </c>
      <c r="F329" s="76" t="str">
        <f>VLOOKUP(C329,'Master Partnumber'!$C:$D,2,0)</f>
        <v>PLUNGER-A01</v>
      </c>
      <c r="G329" s="37">
        <v>740</v>
      </c>
      <c r="H329" s="76" t="s">
        <v>1171</v>
      </c>
      <c r="I329" s="76" t="s">
        <v>532</v>
      </c>
      <c r="J329" s="27" t="s">
        <v>13319</v>
      </c>
      <c r="K329" s="76"/>
    </row>
    <row r="330" spans="1:11" x14ac:dyDescent="0.35">
      <c r="A330" s="76">
        <v>327</v>
      </c>
      <c r="B330" s="18">
        <v>100116</v>
      </c>
      <c r="C330" s="18" t="s">
        <v>6216</v>
      </c>
      <c r="D330" s="18" t="s">
        <v>6216</v>
      </c>
      <c r="E330" s="18" t="str">
        <f>VLOOKUP(C330,'Master Partnumber'!$C:$F,4,0)</f>
        <v>AS10/51-A01</v>
      </c>
      <c r="F330" s="76" t="str">
        <f>VLOOKUP(C330,'Master Partnumber'!$C:$D,2,0)</f>
        <v>PLUNGER-A01</v>
      </c>
      <c r="G330" s="37">
        <v>690</v>
      </c>
      <c r="H330" s="76" t="s">
        <v>1171</v>
      </c>
      <c r="I330" s="76" t="s">
        <v>532</v>
      </c>
      <c r="J330" s="27" t="s">
        <v>13319</v>
      </c>
      <c r="K330" s="76"/>
    </row>
    <row r="331" spans="1:11" x14ac:dyDescent="0.35">
      <c r="A331" s="76">
        <v>328</v>
      </c>
      <c r="B331" s="18">
        <v>100117</v>
      </c>
      <c r="C331" s="76" t="s">
        <v>6216</v>
      </c>
      <c r="D331" s="76" t="s">
        <v>6216</v>
      </c>
      <c r="E331" s="18" t="str">
        <f>VLOOKUP(C331,'Master Partnumber'!$C:$F,4,0)</f>
        <v>AS10/51-A01</v>
      </c>
      <c r="F331" s="76" t="str">
        <f>VLOOKUP(C331,'Master Partnumber'!$C:$D,2,0)</f>
        <v>PLUNGER-A01</v>
      </c>
      <c r="G331" s="37">
        <v>540</v>
      </c>
      <c r="H331" s="76" t="s">
        <v>1171</v>
      </c>
      <c r="I331" s="76" t="s">
        <v>532</v>
      </c>
      <c r="J331" s="27" t="s">
        <v>13319</v>
      </c>
      <c r="K331" s="76"/>
    </row>
    <row r="332" spans="1:11" x14ac:dyDescent="0.35">
      <c r="A332" s="76">
        <v>329</v>
      </c>
      <c r="B332" s="18">
        <v>100118</v>
      </c>
      <c r="C332" s="18" t="s">
        <v>6216</v>
      </c>
      <c r="D332" s="18" t="s">
        <v>6216</v>
      </c>
      <c r="E332" s="18" t="str">
        <f>VLOOKUP(C332,'Master Partnumber'!$C:$F,4,0)</f>
        <v>AS10/51-A01</v>
      </c>
      <c r="F332" s="76" t="str">
        <f>VLOOKUP(C332,'Master Partnumber'!$C:$D,2,0)</f>
        <v>PLUNGER-A01</v>
      </c>
      <c r="G332" s="37">
        <v>787</v>
      </c>
      <c r="H332" s="76" t="s">
        <v>1171</v>
      </c>
      <c r="I332" s="76" t="s">
        <v>532</v>
      </c>
      <c r="J332" s="27" t="s">
        <v>13319</v>
      </c>
      <c r="K332" s="76"/>
    </row>
    <row r="333" spans="1:11" x14ac:dyDescent="0.35">
      <c r="A333" s="76">
        <v>330</v>
      </c>
      <c r="B333" s="18">
        <v>100119</v>
      </c>
      <c r="C333" s="76" t="s">
        <v>6216</v>
      </c>
      <c r="D333" s="76" t="s">
        <v>6216</v>
      </c>
      <c r="E333" s="18" t="str">
        <f>VLOOKUP(C333,'Master Partnumber'!$C:$F,4,0)</f>
        <v>AS10/51-A01</v>
      </c>
      <c r="F333" s="76" t="str">
        <f>VLOOKUP(C333,'Master Partnumber'!$C:$D,2,0)</f>
        <v>PLUNGER-A01</v>
      </c>
      <c r="G333" s="37">
        <v>605</v>
      </c>
      <c r="H333" s="76" t="s">
        <v>1171</v>
      </c>
      <c r="I333" s="76" t="s">
        <v>532</v>
      </c>
      <c r="J333" s="27" t="s">
        <v>13319</v>
      </c>
      <c r="K333" s="76"/>
    </row>
    <row r="334" spans="1:11" x14ac:dyDescent="0.35">
      <c r="A334" s="76">
        <v>331</v>
      </c>
      <c r="B334" s="18">
        <v>100120</v>
      </c>
      <c r="C334" s="18" t="s">
        <v>6216</v>
      </c>
      <c r="D334" s="18" t="s">
        <v>6216</v>
      </c>
      <c r="E334" s="18" t="str">
        <f>VLOOKUP(C334,'Master Partnumber'!$C:$F,4,0)</f>
        <v>AS10/51-A01</v>
      </c>
      <c r="F334" s="76" t="str">
        <f>VLOOKUP(C334,'Master Partnumber'!$C:$D,2,0)</f>
        <v>PLUNGER-A01</v>
      </c>
      <c r="G334" s="37">
        <v>646</v>
      </c>
      <c r="H334" s="76" t="s">
        <v>1171</v>
      </c>
      <c r="I334" s="76" t="s">
        <v>532</v>
      </c>
      <c r="J334" s="27" t="s">
        <v>13319</v>
      </c>
      <c r="K334" s="76"/>
    </row>
    <row r="335" spans="1:11" x14ac:dyDescent="0.35">
      <c r="A335" s="76">
        <v>332</v>
      </c>
      <c r="B335" s="18">
        <v>100561</v>
      </c>
      <c r="C335" s="76" t="s">
        <v>1085</v>
      </c>
      <c r="D335" s="76" t="s">
        <v>1085</v>
      </c>
      <c r="E335" s="18" t="str">
        <f>VLOOKUP(C335,'Master Partnumber'!$C:$F,4,0)</f>
        <v>LV45806-002A-A01</v>
      </c>
      <c r="F335" s="76" t="str">
        <f>VLOOKUP(C335,'Master Partnumber'!$C:$D,2,0)</f>
        <v>ROLLER SHAFT-A01</v>
      </c>
      <c r="G335" s="37">
        <v>520</v>
      </c>
      <c r="H335" s="76" t="s">
        <v>1072</v>
      </c>
      <c r="I335" s="76" t="s">
        <v>532</v>
      </c>
      <c r="J335" s="27" t="s">
        <v>13318</v>
      </c>
      <c r="K335" s="76"/>
    </row>
    <row r="336" spans="1:11" x14ac:dyDescent="0.35">
      <c r="A336" s="76">
        <v>333</v>
      </c>
      <c r="B336" s="18">
        <v>100562</v>
      </c>
      <c r="C336" s="18" t="s">
        <v>1227</v>
      </c>
      <c r="D336" s="18" t="s">
        <v>1227</v>
      </c>
      <c r="E336" s="18" t="str">
        <f>VLOOKUP(C336,'Master Partnumber'!$C:$F,4,0)</f>
        <v>1754391-01-A01</v>
      </c>
      <c r="F336" s="76" t="str">
        <f>VLOOKUP(C336,'Master Partnumber'!$C:$D,2,0)</f>
        <v>SHAFT, ROLLER, DRIVEN-A01</v>
      </c>
      <c r="G336" s="37">
        <v>2430</v>
      </c>
      <c r="H336" s="76" t="s">
        <v>1072</v>
      </c>
      <c r="I336" s="76" t="s">
        <v>532</v>
      </c>
      <c r="J336" s="27" t="s">
        <v>13318</v>
      </c>
      <c r="K336" s="76"/>
    </row>
    <row r="337" spans="1:11" x14ac:dyDescent="0.35">
      <c r="A337" s="76">
        <v>334</v>
      </c>
      <c r="B337" s="18">
        <v>100563</v>
      </c>
      <c r="C337" s="76" t="s">
        <v>1081</v>
      </c>
      <c r="D337" s="76" t="s">
        <v>1081</v>
      </c>
      <c r="E337" s="18" t="str">
        <f>VLOOKUP(C337,'Master Partnumber'!$C:$F,4,0)</f>
        <v>AE168021-0030-A01</v>
      </c>
      <c r="F337" s="76" t="str">
        <f>VLOOKUP(C337,'Master Partnumber'!$C:$D,2,0)</f>
        <v>SHAFT ARMATURE 1W-A01</v>
      </c>
      <c r="G337" s="37">
        <v>1300</v>
      </c>
      <c r="H337" s="76" t="s">
        <v>1072</v>
      </c>
      <c r="I337" s="76" t="s">
        <v>532</v>
      </c>
      <c r="J337" s="27" t="s">
        <v>13318</v>
      </c>
      <c r="K337" s="76"/>
    </row>
    <row r="338" spans="1:11" x14ac:dyDescent="0.35">
      <c r="A338" s="76">
        <v>335</v>
      </c>
      <c r="B338" s="18">
        <v>100564</v>
      </c>
      <c r="C338" s="18" t="s">
        <v>1081</v>
      </c>
      <c r="D338" s="18" t="s">
        <v>1081</v>
      </c>
      <c r="E338" s="18" t="str">
        <f>VLOOKUP(C338,'Master Partnumber'!$C:$F,4,0)</f>
        <v>AE168021-0030-A01</v>
      </c>
      <c r="F338" s="76" t="str">
        <f>VLOOKUP(C338,'Master Partnumber'!$C:$D,2,0)</f>
        <v>SHAFT ARMATURE 1W-A01</v>
      </c>
      <c r="G338" s="37">
        <v>1340</v>
      </c>
      <c r="H338" s="76" t="s">
        <v>1072</v>
      </c>
      <c r="I338" s="76" t="s">
        <v>532</v>
      </c>
      <c r="J338" s="27" t="s">
        <v>13318</v>
      </c>
      <c r="K338" s="76"/>
    </row>
    <row r="339" spans="1:11" x14ac:dyDescent="0.35">
      <c r="A339" s="76">
        <v>336</v>
      </c>
      <c r="B339" s="18">
        <v>100565</v>
      </c>
      <c r="C339" s="76" t="s">
        <v>1080</v>
      </c>
      <c r="D339" s="76" t="s">
        <v>1080</v>
      </c>
      <c r="E339" s="18" t="str">
        <f>VLOOKUP(C339,'Master Partnumber'!$C:$F,4,0)</f>
        <v>AE168021-0090-A01</v>
      </c>
      <c r="F339" s="76" t="str">
        <f>VLOOKUP(C339,'Master Partnumber'!$C:$D,2,0)</f>
        <v>SHAFT ARMATURE 1W-A01</v>
      </c>
      <c r="G339" s="37">
        <v>950</v>
      </c>
      <c r="H339" s="76" t="s">
        <v>1072</v>
      </c>
      <c r="I339" s="76" t="s">
        <v>532</v>
      </c>
      <c r="J339" s="27" t="s">
        <v>13318</v>
      </c>
      <c r="K339" s="76"/>
    </row>
    <row r="340" spans="1:11" x14ac:dyDescent="0.35">
      <c r="A340" s="76">
        <v>337</v>
      </c>
      <c r="B340" s="18">
        <v>100566</v>
      </c>
      <c r="C340" s="18" t="s">
        <v>1077</v>
      </c>
      <c r="D340" s="18" t="s">
        <v>1077</v>
      </c>
      <c r="E340" s="18" t="str">
        <f>VLOOKUP(C340,'Master Partnumber'!$C:$F,4,0)</f>
        <v>AE168021-0020-A01</v>
      </c>
      <c r="F340" s="76" t="str">
        <f>VLOOKUP(C340,'Master Partnumber'!$C:$D,2,0)</f>
        <v>SHAFT ARMATURE 1W-A01</v>
      </c>
      <c r="G340" s="37">
        <v>900</v>
      </c>
      <c r="H340" s="76" t="s">
        <v>1072</v>
      </c>
      <c r="I340" s="76" t="s">
        <v>532</v>
      </c>
      <c r="J340" s="27" t="s">
        <v>13318</v>
      </c>
      <c r="K340" s="76"/>
    </row>
    <row r="341" spans="1:11" x14ac:dyDescent="0.35">
      <c r="A341" s="76">
        <v>338</v>
      </c>
      <c r="B341" s="18">
        <v>100567</v>
      </c>
      <c r="C341" s="76" t="s">
        <v>1091</v>
      </c>
      <c r="D341" s="76" t="s">
        <v>1091</v>
      </c>
      <c r="E341" s="18" t="str">
        <f>VLOOKUP(C341,'Master Partnumber'!$C:$F,4,0)</f>
        <v>1732737-01-A01</v>
      </c>
      <c r="F341" s="76" t="str">
        <f>VLOOKUP(C341,'Master Partnumber'!$C:$D,2,0)</f>
        <v>SHAFT, ROLLER, DUPLEX-A01</v>
      </c>
      <c r="G341" s="37">
        <v>370</v>
      </c>
      <c r="H341" s="76" t="s">
        <v>1072</v>
      </c>
      <c r="I341" s="76" t="s">
        <v>532</v>
      </c>
      <c r="J341" s="27" t="s">
        <v>13318</v>
      </c>
      <c r="K341" s="76"/>
    </row>
    <row r="342" spans="1:11" x14ac:dyDescent="0.35">
      <c r="A342" s="76">
        <v>339</v>
      </c>
      <c r="B342" s="18">
        <v>100568</v>
      </c>
      <c r="C342" s="18" t="s">
        <v>1091</v>
      </c>
      <c r="D342" s="18" t="s">
        <v>1091</v>
      </c>
      <c r="E342" s="18" t="str">
        <f>VLOOKUP(C342,'Master Partnumber'!$C:$F,4,0)</f>
        <v>1732737-01-A01</v>
      </c>
      <c r="F342" s="76" t="str">
        <f>VLOOKUP(C342,'Master Partnumber'!$C:$D,2,0)</f>
        <v>SHAFT, ROLLER, DUPLEX-A01</v>
      </c>
      <c r="G342" s="37">
        <v>300</v>
      </c>
      <c r="H342" s="76" t="s">
        <v>1072</v>
      </c>
      <c r="I342" s="76" t="s">
        <v>532</v>
      </c>
      <c r="J342" s="27" t="s">
        <v>13318</v>
      </c>
      <c r="K342" s="76"/>
    </row>
    <row r="343" spans="1:11" x14ac:dyDescent="0.35">
      <c r="A343" s="76">
        <v>340</v>
      </c>
      <c r="B343" s="18">
        <v>100569</v>
      </c>
      <c r="C343" s="76" t="s">
        <v>1091</v>
      </c>
      <c r="D343" s="76" t="s">
        <v>1091</v>
      </c>
      <c r="E343" s="18" t="str">
        <f>VLOOKUP(C343,'Master Partnumber'!$C:$F,4,0)</f>
        <v>1732737-01-A01</v>
      </c>
      <c r="F343" s="76" t="str">
        <f>VLOOKUP(C343,'Master Partnumber'!$C:$D,2,0)</f>
        <v>SHAFT, ROLLER, DUPLEX-A01</v>
      </c>
      <c r="G343" s="37">
        <v>370</v>
      </c>
      <c r="H343" s="76" t="s">
        <v>1072</v>
      </c>
      <c r="I343" s="76" t="s">
        <v>532</v>
      </c>
      <c r="J343" s="27" t="s">
        <v>13318</v>
      </c>
      <c r="K343" s="76"/>
    </row>
    <row r="344" spans="1:11" x14ac:dyDescent="0.35">
      <c r="A344" s="76">
        <v>341</v>
      </c>
      <c r="B344" s="18">
        <v>100570</v>
      </c>
      <c r="C344" s="18" t="s">
        <v>1400</v>
      </c>
      <c r="D344" s="18" t="s">
        <v>1400</v>
      </c>
      <c r="E344" s="18" t="str">
        <f>VLOOKUP(C344,'Master Partnumber'!$C:$F,4,0)</f>
        <v>0012000429R0001-A01</v>
      </c>
      <c r="F344" s="76" t="str">
        <f>VLOOKUP(C344,'Master Partnumber'!$C:$D,2,0)</f>
        <v>ROTOR SHAFT-A01</v>
      </c>
      <c r="G344" s="37">
        <v>367</v>
      </c>
      <c r="H344" s="76" t="s">
        <v>1072</v>
      </c>
      <c r="I344" s="76" t="s">
        <v>532</v>
      </c>
      <c r="J344" s="27" t="s">
        <v>13318</v>
      </c>
      <c r="K344" s="76"/>
    </row>
    <row r="345" spans="1:11" x14ac:dyDescent="0.35">
      <c r="A345" s="76">
        <v>342</v>
      </c>
      <c r="B345" s="18">
        <v>100571</v>
      </c>
      <c r="C345" s="76" t="s">
        <v>1400</v>
      </c>
      <c r="D345" s="76" t="s">
        <v>1400</v>
      </c>
      <c r="E345" s="18" t="str">
        <f>VLOOKUP(C345,'Master Partnumber'!$C:$F,4,0)</f>
        <v>0012000429R0001-A01</v>
      </c>
      <c r="F345" s="76" t="str">
        <f>VLOOKUP(C345,'Master Partnumber'!$C:$D,2,0)</f>
        <v>ROTOR SHAFT-A01</v>
      </c>
      <c r="G345" s="37">
        <v>1035</v>
      </c>
      <c r="H345" s="76" t="s">
        <v>1072</v>
      </c>
      <c r="I345" s="76" t="s">
        <v>532</v>
      </c>
      <c r="J345" s="27" t="s">
        <v>13318</v>
      </c>
      <c r="K345" s="76"/>
    </row>
    <row r="346" spans="1:11" x14ac:dyDescent="0.35">
      <c r="A346" s="76">
        <v>343</v>
      </c>
      <c r="B346" s="18">
        <v>100572</v>
      </c>
      <c r="C346" s="18" t="s">
        <v>7409</v>
      </c>
      <c r="D346" s="18" t="s">
        <v>7409</v>
      </c>
      <c r="E346" s="18" t="str">
        <f>VLOOKUP(C346,'Master Partnumber'!$C:$F,4,0)</f>
        <v>5D9-E8531-00-00-M0-0T</v>
      </c>
      <c r="F346" s="76" t="str">
        <f>VLOOKUP(C346,'Master Partnumber'!$C:$D,2,0)</f>
        <v>BAR SHIFT FORK GUIDE 1-0T</v>
      </c>
      <c r="G346" s="37">
        <v>388</v>
      </c>
      <c r="H346" s="76" t="s">
        <v>1072</v>
      </c>
      <c r="I346" s="76" t="s">
        <v>532</v>
      </c>
      <c r="J346" s="27" t="s">
        <v>13318</v>
      </c>
      <c r="K346" s="76"/>
    </row>
    <row r="347" spans="1:11" x14ac:dyDescent="0.35">
      <c r="A347" s="76">
        <v>344</v>
      </c>
      <c r="B347" s="18">
        <v>100573</v>
      </c>
      <c r="C347" s="76" t="s">
        <v>7409</v>
      </c>
      <c r="D347" s="76" t="s">
        <v>7409</v>
      </c>
      <c r="E347" s="18" t="str">
        <f>VLOOKUP(C347,'Master Partnumber'!$C:$F,4,0)</f>
        <v>5D9-E8531-00-00-M0-0T</v>
      </c>
      <c r="F347" s="76" t="str">
        <f>VLOOKUP(C347,'Master Partnumber'!$C:$D,2,0)</f>
        <v>BAR SHIFT FORK GUIDE 1-0T</v>
      </c>
      <c r="G347" s="37">
        <v>116</v>
      </c>
      <c r="H347" s="76" t="s">
        <v>1072</v>
      </c>
      <c r="I347" s="76" t="s">
        <v>532</v>
      </c>
      <c r="J347" s="27" t="s">
        <v>13318</v>
      </c>
      <c r="K347" s="76"/>
    </row>
    <row r="348" spans="1:11" x14ac:dyDescent="0.35">
      <c r="A348" s="76">
        <v>345</v>
      </c>
      <c r="B348" s="18">
        <v>100574</v>
      </c>
      <c r="C348" s="18" t="s">
        <v>7409</v>
      </c>
      <c r="D348" s="18" t="s">
        <v>7409</v>
      </c>
      <c r="E348" s="18" t="str">
        <f>VLOOKUP(C348,'Master Partnumber'!$C:$F,4,0)</f>
        <v>5D9-E8531-00-00-M0-0T</v>
      </c>
      <c r="F348" s="76" t="str">
        <f>VLOOKUP(C348,'Master Partnumber'!$C:$D,2,0)</f>
        <v>BAR SHIFT FORK GUIDE 1-0T</v>
      </c>
      <c r="G348" s="37">
        <v>501</v>
      </c>
      <c r="H348" s="76" t="s">
        <v>1072</v>
      </c>
      <c r="I348" s="76" t="s">
        <v>532</v>
      </c>
      <c r="J348" s="27" t="s">
        <v>13318</v>
      </c>
      <c r="K348" s="76"/>
    </row>
    <row r="349" spans="1:11" x14ac:dyDescent="0.35">
      <c r="A349" s="76">
        <v>346</v>
      </c>
      <c r="B349" s="18">
        <v>100575</v>
      </c>
      <c r="C349" s="76" t="s">
        <v>7409</v>
      </c>
      <c r="D349" s="76" t="s">
        <v>7409</v>
      </c>
      <c r="E349" s="18" t="str">
        <f>VLOOKUP(C349,'Master Partnumber'!$C:$F,4,0)</f>
        <v>5D9-E8531-00-00-M0-0T</v>
      </c>
      <c r="F349" s="76" t="str">
        <f>VLOOKUP(C349,'Master Partnumber'!$C:$D,2,0)</f>
        <v>BAR SHIFT FORK GUIDE 1-0T</v>
      </c>
      <c r="G349" s="37">
        <v>500</v>
      </c>
      <c r="H349" s="76" t="s">
        <v>1072</v>
      </c>
      <c r="I349" s="76" t="s">
        <v>532</v>
      </c>
      <c r="J349" s="27" t="s">
        <v>13318</v>
      </c>
      <c r="K349" s="76"/>
    </row>
    <row r="350" spans="1:11" x14ac:dyDescent="0.35">
      <c r="A350" s="76">
        <v>347</v>
      </c>
      <c r="B350" s="18">
        <v>100576</v>
      </c>
      <c r="C350" s="18" t="s">
        <v>7409</v>
      </c>
      <c r="D350" s="18" t="s">
        <v>7409</v>
      </c>
      <c r="E350" s="18" t="str">
        <f>VLOOKUP(C350,'Master Partnumber'!$C:$F,4,0)</f>
        <v>5D9-E8531-00-00-M0-0T</v>
      </c>
      <c r="F350" s="76" t="str">
        <f>VLOOKUP(C350,'Master Partnumber'!$C:$D,2,0)</f>
        <v>BAR SHIFT FORK GUIDE 1-0T</v>
      </c>
      <c r="G350" s="37">
        <v>501</v>
      </c>
      <c r="H350" s="76" t="s">
        <v>1072</v>
      </c>
      <c r="I350" s="76" t="s">
        <v>532</v>
      </c>
      <c r="J350" s="27" t="s">
        <v>13318</v>
      </c>
      <c r="K350" s="76"/>
    </row>
    <row r="351" spans="1:11" x14ac:dyDescent="0.35">
      <c r="A351" s="76">
        <v>348</v>
      </c>
      <c r="B351" s="18">
        <v>100577</v>
      </c>
      <c r="C351" s="76" t="s">
        <v>7409</v>
      </c>
      <c r="D351" s="76" t="s">
        <v>7409</v>
      </c>
      <c r="E351" s="18" t="str">
        <f>VLOOKUP(C351,'Master Partnumber'!$C:$F,4,0)</f>
        <v>5D9-E8531-00-00-M0-0T</v>
      </c>
      <c r="F351" s="76" t="str">
        <f>VLOOKUP(C351,'Master Partnumber'!$C:$D,2,0)</f>
        <v>BAR SHIFT FORK GUIDE 1-0T</v>
      </c>
      <c r="G351" s="37">
        <v>498</v>
      </c>
      <c r="H351" s="76" t="s">
        <v>1072</v>
      </c>
      <c r="I351" s="76" t="s">
        <v>532</v>
      </c>
      <c r="J351" s="27" t="s">
        <v>13318</v>
      </c>
      <c r="K351" s="76"/>
    </row>
    <row r="352" spans="1:11" x14ac:dyDescent="0.35">
      <c r="A352" s="76">
        <v>349</v>
      </c>
      <c r="B352" s="18">
        <v>100578</v>
      </c>
      <c r="C352" s="18" t="s">
        <v>7409</v>
      </c>
      <c r="D352" s="18" t="s">
        <v>7409</v>
      </c>
      <c r="E352" s="18" t="str">
        <f>VLOOKUP(C352,'Master Partnumber'!$C:$F,4,0)</f>
        <v>5D9-E8531-00-00-M0-0T</v>
      </c>
      <c r="F352" s="76" t="str">
        <f>VLOOKUP(C352,'Master Partnumber'!$C:$D,2,0)</f>
        <v>BAR SHIFT FORK GUIDE 1-0T</v>
      </c>
      <c r="G352" s="37">
        <v>500</v>
      </c>
      <c r="H352" s="76" t="s">
        <v>1072</v>
      </c>
      <c r="I352" s="76" t="s">
        <v>532</v>
      </c>
      <c r="J352" s="27" t="s">
        <v>13318</v>
      </c>
      <c r="K352" s="76"/>
    </row>
    <row r="353" spans="1:11" x14ac:dyDescent="0.35">
      <c r="A353" s="76">
        <v>350</v>
      </c>
      <c r="B353" s="18">
        <v>100579</v>
      </c>
      <c r="C353" s="76" t="s">
        <v>6960</v>
      </c>
      <c r="D353" s="76" t="s">
        <v>6960</v>
      </c>
      <c r="E353" s="18" t="str">
        <f>VLOOKUP(C353,'Master Partnumber'!$C:$F,4,0)</f>
        <v>1278055-02-0T</v>
      </c>
      <c r="F353" s="76" t="str">
        <f>VLOOKUP(C353,'Master Partnumber'!$C:$D,2,0)</f>
        <v>SHAFT PULLEY DRIVEN-0T</v>
      </c>
      <c r="G353" s="37">
        <v>2226</v>
      </c>
      <c r="H353" s="76" t="s">
        <v>1072</v>
      </c>
      <c r="I353" s="76" t="s">
        <v>532</v>
      </c>
      <c r="J353" s="27" t="s">
        <v>13318</v>
      </c>
      <c r="K353" s="76"/>
    </row>
    <row r="354" spans="1:11" x14ac:dyDescent="0.35">
      <c r="A354" s="76">
        <v>351</v>
      </c>
      <c r="B354" s="18">
        <v>100580</v>
      </c>
      <c r="C354" s="18" t="s">
        <v>10886</v>
      </c>
      <c r="D354" s="18" t="s">
        <v>10886</v>
      </c>
      <c r="E354" s="18" t="str">
        <f>VLOOKUP(C354,'Master Partnumber'!$C:$F,4,0)</f>
        <v>1857236-00-0T</v>
      </c>
      <c r="F354" s="76" t="str">
        <f>VLOOKUP(C354,'Master Partnumber'!$C:$D,2,0)</f>
        <v>SHAFT,PULLEY,RD-0T</v>
      </c>
      <c r="G354" s="37">
        <v>3725</v>
      </c>
      <c r="H354" s="76" t="s">
        <v>1072</v>
      </c>
      <c r="I354" s="76" t="s">
        <v>532</v>
      </c>
      <c r="J354" s="27" t="s">
        <v>13318</v>
      </c>
      <c r="K354" s="76"/>
    </row>
    <row r="355" spans="1:11" x14ac:dyDescent="0.35">
      <c r="A355" s="76">
        <v>352</v>
      </c>
      <c r="B355" s="18">
        <v>100581</v>
      </c>
      <c r="C355" s="76" t="s">
        <v>6960</v>
      </c>
      <c r="D355" s="76" t="s">
        <v>6960</v>
      </c>
      <c r="E355" s="18" t="str">
        <f>VLOOKUP(C355,'Master Partnumber'!$C:$F,4,0)</f>
        <v>1278055-02-0T</v>
      </c>
      <c r="F355" s="76" t="str">
        <f>VLOOKUP(C355,'Master Partnumber'!$C:$D,2,0)</f>
        <v>SHAFT PULLEY DRIVEN-0T</v>
      </c>
      <c r="G355" s="37">
        <v>3981</v>
      </c>
      <c r="H355" s="76" t="s">
        <v>1072</v>
      </c>
      <c r="I355" s="76" t="s">
        <v>532</v>
      </c>
      <c r="J355" s="27" t="s">
        <v>13318</v>
      </c>
      <c r="K355" s="76"/>
    </row>
    <row r="356" spans="1:11" x14ac:dyDescent="0.35">
      <c r="A356" s="76">
        <v>353</v>
      </c>
      <c r="B356" s="18">
        <v>100582</v>
      </c>
      <c r="C356" s="18" t="s">
        <v>1081</v>
      </c>
      <c r="D356" s="18" t="s">
        <v>1081</v>
      </c>
      <c r="E356" s="18" t="str">
        <f>VLOOKUP(C356,'Master Partnumber'!$C:$F,4,0)</f>
        <v>AE168021-0030-A01</v>
      </c>
      <c r="F356" s="76" t="str">
        <f>VLOOKUP(C356,'Master Partnumber'!$C:$D,2,0)</f>
        <v>SHAFT ARMATURE 1W-A01</v>
      </c>
      <c r="G356" s="37">
        <v>1150</v>
      </c>
      <c r="H356" s="76" t="s">
        <v>1072</v>
      </c>
      <c r="I356" s="76" t="s">
        <v>532</v>
      </c>
      <c r="J356" s="27" t="s">
        <v>13318</v>
      </c>
      <c r="K356" s="76"/>
    </row>
    <row r="357" spans="1:11" x14ac:dyDescent="0.35">
      <c r="A357" s="76">
        <v>354</v>
      </c>
      <c r="B357" s="18">
        <v>100583</v>
      </c>
      <c r="C357" s="76" t="s">
        <v>1235</v>
      </c>
      <c r="D357" s="76" t="s">
        <v>1235</v>
      </c>
      <c r="E357" s="18" t="str">
        <f>VLOOKUP(C357,'Master Partnumber'!$C:$F,4,0)</f>
        <v>703-84043-1-B01</v>
      </c>
      <c r="F357" s="76" t="str">
        <f>VLOOKUP(C357,'Master Partnumber'!$C:$D,2,0)</f>
        <v>THROTTLE SHAFT</v>
      </c>
      <c r="G357" s="37">
        <v>219</v>
      </c>
      <c r="H357" s="76" t="s">
        <v>1072</v>
      </c>
      <c r="I357" s="76" t="s">
        <v>532</v>
      </c>
      <c r="J357" s="27" t="s">
        <v>13318</v>
      </c>
      <c r="K357" s="76"/>
    </row>
    <row r="358" spans="1:11" x14ac:dyDescent="0.35">
      <c r="A358" s="76">
        <v>355</v>
      </c>
      <c r="B358" s="18">
        <v>100584</v>
      </c>
      <c r="C358" s="18" t="s">
        <v>1632</v>
      </c>
      <c r="D358" s="18" t="s">
        <v>1632</v>
      </c>
      <c r="E358" s="18" t="str">
        <f>VLOOKUP(C358,'Master Partnumber'!$C:$F,4,0)</f>
        <v>703-84041-B01</v>
      </c>
      <c r="F358" s="76" t="str">
        <f>VLOOKUP(C358,'Master Partnumber'!$C:$D,2,0)</f>
        <v>THROTTLE SHAFT-B01</v>
      </c>
      <c r="G358" s="37">
        <v>225</v>
      </c>
      <c r="H358" s="76" t="s">
        <v>1072</v>
      </c>
      <c r="I358" s="76" t="s">
        <v>532</v>
      </c>
      <c r="J358" s="27" t="s">
        <v>13318</v>
      </c>
      <c r="K358" s="76"/>
    </row>
    <row r="359" spans="1:11" x14ac:dyDescent="0.35">
      <c r="A359" s="76">
        <v>356</v>
      </c>
      <c r="B359" s="18">
        <v>100585</v>
      </c>
      <c r="C359" s="76" t="s">
        <v>1632</v>
      </c>
      <c r="D359" s="76" t="s">
        <v>1632</v>
      </c>
      <c r="E359" s="18" t="str">
        <f>VLOOKUP(C359,'Master Partnumber'!$C:$F,4,0)</f>
        <v>703-84041-B01</v>
      </c>
      <c r="F359" s="76" t="str">
        <f>VLOOKUP(C359,'Master Partnumber'!$C:$D,2,0)</f>
        <v>THROTTLE SHAFT-B01</v>
      </c>
      <c r="G359" s="37">
        <v>328</v>
      </c>
      <c r="H359" s="76" t="s">
        <v>1072</v>
      </c>
      <c r="I359" s="76" t="s">
        <v>532</v>
      </c>
      <c r="J359" s="27" t="s">
        <v>13318</v>
      </c>
      <c r="K359" s="76"/>
    </row>
    <row r="360" spans="1:11" x14ac:dyDescent="0.35">
      <c r="A360" s="76">
        <v>357</v>
      </c>
      <c r="B360" s="18">
        <v>100586</v>
      </c>
      <c r="C360" s="18" t="s">
        <v>1632</v>
      </c>
      <c r="D360" s="18" t="s">
        <v>1632</v>
      </c>
      <c r="E360" s="18" t="str">
        <f>VLOOKUP(C360,'Master Partnumber'!$C:$F,4,0)</f>
        <v>703-84041-B01</v>
      </c>
      <c r="F360" s="76" t="str">
        <f>VLOOKUP(C360,'Master Partnumber'!$C:$D,2,0)</f>
        <v>THROTTLE SHAFT-B01</v>
      </c>
      <c r="G360" s="37">
        <v>718</v>
      </c>
      <c r="H360" s="76" t="s">
        <v>1072</v>
      </c>
      <c r="I360" s="76" t="s">
        <v>532</v>
      </c>
      <c r="J360" s="27" t="s">
        <v>13318</v>
      </c>
      <c r="K360" s="76"/>
    </row>
    <row r="361" spans="1:11" x14ac:dyDescent="0.35">
      <c r="A361" s="76">
        <v>358</v>
      </c>
      <c r="B361" s="18">
        <v>100587</v>
      </c>
      <c r="C361" s="76" t="s">
        <v>1235</v>
      </c>
      <c r="D361" s="76" t="s">
        <v>1235</v>
      </c>
      <c r="E361" s="18" t="str">
        <f>VLOOKUP(C361,'Master Partnumber'!$C:$F,4,0)</f>
        <v>703-84043-1-B01</v>
      </c>
      <c r="F361" s="76" t="str">
        <f>VLOOKUP(C361,'Master Partnumber'!$C:$D,2,0)</f>
        <v>THROTTLE SHAFT</v>
      </c>
      <c r="G361" s="37">
        <v>685</v>
      </c>
      <c r="H361" s="76" t="s">
        <v>1072</v>
      </c>
      <c r="I361" s="76" t="s">
        <v>532</v>
      </c>
      <c r="J361" s="27" t="s">
        <v>13318</v>
      </c>
      <c r="K361" s="76"/>
    </row>
    <row r="362" spans="1:11" x14ac:dyDescent="0.35">
      <c r="A362" s="76">
        <v>359</v>
      </c>
      <c r="B362" s="18">
        <v>100588</v>
      </c>
      <c r="C362" s="18" t="s">
        <v>1176</v>
      </c>
      <c r="D362" s="18" t="s">
        <v>1176</v>
      </c>
      <c r="E362" s="18" t="str">
        <f>VLOOKUP(C362,'Master Partnumber'!$C:$F,4,0)</f>
        <v>703-87241-B01</v>
      </c>
      <c r="F362" s="76" t="str">
        <f>VLOOKUP(C362,'Master Partnumber'!$C:$D,2,0)</f>
        <v>THROTLE SHAFT-B01</v>
      </c>
      <c r="G362" s="37">
        <v>534</v>
      </c>
      <c r="H362" s="76" t="s">
        <v>1072</v>
      </c>
      <c r="I362" s="76" t="s">
        <v>532</v>
      </c>
      <c r="J362" s="27" t="s">
        <v>13318</v>
      </c>
      <c r="K362" s="76"/>
    </row>
    <row r="363" spans="1:11" x14ac:dyDescent="0.35">
      <c r="A363" s="76">
        <v>360</v>
      </c>
      <c r="B363" s="18">
        <v>100589</v>
      </c>
      <c r="C363" s="76" t="s">
        <v>1235</v>
      </c>
      <c r="D363" s="76" t="s">
        <v>1235</v>
      </c>
      <c r="E363" s="18" t="str">
        <f>VLOOKUP(C363,'Master Partnumber'!$C:$F,4,0)</f>
        <v>703-84043-1-B01</v>
      </c>
      <c r="F363" s="76" t="str">
        <f>VLOOKUP(C363,'Master Partnumber'!$C:$D,2,0)</f>
        <v>THROTTLE SHAFT</v>
      </c>
      <c r="G363" s="37">
        <v>648</v>
      </c>
      <c r="H363" s="76" t="s">
        <v>1072</v>
      </c>
      <c r="I363" s="76" t="s">
        <v>532</v>
      </c>
      <c r="J363" s="27" t="s">
        <v>13318</v>
      </c>
      <c r="K363" s="76"/>
    </row>
    <row r="364" spans="1:11" x14ac:dyDescent="0.35">
      <c r="A364" s="76">
        <v>361</v>
      </c>
      <c r="B364" s="18">
        <v>100590</v>
      </c>
      <c r="C364" s="18" t="s">
        <v>1631</v>
      </c>
      <c r="D364" s="18" t="s">
        <v>1631</v>
      </c>
      <c r="E364" s="18" t="str">
        <f>VLOOKUP(C364,'Master Partnumber'!$C:$F,4,0)</f>
        <v>703-85148-1-B01</v>
      </c>
      <c r="F364" s="76" t="str">
        <f>VLOOKUP(C364,'Master Partnumber'!$C:$D,2,0)</f>
        <v>THROTTLE SHAFT-B01</v>
      </c>
      <c r="G364" s="37">
        <v>113</v>
      </c>
      <c r="H364" s="76" t="s">
        <v>1072</v>
      </c>
      <c r="I364" s="76" t="s">
        <v>532</v>
      </c>
      <c r="J364" s="27" t="s">
        <v>13318</v>
      </c>
      <c r="K364" s="76"/>
    </row>
    <row r="365" spans="1:11" x14ac:dyDescent="0.35">
      <c r="A365" s="76">
        <v>362</v>
      </c>
      <c r="B365" s="18">
        <v>100591</v>
      </c>
      <c r="C365" s="76" t="s">
        <v>1235</v>
      </c>
      <c r="D365" s="76" t="s">
        <v>1235</v>
      </c>
      <c r="E365" s="18" t="str">
        <f>VLOOKUP(C365,'Master Partnumber'!$C:$F,4,0)</f>
        <v>703-84043-1-B01</v>
      </c>
      <c r="F365" s="76" t="str">
        <f>VLOOKUP(C365,'Master Partnumber'!$C:$D,2,0)</f>
        <v>THROTTLE SHAFT</v>
      </c>
      <c r="G365" s="37">
        <v>147</v>
      </c>
      <c r="H365" s="76" t="s">
        <v>1072</v>
      </c>
      <c r="I365" s="76" t="s">
        <v>532</v>
      </c>
      <c r="J365" s="27" t="s">
        <v>13318</v>
      </c>
      <c r="K365" s="76"/>
    </row>
    <row r="366" spans="1:11" x14ac:dyDescent="0.35">
      <c r="A366" s="76">
        <v>363</v>
      </c>
      <c r="B366" s="18">
        <v>100592</v>
      </c>
      <c r="C366" s="18" t="s">
        <v>1235</v>
      </c>
      <c r="D366" s="18" t="s">
        <v>1235</v>
      </c>
      <c r="E366" s="18" t="str">
        <f>VLOOKUP(C366,'Master Partnumber'!$C:$F,4,0)</f>
        <v>703-84043-1-B01</v>
      </c>
      <c r="F366" s="76" t="str">
        <f>VLOOKUP(C366,'Master Partnumber'!$C:$D,2,0)</f>
        <v>THROTTLE SHAFT</v>
      </c>
      <c r="G366" s="37">
        <v>162</v>
      </c>
      <c r="H366" s="76" t="s">
        <v>1072</v>
      </c>
      <c r="I366" s="76" t="s">
        <v>532</v>
      </c>
      <c r="J366" s="27" t="s">
        <v>13318</v>
      </c>
      <c r="K366" s="76"/>
    </row>
    <row r="367" spans="1:11" x14ac:dyDescent="0.35">
      <c r="A367" s="76">
        <v>364</v>
      </c>
      <c r="B367" s="18">
        <v>100593</v>
      </c>
      <c r="C367" s="76" t="s">
        <v>1235</v>
      </c>
      <c r="D367" s="76" t="s">
        <v>1235</v>
      </c>
      <c r="E367" s="18" t="str">
        <f>VLOOKUP(C367,'Master Partnumber'!$C:$F,4,0)</f>
        <v>703-84043-1-B01</v>
      </c>
      <c r="F367" s="76" t="str">
        <f>VLOOKUP(C367,'Master Partnumber'!$C:$D,2,0)</f>
        <v>THROTTLE SHAFT</v>
      </c>
      <c r="G367" s="37">
        <v>200</v>
      </c>
      <c r="H367" s="76" t="s">
        <v>1072</v>
      </c>
      <c r="I367" s="76" t="s">
        <v>532</v>
      </c>
      <c r="J367" s="27" t="s">
        <v>13318</v>
      </c>
      <c r="K367" s="76"/>
    </row>
    <row r="368" spans="1:11" x14ac:dyDescent="0.35">
      <c r="A368" s="76">
        <v>365</v>
      </c>
      <c r="B368" s="18">
        <v>100594</v>
      </c>
      <c r="C368" s="18" t="s">
        <v>1235</v>
      </c>
      <c r="D368" s="18" t="s">
        <v>1235</v>
      </c>
      <c r="E368" s="18" t="str">
        <f>VLOOKUP(C368,'Master Partnumber'!$C:$F,4,0)</f>
        <v>703-84043-1-B01</v>
      </c>
      <c r="F368" s="76" t="str">
        <f>VLOOKUP(C368,'Master Partnumber'!$C:$D,2,0)</f>
        <v>THROTTLE SHAFT</v>
      </c>
      <c r="G368" s="37">
        <v>127</v>
      </c>
      <c r="H368" s="76" t="s">
        <v>1072</v>
      </c>
      <c r="I368" s="76" t="s">
        <v>532</v>
      </c>
      <c r="J368" s="27" t="s">
        <v>13318</v>
      </c>
      <c r="K368" s="76"/>
    </row>
    <row r="369" spans="1:11" x14ac:dyDescent="0.35">
      <c r="A369" s="76">
        <v>366</v>
      </c>
      <c r="B369" s="18">
        <v>100595</v>
      </c>
      <c r="C369" s="76" t="s">
        <v>1235</v>
      </c>
      <c r="D369" s="76" t="s">
        <v>1235</v>
      </c>
      <c r="E369" s="18" t="str">
        <f>VLOOKUP(C369,'Master Partnumber'!$C:$F,4,0)</f>
        <v>703-84043-1-B01</v>
      </c>
      <c r="F369" s="76" t="str">
        <f>VLOOKUP(C369,'Master Partnumber'!$C:$D,2,0)</f>
        <v>THROTTLE SHAFT</v>
      </c>
      <c r="G369" s="37">
        <v>120</v>
      </c>
      <c r="H369" s="76" t="s">
        <v>1072</v>
      </c>
      <c r="I369" s="76" t="s">
        <v>532</v>
      </c>
      <c r="J369" s="27" t="s">
        <v>13318</v>
      </c>
      <c r="K369" s="76"/>
    </row>
    <row r="370" spans="1:11" x14ac:dyDescent="0.35">
      <c r="A370" s="76">
        <v>367</v>
      </c>
      <c r="B370" s="18">
        <v>100596</v>
      </c>
      <c r="C370" s="18" t="s">
        <v>1631</v>
      </c>
      <c r="D370" s="18" t="s">
        <v>1631</v>
      </c>
      <c r="E370" s="18" t="str">
        <f>VLOOKUP(C370,'Master Partnumber'!$C:$F,4,0)</f>
        <v>703-85148-1-B01</v>
      </c>
      <c r="F370" s="76" t="str">
        <f>VLOOKUP(C370,'Master Partnumber'!$C:$D,2,0)</f>
        <v>THROTTLE SHAFT-B01</v>
      </c>
      <c r="G370" s="37">
        <v>175</v>
      </c>
      <c r="H370" s="76" t="s">
        <v>1072</v>
      </c>
      <c r="I370" s="76" t="s">
        <v>532</v>
      </c>
      <c r="J370" s="27" t="s">
        <v>13318</v>
      </c>
      <c r="K370" s="76"/>
    </row>
    <row r="371" spans="1:11" x14ac:dyDescent="0.35">
      <c r="A371" s="76">
        <v>368</v>
      </c>
      <c r="B371" s="18">
        <v>100597</v>
      </c>
      <c r="C371" s="76" t="s">
        <v>1632</v>
      </c>
      <c r="D371" s="76" t="s">
        <v>1632</v>
      </c>
      <c r="E371" s="18" t="str">
        <f>VLOOKUP(C371,'Master Partnumber'!$C:$F,4,0)</f>
        <v>703-84041-B01</v>
      </c>
      <c r="F371" s="76" t="str">
        <f>VLOOKUP(C371,'Master Partnumber'!$C:$D,2,0)</f>
        <v>THROTTLE SHAFT-B01</v>
      </c>
      <c r="G371" s="37">
        <v>736</v>
      </c>
      <c r="H371" s="76" t="s">
        <v>1072</v>
      </c>
      <c r="I371" s="76" t="s">
        <v>532</v>
      </c>
      <c r="J371" s="27" t="s">
        <v>13318</v>
      </c>
      <c r="K371" s="76"/>
    </row>
    <row r="372" spans="1:11" x14ac:dyDescent="0.35">
      <c r="A372" s="76">
        <v>369</v>
      </c>
      <c r="B372" s="18">
        <v>100598</v>
      </c>
      <c r="C372" s="18" t="s">
        <v>1631</v>
      </c>
      <c r="D372" s="18" t="s">
        <v>1631</v>
      </c>
      <c r="E372" s="18" t="str">
        <f>VLOOKUP(C372,'Master Partnumber'!$C:$F,4,0)</f>
        <v>703-85148-1-B01</v>
      </c>
      <c r="F372" s="76" t="str">
        <f>VLOOKUP(C372,'Master Partnumber'!$C:$D,2,0)</f>
        <v>THROTTLE SHAFT-B01</v>
      </c>
      <c r="G372" s="37">
        <v>312</v>
      </c>
      <c r="H372" s="76" t="s">
        <v>1072</v>
      </c>
      <c r="I372" s="76" t="s">
        <v>532</v>
      </c>
      <c r="J372" s="27" t="s">
        <v>13318</v>
      </c>
      <c r="K372" s="76"/>
    </row>
    <row r="373" spans="1:11" x14ac:dyDescent="0.35">
      <c r="A373" s="76">
        <v>370</v>
      </c>
      <c r="B373" s="18">
        <v>100599</v>
      </c>
      <c r="C373" s="76" t="s">
        <v>1235</v>
      </c>
      <c r="D373" s="76" t="s">
        <v>1235</v>
      </c>
      <c r="E373" s="18" t="str">
        <f>VLOOKUP(C373,'Master Partnumber'!$C:$F,4,0)</f>
        <v>703-84043-1-B01</v>
      </c>
      <c r="F373" s="76" t="str">
        <f>VLOOKUP(C373,'Master Partnumber'!$C:$D,2,0)</f>
        <v>THROTTLE SHAFT</v>
      </c>
      <c r="G373" s="37">
        <v>450</v>
      </c>
      <c r="H373" s="76" t="s">
        <v>1072</v>
      </c>
      <c r="I373" s="76" t="s">
        <v>532</v>
      </c>
      <c r="J373" s="27" t="s">
        <v>13318</v>
      </c>
      <c r="K373" s="76"/>
    </row>
    <row r="374" spans="1:11" x14ac:dyDescent="0.35">
      <c r="A374" s="76">
        <v>371</v>
      </c>
      <c r="B374" s="18">
        <v>100600</v>
      </c>
      <c r="C374" s="18" t="s">
        <v>1340</v>
      </c>
      <c r="D374" s="18" t="s">
        <v>1340</v>
      </c>
      <c r="E374" s="18" t="str">
        <f>VLOOKUP(C374,'Master Partnumber'!$C:$F,4,0)</f>
        <v>703-85148-1-A01</v>
      </c>
      <c r="F374" s="76" t="str">
        <f>VLOOKUP(C374,'Master Partnumber'!$C:$D,2,0)</f>
        <v>THROTTLE SHAFT-A01</v>
      </c>
      <c r="G374" s="37">
        <v>316</v>
      </c>
      <c r="H374" s="76" t="s">
        <v>1072</v>
      </c>
      <c r="I374" s="76" t="s">
        <v>532</v>
      </c>
      <c r="J374" s="27" t="s">
        <v>13318</v>
      </c>
      <c r="K374" s="76"/>
    </row>
    <row r="375" spans="1:11" x14ac:dyDescent="0.35">
      <c r="A375" s="76">
        <v>372</v>
      </c>
      <c r="B375" s="18">
        <v>100001</v>
      </c>
      <c r="C375" s="76" t="s">
        <v>4946</v>
      </c>
      <c r="D375" s="76" t="s">
        <v>4946</v>
      </c>
      <c r="E375" s="18" t="str">
        <f>VLOOKUP(C375,'Master Partnumber'!$C:$F,4,0)</f>
        <v>1707616-00-B01</v>
      </c>
      <c r="F375" s="76" t="str">
        <f>VLOOKUP(C375,'Master Partnumber'!$C:$D,2,0)</f>
        <v>SHAFT ROLLER DRIVEN ADF-B01</v>
      </c>
      <c r="G375" s="37">
        <v>1240</v>
      </c>
      <c r="H375" s="76" t="s">
        <v>1171</v>
      </c>
      <c r="I375" s="76" t="s">
        <v>532</v>
      </c>
      <c r="J375" s="27" t="s">
        <v>13319</v>
      </c>
      <c r="K375" s="76"/>
    </row>
    <row r="376" spans="1:11" x14ac:dyDescent="0.35">
      <c r="A376" s="76">
        <v>373</v>
      </c>
      <c r="B376" s="18">
        <v>100002</v>
      </c>
      <c r="C376" s="18" t="s">
        <v>4946</v>
      </c>
      <c r="D376" s="18" t="s">
        <v>4946</v>
      </c>
      <c r="E376" s="18" t="str">
        <f>VLOOKUP(C376,'Master Partnumber'!$C:$F,4,0)</f>
        <v>1707616-00-B01</v>
      </c>
      <c r="F376" s="76" t="str">
        <f>VLOOKUP(C376,'Master Partnumber'!$C:$D,2,0)</f>
        <v>SHAFT ROLLER DRIVEN ADF-B01</v>
      </c>
      <c r="G376" s="37">
        <v>2560</v>
      </c>
      <c r="H376" s="76" t="s">
        <v>1171</v>
      </c>
      <c r="I376" s="76" t="s">
        <v>532</v>
      </c>
      <c r="J376" s="27" t="s">
        <v>13319</v>
      </c>
      <c r="K376" s="76"/>
    </row>
    <row r="377" spans="1:11" x14ac:dyDescent="0.35">
      <c r="A377" s="76">
        <v>374</v>
      </c>
      <c r="B377" s="18">
        <v>100003</v>
      </c>
      <c r="C377" s="76" t="s">
        <v>8766</v>
      </c>
      <c r="D377" s="76" t="s">
        <v>8766</v>
      </c>
      <c r="E377" s="18" t="str">
        <f>VLOOKUP(C377,'Master Partnumber'!$C:$F,4,0)</f>
        <v>1873233-00-B01</v>
      </c>
      <c r="F377" s="76" t="str">
        <f>VLOOKUP(C377,'Master Partnumber'!$C:$D,2,0)</f>
        <v>ROLLER,DRIVEN,HEAD,LEFT,BAS-B01</v>
      </c>
      <c r="G377" s="37">
        <v>820</v>
      </c>
      <c r="H377" s="76" t="s">
        <v>1171</v>
      </c>
      <c r="I377" s="76" t="s">
        <v>532</v>
      </c>
      <c r="J377" s="27" t="s">
        <v>13319</v>
      </c>
      <c r="K377" s="76"/>
    </row>
    <row r="378" spans="1:11" x14ac:dyDescent="0.35">
      <c r="A378" s="76">
        <v>375</v>
      </c>
      <c r="B378" s="18">
        <v>100005</v>
      </c>
      <c r="C378" s="18" t="s">
        <v>1365</v>
      </c>
      <c r="D378" s="18" t="s">
        <v>1365</v>
      </c>
      <c r="E378" s="18" t="str">
        <f>VLOOKUP(C378,'Master Partnumber'!$C:$F,4,0)</f>
        <v>1706667-00-B01</v>
      </c>
      <c r="F378" s="76" t="str">
        <f>VLOOKUP(C378,'Master Partnumber'!$C:$D,2,0)</f>
        <v>SHAFT CAM-B01</v>
      </c>
      <c r="G378" s="37">
        <v>964</v>
      </c>
      <c r="H378" s="76" t="s">
        <v>1171</v>
      </c>
      <c r="I378" s="76" t="s">
        <v>532</v>
      </c>
      <c r="J378" s="27" t="s">
        <v>13319</v>
      </c>
      <c r="K378" s="76"/>
    </row>
    <row r="379" spans="1:11" x14ac:dyDescent="0.35">
      <c r="A379" s="76">
        <v>376</v>
      </c>
      <c r="B379" s="18">
        <v>100006</v>
      </c>
      <c r="C379" s="76" t="s">
        <v>6455</v>
      </c>
      <c r="D379" s="76" t="s">
        <v>6455</v>
      </c>
      <c r="E379" s="18" t="str">
        <f>VLOOKUP(C379,'Master Partnumber'!$C:$F,4,0)</f>
        <v>1666896-01-A01</v>
      </c>
      <c r="F379" s="76" t="str">
        <f>VLOOKUP(C379,'Master Partnumber'!$C:$D,2,0)</f>
        <v>SHAFT,RETARD-A01</v>
      </c>
      <c r="G379" s="37">
        <v>500</v>
      </c>
      <c r="H379" s="76" t="s">
        <v>1171</v>
      </c>
      <c r="I379" s="76" t="s">
        <v>532</v>
      </c>
      <c r="J379" s="27" t="s">
        <v>13319</v>
      </c>
      <c r="K379" s="76"/>
    </row>
    <row r="380" spans="1:11" x14ac:dyDescent="0.35">
      <c r="A380" s="76">
        <v>377</v>
      </c>
      <c r="B380" s="18">
        <v>100007</v>
      </c>
      <c r="C380" s="18" t="s">
        <v>1161</v>
      </c>
      <c r="D380" s="18" t="s">
        <v>1161</v>
      </c>
      <c r="E380" s="18" t="str">
        <f>VLOOKUP(C380,'Master Partnumber'!$C:$F,4,0)</f>
        <v>1666903-00-B01</v>
      </c>
      <c r="F380" s="76" t="str">
        <f>VLOOKUP(C380,'Master Partnumber'!$C:$D,2,0)</f>
        <v>SHAFT,SPUR GEAR,15.2-B01</v>
      </c>
      <c r="G380" s="37">
        <v>720</v>
      </c>
      <c r="H380" s="76" t="s">
        <v>1171</v>
      </c>
      <c r="I380" s="76" t="s">
        <v>532</v>
      </c>
      <c r="J380" s="27" t="s">
        <v>13319</v>
      </c>
      <c r="K380" s="76"/>
    </row>
    <row r="381" spans="1:11" x14ac:dyDescent="0.35">
      <c r="A381" s="76">
        <v>378</v>
      </c>
      <c r="B381" s="18">
        <v>100008</v>
      </c>
      <c r="C381" s="76" t="s">
        <v>8573</v>
      </c>
      <c r="D381" s="76" t="s">
        <v>8573</v>
      </c>
      <c r="E381" s="18" t="str">
        <f>VLOOKUP(C381,'Master Partnumber'!$C:$F,4,0)</f>
        <v>1867743-00-B01</v>
      </c>
      <c r="F381" s="76" t="str">
        <f>VLOOKUP(C381,'Master Partnumber'!$C:$D,2,0)</f>
        <v>SHAFT,DRIVE,RETARD,ASF-B01</v>
      </c>
      <c r="G381" s="37">
        <v>600</v>
      </c>
      <c r="H381" s="76" t="s">
        <v>1171</v>
      </c>
      <c r="I381" s="76" t="s">
        <v>532</v>
      </c>
      <c r="J381" s="27" t="s">
        <v>13319</v>
      </c>
      <c r="K381" s="76"/>
    </row>
    <row r="382" spans="1:11" x14ac:dyDescent="0.35">
      <c r="A382" s="76">
        <v>379</v>
      </c>
      <c r="B382" s="18">
        <v>100009</v>
      </c>
      <c r="C382" s="18" t="s">
        <v>6455</v>
      </c>
      <c r="D382" s="18" t="s">
        <v>6455</v>
      </c>
      <c r="E382" s="18" t="str">
        <f>VLOOKUP(C382,'Master Partnumber'!$C:$F,4,0)</f>
        <v>1666896-01-A01</v>
      </c>
      <c r="F382" s="76" t="str">
        <f>VLOOKUP(C382,'Master Partnumber'!$C:$D,2,0)</f>
        <v>SHAFT,RETARD-A01</v>
      </c>
      <c r="G382" s="37">
        <v>470</v>
      </c>
      <c r="H382" s="76" t="s">
        <v>1171</v>
      </c>
      <c r="I382" s="76" t="s">
        <v>532</v>
      </c>
      <c r="J382" s="27" t="s">
        <v>13319</v>
      </c>
      <c r="K382" s="76"/>
    </row>
    <row r="383" spans="1:11" x14ac:dyDescent="0.35">
      <c r="A383" s="76">
        <v>380</v>
      </c>
      <c r="B383" s="18">
        <v>100010</v>
      </c>
      <c r="C383" s="76" t="s">
        <v>8573</v>
      </c>
      <c r="D383" s="76" t="s">
        <v>8573</v>
      </c>
      <c r="E383" s="18" t="str">
        <f>VLOOKUP(C383,'Master Partnumber'!$C:$F,4,0)</f>
        <v>1867743-00-B01</v>
      </c>
      <c r="F383" s="76" t="str">
        <f>VLOOKUP(C383,'Master Partnumber'!$C:$D,2,0)</f>
        <v>SHAFT,DRIVE,RETARD,ASF-B01</v>
      </c>
      <c r="G383" s="37">
        <v>200</v>
      </c>
      <c r="H383" s="76" t="s">
        <v>1171</v>
      </c>
      <c r="I383" s="76" t="s">
        <v>532</v>
      </c>
      <c r="J383" s="27" t="s">
        <v>13324</v>
      </c>
      <c r="K383" s="76"/>
    </row>
    <row r="384" spans="1:11" x14ac:dyDescent="0.35">
      <c r="A384" s="76">
        <v>381</v>
      </c>
      <c r="B384" s="18">
        <v>100011</v>
      </c>
      <c r="C384" s="18" t="s">
        <v>8386</v>
      </c>
      <c r="D384" s="18" t="s">
        <v>8386</v>
      </c>
      <c r="E384" s="18" t="str">
        <f>VLOOKUP(C384,'Master Partnumber'!$C:$F,4,0)</f>
        <v>1867432-00-B01</v>
      </c>
      <c r="F384" s="76" t="str">
        <f>VLOOKUP(C384,'Master Partnumber'!$C:$D,2,0)</f>
        <v>SHAFT,PRESSURE,BU-B01</v>
      </c>
      <c r="G384" s="37">
        <v>740</v>
      </c>
      <c r="H384" s="76" t="s">
        <v>1171</v>
      </c>
      <c r="I384" s="76" t="s">
        <v>532</v>
      </c>
      <c r="J384" s="27" t="s">
        <v>13324</v>
      </c>
      <c r="K384" s="76"/>
    </row>
    <row r="385" spans="1:11" x14ac:dyDescent="0.35">
      <c r="A385" s="76">
        <v>382</v>
      </c>
      <c r="B385" s="18">
        <v>100012</v>
      </c>
      <c r="C385" s="76" t="s">
        <v>5158</v>
      </c>
      <c r="D385" s="76" t="s">
        <v>5158</v>
      </c>
      <c r="E385" s="18" t="str">
        <f>VLOOKUP(C385,'Master Partnumber'!$C:$F,4,0)</f>
        <v>1724028-00-B01</v>
      </c>
      <c r="F385" s="76" t="str">
        <f>VLOOKUP(C385,'Master Partnumber'!$C:$D,2,0)</f>
        <v>SHAFT,ROLLER,ROLL-B01</v>
      </c>
      <c r="G385" s="37">
        <v>1000</v>
      </c>
      <c r="H385" s="76" t="s">
        <v>1171</v>
      </c>
      <c r="I385" s="76" t="s">
        <v>532</v>
      </c>
      <c r="J385" s="27" t="s">
        <v>13324</v>
      </c>
      <c r="K385" s="76"/>
    </row>
    <row r="386" spans="1:11" x14ac:dyDescent="0.35">
      <c r="A386" s="76">
        <v>383</v>
      </c>
      <c r="B386" s="18">
        <v>100013</v>
      </c>
      <c r="C386" s="18" t="s">
        <v>11154</v>
      </c>
      <c r="D386" s="18" t="s">
        <v>11154</v>
      </c>
      <c r="E386" s="18" t="str">
        <f>VLOOKUP(C386,'Master Partnumber'!$C:$F,4,0)</f>
        <v>1888436-00-A01</v>
      </c>
      <c r="F386" s="76" t="str">
        <f>VLOOKUP(C386,'Master Partnumber'!$C:$D,2,0)</f>
        <v>PIN,ELECTRODE,L-A01</v>
      </c>
      <c r="G386" s="37">
        <v>216</v>
      </c>
      <c r="H386" s="76" t="s">
        <v>1171</v>
      </c>
      <c r="I386" s="76" t="s">
        <v>532</v>
      </c>
      <c r="J386" s="27" t="s">
        <v>13324</v>
      </c>
      <c r="K386" s="76"/>
    </row>
    <row r="387" spans="1:11" x14ac:dyDescent="0.35">
      <c r="A387" s="76">
        <v>384</v>
      </c>
      <c r="B387" s="18">
        <v>100014</v>
      </c>
      <c r="C387" s="76" t="s">
        <v>1249</v>
      </c>
      <c r="D387" s="76" t="s">
        <v>1249</v>
      </c>
      <c r="E387" s="18" t="str">
        <f>VLOOKUP(C387,'Master Partnumber'!$C:$F,4,0)</f>
        <v>1732735-00-B01</v>
      </c>
      <c r="F387" s="76" t="str">
        <f>VLOOKUP(C387,'Master Partnumber'!$C:$D,2,0)</f>
        <v>SHAFT, DRIVE, CLUTCH, PICKUP-B01</v>
      </c>
      <c r="G387" s="37">
        <v>330</v>
      </c>
      <c r="H387" s="76" t="s">
        <v>1171</v>
      </c>
      <c r="I387" s="76" t="s">
        <v>532</v>
      </c>
      <c r="J387" s="27" t="s">
        <v>13324</v>
      </c>
      <c r="K387" s="76"/>
    </row>
    <row r="388" spans="1:11" x14ac:dyDescent="0.35">
      <c r="A388" s="76">
        <v>385</v>
      </c>
      <c r="B388" s="18">
        <v>100015</v>
      </c>
      <c r="C388" s="18" t="s">
        <v>5158</v>
      </c>
      <c r="D388" s="18" t="s">
        <v>5158</v>
      </c>
      <c r="E388" s="18" t="str">
        <f>VLOOKUP(C388,'Master Partnumber'!$C:$F,4,0)</f>
        <v>1724028-00-B01</v>
      </c>
      <c r="F388" s="76" t="str">
        <f>VLOOKUP(C388,'Master Partnumber'!$C:$D,2,0)</f>
        <v>SHAFT,ROLLER,ROLL-B01</v>
      </c>
      <c r="G388" s="37">
        <v>500</v>
      </c>
      <c r="H388" s="76" t="s">
        <v>1171</v>
      </c>
      <c r="I388" s="76" t="s">
        <v>532</v>
      </c>
      <c r="J388" s="27" t="s">
        <v>13324</v>
      </c>
      <c r="K388" s="76"/>
    </row>
    <row r="389" spans="1:11" x14ac:dyDescent="0.35">
      <c r="A389" s="76">
        <v>386</v>
      </c>
      <c r="B389" s="18">
        <v>100016</v>
      </c>
      <c r="C389" s="76" t="s">
        <v>5433</v>
      </c>
      <c r="D389" s="76" t="s">
        <v>5433</v>
      </c>
      <c r="E389" s="18" t="str">
        <f>VLOOKUP(C389,'Master Partnumber'!$C:$F,4,0)</f>
        <v>1754391-01-B01</v>
      </c>
      <c r="F389" s="76" t="str">
        <f>VLOOKUP(C389,'Master Partnumber'!$C:$D,2,0)</f>
        <v>SHAFT, ROLLER, DRIVEN-B01</v>
      </c>
      <c r="G389" s="37">
        <v>3100</v>
      </c>
      <c r="H389" s="76" t="s">
        <v>1171</v>
      </c>
      <c r="I389" s="76" t="s">
        <v>532</v>
      </c>
      <c r="J389" s="27" t="s">
        <v>13324</v>
      </c>
      <c r="K389" s="76"/>
    </row>
    <row r="390" spans="1:11" x14ac:dyDescent="0.35">
      <c r="A390" s="76">
        <v>387</v>
      </c>
      <c r="B390" s="18">
        <v>100017</v>
      </c>
      <c r="C390" s="18" t="s">
        <v>5158</v>
      </c>
      <c r="D390" s="18" t="s">
        <v>5158</v>
      </c>
      <c r="E390" s="18" t="str">
        <f>VLOOKUP(C390,'Master Partnumber'!$C:$F,4,0)</f>
        <v>1724028-00-B01</v>
      </c>
      <c r="F390" s="76" t="str">
        <f>VLOOKUP(C390,'Master Partnumber'!$C:$D,2,0)</f>
        <v>SHAFT,ROLLER,ROLL-B01</v>
      </c>
      <c r="G390" s="37">
        <v>850</v>
      </c>
      <c r="H390" s="76" t="s">
        <v>1171</v>
      </c>
      <c r="I390" s="76" t="s">
        <v>532</v>
      </c>
      <c r="J390" s="27" t="s">
        <v>13324</v>
      </c>
      <c r="K390" s="76"/>
    </row>
    <row r="391" spans="1:11" x14ac:dyDescent="0.35">
      <c r="A391" s="76">
        <v>388</v>
      </c>
      <c r="B391" s="18">
        <v>100018</v>
      </c>
      <c r="C391" s="76" t="s">
        <v>11942</v>
      </c>
      <c r="D391" s="76" t="s">
        <v>11942</v>
      </c>
      <c r="E391" s="18" t="str">
        <f>VLOOKUP(C391,'Master Partnumber'!$C:$F,4,0)</f>
        <v>1689316-00-B01</v>
      </c>
      <c r="F391" s="76" t="str">
        <f>VLOOKUP(C391,'Master Partnumber'!$C:$D,2,0)</f>
        <v>SHAFT,LOCATE,MAIN FRAME,LU-B01</v>
      </c>
      <c r="G391" s="37">
        <v>430</v>
      </c>
      <c r="H391" s="76" t="s">
        <v>1171</v>
      </c>
      <c r="I391" s="76" t="s">
        <v>532</v>
      </c>
      <c r="J391" s="27" t="s">
        <v>13324</v>
      </c>
      <c r="K391" s="76"/>
    </row>
    <row r="392" spans="1:11" x14ac:dyDescent="0.35">
      <c r="A392" s="76">
        <v>389</v>
      </c>
      <c r="B392" s="18">
        <v>100019</v>
      </c>
      <c r="C392" s="18" t="s">
        <v>11942</v>
      </c>
      <c r="D392" s="18" t="s">
        <v>11942</v>
      </c>
      <c r="E392" s="18" t="str">
        <f>VLOOKUP(C392,'Master Partnumber'!$C:$F,4,0)</f>
        <v>1689316-00-B01</v>
      </c>
      <c r="F392" s="76" t="str">
        <f>VLOOKUP(C392,'Master Partnumber'!$C:$D,2,0)</f>
        <v>SHAFT,LOCATE,MAIN FRAME,LU-B01</v>
      </c>
      <c r="G392" s="37">
        <v>500</v>
      </c>
      <c r="H392" s="76" t="s">
        <v>1171</v>
      </c>
      <c r="I392" s="76" t="s">
        <v>532</v>
      </c>
      <c r="J392" s="27" t="s">
        <v>13324</v>
      </c>
      <c r="K392" s="76"/>
    </row>
    <row r="393" spans="1:11" x14ac:dyDescent="0.35">
      <c r="A393" s="76">
        <v>390</v>
      </c>
      <c r="B393" s="18">
        <v>100020</v>
      </c>
      <c r="C393" s="76" t="s">
        <v>5879</v>
      </c>
      <c r="D393" s="76" t="s">
        <v>5879</v>
      </c>
      <c r="E393" s="18" t="str">
        <f>VLOOKUP(C393,'Master Partnumber'!$C:$F,4,0)</f>
        <v>1806782-00-A01</v>
      </c>
      <c r="F393" s="76" t="str">
        <f>VLOOKUP(C393,'Master Partnumber'!$C:$D,2,0)</f>
        <v>SHAFT,RELEASE,PAPER GUIDE,UPPER-A01</v>
      </c>
      <c r="G393" s="37">
        <v>160</v>
      </c>
      <c r="H393" s="76" t="s">
        <v>1171</v>
      </c>
      <c r="I393" s="76" t="s">
        <v>532</v>
      </c>
      <c r="J393" s="27" t="s">
        <v>13324</v>
      </c>
      <c r="K393" s="76"/>
    </row>
    <row r="394" spans="1:11" x14ac:dyDescent="0.35">
      <c r="A394" s="76">
        <v>391</v>
      </c>
      <c r="B394" s="18">
        <v>100021</v>
      </c>
      <c r="C394" s="18" t="s">
        <v>5879</v>
      </c>
      <c r="D394" s="18" t="s">
        <v>5879</v>
      </c>
      <c r="E394" s="18" t="str">
        <f>VLOOKUP(C394,'Master Partnumber'!$C:$F,4,0)</f>
        <v>1806782-00-A01</v>
      </c>
      <c r="F394" s="76" t="str">
        <f>VLOOKUP(C394,'Master Partnumber'!$C:$D,2,0)</f>
        <v>SHAFT,RELEASE,PAPER GUIDE,UPPER-A01</v>
      </c>
      <c r="G394" s="37">
        <v>180</v>
      </c>
      <c r="H394" s="76" t="s">
        <v>1171</v>
      </c>
      <c r="I394" s="76" t="s">
        <v>532</v>
      </c>
      <c r="J394" s="27" t="s">
        <v>13324</v>
      </c>
      <c r="K394" s="76"/>
    </row>
    <row r="395" spans="1:11" x14ac:dyDescent="0.35">
      <c r="A395" s="76">
        <v>392</v>
      </c>
      <c r="B395" s="18">
        <v>100022</v>
      </c>
      <c r="C395" s="76" t="s">
        <v>5516</v>
      </c>
      <c r="D395" s="76" t="s">
        <v>5516</v>
      </c>
      <c r="E395" s="18" t="str">
        <f>VLOOKUP(C395,'Master Partnumber'!$C:$F,4,0)</f>
        <v>1792401-00-B01</v>
      </c>
      <c r="F395" s="76" t="str">
        <f>VLOOKUP(C395,'Master Partnumber'!$C:$D,2,0)</f>
        <v>SHAFT,LEVER,LOCK,ADF-B01</v>
      </c>
      <c r="G395" s="37">
        <v>50</v>
      </c>
      <c r="H395" s="76" t="s">
        <v>1171</v>
      </c>
      <c r="I395" s="76" t="s">
        <v>532</v>
      </c>
      <c r="J395" s="27" t="s">
        <v>13324</v>
      </c>
      <c r="K395" s="76"/>
    </row>
    <row r="396" spans="1:11" x14ac:dyDescent="0.35">
      <c r="A396" s="76">
        <v>393</v>
      </c>
      <c r="B396" s="18">
        <v>100023</v>
      </c>
      <c r="C396" s="18" t="s">
        <v>5516</v>
      </c>
      <c r="D396" s="18" t="s">
        <v>5516</v>
      </c>
      <c r="E396" s="18" t="str">
        <f>VLOOKUP(C396,'Master Partnumber'!$C:$F,4,0)</f>
        <v>1792401-00-B01</v>
      </c>
      <c r="F396" s="76" t="str">
        <f>VLOOKUP(C396,'Master Partnumber'!$C:$D,2,0)</f>
        <v>SHAFT,LEVER,LOCK,ADF-B01</v>
      </c>
      <c r="G396" s="37">
        <v>180</v>
      </c>
      <c r="H396" s="76" t="s">
        <v>1171</v>
      </c>
      <c r="I396" s="76" t="s">
        <v>532</v>
      </c>
      <c r="J396" s="27" t="s">
        <v>13324</v>
      </c>
      <c r="K396" s="76"/>
    </row>
    <row r="397" spans="1:11" x14ac:dyDescent="0.35">
      <c r="A397" s="76">
        <v>394</v>
      </c>
      <c r="B397" s="18">
        <v>100024</v>
      </c>
      <c r="C397" s="76" t="s">
        <v>4527</v>
      </c>
      <c r="D397" s="76" t="s">
        <v>4527</v>
      </c>
      <c r="E397" s="18" t="str">
        <f>VLOOKUP(C397,'Master Partnumber'!$C:$F,4,0)</f>
        <v>1688441-02-B01</v>
      </c>
      <c r="F397" s="76" t="str">
        <f>VLOOKUP(C397,'Master Partnumber'!$C:$D,2,0)</f>
        <v>SHAFT,SWING,BD-B01</v>
      </c>
      <c r="G397" s="37">
        <v>200</v>
      </c>
      <c r="H397" s="76" t="s">
        <v>1171</v>
      </c>
      <c r="I397" s="76" t="s">
        <v>532</v>
      </c>
      <c r="J397" s="27" t="s">
        <v>13324</v>
      </c>
      <c r="K397" s="76"/>
    </row>
    <row r="398" spans="1:11" x14ac:dyDescent="0.35">
      <c r="A398" s="76">
        <v>395</v>
      </c>
      <c r="B398" s="18">
        <v>100025</v>
      </c>
      <c r="C398" s="18" t="s">
        <v>7255</v>
      </c>
      <c r="D398" s="18" t="s">
        <v>7255</v>
      </c>
      <c r="E398" s="18" t="str">
        <f>VLOOKUP(C398,'Master Partnumber'!$C:$F,4,0)</f>
        <v>1815480-01-B01</v>
      </c>
      <c r="F398" s="76" t="str">
        <f>VLOOKUP(C398,'Master Partnumber'!$C:$D,2,0)</f>
        <v>SHAFT,MAIN,FLAP,MOVEMENT-B01</v>
      </c>
      <c r="G398" s="37">
        <v>175</v>
      </c>
      <c r="H398" s="76" t="s">
        <v>1171</v>
      </c>
      <c r="I398" s="76" t="s">
        <v>532</v>
      </c>
      <c r="J398" s="27" t="s">
        <v>13324</v>
      </c>
      <c r="K398" s="76"/>
    </row>
    <row r="399" spans="1:11" x14ac:dyDescent="0.35">
      <c r="A399" s="76">
        <v>396</v>
      </c>
      <c r="B399" s="18">
        <v>100026</v>
      </c>
      <c r="C399" s="76" t="s">
        <v>4636</v>
      </c>
      <c r="D399" s="76" t="s">
        <v>4636</v>
      </c>
      <c r="E399" s="18" t="str">
        <f>VLOOKUP(C399,'Master Partnumber'!$C:$F,4,0)</f>
        <v>1689046-00-B01</v>
      </c>
      <c r="F399" s="76" t="str">
        <f>VLOOKUP(C399,'Master Partnumber'!$C:$D,2,0)</f>
        <v>SHAFT,LIFT PLATE,CST-B01</v>
      </c>
      <c r="G399" s="37">
        <v>172</v>
      </c>
      <c r="H399" s="76" t="s">
        <v>1171</v>
      </c>
      <c r="I399" s="76" t="s">
        <v>532</v>
      </c>
      <c r="J399" s="27" t="s">
        <v>13324</v>
      </c>
      <c r="K399" s="76"/>
    </row>
    <row r="400" spans="1:11" x14ac:dyDescent="0.35">
      <c r="A400" s="76">
        <v>397</v>
      </c>
      <c r="B400" s="18">
        <v>100027</v>
      </c>
      <c r="C400" s="18" t="s">
        <v>2981</v>
      </c>
      <c r="D400" s="18" t="s">
        <v>2981</v>
      </c>
      <c r="E400" s="18" t="str">
        <f>VLOOKUP(C400,'Master Partnumber'!$C:$F,4,0)</f>
        <v>106074301-B01</v>
      </c>
      <c r="F400" s="76" t="str">
        <f>VLOOKUP(C400,'Master Partnumber'!$C:$D,2,0)</f>
        <v>SHAFT CR GUIDE-B01</v>
      </c>
      <c r="G400" s="37">
        <v>178</v>
      </c>
      <c r="H400" s="76" t="s">
        <v>1171</v>
      </c>
      <c r="I400" s="76" t="s">
        <v>532</v>
      </c>
      <c r="J400" s="27" t="s">
        <v>13324</v>
      </c>
      <c r="K400" s="76"/>
    </row>
    <row r="401" spans="1:11" x14ac:dyDescent="0.35">
      <c r="A401" s="76">
        <v>398</v>
      </c>
      <c r="B401" s="18">
        <v>100028</v>
      </c>
      <c r="C401" s="76" t="s">
        <v>5879</v>
      </c>
      <c r="D401" s="76" t="s">
        <v>5879</v>
      </c>
      <c r="E401" s="18" t="str">
        <f>VLOOKUP(C401,'Master Partnumber'!$C:$F,4,0)</f>
        <v>1806782-00-A01</v>
      </c>
      <c r="F401" s="76" t="str">
        <f>VLOOKUP(C401,'Master Partnumber'!$C:$D,2,0)</f>
        <v>SHAFT,RELEASE,PAPER GUIDE,UPPER-A01</v>
      </c>
      <c r="G401" s="37">
        <v>180</v>
      </c>
      <c r="H401" s="76" t="s">
        <v>1171</v>
      </c>
      <c r="I401" s="76" t="s">
        <v>532</v>
      </c>
      <c r="J401" s="27" t="s">
        <v>13324</v>
      </c>
      <c r="K401" s="76"/>
    </row>
    <row r="402" spans="1:11" x14ac:dyDescent="0.35">
      <c r="A402" s="76">
        <v>399</v>
      </c>
      <c r="B402" s="18">
        <v>100029</v>
      </c>
      <c r="C402" s="18" t="s">
        <v>5879</v>
      </c>
      <c r="D402" s="18" t="s">
        <v>5879</v>
      </c>
      <c r="E402" s="18" t="str">
        <f>VLOOKUP(C402,'Master Partnumber'!$C:$F,4,0)</f>
        <v>1806782-00-A01</v>
      </c>
      <c r="F402" s="76" t="str">
        <f>VLOOKUP(C402,'Master Partnumber'!$C:$D,2,0)</f>
        <v>SHAFT,RELEASE,PAPER GUIDE,UPPER-A01</v>
      </c>
      <c r="G402" s="37">
        <v>218</v>
      </c>
      <c r="H402" s="76" t="s">
        <v>1171</v>
      </c>
      <c r="I402" s="76" t="s">
        <v>532</v>
      </c>
      <c r="J402" s="27" t="s">
        <v>13324</v>
      </c>
      <c r="K402" s="76"/>
    </row>
    <row r="403" spans="1:11" x14ac:dyDescent="0.35">
      <c r="A403" s="76">
        <v>400</v>
      </c>
      <c r="B403" s="18">
        <v>100030</v>
      </c>
      <c r="C403" s="76" t="s">
        <v>37</v>
      </c>
      <c r="D403" s="76" t="str">
        <f>VLOOKUP(C403,'Master Partnumber'!$C:$E,3,0)</f>
        <v>A0595</v>
      </c>
      <c r="E403" s="76" t="s">
        <v>37</v>
      </c>
      <c r="F403" s="76" t="str">
        <f>VLOOKUP(C403,'Master Partnumber'!$C:$D,2,0)</f>
        <v>PLUNGER-A01</v>
      </c>
      <c r="G403" s="37">
        <v>8488</v>
      </c>
      <c r="H403" s="76" t="s">
        <v>1167</v>
      </c>
      <c r="I403" s="76" t="s">
        <v>532</v>
      </c>
      <c r="J403" s="27" t="s">
        <v>13319</v>
      </c>
      <c r="K403" s="76"/>
    </row>
    <row r="404" spans="1:11" x14ac:dyDescent="0.35">
      <c r="A404" s="76">
        <v>401</v>
      </c>
      <c r="B404" s="18">
        <v>100032</v>
      </c>
      <c r="C404" s="18" t="s">
        <v>7210</v>
      </c>
      <c r="D404" s="76" t="str">
        <f>VLOOKUP(C404,'Master Partnumber'!$C:$E,3,0)</f>
        <v>S0806</v>
      </c>
      <c r="E404" s="18" t="s">
        <v>7210</v>
      </c>
      <c r="F404" s="76" t="str">
        <f>VLOOKUP(C404,'Master Partnumber'!$C:$D,2,0)</f>
        <v>BODY VALVE SEAT-0P</v>
      </c>
      <c r="G404" s="37">
        <v>448</v>
      </c>
      <c r="H404" s="76" t="s">
        <v>1167</v>
      </c>
      <c r="I404" s="76" t="s">
        <v>532</v>
      </c>
      <c r="J404" s="27" t="s">
        <v>11403</v>
      </c>
      <c r="K404" s="76"/>
    </row>
    <row r="405" spans="1:11" x14ac:dyDescent="0.35">
      <c r="A405" s="76">
        <v>402</v>
      </c>
      <c r="B405" s="18">
        <v>100033</v>
      </c>
      <c r="C405" s="76" t="s">
        <v>7210</v>
      </c>
      <c r="D405" s="76" t="str">
        <f>VLOOKUP(C405,'Master Partnumber'!$C:$E,3,0)</f>
        <v>S0806</v>
      </c>
      <c r="E405" s="76" t="s">
        <v>7210</v>
      </c>
      <c r="F405" s="76" t="str">
        <f>VLOOKUP(C405,'Master Partnumber'!$C:$D,2,0)</f>
        <v>BODY VALVE SEAT-0P</v>
      </c>
      <c r="G405" s="37">
        <v>543</v>
      </c>
      <c r="H405" s="76" t="s">
        <v>1167</v>
      </c>
      <c r="I405" s="76" t="s">
        <v>532</v>
      </c>
      <c r="J405" s="27" t="s">
        <v>11403</v>
      </c>
      <c r="K405" s="76"/>
    </row>
    <row r="406" spans="1:11" x14ac:dyDescent="0.35">
      <c r="A406" s="76">
        <v>403</v>
      </c>
      <c r="B406" s="18">
        <v>100034</v>
      </c>
      <c r="C406" s="18" t="s">
        <v>7210</v>
      </c>
      <c r="D406" s="76" t="str">
        <f>VLOOKUP(C406,'Master Partnumber'!$C:$E,3,0)</f>
        <v>S0806</v>
      </c>
      <c r="E406" s="18" t="s">
        <v>7210</v>
      </c>
      <c r="F406" s="76" t="str">
        <f>VLOOKUP(C406,'Master Partnumber'!$C:$D,2,0)</f>
        <v>BODY VALVE SEAT-0P</v>
      </c>
      <c r="G406" s="37">
        <v>73</v>
      </c>
      <c r="H406" s="76" t="s">
        <v>1167</v>
      </c>
      <c r="I406" s="76" t="s">
        <v>532</v>
      </c>
      <c r="J406" s="27" t="s">
        <v>11403</v>
      </c>
      <c r="K406" s="76"/>
    </row>
    <row r="407" spans="1:11" x14ac:dyDescent="0.35">
      <c r="A407" s="76">
        <v>404</v>
      </c>
      <c r="B407" s="18">
        <v>100035</v>
      </c>
      <c r="C407" s="76" t="s">
        <v>1302</v>
      </c>
      <c r="D407" s="76" t="str">
        <f>VLOOKUP(C407,'Master Partnumber'!$C:$E,3,0)</f>
        <v>S0434</v>
      </c>
      <c r="E407" s="76" t="s">
        <v>1302</v>
      </c>
      <c r="F407" s="76" t="str">
        <f>VLOOKUP(C407,'Master Partnumber'!$C:$D,2,0)</f>
        <v>PLUNGER-0T</v>
      </c>
      <c r="G407" s="37">
        <v>60</v>
      </c>
      <c r="H407" s="76" t="s">
        <v>1167</v>
      </c>
      <c r="I407" s="76" t="s">
        <v>532</v>
      </c>
      <c r="J407" s="27" t="s">
        <v>11403</v>
      </c>
      <c r="K407" s="76"/>
    </row>
    <row r="408" spans="1:11" x14ac:dyDescent="0.35">
      <c r="A408" s="76">
        <v>405</v>
      </c>
      <c r="B408" s="18">
        <v>100036</v>
      </c>
      <c r="C408" s="18" t="s">
        <v>1302</v>
      </c>
      <c r="D408" s="76" t="str">
        <f>VLOOKUP(C408,'Master Partnumber'!$C:$E,3,0)</f>
        <v>S0434</v>
      </c>
      <c r="E408" s="18" t="s">
        <v>1302</v>
      </c>
      <c r="F408" s="76" t="str">
        <f>VLOOKUP(C408,'Master Partnumber'!$C:$D,2,0)</f>
        <v>PLUNGER-0T</v>
      </c>
      <c r="G408" s="37">
        <v>8</v>
      </c>
      <c r="H408" s="76" t="s">
        <v>1167</v>
      </c>
      <c r="I408" s="76" t="s">
        <v>532</v>
      </c>
      <c r="J408" s="27" t="s">
        <v>11403</v>
      </c>
      <c r="K408" s="76"/>
    </row>
    <row r="409" spans="1:11" x14ac:dyDescent="0.35">
      <c r="A409" s="76">
        <v>406</v>
      </c>
      <c r="B409" s="18">
        <v>100037</v>
      </c>
      <c r="C409" s="76" t="s">
        <v>10844</v>
      </c>
      <c r="D409" s="76" t="str">
        <f>VLOOKUP(C409,'Master Partnumber'!$C:$E,3,0)</f>
        <v>S1015</v>
      </c>
      <c r="E409" s="76" t="s">
        <v>10844</v>
      </c>
      <c r="F409" s="76" t="str">
        <f>VLOOKUP(C409,'Master Partnumber'!$C:$D,2,0)</f>
        <v>PLUNGER-0T</v>
      </c>
      <c r="G409" s="37">
        <v>430</v>
      </c>
      <c r="H409" s="76" t="s">
        <v>1167</v>
      </c>
      <c r="I409" s="76" t="s">
        <v>532</v>
      </c>
      <c r="J409" s="27" t="s">
        <v>11403</v>
      </c>
      <c r="K409" s="76"/>
    </row>
    <row r="410" spans="1:11" x14ac:dyDescent="0.35">
      <c r="A410" s="76">
        <v>407</v>
      </c>
      <c r="B410" s="18">
        <v>100038</v>
      </c>
      <c r="C410" s="18" t="s">
        <v>12603</v>
      </c>
      <c r="D410" s="76" t="str">
        <f>VLOOKUP(C410,'Master Partnumber'!$C:$E,3,0)</f>
        <v>B0809</v>
      </c>
      <c r="E410" s="18" t="s">
        <v>12603</v>
      </c>
      <c r="F410" s="76" t="str">
        <f>VLOOKUP(C410,'Master Partnumber'!$C:$D,2,0)</f>
        <v>INSERT METAL A Z-15G-B-B01</v>
      </c>
      <c r="G410" s="37">
        <v>557</v>
      </c>
      <c r="H410" s="76" t="s">
        <v>1167</v>
      </c>
      <c r="I410" s="76" t="s">
        <v>532</v>
      </c>
      <c r="J410" s="27" t="s">
        <v>11403</v>
      </c>
      <c r="K410" s="76"/>
    </row>
    <row r="411" spans="1:11" x14ac:dyDescent="0.35">
      <c r="A411" s="76">
        <v>408</v>
      </c>
      <c r="B411" s="18">
        <v>100039</v>
      </c>
      <c r="C411" s="76" t="s">
        <v>12814</v>
      </c>
      <c r="D411" s="76" t="str">
        <f>VLOOKUP(C411,'Master Partnumber'!$C:$E,3,0)</f>
        <v>B0878</v>
      </c>
      <c r="E411" s="76" t="s">
        <v>12814</v>
      </c>
      <c r="F411" s="76" t="str">
        <f>VLOOKUP(C411,'Master Partnumber'!$C:$D,2,0)</f>
        <v>SHAFT HINGE B-B01</v>
      </c>
      <c r="G411" s="37">
        <v>60</v>
      </c>
      <c r="H411" s="76" t="s">
        <v>1167</v>
      </c>
      <c r="I411" s="76" t="s">
        <v>532</v>
      </c>
      <c r="J411" s="27" t="s">
        <v>11403</v>
      </c>
      <c r="K411" s="76"/>
    </row>
    <row r="412" spans="1:11" x14ac:dyDescent="0.35">
      <c r="A412" s="76">
        <v>409</v>
      </c>
      <c r="B412" s="18">
        <v>100040</v>
      </c>
      <c r="C412" s="18" t="s">
        <v>1314</v>
      </c>
      <c r="D412" s="76" t="str">
        <f>VLOOKUP(C412,'Master Partnumber'!$C:$E,3,0)</f>
        <v>S0662</v>
      </c>
      <c r="E412" s="18" t="s">
        <v>1314</v>
      </c>
      <c r="F412" s="76" t="str">
        <f>VLOOKUP(C412,'Master Partnumber'!$C:$D,2,0)</f>
        <v>PLUNGER-0P</v>
      </c>
      <c r="G412" s="37">
        <v>819</v>
      </c>
      <c r="H412" s="76" t="s">
        <v>1167</v>
      </c>
      <c r="I412" s="76" t="s">
        <v>532</v>
      </c>
      <c r="J412" s="27" t="s">
        <v>11403</v>
      </c>
      <c r="K412" s="76"/>
    </row>
    <row r="413" spans="1:11" x14ac:dyDescent="0.35">
      <c r="A413" s="76">
        <v>410</v>
      </c>
      <c r="B413" s="18">
        <v>101401</v>
      </c>
      <c r="C413" s="76" t="s">
        <v>1085</v>
      </c>
      <c r="D413" s="76" t="s">
        <v>1085</v>
      </c>
      <c r="E413" s="18" t="str">
        <f>VLOOKUP(C413,'Master Partnumber'!$C:$F,4,0)</f>
        <v>LV45806-002A-A01</v>
      </c>
      <c r="F413" s="76" t="str">
        <f>VLOOKUP(C413,'Master Partnumber'!$C:$D,2,0)</f>
        <v>ROLLER SHAFT-A01</v>
      </c>
      <c r="G413" s="37">
        <v>422</v>
      </c>
      <c r="H413" s="76" t="s">
        <v>1072</v>
      </c>
      <c r="I413" s="76" t="s">
        <v>532</v>
      </c>
      <c r="J413" s="27" t="s">
        <v>13323</v>
      </c>
      <c r="K413" s="76"/>
    </row>
    <row r="414" spans="1:11" x14ac:dyDescent="0.35">
      <c r="A414" s="76">
        <v>411</v>
      </c>
      <c r="B414" s="18">
        <v>101402</v>
      </c>
      <c r="C414" s="18" t="s">
        <v>13</v>
      </c>
      <c r="D414" s="76" t="str">
        <f>VLOOKUP(C414,'Master Partnumber'!$C:$E,3,0)</f>
        <v>A0888</v>
      </c>
      <c r="E414" s="18" t="s">
        <v>13</v>
      </c>
      <c r="F414" s="76" t="str">
        <f>VLOOKUP(C414,'Master Partnumber'!$C:$D,2,0)</f>
        <v>PLUNGER-A01</v>
      </c>
      <c r="G414" s="37">
        <v>2000</v>
      </c>
      <c r="H414" s="76" t="s">
        <v>1072</v>
      </c>
      <c r="I414" s="76" t="s">
        <v>532</v>
      </c>
      <c r="J414" s="27" t="s">
        <v>13323</v>
      </c>
      <c r="K414" s="76"/>
    </row>
    <row r="415" spans="1:11" x14ac:dyDescent="0.35">
      <c r="A415" s="76">
        <v>412</v>
      </c>
      <c r="B415" s="18">
        <v>101403</v>
      </c>
      <c r="C415" s="76" t="s">
        <v>13</v>
      </c>
      <c r="D415" s="76" t="str">
        <f>VLOOKUP(C415,'Master Partnumber'!$C:$E,3,0)</f>
        <v>A0888</v>
      </c>
      <c r="E415" s="76" t="s">
        <v>13</v>
      </c>
      <c r="F415" s="76" t="str">
        <f>VLOOKUP(C415,'Master Partnumber'!$C:$D,2,0)</f>
        <v>PLUNGER-A01</v>
      </c>
      <c r="G415" s="37">
        <v>2000</v>
      </c>
      <c r="H415" s="76" t="s">
        <v>1072</v>
      </c>
      <c r="I415" s="76" t="s">
        <v>532</v>
      </c>
      <c r="J415" s="27" t="s">
        <v>13323</v>
      </c>
      <c r="K415" s="76"/>
    </row>
    <row r="416" spans="1:11" x14ac:dyDescent="0.35">
      <c r="A416" s="76">
        <v>413</v>
      </c>
      <c r="B416" s="18">
        <v>101404</v>
      </c>
      <c r="C416" s="18" t="s">
        <v>13</v>
      </c>
      <c r="D416" s="76" t="str">
        <f>VLOOKUP(C416,'Master Partnumber'!$C:$E,3,0)</f>
        <v>A0888</v>
      </c>
      <c r="E416" s="18" t="s">
        <v>13</v>
      </c>
      <c r="F416" s="76" t="str">
        <f>VLOOKUP(C416,'Master Partnumber'!$C:$D,2,0)</f>
        <v>PLUNGER-A01</v>
      </c>
      <c r="G416" s="37">
        <v>2000</v>
      </c>
      <c r="H416" s="76" t="s">
        <v>1072</v>
      </c>
      <c r="I416" s="76" t="s">
        <v>532</v>
      </c>
      <c r="J416" s="27" t="s">
        <v>13323</v>
      </c>
      <c r="K416" s="76"/>
    </row>
    <row r="417" spans="1:11" x14ac:dyDescent="0.35">
      <c r="A417" s="76">
        <v>414</v>
      </c>
      <c r="B417" s="18">
        <v>101405</v>
      </c>
      <c r="C417" s="76" t="s">
        <v>13</v>
      </c>
      <c r="D417" s="76" t="str">
        <f>VLOOKUP(C417,'Master Partnumber'!$C:$E,3,0)</f>
        <v>A0888</v>
      </c>
      <c r="E417" s="76" t="s">
        <v>13</v>
      </c>
      <c r="F417" s="76" t="str">
        <f>VLOOKUP(C417,'Master Partnumber'!$C:$D,2,0)</f>
        <v>PLUNGER-A01</v>
      </c>
      <c r="G417" s="37">
        <v>2000</v>
      </c>
      <c r="H417" s="76" t="s">
        <v>1072</v>
      </c>
      <c r="I417" s="76" t="s">
        <v>532</v>
      </c>
      <c r="J417" s="27" t="s">
        <v>13323</v>
      </c>
      <c r="K417" s="76"/>
    </row>
    <row r="418" spans="1:11" x14ac:dyDescent="0.35">
      <c r="A418" s="76">
        <v>415</v>
      </c>
      <c r="B418" s="18">
        <v>101406</v>
      </c>
      <c r="C418" s="18" t="s">
        <v>13</v>
      </c>
      <c r="D418" s="76" t="str">
        <f>VLOOKUP(C418,'Master Partnumber'!$C:$E,3,0)</f>
        <v>A0888</v>
      </c>
      <c r="E418" s="18" t="s">
        <v>13</v>
      </c>
      <c r="F418" s="76" t="str">
        <f>VLOOKUP(C418,'Master Partnumber'!$C:$D,2,0)</f>
        <v>PLUNGER-A01</v>
      </c>
      <c r="G418" s="37">
        <v>2000</v>
      </c>
      <c r="H418" s="76" t="s">
        <v>1072</v>
      </c>
      <c r="I418" s="76" t="s">
        <v>532</v>
      </c>
      <c r="J418" s="27" t="s">
        <v>13323</v>
      </c>
      <c r="K418" s="76"/>
    </row>
    <row r="419" spans="1:11" x14ac:dyDescent="0.35">
      <c r="A419" s="76">
        <v>416</v>
      </c>
      <c r="B419" s="18">
        <v>101407</v>
      </c>
      <c r="C419" s="76" t="s">
        <v>13</v>
      </c>
      <c r="D419" s="76" t="str">
        <f>VLOOKUP(C419,'Master Partnumber'!$C:$E,3,0)</f>
        <v>A0888</v>
      </c>
      <c r="E419" s="76" t="s">
        <v>13</v>
      </c>
      <c r="F419" s="76" t="str">
        <f>VLOOKUP(C419,'Master Partnumber'!$C:$D,2,0)</f>
        <v>PLUNGER-A01</v>
      </c>
      <c r="G419" s="37">
        <v>2000</v>
      </c>
      <c r="H419" s="76" t="s">
        <v>1072</v>
      </c>
      <c r="I419" s="76" t="s">
        <v>532</v>
      </c>
      <c r="J419" s="27" t="s">
        <v>13323</v>
      </c>
      <c r="K419" s="76"/>
    </row>
    <row r="420" spans="1:11" x14ac:dyDescent="0.35">
      <c r="A420" s="76">
        <v>417</v>
      </c>
      <c r="B420" s="18">
        <v>101408</v>
      </c>
      <c r="C420" s="18" t="s">
        <v>13</v>
      </c>
      <c r="D420" s="76" t="str">
        <f>VLOOKUP(C420,'Master Partnumber'!$C:$E,3,0)</f>
        <v>A0888</v>
      </c>
      <c r="E420" s="18" t="s">
        <v>13</v>
      </c>
      <c r="F420" s="76" t="str">
        <f>VLOOKUP(C420,'Master Partnumber'!$C:$D,2,0)</f>
        <v>PLUNGER-A01</v>
      </c>
      <c r="G420" s="37">
        <v>2000</v>
      </c>
      <c r="H420" s="76" t="s">
        <v>1072</v>
      </c>
      <c r="I420" s="76" t="s">
        <v>532</v>
      </c>
      <c r="J420" s="27" t="s">
        <v>13323</v>
      </c>
      <c r="K420" s="76"/>
    </row>
    <row r="421" spans="1:11" x14ac:dyDescent="0.35">
      <c r="A421" s="76">
        <v>418</v>
      </c>
      <c r="B421" s="18">
        <v>101409</v>
      </c>
      <c r="C421" s="76" t="s">
        <v>13</v>
      </c>
      <c r="D421" s="76" t="str">
        <f>VLOOKUP(C421,'Master Partnumber'!$C:$E,3,0)</f>
        <v>A0888</v>
      </c>
      <c r="E421" s="76" t="s">
        <v>13</v>
      </c>
      <c r="F421" s="76" t="str">
        <f>VLOOKUP(C421,'Master Partnumber'!$C:$D,2,0)</f>
        <v>PLUNGER-A01</v>
      </c>
      <c r="G421" s="37">
        <v>2000</v>
      </c>
      <c r="H421" s="76" t="s">
        <v>1072</v>
      </c>
      <c r="I421" s="76" t="s">
        <v>532</v>
      </c>
      <c r="J421" s="27" t="s">
        <v>13323</v>
      </c>
      <c r="K421" s="76"/>
    </row>
    <row r="422" spans="1:11" x14ac:dyDescent="0.35">
      <c r="A422" s="76">
        <v>419</v>
      </c>
      <c r="B422" s="18">
        <v>101410</v>
      </c>
      <c r="C422" s="18" t="s">
        <v>13</v>
      </c>
      <c r="D422" s="76" t="str">
        <f>VLOOKUP(C422,'Master Partnumber'!$C:$E,3,0)</f>
        <v>A0888</v>
      </c>
      <c r="E422" s="18" t="s">
        <v>13</v>
      </c>
      <c r="F422" s="76" t="str">
        <f>VLOOKUP(C422,'Master Partnumber'!$C:$D,2,0)</f>
        <v>PLUNGER-A01</v>
      </c>
      <c r="G422" s="37">
        <v>2000</v>
      </c>
      <c r="H422" s="76" t="s">
        <v>1072</v>
      </c>
      <c r="I422" s="76" t="s">
        <v>532</v>
      </c>
      <c r="J422" s="27" t="s">
        <v>13323</v>
      </c>
      <c r="K422" s="76"/>
    </row>
    <row r="423" spans="1:11" x14ac:dyDescent="0.35">
      <c r="A423" s="76">
        <v>420</v>
      </c>
      <c r="B423" s="38">
        <v>101411</v>
      </c>
      <c r="C423" s="18" t="s">
        <v>13</v>
      </c>
      <c r="D423" s="76" t="str">
        <f>VLOOKUP(C423,'Master Partnumber'!$C:$E,3,0)</f>
        <v>A0888</v>
      </c>
      <c r="E423" s="18" t="s">
        <v>13</v>
      </c>
      <c r="F423" s="76" t="str">
        <f>VLOOKUP(C423,'Master Partnumber'!$C:$D,2,0)</f>
        <v>PLUNGER-A01</v>
      </c>
      <c r="G423" s="72">
        <v>2000</v>
      </c>
      <c r="H423" s="72" t="s">
        <v>1072</v>
      </c>
      <c r="I423" s="72" t="s">
        <v>532</v>
      </c>
      <c r="J423" s="72" t="s">
        <v>13323</v>
      </c>
      <c r="K423" s="76"/>
    </row>
    <row r="424" spans="1:11" x14ac:dyDescent="0.35">
      <c r="A424" s="76">
        <v>421</v>
      </c>
      <c r="B424" s="38">
        <v>101412</v>
      </c>
      <c r="C424" s="76" t="s">
        <v>13</v>
      </c>
      <c r="D424" s="76" t="str">
        <f>VLOOKUP(C424,'Master Partnumber'!$C:$E,3,0)</f>
        <v>A0888</v>
      </c>
      <c r="E424" s="76" t="s">
        <v>13</v>
      </c>
      <c r="F424" s="76" t="str">
        <f>VLOOKUP(C424,'Master Partnumber'!$C:$D,2,0)</f>
        <v>PLUNGER-A01</v>
      </c>
      <c r="G424" s="72">
        <v>2000</v>
      </c>
      <c r="H424" s="72" t="s">
        <v>1072</v>
      </c>
      <c r="I424" s="72" t="s">
        <v>532</v>
      </c>
      <c r="J424" s="72" t="s">
        <v>13323</v>
      </c>
      <c r="K424" s="76"/>
    </row>
    <row r="425" spans="1:11" x14ac:dyDescent="0.35">
      <c r="A425" s="76">
        <v>422</v>
      </c>
      <c r="B425" s="38">
        <v>101413</v>
      </c>
      <c r="C425" s="18" t="s">
        <v>13</v>
      </c>
      <c r="D425" s="76" t="str">
        <f>VLOOKUP(C425,'Master Partnumber'!$C:$E,3,0)</f>
        <v>A0888</v>
      </c>
      <c r="E425" s="18" t="s">
        <v>13</v>
      </c>
      <c r="F425" s="76" t="str">
        <f>VLOOKUP(C425,'Master Partnumber'!$C:$D,2,0)</f>
        <v>PLUNGER-A01</v>
      </c>
      <c r="G425" s="72">
        <v>2000</v>
      </c>
      <c r="H425" s="72" t="s">
        <v>1072</v>
      </c>
      <c r="I425" s="72" t="s">
        <v>532</v>
      </c>
      <c r="J425" s="72" t="s">
        <v>13323</v>
      </c>
      <c r="K425" s="76"/>
    </row>
    <row r="426" spans="1:11" x14ac:dyDescent="0.35">
      <c r="A426" s="76">
        <v>423</v>
      </c>
      <c r="B426" s="38">
        <v>101414</v>
      </c>
      <c r="C426" s="76" t="s">
        <v>1352</v>
      </c>
      <c r="D426" s="76" t="s">
        <v>1352</v>
      </c>
      <c r="E426" s="18" t="str">
        <f>VLOOKUP(C426,'Master Partnumber'!$C:$F,4,0)</f>
        <v>1671364-00-A01</v>
      </c>
      <c r="F426" s="76" t="str">
        <f>VLOOKUP(C426,'Master Partnumber'!$C:$D,2,0)</f>
        <v>SHAFT CAM-A01</v>
      </c>
      <c r="G426" s="72">
        <v>1289</v>
      </c>
      <c r="H426" s="72" t="s">
        <v>1072</v>
      </c>
      <c r="I426" s="72" t="s">
        <v>532</v>
      </c>
      <c r="J426" s="72" t="s">
        <v>13323</v>
      </c>
      <c r="K426" s="76"/>
    </row>
    <row r="427" spans="1:11" x14ac:dyDescent="0.35">
      <c r="A427" s="76">
        <v>424</v>
      </c>
      <c r="B427" s="38">
        <v>101415</v>
      </c>
      <c r="C427" s="18" t="s">
        <v>2957</v>
      </c>
      <c r="D427" s="18" t="s">
        <v>2957</v>
      </c>
      <c r="E427" s="18" t="str">
        <f>VLOOKUP(C427,'Master Partnumber'!$C:$F,4,0)</f>
        <v>1056670-00-0T</v>
      </c>
      <c r="F427" s="76" t="str">
        <f>VLOOKUP(C427,'Master Partnumber'!$C:$D,2,0)</f>
        <v>SHAFT RD PULLEY B-0T</v>
      </c>
      <c r="G427" s="72">
        <v>2087</v>
      </c>
      <c r="H427" s="72" t="s">
        <v>1072</v>
      </c>
      <c r="I427" s="72" t="s">
        <v>532</v>
      </c>
      <c r="J427" s="72" t="s">
        <v>13323</v>
      </c>
      <c r="K427" s="76"/>
    </row>
    <row r="428" spans="1:11" x14ac:dyDescent="0.35">
      <c r="A428" s="76">
        <v>425</v>
      </c>
      <c r="B428" s="38">
        <v>101416</v>
      </c>
      <c r="C428" s="76" t="s">
        <v>2957</v>
      </c>
      <c r="D428" s="76" t="s">
        <v>2957</v>
      </c>
      <c r="E428" s="18" t="str">
        <f>VLOOKUP(C428,'Master Partnumber'!$C:$F,4,0)</f>
        <v>1056670-00-0T</v>
      </c>
      <c r="F428" s="76" t="str">
        <f>VLOOKUP(C428,'Master Partnumber'!$C:$D,2,0)</f>
        <v>SHAFT RD PULLEY B-0T</v>
      </c>
      <c r="G428" s="72">
        <v>2530</v>
      </c>
      <c r="H428" s="72" t="s">
        <v>1072</v>
      </c>
      <c r="I428" s="72" t="s">
        <v>532</v>
      </c>
      <c r="J428" s="72" t="s">
        <v>13323</v>
      </c>
      <c r="K428" s="76"/>
    </row>
    <row r="429" spans="1:11" x14ac:dyDescent="0.35">
      <c r="A429" s="76">
        <v>426</v>
      </c>
      <c r="B429" s="38">
        <v>101417</v>
      </c>
      <c r="C429" s="18" t="s">
        <v>2957</v>
      </c>
      <c r="D429" s="18" t="s">
        <v>2957</v>
      </c>
      <c r="E429" s="18" t="str">
        <f>VLOOKUP(C429,'Master Partnumber'!$C:$F,4,0)</f>
        <v>1056670-00-0T</v>
      </c>
      <c r="F429" s="76" t="str">
        <f>VLOOKUP(C429,'Master Partnumber'!$C:$D,2,0)</f>
        <v>SHAFT RD PULLEY B-0T</v>
      </c>
      <c r="G429" s="72">
        <v>2270</v>
      </c>
      <c r="H429" s="72" t="s">
        <v>1072</v>
      </c>
      <c r="I429" s="72" t="s">
        <v>532</v>
      </c>
      <c r="J429" s="72" t="s">
        <v>13323</v>
      </c>
      <c r="K429" s="76"/>
    </row>
    <row r="430" spans="1:11" x14ac:dyDescent="0.35">
      <c r="A430" s="76">
        <v>427</v>
      </c>
      <c r="B430" s="38">
        <v>101418</v>
      </c>
      <c r="C430" s="76" t="s">
        <v>13</v>
      </c>
      <c r="D430" s="76" t="str">
        <f>VLOOKUP(C430,'Master Partnumber'!$C:$E,3,0)</f>
        <v>A0888</v>
      </c>
      <c r="E430" s="76" t="s">
        <v>13</v>
      </c>
      <c r="F430" s="76" t="str">
        <f>VLOOKUP(C430,'Master Partnumber'!$C:$D,2,0)</f>
        <v>PLUNGER-A01</v>
      </c>
      <c r="G430" s="72">
        <v>2000</v>
      </c>
      <c r="H430" s="72" t="s">
        <v>1072</v>
      </c>
      <c r="I430" s="72" t="s">
        <v>532</v>
      </c>
      <c r="J430" s="72" t="s">
        <v>13323</v>
      </c>
      <c r="K430" s="76"/>
    </row>
    <row r="431" spans="1:11" x14ac:dyDescent="0.35">
      <c r="A431" s="76">
        <v>428</v>
      </c>
      <c r="B431" s="38">
        <v>101419</v>
      </c>
      <c r="C431" s="18" t="s">
        <v>13</v>
      </c>
      <c r="D431" s="76" t="str">
        <f>VLOOKUP(C431,'Master Partnumber'!$C:$E,3,0)</f>
        <v>A0888</v>
      </c>
      <c r="E431" s="18" t="s">
        <v>13</v>
      </c>
      <c r="F431" s="76" t="str">
        <f>VLOOKUP(C431,'Master Partnumber'!$C:$D,2,0)</f>
        <v>PLUNGER-A01</v>
      </c>
      <c r="G431" s="72">
        <v>2000</v>
      </c>
      <c r="H431" s="72" t="s">
        <v>1072</v>
      </c>
      <c r="I431" s="72" t="s">
        <v>532</v>
      </c>
      <c r="J431" s="72" t="s">
        <v>13323</v>
      </c>
      <c r="K431" s="76"/>
    </row>
    <row r="432" spans="1:11" x14ac:dyDescent="0.35">
      <c r="A432" s="76">
        <v>429</v>
      </c>
      <c r="B432" s="38">
        <v>101420</v>
      </c>
      <c r="C432" s="76" t="s">
        <v>2957</v>
      </c>
      <c r="D432" s="76" t="s">
        <v>2957</v>
      </c>
      <c r="E432" s="18" t="str">
        <f>VLOOKUP(C432,'Master Partnumber'!$C:$F,4,0)</f>
        <v>1056670-00-0T</v>
      </c>
      <c r="F432" s="76" t="str">
        <f>VLOOKUP(C432,'Master Partnumber'!$C:$D,2,0)</f>
        <v>SHAFT RD PULLEY B-0T</v>
      </c>
      <c r="G432" s="72">
        <v>2818</v>
      </c>
      <c r="H432" s="72" t="s">
        <v>1072</v>
      </c>
      <c r="I432" s="72" t="s">
        <v>532</v>
      </c>
      <c r="J432" s="72" t="s">
        <v>13323</v>
      </c>
      <c r="K432" s="76"/>
    </row>
    <row r="433" spans="1:11" x14ac:dyDescent="0.35">
      <c r="A433" s="76">
        <v>430</v>
      </c>
      <c r="B433" s="38">
        <v>101421</v>
      </c>
      <c r="C433" s="18" t="s">
        <v>2957</v>
      </c>
      <c r="D433" s="18" t="s">
        <v>2957</v>
      </c>
      <c r="E433" s="18" t="str">
        <f>VLOOKUP(C433,'Master Partnumber'!$C:$F,4,0)</f>
        <v>1056670-00-0T</v>
      </c>
      <c r="F433" s="76" t="str">
        <f>VLOOKUP(C433,'Master Partnumber'!$C:$D,2,0)</f>
        <v>SHAFT RD PULLEY B-0T</v>
      </c>
      <c r="G433" s="72">
        <v>3007</v>
      </c>
      <c r="H433" s="72" t="s">
        <v>1072</v>
      </c>
      <c r="I433" s="72" t="s">
        <v>532</v>
      </c>
      <c r="J433" s="72" t="s">
        <v>13323</v>
      </c>
      <c r="K433" s="76"/>
    </row>
    <row r="434" spans="1:11" x14ac:dyDescent="0.35">
      <c r="A434" s="76">
        <v>431</v>
      </c>
      <c r="B434" s="38">
        <v>101422</v>
      </c>
      <c r="C434" s="76" t="s">
        <v>2957</v>
      </c>
      <c r="D434" s="76" t="s">
        <v>2957</v>
      </c>
      <c r="E434" s="18" t="str">
        <f>VLOOKUP(C434,'Master Partnumber'!$C:$F,4,0)</f>
        <v>1056670-00-0T</v>
      </c>
      <c r="F434" s="76" t="str">
        <f>VLOOKUP(C434,'Master Partnumber'!$C:$D,2,0)</f>
        <v>SHAFT RD PULLEY B-0T</v>
      </c>
      <c r="G434" s="72">
        <v>3046</v>
      </c>
      <c r="H434" s="72" t="s">
        <v>1072</v>
      </c>
      <c r="I434" s="72" t="s">
        <v>532</v>
      </c>
      <c r="J434" s="72" t="s">
        <v>13323</v>
      </c>
      <c r="K434" s="76"/>
    </row>
    <row r="435" spans="1:11" x14ac:dyDescent="0.35">
      <c r="A435" s="76">
        <v>432</v>
      </c>
      <c r="B435" s="38">
        <v>101423</v>
      </c>
      <c r="C435" s="18" t="s">
        <v>5782</v>
      </c>
      <c r="D435" s="76">
        <f>VLOOKUP(C435,'Master Partnumber'!$C:$E,3,0)</f>
        <v>0</v>
      </c>
      <c r="E435" s="18" t="s">
        <v>5782</v>
      </c>
      <c r="F435" s="76" t="str">
        <f>VLOOKUP(C435,'Master Partnumber'!$C:$D,2,0)</f>
        <v>SHAFT, PAPER LOAD, DRIVEN, RETARD-A01</v>
      </c>
      <c r="G435" s="72">
        <v>80</v>
      </c>
      <c r="H435" s="72" t="s">
        <v>1072</v>
      </c>
      <c r="I435" s="72" t="s">
        <v>532</v>
      </c>
      <c r="J435" s="72" t="s">
        <v>13323</v>
      </c>
      <c r="K435" s="76"/>
    </row>
    <row r="436" spans="1:11" x14ac:dyDescent="0.35">
      <c r="A436" s="76">
        <v>433</v>
      </c>
      <c r="B436" s="38">
        <v>101424</v>
      </c>
      <c r="C436" s="76" t="s">
        <v>5783</v>
      </c>
      <c r="D436" s="76">
        <f>VLOOKUP(C436,'Master Partnumber'!$C:$E,3,0)</f>
        <v>0</v>
      </c>
      <c r="E436" s="76" t="s">
        <v>5783</v>
      </c>
      <c r="F436" s="76" t="str">
        <f>VLOOKUP(C436,'Master Partnumber'!$C:$D,2,0)</f>
        <v>SHAFT, PAPER LOAD, DRIVEN, RETARD-B01</v>
      </c>
      <c r="G436" s="72">
        <v>133</v>
      </c>
      <c r="H436" s="72" t="s">
        <v>1079</v>
      </c>
      <c r="I436" s="72" t="s">
        <v>532</v>
      </c>
      <c r="J436" s="72" t="s">
        <v>13323</v>
      </c>
      <c r="K436" s="76"/>
    </row>
    <row r="437" spans="1:11" x14ac:dyDescent="0.35">
      <c r="A437" s="76">
        <v>434</v>
      </c>
      <c r="B437" s="38">
        <v>101361</v>
      </c>
      <c r="C437" s="18" t="s">
        <v>8585</v>
      </c>
      <c r="D437" s="76" t="str">
        <f>VLOOKUP(C437,'Master Partnumber'!$C:$E,3,0)</f>
        <v>S0965</v>
      </c>
      <c r="E437" s="18" t="s">
        <v>8585</v>
      </c>
      <c r="F437" s="76" t="str">
        <f>VLOOKUP(C437,'Master Partnumber'!$C:$D,2,0)</f>
        <v>SHAFT,HOLDER,AUTO DRAWING,2ND,CST-0P</v>
      </c>
      <c r="G437" s="72">
        <v>2830</v>
      </c>
      <c r="H437" s="72" t="s">
        <v>1166</v>
      </c>
      <c r="I437" s="72" t="s">
        <v>532</v>
      </c>
      <c r="J437" s="72" t="s">
        <v>13325</v>
      </c>
      <c r="K437" s="76"/>
    </row>
    <row r="438" spans="1:11" x14ac:dyDescent="0.35">
      <c r="A438" s="76">
        <v>435</v>
      </c>
      <c r="B438" s="38">
        <v>101362</v>
      </c>
      <c r="C438" s="76" t="s">
        <v>11596</v>
      </c>
      <c r="D438" s="76" t="str">
        <f>VLOOKUP(C438,'Master Partnumber'!$C:$E,3,0)</f>
        <v>S1097</v>
      </c>
      <c r="E438" s="76" t="s">
        <v>11596</v>
      </c>
      <c r="F438" s="76" t="str">
        <f>VLOOKUP(C438,'Master Partnumber'!$C:$D,2,0)</f>
        <v>SHAFT,PAPER GUIDE,MOVEABLE,BF-0P</v>
      </c>
      <c r="G438" s="72">
        <v>1450</v>
      </c>
      <c r="H438" s="72" t="s">
        <v>1166</v>
      </c>
      <c r="I438" s="72" t="s">
        <v>532</v>
      </c>
      <c r="J438" s="72" t="s">
        <v>13325</v>
      </c>
      <c r="K438" s="76"/>
    </row>
    <row r="439" spans="1:11" x14ac:dyDescent="0.35">
      <c r="A439" s="76">
        <v>436</v>
      </c>
      <c r="B439" s="38">
        <v>101363</v>
      </c>
      <c r="C439" s="18" t="s">
        <v>8292</v>
      </c>
      <c r="D439" s="76" t="str">
        <f>VLOOKUP(C439,'Master Partnumber'!$C:$E,3,0)</f>
        <v>S0933</v>
      </c>
      <c r="E439" s="18" t="s">
        <v>8292</v>
      </c>
      <c r="F439" s="76" t="str">
        <f>VLOOKUP(C439,'Master Partnumber'!$C:$D,2,0)</f>
        <v>SHAFT,BELT,STOPPER,REAR,HM-0P</v>
      </c>
      <c r="G439" s="72">
        <v>811</v>
      </c>
      <c r="H439" s="72" t="s">
        <v>1166</v>
      </c>
      <c r="I439" s="72" t="s">
        <v>532</v>
      </c>
      <c r="J439" s="72" t="s">
        <v>13325</v>
      </c>
      <c r="K439" s="76"/>
    </row>
    <row r="440" spans="1:11" x14ac:dyDescent="0.35">
      <c r="A440" s="76">
        <v>437</v>
      </c>
      <c r="B440" s="38">
        <v>101364</v>
      </c>
      <c r="C440" s="76" t="s">
        <v>8511</v>
      </c>
      <c r="D440" s="76" t="str">
        <f>VLOOKUP(C440,'Master Partnumber'!$C:$E,3,0)</f>
        <v>S0961</v>
      </c>
      <c r="E440" s="76" t="s">
        <v>8511</v>
      </c>
      <c r="F440" s="76" t="str">
        <f>VLOOKUP(C440,'Master Partnumber'!$C:$D,2,0)</f>
        <v>SHAFT,AUTODRAWING,FIXED SIDE,ASF-0P</v>
      </c>
      <c r="G440" s="72">
        <v>1364</v>
      </c>
      <c r="H440" s="72" t="s">
        <v>1166</v>
      </c>
      <c r="I440" s="72" t="s">
        <v>532</v>
      </c>
      <c r="J440" s="72" t="s">
        <v>13325</v>
      </c>
      <c r="K440" s="76"/>
    </row>
    <row r="441" spans="1:11" x14ac:dyDescent="0.35">
      <c r="A441" s="76">
        <v>438</v>
      </c>
      <c r="B441" s="38">
        <v>101365</v>
      </c>
      <c r="C441" s="18" t="s">
        <v>10951</v>
      </c>
      <c r="D441" s="76" t="str">
        <f>VLOOKUP(C441,'Master Partnumber'!$C:$E,3,0)</f>
        <v>S1031</v>
      </c>
      <c r="E441" s="18" t="s">
        <v>10951</v>
      </c>
      <c r="F441" s="76" t="str">
        <f>VLOOKUP(C441,'Master Partnumber'!$C:$D,2,0)</f>
        <v>SHAFT,GEAR,DE,KNOB,OIF-0P</v>
      </c>
      <c r="G441" s="72">
        <v>387</v>
      </c>
      <c r="H441" s="72" t="s">
        <v>1166</v>
      </c>
      <c r="I441" s="72" t="s">
        <v>532</v>
      </c>
      <c r="J441" s="72" t="s">
        <v>13325</v>
      </c>
      <c r="K441" s="76"/>
    </row>
    <row r="442" spans="1:11" x14ac:dyDescent="0.35">
      <c r="A442" s="76">
        <v>439</v>
      </c>
      <c r="B442" s="38">
        <v>101366</v>
      </c>
      <c r="C442" s="76" t="s">
        <v>8164</v>
      </c>
      <c r="D442" s="76" t="str">
        <f>VLOOKUP(C442,'Master Partnumber'!$C:$E,3,0)</f>
        <v>S0918</v>
      </c>
      <c r="E442" s="76" t="s">
        <v>8164</v>
      </c>
      <c r="F442" s="76" t="str">
        <f>VLOOKUP(C442,'Master Partnumber'!$C:$D,2,0)</f>
        <v>SHAFT,DRIVE,UPPER,1ST,EJ</v>
      </c>
      <c r="G442" s="72">
        <v>434</v>
      </c>
      <c r="H442" s="72" t="s">
        <v>1166</v>
      </c>
      <c r="I442" s="72" t="s">
        <v>532</v>
      </c>
      <c r="J442" s="72" t="s">
        <v>13325</v>
      </c>
      <c r="K442" s="76"/>
    </row>
    <row r="443" spans="1:11" x14ac:dyDescent="0.35">
      <c r="A443" s="76">
        <v>440</v>
      </c>
      <c r="B443" s="38">
        <v>101367</v>
      </c>
      <c r="C443" s="18" t="s">
        <v>11447</v>
      </c>
      <c r="D443" s="76" t="str">
        <f>VLOOKUP(C443,'Master Partnumber'!$C:$E,3,0)</f>
        <v>S1077</v>
      </c>
      <c r="E443" s="18" t="s">
        <v>11447</v>
      </c>
      <c r="F443" s="76" t="str">
        <f>VLOOKUP(C443,'Master Partnumber'!$C:$D,2,0)</f>
        <v>SHAFT,EDGE GUIDE,STACKER-0P</v>
      </c>
      <c r="G443" s="72">
        <v>536</v>
      </c>
      <c r="H443" s="72" t="s">
        <v>1166</v>
      </c>
      <c r="I443" s="72" t="s">
        <v>532</v>
      </c>
      <c r="J443" s="72" t="s">
        <v>13325</v>
      </c>
      <c r="K443" s="76"/>
    </row>
    <row r="444" spans="1:11" x14ac:dyDescent="0.35">
      <c r="A444" s="76">
        <v>441</v>
      </c>
      <c r="B444" s="38">
        <v>101368</v>
      </c>
      <c r="C444" s="76" t="s">
        <v>11209</v>
      </c>
      <c r="D444" s="76" t="str">
        <f>VLOOKUP(C444,'Master Partnumber'!$C:$E,3,0)</f>
        <v>S1052</v>
      </c>
      <c r="E444" s="76" t="s">
        <v>11209</v>
      </c>
      <c r="F444" s="76" t="str">
        <f>VLOOKUP(C444,'Master Partnumber'!$C:$D,2,0)</f>
        <v>SHAFT FRAME,DRIVE I,MF-0P</v>
      </c>
      <c r="G444" s="72">
        <v>398</v>
      </c>
      <c r="H444" s="72" t="s">
        <v>1166</v>
      </c>
      <c r="I444" s="72" t="s">
        <v>532</v>
      </c>
      <c r="J444" s="72" t="s">
        <v>13325</v>
      </c>
      <c r="K444" s="76"/>
    </row>
    <row r="445" spans="1:11" x14ac:dyDescent="0.35">
      <c r="A445" s="76">
        <v>442</v>
      </c>
      <c r="B445" s="38">
        <v>101369</v>
      </c>
      <c r="C445" s="18" t="s">
        <v>10969</v>
      </c>
      <c r="D445" s="76" t="str">
        <f>VLOOKUP(C445,'Master Partnumber'!$C:$E,3,0)</f>
        <v>S1028</v>
      </c>
      <c r="E445" s="18" t="s">
        <v>10969</v>
      </c>
      <c r="F445" s="76" t="str">
        <f>VLOOKUP(C445,'Master Partnumber'!$C:$D,2,0)</f>
        <v>SHAFT,GEAR,TRANSMIT,2ND,OIF-0P</v>
      </c>
      <c r="G445" s="72">
        <v>340</v>
      </c>
      <c r="H445" s="72" t="s">
        <v>1166</v>
      </c>
      <c r="I445" s="72" t="s">
        <v>532</v>
      </c>
      <c r="J445" s="72" t="s">
        <v>13325</v>
      </c>
      <c r="K445" s="76"/>
    </row>
    <row r="446" spans="1:11" x14ac:dyDescent="0.35">
      <c r="A446" s="76">
        <v>443</v>
      </c>
      <c r="B446" s="38">
        <v>101370</v>
      </c>
      <c r="C446" s="76" t="s">
        <v>10656</v>
      </c>
      <c r="D446" s="76" t="str">
        <f>VLOOKUP(C446,'Master Partnumber'!$C:$E,3,0)</f>
        <v>S1014</v>
      </c>
      <c r="E446" s="76" t="s">
        <v>10656</v>
      </c>
      <c r="F446" s="76" t="str">
        <f>VLOOKUP(C446,'Master Partnumber'!$C:$D,2,0)</f>
        <v>SHAFT,DRIVE,JOINT,BF-0P</v>
      </c>
      <c r="G446" s="72">
        <v>200</v>
      </c>
      <c r="H446" s="72" t="s">
        <v>1166</v>
      </c>
      <c r="I446" s="72" t="s">
        <v>532</v>
      </c>
      <c r="J446" s="72" t="s">
        <v>13325</v>
      </c>
      <c r="K446" s="76"/>
    </row>
    <row r="447" spans="1:11" x14ac:dyDescent="0.35">
      <c r="A447" s="76">
        <v>444</v>
      </c>
      <c r="B447" s="38">
        <v>101371</v>
      </c>
      <c r="C447" s="18" t="s">
        <v>8561</v>
      </c>
      <c r="D447" s="76" t="str">
        <f>VLOOKUP(C447,'Master Partnumber'!$C:$E,3,0)</f>
        <v>S0990</v>
      </c>
      <c r="E447" s="18" t="s">
        <v>8561</v>
      </c>
      <c r="F447" s="76" t="str">
        <f>VLOOKUP(C447,'Master Partnumber'!$C:$D,2,0)</f>
        <v>SHAFT,FRAME,FEED,LOWER,ASF-0P</v>
      </c>
      <c r="G447" s="72">
        <v>319</v>
      </c>
      <c r="H447" s="72" t="s">
        <v>1166</v>
      </c>
      <c r="I447" s="72" t="s">
        <v>532</v>
      </c>
      <c r="J447" s="72" t="s">
        <v>13325</v>
      </c>
      <c r="K447" s="76"/>
    </row>
    <row r="448" spans="1:11" x14ac:dyDescent="0.35">
      <c r="A448" s="76">
        <v>445</v>
      </c>
      <c r="B448" s="38">
        <v>101372</v>
      </c>
      <c r="C448" s="76" t="s">
        <v>8083</v>
      </c>
      <c r="D448" s="76" t="str">
        <f>VLOOKUP(C448,'Master Partnumber'!$C:$E,3,0)</f>
        <v>B0474</v>
      </c>
      <c r="E448" s="76" t="s">
        <v>8083</v>
      </c>
      <c r="F448" s="76" t="str">
        <f>VLOOKUP(C448,'Master Partnumber'!$C:$D,2,0)</f>
        <v>SHAFT,SLIDER-B01</v>
      </c>
      <c r="G448" s="72">
        <v>341</v>
      </c>
      <c r="H448" s="72" t="s">
        <v>1166</v>
      </c>
      <c r="I448" s="72" t="s">
        <v>532</v>
      </c>
      <c r="J448" s="72" t="s">
        <v>13325</v>
      </c>
      <c r="K448" s="76"/>
    </row>
    <row r="449" spans="1:11" x14ac:dyDescent="0.35">
      <c r="A449" s="76">
        <v>446</v>
      </c>
      <c r="B449" s="38">
        <v>101373</v>
      </c>
      <c r="C449" s="18" t="s">
        <v>8561</v>
      </c>
      <c r="D449" s="76" t="str">
        <f>VLOOKUP(C449,'Master Partnumber'!$C:$E,3,0)</f>
        <v>S0990</v>
      </c>
      <c r="E449" s="18" t="s">
        <v>8561</v>
      </c>
      <c r="F449" s="76" t="str">
        <f>VLOOKUP(C449,'Master Partnumber'!$C:$D,2,0)</f>
        <v>SHAFT,FRAME,FEED,LOWER,ASF-0P</v>
      </c>
      <c r="G449" s="72">
        <v>141</v>
      </c>
      <c r="H449" s="72" t="s">
        <v>1166</v>
      </c>
      <c r="I449" s="72" t="s">
        <v>532</v>
      </c>
      <c r="J449" s="72" t="s">
        <v>13325</v>
      </c>
      <c r="K449" s="76"/>
    </row>
    <row r="450" spans="1:11" x14ac:dyDescent="0.35">
      <c r="A450" s="76">
        <v>447</v>
      </c>
      <c r="B450" s="38">
        <v>101374</v>
      </c>
      <c r="C450" s="76" t="s">
        <v>8287</v>
      </c>
      <c r="D450" s="76" t="str">
        <f>VLOOKUP(C450,'Master Partnumber'!$C:$E,3,0)</f>
        <v>S0938</v>
      </c>
      <c r="E450" s="76" t="s">
        <v>8287</v>
      </c>
      <c r="F450" s="76" t="str">
        <f>VLOOKUP(C450,'Master Partnumber'!$C:$D,2,0)</f>
        <v>SHAFT,IDLE,HM-0P</v>
      </c>
      <c r="G450" s="72">
        <v>123</v>
      </c>
      <c r="H450" s="72" t="s">
        <v>1166</v>
      </c>
      <c r="I450" s="72" t="s">
        <v>532</v>
      </c>
      <c r="J450" s="72" t="s">
        <v>13325</v>
      </c>
      <c r="K450" s="76"/>
    </row>
    <row r="451" spans="1:11" x14ac:dyDescent="0.35">
      <c r="A451" s="76">
        <v>448</v>
      </c>
      <c r="B451" s="38">
        <v>101375</v>
      </c>
      <c r="C451" s="18" t="s">
        <v>8574</v>
      </c>
      <c r="D451" s="76" t="str">
        <f>VLOOKUP(C451,'Master Partnumber'!$C:$E,3,0)</f>
        <v>B0528</v>
      </c>
      <c r="E451" s="18" t="s">
        <v>8574</v>
      </c>
      <c r="F451" s="76" t="str">
        <f>VLOOKUP(C451,'Master Partnumber'!$C:$D,2,0)</f>
        <v>SHAFT,DRIVE,RETARD,ASF-B02</v>
      </c>
      <c r="G451" s="72">
        <v>142</v>
      </c>
      <c r="H451" s="72" t="s">
        <v>1166</v>
      </c>
      <c r="I451" s="72" t="s">
        <v>532</v>
      </c>
      <c r="J451" s="72" t="s">
        <v>13325</v>
      </c>
      <c r="K451" s="76"/>
    </row>
    <row r="452" spans="1:11" x14ac:dyDescent="0.35">
      <c r="A452" s="76">
        <v>449</v>
      </c>
      <c r="B452" s="38">
        <v>101376</v>
      </c>
      <c r="C452" s="76" t="s">
        <v>5612</v>
      </c>
      <c r="D452" s="76" t="str">
        <f>VLOOKUP(C452,'Master Partnumber'!$C:$E,3,0)</f>
        <v>S0704</v>
      </c>
      <c r="E452" s="76" t="s">
        <v>5612</v>
      </c>
      <c r="F452" s="76" t="str">
        <f>VLOOKUP(C452,'Master Partnumber'!$C:$D,2,0)</f>
        <v>SHAFT,MAIN,SUPPORT-0P</v>
      </c>
      <c r="G452" s="72">
        <v>571</v>
      </c>
      <c r="H452" s="72" t="s">
        <v>1166</v>
      </c>
      <c r="I452" s="72" t="s">
        <v>532</v>
      </c>
      <c r="J452" s="72" t="s">
        <v>13325</v>
      </c>
      <c r="K452" s="76"/>
    </row>
    <row r="453" spans="1:11" x14ac:dyDescent="0.35">
      <c r="A453" s="76">
        <v>450</v>
      </c>
      <c r="B453" s="38">
        <v>101377</v>
      </c>
      <c r="C453" s="18" t="s">
        <v>5612</v>
      </c>
      <c r="D453" s="76" t="str">
        <f>VLOOKUP(C453,'Master Partnumber'!$C:$E,3,0)</f>
        <v>S0704</v>
      </c>
      <c r="E453" s="18" t="s">
        <v>5612</v>
      </c>
      <c r="F453" s="76" t="str">
        <f>VLOOKUP(C453,'Master Partnumber'!$C:$D,2,0)</f>
        <v>SHAFT,MAIN,SUPPORT-0P</v>
      </c>
      <c r="G453" s="72">
        <v>254</v>
      </c>
      <c r="H453" s="72" t="s">
        <v>1166</v>
      </c>
      <c r="I453" s="72" t="s">
        <v>532</v>
      </c>
      <c r="J453" s="72" t="s">
        <v>13325</v>
      </c>
      <c r="K453" s="76"/>
    </row>
    <row r="454" spans="1:11" x14ac:dyDescent="0.35">
      <c r="A454" s="76">
        <v>451</v>
      </c>
      <c r="B454" s="38">
        <v>101378</v>
      </c>
      <c r="C454" s="76" t="s">
        <v>12397</v>
      </c>
      <c r="D454" s="76" t="str">
        <f>VLOOKUP(C454,'Master Partnumber'!$C:$E,3,0)</f>
        <v>B0804</v>
      </c>
      <c r="E454" s="76" t="s">
        <v>12397</v>
      </c>
      <c r="F454" s="76" t="str">
        <f>VLOOKUP(C454,'Master Partnumber'!$C:$D,2,0)</f>
        <v>SHAFT,CENTER,SUPPORT,PF-B01</v>
      </c>
      <c r="G454" s="72">
        <v>170</v>
      </c>
      <c r="H454" s="72" t="s">
        <v>1166</v>
      </c>
      <c r="I454" s="72" t="s">
        <v>532</v>
      </c>
      <c r="J454" s="72" t="s">
        <v>13325</v>
      </c>
      <c r="K454" s="76"/>
    </row>
    <row r="455" spans="1:11" x14ac:dyDescent="0.35">
      <c r="A455" s="76">
        <v>452</v>
      </c>
      <c r="B455" s="38">
        <v>101379</v>
      </c>
      <c r="C455" s="18" t="s">
        <v>12399</v>
      </c>
      <c r="D455" s="76" t="str">
        <f>VLOOKUP(C455,'Master Partnumber'!$C:$E,3,0)</f>
        <v>B0805</v>
      </c>
      <c r="E455" s="18" t="s">
        <v>12399</v>
      </c>
      <c r="F455" s="76" t="str">
        <f>VLOOKUP(C455,'Master Partnumber'!$C:$D,2,0)</f>
        <v>SHAFT,KNOB,OIF-B01</v>
      </c>
      <c r="G455" s="72">
        <v>81</v>
      </c>
      <c r="H455" s="72" t="s">
        <v>1166</v>
      </c>
      <c r="I455" s="72" t="s">
        <v>532</v>
      </c>
      <c r="J455" s="72" t="s">
        <v>13325</v>
      </c>
      <c r="K455" s="76"/>
    </row>
    <row r="456" spans="1:11" x14ac:dyDescent="0.35">
      <c r="A456" s="76">
        <v>453</v>
      </c>
      <c r="B456" s="38">
        <v>101380</v>
      </c>
      <c r="C456" s="76" t="s">
        <v>8357</v>
      </c>
      <c r="D456" s="76" t="str">
        <f>VLOOKUP(C456,'Master Partnumber'!$C:$E,3,0)</f>
        <v>S0982</v>
      </c>
      <c r="E456" s="76" t="s">
        <v>8357</v>
      </c>
      <c r="F456" s="76" t="str">
        <f>VLOOKUP(C456,'Master Partnumber'!$C:$D,2,0)</f>
        <v>SHAFT,MOUNT,BACKUP,BU-0P</v>
      </c>
      <c r="G456" s="72">
        <v>13</v>
      </c>
      <c r="H456" s="72" t="s">
        <v>1166</v>
      </c>
      <c r="I456" s="72" t="s">
        <v>532</v>
      </c>
      <c r="J456" s="72" t="s">
        <v>13325</v>
      </c>
      <c r="K456" s="76"/>
    </row>
    <row r="457" spans="1:11" x14ac:dyDescent="0.35">
      <c r="A457" s="76">
        <v>454</v>
      </c>
      <c r="B457" s="38">
        <v>101381</v>
      </c>
      <c r="C457" s="18" t="s">
        <v>11069</v>
      </c>
      <c r="D457" s="76" t="str">
        <f>VLOOKUP(C457,'Master Partnumber'!$C:$E,3,0)</f>
        <v>S1040</v>
      </c>
      <c r="E457" s="18" t="s">
        <v>11069</v>
      </c>
      <c r="F457" s="76" t="str">
        <f>VLOOKUP(C457,'Master Partnumber'!$C:$D,2,0)</f>
        <v>PIN,ELECTRODE,20.9,ST-0P</v>
      </c>
      <c r="G457" s="72">
        <v>10</v>
      </c>
      <c r="H457" s="72" t="s">
        <v>1166</v>
      </c>
      <c r="I457" s="72" t="s">
        <v>532</v>
      </c>
      <c r="J457" s="72" t="s">
        <v>13325</v>
      </c>
      <c r="K457" s="76"/>
    </row>
    <row r="458" spans="1:11" x14ac:dyDescent="0.35">
      <c r="A458" s="76">
        <v>455</v>
      </c>
      <c r="B458" s="38">
        <v>101382</v>
      </c>
      <c r="C458" s="76" t="s">
        <v>11537</v>
      </c>
      <c r="D458" s="76" t="str">
        <f>VLOOKUP(C458,'Master Partnumber'!$C:$E,3,0)</f>
        <v>S1091</v>
      </c>
      <c r="E458" s="76" t="s">
        <v>11537</v>
      </c>
      <c r="F458" s="76" t="str">
        <f>VLOOKUP(C458,'Master Partnumber'!$C:$D,2,0)</f>
        <v>SHAFT,MOUNTING PLATE,REAR,1ST,ASF-0P</v>
      </c>
      <c r="G458" s="72">
        <v>18</v>
      </c>
      <c r="H458" s="72" t="s">
        <v>1166</v>
      </c>
      <c r="I458" s="72" t="s">
        <v>532</v>
      </c>
      <c r="J458" s="72" t="s">
        <v>13325</v>
      </c>
      <c r="K458" s="76"/>
    </row>
    <row r="459" spans="1:11" x14ac:dyDescent="0.35">
      <c r="A459" s="76">
        <v>456</v>
      </c>
      <c r="B459" s="38">
        <v>101383</v>
      </c>
      <c r="C459" s="18" t="s">
        <v>10780</v>
      </c>
      <c r="D459" s="76" t="str">
        <f>VLOOKUP(C459,'Master Partnumber'!$C:$E,3,0)</f>
        <v>S1007</v>
      </c>
      <c r="E459" s="18" t="s">
        <v>10780</v>
      </c>
      <c r="F459" s="76" t="str">
        <f>VLOOKUP(C459,'Master Partnumber'!$C:$D,2,0)</f>
        <v>SHAFT,FRAME,1R-0P</v>
      </c>
      <c r="G459" s="72">
        <v>18</v>
      </c>
      <c r="H459" s="72" t="s">
        <v>1166</v>
      </c>
      <c r="I459" s="72" t="s">
        <v>532</v>
      </c>
      <c r="J459" s="72" t="s">
        <v>13325</v>
      </c>
      <c r="K459" s="76"/>
    </row>
    <row r="460" spans="1:11" x14ac:dyDescent="0.35">
      <c r="A460" s="76">
        <v>457</v>
      </c>
      <c r="B460" s="38">
        <v>101384</v>
      </c>
      <c r="C460" s="76" t="s">
        <v>10644</v>
      </c>
      <c r="D460" s="76" t="str">
        <f>VLOOKUP(C460,'Master Partnumber'!$C:$E,3,0)</f>
        <v>S1005</v>
      </c>
      <c r="E460" s="76" t="s">
        <v>10644</v>
      </c>
      <c r="F460" s="76" t="str">
        <f>VLOOKUP(C460,'Master Partnumber'!$C:$D,2,0)</f>
        <v>SHAFT,DRIVE,BF-0P</v>
      </c>
      <c r="G460" s="72">
        <v>7</v>
      </c>
      <c r="H460" s="72" t="s">
        <v>1166</v>
      </c>
      <c r="I460" s="72" t="s">
        <v>532</v>
      </c>
      <c r="J460" s="72" t="s">
        <v>13325</v>
      </c>
      <c r="K460" s="76"/>
    </row>
    <row r="461" spans="1:11" x14ac:dyDescent="0.35">
      <c r="A461" s="76">
        <v>458</v>
      </c>
      <c r="B461" s="38">
        <v>101385</v>
      </c>
      <c r="C461" s="18" t="s">
        <v>11209</v>
      </c>
      <c r="D461" s="76" t="str">
        <f>VLOOKUP(C461,'Master Partnumber'!$C:$E,3,0)</f>
        <v>S1052</v>
      </c>
      <c r="E461" s="18" t="s">
        <v>11209</v>
      </c>
      <c r="F461" s="76" t="str">
        <f>VLOOKUP(C461,'Master Partnumber'!$C:$D,2,0)</f>
        <v>SHAFT FRAME,DRIVE I,MF-0P</v>
      </c>
      <c r="G461" s="72">
        <v>4</v>
      </c>
      <c r="H461" s="72" t="s">
        <v>1166</v>
      </c>
      <c r="I461" s="72" t="s">
        <v>532</v>
      </c>
      <c r="J461" s="72" t="s">
        <v>13325</v>
      </c>
      <c r="K461" s="76"/>
    </row>
    <row r="462" spans="1:11" x14ac:dyDescent="0.35">
      <c r="A462" s="76">
        <v>459</v>
      </c>
      <c r="B462" s="38">
        <v>101386</v>
      </c>
      <c r="C462" s="76" t="s">
        <v>11096</v>
      </c>
      <c r="D462" s="76" t="str">
        <f>VLOOKUP(C462,'Master Partnumber'!$C:$E,3,0)</f>
        <v>S1036</v>
      </c>
      <c r="E462" s="76" t="s">
        <v>11096</v>
      </c>
      <c r="F462" s="76" t="str">
        <f>VLOOKUP(C462,'Master Partnumber'!$C:$D,2,0)</f>
        <v>SHAFT,MOUNTING PLATE,FRONT,1ST,ASF-0P</v>
      </c>
      <c r="G462" s="72">
        <v>24</v>
      </c>
      <c r="H462" s="72" t="s">
        <v>1166</v>
      </c>
      <c r="I462" s="72" t="s">
        <v>532</v>
      </c>
      <c r="J462" s="72" t="s">
        <v>13325</v>
      </c>
      <c r="K462" s="76"/>
    </row>
    <row r="463" spans="1:11" x14ac:dyDescent="0.35">
      <c r="A463" s="76">
        <v>460</v>
      </c>
      <c r="B463" s="38">
        <v>101387</v>
      </c>
      <c r="C463" s="18" t="s">
        <v>8668</v>
      </c>
      <c r="D463" s="76" t="str">
        <f>VLOOKUP(C463,'Master Partnumber'!$C:$E,3,0)</f>
        <v>S0926</v>
      </c>
      <c r="E463" s="18" t="s">
        <v>8668</v>
      </c>
      <c r="F463" s="76" t="str">
        <f>VLOOKUP(C463,'Master Partnumber'!$C:$D,2,0)</f>
        <v>SHAFT,DRIVEN,ACCELERATION,ADF-0P</v>
      </c>
      <c r="G463" s="72">
        <v>4</v>
      </c>
      <c r="H463" s="72" t="s">
        <v>1166</v>
      </c>
      <c r="I463" s="72" t="s">
        <v>532</v>
      </c>
      <c r="J463" s="72" t="s">
        <v>13325</v>
      </c>
      <c r="K463" s="76"/>
    </row>
    <row r="464" spans="1:11" x14ac:dyDescent="0.35">
      <c r="A464" s="76">
        <v>461</v>
      </c>
      <c r="B464" s="38">
        <v>101388</v>
      </c>
      <c r="C464" s="76" t="s">
        <v>10688</v>
      </c>
      <c r="D464" s="76" t="str">
        <f>VLOOKUP(C464,'Master Partnumber'!$C:$E,3,0)</f>
        <v>S1002</v>
      </c>
      <c r="E464" s="76" t="s">
        <v>10688</v>
      </c>
      <c r="F464" s="76" t="str">
        <f>VLOOKUP(C464,'Master Partnumber'!$C:$D,2,0)</f>
        <v>SHAFT,PAPER GUIDE,FULCRUM,BF-0P</v>
      </c>
      <c r="G464" s="72">
        <v>15</v>
      </c>
      <c r="H464" s="72" t="s">
        <v>1166</v>
      </c>
      <c r="I464" s="72" t="s">
        <v>532</v>
      </c>
      <c r="J464" s="72" t="s">
        <v>13325</v>
      </c>
      <c r="K464" s="76"/>
    </row>
    <row r="465" spans="1:11" x14ac:dyDescent="0.35">
      <c r="A465" s="76">
        <v>462</v>
      </c>
      <c r="B465" s="38">
        <v>101389</v>
      </c>
      <c r="C465" s="18" t="s">
        <v>1774</v>
      </c>
      <c r="D465" s="76" t="str">
        <f>VLOOKUP(C465,'Master Partnumber'!$C:$E,3,0)</f>
        <v>S0086</v>
      </c>
      <c r="E465" s="18" t="s">
        <v>1774</v>
      </c>
      <c r="F465" s="76" t="str">
        <f>VLOOKUP(C465,'Master Partnumber'!$C:$D,2,0)</f>
        <v>SHAFT DRIVE FRONT-0P</v>
      </c>
      <c r="G465" s="72">
        <v>34</v>
      </c>
      <c r="H465" s="72" t="s">
        <v>1166</v>
      </c>
      <c r="I465" s="72" t="s">
        <v>532</v>
      </c>
      <c r="J465" s="72" t="s">
        <v>13325</v>
      </c>
      <c r="K465" s="76"/>
    </row>
    <row r="466" spans="1:11" x14ac:dyDescent="0.35">
      <c r="A466" s="76">
        <v>463</v>
      </c>
      <c r="B466" s="38">
        <v>101390</v>
      </c>
      <c r="C466" s="76" t="s">
        <v>8585</v>
      </c>
      <c r="D466" s="76" t="str">
        <f>VLOOKUP(C466,'Master Partnumber'!$C:$E,3,0)</f>
        <v>S0965</v>
      </c>
      <c r="E466" s="76" t="s">
        <v>8585</v>
      </c>
      <c r="F466" s="76" t="str">
        <f>VLOOKUP(C466,'Master Partnumber'!$C:$D,2,0)</f>
        <v>SHAFT,HOLDER,AUTO DRAWING,2ND,CST-0P</v>
      </c>
      <c r="G466" s="72">
        <v>35</v>
      </c>
      <c r="H466" s="72" t="s">
        <v>1166</v>
      </c>
      <c r="I466" s="72" t="s">
        <v>532</v>
      </c>
      <c r="J466" s="72" t="s">
        <v>13325</v>
      </c>
      <c r="K466" s="76"/>
    </row>
    <row r="467" spans="1:11" x14ac:dyDescent="0.35">
      <c r="A467" s="76">
        <v>464</v>
      </c>
      <c r="B467" s="38">
        <v>101391</v>
      </c>
      <c r="C467" s="18" t="s">
        <v>12364</v>
      </c>
      <c r="D467" s="76" t="str">
        <f>VLOOKUP(C467,'Master Partnumber'!$C:$E,3,0)</f>
        <v>S1096</v>
      </c>
      <c r="E467" s="18" t="s">
        <v>12364</v>
      </c>
      <c r="F467" s="76" t="str">
        <f>VLOOKUP(C467,'Master Partnumber'!$C:$D,2,0)</f>
        <v>SHAFT,FLAP,BF-0P</v>
      </c>
      <c r="G467" s="72">
        <v>67</v>
      </c>
      <c r="H467" s="72" t="s">
        <v>1166</v>
      </c>
      <c r="I467" s="72" t="s">
        <v>532</v>
      </c>
      <c r="J467" s="72" t="s">
        <v>13326</v>
      </c>
      <c r="K467" s="76"/>
    </row>
    <row r="468" spans="1:11" x14ac:dyDescent="0.35">
      <c r="A468" s="76">
        <v>465</v>
      </c>
      <c r="B468" s="38">
        <v>101392</v>
      </c>
      <c r="C468" s="76" t="s">
        <v>12226</v>
      </c>
      <c r="D468" s="76" t="str">
        <f>VLOOKUP(C468,'Master Partnumber'!$C:$E,3,0)</f>
        <v>B0657</v>
      </c>
      <c r="E468" s="76" t="s">
        <v>12226</v>
      </c>
      <c r="F468" s="76" t="str">
        <f>VLOOKUP(C468,'Master Partnumber'!$C:$D,2,0)</f>
        <v>SHAFT,HOOK,HT,F2-B02</v>
      </c>
      <c r="G468" s="72">
        <v>114</v>
      </c>
      <c r="H468" s="72" t="s">
        <v>1166</v>
      </c>
      <c r="I468" s="72" t="s">
        <v>532</v>
      </c>
      <c r="J468" s="72" t="s">
        <v>13326</v>
      </c>
      <c r="K468" s="76"/>
    </row>
    <row r="469" spans="1:11" x14ac:dyDescent="0.35">
      <c r="A469" s="76">
        <v>466</v>
      </c>
      <c r="B469" s="38">
        <v>101393</v>
      </c>
      <c r="C469" s="18" t="s">
        <v>1497</v>
      </c>
      <c r="D469" s="76" t="str">
        <f>VLOOKUP(C469,'Master Partnumber'!$C:$E,3,0)</f>
        <v>B0277</v>
      </c>
      <c r="E469" s="18" t="s">
        <v>1497</v>
      </c>
      <c r="F469" s="76" t="str">
        <f>VLOOKUP(C469,'Master Partnumber'!$C:$D,2,0)</f>
        <v>SHAFT,PAPER GUIDE,EJ-B01</v>
      </c>
      <c r="G469" s="72">
        <v>27</v>
      </c>
      <c r="H469" s="72" t="s">
        <v>1166</v>
      </c>
      <c r="I469" s="72" t="s">
        <v>532</v>
      </c>
      <c r="J469" s="72" t="s">
        <v>13326</v>
      </c>
      <c r="K469" s="76"/>
    </row>
    <row r="470" spans="1:11" x14ac:dyDescent="0.35">
      <c r="A470" s="76">
        <v>467</v>
      </c>
      <c r="B470" s="38">
        <v>101394</v>
      </c>
      <c r="C470" s="76" t="s">
        <v>10969</v>
      </c>
      <c r="D470" s="76" t="str">
        <f>VLOOKUP(C470,'Master Partnumber'!$C:$E,3,0)</f>
        <v>S1028</v>
      </c>
      <c r="E470" s="76" t="s">
        <v>10969</v>
      </c>
      <c r="F470" s="76" t="str">
        <f>VLOOKUP(C470,'Master Partnumber'!$C:$D,2,0)</f>
        <v>SHAFT,GEAR,TRANSMIT,2ND,OIF-0P</v>
      </c>
      <c r="G470" s="72">
        <v>1402</v>
      </c>
      <c r="H470" s="72" t="s">
        <v>1166</v>
      </c>
      <c r="I470" s="72" t="s">
        <v>532</v>
      </c>
      <c r="J470" s="72" t="s">
        <v>13327</v>
      </c>
      <c r="K470" s="76"/>
    </row>
    <row r="471" spans="1:11" x14ac:dyDescent="0.35">
      <c r="A471" s="76">
        <v>468</v>
      </c>
      <c r="B471" s="38">
        <v>101395</v>
      </c>
      <c r="C471" s="18" t="s">
        <v>10951</v>
      </c>
      <c r="D471" s="76" t="str">
        <f>VLOOKUP(C471,'Master Partnumber'!$C:$E,3,0)</f>
        <v>S1031</v>
      </c>
      <c r="E471" s="18" t="s">
        <v>10951</v>
      </c>
      <c r="F471" s="76" t="str">
        <f>VLOOKUP(C471,'Master Partnumber'!$C:$D,2,0)</f>
        <v>SHAFT,GEAR,DE,KNOB,OIF-0P</v>
      </c>
      <c r="G471" s="72">
        <v>591</v>
      </c>
      <c r="H471" s="72" t="s">
        <v>1166</v>
      </c>
      <c r="I471" s="72" t="s">
        <v>532</v>
      </c>
      <c r="J471" s="72" t="s">
        <v>13328</v>
      </c>
      <c r="K471" s="76"/>
    </row>
    <row r="472" spans="1:11" x14ac:dyDescent="0.35">
      <c r="A472" s="76">
        <v>469</v>
      </c>
      <c r="B472" s="38">
        <v>101396</v>
      </c>
      <c r="C472" s="76" t="s">
        <v>477</v>
      </c>
      <c r="D472" s="76" t="str">
        <f>VLOOKUP(C472,'Master Partnumber'!$C:$E,3,0)</f>
        <v>F0600</v>
      </c>
      <c r="E472" s="76" t="s">
        <v>477</v>
      </c>
      <c r="F472" s="76" t="str">
        <f>VLOOKUP(C472,'Master Partnumber'!$C:$D,2,0)</f>
        <v>VALVE SEAT</v>
      </c>
      <c r="G472" s="71">
        <v>63000</v>
      </c>
      <c r="H472" s="72" t="s">
        <v>7782</v>
      </c>
      <c r="I472" s="72" t="s">
        <v>532</v>
      </c>
      <c r="J472" s="72" t="s">
        <v>12820</v>
      </c>
      <c r="K472" s="76"/>
    </row>
    <row r="473" spans="1:11" x14ac:dyDescent="0.35">
      <c r="A473" s="76">
        <v>470</v>
      </c>
      <c r="B473" s="38">
        <v>101397</v>
      </c>
      <c r="C473" s="18" t="s">
        <v>8753</v>
      </c>
      <c r="D473" s="76" t="str">
        <f>VLOOKUP(C473,'Master Partnumber'!$C:$E,3,0)</f>
        <v>S0960</v>
      </c>
      <c r="E473" s="18" t="s">
        <v>8753</v>
      </c>
      <c r="F473" s="76" t="str">
        <f>VLOOKUP(C473,'Master Partnumber'!$C:$D,2,0)</f>
        <v>SHAFT,PAPER,GUIDE,BELT,LEFT,2ND,BAS-0P</v>
      </c>
      <c r="G473" s="71">
        <v>1</v>
      </c>
      <c r="H473" s="72" t="s">
        <v>1166</v>
      </c>
      <c r="I473" s="72" t="s">
        <v>532</v>
      </c>
      <c r="J473" s="72" t="s">
        <v>11592</v>
      </c>
      <c r="K473" s="76"/>
    </row>
    <row r="474" spans="1:11" x14ac:dyDescent="0.35">
      <c r="A474" s="76">
        <v>471</v>
      </c>
      <c r="B474" s="38">
        <v>101001</v>
      </c>
      <c r="C474" s="76" t="s">
        <v>7935</v>
      </c>
      <c r="D474" s="76" t="str">
        <f>VLOOKUP(C474,'Master Partnumber'!$C:$E,3,0)</f>
        <v>S0899</v>
      </c>
      <c r="E474" s="76" t="s">
        <v>7935</v>
      </c>
      <c r="F474" s="76" t="str">
        <f>VLOOKUP(C474,'Master Partnumber'!$C:$D,2,0)</f>
        <v>SHAFT,RELEASE,44-0P</v>
      </c>
      <c r="G474" s="71">
        <v>22</v>
      </c>
      <c r="H474" s="72" t="s">
        <v>1166</v>
      </c>
      <c r="I474" s="72" t="s">
        <v>532</v>
      </c>
      <c r="J474" s="72" t="s">
        <v>13329</v>
      </c>
      <c r="K474" s="76" t="s">
        <v>12924</v>
      </c>
    </row>
    <row r="475" spans="1:11" x14ac:dyDescent="0.35">
      <c r="A475" s="76">
        <v>472</v>
      </c>
      <c r="B475" s="38">
        <v>101002</v>
      </c>
      <c r="C475" s="18" t="s">
        <v>12077</v>
      </c>
      <c r="D475" s="76" t="str">
        <f>VLOOKUP(C475,'Master Partnumber'!$C:$E,3,0)</f>
        <v>B0637</v>
      </c>
      <c r="E475" s="18" t="s">
        <v>12077</v>
      </c>
      <c r="F475" s="76" t="str">
        <f>VLOOKUP(C475,'Master Partnumber'!$C:$D,2,0)</f>
        <v>MAIN SHAFT,CR,24-B02</v>
      </c>
      <c r="G475" s="71">
        <v>24</v>
      </c>
      <c r="H475" s="72" t="s">
        <v>1166</v>
      </c>
      <c r="I475" s="72" t="s">
        <v>532</v>
      </c>
      <c r="J475" s="72" t="s">
        <v>13329</v>
      </c>
      <c r="K475" s="76" t="s">
        <v>12924</v>
      </c>
    </row>
    <row r="476" spans="1:11" x14ac:dyDescent="0.35">
      <c r="A476" s="76">
        <v>473</v>
      </c>
      <c r="B476" s="38">
        <v>101003</v>
      </c>
      <c r="C476" s="76" t="s">
        <v>7925</v>
      </c>
      <c r="D476" s="76" t="str">
        <f>VLOOKUP(C476,'Master Partnumber'!$C:$E,3,0)</f>
        <v>S0898</v>
      </c>
      <c r="E476" s="76" t="s">
        <v>7925</v>
      </c>
      <c r="F476" s="76" t="str">
        <f>VLOOKUP(C476,'Master Partnumber'!$C:$D,2,0)</f>
        <v>SHAFT RELEASE 44 B-0P</v>
      </c>
      <c r="G476" s="71">
        <v>2</v>
      </c>
      <c r="H476" s="72" t="s">
        <v>1166</v>
      </c>
      <c r="I476" s="72" t="s">
        <v>532</v>
      </c>
      <c r="J476" s="72" t="s">
        <v>13329</v>
      </c>
      <c r="K476" s="76" t="s">
        <v>12924</v>
      </c>
    </row>
    <row r="477" spans="1:11" x14ac:dyDescent="0.35">
      <c r="A477" s="76">
        <v>474</v>
      </c>
      <c r="B477" s="38">
        <v>101004</v>
      </c>
      <c r="C477" s="18" t="s">
        <v>12240</v>
      </c>
      <c r="D477" s="76" t="str">
        <f>VLOOKUP(C477,'Master Partnumber'!$C:$E,3,0)</f>
        <v>B0660</v>
      </c>
      <c r="E477" s="18" t="s">
        <v>12240</v>
      </c>
      <c r="F477" s="76" t="str">
        <f>VLOOKUP(C477,'Master Partnumber'!$C:$D,2,0)</f>
        <v>SHAFT, TF-B02</v>
      </c>
      <c r="G477" s="71">
        <v>16</v>
      </c>
      <c r="H477" s="72" t="s">
        <v>1166</v>
      </c>
      <c r="I477" s="72" t="s">
        <v>532</v>
      </c>
      <c r="J477" s="72" t="s">
        <v>13329</v>
      </c>
      <c r="K477" s="76" t="s">
        <v>12924</v>
      </c>
    </row>
    <row r="478" spans="1:11" x14ac:dyDescent="0.35">
      <c r="A478" s="76">
        <v>475</v>
      </c>
      <c r="B478" s="38">
        <v>101005</v>
      </c>
      <c r="C478" s="76" t="s">
        <v>7935</v>
      </c>
      <c r="D478" s="76" t="str">
        <f>VLOOKUP(C478,'Master Partnumber'!$C:$E,3,0)</f>
        <v>S0899</v>
      </c>
      <c r="E478" s="76" t="s">
        <v>7935</v>
      </c>
      <c r="F478" s="76" t="str">
        <f>VLOOKUP(C478,'Master Partnumber'!$C:$D,2,0)</f>
        <v>SHAFT,RELEASE,44-0P</v>
      </c>
      <c r="G478" s="71">
        <v>43</v>
      </c>
      <c r="H478" s="72" t="s">
        <v>1166</v>
      </c>
      <c r="I478" s="72" t="s">
        <v>532</v>
      </c>
      <c r="J478" s="72" t="s">
        <v>13329</v>
      </c>
      <c r="K478" s="76" t="s">
        <v>12924</v>
      </c>
    </row>
    <row r="479" spans="1:11" x14ac:dyDescent="0.35">
      <c r="A479" s="76">
        <v>476</v>
      </c>
      <c r="B479" s="38">
        <v>101006</v>
      </c>
      <c r="C479" s="18" t="s">
        <v>12085</v>
      </c>
      <c r="D479" s="76" t="str">
        <f>VLOOKUP(C479,'Master Partnumber'!$C:$E,3,0)</f>
        <v>B0638</v>
      </c>
      <c r="E479" s="18" t="s">
        <v>12085</v>
      </c>
      <c r="F479" s="76" t="str">
        <f>VLOOKUP(C479,'Master Partnumber'!$C:$D,2,0)</f>
        <v>MAIN SHAFT,CR,36-B02</v>
      </c>
      <c r="G479" s="71">
        <v>41</v>
      </c>
      <c r="H479" s="72" t="s">
        <v>1166</v>
      </c>
      <c r="I479" s="72" t="s">
        <v>532</v>
      </c>
      <c r="J479" s="72" t="s">
        <v>13329</v>
      </c>
      <c r="K479" s="76" t="s">
        <v>12924</v>
      </c>
    </row>
    <row r="480" spans="1:11" x14ac:dyDescent="0.35">
      <c r="A480" s="76">
        <v>477</v>
      </c>
      <c r="B480" s="38">
        <v>101007</v>
      </c>
      <c r="C480" s="76" t="s">
        <v>12103</v>
      </c>
      <c r="D480" s="76" t="str">
        <f>VLOOKUP(C480,'Master Partnumber'!$C:$E,3,0)</f>
        <v>B0643</v>
      </c>
      <c r="E480" s="76" t="s">
        <v>12103</v>
      </c>
      <c r="F480" s="76" t="str">
        <f>VLOOKUP(C480,'Master Partnumber'!$C:$D,2,0)</f>
        <v>SUB SHAFT,CR,24-B02</v>
      </c>
      <c r="G480" s="71">
        <v>14</v>
      </c>
      <c r="H480" s="72" t="s">
        <v>1166</v>
      </c>
      <c r="I480" s="72" t="s">
        <v>532</v>
      </c>
      <c r="J480" s="72" t="s">
        <v>13329</v>
      </c>
      <c r="K480" s="76" t="s">
        <v>12924</v>
      </c>
    </row>
    <row r="481" spans="1:11" x14ac:dyDescent="0.35">
      <c r="A481" s="76">
        <v>478</v>
      </c>
      <c r="B481" s="38">
        <v>101008</v>
      </c>
      <c r="C481" s="18" t="s">
        <v>12085</v>
      </c>
      <c r="D481" s="76" t="str">
        <f>VLOOKUP(C481,'Master Partnumber'!$C:$E,3,0)</f>
        <v>B0638</v>
      </c>
      <c r="E481" s="18" t="s">
        <v>12085</v>
      </c>
      <c r="F481" s="76" t="str">
        <f>VLOOKUP(C481,'Master Partnumber'!$C:$D,2,0)</f>
        <v>MAIN SHAFT,CR,36-B02</v>
      </c>
      <c r="G481" s="71">
        <v>14</v>
      </c>
      <c r="H481" s="72" t="s">
        <v>1166</v>
      </c>
      <c r="I481" s="72" t="s">
        <v>532</v>
      </c>
      <c r="J481" s="72" t="s">
        <v>13329</v>
      </c>
      <c r="K481" s="76" t="s">
        <v>12924</v>
      </c>
    </row>
    <row r="482" spans="1:11" x14ac:dyDescent="0.35">
      <c r="A482" s="76">
        <v>479</v>
      </c>
      <c r="B482" s="38">
        <v>101009</v>
      </c>
      <c r="C482" s="76" t="s">
        <v>10727</v>
      </c>
      <c r="D482" s="76" t="str">
        <f>VLOOKUP(C482,'Master Partnumber'!$C:$E,3,0)</f>
        <v>S1012</v>
      </c>
      <c r="E482" s="76" t="s">
        <v>10727</v>
      </c>
      <c r="F482" s="76" t="str">
        <f>VLOOKUP(C482,'Master Partnumber'!$C:$D,2,0)</f>
        <v>SHAFT,RELEASE,36-0P</v>
      </c>
      <c r="G482" s="71">
        <v>30</v>
      </c>
      <c r="H482" s="72" t="s">
        <v>1166</v>
      </c>
      <c r="I482" s="72" t="s">
        <v>532</v>
      </c>
      <c r="J482" s="72" t="s">
        <v>13329</v>
      </c>
      <c r="K482" s="76" t="s">
        <v>12924</v>
      </c>
    </row>
    <row r="483" spans="1:11" x14ac:dyDescent="0.35">
      <c r="A483" s="76">
        <v>480</v>
      </c>
      <c r="B483" s="38">
        <v>101010</v>
      </c>
      <c r="C483" s="18" t="s">
        <v>1435</v>
      </c>
      <c r="D483" s="76" t="str">
        <f>VLOOKUP(C483,'Master Partnumber'!$C:$E,3,0)</f>
        <v>S0168</v>
      </c>
      <c r="E483" s="18" t="s">
        <v>1435</v>
      </c>
      <c r="F483" s="76" t="str">
        <f>VLOOKUP(C483,'Master Partnumber'!$C:$D,2,0)</f>
        <v>SHAFT CR GUIDE UPPER ; B-0P</v>
      </c>
      <c r="G483" s="71">
        <v>59</v>
      </c>
      <c r="H483" s="72" t="s">
        <v>1166</v>
      </c>
      <c r="I483" s="72" t="s">
        <v>532</v>
      </c>
      <c r="J483" s="71" t="s">
        <v>13330</v>
      </c>
      <c r="K483" s="76" t="s">
        <v>13331</v>
      </c>
    </row>
    <row r="484" spans="1:11" x14ac:dyDescent="0.35">
      <c r="A484" s="76">
        <v>481</v>
      </c>
      <c r="B484" s="38">
        <v>101011</v>
      </c>
      <c r="C484" s="76" t="s">
        <v>8538</v>
      </c>
      <c r="D484" s="76" t="str">
        <f>VLOOKUP(C484,'Master Partnumber'!$C:$E,3,0)</f>
        <v>B0530</v>
      </c>
      <c r="E484" s="76" t="s">
        <v>8538</v>
      </c>
      <c r="F484" s="76" t="str">
        <f>VLOOKUP(C484,'Master Partnumber'!$C:$D,2,0)</f>
        <v>SHAFT,SEPARATE,ASF-B02</v>
      </c>
      <c r="G484" s="71">
        <v>78</v>
      </c>
      <c r="H484" s="72" t="s">
        <v>1166</v>
      </c>
      <c r="I484" s="72" t="s">
        <v>532</v>
      </c>
      <c r="J484" s="71" t="s">
        <v>13332</v>
      </c>
      <c r="K484" s="76" t="s">
        <v>13331</v>
      </c>
    </row>
    <row r="485" spans="1:11" x14ac:dyDescent="0.35">
      <c r="A485" s="76">
        <v>482</v>
      </c>
      <c r="B485" s="38">
        <v>101012</v>
      </c>
      <c r="C485" s="18" t="s">
        <v>12833</v>
      </c>
      <c r="D485" s="76" t="str">
        <f>VLOOKUP(C485,'Master Partnumber'!$C:$E,3,0)</f>
        <v>B0129</v>
      </c>
      <c r="E485" s="18" t="s">
        <v>12833</v>
      </c>
      <c r="F485" s="76" t="str">
        <f>VLOOKUP(C485,'Master Partnumber'!$C:$D,2,0)</f>
        <v>SHAFT,RELEASE,PG,RES-B01</v>
      </c>
      <c r="G485" s="71">
        <v>290</v>
      </c>
      <c r="H485" s="72" t="s">
        <v>1166</v>
      </c>
      <c r="I485" s="72" t="s">
        <v>532</v>
      </c>
      <c r="J485" s="71" t="s">
        <v>13329</v>
      </c>
      <c r="K485" s="76" t="s">
        <v>13331</v>
      </c>
    </row>
    <row r="486" spans="1:11" x14ac:dyDescent="0.35">
      <c r="A486" s="76">
        <v>483</v>
      </c>
      <c r="B486" s="38">
        <v>101013</v>
      </c>
      <c r="C486" s="76" t="s">
        <v>1314</v>
      </c>
      <c r="D486" s="76" t="str">
        <f>VLOOKUP(C486,'Master Partnumber'!$C:$E,3,0)</f>
        <v>S0662</v>
      </c>
      <c r="E486" s="76" t="s">
        <v>1314</v>
      </c>
      <c r="F486" s="76" t="str">
        <f>VLOOKUP(C486,'Master Partnumber'!$C:$D,2,0)</f>
        <v>PLUNGER-0P</v>
      </c>
      <c r="G486" s="71">
        <v>15</v>
      </c>
      <c r="H486" s="72" t="s">
        <v>1166</v>
      </c>
      <c r="I486" s="72" t="s">
        <v>532</v>
      </c>
      <c r="J486" s="71" t="s">
        <v>13333</v>
      </c>
      <c r="K486" s="76"/>
    </row>
    <row r="487" spans="1:11" x14ac:dyDescent="0.35">
      <c r="A487" s="76">
        <v>484</v>
      </c>
      <c r="B487" s="38">
        <v>101014</v>
      </c>
      <c r="C487" s="18" t="s">
        <v>23</v>
      </c>
      <c r="D487" s="76" t="str">
        <f>VLOOKUP(C487,'Master Partnumber'!$C:$E,3,0)</f>
        <v>B0352</v>
      </c>
      <c r="E487" s="18" t="s">
        <v>23</v>
      </c>
      <c r="F487" s="76" t="str">
        <f>VLOOKUP(C487,'Master Partnumber'!$C:$D,2,0)</f>
        <v>PLUNGER-B01</v>
      </c>
      <c r="G487" s="71">
        <v>5710</v>
      </c>
      <c r="H487" s="72" t="s">
        <v>1166</v>
      </c>
      <c r="I487" s="72" t="s">
        <v>532</v>
      </c>
      <c r="J487" s="71" t="s">
        <v>13334</v>
      </c>
      <c r="K487" s="76" t="s">
        <v>12922</v>
      </c>
    </row>
    <row r="488" spans="1:11" x14ac:dyDescent="0.35">
      <c r="A488" s="76">
        <v>485</v>
      </c>
      <c r="B488" s="38">
        <v>101015</v>
      </c>
      <c r="C488" s="76" t="s">
        <v>23</v>
      </c>
      <c r="D488" s="76" t="str">
        <f>VLOOKUP(C488,'Master Partnumber'!$C:$E,3,0)</f>
        <v>B0352</v>
      </c>
      <c r="E488" s="76" t="s">
        <v>23</v>
      </c>
      <c r="F488" s="76" t="str">
        <f>VLOOKUP(C488,'Master Partnumber'!$C:$D,2,0)</f>
        <v>PLUNGER-B01</v>
      </c>
      <c r="G488" s="71">
        <v>7556</v>
      </c>
      <c r="H488" s="72" t="s">
        <v>1166</v>
      </c>
      <c r="I488" s="72" t="s">
        <v>532</v>
      </c>
      <c r="J488" s="71" t="s">
        <v>13335</v>
      </c>
      <c r="K488" s="76" t="s">
        <v>12923</v>
      </c>
    </row>
    <row r="489" spans="1:11" x14ac:dyDescent="0.35">
      <c r="A489" s="76">
        <v>486</v>
      </c>
      <c r="B489" s="38">
        <v>101016</v>
      </c>
      <c r="C489" s="18" t="s">
        <v>12728</v>
      </c>
      <c r="D489" s="76" t="str">
        <f>VLOOKUP(C489,'Master Partnumber'!$C:$E,3,0)</f>
        <v>B0695</v>
      </c>
      <c r="E489" s="18" t="s">
        <v>12728</v>
      </c>
      <c r="F489" s="76" t="str">
        <f>VLOOKUP(C489,'Master Partnumber'!$C:$D,2,0)</f>
        <v>PLUNGER-B02</v>
      </c>
      <c r="G489" s="71">
        <v>600</v>
      </c>
      <c r="H489" s="72" t="s">
        <v>1166</v>
      </c>
      <c r="I489" s="72" t="s">
        <v>532</v>
      </c>
      <c r="J489" s="71" t="s">
        <v>13334</v>
      </c>
      <c r="K489" s="76" t="s">
        <v>13336</v>
      </c>
    </row>
    <row r="490" spans="1:11" x14ac:dyDescent="0.35">
      <c r="A490" s="76">
        <v>487</v>
      </c>
      <c r="B490" s="38">
        <v>101018</v>
      </c>
      <c r="C490" s="76" t="s">
        <v>12630</v>
      </c>
      <c r="D490" s="76" t="str">
        <f>VLOOKUP(C490,'Master Partnumber'!$C:$E,3,0)</f>
        <v>B0818</v>
      </c>
      <c r="E490" s="76" t="s">
        <v>12630</v>
      </c>
      <c r="F490" s="76" t="str">
        <f>VLOOKUP(C490,'Master Partnumber'!$C:$D,2,0)</f>
        <v>INSERT METAL (A) Z-15G-B01</v>
      </c>
      <c r="G490" s="71">
        <v>34</v>
      </c>
      <c r="H490" s="72" t="s">
        <v>1166</v>
      </c>
      <c r="I490" s="72" t="s">
        <v>532</v>
      </c>
      <c r="J490" s="71" t="s">
        <v>13333</v>
      </c>
      <c r="K490" s="76"/>
    </row>
    <row r="491" spans="1:11" x14ac:dyDescent="0.35">
      <c r="A491" s="76">
        <v>488</v>
      </c>
      <c r="B491" s="38">
        <v>101019</v>
      </c>
      <c r="C491" s="18" t="s">
        <v>12659</v>
      </c>
      <c r="D491" s="76" t="str">
        <f>VLOOKUP(C491,'Master Partnumber'!$C:$E,3,0)</f>
        <v>B0826</v>
      </c>
      <c r="E491" s="18" t="s">
        <v>12659</v>
      </c>
      <c r="F491" s="76" t="str">
        <f>VLOOKUP(C491,'Master Partnumber'!$C:$D,2,0)</f>
        <v>BODY SEAL (BLANK)-B01</v>
      </c>
      <c r="G491" s="71">
        <v>90</v>
      </c>
      <c r="H491" s="72" t="s">
        <v>1166</v>
      </c>
      <c r="I491" s="72" t="s">
        <v>532</v>
      </c>
      <c r="J491" s="71" t="s">
        <v>13333</v>
      </c>
      <c r="K491" s="76"/>
    </row>
    <row r="492" spans="1:11" x14ac:dyDescent="0.35">
      <c r="A492" s="76">
        <v>489</v>
      </c>
      <c r="B492" s="38">
        <v>101020</v>
      </c>
      <c r="C492" s="76" t="s">
        <v>1447</v>
      </c>
      <c r="D492" s="76" t="str">
        <f>VLOOKUP(C492,'Master Partnumber'!$C:$E,3,0)</f>
        <v>S0579</v>
      </c>
      <c r="E492" s="76" t="s">
        <v>1447</v>
      </c>
      <c r="F492" s="76" t="str">
        <f>VLOOKUP(C492,'Master Partnumber'!$C:$D,2,0)</f>
        <v>B7E JC BUSH 2-0P</v>
      </c>
      <c r="G492" s="71">
        <v>15</v>
      </c>
      <c r="H492" s="72" t="s">
        <v>1166</v>
      </c>
      <c r="I492" s="72" t="s">
        <v>532</v>
      </c>
      <c r="J492" s="71" t="s">
        <v>13333</v>
      </c>
      <c r="K492" s="76"/>
    </row>
    <row r="493" spans="1:11" x14ac:dyDescent="0.35">
      <c r="A493" s="76">
        <v>490</v>
      </c>
      <c r="B493" s="38">
        <v>101021</v>
      </c>
      <c r="C493" s="18" t="s">
        <v>2072</v>
      </c>
      <c r="D493" s="76" t="str">
        <f>VLOOKUP(C493,'Master Partnumber'!$C:$E,3,0)</f>
        <v>S0607</v>
      </c>
      <c r="E493" s="18" t="s">
        <v>2072</v>
      </c>
      <c r="F493" s="76" t="str">
        <f>VLOOKUP(C493,'Master Partnumber'!$C:$D,2,0)</f>
        <v>SHAFT,CAP-0P</v>
      </c>
      <c r="G493" s="71">
        <v>21</v>
      </c>
      <c r="H493" s="72" t="s">
        <v>1166</v>
      </c>
      <c r="I493" s="72" t="s">
        <v>532</v>
      </c>
      <c r="J493" s="71" t="s">
        <v>13333</v>
      </c>
      <c r="K493" s="76"/>
    </row>
    <row r="494" spans="1:11" x14ac:dyDescent="0.35">
      <c r="A494" s="76">
        <v>491</v>
      </c>
      <c r="B494" s="38">
        <v>101022</v>
      </c>
      <c r="C494" s="76" t="s">
        <v>11897</v>
      </c>
      <c r="D494" s="76" t="str">
        <f>VLOOKUP(C494,'Master Partnumber'!$C:$E,3,0)</f>
        <v>B0726</v>
      </c>
      <c r="E494" s="76" t="s">
        <v>11897</v>
      </c>
      <c r="F494" s="76" t="str">
        <f>VLOOKUP(C494,'Master Partnumber'!$C:$D,2,0)</f>
        <v>SHAFT,FRAME,MAIN,FRONT,EJ-B01</v>
      </c>
      <c r="G494" s="71">
        <v>8</v>
      </c>
      <c r="H494" s="72" t="s">
        <v>1166</v>
      </c>
      <c r="I494" s="72" t="s">
        <v>532</v>
      </c>
      <c r="J494" s="71" t="s">
        <v>13333</v>
      </c>
      <c r="K494" s="76"/>
    </row>
    <row r="495" spans="1:11" x14ac:dyDescent="0.35">
      <c r="A495" s="76">
        <v>492</v>
      </c>
      <c r="B495" s="38">
        <v>101023</v>
      </c>
      <c r="C495" s="18" t="s">
        <v>2269</v>
      </c>
      <c r="D495" s="76" t="str">
        <f>VLOOKUP(C495,'Master Partnumber'!$C:$E,3,0)</f>
        <v>S0590</v>
      </c>
      <c r="E495" s="18" t="s">
        <v>2269</v>
      </c>
      <c r="F495" s="76" t="str">
        <f>VLOOKUP(C495,'Master Partnumber'!$C:$D,2,0)</f>
        <v>SHAFT,ROLLER,SCROLLER-0P</v>
      </c>
      <c r="G495" s="71">
        <v>3</v>
      </c>
      <c r="H495" s="72" t="s">
        <v>1166</v>
      </c>
      <c r="I495" s="72" t="s">
        <v>532</v>
      </c>
      <c r="J495" s="71" t="s">
        <v>13333</v>
      </c>
      <c r="K495" s="76"/>
    </row>
    <row r="496" spans="1:11" x14ac:dyDescent="0.35">
      <c r="A496" s="76">
        <v>493</v>
      </c>
      <c r="B496" s="38">
        <v>101024</v>
      </c>
      <c r="C496" s="76" t="s">
        <v>12025</v>
      </c>
      <c r="D496" s="76" t="str">
        <f>VLOOKUP(C496,'Master Partnumber'!$C:$E,3,0)</f>
        <v>B0754</v>
      </c>
      <c r="E496" s="76" t="s">
        <v>12025</v>
      </c>
      <c r="F496" s="76" t="str">
        <f>VLOOKUP(C496,'Master Partnumber'!$C:$D,2,0)</f>
        <v>SHAFT FRAME ASSY REVERSE MOTOR REAR 2ND MU-B01</v>
      </c>
      <c r="G496" s="71">
        <v>6</v>
      </c>
      <c r="H496" s="72" t="s">
        <v>1166</v>
      </c>
      <c r="I496" s="72" t="s">
        <v>532</v>
      </c>
      <c r="J496" s="71" t="s">
        <v>13333</v>
      </c>
      <c r="K496" s="76"/>
    </row>
    <row r="497" spans="1:11" x14ac:dyDescent="0.35">
      <c r="A497" s="76">
        <v>494</v>
      </c>
      <c r="B497" s="38">
        <v>101025</v>
      </c>
      <c r="C497" s="18" t="s">
        <v>12777</v>
      </c>
      <c r="D497" s="76" t="str">
        <f>VLOOKUP(C497,'Master Partnumber'!$C:$E,3,0)</f>
        <v>B0865</v>
      </c>
      <c r="E497" s="18" t="s">
        <v>12777</v>
      </c>
      <c r="F497" s="76" t="str">
        <f>VLOOKUP(C497,'Master Partnumber'!$C:$D,2,0)</f>
        <v>ROLLER SLD-B01</v>
      </c>
      <c r="G497" s="71">
        <v>37</v>
      </c>
      <c r="H497" s="72" t="s">
        <v>1166</v>
      </c>
      <c r="I497" s="72" t="s">
        <v>532</v>
      </c>
      <c r="J497" s="71" t="s">
        <v>13333</v>
      </c>
      <c r="K497" s="76"/>
    </row>
    <row r="498" spans="1:11" x14ac:dyDescent="0.35">
      <c r="A498" s="76">
        <v>495</v>
      </c>
      <c r="B498" s="38">
        <v>101026</v>
      </c>
      <c r="C498" s="76" t="s">
        <v>1908</v>
      </c>
      <c r="D498" s="76" t="str">
        <f>VLOOKUP(C498,'Master Partnumber'!$C:$E,3,0)</f>
        <v>B0263</v>
      </c>
      <c r="E498" s="76" t="s">
        <v>1908</v>
      </c>
      <c r="F498" s="76" t="str">
        <f>VLOOKUP(C498,'Master Partnumber'!$C:$D,2,0)</f>
        <v>THROTTLE SHAFT-B01</v>
      </c>
      <c r="G498" s="71">
        <v>16</v>
      </c>
      <c r="H498" s="72" t="s">
        <v>1166</v>
      </c>
      <c r="I498" s="72" t="s">
        <v>532</v>
      </c>
      <c r="J498" s="71" t="s">
        <v>13333</v>
      </c>
      <c r="K498" s="76"/>
    </row>
    <row r="499" spans="1:11" x14ac:dyDescent="0.35">
      <c r="A499" s="76">
        <v>496</v>
      </c>
      <c r="B499" s="38">
        <v>101027</v>
      </c>
      <c r="C499" s="18" t="s">
        <v>11740</v>
      </c>
      <c r="D499" s="76" t="str">
        <f>VLOOKUP(C499,'Master Partnumber'!$C:$E,3,0)</f>
        <v>B0593</v>
      </c>
      <c r="E499" s="18" t="s">
        <v>11740</v>
      </c>
      <c r="F499" s="76" t="str">
        <f>VLOOKUP(C499,'Master Partnumber'!$C:$D,2,0)</f>
        <v>SHAFT CR GUIDE B-B02</v>
      </c>
      <c r="G499" s="71">
        <v>8</v>
      </c>
      <c r="H499" s="72" t="s">
        <v>1166</v>
      </c>
      <c r="I499" s="72" t="s">
        <v>532</v>
      </c>
      <c r="J499" s="71" t="s">
        <v>13333</v>
      </c>
      <c r="K499" s="76"/>
    </row>
    <row r="500" spans="1:11" x14ac:dyDescent="0.35">
      <c r="A500" s="76">
        <v>497</v>
      </c>
      <c r="B500" s="38">
        <v>101028</v>
      </c>
      <c r="C500" s="76" t="s">
        <v>7422</v>
      </c>
      <c r="D500" s="76" t="str">
        <f>VLOOKUP(C500,'Master Partnumber'!$C:$E,3,0)</f>
        <v>B0436</v>
      </c>
      <c r="E500" s="76" t="s">
        <v>7422</v>
      </c>
      <c r="F500" s="76" t="str">
        <f>VLOOKUP(C500,'Master Partnumber'!$C:$D,2,0)</f>
        <v>BAR SHIFT FORK GUIDE 1-B02</v>
      </c>
      <c r="G500" s="71">
        <v>3</v>
      </c>
      <c r="H500" s="72" t="s">
        <v>1166</v>
      </c>
      <c r="I500" s="72" t="s">
        <v>532</v>
      </c>
      <c r="J500" s="71" t="s">
        <v>13333</v>
      </c>
      <c r="K500" s="76"/>
    </row>
    <row r="501" spans="1:11" x14ac:dyDescent="0.35">
      <c r="A501" s="76">
        <v>498</v>
      </c>
      <c r="B501" s="38">
        <v>101029</v>
      </c>
      <c r="C501" s="18" t="s">
        <v>7210</v>
      </c>
      <c r="D501" s="76" t="str">
        <f>VLOOKUP(C501,'Master Partnumber'!$C:$E,3,0)</f>
        <v>S0806</v>
      </c>
      <c r="E501" s="18" t="s">
        <v>7210</v>
      </c>
      <c r="F501" s="76" t="str">
        <f>VLOOKUP(C501,'Master Partnumber'!$C:$D,2,0)</f>
        <v>BODY VALVE SEAT-0P</v>
      </c>
      <c r="G501" s="71">
        <v>152</v>
      </c>
      <c r="H501" s="72" t="s">
        <v>1167</v>
      </c>
      <c r="I501" s="72" t="s">
        <v>532</v>
      </c>
      <c r="J501" s="71" t="s">
        <v>13337</v>
      </c>
      <c r="K501" s="76"/>
    </row>
    <row r="502" spans="1:11" x14ac:dyDescent="0.35">
      <c r="A502" s="76">
        <v>499</v>
      </c>
      <c r="B502" s="38">
        <v>101030</v>
      </c>
      <c r="C502" s="76" t="s">
        <v>7210</v>
      </c>
      <c r="D502" s="76" t="str">
        <f>VLOOKUP(C502,'Master Partnumber'!$C:$E,3,0)</f>
        <v>S0806</v>
      </c>
      <c r="E502" s="76" t="s">
        <v>7210</v>
      </c>
      <c r="F502" s="76" t="str">
        <f>VLOOKUP(C502,'Master Partnumber'!$C:$D,2,0)</f>
        <v>BODY VALVE SEAT-0P</v>
      </c>
      <c r="G502" s="71">
        <v>965</v>
      </c>
      <c r="H502" s="72" t="s">
        <v>1166</v>
      </c>
      <c r="I502" s="72" t="s">
        <v>532</v>
      </c>
      <c r="J502" s="71" t="s">
        <v>13337</v>
      </c>
      <c r="K502" s="76"/>
    </row>
    <row r="503" spans="1:11" x14ac:dyDescent="0.35">
      <c r="A503" s="76">
        <v>500</v>
      </c>
      <c r="B503" s="38">
        <v>101031</v>
      </c>
      <c r="C503" s="18" t="s">
        <v>7213</v>
      </c>
      <c r="D503" s="76" t="str">
        <f>VLOOKUP(C503,'Master Partnumber'!$C:$E,3,0)</f>
        <v>A1079</v>
      </c>
      <c r="E503" s="18" t="s">
        <v>7213</v>
      </c>
      <c r="F503" s="76" t="str">
        <f>VLOOKUP(C503,'Master Partnumber'!$C:$D,2,0)</f>
        <v>BODY VALVE SEAT-A01</v>
      </c>
      <c r="G503" s="71">
        <v>1764</v>
      </c>
      <c r="H503" s="72" t="s">
        <v>1399</v>
      </c>
      <c r="I503" s="72" t="s">
        <v>532</v>
      </c>
      <c r="J503" s="71" t="s">
        <v>13338</v>
      </c>
      <c r="K503" s="76"/>
    </row>
    <row r="504" spans="1:11" x14ac:dyDescent="0.35">
      <c r="A504" s="76">
        <v>501</v>
      </c>
      <c r="B504" s="38">
        <v>101032</v>
      </c>
      <c r="C504" s="76" t="s">
        <v>7213</v>
      </c>
      <c r="D504" s="76" t="str">
        <f>VLOOKUP(C504,'Master Partnumber'!$C:$E,3,0)</f>
        <v>A1079</v>
      </c>
      <c r="E504" s="76" t="s">
        <v>7213</v>
      </c>
      <c r="F504" s="76" t="str">
        <f>VLOOKUP(C504,'Master Partnumber'!$C:$D,2,0)</f>
        <v>BODY VALVE SEAT-A01</v>
      </c>
      <c r="G504" s="71">
        <v>2550</v>
      </c>
      <c r="H504" s="72" t="s">
        <v>1399</v>
      </c>
      <c r="I504" s="72" t="s">
        <v>532</v>
      </c>
      <c r="J504" s="71" t="s">
        <v>13338</v>
      </c>
      <c r="K504" s="76"/>
    </row>
    <row r="505" spans="1:11" x14ac:dyDescent="0.35">
      <c r="A505" s="76">
        <v>502</v>
      </c>
      <c r="B505" s="38">
        <v>101033</v>
      </c>
      <c r="C505" s="18" t="s">
        <v>11740</v>
      </c>
      <c r="D505" s="76" t="str">
        <f>VLOOKUP(C505,'Master Partnumber'!$C:$E,3,0)</f>
        <v>B0593</v>
      </c>
      <c r="E505" s="18" t="s">
        <v>11740</v>
      </c>
      <c r="F505" s="76" t="str">
        <f>VLOOKUP(C505,'Master Partnumber'!$C:$D,2,0)</f>
        <v>SHAFT CR GUIDE B-B02</v>
      </c>
      <c r="G505" s="71">
        <v>202</v>
      </c>
      <c r="H505" s="72" t="s">
        <v>1166</v>
      </c>
      <c r="I505" s="72" t="s">
        <v>532</v>
      </c>
      <c r="J505" s="71" t="s">
        <v>13339</v>
      </c>
      <c r="K505" s="76"/>
    </row>
    <row r="506" spans="1:11" x14ac:dyDescent="0.35">
      <c r="A506" s="76">
        <v>503</v>
      </c>
      <c r="B506" s="38">
        <v>101034</v>
      </c>
      <c r="C506" s="76" t="s">
        <v>12312</v>
      </c>
      <c r="D506" s="76" t="str">
        <f>VLOOKUP(C506,'Master Partnumber'!$C:$E,3,0)</f>
        <v>B0675</v>
      </c>
      <c r="E506" s="76" t="s">
        <v>12312</v>
      </c>
      <c r="F506" s="76" t="str">
        <f>VLOOKUP(C506,'Master Partnumber'!$C:$D,2,0)</f>
        <v>SHAFT,BLADE,ASSY,CL,BU-B02</v>
      </c>
      <c r="G506" s="71">
        <v>22</v>
      </c>
      <c r="H506" s="72" t="s">
        <v>1166</v>
      </c>
      <c r="I506" s="72" t="s">
        <v>532</v>
      </c>
      <c r="J506" s="71" t="s">
        <v>13340</v>
      </c>
      <c r="K506" s="76"/>
    </row>
    <row r="507" spans="1:11" x14ac:dyDescent="0.35">
      <c r="A507" s="76">
        <v>504</v>
      </c>
      <c r="B507" s="38">
        <v>101035</v>
      </c>
      <c r="C507" s="18" t="s">
        <v>1589</v>
      </c>
      <c r="D507" s="76" t="str">
        <f>VLOOKUP(C507,'Master Partnumber'!$C:$E,3,0)</f>
        <v>S0233</v>
      </c>
      <c r="E507" s="18" t="s">
        <v>1589</v>
      </c>
      <c r="F507" s="76" t="str">
        <f>VLOOKUP(C507,'Master Partnumber'!$C:$D,2,0)</f>
        <v>SHAFT PAPER GUIDE CHANGE ; B-0P</v>
      </c>
      <c r="G507" s="71">
        <v>210</v>
      </c>
      <c r="H507" s="72" t="s">
        <v>1166</v>
      </c>
      <c r="I507" s="72" t="s">
        <v>532</v>
      </c>
      <c r="J507" s="71" t="s">
        <v>13341</v>
      </c>
      <c r="K507" s="76"/>
    </row>
    <row r="508" spans="1:11" x14ac:dyDescent="0.35">
      <c r="A508" s="76">
        <v>505</v>
      </c>
      <c r="B508" s="38">
        <v>101036</v>
      </c>
      <c r="C508" s="76" t="s">
        <v>12312</v>
      </c>
      <c r="D508" s="76" t="str">
        <f>VLOOKUP(C508,'Master Partnumber'!$C:$E,3,0)</f>
        <v>B0675</v>
      </c>
      <c r="E508" s="76" t="s">
        <v>12312</v>
      </c>
      <c r="F508" s="76" t="str">
        <f>VLOOKUP(C508,'Master Partnumber'!$C:$D,2,0)</f>
        <v>SHAFT,BLADE,ASSY,CL,BU-B02</v>
      </c>
      <c r="G508" s="71">
        <v>125</v>
      </c>
      <c r="H508" s="72" t="s">
        <v>1166</v>
      </c>
      <c r="I508" s="72" t="s">
        <v>532</v>
      </c>
      <c r="J508" s="71" t="s">
        <v>13341</v>
      </c>
      <c r="K508" s="76"/>
    </row>
    <row r="509" spans="1:11" x14ac:dyDescent="0.35">
      <c r="A509" s="76">
        <v>506</v>
      </c>
      <c r="B509" s="38">
        <v>101037</v>
      </c>
      <c r="C509" s="18" t="s">
        <v>12312</v>
      </c>
      <c r="D509" s="76" t="str">
        <f>VLOOKUP(C509,'Master Partnumber'!$C:$E,3,0)</f>
        <v>B0675</v>
      </c>
      <c r="E509" s="18" t="s">
        <v>12312</v>
      </c>
      <c r="F509" s="76" t="str">
        <f>VLOOKUP(C509,'Master Partnumber'!$C:$D,2,0)</f>
        <v>SHAFT,BLADE,ASSY,CL,BU-B02</v>
      </c>
      <c r="G509" s="71">
        <v>137</v>
      </c>
      <c r="H509" s="72" t="s">
        <v>1166</v>
      </c>
      <c r="I509" s="72" t="s">
        <v>532</v>
      </c>
      <c r="J509" s="71" t="s">
        <v>13341</v>
      </c>
      <c r="K509" s="76"/>
    </row>
    <row r="510" spans="1:11" x14ac:dyDescent="0.35">
      <c r="A510" s="76">
        <v>507</v>
      </c>
      <c r="B510" s="38">
        <v>101038</v>
      </c>
      <c r="C510" s="76" t="s">
        <v>12312</v>
      </c>
      <c r="D510" s="76" t="str">
        <f>VLOOKUP(C510,'Master Partnumber'!$C:$E,3,0)</f>
        <v>B0675</v>
      </c>
      <c r="E510" s="76" t="s">
        <v>12312</v>
      </c>
      <c r="F510" s="76" t="str">
        <f>VLOOKUP(C510,'Master Partnumber'!$C:$D,2,0)</f>
        <v>SHAFT,BLADE,ASSY,CL,BU-B02</v>
      </c>
      <c r="G510" s="71">
        <v>49</v>
      </c>
      <c r="H510" s="72" t="s">
        <v>1166</v>
      </c>
      <c r="I510" s="72" t="s">
        <v>532</v>
      </c>
      <c r="J510" s="71" t="s">
        <v>13341</v>
      </c>
      <c r="K510" s="76"/>
    </row>
    <row r="511" spans="1:11" x14ac:dyDescent="0.35">
      <c r="A511" s="76">
        <v>508</v>
      </c>
      <c r="B511" s="38">
        <v>101039</v>
      </c>
      <c r="C511" s="18" t="s">
        <v>10757</v>
      </c>
      <c r="D511" s="76" t="str">
        <f>VLOOKUP(C511,'Master Partnumber'!$C:$E,3,0)</f>
        <v>S0994</v>
      </c>
      <c r="E511" s="18" t="s">
        <v>10757</v>
      </c>
      <c r="F511" s="76" t="str">
        <f>VLOOKUP(C511,'Master Partnumber'!$C:$D,2,0)</f>
        <v>SHAFT,COVER,BACK,36-0P</v>
      </c>
      <c r="G511" s="71">
        <v>82</v>
      </c>
      <c r="H511" s="72" t="s">
        <v>1166</v>
      </c>
      <c r="I511" s="72" t="s">
        <v>532</v>
      </c>
      <c r="J511" s="71" t="s">
        <v>13342</v>
      </c>
      <c r="K511" s="76"/>
    </row>
    <row r="512" spans="1:11" x14ac:dyDescent="0.35">
      <c r="A512" s="76">
        <v>509</v>
      </c>
      <c r="B512" s="38">
        <v>101040</v>
      </c>
      <c r="C512" s="76" t="s">
        <v>1262</v>
      </c>
      <c r="D512" s="76" t="str">
        <f>VLOOKUP(C512,'Master Partnumber'!$C:$E,3,0)</f>
        <v>S0577</v>
      </c>
      <c r="E512" s="76" t="s">
        <v>1262</v>
      </c>
      <c r="F512" s="76" t="str">
        <f>VLOOKUP(C512,'Master Partnumber'!$C:$D,2,0)</f>
        <v>RING-0P</v>
      </c>
      <c r="G512" s="71">
        <v>351</v>
      </c>
      <c r="H512" s="72" t="s">
        <v>1166</v>
      </c>
      <c r="I512" s="72" t="s">
        <v>532</v>
      </c>
      <c r="J512" s="71" t="s">
        <v>13343</v>
      </c>
      <c r="K512" s="76"/>
    </row>
    <row r="513" spans="1:11" x14ac:dyDescent="0.35">
      <c r="A513" s="76">
        <v>510</v>
      </c>
      <c r="B513" s="38" t="s">
        <v>13344</v>
      </c>
      <c r="C513" s="18" t="s">
        <v>1673</v>
      </c>
      <c r="D513" s="18" t="s">
        <v>1673</v>
      </c>
      <c r="E513" s="18" t="str">
        <f>VLOOKUP(C513,'Master Partnumber'!$C:$F,4,0)</f>
        <v>1677397-00-A01</v>
      </c>
      <c r="F513" s="76" t="str">
        <f>VLOOKUP(C513,'Master Partnumber'!$C:$D,2,0)</f>
        <v>SHAFT PAPER GUIDE CHANGE ; B-A01</v>
      </c>
      <c r="G513" s="71">
        <v>114</v>
      </c>
      <c r="H513" s="72" t="s">
        <v>1171</v>
      </c>
      <c r="I513" s="72" t="s">
        <v>532</v>
      </c>
      <c r="J513" s="71" t="s">
        <v>13382</v>
      </c>
      <c r="K513" s="76"/>
    </row>
    <row r="514" spans="1:11" x14ac:dyDescent="0.35">
      <c r="A514" s="76">
        <v>511</v>
      </c>
      <c r="B514" s="38" t="s">
        <v>13345</v>
      </c>
      <c r="C514" s="76" t="s">
        <v>10930</v>
      </c>
      <c r="D514" s="76" t="s">
        <v>10930</v>
      </c>
      <c r="E514" s="18" t="str">
        <f>VLOOKUP(C514,'Master Partnumber'!$C:$F,4,0)</f>
        <v>1858785-00-B01</v>
      </c>
      <c r="F514" s="76" t="str">
        <f>VLOOKUP(C514,'Master Partnumber'!$C:$D,2,0)</f>
        <v>SHAFT,TR,DRIVE-B01</v>
      </c>
      <c r="G514" s="71">
        <v>82</v>
      </c>
      <c r="H514" s="72" t="s">
        <v>1171</v>
      </c>
      <c r="I514" s="72" t="s">
        <v>532</v>
      </c>
      <c r="J514" s="71" t="s">
        <v>13382</v>
      </c>
      <c r="K514" s="76"/>
    </row>
    <row r="515" spans="1:11" x14ac:dyDescent="0.35">
      <c r="A515" s="76">
        <v>512</v>
      </c>
      <c r="B515" s="38" t="s">
        <v>13346</v>
      </c>
      <c r="C515" s="18" t="s">
        <v>6495</v>
      </c>
      <c r="D515" s="18" t="s">
        <v>6495</v>
      </c>
      <c r="E515" s="18" t="str">
        <f>VLOOKUP(C515,'Master Partnumber'!$C:$F,4,0)</f>
        <v>1814947-00-B01</v>
      </c>
      <c r="F515" s="76" t="str">
        <f>VLOOKUP(C515,'Master Partnumber'!$C:$D,2,0)</f>
        <v>LONG SHAFT,HOOK,F1-B01</v>
      </c>
      <c r="G515" s="71">
        <v>48</v>
      </c>
      <c r="H515" s="72" t="s">
        <v>1171</v>
      </c>
      <c r="I515" s="72" t="s">
        <v>532</v>
      </c>
      <c r="J515" s="71" t="s">
        <v>13382</v>
      </c>
      <c r="K515" s="76"/>
    </row>
    <row r="516" spans="1:11" x14ac:dyDescent="0.35">
      <c r="A516" s="76">
        <v>513</v>
      </c>
      <c r="B516" s="38" t="s">
        <v>13347</v>
      </c>
      <c r="C516" s="76" t="s">
        <v>10712</v>
      </c>
      <c r="D516" s="76" t="s">
        <v>10712</v>
      </c>
      <c r="E516" s="18" t="str">
        <f>VLOOKUP(C516,'Master Partnumber'!$C:$F,4,0)</f>
        <v>1873039-00-B01</v>
      </c>
      <c r="F516" s="76" t="str">
        <f>VLOOKUP(C516,'Master Partnumber'!$C:$D,2,0)</f>
        <v>SHAFT,COVER,FRONT-B01</v>
      </c>
      <c r="G516" s="71">
        <v>70</v>
      </c>
      <c r="H516" s="72" t="s">
        <v>1171</v>
      </c>
      <c r="I516" s="72" t="s">
        <v>532</v>
      </c>
      <c r="J516" s="71" t="s">
        <v>13382</v>
      </c>
      <c r="K516" s="76"/>
    </row>
    <row r="517" spans="1:11" x14ac:dyDescent="0.35">
      <c r="A517" s="76">
        <v>514</v>
      </c>
      <c r="B517" s="38" t="s">
        <v>13348</v>
      </c>
      <c r="C517" s="18" t="s">
        <v>7765</v>
      </c>
      <c r="D517" s="18" t="s">
        <v>7765</v>
      </c>
      <c r="E517" s="18" t="str">
        <f>VLOOKUP(C517,'Master Partnumber'!$C:$F,4,0)</f>
        <v>1851918-00-B01</v>
      </c>
      <c r="F517" s="76" t="str">
        <f>VLOOKUP(C517,'Master Partnumber'!$C:$D,2,0)</f>
        <v>SHAFT COVER REAR-B01</v>
      </c>
      <c r="G517" s="71">
        <v>45</v>
      </c>
      <c r="H517" s="72" t="s">
        <v>1171</v>
      </c>
      <c r="I517" s="72" t="s">
        <v>532</v>
      </c>
      <c r="J517" s="71" t="s">
        <v>13382</v>
      </c>
      <c r="K517" s="76"/>
    </row>
    <row r="518" spans="1:11" x14ac:dyDescent="0.35">
      <c r="A518" s="76">
        <v>515</v>
      </c>
      <c r="B518" s="38" t="s">
        <v>13349</v>
      </c>
      <c r="C518" s="76" t="s">
        <v>7376</v>
      </c>
      <c r="D518" s="76" t="s">
        <v>7376</v>
      </c>
      <c r="E518" s="18" t="str">
        <f>VLOOKUP(C518,'Master Partnumber'!$C:$F,4,0)</f>
        <v>2DP-E132G-00-00-80-Q01</v>
      </c>
      <c r="F518" s="76" t="str">
        <f>VLOOKUP(C518,'Master Partnumber'!$C:$D,2,0)</f>
        <v>ROD 1-Q01</v>
      </c>
      <c r="G518" s="71">
        <v>2000</v>
      </c>
      <c r="H518" s="72" t="s">
        <v>1171</v>
      </c>
      <c r="I518" s="72" t="s">
        <v>532</v>
      </c>
      <c r="J518" s="71" t="s">
        <v>13382</v>
      </c>
      <c r="K518" s="76"/>
    </row>
    <row r="519" spans="1:11" x14ac:dyDescent="0.35">
      <c r="A519" s="76">
        <v>516</v>
      </c>
      <c r="B519" s="38" t="s">
        <v>13350</v>
      </c>
      <c r="C519" s="18" t="s">
        <v>7376</v>
      </c>
      <c r="D519" s="18" t="s">
        <v>7376</v>
      </c>
      <c r="E519" s="18" t="str">
        <f>VLOOKUP(C519,'Master Partnumber'!$C:$F,4,0)</f>
        <v>2DP-E132G-00-00-80-Q01</v>
      </c>
      <c r="F519" s="76" t="str">
        <f>VLOOKUP(C519,'Master Partnumber'!$C:$D,2,0)</f>
        <v>ROD 1-Q01</v>
      </c>
      <c r="G519" s="71">
        <v>2000</v>
      </c>
      <c r="H519" s="72" t="s">
        <v>1171</v>
      </c>
      <c r="I519" s="72" t="s">
        <v>532</v>
      </c>
      <c r="J519" s="71" t="s">
        <v>13382</v>
      </c>
      <c r="K519" s="76"/>
    </row>
    <row r="520" spans="1:11" x14ac:dyDescent="0.35">
      <c r="A520" s="76">
        <v>517</v>
      </c>
      <c r="B520" s="38" t="s">
        <v>13351</v>
      </c>
      <c r="C520" s="76" t="s">
        <v>7376</v>
      </c>
      <c r="D520" s="76" t="s">
        <v>7376</v>
      </c>
      <c r="E520" s="18" t="str">
        <f>VLOOKUP(C520,'Master Partnumber'!$C:$F,4,0)</f>
        <v>2DP-E132G-00-00-80-Q01</v>
      </c>
      <c r="F520" s="76" t="str">
        <f>VLOOKUP(C520,'Master Partnumber'!$C:$D,2,0)</f>
        <v>ROD 1-Q01</v>
      </c>
      <c r="G520" s="71">
        <v>2000</v>
      </c>
      <c r="H520" s="72" t="s">
        <v>1171</v>
      </c>
      <c r="I520" s="72" t="s">
        <v>532</v>
      </c>
      <c r="J520" s="71" t="s">
        <v>13382</v>
      </c>
      <c r="K520" s="76"/>
    </row>
    <row r="521" spans="1:11" x14ac:dyDescent="0.35">
      <c r="A521" s="76">
        <v>518</v>
      </c>
      <c r="B521" s="38" t="s">
        <v>13352</v>
      </c>
      <c r="C521" s="18" t="s">
        <v>7376</v>
      </c>
      <c r="D521" s="18" t="s">
        <v>7376</v>
      </c>
      <c r="E521" s="18" t="str">
        <f>VLOOKUP(C521,'Master Partnumber'!$C:$F,4,0)</f>
        <v>2DP-E132G-00-00-80-Q01</v>
      </c>
      <c r="F521" s="76" t="str">
        <f>VLOOKUP(C521,'Master Partnumber'!$C:$D,2,0)</f>
        <v>ROD 1-Q01</v>
      </c>
      <c r="G521" s="71">
        <v>2000</v>
      </c>
      <c r="H521" s="72" t="s">
        <v>1171</v>
      </c>
      <c r="I521" s="72" t="s">
        <v>532</v>
      </c>
      <c r="J521" s="71" t="s">
        <v>13382</v>
      </c>
      <c r="K521" s="76"/>
    </row>
    <row r="522" spans="1:11" x14ac:dyDescent="0.35">
      <c r="A522" s="76">
        <v>519</v>
      </c>
      <c r="B522" s="38" t="s">
        <v>13353</v>
      </c>
      <c r="C522" s="76" t="s">
        <v>7376</v>
      </c>
      <c r="D522" s="76" t="s">
        <v>7376</v>
      </c>
      <c r="E522" s="18" t="str">
        <f>VLOOKUP(C522,'Master Partnumber'!$C:$F,4,0)</f>
        <v>2DP-E132G-00-00-80-Q01</v>
      </c>
      <c r="F522" s="76" t="str">
        <f>VLOOKUP(C522,'Master Partnumber'!$C:$D,2,0)</f>
        <v>ROD 1-Q01</v>
      </c>
      <c r="G522" s="71">
        <v>2000</v>
      </c>
      <c r="H522" s="72" t="s">
        <v>1171</v>
      </c>
      <c r="I522" s="72" t="s">
        <v>532</v>
      </c>
      <c r="J522" s="71" t="s">
        <v>13382</v>
      </c>
      <c r="K522" s="76"/>
    </row>
    <row r="523" spans="1:11" x14ac:dyDescent="0.35">
      <c r="A523" s="76">
        <v>520</v>
      </c>
      <c r="B523" s="38" t="s">
        <v>13354</v>
      </c>
      <c r="C523" s="18" t="s">
        <v>7376</v>
      </c>
      <c r="D523" s="18" t="s">
        <v>7376</v>
      </c>
      <c r="E523" s="18" t="str">
        <f>VLOOKUP(C523,'Master Partnumber'!$C:$F,4,0)</f>
        <v>2DP-E132G-00-00-80-Q01</v>
      </c>
      <c r="F523" s="76" t="str">
        <f>VLOOKUP(C523,'Master Partnumber'!$C:$D,2,0)</f>
        <v>ROD 1-Q01</v>
      </c>
      <c r="G523" s="71">
        <v>2000</v>
      </c>
      <c r="H523" s="72" t="s">
        <v>1171</v>
      </c>
      <c r="I523" s="72" t="s">
        <v>532</v>
      </c>
      <c r="J523" s="71" t="s">
        <v>13382</v>
      </c>
      <c r="K523" s="76"/>
    </row>
    <row r="524" spans="1:11" x14ac:dyDescent="0.35">
      <c r="A524" s="76">
        <v>521</v>
      </c>
      <c r="B524" s="38" t="s">
        <v>13355</v>
      </c>
      <c r="C524" s="76" t="s">
        <v>7376</v>
      </c>
      <c r="D524" s="76" t="s">
        <v>7376</v>
      </c>
      <c r="E524" s="18" t="str">
        <f>VLOOKUP(C524,'Master Partnumber'!$C:$F,4,0)</f>
        <v>2DP-E132G-00-00-80-Q01</v>
      </c>
      <c r="F524" s="76" t="str">
        <f>VLOOKUP(C524,'Master Partnumber'!$C:$D,2,0)</f>
        <v>ROD 1-Q01</v>
      </c>
      <c r="G524" s="71">
        <v>2000</v>
      </c>
      <c r="H524" s="72" t="s">
        <v>1171</v>
      </c>
      <c r="I524" s="72" t="s">
        <v>532</v>
      </c>
      <c r="J524" s="71" t="s">
        <v>13382</v>
      </c>
      <c r="K524" s="76"/>
    </row>
    <row r="525" spans="1:11" x14ac:dyDescent="0.35">
      <c r="A525" s="76">
        <v>522</v>
      </c>
      <c r="B525" s="38" t="s">
        <v>13356</v>
      </c>
      <c r="C525" s="18" t="s">
        <v>11988</v>
      </c>
      <c r="D525" s="18" t="s">
        <v>11988</v>
      </c>
      <c r="E525" s="18" t="str">
        <f>VLOOKUP(C525,'Master Partnumber'!$C:$F,4,0)</f>
        <v>1706660-01-B01</v>
      </c>
      <c r="F525" s="76" t="str">
        <f>VLOOKUP(C525,'Master Partnumber'!$C:$D,2,0)</f>
        <v>SHAFT MOUNTING PLATE REAR SC-B01</v>
      </c>
      <c r="G525" s="71">
        <v>1130</v>
      </c>
      <c r="H525" s="72" t="s">
        <v>1171</v>
      </c>
      <c r="I525" s="72" t="s">
        <v>532</v>
      </c>
      <c r="J525" s="71" t="s">
        <v>13319</v>
      </c>
      <c r="K525" s="76"/>
    </row>
    <row r="526" spans="1:11" x14ac:dyDescent="0.35">
      <c r="A526" s="76">
        <v>523</v>
      </c>
      <c r="B526" s="38" t="s">
        <v>13357</v>
      </c>
      <c r="C526" s="76" t="s">
        <v>4861</v>
      </c>
      <c r="D526" s="76" t="s">
        <v>4861</v>
      </c>
      <c r="E526" s="18" t="str">
        <f>VLOOKUP(C526,'Master Partnumber'!$C:$F,4,0)</f>
        <v>1703217-00-A01</v>
      </c>
      <c r="F526" s="76" t="str">
        <f>VLOOKUP(C526,'Master Partnumber'!$C:$D,2,0)</f>
        <v>SHAFT,SMF-A01</v>
      </c>
      <c r="G526" s="71">
        <v>123</v>
      </c>
      <c r="H526" s="72" t="s">
        <v>1171</v>
      </c>
      <c r="I526" s="72" t="s">
        <v>532</v>
      </c>
      <c r="J526" s="71" t="s">
        <v>13319</v>
      </c>
      <c r="K526" s="76"/>
    </row>
    <row r="527" spans="1:11" x14ac:dyDescent="0.35">
      <c r="A527" s="76">
        <v>524</v>
      </c>
      <c r="B527" s="38" t="s">
        <v>13358</v>
      </c>
      <c r="C527" s="18" t="s">
        <v>8344</v>
      </c>
      <c r="D527" s="18" t="s">
        <v>8344</v>
      </c>
      <c r="E527" s="18" t="str">
        <f>VLOOKUP(C527,'Master Partnumber'!$C:$F,4,0)</f>
        <v>1867380-00-A01</v>
      </c>
      <c r="F527" s="76" t="str">
        <f>VLOOKUP(C527,'Master Partnumber'!$C:$D,2,0)</f>
        <v>SHAFT,COUPLING,BU-A01</v>
      </c>
      <c r="G527" s="71">
        <v>233</v>
      </c>
      <c r="H527" s="72" t="s">
        <v>1171</v>
      </c>
      <c r="I527" s="72" t="s">
        <v>532</v>
      </c>
      <c r="J527" s="71" t="s">
        <v>13319</v>
      </c>
      <c r="K527" s="76"/>
    </row>
    <row r="528" spans="1:11" x14ac:dyDescent="0.35">
      <c r="A528" s="76">
        <v>525</v>
      </c>
      <c r="B528" s="38" t="s">
        <v>13359</v>
      </c>
      <c r="C528" s="76" t="s">
        <v>5958</v>
      </c>
      <c r="D528" s="76" t="s">
        <v>5958</v>
      </c>
      <c r="E528" s="18" t="str">
        <f>VLOOKUP(C528,'Master Partnumber'!$C:$F,4,0)</f>
        <v>1809344-00-A01</v>
      </c>
      <c r="F528" s="76" t="str">
        <f>VLOOKUP(C528,'Master Partnumber'!$C:$D,2,0)</f>
        <v>SHAFT,IDLE,MU 2-A01</v>
      </c>
      <c r="G528" s="71">
        <v>125</v>
      </c>
      <c r="H528" s="72" t="s">
        <v>1171</v>
      </c>
      <c r="I528" s="72" t="s">
        <v>532</v>
      </c>
      <c r="J528" s="71" t="s">
        <v>13319</v>
      </c>
      <c r="K528" s="76"/>
    </row>
    <row r="529" spans="1:11" x14ac:dyDescent="0.35">
      <c r="A529" s="76">
        <v>526</v>
      </c>
      <c r="B529" s="38" t="s">
        <v>13360</v>
      </c>
      <c r="C529" s="18" t="s">
        <v>5211</v>
      </c>
      <c r="D529" s="18" t="s">
        <v>5211</v>
      </c>
      <c r="E529" s="18" t="str">
        <f>VLOOKUP(C529,'Master Partnumber'!$C:$F,4,0)</f>
        <v>1725613-00-B01</v>
      </c>
      <c r="F529" s="76" t="str">
        <f>VLOOKUP(C529,'Master Partnumber'!$C:$D,2,0)</f>
        <v>SHAFT, HOLDER, RETARD-B01</v>
      </c>
      <c r="G529" s="71">
        <v>490</v>
      </c>
      <c r="H529" s="72" t="s">
        <v>1171</v>
      </c>
      <c r="I529" s="72" t="s">
        <v>532</v>
      </c>
      <c r="J529" s="71" t="s">
        <v>13319</v>
      </c>
      <c r="K529" s="76"/>
    </row>
    <row r="530" spans="1:11" x14ac:dyDescent="0.35">
      <c r="A530" s="76">
        <v>527</v>
      </c>
      <c r="B530" s="38" t="s">
        <v>13361</v>
      </c>
      <c r="C530" s="76" t="s">
        <v>1092</v>
      </c>
      <c r="D530" s="76" t="s">
        <v>1092</v>
      </c>
      <c r="E530" s="18" t="str">
        <f>VLOOKUP(C530,'Master Partnumber'!$C:$F,4,0)</f>
        <v>1706661-00-B01</v>
      </c>
      <c r="F530" s="76" t="str">
        <f>VLOOKUP(C530,'Master Partnumber'!$C:$D,2,0)</f>
        <v>SHAFT COMBINATION GEAR WORM SC-B01</v>
      </c>
      <c r="G530" s="71">
        <v>560</v>
      </c>
      <c r="H530" s="72" t="s">
        <v>1171</v>
      </c>
      <c r="I530" s="72" t="s">
        <v>532</v>
      </c>
      <c r="J530" s="71" t="s">
        <v>13319</v>
      </c>
      <c r="K530" s="76"/>
    </row>
    <row r="531" spans="1:11" x14ac:dyDescent="0.35">
      <c r="A531" s="76">
        <v>528</v>
      </c>
      <c r="B531" s="38" t="s">
        <v>13362</v>
      </c>
      <c r="C531" s="18" t="s">
        <v>4882</v>
      </c>
      <c r="D531" s="18" t="s">
        <v>4882</v>
      </c>
      <c r="E531" s="18" t="str">
        <f>VLOOKUP(C531,'Master Partnumber'!$C:$F,4,0)</f>
        <v>1703228-00-A01</v>
      </c>
      <c r="F531" s="76" t="str">
        <f>VLOOKUP(C531,'Master Partnumber'!$C:$D,2,0)</f>
        <v>SHAFT,GUIDE TENSION-A01</v>
      </c>
      <c r="G531" s="71">
        <v>210</v>
      </c>
      <c r="H531" s="72" t="s">
        <v>1171</v>
      </c>
      <c r="I531" s="72" t="s">
        <v>532</v>
      </c>
      <c r="J531" s="71" t="s">
        <v>13319</v>
      </c>
      <c r="K531" s="76"/>
    </row>
    <row r="532" spans="1:11" x14ac:dyDescent="0.35">
      <c r="A532" s="76">
        <v>529</v>
      </c>
      <c r="B532" s="38" t="s">
        <v>13363</v>
      </c>
      <c r="C532" s="76" t="s">
        <v>1238</v>
      </c>
      <c r="D532" s="76" t="s">
        <v>1238</v>
      </c>
      <c r="E532" s="18" t="str">
        <f>VLOOKUP(C532,'Master Partnumber'!$C:$F,4,0)</f>
        <v>925-09044-1C-B01</v>
      </c>
      <c r="F532" s="76" t="str">
        <f>VLOOKUP(C532,'Master Partnumber'!$C:$D,2,0)</f>
        <v>RING-B01</v>
      </c>
      <c r="G532" s="71">
        <v>1108</v>
      </c>
      <c r="H532" s="72" t="s">
        <v>1171</v>
      </c>
      <c r="I532" s="72" t="s">
        <v>532</v>
      </c>
      <c r="J532" s="71" t="s">
        <v>13319</v>
      </c>
      <c r="K532" s="76"/>
    </row>
    <row r="533" spans="1:11" x14ac:dyDescent="0.35">
      <c r="A533" s="76">
        <v>530</v>
      </c>
      <c r="B533" s="38" t="s">
        <v>13364</v>
      </c>
      <c r="C533" s="18" t="s">
        <v>1238</v>
      </c>
      <c r="D533" s="18" t="s">
        <v>1238</v>
      </c>
      <c r="E533" s="18" t="str">
        <f>VLOOKUP(C533,'Master Partnumber'!$C:$F,4,0)</f>
        <v>925-09044-1C-B01</v>
      </c>
      <c r="F533" s="76" t="str">
        <f>VLOOKUP(C533,'Master Partnumber'!$C:$D,2,0)</f>
        <v>RING-B01</v>
      </c>
      <c r="G533" s="71">
        <v>1100</v>
      </c>
      <c r="H533" s="72" t="s">
        <v>1171</v>
      </c>
      <c r="I533" s="72" t="s">
        <v>532</v>
      </c>
      <c r="J533" s="71" t="s">
        <v>13319</v>
      </c>
      <c r="K533" s="76"/>
    </row>
    <row r="534" spans="1:11" x14ac:dyDescent="0.35">
      <c r="A534" s="76">
        <v>531</v>
      </c>
      <c r="B534" s="38" t="s">
        <v>13365</v>
      </c>
      <c r="C534" s="76" t="s">
        <v>1238</v>
      </c>
      <c r="D534" s="76" t="s">
        <v>1238</v>
      </c>
      <c r="E534" s="18" t="str">
        <f>VLOOKUP(C534,'Master Partnumber'!$C:$F,4,0)</f>
        <v>925-09044-1C-B01</v>
      </c>
      <c r="F534" s="76" t="str">
        <f>VLOOKUP(C534,'Master Partnumber'!$C:$D,2,0)</f>
        <v>RING-B01</v>
      </c>
      <c r="G534" s="71">
        <v>1100</v>
      </c>
      <c r="H534" s="72" t="s">
        <v>1171</v>
      </c>
      <c r="I534" s="72" t="s">
        <v>532</v>
      </c>
      <c r="J534" s="71" t="s">
        <v>13319</v>
      </c>
      <c r="K534" s="76"/>
    </row>
    <row r="535" spans="1:11" x14ac:dyDescent="0.35">
      <c r="A535" s="76">
        <v>532</v>
      </c>
      <c r="B535" s="38" t="s">
        <v>13366</v>
      </c>
      <c r="C535" s="18" t="s">
        <v>1238</v>
      </c>
      <c r="D535" s="18" t="s">
        <v>1238</v>
      </c>
      <c r="E535" s="18" t="str">
        <f>VLOOKUP(C535,'Master Partnumber'!$C:$F,4,0)</f>
        <v>925-09044-1C-B01</v>
      </c>
      <c r="F535" s="76" t="str">
        <f>VLOOKUP(C535,'Master Partnumber'!$C:$D,2,0)</f>
        <v>RING-B01</v>
      </c>
      <c r="G535" s="71">
        <v>1100</v>
      </c>
      <c r="H535" s="72" t="s">
        <v>1171</v>
      </c>
      <c r="I535" s="72" t="s">
        <v>532</v>
      </c>
      <c r="J535" s="71" t="s">
        <v>13319</v>
      </c>
      <c r="K535" s="76"/>
    </row>
    <row r="536" spans="1:11" x14ac:dyDescent="0.35">
      <c r="A536" s="76">
        <v>533</v>
      </c>
      <c r="B536" s="38" t="s">
        <v>13367</v>
      </c>
      <c r="C536" s="76" t="s">
        <v>1238</v>
      </c>
      <c r="D536" s="76" t="s">
        <v>1238</v>
      </c>
      <c r="E536" s="18" t="str">
        <f>VLOOKUP(C536,'Master Partnumber'!$C:$F,4,0)</f>
        <v>925-09044-1C-B01</v>
      </c>
      <c r="F536" s="76" t="str">
        <f>VLOOKUP(C536,'Master Partnumber'!$C:$D,2,0)</f>
        <v>RING-B01</v>
      </c>
      <c r="G536" s="71">
        <v>1100</v>
      </c>
      <c r="H536" s="72" t="s">
        <v>1171</v>
      </c>
      <c r="I536" s="72" t="s">
        <v>532</v>
      </c>
      <c r="J536" s="71" t="s">
        <v>13319</v>
      </c>
      <c r="K536" s="76"/>
    </row>
    <row r="537" spans="1:11" x14ac:dyDescent="0.35">
      <c r="A537" s="76">
        <v>534</v>
      </c>
      <c r="B537" s="38" t="s">
        <v>13368</v>
      </c>
      <c r="C537" s="18" t="s">
        <v>1238</v>
      </c>
      <c r="D537" s="18" t="s">
        <v>1238</v>
      </c>
      <c r="E537" s="18" t="str">
        <f>VLOOKUP(C537,'Master Partnumber'!$C:$F,4,0)</f>
        <v>925-09044-1C-B01</v>
      </c>
      <c r="F537" s="76" t="str">
        <f>VLOOKUP(C537,'Master Partnumber'!$C:$D,2,0)</f>
        <v>RING-B01</v>
      </c>
      <c r="G537" s="71">
        <v>1100</v>
      </c>
      <c r="H537" s="72" t="s">
        <v>1171</v>
      </c>
      <c r="I537" s="72" t="s">
        <v>532</v>
      </c>
      <c r="J537" s="71" t="s">
        <v>13319</v>
      </c>
      <c r="K537" s="76"/>
    </row>
    <row r="538" spans="1:11" x14ac:dyDescent="0.35">
      <c r="A538" s="76">
        <v>535</v>
      </c>
      <c r="B538" s="38" t="s">
        <v>13369</v>
      </c>
      <c r="C538" s="76" t="s">
        <v>8682</v>
      </c>
      <c r="D538" s="76" t="s">
        <v>8682</v>
      </c>
      <c r="E538" s="18" t="str">
        <f>VLOOKUP(C538,'Master Partnumber'!$C:$F,4,0)</f>
        <v>1868023-00-B01</v>
      </c>
      <c r="F538" s="76" t="str">
        <f>VLOOKUP(C538,'Master Partnumber'!$C:$D,2,0)</f>
        <v>SHAFT, LEVER, LOCK, ADF-B01</v>
      </c>
      <c r="G538" s="71">
        <v>9</v>
      </c>
      <c r="H538" s="72" t="s">
        <v>1171</v>
      </c>
      <c r="I538" s="72" t="s">
        <v>532</v>
      </c>
      <c r="J538" s="71" t="s">
        <v>13319</v>
      </c>
      <c r="K538" s="76"/>
    </row>
    <row r="539" spans="1:11" x14ac:dyDescent="0.35">
      <c r="A539" s="76">
        <v>536</v>
      </c>
      <c r="B539" s="38" t="s">
        <v>13370</v>
      </c>
      <c r="C539" s="18" t="s">
        <v>4651</v>
      </c>
      <c r="D539" s="18" t="s">
        <v>4651</v>
      </c>
      <c r="E539" s="18" t="str">
        <f>VLOOKUP(C539,'Master Partnumber'!$C:$F,4,0)</f>
        <v>1689091-00-A01</v>
      </c>
      <c r="F539" s="76" t="str">
        <f>VLOOKUP(C539,'Master Partnumber'!$C:$D,2,0)</f>
        <v>SHAFT,RELEASE,PG,RES-A01</v>
      </c>
      <c r="G539" s="71">
        <v>90</v>
      </c>
      <c r="H539" s="72" t="s">
        <v>1171</v>
      </c>
      <c r="I539" s="72" t="s">
        <v>532</v>
      </c>
      <c r="J539" s="71" t="s">
        <v>13319</v>
      </c>
      <c r="K539" s="76"/>
    </row>
    <row r="540" spans="1:11" x14ac:dyDescent="0.35">
      <c r="A540" s="76">
        <v>537</v>
      </c>
      <c r="B540" s="38" t="s">
        <v>13371</v>
      </c>
      <c r="C540" s="76" t="s">
        <v>1119</v>
      </c>
      <c r="D540" s="76" t="s">
        <v>1119</v>
      </c>
      <c r="E540" s="18" t="str">
        <f>VLOOKUP(C540,'Master Partnumber'!$C:$F,4,0)</f>
        <v>1666977-00-B01</v>
      </c>
      <c r="F540" s="76" t="str">
        <f>VLOOKUP(C540,'Master Partnumber'!$C:$D,2,0)</f>
        <v>SHAFT,LEVER,LOCK,ADF-B01</v>
      </c>
      <c r="G540" s="71">
        <v>20</v>
      </c>
      <c r="H540" s="72" t="s">
        <v>1171</v>
      </c>
      <c r="I540" s="72" t="s">
        <v>532</v>
      </c>
      <c r="J540" s="71" t="s">
        <v>13319</v>
      </c>
      <c r="K540" s="76"/>
    </row>
    <row r="541" spans="1:11" x14ac:dyDescent="0.35">
      <c r="A541" s="76">
        <v>538</v>
      </c>
      <c r="B541" s="38" t="s">
        <v>13372</v>
      </c>
      <c r="C541" s="18" t="s">
        <v>1676</v>
      </c>
      <c r="D541" s="18" t="s">
        <v>1676</v>
      </c>
      <c r="E541" s="18" t="str">
        <f>VLOOKUP(C541,'Master Partnumber'!$C:$F,4,0)</f>
        <v>1725611-00-B01</v>
      </c>
      <c r="F541" s="76" t="str">
        <f>VLOOKUP(C541,'Master Partnumber'!$C:$D,2,0)</f>
        <v>SHAFT, LD-B01</v>
      </c>
      <c r="G541" s="71">
        <v>42</v>
      </c>
      <c r="H541" s="72" t="s">
        <v>1171</v>
      </c>
      <c r="I541" s="72" t="s">
        <v>532</v>
      </c>
      <c r="J541" s="71" t="s">
        <v>13319</v>
      </c>
      <c r="K541" s="76"/>
    </row>
    <row r="542" spans="1:11" x14ac:dyDescent="0.35">
      <c r="A542" s="76">
        <v>539</v>
      </c>
      <c r="B542" s="38" t="s">
        <v>13373</v>
      </c>
      <c r="C542" s="76" t="s">
        <v>1117</v>
      </c>
      <c r="D542" s="76" t="s">
        <v>1117</v>
      </c>
      <c r="E542" s="18" t="str">
        <f>VLOOKUP(C542,'Master Partnumber'!$C:$F,4,0)</f>
        <v>1732737-01-B01</v>
      </c>
      <c r="F542" s="76" t="str">
        <f>VLOOKUP(C542,'Master Partnumber'!$C:$D,2,0)</f>
        <v>SHAFT, ROLLER, DUPLEX-B01</v>
      </c>
      <c r="G542" s="71">
        <v>173</v>
      </c>
      <c r="H542" s="72" t="s">
        <v>1171</v>
      </c>
      <c r="I542" s="72" t="s">
        <v>532</v>
      </c>
      <c r="J542" s="71" t="s">
        <v>13319</v>
      </c>
      <c r="K542" s="76"/>
    </row>
    <row r="543" spans="1:11" x14ac:dyDescent="0.35">
      <c r="A543" s="76">
        <v>540</v>
      </c>
      <c r="B543" s="38" t="s">
        <v>13374</v>
      </c>
      <c r="C543" s="18" t="s">
        <v>1115</v>
      </c>
      <c r="D543" s="18" t="s">
        <v>1115</v>
      </c>
      <c r="E543" s="18" t="str">
        <f>VLOOKUP(C543,'Master Partnumber'!$C:$F,4,0)</f>
        <v>1616687-01-B01</v>
      </c>
      <c r="F543" s="76" t="str">
        <f>VLOOKUP(C543,'Master Partnumber'!$C:$D,2,0)</f>
        <v>SHAFT CR GUIDE B-B01</v>
      </c>
      <c r="G543" s="71">
        <v>146</v>
      </c>
      <c r="H543" s="72" t="s">
        <v>1171</v>
      </c>
      <c r="I543" s="72" t="s">
        <v>532</v>
      </c>
      <c r="J543" s="71" t="s">
        <v>13319</v>
      </c>
      <c r="K543" s="76"/>
    </row>
    <row r="544" spans="1:11" x14ac:dyDescent="0.35">
      <c r="A544" s="76">
        <v>541</v>
      </c>
      <c r="B544" s="38" t="s">
        <v>13375</v>
      </c>
      <c r="C544" s="76" t="s">
        <v>1128</v>
      </c>
      <c r="D544" s="76" t="s">
        <v>1128</v>
      </c>
      <c r="E544" s="18" t="str">
        <f>VLOOKUP(C544,'Master Partnumber'!$C:$F,4,0)</f>
        <v>1103822-02-B01</v>
      </c>
      <c r="F544" s="76" t="str">
        <f>VLOOKUP(C544,'Master Partnumber'!$C:$D,2,0)</f>
        <v>SHAFT,CR,GUIDE-B01</v>
      </c>
      <c r="G544" s="71">
        <v>177</v>
      </c>
      <c r="H544" s="72" t="s">
        <v>1171</v>
      </c>
      <c r="I544" s="72" t="s">
        <v>532</v>
      </c>
      <c r="J544" s="71" t="s">
        <v>13319</v>
      </c>
      <c r="K544" s="76"/>
    </row>
    <row r="545" spans="1:11" x14ac:dyDescent="0.35">
      <c r="A545" s="76">
        <v>542</v>
      </c>
      <c r="B545" s="38" t="s">
        <v>13376</v>
      </c>
      <c r="C545" s="18" t="s">
        <v>1544</v>
      </c>
      <c r="D545" s="18" t="s">
        <v>1544</v>
      </c>
      <c r="E545" s="18" t="str">
        <f>VLOOKUP(C545,'Master Partnumber'!$C:$F,4,0)</f>
        <v>1292782-01-A01</v>
      </c>
      <c r="F545" s="76" t="str">
        <f>VLOOKUP(C545,'Master Partnumber'!$C:$D,2,0)</f>
        <v>SHAFT,COMBINATION GEAR,22,28.8,32.4-A01</v>
      </c>
      <c r="G545" s="71">
        <v>1255</v>
      </c>
      <c r="H545" s="72" t="s">
        <v>1171</v>
      </c>
      <c r="I545" s="72" t="s">
        <v>532</v>
      </c>
      <c r="J545" s="71" t="s">
        <v>13319</v>
      </c>
      <c r="K545" s="76"/>
    </row>
    <row r="546" spans="1:11" x14ac:dyDescent="0.35">
      <c r="A546" s="76">
        <v>543</v>
      </c>
      <c r="B546" s="38" t="s">
        <v>13377</v>
      </c>
      <c r="C546" s="76" t="s">
        <v>1238</v>
      </c>
      <c r="D546" s="76" t="s">
        <v>1238</v>
      </c>
      <c r="E546" s="18" t="str">
        <f>VLOOKUP(C546,'Master Partnumber'!$C:$F,4,0)</f>
        <v>925-09044-1C-B01</v>
      </c>
      <c r="F546" s="76" t="str">
        <f>VLOOKUP(C546,'Master Partnumber'!$C:$D,2,0)</f>
        <v>RING-B01</v>
      </c>
      <c r="G546" s="71">
        <v>1000</v>
      </c>
      <c r="H546" s="72" t="s">
        <v>1171</v>
      </c>
      <c r="I546" s="72" t="s">
        <v>532</v>
      </c>
      <c r="J546" s="71" t="s">
        <v>13319</v>
      </c>
      <c r="K546" s="76"/>
    </row>
    <row r="547" spans="1:11" x14ac:dyDescent="0.35">
      <c r="A547" s="76">
        <v>544</v>
      </c>
      <c r="B547" s="38" t="s">
        <v>13378</v>
      </c>
      <c r="C547" s="18" t="s">
        <v>1238</v>
      </c>
      <c r="D547" s="18" t="s">
        <v>1238</v>
      </c>
      <c r="E547" s="18" t="str">
        <f>VLOOKUP(C547,'Master Partnumber'!$C:$F,4,0)</f>
        <v>925-09044-1C-B01</v>
      </c>
      <c r="F547" s="76" t="str">
        <f>VLOOKUP(C547,'Master Partnumber'!$C:$D,2,0)</f>
        <v>RING-B01</v>
      </c>
      <c r="G547" s="71">
        <v>911</v>
      </c>
      <c r="H547" s="72" t="s">
        <v>1171</v>
      </c>
      <c r="I547" s="72" t="s">
        <v>532</v>
      </c>
      <c r="J547" s="71" t="s">
        <v>13319</v>
      </c>
      <c r="K547" s="76"/>
    </row>
    <row r="548" spans="1:11" x14ac:dyDescent="0.35">
      <c r="A548" s="76">
        <v>545</v>
      </c>
      <c r="B548" s="38" t="s">
        <v>13379</v>
      </c>
      <c r="C548" s="76" t="s">
        <v>1238</v>
      </c>
      <c r="D548" s="76" t="s">
        <v>1238</v>
      </c>
      <c r="E548" s="18" t="str">
        <f>VLOOKUP(C548,'Master Partnumber'!$C:$F,4,0)</f>
        <v>925-09044-1C-B01</v>
      </c>
      <c r="F548" s="76" t="str">
        <f>VLOOKUP(C548,'Master Partnumber'!$C:$D,2,0)</f>
        <v>RING-B01</v>
      </c>
      <c r="G548" s="72">
        <v>1107</v>
      </c>
      <c r="H548" s="72" t="s">
        <v>1171</v>
      </c>
      <c r="I548" s="72" t="s">
        <v>532</v>
      </c>
      <c r="J548" s="72" t="s">
        <v>13319</v>
      </c>
      <c r="K548" s="76"/>
    </row>
    <row r="549" spans="1:11" x14ac:dyDescent="0.35">
      <c r="A549" s="76">
        <v>546</v>
      </c>
      <c r="B549" s="38" t="s">
        <v>13380</v>
      </c>
      <c r="C549" s="18" t="s">
        <v>1238</v>
      </c>
      <c r="D549" s="18" t="s">
        <v>1238</v>
      </c>
      <c r="E549" s="18" t="str">
        <f>VLOOKUP(C549,'Master Partnumber'!$C:$F,4,0)</f>
        <v>925-09044-1C-B01</v>
      </c>
      <c r="F549" s="76" t="str">
        <f>VLOOKUP(C549,'Master Partnumber'!$C:$D,2,0)</f>
        <v>RING-B01</v>
      </c>
      <c r="G549" s="72">
        <v>1100</v>
      </c>
      <c r="H549" s="72" t="s">
        <v>1171</v>
      </c>
      <c r="I549" s="72" t="s">
        <v>532</v>
      </c>
      <c r="J549" s="72" t="s">
        <v>13319</v>
      </c>
      <c r="K549" s="76"/>
    </row>
    <row r="550" spans="1:11" x14ac:dyDescent="0.35">
      <c r="A550" s="76">
        <v>547</v>
      </c>
      <c r="B550" s="38" t="s">
        <v>13381</v>
      </c>
      <c r="C550" s="76" t="s">
        <v>11293</v>
      </c>
      <c r="D550" s="76" t="s">
        <v>11293</v>
      </c>
      <c r="E550" s="18" t="str">
        <f>VLOOKUP(C550,'Master Partnumber'!$C:$F,4,0)</f>
        <v>1867428-01-B01</v>
      </c>
      <c r="F550" s="76" t="str">
        <f>VLOOKUP(C550,'Master Partnumber'!$C:$D,2,0)</f>
        <v>SHAFT,CL,FULCRUM,BU-B01</v>
      </c>
      <c r="G550" s="72">
        <v>180</v>
      </c>
      <c r="H550" s="72" t="s">
        <v>1171</v>
      </c>
      <c r="I550" s="72" t="s">
        <v>532</v>
      </c>
      <c r="J550" s="72" t="s">
        <v>13319</v>
      </c>
      <c r="K550" s="76"/>
    </row>
    <row r="551" spans="1:11" x14ac:dyDescent="0.35">
      <c r="A551" s="76">
        <v>548</v>
      </c>
      <c r="B551" s="38" t="s">
        <v>13383</v>
      </c>
      <c r="C551" s="18" t="s">
        <v>10311</v>
      </c>
      <c r="D551" s="76" t="str">
        <f>VLOOKUP(C551,'Master Partnumber'!$C:$E,3,0)</f>
        <v>A1218</v>
      </c>
      <c r="E551" s="18" t="s">
        <v>10311</v>
      </c>
      <c r="F551" s="76" t="str">
        <f>VLOOKUP(C551,'Master Partnumber'!$C:$D,2,0)</f>
        <v>SHAFT,LIFT,FEED,DVP-A01</v>
      </c>
      <c r="G551" s="72">
        <v>270</v>
      </c>
      <c r="H551" s="72" t="s">
        <v>1072</v>
      </c>
      <c r="I551" s="72" t="s">
        <v>532</v>
      </c>
      <c r="J551" s="72" t="s">
        <v>13384</v>
      </c>
      <c r="K551" s="76"/>
    </row>
    <row r="552" spans="1:11" x14ac:dyDescent="0.35">
      <c r="A552" s="76">
        <v>549</v>
      </c>
      <c r="B552" s="38" t="s">
        <v>13383</v>
      </c>
      <c r="C552" s="76" t="s">
        <v>9970</v>
      </c>
      <c r="D552" s="76">
        <f>VLOOKUP(C552,'Master Partnumber'!$C:$E,3,0)</f>
        <v>0</v>
      </c>
      <c r="E552" s="76" t="s">
        <v>9970</v>
      </c>
      <c r="F552" s="76" t="str">
        <f>VLOOKUP(C552,'Master Partnumber'!$C:$D,2,0)</f>
        <v>SHAFT, TUBE, PUMP-A01</v>
      </c>
      <c r="G552" s="72">
        <v>230</v>
      </c>
      <c r="H552" s="72" t="s">
        <v>1072</v>
      </c>
      <c r="I552" s="72" t="s">
        <v>532</v>
      </c>
      <c r="J552" s="72" t="s">
        <v>13385</v>
      </c>
      <c r="K552" s="76"/>
    </row>
    <row r="553" spans="1:11" x14ac:dyDescent="0.35">
      <c r="A553" s="76">
        <v>550</v>
      </c>
      <c r="B553" s="38" t="s">
        <v>13383</v>
      </c>
      <c r="C553" s="18" t="s">
        <v>9970</v>
      </c>
      <c r="D553" s="76">
        <f>VLOOKUP(C553,'Master Partnumber'!$C:$E,3,0)</f>
        <v>0</v>
      </c>
      <c r="E553" s="18" t="s">
        <v>9970</v>
      </c>
      <c r="F553" s="76" t="str">
        <f>VLOOKUP(C553,'Master Partnumber'!$C:$D,2,0)</f>
        <v>SHAFT, TUBE, PUMP-A01</v>
      </c>
      <c r="G553" s="72">
        <v>680</v>
      </c>
      <c r="H553" s="72" t="s">
        <v>1072</v>
      </c>
      <c r="I553" s="72" t="s">
        <v>532</v>
      </c>
      <c r="J553" s="72" t="s">
        <v>13385</v>
      </c>
      <c r="K553" s="76"/>
    </row>
    <row r="554" spans="1:11" x14ac:dyDescent="0.35">
      <c r="A554" s="76">
        <v>551</v>
      </c>
      <c r="B554" s="38" t="s">
        <v>13383</v>
      </c>
      <c r="C554" s="76" t="s">
        <v>9970</v>
      </c>
      <c r="D554" s="76">
        <f>VLOOKUP(C554,'Master Partnumber'!$C:$E,3,0)</f>
        <v>0</v>
      </c>
      <c r="E554" s="76" t="s">
        <v>9970</v>
      </c>
      <c r="F554" s="76" t="str">
        <f>VLOOKUP(C554,'Master Partnumber'!$C:$D,2,0)</f>
        <v>SHAFT, TUBE, PUMP-A01</v>
      </c>
      <c r="G554" s="72">
        <v>1700</v>
      </c>
      <c r="H554" s="72" t="s">
        <v>1072</v>
      </c>
      <c r="I554" s="72" t="s">
        <v>532</v>
      </c>
      <c r="J554" s="72" t="s">
        <v>13385</v>
      </c>
      <c r="K554" s="76"/>
    </row>
    <row r="555" spans="1:11" x14ac:dyDescent="0.35">
      <c r="A555" s="76">
        <v>552</v>
      </c>
      <c r="B555" s="38" t="s">
        <v>13383</v>
      </c>
      <c r="C555" s="18" t="s">
        <v>9970</v>
      </c>
      <c r="D555" s="76">
        <f>VLOOKUP(C555,'Master Partnumber'!$C:$E,3,0)</f>
        <v>0</v>
      </c>
      <c r="E555" s="18" t="s">
        <v>9970</v>
      </c>
      <c r="F555" s="76" t="str">
        <f>VLOOKUP(C555,'Master Partnumber'!$C:$D,2,0)</f>
        <v>SHAFT, TUBE, PUMP-A01</v>
      </c>
      <c r="G555" s="72">
        <v>1860</v>
      </c>
      <c r="H555" s="72" t="s">
        <v>1072</v>
      </c>
      <c r="I555" s="72" t="s">
        <v>532</v>
      </c>
      <c r="J555" s="72" t="s">
        <v>13385</v>
      </c>
      <c r="K555" s="76"/>
    </row>
    <row r="556" spans="1:11" x14ac:dyDescent="0.35">
      <c r="A556" s="76">
        <v>553</v>
      </c>
      <c r="B556" s="38" t="s">
        <v>13383</v>
      </c>
      <c r="C556" s="76" t="s">
        <v>9616</v>
      </c>
      <c r="D556" s="76" t="str">
        <f>VLOOKUP(C556,'Master Partnumber'!$C:$E,3,0)</f>
        <v>A0456</v>
      </c>
      <c r="E556" s="76" t="s">
        <v>9616</v>
      </c>
      <c r="F556" s="76" t="str">
        <f>VLOOKUP(C556,'Master Partnumber'!$C:$D,2,0)</f>
        <v>SHAFT,ROLLER,DRIVEN,PF,ADF-A01</v>
      </c>
      <c r="G556" s="72">
        <v>860</v>
      </c>
      <c r="H556" s="72" t="s">
        <v>1072</v>
      </c>
      <c r="I556" s="72" t="s">
        <v>532</v>
      </c>
      <c r="J556" s="72" t="s">
        <v>13385</v>
      </c>
      <c r="K556" s="76"/>
    </row>
    <row r="557" spans="1:11" x14ac:dyDescent="0.35">
      <c r="A557" s="76">
        <v>554</v>
      </c>
      <c r="B557" s="38" t="s">
        <v>13383</v>
      </c>
      <c r="C557" s="18" t="s">
        <v>9616</v>
      </c>
      <c r="D557" s="76" t="str">
        <f>VLOOKUP(C557,'Master Partnumber'!$C:$E,3,0)</f>
        <v>A0456</v>
      </c>
      <c r="E557" s="18" t="s">
        <v>9616</v>
      </c>
      <c r="F557" s="76" t="str">
        <f>VLOOKUP(C557,'Master Partnumber'!$C:$D,2,0)</f>
        <v>SHAFT,ROLLER,DRIVEN,PF,ADF-A01</v>
      </c>
      <c r="G557" s="72">
        <v>1430</v>
      </c>
      <c r="H557" s="72" t="s">
        <v>1072</v>
      </c>
      <c r="I557" s="72" t="s">
        <v>532</v>
      </c>
      <c r="J557" s="72" t="s">
        <v>13385</v>
      </c>
      <c r="K557" s="76"/>
    </row>
    <row r="558" spans="1:11" x14ac:dyDescent="0.35">
      <c r="A558" s="76">
        <v>555</v>
      </c>
      <c r="B558" s="38" t="s">
        <v>13383</v>
      </c>
      <c r="C558" s="76" t="s">
        <v>10289</v>
      </c>
      <c r="D558" s="76" t="str">
        <f>VLOOKUP(C558,'Master Partnumber'!$C:$E,3,0)</f>
        <v>A1210</v>
      </c>
      <c r="E558" s="76" t="s">
        <v>10289</v>
      </c>
      <c r="F558" s="76" t="str">
        <f>VLOOKUP(C558,'Master Partnumber'!$C:$D,2,0)</f>
        <v>SHAFT,LEVER,AIR,SELECTOR,AP-A01</v>
      </c>
      <c r="G558" s="72">
        <v>1000</v>
      </c>
      <c r="H558" s="72" t="s">
        <v>1072</v>
      </c>
      <c r="I558" s="72" t="s">
        <v>532</v>
      </c>
      <c r="J558" s="72" t="s">
        <v>13385</v>
      </c>
      <c r="K558" s="76"/>
    </row>
    <row r="559" spans="1:11" x14ac:dyDescent="0.35">
      <c r="A559" s="76">
        <v>556</v>
      </c>
      <c r="B559" s="38" t="s">
        <v>13383</v>
      </c>
      <c r="C559" s="18" t="s">
        <v>10289</v>
      </c>
      <c r="D559" s="76" t="str">
        <f>VLOOKUP(C559,'Master Partnumber'!$C:$E,3,0)</f>
        <v>A1210</v>
      </c>
      <c r="E559" s="18" t="s">
        <v>10289</v>
      </c>
      <c r="F559" s="76" t="str">
        <f>VLOOKUP(C559,'Master Partnumber'!$C:$D,2,0)</f>
        <v>SHAFT,LEVER,AIR,SELECTOR,AP-A01</v>
      </c>
      <c r="G559" s="72">
        <v>970</v>
      </c>
      <c r="H559" s="72" t="s">
        <v>1072</v>
      </c>
      <c r="I559" s="72" t="s">
        <v>532</v>
      </c>
      <c r="J559" s="72" t="s">
        <v>13385</v>
      </c>
      <c r="K559" s="76"/>
    </row>
    <row r="560" spans="1:11" x14ac:dyDescent="0.35">
      <c r="A560" s="76">
        <v>557</v>
      </c>
      <c r="B560" s="38" t="s">
        <v>13383</v>
      </c>
      <c r="C560" s="76" t="s">
        <v>9512</v>
      </c>
      <c r="D560" s="76" t="str">
        <f>VLOOKUP(C560,'Master Partnumber'!$C:$E,3,0)</f>
        <v>A0878</v>
      </c>
      <c r="E560" s="76" t="s">
        <v>9512</v>
      </c>
      <c r="F560" s="76" t="str">
        <f>VLOOKUP(C560,'Master Partnumber'!$C:$D,2,0)</f>
        <v>SHAFT,DRIVE,PF ROLLER,1ST,LU-A01</v>
      </c>
      <c r="G560" s="72">
        <v>460</v>
      </c>
      <c r="H560" s="72" t="s">
        <v>1072</v>
      </c>
      <c r="I560" s="72" t="s">
        <v>532</v>
      </c>
      <c r="J560" s="72" t="s">
        <v>13385</v>
      </c>
      <c r="K560" s="76"/>
    </row>
    <row r="561" spans="1:11" x14ac:dyDescent="0.35">
      <c r="A561" s="76">
        <v>558</v>
      </c>
      <c r="B561" s="38" t="s">
        <v>13383</v>
      </c>
      <c r="C561" s="18" t="s">
        <v>9809</v>
      </c>
      <c r="D561" s="76" t="str">
        <f>VLOOKUP(C561,'Master Partnumber'!$C:$E,3,0)</f>
        <v>A0824</v>
      </c>
      <c r="E561" s="18" t="s">
        <v>9809</v>
      </c>
      <c r="F561" s="76" t="str">
        <f>VLOOKUP(C561,'Master Partnumber'!$C:$D,2,0)</f>
        <v>SHAFT,ROLLER,EJ,B-A01</v>
      </c>
      <c r="G561" s="72">
        <v>2470</v>
      </c>
      <c r="H561" s="72" t="s">
        <v>1072</v>
      </c>
      <c r="I561" s="72" t="s">
        <v>532</v>
      </c>
      <c r="J561" s="72" t="s">
        <v>13385</v>
      </c>
      <c r="K561" s="76"/>
    </row>
    <row r="562" spans="1:11" x14ac:dyDescent="0.35">
      <c r="A562" s="76">
        <v>559</v>
      </c>
      <c r="B562" s="38" t="s">
        <v>13383</v>
      </c>
      <c r="C562" s="76" t="s">
        <v>9107</v>
      </c>
      <c r="D562" s="76" t="str">
        <f>VLOOKUP(C562,'Master Partnumber'!$C:$E,3,0)</f>
        <v>A0167</v>
      </c>
      <c r="E562" s="76" t="s">
        <v>9107</v>
      </c>
      <c r="F562" s="76" t="str">
        <f>VLOOKUP(C562,'Master Partnumber'!$C:$D,2,0)</f>
        <v>SHAFT,LEVER,LOCK,ADF-A01</v>
      </c>
      <c r="G562" s="72">
        <v>550</v>
      </c>
      <c r="H562" s="72" t="s">
        <v>1072</v>
      </c>
      <c r="I562" s="72" t="s">
        <v>532</v>
      </c>
      <c r="J562" s="72" t="s">
        <v>13384</v>
      </c>
      <c r="K562" s="76"/>
    </row>
    <row r="563" spans="1:11" x14ac:dyDescent="0.35">
      <c r="A563" s="76">
        <v>560</v>
      </c>
      <c r="B563" s="38" t="s">
        <v>13383</v>
      </c>
      <c r="C563" s="18" t="s">
        <v>9809</v>
      </c>
      <c r="D563" s="76" t="str">
        <f>VLOOKUP(C563,'Master Partnumber'!$C:$E,3,0)</f>
        <v>A0824</v>
      </c>
      <c r="E563" s="18" t="s">
        <v>9809</v>
      </c>
      <c r="F563" s="76" t="str">
        <f>VLOOKUP(C563,'Master Partnumber'!$C:$D,2,0)</f>
        <v>SHAFT,ROLLER,EJ,B-A01</v>
      </c>
      <c r="G563" s="72">
        <v>2160</v>
      </c>
      <c r="H563" s="72" t="s">
        <v>1072</v>
      </c>
      <c r="I563" s="72" t="s">
        <v>532</v>
      </c>
      <c r="J563" s="72" t="s">
        <v>13385</v>
      </c>
      <c r="K563" s="76"/>
    </row>
    <row r="564" spans="1:11" x14ac:dyDescent="0.35">
      <c r="A564" s="76">
        <v>561</v>
      </c>
      <c r="B564" s="38" t="s">
        <v>13383</v>
      </c>
      <c r="C564" s="76" t="s">
        <v>9107</v>
      </c>
      <c r="D564" s="76" t="str">
        <f>VLOOKUP(C564,'Master Partnumber'!$C:$E,3,0)</f>
        <v>A0167</v>
      </c>
      <c r="E564" s="76" t="s">
        <v>9107</v>
      </c>
      <c r="F564" s="76" t="str">
        <f>VLOOKUP(C564,'Master Partnumber'!$C:$D,2,0)</f>
        <v>SHAFT,LEVER,LOCK,ADF-A01</v>
      </c>
      <c r="G564" s="72">
        <v>600</v>
      </c>
      <c r="H564" s="72" t="s">
        <v>1072</v>
      </c>
      <c r="I564" s="72" t="s">
        <v>532</v>
      </c>
      <c r="J564" s="72" t="s">
        <v>13384</v>
      </c>
      <c r="K564" s="76"/>
    </row>
    <row r="565" spans="1:11" x14ac:dyDescent="0.35">
      <c r="A565" s="76">
        <v>562</v>
      </c>
      <c r="B565" s="38" t="s">
        <v>13383</v>
      </c>
      <c r="C565" s="18" t="s">
        <v>9809</v>
      </c>
      <c r="D565" s="76" t="str">
        <f>VLOOKUP(C565,'Master Partnumber'!$C:$E,3,0)</f>
        <v>A0824</v>
      </c>
      <c r="E565" s="18" t="s">
        <v>9809</v>
      </c>
      <c r="F565" s="76" t="str">
        <f>VLOOKUP(C565,'Master Partnumber'!$C:$D,2,0)</f>
        <v>SHAFT,ROLLER,EJ,B-A01</v>
      </c>
      <c r="G565" s="72">
        <v>1000</v>
      </c>
      <c r="H565" s="72" t="s">
        <v>1072</v>
      </c>
      <c r="I565" s="72" t="s">
        <v>532</v>
      </c>
      <c r="J565" s="72" t="s">
        <v>13385</v>
      </c>
      <c r="K565" s="76"/>
    </row>
    <row r="566" spans="1:11" x14ac:dyDescent="0.35">
      <c r="A566" s="76">
        <v>563</v>
      </c>
      <c r="B566" s="38" t="s">
        <v>13383</v>
      </c>
      <c r="C566" s="76" t="s">
        <v>9809</v>
      </c>
      <c r="D566" s="76" t="str">
        <f>VLOOKUP(C566,'Master Partnumber'!$C:$E,3,0)</f>
        <v>A0824</v>
      </c>
      <c r="E566" s="76" t="s">
        <v>9809</v>
      </c>
      <c r="F566" s="76" t="str">
        <f>VLOOKUP(C566,'Master Partnumber'!$C:$D,2,0)</f>
        <v>SHAFT,ROLLER,EJ,B-A01</v>
      </c>
      <c r="G566" s="72">
        <v>1485</v>
      </c>
      <c r="H566" s="72" t="s">
        <v>1072</v>
      </c>
      <c r="I566" s="72" t="s">
        <v>532</v>
      </c>
      <c r="J566" s="72" t="s">
        <v>13385</v>
      </c>
      <c r="K566" s="76"/>
    </row>
    <row r="567" spans="1:11" x14ac:dyDescent="0.35">
      <c r="A567" s="76">
        <v>564</v>
      </c>
      <c r="B567" s="38" t="s">
        <v>13383</v>
      </c>
      <c r="C567" s="18" t="s">
        <v>9107</v>
      </c>
      <c r="D567" s="76" t="str">
        <f>VLOOKUP(C567,'Master Partnumber'!$C:$E,3,0)</f>
        <v>A0167</v>
      </c>
      <c r="E567" s="18" t="s">
        <v>9107</v>
      </c>
      <c r="F567" s="76" t="str">
        <f>VLOOKUP(C567,'Master Partnumber'!$C:$D,2,0)</f>
        <v>SHAFT,LEVER,LOCK,ADF-A01</v>
      </c>
      <c r="G567" s="72">
        <v>550</v>
      </c>
      <c r="H567" s="72" t="s">
        <v>1072</v>
      </c>
      <c r="I567" s="72" t="s">
        <v>532</v>
      </c>
      <c r="J567" s="72" t="s">
        <v>13384</v>
      </c>
      <c r="K567" s="76"/>
    </row>
    <row r="568" spans="1:11" x14ac:dyDescent="0.35">
      <c r="A568" s="76">
        <v>565</v>
      </c>
      <c r="B568" s="38" t="s">
        <v>13383</v>
      </c>
      <c r="C568" s="76" t="s">
        <v>9107</v>
      </c>
      <c r="D568" s="76" t="str">
        <f>VLOOKUP(C568,'Master Partnumber'!$C:$E,3,0)</f>
        <v>A0167</v>
      </c>
      <c r="E568" s="76" t="s">
        <v>9107</v>
      </c>
      <c r="F568" s="76" t="str">
        <f>VLOOKUP(C568,'Master Partnumber'!$C:$D,2,0)</f>
        <v>SHAFT,LEVER,LOCK,ADF-A01</v>
      </c>
      <c r="G568" s="72">
        <v>550</v>
      </c>
      <c r="H568" s="72" t="s">
        <v>1072</v>
      </c>
      <c r="I568" s="72" t="s">
        <v>532</v>
      </c>
      <c r="J568" s="72" t="s">
        <v>13384</v>
      </c>
      <c r="K568" s="76"/>
    </row>
    <row r="569" spans="1:11" x14ac:dyDescent="0.35">
      <c r="A569" s="76">
        <v>566</v>
      </c>
      <c r="B569" s="38" t="s">
        <v>13383</v>
      </c>
      <c r="C569" s="18" t="s">
        <v>9266</v>
      </c>
      <c r="D569" s="76" t="str">
        <f>VLOOKUP(C569,'Master Partnumber'!$C:$E,3,0)</f>
        <v>A1148</v>
      </c>
      <c r="E569" s="18" t="s">
        <v>9266</v>
      </c>
      <c r="F569" s="76" t="str">
        <f>VLOOKUP(C569,'Master Partnumber'!$C:$D,2,0)</f>
        <v>SHAFT,TR,DRIVE;B-A01</v>
      </c>
      <c r="G569" s="72">
        <v>285</v>
      </c>
      <c r="H569" s="72" t="s">
        <v>1072</v>
      </c>
      <c r="I569" s="72" t="s">
        <v>532</v>
      </c>
      <c r="J569" s="72" t="s">
        <v>13384</v>
      </c>
      <c r="K569" s="76"/>
    </row>
    <row r="570" spans="1:11" x14ac:dyDescent="0.35">
      <c r="A570" s="76">
        <v>567</v>
      </c>
      <c r="B570" s="38" t="s">
        <v>13383</v>
      </c>
      <c r="C570" s="76" t="s">
        <v>9266</v>
      </c>
      <c r="D570" s="76" t="str">
        <f>VLOOKUP(C570,'Master Partnumber'!$C:$E,3,0)</f>
        <v>A1148</v>
      </c>
      <c r="E570" s="76" t="s">
        <v>9266</v>
      </c>
      <c r="F570" s="76" t="str">
        <f>VLOOKUP(C570,'Master Partnumber'!$C:$D,2,0)</f>
        <v>SHAFT,TR,DRIVE;B-A01</v>
      </c>
      <c r="G570" s="72">
        <v>330</v>
      </c>
      <c r="H570" s="72" t="s">
        <v>1072</v>
      </c>
      <c r="I570" s="72" t="s">
        <v>532</v>
      </c>
      <c r="J570" s="72" t="s">
        <v>13384</v>
      </c>
      <c r="K570" s="76"/>
    </row>
    <row r="571" spans="1:11" x14ac:dyDescent="0.35">
      <c r="A571" s="76">
        <v>568</v>
      </c>
      <c r="B571" s="38" t="s">
        <v>13383</v>
      </c>
      <c r="C571" s="18" t="s">
        <v>11425</v>
      </c>
      <c r="D571" s="76" t="str">
        <f>VLOOKUP(C571,'Master Partnumber'!$C:$E,3,0)</f>
        <v>A1444</v>
      </c>
      <c r="E571" s="18" t="s">
        <v>11425</v>
      </c>
      <c r="F571" s="76" t="str">
        <f>VLOOKUP(C571,'Master Partnumber'!$C:$D,2,0)</f>
        <v>SHAFT CR GUIDE EXP-A01</v>
      </c>
      <c r="G571" s="72">
        <v>250</v>
      </c>
      <c r="H571" s="72" t="s">
        <v>1072</v>
      </c>
      <c r="I571" s="72" t="s">
        <v>532</v>
      </c>
      <c r="J571" s="72" t="s">
        <v>13384</v>
      </c>
      <c r="K571" s="76"/>
    </row>
    <row r="572" spans="1:11" x14ac:dyDescent="0.35">
      <c r="A572" s="76">
        <v>569</v>
      </c>
      <c r="B572" s="38" t="s">
        <v>13383</v>
      </c>
      <c r="C572" s="76" t="s">
        <v>11425</v>
      </c>
      <c r="D572" s="76" t="str">
        <f>VLOOKUP(C572,'Master Partnumber'!$C:$E,3,0)</f>
        <v>A1444</v>
      </c>
      <c r="E572" s="76" t="s">
        <v>11425</v>
      </c>
      <c r="F572" s="76" t="str">
        <f>VLOOKUP(C572,'Master Partnumber'!$C:$D,2,0)</f>
        <v>SHAFT CR GUIDE EXP-A01</v>
      </c>
      <c r="G572" s="72">
        <v>250</v>
      </c>
      <c r="H572" s="72" t="s">
        <v>1072</v>
      </c>
      <c r="I572" s="72" t="s">
        <v>532</v>
      </c>
      <c r="J572" s="72" t="s">
        <v>13384</v>
      </c>
      <c r="K572" s="76"/>
    </row>
    <row r="573" spans="1:11" x14ac:dyDescent="0.35">
      <c r="A573" s="76">
        <v>570</v>
      </c>
      <c r="B573" s="38" t="s">
        <v>13383</v>
      </c>
      <c r="C573" s="18" t="s">
        <v>11425</v>
      </c>
      <c r="D573" s="76" t="str">
        <f>VLOOKUP(C573,'Master Partnumber'!$C:$E,3,0)</f>
        <v>A1444</v>
      </c>
      <c r="E573" s="18" t="s">
        <v>11425</v>
      </c>
      <c r="F573" s="76" t="str">
        <f>VLOOKUP(C573,'Master Partnumber'!$C:$D,2,0)</f>
        <v>SHAFT CR GUIDE EXP-A01</v>
      </c>
      <c r="G573" s="72">
        <v>140</v>
      </c>
      <c r="H573" s="72" t="s">
        <v>1072</v>
      </c>
      <c r="I573" s="72" t="s">
        <v>532</v>
      </c>
      <c r="J573" s="72" t="s">
        <v>13384</v>
      </c>
      <c r="K573" s="76"/>
    </row>
    <row r="574" spans="1:11" x14ac:dyDescent="0.35">
      <c r="A574" s="76">
        <v>571</v>
      </c>
      <c r="B574" s="38" t="s">
        <v>13383</v>
      </c>
      <c r="C574" s="76" t="s">
        <v>9809</v>
      </c>
      <c r="D574" s="76" t="str">
        <f>VLOOKUP(C574,'Master Partnumber'!$C:$E,3,0)</f>
        <v>A0824</v>
      </c>
      <c r="E574" s="76" t="s">
        <v>9809</v>
      </c>
      <c r="F574" s="76" t="str">
        <f>VLOOKUP(C574,'Master Partnumber'!$C:$D,2,0)</f>
        <v>SHAFT,ROLLER,EJ,B-A01</v>
      </c>
      <c r="G574" s="72">
        <v>600</v>
      </c>
      <c r="H574" s="72" t="s">
        <v>1072</v>
      </c>
      <c r="I574" s="72" t="s">
        <v>532</v>
      </c>
      <c r="J574" s="72" t="s">
        <v>13385</v>
      </c>
      <c r="K574" s="76"/>
    </row>
    <row r="575" spans="1:11" x14ac:dyDescent="0.35">
      <c r="A575" s="76">
        <v>572</v>
      </c>
      <c r="B575" s="38" t="s">
        <v>13383</v>
      </c>
      <c r="C575" s="18" t="s">
        <v>10302</v>
      </c>
      <c r="D575" s="76" t="str">
        <f>VLOOKUP(C575,'Master Partnumber'!$C:$E,3,0)</f>
        <v>A1230</v>
      </c>
      <c r="E575" s="18" t="s">
        <v>10302</v>
      </c>
      <c r="F575" s="76" t="str">
        <f>VLOOKUP(C575,'Master Partnumber'!$C:$D,2,0)</f>
        <v>SHAFT,DRIVE,PICK UP,2ND,ASF-A01</v>
      </c>
      <c r="G575" s="72">
        <v>200</v>
      </c>
      <c r="H575" s="72" t="s">
        <v>1072</v>
      </c>
      <c r="I575" s="72" t="s">
        <v>532</v>
      </c>
      <c r="J575" s="72" t="s">
        <v>13385</v>
      </c>
      <c r="K575" s="76"/>
    </row>
    <row r="576" spans="1:11" x14ac:dyDescent="0.35">
      <c r="A576" s="76">
        <v>573</v>
      </c>
      <c r="B576" s="38" t="s">
        <v>13383</v>
      </c>
      <c r="C576" s="76" t="s">
        <v>5782</v>
      </c>
      <c r="D576" s="76">
        <f>VLOOKUP(C576,'Master Partnumber'!$C:$E,3,0)</f>
        <v>0</v>
      </c>
      <c r="E576" s="76" t="s">
        <v>5782</v>
      </c>
      <c r="F576" s="76" t="str">
        <f>VLOOKUP(C576,'Master Partnumber'!$C:$D,2,0)</f>
        <v>SHAFT, PAPER LOAD, DRIVEN, RETARD-A01</v>
      </c>
      <c r="G576" s="72">
        <v>140</v>
      </c>
      <c r="H576" s="72" t="s">
        <v>1072</v>
      </c>
      <c r="I576" s="72" t="s">
        <v>532</v>
      </c>
      <c r="J576" s="72" t="s">
        <v>13385</v>
      </c>
      <c r="K576" s="76"/>
    </row>
    <row r="577" spans="1:11" x14ac:dyDescent="0.35">
      <c r="A577" s="76">
        <v>574</v>
      </c>
      <c r="B577" s="38" t="s">
        <v>13383</v>
      </c>
      <c r="C577" s="18" t="s">
        <v>10309</v>
      </c>
      <c r="D577" s="76" t="str">
        <f>VLOOKUP(C577,'Master Partnumber'!$C:$E,3,0)</f>
        <v>A1233</v>
      </c>
      <c r="E577" s="18" t="s">
        <v>10309</v>
      </c>
      <c r="F577" s="76" t="str">
        <f>VLOOKUP(C577,'Master Partnumber'!$C:$D,2,0)</f>
        <v>SHAFT,DRIVE,PICK UP,1ST,ASF-A01</v>
      </c>
      <c r="G577" s="72">
        <v>140</v>
      </c>
      <c r="H577" s="72" t="s">
        <v>1072</v>
      </c>
      <c r="I577" s="72" t="s">
        <v>532</v>
      </c>
      <c r="J577" s="72" t="s">
        <v>13385</v>
      </c>
      <c r="K577" s="76"/>
    </row>
    <row r="578" spans="1:11" x14ac:dyDescent="0.35">
      <c r="A578" s="76">
        <v>575</v>
      </c>
      <c r="B578" s="38" t="s">
        <v>13383</v>
      </c>
      <c r="C578" s="76" t="s">
        <v>11425</v>
      </c>
      <c r="D578" s="76" t="str">
        <f>VLOOKUP(C578,'Master Partnumber'!$C:$E,3,0)</f>
        <v>A1444</v>
      </c>
      <c r="E578" s="76" t="s">
        <v>11425</v>
      </c>
      <c r="F578" s="76" t="str">
        <f>VLOOKUP(C578,'Master Partnumber'!$C:$D,2,0)</f>
        <v>SHAFT CR GUIDE EXP-A01</v>
      </c>
      <c r="G578" s="72">
        <v>200</v>
      </c>
      <c r="H578" s="72" t="s">
        <v>1072</v>
      </c>
      <c r="I578" s="72" t="s">
        <v>532</v>
      </c>
      <c r="J578" s="72" t="s">
        <v>13384</v>
      </c>
      <c r="K578" s="76"/>
    </row>
    <row r="579" spans="1:11" x14ac:dyDescent="0.35">
      <c r="A579" s="76">
        <v>576</v>
      </c>
      <c r="B579" s="38" t="s">
        <v>13383</v>
      </c>
      <c r="C579" s="18" t="s">
        <v>9667</v>
      </c>
      <c r="D579" s="76" t="str">
        <f>VLOOKUP(C579,'Master Partnumber'!$C:$E,3,0)</f>
        <v>A0714</v>
      </c>
      <c r="E579" s="18" t="s">
        <v>9667</v>
      </c>
      <c r="F579" s="76" t="str">
        <f>VLOOKUP(C579,'Master Partnumber'!$C:$D,2,0)</f>
        <v>SHAFT,CUTTER CARIAGE GUIDE-A01</v>
      </c>
      <c r="G579" s="72">
        <v>300</v>
      </c>
      <c r="H579" s="72" t="s">
        <v>1072</v>
      </c>
      <c r="I579" s="72" t="s">
        <v>532</v>
      </c>
      <c r="J579" s="72" t="s">
        <v>13385</v>
      </c>
      <c r="K579" s="76"/>
    </row>
    <row r="580" spans="1:11" x14ac:dyDescent="0.35">
      <c r="A580" s="76">
        <v>577</v>
      </c>
      <c r="B580" s="38" t="s">
        <v>13383</v>
      </c>
      <c r="C580" s="76" t="s">
        <v>10304</v>
      </c>
      <c r="D580" s="76" t="str">
        <f>VLOOKUP(C580,'Master Partnumber'!$C:$E,3,0)</f>
        <v>A1232</v>
      </c>
      <c r="E580" s="76" t="s">
        <v>10304</v>
      </c>
      <c r="F580" s="76" t="str">
        <f>VLOOKUP(C580,'Master Partnumber'!$C:$D,2,0)</f>
        <v>SHAFT,DRIVE,PF,2ND,ASF-A01</v>
      </c>
      <c r="G580" s="72">
        <v>100</v>
      </c>
      <c r="H580" s="72" t="s">
        <v>1072</v>
      </c>
      <c r="I580" s="72" t="s">
        <v>532</v>
      </c>
      <c r="J580" s="72" t="s">
        <v>13385</v>
      </c>
      <c r="K580" s="76"/>
    </row>
    <row r="581" spans="1:11" x14ac:dyDescent="0.35">
      <c r="A581" s="76">
        <v>578</v>
      </c>
      <c r="B581" s="38" t="s">
        <v>13383</v>
      </c>
      <c r="C581" s="18" t="s">
        <v>10400</v>
      </c>
      <c r="D581" s="76" t="str">
        <f>VLOOKUP(C581,'Master Partnumber'!$C:$E,3,0)</f>
        <v>A1265</v>
      </c>
      <c r="E581" s="18" t="s">
        <v>10400</v>
      </c>
      <c r="F581" s="76" t="str">
        <f>VLOOKUP(C581,'Master Partnumber'!$C:$D,2,0)</f>
        <v>SHAFT,DRIVE,LU,I-A01</v>
      </c>
      <c r="G581" s="72">
        <v>180</v>
      </c>
      <c r="H581" s="72" t="s">
        <v>1072</v>
      </c>
      <c r="I581" s="72" t="s">
        <v>532</v>
      </c>
      <c r="J581" s="72" t="s">
        <v>13385</v>
      </c>
      <c r="K581" s="76"/>
    </row>
    <row r="582" spans="1:11" x14ac:dyDescent="0.35">
      <c r="A582" s="76">
        <v>579</v>
      </c>
      <c r="B582" s="38" t="s">
        <v>13383</v>
      </c>
      <c r="C582" s="76" t="s">
        <v>9404</v>
      </c>
      <c r="D582" s="76" t="str">
        <f>VLOOKUP(C582,'Master Partnumber'!$C:$E,3,0)</f>
        <v>A0686</v>
      </c>
      <c r="E582" s="76" t="s">
        <v>9404</v>
      </c>
      <c r="F582" s="76" t="str">
        <f>VLOOKUP(C582,'Master Partnumber'!$C:$D,2,0)</f>
        <v>SHAFT,FRAME,REAR,OUTER,1ST,FR-A01</v>
      </c>
      <c r="G582" s="72">
        <v>380</v>
      </c>
      <c r="H582" s="72" t="s">
        <v>1072</v>
      </c>
      <c r="I582" s="72" t="s">
        <v>532</v>
      </c>
      <c r="J582" s="72" t="s">
        <v>13385</v>
      </c>
      <c r="K582" s="76"/>
    </row>
    <row r="583" spans="1:11" x14ac:dyDescent="0.35">
      <c r="A583" s="76">
        <v>580</v>
      </c>
      <c r="B583" s="38" t="s">
        <v>13383</v>
      </c>
      <c r="C583" s="18" t="s">
        <v>10289</v>
      </c>
      <c r="D583" s="76" t="str">
        <f>VLOOKUP(C583,'Master Partnumber'!$C:$E,3,0)</f>
        <v>A1210</v>
      </c>
      <c r="E583" s="18" t="s">
        <v>10289</v>
      </c>
      <c r="F583" s="76" t="str">
        <f>VLOOKUP(C583,'Master Partnumber'!$C:$D,2,0)</f>
        <v>SHAFT,LEVER,AIR,SELECTOR,AP-A01</v>
      </c>
      <c r="G583" s="72">
        <v>500</v>
      </c>
      <c r="H583" s="72" t="s">
        <v>1072</v>
      </c>
      <c r="I583" s="72" t="s">
        <v>532</v>
      </c>
      <c r="J583" s="72" t="s">
        <v>13385</v>
      </c>
      <c r="K583" s="76"/>
    </row>
    <row r="584" spans="1:11" x14ac:dyDescent="0.35">
      <c r="A584" s="76">
        <v>581</v>
      </c>
      <c r="B584" s="38" t="s">
        <v>13383</v>
      </c>
      <c r="C584" s="76" t="s">
        <v>11425</v>
      </c>
      <c r="D584" s="76" t="str">
        <f>VLOOKUP(C584,'Master Partnumber'!$C:$E,3,0)</f>
        <v>A1444</v>
      </c>
      <c r="E584" s="76" t="s">
        <v>11425</v>
      </c>
      <c r="F584" s="76" t="str">
        <f>VLOOKUP(C584,'Master Partnumber'!$C:$D,2,0)</f>
        <v>SHAFT CR GUIDE EXP-A01</v>
      </c>
      <c r="G584" s="72">
        <v>350</v>
      </c>
      <c r="H584" s="72" t="s">
        <v>1072</v>
      </c>
      <c r="I584" s="72" t="s">
        <v>532</v>
      </c>
      <c r="J584" s="72" t="s">
        <v>13384</v>
      </c>
      <c r="K584" s="76"/>
    </row>
    <row r="585" spans="1:11" x14ac:dyDescent="0.35">
      <c r="A585" s="76">
        <v>582</v>
      </c>
      <c r="B585" s="38" t="s">
        <v>13383</v>
      </c>
      <c r="C585" s="18" t="s">
        <v>10289</v>
      </c>
      <c r="D585" s="76" t="str">
        <f>VLOOKUP(C585,'Master Partnumber'!$C:$E,3,0)</f>
        <v>A1210</v>
      </c>
      <c r="E585" s="18" t="s">
        <v>10289</v>
      </c>
      <c r="F585" s="76" t="str">
        <f>VLOOKUP(C585,'Master Partnumber'!$C:$D,2,0)</f>
        <v>SHAFT,LEVER,AIR,SELECTOR,AP-A01</v>
      </c>
      <c r="G585" s="72">
        <v>740</v>
      </c>
      <c r="H585" s="72" t="s">
        <v>1072</v>
      </c>
      <c r="I585" s="72" t="s">
        <v>532</v>
      </c>
      <c r="J585" s="72" t="s">
        <v>13385</v>
      </c>
      <c r="K585" s="76"/>
    </row>
    <row r="586" spans="1:11" x14ac:dyDescent="0.35">
      <c r="A586" s="76">
        <v>583</v>
      </c>
      <c r="B586" s="38" t="s">
        <v>13383</v>
      </c>
      <c r="C586" s="76" t="s">
        <v>10887</v>
      </c>
      <c r="D586" s="76" t="str">
        <f>VLOOKUP(C586,'Master Partnumber'!$C:$E,3,0)</f>
        <v>A1336</v>
      </c>
      <c r="E586" s="76" t="s">
        <v>10887</v>
      </c>
      <c r="F586" s="76" t="str">
        <f>VLOOKUP(C586,'Master Partnumber'!$C:$D,2,0)</f>
        <v>SHAFT,PULLEY,RD-A01</v>
      </c>
      <c r="G586" s="72">
        <v>1280</v>
      </c>
      <c r="H586" s="72" t="s">
        <v>1072</v>
      </c>
      <c r="I586" s="72" t="s">
        <v>532</v>
      </c>
      <c r="J586" s="72" t="s">
        <v>13385</v>
      </c>
      <c r="K586" s="76"/>
    </row>
    <row r="587" spans="1:11" x14ac:dyDescent="0.35">
      <c r="A587" s="76">
        <v>584</v>
      </c>
      <c r="B587" s="38" t="s">
        <v>13383</v>
      </c>
      <c r="C587" s="18" t="s">
        <v>11425</v>
      </c>
      <c r="D587" s="76" t="str">
        <f>VLOOKUP(C587,'Master Partnumber'!$C:$E,3,0)</f>
        <v>A1444</v>
      </c>
      <c r="E587" s="18" t="s">
        <v>11425</v>
      </c>
      <c r="F587" s="76" t="str">
        <f>VLOOKUP(C587,'Master Partnumber'!$C:$D,2,0)</f>
        <v>SHAFT CR GUIDE EXP-A01</v>
      </c>
      <c r="G587" s="72">
        <v>350</v>
      </c>
      <c r="H587" s="72" t="s">
        <v>1072</v>
      </c>
      <c r="I587" s="72" t="s">
        <v>532</v>
      </c>
      <c r="J587" s="72" t="s">
        <v>13384</v>
      </c>
      <c r="K587" s="76"/>
    </row>
    <row r="588" spans="1:11" x14ac:dyDescent="0.35">
      <c r="A588" s="76">
        <v>585</v>
      </c>
      <c r="B588" s="38" t="s">
        <v>13383</v>
      </c>
      <c r="C588" s="76" t="s">
        <v>10400</v>
      </c>
      <c r="D588" s="76" t="str">
        <f>VLOOKUP(C588,'Master Partnumber'!$C:$E,3,0)</f>
        <v>A1265</v>
      </c>
      <c r="E588" s="76" t="s">
        <v>10400</v>
      </c>
      <c r="F588" s="76" t="str">
        <f>VLOOKUP(C588,'Master Partnumber'!$C:$D,2,0)</f>
        <v>SHAFT,DRIVE,LU,I-A01</v>
      </c>
      <c r="G588" s="72">
        <v>410</v>
      </c>
      <c r="H588" s="72" t="s">
        <v>1072</v>
      </c>
      <c r="I588" s="72" t="s">
        <v>532</v>
      </c>
      <c r="J588" s="72" t="s">
        <v>13385</v>
      </c>
      <c r="K588" s="76"/>
    </row>
    <row r="589" spans="1:11" x14ac:dyDescent="0.35">
      <c r="A589" s="76">
        <v>586</v>
      </c>
      <c r="B589" s="38" t="s">
        <v>13383</v>
      </c>
      <c r="C589" s="18" t="s">
        <v>10400</v>
      </c>
      <c r="D589" s="76" t="str">
        <f>VLOOKUP(C589,'Master Partnumber'!$C:$E,3,0)</f>
        <v>A1265</v>
      </c>
      <c r="E589" s="18" t="s">
        <v>10400</v>
      </c>
      <c r="F589" s="76" t="str">
        <f>VLOOKUP(C589,'Master Partnumber'!$C:$D,2,0)</f>
        <v>SHAFT,DRIVE,LU,I-A01</v>
      </c>
      <c r="G589" s="72">
        <v>200</v>
      </c>
      <c r="H589" s="72" t="s">
        <v>1072</v>
      </c>
      <c r="I589" s="72" t="s">
        <v>532</v>
      </c>
      <c r="J589" s="72" t="s">
        <v>13385</v>
      </c>
      <c r="K589" s="76"/>
    </row>
    <row r="590" spans="1:11" x14ac:dyDescent="0.35">
      <c r="A590" s="76">
        <v>587</v>
      </c>
      <c r="B590" s="38" t="s">
        <v>13383</v>
      </c>
      <c r="C590" s="76" t="s">
        <v>10400</v>
      </c>
      <c r="D590" s="76" t="str">
        <f>VLOOKUP(C590,'Master Partnumber'!$C:$E,3,0)</f>
        <v>A1265</v>
      </c>
      <c r="E590" s="76" t="s">
        <v>10400</v>
      </c>
      <c r="F590" s="76" t="str">
        <f>VLOOKUP(C590,'Master Partnumber'!$C:$D,2,0)</f>
        <v>SHAFT,DRIVE,LU,I-A01</v>
      </c>
      <c r="G590" s="72">
        <v>70</v>
      </c>
      <c r="H590" s="72" t="s">
        <v>1072</v>
      </c>
      <c r="I590" s="72" t="s">
        <v>532</v>
      </c>
      <c r="J590" s="72" t="s">
        <v>13385</v>
      </c>
      <c r="K590" s="76"/>
    </row>
    <row r="591" spans="1:11" x14ac:dyDescent="0.35">
      <c r="A591" s="76">
        <v>588</v>
      </c>
      <c r="B591" s="38" t="s">
        <v>13383</v>
      </c>
      <c r="C591" s="18" t="s">
        <v>10298</v>
      </c>
      <c r="D591" s="76" t="str">
        <f>VLOOKUP(C591,'Master Partnumber'!$C:$E,3,0)</f>
        <v>A1259</v>
      </c>
      <c r="E591" s="18" t="s">
        <v>10298</v>
      </c>
      <c r="F591" s="76" t="str">
        <f>VLOOKUP(C591,'Master Partnumber'!$C:$D,2,0)</f>
        <v>SHAFT,HINJI,SUPPORT,MIDDLE,LEFT-A01</v>
      </c>
      <c r="G591" s="72">
        <v>525</v>
      </c>
      <c r="H591" s="72" t="s">
        <v>1072</v>
      </c>
      <c r="I591" s="72" t="s">
        <v>532</v>
      </c>
      <c r="J591" s="72" t="s">
        <v>13385</v>
      </c>
      <c r="K591" s="76"/>
    </row>
    <row r="592" spans="1:11" x14ac:dyDescent="0.35">
      <c r="A592" s="76">
        <v>589</v>
      </c>
      <c r="B592" s="38" t="s">
        <v>13383</v>
      </c>
      <c r="C592" s="76" t="s">
        <v>10298</v>
      </c>
      <c r="D592" s="76" t="str">
        <f>VLOOKUP(C592,'Master Partnumber'!$C:$E,3,0)</f>
        <v>A1259</v>
      </c>
      <c r="E592" s="76" t="s">
        <v>10298</v>
      </c>
      <c r="F592" s="76" t="str">
        <f>VLOOKUP(C592,'Master Partnumber'!$C:$D,2,0)</f>
        <v>SHAFT,HINJI,SUPPORT,MIDDLE,LEFT-A01</v>
      </c>
      <c r="G592" s="72">
        <v>550</v>
      </c>
      <c r="H592" s="72" t="s">
        <v>1072</v>
      </c>
      <c r="I592" s="72" t="s">
        <v>532</v>
      </c>
      <c r="J592" s="72" t="s">
        <v>13385</v>
      </c>
      <c r="K592" s="76"/>
    </row>
    <row r="593" spans="1:11" x14ac:dyDescent="0.35">
      <c r="A593" s="76">
        <v>590</v>
      </c>
      <c r="B593" s="38" t="s">
        <v>13383</v>
      </c>
      <c r="C593" s="18" t="s">
        <v>9964</v>
      </c>
      <c r="D593" s="76">
        <f>VLOOKUP(C593,'Master Partnumber'!$C:$E,3,0)</f>
        <v>0</v>
      </c>
      <c r="E593" s="18" t="s">
        <v>9964</v>
      </c>
      <c r="F593" s="76" t="str">
        <f>VLOOKUP(C593,'Master Partnumber'!$C:$D,2,0)</f>
        <v>SHAFT, MOTOR, AP-A01</v>
      </c>
      <c r="G593" s="72">
        <v>1310</v>
      </c>
      <c r="H593" s="72" t="s">
        <v>1072</v>
      </c>
      <c r="I593" s="72" t="s">
        <v>532</v>
      </c>
      <c r="J593" s="72" t="s">
        <v>13385</v>
      </c>
      <c r="K593" s="76"/>
    </row>
    <row r="594" spans="1:11" x14ac:dyDescent="0.35">
      <c r="A594" s="76">
        <v>591</v>
      </c>
      <c r="B594" s="38" t="s">
        <v>13383</v>
      </c>
      <c r="C594" s="76" t="s">
        <v>11425</v>
      </c>
      <c r="D594" s="76" t="str">
        <f>VLOOKUP(C594,'Master Partnumber'!$C:$E,3,0)</f>
        <v>A1444</v>
      </c>
      <c r="E594" s="76" t="s">
        <v>11425</v>
      </c>
      <c r="F594" s="76" t="str">
        <f>VLOOKUP(C594,'Master Partnumber'!$C:$D,2,0)</f>
        <v>SHAFT CR GUIDE EXP-A01</v>
      </c>
      <c r="G594" s="72">
        <v>280</v>
      </c>
      <c r="H594" s="72" t="s">
        <v>1072</v>
      </c>
      <c r="I594" s="72" t="s">
        <v>532</v>
      </c>
      <c r="J594" s="72" t="s">
        <v>13384</v>
      </c>
      <c r="K594" s="76"/>
    </row>
    <row r="595" spans="1:11" x14ac:dyDescent="0.35">
      <c r="A595" s="76">
        <v>592</v>
      </c>
      <c r="B595" s="38" t="s">
        <v>13383</v>
      </c>
      <c r="C595" s="18" t="s">
        <v>9964</v>
      </c>
      <c r="D595" s="76">
        <f>VLOOKUP(C595,'Master Partnumber'!$C:$E,3,0)</f>
        <v>0</v>
      </c>
      <c r="E595" s="18" t="s">
        <v>9964</v>
      </c>
      <c r="F595" s="76" t="str">
        <f>VLOOKUP(C595,'Master Partnumber'!$C:$D,2,0)</f>
        <v>SHAFT, MOTOR, AP-A01</v>
      </c>
      <c r="G595" s="72">
        <v>940</v>
      </c>
      <c r="H595" s="72" t="s">
        <v>1072</v>
      </c>
      <c r="I595" s="72" t="s">
        <v>532</v>
      </c>
      <c r="J595" s="72" t="s">
        <v>13385</v>
      </c>
      <c r="K595" s="76"/>
    </row>
    <row r="596" spans="1:11" x14ac:dyDescent="0.35">
      <c r="A596" s="76">
        <v>593</v>
      </c>
      <c r="B596" s="38" t="s">
        <v>13383</v>
      </c>
      <c r="C596" s="76" t="s">
        <v>10402</v>
      </c>
      <c r="D596" s="76" t="str">
        <f>VLOOKUP(C596,'Master Partnumber'!$C:$E,3,0)</f>
        <v>A1264</v>
      </c>
      <c r="E596" s="76" t="s">
        <v>10402</v>
      </c>
      <c r="F596" s="76" t="str">
        <f>VLOOKUP(C596,'Master Partnumber'!$C:$D,2,0)</f>
        <v>SHAFT,DRIVE,LU,9-A01</v>
      </c>
      <c r="G596" s="72">
        <v>240</v>
      </c>
      <c r="H596" s="72" t="s">
        <v>1072</v>
      </c>
      <c r="I596" s="72" t="s">
        <v>532</v>
      </c>
      <c r="J596" s="72" t="s">
        <v>13385</v>
      </c>
      <c r="K596" s="76"/>
    </row>
    <row r="597" spans="1:11" x14ac:dyDescent="0.35">
      <c r="A597" s="76">
        <v>594</v>
      </c>
      <c r="B597" s="38" t="s">
        <v>13383</v>
      </c>
      <c r="C597" s="18" t="s">
        <v>9392</v>
      </c>
      <c r="D597" s="76" t="str">
        <f>VLOOKUP(C597,'Master Partnumber'!$C:$E,3,0)</f>
        <v>A0687</v>
      </c>
      <c r="E597" s="18" t="s">
        <v>9392</v>
      </c>
      <c r="F597" s="76" t="str">
        <f>VLOOKUP(C597,'Master Partnumber'!$C:$D,2,0)</f>
        <v>SHAFT,FRAME,REAR,INNER,2ND,FR-A01</v>
      </c>
      <c r="G597" s="72">
        <v>240</v>
      </c>
      <c r="H597" s="72" t="s">
        <v>1072</v>
      </c>
      <c r="I597" s="72" t="s">
        <v>532</v>
      </c>
      <c r="J597" s="72" t="s">
        <v>13385</v>
      </c>
      <c r="K597" s="76"/>
    </row>
    <row r="598" spans="1:11" x14ac:dyDescent="0.35">
      <c r="A598" s="76">
        <v>595</v>
      </c>
      <c r="B598" s="38" t="s">
        <v>13383</v>
      </c>
      <c r="C598" s="76" t="s">
        <v>11425</v>
      </c>
      <c r="D598" s="76" t="str">
        <f>VLOOKUP(C598,'Master Partnumber'!$C:$E,3,0)</f>
        <v>A1444</v>
      </c>
      <c r="E598" s="76" t="s">
        <v>11425</v>
      </c>
      <c r="F598" s="76" t="str">
        <f>VLOOKUP(C598,'Master Partnumber'!$C:$D,2,0)</f>
        <v>SHAFT CR GUIDE EXP-A01</v>
      </c>
      <c r="G598" s="72">
        <v>70</v>
      </c>
      <c r="H598" s="72" t="s">
        <v>1072</v>
      </c>
      <c r="I598" s="72" t="s">
        <v>532</v>
      </c>
      <c r="J598" s="72" t="s">
        <v>13384</v>
      </c>
      <c r="K598" s="76"/>
    </row>
    <row r="599" spans="1:11" x14ac:dyDescent="0.35">
      <c r="A599" s="76">
        <v>596</v>
      </c>
      <c r="B599" s="38" t="s">
        <v>13383</v>
      </c>
      <c r="C599" s="18" t="s">
        <v>10887</v>
      </c>
      <c r="D599" s="76" t="str">
        <f>VLOOKUP(C599,'Master Partnumber'!$C:$E,3,0)</f>
        <v>A1336</v>
      </c>
      <c r="E599" s="18" t="s">
        <v>10887</v>
      </c>
      <c r="F599" s="76" t="str">
        <f>VLOOKUP(C599,'Master Partnumber'!$C:$D,2,0)</f>
        <v>SHAFT,PULLEY,RD-A01</v>
      </c>
      <c r="G599" s="72">
        <v>370</v>
      </c>
      <c r="H599" s="72" t="s">
        <v>1072</v>
      </c>
      <c r="I599" s="72" t="s">
        <v>532</v>
      </c>
      <c r="J599" s="72" t="s">
        <v>13385</v>
      </c>
      <c r="K599" s="76"/>
    </row>
    <row r="600" spans="1:11" x14ac:dyDescent="0.35">
      <c r="A600" s="76">
        <v>597</v>
      </c>
      <c r="B600" s="38" t="s">
        <v>13383</v>
      </c>
      <c r="C600" s="76" t="s">
        <v>11425</v>
      </c>
      <c r="D600" s="76" t="str">
        <f>VLOOKUP(C600,'Master Partnumber'!$C:$E,3,0)</f>
        <v>A1444</v>
      </c>
      <c r="E600" s="76" t="s">
        <v>11425</v>
      </c>
      <c r="F600" s="76" t="str">
        <f>VLOOKUP(C600,'Master Partnumber'!$C:$D,2,0)</f>
        <v>SHAFT CR GUIDE EXP-A01</v>
      </c>
      <c r="G600" s="72">
        <v>340</v>
      </c>
      <c r="H600" s="72" t="s">
        <v>1072</v>
      </c>
      <c r="I600" s="72" t="s">
        <v>532</v>
      </c>
      <c r="J600" s="72" t="s">
        <v>13384</v>
      </c>
      <c r="K600" s="76"/>
    </row>
    <row r="601" spans="1:11" x14ac:dyDescent="0.35">
      <c r="A601" s="76">
        <v>598</v>
      </c>
      <c r="B601" s="38" t="s">
        <v>13383</v>
      </c>
      <c r="C601" s="72" t="s">
        <v>10095</v>
      </c>
      <c r="D601" s="76" t="str">
        <f>VLOOKUP(C601,'Master Partnumber'!$C:$E,3,0)</f>
        <v>A1069</v>
      </c>
      <c r="E601" s="72" t="s">
        <v>10095</v>
      </c>
      <c r="F601" s="76" t="str">
        <f>VLOOKUP(C601,'Master Partnumber'!$C:$D,2,0)</f>
        <v>SHAFT,DRIVEN,STACK ALIGHNENT,EJ-A01</v>
      </c>
      <c r="G601" s="72">
        <v>550</v>
      </c>
      <c r="H601" s="72" t="s">
        <v>1072</v>
      </c>
      <c r="I601" s="72" t="s">
        <v>532</v>
      </c>
      <c r="J601" s="72" t="s">
        <v>13385</v>
      </c>
      <c r="K601" s="76"/>
    </row>
    <row r="602" spans="1:11" x14ac:dyDescent="0.35">
      <c r="A602" s="76">
        <v>599</v>
      </c>
      <c r="B602" s="38" t="s">
        <v>13383</v>
      </c>
      <c r="C602" s="72" t="s">
        <v>11425</v>
      </c>
      <c r="D602" s="76" t="str">
        <f>VLOOKUP(C602,'Master Partnumber'!$C:$E,3,0)</f>
        <v>A1444</v>
      </c>
      <c r="E602" s="72" t="s">
        <v>11425</v>
      </c>
      <c r="F602" s="76" t="str">
        <f>VLOOKUP(C602,'Master Partnumber'!$C:$D,2,0)</f>
        <v>SHAFT CR GUIDE EXP-A01</v>
      </c>
      <c r="G602" s="72">
        <v>250</v>
      </c>
      <c r="H602" s="72" t="s">
        <v>1072</v>
      </c>
      <c r="I602" s="72" t="s">
        <v>532</v>
      </c>
      <c r="J602" s="72" t="s">
        <v>13384</v>
      </c>
      <c r="K602" s="76"/>
    </row>
    <row r="603" spans="1:11" x14ac:dyDescent="0.35">
      <c r="A603" s="76">
        <v>600</v>
      </c>
      <c r="B603" s="38" t="s">
        <v>13383</v>
      </c>
      <c r="C603" s="72" t="s">
        <v>11425</v>
      </c>
      <c r="D603" s="76" t="str">
        <f>VLOOKUP(C603,'Master Partnumber'!$C:$E,3,0)</f>
        <v>A1444</v>
      </c>
      <c r="E603" s="72" t="s">
        <v>11425</v>
      </c>
      <c r="F603" s="76" t="str">
        <f>VLOOKUP(C603,'Master Partnumber'!$C:$D,2,0)</f>
        <v>SHAFT CR GUIDE EXP-A01</v>
      </c>
      <c r="G603" s="72">
        <v>350</v>
      </c>
      <c r="H603" s="72" t="s">
        <v>1072</v>
      </c>
      <c r="I603" s="72" t="s">
        <v>532</v>
      </c>
      <c r="J603" s="72" t="s">
        <v>13384</v>
      </c>
      <c r="K603" s="76"/>
    </row>
    <row r="604" spans="1:11" x14ac:dyDescent="0.35">
      <c r="A604" s="76">
        <v>601</v>
      </c>
      <c r="B604" s="38" t="s">
        <v>13383</v>
      </c>
      <c r="C604" s="72" t="s">
        <v>7</v>
      </c>
      <c r="D604" s="76" t="str">
        <f>VLOOKUP(C604,'Master Partnumber'!$C:$E,3,0)</f>
        <v>A0409</v>
      </c>
      <c r="E604" s="72" t="s">
        <v>7</v>
      </c>
      <c r="F604" s="76" t="str">
        <f>VLOOKUP(C604,'Master Partnumber'!$C:$D,2,0)</f>
        <v>SHAFT,GUIDE,CR-A01</v>
      </c>
      <c r="G604" s="72">
        <v>300</v>
      </c>
      <c r="H604" s="72" t="s">
        <v>1072</v>
      </c>
      <c r="I604" s="72" t="s">
        <v>532</v>
      </c>
      <c r="J604" s="72" t="s">
        <v>13384</v>
      </c>
      <c r="K604" s="76"/>
    </row>
    <row r="605" spans="1:11" x14ac:dyDescent="0.35">
      <c r="A605" s="76">
        <v>602</v>
      </c>
      <c r="B605" s="38" t="s">
        <v>13383</v>
      </c>
      <c r="C605" s="72" t="s">
        <v>10465</v>
      </c>
      <c r="D605" s="76" t="str">
        <f>VLOOKUP(C605,'Master Partnumber'!$C:$E,3,0)</f>
        <v>A0537</v>
      </c>
      <c r="E605" s="72" t="s">
        <v>10465</v>
      </c>
      <c r="F605" s="76" t="str">
        <f>VLOOKUP(C605,'Master Partnumber'!$C:$D,2,0)</f>
        <v>PLUNGER-A01</v>
      </c>
      <c r="G605" s="72">
        <v>580</v>
      </c>
      <c r="H605" s="72" t="s">
        <v>1072</v>
      </c>
      <c r="I605" s="72" t="s">
        <v>532</v>
      </c>
      <c r="J605" s="72" t="s">
        <v>13385</v>
      </c>
      <c r="K605" s="76"/>
    </row>
    <row r="606" spans="1:11" x14ac:dyDescent="0.35">
      <c r="A606" s="76">
        <v>603</v>
      </c>
      <c r="B606" s="38" t="s">
        <v>13383</v>
      </c>
      <c r="C606" s="72" t="s">
        <v>10465</v>
      </c>
      <c r="D606" s="76" t="str">
        <f>VLOOKUP(C606,'Master Partnumber'!$C:$E,3,0)</f>
        <v>A0537</v>
      </c>
      <c r="E606" s="72" t="s">
        <v>10465</v>
      </c>
      <c r="F606" s="76" t="str">
        <f>VLOOKUP(C606,'Master Partnumber'!$C:$D,2,0)</f>
        <v>PLUNGER-A01</v>
      </c>
      <c r="G606" s="72">
        <v>500</v>
      </c>
      <c r="H606" s="72" t="s">
        <v>1072</v>
      </c>
      <c r="I606" s="72" t="s">
        <v>532</v>
      </c>
      <c r="J606" s="72" t="s">
        <v>13385</v>
      </c>
      <c r="K606" s="76"/>
    </row>
    <row r="607" spans="1:11" x14ac:dyDescent="0.35">
      <c r="A607" s="76">
        <v>604</v>
      </c>
      <c r="B607" s="38" t="s">
        <v>13383</v>
      </c>
      <c r="C607" s="72" t="s">
        <v>10465</v>
      </c>
      <c r="D607" s="76" t="str">
        <f>VLOOKUP(C607,'Master Partnumber'!$C:$E,3,0)</f>
        <v>A0537</v>
      </c>
      <c r="E607" s="72" t="s">
        <v>10465</v>
      </c>
      <c r="F607" s="76" t="str">
        <f>VLOOKUP(C607,'Master Partnumber'!$C:$D,2,0)</f>
        <v>PLUNGER-A01</v>
      </c>
      <c r="G607" s="72">
        <v>470</v>
      </c>
      <c r="H607" s="72" t="s">
        <v>1072</v>
      </c>
      <c r="I607" s="72" t="s">
        <v>532</v>
      </c>
      <c r="J607" s="72" t="s">
        <v>13385</v>
      </c>
      <c r="K607" s="76"/>
    </row>
    <row r="608" spans="1:11" x14ac:dyDescent="0.35">
      <c r="A608" s="76">
        <v>605</v>
      </c>
      <c r="B608" s="38" t="s">
        <v>13383</v>
      </c>
      <c r="C608" s="72" t="s">
        <v>7</v>
      </c>
      <c r="D608" s="76" t="str">
        <f>VLOOKUP(C608,'Master Partnumber'!$C:$E,3,0)</f>
        <v>A0409</v>
      </c>
      <c r="E608" s="72" t="s">
        <v>7</v>
      </c>
      <c r="F608" s="76" t="str">
        <f>VLOOKUP(C608,'Master Partnumber'!$C:$D,2,0)</f>
        <v>SHAFT,GUIDE,CR-A01</v>
      </c>
      <c r="G608" s="72">
        <v>90</v>
      </c>
      <c r="H608" s="72" t="s">
        <v>1072</v>
      </c>
      <c r="I608" s="72" t="s">
        <v>532</v>
      </c>
      <c r="J608" s="72" t="s">
        <v>13384</v>
      </c>
      <c r="K608" s="76"/>
    </row>
    <row r="609" spans="1:11" x14ac:dyDescent="0.35">
      <c r="A609" s="76">
        <v>606</v>
      </c>
      <c r="B609" s="38" t="s">
        <v>13383</v>
      </c>
      <c r="C609" s="72" t="s">
        <v>10465</v>
      </c>
      <c r="D609" s="76" t="str">
        <f>VLOOKUP(C609,'Master Partnumber'!$C:$E,3,0)</f>
        <v>A0537</v>
      </c>
      <c r="E609" s="72" t="s">
        <v>10465</v>
      </c>
      <c r="F609" s="76" t="str">
        <f>VLOOKUP(C609,'Master Partnumber'!$C:$D,2,0)</f>
        <v>PLUNGER-A01</v>
      </c>
      <c r="G609" s="72">
        <v>290</v>
      </c>
      <c r="H609" s="72" t="s">
        <v>1072</v>
      </c>
      <c r="I609" s="72" t="s">
        <v>532</v>
      </c>
      <c r="J609" s="72" t="s">
        <v>13385</v>
      </c>
      <c r="K609" s="76"/>
    </row>
    <row r="610" spans="1:11" x14ac:dyDescent="0.35">
      <c r="A610" s="76">
        <v>607</v>
      </c>
      <c r="B610" s="38" t="s">
        <v>13383</v>
      </c>
      <c r="C610" s="72" t="s">
        <v>10465</v>
      </c>
      <c r="D610" s="76" t="str">
        <f>VLOOKUP(C610,'Master Partnumber'!$C:$E,3,0)</f>
        <v>A0537</v>
      </c>
      <c r="E610" s="72" t="s">
        <v>10465</v>
      </c>
      <c r="F610" s="76" t="str">
        <f>VLOOKUP(C610,'Master Partnumber'!$C:$D,2,0)</f>
        <v>PLUNGER-A01</v>
      </c>
      <c r="G610" s="72">
        <v>830</v>
      </c>
      <c r="H610" s="72" t="s">
        <v>1072</v>
      </c>
      <c r="I610" s="72" t="s">
        <v>532</v>
      </c>
      <c r="J610" s="72" t="s">
        <v>13385</v>
      </c>
      <c r="K610" s="76"/>
    </row>
    <row r="611" spans="1:11" x14ac:dyDescent="0.35">
      <c r="A611" s="76">
        <v>608</v>
      </c>
      <c r="B611" s="38" t="s">
        <v>13383</v>
      </c>
      <c r="C611" s="72" t="s">
        <v>10465</v>
      </c>
      <c r="D611" s="76" t="str">
        <f>VLOOKUP(C611,'Master Partnumber'!$C:$E,3,0)</f>
        <v>A0537</v>
      </c>
      <c r="E611" s="72" t="s">
        <v>10465</v>
      </c>
      <c r="F611" s="76" t="str">
        <f>VLOOKUP(C611,'Master Partnumber'!$C:$D,2,0)</f>
        <v>PLUNGER-A01</v>
      </c>
      <c r="G611" s="72">
        <v>400</v>
      </c>
      <c r="H611" s="72" t="s">
        <v>1072</v>
      </c>
      <c r="I611" s="72" t="s">
        <v>532</v>
      </c>
      <c r="J611" s="72" t="s">
        <v>13385</v>
      </c>
      <c r="K611" s="76"/>
    </row>
    <row r="612" spans="1:11" x14ac:dyDescent="0.35">
      <c r="A612" s="76">
        <v>609</v>
      </c>
      <c r="B612" s="38" t="s">
        <v>13383</v>
      </c>
      <c r="C612" s="72" t="s">
        <v>10465</v>
      </c>
      <c r="D612" s="76" t="str">
        <f>VLOOKUP(C612,'Master Partnumber'!$C:$E,3,0)</f>
        <v>A0537</v>
      </c>
      <c r="E612" s="72" t="s">
        <v>10465</v>
      </c>
      <c r="F612" s="76" t="str">
        <f>VLOOKUP(C612,'Master Partnumber'!$C:$D,2,0)</f>
        <v>PLUNGER-A01</v>
      </c>
      <c r="G612" s="72">
        <v>425</v>
      </c>
      <c r="H612" s="72" t="s">
        <v>1072</v>
      </c>
      <c r="I612" s="72" t="s">
        <v>532</v>
      </c>
      <c r="J612" s="72" t="s">
        <v>13385</v>
      </c>
      <c r="K612" s="76"/>
    </row>
    <row r="613" spans="1:11" x14ac:dyDescent="0.35">
      <c r="A613" s="76">
        <v>610</v>
      </c>
      <c r="B613" s="38" t="s">
        <v>13383</v>
      </c>
      <c r="C613" s="72" t="s">
        <v>10465</v>
      </c>
      <c r="D613" s="76" t="str">
        <f>VLOOKUP(C613,'Master Partnumber'!$C:$E,3,0)</f>
        <v>A0537</v>
      </c>
      <c r="E613" s="72" t="s">
        <v>10465</v>
      </c>
      <c r="F613" s="76" t="str">
        <f>VLOOKUP(C613,'Master Partnumber'!$C:$D,2,0)</f>
        <v>PLUNGER-A01</v>
      </c>
      <c r="G613" s="72">
        <v>1500</v>
      </c>
      <c r="H613" s="72" t="s">
        <v>1072</v>
      </c>
      <c r="I613" s="72" t="s">
        <v>532</v>
      </c>
      <c r="J613" s="72" t="s">
        <v>13385</v>
      </c>
      <c r="K613" s="76"/>
    </row>
    <row r="614" spans="1:11" x14ac:dyDescent="0.35">
      <c r="A614" s="76">
        <v>611</v>
      </c>
      <c r="B614" s="38" t="s">
        <v>13383</v>
      </c>
      <c r="C614" s="72" t="s">
        <v>10465</v>
      </c>
      <c r="D614" s="76" t="str">
        <f>VLOOKUP(C614,'Master Partnumber'!$C:$E,3,0)</f>
        <v>A0537</v>
      </c>
      <c r="E614" s="72" t="s">
        <v>10465</v>
      </c>
      <c r="F614" s="76" t="str">
        <f>VLOOKUP(C614,'Master Partnumber'!$C:$D,2,0)</f>
        <v>PLUNGER-A01</v>
      </c>
      <c r="G614" s="72">
        <v>1920</v>
      </c>
      <c r="H614" s="72" t="s">
        <v>1072</v>
      </c>
      <c r="I614" s="72" t="s">
        <v>532</v>
      </c>
      <c r="J614" s="72" t="s">
        <v>13385</v>
      </c>
      <c r="K614" s="76"/>
    </row>
    <row r="615" spans="1:11" x14ac:dyDescent="0.35">
      <c r="A615" s="76">
        <v>612</v>
      </c>
      <c r="B615" s="38" t="s">
        <v>13383</v>
      </c>
      <c r="C615" s="73" t="s">
        <v>10465</v>
      </c>
      <c r="D615" s="76" t="str">
        <f>VLOOKUP(C615,'Master Partnumber'!$C:$E,3,0)</f>
        <v>A0537</v>
      </c>
      <c r="E615" s="73" t="s">
        <v>10465</v>
      </c>
      <c r="F615" s="76" t="str">
        <f>VLOOKUP(C615,'Master Partnumber'!$C:$D,2,0)</f>
        <v>PLUNGER-A01</v>
      </c>
      <c r="G615" s="72">
        <v>1700</v>
      </c>
      <c r="H615" s="72" t="s">
        <v>1072</v>
      </c>
      <c r="I615" s="72" t="s">
        <v>532</v>
      </c>
      <c r="J615" s="72" t="s">
        <v>13385</v>
      </c>
      <c r="K615" s="76"/>
    </row>
    <row r="616" spans="1:11" x14ac:dyDescent="0.35">
      <c r="A616" s="76">
        <v>613</v>
      </c>
      <c r="B616" s="38" t="s">
        <v>13383</v>
      </c>
      <c r="C616" s="72" t="s">
        <v>11290</v>
      </c>
      <c r="D616" s="76" t="str">
        <f>VLOOKUP(C616,'Master Partnumber'!$C:$E,3,0)</f>
        <v>A1432</v>
      </c>
      <c r="E616" s="72" t="s">
        <v>11290</v>
      </c>
      <c r="F616" s="76" t="str">
        <f>VLOOKUP(C616,'Master Partnumber'!$C:$D,2,0)</f>
        <v>SHAFT,CL,FULCRUM,BU-A01</v>
      </c>
      <c r="G616" s="72">
        <v>100</v>
      </c>
      <c r="H616" s="72" t="s">
        <v>1072</v>
      </c>
      <c r="I616" s="72" t="s">
        <v>532</v>
      </c>
      <c r="J616" s="72" t="s">
        <v>13384</v>
      </c>
      <c r="K616" s="76"/>
    </row>
    <row r="617" spans="1:11" x14ac:dyDescent="0.35">
      <c r="A617" s="76">
        <v>614</v>
      </c>
      <c r="B617" s="38" t="s">
        <v>13383</v>
      </c>
      <c r="C617" s="72" t="s">
        <v>11290</v>
      </c>
      <c r="D617" s="76" t="str">
        <f>VLOOKUP(C617,'Master Partnumber'!$C:$E,3,0)</f>
        <v>A1432</v>
      </c>
      <c r="E617" s="72" t="s">
        <v>11290</v>
      </c>
      <c r="F617" s="76" t="str">
        <f>VLOOKUP(C617,'Master Partnumber'!$C:$D,2,0)</f>
        <v>SHAFT,CL,FULCRUM,BU-A01</v>
      </c>
      <c r="G617" s="72">
        <v>200</v>
      </c>
      <c r="H617" s="72" t="s">
        <v>1072</v>
      </c>
      <c r="I617" s="72" t="s">
        <v>532</v>
      </c>
      <c r="J617" s="72" t="s">
        <v>13384</v>
      </c>
      <c r="K617" s="76"/>
    </row>
    <row r="618" spans="1:11" x14ac:dyDescent="0.35">
      <c r="A618" s="76">
        <v>615</v>
      </c>
      <c r="B618" s="38" t="s">
        <v>13383</v>
      </c>
      <c r="C618" s="72" t="s">
        <v>9107</v>
      </c>
      <c r="D618" s="76" t="str">
        <f>VLOOKUP(C618,'Master Partnumber'!$C:$E,3,0)</f>
        <v>A0167</v>
      </c>
      <c r="E618" s="72" t="s">
        <v>9107</v>
      </c>
      <c r="F618" s="76" t="str">
        <f>VLOOKUP(C618,'Master Partnumber'!$C:$D,2,0)</f>
        <v>SHAFT,LEVER,LOCK,ADF-A01</v>
      </c>
      <c r="G618" s="72">
        <v>350</v>
      </c>
      <c r="H618" s="72" t="s">
        <v>1072</v>
      </c>
      <c r="I618" s="72" t="s">
        <v>532</v>
      </c>
      <c r="J618" s="72" t="s">
        <v>13384</v>
      </c>
      <c r="K618" s="76"/>
    </row>
    <row r="619" spans="1:11" x14ac:dyDescent="0.35">
      <c r="A619" s="76">
        <v>616</v>
      </c>
      <c r="B619" s="38" t="s">
        <v>13383</v>
      </c>
      <c r="C619" s="72" t="s">
        <v>9107</v>
      </c>
      <c r="D619" s="76" t="str">
        <f>VLOOKUP(C619,'Master Partnumber'!$C:$E,3,0)</f>
        <v>A0167</v>
      </c>
      <c r="E619" s="72" t="s">
        <v>9107</v>
      </c>
      <c r="F619" s="76" t="str">
        <f>VLOOKUP(C619,'Master Partnumber'!$C:$D,2,0)</f>
        <v>SHAFT,LEVER,LOCK,ADF-A01</v>
      </c>
      <c r="G619" s="72">
        <v>450</v>
      </c>
      <c r="H619" s="72" t="s">
        <v>1072</v>
      </c>
      <c r="I619" s="72" t="s">
        <v>532</v>
      </c>
      <c r="J619" s="72" t="s">
        <v>13384</v>
      </c>
      <c r="K619" s="76"/>
    </row>
    <row r="620" spans="1:11" x14ac:dyDescent="0.35">
      <c r="A620" s="76">
        <v>617</v>
      </c>
      <c r="B620" s="38" t="s">
        <v>13383</v>
      </c>
      <c r="C620" s="72" t="s">
        <v>9266</v>
      </c>
      <c r="D620" s="76" t="str">
        <f>VLOOKUP(C620,'Master Partnumber'!$C:$E,3,0)</f>
        <v>A1148</v>
      </c>
      <c r="E620" s="72" t="s">
        <v>9266</v>
      </c>
      <c r="F620" s="76" t="str">
        <f>VLOOKUP(C620,'Master Partnumber'!$C:$D,2,0)</f>
        <v>SHAFT,TR,DRIVE;B-A01</v>
      </c>
      <c r="G620" s="72">
        <v>270</v>
      </c>
      <c r="H620" s="72" t="s">
        <v>1072</v>
      </c>
      <c r="I620" s="72" t="s">
        <v>532</v>
      </c>
      <c r="J620" s="72" t="s">
        <v>13384</v>
      </c>
      <c r="K620" s="76"/>
    </row>
    <row r="621" spans="1:11" x14ac:dyDescent="0.35">
      <c r="A621" s="76">
        <v>618</v>
      </c>
      <c r="B621" s="38" t="s">
        <v>13383</v>
      </c>
      <c r="C621" s="72" t="s">
        <v>10465</v>
      </c>
      <c r="D621" s="76" t="str">
        <f>VLOOKUP(C621,'Master Partnumber'!$C:$E,3,0)</f>
        <v>A0537</v>
      </c>
      <c r="E621" s="72" t="s">
        <v>10465</v>
      </c>
      <c r="F621" s="76" t="str">
        <f>VLOOKUP(C621,'Master Partnumber'!$C:$D,2,0)</f>
        <v>PLUNGER-A01</v>
      </c>
      <c r="G621" s="72">
        <v>1170</v>
      </c>
      <c r="H621" s="72" t="s">
        <v>1072</v>
      </c>
      <c r="I621" s="72" t="s">
        <v>532</v>
      </c>
      <c r="J621" s="72" t="s">
        <v>13385</v>
      </c>
      <c r="K621" s="76"/>
    </row>
    <row r="622" spans="1:11" x14ac:dyDescent="0.35">
      <c r="A622" s="76">
        <v>619</v>
      </c>
      <c r="B622" s="38" t="s">
        <v>13383</v>
      </c>
      <c r="C622" s="72" t="s">
        <v>10465</v>
      </c>
      <c r="D622" s="76" t="str">
        <f>VLOOKUP(C622,'Master Partnumber'!$C:$E,3,0)</f>
        <v>A0537</v>
      </c>
      <c r="E622" s="72" t="s">
        <v>10465</v>
      </c>
      <c r="F622" s="76" t="str">
        <f>VLOOKUP(C622,'Master Partnumber'!$C:$D,2,0)</f>
        <v>PLUNGER-A01</v>
      </c>
      <c r="G622" s="72">
        <v>1050</v>
      </c>
      <c r="H622" s="72" t="s">
        <v>1072</v>
      </c>
      <c r="I622" s="72" t="s">
        <v>532</v>
      </c>
      <c r="J622" s="72" t="s">
        <v>13385</v>
      </c>
      <c r="K622" s="76"/>
    </row>
    <row r="623" spans="1:11" x14ac:dyDescent="0.35">
      <c r="A623" s="76">
        <v>620</v>
      </c>
      <c r="B623" s="38" t="s">
        <v>13383</v>
      </c>
      <c r="C623" s="72" t="s">
        <v>9266</v>
      </c>
      <c r="D623" s="76" t="str">
        <f>VLOOKUP(C623,'Master Partnumber'!$C:$E,3,0)</f>
        <v>A1148</v>
      </c>
      <c r="E623" s="72" t="s">
        <v>9266</v>
      </c>
      <c r="F623" s="76" t="str">
        <f>VLOOKUP(C623,'Master Partnumber'!$C:$D,2,0)</f>
        <v>SHAFT,TR,DRIVE;B-A01</v>
      </c>
      <c r="G623" s="72">
        <v>200</v>
      </c>
      <c r="H623" s="72" t="s">
        <v>1072</v>
      </c>
      <c r="I623" s="72" t="s">
        <v>532</v>
      </c>
      <c r="J623" s="72" t="s">
        <v>13384</v>
      </c>
      <c r="K623" s="76"/>
    </row>
    <row r="624" spans="1:11" x14ac:dyDescent="0.35">
      <c r="A624" s="76">
        <v>621</v>
      </c>
      <c r="B624" s="38" t="s">
        <v>13383</v>
      </c>
      <c r="C624" s="72" t="s">
        <v>10465</v>
      </c>
      <c r="D624" s="76" t="str">
        <f>VLOOKUP(C624,'Master Partnumber'!$C:$E,3,0)</f>
        <v>A0537</v>
      </c>
      <c r="E624" s="72" t="s">
        <v>10465</v>
      </c>
      <c r="F624" s="76" t="str">
        <f>VLOOKUP(C624,'Master Partnumber'!$C:$D,2,0)</f>
        <v>PLUNGER-A01</v>
      </c>
      <c r="G624" s="72">
        <v>390</v>
      </c>
      <c r="H624" s="72" t="s">
        <v>1072</v>
      </c>
      <c r="I624" s="72" t="s">
        <v>532</v>
      </c>
      <c r="J624" s="72" t="s">
        <v>13385</v>
      </c>
      <c r="K624" s="76"/>
    </row>
    <row r="625" spans="1:11" x14ac:dyDescent="0.35">
      <c r="A625" s="76">
        <v>622</v>
      </c>
      <c r="B625" s="38" t="s">
        <v>13383</v>
      </c>
      <c r="C625" s="72" t="s">
        <v>9266</v>
      </c>
      <c r="D625" s="76" t="str">
        <f>VLOOKUP(C625,'Master Partnumber'!$C:$E,3,0)</f>
        <v>A1148</v>
      </c>
      <c r="E625" s="72" t="s">
        <v>9266</v>
      </c>
      <c r="F625" s="76" t="str">
        <f>VLOOKUP(C625,'Master Partnumber'!$C:$D,2,0)</f>
        <v>SHAFT,TR,DRIVE;B-A01</v>
      </c>
      <c r="G625" s="72">
        <v>280</v>
      </c>
      <c r="H625" s="72" t="s">
        <v>1072</v>
      </c>
      <c r="I625" s="72" t="s">
        <v>532</v>
      </c>
      <c r="J625" s="72" t="s">
        <v>13384</v>
      </c>
      <c r="K625" s="76"/>
    </row>
    <row r="626" spans="1:11" x14ac:dyDescent="0.35">
      <c r="A626" s="76">
        <v>623</v>
      </c>
      <c r="B626" s="38" t="s">
        <v>13383</v>
      </c>
      <c r="C626" s="72" t="s">
        <v>13</v>
      </c>
      <c r="D626" s="76" t="str">
        <f>VLOOKUP(C626,'Master Partnumber'!$C:$E,3,0)</f>
        <v>A0888</v>
      </c>
      <c r="E626" s="72" t="s">
        <v>13</v>
      </c>
      <c r="F626" s="76" t="str">
        <f>VLOOKUP(C626,'Master Partnumber'!$C:$D,2,0)</f>
        <v>PLUNGER-A01</v>
      </c>
      <c r="G626" s="72">
        <v>1000</v>
      </c>
      <c r="H626" s="72" t="s">
        <v>1072</v>
      </c>
      <c r="I626" s="72" t="s">
        <v>532</v>
      </c>
      <c r="J626" s="72" t="s">
        <v>13385</v>
      </c>
      <c r="K626" s="76"/>
    </row>
    <row r="627" spans="1:11" x14ac:dyDescent="0.35">
      <c r="A627" s="76">
        <v>624</v>
      </c>
      <c r="B627" s="38" t="s">
        <v>13383</v>
      </c>
      <c r="C627" s="72" t="s">
        <v>13</v>
      </c>
      <c r="D627" s="76" t="str">
        <f>VLOOKUP(C627,'Master Partnumber'!$C:$E,3,0)</f>
        <v>A0888</v>
      </c>
      <c r="E627" s="72" t="s">
        <v>13</v>
      </c>
      <c r="F627" s="76" t="str">
        <f>VLOOKUP(C627,'Master Partnumber'!$C:$D,2,0)</f>
        <v>PLUNGER-A01</v>
      </c>
      <c r="G627" s="72">
        <v>1070</v>
      </c>
      <c r="H627" s="72" t="s">
        <v>1072</v>
      </c>
      <c r="I627" s="72" t="s">
        <v>532</v>
      </c>
      <c r="J627" s="72" t="s">
        <v>13385</v>
      </c>
      <c r="K627" s="76"/>
    </row>
    <row r="628" spans="1:11" x14ac:dyDescent="0.35">
      <c r="A628" s="76">
        <v>625</v>
      </c>
      <c r="B628" s="38" t="s">
        <v>13383</v>
      </c>
      <c r="C628" s="72" t="s">
        <v>6213</v>
      </c>
      <c r="D628" s="76" t="str">
        <f>VLOOKUP(C628,'Master Partnumber'!$C:$E,3,0)</f>
        <v>Q0158</v>
      </c>
      <c r="E628" s="72" t="s">
        <v>6213</v>
      </c>
      <c r="F628" s="76" t="str">
        <f>VLOOKUP(C628,'Master Partnumber'!$C:$D,2,0)</f>
        <v>PLUNGER-Q01</v>
      </c>
      <c r="G628" s="72">
        <v>850</v>
      </c>
      <c r="H628" s="72" t="s">
        <v>1072</v>
      </c>
      <c r="I628" s="72" t="s">
        <v>532</v>
      </c>
      <c r="J628" s="72" t="s">
        <v>13385</v>
      </c>
      <c r="K628" s="76"/>
    </row>
    <row r="629" spans="1:11" x14ac:dyDescent="0.35">
      <c r="A629" s="76">
        <v>626</v>
      </c>
      <c r="B629" s="38" t="s">
        <v>13383</v>
      </c>
      <c r="C629" s="72" t="s">
        <v>6213</v>
      </c>
      <c r="D629" s="76" t="str">
        <f>VLOOKUP(C629,'Master Partnumber'!$C:$E,3,0)</f>
        <v>Q0158</v>
      </c>
      <c r="E629" s="72" t="s">
        <v>6213</v>
      </c>
      <c r="F629" s="76" t="str">
        <f>VLOOKUP(C629,'Master Partnumber'!$C:$D,2,0)</f>
        <v>PLUNGER-Q01</v>
      </c>
      <c r="G629" s="72">
        <v>1044</v>
      </c>
      <c r="H629" s="72" t="s">
        <v>1072</v>
      </c>
      <c r="I629" s="72" t="s">
        <v>532</v>
      </c>
      <c r="J629" s="72" t="s">
        <v>13385</v>
      </c>
      <c r="K629" s="76"/>
    </row>
    <row r="630" spans="1:11" x14ac:dyDescent="0.35">
      <c r="A630" s="76">
        <v>627</v>
      </c>
      <c r="B630" s="38" t="s">
        <v>13383</v>
      </c>
      <c r="C630" s="72" t="s">
        <v>6213</v>
      </c>
      <c r="D630" s="76" t="str">
        <f>VLOOKUP(C630,'Master Partnumber'!$C:$E,3,0)</f>
        <v>Q0158</v>
      </c>
      <c r="E630" s="72" t="s">
        <v>6213</v>
      </c>
      <c r="F630" s="76" t="str">
        <f>VLOOKUP(C630,'Master Partnumber'!$C:$D,2,0)</f>
        <v>PLUNGER-Q01</v>
      </c>
      <c r="G630" s="72">
        <v>760</v>
      </c>
      <c r="H630" s="72" t="s">
        <v>1072</v>
      </c>
      <c r="I630" s="72" t="s">
        <v>532</v>
      </c>
      <c r="J630" s="72" t="s">
        <v>13385</v>
      </c>
      <c r="K630" s="76"/>
    </row>
    <row r="631" spans="1:11" x14ac:dyDescent="0.35">
      <c r="A631" s="76">
        <v>628</v>
      </c>
      <c r="B631" s="38" t="s">
        <v>13383</v>
      </c>
      <c r="C631" s="72" t="s">
        <v>6213</v>
      </c>
      <c r="D631" s="76" t="str">
        <f>VLOOKUP(C631,'Master Partnumber'!$C:$E,3,0)</f>
        <v>Q0158</v>
      </c>
      <c r="E631" s="72" t="s">
        <v>6213</v>
      </c>
      <c r="F631" s="76" t="str">
        <f>VLOOKUP(C631,'Master Partnumber'!$C:$D,2,0)</f>
        <v>PLUNGER-Q01</v>
      </c>
      <c r="G631" s="72">
        <v>950</v>
      </c>
      <c r="H631" s="72" t="s">
        <v>1072</v>
      </c>
      <c r="I631" s="72" t="s">
        <v>532</v>
      </c>
      <c r="J631" s="72" t="s">
        <v>13385</v>
      </c>
      <c r="K631" s="76"/>
    </row>
    <row r="632" spans="1:11" x14ac:dyDescent="0.35">
      <c r="A632" s="76">
        <v>629</v>
      </c>
      <c r="B632" s="38" t="s">
        <v>13383</v>
      </c>
      <c r="C632" s="72" t="s">
        <v>13</v>
      </c>
      <c r="D632" s="76" t="str">
        <f>VLOOKUP(C632,'Master Partnumber'!$C:$E,3,0)</f>
        <v>A0888</v>
      </c>
      <c r="E632" s="72" t="s">
        <v>13</v>
      </c>
      <c r="F632" s="76" t="str">
        <f>VLOOKUP(C632,'Master Partnumber'!$C:$D,2,0)</f>
        <v>PLUNGER-A01</v>
      </c>
      <c r="G632" s="72">
        <v>1040</v>
      </c>
      <c r="H632" s="72" t="s">
        <v>1072</v>
      </c>
      <c r="I632" s="72" t="s">
        <v>532</v>
      </c>
      <c r="J632" s="72" t="s">
        <v>13385</v>
      </c>
      <c r="K632" s="76"/>
    </row>
    <row r="633" spans="1:11" x14ac:dyDescent="0.35">
      <c r="A633" s="76">
        <v>630</v>
      </c>
      <c r="B633" s="38" t="s">
        <v>13383</v>
      </c>
      <c r="C633" s="72" t="s">
        <v>6213</v>
      </c>
      <c r="D633" s="76" t="str">
        <f>VLOOKUP(C633,'Master Partnumber'!$C:$E,3,0)</f>
        <v>Q0158</v>
      </c>
      <c r="E633" s="72" t="s">
        <v>6213</v>
      </c>
      <c r="F633" s="76" t="str">
        <f>VLOOKUP(C633,'Master Partnumber'!$C:$D,2,0)</f>
        <v>PLUNGER-Q01</v>
      </c>
      <c r="G633" s="72">
        <v>846</v>
      </c>
      <c r="H633" s="72" t="s">
        <v>1072</v>
      </c>
      <c r="I633" s="72" t="s">
        <v>532</v>
      </c>
      <c r="J633" s="72" t="s">
        <v>13385</v>
      </c>
      <c r="K633" s="76"/>
    </row>
    <row r="634" spans="1:11" x14ac:dyDescent="0.35">
      <c r="A634" s="76">
        <v>631</v>
      </c>
      <c r="B634" s="38" t="s">
        <v>13383</v>
      </c>
      <c r="C634" s="72" t="s">
        <v>10472</v>
      </c>
      <c r="D634" s="76" t="str">
        <f>VLOOKUP(C634,'Master Partnumber'!$C:$E,3,0)</f>
        <v>A0543</v>
      </c>
      <c r="E634" s="72" t="s">
        <v>10472</v>
      </c>
      <c r="F634" s="76" t="str">
        <f>VLOOKUP(C634,'Master Partnumber'!$C:$D,2,0)</f>
        <v>PIN STRAIGHT-A01</v>
      </c>
      <c r="G634" s="72">
        <v>1600</v>
      </c>
      <c r="H634" s="72" t="s">
        <v>1072</v>
      </c>
      <c r="I634" s="72" t="s">
        <v>532</v>
      </c>
      <c r="J634" s="72" t="s">
        <v>13385</v>
      </c>
      <c r="K634" s="76"/>
    </row>
    <row r="635" spans="1:11" x14ac:dyDescent="0.35">
      <c r="A635" s="76">
        <v>632</v>
      </c>
      <c r="B635" s="38" t="s">
        <v>13383</v>
      </c>
      <c r="C635" s="72" t="s">
        <v>9476</v>
      </c>
      <c r="D635" s="76" t="str">
        <f>VLOOKUP(C635,'Master Partnumber'!$C:$E,3,0)</f>
        <v>A0677</v>
      </c>
      <c r="E635" s="72" t="s">
        <v>9476</v>
      </c>
      <c r="F635" s="76" t="str">
        <f>VLOOKUP(C635,'Master Partnumber'!$C:$D,2,0)</f>
        <v>SHAFT,PAPER LOAD,DRIVE,RETARD,ASF-A01</v>
      </c>
      <c r="G635" s="72">
        <v>780</v>
      </c>
      <c r="H635" s="72" t="s">
        <v>1072</v>
      </c>
      <c r="I635" s="72" t="s">
        <v>532</v>
      </c>
      <c r="J635" s="72" t="s">
        <v>13385</v>
      </c>
      <c r="K635" s="76"/>
    </row>
    <row r="636" spans="1:11" x14ac:dyDescent="0.35">
      <c r="A636" s="76">
        <v>633</v>
      </c>
      <c r="B636" s="38" t="s">
        <v>13383</v>
      </c>
      <c r="C636" s="72" t="s">
        <v>9476</v>
      </c>
      <c r="D636" s="76" t="str">
        <f>VLOOKUP(C636,'Master Partnumber'!$C:$E,3,0)</f>
        <v>A0677</v>
      </c>
      <c r="E636" s="72" t="s">
        <v>9476</v>
      </c>
      <c r="F636" s="76" t="str">
        <f>VLOOKUP(C636,'Master Partnumber'!$C:$D,2,0)</f>
        <v>SHAFT,PAPER LOAD,DRIVE,RETARD,ASF-A01</v>
      </c>
      <c r="G636" s="72">
        <v>340</v>
      </c>
      <c r="H636" s="72" t="s">
        <v>1072</v>
      </c>
      <c r="I636" s="72" t="s">
        <v>532</v>
      </c>
      <c r="J636" s="72" t="s">
        <v>13385</v>
      </c>
      <c r="K636" s="76"/>
    </row>
    <row r="637" spans="1:11" x14ac:dyDescent="0.35">
      <c r="A637" s="76">
        <v>634</v>
      </c>
      <c r="B637" s="38" t="s">
        <v>13383</v>
      </c>
      <c r="C637" s="72" t="s">
        <v>9107</v>
      </c>
      <c r="D637" s="76" t="str">
        <f>VLOOKUP(C637,'Master Partnumber'!$C:$E,3,0)</f>
        <v>A0167</v>
      </c>
      <c r="E637" s="72" t="s">
        <v>9107</v>
      </c>
      <c r="F637" s="76" t="str">
        <f>VLOOKUP(C637,'Master Partnumber'!$C:$D,2,0)</f>
        <v>SHAFT,LEVER,LOCK,ADF-A01</v>
      </c>
      <c r="G637" s="72">
        <v>530</v>
      </c>
      <c r="H637" s="72" t="s">
        <v>1072</v>
      </c>
      <c r="I637" s="72" t="s">
        <v>532</v>
      </c>
      <c r="J637" s="72" t="s">
        <v>13384</v>
      </c>
      <c r="K637" s="76"/>
    </row>
    <row r="638" spans="1:11" x14ac:dyDescent="0.35">
      <c r="A638" s="76">
        <v>635</v>
      </c>
      <c r="B638" s="38" t="s">
        <v>13383</v>
      </c>
      <c r="C638" s="72" t="s">
        <v>9107</v>
      </c>
      <c r="D638" s="76" t="str">
        <f>VLOOKUP(C638,'Master Partnumber'!$C:$E,3,0)</f>
        <v>A0167</v>
      </c>
      <c r="E638" s="72" t="s">
        <v>9107</v>
      </c>
      <c r="F638" s="76" t="str">
        <f>VLOOKUP(C638,'Master Partnumber'!$C:$D,2,0)</f>
        <v>SHAFT,LEVER,LOCK,ADF-A01</v>
      </c>
      <c r="G638" s="72">
        <v>550</v>
      </c>
      <c r="H638" s="72" t="s">
        <v>1072</v>
      </c>
      <c r="I638" s="72" t="s">
        <v>532</v>
      </c>
      <c r="J638" s="72" t="s">
        <v>13384</v>
      </c>
      <c r="K638" s="76"/>
    </row>
    <row r="639" spans="1:11" x14ac:dyDescent="0.35">
      <c r="A639" s="76">
        <v>636</v>
      </c>
      <c r="B639" s="38" t="s">
        <v>13383</v>
      </c>
      <c r="C639" s="72" t="s">
        <v>9107</v>
      </c>
      <c r="D639" s="76" t="str">
        <f>VLOOKUP(C639,'Master Partnumber'!$C:$E,3,0)</f>
        <v>A0167</v>
      </c>
      <c r="E639" s="72" t="s">
        <v>9107</v>
      </c>
      <c r="F639" s="76" t="str">
        <f>VLOOKUP(C639,'Master Partnumber'!$C:$D,2,0)</f>
        <v>SHAFT,LEVER,LOCK,ADF-A01</v>
      </c>
      <c r="G639" s="72">
        <v>530</v>
      </c>
      <c r="H639" s="72" t="s">
        <v>1072</v>
      </c>
      <c r="I639" s="72" t="s">
        <v>532</v>
      </c>
      <c r="J639" s="72" t="s">
        <v>13384</v>
      </c>
      <c r="K639" s="76"/>
    </row>
    <row r="640" spans="1:11" x14ac:dyDescent="0.35">
      <c r="A640" s="76">
        <v>637</v>
      </c>
      <c r="B640" s="38" t="s">
        <v>13383</v>
      </c>
      <c r="C640" s="72" t="s">
        <v>9107</v>
      </c>
      <c r="D640" s="76" t="str">
        <f>VLOOKUP(C640,'Master Partnumber'!$C:$E,3,0)</f>
        <v>A0167</v>
      </c>
      <c r="E640" s="72" t="s">
        <v>9107</v>
      </c>
      <c r="F640" s="76" t="str">
        <f>VLOOKUP(C640,'Master Partnumber'!$C:$D,2,0)</f>
        <v>SHAFT,LEVER,LOCK,ADF-A01</v>
      </c>
      <c r="G640" s="72">
        <v>500</v>
      </c>
      <c r="H640" s="72" t="s">
        <v>1072</v>
      </c>
      <c r="I640" s="72" t="s">
        <v>532</v>
      </c>
      <c r="J640" s="72" t="s">
        <v>13384</v>
      </c>
      <c r="K640" s="76"/>
    </row>
    <row r="641" spans="1:11" x14ac:dyDescent="0.35">
      <c r="A641" s="76">
        <v>638</v>
      </c>
      <c r="B641" s="38" t="s">
        <v>13383</v>
      </c>
      <c r="C641" s="72" t="s">
        <v>10938</v>
      </c>
      <c r="D641" s="76" t="str">
        <f>VLOOKUP(C641,'Master Partnumber'!$C:$E,3,0)</f>
        <v>A1348</v>
      </c>
      <c r="E641" s="72" t="s">
        <v>10938</v>
      </c>
      <c r="F641" s="76" t="str">
        <f>VLOOKUP(C641,'Master Partnumber'!$C:$D,2,0)</f>
        <v>ROLLER,PUSH,WEB,CLEANERBCL-A01</v>
      </c>
      <c r="G641" s="72">
        <v>70</v>
      </c>
      <c r="H641" s="72" t="s">
        <v>1072</v>
      </c>
      <c r="I641" s="72" t="s">
        <v>532</v>
      </c>
      <c r="J641" s="72" t="s">
        <v>13384</v>
      </c>
      <c r="K641" s="76"/>
    </row>
    <row r="642" spans="1:11" x14ac:dyDescent="0.35">
      <c r="A642" s="76">
        <v>639</v>
      </c>
      <c r="B642" s="38" t="s">
        <v>13383</v>
      </c>
      <c r="C642" s="72" t="s">
        <v>10938</v>
      </c>
      <c r="D642" s="76" t="str">
        <f>VLOOKUP(C642,'Master Partnumber'!$C:$E,3,0)</f>
        <v>A1348</v>
      </c>
      <c r="E642" s="72" t="s">
        <v>10938</v>
      </c>
      <c r="F642" s="76" t="str">
        <f>VLOOKUP(C642,'Master Partnumber'!$C:$D,2,0)</f>
        <v>ROLLER,PUSH,WEB,CLEANERBCL-A01</v>
      </c>
      <c r="G642" s="72">
        <v>130</v>
      </c>
      <c r="H642" s="72" t="s">
        <v>1072</v>
      </c>
      <c r="I642" s="72" t="s">
        <v>532</v>
      </c>
      <c r="J642" s="72" t="s">
        <v>13384</v>
      </c>
      <c r="K642" s="76"/>
    </row>
    <row r="643" spans="1:11" x14ac:dyDescent="0.35">
      <c r="A643" s="76">
        <v>640</v>
      </c>
      <c r="B643" s="38" t="s">
        <v>13383</v>
      </c>
      <c r="C643" s="72" t="s">
        <v>10938</v>
      </c>
      <c r="D643" s="76" t="str">
        <f>VLOOKUP(C643,'Master Partnumber'!$C:$E,3,0)</f>
        <v>A1348</v>
      </c>
      <c r="E643" s="72" t="s">
        <v>10938</v>
      </c>
      <c r="F643" s="76" t="str">
        <f>VLOOKUP(C643,'Master Partnumber'!$C:$D,2,0)</f>
        <v>ROLLER,PUSH,WEB,CLEANERBCL-A01</v>
      </c>
      <c r="G643" s="72">
        <v>130</v>
      </c>
      <c r="H643" s="72" t="s">
        <v>1072</v>
      </c>
      <c r="I643" s="72" t="s">
        <v>532</v>
      </c>
      <c r="J643" s="72" t="s">
        <v>13384</v>
      </c>
      <c r="K643" s="76"/>
    </row>
    <row r="644" spans="1:11" x14ac:dyDescent="0.35">
      <c r="A644" s="76">
        <v>641</v>
      </c>
      <c r="B644" s="38" t="s">
        <v>13383</v>
      </c>
      <c r="C644" s="72" t="s">
        <v>10465</v>
      </c>
      <c r="D644" s="76" t="str">
        <f>VLOOKUP(C644,'Master Partnumber'!$C:$E,3,0)</f>
        <v>A0537</v>
      </c>
      <c r="E644" s="72" t="s">
        <v>10465</v>
      </c>
      <c r="F644" s="76" t="str">
        <f>VLOOKUP(C644,'Master Partnumber'!$C:$D,2,0)</f>
        <v>PLUNGER-A01</v>
      </c>
      <c r="G644" s="72">
        <v>305</v>
      </c>
      <c r="H644" s="72" t="s">
        <v>1072</v>
      </c>
      <c r="I644" s="72" t="s">
        <v>532</v>
      </c>
      <c r="J644" s="72" t="s">
        <v>13385</v>
      </c>
      <c r="K644" s="76"/>
    </row>
    <row r="645" spans="1:11" x14ac:dyDescent="0.35">
      <c r="A645" s="76">
        <v>642</v>
      </c>
      <c r="B645" s="38" t="s">
        <v>13383</v>
      </c>
      <c r="C645" s="72" t="s">
        <v>10465</v>
      </c>
      <c r="D645" s="76" t="str">
        <f>VLOOKUP(C645,'Master Partnumber'!$C:$E,3,0)</f>
        <v>A0537</v>
      </c>
      <c r="E645" s="72" t="s">
        <v>10465</v>
      </c>
      <c r="F645" s="76" t="str">
        <f>VLOOKUP(C645,'Master Partnumber'!$C:$D,2,0)</f>
        <v>PLUNGER-A01</v>
      </c>
      <c r="G645" s="72">
        <v>210</v>
      </c>
      <c r="H645" s="72" t="s">
        <v>1072</v>
      </c>
      <c r="I645" s="72" t="s">
        <v>532</v>
      </c>
      <c r="J645" s="72" t="s">
        <v>13385</v>
      </c>
      <c r="K645" s="76"/>
    </row>
    <row r="646" spans="1:11" x14ac:dyDescent="0.35">
      <c r="A646" s="76">
        <v>643</v>
      </c>
      <c r="B646" s="38" t="s">
        <v>13383</v>
      </c>
      <c r="C646" s="72" t="s">
        <v>10465</v>
      </c>
      <c r="D646" s="76" t="str">
        <f>VLOOKUP(C646,'Master Partnumber'!$C:$E,3,0)</f>
        <v>A0537</v>
      </c>
      <c r="E646" s="72" t="s">
        <v>10465</v>
      </c>
      <c r="F646" s="76" t="str">
        <f>VLOOKUP(C646,'Master Partnumber'!$C:$D,2,0)</f>
        <v>PLUNGER-A01</v>
      </c>
      <c r="G646" s="72">
        <v>680</v>
      </c>
      <c r="H646" s="72" t="s">
        <v>1072</v>
      </c>
      <c r="I646" s="72" t="s">
        <v>532</v>
      </c>
      <c r="J646" s="72" t="s">
        <v>13385</v>
      </c>
      <c r="K646" s="76"/>
    </row>
    <row r="647" spans="1:11" x14ac:dyDescent="0.35">
      <c r="A647" s="76">
        <v>644</v>
      </c>
      <c r="B647" s="38" t="s">
        <v>13383</v>
      </c>
      <c r="C647" s="72" t="s">
        <v>10465</v>
      </c>
      <c r="D647" s="76" t="str">
        <f>VLOOKUP(C647,'Master Partnumber'!$C:$E,3,0)</f>
        <v>A0537</v>
      </c>
      <c r="E647" s="72" t="s">
        <v>10465</v>
      </c>
      <c r="F647" s="76" t="str">
        <f>VLOOKUP(C647,'Master Partnumber'!$C:$D,2,0)</f>
        <v>PLUNGER-A01</v>
      </c>
      <c r="G647" s="72">
        <v>385</v>
      </c>
      <c r="H647" s="72" t="s">
        <v>1072</v>
      </c>
      <c r="I647" s="72" t="s">
        <v>532</v>
      </c>
      <c r="J647" s="72" t="s">
        <v>13385</v>
      </c>
      <c r="K647" s="76"/>
    </row>
    <row r="648" spans="1:11" x14ac:dyDescent="0.35">
      <c r="A648" s="76">
        <v>645</v>
      </c>
      <c r="B648" s="38" t="s">
        <v>13383</v>
      </c>
      <c r="C648" s="72" t="s">
        <v>10465</v>
      </c>
      <c r="D648" s="76" t="str">
        <f>VLOOKUP(C648,'Master Partnumber'!$C:$E,3,0)</f>
        <v>A0537</v>
      </c>
      <c r="E648" s="72" t="s">
        <v>10465</v>
      </c>
      <c r="F648" s="76" t="str">
        <f>VLOOKUP(C648,'Master Partnumber'!$C:$D,2,0)</f>
        <v>PLUNGER-A01</v>
      </c>
      <c r="G648" s="72">
        <v>575</v>
      </c>
      <c r="H648" s="72" t="s">
        <v>1072</v>
      </c>
      <c r="I648" s="72" t="s">
        <v>532</v>
      </c>
      <c r="J648" s="72" t="s">
        <v>13385</v>
      </c>
      <c r="K648" s="76"/>
    </row>
    <row r="649" spans="1:11" x14ac:dyDescent="0.35">
      <c r="A649" s="76">
        <v>646</v>
      </c>
      <c r="B649" s="38" t="s">
        <v>13383</v>
      </c>
      <c r="C649" s="72" t="s">
        <v>10465</v>
      </c>
      <c r="D649" s="76" t="str">
        <f>VLOOKUP(C649,'Master Partnumber'!$C:$E,3,0)</f>
        <v>A0537</v>
      </c>
      <c r="E649" s="72" t="s">
        <v>10465</v>
      </c>
      <c r="F649" s="76" t="str">
        <f>VLOOKUP(C649,'Master Partnumber'!$C:$D,2,0)</f>
        <v>PLUNGER-A01</v>
      </c>
      <c r="G649" s="72">
        <v>230</v>
      </c>
      <c r="H649" s="72" t="s">
        <v>1072</v>
      </c>
      <c r="I649" s="72" t="s">
        <v>532</v>
      </c>
      <c r="J649" s="72" t="s">
        <v>13385</v>
      </c>
      <c r="K649" s="76"/>
    </row>
    <row r="650" spans="1:11" x14ac:dyDescent="0.35">
      <c r="A650" s="76">
        <v>647</v>
      </c>
      <c r="B650" s="38" t="s">
        <v>13383</v>
      </c>
      <c r="C650" s="72" t="s">
        <v>10465</v>
      </c>
      <c r="D650" s="76" t="str">
        <f>VLOOKUP(C650,'Master Partnumber'!$C:$E,3,0)</f>
        <v>A0537</v>
      </c>
      <c r="E650" s="72" t="s">
        <v>10465</v>
      </c>
      <c r="F650" s="76" t="str">
        <f>VLOOKUP(C650,'Master Partnumber'!$C:$D,2,0)</f>
        <v>PLUNGER-A01</v>
      </c>
      <c r="G650" s="72">
        <v>500</v>
      </c>
      <c r="H650" s="72" t="s">
        <v>1072</v>
      </c>
      <c r="I650" s="72" t="s">
        <v>532</v>
      </c>
      <c r="J650" s="72" t="s">
        <v>13385</v>
      </c>
      <c r="K650" s="76"/>
    </row>
    <row r="651" spans="1:11" x14ac:dyDescent="0.35">
      <c r="A651" s="76">
        <v>648</v>
      </c>
      <c r="B651" s="38" t="s">
        <v>13383</v>
      </c>
      <c r="C651" s="72" t="s">
        <v>11425</v>
      </c>
      <c r="D651" s="76" t="str">
        <f>VLOOKUP(C651,'Master Partnumber'!$C:$E,3,0)</f>
        <v>A1444</v>
      </c>
      <c r="E651" s="72" t="s">
        <v>11425</v>
      </c>
      <c r="F651" s="76" t="str">
        <f>VLOOKUP(C651,'Master Partnumber'!$C:$D,2,0)</f>
        <v>SHAFT CR GUIDE EXP-A01</v>
      </c>
      <c r="G651" s="72">
        <v>250</v>
      </c>
      <c r="H651" s="72" t="s">
        <v>1072</v>
      </c>
      <c r="I651" s="72" t="s">
        <v>532</v>
      </c>
      <c r="J651" s="72" t="s">
        <v>13384</v>
      </c>
      <c r="K651" s="76"/>
    </row>
    <row r="652" spans="1:11" x14ac:dyDescent="0.35">
      <c r="A652" s="76">
        <v>649</v>
      </c>
      <c r="B652" s="38" t="s">
        <v>13383</v>
      </c>
      <c r="C652" s="72" t="s">
        <v>10465</v>
      </c>
      <c r="D652" s="76" t="str">
        <f>VLOOKUP(C652,'Master Partnumber'!$C:$E,3,0)</f>
        <v>A0537</v>
      </c>
      <c r="E652" s="72" t="s">
        <v>10465</v>
      </c>
      <c r="F652" s="76" t="str">
        <f>VLOOKUP(C652,'Master Partnumber'!$C:$D,2,0)</f>
        <v>PLUNGER-A01</v>
      </c>
      <c r="G652" s="72">
        <v>350</v>
      </c>
      <c r="H652" s="72" t="s">
        <v>1072</v>
      </c>
      <c r="I652" s="72" t="s">
        <v>532</v>
      </c>
      <c r="J652" s="72" t="s">
        <v>13385</v>
      </c>
      <c r="K652" s="76"/>
    </row>
    <row r="653" spans="1:11" x14ac:dyDescent="0.35">
      <c r="A653" s="76">
        <v>650</v>
      </c>
      <c r="B653" s="38" t="s">
        <v>13383</v>
      </c>
      <c r="C653" s="72" t="s">
        <v>10465</v>
      </c>
      <c r="D653" s="76" t="str">
        <f>VLOOKUP(C653,'Master Partnumber'!$C:$E,3,0)</f>
        <v>A0537</v>
      </c>
      <c r="E653" s="72" t="s">
        <v>10465</v>
      </c>
      <c r="F653" s="76" t="str">
        <f>VLOOKUP(C653,'Master Partnumber'!$C:$D,2,0)</f>
        <v>PLUNGER-A01</v>
      </c>
      <c r="G653" s="72">
        <v>200</v>
      </c>
      <c r="H653" s="72" t="s">
        <v>1072</v>
      </c>
      <c r="I653" s="72" t="s">
        <v>532</v>
      </c>
      <c r="J653" s="72" t="s">
        <v>13385</v>
      </c>
      <c r="K653" s="76"/>
    </row>
    <row r="654" spans="1:11" x14ac:dyDescent="0.35">
      <c r="A654" s="76">
        <v>651</v>
      </c>
      <c r="B654" s="38" t="s">
        <v>13383</v>
      </c>
      <c r="C654" s="72" t="s">
        <v>10465</v>
      </c>
      <c r="D654" s="76" t="str">
        <f>VLOOKUP(C654,'Master Partnumber'!$C:$E,3,0)</f>
        <v>A0537</v>
      </c>
      <c r="E654" s="72" t="s">
        <v>10465</v>
      </c>
      <c r="F654" s="76" t="str">
        <f>VLOOKUP(C654,'Master Partnumber'!$C:$D,2,0)</f>
        <v>PLUNGER-A01</v>
      </c>
      <c r="G654" s="72">
        <v>400</v>
      </c>
      <c r="H654" s="72" t="s">
        <v>1072</v>
      </c>
      <c r="I654" s="72" t="s">
        <v>532</v>
      </c>
      <c r="J654" s="72" t="s">
        <v>13385</v>
      </c>
      <c r="K654" s="76"/>
    </row>
    <row r="655" spans="1:11" x14ac:dyDescent="0.35">
      <c r="A655" s="76">
        <v>652</v>
      </c>
      <c r="B655" s="38" t="s">
        <v>13383</v>
      </c>
      <c r="C655" s="72" t="s">
        <v>13</v>
      </c>
      <c r="D655" s="76" t="str">
        <f>VLOOKUP(C655,'Master Partnumber'!$C:$E,3,0)</f>
        <v>A0888</v>
      </c>
      <c r="E655" s="72" t="s">
        <v>13</v>
      </c>
      <c r="F655" s="76" t="str">
        <f>VLOOKUP(C655,'Master Partnumber'!$C:$D,2,0)</f>
        <v>PLUNGER-A01</v>
      </c>
      <c r="G655" s="72">
        <v>900</v>
      </c>
      <c r="H655" s="72" t="s">
        <v>1072</v>
      </c>
      <c r="I655" s="72" t="s">
        <v>532</v>
      </c>
      <c r="J655" s="72" t="s">
        <v>13385</v>
      </c>
      <c r="K655" s="76"/>
    </row>
    <row r="656" spans="1:11" x14ac:dyDescent="0.35">
      <c r="A656" s="76">
        <v>653</v>
      </c>
      <c r="B656" s="38" t="s">
        <v>13383</v>
      </c>
      <c r="C656" s="72" t="s">
        <v>13</v>
      </c>
      <c r="D656" s="76" t="str">
        <f>VLOOKUP(C656,'Master Partnumber'!$C:$E,3,0)</f>
        <v>A0888</v>
      </c>
      <c r="E656" s="72" t="s">
        <v>13</v>
      </c>
      <c r="F656" s="76" t="str">
        <f>VLOOKUP(C656,'Master Partnumber'!$C:$D,2,0)</f>
        <v>PLUNGER-A01</v>
      </c>
      <c r="G656" s="72">
        <v>1020</v>
      </c>
      <c r="H656" s="72" t="s">
        <v>1072</v>
      </c>
      <c r="I656" s="72" t="s">
        <v>532</v>
      </c>
      <c r="J656" s="72" t="s">
        <v>13385</v>
      </c>
      <c r="K656" s="76"/>
    </row>
    <row r="657" spans="1:11" x14ac:dyDescent="0.35">
      <c r="A657" s="76">
        <v>654</v>
      </c>
      <c r="B657" s="38" t="s">
        <v>13383</v>
      </c>
      <c r="C657" s="72" t="s">
        <v>7</v>
      </c>
      <c r="D657" s="76" t="str">
        <f>VLOOKUP(C657,'Master Partnumber'!$C:$E,3,0)</f>
        <v>A0409</v>
      </c>
      <c r="E657" s="72" t="s">
        <v>7</v>
      </c>
      <c r="F657" s="76" t="str">
        <f>VLOOKUP(C657,'Master Partnumber'!$C:$D,2,0)</f>
        <v>SHAFT,GUIDE,CR-A01</v>
      </c>
      <c r="G657" s="72">
        <v>460</v>
      </c>
      <c r="H657" s="72" t="s">
        <v>1072</v>
      </c>
      <c r="I657" s="72" t="s">
        <v>532</v>
      </c>
      <c r="J657" s="72" t="s">
        <v>13384</v>
      </c>
      <c r="K657" s="76"/>
    </row>
    <row r="658" spans="1:11" x14ac:dyDescent="0.35">
      <c r="A658" s="76">
        <v>655</v>
      </c>
      <c r="B658" s="38" t="s">
        <v>13383</v>
      </c>
      <c r="C658" s="72" t="s">
        <v>6213</v>
      </c>
      <c r="D658" s="76" t="str">
        <f>VLOOKUP(C658,'Master Partnumber'!$C:$E,3,0)</f>
        <v>Q0158</v>
      </c>
      <c r="E658" s="72" t="s">
        <v>6213</v>
      </c>
      <c r="F658" s="76" t="str">
        <f>VLOOKUP(C658,'Master Partnumber'!$C:$D,2,0)</f>
        <v>PLUNGER-Q01</v>
      </c>
      <c r="G658" s="72">
        <v>769</v>
      </c>
      <c r="H658" s="72" t="s">
        <v>1072</v>
      </c>
      <c r="I658" s="72" t="s">
        <v>532</v>
      </c>
      <c r="J658" s="72" t="s">
        <v>13385</v>
      </c>
      <c r="K658" s="76"/>
    </row>
    <row r="659" spans="1:11" x14ac:dyDescent="0.35">
      <c r="A659" s="76">
        <v>656</v>
      </c>
      <c r="B659" s="38" t="s">
        <v>13383</v>
      </c>
      <c r="C659" s="72" t="s">
        <v>6213</v>
      </c>
      <c r="D659" s="76" t="str">
        <f>VLOOKUP(C659,'Master Partnumber'!$C:$E,3,0)</f>
        <v>Q0158</v>
      </c>
      <c r="E659" s="72" t="s">
        <v>6213</v>
      </c>
      <c r="F659" s="76" t="str">
        <f>VLOOKUP(C659,'Master Partnumber'!$C:$D,2,0)</f>
        <v>PLUNGER-Q01</v>
      </c>
      <c r="G659" s="72">
        <v>675</v>
      </c>
      <c r="H659" s="72" t="s">
        <v>1072</v>
      </c>
      <c r="I659" s="72" t="s">
        <v>532</v>
      </c>
      <c r="J659" s="72" t="s">
        <v>13385</v>
      </c>
      <c r="K659" s="76"/>
    </row>
    <row r="660" spans="1:11" x14ac:dyDescent="0.35">
      <c r="A660" s="76">
        <v>657</v>
      </c>
      <c r="B660" s="38" t="s">
        <v>13383</v>
      </c>
      <c r="C660" s="72" t="s">
        <v>6213</v>
      </c>
      <c r="D660" s="76" t="str">
        <f>VLOOKUP(C660,'Master Partnumber'!$C:$E,3,0)</f>
        <v>Q0158</v>
      </c>
      <c r="E660" s="72" t="s">
        <v>6213</v>
      </c>
      <c r="F660" s="76" t="str">
        <f>VLOOKUP(C660,'Master Partnumber'!$C:$D,2,0)</f>
        <v>PLUNGER-Q01</v>
      </c>
      <c r="G660" s="72">
        <v>726</v>
      </c>
      <c r="H660" s="72" t="s">
        <v>1072</v>
      </c>
      <c r="I660" s="72" t="s">
        <v>532</v>
      </c>
      <c r="J660" s="72" t="s">
        <v>13385</v>
      </c>
      <c r="K660" s="76"/>
    </row>
    <row r="661" spans="1:11" x14ac:dyDescent="0.35">
      <c r="A661" s="76">
        <v>658</v>
      </c>
      <c r="B661" s="38" t="s">
        <v>13383</v>
      </c>
      <c r="C661" s="72" t="s">
        <v>6213</v>
      </c>
      <c r="D661" s="76" t="str">
        <f>VLOOKUP(C661,'Master Partnumber'!$C:$E,3,0)</f>
        <v>Q0158</v>
      </c>
      <c r="E661" s="72" t="s">
        <v>6213</v>
      </c>
      <c r="F661" s="76" t="str">
        <f>VLOOKUP(C661,'Master Partnumber'!$C:$D,2,0)</f>
        <v>PLUNGER-Q01</v>
      </c>
      <c r="G661" s="72">
        <v>850</v>
      </c>
      <c r="H661" s="72" t="s">
        <v>1072</v>
      </c>
      <c r="I661" s="72" t="s">
        <v>532</v>
      </c>
      <c r="J661" s="72" t="s">
        <v>13385</v>
      </c>
      <c r="K661" s="76"/>
    </row>
    <row r="662" spans="1:11" x14ac:dyDescent="0.35">
      <c r="A662" s="76">
        <v>659</v>
      </c>
      <c r="B662" s="38" t="s">
        <v>13383</v>
      </c>
      <c r="C662" s="72" t="s">
        <v>6213</v>
      </c>
      <c r="D662" s="76" t="str">
        <f>VLOOKUP(C662,'Master Partnumber'!$C:$E,3,0)</f>
        <v>Q0158</v>
      </c>
      <c r="E662" s="72" t="s">
        <v>6213</v>
      </c>
      <c r="F662" s="76" t="str">
        <f>VLOOKUP(C662,'Master Partnumber'!$C:$D,2,0)</f>
        <v>PLUNGER-Q01</v>
      </c>
      <c r="G662" s="72">
        <v>806</v>
      </c>
      <c r="H662" s="72" t="s">
        <v>1072</v>
      </c>
      <c r="I662" s="72" t="s">
        <v>532</v>
      </c>
      <c r="J662" s="72" t="s">
        <v>13385</v>
      </c>
      <c r="K662" s="76"/>
    </row>
    <row r="663" spans="1:11" x14ac:dyDescent="0.35">
      <c r="A663" s="76">
        <v>660</v>
      </c>
      <c r="B663" s="38" t="s">
        <v>13383</v>
      </c>
      <c r="C663" s="72" t="s">
        <v>13</v>
      </c>
      <c r="D663" s="76" t="str">
        <f>VLOOKUP(C663,'Master Partnumber'!$C:$E,3,0)</f>
        <v>A0888</v>
      </c>
      <c r="E663" s="72" t="s">
        <v>13</v>
      </c>
      <c r="F663" s="76" t="str">
        <f>VLOOKUP(C663,'Master Partnumber'!$C:$D,2,0)</f>
        <v>PLUNGER-A01</v>
      </c>
      <c r="G663" s="72">
        <v>850</v>
      </c>
      <c r="H663" s="72" t="s">
        <v>1072</v>
      </c>
      <c r="I663" s="72" t="s">
        <v>532</v>
      </c>
      <c r="J663" s="72" t="s">
        <v>13385</v>
      </c>
      <c r="K663" s="76"/>
    </row>
    <row r="664" spans="1:11" x14ac:dyDescent="0.35">
      <c r="A664" s="76">
        <v>661</v>
      </c>
      <c r="B664" s="38" t="s">
        <v>13383</v>
      </c>
      <c r="C664" s="72" t="s">
        <v>9107</v>
      </c>
      <c r="D664" s="76" t="str">
        <f>VLOOKUP(C664,'Master Partnumber'!$C:$E,3,0)</f>
        <v>A0167</v>
      </c>
      <c r="E664" s="72" t="s">
        <v>9107</v>
      </c>
      <c r="F664" s="76" t="str">
        <f>VLOOKUP(C664,'Master Partnumber'!$C:$D,2,0)</f>
        <v>SHAFT,LEVER,LOCK,ADF-A01</v>
      </c>
      <c r="G664" s="72">
        <v>500</v>
      </c>
      <c r="H664" s="72" t="s">
        <v>1072</v>
      </c>
      <c r="I664" s="72" t="s">
        <v>532</v>
      </c>
      <c r="J664" s="72" t="s">
        <v>13384</v>
      </c>
      <c r="K664" s="76"/>
    </row>
    <row r="665" spans="1:11" x14ac:dyDescent="0.35">
      <c r="A665" s="76">
        <v>662</v>
      </c>
      <c r="B665" s="38" t="s">
        <v>13383</v>
      </c>
      <c r="C665" s="72" t="s">
        <v>13</v>
      </c>
      <c r="D665" s="76" t="str">
        <f>VLOOKUP(C665,'Master Partnumber'!$C:$E,3,0)</f>
        <v>A0888</v>
      </c>
      <c r="E665" s="72" t="s">
        <v>13</v>
      </c>
      <c r="F665" s="76" t="str">
        <f>VLOOKUP(C665,'Master Partnumber'!$C:$D,2,0)</f>
        <v>PLUNGER-A01</v>
      </c>
      <c r="G665" s="72">
        <v>640</v>
      </c>
      <c r="H665" s="72" t="s">
        <v>1072</v>
      </c>
      <c r="I665" s="72" t="s">
        <v>532</v>
      </c>
      <c r="J665" s="72" t="s">
        <v>13385</v>
      </c>
      <c r="K665" s="76"/>
    </row>
    <row r="666" spans="1:11" x14ac:dyDescent="0.35">
      <c r="A666" s="76">
        <v>663</v>
      </c>
      <c r="B666" s="38" t="s">
        <v>13383</v>
      </c>
      <c r="C666" s="72" t="s">
        <v>6213</v>
      </c>
      <c r="D666" s="76" t="str">
        <f>VLOOKUP(C666,'Master Partnumber'!$C:$E,3,0)</f>
        <v>Q0158</v>
      </c>
      <c r="E666" s="72" t="s">
        <v>6213</v>
      </c>
      <c r="F666" s="76" t="str">
        <f>VLOOKUP(C666,'Master Partnumber'!$C:$D,2,0)</f>
        <v>PLUNGER-Q01</v>
      </c>
      <c r="G666" s="72">
        <v>920</v>
      </c>
      <c r="H666" s="72" t="s">
        <v>1072</v>
      </c>
      <c r="I666" s="72" t="s">
        <v>532</v>
      </c>
      <c r="J666" s="72" t="s">
        <v>13385</v>
      </c>
      <c r="K666" s="76"/>
    </row>
    <row r="667" spans="1:11" x14ac:dyDescent="0.35">
      <c r="A667" s="76">
        <v>664</v>
      </c>
      <c r="B667" s="38" t="s">
        <v>13383</v>
      </c>
      <c r="C667" s="72" t="s">
        <v>6213</v>
      </c>
      <c r="D667" s="76" t="str">
        <f>VLOOKUP(C667,'Master Partnumber'!$C:$E,3,0)</f>
        <v>Q0158</v>
      </c>
      <c r="E667" s="72" t="s">
        <v>6213</v>
      </c>
      <c r="F667" s="76" t="str">
        <f>VLOOKUP(C667,'Master Partnumber'!$C:$D,2,0)</f>
        <v>PLUNGER-Q01</v>
      </c>
      <c r="G667" s="72">
        <v>940</v>
      </c>
      <c r="H667" s="72" t="s">
        <v>1072</v>
      </c>
      <c r="I667" s="72" t="s">
        <v>532</v>
      </c>
      <c r="J667" s="72" t="s">
        <v>13385</v>
      </c>
      <c r="K667" s="76"/>
    </row>
    <row r="668" spans="1:11" x14ac:dyDescent="0.35">
      <c r="A668" s="76">
        <v>665</v>
      </c>
      <c r="B668" s="38" t="s">
        <v>13383</v>
      </c>
      <c r="C668" s="72" t="s">
        <v>6213</v>
      </c>
      <c r="D668" s="76" t="str">
        <f>VLOOKUP(C668,'Master Partnumber'!$C:$E,3,0)</f>
        <v>Q0158</v>
      </c>
      <c r="E668" s="72" t="s">
        <v>6213</v>
      </c>
      <c r="F668" s="76" t="str">
        <f>VLOOKUP(C668,'Master Partnumber'!$C:$D,2,0)</f>
        <v>PLUNGER-Q01</v>
      </c>
      <c r="G668" s="72">
        <v>990</v>
      </c>
      <c r="H668" s="72" t="s">
        <v>1072</v>
      </c>
      <c r="I668" s="72" t="s">
        <v>532</v>
      </c>
      <c r="J668" s="72" t="s">
        <v>13385</v>
      </c>
      <c r="K668" s="76"/>
    </row>
    <row r="669" spans="1:11" x14ac:dyDescent="0.35">
      <c r="A669" s="76">
        <v>666</v>
      </c>
      <c r="B669" s="38" t="s">
        <v>13383</v>
      </c>
      <c r="C669" s="72" t="s">
        <v>9107</v>
      </c>
      <c r="D669" s="76" t="str">
        <f>VLOOKUP(C669,'Master Partnumber'!$C:$E,3,0)</f>
        <v>A0167</v>
      </c>
      <c r="E669" s="72" t="s">
        <v>9107</v>
      </c>
      <c r="F669" s="76" t="str">
        <f>VLOOKUP(C669,'Master Partnumber'!$C:$D,2,0)</f>
        <v>SHAFT,LEVER,LOCK,ADF-A01</v>
      </c>
      <c r="G669" s="72">
        <v>500</v>
      </c>
      <c r="H669" s="72" t="s">
        <v>1072</v>
      </c>
      <c r="I669" s="72" t="s">
        <v>532</v>
      </c>
      <c r="J669" s="72" t="s">
        <v>13384</v>
      </c>
      <c r="K669" s="76"/>
    </row>
    <row r="670" spans="1:11" x14ac:dyDescent="0.35">
      <c r="A670" s="76">
        <v>667</v>
      </c>
      <c r="B670" s="38" t="s">
        <v>13383</v>
      </c>
      <c r="C670" s="72" t="s">
        <v>6213</v>
      </c>
      <c r="D670" s="76" t="str">
        <f>VLOOKUP(C670,'Master Partnumber'!$C:$E,3,0)</f>
        <v>Q0158</v>
      </c>
      <c r="E670" s="72" t="s">
        <v>6213</v>
      </c>
      <c r="F670" s="76" t="str">
        <f>VLOOKUP(C670,'Master Partnumber'!$C:$D,2,0)</f>
        <v>PLUNGER-Q01</v>
      </c>
      <c r="G670" s="72">
        <v>920</v>
      </c>
      <c r="H670" s="72" t="s">
        <v>1072</v>
      </c>
      <c r="I670" s="72" t="s">
        <v>532</v>
      </c>
      <c r="J670" s="72" t="s">
        <v>13385</v>
      </c>
      <c r="K670" s="76"/>
    </row>
    <row r="671" spans="1:11" x14ac:dyDescent="0.35">
      <c r="A671" s="76">
        <v>668</v>
      </c>
      <c r="B671" s="38" t="s">
        <v>13383</v>
      </c>
      <c r="C671" s="72" t="s">
        <v>6213</v>
      </c>
      <c r="D671" s="76" t="str">
        <f>VLOOKUP(C671,'Master Partnumber'!$C:$E,3,0)</f>
        <v>Q0158</v>
      </c>
      <c r="E671" s="72" t="s">
        <v>6213</v>
      </c>
      <c r="F671" s="76" t="str">
        <f>VLOOKUP(C671,'Master Partnumber'!$C:$D,2,0)</f>
        <v>PLUNGER-Q01</v>
      </c>
      <c r="G671" s="72">
        <v>829</v>
      </c>
      <c r="H671" s="72" t="s">
        <v>1072</v>
      </c>
      <c r="I671" s="72" t="s">
        <v>532</v>
      </c>
      <c r="J671" s="72" t="s">
        <v>13385</v>
      </c>
      <c r="K671" s="76"/>
    </row>
    <row r="672" spans="1:11" x14ac:dyDescent="0.35">
      <c r="A672" s="76">
        <v>669</v>
      </c>
      <c r="B672" s="38" t="s">
        <v>13383</v>
      </c>
      <c r="C672" s="72" t="s">
        <v>9510</v>
      </c>
      <c r="D672" s="76" t="str">
        <f>VLOOKUP(C672,'Master Partnumber'!$C:$E,3,0)</f>
        <v>A0390</v>
      </c>
      <c r="E672" s="72" t="s">
        <v>9510</v>
      </c>
      <c r="F672" s="76" t="str">
        <f>VLOOKUP(C672,'Master Partnumber'!$C:$D,2,0)</f>
        <v>SHAFT,DRIVE,PF ROLLER,2ND,LU-A01</v>
      </c>
      <c r="G672" s="72">
        <v>1500</v>
      </c>
      <c r="H672" s="72" t="s">
        <v>1072</v>
      </c>
      <c r="I672" s="72" t="s">
        <v>532</v>
      </c>
      <c r="J672" s="72" t="s">
        <v>13385</v>
      </c>
      <c r="K672" s="76"/>
    </row>
    <row r="673" spans="1:11" x14ac:dyDescent="0.35">
      <c r="A673" s="76">
        <v>670</v>
      </c>
      <c r="B673" s="38" t="s">
        <v>13383</v>
      </c>
      <c r="C673" s="72" t="s">
        <v>9107</v>
      </c>
      <c r="D673" s="76" t="str">
        <f>VLOOKUP(C673,'Master Partnumber'!$C:$E,3,0)</f>
        <v>A0167</v>
      </c>
      <c r="E673" s="72" t="s">
        <v>9107</v>
      </c>
      <c r="F673" s="76" t="str">
        <f>VLOOKUP(C673,'Master Partnumber'!$C:$D,2,0)</f>
        <v>SHAFT,LEVER,LOCK,ADF-A01</v>
      </c>
      <c r="G673" s="72">
        <v>550</v>
      </c>
      <c r="H673" s="72" t="s">
        <v>1072</v>
      </c>
      <c r="I673" s="72" t="s">
        <v>532</v>
      </c>
      <c r="J673" s="72" t="s">
        <v>13384</v>
      </c>
      <c r="K673" s="76"/>
    </row>
    <row r="674" spans="1:11" x14ac:dyDescent="0.35">
      <c r="A674" s="76">
        <v>671</v>
      </c>
      <c r="B674" s="38" t="s">
        <v>13383</v>
      </c>
      <c r="C674" s="72" t="s">
        <v>9104</v>
      </c>
      <c r="D674" s="76" t="str">
        <f>VLOOKUP(C674,'Master Partnumber'!$C:$E,3,0)</f>
        <v>A0165</v>
      </c>
      <c r="E674" s="72" t="s">
        <v>9104</v>
      </c>
      <c r="F674" s="76" t="str">
        <f>VLOOKUP(C674,'Master Partnumber'!$C:$D,2,0)</f>
        <v>SHAFT,SPUR GEAR,15.2-A01</v>
      </c>
      <c r="G674" s="72">
        <v>560</v>
      </c>
      <c r="H674" s="72" t="s">
        <v>1072</v>
      </c>
      <c r="I674" s="72" t="s">
        <v>532</v>
      </c>
      <c r="J674" s="72" t="s">
        <v>13385</v>
      </c>
      <c r="K674" s="76"/>
    </row>
    <row r="675" spans="1:11" x14ac:dyDescent="0.35">
      <c r="A675" s="76">
        <v>672</v>
      </c>
      <c r="B675" s="38" t="s">
        <v>13383</v>
      </c>
      <c r="C675" s="72" t="s">
        <v>9104</v>
      </c>
      <c r="D675" s="76" t="str">
        <f>VLOOKUP(C675,'Master Partnumber'!$C:$E,3,0)</f>
        <v>A0165</v>
      </c>
      <c r="E675" s="72" t="s">
        <v>9104</v>
      </c>
      <c r="F675" s="76" t="str">
        <f>VLOOKUP(C675,'Master Partnumber'!$C:$D,2,0)</f>
        <v>SHAFT,SPUR GEAR,15.2-A01</v>
      </c>
      <c r="G675" s="72">
        <v>600</v>
      </c>
      <c r="H675" s="72" t="s">
        <v>1072</v>
      </c>
      <c r="I675" s="72" t="s">
        <v>532</v>
      </c>
      <c r="J675" s="72" t="s">
        <v>13385</v>
      </c>
      <c r="K675" s="76"/>
    </row>
    <row r="676" spans="1:11" x14ac:dyDescent="0.35">
      <c r="A676" s="76">
        <v>673</v>
      </c>
      <c r="B676" s="38" t="s">
        <v>13383</v>
      </c>
      <c r="C676" s="72" t="s">
        <v>9104</v>
      </c>
      <c r="D676" s="76" t="str">
        <f>VLOOKUP(C676,'Master Partnumber'!$C:$E,3,0)</f>
        <v>A0165</v>
      </c>
      <c r="E676" s="72" t="s">
        <v>9104</v>
      </c>
      <c r="F676" s="76" t="str">
        <f>VLOOKUP(C676,'Master Partnumber'!$C:$D,2,0)</f>
        <v>SHAFT,SPUR GEAR,15.2-A01</v>
      </c>
      <c r="G676" s="72">
        <v>640</v>
      </c>
      <c r="H676" s="72" t="s">
        <v>1072</v>
      </c>
      <c r="I676" s="72" t="s">
        <v>532</v>
      </c>
      <c r="J676" s="72" t="s">
        <v>13385</v>
      </c>
      <c r="K676" s="76"/>
    </row>
    <row r="677" spans="1:11" x14ac:dyDescent="0.35">
      <c r="A677" s="76">
        <v>674</v>
      </c>
      <c r="B677" s="38" t="s">
        <v>13383</v>
      </c>
      <c r="C677" s="72" t="s">
        <v>9201</v>
      </c>
      <c r="D677" s="76" t="str">
        <f>VLOOKUP(C677,'Master Partnumber'!$C:$E,3,0)</f>
        <v>A0216</v>
      </c>
      <c r="E677" s="72" t="s">
        <v>9201</v>
      </c>
      <c r="F677" s="76" t="str">
        <f>VLOOKUP(C677,'Master Partnumber'!$C:$D,2,0)</f>
        <v>SHAFT,TR,DRIVE;B-A01</v>
      </c>
      <c r="G677" s="72">
        <v>180</v>
      </c>
      <c r="H677" s="72" t="s">
        <v>1072</v>
      </c>
      <c r="I677" s="72" t="s">
        <v>532</v>
      </c>
      <c r="J677" s="72" t="s">
        <v>13384</v>
      </c>
      <c r="K677" s="76"/>
    </row>
    <row r="678" spans="1:11" x14ac:dyDescent="0.35">
      <c r="A678" s="76">
        <v>675</v>
      </c>
      <c r="B678" s="38" t="s">
        <v>13383</v>
      </c>
      <c r="C678" s="72" t="s">
        <v>9201</v>
      </c>
      <c r="D678" s="76" t="str">
        <f>VLOOKUP(C678,'Master Partnumber'!$C:$E,3,0)</f>
        <v>A0216</v>
      </c>
      <c r="E678" s="72" t="s">
        <v>9201</v>
      </c>
      <c r="F678" s="76" t="str">
        <f>VLOOKUP(C678,'Master Partnumber'!$C:$D,2,0)</f>
        <v>SHAFT,TR,DRIVE;B-A01</v>
      </c>
      <c r="G678" s="72">
        <v>110</v>
      </c>
      <c r="H678" s="72" t="s">
        <v>1072</v>
      </c>
      <c r="I678" s="72" t="s">
        <v>532</v>
      </c>
      <c r="J678" s="72" t="s">
        <v>13384</v>
      </c>
      <c r="K678" s="76"/>
    </row>
    <row r="679" spans="1:11" x14ac:dyDescent="0.35">
      <c r="A679" s="76">
        <v>676</v>
      </c>
      <c r="B679" s="38" t="s">
        <v>13383</v>
      </c>
      <c r="C679" s="72" t="s">
        <v>9201</v>
      </c>
      <c r="D679" s="76" t="str">
        <f>VLOOKUP(C679,'Master Partnumber'!$C:$E,3,0)</f>
        <v>A0216</v>
      </c>
      <c r="E679" s="72" t="s">
        <v>9201</v>
      </c>
      <c r="F679" s="76" t="str">
        <f>VLOOKUP(C679,'Master Partnumber'!$C:$D,2,0)</f>
        <v>SHAFT,TR,DRIVE;B-A01</v>
      </c>
      <c r="G679" s="72">
        <v>200</v>
      </c>
      <c r="H679" s="72" t="s">
        <v>1072</v>
      </c>
      <c r="I679" s="72" t="s">
        <v>532</v>
      </c>
      <c r="J679" s="72" t="s">
        <v>13384</v>
      </c>
      <c r="K679" s="76"/>
    </row>
    <row r="680" spans="1:11" x14ac:dyDescent="0.35">
      <c r="A680" s="76">
        <v>677</v>
      </c>
      <c r="B680" s="38" t="s">
        <v>13383</v>
      </c>
      <c r="C680" s="72" t="s">
        <v>11290</v>
      </c>
      <c r="D680" s="76" t="str">
        <f>VLOOKUP(C680,'Master Partnumber'!$C:$E,3,0)</f>
        <v>A1432</v>
      </c>
      <c r="E680" s="72" t="s">
        <v>11290</v>
      </c>
      <c r="F680" s="76" t="str">
        <f>VLOOKUP(C680,'Master Partnumber'!$C:$D,2,0)</f>
        <v>SHAFT,CL,FULCRUM,BU-A01</v>
      </c>
      <c r="G680" s="72">
        <v>180</v>
      </c>
      <c r="H680" s="72" t="s">
        <v>1072</v>
      </c>
      <c r="I680" s="72" t="s">
        <v>532</v>
      </c>
      <c r="J680" s="72" t="s">
        <v>13384</v>
      </c>
      <c r="K680" s="76"/>
    </row>
    <row r="681" spans="1:11" x14ac:dyDescent="0.35">
      <c r="A681" s="76">
        <v>678</v>
      </c>
      <c r="B681" s="38" t="s">
        <v>13383</v>
      </c>
      <c r="C681" s="72" t="s">
        <v>9860</v>
      </c>
      <c r="D681" s="76" t="str">
        <f>VLOOKUP(C681,'Master Partnumber'!$C:$E,3,0)</f>
        <v>A0929</v>
      </c>
      <c r="E681" s="72" t="s">
        <v>9860</v>
      </c>
      <c r="F681" s="76" t="str">
        <f>VLOOKUP(C681,'Master Partnumber'!$C:$D,2,0)</f>
        <v>SHAFT,LEVER,LOCK,ADF-A01</v>
      </c>
      <c r="G681" s="72">
        <v>225</v>
      </c>
      <c r="H681" s="72" t="s">
        <v>1072</v>
      </c>
      <c r="I681" s="72" t="s">
        <v>532</v>
      </c>
      <c r="J681" s="72" t="s">
        <v>13384</v>
      </c>
      <c r="K681" s="76"/>
    </row>
    <row r="682" spans="1:11" x14ac:dyDescent="0.35">
      <c r="A682" s="76">
        <v>679</v>
      </c>
      <c r="B682" s="38" t="s">
        <v>13383</v>
      </c>
      <c r="C682" s="72" t="s">
        <v>11436</v>
      </c>
      <c r="D682" s="76" t="str">
        <f>VLOOKUP(C682,'Master Partnumber'!$C:$E,3,0)</f>
        <v>A1446</v>
      </c>
      <c r="E682" s="72" t="s">
        <v>11436</v>
      </c>
      <c r="F682" s="76" t="str">
        <f>VLOOKUP(C682,'Master Partnumber'!$C:$D,2,0)</f>
        <v>SHAFT,DRIVE,FD,EJ,A01</v>
      </c>
      <c r="G682" s="72">
        <v>200</v>
      </c>
      <c r="H682" s="72" t="s">
        <v>1072</v>
      </c>
      <c r="I682" s="72" t="s">
        <v>532</v>
      </c>
      <c r="J682" s="72" t="s">
        <v>13384</v>
      </c>
      <c r="K682" s="76"/>
    </row>
    <row r="683" spans="1:11" x14ac:dyDescent="0.35">
      <c r="A683" s="76">
        <v>680</v>
      </c>
      <c r="B683" s="38" t="s">
        <v>13383</v>
      </c>
      <c r="C683" s="72" t="s">
        <v>10065</v>
      </c>
      <c r="D683" s="76" t="str">
        <f>VLOOKUP(C683,'Master Partnumber'!$C:$E,3,0)</f>
        <v>A1095</v>
      </c>
      <c r="E683" s="72" t="s">
        <v>10065</v>
      </c>
      <c r="F683" s="76" t="str">
        <f>VLOOKUP(C683,'Master Partnumber'!$C:$D,2,0)</f>
        <v>SHAFT,MAIN,FLAP,MOVEMENT-A01</v>
      </c>
      <c r="G683" s="72">
        <v>180</v>
      </c>
      <c r="H683" s="72" t="s">
        <v>1072</v>
      </c>
      <c r="I683" s="72" t="s">
        <v>532</v>
      </c>
      <c r="J683" s="72" t="s">
        <v>13384</v>
      </c>
      <c r="K683" s="76"/>
    </row>
    <row r="684" spans="1:11" x14ac:dyDescent="0.35">
      <c r="A684" s="76">
        <v>681</v>
      </c>
      <c r="B684" s="38" t="s">
        <v>13383</v>
      </c>
      <c r="C684" s="72" t="s">
        <v>10472</v>
      </c>
      <c r="D684" s="76" t="str">
        <f>VLOOKUP(C684,'Master Partnumber'!$C:$E,3,0)</f>
        <v>A0543</v>
      </c>
      <c r="E684" s="72" t="s">
        <v>10472</v>
      </c>
      <c r="F684" s="76" t="str">
        <f>VLOOKUP(C684,'Master Partnumber'!$C:$D,2,0)</f>
        <v>PIN STRAIGHT-A01</v>
      </c>
      <c r="G684" s="72">
        <v>700</v>
      </c>
      <c r="H684" s="72" t="s">
        <v>1072</v>
      </c>
      <c r="I684" s="72" t="s">
        <v>532</v>
      </c>
      <c r="J684" s="72" t="s">
        <v>13385</v>
      </c>
      <c r="K684" s="76"/>
    </row>
    <row r="685" spans="1:11" x14ac:dyDescent="0.35">
      <c r="A685" s="76">
        <v>682</v>
      </c>
      <c r="B685" s="38" t="s">
        <v>13383</v>
      </c>
      <c r="C685" s="72" t="s">
        <v>10472</v>
      </c>
      <c r="D685" s="76" t="str">
        <f>VLOOKUP(C685,'Master Partnumber'!$C:$E,3,0)</f>
        <v>A0543</v>
      </c>
      <c r="E685" s="72" t="s">
        <v>10472</v>
      </c>
      <c r="F685" s="76" t="str">
        <f>VLOOKUP(C685,'Master Partnumber'!$C:$D,2,0)</f>
        <v>PIN STRAIGHT-A01</v>
      </c>
      <c r="G685" s="72">
        <v>500</v>
      </c>
      <c r="H685" s="72" t="s">
        <v>1072</v>
      </c>
      <c r="I685" s="72" t="s">
        <v>532</v>
      </c>
      <c r="J685" s="72" t="s">
        <v>13385</v>
      </c>
      <c r="K685" s="76"/>
    </row>
    <row r="686" spans="1:11" x14ac:dyDescent="0.35">
      <c r="A686" s="76">
        <v>683</v>
      </c>
      <c r="B686" s="38" t="s">
        <v>13383</v>
      </c>
      <c r="C686" s="72" t="s">
        <v>6213</v>
      </c>
      <c r="D686" s="76" t="str">
        <f>VLOOKUP(C686,'Master Partnumber'!$C:$E,3,0)</f>
        <v>Q0158</v>
      </c>
      <c r="E686" s="72" t="s">
        <v>6213</v>
      </c>
      <c r="F686" s="76" t="str">
        <f>VLOOKUP(C686,'Master Partnumber'!$C:$D,2,0)</f>
        <v>PLUNGER-Q01</v>
      </c>
      <c r="G686" s="72">
        <v>800</v>
      </c>
      <c r="H686" s="72" t="s">
        <v>1072</v>
      </c>
      <c r="I686" s="72" t="s">
        <v>532</v>
      </c>
      <c r="J686" s="72" t="s">
        <v>13385</v>
      </c>
      <c r="K686" s="76"/>
    </row>
    <row r="687" spans="1:11" x14ac:dyDescent="0.35">
      <c r="A687" s="76">
        <v>684</v>
      </c>
      <c r="B687" s="38" t="s">
        <v>13383</v>
      </c>
      <c r="C687" s="72" t="s">
        <v>6213</v>
      </c>
      <c r="D687" s="76" t="str">
        <f>VLOOKUP(C687,'Master Partnumber'!$C:$E,3,0)</f>
        <v>Q0158</v>
      </c>
      <c r="E687" s="72" t="s">
        <v>6213</v>
      </c>
      <c r="F687" s="76" t="str">
        <f>VLOOKUP(C687,'Master Partnumber'!$C:$D,2,0)</f>
        <v>PLUNGER-Q01</v>
      </c>
      <c r="G687" s="72">
        <v>869</v>
      </c>
      <c r="H687" s="72" t="s">
        <v>1072</v>
      </c>
      <c r="I687" s="72" t="s">
        <v>532</v>
      </c>
      <c r="J687" s="72" t="s">
        <v>13385</v>
      </c>
      <c r="K687" s="76"/>
    </row>
    <row r="688" spans="1:11" x14ac:dyDescent="0.35">
      <c r="A688" s="76">
        <v>685</v>
      </c>
      <c r="B688" s="38" t="s">
        <v>13383</v>
      </c>
      <c r="C688" s="72" t="s">
        <v>6213</v>
      </c>
      <c r="D688" s="76" t="str">
        <f>VLOOKUP(C688,'Master Partnumber'!$C:$E,3,0)</f>
        <v>Q0158</v>
      </c>
      <c r="E688" s="72" t="s">
        <v>6213</v>
      </c>
      <c r="F688" s="76" t="str">
        <f>VLOOKUP(C688,'Master Partnumber'!$C:$D,2,0)</f>
        <v>PLUNGER-Q01</v>
      </c>
      <c r="G688" s="72">
        <v>869</v>
      </c>
      <c r="H688" s="72" t="s">
        <v>1072</v>
      </c>
      <c r="I688" s="72" t="s">
        <v>532</v>
      </c>
      <c r="J688" s="72" t="s">
        <v>13385</v>
      </c>
      <c r="K688" s="76"/>
    </row>
    <row r="689" spans="1:11" x14ac:dyDescent="0.35">
      <c r="A689" s="76">
        <v>686</v>
      </c>
      <c r="B689" s="38" t="s">
        <v>13383</v>
      </c>
      <c r="C689" s="72" t="s">
        <v>13</v>
      </c>
      <c r="D689" s="76" t="str">
        <f>VLOOKUP(C689,'Master Partnumber'!$C:$E,3,0)</f>
        <v>A0888</v>
      </c>
      <c r="E689" s="72" t="s">
        <v>13</v>
      </c>
      <c r="F689" s="76" t="str">
        <f>VLOOKUP(C689,'Master Partnumber'!$C:$D,2,0)</f>
        <v>PLUNGER-A01</v>
      </c>
      <c r="G689" s="72">
        <v>910</v>
      </c>
      <c r="H689" s="72" t="s">
        <v>1072</v>
      </c>
      <c r="I689" s="72" t="s">
        <v>532</v>
      </c>
      <c r="J689" s="72" t="s">
        <v>13385</v>
      </c>
      <c r="K689" s="76"/>
    </row>
    <row r="690" spans="1:11" x14ac:dyDescent="0.35">
      <c r="A690" s="76">
        <v>687</v>
      </c>
      <c r="B690" s="38" t="s">
        <v>13383</v>
      </c>
      <c r="C690" s="72" t="s">
        <v>9425</v>
      </c>
      <c r="D690" s="76" t="str">
        <f>VLOOKUP(C690,'Master Partnumber'!$C:$E,3,0)</f>
        <v>A0659</v>
      </c>
      <c r="E690" s="72" t="s">
        <v>9425</v>
      </c>
      <c r="F690" s="76" t="str">
        <f>VLOOKUP(C690,'Master Partnumber'!$C:$D,2,0)</f>
        <v>SHAFT,WIND,WEB,BCU-A01</v>
      </c>
      <c r="G690" s="72">
        <v>110</v>
      </c>
      <c r="H690" s="72" t="s">
        <v>1072</v>
      </c>
      <c r="I690" s="72" t="s">
        <v>532</v>
      </c>
      <c r="J690" s="72" t="s">
        <v>13384</v>
      </c>
      <c r="K690" s="76"/>
    </row>
    <row r="691" spans="1:11" x14ac:dyDescent="0.35">
      <c r="A691" s="76">
        <v>688</v>
      </c>
      <c r="B691" s="38" t="s">
        <v>13383</v>
      </c>
      <c r="C691" s="72" t="s">
        <v>9043</v>
      </c>
      <c r="D691" s="76" t="str">
        <f>VLOOKUP(C691,'Master Partnumber'!$C:$E,3,0)</f>
        <v>A0132</v>
      </c>
      <c r="E691" s="72" t="s">
        <v>9043</v>
      </c>
      <c r="F691" s="76" t="str">
        <f>VLOOKUP(C691,'Master Partnumber'!$C:$D,2,0)</f>
        <v>SHAFT PAPER GUIDESUPPORT,ADF-A01</v>
      </c>
      <c r="G691" s="72">
        <v>300</v>
      </c>
      <c r="H691" s="72" t="s">
        <v>1072</v>
      </c>
      <c r="I691" s="72" t="s">
        <v>532</v>
      </c>
      <c r="J691" s="72" t="s">
        <v>13385</v>
      </c>
      <c r="K691" s="76"/>
    </row>
    <row r="692" spans="1:11" x14ac:dyDescent="0.35">
      <c r="A692" s="76">
        <v>689</v>
      </c>
      <c r="B692" s="38" t="s">
        <v>13383</v>
      </c>
      <c r="C692" s="72" t="s">
        <v>9043</v>
      </c>
      <c r="D692" s="76" t="str">
        <f>VLOOKUP(C692,'Master Partnumber'!$C:$E,3,0)</f>
        <v>A0132</v>
      </c>
      <c r="E692" s="72" t="s">
        <v>9043</v>
      </c>
      <c r="F692" s="76" t="str">
        <f>VLOOKUP(C692,'Master Partnumber'!$C:$D,2,0)</f>
        <v>SHAFT PAPER GUIDESUPPORT,ADF-A01</v>
      </c>
      <c r="G692" s="72">
        <v>1195</v>
      </c>
      <c r="H692" s="72" t="s">
        <v>1072</v>
      </c>
      <c r="I692" s="72" t="s">
        <v>532</v>
      </c>
      <c r="J692" s="72" t="s">
        <v>13385</v>
      </c>
      <c r="K692" s="76"/>
    </row>
    <row r="693" spans="1:11" x14ac:dyDescent="0.35">
      <c r="A693" s="76">
        <v>690</v>
      </c>
      <c r="B693" s="38" t="s">
        <v>13383</v>
      </c>
      <c r="C693" s="72" t="s">
        <v>9043</v>
      </c>
      <c r="D693" s="76" t="str">
        <f>VLOOKUP(C693,'Master Partnumber'!$C:$E,3,0)</f>
        <v>A0132</v>
      </c>
      <c r="E693" s="72" t="s">
        <v>9043</v>
      </c>
      <c r="F693" s="76" t="str">
        <f>VLOOKUP(C693,'Master Partnumber'!$C:$D,2,0)</f>
        <v>SHAFT PAPER GUIDESUPPORT,ADF-A01</v>
      </c>
      <c r="G693" s="72">
        <v>640</v>
      </c>
      <c r="H693" s="72" t="s">
        <v>1072</v>
      </c>
      <c r="I693" s="72" t="s">
        <v>532</v>
      </c>
      <c r="J693" s="72" t="s">
        <v>13385</v>
      </c>
      <c r="K693" s="76"/>
    </row>
    <row r="694" spans="1:11" x14ac:dyDescent="0.35">
      <c r="A694" s="76">
        <v>691</v>
      </c>
      <c r="B694" s="38" t="s">
        <v>13383</v>
      </c>
      <c r="C694" s="72" t="s">
        <v>9043</v>
      </c>
      <c r="D694" s="76" t="str">
        <f>VLOOKUP(C694,'Master Partnumber'!$C:$E,3,0)</f>
        <v>A0132</v>
      </c>
      <c r="E694" s="72" t="s">
        <v>9043</v>
      </c>
      <c r="F694" s="76" t="str">
        <f>VLOOKUP(C694,'Master Partnumber'!$C:$D,2,0)</f>
        <v>SHAFT PAPER GUIDESUPPORT,ADF-A01</v>
      </c>
      <c r="G694" s="72">
        <v>2000</v>
      </c>
      <c r="H694" s="72" t="s">
        <v>1072</v>
      </c>
      <c r="I694" s="72" t="s">
        <v>532</v>
      </c>
      <c r="J694" s="72" t="s">
        <v>13385</v>
      </c>
      <c r="K694" s="76"/>
    </row>
    <row r="695" spans="1:11" x14ac:dyDescent="0.35">
      <c r="A695" s="76">
        <v>692</v>
      </c>
      <c r="B695" s="38" t="s">
        <v>13383</v>
      </c>
      <c r="C695" s="78" t="s">
        <v>9043</v>
      </c>
      <c r="D695" s="76" t="str">
        <f>VLOOKUP(C695,'Master Partnumber'!$C:$E,3,0)</f>
        <v>A0132</v>
      </c>
      <c r="E695" s="78" t="s">
        <v>9043</v>
      </c>
      <c r="F695" s="76" t="str">
        <f>VLOOKUP(C695,'Master Partnumber'!$C:$D,2,0)</f>
        <v>SHAFT PAPER GUIDESUPPORT,ADF-A01</v>
      </c>
      <c r="G695" s="72">
        <v>300</v>
      </c>
      <c r="H695" s="72" t="s">
        <v>1072</v>
      </c>
      <c r="I695" s="72" t="s">
        <v>532</v>
      </c>
      <c r="J695" s="72" t="s">
        <v>13385</v>
      </c>
      <c r="K695" s="76"/>
    </row>
    <row r="696" spans="1:11" x14ac:dyDescent="0.35">
      <c r="A696" s="76">
        <v>693</v>
      </c>
      <c r="B696" s="38" t="s">
        <v>13383</v>
      </c>
      <c r="C696" s="78" t="s">
        <v>9107</v>
      </c>
      <c r="D696" s="76" t="str">
        <f>VLOOKUP(C696,'Master Partnumber'!$C:$E,3,0)</f>
        <v>A0167</v>
      </c>
      <c r="E696" s="78" t="s">
        <v>9107</v>
      </c>
      <c r="F696" s="76" t="str">
        <f>VLOOKUP(C696,'Master Partnumber'!$C:$D,2,0)</f>
        <v>SHAFT,LEVER,LOCK,ADF-A01</v>
      </c>
      <c r="G696" s="72">
        <v>350</v>
      </c>
      <c r="H696" s="72" t="s">
        <v>1072</v>
      </c>
      <c r="I696" s="72" t="s">
        <v>532</v>
      </c>
      <c r="J696" s="72" t="s">
        <v>13384</v>
      </c>
      <c r="K696" s="76"/>
    </row>
    <row r="697" spans="1:11" x14ac:dyDescent="0.35">
      <c r="A697" s="76">
        <v>694</v>
      </c>
      <c r="B697" s="38" t="s">
        <v>13383</v>
      </c>
      <c r="C697" s="78" t="s">
        <v>9043</v>
      </c>
      <c r="D697" s="76" t="str">
        <f>VLOOKUP(C697,'Master Partnumber'!$C:$E,3,0)</f>
        <v>A0132</v>
      </c>
      <c r="E697" s="78" t="s">
        <v>9043</v>
      </c>
      <c r="F697" s="76" t="str">
        <f>VLOOKUP(C697,'Master Partnumber'!$C:$D,2,0)</f>
        <v>SHAFT PAPER GUIDESUPPORT,ADF-A01</v>
      </c>
      <c r="G697" s="72">
        <v>2520</v>
      </c>
      <c r="H697" s="72" t="s">
        <v>1072</v>
      </c>
      <c r="I697" s="72" t="s">
        <v>532</v>
      </c>
      <c r="J697" s="72" t="s">
        <v>13385</v>
      </c>
      <c r="K697" s="76"/>
    </row>
    <row r="698" spans="1:11" x14ac:dyDescent="0.35">
      <c r="A698" s="76">
        <v>695</v>
      </c>
      <c r="B698" s="38" t="s">
        <v>13383</v>
      </c>
      <c r="C698" s="78" t="s">
        <v>9043</v>
      </c>
      <c r="D698" s="76" t="str">
        <f>VLOOKUP(C698,'Master Partnumber'!$C:$E,3,0)</f>
        <v>A0132</v>
      </c>
      <c r="E698" s="78" t="s">
        <v>9043</v>
      </c>
      <c r="F698" s="76" t="str">
        <f>VLOOKUP(C698,'Master Partnumber'!$C:$D,2,0)</f>
        <v>SHAFT PAPER GUIDESUPPORT,ADF-A01</v>
      </c>
      <c r="G698" s="72">
        <v>2075</v>
      </c>
      <c r="H698" s="72" t="s">
        <v>1072</v>
      </c>
      <c r="I698" s="72" t="s">
        <v>532</v>
      </c>
      <c r="J698" s="72" t="s">
        <v>13385</v>
      </c>
      <c r="K698" s="76"/>
    </row>
    <row r="699" spans="1:11" x14ac:dyDescent="0.35">
      <c r="A699" s="76">
        <v>696</v>
      </c>
      <c r="B699" s="38" t="s">
        <v>13383</v>
      </c>
      <c r="C699" s="78" t="s">
        <v>9107</v>
      </c>
      <c r="D699" s="76" t="str">
        <f>VLOOKUP(C699,'Master Partnumber'!$C:$E,3,0)</f>
        <v>A0167</v>
      </c>
      <c r="E699" s="78" t="s">
        <v>9107</v>
      </c>
      <c r="F699" s="76" t="str">
        <f>VLOOKUP(C699,'Master Partnumber'!$C:$D,2,0)</f>
        <v>SHAFT,LEVER,LOCK,ADF-A01</v>
      </c>
      <c r="G699" s="72">
        <v>350</v>
      </c>
      <c r="H699" s="72" t="s">
        <v>1072</v>
      </c>
      <c r="I699" s="72" t="s">
        <v>532</v>
      </c>
      <c r="J699" s="72" t="s">
        <v>13384</v>
      </c>
      <c r="K699" s="76"/>
    </row>
    <row r="700" spans="1:11" x14ac:dyDescent="0.35">
      <c r="A700" s="76">
        <v>697</v>
      </c>
      <c r="B700" s="38" t="s">
        <v>13383</v>
      </c>
      <c r="C700" s="78" t="s">
        <v>10394</v>
      </c>
      <c r="D700" s="76" t="str">
        <f>VLOOKUP(C700,'Master Partnumber'!$C:$E,3,0)</f>
        <v>A1285</v>
      </c>
      <c r="E700" s="78" t="s">
        <v>10394</v>
      </c>
      <c r="F700" s="76" t="str">
        <f>VLOOKUP(C700,'Master Partnumber'!$C:$D,2,0)</f>
        <v>SHAFT,LD,ADF-A01</v>
      </c>
      <c r="G700" s="72">
        <v>330</v>
      </c>
      <c r="H700" s="72" t="s">
        <v>1072</v>
      </c>
      <c r="I700" s="72" t="s">
        <v>532</v>
      </c>
      <c r="J700" s="72" t="s">
        <v>13385</v>
      </c>
      <c r="K700" s="76"/>
    </row>
    <row r="701" spans="1:11" x14ac:dyDescent="0.35">
      <c r="A701" s="76">
        <v>698</v>
      </c>
      <c r="B701" s="38" t="s">
        <v>13383</v>
      </c>
      <c r="C701" s="78" t="s">
        <v>10472</v>
      </c>
      <c r="D701" s="76" t="str">
        <f>VLOOKUP(C701,'Master Partnumber'!$C:$E,3,0)</f>
        <v>A0543</v>
      </c>
      <c r="E701" s="78" t="s">
        <v>10472</v>
      </c>
      <c r="F701" s="76" t="str">
        <f>VLOOKUP(C701,'Master Partnumber'!$C:$D,2,0)</f>
        <v>PIN STRAIGHT-A01</v>
      </c>
      <c r="G701" s="72">
        <v>395</v>
      </c>
      <c r="H701" s="72" t="s">
        <v>1072</v>
      </c>
      <c r="I701" s="72" t="s">
        <v>532</v>
      </c>
      <c r="J701" s="72" t="s">
        <v>13385</v>
      </c>
      <c r="K701" s="76"/>
    </row>
    <row r="702" spans="1:11" x14ac:dyDescent="0.35">
      <c r="A702" s="76">
        <v>699</v>
      </c>
      <c r="B702" s="38" t="s">
        <v>13383</v>
      </c>
      <c r="C702" s="78" t="s">
        <v>9107</v>
      </c>
      <c r="D702" s="76" t="str">
        <f>VLOOKUP(C702,'Master Partnumber'!$C:$E,3,0)</f>
        <v>A0167</v>
      </c>
      <c r="E702" s="78" t="s">
        <v>9107</v>
      </c>
      <c r="F702" s="76" t="str">
        <f>VLOOKUP(C702,'Master Partnumber'!$C:$D,2,0)</f>
        <v>SHAFT,LEVER,LOCK,ADF-A01</v>
      </c>
      <c r="G702" s="72">
        <v>350</v>
      </c>
      <c r="H702" s="72" t="s">
        <v>1072</v>
      </c>
      <c r="I702" s="72" t="s">
        <v>532</v>
      </c>
      <c r="J702" s="72" t="s">
        <v>13384</v>
      </c>
      <c r="K702" s="76"/>
    </row>
    <row r="703" spans="1:11" x14ac:dyDescent="0.35">
      <c r="A703" s="76">
        <v>700</v>
      </c>
      <c r="B703" s="38" t="s">
        <v>13383</v>
      </c>
      <c r="C703" s="78" t="s">
        <v>10472</v>
      </c>
      <c r="D703" s="76" t="str">
        <f>VLOOKUP(C703,'Master Partnumber'!$C:$E,3,0)</f>
        <v>A0543</v>
      </c>
      <c r="E703" s="78" t="s">
        <v>10472</v>
      </c>
      <c r="F703" s="76" t="str">
        <f>VLOOKUP(C703,'Master Partnumber'!$C:$D,2,0)</f>
        <v>PIN STRAIGHT-A01</v>
      </c>
      <c r="G703" s="72">
        <v>1850</v>
      </c>
      <c r="H703" s="72" t="s">
        <v>1072</v>
      </c>
      <c r="I703" s="72" t="s">
        <v>532</v>
      </c>
      <c r="J703" s="72" t="s">
        <v>13385</v>
      </c>
      <c r="K703" s="76"/>
    </row>
    <row r="704" spans="1:11" x14ac:dyDescent="0.35">
      <c r="A704" s="76">
        <v>701</v>
      </c>
      <c r="B704" s="38" t="s">
        <v>13383</v>
      </c>
      <c r="C704" s="78" t="s">
        <v>10472</v>
      </c>
      <c r="D704" s="76" t="str">
        <f>VLOOKUP(C704,'Master Partnumber'!$C:$E,3,0)</f>
        <v>A0543</v>
      </c>
      <c r="E704" s="78" t="s">
        <v>10472</v>
      </c>
      <c r="F704" s="76" t="str">
        <f>VLOOKUP(C704,'Master Partnumber'!$C:$D,2,0)</f>
        <v>PIN STRAIGHT-A01</v>
      </c>
      <c r="G704" s="72">
        <v>1800</v>
      </c>
      <c r="H704" s="72" t="s">
        <v>1072</v>
      </c>
      <c r="I704" s="72" t="s">
        <v>532</v>
      </c>
      <c r="J704" s="72" t="s">
        <v>13385</v>
      </c>
      <c r="K704" s="76"/>
    </row>
    <row r="705" spans="1:11" x14ac:dyDescent="0.35">
      <c r="A705" s="76">
        <v>702</v>
      </c>
      <c r="B705" s="38" t="s">
        <v>13383</v>
      </c>
      <c r="C705" s="78" t="s">
        <v>9107</v>
      </c>
      <c r="D705" s="76" t="str">
        <f>VLOOKUP(C705,'Master Partnumber'!$C:$E,3,0)</f>
        <v>A0167</v>
      </c>
      <c r="E705" s="78" t="s">
        <v>9107</v>
      </c>
      <c r="F705" s="76" t="str">
        <f>VLOOKUP(C705,'Master Partnumber'!$C:$D,2,0)</f>
        <v>SHAFT,LEVER,LOCK,ADF-A01</v>
      </c>
      <c r="G705" s="72">
        <v>530</v>
      </c>
      <c r="H705" s="72" t="s">
        <v>1072</v>
      </c>
      <c r="I705" s="72" t="s">
        <v>532</v>
      </c>
      <c r="J705" s="72" t="s">
        <v>13384</v>
      </c>
      <c r="K705" s="76"/>
    </row>
    <row r="706" spans="1:11" x14ac:dyDescent="0.35">
      <c r="A706" s="76">
        <v>703</v>
      </c>
      <c r="B706" s="38" t="s">
        <v>13383</v>
      </c>
      <c r="C706" s="78" t="s">
        <v>10472</v>
      </c>
      <c r="D706" s="76" t="str">
        <f>VLOOKUP(C706,'Master Partnumber'!$C:$E,3,0)</f>
        <v>A0543</v>
      </c>
      <c r="E706" s="78" t="s">
        <v>10472</v>
      </c>
      <c r="F706" s="76" t="str">
        <f>VLOOKUP(C706,'Master Partnumber'!$C:$D,2,0)</f>
        <v>PIN STRAIGHT-A01</v>
      </c>
      <c r="G706" s="72">
        <v>390</v>
      </c>
      <c r="H706" s="72" t="s">
        <v>1072</v>
      </c>
      <c r="I706" s="72" t="s">
        <v>532</v>
      </c>
      <c r="J706" s="72" t="s">
        <v>13385</v>
      </c>
      <c r="K706" s="76"/>
    </row>
    <row r="707" spans="1:11" x14ac:dyDescent="0.35">
      <c r="A707" s="76">
        <v>704</v>
      </c>
      <c r="B707" s="38" t="s">
        <v>13383</v>
      </c>
      <c r="C707" s="78" t="s">
        <v>10472</v>
      </c>
      <c r="D707" s="76" t="str">
        <f>VLOOKUP(C707,'Master Partnumber'!$C:$E,3,0)</f>
        <v>A0543</v>
      </c>
      <c r="E707" s="78" t="s">
        <v>10472</v>
      </c>
      <c r="F707" s="76" t="str">
        <f>VLOOKUP(C707,'Master Partnumber'!$C:$D,2,0)</f>
        <v>PIN STRAIGHT-A01</v>
      </c>
      <c r="G707" s="72">
        <v>500</v>
      </c>
      <c r="H707" s="72" t="s">
        <v>1072</v>
      </c>
      <c r="I707" s="72" t="s">
        <v>532</v>
      </c>
      <c r="J707" s="72" t="s">
        <v>13385</v>
      </c>
      <c r="K707" s="76"/>
    </row>
    <row r="708" spans="1:11" x14ac:dyDescent="0.35">
      <c r="A708" s="76">
        <v>705</v>
      </c>
      <c r="B708" s="38" t="s">
        <v>13383</v>
      </c>
      <c r="C708" s="78" t="s">
        <v>10472</v>
      </c>
      <c r="D708" s="76" t="str">
        <f>VLOOKUP(C708,'Master Partnumber'!$C:$E,3,0)</f>
        <v>A0543</v>
      </c>
      <c r="E708" s="78" t="s">
        <v>10472</v>
      </c>
      <c r="F708" s="76" t="str">
        <f>VLOOKUP(C708,'Master Partnumber'!$C:$D,2,0)</f>
        <v>PIN STRAIGHT-A01</v>
      </c>
      <c r="G708" s="72">
        <v>650</v>
      </c>
      <c r="H708" s="72" t="s">
        <v>1072</v>
      </c>
      <c r="I708" s="72" t="s">
        <v>532</v>
      </c>
      <c r="J708" s="72" t="s">
        <v>13385</v>
      </c>
      <c r="K708" s="76"/>
    </row>
    <row r="709" spans="1:11" x14ac:dyDescent="0.35">
      <c r="A709" s="76">
        <v>706</v>
      </c>
      <c r="B709" s="38" t="s">
        <v>13383</v>
      </c>
      <c r="C709" s="78" t="s">
        <v>9107</v>
      </c>
      <c r="D709" s="76" t="str">
        <f>VLOOKUP(C709,'Master Partnumber'!$C:$E,3,0)</f>
        <v>A0167</v>
      </c>
      <c r="E709" s="78" t="s">
        <v>9107</v>
      </c>
      <c r="F709" s="76" t="str">
        <f>VLOOKUP(C709,'Master Partnumber'!$C:$D,2,0)</f>
        <v>SHAFT,LEVER,LOCK,ADF-A01</v>
      </c>
      <c r="G709" s="72">
        <v>500</v>
      </c>
      <c r="H709" s="72" t="s">
        <v>1072</v>
      </c>
      <c r="I709" s="72" t="s">
        <v>532</v>
      </c>
      <c r="J709" s="72" t="s">
        <v>13384</v>
      </c>
      <c r="K709" s="76"/>
    </row>
    <row r="710" spans="1:11" x14ac:dyDescent="0.35">
      <c r="A710" s="76">
        <v>707</v>
      </c>
      <c r="B710" s="38" t="s">
        <v>13383</v>
      </c>
      <c r="C710" s="78" t="s">
        <v>10472</v>
      </c>
      <c r="D710" s="76" t="str">
        <f>VLOOKUP(C710,'Master Partnumber'!$C:$E,3,0)</f>
        <v>A0543</v>
      </c>
      <c r="E710" s="78" t="s">
        <v>10472</v>
      </c>
      <c r="F710" s="76" t="str">
        <f>VLOOKUP(C710,'Master Partnumber'!$C:$D,2,0)</f>
        <v>PIN STRAIGHT-A01</v>
      </c>
      <c r="G710" s="72">
        <v>500</v>
      </c>
      <c r="H710" s="72" t="s">
        <v>1072</v>
      </c>
      <c r="I710" s="72" t="s">
        <v>532</v>
      </c>
      <c r="J710" s="72" t="s">
        <v>13385</v>
      </c>
      <c r="K710" s="76"/>
    </row>
    <row r="711" spans="1:11" x14ac:dyDescent="0.35">
      <c r="A711" s="76">
        <v>708</v>
      </c>
      <c r="B711" s="38" t="s">
        <v>13383</v>
      </c>
      <c r="C711" s="78" t="s">
        <v>9107</v>
      </c>
      <c r="D711" s="76" t="str">
        <f>VLOOKUP(C711,'Master Partnumber'!$C:$E,3,0)</f>
        <v>A0167</v>
      </c>
      <c r="E711" s="78" t="s">
        <v>9107</v>
      </c>
      <c r="F711" s="76" t="str">
        <f>VLOOKUP(C711,'Master Partnumber'!$C:$D,2,0)</f>
        <v>SHAFT,LEVER,LOCK,ADF-A01</v>
      </c>
      <c r="G711" s="72">
        <v>550</v>
      </c>
      <c r="H711" s="72" t="s">
        <v>1072</v>
      </c>
      <c r="I711" s="72" t="s">
        <v>532</v>
      </c>
      <c r="J711" s="72" t="s">
        <v>13384</v>
      </c>
      <c r="K711" s="76"/>
    </row>
    <row r="712" spans="1:11" x14ac:dyDescent="0.35">
      <c r="A712" s="76">
        <v>709</v>
      </c>
      <c r="B712" s="38" t="s">
        <v>13383</v>
      </c>
      <c r="C712" s="78" t="s">
        <v>9425</v>
      </c>
      <c r="D712" s="76" t="str">
        <f>VLOOKUP(C712,'Master Partnumber'!$C:$E,3,0)</f>
        <v>A0659</v>
      </c>
      <c r="E712" s="78" t="s">
        <v>9425</v>
      </c>
      <c r="F712" s="76" t="str">
        <f>VLOOKUP(C712,'Master Partnumber'!$C:$D,2,0)</f>
        <v>SHAFT,WIND,WEB,BCU-A01</v>
      </c>
      <c r="G712" s="72">
        <v>200</v>
      </c>
      <c r="H712" s="72" t="s">
        <v>1072</v>
      </c>
      <c r="I712" s="72" t="s">
        <v>532</v>
      </c>
      <c r="J712" s="72" t="s">
        <v>13384</v>
      </c>
      <c r="K712" s="76"/>
    </row>
    <row r="713" spans="1:11" x14ac:dyDescent="0.35">
      <c r="A713" s="76">
        <v>710</v>
      </c>
      <c r="B713" s="38" t="s">
        <v>13383</v>
      </c>
      <c r="C713" s="78" t="s">
        <v>9425</v>
      </c>
      <c r="D713" s="76" t="str">
        <f>VLOOKUP(C713,'Master Partnumber'!$C:$E,3,0)</f>
        <v>A0659</v>
      </c>
      <c r="E713" s="78" t="s">
        <v>9425</v>
      </c>
      <c r="F713" s="76" t="str">
        <f>VLOOKUP(C713,'Master Partnumber'!$C:$D,2,0)</f>
        <v>SHAFT,WIND,WEB,BCU-A01</v>
      </c>
      <c r="G713" s="72">
        <v>200</v>
      </c>
      <c r="H713" s="72" t="s">
        <v>1072</v>
      </c>
      <c r="I713" s="72" t="s">
        <v>532</v>
      </c>
      <c r="J713" s="72" t="s">
        <v>13384</v>
      </c>
      <c r="K713" s="76"/>
    </row>
    <row r="714" spans="1:11" x14ac:dyDescent="0.35">
      <c r="A714" s="76">
        <v>711</v>
      </c>
      <c r="B714" s="38" t="s">
        <v>13383</v>
      </c>
      <c r="C714" s="78" t="s">
        <v>9331</v>
      </c>
      <c r="D714" s="76" t="str">
        <f>VLOOKUP(C714,'Master Partnumber'!$C:$E,3,0)</f>
        <v>A0719</v>
      </c>
      <c r="E714" s="78" t="s">
        <v>9331</v>
      </c>
      <c r="F714" s="76" t="str">
        <f>VLOOKUP(C714,'Master Partnumber'!$C:$D,2,0)</f>
        <v>SHAFT, RETARD, B-A01</v>
      </c>
      <c r="G714" s="72">
        <v>1110</v>
      </c>
      <c r="H714" s="72" t="s">
        <v>1072</v>
      </c>
      <c r="I714" s="72" t="s">
        <v>532</v>
      </c>
      <c r="J714" s="72" t="s">
        <v>13385</v>
      </c>
      <c r="K714" s="76"/>
    </row>
    <row r="715" spans="1:11" x14ac:dyDescent="0.35">
      <c r="A715" s="76">
        <v>712</v>
      </c>
      <c r="B715" s="38" t="s">
        <v>13383</v>
      </c>
      <c r="C715" s="78" t="s">
        <v>9331</v>
      </c>
      <c r="D715" s="76" t="str">
        <f>VLOOKUP(C715,'Master Partnumber'!$C:$E,3,0)</f>
        <v>A0719</v>
      </c>
      <c r="E715" s="78" t="s">
        <v>9331</v>
      </c>
      <c r="F715" s="76" t="str">
        <f>VLOOKUP(C715,'Master Partnumber'!$C:$D,2,0)</f>
        <v>SHAFT, RETARD, B-A01</v>
      </c>
      <c r="G715" s="72">
        <v>1180</v>
      </c>
      <c r="H715" s="72" t="s">
        <v>1072</v>
      </c>
      <c r="I715" s="72" t="s">
        <v>532</v>
      </c>
      <c r="J715" s="72" t="s">
        <v>13385</v>
      </c>
      <c r="K715" s="76"/>
    </row>
    <row r="716" spans="1:11" x14ac:dyDescent="0.35">
      <c r="A716" s="76">
        <v>713</v>
      </c>
      <c r="B716" s="38" t="s">
        <v>13383</v>
      </c>
      <c r="C716" s="78" t="s">
        <v>9331</v>
      </c>
      <c r="D716" s="76" t="str">
        <f>VLOOKUP(C716,'Master Partnumber'!$C:$E,3,0)</f>
        <v>A0719</v>
      </c>
      <c r="E716" s="78" t="s">
        <v>9331</v>
      </c>
      <c r="F716" s="76" t="str">
        <f>VLOOKUP(C716,'Master Partnumber'!$C:$D,2,0)</f>
        <v>SHAFT, RETARD, B-A01</v>
      </c>
      <c r="G716" s="72">
        <v>1080</v>
      </c>
      <c r="H716" s="72" t="s">
        <v>1072</v>
      </c>
      <c r="I716" s="72" t="s">
        <v>532</v>
      </c>
      <c r="J716" s="72" t="s">
        <v>13385</v>
      </c>
      <c r="K716" s="76"/>
    </row>
    <row r="717" spans="1:11" x14ac:dyDescent="0.35">
      <c r="A717" s="76">
        <v>714</v>
      </c>
      <c r="B717" s="38" t="s">
        <v>13383</v>
      </c>
      <c r="C717" s="78" t="s">
        <v>9107</v>
      </c>
      <c r="D717" s="76" t="str">
        <f>VLOOKUP(C717,'Master Partnumber'!$C:$E,3,0)</f>
        <v>A0167</v>
      </c>
      <c r="E717" s="78" t="s">
        <v>9107</v>
      </c>
      <c r="F717" s="76" t="str">
        <f>VLOOKUP(C717,'Master Partnumber'!$C:$D,2,0)</f>
        <v>SHAFT,LEVER,LOCK,ADF-A01</v>
      </c>
      <c r="G717" s="72">
        <v>530</v>
      </c>
      <c r="H717" s="72" t="s">
        <v>1072</v>
      </c>
      <c r="I717" s="72" t="s">
        <v>532</v>
      </c>
      <c r="J717" s="72" t="s">
        <v>13384</v>
      </c>
      <c r="K717" s="76"/>
    </row>
    <row r="718" spans="1:11" x14ac:dyDescent="0.35">
      <c r="A718" s="76">
        <v>715</v>
      </c>
      <c r="B718" s="38" t="s">
        <v>13383</v>
      </c>
      <c r="C718" s="78" t="s">
        <v>9331</v>
      </c>
      <c r="D718" s="76" t="str">
        <f>VLOOKUP(C718,'Master Partnumber'!$C:$E,3,0)</f>
        <v>A0719</v>
      </c>
      <c r="E718" s="78" t="s">
        <v>9331</v>
      </c>
      <c r="F718" s="76" t="str">
        <f>VLOOKUP(C718,'Master Partnumber'!$C:$D,2,0)</f>
        <v>SHAFT, RETARD, B-A01</v>
      </c>
      <c r="G718" s="72">
        <v>890</v>
      </c>
      <c r="H718" s="72" t="s">
        <v>1072</v>
      </c>
      <c r="I718" s="72" t="s">
        <v>532</v>
      </c>
      <c r="J718" s="72" t="s">
        <v>13385</v>
      </c>
      <c r="K718" s="76"/>
    </row>
    <row r="719" spans="1:11" x14ac:dyDescent="0.35">
      <c r="A719" s="76">
        <v>716</v>
      </c>
      <c r="B719" s="38" t="s">
        <v>13383</v>
      </c>
      <c r="C719" s="78" t="s">
        <v>9331</v>
      </c>
      <c r="D719" s="76" t="str">
        <f>VLOOKUP(C719,'Master Partnumber'!$C:$E,3,0)</f>
        <v>A0719</v>
      </c>
      <c r="E719" s="78" t="s">
        <v>9331</v>
      </c>
      <c r="F719" s="76" t="str">
        <f>VLOOKUP(C719,'Master Partnumber'!$C:$D,2,0)</f>
        <v>SHAFT, RETARD, B-A01</v>
      </c>
      <c r="G719" s="72">
        <v>500</v>
      </c>
      <c r="H719" s="72" t="s">
        <v>1072</v>
      </c>
      <c r="I719" s="72" t="s">
        <v>532</v>
      </c>
      <c r="J719" s="72" t="s">
        <v>13385</v>
      </c>
      <c r="K719" s="76"/>
    </row>
    <row r="720" spans="1:11" x14ac:dyDescent="0.35">
      <c r="A720" s="76">
        <v>717</v>
      </c>
      <c r="B720" s="38" t="s">
        <v>13383</v>
      </c>
      <c r="C720" s="78" t="s">
        <v>9107</v>
      </c>
      <c r="D720" s="76" t="str">
        <f>VLOOKUP(C720,'Master Partnumber'!$C:$E,3,0)</f>
        <v>A0167</v>
      </c>
      <c r="E720" s="78" t="s">
        <v>9107</v>
      </c>
      <c r="F720" s="76" t="str">
        <f>VLOOKUP(C720,'Master Partnumber'!$C:$D,2,0)</f>
        <v>SHAFT,LEVER,LOCK,ADF-A01</v>
      </c>
      <c r="G720" s="72">
        <v>530</v>
      </c>
      <c r="H720" s="72" t="s">
        <v>1072</v>
      </c>
      <c r="I720" s="72" t="s">
        <v>532</v>
      </c>
      <c r="J720" s="72" t="s">
        <v>13384</v>
      </c>
      <c r="K720" s="76"/>
    </row>
    <row r="721" spans="1:11" x14ac:dyDescent="0.35">
      <c r="A721" s="76">
        <v>718</v>
      </c>
      <c r="B721" s="38" t="s">
        <v>13383</v>
      </c>
      <c r="C721" s="78" t="s">
        <v>9331</v>
      </c>
      <c r="D721" s="76" t="str">
        <f>VLOOKUP(C721,'Master Partnumber'!$C:$E,3,0)</f>
        <v>A0719</v>
      </c>
      <c r="E721" s="78" t="s">
        <v>9331</v>
      </c>
      <c r="F721" s="76" t="str">
        <f>VLOOKUP(C721,'Master Partnumber'!$C:$D,2,0)</f>
        <v>SHAFT, RETARD, B-A01</v>
      </c>
      <c r="G721" s="72">
        <v>1250</v>
      </c>
      <c r="H721" s="72" t="s">
        <v>1072</v>
      </c>
      <c r="I721" s="72" t="s">
        <v>532</v>
      </c>
      <c r="J721" s="72" t="s">
        <v>13385</v>
      </c>
      <c r="K721" s="76"/>
    </row>
    <row r="722" spans="1:11" x14ac:dyDescent="0.35">
      <c r="A722" s="76">
        <v>719</v>
      </c>
      <c r="B722" s="38" t="s">
        <v>13383</v>
      </c>
      <c r="C722" s="78" t="s">
        <v>9107</v>
      </c>
      <c r="D722" s="76" t="str">
        <f>VLOOKUP(C722,'Master Partnumber'!$C:$E,3,0)</f>
        <v>A0167</v>
      </c>
      <c r="E722" s="78" t="s">
        <v>9107</v>
      </c>
      <c r="F722" s="76" t="str">
        <f>VLOOKUP(C722,'Master Partnumber'!$C:$D,2,0)</f>
        <v>SHAFT,LEVER,LOCK,ADF-A01</v>
      </c>
      <c r="G722" s="72">
        <v>530</v>
      </c>
      <c r="H722" s="72" t="s">
        <v>1072</v>
      </c>
      <c r="I722" s="72" t="s">
        <v>532</v>
      </c>
      <c r="J722" s="72" t="s">
        <v>13384</v>
      </c>
      <c r="K722" s="76"/>
    </row>
    <row r="723" spans="1:11" x14ac:dyDescent="0.35">
      <c r="A723" s="76">
        <v>720</v>
      </c>
      <c r="B723" s="38" t="s">
        <v>13383</v>
      </c>
      <c r="C723" s="78" t="s">
        <v>9107</v>
      </c>
      <c r="D723" s="76" t="str">
        <f>VLOOKUP(C723,'Master Partnumber'!$C:$E,3,0)</f>
        <v>A0167</v>
      </c>
      <c r="E723" s="78" t="s">
        <v>9107</v>
      </c>
      <c r="F723" s="76" t="str">
        <f>VLOOKUP(C723,'Master Partnumber'!$C:$D,2,0)</f>
        <v>SHAFT,LEVER,LOCK,ADF-A01</v>
      </c>
      <c r="G723" s="72">
        <v>550</v>
      </c>
      <c r="H723" s="72" t="s">
        <v>1072</v>
      </c>
      <c r="I723" s="72" t="s">
        <v>532</v>
      </c>
      <c r="J723" s="72" t="s">
        <v>13384</v>
      </c>
      <c r="K723" s="76"/>
    </row>
    <row r="724" spans="1:11" x14ac:dyDescent="0.35">
      <c r="A724" s="76">
        <v>721</v>
      </c>
      <c r="B724" s="38" t="s">
        <v>13383</v>
      </c>
      <c r="C724" s="78" t="s">
        <v>9107</v>
      </c>
      <c r="D724" s="76" t="str">
        <f>VLOOKUP(C724,'Master Partnumber'!$C:$E,3,0)</f>
        <v>A0167</v>
      </c>
      <c r="E724" s="78" t="s">
        <v>9107</v>
      </c>
      <c r="F724" s="76" t="str">
        <f>VLOOKUP(C724,'Master Partnumber'!$C:$D,2,0)</f>
        <v>SHAFT,LEVER,LOCK,ADF-A01</v>
      </c>
      <c r="G724" s="72">
        <v>350</v>
      </c>
      <c r="H724" s="72" t="s">
        <v>1072</v>
      </c>
      <c r="I724" s="72" t="s">
        <v>532</v>
      </c>
      <c r="J724" s="72" t="s">
        <v>13384</v>
      </c>
      <c r="K724" s="76"/>
    </row>
    <row r="725" spans="1:11" x14ac:dyDescent="0.35">
      <c r="A725" s="76">
        <v>722</v>
      </c>
      <c r="B725" s="38" t="s">
        <v>13383</v>
      </c>
      <c r="C725" s="78" t="s">
        <v>9107</v>
      </c>
      <c r="D725" s="76" t="str">
        <f>VLOOKUP(C725,'Master Partnumber'!$C:$E,3,0)</f>
        <v>A0167</v>
      </c>
      <c r="E725" s="78" t="s">
        <v>9107</v>
      </c>
      <c r="F725" s="76" t="str">
        <f>VLOOKUP(C725,'Master Partnumber'!$C:$D,2,0)</f>
        <v>SHAFT,LEVER,LOCK,ADF-A01</v>
      </c>
      <c r="G725" s="72">
        <v>350</v>
      </c>
      <c r="H725" s="72" t="s">
        <v>1072</v>
      </c>
      <c r="I725" s="72" t="s">
        <v>532</v>
      </c>
      <c r="J725" s="72" t="s">
        <v>13384</v>
      </c>
      <c r="K725" s="76"/>
    </row>
    <row r="726" spans="1:11" x14ac:dyDescent="0.35">
      <c r="A726" s="76">
        <v>723</v>
      </c>
      <c r="B726" s="38" t="s">
        <v>13383</v>
      </c>
      <c r="C726" s="78" t="s">
        <v>9331</v>
      </c>
      <c r="D726" s="76" t="str">
        <f>VLOOKUP(C726,'Master Partnumber'!$C:$E,3,0)</f>
        <v>A0719</v>
      </c>
      <c r="E726" s="78" t="s">
        <v>9331</v>
      </c>
      <c r="F726" s="76" t="str">
        <f>VLOOKUP(C726,'Master Partnumber'!$C:$D,2,0)</f>
        <v>SHAFT, RETARD, B-A01</v>
      </c>
      <c r="G726" s="72">
        <v>750</v>
      </c>
      <c r="H726" s="72" t="s">
        <v>1072</v>
      </c>
      <c r="I726" s="72" t="s">
        <v>532</v>
      </c>
      <c r="J726" s="72" t="s">
        <v>13385</v>
      </c>
      <c r="K726" s="76"/>
    </row>
    <row r="727" spans="1:11" x14ac:dyDescent="0.35">
      <c r="A727" s="76">
        <v>724</v>
      </c>
      <c r="B727" s="38" t="s">
        <v>13383</v>
      </c>
      <c r="C727" s="78" t="s">
        <v>9331</v>
      </c>
      <c r="D727" s="76" t="str">
        <f>VLOOKUP(C727,'Master Partnumber'!$C:$E,3,0)</f>
        <v>A0719</v>
      </c>
      <c r="E727" s="78" t="s">
        <v>9331</v>
      </c>
      <c r="F727" s="76" t="str">
        <f>VLOOKUP(C727,'Master Partnumber'!$C:$D,2,0)</f>
        <v>SHAFT, RETARD, B-A01</v>
      </c>
      <c r="G727" s="72">
        <v>1240</v>
      </c>
      <c r="H727" s="72" t="s">
        <v>1072</v>
      </c>
      <c r="I727" s="72" t="s">
        <v>532</v>
      </c>
      <c r="J727" s="72" t="s">
        <v>13385</v>
      </c>
      <c r="K727" s="76"/>
    </row>
    <row r="728" spans="1:11" x14ac:dyDescent="0.35">
      <c r="A728" s="76">
        <v>725</v>
      </c>
      <c r="B728" s="38" t="s">
        <v>13383</v>
      </c>
      <c r="C728" s="78" t="s">
        <v>9331</v>
      </c>
      <c r="D728" s="76" t="str">
        <f>VLOOKUP(C728,'Master Partnumber'!$C:$E,3,0)</f>
        <v>A0719</v>
      </c>
      <c r="E728" s="78" t="s">
        <v>9331</v>
      </c>
      <c r="F728" s="76" t="str">
        <f>VLOOKUP(C728,'Master Partnumber'!$C:$D,2,0)</f>
        <v>SHAFT, RETARD, B-A01</v>
      </c>
      <c r="G728" s="72">
        <v>1250</v>
      </c>
      <c r="H728" s="72" t="s">
        <v>1072</v>
      </c>
      <c r="I728" s="72" t="s">
        <v>532</v>
      </c>
      <c r="J728" s="72" t="s">
        <v>13385</v>
      </c>
      <c r="K728" s="76"/>
    </row>
    <row r="729" spans="1:11" x14ac:dyDescent="0.35">
      <c r="A729" s="76">
        <v>726</v>
      </c>
      <c r="B729" s="38" t="s">
        <v>13383</v>
      </c>
      <c r="C729" s="78" t="s">
        <v>9107</v>
      </c>
      <c r="D729" s="76" t="str">
        <f>VLOOKUP(C729,'Master Partnumber'!$C:$E,3,0)</f>
        <v>A0167</v>
      </c>
      <c r="E729" s="78" t="s">
        <v>9107</v>
      </c>
      <c r="F729" s="76" t="str">
        <f>VLOOKUP(C729,'Master Partnumber'!$C:$D,2,0)</f>
        <v>SHAFT,LEVER,LOCK,ADF-A01</v>
      </c>
      <c r="G729" s="72">
        <v>500</v>
      </c>
      <c r="H729" s="72" t="s">
        <v>1072</v>
      </c>
      <c r="I729" s="72" t="s">
        <v>532</v>
      </c>
      <c r="J729" s="72" t="s">
        <v>13384</v>
      </c>
      <c r="K729" s="76"/>
    </row>
    <row r="730" spans="1:11" x14ac:dyDescent="0.35">
      <c r="A730" s="76">
        <v>727</v>
      </c>
      <c r="B730" s="38" t="s">
        <v>13383</v>
      </c>
      <c r="C730" s="78" t="s">
        <v>9611</v>
      </c>
      <c r="D730" s="76" t="str">
        <f>VLOOKUP(C730,'Master Partnumber'!$C:$E,3,0)</f>
        <v>A0453</v>
      </c>
      <c r="E730" s="78" t="s">
        <v>9611</v>
      </c>
      <c r="F730" s="76" t="str">
        <f>VLOOKUP(C730,'Master Partnumber'!$C:$D,2,0)</f>
        <v>SHAFT ROLLER DRIVEN ADF-A01</v>
      </c>
      <c r="G730" s="72">
        <v>3170</v>
      </c>
      <c r="H730" s="72" t="s">
        <v>1072</v>
      </c>
      <c r="I730" s="72" t="s">
        <v>532</v>
      </c>
      <c r="J730" s="72" t="s">
        <v>13385</v>
      </c>
      <c r="K730" s="76"/>
    </row>
    <row r="731" spans="1:11" x14ac:dyDescent="0.35">
      <c r="A731" s="76">
        <v>728</v>
      </c>
      <c r="B731" s="38" t="s">
        <v>13383</v>
      </c>
      <c r="C731" s="78" t="s">
        <v>9107</v>
      </c>
      <c r="D731" s="76" t="str">
        <f>VLOOKUP(C731,'Master Partnumber'!$C:$E,3,0)</f>
        <v>A0167</v>
      </c>
      <c r="E731" s="78" t="s">
        <v>9107</v>
      </c>
      <c r="F731" s="76" t="str">
        <f>VLOOKUP(C731,'Master Partnumber'!$C:$D,2,0)</f>
        <v>SHAFT,LEVER,LOCK,ADF-A01</v>
      </c>
      <c r="G731" s="72">
        <v>350</v>
      </c>
      <c r="H731" s="72" t="s">
        <v>1072</v>
      </c>
      <c r="I731" s="72" t="s">
        <v>532</v>
      </c>
      <c r="J731" s="72" t="s">
        <v>13384</v>
      </c>
      <c r="K731" s="76"/>
    </row>
    <row r="732" spans="1:11" x14ac:dyDescent="0.35">
      <c r="A732" s="76">
        <v>729</v>
      </c>
      <c r="B732" s="38" t="s">
        <v>13383</v>
      </c>
      <c r="C732" s="76" t="s">
        <v>9611</v>
      </c>
      <c r="D732" s="76" t="str">
        <f>VLOOKUP(C732,'Master Partnumber'!$C:$E,3,0)</f>
        <v>A0453</v>
      </c>
      <c r="E732" s="76" t="s">
        <v>9611</v>
      </c>
      <c r="F732" s="76" t="str">
        <f>VLOOKUP(C732,'Master Partnumber'!$C:$D,2,0)</f>
        <v>SHAFT ROLLER DRIVEN ADF-A01</v>
      </c>
      <c r="G732" s="72">
        <v>1500</v>
      </c>
      <c r="H732" s="72" t="s">
        <v>1072</v>
      </c>
      <c r="I732" s="72" t="s">
        <v>532</v>
      </c>
      <c r="J732" s="72" t="s">
        <v>13385</v>
      </c>
      <c r="K732" s="76"/>
    </row>
    <row r="733" spans="1:11" x14ac:dyDescent="0.35">
      <c r="A733" s="76">
        <v>730</v>
      </c>
      <c r="B733" s="38" t="s">
        <v>13383</v>
      </c>
      <c r="C733" s="76" t="s">
        <v>9611</v>
      </c>
      <c r="D733" s="76" t="str">
        <f>VLOOKUP(C733,'Master Partnumber'!$C:$E,3,0)</f>
        <v>A0453</v>
      </c>
      <c r="E733" s="76" t="s">
        <v>9611</v>
      </c>
      <c r="F733" s="76" t="str">
        <f>VLOOKUP(C733,'Master Partnumber'!$C:$D,2,0)</f>
        <v>SHAFT ROLLER DRIVEN ADF-A01</v>
      </c>
      <c r="G733" s="72">
        <v>840</v>
      </c>
      <c r="H733" s="72" t="s">
        <v>1072</v>
      </c>
      <c r="I733" s="72" t="s">
        <v>532</v>
      </c>
      <c r="J733" s="72" t="s">
        <v>13385</v>
      </c>
      <c r="K733" s="76"/>
    </row>
    <row r="734" spans="1:11" x14ac:dyDescent="0.35">
      <c r="A734" s="76">
        <v>731</v>
      </c>
      <c r="B734" s="38" t="s">
        <v>13383</v>
      </c>
      <c r="C734" s="76" t="s">
        <v>9611</v>
      </c>
      <c r="D734" s="76" t="str">
        <f>VLOOKUP(C734,'Master Partnumber'!$C:$E,3,0)</f>
        <v>A0453</v>
      </c>
      <c r="E734" s="76" t="s">
        <v>9611</v>
      </c>
      <c r="F734" s="76" t="str">
        <f>VLOOKUP(C734,'Master Partnumber'!$C:$D,2,0)</f>
        <v>SHAFT ROLLER DRIVEN ADF-A01</v>
      </c>
      <c r="G734" s="72">
        <v>1200</v>
      </c>
      <c r="H734" s="72" t="s">
        <v>1072</v>
      </c>
      <c r="I734" s="72" t="s">
        <v>532</v>
      </c>
      <c r="J734" s="72" t="s">
        <v>13385</v>
      </c>
      <c r="K734" s="76"/>
    </row>
    <row r="735" spans="1:11" x14ac:dyDescent="0.35">
      <c r="A735" s="76">
        <v>732</v>
      </c>
      <c r="B735" s="38" t="s">
        <v>13383</v>
      </c>
      <c r="C735" s="76" t="s">
        <v>9107</v>
      </c>
      <c r="D735" s="76" t="str">
        <f>VLOOKUP(C735,'Master Partnumber'!$C:$E,3,0)</f>
        <v>A0167</v>
      </c>
      <c r="E735" s="76" t="s">
        <v>9107</v>
      </c>
      <c r="F735" s="76" t="str">
        <f>VLOOKUP(C735,'Master Partnumber'!$C:$D,2,0)</f>
        <v>SHAFT,LEVER,LOCK,ADF-A01</v>
      </c>
      <c r="G735" s="71">
        <v>350</v>
      </c>
      <c r="H735" s="72" t="s">
        <v>1072</v>
      </c>
      <c r="I735" s="72" t="s">
        <v>532</v>
      </c>
      <c r="J735" s="72" t="s">
        <v>13384</v>
      </c>
      <c r="K735" s="76"/>
    </row>
    <row r="736" spans="1:11" x14ac:dyDescent="0.35">
      <c r="A736" s="76">
        <v>733</v>
      </c>
      <c r="B736" s="38" t="s">
        <v>13383</v>
      </c>
      <c r="C736" s="71" t="s">
        <v>9331</v>
      </c>
      <c r="D736" s="76" t="str">
        <f>VLOOKUP(C736,'Master Partnumber'!$C:$E,3,0)</f>
        <v>A0719</v>
      </c>
      <c r="E736" s="71" t="s">
        <v>9331</v>
      </c>
      <c r="F736" s="76" t="str">
        <f>VLOOKUP(C736,'Master Partnumber'!$C:$D,2,0)</f>
        <v>SHAFT, RETARD, B-A01</v>
      </c>
      <c r="G736" s="71">
        <v>1250</v>
      </c>
      <c r="H736" s="72" t="s">
        <v>1072</v>
      </c>
      <c r="I736" s="72" t="s">
        <v>532</v>
      </c>
      <c r="J736" s="72" t="s">
        <v>13385</v>
      </c>
      <c r="K736" s="76"/>
    </row>
    <row r="737" spans="1:11" x14ac:dyDescent="0.35">
      <c r="A737" s="76">
        <v>734</v>
      </c>
      <c r="B737" s="38" t="s">
        <v>13383</v>
      </c>
      <c r="C737" s="71" t="s">
        <v>9331</v>
      </c>
      <c r="D737" s="76" t="str">
        <f>VLOOKUP(C737,'Master Partnumber'!$C:$E,3,0)</f>
        <v>A0719</v>
      </c>
      <c r="E737" s="71" t="s">
        <v>9331</v>
      </c>
      <c r="F737" s="76" t="str">
        <f>VLOOKUP(C737,'Master Partnumber'!$C:$D,2,0)</f>
        <v>SHAFT, RETARD, B-A01</v>
      </c>
      <c r="G737" s="71">
        <v>1210</v>
      </c>
      <c r="H737" s="72" t="s">
        <v>1072</v>
      </c>
      <c r="I737" s="72" t="s">
        <v>532</v>
      </c>
      <c r="J737" s="72" t="s">
        <v>13385</v>
      </c>
      <c r="K737" s="76"/>
    </row>
    <row r="738" spans="1:11" x14ac:dyDescent="0.35">
      <c r="A738" s="76">
        <v>735</v>
      </c>
      <c r="B738" s="38" t="s">
        <v>13383</v>
      </c>
      <c r="C738" s="71" t="s">
        <v>9331</v>
      </c>
      <c r="D738" s="76" t="str">
        <f>VLOOKUP(C738,'Master Partnumber'!$C:$E,3,0)</f>
        <v>A0719</v>
      </c>
      <c r="E738" s="71" t="s">
        <v>9331</v>
      </c>
      <c r="F738" s="76" t="str">
        <f>VLOOKUP(C738,'Master Partnumber'!$C:$D,2,0)</f>
        <v>SHAFT, RETARD, B-A01</v>
      </c>
      <c r="G738" s="71">
        <v>890</v>
      </c>
      <c r="H738" s="72" t="s">
        <v>1072</v>
      </c>
      <c r="I738" s="72" t="s">
        <v>532</v>
      </c>
      <c r="J738" s="72" t="s">
        <v>13385</v>
      </c>
      <c r="K738" s="76"/>
    </row>
    <row r="739" spans="1:11" x14ac:dyDescent="0.35">
      <c r="A739" s="76">
        <v>736</v>
      </c>
      <c r="B739" s="38" t="s">
        <v>13383</v>
      </c>
      <c r="C739" s="71" t="s">
        <v>9107</v>
      </c>
      <c r="D739" s="76" t="str">
        <f>VLOOKUP(C739,'Master Partnumber'!$C:$E,3,0)</f>
        <v>A0167</v>
      </c>
      <c r="E739" s="71" t="s">
        <v>9107</v>
      </c>
      <c r="F739" s="76" t="str">
        <f>VLOOKUP(C739,'Master Partnumber'!$C:$D,2,0)</f>
        <v>SHAFT,LEVER,LOCK,ADF-A01</v>
      </c>
      <c r="G739" s="71">
        <v>350</v>
      </c>
      <c r="H739" s="72" t="s">
        <v>1072</v>
      </c>
      <c r="I739" s="72" t="s">
        <v>532</v>
      </c>
      <c r="J739" s="72" t="s">
        <v>13384</v>
      </c>
      <c r="K739" s="76"/>
    </row>
    <row r="740" spans="1:11" x14ac:dyDescent="0.35">
      <c r="A740" s="76">
        <v>737</v>
      </c>
      <c r="B740" s="38" t="s">
        <v>13383</v>
      </c>
      <c r="C740" s="71" t="s">
        <v>9331</v>
      </c>
      <c r="D740" s="76" t="str">
        <f>VLOOKUP(C740,'Master Partnumber'!$C:$E,3,0)</f>
        <v>A0719</v>
      </c>
      <c r="E740" s="71" t="s">
        <v>9331</v>
      </c>
      <c r="F740" s="76" t="str">
        <f>VLOOKUP(C740,'Master Partnumber'!$C:$D,2,0)</f>
        <v>SHAFT, RETARD, B-A01</v>
      </c>
      <c r="G740" s="71">
        <v>1370</v>
      </c>
      <c r="H740" s="72" t="s">
        <v>1072</v>
      </c>
      <c r="I740" s="72" t="s">
        <v>532</v>
      </c>
      <c r="J740" s="72" t="s">
        <v>13385</v>
      </c>
      <c r="K740" s="76"/>
    </row>
    <row r="741" spans="1:11" x14ac:dyDescent="0.35">
      <c r="A741" s="76">
        <v>738</v>
      </c>
      <c r="B741" s="38" t="s">
        <v>13383</v>
      </c>
      <c r="C741" s="71" t="s">
        <v>9685</v>
      </c>
      <c r="D741" s="76" t="str">
        <f>VLOOKUP(C741,'Master Partnumber'!$C:$E,3,0)</f>
        <v>A1179</v>
      </c>
      <c r="E741" s="71" t="s">
        <v>9685</v>
      </c>
      <c r="F741" s="76" t="str">
        <f>VLOOKUP(C741,'Master Partnumber'!$C:$D,2,0)</f>
        <v>SHAFT MIDLE PF-A01</v>
      </c>
      <c r="G741" s="71">
        <v>1960</v>
      </c>
      <c r="H741" s="72" t="s">
        <v>1072</v>
      </c>
      <c r="I741" s="72" t="s">
        <v>532</v>
      </c>
      <c r="J741" s="72" t="s">
        <v>13385</v>
      </c>
      <c r="K741" s="76"/>
    </row>
    <row r="742" spans="1:11" x14ac:dyDescent="0.35">
      <c r="A742" s="76">
        <v>739</v>
      </c>
      <c r="B742" s="38" t="s">
        <v>13383</v>
      </c>
      <c r="C742" s="71" t="s">
        <v>9107</v>
      </c>
      <c r="D742" s="76" t="str">
        <f>VLOOKUP(C742,'Master Partnumber'!$C:$E,3,0)</f>
        <v>A0167</v>
      </c>
      <c r="E742" s="71" t="s">
        <v>9107</v>
      </c>
      <c r="F742" s="76" t="str">
        <f>VLOOKUP(C742,'Master Partnumber'!$C:$D,2,0)</f>
        <v>SHAFT,LEVER,LOCK,ADF-A01</v>
      </c>
      <c r="G742" s="71">
        <v>550</v>
      </c>
      <c r="H742" s="72" t="s">
        <v>1072</v>
      </c>
      <c r="I742" s="72" t="s">
        <v>532</v>
      </c>
      <c r="J742" s="72" t="s">
        <v>13384</v>
      </c>
      <c r="K742" s="76"/>
    </row>
    <row r="743" spans="1:11" x14ac:dyDescent="0.35">
      <c r="A743" s="76">
        <v>740</v>
      </c>
      <c r="B743" s="38" t="s">
        <v>13383</v>
      </c>
      <c r="C743" s="71" t="s">
        <v>9685</v>
      </c>
      <c r="D743" s="76" t="str">
        <f>VLOOKUP(C743,'Master Partnumber'!$C:$E,3,0)</f>
        <v>A1179</v>
      </c>
      <c r="E743" s="71" t="s">
        <v>9685</v>
      </c>
      <c r="F743" s="76" t="str">
        <f>VLOOKUP(C743,'Master Partnumber'!$C:$D,2,0)</f>
        <v>SHAFT MIDLE PF-A01</v>
      </c>
      <c r="G743" s="71">
        <v>650</v>
      </c>
      <c r="H743" s="72" t="s">
        <v>1072</v>
      </c>
      <c r="I743" s="72" t="s">
        <v>532</v>
      </c>
      <c r="J743" s="72" t="s">
        <v>13385</v>
      </c>
      <c r="K743" s="76"/>
    </row>
    <row r="744" spans="1:11" x14ac:dyDescent="0.35">
      <c r="A744" s="76">
        <v>741</v>
      </c>
      <c r="B744" s="38" t="s">
        <v>13383</v>
      </c>
      <c r="C744" s="71" t="s">
        <v>9685</v>
      </c>
      <c r="D744" s="76" t="str">
        <f>VLOOKUP(C744,'Master Partnumber'!$C:$E,3,0)</f>
        <v>A1179</v>
      </c>
      <c r="E744" s="71" t="s">
        <v>9685</v>
      </c>
      <c r="F744" s="76" t="str">
        <f>VLOOKUP(C744,'Master Partnumber'!$C:$D,2,0)</f>
        <v>SHAFT MIDLE PF-A01</v>
      </c>
      <c r="G744" s="71">
        <v>2330</v>
      </c>
      <c r="H744" s="72" t="s">
        <v>1072</v>
      </c>
      <c r="I744" s="72" t="s">
        <v>532</v>
      </c>
      <c r="J744" s="72" t="s">
        <v>13385</v>
      </c>
      <c r="K744" s="76"/>
    </row>
    <row r="745" spans="1:11" x14ac:dyDescent="0.35">
      <c r="A745" s="76">
        <v>742</v>
      </c>
      <c r="B745" s="38" t="s">
        <v>13383</v>
      </c>
      <c r="C745" s="71" t="s">
        <v>9107</v>
      </c>
      <c r="D745" s="76" t="str">
        <f>VLOOKUP(C745,'Master Partnumber'!$C:$E,3,0)</f>
        <v>A0167</v>
      </c>
      <c r="E745" s="71" t="s">
        <v>9107</v>
      </c>
      <c r="F745" s="76" t="str">
        <f>VLOOKUP(C745,'Master Partnumber'!$C:$D,2,0)</f>
        <v>SHAFT,LEVER,LOCK,ADF-A01</v>
      </c>
      <c r="G745" s="71">
        <v>150</v>
      </c>
      <c r="H745" s="72" t="s">
        <v>1072</v>
      </c>
      <c r="I745" s="72" t="s">
        <v>532</v>
      </c>
      <c r="J745" s="72" t="s">
        <v>13384</v>
      </c>
      <c r="K745" s="76"/>
    </row>
    <row r="746" spans="1:11" x14ac:dyDescent="0.35">
      <c r="A746" s="76">
        <v>743</v>
      </c>
      <c r="B746" s="38" t="s">
        <v>13383</v>
      </c>
      <c r="C746" s="71" t="s">
        <v>9685</v>
      </c>
      <c r="D746" s="76" t="str">
        <f>VLOOKUP(C746,'Master Partnumber'!$C:$E,3,0)</f>
        <v>A1179</v>
      </c>
      <c r="E746" s="71" t="s">
        <v>9685</v>
      </c>
      <c r="F746" s="76" t="str">
        <f>VLOOKUP(C746,'Master Partnumber'!$C:$D,2,0)</f>
        <v>SHAFT MIDLE PF-A01</v>
      </c>
      <c r="G746" s="71">
        <v>1865</v>
      </c>
      <c r="H746" s="72" t="s">
        <v>1072</v>
      </c>
      <c r="I746" s="72" t="s">
        <v>532</v>
      </c>
      <c r="J746" s="71" t="s">
        <v>13385</v>
      </c>
      <c r="K746" s="76"/>
    </row>
    <row r="747" spans="1:11" x14ac:dyDescent="0.35">
      <c r="A747" s="76">
        <v>744</v>
      </c>
      <c r="B747" s="38" t="s">
        <v>13383</v>
      </c>
      <c r="C747" s="71" t="s">
        <v>9685</v>
      </c>
      <c r="D747" s="76" t="str">
        <f>VLOOKUP(C747,'Master Partnumber'!$C:$E,3,0)</f>
        <v>A1179</v>
      </c>
      <c r="E747" s="71" t="s">
        <v>9685</v>
      </c>
      <c r="F747" s="76" t="str">
        <f>VLOOKUP(C747,'Master Partnumber'!$C:$D,2,0)</f>
        <v>SHAFT MIDLE PF-A01</v>
      </c>
      <c r="G747" s="71">
        <v>1850</v>
      </c>
      <c r="H747" s="72" t="s">
        <v>1072</v>
      </c>
      <c r="I747" s="72" t="s">
        <v>532</v>
      </c>
      <c r="J747" s="71" t="s">
        <v>13385</v>
      </c>
      <c r="K747" s="76"/>
    </row>
    <row r="748" spans="1:11" x14ac:dyDescent="0.35">
      <c r="A748" s="76">
        <v>745</v>
      </c>
      <c r="B748" s="38" t="s">
        <v>13383</v>
      </c>
      <c r="C748" s="71" t="s">
        <v>9685</v>
      </c>
      <c r="D748" s="76" t="str">
        <f>VLOOKUP(C748,'Master Partnumber'!$C:$E,3,0)</f>
        <v>A1179</v>
      </c>
      <c r="E748" s="71" t="s">
        <v>9685</v>
      </c>
      <c r="F748" s="76" t="str">
        <f>VLOOKUP(C748,'Master Partnumber'!$C:$D,2,0)</f>
        <v>SHAFT MIDLE PF-A01</v>
      </c>
      <c r="G748" s="71">
        <v>2130</v>
      </c>
      <c r="H748" s="72" t="s">
        <v>1072</v>
      </c>
      <c r="I748" s="72" t="s">
        <v>532</v>
      </c>
      <c r="J748" s="71" t="s">
        <v>13385</v>
      </c>
      <c r="K748" s="76"/>
    </row>
    <row r="749" spans="1:11" x14ac:dyDescent="0.35">
      <c r="A749" s="76">
        <v>746</v>
      </c>
      <c r="B749" s="38" t="s">
        <v>13383</v>
      </c>
      <c r="C749" s="71" t="s">
        <v>9107</v>
      </c>
      <c r="D749" s="76" t="str">
        <f>VLOOKUP(C749,'Master Partnumber'!$C:$E,3,0)</f>
        <v>A0167</v>
      </c>
      <c r="E749" s="71" t="s">
        <v>9107</v>
      </c>
      <c r="F749" s="76" t="str">
        <f>VLOOKUP(C749,'Master Partnumber'!$C:$D,2,0)</f>
        <v>SHAFT,LEVER,LOCK,ADF-A01</v>
      </c>
      <c r="G749" s="71">
        <v>550</v>
      </c>
      <c r="H749" s="72" t="s">
        <v>1072</v>
      </c>
      <c r="I749" s="72" t="s">
        <v>532</v>
      </c>
      <c r="J749" s="71" t="s">
        <v>13384</v>
      </c>
      <c r="K749" s="76"/>
    </row>
    <row r="750" spans="1:11" x14ac:dyDescent="0.35">
      <c r="A750" s="76">
        <v>747</v>
      </c>
      <c r="B750" s="38" t="s">
        <v>13383</v>
      </c>
      <c r="C750" s="76" t="s">
        <v>9685</v>
      </c>
      <c r="D750" s="76" t="str">
        <f>VLOOKUP(C750,'Master Partnumber'!$C:$E,3,0)</f>
        <v>A1179</v>
      </c>
      <c r="E750" s="76" t="s">
        <v>9685</v>
      </c>
      <c r="F750" s="76" t="str">
        <f>VLOOKUP(C750,'Master Partnumber'!$C:$D,2,0)</f>
        <v>SHAFT MIDLE PF-A01</v>
      </c>
      <c r="G750" s="71">
        <v>2200</v>
      </c>
      <c r="H750" s="72" t="s">
        <v>1072</v>
      </c>
      <c r="I750" s="72" t="s">
        <v>532</v>
      </c>
      <c r="J750" s="71" t="s">
        <v>13385</v>
      </c>
      <c r="K750" s="76"/>
    </row>
    <row r="751" spans="1:11" x14ac:dyDescent="0.35">
      <c r="A751" s="76">
        <v>748</v>
      </c>
      <c r="B751" s="38" t="s">
        <v>13383</v>
      </c>
      <c r="C751" s="76" t="s">
        <v>9685</v>
      </c>
      <c r="D751" s="76" t="str">
        <f>VLOOKUP(C751,'Master Partnumber'!$C:$E,3,0)</f>
        <v>A1179</v>
      </c>
      <c r="E751" s="76" t="s">
        <v>9685</v>
      </c>
      <c r="F751" s="76" t="str">
        <f>VLOOKUP(C751,'Master Partnumber'!$C:$D,2,0)</f>
        <v>SHAFT MIDLE PF-A01</v>
      </c>
      <c r="G751" s="71">
        <v>1516</v>
      </c>
      <c r="H751" s="72" t="s">
        <v>1072</v>
      </c>
      <c r="I751" s="72" t="s">
        <v>532</v>
      </c>
      <c r="J751" s="71" t="s">
        <v>13385</v>
      </c>
      <c r="K751" s="76"/>
    </row>
    <row r="752" spans="1:11" x14ac:dyDescent="0.35">
      <c r="A752" s="76">
        <v>749</v>
      </c>
      <c r="B752" s="38" t="s">
        <v>13383</v>
      </c>
      <c r="C752" s="71" t="s">
        <v>9685</v>
      </c>
      <c r="D752" s="76" t="str">
        <f>VLOOKUP(C752,'Master Partnumber'!$C:$E,3,0)</f>
        <v>A1179</v>
      </c>
      <c r="E752" s="71" t="s">
        <v>9685</v>
      </c>
      <c r="F752" s="76" t="str">
        <f>VLOOKUP(C752,'Master Partnumber'!$C:$D,2,0)</f>
        <v>SHAFT MIDLE PF-A01</v>
      </c>
      <c r="G752" s="71">
        <v>2110</v>
      </c>
      <c r="H752" s="72" t="s">
        <v>1072</v>
      </c>
      <c r="I752" s="72" t="s">
        <v>532</v>
      </c>
      <c r="J752" s="71" t="s">
        <v>13385</v>
      </c>
      <c r="K752" s="76"/>
    </row>
    <row r="753" spans="1:11" x14ac:dyDescent="0.35">
      <c r="A753" s="76">
        <v>750</v>
      </c>
      <c r="B753" s="38" t="s">
        <v>13383</v>
      </c>
      <c r="C753" s="71" t="s">
        <v>9425</v>
      </c>
      <c r="D753" s="76" t="str">
        <f>VLOOKUP(C753,'Master Partnumber'!$C:$E,3,0)</f>
        <v>A0659</v>
      </c>
      <c r="E753" s="71" t="s">
        <v>9425</v>
      </c>
      <c r="F753" s="76" t="str">
        <f>VLOOKUP(C753,'Master Partnumber'!$C:$D,2,0)</f>
        <v>SHAFT,WIND,WEB,BCU-A01</v>
      </c>
      <c r="G753" s="71">
        <v>200</v>
      </c>
      <c r="H753" s="72" t="s">
        <v>1072</v>
      </c>
      <c r="I753" s="72" t="s">
        <v>532</v>
      </c>
      <c r="J753" s="71" t="s">
        <v>13384</v>
      </c>
      <c r="K753" s="76"/>
    </row>
    <row r="754" spans="1:11" x14ac:dyDescent="0.35">
      <c r="A754" s="76">
        <v>751</v>
      </c>
      <c r="B754" s="38" t="s">
        <v>13383</v>
      </c>
      <c r="C754" s="71" t="s">
        <v>9107</v>
      </c>
      <c r="D754" s="76" t="str">
        <f>VLOOKUP(C754,'Master Partnumber'!$C:$E,3,0)</f>
        <v>A0167</v>
      </c>
      <c r="E754" s="71" t="s">
        <v>9107</v>
      </c>
      <c r="F754" s="76" t="str">
        <f>VLOOKUP(C754,'Master Partnumber'!$C:$D,2,0)</f>
        <v>SHAFT,LEVER,LOCK,ADF-A01</v>
      </c>
      <c r="G754" s="71">
        <v>330</v>
      </c>
      <c r="H754" s="72" t="s">
        <v>1072</v>
      </c>
      <c r="I754" s="72" t="s">
        <v>532</v>
      </c>
      <c r="J754" s="71" t="s">
        <v>13384</v>
      </c>
      <c r="K754" s="76"/>
    </row>
    <row r="755" spans="1:11" x14ac:dyDescent="0.35">
      <c r="A755" s="76">
        <v>752</v>
      </c>
      <c r="B755" s="38" t="s">
        <v>13383</v>
      </c>
      <c r="C755" s="71" t="s">
        <v>9107</v>
      </c>
      <c r="D755" s="76" t="str">
        <f>VLOOKUP(C755,'Master Partnumber'!$C:$E,3,0)</f>
        <v>A0167</v>
      </c>
      <c r="E755" s="71" t="s">
        <v>9107</v>
      </c>
      <c r="F755" s="76" t="str">
        <f>VLOOKUP(C755,'Master Partnumber'!$C:$D,2,0)</f>
        <v>SHAFT,LEVER,LOCK,ADF-A01</v>
      </c>
      <c r="G755" s="71">
        <v>550</v>
      </c>
      <c r="H755" s="72" t="s">
        <v>1072</v>
      </c>
      <c r="I755" s="72" t="s">
        <v>532</v>
      </c>
      <c r="J755" s="71" t="s">
        <v>13384</v>
      </c>
      <c r="K755" s="76"/>
    </row>
    <row r="756" spans="1:11" x14ac:dyDescent="0.35">
      <c r="A756" s="76">
        <v>753</v>
      </c>
      <c r="B756" s="38" t="s">
        <v>13383</v>
      </c>
      <c r="C756" s="71" t="s">
        <v>9107</v>
      </c>
      <c r="D756" s="76" t="str">
        <f>VLOOKUP(C756,'Master Partnumber'!$C:$E,3,0)</f>
        <v>A0167</v>
      </c>
      <c r="E756" s="71" t="s">
        <v>9107</v>
      </c>
      <c r="F756" s="76" t="str">
        <f>VLOOKUP(C756,'Master Partnumber'!$C:$D,2,0)</f>
        <v>SHAFT,LEVER,LOCK,ADF-A01</v>
      </c>
      <c r="G756" s="71">
        <v>550</v>
      </c>
      <c r="H756" s="72" t="s">
        <v>1072</v>
      </c>
      <c r="I756" s="72" t="s">
        <v>532</v>
      </c>
      <c r="J756" s="71" t="s">
        <v>13384</v>
      </c>
      <c r="K756" s="76"/>
    </row>
    <row r="757" spans="1:11" x14ac:dyDescent="0.35">
      <c r="A757" s="76">
        <v>754</v>
      </c>
      <c r="B757" s="38" t="s">
        <v>13383</v>
      </c>
      <c r="C757" s="71" t="s">
        <v>9107</v>
      </c>
      <c r="D757" s="76" t="str">
        <f>VLOOKUP(C757,'Master Partnumber'!$C:$E,3,0)</f>
        <v>A0167</v>
      </c>
      <c r="E757" s="71" t="s">
        <v>9107</v>
      </c>
      <c r="F757" s="76" t="str">
        <f>VLOOKUP(C757,'Master Partnumber'!$C:$D,2,0)</f>
        <v>SHAFT,LEVER,LOCK,ADF-A01</v>
      </c>
      <c r="G757" s="71">
        <v>70</v>
      </c>
      <c r="H757" s="72" t="s">
        <v>1072</v>
      </c>
      <c r="I757" s="72" t="s">
        <v>532</v>
      </c>
      <c r="J757" s="71" t="s">
        <v>13384</v>
      </c>
      <c r="K757" s="76"/>
    </row>
    <row r="758" spans="1:11" x14ac:dyDescent="0.35">
      <c r="A758" s="76">
        <v>755</v>
      </c>
      <c r="B758" s="38" t="s">
        <v>13383</v>
      </c>
      <c r="C758" s="71" t="s">
        <v>9117</v>
      </c>
      <c r="D758" s="76" t="str">
        <f>VLOOKUP(C758,'Master Partnumber'!$C:$E,3,0)</f>
        <v>A0174</v>
      </c>
      <c r="E758" s="71" t="s">
        <v>9117</v>
      </c>
      <c r="F758" s="76" t="str">
        <f>VLOOKUP(C758,'Master Partnumber'!$C:$D,2,0)</f>
        <v>SHAFT CAM-A01</v>
      </c>
      <c r="G758" s="71">
        <v>962</v>
      </c>
      <c r="H758" s="72" t="s">
        <v>1072</v>
      </c>
      <c r="I758" s="72" t="s">
        <v>532</v>
      </c>
      <c r="J758" s="71" t="s">
        <v>13385</v>
      </c>
      <c r="K758" s="76"/>
    </row>
    <row r="759" spans="1:11" x14ac:dyDescent="0.35">
      <c r="A759" s="76">
        <v>756</v>
      </c>
      <c r="B759" s="38" t="s">
        <v>13383</v>
      </c>
      <c r="C759" s="71" t="s">
        <v>10443</v>
      </c>
      <c r="D759" s="76" t="str">
        <f>VLOOKUP(C759,'Master Partnumber'!$C:$E,3,0)</f>
        <v>A0527</v>
      </c>
      <c r="E759" s="71" t="s">
        <v>10443</v>
      </c>
      <c r="F759" s="76" t="str">
        <f>VLOOKUP(C759,'Master Partnumber'!$C:$D,2,0)</f>
        <v>SHAFT-A01</v>
      </c>
      <c r="G759" s="71">
        <v>130</v>
      </c>
      <c r="H759" s="72" t="s">
        <v>1072</v>
      </c>
      <c r="I759" s="72" t="s">
        <v>532</v>
      </c>
      <c r="J759" s="71" t="s">
        <v>13385</v>
      </c>
      <c r="K759" s="76"/>
    </row>
    <row r="760" spans="1:11" x14ac:dyDescent="0.35">
      <c r="A760" s="76">
        <v>757</v>
      </c>
      <c r="B760" s="38" t="s">
        <v>13383</v>
      </c>
      <c r="C760" s="71" t="s">
        <v>9483</v>
      </c>
      <c r="D760" s="76" t="str">
        <f>VLOOKUP(C760,'Master Partnumber'!$C:$E,3,0)</f>
        <v>A0697</v>
      </c>
      <c r="E760" s="71" t="s">
        <v>9483</v>
      </c>
      <c r="F760" s="76" t="str">
        <f>VLOOKUP(C760,'Master Partnumber'!$C:$D,2,0)</f>
        <v>SHAFT,FULCRUM,RETARD,ASF-A01</v>
      </c>
      <c r="G760" s="71">
        <v>470</v>
      </c>
      <c r="H760" s="72" t="s">
        <v>1072</v>
      </c>
      <c r="I760" s="72" t="s">
        <v>532</v>
      </c>
      <c r="J760" s="71" t="s">
        <v>13385</v>
      </c>
      <c r="K760" s="76"/>
    </row>
    <row r="761" spans="1:11" x14ac:dyDescent="0.35">
      <c r="A761" s="76">
        <v>758</v>
      </c>
      <c r="B761" s="38" t="s">
        <v>13383</v>
      </c>
      <c r="C761" s="71" t="s">
        <v>10356</v>
      </c>
      <c r="D761" s="76" t="str">
        <f>VLOOKUP(C761,'Master Partnumber'!$C:$E,3,0)</f>
        <v>A1282</v>
      </c>
      <c r="E761" s="71" t="s">
        <v>10356</v>
      </c>
      <c r="F761" s="76" t="str">
        <f>VLOOKUP(C761,'Master Partnumber'!$C:$D,2,0)</f>
        <v>SHAFT,LIFT,MPT-A01</v>
      </c>
      <c r="G761" s="71">
        <v>420</v>
      </c>
      <c r="H761" s="72" t="s">
        <v>1072</v>
      </c>
      <c r="I761" s="72" t="s">
        <v>532</v>
      </c>
      <c r="J761" s="71" t="s">
        <v>13384</v>
      </c>
      <c r="K761" s="76"/>
    </row>
    <row r="762" spans="1:11" x14ac:dyDescent="0.35">
      <c r="A762" s="76">
        <v>759</v>
      </c>
      <c r="B762" s="38" t="s">
        <v>13383</v>
      </c>
      <c r="C762" s="71" t="s">
        <v>9510</v>
      </c>
      <c r="D762" s="76" t="str">
        <f>VLOOKUP(C762,'Master Partnumber'!$C:$E,3,0)</f>
        <v>A0390</v>
      </c>
      <c r="E762" s="71" t="s">
        <v>9510</v>
      </c>
      <c r="F762" s="76" t="str">
        <f>VLOOKUP(C762,'Master Partnumber'!$C:$D,2,0)</f>
        <v>SHAFT,DRIVE,PF ROLLER,2ND,LU-A01</v>
      </c>
      <c r="G762" s="71">
        <v>725</v>
      </c>
      <c r="H762" s="72" t="s">
        <v>1072</v>
      </c>
      <c r="I762" s="72" t="s">
        <v>532</v>
      </c>
      <c r="J762" s="71" t="s">
        <v>13385</v>
      </c>
      <c r="K762" s="76"/>
    </row>
    <row r="763" spans="1:11" x14ac:dyDescent="0.35">
      <c r="A763" s="76">
        <v>760</v>
      </c>
      <c r="B763" s="38" t="s">
        <v>13383</v>
      </c>
      <c r="C763" s="71" t="s">
        <v>9570</v>
      </c>
      <c r="D763" s="76" t="str">
        <f>VLOOKUP(C763,'Master Partnumber'!$C:$E,3,0)</f>
        <v>A0427</v>
      </c>
      <c r="E763" s="71" t="s">
        <v>9570</v>
      </c>
      <c r="F763" s="76" t="str">
        <f>VLOOKUP(C763,'Master Partnumber'!$C:$D,2,0)</f>
        <v>SHAFT,CR,SUPPORT-A01</v>
      </c>
      <c r="G763" s="71">
        <v>130</v>
      </c>
      <c r="H763" s="72" t="s">
        <v>1072</v>
      </c>
      <c r="I763" s="72" t="s">
        <v>532</v>
      </c>
      <c r="J763" s="71" t="s">
        <v>13385</v>
      </c>
      <c r="K763" s="76"/>
    </row>
    <row r="764" spans="1:11" x14ac:dyDescent="0.35">
      <c r="A764" s="76">
        <v>761</v>
      </c>
      <c r="B764" s="38" t="s">
        <v>13383</v>
      </c>
      <c r="C764" s="71" t="s">
        <v>9570</v>
      </c>
      <c r="D764" s="76" t="str">
        <f>VLOOKUP(C764,'Master Partnumber'!$C:$E,3,0)</f>
        <v>A0427</v>
      </c>
      <c r="E764" s="71" t="s">
        <v>9570</v>
      </c>
      <c r="F764" s="76" t="str">
        <f>VLOOKUP(C764,'Master Partnumber'!$C:$D,2,0)</f>
        <v>SHAFT,CR,SUPPORT-A01</v>
      </c>
      <c r="G764" s="71">
        <v>110</v>
      </c>
      <c r="H764" s="72" t="s">
        <v>1072</v>
      </c>
      <c r="I764" s="72" t="s">
        <v>532</v>
      </c>
      <c r="J764" s="71" t="s">
        <v>13385</v>
      </c>
      <c r="K764" s="76"/>
    </row>
    <row r="765" spans="1:11" x14ac:dyDescent="0.35">
      <c r="A765" s="76">
        <v>762</v>
      </c>
      <c r="B765" s="38" t="s">
        <v>13383</v>
      </c>
      <c r="C765" s="71" t="s">
        <v>9570</v>
      </c>
      <c r="D765" s="76" t="str">
        <f>VLOOKUP(C765,'Master Partnumber'!$C:$E,3,0)</f>
        <v>A0427</v>
      </c>
      <c r="E765" s="71" t="s">
        <v>9570</v>
      </c>
      <c r="F765" s="76" t="str">
        <f>VLOOKUP(C765,'Master Partnumber'!$C:$D,2,0)</f>
        <v>SHAFT,CR,SUPPORT-A01</v>
      </c>
      <c r="G765" s="71">
        <v>150</v>
      </c>
      <c r="H765" s="72" t="s">
        <v>1072</v>
      </c>
      <c r="I765" s="72" t="s">
        <v>532</v>
      </c>
      <c r="J765" s="71" t="s">
        <v>13385</v>
      </c>
      <c r="K765" s="76"/>
    </row>
    <row r="766" spans="1:11" x14ac:dyDescent="0.35">
      <c r="A766" s="76">
        <v>763</v>
      </c>
      <c r="B766" s="38" t="s">
        <v>13383</v>
      </c>
      <c r="C766" s="71" t="s">
        <v>9107</v>
      </c>
      <c r="D766" s="76" t="str">
        <f>VLOOKUP(C766,'Master Partnumber'!$C:$E,3,0)</f>
        <v>A0167</v>
      </c>
      <c r="E766" s="71" t="s">
        <v>9107</v>
      </c>
      <c r="F766" s="76" t="str">
        <f>VLOOKUP(C766,'Master Partnumber'!$C:$D,2,0)</f>
        <v>SHAFT,LEVER,LOCK,ADF-A01</v>
      </c>
      <c r="G766" s="71">
        <v>500</v>
      </c>
      <c r="H766" s="72" t="s">
        <v>1072</v>
      </c>
      <c r="I766" s="72" t="s">
        <v>532</v>
      </c>
      <c r="J766" s="71" t="s">
        <v>13384</v>
      </c>
      <c r="K766" s="76"/>
    </row>
    <row r="767" spans="1:11" x14ac:dyDescent="0.35">
      <c r="A767" s="76">
        <v>764</v>
      </c>
      <c r="B767" s="38" t="s">
        <v>13383</v>
      </c>
      <c r="C767" s="71" t="s">
        <v>9570</v>
      </c>
      <c r="D767" s="76" t="str">
        <f>VLOOKUP(C767,'Master Partnumber'!$C:$E,3,0)</f>
        <v>A0427</v>
      </c>
      <c r="E767" s="71" t="s">
        <v>9570</v>
      </c>
      <c r="F767" s="76" t="str">
        <f>VLOOKUP(C767,'Master Partnumber'!$C:$D,2,0)</f>
        <v>SHAFT,CR,SUPPORT-A01</v>
      </c>
      <c r="G767" s="71">
        <v>905</v>
      </c>
      <c r="H767" s="72" t="s">
        <v>1072</v>
      </c>
      <c r="I767" s="72" t="s">
        <v>532</v>
      </c>
      <c r="J767" s="71" t="s">
        <v>13385</v>
      </c>
      <c r="K767" s="76"/>
    </row>
    <row r="768" spans="1:11" x14ac:dyDescent="0.35">
      <c r="A768" s="76">
        <v>765</v>
      </c>
      <c r="B768" s="38" t="s">
        <v>13383</v>
      </c>
      <c r="C768" s="71" t="s">
        <v>9107</v>
      </c>
      <c r="D768" s="76" t="str">
        <f>VLOOKUP(C768,'Master Partnumber'!$C:$E,3,0)</f>
        <v>A0167</v>
      </c>
      <c r="E768" s="71" t="s">
        <v>9107</v>
      </c>
      <c r="F768" s="76" t="str">
        <f>VLOOKUP(C768,'Master Partnumber'!$C:$D,2,0)</f>
        <v>SHAFT,LEVER,LOCK,ADF-A01</v>
      </c>
      <c r="G768" s="71">
        <v>350</v>
      </c>
      <c r="H768" s="72" t="s">
        <v>1072</v>
      </c>
      <c r="I768" s="72" t="s">
        <v>532</v>
      </c>
      <c r="J768" s="71" t="s">
        <v>13384</v>
      </c>
      <c r="K768" s="76"/>
    </row>
    <row r="769" spans="1:11" x14ac:dyDescent="0.35">
      <c r="A769" s="76">
        <v>766</v>
      </c>
      <c r="B769" s="38" t="s">
        <v>13383</v>
      </c>
      <c r="C769" s="71" t="s">
        <v>9107</v>
      </c>
      <c r="D769" s="76" t="str">
        <f>VLOOKUP(C769,'Master Partnumber'!$C:$E,3,0)</f>
        <v>A0167</v>
      </c>
      <c r="E769" s="71" t="s">
        <v>9107</v>
      </c>
      <c r="F769" s="76" t="str">
        <f>VLOOKUP(C769,'Master Partnumber'!$C:$D,2,0)</f>
        <v>SHAFT,LEVER,LOCK,ADF-A01</v>
      </c>
      <c r="G769" s="71">
        <v>350</v>
      </c>
      <c r="H769" s="72" t="s">
        <v>1072</v>
      </c>
      <c r="I769" s="72" t="s">
        <v>532</v>
      </c>
      <c r="J769" s="71" t="s">
        <v>13384</v>
      </c>
      <c r="K769" s="76"/>
    </row>
    <row r="770" spans="1:11" x14ac:dyDescent="0.35">
      <c r="A770" s="76">
        <v>767</v>
      </c>
      <c r="B770" s="38" t="s">
        <v>13383</v>
      </c>
      <c r="C770" s="71" t="s">
        <v>10391</v>
      </c>
      <c r="D770" s="76" t="str">
        <f>VLOOKUP(C770,'Master Partnumber'!$C:$E,3,0)</f>
        <v>A1235</v>
      </c>
      <c r="E770" s="71" t="s">
        <v>10391</v>
      </c>
      <c r="F770" s="76" t="str">
        <f>VLOOKUP(C770,'Master Partnumber'!$C:$D,2,0)</f>
        <v>SHAFT,DRIVEN,ACCELERATION,ADF-A01</v>
      </c>
      <c r="G770" s="71">
        <v>470</v>
      </c>
      <c r="H770" s="72" t="s">
        <v>1072</v>
      </c>
      <c r="I770" s="72" t="s">
        <v>532</v>
      </c>
      <c r="J770" s="71" t="s">
        <v>13385</v>
      </c>
      <c r="K770" s="76"/>
    </row>
    <row r="771" spans="1:11" x14ac:dyDescent="0.35">
      <c r="A771" s="76">
        <v>768</v>
      </c>
      <c r="B771" s="38" t="s">
        <v>13383</v>
      </c>
      <c r="C771" s="71" t="s">
        <v>9512</v>
      </c>
      <c r="D771" s="76" t="str">
        <f>VLOOKUP(C771,'Master Partnumber'!$C:$E,3,0)</f>
        <v>A0878</v>
      </c>
      <c r="E771" s="71" t="s">
        <v>9512</v>
      </c>
      <c r="F771" s="76" t="str">
        <f>VLOOKUP(C771,'Master Partnumber'!$C:$D,2,0)</f>
        <v>SHAFT,DRIVE,PF ROLLER,1ST,LU-A01</v>
      </c>
      <c r="G771" s="71">
        <v>570</v>
      </c>
      <c r="H771" s="72" t="s">
        <v>1072</v>
      </c>
      <c r="I771" s="72" t="s">
        <v>532</v>
      </c>
      <c r="J771" s="71" t="s">
        <v>13385</v>
      </c>
      <c r="K771" s="76"/>
    </row>
    <row r="772" spans="1:11" x14ac:dyDescent="0.35">
      <c r="A772" s="76">
        <v>769</v>
      </c>
      <c r="B772" s="38" t="s">
        <v>13383</v>
      </c>
      <c r="C772" s="71" t="s">
        <v>9512</v>
      </c>
      <c r="D772" s="76" t="str">
        <f>VLOOKUP(C772,'Master Partnumber'!$C:$E,3,0)</f>
        <v>A0878</v>
      </c>
      <c r="E772" s="71" t="s">
        <v>9512</v>
      </c>
      <c r="F772" s="76" t="str">
        <f>VLOOKUP(C772,'Master Partnumber'!$C:$D,2,0)</f>
        <v>SHAFT,DRIVE,PF ROLLER,1ST,LU-A01</v>
      </c>
      <c r="G772" s="71">
        <v>1470</v>
      </c>
      <c r="H772" s="72" t="s">
        <v>1072</v>
      </c>
      <c r="I772" s="72" t="s">
        <v>532</v>
      </c>
      <c r="J772" s="71" t="s">
        <v>13385</v>
      </c>
      <c r="K772" s="76"/>
    </row>
    <row r="773" spans="1:11" x14ac:dyDescent="0.35">
      <c r="A773" s="76">
        <v>770</v>
      </c>
      <c r="B773" s="38" t="s">
        <v>13383</v>
      </c>
      <c r="C773" s="71" t="s">
        <v>9331</v>
      </c>
      <c r="D773" s="76" t="str">
        <f>VLOOKUP(C773,'Master Partnumber'!$C:$E,3,0)</f>
        <v>A0719</v>
      </c>
      <c r="E773" s="71" t="s">
        <v>9331</v>
      </c>
      <c r="F773" s="76" t="str">
        <f>VLOOKUP(C773,'Master Partnumber'!$C:$D,2,0)</f>
        <v>SHAFT, RETARD, B-A01</v>
      </c>
      <c r="G773" s="71">
        <v>1230</v>
      </c>
      <c r="H773" s="72" t="s">
        <v>1072</v>
      </c>
      <c r="I773" s="72" t="s">
        <v>532</v>
      </c>
      <c r="J773" s="71" t="s">
        <v>13385</v>
      </c>
      <c r="K773" s="76"/>
    </row>
    <row r="774" spans="1:11" x14ac:dyDescent="0.35">
      <c r="A774" s="76">
        <v>771</v>
      </c>
      <c r="B774" s="38" t="s">
        <v>13383</v>
      </c>
      <c r="C774" s="71" t="s">
        <v>9331</v>
      </c>
      <c r="D774" s="76" t="str">
        <f>VLOOKUP(C774,'Master Partnumber'!$C:$E,3,0)</f>
        <v>A0719</v>
      </c>
      <c r="E774" s="71" t="s">
        <v>9331</v>
      </c>
      <c r="F774" s="76" t="str">
        <f>VLOOKUP(C774,'Master Partnumber'!$C:$D,2,0)</f>
        <v>SHAFT, RETARD, B-A01</v>
      </c>
      <c r="G774" s="71">
        <v>1280</v>
      </c>
      <c r="H774" s="72" t="s">
        <v>1072</v>
      </c>
      <c r="I774" s="72" t="s">
        <v>532</v>
      </c>
      <c r="J774" s="71" t="s">
        <v>13385</v>
      </c>
      <c r="K774" s="76"/>
    </row>
    <row r="775" spans="1:11" x14ac:dyDescent="0.35">
      <c r="A775" s="76">
        <v>772</v>
      </c>
      <c r="B775" s="38" t="s">
        <v>13383</v>
      </c>
      <c r="C775" s="71" t="s">
        <v>9331</v>
      </c>
      <c r="D775" s="76" t="str">
        <f>VLOOKUP(C775,'Master Partnumber'!$C:$E,3,0)</f>
        <v>A0719</v>
      </c>
      <c r="E775" s="71" t="s">
        <v>9331</v>
      </c>
      <c r="F775" s="76" t="str">
        <f>VLOOKUP(C775,'Master Partnumber'!$C:$D,2,0)</f>
        <v>SHAFT, RETARD, B-A01</v>
      </c>
      <c r="G775" s="71">
        <v>1010</v>
      </c>
      <c r="H775" s="72" t="s">
        <v>1072</v>
      </c>
      <c r="I775" s="72" t="s">
        <v>532</v>
      </c>
      <c r="J775" s="71" t="s">
        <v>13385</v>
      </c>
      <c r="K775" s="76"/>
    </row>
    <row r="776" spans="1:11" x14ac:dyDescent="0.35">
      <c r="A776" s="76">
        <v>773</v>
      </c>
      <c r="B776" s="38" t="s">
        <v>13383</v>
      </c>
      <c r="C776" s="71" t="s">
        <v>10026</v>
      </c>
      <c r="D776" s="76" t="str">
        <f>VLOOKUP(C776,'Master Partnumber'!$C:$E,3,0)</f>
        <v>A0904</v>
      </c>
      <c r="E776" s="71" t="s">
        <v>10026</v>
      </c>
      <c r="F776" s="76" t="str">
        <f>VLOOKUP(C776,'Master Partnumber'!$C:$D,2,0)</f>
        <v>SHAFT,RETARD,B-A01</v>
      </c>
      <c r="G776" s="71">
        <v>600</v>
      </c>
      <c r="H776" s="72" t="s">
        <v>1072</v>
      </c>
      <c r="I776" s="72" t="s">
        <v>532</v>
      </c>
      <c r="J776" s="71" t="s">
        <v>13385</v>
      </c>
      <c r="K776" s="76"/>
    </row>
    <row r="777" spans="1:11" x14ac:dyDescent="0.35">
      <c r="A777" s="76">
        <v>774</v>
      </c>
      <c r="B777" s="38" t="s">
        <v>13383</v>
      </c>
      <c r="C777" s="71" t="s">
        <v>10026</v>
      </c>
      <c r="D777" s="76" t="str">
        <f>VLOOKUP(C777,'Master Partnumber'!$C:$E,3,0)</f>
        <v>A0904</v>
      </c>
      <c r="E777" s="71" t="s">
        <v>10026</v>
      </c>
      <c r="F777" s="76" t="str">
        <f>VLOOKUP(C777,'Master Partnumber'!$C:$D,2,0)</f>
        <v>SHAFT,RETARD,B-A01</v>
      </c>
      <c r="G777" s="71">
        <v>920</v>
      </c>
      <c r="H777" s="72" t="s">
        <v>1072</v>
      </c>
      <c r="I777" s="72" t="s">
        <v>532</v>
      </c>
      <c r="J777" s="71" t="s">
        <v>13385</v>
      </c>
      <c r="K777" s="76"/>
    </row>
    <row r="778" spans="1:11" x14ac:dyDescent="0.35">
      <c r="A778" s="76">
        <v>775</v>
      </c>
      <c r="B778" s="38" t="s">
        <v>13383</v>
      </c>
      <c r="C778" s="71" t="s">
        <v>4528</v>
      </c>
      <c r="D778" s="76" t="str">
        <f>VLOOKUP(C778,'Master Partnumber'!$C:$E,3,0)</f>
        <v>B0246</v>
      </c>
      <c r="E778" s="71" t="s">
        <v>4528</v>
      </c>
      <c r="F778" s="76" t="str">
        <f>VLOOKUP(C778,'Master Partnumber'!$C:$D,2,0)</f>
        <v>SHAFT,SWING,BD-B01</v>
      </c>
      <c r="G778" s="71">
        <v>160</v>
      </c>
      <c r="H778" s="72" t="s">
        <v>1072</v>
      </c>
      <c r="I778" s="72" t="s">
        <v>532</v>
      </c>
      <c r="J778" s="71" t="s">
        <v>13384</v>
      </c>
      <c r="K778" s="76"/>
    </row>
    <row r="779" spans="1:11" x14ac:dyDescent="0.35">
      <c r="A779" s="76">
        <v>776</v>
      </c>
      <c r="B779" s="38" t="s">
        <v>13383</v>
      </c>
      <c r="C779" s="71" t="s">
        <v>10026</v>
      </c>
      <c r="D779" s="76" t="str">
        <f>VLOOKUP(C779,'Master Partnumber'!$C:$E,3,0)</f>
        <v>A0904</v>
      </c>
      <c r="E779" s="71" t="s">
        <v>10026</v>
      </c>
      <c r="F779" s="76" t="str">
        <f>VLOOKUP(C779,'Master Partnumber'!$C:$D,2,0)</f>
        <v>SHAFT,RETARD,B-A01</v>
      </c>
      <c r="G779" s="71">
        <v>730</v>
      </c>
      <c r="H779" s="72" t="s">
        <v>1072</v>
      </c>
      <c r="I779" s="72" t="s">
        <v>532</v>
      </c>
      <c r="J779" s="71" t="s">
        <v>13385</v>
      </c>
      <c r="K779" s="76"/>
    </row>
    <row r="780" spans="1:11" x14ac:dyDescent="0.35">
      <c r="A780" s="76">
        <v>777</v>
      </c>
      <c r="B780" s="38" t="s">
        <v>13383</v>
      </c>
      <c r="C780" s="71" t="s">
        <v>10026</v>
      </c>
      <c r="D780" s="76" t="str">
        <f>VLOOKUP(C780,'Master Partnumber'!$C:$E,3,0)</f>
        <v>A0904</v>
      </c>
      <c r="E780" s="71" t="s">
        <v>10026</v>
      </c>
      <c r="F780" s="76" t="str">
        <f>VLOOKUP(C780,'Master Partnumber'!$C:$D,2,0)</f>
        <v>SHAFT,RETARD,B-A01</v>
      </c>
      <c r="G780" s="71">
        <v>240</v>
      </c>
      <c r="H780" s="72" t="s">
        <v>1072</v>
      </c>
      <c r="I780" s="72" t="s">
        <v>532</v>
      </c>
      <c r="J780" s="71" t="s">
        <v>13385</v>
      </c>
      <c r="K780" s="76"/>
    </row>
    <row r="781" spans="1:11" x14ac:dyDescent="0.35">
      <c r="A781" s="76">
        <v>778</v>
      </c>
      <c r="B781" s="38" t="s">
        <v>13383</v>
      </c>
      <c r="C781" s="71" t="s">
        <v>10026</v>
      </c>
      <c r="D781" s="76" t="str">
        <f>VLOOKUP(C781,'Master Partnumber'!$C:$E,3,0)</f>
        <v>A0904</v>
      </c>
      <c r="E781" s="71" t="s">
        <v>10026</v>
      </c>
      <c r="F781" s="76" t="str">
        <f>VLOOKUP(C781,'Master Partnumber'!$C:$D,2,0)</f>
        <v>SHAFT,RETARD,B-A01</v>
      </c>
      <c r="G781" s="71">
        <v>310</v>
      </c>
      <c r="H781" s="72" t="s">
        <v>1072</v>
      </c>
      <c r="I781" s="72" t="s">
        <v>532</v>
      </c>
      <c r="J781" s="71" t="s">
        <v>13385</v>
      </c>
      <c r="K781" s="76"/>
    </row>
    <row r="782" spans="1:11" x14ac:dyDescent="0.35">
      <c r="A782" s="76">
        <v>779</v>
      </c>
      <c r="B782" s="38" t="s">
        <v>13383</v>
      </c>
      <c r="C782" s="71" t="s">
        <v>11089</v>
      </c>
      <c r="D782" s="76" t="str">
        <f>VLOOKUP(C782,'Master Partnumber'!$C:$E,3,0)</f>
        <v>B0550</v>
      </c>
      <c r="E782" s="71" t="s">
        <v>11089</v>
      </c>
      <c r="F782" s="76" t="str">
        <f>VLOOKUP(C782,'Master Partnumber'!$C:$D,2,0)</f>
        <v>SHAFT,TENSION,BELT,DRIVE,BU-B01</v>
      </c>
      <c r="G782" s="71">
        <v>300</v>
      </c>
      <c r="H782" s="72" t="s">
        <v>1072</v>
      </c>
      <c r="I782" s="72" t="s">
        <v>532</v>
      </c>
      <c r="J782" s="71" t="s">
        <v>13384</v>
      </c>
      <c r="K782" s="76"/>
    </row>
    <row r="783" spans="1:11" x14ac:dyDescent="0.35">
      <c r="A783" s="76">
        <v>780</v>
      </c>
      <c r="B783" s="38" t="s">
        <v>13383</v>
      </c>
      <c r="C783" s="71" t="s">
        <v>9331</v>
      </c>
      <c r="D783" s="76" t="str">
        <f>VLOOKUP(C783,'Master Partnumber'!$C:$E,3,0)</f>
        <v>A0719</v>
      </c>
      <c r="E783" s="71" t="s">
        <v>9331</v>
      </c>
      <c r="F783" s="76" t="str">
        <f>VLOOKUP(C783,'Master Partnumber'!$C:$D,2,0)</f>
        <v>SHAFT, RETARD, B-A01</v>
      </c>
      <c r="G783" s="71">
        <v>1230</v>
      </c>
      <c r="H783" s="72" t="s">
        <v>1072</v>
      </c>
      <c r="I783" s="72" t="s">
        <v>532</v>
      </c>
      <c r="J783" s="71" t="s">
        <v>13385</v>
      </c>
      <c r="K783" s="76"/>
    </row>
    <row r="784" spans="1:11" x14ac:dyDescent="0.35">
      <c r="A784" s="76">
        <v>781</v>
      </c>
      <c r="B784" s="38" t="s">
        <v>13383</v>
      </c>
      <c r="C784" s="71" t="s">
        <v>9331</v>
      </c>
      <c r="D784" s="76" t="str">
        <f>VLOOKUP(C784,'Master Partnumber'!$C:$E,3,0)</f>
        <v>A0719</v>
      </c>
      <c r="E784" s="71" t="s">
        <v>9331</v>
      </c>
      <c r="F784" s="76" t="str">
        <f>VLOOKUP(C784,'Master Partnumber'!$C:$D,2,0)</f>
        <v>SHAFT, RETARD, B-A01</v>
      </c>
      <c r="G784" s="71">
        <v>1040</v>
      </c>
      <c r="H784" s="72" t="s">
        <v>1072</v>
      </c>
      <c r="I784" s="72" t="s">
        <v>532</v>
      </c>
      <c r="J784" s="71" t="s">
        <v>13385</v>
      </c>
      <c r="K784" s="76"/>
    </row>
    <row r="785" spans="1:11" x14ac:dyDescent="0.35">
      <c r="A785" s="76">
        <v>782</v>
      </c>
      <c r="B785" s="38" t="s">
        <v>13383</v>
      </c>
      <c r="C785" s="71" t="s">
        <v>11089</v>
      </c>
      <c r="D785" s="76" t="str">
        <f>VLOOKUP(C785,'Master Partnumber'!$C:$E,3,0)</f>
        <v>B0550</v>
      </c>
      <c r="E785" s="71" t="s">
        <v>11089</v>
      </c>
      <c r="F785" s="76" t="str">
        <f>VLOOKUP(C785,'Master Partnumber'!$C:$D,2,0)</f>
        <v>SHAFT,TENSION,BELT,DRIVE,BU-B01</v>
      </c>
      <c r="G785" s="71">
        <v>400</v>
      </c>
      <c r="H785" s="72" t="s">
        <v>1072</v>
      </c>
      <c r="I785" s="72" t="s">
        <v>532</v>
      </c>
      <c r="J785" s="71" t="s">
        <v>13384</v>
      </c>
      <c r="K785" s="76"/>
    </row>
    <row r="786" spans="1:11" x14ac:dyDescent="0.35">
      <c r="A786" s="76">
        <v>783</v>
      </c>
      <c r="B786" s="38" t="s">
        <v>13383</v>
      </c>
      <c r="C786" s="71" t="s">
        <v>11089</v>
      </c>
      <c r="D786" s="76" t="str">
        <f>VLOOKUP(C786,'Master Partnumber'!$C:$E,3,0)</f>
        <v>B0550</v>
      </c>
      <c r="E786" s="71" t="s">
        <v>11089</v>
      </c>
      <c r="F786" s="76" t="str">
        <f>VLOOKUP(C786,'Master Partnumber'!$C:$D,2,0)</f>
        <v>SHAFT,TENSION,BELT,DRIVE,BU-B01</v>
      </c>
      <c r="G786" s="71">
        <v>380</v>
      </c>
      <c r="H786" s="72" t="s">
        <v>1072</v>
      </c>
      <c r="I786" s="72" t="s">
        <v>532</v>
      </c>
      <c r="J786" s="71" t="s">
        <v>13384</v>
      </c>
      <c r="K786" s="76"/>
    </row>
    <row r="787" spans="1:11" x14ac:dyDescent="0.35">
      <c r="A787" s="76">
        <v>784</v>
      </c>
      <c r="B787" s="38" t="s">
        <v>13383</v>
      </c>
      <c r="C787" s="71" t="s">
        <v>7</v>
      </c>
      <c r="D787" s="76" t="str">
        <f>VLOOKUP(C787,'Master Partnumber'!$C:$E,3,0)</f>
        <v>A0409</v>
      </c>
      <c r="E787" s="71" t="s">
        <v>7</v>
      </c>
      <c r="F787" s="76" t="str">
        <f>VLOOKUP(C787,'Master Partnumber'!$C:$D,2,0)</f>
        <v>SHAFT,GUIDE,CR-A01</v>
      </c>
      <c r="G787" s="71">
        <v>550</v>
      </c>
      <c r="H787" s="72" t="s">
        <v>1072</v>
      </c>
      <c r="I787" s="72" t="s">
        <v>532</v>
      </c>
      <c r="J787" s="71" t="s">
        <v>13384</v>
      </c>
      <c r="K787" s="76"/>
    </row>
    <row r="788" spans="1:11" x14ac:dyDescent="0.35">
      <c r="A788" s="76">
        <v>785</v>
      </c>
      <c r="B788" s="38" t="s">
        <v>13383</v>
      </c>
      <c r="C788" s="71" t="s">
        <v>7</v>
      </c>
      <c r="D788" s="76" t="str">
        <f>VLOOKUP(C788,'Master Partnumber'!$C:$E,3,0)</f>
        <v>A0409</v>
      </c>
      <c r="E788" s="71" t="s">
        <v>7</v>
      </c>
      <c r="F788" s="76" t="str">
        <f>VLOOKUP(C788,'Master Partnumber'!$C:$D,2,0)</f>
        <v>SHAFT,GUIDE,CR-A01</v>
      </c>
      <c r="G788" s="71">
        <v>450</v>
      </c>
      <c r="H788" s="72" t="s">
        <v>1072</v>
      </c>
      <c r="I788" s="72" t="s">
        <v>532</v>
      </c>
      <c r="J788" s="71" t="s">
        <v>13384</v>
      </c>
      <c r="K788" s="76"/>
    </row>
    <row r="789" spans="1:11" x14ac:dyDescent="0.35">
      <c r="A789" s="76">
        <v>786</v>
      </c>
      <c r="B789" s="38" t="s">
        <v>13383</v>
      </c>
      <c r="C789" s="71" t="s">
        <v>30</v>
      </c>
      <c r="D789" s="76" t="str">
        <f>VLOOKUP(C789,'Master Partnumber'!$C:$E,3,0)</f>
        <v>A0285</v>
      </c>
      <c r="E789" s="71" t="s">
        <v>30</v>
      </c>
      <c r="F789" s="76" t="str">
        <f>VLOOKUP(C789,'Master Partnumber'!$C:$D,2,0)</f>
        <v>SHAFT SET GUIDE-A01</v>
      </c>
      <c r="G789" s="71">
        <v>600</v>
      </c>
      <c r="H789" s="72" t="s">
        <v>1072</v>
      </c>
      <c r="I789" s="72" t="s">
        <v>532</v>
      </c>
      <c r="J789" s="71" t="s">
        <v>13384</v>
      </c>
      <c r="K789" s="76"/>
    </row>
    <row r="790" spans="1:11" x14ac:dyDescent="0.35">
      <c r="A790" s="76">
        <v>787</v>
      </c>
      <c r="B790" s="38" t="s">
        <v>13383</v>
      </c>
      <c r="C790" s="71" t="s">
        <v>30</v>
      </c>
      <c r="D790" s="76" t="str">
        <f>VLOOKUP(C790,'Master Partnumber'!$C:$E,3,0)</f>
        <v>A0285</v>
      </c>
      <c r="E790" s="71" t="s">
        <v>30</v>
      </c>
      <c r="F790" s="76" t="str">
        <f>VLOOKUP(C790,'Master Partnumber'!$C:$D,2,0)</f>
        <v>SHAFT SET GUIDE-A01</v>
      </c>
      <c r="G790" s="71">
        <v>690</v>
      </c>
      <c r="H790" s="72" t="s">
        <v>1072</v>
      </c>
      <c r="I790" s="72" t="s">
        <v>532</v>
      </c>
      <c r="J790" s="71" t="s">
        <v>13384</v>
      </c>
      <c r="K790" s="76"/>
    </row>
    <row r="791" spans="1:11" x14ac:dyDescent="0.35">
      <c r="A791" s="76">
        <v>788</v>
      </c>
      <c r="B791" s="38" t="s">
        <v>13383</v>
      </c>
      <c r="C791" s="71" t="s">
        <v>9972</v>
      </c>
      <c r="D791" s="76" t="str">
        <f>VLOOKUP(C791,'Master Partnumber'!$C:$E,3,0)</f>
        <v>A0893</v>
      </c>
      <c r="E791" s="71" t="s">
        <v>9972</v>
      </c>
      <c r="F791" s="76" t="str">
        <f>VLOOKUP(C791,'Master Partnumber'!$C:$D,2,0)</f>
        <v>SHAFT, GEAR, 3.95, RASF-A01</v>
      </c>
      <c r="G791" s="71">
        <v>1390</v>
      </c>
      <c r="H791" s="72" t="s">
        <v>1072</v>
      </c>
      <c r="I791" s="72" t="s">
        <v>532</v>
      </c>
      <c r="J791" s="71" t="s">
        <v>13385</v>
      </c>
      <c r="K791" s="76"/>
    </row>
    <row r="792" spans="1:11" x14ac:dyDescent="0.35">
      <c r="A792" s="76">
        <v>789</v>
      </c>
      <c r="B792" s="38" t="s">
        <v>13383</v>
      </c>
      <c r="C792" s="71" t="s">
        <v>9972</v>
      </c>
      <c r="D792" s="76" t="str">
        <f>VLOOKUP(C792,'Master Partnumber'!$C:$E,3,0)</f>
        <v>A0893</v>
      </c>
      <c r="E792" s="71" t="s">
        <v>9972</v>
      </c>
      <c r="F792" s="76" t="str">
        <f>VLOOKUP(C792,'Master Partnumber'!$C:$D,2,0)</f>
        <v>SHAFT, GEAR, 3.95, RASF-A01</v>
      </c>
      <c r="G792" s="71">
        <v>1040</v>
      </c>
      <c r="H792" s="72" t="s">
        <v>1072</v>
      </c>
      <c r="I792" s="72" t="s">
        <v>532</v>
      </c>
      <c r="J792" s="71" t="s">
        <v>13385</v>
      </c>
      <c r="K792" s="76"/>
    </row>
    <row r="793" spans="1:11" x14ac:dyDescent="0.35">
      <c r="A793" s="76">
        <v>790</v>
      </c>
      <c r="B793" s="38" t="s">
        <v>13383</v>
      </c>
      <c r="C793" s="71" t="s">
        <v>30</v>
      </c>
      <c r="D793" s="76" t="str">
        <f>VLOOKUP(C793,'Master Partnumber'!$C:$E,3,0)</f>
        <v>A0285</v>
      </c>
      <c r="E793" s="71" t="s">
        <v>30</v>
      </c>
      <c r="F793" s="76" t="str">
        <f>VLOOKUP(C793,'Master Partnumber'!$C:$D,2,0)</f>
        <v>SHAFT SET GUIDE-A01</v>
      </c>
      <c r="G793" s="71">
        <v>646</v>
      </c>
      <c r="H793" s="72" t="s">
        <v>1072</v>
      </c>
      <c r="I793" s="72" t="s">
        <v>532</v>
      </c>
      <c r="J793" s="71" t="s">
        <v>13384</v>
      </c>
      <c r="K793" s="76"/>
    </row>
    <row r="794" spans="1:11" x14ac:dyDescent="0.35">
      <c r="A794" s="76">
        <v>791</v>
      </c>
      <c r="B794" s="38" t="s">
        <v>13383</v>
      </c>
      <c r="C794" s="71" t="s">
        <v>9972</v>
      </c>
      <c r="D794" s="76" t="str">
        <f>VLOOKUP(C794,'Master Partnumber'!$C:$E,3,0)</f>
        <v>A0893</v>
      </c>
      <c r="E794" s="71" t="s">
        <v>9972</v>
      </c>
      <c r="F794" s="76" t="str">
        <f>VLOOKUP(C794,'Master Partnumber'!$C:$D,2,0)</f>
        <v>SHAFT, GEAR, 3.95, RASF-A01</v>
      </c>
      <c r="G794" s="71">
        <v>1290</v>
      </c>
      <c r="H794" s="72" t="s">
        <v>1072</v>
      </c>
      <c r="I794" s="72" t="s">
        <v>532</v>
      </c>
      <c r="J794" s="71" t="s">
        <v>13385</v>
      </c>
      <c r="K794" s="76"/>
    </row>
    <row r="795" spans="1:11" x14ac:dyDescent="0.35">
      <c r="A795" s="76">
        <v>792</v>
      </c>
      <c r="B795" s="38" t="s">
        <v>13383</v>
      </c>
      <c r="C795" s="71" t="s">
        <v>9972</v>
      </c>
      <c r="D795" s="76" t="str">
        <f>VLOOKUP(C795,'Master Partnumber'!$C:$E,3,0)</f>
        <v>A0893</v>
      </c>
      <c r="E795" s="71" t="s">
        <v>9972</v>
      </c>
      <c r="F795" s="76" t="str">
        <f>VLOOKUP(C795,'Master Partnumber'!$C:$D,2,0)</f>
        <v>SHAFT, GEAR, 3.95, RASF-A01</v>
      </c>
      <c r="G795" s="71">
        <v>1500</v>
      </c>
      <c r="H795" s="72" t="s">
        <v>1072</v>
      </c>
      <c r="I795" s="72" t="s">
        <v>532</v>
      </c>
      <c r="J795" s="71" t="s">
        <v>13385</v>
      </c>
      <c r="K795" s="76"/>
    </row>
    <row r="796" spans="1:11" x14ac:dyDescent="0.35">
      <c r="A796" s="76">
        <v>793</v>
      </c>
      <c r="B796" s="38" t="s">
        <v>13383</v>
      </c>
      <c r="C796" s="71" t="s">
        <v>9972</v>
      </c>
      <c r="D796" s="76" t="str">
        <f>VLOOKUP(C796,'Master Partnumber'!$C:$E,3,0)</f>
        <v>A0893</v>
      </c>
      <c r="E796" s="71" t="s">
        <v>9972</v>
      </c>
      <c r="F796" s="76" t="str">
        <f>VLOOKUP(C796,'Master Partnumber'!$C:$D,2,0)</f>
        <v>SHAFT, GEAR, 3.95, RASF-A01</v>
      </c>
      <c r="G796" s="71">
        <v>500</v>
      </c>
      <c r="H796" s="72" t="s">
        <v>1072</v>
      </c>
      <c r="I796" s="72" t="s">
        <v>532</v>
      </c>
      <c r="J796" s="71" t="s">
        <v>13385</v>
      </c>
      <c r="K796" s="76"/>
    </row>
    <row r="797" spans="1:11" x14ac:dyDescent="0.35">
      <c r="A797" s="76">
        <v>794</v>
      </c>
      <c r="B797" s="38" t="s">
        <v>13383</v>
      </c>
      <c r="C797" s="71" t="s">
        <v>30</v>
      </c>
      <c r="D797" s="76" t="str">
        <f>VLOOKUP(C797,'Master Partnumber'!$C:$E,3,0)</f>
        <v>A0285</v>
      </c>
      <c r="E797" s="71" t="s">
        <v>30</v>
      </c>
      <c r="F797" s="76" t="str">
        <f>VLOOKUP(C797,'Master Partnumber'!$C:$D,2,0)</f>
        <v>SHAFT SET GUIDE-A01</v>
      </c>
      <c r="G797" s="71">
        <v>630</v>
      </c>
      <c r="H797" s="72" t="s">
        <v>1072</v>
      </c>
      <c r="I797" s="72" t="s">
        <v>532</v>
      </c>
      <c r="J797" s="71" t="s">
        <v>13384</v>
      </c>
      <c r="K797" s="76"/>
    </row>
    <row r="798" spans="1:11" x14ac:dyDescent="0.35">
      <c r="A798" s="76">
        <v>795</v>
      </c>
      <c r="B798" s="38" t="s">
        <v>13383</v>
      </c>
      <c r="C798" s="71" t="s">
        <v>9972</v>
      </c>
      <c r="D798" s="76" t="str">
        <f>VLOOKUP(C798,'Master Partnumber'!$C:$E,3,0)</f>
        <v>A0893</v>
      </c>
      <c r="E798" s="71" t="s">
        <v>9972</v>
      </c>
      <c r="F798" s="76" t="str">
        <f>VLOOKUP(C798,'Master Partnumber'!$C:$D,2,0)</f>
        <v>SHAFT, GEAR, 3.95, RASF-A01</v>
      </c>
      <c r="G798" s="71">
        <v>1130</v>
      </c>
      <c r="H798" s="72" t="s">
        <v>1072</v>
      </c>
      <c r="I798" s="72" t="s">
        <v>532</v>
      </c>
      <c r="J798" s="71" t="s">
        <v>13385</v>
      </c>
      <c r="K798" s="76"/>
    </row>
    <row r="799" spans="1:11" x14ac:dyDescent="0.35">
      <c r="A799" s="76">
        <v>796</v>
      </c>
      <c r="B799" s="38" t="s">
        <v>13383</v>
      </c>
      <c r="C799" s="71" t="s">
        <v>9972</v>
      </c>
      <c r="D799" s="76" t="str">
        <f>VLOOKUP(C799,'Master Partnumber'!$C:$E,3,0)</f>
        <v>A0893</v>
      </c>
      <c r="E799" s="71" t="s">
        <v>9972</v>
      </c>
      <c r="F799" s="76" t="str">
        <f>VLOOKUP(C799,'Master Partnumber'!$C:$D,2,0)</f>
        <v>SHAFT, GEAR, 3.95, RASF-A01</v>
      </c>
      <c r="G799" s="71">
        <v>2520</v>
      </c>
      <c r="H799" s="72" t="s">
        <v>1072</v>
      </c>
      <c r="I799" s="72" t="s">
        <v>532</v>
      </c>
      <c r="J799" s="71" t="s">
        <v>13385</v>
      </c>
      <c r="K799" s="76"/>
    </row>
    <row r="800" spans="1:11" x14ac:dyDescent="0.35">
      <c r="A800" s="76">
        <v>797</v>
      </c>
      <c r="B800" s="38" t="s">
        <v>13383</v>
      </c>
      <c r="C800" s="71" t="s">
        <v>45</v>
      </c>
      <c r="D800" s="76" t="str">
        <f>VLOOKUP(C800,'Master Partnumber'!$C:$E,3,0)</f>
        <v>A0760</v>
      </c>
      <c r="E800" s="71" t="s">
        <v>45</v>
      </c>
      <c r="F800" s="76" t="str">
        <f>VLOOKUP(C800,'Master Partnumber'!$C:$D,2,0)</f>
        <v>SHAFT, DRIVE, CLUTCH, PICKUP-A01</v>
      </c>
      <c r="G800" s="71">
        <v>270</v>
      </c>
      <c r="H800" s="72" t="s">
        <v>1072</v>
      </c>
      <c r="I800" s="72" t="s">
        <v>532</v>
      </c>
      <c r="J800" s="71" t="s">
        <v>13385</v>
      </c>
      <c r="K800" s="76"/>
    </row>
    <row r="801" spans="1:11" x14ac:dyDescent="0.35">
      <c r="A801" s="76">
        <v>798</v>
      </c>
      <c r="B801" s="38" t="s">
        <v>13383</v>
      </c>
      <c r="C801" s="71" t="s">
        <v>30</v>
      </c>
      <c r="D801" s="76" t="str">
        <f>VLOOKUP(C801,'Master Partnumber'!$C:$E,3,0)</f>
        <v>A0285</v>
      </c>
      <c r="E801" s="71" t="s">
        <v>30</v>
      </c>
      <c r="F801" s="76" t="str">
        <f>VLOOKUP(C801,'Master Partnumber'!$C:$D,2,0)</f>
        <v>SHAFT SET GUIDE-A01</v>
      </c>
      <c r="G801" s="71">
        <v>656</v>
      </c>
      <c r="H801" s="72" t="s">
        <v>1072</v>
      </c>
      <c r="I801" s="72" t="s">
        <v>532</v>
      </c>
      <c r="J801" s="71" t="s">
        <v>13384</v>
      </c>
      <c r="K801" s="76"/>
    </row>
    <row r="802" spans="1:11" x14ac:dyDescent="0.35">
      <c r="A802" s="76">
        <v>799</v>
      </c>
      <c r="B802" s="38" t="s">
        <v>13383</v>
      </c>
      <c r="C802" s="71" t="s">
        <v>45</v>
      </c>
      <c r="D802" s="76" t="str">
        <f>VLOOKUP(C802,'Master Partnumber'!$C:$E,3,0)</f>
        <v>A0760</v>
      </c>
      <c r="E802" s="71" t="s">
        <v>45</v>
      </c>
      <c r="F802" s="76" t="str">
        <f>VLOOKUP(C802,'Master Partnumber'!$C:$D,2,0)</f>
        <v>SHAFT, DRIVE, CLUTCH, PICKUP-A01</v>
      </c>
      <c r="G802" s="71">
        <v>250</v>
      </c>
      <c r="H802" s="72" t="s">
        <v>1072</v>
      </c>
      <c r="I802" s="72" t="s">
        <v>532</v>
      </c>
      <c r="J802" s="71" t="s">
        <v>13385</v>
      </c>
      <c r="K802" s="76"/>
    </row>
    <row r="803" spans="1:11" x14ac:dyDescent="0.35">
      <c r="A803" s="76">
        <v>800</v>
      </c>
      <c r="B803" s="38" t="s">
        <v>13383</v>
      </c>
      <c r="C803" s="71" t="s">
        <v>10368</v>
      </c>
      <c r="D803" s="76" t="str">
        <f>VLOOKUP(C803,'Master Partnumber'!$C:$E,3,0)</f>
        <v>A1260</v>
      </c>
      <c r="E803" s="71" t="s">
        <v>10368</v>
      </c>
      <c r="F803" s="76" t="str">
        <f>VLOOKUP(C803,'Master Partnumber'!$C:$D,2,0)</f>
        <v>SHAFT,FULCRUM,RETARD,ASF-A01</v>
      </c>
      <c r="G803" s="71">
        <v>850</v>
      </c>
      <c r="H803" s="72" t="s">
        <v>1072</v>
      </c>
      <c r="I803" s="72" t="s">
        <v>532</v>
      </c>
      <c r="J803" s="71" t="s">
        <v>13385</v>
      </c>
      <c r="K803" s="76"/>
    </row>
    <row r="804" spans="1:11" x14ac:dyDescent="0.35">
      <c r="A804" s="76">
        <v>801</v>
      </c>
      <c r="B804" s="38" t="s">
        <v>13383</v>
      </c>
      <c r="C804" s="71" t="s">
        <v>10413</v>
      </c>
      <c r="D804" s="76" t="str">
        <f>VLOOKUP(C804,'Master Partnumber'!$C:$E,3,0)</f>
        <v>A1277</v>
      </c>
      <c r="E804" s="71" t="s">
        <v>10413</v>
      </c>
      <c r="F804" s="76" t="str">
        <f>VLOOKUP(C804,'Master Partnumber'!$C:$D,2,0)</f>
        <v>ROLLER,DRIVEN,HEAD,LEFT,BAS-A01</v>
      </c>
      <c r="G804" s="71">
        <v>560</v>
      </c>
      <c r="H804" s="72" t="s">
        <v>1072</v>
      </c>
      <c r="I804" s="72" t="s">
        <v>532</v>
      </c>
      <c r="J804" s="71" t="s">
        <v>13385</v>
      </c>
      <c r="K804" s="76"/>
    </row>
    <row r="805" spans="1:11" x14ac:dyDescent="0.35">
      <c r="A805" s="76">
        <v>802</v>
      </c>
      <c r="B805" s="38" t="s">
        <v>13383</v>
      </c>
      <c r="C805" s="71" t="s">
        <v>10413</v>
      </c>
      <c r="D805" s="76" t="str">
        <f>VLOOKUP(C805,'Master Partnumber'!$C:$E,3,0)</f>
        <v>A1277</v>
      </c>
      <c r="E805" s="71" t="s">
        <v>10413</v>
      </c>
      <c r="F805" s="76" t="str">
        <f>VLOOKUP(C805,'Master Partnumber'!$C:$D,2,0)</f>
        <v>ROLLER,DRIVEN,HEAD,LEFT,BAS-A01</v>
      </c>
      <c r="G805" s="71">
        <v>650</v>
      </c>
      <c r="H805" s="72" t="s">
        <v>1072</v>
      </c>
      <c r="I805" s="72" t="s">
        <v>532</v>
      </c>
      <c r="J805" s="71" t="s">
        <v>13385</v>
      </c>
      <c r="K805" s="76"/>
    </row>
    <row r="806" spans="1:11" x14ac:dyDescent="0.35">
      <c r="A806" s="76">
        <v>803</v>
      </c>
      <c r="B806" s="38" t="s">
        <v>13383</v>
      </c>
      <c r="C806" s="71" t="s">
        <v>30</v>
      </c>
      <c r="D806" s="76" t="str">
        <f>VLOOKUP(C806,'Master Partnumber'!$C:$E,3,0)</f>
        <v>A0285</v>
      </c>
      <c r="E806" s="71" t="s">
        <v>30</v>
      </c>
      <c r="F806" s="76" t="str">
        <f>VLOOKUP(C806,'Master Partnumber'!$C:$D,2,0)</f>
        <v>SHAFT SET GUIDE-A01</v>
      </c>
      <c r="G806" s="71">
        <v>650</v>
      </c>
      <c r="H806" s="72" t="s">
        <v>1072</v>
      </c>
      <c r="I806" s="72" t="s">
        <v>532</v>
      </c>
      <c r="J806" s="71" t="s">
        <v>13384</v>
      </c>
      <c r="K806" s="76"/>
    </row>
    <row r="807" spans="1:11" x14ac:dyDescent="0.35">
      <c r="A807" s="76">
        <v>804</v>
      </c>
      <c r="B807" s="38" t="s">
        <v>13383</v>
      </c>
      <c r="C807" s="71" t="s">
        <v>30</v>
      </c>
      <c r="D807" s="76" t="str">
        <f>VLOOKUP(C807,'Master Partnumber'!$C:$E,3,0)</f>
        <v>A0285</v>
      </c>
      <c r="E807" s="71" t="s">
        <v>30</v>
      </c>
      <c r="F807" s="76" t="str">
        <f>VLOOKUP(C807,'Master Partnumber'!$C:$D,2,0)</f>
        <v>SHAFT SET GUIDE-A01</v>
      </c>
      <c r="G807" s="71">
        <v>630</v>
      </c>
      <c r="H807" s="72" t="s">
        <v>1072</v>
      </c>
      <c r="I807" s="72" t="s">
        <v>532</v>
      </c>
      <c r="J807" s="71" t="s">
        <v>13384</v>
      </c>
      <c r="K807" s="76"/>
    </row>
    <row r="808" spans="1:11" x14ac:dyDescent="0.35">
      <c r="A808" s="76">
        <v>805</v>
      </c>
      <c r="B808" s="38" t="s">
        <v>13383</v>
      </c>
      <c r="C808" s="71" t="s">
        <v>30</v>
      </c>
      <c r="D808" s="76" t="str">
        <f>VLOOKUP(C808,'Master Partnumber'!$C:$E,3,0)</f>
        <v>A0285</v>
      </c>
      <c r="E808" s="71" t="s">
        <v>30</v>
      </c>
      <c r="F808" s="76" t="str">
        <f>VLOOKUP(C808,'Master Partnumber'!$C:$D,2,0)</f>
        <v>SHAFT SET GUIDE-A01</v>
      </c>
      <c r="G808" s="71">
        <v>690</v>
      </c>
      <c r="H808" s="72" t="s">
        <v>1072</v>
      </c>
      <c r="I808" s="72" t="s">
        <v>532</v>
      </c>
      <c r="J808" s="71" t="s">
        <v>13384</v>
      </c>
      <c r="K808" s="76"/>
    </row>
    <row r="809" spans="1:11" x14ac:dyDescent="0.35">
      <c r="A809" s="76">
        <v>806</v>
      </c>
      <c r="B809" s="38" t="s">
        <v>13383</v>
      </c>
      <c r="C809" s="71" t="s">
        <v>30</v>
      </c>
      <c r="D809" s="76" t="str">
        <f>VLOOKUP(C809,'Master Partnumber'!$C:$E,3,0)</f>
        <v>A0285</v>
      </c>
      <c r="E809" s="71" t="s">
        <v>30</v>
      </c>
      <c r="F809" s="76" t="str">
        <f>VLOOKUP(C809,'Master Partnumber'!$C:$D,2,0)</f>
        <v>SHAFT SET GUIDE-A01</v>
      </c>
      <c r="G809" s="71">
        <v>726</v>
      </c>
      <c r="H809" s="72" t="s">
        <v>1072</v>
      </c>
      <c r="I809" s="72" t="s">
        <v>532</v>
      </c>
      <c r="J809" s="71" t="s">
        <v>13384</v>
      </c>
      <c r="K809" s="76"/>
    </row>
    <row r="810" spans="1:11" x14ac:dyDescent="0.35">
      <c r="A810" s="76">
        <v>807</v>
      </c>
      <c r="B810" s="38" t="s">
        <v>13383</v>
      </c>
      <c r="C810" s="71" t="s">
        <v>10491</v>
      </c>
      <c r="D810" s="76" t="str">
        <f>VLOOKUP(C810,'Master Partnumber'!$C:$E,3,0)</f>
        <v>A0558</v>
      </c>
      <c r="E810" s="71" t="s">
        <v>10491</v>
      </c>
      <c r="F810" s="76" t="str">
        <f>VLOOKUP(C810,'Master Partnumber'!$C:$D,2,0)</f>
        <v>THROTLE SHAFT-A01</v>
      </c>
      <c r="G810" s="71">
        <v>25</v>
      </c>
      <c r="H810" s="72" t="s">
        <v>1072</v>
      </c>
      <c r="I810" s="72" t="s">
        <v>532</v>
      </c>
      <c r="J810" s="71" t="s">
        <v>13385</v>
      </c>
      <c r="K810" s="76"/>
    </row>
    <row r="811" spans="1:11" x14ac:dyDescent="0.35">
      <c r="A811" s="76">
        <v>808</v>
      </c>
      <c r="B811" s="38" t="s">
        <v>13383</v>
      </c>
      <c r="C811" s="71" t="s">
        <v>10491</v>
      </c>
      <c r="D811" s="76" t="str">
        <f>VLOOKUP(C811,'Master Partnumber'!$C:$E,3,0)</f>
        <v>A0558</v>
      </c>
      <c r="E811" s="71" t="s">
        <v>10491</v>
      </c>
      <c r="F811" s="76" t="str">
        <f>VLOOKUP(C811,'Master Partnumber'!$C:$D,2,0)</f>
        <v>THROTLE SHAFT-A01</v>
      </c>
      <c r="G811" s="71">
        <v>34</v>
      </c>
      <c r="H811" s="72" t="s">
        <v>1072</v>
      </c>
      <c r="I811" s="72" t="s">
        <v>532</v>
      </c>
      <c r="J811" s="71" t="s">
        <v>13385</v>
      </c>
      <c r="K811" s="76"/>
    </row>
    <row r="812" spans="1:11" x14ac:dyDescent="0.35">
      <c r="A812" s="76">
        <v>809</v>
      </c>
      <c r="B812" s="38" t="s">
        <v>13383</v>
      </c>
      <c r="C812" s="71" t="s">
        <v>10491</v>
      </c>
      <c r="D812" s="76" t="str">
        <f>VLOOKUP(C812,'Master Partnumber'!$C:$E,3,0)</f>
        <v>A0558</v>
      </c>
      <c r="E812" s="71" t="s">
        <v>10491</v>
      </c>
      <c r="F812" s="76" t="str">
        <f>VLOOKUP(C812,'Master Partnumber'!$C:$D,2,0)</f>
        <v>THROTLE SHAFT-A01</v>
      </c>
      <c r="G812" s="71">
        <v>80</v>
      </c>
      <c r="H812" s="72" t="s">
        <v>1072</v>
      </c>
      <c r="I812" s="72" t="s">
        <v>532</v>
      </c>
      <c r="J812" s="71" t="s">
        <v>13385</v>
      </c>
      <c r="K812" s="76"/>
    </row>
    <row r="813" spans="1:11" x14ac:dyDescent="0.35">
      <c r="A813" s="76">
        <v>810</v>
      </c>
      <c r="B813" s="38" t="s">
        <v>13383</v>
      </c>
      <c r="C813" s="71" t="s">
        <v>10491</v>
      </c>
      <c r="D813" s="76" t="str">
        <f>VLOOKUP(C813,'Master Partnumber'!$C:$E,3,0)</f>
        <v>A0558</v>
      </c>
      <c r="E813" s="71" t="s">
        <v>10491</v>
      </c>
      <c r="F813" s="76" t="str">
        <f>VLOOKUP(C813,'Master Partnumber'!$C:$D,2,0)</f>
        <v>THROTLE SHAFT-A01</v>
      </c>
      <c r="G813" s="71">
        <v>80</v>
      </c>
      <c r="H813" s="72" t="s">
        <v>1072</v>
      </c>
      <c r="I813" s="72" t="s">
        <v>532</v>
      </c>
      <c r="J813" s="71" t="s">
        <v>13385</v>
      </c>
      <c r="K813" s="76"/>
    </row>
    <row r="814" spans="1:11" x14ac:dyDescent="0.35">
      <c r="A814" s="76">
        <v>811</v>
      </c>
      <c r="B814" s="38" t="s">
        <v>13383</v>
      </c>
      <c r="C814" s="71" t="s">
        <v>10491</v>
      </c>
      <c r="D814" s="76" t="str">
        <f>VLOOKUP(C814,'Master Partnumber'!$C:$E,3,0)</f>
        <v>A0558</v>
      </c>
      <c r="E814" s="71" t="s">
        <v>10491</v>
      </c>
      <c r="F814" s="76" t="str">
        <f>VLOOKUP(C814,'Master Partnumber'!$C:$D,2,0)</f>
        <v>THROTLE SHAFT-A01</v>
      </c>
      <c r="G814" s="71">
        <v>85</v>
      </c>
      <c r="H814" s="72" t="s">
        <v>1072</v>
      </c>
      <c r="I814" s="72" t="s">
        <v>532</v>
      </c>
      <c r="J814" s="71" t="s">
        <v>13385</v>
      </c>
      <c r="K814" s="76"/>
    </row>
    <row r="815" spans="1:11" x14ac:dyDescent="0.35">
      <c r="A815" s="76">
        <v>812</v>
      </c>
      <c r="B815" s="38" t="s">
        <v>13383</v>
      </c>
      <c r="C815" s="71" t="s">
        <v>601</v>
      </c>
      <c r="D815" s="76" t="str">
        <f>VLOOKUP(C815,'Master Partnumber'!$C:$E,3,0)</f>
        <v>A0869</v>
      </c>
      <c r="E815" s="71" t="s">
        <v>601</v>
      </c>
      <c r="F815" s="76" t="str">
        <f>VLOOKUP(C815,'Master Partnumber'!$C:$D,2,0)</f>
        <v>SHAFT, ROLLER, DRIVEN-A01</v>
      </c>
      <c r="G815" s="71">
        <v>2340</v>
      </c>
      <c r="H815" s="72" t="s">
        <v>1072</v>
      </c>
      <c r="I815" s="72" t="s">
        <v>532</v>
      </c>
      <c r="J815" s="71" t="s">
        <v>13384</v>
      </c>
      <c r="K815" s="76"/>
    </row>
    <row r="816" spans="1:11" x14ac:dyDescent="0.35">
      <c r="A816" s="76">
        <v>813</v>
      </c>
      <c r="B816" s="38" t="s">
        <v>13383</v>
      </c>
      <c r="C816" s="71" t="s">
        <v>10491</v>
      </c>
      <c r="D816" s="76" t="str">
        <f>VLOOKUP(C816,'Master Partnumber'!$C:$E,3,0)</f>
        <v>A0558</v>
      </c>
      <c r="E816" s="71" t="s">
        <v>10491</v>
      </c>
      <c r="F816" s="76" t="str">
        <f>VLOOKUP(C816,'Master Partnumber'!$C:$D,2,0)</f>
        <v>THROTLE SHAFT-A01</v>
      </c>
      <c r="G816" s="71">
        <v>80</v>
      </c>
      <c r="H816" s="72" t="s">
        <v>1072</v>
      </c>
      <c r="I816" s="72" t="s">
        <v>532</v>
      </c>
      <c r="J816" s="71" t="s">
        <v>13385</v>
      </c>
      <c r="K816" s="76"/>
    </row>
    <row r="817" spans="1:11" x14ac:dyDescent="0.35">
      <c r="A817" s="76">
        <v>814</v>
      </c>
      <c r="B817" s="38" t="s">
        <v>13383</v>
      </c>
      <c r="C817" s="71" t="s">
        <v>10206</v>
      </c>
      <c r="D817" s="76" t="str">
        <f>VLOOKUP(C817,'Master Partnumber'!$C:$E,3,0)</f>
        <v>A1083</v>
      </c>
      <c r="E817" s="71" t="s">
        <v>10206</v>
      </c>
      <c r="F817" s="76" t="str">
        <f>VLOOKUP(C817,'Master Partnumber'!$C:$D,2,0)</f>
        <v>SHAFT,HINGE-A01</v>
      </c>
      <c r="G817" s="71">
        <v>610</v>
      </c>
      <c r="H817" s="72" t="s">
        <v>1072</v>
      </c>
      <c r="I817" s="72" t="s">
        <v>532</v>
      </c>
      <c r="J817" s="71" t="s">
        <v>13384</v>
      </c>
      <c r="K817" s="76"/>
    </row>
    <row r="818" spans="1:11" x14ac:dyDescent="0.35">
      <c r="A818" s="76">
        <v>815</v>
      </c>
      <c r="B818" s="38" t="s">
        <v>13383</v>
      </c>
      <c r="C818" s="71" t="s">
        <v>9119</v>
      </c>
      <c r="D818" s="76" t="str">
        <f>VLOOKUP(C818,'Master Partnumber'!$C:$E,3,0)</f>
        <v>A0175</v>
      </c>
      <c r="E818" s="71" t="s">
        <v>9119</v>
      </c>
      <c r="F818" s="76" t="str">
        <f>VLOOKUP(C818,'Master Partnumber'!$C:$D,2,0)</f>
        <v>SHAFT ROLLER DRIVEN ADF-A01</v>
      </c>
      <c r="G818" s="71">
        <v>830</v>
      </c>
      <c r="H818" s="72" t="s">
        <v>1072</v>
      </c>
      <c r="I818" s="72" t="s">
        <v>532</v>
      </c>
      <c r="J818" s="71" t="s">
        <v>13385</v>
      </c>
      <c r="K818" s="76"/>
    </row>
    <row r="819" spans="1:11" x14ac:dyDescent="0.35">
      <c r="A819" s="76">
        <v>816</v>
      </c>
      <c r="B819" s="38" t="s">
        <v>13383</v>
      </c>
      <c r="C819" s="71" t="s">
        <v>10206</v>
      </c>
      <c r="D819" s="76" t="str">
        <f>VLOOKUP(C819,'Master Partnumber'!$C:$E,3,0)</f>
        <v>A1083</v>
      </c>
      <c r="E819" s="71" t="s">
        <v>10206</v>
      </c>
      <c r="F819" s="76" t="str">
        <f>VLOOKUP(C819,'Master Partnumber'!$C:$D,2,0)</f>
        <v>SHAFT,HINGE-A01</v>
      </c>
      <c r="G819" s="71">
        <v>500</v>
      </c>
      <c r="H819" s="72" t="s">
        <v>1072</v>
      </c>
      <c r="I819" s="72" t="s">
        <v>532</v>
      </c>
      <c r="J819" s="71" t="s">
        <v>13384</v>
      </c>
      <c r="K819" s="76"/>
    </row>
    <row r="820" spans="1:11" x14ac:dyDescent="0.35">
      <c r="A820" s="76">
        <v>817</v>
      </c>
      <c r="B820" s="38" t="s">
        <v>13383</v>
      </c>
      <c r="C820" s="71" t="s">
        <v>9119</v>
      </c>
      <c r="D820" s="76" t="str">
        <f>VLOOKUP(C820,'Master Partnumber'!$C:$E,3,0)</f>
        <v>A0175</v>
      </c>
      <c r="E820" s="71" t="s">
        <v>9119</v>
      </c>
      <c r="F820" s="76" t="str">
        <f>VLOOKUP(C820,'Master Partnumber'!$C:$D,2,0)</f>
        <v>SHAFT ROLLER DRIVEN ADF-A01</v>
      </c>
      <c r="G820" s="71">
        <v>1500</v>
      </c>
      <c r="H820" s="72" t="s">
        <v>1072</v>
      </c>
      <c r="I820" s="72" t="s">
        <v>532</v>
      </c>
      <c r="J820" s="71" t="s">
        <v>13385</v>
      </c>
      <c r="K820" s="76"/>
    </row>
    <row r="821" spans="1:11" x14ac:dyDescent="0.35">
      <c r="A821" s="76">
        <v>818</v>
      </c>
      <c r="B821" s="38" t="s">
        <v>13383</v>
      </c>
      <c r="C821" s="71" t="s">
        <v>10206</v>
      </c>
      <c r="D821" s="76" t="str">
        <f>VLOOKUP(C821,'Master Partnumber'!$C:$E,3,0)</f>
        <v>A1083</v>
      </c>
      <c r="E821" s="71" t="s">
        <v>10206</v>
      </c>
      <c r="F821" s="76" t="str">
        <f>VLOOKUP(C821,'Master Partnumber'!$C:$D,2,0)</f>
        <v>SHAFT,HINGE-A01</v>
      </c>
      <c r="G821" s="71">
        <v>330</v>
      </c>
      <c r="H821" s="72" t="s">
        <v>1072</v>
      </c>
      <c r="I821" s="72" t="s">
        <v>532</v>
      </c>
      <c r="J821" s="71" t="s">
        <v>13384</v>
      </c>
      <c r="K821" s="76"/>
    </row>
    <row r="822" spans="1:11" x14ac:dyDescent="0.35">
      <c r="A822" s="76">
        <v>819</v>
      </c>
      <c r="B822" s="38" t="s">
        <v>13383</v>
      </c>
      <c r="C822" s="71" t="s">
        <v>9119</v>
      </c>
      <c r="D822" s="76" t="str">
        <f>VLOOKUP(C822,'Master Partnumber'!$C:$E,3,0)</f>
        <v>A0175</v>
      </c>
      <c r="E822" s="71" t="s">
        <v>9119</v>
      </c>
      <c r="F822" s="76" t="str">
        <f>VLOOKUP(C822,'Master Partnumber'!$C:$D,2,0)</f>
        <v>SHAFT ROLLER DRIVEN ADF-A01</v>
      </c>
      <c r="G822" s="71">
        <v>1500</v>
      </c>
      <c r="H822" s="72" t="s">
        <v>1072</v>
      </c>
      <c r="I822" s="72" t="s">
        <v>532</v>
      </c>
      <c r="J822" s="71" t="s">
        <v>13385</v>
      </c>
      <c r="K822" s="76"/>
    </row>
    <row r="823" spans="1:11" x14ac:dyDescent="0.35">
      <c r="A823" s="76">
        <v>820</v>
      </c>
      <c r="B823" s="38" t="s">
        <v>13383</v>
      </c>
      <c r="C823" s="71" t="s">
        <v>9119</v>
      </c>
      <c r="D823" s="76" t="str">
        <f>VLOOKUP(C823,'Master Partnumber'!$C:$E,3,0)</f>
        <v>A0175</v>
      </c>
      <c r="E823" s="71" t="s">
        <v>9119</v>
      </c>
      <c r="F823" s="76" t="str">
        <f>VLOOKUP(C823,'Master Partnumber'!$C:$D,2,0)</f>
        <v>SHAFT ROLLER DRIVEN ADF-A01</v>
      </c>
      <c r="G823" s="71">
        <v>980</v>
      </c>
      <c r="H823" s="72" t="s">
        <v>1072</v>
      </c>
      <c r="I823" s="72" t="s">
        <v>532</v>
      </c>
      <c r="J823" s="71" t="s">
        <v>13385</v>
      </c>
      <c r="K823" s="76"/>
    </row>
    <row r="824" spans="1:11" x14ac:dyDescent="0.35">
      <c r="A824" s="76">
        <v>821</v>
      </c>
      <c r="B824" s="38" t="s">
        <v>13383</v>
      </c>
      <c r="C824" s="71" t="s">
        <v>10205</v>
      </c>
      <c r="D824" s="76" t="str">
        <f>VLOOKUP(C824,'Master Partnumber'!$C:$E,3,0)</f>
        <v>A1160</v>
      </c>
      <c r="E824" s="71" t="s">
        <v>10205</v>
      </c>
      <c r="F824" s="76" t="str">
        <f>VLOOKUP(C824,'Master Partnumber'!$C:$D,2,0)</f>
        <v>SHAFT,HINGE;B-A01</v>
      </c>
      <c r="G824" s="71">
        <v>410</v>
      </c>
      <c r="H824" s="72" t="s">
        <v>1072</v>
      </c>
      <c r="I824" s="72" t="s">
        <v>532</v>
      </c>
      <c r="J824" s="71" t="s">
        <v>13384</v>
      </c>
      <c r="K824" s="76"/>
    </row>
    <row r="825" spans="1:11" x14ac:dyDescent="0.35">
      <c r="A825" s="76">
        <v>822</v>
      </c>
      <c r="B825" s="38" t="s">
        <v>13383</v>
      </c>
      <c r="C825" s="71" t="s">
        <v>10402</v>
      </c>
      <c r="D825" s="76" t="str">
        <f>VLOOKUP(C825,'Master Partnumber'!$C:$E,3,0)</f>
        <v>A1264</v>
      </c>
      <c r="E825" s="71" t="s">
        <v>10402</v>
      </c>
      <c r="F825" s="76" t="str">
        <f>VLOOKUP(C825,'Master Partnumber'!$C:$D,2,0)</f>
        <v>SHAFT,DRIVE,LU,9-A01</v>
      </c>
      <c r="G825" s="71">
        <v>360</v>
      </c>
      <c r="H825" s="72" t="s">
        <v>1072</v>
      </c>
      <c r="I825" s="72" t="s">
        <v>532</v>
      </c>
      <c r="J825" s="71" t="s">
        <v>13384</v>
      </c>
      <c r="K825" s="76"/>
    </row>
    <row r="826" spans="1:11" x14ac:dyDescent="0.35">
      <c r="A826" s="76">
        <v>823</v>
      </c>
      <c r="B826" s="38" t="s">
        <v>13383</v>
      </c>
      <c r="C826" s="71" t="s">
        <v>10402</v>
      </c>
      <c r="D826" s="76" t="str">
        <f>VLOOKUP(C826,'Master Partnumber'!$C:$E,3,0)</f>
        <v>A1264</v>
      </c>
      <c r="E826" s="71" t="s">
        <v>10402</v>
      </c>
      <c r="F826" s="76" t="str">
        <f>VLOOKUP(C826,'Master Partnumber'!$C:$D,2,0)</f>
        <v>SHAFT,DRIVE,LU,9-A01</v>
      </c>
      <c r="G826" s="71">
        <v>210</v>
      </c>
      <c r="H826" s="72" t="s">
        <v>1072</v>
      </c>
      <c r="I826" s="72" t="s">
        <v>532</v>
      </c>
      <c r="J826" s="71" t="s">
        <v>13384</v>
      </c>
      <c r="K826" s="76"/>
    </row>
    <row r="827" spans="1:11" x14ac:dyDescent="0.35">
      <c r="A827" s="76">
        <v>824</v>
      </c>
      <c r="B827" s="38" t="s">
        <v>13383</v>
      </c>
      <c r="C827" s="71" t="s">
        <v>9119</v>
      </c>
      <c r="D827" s="76" t="str">
        <f>VLOOKUP(C827,'Master Partnumber'!$C:$E,3,0)</f>
        <v>A0175</v>
      </c>
      <c r="E827" s="71" t="s">
        <v>9119</v>
      </c>
      <c r="F827" s="76" t="str">
        <f>VLOOKUP(C827,'Master Partnumber'!$C:$D,2,0)</f>
        <v>SHAFT ROLLER DRIVEN ADF-A01</v>
      </c>
      <c r="G827" s="71">
        <v>780</v>
      </c>
      <c r="H827" s="72" t="s">
        <v>1072</v>
      </c>
      <c r="I827" s="72" t="s">
        <v>532</v>
      </c>
      <c r="J827" s="71" t="s">
        <v>13385</v>
      </c>
      <c r="K827" s="76"/>
    </row>
    <row r="828" spans="1:11" x14ac:dyDescent="0.35">
      <c r="A828" s="76">
        <v>825</v>
      </c>
      <c r="B828" s="38" t="s">
        <v>13383</v>
      </c>
      <c r="C828" s="71" t="s">
        <v>10370</v>
      </c>
      <c r="D828" s="76" t="str">
        <f>VLOOKUP(C828,'Master Partnumber'!$C:$E,3,0)</f>
        <v>A1301</v>
      </c>
      <c r="E828" s="71" t="s">
        <v>10370</v>
      </c>
      <c r="F828" s="76" t="str">
        <f>VLOOKUP(C828,'Master Partnumber'!$C:$D,2,0)</f>
        <v>SHAFT,DRIVE,RETARD,ASF-A01</v>
      </c>
      <c r="G828" s="71">
        <v>660</v>
      </c>
      <c r="H828" s="72" t="s">
        <v>1072</v>
      </c>
      <c r="I828" s="72" t="s">
        <v>532</v>
      </c>
      <c r="J828" s="71" t="s">
        <v>13384</v>
      </c>
      <c r="K828" s="76"/>
    </row>
    <row r="829" spans="1:11" x14ac:dyDescent="0.35">
      <c r="A829" s="76">
        <v>826</v>
      </c>
      <c r="B829" s="38" t="s">
        <v>13383</v>
      </c>
      <c r="C829" s="71" t="s">
        <v>9119</v>
      </c>
      <c r="D829" s="76" t="str">
        <f>VLOOKUP(C829,'Master Partnumber'!$C:$E,3,0)</f>
        <v>A0175</v>
      </c>
      <c r="E829" s="71" t="s">
        <v>9119</v>
      </c>
      <c r="F829" s="76" t="str">
        <f>VLOOKUP(C829,'Master Partnumber'!$C:$D,2,0)</f>
        <v>SHAFT ROLLER DRIVEN ADF-A01</v>
      </c>
      <c r="G829" s="71">
        <v>1500</v>
      </c>
      <c r="H829" s="72" t="s">
        <v>1072</v>
      </c>
      <c r="I829" s="72" t="s">
        <v>532</v>
      </c>
      <c r="J829" s="71" t="s">
        <v>13385</v>
      </c>
      <c r="K829" s="76"/>
    </row>
    <row r="830" spans="1:11" x14ac:dyDescent="0.35">
      <c r="A830" s="76">
        <v>827</v>
      </c>
      <c r="B830" s="38" t="s">
        <v>13383</v>
      </c>
      <c r="C830" s="71" t="s">
        <v>601</v>
      </c>
      <c r="D830" s="76" t="str">
        <f>VLOOKUP(C830,'Master Partnumber'!$C:$E,3,0)</f>
        <v>A0869</v>
      </c>
      <c r="E830" s="71" t="s">
        <v>601</v>
      </c>
      <c r="F830" s="76" t="str">
        <f>VLOOKUP(C830,'Master Partnumber'!$C:$D,2,0)</f>
        <v>SHAFT, ROLLER, DRIVEN-A01</v>
      </c>
      <c r="G830" s="71">
        <v>2053</v>
      </c>
      <c r="H830" s="72" t="s">
        <v>1072</v>
      </c>
      <c r="I830" s="72" t="s">
        <v>532</v>
      </c>
      <c r="J830" s="71" t="s">
        <v>13384</v>
      </c>
      <c r="K830" s="76"/>
    </row>
    <row r="831" spans="1:11" x14ac:dyDescent="0.35">
      <c r="A831" s="76">
        <v>828</v>
      </c>
      <c r="B831" s="38" t="s">
        <v>13383</v>
      </c>
      <c r="C831" s="71" t="s">
        <v>9069</v>
      </c>
      <c r="D831" s="76" t="str">
        <f>VLOOKUP(C831,'Master Partnumber'!$C:$E,3,0)</f>
        <v>A1172</v>
      </c>
      <c r="E831" s="71" t="s">
        <v>9069</v>
      </c>
      <c r="F831" s="76" t="str">
        <f>VLOOKUP(C831,'Master Partnumber'!$C:$D,2,0)</f>
        <v>SHAFT,ROLLER,DRIVEN,DUP-A01</v>
      </c>
      <c r="G831" s="71">
        <v>1500</v>
      </c>
      <c r="H831" s="72" t="s">
        <v>1072</v>
      </c>
      <c r="I831" s="72" t="s">
        <v>532</v>
      </c>
      <c r="J831" s="71" t="s">
        <v>13385</v>
      </c>
      <c r="K831" s="76"/>
    </row>
    <row r="832" spans="1:11" x14ac:dyDescent="0.35">
      <c r="A832" s="76">
        <v>829</v>
      </c>
      <c r="B832" s="38" t="s">
        <v>13383</v>
      </c>
      <c r="C832" s="71" t="s">
        <v>9616</v>
      </c>
      <c r="D832" s="76" t="str">
        <f>VLOOKUP(C832,'Master Partnumber'!$C:$E,3,0)</f>
        <v>A0456</v>
      </c>
      <c r="E832" s="71" t="s">
        <v>9616</v>
      </c>
      <c r="F832" s="76" t="str">
        <f>VLOOKUP(C832,'Master Partnumber'!$C:$D,2,0)</f>
        <v>SHAFT,ROLLER,DRIVEN,PF,ADF-A01</v>
      </c>
      <c r="G832" s="71">
        <v>2630</v>
      </c>
      <c r="H832" s="72" t="s">
        <v>1072</v>
      </c>
      <c r="I832" s="72" t="s">
        <v>532</v>
      </c>
      <c r="J832" s="71" t="s">
        <v>13385</v>
      </c>
      <c r="K832" s="76"/>
    </row>
    <row r="833" spans="1:11" x14ac:dyDescent="0.35">
      <c r="A833" s="76">
        <v>830</v>
      </c>
      <c r="B833" s="38" t="s">
        <v>13383</v>
      </c>
      <c r="C833" s="71" t="s">
        <v>601</v>
      </c>
      <c r="D833" s="76" t="str">
        <f>VLOOKUP(C833,'Master Partnumber'!$C:$E,3,0)</f>
        <v>A0869</v>
      </c>
      <c r="E833" s="71" t="s">
        <v>601</v>
      </c>
      <c r="F833" s="76" t="str">
        <f>VLOOKUP(C833,'Master Partnumber'!$C:$D,2,0)</f>
        <v>SHAFT, ROLLER, DRIVEN-A01</v>
      </c>
      <c r="G833" s="71">
        <v>2925</v>
      </c>
      <c r="H833" s="72" t="s">
        <v>1072</v>
      </c>
      <c r="I833" s="72" t="s">
        <v>532</v>
      </c>
      <c r="J833" s="71" t="s">
        <v>13384</v>
      </c>
      <c r="K833" s="76"/>
    </row>
    <row r="834" spans="1:11" x14ac:dyDescent="0.35">
      <c r="A834" s="76">
        <v>831</v>
      </c>
      <c r="B834" s="38" t="s">
        <v>13383</v>
      </c>
      <c r="C834" s="71" t="s">
        <v>8571</v>
      </c>
      <c r="D834" s="76" t="str">
        <f>VLOOKUP(C834,'Master Partnumber'!$C:$E,3,0)</f>
        <v>B0527</v>
      </c>
      <c r="E834" s="71" t="s">
        <v>8571</v>
      </c>
      <c r="F834" s="76" t="str">
        <f>VLOOKUP(C834,'Master Partnumber'!$C:$D,2,0)</f>
        <v>SHAFT,DRIVE,RETARD,ASF-B01</v>
      </c>
      <c r="G834" s="71">
        <v>870</v>
      </c>
      <c r="H834" s="72" t="s">
        <v>1072</v>
      </c>
      <c r="I834" s="72" t="s">
        <v>532</v>
      </c>
      <c r="J834" s="71" t="s">
        <v>13384</v>
      </c>
      <c r="K834" s="76"/>
    </row>
    <row r="835" spans="1:11" x14ac:dyDescent="0.35">
      <c r="A835" s="76">
        <v>832</v>
      </c>
      <c r="B835" s="38" t="s">
        <v>13383</v>
      </c>
      <c r="C835" s="71" t="s">
        <v>9757</v>
      </c>
      <c r="D835" s="76" t="str">
        <f>VLOOKUP(C835,'Master Partnumber'!$C:$E,3,0)</f>
        <v>A0761</v>
      </c>
      <c r="E835" s="71" t="s">
        <v>9757</v>
      </c>
      <c r="F835" s="76" t="str">
        <f>VLOOKUP(C835,'Master Partnumber'!$C:$D,2,0)</f>
        <v>SHAFT, LD-A01</v>
      </c>
      <c r="G835" s="71">
        <v>860</v>
      </c>
      <c r="H835" s="72" t="s">
        <v>1072</v>
      </c>
      <c r="I835" s="72" t="s">
        <v>532</v>
      </c>
      <c r="J835" s="71" t="s">
        <v>13384</v>
      </c>
      <c r="K835" s="76"/>
    </row>
    <row r="836" spans="1:11" x14ac:dyDescent="0.35">
      <c r="A836" s="76">
        <v>833</v>
      </c>
      <c r="B836" s="38" t="s">
        <v>13383</v>
      </c>
      <c r="C836" s="71" t="s">
        <v>9757</v>
      </c>
      <c r="D836" s="76" t="str">
        <f>VLOOKUP(C836,'Master Partnumber'!$C:$E,3,0)</f>
        <v>A0761</v>
      </c>
      <c r="E836" s="71" t="s">
        <v>9757</v>
      </c>
      <c r="F836" s="76" t="str">
        <f>VLOOKUP(C836,'Master Partnumber'!$C:$D,2,0)</f>
        <v>SHAFT, LD-A01</v>
      </c>
      <c r="G836" s="71">
        <v>940</v>
      </c>
      <c r="H836" s="72" t="s">
        <v>1072</v>
      </c>
      <c r="I836" s="72" t="s">
        <v>532</v>
      </c>
      <c r="J836" s="71" t="s">
        <v>13384</v>
      </c>
      <c r="K836" s="76"/>
    </row>
    <row r="837" spans="1:11" x14ac:dyDescent="0.35">
      <c r="A837" s="76">
        <v>834</v>
      </c>
      <c r="B837" s="38" t="s">
        <v>13383</v>
      </c>
      <c r="C837" s="71" t="s">
        <v>9483</v>
      </c>
      <c r="D837" s="76" t="str">
        <f>VLOOKUP(C837,'Master Partnumber'!$C:$E,3,0)</f>
        <v>A0697</v>
      </c>
      <c r="E837" s="71" t="s">
        <v>9483</v>
      </c>
      <c r="F837" s="76" t="str">
        <f>VLOOKUP(C837,'Master Partnumber'!$C:$D,2,0)</f>
        <v>SHAFT,FULCRUM,RETARD,ASF-A01</v>
      </c>
      <c r="G837" s="71">
        <v>1050</v>
      </c>
      <c r="H837" s="72" t="s">
        <v>1072</v>
      </c>
      <c r="I837" s="72" t="s">
        <v>532</v>
      </c>
      <c r="J837" s="71" t="s">
        <v>13385</v>
      </c>
      <c r="K837" s="76"/>
    </row>
    <row r="838" spans="1:11" x14ac:dyDescent="0.35">
      <c r="A838" s="76">
        <v>835</v>
      </c>
      <c r="B838" s="38" t="s">
        <v>13383</v>
      </c>
      <c r="C838" s="71" t="s">
        <v>9483</v>
      </c>
      <c r="D838" s="76" t="str">
        <f>VLOOKUP(C838,'Master Partnumber'!$C:$E,3,0)</f>
        <v>A0697</v>
      </c>
      <c r="E838" s="71" t="s">
        <v>9483</v>
      </c>
      <c r="F838" s="76" t="str">
        <f>VLOOKUP(C838,'Master Partnumber'!$C:$D,2,0)</f>
        <v>SHAFT,FULCRUM,RETARD,ASF-A01</v>
      </c>
      <c r="G838" s="71">
        <v>980</v>
      </c>
      <c r="H838" s="72" t="s">
        <v>1072</v>
      </c>
      <c r="I838" s="72" t="s">
        <v>532</v>
      </c>
      <c r="J838" s="71" t="s">
        <v>13385</v>
      </c>
      <c r="K838" s="76"/>
    </row>
    <row r="839" spans="1:11" x14ac:dyDescent="0.35">
      <c r="A839" s="76">
        <v>836</v>
      </c>
      <c r="B839" s="38" t="s">
        <v>13383</v>
      </c>
      <c r="C839" s="71" t="s">
        <v>9483</v>
      </c>
      <c r="D839" s="76" t="str">
        <f>VLOOKUP(C839,'Master Partnumber'!$C:$E,3,0)</f>
        <v>A0697</v>
      </c>
      <c r="E839" s="71" t="s">
        <v>9483</v>
      </c>
      <c r="F839" s="76" t="str">
        <f>VLOOKUP(C839,'Master Partnumber'!$C:$D,2,0)</f>
        <v>SHAFT,FULCRUM,RETARD,ASF-A01</v>
      </c>
      <c r="G839" s="71">
        <v>1100</v>
      </c>
      <c r="H839" s="72" t="s">
        <v>1072</v>
      </c>
      <c r="I839" s="72" t="s">
        <v>532</v>
      </c>
      <c r="J839" s="71" t="s">
        <v>13385</v>
      </c>
      <c r="K839" s="76"/>
    </row>
    <row r="840" spans="1:11" x14ac:dyDescent="0.35">
      <c r="A840" s="76">
        <v>837</v>
      </c>
      <c r="B840" s="38" t="s">
        <v>13383</v>
      </c>
      <c r="C840" s="71" t="s">
        <v>9040</v>
      </c>
      <c r="D840" s="76" t="str">
        <f>VLOOKUP(C840,'Master Partnumber'!$C:$E,3,0)</f>
        <v>A0884</v>
      </c>
      <c r="E840" s="71" t="s">
        <v>9040</v>
      </c>
      <c r="F840" s="76" t="str">
        <f>VLOOKUP(C840,'Master Partnumber'!$C:$D,2,0)</f>
        <v>SHAFT RETARD CASSETE-A01</v>
      </c>
      <c r="G840" s="71">
        <v>800</v>
      </c>
      <c r="H840" s="72" t="s">
        <v>1072</v>
      </c>
      <c r="I840" s="72" t="s">
        <v>532</v>
      </c>
      <c r="J840" s="71" t="s">
        <v>13384</v>
      </c>
      <c r="K840" s="76"/>
    </row>
    <row r="841" spans="1:11" x14ac:dyDescent="0.35">
      <c r="A841" s="76">
        <v>838</v>
      </c>
      <c r="B841" s="38" t="s">
        <v>13383</v>
      </c>
      <c r="C841" s="71" t="s">
        <v>9040</v>
      </c>
      <c r="D841" s="76" t="str">
        <f>VLOOKUP(C841,'Master Partnumber'!$C:$E,3,0)</f>
        <v>A0884</v>
      </c>
      <c r="E841" s="71" t="s">
        <v>9040</v>
      </c>
      <c r="F841" s="76" t="str">
        <f>VLOOKUP(C841,'Master Partnumber'!$C:$D,2,0)</f>
        <v>SHAFT RETARD CASSETE-A01</v>
      </c>
      <c r="G841" s="71">
        <v>700</v>
      </c>
      <c r="H841" s="72" t="s">
        <v>1072</v>
      </c>
      <c r="I841" s="72" t="s">
        <v>532</v>
      </c>
      <c r="J841" s="71" t="s">
        <v>13384</v>
      </c>
      <c r="K841" s="76"/>
    </row>
    <row r="842" spans="1:11" x14ac:dyDescent="0.35">
      <c r="A842" s="76">
        <v>839</v>
      </c>
      <c r="B842" s="38" t="s">
        <v>13383</v>
      </c>
      <c r="C842" s="71" t="s">
        <v>3510</v>
      </c>
      <c r="D842" s="76" t="str">
        <f>VLOOKUP(C842,'Master Partnumber'!$C:$E,3,0)</f>
        <v>B0350</v>
      </c>
      <c r="E842" s="71" t="s">
        <v>3510</v>
      </c>
      <c r="F842" s="76" t="str">
        <f>VLOOKUP(C842,'Master Partnumber'!$C:$D,2,0)</f>
        <v>SHAFT RETARD CASSETE-B01</v>
      </c>
      <c r="G842" s="71">
        <v>300</v>
      </c>
      <c r="H842" s="72" t="s">
        <v>1072</v>
      </c>
      <c r="I842" s="72" t="s">
        <v>532</v>
      </c>
      <c r="J842" s="71" t="s">
        <v>13384</v>
      </c>
      <c r="K842" s="76"/>
    </row>
    <row r="843" spans="1:11" x14ac:dyDescent="0.35">
      <c r="A843" s="76">
        <v>840</v>
      </c>
      <c r="B843" s="38" t="s">
        <v>13383</v>
      </c>
      <c r="C843" s="71" t="s">
        <v>5290</v>
      </c>
      <c r="D843" s="76" t="str">
        <f>VLOOKUP(C843,'Master Partnumber'!$C:$E,3,0)</f>
        <v>B0297</v>
      </c>
      <c r="E843" s="71" t="s">
        <v>5290</v>
      </c>
      <c r="F843" s="76" t="str">
        <f>VLOOKUP(C843,'Master Partnumber'!$C:$D,2,0)</f>
        <v>SHAFT, DRIVE, CLUTCH, PICKUP-B01</v>
      </c>
      <c r="G843" s="71">
        <v>250</v>
      </c>
      <c r="H843" s="72" t="s">
        <v>1072</v>
      </c>
      <c r="I843" s="72" t="s">
        <v>532</v>
      </c>
      <c r="J843" s="71" t="s">
        <v>13384</v>
      </c>
      <c r="K843" s="76"/>
    </row>
    <row r="844" spans="1:11" x14ac:dyDescent="0.35">
      <c r="A844" s="76">
        <v>841</v>
      </c>
      <c r="B844" s="38" t="s">
        <v>13383</v>
      </c>
      <c r="C844" s="71" t="s">
        <v>9069</v>
      </c>
      <c r="D844" s="76" t="str">
        <f>VLOOKUP(C844,'Master Partnumber'!$C:$E,3,0)</f>
        <v>A1172</v>
      </c>
      <c r="E844" s="71" t="s">
        <v>9069</v>
      </c>
      <c r="F844" s="76" t="str">
        <f>VLOOKUP(C844,'Master Partnumber'!$C:$D,2,0)</f>
        <v>SHAFT,ROLLER,DRIVEN,DUP-A01</v>
      </c>
      <c r="G844" s="71">
        <v>1230</v>
      </c>
      <c r="H844" s="72" t="s">
        <v>1072</v>
      </c>
      <c r="I844" s="72" t="s">
        <v>532</v>
      </c>
      <c r="J844" s="71" t="s">
        <v>13385</v>
      </c>
      <c r="K844" s="76"/>
    </row>
    <row r="845" spans="1:11" x14ac:dyDescent="0.35">
      <c r="A845" s="76">
        <v>842</v>
      </c>
      <c r="B845" s="38" t="s">
        <v>13383</v>
      </c>
      <c r="C845" s="71" t="s">
        <v>9069</v>
      </c>
      <c r="D845" s="76" t="str">
        <f>VLOOKUP(C845,'Master Partnumber'!$C:$E,3,0)</f>
        <v>A1172</v>
      </c>
      <c r="E845" s="71" t="s">
        <v>9069</v>
      </c>
      <c r="F845" s="76" t="str">
        <f>VLOOKUP(C845,'Master Partnumber'!$C:$D,2,0)</f>
        <v>SHAFT,ROLLER,DRIVEN,DUP-A01</v>
      </c>
      <c r="G845" s="71">
        <v>1450</v>
      </c>
      <c r="H845" s="72" t="s">
        <v>1072</v>
      </c>
      <c r="I845" s="72" t="s">
        <v>532</v>
      </c>
      <c r="J845" s="71" t="s">
        <v>13385</v>
      </c>
      <c r="K845" s="76"/>
    </row>
    <row r="846" spans="1:11" x14ac:dyDescent="0.35">
      <c r="A846" s="76">
        <v>843</v>
      </c>
      <c r="B846" s="38" t="s">
        <v>13383</v>
      </c>
      <c r="C846" s="71" t="s">
        <v>9069</v>
      </c>
      <c r="D846" s="76" t="str">
        <f>VLOOKUP(C846,'Master Partnumber'!$C:$E,3,0)</f>
        <v>A1172</v>
      </c>
      <c r="E846" s="71" t="s">
        <v>9069</v>
      </c>
      <c r="F846" s="76" t="str">
        <f>VLOOKUP(C846,'Master Partnumber'!$C:$D,2,0)</f>
        <v>SHAFT,ROLLER,DRIVEN,DUP-A01</v>
      </c>
      <c r="G846" s="71">
        <v>200</v>
      </c>
      <c r="H846" s="72" t="s">
        <v>1072</v>
      </c>
      <c r="I846" s="72" t="s">
        <v>532</v>
      </c>
      <c r="J846" s="71" t="s">
        <v>13385</v>
      </c>
      <c r="K846" s="76"/>
    </row>
    <row r="847" spans="1:11" x14ac:dyDescent="0.35">
      <c r="A847" s="76">
        <v>844</v>
      </c>
      <c r="B847" s="38" t="s">
        <v>13383</v>
      </c>
      <c r="C847" s="71" t="s">
        <v>3510</v>
      </c>
      <c r="D847" s="76" t="str">
        <f>VLOOKUP(C847,'Master Partnumber'!$C:$E,3,0)</f>
        <v>B0350</v>
      </c>
      <c r="E847" s="71" t="s">
        <v>3510</v>
      </c>
      <c r="F847" s="76" t="str">
        <f>VLOOKUP(C847,'Master Partnumber'!$C:$D,2,0)</f>
        <v>SHAFT RETARD CASSETE-B01</v>
      </c>
      <c r="G847" s="71">
        <v>400</v>
      </c>
      <c r="H847" s="72" t="s">
        <v>1072</v>
      </c>
      <c r="I847" s="72" t="s">
        <v>532</v>
      </c>
      <c r="J847" s="71" t="s">
        <v>13384</v>
      </c>
      <c r="K847" s="76"/>
    </row>
    <row r="848" spans="1:11" x14ac:dyDescent="0.35">
      <c r="A848" s="76">
        <v>845</v>
      </c>
      <c r="B848" s="38" t="s">
        <v>13383</v>
      </c>
      <c r="C848" s="71" t="s">
        <v>9069</v>
      </c>
      <c r="D848" s="76" t="str">
        <f>VLOOKUP(C848,'Master Partnumber'!$C:$E,3,0)</f>
        <v>A1172</v>
      </c>
      <c r="E848" s="71" t="s">
        <v>9069</v>
      </c>
      <c r="F848" s="76" t="str">
        <f>VLOOKUP(C848,'Master Partnumber'!$C:$D,2,0)</f>
        <v>SHAFT,ROLLER,DRIVEN,DUP-A01</v>
      </c>
      <c r="G848" s="71">
        <v>350</v>
      </c>
      <c r="H848" s="72" t="s">
        <v>1072</v>
      </c>
      <c r="I848" s="72" t="s">
        <v>532</v>
      </c>
      <c r="J848" s="71" t="s">
        <v>13385</v>
      </c>
      <c r="K848" s="76"/>
    </row>
    <row r="849" spans="1:11" x14ac:dyDescent="0.35">
      <c r="A849" s="76">
        <v>846</v>
      </c>
      <c r="B849" s="38" t="s">
        <v>13383</v>
      </c>
      <c r="C849" s="71" t="s">
        <v>9508</v>
      </c>
      <c r="D849" s="76" t="str">
        <f>VLOOKUP(C849,'Master Partnumber'!$C:$E,3,0)</f>
        <v>A0389</v>
      </c>
      <c r="E849" s="71" t="s">
        <v>9508</v>
      </c>
      <c r="F849" s="76" t="str">
        <f>VLOOKUP(C849,'Master Partnumber'!$C:$D,2,0)</f>
        <v>SHAFT,DRIVE,PF ROLLER,3RD,LU-A01</v>
      </c>
      <c r="G849" s="71">
        <v>530</v>
      </c>
      <c r="H849" s="72" t="s">
        <v>1072</v>
      </c>
      <c r="I849" s="72" t="s">
        <v>532</v>
      </c>
      <c r="J849" s="71" t="s">
        <v>13385</v>
      </c>
      <c r="K849" s="76"/>
    </row>
    <row r="850" spans="1:11" x14ac:dyDescent="0.35">
      <c r="A850" s="76">
        <v>847</v>
      </c>
      <c r="B850" s="38" t="s">
        <v>13383</v>
      </c>
      <c r="C850" s="71" t="s">
        <v>10491</v>
      </c>
      <c r="D850" s="76" t="str">
        <f>VLOOKUP(C850,'Master Partnumber'!$C:$E,3,0)</f>
        <v>A0558</v>
      </c>
      <c r="E850" s="71" t="s">
        <v>10491</v>
      </c>
      <c r="F850" s="76" t="str">
        <f>VLOOKUP(C850,'Master Partnumber'!$C:$D,2,0)</f>
        <v>THROTLE SHAFT-A01</v>
      </c>
      <c r="G850" s="71">
        <v>110</v>
      </c>
      <c r="H850" s="72" t="s">
        <v>1072</v>
      </c>
      <c r="I850" s="72" t="s">
        <v>532</v>
      </c>
      <c r="J850" s="71" t="s">
        <v>13384</v>
      </c>
      <c r="K850" s="76"/>
    </row>
    <row r="851" spans="1:11" x14ac:dyDescent="0.35">
      <c r="A851" s="76">
        <v>848</v>
      </c>
      <c r="B851" s="38" t="s">
        <v>13383</v>
      </c>
      <c r="C851" s="71" t="s">
        <v>9508</v>
      </c>
      <c r="D851" s="76" t="str">
        <f>VLOOKUP(C851,'Master Partnumber'!$C:$E,3,0)</f>
        <v>A0389</v>
      </c>
      <c r="E851" s="71" t="s">
        <v>9508</v>
      </c>
      <c r="F851" s="76" t="str">
        <f>VLOOKUP(C851,'Master Partnumber'!$C:$D,2,0)</f>
        <v>SHAFT,DRIVE,PF ROLLER,3RD,LU-A01</v>
      </c>
      <c r="G851" s="71">
        <v>880</v>
      </c>
      <c r="H851" s="72" t="s">
        <v>1072</v>
      </c>
      <c r="I851" s="72" t="s">
        <v>532</v>
      </c>
      <c r="J851" s="71" t="s">
        <v>13385</v>
      </c>
      <c r="K851" s="76"/>
    </row>
    <row r="852" spans="1:11" x14ac:dyDescent="0.35">
      <c r="A852" s="76">
        <v>849</v>
      </c>
      <c r="B852" s="38" t="s">
        <v>13383</v>
      </c>
      <c r="C852" s="71" t="s">
        <v>10491</v>
      </c>
      <c r="D852" s="76" t="str">
        <f>VLOOKUP(C852,'Master Partnumber'!$C:$E,3,0)</f>
        <v>A0558</v>
      </c>
      <c r="E852" s="71" t="s">
        <v>10491</v>
      </c>
      <c r="F852" s="76" t="str">
        <f>VLOOKUP(C852,'Master Partnumber'!$C:$D,2,0)</f>
        <v>THROTLE SHAFT-A01</v>
      </c>
      <c r="G852" s="71">
        <v>110</v>
      </c>
      <c r="H852" s="72" t="s">
        <v>1072</v>
      </c>
      <c r="I852" s="72" t="s">
        <v>532</v>
      </c>
      <c r="J852" s="71" t="s">
        <v>13384</v>
      </c>
      <c r="K852" s="76"/>
    </row>
    <row r="853" spans="1:11" x14ac:dyDescent="0.35">
      <c r="A853" s="76">
        <v>850</v>
      </c>
      <c r="B853" s="38" t="s">
        <v>13383</v>
      </c>
      <c r="C853" s="71" t="s">
        <v>9508</v>
      </c>
      <c r="D853" s="76" t="str">
        <f>VLOOKUP(C853,'Master Partnumber'!$C:$E,3,0)</f>
        <v>A0389</v>
      </c>
      <c r="E853" s="71" t="s">
        <v>9508</v>
      </c>
      <c r="F853" s="76" t="str">
        <f>VLOOKUP(C853,'Master Partnumber'!$C:$D,2,0)</f>
        <v>SHAFT,DRIVE,PF ROLLER,3RD,LU-A01</v>
      </c>
      <c r="G853" s="71">
        <v>800</v>
      </c>
      <c r="H853" s="72" t="s">
        <v>1072</v>
      </c>
      <c r="I853" s="72" t="s">
        <v>532</v>
      </c>
      <c r="J853" s="71" t="s">
        <v>13385</v>
      </c>
      <c r="K853" s="76"/>
    </row>
    <row r="854" spans="1:11" x14ac:dyDescent="0.35">
      <c r="A854" s="76">
        <v>851</v>
      </c>
      <c r="B854" s="38" t="s">
        <v>13383</v>
      </c>
      <c r="C854" s="71" t="s">
        <v>10491</v>
      </c>
      <c r="D854" s="76" t="str">
        <f>VLOOKUP(C854,'Master Partnumber'!$C:$E,3,0)</f>
        <v>A0558</v>
      </c>
      <c r="E854" s="71" t="s">
        <v>10491</v>
      </c>
      <c r="F854" s="76" t="str">
        <f>VLOOKUP(C854,'Master Partnumber'!$C:$D,2,0)</f>
        <v>THROTLE SHAFT-A01</v>
      </c>
      <c r="G854" s="71">
        <v>60</v>
      </c>
      <c r="H854" s="72" t="s">
        <v>1072</v>
      </c>
      <c r="I854" s="72" t="s">
        <v>532</v>
      </c>
      <c r="J854" s="71" t="s">
        <v>13384</v>
      </c>
      <c r="K854" s="76"/>
    </row>
    <row r="855" spans="1:11" x14ac:dyDescent="0.35">
      <c r="A855" s="76">
        <v>852</v>
      </c>
      <c r="B855" s="38" t="s">
        <v>13383</v>
      </c>
      <c r="C855" s="71" t="s">
        <v>9508</v>
      </c>
      <c r="D855" s="76" t="str">
        <f>VLOOKUP(C855,'Master Partnumber'!$C:$E,3,0)</f>
        <v>A0389</v>
      </c>
      <c r="E855" s="71" t="s">
        <v>9508</v>
      </c>
      <c r="F855" s="76" t="str">
        <f>VLOOKUP(C855,'Master Partnumber'!$C:$D,2,0)</f>
        <v>SHAFT,DRIVE,PF ROLLER,3RD,LU-A01</v>
      </c>
      <c r="G855" s="71">
        <v>300</v>
      </c>
      <c r="H855" s="72" t="s">
        <v>1072</v>
      </c>
      <c r="I855" s="72" t="s">
        <v>532</v>
      </c>
      <c r="J855" s="71" t="s">
        <v>13385</v>
      </c>
      <c r="K855" s="76"/>
    </row>
    <row r="856" spans="1:11" x14ac:dyDescent="0.35">
      <c r="A856" s="76">
        <v>853</v>
      </c>
      <c r="B856" s="38" t="s">
        <v>13383</v>
      </c>
      <c r="C856" s="71" t="s">
        <v>9069</v>
      </c>
      <c r="D856" s="76" t="str">
        <f>VLOOKUP(C856,'Master Partnumber'!$C:$E,3,0)</f>
        <v>A1172</v>
      </c>
      <c r="E856" s="71" t="s">
        <v>9069</v>
      </c>
      <c r="F856" s="76" t="str">
        <f>VLOOKUP(C856,'Master Partnumber'!$C:$D,2,0)</f>
        <v>SHAFT,ROLLER,DRIVEN,DUP-A01</v>
      </c>
      <c r="G856" s="71">
        <v>880</v>
      </c>
      <c r="H856" s="72" t="s">
        <v>1072</v>
      </c>
      <c r="I856" s="72" t="s">
        <v>532</v>
      </c>
      <c r="J856" s="71" t="s">
        <v>13385</v>
      </c>
      <c r="K856" s="76"/>
    </row>
    <row r="857" spans="1:11" x14ac:dyDescent="0.35">
      <c r="A857" s="76">
        <v>854</v>
      </c>
      <c r="B857" s="38" t="s">
        <v>13383</v>
      </c>
      <c r="C857" s="71" t="s">
        <v>10509</v>
      </c>
      <c r="D857" s="76" t="str">
        <f>VLOOKUP(C857,'Master Partnumber'!$C:$E,3,0)</f>
        <v>A0582</v>
      </c>
      <c r="E857" s="71" t="s">
        <v>10509</v>
      </c>
      <c r="F857" s="76" t="str">
        <f>VLOOKUP(C857,'Master Partnumber'!$C:$D,2,0)</f>
        <v>PIN DOWEL A-A01</v>
      </c>
      <c r="G857" s="71">
        <v>630</v>
      </c>
      <c r="H857" s="72" t="s">
        <v>1072</v>
      </c>
      <c r="I857" s="72" t="s">
        <v>532</v>
      </c>
      <c r="J857" s="71" t="s">
        <v>13385</v>
      </c>
      <c r="K857" s="76"/>
    </row>
    <row r="858" spans="1:11" x14ac:dyDescent="0.35">
      <c r="A858" s="76">
        <v>855</v>
      </c>
      <c r="B858" s="38" t="s">
        <v>13383</v>
      </c>
      <c r="C858" s="71" t="s">
        <v>10509</v>
      </c>
      <c r="D858" s="76" t="str">
        <f>VLOOKUP(C858,'Master Partnumber'!$C:$E,3,0)</f>
        <v>A0582</v>
      </c>
      <c r="E858" s="71" t="s">
        <v>10509</v>
      </c>
      <c r="F858" s="76" t="str">
        <f>VLOOKUP(C858,'Master Partnumber'!$C:$D,2,0)</f>
        <v>PIN DOWEL A-A01</v>
      </c>
      <c r="G858" s="71">
        <v>620</v>
      </c>
      <c r="H858" s="72" t="s">
        <v>1072</v>
      </c>
      <c r="I858" s="72" t="s">
        <v>532</v>
      </c>
      <c r="J858" s="71" t="s">
        <v>13385</v>
      </c>
      <c r="K858" s="76"/>
    </row>
    <row r="859" spans="1:11" x14ac:dyDescent="0.35">
      <c r="A859" s="76">
        <v>856</v>
      </c>
      <c r="B859" s="38" t="s">
        <v>13383</v>
      </c>
      <c r="C859" s="71" t="s">
        <v>10509</v>
      </c>
      <c r="D859" s="76" t="str">
        <f>VLOOKUP(C859,'Master Partnumber'!$C:$E,3,0)</f>
        <v>A0582</v>
      </c>
      <c r="E859" s="71" t="s">
        <v>10509</v>
      </c>
      <c r="F859" s="76" t="str">
        <f>VLOOKUP(C859,'Master Partnumber'!$C:$D,2,0)</f>
        <v>PIN DOWEL A-A01</v>
      </c>
      <c r="G859" s="71">
        <v>650</v>
      </c>
      <c r="H859" s="72" t="s">
        <v>1072</v>
      </c>
      <c r="I859" s="72" t="s">
        <v>532</v>
      </c>
      <c r="J859" s="71" t="s">
        <v>13385</v>
      </c>
      <c r="K859" s="76"/>
    </row>
    <row r="860" spans="1:11" x14ac:dyDescent="0.35">
      <c r="A860" s="76">
        <v>857</v>
      </c>
      <c r="B860" s="38" t="s">
        <v>13383</v>
      </c>
      <c r="C860" s="71" t="s">
        <v>10368</v>
      </c>
      <c r="D860" s="76" t="str">
        <f>VLOOKUP(C860,'Master Partnumber'!$C:$E,3,0)</f>
        <v>A1260</v>
      </c>
      <c r="E860" s="71" t="s">
        <v>10368</v>
      </c>
      <c r="F860" s="76" t="str">
        <f>VLOOKUP(C860,'Master Partnumber'!$C:$D,2,0)</f>
        <v>SHAFT,FULCRUM,RETARD,ASF-A01</v>
      </c>
      <c r="G860" s="71">
        <v>500</v>
      </c>
      <c r="H860" s="72" t="s">
        <v>1072</v>
      </c>
      <c r="I860" s="72" t="s">
        <v>532</v>
      </c>
      <c r="J860" s="71" t="s">
        <v>13385</v>
      </c>
      <c r="K860" s="76"/>
    </row>
    <row r="861" spans="1:11" x14ac:dyDescent="0.35">
      <c r="A861" s="76">
        <v>858</v>
      </c>
      <c r="B861" s="38" t="s">
        <v>13383</v>
      </c>
      <c r="C861" s="71" t="s">
        <v>10394</v>
      </c>
      <c r="D861" s="76" t="str">
        <f>VLOOKUP(C861,'Master Partnumber'!$C:$E,3,0)</f>
        <v>A1285</v>
      </c>
      <c r="E861" s="71" t="s">
        <v>10394</v>
      </c>
      <c r="F861" s="76" t="str">
        <f>VLOOKUP(C861,'Master Partnumber'!$C:$D,2,0)</f>
        <v>SHAFT,LD,ADF-A01</v>
      </c>
      <c r="G861" s="71">
        <v>500</v>
      </c>
      <c r="H861" s="72" t="s">
        <v>1072</v>
      </c>
      <c r="I861" s="72" t="s">
        <v>532</v>
      </c>
      <c r="J861" s="71" t="s">
        <v>13385</v>
      </c>
      <c r="K861" s="76"/>
    </row>
    <row r="862" spans="1:11" x14ac:dyDescent="0.35">
      <c r="A862" s="76">
        <v>859</v>
      </c>
      <c r="B862" s="38" t="s">
        <v>13383</v>
      </c>
      <c r="C862" s="71" t="s">
        <v>10394</v>
      </c>
      <c r="D862" s="76" t="str">
        <f>VLOOKUP(C862,'Master Partnumber'!$C:$E,3,0)</f>
        <v>A1285</v>
      </c>
      <c r="E862" s="71" t="s">
        <v>10394</v>
      </c>
      <c r="F862" s="76" t="str">
        <f>VLOOKUP(C862,'Master Partnumber'!$C:$D,2,0)</f>
        <v>SHAFT,LD,ADF-A01</v>
      </c>
      <c r="G862" s="71">
        <v>250</v>
      </c>
      <c r="H862" s="72" t="s">
        <v>1072</v>
      </c>
      <c r="I862" s="72" t="s">
        <v>532</v>
      </c>
      <c r="J862" s="71" t="s">
        <v>13385</v>
      </c>
      <c r="K862" s="76"/>
    </row>
    <row r="863" spans="1:11" x14ac:dyDescent="0.35">
      <c r="A863" s="76">
        <v>860</v>
      </c>
      <c r="B863" s="38" t="s">
        <v>13383</v>
      </c>
      <c r="C863" s="71" t="s">
        <v>10394</v>
      </c>
      <c r="D863" s="76" t="str">
        <f>VLOOKUP(C863,'Master Partnumber'!$C:$E,3,0)</f>
        <v>A1285</v>
      </c>
      <c r="E863" s="71" t="s">
        <v>10394</v>
      </c>
      <c r="F863" s="76" t="str">
        <f>VLOOKUP(C863,'Master Partnumber'!$C:$D,2,0)</f>
        <v>SHAFT,LD,ADF-A01</v>
      </c>
      <c r="G863" s="71">
        <v>340</v>
      </c>
      <c r="H863" s="72" t="s">
        <v>1072</v>
      </c>
      <c r="I863" s="72" t="s">
        <v>532</v>
      </c>
      <c r="J863" s="71" t="s">
        <v>13385</v>
      </c>
      <c r="K863" s="76"/>
    </row>
    <row r="864" spans="1:11" x14ac:dyDescent="0.35">
      <c r="A864" s="76">
        <v>861</v>
      </c>
      <c r="B864" s="38" t="s">
        <v>13383</v>
      </c>
      <c r="C864" s="71" t="s">
        <v>9704</v>
      </c>
      <c r="D864" s="76" t="str">
        <f>VLOOKUP(C864,'Master Partnumber'!$C:$E,3,0)</f>
        <v>A0803</v>
      </c>
      <c r="E864" s="71" t="s">
        <v>9704</v>
      </c>
      <c r="F864" s="76" t="str">
        <f>VLOOKUP(C864,'Master Partnumber'!$C:$D,2,0)</f>
        <v>SHAFT,ROLLER,ROLL-A01</v>
      </c>
      <c r="G864" s="71">
        <v>560</v>
      </c>
      <c r="H864" s="72" t="s">
        <v>1072</v>
      </c>
      <c r="I864" s="72" t="s">
        <v>532</v>
      </c>
      <c r="J864" s="71" t="s">
        <v>13385</v>
      </c>
      <c r="K864" s="76"/>
    </row>
    <row r="865" spans="1:11" x14ac:dyDescent="0.35">
      <c r="A865" s="76">
        <v>862</v>
      </c>
      <c r="B865" s="38" t="s">
        <v>13383</v>
      </c>
      <c r="C865" s="71" t="s">
        <v>10465</v>
      </c>
      <c r="D865" s="76" t="str">
        <f>VLOOKUP(C865,'Master Partnumber'!$C:$E,3,0)</f>
        <v>A0537</v>
      </c>
      <c r="E865" s="71" t="s">
        <v>10465</v>
      </c>
      <c r="F865" s="76" t="str">
        <f>VLOOKUP(C865,'Master Partnumber'!$C:$D,2,0)</f>
        <v>PLUNGER-A01</v>
      </c>
      <c r="G865" s="71">
        <v>1140</v>
      </c>
      <c r="H865" s="72" t="s">
        <v>1072</v>
      </c>
      <c r="I865" s="72" t="s">
        <v>532</v>
      </c>
      <c r="J865" s="71" t="s">
        <v>13385</v>
      </c>
      <c r="K865" s="76"/>
    </row>
    <row r="866" spans="1:11" x14ac:dyDescent="0.35">
      <c r="A866" s="76">
        <v>863</v>
      </c>
      <c r="B866" s="38" t="s">
        <v>13383</v>
      </c>
      <c r="C866" s="71" t="s">
        <v>10465</v>
      </c>
      <c r="D866" s="76" t="str">
        <f>VLOOKUP(C866,'Master Partnumber'!$C:$E,3,0)</f>
        <v>A0537</v>
      </c>
      <c r="E866" s="71" t="s">
        <v>10465</v>
      </c>
      <c r="F866" s="76" t="str">
        <f>VLOOKUP(C866,'Master Partnumber'!$C:$D,2,0)</f>
        <v>PLUNGER-A01</v>
      </c>
      <c r="G866" s="71">
        <v>1655</v>
      </c>
      <c r="H866" s="72" t="s">
        <v>1072</v>
      </c>
      <c r="I866" s="72" t="s">
        <v>532</v>
      </c>
      <c r="J866" s="71" t="s">
        <v>13385</v>
      </c>
      <c r="K866" s="76"/>
    </row>
    <row r="867" spans="1:11" x14ac:dyDescent="0.35">
      <c r="A867" s="76">
        <v>864</v>
      </c>
      <c r="B867" s="38" t="s">
        <v>13383</v>
      </c>
      <c r="C867" s="71" t="s">
        <v>10465</v>
      </c>
      <c r="D867" s="76" t="str">
        <f>VLOOKUP(C867,'Master Partnumber'!$C:$E,3,0)</f>
        <v>A0537</v>
      </c>
      <c r="E867" s="71" t="s">
        <v>10465</v>
      </c>
      <c r="F867" s="76" t="str">
        <f>VLOOKUP(C867,'Master Partnumber'!$C:$D,2,0)</f>
        <v>PLUNGER-A01</v>
      </c>
      <c r="G867" s="71">
        <v>1550</v>
      </c>
      <c r="H867" s="72" t="s">
        <v>1072</v>
      </c>
      <c r="I867" s="72" t="s">
        <v>532</v>
      </c>
      <c r="J867" s="71" t="s">
        <v>13385</v>
      </c>
      <c r="K867" s="76"/>
    </row>
    <row r="868" spans="1:11" x14ac:dyDescent="0.35">
      <c r="A868" s="76">
        <v>865</v>
      </c>
      <c r="B868" s="38" t="s">
        <v>13383</v>
      </c>
      <c r="C868" s="71" t="s">
        <v>10465</v>
      </c>
      <c r="D868" s="76" t="str">
        <f>VLOOKUP(C868,'Master Partnumber'!$C:$E,3,0)</f>
        <v>A0537</v>
      </c>
      <c r="E868" s="71" t="s">
        <v>10465</v>
      </c>
      <c r="F868" s="76" t="str">
        <f>VLOOKUP(C868,'Master Partnumber'!$C:$D,2,0)</f>
        <v>PLUNGER-A01</v>
      </c>
      <c r="G868" s="71">
        <v>890</v>
      </c>
      <c r="H868" s="72" t="s">
        <v>1072</v>
      </c>
      <c r="I868" s="72" t="s">
        <v>532</v>
      </c>
      <c r="J868" s="71" t="s">
        <v>13385</v>
      </c>
      <c r="K868" s="76"/>
    </row>
    <row r="869" spans="1:11" x14ac:dyDescent="0.35">
      <c r="A869" s="76">
        <v>866</v>
      </c>
      <c r="B869" s="38" t="s">
        <v>13383</v>
      </c>
      <c r="C869" s="71" t="s">
        <v>10465</v>
      </c>
      <c r="D869" s="76" t="str">
        <f>VLOOKUP(C869,'Master Partnumber'!$C:$E,3,0)</f>
        <v>A0537</v>
      </c>
      <c r="E869" s="71" t="s">
        <v>10465</v>
      </c>
      <c r="F869" s="76" t="str">
        <f>VLOOKUP(C869,'Master Partnumber'!$C:$D,2,0)</f>
        <v>PLUNGER-A01</v>
      </c>
      <c r="G869" s="71">
        <v>1655</v>
      </c>
      <c r="H869" s="72" t="s">
        <v>1072</v>
      </c>
      <c r="I869" s="72" t="s">
        <v>532</v>
      </c>
      <c r="J869" s="71" t="s">
        <v>13385</v>
      </c>
      <c r="K869" s="76"/>
    </row>
    <row r="870" spans="1:11" x14ac:dyDescent="0.35">
      <c r="A870" s="76">
        <v>867</v>
      </c>
      <c r="B870" s="38" t="s">
        <v>13383</v>
      </c>
      <c r="C870" s="71" t="s">
        <v>10413</v>
      </c>
      <c r="D870" s="76" t="str">
        <f>VLOOKUP(C870,'Master Partnumber'!$C:$E,3,0)</f>
        <v>A1277</v>
      </c>
      <c r="E870" s="71" t="s">
        <v>10413</v>
      </c>
      <c r="F870" s="76" t="str">
        <f>VLOOKUP(C870,'Master Partnumber'!$C:$D,2,0)</f>
        <v>ROLLER,DRIVEN,HEAD,LEFT,BAS-A01</v>
      </c>
      <c r="G870" s="71">
        <v>300</v>
      </c>
      <c r="H870" s="72" t="s">
        <v>1072</v>
      </c>
      <c r="I870" s="72" t="s">
        <v>532</v>
      </c>
      <c r="J870" s="71" t="s">
        <v>13385</v>
      </c>
      <c r="K870" s="76"/>
    </row>
    <row r="871" spans="1:11" x14ac:dyDescent="0.35">
      <c r="A871" s="76">
        <v>868</v>
      </c>
      <c r="B871" s="38" t="s">
        <v>13383</v>
      </c>
      <c r="C871" s="71" t="s">
        <v>9119</v>
      </c>
      <c r="D871" s="76" t="str">
        <f>VLOOKUP(C871,'Master Partnumber'!$C:$E,3,0)</f>
        <v>A0175</v>
      </c>
      <c r="E871" s="71" t="s">
        <v>9119</v>
      </c>
      <c r="F871" s="76" t="str">
        <f>VLOOKUP(C871,'Master Partnumber'!$C:$D,2,0)</f>
        <v>SHAFT ROLLER DRIVEN ADF-A01</v>
      </c>
      <c r="G871" s="71">
        <v>375</v>
      </c>
      <c r="H871" s="72" t="s">
        <v>1072</v>
      </c>
      <c r="I871" s="72" t="s">
        <v>532</v>
      </c>
      <c r="J871" s="71" t="s">
        <v>13384</v>
      </c>
      <c r="K871" s="76"/>
    </row>
    <row r="872" spans="1:11" x14ac:dyDescent="0.35">
      <c r="A872" s="76">
        <v>869</v>
      </c>
      <c r="B872" s="38" t="s">
        <v>13383</v>
      </c>
      <c r="C872" s="71" t="s">
        <v>10465</v>
      </c>
      <c r="D872" s="76" t="str">
        <f>VLOOKUP(C872,'Master Partnumber'!$C:$E,3,0)</f>
        <v>A0537</v>
      </c>
      <c r="E872" s="71" t="s">
        <v>10465</v>
      </c>
      <c r="F872" s="76" t="str">
        <f>VLOOKUP(C872,'Master Partnumber'!$C:$D,2,0)</f>
        <v>PLUNGER-A01</v>
      </c>
      <c r="G872" s="71">
        <v>1925</v>
      </c>
      <c r="H872" s="72" t="s">
        <v>1072</v>
      </c>
      <c r="I872" s="72" t="s">
        <v>532</v>
      </c>
      <c r="J872" s="71" t="s">
        <v>13385</v>
      </c>
      <c r="K872" s="76"/>
    </row>
    <row r="873" spans="1:11" x14ac:dyDescent="0.35">
      <c r="A873" s="76">
        <v>870</v>
      </c>
      <c r="B873" s="38" t="s">
        <v>13383</v>
      </c>
      <c r="C873" s="71" t="s">
        <v>10465</v>
      </c>
      <c r="D873" s="76" t="str">
        <f>VLOOKUP(C873,'Master Partnumber'!$C:$E,3,0)</f>
        <v>A0537</v>
      </c>
      <c r="E873" s="71" t="s">
        <v>10465</v>
      </c>
      <c r="F873" s="76" t="str">
        <f>VLOOKUP(C873,'Master Partnumber'!$C:$D,2,0)</f>
        <v>PLUNGER-A01</v>
      </c>
      <c r="G873" s="71">
        <v>1950</v>
      </c>
      <c r="H873" s="72" t="s">
        <v>1072</v>
      </c>
      <c r="I873" s="72" t="s">
        <v>532</v>
      </c>
      <c r="J873" s="71" t="s">
        <v>13385</v>
      </c>
      <c r="K873" s="76"/>
    </row>
    <row r="874" spans="1:11" x14ac:dyDescent="0.35">
      <c r="A874" s="76">
        <v>871</v>
      </c>
      <c r="B874" s="38" t="s">
        <v>13383</v>
      </c>
      <c r="C874" s="71" t="s">
        <v>10465</v>
      </c>
      <c r="D874" s="76" t="str">
        <f>VLOOKUP(C874,'Master Partnumber'!$C:$E,3,0)</f>
        <v>A0537</v>
      </c>
      <c r="E874" s="71" t="s">
        <v>10465</v>
      </c>
      <c r="F874" s="76" t="str">
        <f>VLOOKUP(C874,'Master Partnumber'!$C:$D,2,0)</f>
        <v>PLUNGER-A01</v>
      </c>
      <c r="G874" s="71">
        <v>1550</v>
      </c>
      <c r="H874" s="72" t="s">
        <v>1072</v>
      </c>
      <c r="I874" s="72" t="s">
        <v>532</v>
      </c>
      <c r="J874" s="71" t="s">
        <v>13385</v>
      </c>
      <c r="K874" s="76"/>
    </row>
    <row r="875" spans="1:11" x14ac:dyDescent="0.35">
      <c r="A875" s="76">
        <v>872</v>
      </c>
      <c r="B875" s="38" t="s">
        <v>13383</v>
      </c>
      <c r="C875" s="71" t="s">
        <v>9119</v>
      </c>
      <c r="D875" s="76" t="str">
        <f>VLOOKUP(C875,'Master Partnumber'!$C:$E,3,0)</f>
        <v>A0175</v>
      </c>
      <c r="E875" s="71" t="s">
        <v>9119</v>
      </c>
      <c r="F875" s="76" t="str">
        <f>VLOOKUP(C875,'Master Partnumber'!$C:$D,2,0)</f>
        <v>SHAFT ROLLER DRIVEN ADF-A01</v>
      </c>
      <c r="G875" s="71">
        <v>1800</v>
      </c>
      <c r="H875" s="72" t="s">
        <v>1072</v>
      </c>
      <c r="I875" s="72" t="s">
        <v>532</v>
      </c>
      <c r="J875" s="71" t="s">
        <v>13384</v>
      </c>
      <c r="K875" s="76"/>
    </row>
    <row r="876" spans="1:11" x14ac:dyDescent="0.35">
      <c r="A876" s="76">
        <v>873</v>
      </c>
      <c r="B876" s="38" t="s">
        <v>13383</v>
      </c>
      <c r="C876" s="71" t="s">
        <v>10465</v>
      </c>
      <c r="D876" s="76" t="str">
        <f>VLOOKUP(C876,'Master Partnumber'!$C:$E,3,0)</f>
        <v>A0537</v>
      </c>
      <c r="E876" s="71" t="s">
        <v>10465</v>
      </c>
      <c r="F876" s="76" t="str">
        <f>VLOOKUP(C876,'Master Partnumber'!$C:$D,2,0)</f>
        <v>PLUNGER-A01</v>
      </c>
      <c r="G876" s="71">
        <v>1500</v>
      </c>
      <c r="H876" s="72" t="s">
        <v>1072</v>
      </c>
      <c r="I876" s="72" t="s">
        <v>532</v>
      </c>
      <c r="J876" s="71" t="s">
        <v>13385</v>
      </c>
      <c r="K876" s="76"/>
    </row>
    <row r="877" spans="1:11" x14ac:dyDescent="0.35">
      <c r="A877" s="76">
        <v>874</v>
      </c>
      <c r="B877" s="38" t="s">
        <v>13383</v>
      </c>
      <c r="C877" s="71" t="s">
        <v>10465</v>
      </c>
      <c r="D877" s="76" t="str">
        <f>VLOOKUP(C877,'Master Partnumber'!$C:$E,3,0)</f>
        <v>A0537</v>
      </c>
      <c r="E877" s="71" t="s">
        <v>10465</v>
      </c>
      <c r="F877" s="76" t="str">
        <f>VLOOKUP(C877,'Master Partnumber'!$C:$D,2,0)</f>
        <v>PLUNGER-A01</v>
      </c>
      <c r="G877" s="71">
        <v>1050</v>
      </c>
      <c r="H877" s="72" t="s">
        <v>1072</v>
      </c>
      <c r="I877" s="72" t="s">
        <v>532</v>
      </c>
      <c r="J877" s="71" t="s">
        <v>13385</v>
      </c>
      <c r="K877" s="76"/>
    </row>
    <row r="878" spans="1:11" x14ac:dyDescent="0.35">
      <c r="A878" s="76">
        <v>875</v>
      </c>
      <c r="B878" s="38" t="s">
        <v>13383</v>
      </c>
      <c r="C878" s="71" t="s">
        <v>9119</v>
      </c>
      <c r="D878" s="76" t="str">
        <f>VLOOKUP(C878,'Master Partnumber'!$C:$E,3,0)</f>
        <v>A0175</v>
      </c>
      <c r="E878" s="71" t="s">
        <v>9119</v>
      </c>
      <c r="F878" s="76" t="str">
        <f>VLOOKUP(C878,'Master Partnumber'!$C:$D,2,0)</f>
        <v>SHAFT ROLLER DRIVEN ADF-A01</v>
      </c>
      <c r="G878" s="71">
        <v>1800</v>
      </c>
      <c r="H878" s="72" t="s">
        <v>1072</v>
      </c>
      <c r="I878" s="72" t="s">
        <v>532</v>
      </c>
      <c r="J878" s="71" t="s">
        <v>13384</v>
      </c>
      <c r="K878" s="76"/>
    </row>
    <row r="879" spans="1:11" x14ac:dyDescent="0.35">
      <c r="A879" s="76">
        <v>876</v>
      </c>
      <c r="B879" s="38" t="s">
        <v>13383</v>
      </c>
      <c r="C879" s="71" t="s">
        <v>9119</v>
      </c>
      <c r="D879" s="76" t="str">
        <f>VLOOKUP(C879,'Master Partnumber'!$C:$E,3,0)</f>
        <v>A0175</v>
      </c>
      <c r="E879" s="71" t="s">
        <v>9119</v>
      </c>
      <c r="F879" s="76" t="str">
        <f>VLOOKUP(C879,'Master Partnumber'!$C:$D,2,0)</f>
        <v>SHAFT ROLLER DRIVEN ADF-A01</v>
      </c>
      <c r="G879" s="71">
        <v>720</v>
      </c>
      <c r="H879" s="72" t="s">
        <v>1072</v>
      </c>
      <c r="I879" s="72" t="s">
        <v>532</v>
      </c>
      <c r="J879" s="71" t="s">
        <v>13384</v>
      </c>
      <c r="K879" s="76"/>
    </row>
    <row r="880" spans="1:11" x14ac:dyDescent="0.35">
      <c r="A880" s="76">
        <v>877</v>
      </c>
      <c r="B880" s="38" t="s">
        <v>13383</v>
      </c>
      <c r="C880" s="76" t="s">
        <v>9119</v>
      </c>
      <c r="D880" s="76" t="str">
        <f>VLOOKUP(C880,'Master Partnumber'!$C:$E,3,0)</f>
        <v>A0175</v>
      </c>
      <c r="E880" s="76" t="s">
        <v>9119</v>
      </c>
      <c r="F880" s="76" t="str">
        <f>VLOOKUP(C880,'Master Partnumber'!$C:$D,2,0)</f>
        <v>SHAFT ROLLER DRIVEN ADF-A01</v>
      </c>
      <c r="G880" s="71">
        <v>2500</v>
      </c>
      <c r="H880" s="72" t="s">
        <v>1072</v>
      </c>
      <c r="I880" s="72" t="s">
        <v>532</v>
      </c>
      <c r="J880" s="71" t="s">
        <v>13384</v>
      </c>
      <c r="K880" s="76"/>
    </row>
    <row r="881" spans="1:11" x14ac:dyDescent="0.35">
      <c r="A881" s="76">
        <v>878</v>
      </c>
      <c r="B881" s="38" t="s">
        <v>13383</v>
      </c>
      <c r="C881" s="76" t="s">
        <v>10413</v>
      </c>
      <c r="D881" s="76" t="str">
        <f>VLOOKUP(C881,'Master Partnumber'!$C:$E,3,0)</f>
        <v>A1277</v>
      </c>
      <c r="E881" s="76" t="s">
        <v>10413</v>
      </c>
      <c r="F881" s="76" t="str">
        <f>VLOOKUP(C881,'Master Partnumber'!$C:$D,2,0)</f>
        <v>ROLLER,DRIVEN,HEAD,LEFT,BAS-A01</v>
      </c>
      <c r="G881" s="71">
        <v>125</v>
      </c>
      <c r="H881" s="72" t="s">
        <v>1072</v>
      </c>
      <c r="I881" s="72" t="s">
        <v>532</v>
      </c>
      <c r="J881" s="71" t="s">
        <v>13385</v>
      </c>
      <c r="K881" s="76"/>
    </row>
    <row r="882" spans="1:11" x14ac:dyDescent="0.35">
      <c r="A882" s="76">
        <v>879</v>
      </c>
      <c r="B882" s="38" t="s">
        <v>13383</v>
      </c>
      <c r="C882" s="76" t="s">
        <v>9119</v>
      </c>
      <c r="D882" s="76" t="str">
        <f>VLOOKUP(C882,'Master Partnumber'!$C:$E,3,0)</f>
        <v>A0175</v>
      </c>
      <c r="E882" s="76" t="s">
        <v>9119</v>
      </c>
      <c r="F882" s="76" t="str">
        <f>VLOOKUP(C882,'Master Partnumber'!$C:$D,2,0)</f>
        <v>SHAFT ROLLER DRIVEN ADF-A01</v>
      </c>
      <c r="G882" s="71">
        <v>2700</v>
      </c>
      <c r="H882" s="72" t="s">
        <v>1072</v>
      </c>
      <c r="I882" s="72" t="s">
        <v>532</v>
      </c>
      <c r="J882" s="71" t="s">
        <v>13384</v>
      </c>
      <c r="K882" s="76"/>
    </row>
    <row r="883" spans="1:11" x14ac:dyDescent="0.35">
      <c r="A883" s="76">
        <v>880</v>
      </c>
      <c r="B883" s="38" t="s">
        <v>13383</v>
      </c>
      <c r="C883" s="76" t="s">
        <v>9119</v>
      </c>
      <c r="D883" s="76" t="str">
        <f>VLOOKUP(C883,'Master Partnumber'!$C:$E,3,0)</f>
        <v>A0175</v>
      </c>
      <c r="E883" s="76" t="s">
        <v>9119</v>
      </c>
      <c r="F883" s="76" t="str">
        <f>VLOOKUP(C883,'Master Partnumber'!$C:$D,2,0)</f>
        <v>SHAFT ROLLER DRIVEN ADF-A01</v>
      </c>
      <c r="G883" s="71">
        <v>1722</v>
      </c>
      <c r="H883" s="72" t="s">
        <v>1072</v>
      </c>
      <c r="I883" s="72" t="s">
        <v>532</v>
      </c>
      <c r="J883" s="71" t="s">
        <v>13384</v>
      </c>
      <c r="K883" s="76"/>
    </row>
    <row r="884" spans="1:11" x14ac:dyDescent="0.35">
      <c r="A884" s="76">
        <v>881</v>
      </c>
      <c r="B884" s="38" t="s">
        <v>13383</v>
      </c>
      <c r="C884" s="76" t="s">
        <v>9119</v>
      </c>
      <c r="D884" s="76" t="str">
        <f>VLOOKUP(C884,'Master Partnumber'!$C:$E,3,0)</f>
        <v>A0175</v>
      </c>
      <c r="E884" s="76" t="s">
        <v>9119</v>
      </c>
      <c r="F884" s="76" t="str">
        <f>VLOOKUP(C884,'Master Partnumber'!$C:$D,2,0)</f>
        <v>SHAFT ROLLER DRIVEN ADF-A01</v>
      </c>
      <c r="G884" s="71">
        <v>1800</v>
      </c>
      <c r="H884" s="72" t="s">
        <v>1072</v>
      </c>
      <c r="I884" s="72" t="s">
        <v>532</v>
      </c>
      <c r="J884" s="71" t="s">
        <v>13384</v>
      </c>
      <c r="K884" s="76"/>
    </row>
    <row r="885" spans="1:11" x14ac:dyDescent="0.35">
      <c r="A885" s="76">
        <v>882</v>
      </c>
      <c r="B885" s="38" t="s">
        <v>13383</v>
      </c>
      <c r="C885" s="76" t="s">
        <v>9119</v>
      </c>
      <c r="D885" s="76" t="str">
        <f>VLOOKUP(C885,'Master Partnumber'!$C:$E,3,0)</f>
        <v>A0175</v>
      </c>
      <c r="E885" s="76" t="s">
        <v>9119</v>
      </c>
      <c r="F885" s="76" t="str">
        <f>VLOOKUP(C885,'Master Partnumber'!$C:$D,2,0)</f>
        <v>SHAFT ROLLER DRIVEN ADF-A01</v>
      </c>
      <c r="G885" s="71">
        <v>1800</v>
      </c>
      <c r="H885" s="72" t="s">
        <v>1072</v>
      </c>
      <c r="I885" s="72" t="s">
        <v>532</v>
      </c>
      <c r="J885" s="71" t="s">
        <v>13384</v>
      </c>
      <c r="K885" s="76"/>
    </row>
    <row r="886" spans="1:11" x14ac:dyDescent="0.35">
      <c r="A886" s="76">
        <v>883</v>
      </c>
      <c r="B886" s="38" t="s">
        <v>13383</v>
      </c>
      <c r="C886" s="76" t="s">
        <v>10465</v>
      </c>
      <c r="D886" s="76" t="str">
        <f>VLOOKUP(C886,'Master Partnumber'!$C:$E,3,0)</f>
        <v>A0537</v>
      </c>
      <c r="E886" s="76" t="s">
        <v>10465</v>
      </c>
      <c r="F886" s="76" t="str">
        <f>VLOOKUP(C886,'Master Partnumber'!$C:$D,2,0)</f>
        <v>PLUNGER-A01</v>
      </c>
      <c r="G886" s="71">
        <v>1795</v>
      </c>
      <c r="H886" s="72" t="s">
        <v>1072</v>
      </c>
      <c r="I886" s="72" t="s">
        <v>532</v>
      </c>
      <c r="J886" s="71" t="s">
        <v>13385</v>
      </c>
      <c r="K886" s="76"/>
    </row>
    <row r="887" spans="1:11" x14ac:dyDescent="0.35">
      <c r="A887" s="76">
        <v>884</v>
      </c>
      <c r="B887" s="38" t="s">
        <v>13383</v>
      </c>
      <c r="C887" s="76" t="s">
        <v>9119</v>
      </c>
      <c r="D887" s="76" t="str">
        <f>VLOOKUP(C887,'Master Partnumber'!$C:$E,3,0)</f>
        <v>A0175</v>
      </c>
      <c r="E887" s="76" t="s">
        <v>9119</v>
      </c>
      <c r="F887" s="76" t="str">
        <f>VLOOKUP(C887,'Master Partnumber'!$C:$D,2,0)</f>
        <v>SHAFT ROLLER DRIVEN ADF-A01</v>
      </c>
      <c r="G887" s="71">
        <v>1800</v>
      </c>
      <c r="H887" s="72" t="s">
        <v>1072</v>
      </c>
      <c r="I887" s="72" t="s">
        <v>532</v>
      </c>
      <c r="J887" s="71" t="s">
        <v>13384</v>
      </c>
      <c r="K887" s="76"/>
    </row>
    <row r="888" spans="1:11" x14ac:dyDescent="0.35">
      <c r="A888" s="76">
        <v>885</v>
      </c>
      <c r="B888" s="38" t="s">
        <v>13383</v>
      </c>
      <c r="C888" s="76" t="s">
        <v>9119</v>
      </c>
      <c r="D888" s="76" t="str">
        <f>VLOOKUP(C888,'Master Partnumber'!$C:$E,3,0)</f>
        <v>A0175</v>
      </c>
      <c r="E888" s="76" t="s">
        <v>9119</v>
      </c>
      <c r="F888" s="76" t="str">
        <f>VLOOKUP(C888,'Master Partnumber'!$C:$D,2,0)</f>
        <v>SHAFT ROLLER DRIVEN ADF-A01</v>
      </c>
      <c r="G888" s="71">
        <v>1800</v>
      </c>
      <c r="H888" s="72" t="s">
        <v>1072</v>
      </c>
      <c r="I888" s="72" t="s">
        <v>532</v>
      </c>
      <c r="J888" s="71" t="s">
        <v>13384</v>
      </c>
      <c r="K888" s="76"/>
    </row>
    <row r="889" spans="1:11" x14ac:dyDescent="0.35">
      <c r="A889" s="76">
        <v>886</v>
      </c>
      <c r="B889" s="38" t="s">
        <v>13383</v>
      </c>
      <c r="C889" s="76" t="s">
        <v>9119</v>
      </c>
      <c r="D889" s="76" t="str">
        <f>VLOOKUP(C889,'Master Partnumber'!$C:$E,3,0)</f>
        <v>A0175</v>
      </c>
      <c r="E889" s="76" t="s">
        <v>9119</v>
      </c>
      <c r="F889" s="76" t="str">
        <f>VLOOKUP(C889,'Master Partnumber'!$C:$D,2,0)</f>
        <v>SHAFT ROLLER DRIVEN ADF-A01</v>
      </c>
      <c r="G889" s="71">
        <v>820</v>
      </c>
      <c r="H889" s="72" t="s">
        <v>1072</v>
      </c>
      <c r="I889" s="72" t="s">
        <v>532</v>
      </c>
      <c r="J889" s="71" t="s">
        <v>13384</v>
      </c>
      <c r="K889" s="76"/>
    </row>
    <row r="890" spans="1:11" x14ac:dyDescent="0.35">
      <c r="A890" s="76">
        <v>887</v>
      </c>
      <c r="B890" s="38" t="s">
        <v>13383</v>
      </c>
      <c r="C890" s="76" t="s">
        <v>9128</v>
      </c>
      <c r="D890" s="76" t="str">
        <f>VLOOKUP(C890,'Master Partnumber'!$C:$E,3,0)</f>
        <v>A0796</v>
      </c>
      <c r="E890" s="76" t="s">
        <v>9128</v>
      </c>
      <c r="F890" s="76" t="str">
        <f>VLOOKUP(C890,'Master Partnumber'!$C:$D,2,0)</f>
        <v>SHAFT,CR,GUIDE;C-A01</v>
      </c>
      <c r="G890" s="71">
        <v>89</v>
      </c>
      <c r="H890" s="72" t="s">
        <v>1072</v>
      </c>
      <c r="I890" s="72" t="s">
        <v>532</v>
      </c>
      <c r="J890" s="71" t="s">
        <v>13384</v>
      </c>
      <c r="K890" s="76"/>
    </row>
    <row r="891" spans="1:11" x14ac:dyDescent="0.35">
      <c r="A891" s="76">
        <v>888</v>
      </c>
      <c r="B891" s="38" t="s">
        <v>13383</v>
      </c>
      <c r="C891" s="76" t="s">
        <v>10465</v>
      </c>
      <c r="D891" s="76" t="str">
        <f>VLOOKUP(C891,'Master Partnumber'!$C:$E,3,0)</f>
        <v>A0537</v>
      </c>
      <c r="E891" s="76" t="s">
        <v>10465</v>
      </c>
      <c r="F891" s="76" t="str">
        <f>VLOOKUP(C891,'Master Partnumber'!$C:$D,2,0)</f>
        <v>PLUNGER-A01</v>
      </c>
      <c r="G891" s="71">
        <v>1850</v>
      </c>
      <c r="H891" s="72" t="s">
        <v>1072</v>
      </c>
      <c r="I891" s="72" t="s">
        <v>532</v>
      </c>
      <c r="J891" s="71" t="s">
        <v>13385</v>
      </c>
      <c r="K891" s="76"/>
    </row>
    <row r="892" spans="1:11" x14ac:dyDescent="0.35">
      <c r="A892" s="76">
        <v>889</v>
      </c>
      <c r="B892" s="38" t="s">
        <v>13383</v>
      </c>
      <c r="C892" s="76" t="s">
        <v>9128</v>
      </c>
      <c r="D892" s="76" t="str">
        <f>VLOOKUP(C892,'Master Partnumber'!$C:$E,3,0)</f>
        <v>A0796</v>
      </c>
      <c r="E892" s="76" t="s">
        <v>9128</v>
      </c>
      <c r="F892" s="76" t="str">
        <f>VLOOKUP(C892,'Master Partnumber'!$C:$D,2,0)</f>
        <v>SHAFT,CR,GUIDE;C-A01</v>
      </c>
      <c r="G892" s="71">
        <v>110</v>
      </c>
      <c r="H892" s="72" t="s">
        <v>1072</v>
      </c>
      <c r="I892" s="72" t="s">
        <v>532</v>
      </c>
      <c r="J892" s="71" t="s">
        <v>13384</v>
      </c>
      <c r="K892" s="76"/>
    </row>
    <row r="893" spans="1:11" x14ac:dyDescent="0.35">
      <c r="A893" s="76">
        <v>890</v>
      </c>
      <c r="B893" s="38" t="s">
        <v>13383</v>
      </c>
      <c r="C893" s="76" t="s">
        <v>9972</v>
      </c>
      <c r="D893" s="76" t="str">
        <f>VLOOKUP(C893,'Master Partnumber'!$C:$E,3,0)</f>
        <v>A0893</v>
      </c>
      <c r="E893" s="76" t="s">
        <v>9972</v>
      </c>
      <c r="F893" s="76" t="str">
        <f>VLOOKUP(C893,'Master Partnumber'!$C:$D,2,0)</f>
        <v>SHAFT, GEAR, 3.95, RASF-A01</v>
      </c>
      <c r="G893" s="71">
        <v>1640</v>
      </c>
      <c r="H893" s="72" t="s">
        <v>1072</v>
      </c>
      <c r="I893" s="72" t="s">
        <v>532</v>
      </c>
      <c r="J893" s="71" t="s">
        <v>13385</v>
      </c>
      <c r="K893" s="76"/>
    </row>
    <row r="894" spans="1:11" x14ac:dyDescent="0.35">
      <c r="A894" s="76">
        <v>891</v>
      </c>
      <c r="B894" s="38" t="s">
        <v>13383</v>
      </c>
      <c r="C894" s="76" t="s">
        <v>9972</v>
      </c>
      <c r="D894" s="76" t="str">
        <f>VLOOKUP(C894,'Master Partnumber'!$C:$E,3,0)</f>
        <v>A0893</v>
      </c>
      <c r="E894" s="76" t="s">
        <v>9972</v>
      </c>
      <c r="F894" s="76" t="str">
        <f>VLOOKUP(C894,'Master Partnumber'!$C:$D,2,0)</f>
        <v>SHAFT, GEAR, 3.95, RASF-A01</v>
      </c>
      <c r="G894" s="71">
        <v>400</v>
      </c>
      <c r="H894" s="72" t="s">
        <v>1072</v>
      </c>
      <c r="I894" s="72" t="s">
        <v>532</v>
      </c>
      <c r="J894" s="71" t="s">
        <v>13385</v>
      </c>
      <c r="K894" s="76"/>
    </row>
    <row r="895" spans="1:11" x14ac:dyDescent="0.35">
      <c r="A895" s="76">
        <v>892</v>
      </c>
      <c r="B895" s="38" t="s">
        <v>13383</v>
      </c>
      <c r="C895" s="76" t="s">
        <v>9972</v>
      </c>
      <c r="D895" s="76" t="str">
        <f>VLOOKUP(C895,'Master Partnumber'!$C:$E,3,0)</f>
        <v>A0893</v>
      </c>
      <c r="E895" s="76" t="s">
        <v>9972</v>
      </c>
      <c r="F895" s="76" t="str">
        <f>VLOOKUP(C895,'Master Partnumber'!$C:$D,2,0)</f>
        <v>SHAFT, GEAR, 3.95, RASF-A01</v>
      </c>
      <c r="G895" s="71">
        <v>1715</v>
      </c>
      <c r="H895" s="72" t="s">
        <v>1072</v>
      </c>
      <c r="I895" s="72" t="s">
        <v>532</v>
      </c>
      <c r="J895" s="71" t="s">
        <v>13385</v>
      </c>
      <c r="K895" s="76"/>
    </row>
    <row r="896" spans="1:11" x14ac:dyDescent="0.35">
      <c r="A896" s="76">
        <v>893</v>
      </c>
      <c r="B896" s="38" t="s">
        <v>13383</v>
      </c>
      <c r="C896" s="76" t="s">
        <v>10394</v>
      </c>
      <c r="D896" s="76" t="str">
        <f>VLOOKUP(C896,'Master Partnumber'!$C:$E,3,0)</f>
        <v>A1285</v>
      </c>
      <c r="E896" s="76" t="s">
        <v>10394</v>
      </c>
      <c r="F896" s="76" t="str">
        <f>VLOOKUP(C896,'Master Partnumber'!$C:$D,2,0)</f>
        <v>SHAFT,LD,ADF-A01</v>
      </c>
      <c r="G896" s="71">
        <v>500</v>
      </c>
      <c r="H896" s="72" t="s">
        <v>1072</v>
      </c>
      <c r="I896" s="72" t="s">
        <v>532</v>
      </c>
      <c r="J896" s="71" t="s">
        <v>13385</v>
      </c>
      <c r="K896" s="76"/>
    </row>
    <row r="897" spans="1:11" x14ac:dyDescent="0.35">
      <c r="A897" s="76">
        <v>894</v>
      </c>
      <c r="B897" s="38" t="s">
        <v>13383</v>
      </c>
      <c r="C897" s="76" t="s">
        <v>9119</v>
      </c>
      <c r="D897" s="76" t="str">
        <f>VLOOKUP(C897,'Master Partnumber'!$C:$E,3,0)</f>
        <v>A0175</v>
      </c>
      <c r="E897" s="76" t="s">
        <v>9119</v>
      </c>
      <c r="F897" s="76" t="str">
        <f>VLOOKUP(C897,'Master Partnumber'!$C:$D,2,0)</f>
        <v>SHAFT ROLLER DRIVEN ADF-A01</v>
      </c>
      <c r="G897" s="71">
        <v>1690</v>
      </c>
      <c r="H897" s="72" t="s">
        <v>1072</v>
      </c>
      <c r="I897" s="72" t="s">
        <v>532</v>
      </c>
      <c r="J897" s="71" t="s">
        <v>13384</v>
      </c>
      <c r="K897" s="76"/>
    </row>
    <row r="898" spans="1:11" x14ac:dyDescent="0.35">
      <c r="A898" s="76">
        <v>895</v>
      </c>
      <c r="B898" s="38" t="s">
        <v>13383</v>
      </c>
      <c r="C898" s="76" t="s">
        <v>9119</v>
      </c>
      <c r="D898" s="76" t="str">
        <f>VLOOKUP(C898,'Master Partnumber'!$C:$E,3,0)</f>
        <v>A0175</v>
      </c>
      <c r="E898" s="76" t="s">
        <v>9119</v>
      </c>
      <c r="F898" s="76" t="str">
        <f>VLOOKUP(C898,'Master Partnumber'!$C:$D,2,0)</f>
        <v>SHAFT ROLLER DRIVEN ADF-A01</v>
      </c>
      <c r="G898" s="71">
        <v>2680</v>
      </c>
      <c r="H898" s="72" t="s">
        <v>1072</v>
      </c>
      <c r="I898" s="72" t="s">
        <v>532</v>
      </c>
      <c r="J898" s="71" t="s">
        <v>13384</v>
      </c>
      <c r="K898" s="76"/>
    </row>
    <row r="899" spans="1:11" x14ac:dyDescent="0.35">
      <c r="A899" s="76">
        <v>896</v>
      </c>
      <c r="B899" s="38" t="s">
        <v>13383</v>
      </c>
      <c r="C899" s="76" t="s">
        <v>10465</v>
      </c>
      <c r="D899" s="76" t="str">
        <f>VLOOKUP(C899,'Master Partnumber'!$C:$E,3,0)</f>
        <v>A0537</v>
      </c>
      <c r="E899" s="76" t="s">
        <v>10465</v>
      </c>
      <c r="F899" s="76" t="str">
        <f>VLOOKUP(C899,'Master Partnumber'!$C:$D,2,0)</f>
        <v>PLUNGER-A01</v>
      </c>
      <c r="G899" s="71">
        <v>1510</v>
      </c>
      <c r="H899" s="72" t="s">
        <v>1072</v>
      </c>
      <c r="I899" s="72" t="s">
        <v>532</v>
      </c>
      <c r="J899" s="71" t="s">
        <v>13385</v>
      </c>
      <c r="K899" s="76"/>
    </row>
    <row r="900" spans="1:11" x14ac:dyDescent="0.35">
      <c r="A900" s="76">
        <v>897</v>
      </c>
      <c r="B900" s="38" t="s">
        <v>13383</v>
      </c>
      <c r="C900" s="76" t="s">
        <v>9972</v>
      </c>
      <c r="D900" s="76" t="str">
        <f>VLOOKUP(C900,'Master Partnumber'!$C:$E,3,0)</f>
        <v>A0893</v>
      </c>
      <c r="E900" s="76" t="s">
        <v>9972</v>
      </c>
      <c r="F900" s="76" t="str">
        <f>VLOOKUP(C900,'Master Partnumber'!$C:$D,2,0)</f>
        <v>SHAFT, GEAR, 3.95, RASF-A01</v>
      </c>
      <c r="G900" s="71">
        <v>1900</v>
      </c>
      <c r="H900" s="72" t="s">
        <v>1072</v>
      </c>
      <c r="I900" s="72" t="s">
        <v>532</v>
      </c>
      <c r="J900" s="71" t="s">
        <v>13385</v>
      </c>
      <c r="K900" s="76"/>
    </row>
    <row r="901" spans="1:11" x14ac:dyDescent="0.35">
      <c r="A901" s="76">
        <v>898</v>
      </c>
      <c r="B901" s="38" t="s">
        <v>13383</v>
      </c>
      <c r="C901" s="76" t="s">
        <v>10472</v>
      </c>
      <c r="D901" s="76" t="str">
        <f>VLOOKUP(C901,'Master Partnumber'!$C:$E,3,0)</f>
        <v>A0543</v>
      </c>
      <c r="E901" s="76" t="s">
        <v>10472</v>
      </c>
      <c r="F901" s="76" t="str">
        <f>VLOOKUP(C901,'Master Partnumber'!$C:$D,2,0)</f>
        <v>PIN STRAIGHT-A01</v>
      </c>
      <c r="G901" s="71">
        <v>2330</v>
      </c>
      <c r="H901" s="72" t="s">
        <v>1072</v>
      </c>
      <c r="I901" s="72" t="s">
        <v>532</v>
      </c>
      <c r="J901" s="71" t="s">
        <v>13385</v>
      </c>
      <c r="K901" s="76"/>
    </row>
    <row r="902" spans="1:11" x14ac:dyDescent="0.35">
      <c r="A902" s="76">
        <v>899</v>
      </c>
      <c r="B902" s="38" t="s">
        <v>13383</v>
      </c>
      <c r="C902" s="76" t="s">
        <v>9119</v>
      </c>
      <c r="D902" s="76" t="str">
        <f>VLOOKUP(C902,'Master Partnumber'!$C:$E,3,0)</f>
        <v>A0175</v>
      </c>
      <c r="E902" s="76" t="s">
        <v>9119</v>
      </c>
      <c r="F902" s="76" t="str">
        <f>VLOOKUP(C902,'Master Partnumber'!$C:$D,2,0)</f>
        <v>SHAFT ROLLER DRIVEN ADF-A01</v>
      </c>
      <c r="G902" s="71">
        <v>2800</v>
      </c>
      <c r="H902" s="72" t="s">
        <v>1072</v>
      </c>
      <c r="I902" s="72" t="s">
        <v>532</v>
      </c>
      <c r="J902" s="71" t="s">
        <v>13384</v>
      </c>
      <c r="K902" s="76"/>
    </row>
    <row r="903" spans="1:11" x14ac:dyDescent="0.35">
      <c r="A903" s="76">
        <v>900</v>
      </c>
      <c r="B903" s="38" t="s">
        <v>13383</v>
      </c>
      <c r="C903" s="76" t="s">
        <v>10465</v>
      </c>
      <c r="D903" s="76" t="str">
        <f>VLOOKUP(C903,'Master Partnumber'!$C:$E,3,0)</f>
        <v>A0537</v>
      </c>
      <c r="E903" s="76" t="s">
        <v>10465</v>
      </c>
      <c r="F903" s="76" t="str">
        <f>VLOOKUP(C903,'Master Partnumber'!$C:$D,2,0)</f>
        <v>PLUNGER-A01</v>
      </c>
      <c r="G903" s="71">
        <v>1580</v>
      </c>
      <c r="H903" s="72" t="s">
        <v>1072</v>
      </c>
      <c r="I903" s="72" t="s">
        <v>532</v>
      </c>
      <c r="J903" s="71" t="s">
        <v>13385</v>
      </c>
      <c r="K903" s="76"/>
    </row>
    <row r="904" spans="1:11" x14ac:dyDescent="0.35">
      <c r="A904" s="76">
        <v>901</v>
      </c>
      <c r="B904" s="38" t="s">
        <v>13383</v>
      </c>
      <c r="C904" s="76" t="s">
        <v>10465</v>
      </c>
      <c r="D904" s="76" t="str">
        <f>VLOOKUP(C904,'Master Partnumber'!$C:$E,3,0)</f>
        <v>A0537</v>
      </c>
      <c r="E904" s="76" t="s">
        <v>10465</v>
      </c>
      <c r="F904" s="76" t="str">
        <f>VLOOKUP(C904,'Master Partnumber'!$C:$D,2,0)</f>
        <v>PLUNGER-A01</v>
      </c>
      <c r="G904" s="71">
        <v>1900</v>
      </c>
      <c r="H904" s="72" t="s">
        <v>1072</v>
      </c>
      <c r="I904" s="72" t="s">
        <v>532</v>
      </c>
      <c r="J904" s="71" t="s">
        <v>13385</v>
      </c>
      <c r="K904" s="76"/>
    </row>
    <row r="905" spans="1:11" x14ac:dyDescent="0.35">
      <c r="A905" s="76">
        <v>902</v>
      </c>
      <c r="B905" s="38" t="s">
        <v>13383</v>
      </c>
      <c r="C905" s="76" t="s">
        <v>10465</v>
      </c>
      <c r="D905" s="76" t="str">
        <f>VLOOKUP(C905,'Master Partnumber'!$C:$E,3,0)</f>
        <v>A0537</v>
      </c>
      <c r="E905" s="76" t="s">
        <v>10465</v>
      </c>
      <c r="F905" s="76" t="str">
        <f>VLOOKUP(C905,'Master Partnumber'!$C:$D,2,0)</f>
        <v>PLUNGER-A01</v>
      </c>
      <c r="G905" s="18">
        <v>1600</v>
      </c>
      <c r="H905" s="72" t="s">
        <v>1072</v>
      </c>
      <c r="I905" s="72" t="s">
        <v>532</v>
      </c>
      <c r="J905" s="18" t="s">
        <v>13385</v>
      </c>
      <c r="K905" s="76"/>
    </row>
    <row r="906" spans="1:11" x14ac:dyDescent="0.35">
      <c r="A906" s="76">
        <v>903</v>
      </c>
      <c r="B906" s="38" t="s">
        <v>13383</v>
      </c>
      <c r="C906" s="76" t="s">
        <v>10465</v>
      </c>
      <c r="D906" s="76" t="str">
        <f>VLOOKUP(C906,'Master Partnumber'!$C:$E,3,0)</f>
        <v>A0537</v>
      </c>
      <c r="E906" s="76" t="s">
        <v>10465</v>
      </c>
      <c r="F906" s="76" t="str">
        <f>VLOOKUP(C906,'Master Partnumber'!$C:$D,2,0)</f>
        <v>PLUNGER-A01</v>
      </c>
      <c r="G906" s="76">
        <v>1095</v>
      </c>
      <c r="H906" s="72" t="s">
        <v>1072</v>
      </c>
      <c r="I906" s="72" t="s">
        <v>532</v>
      </c>
      <c r="J906" s="18" t="s">
        <v>13385</v>
      </c>
      <c r="K906" s="76"/>
    </row>
    <row r="907" spans="1:11" x14ac:dyDescent="0.35">
      <c r="A907" s="76">
        <v>904</v>
      </c>
      <c r="B907" s="38" t="s">
        <v>13383</v>
      </c>
      <c r="C907" s="76" t="s">
        <v>9119</v>
      </c>
      <c r="D907" s="76" t="str">
        <f>VLOOKUP(C907,'Master Partnumber'!$C:$E,3,0)</f>
        <v>A0175</v>
      </c>
      <c r="E907" s="76" t="s">
        <v>9119</v>
      </c>
      <c r="F907" s="76" t="str">
        <f>VLOOKUP(C907,'Master Partnumber'!$C:$D,2,0)</f>
        <v>SHAFT ROLLER DRIVEN ADF-A01</v>
      </c>
      <c r="G907" s="18">
        <v>2410</v>
      </c>
      <c r="H907" s="72" t="s">
        <v>1072</v>
      </c>
      <c r="I907" s="72" t="s">
        <v>532</v>
      </c>
      <c r="J907" s="18" t="s">
        <v>13384</v>
      </c>
      <c r="K907" s="76"/>
    </row>
    <row r="908" spans="1:11" x14ac:dyDescent="0.35">
      <c r="A908" s="76">
        <v>905</v>
      </c>
      <c r="B908" s="38" t="s">
        <v>13383</v>
      </c>
      <c r="C908" s="76" t="s">
        <v>9119</v>
      </c>
      <c r="D908" s="76" t="str">
        <f>VLOOKUP(C908,'Master Partnumber'!$C:$E,3,0)</f>
        <v>A0175</v>
      </c>
      <c r="E908" s="76" t="s">
        <v>9119</v>
      </c>
      <c r="F908" s="76" t="str">
        <f>VLOOKUP(C908,'Master Partnumber'!$C:$D,2,0)</f>
        <v>SHAFT ROLLER DRIVEN ADF-A01</v>
      </c>
      <c r="G908" s="76">
        <v>2650</v>
      </c>
      <c r="H908" s="72" t="s">
        <v>1072</v>
      </c>
      <c r="I908" s="72" t="s">
        <v>532</v>
      </c>
      <c r="J908" s="18" t="s">
        <v>13384</v>
      </c>
      <c r="K908" s="76"/>
    </row>
    <row r="909" spans="1:11" x14ac:dyDescent="0.35">
      <c r="A909" s="76">
        <v>906</v>
      </c>
      <c r="B909" s="38" t="s">
        <v>13383</v>
      </c>
      <c r="C909" s="76" t="s">
        <v>10465</v>
      </c>
      <c r="D909" s="76" t="str">
        <f>VLOOKUP(C909,'Master Partnumber'!$C:$E,3,0)</f>
        <v>A0537</v>
      </c>
      <c r="E909" s="76" t="s">
        <v>10465</v>
      </c>
      <c r="F909" s="76" t="str">
        <f>VLOOKUP(C909,'Master Partnumber'!$C:$D,2,0)</f>
        <v>PLUNGER-A01</v>
      </c>
      <c r="G909" s="18">
        <v>1614</v>
      </c>
      <c r="H909" s="72" t="s">
        <v>1072</v>
      </c>
      <c r="I909" s="72" t="s">
        <v>532</v>
      </c>
      <c r="J909" s="18" t="s">
        <v>13385</v>
      </c>
      <c r="K909" s="76"/>
    </row>
    <row r="910" spans="1:11" x14ac:dyDescent="0.35">
      <c r="A910" s="76">
        <v>907</v>
      </c>
      <c r="B910" s="38" t="s">
        <v>13383</v>
      </c>
      <c r="C910" s="76" t="s">
        <v>9972</v>
      </c>
      <c r="D910" s="76" t="str">
        <f>VLOOKUP(C910,'Master Partnumber'!$C:$E,3,0)</f>
        <v>A0893</v>
      </c>
      <c r="E910" s="76" t="s">
        <v>9972</v>
      </c>
      <c r="F910" s="76" t="str">
        <f>VLOOKUP(C910,'Master Partnumber'!$C:$D,2,0)</f>
        <v>SHAFT, GEAR, 3.95, RASF-A01</v>
      </c>
      <c r="G910" s="76">
        <v>860</v>
      </c>
      <c r="H910" s="72" t="s">
        <v>1072</v>
      </c>
      <c r="I910" s="72" t="s">
        <v>532</v>
      </c>
      <c r="J910" s="18" t="s">
        <v>13385</v>
      </c>
      <c r="K910" s="76"/>
    </row>
    <row r="911" spans="1:11" x14ac:dyDescent="0.35">
      <c r="A911" s="76">
        <v>908</v>
      </c>
      <c r="B911" s="38" t="s">
        <v>13383</v>
      </c>
      <c r="C911" s="76" t="s">
        <v>10465</v>
      </c>
      <c r="D911" s="76" t="str">
        <f>VLOOKUP(C911,'Master Partnumber'!$C:$E,3,0)</f>
        <v>A0537</v>
      </c>
      <c r="E911" s="76" t="s">
        <v>10465</v>
      </c>
      <c r="F911" s="76" t="str">
        <f>VLOOKUP(C911,'Master Partnumber'!$C:$D,2,0)</f>
        <v>PLUNGER-A01</v>
      </c>
      <c r="G911" s="18">
        <v>1755</v>
      </c>
      <c r="H911" s="72" t="s">
        <v>1072</v>
      </c>
      <c r="I911" s="72" t="s">
        <v>532</v>
      </c>
      <c r="J911" s="18" t="s">
        <v>13385</v>
      </c>
      <c r="K911" s="76"/>
    </row>
    <row r="912" spans="1:11" x14ac:dyDescent="0.35">
      <c r="A912" s="76">
        <v>909</v>
      </c>
      <c r="B912" s="38" t="s">
        <v>13383</v>
      </c>
      <c r="C912" s="76" t="s">
        <v>9972</v>
      </c>
      <c r="D912" s="76" t="str">
        <f>VLOOKUP(C912,'Master Partnumber'!$C:$E,3,0)</f>
        <v>A0893</v>
      </c>
      <c r="E912" s="76" t="s">
        <v>9972</v>
      </c>
      <c r="F912" s="76" t="str">
        <f>VLOOKUP(C912,'Master Partnumber'!$C:$D,2,0)</f>
        <v>SHAFT, GEAR, 3.95, RASF-A01</v>
      </c>
      <c r="G912" s="76">
        <v>2200</v>
      </c>
      <c r="H912" s="72" t="s">
        <v>1072</v>
      </c>
      <c r="I912" s="72" t="s">
        <v>532</v>
      </c>
      <c r="J912" s="18" t="s">
        <v>13385</v>
      </c>
      <c r="K912" s="76"/>
    </row>
    <row r="913" spans="1:11" x14ac:dyDescent="0.35">
      <c r="A913" s="76">
        <v>910</v>
      </c>
      <c r="B913" s="38" t="s">
        <v>13383</v>
      </c>
      <c r="C913" s="76" t="s">
        <v>9119</v>
      </c>
      <c r="D913" s="76" t="str">
        <f>VLOOKUP(C913,'Master Partnumber'!$C:$E,3,0)</f>
        <v>A0175</v>
      </c>
      <c r="E913" s="76" t="s">
        <v>9119</v>
      </c>
      <c r="F913" s="76" t="str">
        <f>VLOOKUP(C913,'Master Partnumber'!$C:$D,2,0)</f>
        <v>SHAFT ROLLER DRIVEN ADF-A01</v>
      </c>
      <c r="G913" s="18">
        <v>820</v>
      </c>
      <c r="H913" s="72" t="s">
        <v>1072</v>
      </c>
      <c r="I913" s="72" t="s">
        <v>532</v>
      </c>
      <c r="J913" s="18" t="s">
        <v>13384</v>
      </c>
      <c r="K913" s="76"/>
    </row>
    <row r="914" spans="1:11" x14ac:dyDescent="0.35">
      <c r="A914" s="76">
        <v>911</v>
      </c>
      <c r="B914" s="38" t="s">
        <v>13383</v>
      </c>
      <c r="C914" s="76" t="s">
        <v>9119</v>
      </c>
      <c r="D914" s="76" t="str">
        <f>VLOOKUP(C914,'Master Partnumber'!$C:$E,3,0)</f>
        <v>A0175</v>
      </c>
      <c r="E914" s="76" t="s">
        <v>9119</v>
      </c>
      <c r="F914" s="76" t="str">
        <f>VLOOKUP(C914,'Master Partnumber'!$C:$D,2,0)</f>
        <v>SHAFT ROLLER DRIVEN ADF-A01</v>
      </c>
      <c r="G914" s="76">
        <v>705</v>
      </c>
      <c r="H914" s="72" t="s">
        <v>1072</v>
      </c>
      <c r="I914" s="72" t="s">
        <v>532</v>
      </c>
      <c r="J914" s="18" t="s">
        <v>13384</v>
      </c>
      <c r="K914" s="76"/>
    </row>
    <row r="915" spans="1:11" x14ac:dyDescent="0.35">
      <c r="A915" s="76">
        <v>912</v>
      </c>
      <c r="B915" s="38" t="s">
        <v>13383</v>
      </c>
      <c r="C915" s="76" t="s">
        <v>9119</v>
      </c>
      <c r="D915" s="76" t="str">
        <f>VLOOKUP(C915,'Master Partnumber'!$C:$E,3,0)</f>
        <v>A0175</v>
      </c>
      <c r="E915" s="76" t="s">
        <v>9119</v>
      </c>
      <c r="F915" s="76" t="str">
        <f>VLOOKUP(C915,'Master Partnumber'!$C:$D,2,0)</f>
        <v>SHAFT ROLLER DRIVEN ADF-A01</v>
      </c>
      <c r="G915" s="18">
        <v>1770</v>
      </c>
      <c r="H915" s="72" t="s">
        <v>1072</v>
      </c>
      <c r="I915" s="72" t="s">
        <v>532</v>
      </c>
      <c r="J915" s="18" t="s">
        <v>13384</v>
      </c>
      <c r="K915" s="76"/>
    </row>
    <row r="916" spans="1:11" x14ac:dyDescent="0.35">
      <c r="A916" s="76">
        <v>913</v>
      </c>
      <c r="B916" s="38" t="s">
        <v>13383</v>
      </c>
      <c r="C916" s="76" t="s">
        <v>9119</v>
      </c>
      <c r="D916" s="76" t="str">
        <f>VLOOKUP(C916,'Master Partnumber'!$C:$E,3,0)</f>
        <v>A0175</v>
      </c>
      <c r="E916" s="76" t="s">
        <v>9119</v>
      </c>
      <c r="F916" s="76" t="str">
        <f>VLOOKUP(C916,'Master Partnumber'!$C:$D,2,0)</f>
        <v>SHAFT ROLLER DRIVEN ADF-A01</v>
      </c>
      <c r="G916" s="76">
        <v>1807</v>
      </c>
      <c r="H916" s="72" t="s">
        <v>1072</v>
      </c>
      <c r="I916" s="72" t="s">
        <v>532</v>
      </c>
      <c r="J916" s="18" t="s">
        <v>13384</v>
      </c>
      <c r="K916" s="76"/>
    </row>
    <row r="917" spans="1:11" x14ac:dyDescent="0.35">
      <c r="A917" s="76">
        <v>914</v>
      </c>
      <c r="B917" s="38" t="s">
        <v>13383</v>
      </c>
      <c r="C917" s="76" t="s">
        <v>9119</v>
      </c>
      <c r="D917" s="76" t="str">
        <f>VLOOKUP(C917,'Master Partnumber'!$C:$E,3,0)</f>
        <v>A0175</v>
      </c>
      <c r="E917" s="76" t="s">
        <v>9119</v>
      </c>
      <c r="F917" s="76" t="str">
        <f>VLOOKUP(C917,'Master Partnumber'!$C:$D,2,0)</f>
        <v>SHAFT ROLLER DRIVEN ADF-A01</v>
      </c>
      <c r="G917" s="18">
        <v>932</v>
      </c>
      <c r="H917" s="72" t="s">
        <v>1072</v>
      </c>
      <c r="I917" s="72" t="s">
        <v>532</v>
      </c>
      <c r="J917" s="18" t="s">
        <v>13384</v>
      </c>
      <c r="K917" s="76"/>
    </row>
    <row r="918" spans="1:11" x14ac:dyDescent="0.35">
      <c r="A918" s="76">
        <v>915</v>
      </c>
      <c r="B918" s="38" t="s">
        <v>13383</v>
      </c>
      <c r="C918" s="76" t="s">
        <v>9069</v>
      </c>
      <c r="D918" s="76" t="str">
        <f>VLOOKUP(C918,'Master Partnumber'!$C:$E,3,0)</f>
        <v>A1172</v>
      </c>
      <c r="E918" s="76" t="s">
        <v>9069</v>
      </c>
      <c r="F918" s="76" t="str">
        <f>VLOOKUP(C918,'Master Partnumber'!$C:$D,2,0)</f>
        <v>SHAFT,ROLLER,DRIVEN,DUP-A01</v>
      </c>
      <c r="G918" s="76">
        <v>1056</v>
      </c>
      <c r="H918" s="72" t="s">
        <v>1072</v>
      </c>
      <c r="I918" s="72" t="s">
        <v>532</v>
      </c>
      <c r="J918" s="18" t="s">
        <v>13385</v>
      </c>
      <c r="K918" s="76"/>
    </row>
    <row r="919" spans="1:11" x14ac:dyDescent="0.35">
      <c r="A919" s="76">
        <v>916</v>
      </c>
      <c r="B919" s="38" t="s">
        <v>13383</v>
      </c>
      <c r="C919" s="76" t="s">
        <v>8864</v>
      </c>
      <c r="D919" s="76" t="str">
        <f>VLOOKUP(C919,'Master Partnumber'!$C:$E,3,0)</f>
        <v>A0034</v>
      </c>
      <c r="E919" s="76" t="s">
        <v>8864</v>
      </c>
      <c r="F919" s="76" t="str">
        <f>VLOOKUP(C919,'Master Partnumber'!$C:$D,2,0)</f>
        <v>CHOKE SHAFT-A01</v>
      </c>
      <c r="G919" s="18">
        <v>330</v>
      </c>
      <c r="H919" s="72" t="s">
        <v>1072</v>
      </c>
      <c r="I919" s="72" t="s">
        <v>532</v>
      </c>
      <c r="J919" s="18" t="s">
        <v>13385</v>
      </c>
      <c r="K919" s="76"/>
    </row>
    <row r="920" spans="1:11" x14ac:dyDescent="0.35">
      <c r="A920" s="76">
        <v>917</v>
      </c>
      <c r="B920" s="38" t="s">
        <v>13383</v>
      </c>
      <c r="C920" s="76" t="s">
        <v>9119</v>
      </c>
      <c r="D920" s="76" t="str">
        <f>VLOOKUP(C920,'Master Partnumber'!$C:$E,3,0)</f>
        <v>A0175</v>
      </c>
      <c r="E920" s="76" t="s">
        <v>9119</v>
      </c>
      <c r="F920" s="76" t="str">
        <f>VLOOKUP(C920,'Master Partnumber'!$C:$D,2,0)</f>
        <v>SHAFT ROLLER DRIVEN ADF-A01</v>
      </c>
      <c r="G920" s="76">
        <v>924</v>
      </c>
      <c r="H920" s="72" t="s">
        <v>1072</v>
      </c>
      <c r="I920" s="72" t="s">
        <v>532</v>
      </c>
      <c r="J920" s="18" t="s">
        <v>13384</v>
      </c>
      <c r="K920" s="76"/>
    </row>
    <row r="921" spans="1:11" x14ac:dyDescent="0.35">
      <c r="A921" s="76">
        <v>918</v>
      </c>
      <c r="B921" s="38" t="s">
        <v>13383</v>
      </c>
      <c r="C921" s="71" t="s">
        <v>8864</v>
      </c>
      <c r="D921" s="76" t="str">
        <f>VLOOKUP(C921,'Master Partnumber'!$C:$E,3,0)</f>
        <v>A0034</v>
      </c>
      <c r="E921" s="71" t="s">
        <v>8864</v>
      </c>
      <c r="F921" s="76" t="str">
        <f>VLOOKUP(C921,'Master Partnumber'!$C:$D,2,0)</f>
        <v>CHOKE SHAFT-A01</v>
      </c>
      <c r="G921" s="18">
        <v>395</v>
      </c>
      <c r="H921" s="72" t="s">
        <v>1072</v>
      </c>
      <c r="I921" s="72" t="s">
        <v>532</v>
      </c>
      <c r="J921" s="18" t="s">
        <v>13385</v>
      </c>
      <c r="K921" s="76"/>
    </row>
    <row r="922" spans="1:11" x14ac:dyDescent="0.35">
      <c r="A922" s="76">
        <v>919</v>
      </c>
      <c r="B922" s="38" t="s">
        <v>13383</v>
      </c>
      <c r="C922" s="71" t="s">
        <v>9119</v>
      </c>
      <c r="D922" s="76" t="str">
        <f>VLOOKUP(C922,'Master Partnumber'!$C:$E,3,0)</f>
        <v>A0175</v>
      </c>
      <c r="E922" s="71" t="s">
        <v>9119</v>
      </c>
      <c r="F922" s="76" t="str">
        <f>VLOOKUP(C922,'Master Partnumber'!$C:$D,2,0)</f>
        <v>SHAFT ROLLER DRIVEN ADF-A01</v>
      </c>
      <c r="G922" s="76">
        <v>917</v>
      </c>
      <c r="H922" s="72" t="s">
        <v>1072</v>
      </c>
      <c r="I922" s="72" t="s">
        <v>532</v>
      </c>
      <c r="J922" s="18" t="s">
        <v>13384</v>
      </c>
      <c r="K922" s="76"/>
    </row>
    <row r="923" spans="1:11" x14ac:dyDescent="0.35">
      <c r="A923" s="76">
        <v>920</v>
      </c>
      <c r="B923" s="38" t="s">
        <v>13383</v>
      </c>
      <c r="C923" s="71" t="s">
        <v>9119</v>
      </c>
      <c r="D923" s="76" t="str">
        <f>VLOOKUP(C923,'Master Partnumber'!$C:$E,3,0)</f>
        <v>A0175</v>
      </c>
      <c r="E923" s="71" t="s">
        <v>9119</v>
      </c>
      <c r="F923" s="76" t="str">
        <f>VLOOKUP(C923,'Master Partnumber'!$C:$D,2,0)</f>
        <v>SHAFT ROLLER DRIVEN ADF-A01</v>
      </c>
      <c r="G923" s="18">
        <v>1800</v>
      </c>
      <c r="H923" s="72" t="s">
        <v>1072</v>
      </c>
      <c r="I923" s="72" t="s">
        <v>532</v>
      </c>
      <c r="J923" s="18" t="s">
        <v>13384</v>
      </c>
      <c r="K923" s="76"/>
    </row>
    <row r="924" spans="1:11" x14ac:dyDescent="0.35">
      <c r="A924" s="76">
        <v>921</v>
      </c>
      <c r="B924" s="38" t="s">
        <v>13383</v>
      </c>
      <c r="C924" s="71" t="s">
        <v>10465</v>
      </c>
      <c r="D924" s="76" t="str">
        <f>VLOOKUP(C924,'Master Partnumber'!$C:$E,3,0)</f>
        <v>A0537</v>
      </c>
      <c r="E924" s="71" t="s">
        <v>10465</v>
      </c>
      <c r="F924" s="76" t="str">
        <f>VLOOKUP(C924,'Master Partnumber'!$C:$D,2,0)</f>
        <v>PLUNGER-A01</v>
      </c>
      <c r="G924" s="76">
        <v>1730</v>
      </c>
      <c r="H924" s="72" t="s">
        <v>1072</v>
      </c>
      <c r="I924" s="72" t="s">
        <v>532</v>
      </c>
      <c r="J924" s="18" t="s">
        <v>13385</v>
      </c>
      <c r="K924" s="76"/>
    </row>
    <row r="925" spans="1:11" x14ac:dyDescent="0.35">
      <c r="A925" s="76">
        <v>922</v>
      </c>
      <c r="B925" s="38" t="s">
        <v>13383</v>
      </c>
      <c r="C925" s="71" t="s">
        <v>10465</v>
      </c>
      <c r="D925" s="76" t="str">
        <f>VLOOKUP(C925,'Master Partnumber'!$C:$E,3,0)</f>
        <v>A0537</v>
      </c>
      <c r="E925" s="71" t="s">
        <v>10465</v>
      </c>
      <c r="F925" s="76" t="str">
        <f>VLOOKUP(C925,'Master Partnumber'!$C:$D,2,0)</f>
        <v>PLUNGER-A01</v>
      </c>
      <c r="G925" s="18">
        <v>1865</v>
      </c>
      <c r="H925" s="72" t="s">
        <v>1072</v>
      </c>
      <c r="I925" s="72" t="s">
        <v>532</v>
      </c>
      <c r="J925" s="18" t="s">
        <v>13385</v>
      </c>
      <c r="K925" s="76"/>
    </row>
    <row r="926" spans="1:11" x14ac:dyDescent="0.35">
      <c r="A926" s="76">
        <v>923</v>
      </c>
      <c r="B926" s="38" t="s">
        <v>13383</v>
      </c>
      <c r="C926" s="71" t="s">
        <v>10465</v>
      </c>
      <c r="D926" s="76" t="str">
        <f>VLOOKUP(C926,'Master Partnumber'!$C:$E,3,0)</f>
        <v>A0537</v>
      </c>
      <c r="E926" s="71" t="s">
        <v>10465</v>
      </c>
      <c r="F926" s="76" t="str">
        <f>VLOOKUP(C926,'Master Partnumber'!$C:$D,2,0)</f>
        <v>PLUNGER-A01</v>
      </c>
      <c r="G926" s="76">
        <v>680</v>
      </c>
      <c r="H926" s="72" t="s">
        <v>1072</v>
      </c>
      <c r="I926" s="72" t="s">
        <v>532</v>
      </c>
      <c r="J926" s="18" t="s">
        <v>13385</v>
      </c>
      <c r="K926" s="76"/>
    </row>
    <row r="927" spans="1:11" x14ac:dyDescent="0.35">
      <c r="A927" s="76">
        <v>924</v>
      </c>
      <c r="B927" s="38" t="s">
        <v>13383</v>
      </c>
      <c r="C927" s="71" t="s">
        <v>10465</v>
      </c>
      <c r="D927" s="76" t="str">
        <f>VLOOKUP(C927,'Master Partnumber'!$C:$E,3,0)</f>
        <v>A0537</v>
      </c>
      <c r="E927" s="71" t="s">
        <v>10465</v>
      </c>
      <c r="F927" s="76" t="str">
        <f>VLOOKUP(C927,'Master Partnumber'!$C:$D,2,0)</f>
        <v>PLUNGER-A01</v>
      </c>
      <c r="G927" s="18">
        <v>1500</v>
      </c>
      <c r="H927" s="72" t="s">
        <v>1072</v>
      </c>
      <c r="I927" s="72" t="s">
        <v>532</v>
      </c>
      <c r="J927" s="18" t="s">
        <v>13385</v>
      </c>
      <c r="K927" s="76"/>
    </row>
    <row r="928" spans="1:11" x14ac:dyDescent="0.35">
      <c r="A928" s="76">
        <v>925</v>
      </c>
      <c r="B928" s="38" t="s">
        <v>13383</v>
      </c>
      <c r="C928" s="71" t="s">
        <v>9119</v>
      </c>
      <c r="D928" s="76" t="str">
        <f>VLOOKUP(C928,'Master Partnumber'!$C:$E,3,0)</f>
        <v>A0175</v>
      </c>
      <c r="E928" s="71" t="s">
        <v>9119</v>
      </c>
      <c r="F928" s="76" t="str">
        <f>VLOOKUP(C928,'Master Partnumber'!$C:$D,2,0)</f>
        <v>SHAFT ROLLER DRIVEN ADF-A01</v>
      </c>
      <c r="G928" s="76">
        <v>1804</v>
      </c>
      <c r="H928" s="72" t="s">
        <v>1072</v>
      </c>
      <c r="I928" s="72" t="s">
        <v>532</v>
      </c>
      <c r="J928" s="18" t="s">
        <v>13384</v>
      </c>
      <c r="K928" s="76"/>
    </row>
    <row r="929" spans="1:11" x14ac:dyDescent="0.35">
      <c r="A929" s="76">
        <v>926</v>
      </c>
      <c r="B929" s="38" t="s">
        <v>13383</v>
      </c>
      <c r="C929" s="71" t="s">
        <v>10465</v>
      </c>
      <c r="D929" s="76" t="str">
        <f>VLOOKUP(C929,'Master Partnumber'!$C:$E,3,0)</f>
        <v>A0537</v>
      </c>
      <c r="E929" s="71" t="s">
        <v>10465</v>
      </c>
      <c r="F929" s="76" t="str">
        <f>VLOOKUP(C929,'Master Partnumber'!$C:$D,2,0)</f>
        <v>PLUNGER-A01</v>
      </c>
      <c r="G929" s="18">
        <v>1635</v>
      </c>
      <c r="H929" s="72" t="s">
        <v>1072</v>
      </c>
      <c r="I929" s="72" t="s">
        <v>532</v>
      </c>
      <c r="J929" s="18" t="s">
        <v>13385</v>
      </c>
      <c r="K929" s="76"/>
    </row>
    <row r="930" spans="1:11" x14ac:dyDescent="0.35">
      <c r="A930" s="76">
        <v>927</v>
      </c>
      <c r="B930" s="38" t="s">
        <v>13383</v>
      </c>
      <c r="C930" s="71" t="s">
        <v>10465</v>
      </c>
      <c r="D930" s="76" t="str">
        <f>VLOOKUP(C930,'Master Partnumber'!$C:$E,3,0)</f>
        <v>A0537</v>
      </c>
      <c r="E930" s="71" t="s">
        <v>10465</v>
      </c>
      <c r="F930" s="76" t="str">
        <f>VLOOKUP(C930,'Master Partnumber'!$C:$D,2,0)</f>
        <v>PLUNGER-A01</v>
      </c>
      <c r="G930" s="76">
        <v>1170</v>
      </c>
      <c r="H930" s="72" t="s">
        <v>1072</v>
      </c>
      <c r="I930" s="72" t="s">
        <v>532</v>
      </c>
      <c r="J930" s="18" t="s">
        <v>13385</v>
      </c>
      <c r="K930" s="76"/>
    </row>
    <row r="931" spans="1:11" x14ac:dyDescent="0.35">
      <c r="A931" s="76">
        <v>928</v>
      </c>
      <c r="B931" s="38" t="s">
        <v>13383</v>
      </c>
      <c r="C931" s="71" t="s">
        <v>10465</v>
      </c>
      <c r="D931" s="76" t="str">
        <f>VLOOKUP(C931,'Master Partnumber'!$C:$E,3,0)</f>
        <v>A0537</v>
      </c>
      <c r="E931" s="71" t="s">
        <v>10465</v>
      </c>
      <c r="F931" s="76" t="str">
        <f>VLOOKUP(C931,'Master Partnumber'!$C:$D,2,0)</f>
        <v>PLUNGER-A01</v>
      </c>
      <c r="G931" s="18">
        <v>632</v>
      </c>
      <c r="H931" s="72" t="s">
        <v>1072</v>
      </c>
      <c r="I931" s="72" t="s">
        <v>532</v>
      </c>
      <c r="J931" s="18" t="s">
        <v>13385</v>
      </c>
      <c r="K931" s="76"/>
    </row>
    <row r="932" spans="1:11" x14ac:dyDescent="0.35">
      <c r="A932" s="76">
        <v>929</v>
      </c>
      <c r="B932" s="38" t="s">
        <v>13383</v>
      </c>
      <c r="C932" s="71" t="s">
        <v>9119</v>
      </c>
      <c r="D932" s="76" t="str">
        <f>VLOOKUP(C932,'Master Partnumber'!$C:$E,3,0)</f>
        <v>A0175</v>
      </c>
      <c r="E932" s="71" t="s">
        <v>9119</v>
      </c>
      <c r="F932" s="76" t="str">
        <f>VLOOKUP(C932,'Master Partnumber'!$C:$D,2,0)</f>
        <v>SHAFT ROLLER DRIVEN ADF-A01</v>
      </c>
      <c r="G932" s="76">
        <v>1806</v>
      </c>
      <c r="H932" s="72" t="s">
        <v>1072</v>
      </c>
      <c r="I932" s="72" t="s">
        <v>532</v>
      </c>
      <c r="J932" s="18" t="s">
        <v>13384</v>
      </c>
      <c r="K932" s="76"/>
    </row>
    <row r="933" spans="1:11" x14ac:dyDescent="0.35">
      <c r="A933" s="76">
        <v>930</v>
      </c>
      <c r="B933" s="38" t="s">
        <v>13383</v>
      </c>
      <c r="C933" s="71" t="s">
        <v>10465</v>
      </c>
      <c r="D933" s="76" t="str">
        <f>VLOOKUP(C933,'Master Partnumber'!$C:$E,3,0)</f>
        <v>A0537</v>
      </c>
      <c r="E933" s="71" t="s">
        <v>10465</v>
      </c>
      <c r="F933" s="76" t="str">
        <f>VLOOKUP(C933,'Master Partnumber'!$C:$D,2,0)</f>
        <v>PLUNGER-A01</v>
      </c>
      <c r="G933" s="18">
        <v>2565</v>
      </c>
      <c r="H933" s="72" t="s">
        <v>1072</v>
      </c>
      <c r="I933" s="72" t="s">
        <v>532</v>
      </c>
      <c r="J933" s="18" t="s">
        <v>13385</v>
      </c>
      <c r="K933" s="76"/>
    </row>
    <row r="934" spans="1:11" x14ac:dyDescent="0.35">
      <c r="A934" s="76">
        <v>931</v>
      </c>
      <c r="B934" s="38" t="s">
        <v>13383</v>
      </c>
      <c r="C934" s="71" t="s">
        <v>9119</v>
      </c>
      <c r="D934" s="76" t="str">
        <f>VLOOKUP(C934,'Master Partnumber'!$C:$E,3,0)</f>
        <v>A0175</v>
      </c>
      <c r="E934" s="71" t="s">
        <v>9119</v>
      </c>
      <c r="F934" s="76" t="str">
        <f>VLOOKUP(C934,'Master Partnumber'!$C:$D,2,0)</f>
        <v>SHAFT ROLLER DRIVEN ADF-A01</v>
      </c>
      <c r="G934" s="76">
        <v>1803</v>
      </c>
      <c r="H934" s="72" t="s">
        <v>1072</v>
      </c>
      <c r="I934" s="72" t="s">
        <v>532</v>
      </c>
      <c r="J934" s="18" t="s">
        <v>13384</v>
      </c>
      <c r="K934" s="76"/>
    </row>
    <row r="935" spans="1:11" x14ac:dyDescent="0.35">
      <c r="A935" s="76">
        <v>932</v>
      </c>
      <c r="B935" s="38" t="s">
        <v>13383</v>
      </c>
      <c r="C935" s="71" t="s">
        <v>10465</v>
      </c>
      <c r="D935" s="76" t="str">
        <f>VLOOKUP(C935,'Master Partnumber'!$C:$E,3,0)</f>
        <v>A0537</v>
      </c>
      <c r="E935" s="71" t="s">
        <v>10465</v>
      </c>
      <c r="F935" s="76" t="str">
        <f>VLOOKUP(C935,'Master Partnumber'!$C:$D,2,0)</f>
        <v>PLUNGER-A01</v>
      </c>
      <c r="G935" s="18">
        <v>365</v>
      </c>
      <c r="H935" s="72" t="s">
        <v>1072</v>
      </c>
      <c r="I935" s="72" t="s">
        <v>532</v>
      </c>
      <c r="J935" s="18" t="s">
        <v>13385</v>
      </c>
      <c r="K935" s="76"/>
    </row>
    <row r="936" spans="1:11" x14ac:dyDescent="0.35">
      <c r="A936" s="76">
        <v>933</v>
      </c>
      <c r="B936" s="38" t="s">
        <v>13383</v>
      </c>
      <c r="C936" s="71" t="s">
        <v>9119</v>
      </c>
      <c r="D936" s="76" t="str">
        <f>VLOOKUP(C936,'Master Partnumber'!$C:$E,3,0)</f>
        <v>A0175</v>
      </c>
      <c r="E936" s="71" t="s">
        <v>9119</v>
      </c>
      <c r="F936" s="76" t="str">
        <f>VLOOKUP(C936,'Master Partnumber'!$C:$D,2,0)</f>
        <v>SHAFT ROLLER DRIVEN ADF-A01</v>
      </c>
      <c r="G936" s="76">
        <v>1800</v>
      </c>
      <c r="H936" s="72" t="s">
        <v>1072</v>
      </c>
      <c r="I936" s="72" t="s">
        <v>532</v>
      </c>
      <c r="J936" s="18" t="s">
        <v>13384</v>
      </c>
      <c r="K936" s="76"/>
    </row>
    <row r="937" spans="1:11" x14ac:dyDescent="0.35">
      <c r="A937" s="76">
        <v>934</v>
      </c>
      <c r="B937" s="38" t="s">
        <v>13383</v>
      </c>
      <c r="C937" s="71" t="s">
        <v>9119</v>
      </c>
      <c r="D937" s="76" t="str">
        <f>VLOOKUP(C937,'Master Partnumber'!$C:$E,3,0)</f>
        <v>A0175</v>
      </c>
      <c r="E937" s="71" t="s">
        <v>9119</v>
      </c>
      <c r="F937" s="76" t="str">
        <f>VLOOKUP(C937,'Master Partnumber'!$C:$D,2,0)</f>
        <v>SHAFT ROLLER DRIVEN ADF-A01</v>
      </c>
      <c r="G937" s="18">
        <v>1820</v>
      </c>
      <c r="H937" s="72" t="s">
        <v>1072</v>
      </c>
      <c r="I937" s="72" t="s">
        <v>532</v>
      </c>
      <c r="J937" s="18" t="s">
        <v>13384</v>
      </c>
      <c r="K937" s="76"/>
    </row>
    <row r="938" spans="1:11" x14ac:dyDescent="0.35">
      <c r="A938" s="76">
        <v>935</v>
      </c>
      <c r="B938" s="38" t="s">
        <v>13383</v>
      </c>
      <c r="C938" s="71" t="s">
        <v>9119</v>
      </c>
      <c r="D938" s="76" t="str">
        <f>VLOOKUP(C938,'Master Partnumber'!$C:$E,3,0)</f>
        <v>A0175</v>
      </c>
      <c r="E938" s="71" t="s">
        <v>9119</v>
      </c>
      <c r="F938" s="76" t="str">
        <f>VLOOKUP(C938,'Master Partnumber'!$C:$D,2,0)</f>
        <v>SHAFT ROLLER DRIVEN ADF-A01</v>
      </c>
      <c r="G938" s="76">
        <v>1820</v>
      </c>
      <c r="H938" s="72" t="s">
        <v>1072</v>
      </c>
      <c r="I938" s="72" t="s">
        <v>532</v>
      </c>
      <c r="J938" s="18" t="s">
        <v>13384</v>
      </c>
      <c r="K938" s="76"/>
    </row>
    <row r="939" spans="1:11" x14ac:dyDescent="0.35">
      <c r="A939" s="76">
        <v>936</v>
      </c>
      <c r="B939" s="38" t="s">
        <v>13383</v>
      </c>
      <c r="C939" s="71" t="s">
        <v>3501</v>
      </c>
      <c r="D939" s="76" t="str">
        <f>VLOOKUP(C939,'Master Partnumber'!$C:$E,3,0)</f>
        <v>B0049</v>
      </c>
      <c r="E939" s="71" t="s">
        <v>3501</v>
      </c>
      <c r="F939" s="76" t="str">
        <f>VLOOKUP(C939,'Master Partnumber'!$C:$D,2,0)</f>
        <v>SHAFT LEFT PLATE CASSETE-B01</v>
      </c>
      <c r="G939" s="18">
        <v>100</v>
      </c>
      <c r="H939" s="72" t="s">
        <v>1072</v>
      </c>
      <c r="I939" s="72" t="s">
        <v>532</v>
      </c>
      <c r="J939" s="18" t="s">
        <v>13385</v>
      </c>
      <c r="K939" s="76"/>
    </row>
    <row r="940" spans="1:11" x14ac:dyDescent="0.35">
      <c r="A940" s="76">
        <v>937</v>
      </c>
      <c r="B940" s="38" t="s">
        <v>13383</v>
      </c>
      <c r="C940" s="71" t="s">
        <v>4935</v>
      </c>
      <c r="D940" s="76" t="str">
        <f>VLOOKUP(C940,'Master Partnumber'!$C:$E,3,0)</f>
        <v>B0141</v>
      </c>
      <c r="E940" s="71" t="s">
        <v>4935</v>
      </c>
      <c r="F940" s="76" t="str">
        <f>VLOOKUP(C940,'Master Partnumber'!$C:$D,2,0)</f>
        <v>SHAFT COMBINATION GEAR WORM SC-B01</v>
      </c>
      <c r="G940" s="76">
        <v>550</v>
      </c>
      <c r="H940" s="72" t="s">
        <v>1072</v>
      </c>
      <c r="I940" s="72" t="s">
        <v>532</v>
      </c>
      <c r="J940" s="18" t="s">
        <v>13385</v>
      </c>
      <c r="K940" s="76"/>
    </row>
    <row r="941" spans="1:11" x14ac:dyDescent="0.35">
      <c r="A941" s="76">
        <v>938</v>
      </c>
      <c r="B941" s="38" t="s">
        <v>13383</v>
      </c>
      <c r="C941" s="71" t="s">
        <v>4637</v>
      </c>
      <c r="D941" s="76" t="str">
        <f>VLOOKUP(C941,'Master Partnumber'!$C:$E,3,0)</f>
        <v>B0127</v>
      </c>
      <c r="E941" s="71" t="s">
        <v>4637</v>
      </c>
      <c r="F941" s="76" t="str">
        <f>VLOOKUP(C941,'Master Partnumber'!$C:$D,2,0)</f>
        <v>SHAFT,LIFT PLATE,CST-B01</v>
      </c>
      <c r="G941" s="18">
        <v>169</v>
      </c>
      <c r="H941" s="72" t="s">
        <v>1072</v>
      </c>
      <c r="I941" s="72" t="s">
        <v>532</v>
      </c>
      <c r="J941" s="18" t="s">
        <v>13385</v>
      </c>
      <c r="K941" s="76"/>
    </row>
    <row r="942" spans="1:11" x14ac:dyDescent="0.35">
      <c r="A942" s="76">
        <v>939</v>
      </c>
      <c r="B942" s="38" t="s">
        <v>13383</v>
      </c>
      <c r="C942" s="71" t="s">
        <v>3615</v>
      </c>
      <c r="D942" s="76" t="str">
        <f>VLOOKUP(C942,'Master Partnumber'!$C:$E,3,0)</f>
        <v>B0065</v>
      </c>
      <c r="E942" s="71" t="s">
        <v>3615</v>
      </c>
      <c r="F942" s="76" t="str">
        <f>VLOOKUP(C942,'Master Partnumber'!$C:$D,2,0)</f>
        <v>SHAFT LIFT PLATE CASSETTE-B01</v>
      </c>
      <c r="G942" s="76">
        <v>150</v>
      </c>
      <c r="H942" s="72" t="s">
        <v>1072</v>
      </c>
      <c r="I942" s="72" t="s">
        <v>532</v>
      </c>
      <c r="J942" s="18" t="s">
        <v>13385</v>
      </c>
      <c r="K942" s="76"/>
    </row>
    <row r="943" spans="1:11" x14ac:dyDescent="0.35">
      <c r="A943" s="76">
        <v>940</v>
      </c>
      <c r="B943" s="38" t="s">
        <v>13383</v>
      </c>
      <c r="C943" s="71" t="s">
        <v>10465</v>
      </c>
      <c r="D943" s="76" t="str">
        <f>VLOOKUP(C943,'Master Partnumber'!$C:$E,3,0)</f>
        <v>A0537</v>
      </c>
      <c r="E943" s="71" t="s">
        <v>10465</v>
      </c>
      <c r="F943" s="76" t="str">
        <f>VLOOKUP(C943,'Master Partnumber'!$C:$D,2,0)</f>
        <v>PLUNGER-A01</v>
      </c>
      <c r="G943" s="18">
        <v>1380</v>
      </c>
      <c r="H943" s="72" t="s">
        <v>1072</v>
      </c>
      <c r="I943" s="72" t="s">
        <v>532</v>
      </c>
      <c r="J943" s="18" t="s">
        <v>13385</v>
      </c>
      <c r="K943" s="76"/>
    </row>
    <row r="944" spans="1:11" x14ac:dyDescent="0.35">
      <c r="A944" s="76">
        <v>941</v>
      </c>
      <c r="B944" s="38" t="s">
        <v>13383</v>
      </c>
      <c r="C944" s="71" t="s">
        <v>10465</v>
      </c>
      <c r="D944" s="76" t="str">
        <f>VLOOKUP(C944,'Master Partnumber'!$C:$E,3,0)</f>
        <v>A0537</v>
      </c>
      <c r="E944" s="71" t="s">
        <v>10465</v>
      </c>
      <c r="F944" s="76" t="str">
        <f>VLOOKUP(C944,'Master Partnumber'!$C:$D,2,0)</f>
        <v>PLUNGER-A01</v>
      </c>
      <c r="G944" s="76">
        <v>1700</v>
      </c>
      <c r="H944" s="72" t="s">
        <v>1072</v>
      </c>
      <c r="I944" s="72" t="s">
        <v>532</v>
      </c>
      <c r="J944" s="18" t="s">
        <v>13385</v>
      </c>
      <c r="K944" s="76"/>
    </row>
    <row r="945" spans="1:11" x14ac:dyDescent="0.35">
      <c r="A945" s="76">
        <v>942</v>
      </c>
      <c r="B945" s="38" t="s">
        <v>13383</v>
      </c>
      <c r="C945" s="71" t="s">
        <v>10465</v>
      </c>
      <c r="D945" s="76" t="str">
        <f>VLOOKUP(C945,'Master Partnumber'!$C:$E,3,0)</f>
        <v>A0537</v>
      </c>
      <c r="E945" s="71" t="s">
        <v>10465</v>
      </c>
      <c r="F945" s="76" t="str">
        <f>VLOOKUP(C945,'Master Partnumber'!$C:$D,2,0)</f>
        <v>PLUNGER-A01</v>
      </c>
      <c r="G945" s="18">
        <v>1600</v>
      </c>
      <c r="H945" s="72" t="s">
        <v>1072</v>
      </c>
      <c r="I945" s="72" t="s">
        <v>532</v>
      </c>
      <c r="J945" s="18" t="s">
        <v>13385</v>
      </c>
      <c r="K945" s="76"/>
    </row>
    <row r="946" spans="1:11" x14ac:dyDescent="0.35">
      <c r="A946" s="76">
        <v>943</v>
      </c>
      <c r="B946" s="38" t="s">
        <v>13383</v>
      </c>
      <c r="C946" s="71" t="s">
        <v>10465</v>
      </c>
      <c r="D946" s="76" t="str">
        <f>VLOOKUP(C946,'Master Partnumber'!$C:$E,3,0)</f>
        <v>A0537</v>
      </c>
      <c r="E946" s="71" t="s">
        <v>10465</v>
      </c>
      <c r="F946" s="76" t="str">
        <f>VLOOKUP(C946,'Master Partnumber'!$C:$D,2,0)</f>
        <v>PLUNGER-A01</v>
      </c>
      <c r="G946" s="76">
        <v>1600</v>
      </c>
      <c r="H946" s="72" t="s">
        <v>1072</v>
      </c>
      <c r="I946" s="72" t="s">
        <v>532</v>
      </c>
      <c r="J946" s="18" t="s">
        <v>13385</v>
      </c>
      <c r="K946" s="76"/>
    </row>
    <row r="947" spans="1:11" x14ac:dyDescent="0.35">
      <c r="A947" s="76">
        <v>944</v>
      </c>
      <c r="B947" s="38" t="s">
        <v>13383</v>
      </c>
      <c r="C947" s="71" t="s">
        <v>10465</v>
      </c>
      <c r="D947" s="76" t="str">
        <f>VLOOKUP(C947,'Master Partnumber'!$C:$E,3,0)</f>
        <v>A0537</v>
      </c>
      <c r="E947" s="71" t="s">
        <v>10465</v>
      </c>
      <c r="F947" s="76" t="str">
        <f>VLOOKUP(C947,'Master Partnumber'!$C:$D,2,0)</f>
        <v>PLUNGER-A01</v>
      </c>
      <c r="G947" s="18">
        <v>710</v>
      </c>
      <c r="H947" s="72" t="s">
        <v>1072</v>
      </c>
      <c r="I947" s="72" t="s">
        <v>532</v>
      </c>
      <c r="J947" s="18" t="s">
        <v>13385</v>
      </c>
      <c r="K947" s="76"/>
    </row>
    <row r="948" spans="1:11" x14ac:dyDescent="0.35">
      <c r="A948" s="76">
        <v>945</v>
      </c>
      <c r="B948" s="38" t="s">
        <v>13383</v>
      </c>
      <c r="C948" s="71" t="s">
        <v>9119</v>
      </c>
      <c r="D948" s="76" t="str">
        <f>VLOOKUP(C948,'Master Partnumber'!$C:$E,3,0)</f>
        <v>A0175</v>
      </c>
      <c r="E948" s="71" t="s">
        <v>9119</v>
      </c>
      <c r="F948" s="76" t="str">
        <f>VLOOKUP(C948,'Master Partnumber'!$C:$D,2,0)</f>
        <v>SHAFT ROLLER DRIVEN ADF-A01</v>
      </c>
      <c r="G948" s="76">
        <v>2730</v>
      </c>
      <c r="H948" s="72" t="s">
        <v>1072</v>
      </c>
      <c r="I948" s="72" t="s">
        <v>532</v>
      </c>
      <c r="J948" s="18" t="s">
        <v>13384</v>
      </c>
      <c r="K948" s="76"/>
    </row>
    <row r="949" spans="1:11" x14ac:dyDescent="0.35">
      <c r="A949" s="76">
        <v>946</v>
      </c>
      <c r="B949" s="38" t="s">
        <v>13383</v>
      </c>
      <c r="C949" s="71" t="s">
        <v>9457</v>
      </c>
      <c r="D949" s="76" t="str">
        <f>VLOOKUP(C949,'Master Partnumber'!$C:$E,3,0)</f>
        <v>A0875</v>
      </c>
      <c r="E949" s="71" t="s">
        <v>9457</v>
      </c>
      <c r="F949" s="76" t="str">
        <f>VLOOKUP(C949,'Master Partnumber'!$C:$D,2,0)</f>
        <v>SHAFT,TIMING BELT,2ND,PFD-A01</v>
      </c>
      <c r="G949" s="18">
        <v>120</v>
      </c>
      <c r="H949" s="72" t="s">
        <v>1072</v>
      </c>
      <c r="I949" s="72" t="s">
        <v>532</v>
      </c>
      <c r="J949" s="18" t="s">
        <v>13385</v>
      </c>
      <c r="K949" s="76"/>
    </row>
    <row r="950" spans="1:11" x14ac:dyDescent="0.35">
      <c r="A950" s="76">
        <v>947</v>
      </c>
      <c r="B950" s="38" t="s">
        <v>13383</v>
      </c>
      <c r="C950" s="76" t="s">
        <v>9972</v>
      </c>
      <c r="D950" s="76" t="str">
        <f>VLOOKUP(C950,'Master Partnumber'!$C:$E,3,0)</f>
        <v>A0893</v>
      </c>
      <c r="E950" s="76" t="s">
        <v>9972</v>
      </c>
      <c r="F950" s="76" t="str">
        <f>VLOOKUP(C950,'Master Partnumber'!$C:$D,2,0)</f>
        <v>SHAFT, GEAR, 3.95, RASF-A01</v>
      </c>
      <c r="G950" s="76">
        <v>2270</v>
      </c>
      <c r="H950" s="72" t="s">
        <v>1072</v>
      </c>
      <c r="I950" s="72" t="s">
        <v>532</v>
      </c>
      <c r="J950" s="18" t="s">
        <v>13385</v>
      </c>
      <c r="K950" s="76"/>
    </row>
    <row r="951" spans="1:11" x14ac:dyDescent="0.35">
      <c r="A951" s="76">
        <v>948</v>
      </c>
      <c r="B951" s="38" t="s">
        <v>13383</v>
      </c>
      <c r="C951" s="76" t="s">
        <v>9972</v>
      </c>
      <c r="D951" s="76" t="str">
        <f>VLOOKUP(C951,'Master Partnumber'!$C:$E,3,0)</f>
        <v>A0893</v>
      </c>
      <c r="E951" s="76" t="s">
        <v>9972</v>
      </c>
      <c r="F951" s="76" t="str">
        <f>VLOOKUP(C951,'Master Partnumber'!$C:$D,2,0)</f>
        <v>SHAFT, GEAR, 3.95, RASF-A01</v>
      </c>
      <c r="G951" s="18">
        <v>1960</v>
      </c>
      <c r="H951" s="72" t="s">
        <v>1072</v>
      </c>
      <c r="I951" s="72" t="s">
        <v>532</v>
      </c>
      <c r="J951" s="18" t="s">
        <v>13385</v>
      </c>
      <c r="K951" s="76"/>
    </row>
    <row r="952" spans="1:11" x14ac:dyDescent="0.35">
      <c r="A952" s="76">
        <v>949</v>
      </c>
      <c r="B952" s="38" t="s">
        <v>13383</v>
      </c>
      <c r="C952" s="71" t="s">
        <v>9972</v>
      </c>
      <c r="D952" s="76" t="str">
        <f>VLOOKUP(C952,'Master Partnumber'!$C:$E,3,0)</f>
        <v>A0893</v>
      </c>
      <c r="E952" s="71" t="s">
        <v>9972</v>
      </c>
      <c r="F952" s="76" t="str">
        <f>VLOOKUP(C952,'Master Partnumber'!$C:$D,2,0)</f>
        <v>SHAFT, GEAR, 3.95, RASF-A01</v>
      </c>
      <c r="G952" s="76">
        <v>1000</v>
      </c>
      <c r="H952" s="72" t="s">
        <v>1072</v>
      </c>
      <c r="I952" s="72" t="s">
        <v>532</v>
      </c>
      <c r="J952" s="18" t="s">
        <v>13385</v>
      </c>
      <c r="K952" s="76"/>
    </row>
    <row r="953" spans="1:11" x14ac:dyDescent="0.35">
      <c r="A953" s="76">
        <v>950</v>
      </c>
      <c r="B953" s="38" t="s">
        <v>13383</v>
      </c>
      <c r="C953" s="71" t="s">
        <v>9605</v>
      </c>
      <c r="D953" s="76" t="str">
        <f>VLOOKUP(C953,'Master Partnumber'!$C:$E,3,0)</f>
        <v>A0449</v>
      </c>
      <c r="E953" s="71" t="s">
        <v>9605</v>
      </c>
      <c r="F953" s="76" t="str">
        <f>VLOOKUP(C953,'Master Partnumber'!$C:$D,2,0)</f>
        <v>SHAFT COMBINATION GEAR WORM SC-A01</v>
      </c>
      <c r="G953" s="18">
        <v>930</v>
      </c>
      <c r="H953" s="72" t="s">
        <v>1072</v>
      </c>
      <c r="I953" s="72" t="s">
        <v>532</v>
      </c>
      <c r="J953" s="18" t="s">
        <v>13385</v>
      </c>
      <c r="K953" s="76"/>
    </row>
    <row r="954" spans="1:11" x14ac:dyDescent="0.35">
      <c r="A954" s="76">
        <v>951</v>
      </c>
      <c r="B954" s="38" t="s">
        <v>13383</v>
      </c>
      <c r="C954" s="71" t="s">
        <v>9605</v>
      </c>
      <c r="D954" s="76" t="str">
        <f>VLOOKUP(C954,'Master Partnumber'!$C:$E,3,0)</f>
        <v>A0449</v>
      </c>
      <c r="E954" s="71" t="s">
        <v>9605</v>
      </c>
      <c r="F954" s="76" t="str">
        <f>VLOOKUP(C954,'Master Partnumber'!$C:$D,2,0)</f>
        <v>SHAFT COMBINATION GEAR WORM SC-A01</v>
      </c>
      <c r="G954" s="76">
        <v>820</v>
      </c>
      <c r="H954" s="72" t="s">
        <v>1072</v>
      </c>
      <c r="I954" s="72" t="s">
        <v>532</v>
      </c>
      <c r="J954" s="18" t="s">
        <v>13385</v>
      </c>
      <c r="K954" s="76"/>
    </row>
    <row r="955" spans="1:11" x14ac:dyDescent="0.35">
      <c r="A955" s="76">
        <v>952</v>
      </c>
      <c r="B955" s="38" t="s">
        <v>13383</v>
      </c>
      <c r="C955" s="71" t="s">
        <v>10472</v>
      </c>
      <c r="D955" s="76" t="str">
        <f>VLOOKUP(C955,'Master Partnumber'!$C:$E,3,0)</f>
        <v>A0543</v>
      </c>
      <c r="E955" s="71" t="s">
        <v>10472</v>
      </c>
      <c r="F955" s="76" t="str">
        <f>VLOOKUP(C955,'Master Partnumber'!$C:$D,2,0)</f>
        <v>PIN STRAIGHT-A01</v>
      </c>
      <c r="G955" s="18">
        <v>1760</v>
      </c>
      <c r="H955" s="72" t="s">
        <v>1072</v>
      </c>
      <c r="I955" s="72" t="s">
        <v>532</v>
      </c>
      <c r="J955" s="18" t="s">
        <v>13385</v>
      </c>
      <c r="K955" s="76"/>
    </row>
    <row r="956" spans="1:11" x14ac:dyDescent="0.35">
      <c r="A956" s="76">
        <v>953</v>
      </c>
      <c r="B956" s="38" t="s">
        <v>13383</v>
      </c>
      <c r="C956" s="71" t="s">
        <v>10465</v>
      </c>
      <c r="D956" s="76" t="str">
        <f>VLOOKUP(C956,'Master Partnumber'!$C:$E,3,0)</f>
        <v>A0537</v>
      </c>
      <c r="E956" s="71" t="s">
        <v>10465</v>
      </c>
      <c r="F956" s="76" t="str">
        <f>VLOOKUP(C956,'Master Partnumber'!$C:$D,2,0)</f>
        <v>PLUNGER-A01</v>
      </c>
      <c r="G956" s="76">
        <v>1500</v>
      </c>
      <c r="H956" s="72" t="s">
        <v>1072</v>
      </c>
      <c r="I956" s="72" t="s">
        <v>532</v>
      </c>
      <c r="J956" s="18" t="s">
        <v>13385</v>
      </c>
      <c r="K956" s="76"/>
    </row>
    <row r="957" spans="1:11" x14ac:dyDescent="0.35">
      <c r="A957" s="76">
        <v>954</v>
      </c>
      <c r="B957" s="38" t="s">
        <v>13383</v>
      </c>
      <c r="C957" s="71" t="s">
        <v>10465</v>
      </c>
      <c r="D957" s="76" t="str">
        <f>VLOOKUP(C957,'Master Partnumber'!$C:$E,3,0)</f>
        <v>A0537</v>
      </c>
      <c r="E957" s="71" t="s">
        <v>10465</v>
      </c>
      <c r="F957" s="76" t="str">
        <f>VLOOKUP(C957,'Master Partnumber'!$C:$D,2,0)</f>
        <v>PLUNGER-A01</v>
      </c>
      <c r="G957" s="18">
        <v>550</v>
      </c>
      <c r="H957" s="72" t="s">
        <v>1072</v>
      </c>
      <c r="I957" s="72" t="s">
        <v>532</v>
      </c>
      <c r="J957" s="18" t="s">
        <v>13385</v>
      </c>
      <c r="K957" s="76"/>
    </row>
    <row r="958" spans="1:11" x14ac:dyDescent="0.35">
      <c r="A958" s="76">
        <v>955</v>
      </c>
      <c r="B958" s="38" t="s">
        <v>13383</v>
      </c>
      <c r="C958" s="71" t="s">
        <v>9605</v>
      </c>
      <c r="D958" s="76" t="str">
        <f>VLOOKUP(C958,'Master Partnumber'!$C:$E,3,0)</f>
        <v>A0449</v>
      </c>
      <c r="E958" s="71" t="s">
        <v>9605</v>
      </c>
      <c r="F958" s="76" t="str">
        <f>VLOOKUP(C958,'Master Partnumber'!$C:$D,2,0)</f>
        <v>SHAFT COMBINATION GEAR WORM SC-A01</v>
      </c>
      <c r="G958" s="76">
        <v>850</v>
      </c>
      <c r="H958" s="72" t="s">
        <v>1072</v>
      </c>
      <c r="I958" s="72" t="s">
        <v>532</v>
      </c>
      <c r="J958" s="18" t="s">
        <v>13385</v>
      </c>
      <c r="K958" s="76"/>
    </row>
    <row r="959" spans="1:11" x14ac:dyDescent="0.35">
      <c r="A959" s="76">
        <v>956</v>
      </c>
      <c r="B959" s="38" t="s">
        <v>13383</v>
      </c>
      <c r="C959" s="71" t="s">
        <v>10472</v>
      </c>
      <c r="D959" s="76" t="str">
        <f>VLOOKUP(C959,'Master Partnumber'!$C:$E,3,0)</f>
        <v>A0543</v>
      </c>
      <c r="E959" s="71" t="s">
        <v>10472</v>
      </c>
      <c r="F959" s="76" t="str">
        <f>VLOOKUP(C959,'Master Partnumber'!$C:$D,2,0)</f>
        <v>PIN STRAIGHT-A01</v>
      </c>
      <c r="G959" s="18">
        <v>2050</v>
      </c>
      <c r="H959" s="72" t="s">
        <v>1072</v>
      </c>
      <c r="I959" s="72" t="s">
        <v>532</v>
      </c>
      <c r="J959" s="18" t="s">
        <v>13385</v>
      </c>
      <c r="K959" s="76"/>
    </row>
    <row r="960" spans="1:11" x14ac:dyDescent="0.35">
      <c r="A960" s="76">
        <v>957</v>
      </c>
      <c r="B960" s="38" t="s">
        <v>13383</v>
      </c>
      <c r="C960" s="71" t="s">
        <v>10465</v>
      </c>
      <c r="D960" s="76" t="str">
        <f>VLOOKUP(C960,'Master Partnumber'!$C:$E,3,0)</f>
        <v>A0537</v>
      </c>
      <c r="E960" s="71" t="s">
        <v>10465</v>
      </c>
      <c r="F960" s="76" t="str">
        <f>VLOOKUP(C960,'Master Partnumber'!$C:$D,2,0)</f>
        <v>PLUNGER-A01</v>
      </c>
      <c r="G960" s="76">
        <v>250</v>
      </c>
      <c r="H960" s="72" t="s">
        <v>1072</v>
      </c>
      <c r="I960" s="72" t="s">
        <v>532</v>
      </c>
      <c r="J960" s="18" t="s">
        <v>13385</v>
      </c>
      <c r="K960" s="76"/>
    </row>
    <row r="961" spans="1:11" x14ac:dyDescent="0.35">
      <c r="A961" s="76">
        <v>958</v>
      </c>
      <c r="B961" s="38" t="s">
        <v>13383</v>
      </c>
      <c r="C961" s="71" t="s">
        <v>18</v>
      </c>
      <c r="D961" s="76" t="str">
        <f>VLOOKUP(C961,'Master Partnumber'!$C:$E,3,0)</f>
        <v>A0848</v>
      </c>
      <c r="E961" s="71" t="s">
        <v>18</v>
      </c>
      <c r="F961" s="76" t="str">
        <f>VLOOKUP(C961,'Master Partnumber'!$C:$D,2,0)</f>
        <v>ROLLER SHAFT-A01</v>
      </c>
      <c r="G961" s="18">
        <v>1127</v>
      </c>
      <c r="H961" s="72" t="s">
        <v>1072</v>
      </c>
      <c r="I961" s="72" t="s">
        <v>532</v>
      </c>
      <c r="J961" s="18" t="s">
        <v>13385</v>
      </c>
      <c r="K961" s="76"/>
    </row>
    <row r="962" spans="1:11" x14ac:dyDescent="0.35">
      <c r="A962" s="76">
        <v>959</v>
      </c>
      <c r="B962" s="38" t="s">
        <v>13383</v>
      </c>
      <c r="C962" s="71" t="s">
        <v>18</v>
      </c>
      <c r="D962" s="76" t="str">
        <f>VLOOKUP(C962,'Master Partnumber'!$C:$E,3,0)</f>
        <v>A0848</v>
      </c>
      <c r="E962" s="71" t="s">
        <v>18</v>
      </c>
      <c r="F962" s="76" t="str">
        <f>VLOOKUP(C962,'Master Partnumber'!$C:$D,2,0)</f>
        <v>ROLLER SHAFT-A01</v>
      </c>
      <c r="G962" s="76">
        <v>931</v>
      </c>
      <c r="H962" s="72" t="s">
        <v>1072</v>
      </c>
      <c r="I962" s="72" t="s">
        <v>532</v>
      </c>
      <c r="J962" s="18" t="s">
        <v>13385</v>
      </c>
      <c r="K962" s="76"/>
    </row>
    <row r="963" spans="1:11" x14ac:dyDescent="0.35">
      <c r="A963" s="76">
        <v>960</v>
      </c>
      <c r="B963" s="38" t="s">
        <v>13383</v>
      </c>
      <c r="C963" s="71" t="s">
        <v>9119</v>
      </c>
      <c r="D963" s="76" t="str">
        <f>VLOOKUP(C963,'Master Partnumber'!$C:$E,3,0)</f>
        <v>A0175</v>
      </c>
      <c r="E963" s="71" t="s">
        <v>9119</v>
      </c>
      <c r="F963" s="76" t="str">
        <f>VLOOKUP(C963,'Master Partnumber'!$C:$D,2,0)</f>
        <v>SHAFT ROLLER DRIVEN ADF-A01</v>
      </c>
      <c r="G963" s="18">
        <v>2700</v>
      </c>
      <c r="H963" s="72" t="s">
        <v>1072</v>
      </c>
      <c r="I963" s="72" t="s">
        <v>532</v>
      </c>
      <c r="J963" s="18" t="s">
        <v>13384</v>
      </c>
      <c r="K963" s="76"/>
    </row>
    <row r="964" spans="1:11" x14ac:dyDescent="0.35">
      <c r="A964" s="76">
        <v>961</v>
      </c>
      <c r="B964" s="38" t="s">
        <v>13383</v>
      </c>
      <c r="C964" s="71" t="s">
        <v>18</v>
      </c>
      <c r="D964" s="76" t="str">
        <f>VLOOKUP(C964,'Master Partnumber'!$C:$E,3,0)</f>
        <v>A0848</v>
      </c>
      <c r="E964" s="71" t="s">
        <v>18</v>
      </c>
      <c r="F964" s="76" t="str">
        <f>VLOOKUP(C964,'Master Partnumber'!$C:$D,2,0)</f>
        <v>ROLLER SHAFT-A01</v>
      </c>
      <c r="G964" s="76">
        <v>1733</v>
      </c>
      <c r="H964" s="72" t="s">
        <v>1072</v>
      </c>
      <c r="I964" s="72" t="s">
        <v>532</v>
      </c>
      <c r="J964" s="18" t="s">
        <v>13385</v>
      </c>
      <c r="K964" s="76"/>
    </row>
    <row r="965" spans="1:11" x14ac:dyDescent="0.35">
      <c r="A965" s="76">
        <v>962</v>
      </c>
      <c r="B965" s="38" t="s">
        <v>13383</v>
      </c>
      <c r="C965" s="71" t="s">
        <v>9119</v>
      </c>
      <c r="D965" s="76" t="str">
        <f>VLOOKUP(C965,'Master Partnumber'!$C:$E,3,0)</f>
        <v>A0175</v>
      </c>
      <c r="E965" s="71" t="s">
        <v>9119</v>
      </c>
      <c r="F965" s="76" t="str">
        <f>VLOOKUP(C965,'Master Partnumber'!$C:$D,2,0)</f>
        <v>SHAFT ROLLER DRIVEN ADF-A01</v>
      </c>
      <c r="G965" s="18">
        <v>2620</v>
      </c>
      <c r="H965" s="72" t="s">
        <v>1072</v>
      </c>
      <c r="I965" s="72" t="s">
        <v>532</v>
      </c>
      <c r="J965" s="18" t="s">
        <v>13384</v>
      </c>
      <c r="K965" s="76"/>
    </row>
    <row r="966" spans="1:11" x14ac:dyDescent="0.35">
      <c r="A966" s="76">
        <v>963</v>
      </c>
      <c r="B966" s="38" t="s">
        <v>13383</v>
      </c>
      <c r="C966" s="71" t="s">
        <v>9119</v>
      </c>
      <c r="D966" s="76" t="str">
        <f>VLOOKUP(C966,'Master Partnumber'!$C:$E,3,0)</f>
        <v>A0175</v>
      </c>
      <c r="E966" s="71" t="s">
        <v>9119</v>
      </c>
      <c r="F966" s="76" t="str">
        <f>VLOOKUP(C966,'Master Partnumber'!$C:$D,2,0)</f>
        <v>SHAFT ROLLER DRIVEN ADF-A01</v>
      </c>
      <c r="G966" s="76">
        <v>660</v>
      </c>
      <c r="H966" s="72" t="s">
        <v>1072</v>
      </c>
      <c r="I966" s="72" t="s">
        <v>532</v>
      </c>
      <c r="J966" s="18" t="s">
        <v>13384</v>
      </c>
      <c r="K966" s="76"/>
    </row>
    <row r="967" spans="1:11" x14ac:dyDescent="0.35">
      <c r="A967" s="76">
        <v>964</v>
      </c>
      <c r="B967" s="38" t="s">
        <v>13383</v>
      </c>
      <c r="C967" s="71" t="s">
        <v>9972</v>
      </c>
      <c r="D967" s="76" t="str">
        <f>VLOOKUP(C967,'Master Partnumber'!$C:$E,3,0)</f>
        <v>A0893</v>
      </c>
      <c r="E967" s="71" t="s">
        <v>9972</v>
      </c>
      <c r="F967" s="76" t="str">
        <f>VLOOKUP(C967,'Master Partnumber'!$C:$D,2,0)</f>
        <v>SHAFT, GEAR, 3.95, RASF-A01</v>
      </c>
      <c r="G967" s="18">
        <v>500</v>
      </c>
      <c r="H967" s="72" t="s">
        <v>1072</v>
      </c>
      <c r="I967" s="72" t="s">
        <v>532</v>
      </c>
      <c r="J967" s="18" t="s">
        <v>13385</v>
      </c>
      <c r="K967" s="76"/>
    </row>
    <row r="968" spans="1:11" x14ac:dyDescent="0.35">
      <c r="A968" s="76">
        <v>965</v>
      </c>
      <c r="B968" s="38" t="s">
        <v>13383</v>
      </c>
      <c r="C968" s="71" t="s">
        <v>10386</v>
      </c>
      <c r="D968" s="76" t="str">
        <f>VLOOKUP(C968,'Master Partnumber'!$C:$E,3,0)</f>
        <v>A1292</v>
      </c>
      <c r="E968" s="71" t="s">
        <v>10386</v>
      </c>
      <c r="F968" s="76" t="str">
        <f>VLOOKUP(C968,'Master Partnumber'!$C:$D,2,0)</f>
        <v>SHAFT,TRANSMIT,BRIDGE,EJ-A01</v>
      </c>
      <c r="G968" s="76">
        <v>190</v>
      </c>
      <c r="H968" s="72" t="s">
        <v>1072</v>
      </c>
      <c r="I968" s="72" t="s">
        <v>532</v>
      </c>
      <c r="J968" s="18" t="s">
        <v>13385</v>
      </c>
      <c r="K968" s="76"/>
    </row>
    <row r="969" spans="1:11" x14ac:dyDescent="0.35">
      <c r="A969" s="76">
        <v>966</v>
      </c>
      <c r="B969" s="38" t="s">
        <v>13383</v>
      </c>
      <c r="C969" s="71" t="s">
        <v>9119</v>
      </c>
      <c r="D969" s="76" t="str">
        <f>VLOOKUP(C969,'Master Partnumber'!$C:$E,3,0)</f>
        <v>A0175</v>
      </c>
      <c r="E969" s="71" t="s">
        <v>9119</v>
      </c>
      <c r="F969" s="76" t="str">
        <f>VLOOKUP(C969,'Master Partnumber'!$C:$D,2,0)</f>
        <v>SHAFT ROLLER DRIVEN ADF-A01</v>
      </c>
      <c r="G969" s="18">
        <v>2780</v>
      </c>
      <c r="H969" s="72" t="s">
        <v>1072</v>
      </c>
      <c r="I969" s="72" t="s">
        <v>532</v>
      </c>
      <c r="J969" s="18" t="s">
        <v>13384</v>
      </c>
      <c r="K969" s="76"/>
    </row>
    <row r="970" spans="1:11" x14ac:dyDescent="0.35">
      <c r="A970" s="76">
        <v>967</v>
      </c>
      <c r="B970" s="38" t="s">
        <v>13383</v>
      </c>
      <c r="C970" s="71" t="s">
        <v>9587</v>
      </c>
      <c r="D970" s="76" t="str">
        <f>VLOOKUP(C970,'Master Partnumber'!$C:$E,3,0)</f>
        <v>A0437</v>
      </c>
      <c r="E970" s="71" t="s">
        <v>9587</v>
      </c>
      <c r="F970" s="76" t="str">
        <f>VLOOKUP(C970,'Master Partnumber'!$C:$D,2,0)</f>
        <v>SHAFT,PLATEN ROLLER-A01</v>
      </c>
      <c r="G970" s="76">
        <v>1220</v>
      </c>
      <c r="H970" s="72" t="s">
        <v>1072</v>
      </c>
      <c r="I970" s="72" t="s">
        <v>532</v>
      </c>
      <c r="J970" s="18" t="s">
        <v>13385</v>
      </c>
      <c r="K970" s="76"/>
    </row>
    <row r="971" spans="1:11" x14ac:dyDescent="0.35">
      <c r="A971" s="76">
        <v>968</v>
      </c>
      <c r="B971" s="38" t="s">
        <v>13383</v>
      </c>
      <c r="C971" s="71" t="s">
        <v>9119</v>
      </c>
      <c r="D971" s="76" t="str">
        <f>VLOOKUP(C971,'Master Partnumber'!$C:$E,3,0)</f>
        <v>A0175</v>
      </c>
      <c r="E971" s="71" t="s">
        <v>9119</v>
      </c>
      <c r="F971" s="76" t="str">
        <f>VLOOKUP(C971,'Master Partnumber'!$C:$D,2,0)</f>
        <v>SHAFT ROLLER DRIVEN ADF-A01</v>
      </c>
      <c r="G971" s="18">
        <v>2700</v>
      </c>
      <c r="H971" s="72" t="s">
        <v>1072</v>
      </c>
      <c r="I971" s="72" t="s">
        <v>532</v>
      </c>
      <c r="J971" s="18" t="s">
        <v>13384</v>
      </c>
      <c r="K971" s="76"/>
    </row>
    <row r="972" spans="1:11" x14ac:dyDescent="0.35">
      <c r="A972" s="76">
        <v>969</v>
      </c>
      <c r="B972" s="38" t="s">
        <v>13383</v>
      </c>
      <c r="C972" s="71" t="s">
        <v>10386</v>
      </c>
      <c r="D972" s="76" t="str">
        <f>VLOOKUP(C972,'Master Partnumber'!$C:$E,3,0)</f>
        <v>A1292</v>
      </c>
      <c r="E972" s="71" t="s">
        <v>10386</v>
      </c>
      <c r="F972" s="76" t="str">
        <f>VLOOKUP(C972,'Master Partnumber'!$C:$D,2,0)</f>
        <v>SHAFT,TRANSMIT,BRIDGE,EJ-A01</v>
      </c>
      <c r="G972" s="76">
        <v>260</v>
      </c>
      <c r="H972" s="72" t="s">
        <v>1072</v>
      </c>
      <c r="I972" s="72" t="s">
        <v>532</v>
      </c>
      <c r="J972" s="18" t="s">
        <v>13385</v>
      </c>
      <c r="K972" s="76"/>
    </row>
    <row r="973" spans="1:11" x14ac:dyDescent="0.35">
      <c r="A973" s="76">
        <v>970</v>
      </c>
      <c r="B973" s="38" t="s">
        <v>13383</v>
      </c>
      <c r="C973" s="71" t="s">
        <v>9667</v>
      </c>
      <c r="D973" s="76" t="str">
        <f>VLOOKUP(C973,'Master Partnumber'!$C:$E,3,0)</f>
        <v>A0714</v>
      </c>
      <c r="E973" s="71" t="s">
        <v>9667</v>
      </c>
      <c r="F973" s="76" t="str">
        <f>VLOOKUP(C973,'Master Partnumber'!$C:$D,2,0)</f>
        <v>SHAFT,CUTTER CARIAGE GUIDE-A01</v>
      </c>
      <c r="G973" s="18">
        <v>600</v>
      </c>
      <c r="H973" s="72" t="s">
        <v>1072</v>
      </c>
      <c r="I973" s="72" t="s">
        <v>532</v>
      </c>
      <c r="J973" s="18" t="s">
        <v>13385</v>
      </c>
      <c r="K973" s="76"/>
    </row>
    <row r="974" spans="1:11" x14ac:dyDescent="0.35">
      <c r="A974" s="76">
        <v>971</v>
      </c>
      <c r="B974" s="38" t="s">
        <v>13383</v>
      </c>
      <c r="C974" s="71" t="s">
        <v>9119</v>
      </c>
      <c r="D974" s="76" t="str">
        <f>VLOOKUP(C974,'Master Partnumber'!$C:$E,3,0)</f>
        <v>A0175</v>
      </c>
      <c r="E974" s="71" t="s">
        <v>9119</v>
      </c>
      <c r="F974" s="76" t="str">
        <f>VLOOKUP(C974,'Master Partnumber'!$C:$D,2,0)</f>
        <v>SHAFT ROLLER DRIVEN ADF-A01</v>
      </c>
      <c r="G974" s="76">
        <v>2000</v>
      </c>
      <c r="H974" s="72" t="s">
        <v>1072</v>
      </c>
      <c r="I974" s="72" t="s">
        <v>532</v>
      </c>
      <c r="J974" s="18" t="s">
        <v>13384</v>
      </c>
      <c r="K974" s="76"/>
    </row>
    <row r="975" spans="1:11" x14ac:dyDescent="0.35">
      <c r="A975" s="76">
        <v>972</v>
      </c>
      <c r="B975" s="38" t="s">
        <v>13383</v>
      </c>
      <c r="C975" s="76" t="s">
        <v>9119</v>
      </c>
      <c r="D975" s="76" t="str">
        <f>VLOOKUP(C975,'Master Partnumber'!$C:$E,3,0)</f>
        <v>A0175</v>
      </c>
      <c r="E975" s="76" t="s">
        <v>9119</v>
      </c>
      <c r="F975" s="76" t="str">
        <f>VLOOKUP(C975,'Master Partnumber'!$C:$D,2,0)</f>
        <v>SHAFT ROLLER DRIVEN ADF-A01</v>
      </c>
      <c r="G975" s="18">
        <v>1800</v>
      </c>
      <c r="H975" s="72" t="s">
        <v>1072</v>
      </c>
      <c r="I975" s="72" t="s">
        <v>532</v>
      </c>
      <c r="J975" s="18" t="s">
        <v>13384</v>
      </c>
      <c r="K975" s="76"/>
    </row>
    <row r="976" spans="1:11" x14ac:dyDescent="0.35">
      <c r="A976" s="76">
        <v>973</v>
      </c>
      <c r="B976" s="38" t="s">
        <v>13383</v>
      </c>
      <c r="C976" s="71" t="s">
        <v>9119</v>
      </c>
      <c r="D976" s="76" t="str">
        <f>VLOOKUP(C976,'Master Partnumber'!$C:$E,3,0)</f>
        <v>A0175</v>
      </c>
      <c r="E976" s="71" t="s">
        <v>9119</v>
      </c>
      <c r="F976" s="76" t="str">
        <f>VLOOKUP(C976,'Master Partnumber'!$C:$D,2,0)</f>
        <v>SHAFT ROLLER DRIVEN ADF-A01</v>
      </c>
      <c r="G976" s="76">
        <v>1800</v>
      </c>
      <c r="H976" s="72" t="s">
        <v>1072</v>
      </c>
      <c r="I976" s="72" t="s">
        <v>532</v>
      </c>
      <c r="J976" s="18" t="s">
        <v>13384</v>
      </c>
      <c r="K976" s="76"/>
    </row>
    <row r="977" spans="1:11" x14ac:dyDescent="0.35">
      <c r="A977" s="76">
        <v>974</v>
      </c>
      <c r="B977" s="38" t="s">
        <v>13383</v>
      </c>
      <c r="C977" s="71" t="s">
        <v>9119</v>
      </c>
      <c r="D977" s="76" t="str">
        <f>VLOOKUP(C977,'Master Partnumber'!$C:$E,3,0)</f>
        <v>A0175</v>
      </c>
      <c r="E977" s="71" t="s">
        <v>9119</v>
      </c>
      <c r="F977" s="76" t="str">
        <f>VLOOKUP(C977,'Master Partnumber'!$C:$D,2,0)</f>
        <v>SHAFT ROLLER DRIVEN ADF-A01</v>
      </c>
      <c r="G977" s="18">
        <v>1800</v>
      </c>
      <c r="H977" s="72" t="s">
        <v>1072</v>
      </c>
      <c r="I977" s="72" t="s">
        <v>532</v>
      </c>
      <c r="J977" s="18" t="s">
        <v>13384</v>
      </c>
      <c r="K977" s="76"/>
    </row>
    <row r="978" spans="1:11" x14ac:dyDescent="0.35">
      <c r="A978" s="76">
        <v>975</v>
      </c>
      <c r="B978" s="38" t="s">
        <v>13383</v>
      </c>
      <c r="C978" s="71" t="s">
        <v>9043</v>
      </c>
      <c r="D978" s="76" t="str">
        <f>VLOOKUP(C978,'Master Partnumber'!$C:$E,3,0)</f>
        <v>A0132</v>
      </c>
      <c r="E978" s="71" t="s">
        <v>9043</v>
      </c>
      <c r="F978" s="76" t="str">
        <f>VLOOKUP(C978,'Master Partnumber'!$C:$D,2,0)</f>
        <v>SHAFT PAPER GUIDESUPPORT,ADF-A01</v>
      </c>
      <c r="G978" s="76">
        <v>2000</v>
      </c>
      <c r="H978" s="72" t="s">
        <v>1072</v>
      </c>
      <c r="I978" s="72" t="s">
        <v>532</v>
      </c>
      <c r="J978" s="18" t="s">
        <v>13385</v>
      </c>
      <c r="K978" s="76"/>
    </row>
    <row r="979" spans="1:11" x14ac:dyDescent="0.35">
      <c r="A979" s="76">
        <v>976</v>
      </c>
      <c r="B979" s="38" t="s">
        <v>13383</v>
      </c>
      <c r="C979" s="71" t="s">
        <v>9605</v>
      </c>
      <c r="D979" s="76" t="str">
        <f>VLOOKUP(C979,'Master Partnumber'!$C:$E,3,0)</f>
        <v>A0449</v>
      </c>
      <c r="E979" s="71" t="s">
        <v>9605</v>
      </c>
      <c r="F979" s="76" t="str">
        <f>VLOOKUP(C979,'Master Partnumber'!$C:$D,2,0)</f>
        <v>SHAFT COMBINATION GEAR WORM SC-A01</v>
      </c>
      <c r="G979" s="18">
        <v>301</v>
      </c>
      <c r="H979" s="72" t="s">
        <v>1072</v>
      </c>
      <c r="I979" s="72" t="s">
        <v>532</v>
      </c>
      <c r="J979" s="18" t="s">
        <v>13385</v>
      </c>
      <c r="K979" s="76"/>
    </row>
    <row r="980" spans="1:11" x14ac:dyDescent="0.35">
      <c r="A980" s="76">
        <v>977</v>
      </c>
      <c r="B980" s="38" t="s">
        <v>13383</v>
      </c>
      <c r="C980" s="71" t="s">
        <v>9119</v>
      </c>
      <c r="D980" s="76" t="str">
        <f>VLOOKUP(C980,'Master Partnumber'!$C:$E,3,0)</f>
        <v>A0175</v>
      </c>
      <c r="E980" s="71" t="s">
        <v>9119</v>
      </c>
      <c r="F980" s="76" t="str">
        <f>VLOOKUP(C980,'Master Partnumber'!$C:$D,2,0)</f>
        <v>SHAFT ROLLER DRIVEN ADF-A01</v>
      </c>
      <c r="G980" s="76">
        <v>1935</v>
      </c>
      <c r="H980" s="72" t="s">
        <v>1072</v>
      </c>
      <c r="I980" s="72" t="s">
        <v>532</v>
      </c>
      <c r="J980" s="18" t="s">
        <v>13384</v>
      </c>
      <c r="K980" s="76"/>
    </row>
    <row r="981" spans="1:11" x14ac:dyDescent="0.35">
      <c r="A981" s="76">
        <v>978</v>
      </c>
      <c r="B981" s="38" t="s">
        <v>13383</v>
      </c>
      <c r="C981" s="71" t="s">
        <v>9119</v>
      </c>
      <c r="D981" s="76" t="str">
        <f>VLOOKUP(C981,'Master Partnumber'!$C:$E,3,0)</f>
        <v>A0175</v>
      </c>
      <c r="E981" s="71" t="s">
        <v>9119</v>
      </c>
      <c r="F981" s="76" t="str">
        <f>VLOOKUP(C981,'Master Partnumber'!$C:$D,2,0)</f>
        <v>SHAFT ROLLER DRIVEN ADF-A01</v>
      </c>
      <c r="G981" s="18">
        <v>1800</v>
      </c>
      <c r="H981" s="72" t="s">
        <v>1072</v>
      </c>
      <c r="I981" s="72" t="s">
        <v>532</v>
      </c>
      <c r="J981" s="18" t="s">
        <v>13384</v>
      </c>
      <c r="K981" s="76"/>
    </row>
    <row r="982" spans="1:11" x14ac:dyDescent="0.35">
      <c r="A982" s="76">
        <v>979</v>
      </c>
      <c r="B982" s="38" t="s">
        <v>13383</v>
      </c>
      <c r="C982" s="71" t="s">
        <v>9119</v>
      </c>
      <c r="D982" s="76" t="str">
        <f>VLOOKUP(C982,'Master Partnumber'!$C:$E,3,0)</f>
        <v>A0175</v>
      </c>
      <c r="E982" s="71" t="s">
        <v>9119</v>
      </c>
      <c r="F982" s="76" t="str">
        <f>VLOOKUP(C982,'Master Partnumber'!$C:$D,2,0)</f>
        <v>SHAFT ROLLER DRIVEN ADF-A01</v>
      </c>
      <c r="G982" s="76">
        <v>1135</v>
      </c>
      <c r="H982" s="72" t="s">
        <v>1072</v>
      </c>
      <c r="I982" s="72" t="s">
        <v>532</v>
      </c>
      <c r="J982" s="18" t="s">
        <v>13384</v>
      </c>
      <c r="K982" s="76"/>
    </row>
    <row r="983" spans="1:11" x14ac:dyDescent="0.35">
      <c r="A983" s="76">
        <v>980</v>
      </c>
      <c r="B983" s="38" t="s">
        <v>13383</v>
      </c>
      <c r="C983" s="71" t="s">
        <v>9119</v>
      </c>
      <c r="D983" s="76" t="str">
        <f>VLOOKUP(C983,'Master Partnumber'!$C:$E,3,0)</f>
        <v>A0175</v>
      </c>
      <c r="E983" s="71" t="s">
        <v>9119</v>
      </c>
      <c r="F983" s="76" t="str">
        <f>VLOOKUP(C983,'Master Partnumber'!$C:$D,2,0)</f>
        <v>SHAFT ROLLER DRIVEN ADF-A01</v>
      </c>
      <c r="G983" s="18">
        <v>2745</v>
      </c>
      <c r="H983" s="72" t="s">
        <v>1072</v>
      </c>
      <c r="I983" s="72" t="s">
        <v>532</v>
      </c>
      <c r="J983" s="18" t="s">
        <v>13384</v>
      </c>
      <c r="K983" s="76"/>
    </row>
    <row r="984" spans="1:11" x14ac:dyDescent="0.35">
      <c r="A984" s="76">
        <v>981</v>
      </c>
      <c r="B984" s="38" t="s">
        <v>13383</v>
      </c>
      <c r="C984" s="71" t="s">
        <v>9972</v>
      </c>
      <c r="D984" s="76" t="str">
        <f>VLOOKUP(C984,'Master Partnumber'!$C:$E,3,0)</f>
        <v>A0893</v>
      </c>
      <c r="E984" s="71" t="s">
        <v>9972</v>
      </c>
      <c r="F984" s="76" t="str">
        <f>VLOOKUP(C984,'Master Partnumber'!$C:$D,2,0)</f>
        <v>SHAFT, GEAR, 3.95, RASF-A01</v>
      </c>
      <c r="G984" s="76">
        <v>1750</v>
      </c>
      <c r="H984" s="72" t="s">
        <v>1072</v>
      </c>
      <c r="I984" s="72" t="s">
        <v>532</v>
      </c>
      <c r="J984" s="18" t="s">
        <v>13385</v>
      </c>
      <c r="K984" s="76"/>
    </row>
    <row r="985" spans="1:11" x14ac:dyDescent="0.35">
      <c r="A985" s="76">
        <v>982</v>
      </c>
      <c r="B985" s="38" t="s">
        <v>13383</v>
      </c>
      <c r="C985" s="71" t="s">
        <v>9446</v>
      </c>
      <c r="D985" s="76" t="str">
        <f>VLOOKUP(C985,'Master Partnumber'!$C:$E,3,0)</f>
        <v>A0348</v>
      </c>
      <c r="E985" s="71" t="s">
        <v>9446</v>
      </c>
      <c r="F985" s="76" t="str">
        <f>VLOOKUP(C985,'Master Partnumber'!$C:$D,2,0)</f>
        <v>SHAFT,RELEASE,DRIVE,BELT,FEED,BD-A01</v>
      </c>
      <c r="G985" s="18">
        <v>150</v>
      </c>
      <c r="H985" s="72" t="s">
        <v>1072</v>
      </c>
      <c r="I985" s="72" t="s">
        <v>532</v>
      </c>
      <c r="J985" s="18" t="s">
        <v>13384</v>
      </c>
      <c r="K985" s="76"/>
    </row>
    <row r="986" spans="1:11" x14ac:dyDescent="0.35">
      <c r="A986" s="76">
        <v>983</v>
      </c>
      <c r="B986" s="38" t="s">
        <v>13383</v>
      </c>
      <c r="C986" s="71" t="s">
        <v>9972</v>
      </c>
      <c r="D986" s="76" t="str">
        <f>VLOOKUP(C986,'Master Partnumber'!$C:$E,3,0)</f>
        <v>A0893</v>
      </c>
      <c r="E986" s="71" t="s">
        <v>9972</v>
      </c>
      <c r="F986" s="76" t="str">
        <f>VLOOKUP(C986,'Master Partnumber'!$C:$D,2,0)</f>
        <v>SHAFT, GEAR, 3.95, RASF-A01</v>
      </c>
      <c r="G986" s="76">
        <v>2860</v>
      </c>
      <c r="H986" s="72" t="s">
        <v>1072</v>
      </c>
      <c r="I986" s="72" t="s">
        <v>532</v>
      </c>
      <c r="J986" s="18" t="s">
        <v>13385</v>
      </c>
      <c r="K986" s="76"/>
    </row>
    <row r="987" spans="1:11" x14ac:dyDescent="0.35">
      <c r="A987" s="76">
        <v>984</v>
      </c>
      <c r="B987" s="38" t="s">
        <v>13383</v>
      </c>
      <c r="C987" s="71" t="s">
        <v>9605</v>
      </c>
      <c r="D987" s="76" t="str">
        <f>VLOOKUP(C987,'Master Partnumber'!$C:$E,3,0)</f>
        <v>A0449</v>
      </c>
      <c r="E987" s="71" t="s">
        <v>9605</v>
      </c>
      <c r="F987" s="76" t="str">
        <f>VLOOKUP(C987,'Master Partnumber'!$C:$D,2,0)</f>
        <v>SHAFT COMBINATION GEAR WORM SC-A01</v>
      </c>
      <c r="G987" s="18">
        <v>410</v>
      </c>
      <c r="H987" s="72" t="s">
        <v>1072</v>
      </c>
      <c r="I987" s="72" t="s">
        <v>532</v>
      </c>
      <c r="J987" s="18" t="s">
        <v>13385</v>
      </c>
      <c r="K987" s="76"/>
    </row>
    <row r="988" spans="1:11" x14ac:dyDescent="0.35">
      <c r="A988" s="76">
        <v>985</v>
      </c>
      <c r="B988" s="38" t="s">
        <v>13383</v>
      </c>
      <c r="C988" s="71" t="s">
        <v>10413</v>
      </c>
      <c r="D988" s="76" t="str">
        <f>VLOOKUP(C988,'Master Partnumber'!$C:$E,3,0)</f>
        <v>A1277</v>
      </c>
      <c r="E988" s="71" t="s">
        <v>10413</v>
      </c>
      <c r="F988" s="76" t="str">
        <f>VLOOKUP(C988,'Master Partnumber'!$C:$D,2,0)</f>
        <v>ROLLER,DRIVEN,HEAD,LEFT,BAS-A01</v>
      </c>
      <c r="G988" s="76">
        <v>2235</v>
      </c>
      <c r="H988" s="72" t="s">
        <v>1072</v>
      </c>
      <c r="I988" s="72" t="s">
        <v>532</v>
      </c>
      <c r="J988" s="18" t="s">
        <v>13384</v>
      </c>
      <c r="K988" s="76"/>
    </row>
    <row r="989" spans="1:11" x14ac:dyDescent="0.35">
      <c r="A989" s="76">
        <v>986</v>
      </c>
      <c r="B989" s="38" t="s">
        <v>13383</v>
      </c>
      <c r="C989" s="71" t="s">
        <v>9069</v>
      </c>
      <c r="D989" s="76" t="str">
        <f>VLOOKUP(C989,'Master Partnumber'!$C:$E,3,0)</f>
        <v>A1172</v>
      </c>
      <c r="E989" s="71" t="s">
        <v>9069</v>
      </c>
      <c r="F989" s="76" t="str">
        <f>VLOOKUP(C989,'Master Partnumber'!$C:$D,2,0)</f>
        <v>SHAFT,ROLLER,DRIVEN,DUP-A01</v>
      </c>
      <c r="G989" s="18">
        <v>1770</v>
      </c>
      <c r="H989" s="72" t="s">
        <v>1072</v>
      </c>
      <c r="I989" s="72" t="s">
        <v>532</v>
      </c>
      <c r="J989" s="18" t="s">
        <v>13385</v>
      </c>
      <c r="K989" s="76"/>
    </row>
    <row r="990" spans="1:11" x14ac:dyDescent="0.35">
      <c r="A990" s="76">
        <v>987</v>
      </c>
      <c r="B990" s="38" t="s">
        <v>13383</v>
      </c>
      <c r="C990" s="71" t="s">
        <v>18</v>
      </c>
      <c r="D990" s="76" t="str">
        <f>VLOOKUP(C990,'Master Partnumber'!$C:$E,3,0)</f>
        <v>A0848</v>
      </c>
      <c r="E990" s="71" t="s">
        <v>18</v>
      </c>
      <c r="F990" s="76" t="str">
        <f>VLOOKUP(C990,'Master Partnumber'!$C:$D,2,0)</f>
        <v>ROLLER SHAFT-A01</v>
      </c>
      <c r="G990" s="76">
        <v>1989</v>
      </c>
      <c r="H990" s="72" t="s">
        <v>1072</v>
      </c>
      <c r="I990" s="72" t="s">
        <v>532</v>
      </c>
      <c r="J990" s="18" t="s">
        <v>13385</v>
      </c>
      <c r="K990" s="76"/>
    </row>
    <row r="991" spans="1:11" x14ac:dyDescent="0.35">
      <c r="A991" s="76">
        <v>988</v>
      </c>
      <c r="B991" s="38" t="s">
        <v>13383</v>
      </c>
      <c r="C991" s="71" t="s">
        <v>10413</v>
      </c>
      <c r="D991" s="76" t="str">
        <f>VLOOKUP(C991,'Master Partnumber'!$C:$E,3,0)</f>
        <v>A1277</v>
      </c>
      <c r="E991" s="71" t="s">
        <v>10413</v>
      </c>
      <c r="F991" s="76" t="str">
        <f>VLOOKUP(C991,'Master Partnumber'!$C:$D,2,0)</f>
        <v>ROLLER,DRIVEN,HEAD,LEFT,BAS-A01</v>
      </c>
      <c r="G991" s="18">
        <v>1620</v>
      </c>
      <c r="H991" s="72" t="s">
        <v>1072</v>
      </c>
      <c r="I991" s="72" t="s">
        <v>532</v>
      </c>
      <c r="J991" s="18" t="s">
        <v>13384</v>
      </c>
      <c r="K991" s="76"/>
    </row>
    <row r="992" spans="1:11" x14ac:dyDescent="0.35">
      <c r="A992" s="76">
        <v>989</v>
      </c>
      <c r="B992" s="38" t="s">
        <v>13383</v>
      </c>
      <c r="C992" s="71" t="s">
        <v>18</v>
      </c>
      <c r="D992" s="76" t="str">
        <f>VLOOKUP(C992,'Master Partnumber'!$C:$E,3,0)</f>
        <v>A0848</v>
      </c>
      <c r="E992" s="71" t="s">
        <v>18</v>
      </c>
      <c r="F992" s="76" t="str">
        <f>VLOOKUP(C992,'Master Partnumber'!$C:$D,2,0)</f>
        <v>ROLLER SHAFT-A01</v>
      </c>
      <c r="G992" s="76">
        <v>1739</v>
      </c>
      <c r="H992" s="72" t="s">
        <v>1072</v>
      </c>
      <c r="I992" s="72" t="s">
        <v>532</v>
      </c>
      <c r="J992" s="18" t="s">
        <v>13385</v>
      </c>
      <c r="K992" s="76"/>
    </row>
    <row r="993" spans="1:11" x14ac:dyDescent="0.35">
      <c r="A993" s="76">
        <v>990</v>
      </c>
      <c r="B993" s="38" t="s">
        <v>13383</v>
      </c>
      <c r="C993" s="71" t="s">
        <v>10413</v>
      </c>
      <c r="D993" s="76" t="str">
        <f>VLOOKUP(C993,'Master Partnumber'!$C:$E,3,0)</f>
        <v>A1277</v>
      </c>
      <c r="E993" s="71" t="s">
        <v>10413</v>
      </c>
      <c r="F993" s="76" t="str">
        <f>VLOOKUP(C993,'Master Partnumber'!$C:$D,2,0)</f>
        <v>ROLLER,DRIVEN,HEAD,LEFT,BAS-A01</v>
      </c>
      <c r="G993" s="18">
        <v>500</v>
      </c>
      <c r="H993" s="72" t="s">
        <v>1072</v>
      </c>
      <c r="I993" s="72" t="s">
        <v>532</v>
      </c>
      <c r="J993" s="18" t="s">
        <v>13384</v>
      </c>
      <c r="K993" s="76"/>
    </row>
    <row r="994" spans="1:11" x14ac:dyDescent="0.35">
      <c r="A994" s="76">
        <v>991</v>
      </c>
      <c r="B994" s="38" t="s">
        <v>13383</v>
      </c>
      <c r="C994" s="71" t="s">
        <v>9605</v>
      </c>
      <c r="D994" s="76" t="str">
        <f>VLOOKUP(C994,'Master Partnumber'!$C:$E,3,0)</f>
        <v>A0449</v>
      </c>
      <c r="E994" s="71" t="s">
        <v>9605</v>
      </c>
      <c r="F994" s="76" t="str">
        <f>VLOOKUP(C994,'Master Partnumber'!$C:$D,2,0)</f>
        <v>SHAFT COMBINATION GEAR WORM SC-A01</v>
      </c>
      <c r="G994" s="76">
        <v>1310</v>
      </c>
      <c r="H994" s="72" t="s">
        <v>1072</v>
      </c>
      <c r="I994" s="72" t="s">
        <v>532</v>
      </c>
      <c r="J994" s="18" t="s">
        <v>13385</v>
      </c>
      <c r="K994" s="76"/>
    </row>
    <row r="995" spans="1:11" x14ac:dyDescent="0.35">
      <c r="A995" s="76">
        <v>992</v>
      </c>
      <c r="B995" s="38" t="s">
        <v>13383</v>
      </c>
      <c r="C995" s="71" t="s">
        <v>10366</v>
      </c>
      <c r="D995" s="76" t="str">
        <f>VLOOKUP(C995,'Master Partnumber'!$C:$E,3,0)</f>
        <v>A1262</v>
      </c>
      <c r="E995" s="71" t="s">
        <v>10366</v>
      </c>
      <c r="F995" s="76" t="str">
        <f>VLOOKUP(C995,'Master Partnumber'!$C:$D,2,0)</f>
        <v>SHAFT,RETARD,ASF-A01</v>
      </c>
      <c r="G995" s="18">
        <v>250</v>
      </c>
      <c r="H995" s="72" t="s">
        <v>1072</v>
      </c>
      <c r="I995" s="72" t="s">
        <v>532</v>
      </c>
      <c r="J995" s="18" t="s">
        <v>13384</v>
      </c>
      <c r="K995" s="76"/>
    </row>
    <row r="996" spans="1:11" x14ac:dyDescent="0.35">
      <c r="A996" s="76">
        <v>993</v>
      </c>
      <c r="B996" s="38" t="s">
        <v>13383</v>
      </c>
      <c r="C996" s="71" t="s">
        <v>9605</v>
      </c>
      <c r="D996" s="76" t="str">
        <f>VLOOKUP(C996,'Master Partnumber'!$C:$E,3,0)</f>
        <v>A0449</v>
      </c>
      <c r="E996" s="71" t="s">
        <v>9605</v>
      </c>
      <c r="F996" s="76" t="str">
        <f>VLOOKUP(C996,'Master Partnumber'!$C:$D,2,0)</f>
        <v>SHAFT COMBINATION GEAR WORM SC-A01</v>
      </c>
      <c r="G996" s="76">
        <v>670</v>
      </c>
      <c r="H996" s="72" t="s">
        <v>1072</v>
      </c>
      <c r="I996" s="72" t="s">
        <v>532</v>
      </c>
      <c r="J996" s="18" t="s">
        <v>13385</v>
      </c>
      <c r="K996" s="76"/>
    </row>
    <row r="997" spans="1:11" x14ac:dyDescent="0.35">
      <c r="A997" s="76">
        <v>994</v>
      </c>
      <c r="B997" s="38" t="s">
        <v>13383</v>
      </c>
      <c r="C997" s="76" t="s">
        <v>10366</v>
      </c>
      <c r="D997" s="76" t="str">
        <f>VLOOKUP(C997,'Master Partnumber'!$C:$E,3,0)</f>
        <v>A1262</v>
      </c>
      <c r="E997" s="76" t="s">
        <v>10366</v>
      </c>
      <c r="F997" s="76" t="str">
        <f>VLOOKUP(C997,'Master Partnumber'!$C:$D,2,0)</f>
        <v>SHAFT,RETARD,ASF-A01</v>
      </c>
      <c r="G997" s="18">
        <v>50</v>
      </c>
      <c r="H997" s="72" t="s">
        <v>1072</v>
      </c>
      <c r="I997" s="72" t="s">
        <v>532</v>
      </c>
      <c r="J997" s="18" t="s">
        <v>13384</v>
      </c>
      <c r="K997" s="76"/>
    </row>
    <row r="998" spans="1:11" x14ac:dyDescent="0.35">
      <c r="A998" s="76">
        <v>995</v>
      </c>
      <c r="B998" s="38" t="s">
        <v>13383</v>
      </c>
      <c r="C998" s="71" t="s">
        <v>9605</v>
      </c>
      <c r="D998" s="76" t="str">
        <f>VLOOKUP(C998,'Master Partnumber'!$C:$E,3,0)</f>
        <v>A0449</v>
      </c>
      <c r="E998" s="71" t="s">
        <v>9605</v>
      </c>
      <c r="F998" s="76" t="str">
        <f>VLOOKUP(C998,'Master Partnumber'!$C:$D,2,0)</f>
        <v>SHAFT COMBINATION GEAR WORM SC-A01</v>
      </c>
      <c r="G998" s="76">
        <v>1050</v>
      </c>
      <c r="H998" s="72" t="s">
        <v>1072</v>
      </c>
      <c r="I998" s="72" t="s">
        <v>532</v>
      </c>
      <c r="J998" s="18" t="s">
        <v>13385</v>
      </c>
      <c r="K998" s="76"/>
    </row>
    <row r="999" spans="1:11" x14ac:dyDescent="0.35">
      <c r="A999" s="76">
        <v>996</v>
      </c>
      <c r="B999" s="38" t="s">
        <v>13383</v>
      </c>
      <c r="C999" s="71" t="s">
        <v>9605</v>
      </c>
      <c r="D999" s="76" t="str">
        <f>VLOOKUP(C999,'Master Partnumber'!$C:$E,3,0)</f>
        <v>A0449</v>
      </c>
      <c r="E999" s="71" t="s">
        <v>9605</v>
      </c>
      <c r="F999" s="76" t="str">
        <f>VLOOKUP(C999,'Master Partnumber'!$C:$D,2,0)</f>
        <v>SHAFT COMBINATION GEAR WORM SC-A01</v>
      </c>
      <c r="G999" s="18">
        <v>2000</v>
      </c>
      <c r="H999" s="72" t="s">
        <v>1072</v>
      </c>
      <c r="I999" s="72" t="s">
        <v>532</v>
      </c>
      <c r="J999" s="18" t="s">
        <v>13385</v>
      </c>
      <c r="K999" s="76"/>
    </row>
    <row r="1000" spans="1:11" x14ac:dyDescent="0.35">
      <c r="A1000" s="76">
        <v>997</v>
      </c>
      <c r="B1000" s="38" t="s">
        <v>13383</v>
      </c>
      <c r="C1000" s="71" t="s">
        <v>9964</v>
      </c>
      <c r="D1000" s="76">
        <f>VLOOKUP(C1000,'Master Partnumber'!$C:$E,3,0)</f>
        <v>0</v>
      </c>
      <c r="E1000" s="71" t="s">
        <v>9964</v>
      </c>
      <c r="F1000" s="76" t="str">
        <f>VLOOKUP(C1000,'Master Partnumber'!$C:$D,2,0)</f>
        <v>SHAFT, MOTOR, AP-A01</v>
      </c>
      <c r="G1000" s="76">
        <v>1380</v>
      </c>
      <c r="H1000" s="72" t="s">
        <v>1072</v>
      </c>
      <c r="I1000" s="72" t="s">
        <v>532</v>
      </c>
      <c r="J1000" s="18" t="s">
        <v>13384</v>
      </c>
      <c r="K1000" s="76"/>
    </row>
    <row r="1001" spans="1:11" x14ac:dyDescent="0.35">
      <c r="A1001" s="76">
        <v>998</v>
      </c>
      <c r="B1001" s="38" t="s">
        <v>13383</v>
      </c>
      <c r="C1001" s="71" t="s">
        <v>9605</v>
      </c>
      <c r="D1001" s="76" t="str">
        <f>VLOOKUP(C1001,'Master Partnumber'!$C:$E,3,0)</f>
        <v>A0449</v>
      </c>
      <c r="E1001" s="71" t="s">
        <v>9605</v>
      </c>
      <c r="F1001" s="76" t="str">
        <f>VLOOKUP(C1001,'Master Partnumber'!$C:$D,2,0)</f>
        <v>SHAFT COMBINATION GEAR WORM SC-A01</v>
      </c>
      <c r="G1001" s="18">
        <v>990</v>
      </c>
      <c r="H1001" s="72" t="s">
        <v>1072</v>
      </c>
      <c r="I1001" s="72" t="s">
        <v>532</v>
      </c>
      <c r="J1001" s="18" t="s">
        <v>13385</v>
      </c>
      <c r="K1001" s="76"/>
    </row>
    <row r="1002" spans="1:11" x14ac:dyDescent="0.35">
      <c r="A1002" s="76">
        <v>999</v>
      </c>
      <c r="B1002" s="38" t="s">
        <v>13383</v>
      </c>
      <c r="C1002" s="71" t="s">
        <v>9605</v>
      </c>
      <c r="D1002" s="76" t="str">
        <f>VLOOKUP(C1002,'Master Partnumber'!$C:$E,3,0)</f>
        <v>A0449</v>
      </c>
      <c r="E1002" s="71" t="s">
        <v>9605</v>
      </c>
      <c r="F1002" s="76" t="str">
        <f>VLOOKUP(C1002,'Master Partnumber'!$C:$D,2,0)</f>
        <v>SHAFT COMBINATION GEAR WORM SC-A01</v>
      </c>
      <c r="G1002" s="76">
        <v>850</v>
      </c>
      <c r="H1002" s="72" t="s">
        <v>1072</v>
      </c>
      <c r="I1002" s="72" t="s">
        <v>532</v>
      </c>
      <c r="J1002" s="18" t="s">
        <v>13385</v>
      </c>
      <c r="K1002" s="76"/>
    </row>
    <row r="1003" spans="1:11" x14ac:dyDescent="0.35">
      <c r="A1003" s="76">
        <v>1000</v>
      </c>
      <c r="B1003" s="38" t="s">
        <v>13383</v>
      </c>
      <c r="C1003" s="71" t="s">
        <v>9069</v>
      </c>
      <c r="D1003" s="76" t="str">
        <f>VLOOKUP(C1003,'Master Partnumber'!$C:$E,3,0)</f>
        <v>A1172</v>
      </c>
      <c r="E1003" s="71" t="s">
        <v>9069</v>
      </c>
      <c r="F1003" s="76" t="str">
        <f>VLOOKUP(C1003,'Master Partnumber'!$C:$D,2,0)</f>
        <v>SHAFT,ROLLER,DRIVEN,DUP-A01</v>
      </c>
      <c r="G1003" s="18">
        <v>1045</v>
      </c>
      <c r="H1003" s="72" t="s">
        <v>1072</v>
      </c>
      <c r="I1003" s="72" t="s">
        <v>532</v>
      </c>
      <c r="J1003" s="18" t="s">
        <v>13384</v>
      </c>
      <c r="K1003" s="76"/>
    </row>
    <row r="1004" spans="1:11" x14ac:dyDescent="0.35">
      <c r="A1004" s="76">
        <v>1001</v>
      </c>
      <c r="B1004" s="38" t="s">
        <v>13383</v>
      </c>
      <c r="C1004" s="76" t="s">
        <v>9069</v>
      </c>
      <c r="D1004" s="76" t="str">
        <f>VLOOKUP(C1004,'Master Partnumber'!$C:$E,3,0)</f>
        <v>A1172</v>
      </c>
      <c r="E1004" s="76" t="s">
        <v>9069</v>
      </c>
      <c r="F1004" s="76" t="str">
        <f>VLOOKUP(C1004,'Master Partnumber'!$C:$D,2,0)</f>
        <v>SHAFT,ROLLER,DRIVEN,DUP-A01</v>
      </c>
      <c r="G1004" s="76">
        <v>290</v>
      </c>
      <c r="H1004" s="72" t="s">
        <v>1072</v>
      </c>
      <c r="I1004" s="72" t="s">
        <v>532</v>
      </c>
      <c r="J1004" s="18" t="s">
        <v>13384</v>
      </c>
      <c r="K1004" s="76"/>
    </row>
    <row r="1005" spans="1:11" x14ac:dyDescent="0.35">
      <c r="A1005" s="76">
        <v>1002</v>
      </c>
      <c r="B1005" s="38" t="s">
        <v>13383</v>
      </c>
      <c r="C1005" s="71" t="s">
        <v>8571</v>
      </c>
      <c r="D1005" s="76" t="str">
        <f>VLOOKUP(C1005,'Master Partnumber'!$C:$E,3,0)</f>
        <v>B0527</v>
      </c>
      <c r="E1005" s="71" t="s">
        <v>8571</v>
      </c>
      <c r="F1005" s="76" t="str">
        <f>VLOOKUP(C1005,'Master Partnumber'!$C:$D,2,0)</f>
        <v>SHAFT,DRIVE,RETARD,ASF-B01</v>
      </c>
      <c r="G1005" s="18">
        <v>740</v>
      </c>
      <c r="H1005" s="72" t="s">
        <v>1072</v>
      </c>
      <c r="I1005" s="72" t="s">
        <v>532</v>
      </c>
      <c r="J1005" s="18" t="s">
        <v>13384</v>
      </c>
      <c r="K1005" s="76"/>
    </row>
    <row r="1006" spans="1:11" x14ac:dyDescent="0.35">
      <c r="A1006" s="76">
        <v>1003</v>
      </c>
      <c r="B1006" s="38" t="s">
        <v>13383</v>
      </c>
      <c r="C1006" s="71" t="s">
        <v>601</v>
      </c>
      <c r="D1006" s="76" t="str">
        <f>VLOOKUP(C1006,'Master Partnumber'!$C:$E,3,0)</f>
        <v>A0869</v>
      </c>
      <c r="E1006" s="71" t="s">
        <v>601</v>
      </c>
      <c r="F1006" s="76" t="str">
        <f>VLOOKUP(C1006,'Master Partnumber'!$C:$D,2,0)</f>
        <v>SHAFT, ROLLER, DRIVEN-A01</v>
      </c>
      <c r="G1006" s="76">
        <v>1800</v>
      </c>
      <c r="H1006" s="72" t="s">
        <v>1072</v>
      </c>
      <c r="I1006" s="72" t="s">
        <v>532</v>
      </c>
      <c r="J1006" s="18" t="s">
        <v>13384</v>
      </c>
      <c r="K1006" s="76"/>
    </row>
    <row r="1007" spans="1:11" x14ac:dyDescent="0.35">
      <c r="A1007" s="76">
        <v>1004</v>
      </c>
      <c r="B1007" s="38" t="s">
        <v>13383</v>
      </c>
      <c r="C1007" s="71" t="s">
        <v>9476</v>
      </c>
      <c r="D1007" s="76" t="str">
        <f>VLOOKUP(C1007,'Master Partnumber'!$C:$E,3,0)</f>
        <v>A0677</v>
      </c>
      <c r="E1007" s="71" t="s">
        <v>9476</v>
      </c>
      <c r="F1007" s="76" t="str">
        <f>VLOOKUP(C1007,'Master Partnumber'!$C:$D,2,0)</f>
        <v>SHAFT,PAPER LOAD,DRIVE,RETARD,ASF-A01</v>
      </c>
      <c r="G1007" s="18">
        <v>90</v>
      </c>
      <c r="H1007" s="72" t="s">
        <v>1072</v>
      </c>
      <c r="I1007" s="72" t="s">
        <v>532</v>
      </c>
      <c r="J1007" s="18" t="s">
        <v>13384</v>
      </c>
      <c r="K1007" s="76"/>
    </row>
    <row r="1008" spans="1:11" x14ac:dyDescent="0.35">
      <c r="A1008" s="76">
        <v>1005</v>
      </c>
      <c r="B1008" s="38" t="s">
        <v>13383</v>
      </c>
      <c r="C1008" s="76" t="s">
        <v>9476</v>
      </c>
      <c r="D1008" s="76" t="str">
        <f>VLOOKUP(C1008,'Master Partnumber'!$C:$E,3,0)</f>
        <v>A0677</v>
      </c>
      <c r="E1008" s="76" t="s">
        <v>9476</v>
      </c>
      <c r="F1008" s="76" t="str">
        <f>VLOOKUP(C1008,'Master Partnumber'!$C:$D,2,0)</f>
        <v>SHAFT,PAPER LOAD,DRIVE,RETARD,ASF-A01</v>
      </c>
      <c r="G1008" s="76">
        <v>300</v>
      </c>
      <c r="H1008" s="72" t="s">
        <v>1072</v>
      </c>
      <c r="I1008" s="72" t="s">
        <v>532</v>
      </c>
      <c r="J1008" s="18" t="s">
        <v>13384</v>
      </c>
      <c r="K1008" s="76"/>
    </row>
    <row r="1009" spans="1:11" x14ac:dyDescent="0.35">
      <c r="A1009" s="76">
        <v>1006</v>
      </c>
      <c r="B1009" s="38" t="s">
        <v>13383</v>
      </c>
      <c r="C1009" s="76" t="s">
        <v>9865</v>
      </c>
      <c r="D1009" s="76" t="str">
        <f>VLOOKUP(C1009,'Master Partnumber'!$C:$E,3,0)</f>
        <v>A0926</v>
      </c>
      <c r="E1009" s="76" t="s">
        <v>9865</v>
      </c>
      <c r="F1009" s="76" t="str">
        <f>VLOOKUP(C1009,'Master Partnumber'!$C:$D,2,0)</f>
        <v>SHAFT,ROLLER,FRONT,DUP-A01</v>
      </c>
      <c r="G1009" s="18">
        <v>290</v>
      </c>
      <c r="H1009" s="72" t="s">
        <v>1072</v>
      </c>
      <c r="I1009" s="72" t="s">
        <v>532</v>
      </c>
      <c r="J1009" s="18" t="s">
        <v>13385</v>
      </c>
      <c r="K1009" s="76"/>
    </row>
    <row r="1010" spans="1:11" x14ac:dyDescent="0.35">
      <c r="A1010" s="76">
        <v>1007</v>
      </c>
      <c r="B1010" s="38" t="s">
        <v>13383</v>
      </c>
      <c r="C1010" s="71" t="s">
        <v>9865</v>
      </c>
      <c r="D1010" s="76" t="str">
        <f>VLOOKUP(C1010,'Master Partnumber'!$C:$E,3,0)</f>
        <v>A0926</v>
      </c>
      <c r="E1010" s="71" t="s">
        <v>9865</v>
      </c>
      <c r="F1010" s="76" t="str">
        <f>VLOOKUP(C1010,'Master Partnumber'!$C:$D,2,0)</f>
        <v>SHAFT,ROLLER,FRONT,DUP-A01</v>
      </c>
      <c r="G1010" s="76">
        <v>90</v>
      </c>
      <c r="H1010" s="72" t="s">
        <v>1072</v>
      </c>
      <c r="I1010" s="72" t="s">
        <v>532</v>
      </c>
      <c r="J1010" s="18" t="s">
        <v>13385</v>
      </c>
      <c r="K1010" s="76"/>
    </row>
    <row r="1011" spans="1:11" x14ac:dyDescent="0.35">
      <c r="A1011" s="76">
        <v>1008</v>
      </c>
      <c r="B1011" s="38" t="s">
        <v>13383</v>
      </c>
      <c r="C1011" s="72" t="s">
        <v>9721</v>
      </c>
      <c r="D1011" s="76" t="str">
        <f>VLOOKUP(C1011,'Master Partnumber'!$C:$E,3,0)</f>
        <v>A0726</v>
      </c>
      <c r="E1011" s="72" t="s">
        <v>9721</v>
      </c>
      <c r="F1011" s="76" t="str">
        <f>VLOOKUP(C1011,'Master Partnumber'!$C:$D,2,0)</f>
        <v>SHAFT, LD-A01</v>
      </c>
      <c r="G1011" s="18">
        <v>180</v>
      </c>
      <c r="H1011" s="72" t="s">
        <v>1072</v>
      </c>
      <c r="I1011" s="72" t="s">
        <v>532</v>
      </c>
      <c r="J1011" s="18" t="s">
        <v>13385</v>
      </c>
      <c r="K1011" s="76"/>
    </row>
    <row r="1012" spans="1:11" x14ac:dyDescent="0.35">
      <c r="A1012" s="76">
        <v>1009</v>
      </c>
      <c r="B1012" s="38" t="s">
        <v>13383</v>
      </c>
      <c r="C1012" s="72" t="s">
        <v>9721</v>
      </c>
      <c r="D1012" s="76" t="str">
        <f>VLOOKUP(C1012,'Master Partnumber'!$C:$E,3,0)</f>
        <v>A0726</v>
      </c>
      <c r="E1012" s="72" t="s">
        <v>9721</v>
      </c>
      <c r="F1012" s="76" t="str">
        <f>VLOOKUP(C1012,'Master Partnumber'!$C:$D,2,0)</f>
        <v>SHAFT, LD-A01</v>
      </c>
      <c r="G1012" s="76">
        <v>180</v>
      </c>
      <c r="H1012" s="72" t="s">
        <v>1072</v>
      </c>
      <c r="I1012" s="72" t="s">
        <v>532</v>
      </c>
      <c r="J1012" s="18" t="s">
        <v>13385</v>
      </c>
      <c r="K1012" s="76"/>
    </row>
    <row r="1013" spans="1:11" x14ac:dyDescent="0.35">
      <c r="A1013" s="76">
        <v>1010</v>
      </c>
      <c r="B1013" s="38" t="s">
        <v>13383</v>
      </c>
      <c r="C1013" s="72" t="s">
        <v>9759</v>
      </c>
      <c r="D1013" s="76" t="str">
        <f>VLOOKUP(C1013,'Master Partnumber'!$C:$E,3,0)</f>
        <v>A0891</v>
      </c>
      <c r="E1013" s="72" t="s">
        <v>9759</v>
      </c>
      <c r="F1013" s="76" t="str">
        <f>VLOOKUP(C1013,'Master Partnumber'!$C:$D,2,0)</f>
        <v>SHAFT, ROLLER, DUPLEX-A01</v>
      </c>
      <c r="G1013" s="18">
        <v>310</v>
      </c>
      <c r="H1013" s="72" t="s">
        <v>1072</v>
      </c>
      <c r="I1013" s="72" t="s">
        <v>532</v>
      </c>
      <c r="J1013" s="18" t="s">
        <v>13385</v>
      </c>
      <c r="K1013" s="76"/>
    </row>
    <row r="1014" spans="1:11" x14ac:dyDescent="0.35">
      <c r="A1014" s="76">
        <v>1011</v>
      </c>
      <c r="B1014" s="38" t="s">
        <v>13383</v>
      </c>
      <c r="C1014" s="72" t="s">
        <v>9759</v>
      </c>
      <c r="D1014" s="76" t="str">
        <f>VLOOKUP(C1014,'Master Partnumber'!$C:$E,3,0)</f>
        <v>A0891</v>
      </c>
      <c r="E1014" s="72" t="s">
        <v>9759</v>
      </c>
      <c r="F1014" s="76" t="str">
        <f>VLOOKUP(C1014,'Master Partnumber'!$C:$D,2,0)</f>
        <v>SHAFT, ROLLER, DUPLEX-A01</v>
      </c>
      <c r="G1014" s="76">
        <v>300</v>
      </c>
      <c r="H1014" s="72" t="s">
        <v>1072</v>
      </c>
      <c r="I1014" s="72" t="s">
        <v>532</v>
      </c>
      <c r="J1014" s="18" t="s">
        <v>13385</v>
      </c>
      <c r="K1014" s="76"/>
    </row>
    <row r="1015" spans="1:11" x14ac:dyDescent="0.35">
      <c r="A1015" s="76">
        <v>1012</v>
      </c>
      <c r="B1015" s="38" t="s">
        <v>13383</v>
      </c>
      <c r="C1015" s="72" t="s">
        <v>9759</v>
      </c>
      <c r="D1015" s="76" t="str">
        <f>VLOOKUP(C1015,'Master Partnumber'!$C:$E,3,0)</f>
        <v>A0891</v>
      </c>
      <c r="E1015" s="72" t="s">
        <v>9759</v>
      </c>
      <c r="F1015" s="76" t="str">
        <f>VLOOKUP(C1015,'Master Partnumber'!$C:$D,2,0)</f>
        <v>SHAFT, ROLLER, DUPLEX-A01</v>
      </c>
      <c r="G1015" s="18">
        <v>300</v>
      </c>
      <c r="H1015" s="72" t="s">
        <v>1072</v>
      </c>
      <c r="I1015" s="72" t="s">
        <v>532</v>
      </c>
      <c r="J1015" s="18" t="s">
        <v>13385</v>
      </c>
      <c r="K1015" s="76"/>
    </row>
    <row r="1016" spans="1:11" x14ac:dyDescent="0.35">
      <c r="A1016" s="76">
        <v>1013</v>
      </c>
      <c r="B1016" s="38" t="s">
        <v>13383</v>
      </c>
      <c r="C1016" s="72" t="s">
        <v>9759</v>
      </c>
      <c r="D1016" s="76" t="str">
        <f>VLOOKUP(C1016,'Master Partnumber'!$C:$E,3,0)</f>
        <v>A0891</v>
      </c>
      <c r="E1016" s="72" t="s">
        <v>9759</v>
      </c>
      <c r="F1016" s="76" t="str">
        <f>VLOOKUP(C1016,'Master Partnumber'!$C:$D,2,0)</f>
        <v>SHAFT, ROLLER, DUPLEX-A01</v>
      </c>
      <c r="G1016" s="76">
        <v>300</v>
      </c>
      <c r="H1016" s="72" t="s">
        <v>1072</v>
      </c>
      <c r="I1016" s="72" t="s">
        <v>532</v>
      </c>
      <c r="J1016" s="18" t="s">
        <v>13385</v>
      </c>
      <c r="K1016" s="76"/>
    </row>
    <row r="1017" spans="1:11" x14ac:dyDescent="0.35">
      <c r="A1017" s="76">
        <v>1014</v>
      </c>
      <c r="B1017" s="38" t="s">
        <v>13383</v>
      </c>
      <c r="C1017" s="72" t="s">
        <v>9759</v>
      </c>
      <c r="D1017" s="76" t="str">
        <f>VLOOKUP(C1017,'Master Partnumber'!$C:$E,3,0)</f>
        <v>A0891</v>
      </c>
      <c r="E1017" s="72" t="s">
        <v>9759</v>
      </c>
      <c r="F1017" s="76" t="str">
        <f>VLOOKUP(C1017,'Master Partnumber'!$C:$D,2,0)</f>
        <v>SHAFT, ROLLER, DUPLEX-A01</v>
      </c>
      <c r="G1017" s="18">
        <v>320</v>
      </c>
      <c r="H1017" s="72" t="s">
        <v>1072</v>
      </c>
      <c r="I1017" s="72" t="s">
        <v>532</v>
      </c>
      <c r="J1017" s="18" t="s">
        <v>13385</v>
      </c>
      <c r="K1017" s="76"/>
    </row>
    <row r="1018" spans="1:11" x14ac:dyDescent="0.35">
      <c r="A1018" s="76">
        <v>1015</v>
      </c>
      <c r="B1018" s="38" t="s">
        <v>13383</v>
      </c>
      <c r="C1018" s="72" t="s">
        <v>9721</v>
      </c>
      <c r="D1018" s="76" t="str">
        <f>VLOOKUP(C1018,'Master Partnumber'!$C:$E,3,0)</f>
        <v>A0726</v>
      </c>
      <c r="E1018" s="72" t="s">
        <v>9721</v>
      </c>
      <c r="F1018" s="76" t="str">
        <f>VLOOKUP(C1018,'Master Partnumber'!$C:$D,2,0)</f>
        <v>SHAFT, LD-A01</v>
      </c>
      <c r="G1018" s="76">
        <v>280</v>
      </c>
      <c r="H1018" s="72" t="s">
        <v>1072</v>
      </c>
      <c r="I1018" s="72" t="s">
        <v>532</v>
      </c>
      <c r="J1018" s="18" t="s">
        <v>13385</v>
      </c>
      <c r="K1018" s="76"/>
    </row>
    <row r="1019" spans="1:11" x14ac:dyDescent="0.35">
      <c r="A1019" s="76">
        <v>1016</v>
      </c>
      <c r="B1019" s="38" t="s">
        <v>13383</v>
      </c>
      <c r="C1019" s="72" t="s">
        <v>9759</v>
      </c>
      <c r="D1019" s="76" t="str">
        <f>VLOOKUP(C1019,'Master Partnumber'!$C:$E,3,0)</f>
        <v>A0891</v>
      </c>
      <c r="E1019" s="72" t="s">
        <v>9759</v>
      </c>
      <c r="F1019" s="76" t="str">
        <f>VLOOKUP(C1019,'Master Partnumber'!$C:$D,2,0)</f>
        <v>SHAFT, ROLLER, DUPLEX-A01</v>
      </c>
      <c r="G1019" s="18">
        <v>300</v>
      </c>
      <c r="H1019" s="72" t="s">
        <v>1072</v>
      </c>
      <c r="I1019" s="72" t="s">
        <v>532</v>
      </c>
      <c r="J1019" s="18" t="s">
        <v>13385</v>
      </c>
      <c r="K1019" s="76"/>
    </row>
    <row r="1020" spans="1:11" x14ac:dyDescent="0.35">
      <c r="A1020" s="76">
        <v>1017</v>
      </c>
      <c r="B1020" s="38" t="s">
        <v>13383</v>
      </c>
      <c r="C1020" s="72" t="s">
        <v>9759</v>
      </c>
      <c r="D1020" s="76" t="str">
        <f>VLOOKUP(C1020,'Master Partnumber'!$C:$E,3,0)</f>
        <v>A0891</v>
      </c>
      <c r="E1020" s="72" t="s">
        <v>9759</v>
      </c>
      <c r="F1020" s="76" t="str">
        <f>VLOOKUP(C1020,'Master Partnumber'!$C:$D,2,0)</f>
        <v>SHAFT, ROLLER, DUPLEX-A01</v>
      </c>
      <c r="G1020" s="76">
        <v>300</v>
      </c>
      <c r="H1020" s="72" t="s">
        <v>1072</v>
      </c>
      <c r="I1020" s="72" t="s">
        <v>532</v>
      </c>
      <c r="J1020" s="18" t="s">
        <v>13385</v>
      </c>
      <c r="K1020" s="76"/>
    </row>
    <row r="1021" spans="1:11" x14ac:dyDescent="0.35">
      <c r="A1021" s="76">
        <v>1018</v>
      </c>
      <c r="B1021" s="38" t="s">
        <v>13383</v>
      </c>
      <c r="C1021" s="72" t="s">
        <v>10037</v>
      </c>
      <c r="D1021" s="76" t="str">
        <f>VLOOKUP(C1021,'Master Partnumber'!$C:$E,3,0)</f>
        <v>A0995</v>
      </c>
      <c r="E1021" s="72" t="s">
        <v>10037</v>
      </c>
      <c r="F1021" s="76" t="str">
        <f>VLOOKUP(C1021,'Master Partnumber'!$C:$D,2,0)</f>
        <v>SHAFT,RESIST,2-A01</v>
      </c>
      <c r="G1021" s="18">
        <v>25</v>
      </c>
      <c r="H1021" s="72" t="s">
        <v>1072</v>
      </c>
      <c r="I1021" s="72" t="s">
        <v>532</v>
      </c>
      <c r="J1021" s="18" t="s">
        <v>13385</v>
      </c>
      <c r="K1021" s="76"/>
    </row>
    <row r="1022" spans="1:11" x14ac:dyDescent="0.35">
      <c r="A1022" s="76">
        <v>1019</v>
      </c>
      <c r="B1022" s="38" t="s">
        <v>13383</v>
      </c>
      <c r="C1022" s="72" t="s">
        <v>6289</v>
      </c>
      <c r="D1022" s="76" t="str">
        <f>VLOOKUP(C1022,'Master Partnumber'!$C:$E,3,0)</f>
        <v>A0866</v>
      </c>
      <c r="E1022" s="72" t="s">
        <v>6289</v>
      </c>
      <c r="F1022" s="76" t="str">
        <f>VLOOKUP(C1022,'Master Partnumber'!$C:$D,2,0)</f>
        <v>SHAFT ROLLER PF-A01</v>
      </c>
      <c r="G1022" s="76">
        <v>135</v>
      </c>
      <c r="H1022" s="72" t="s">
        <v>1072</v>
      </c>
      <c r="I1022" s="72" t="s">
        <v>532</v>
      </c>
      <c r="J1022" s="18" t="s">
        <v>13384</v>
      </c>
      <c r="K1022" s="76"/>
    </row>
    <row r="1023" spans="1:11" x14ac:dyDescent="0.35">
      <c r="A1023" s="76">
        <v>1020</v>
      </c>
      <c r="B1023" s="38" t="s">
        <v>13383</v>
      </c>
      <c r="C1023" s="72" t="s">
        <v>9865</v>
      </c>
      <c r="D1023" s="76" t="str">
        <f>VLOOKUP(C1023,'Master Partnumber'!$C:$E,3,0)</f>
        <v>A0926</v>
      </c>
      <c r="E1023" s="72" t="s">
        <v>9865</v>
      </c>
      <c r="F1023" s="76" t="str">
        <f>VLOOKUP(C1023,'Master Partnumber'!$C:$D,2,0)</f>
        <v>SHAFT,ROLLER,FRONT,DUP-A01</v>
      </c>
      <c r="G1023" s="18">
        <v>310</v>
      </c>
      <c r="H1023" s="72" t="s">
        <v>1072</v>
      </c>
      <c r="I1023" s="72" t="s">
        <v>532</v>
      </c>
      <c r="J1023" s="18" t="s">
        <v>13385</v>
      </c>
      <c r="K1023" s="76"/>
    </row>
    <row r="1024" spans="1:11" x14ac:dyDescent="0.35">
      <c r="A1024" s="76">
        <v>1021</v>
      </c>
      <c r="B1024" s="38" t="s">
        <v>13383</v>
      </c>
      <c r="C1024" s="72" t="s">
        <v>9865</v>
      </c>
      <c r="D1024" s="76" t="str">
        <f>VLOOKUP(C1024,'Master Partnumber'!$C:$E,3,0)</f>
        <v>A0926</v>
      </c>
      <c r="E1024" s="72" t="s">
        <v>9865</v>
      </c>
      <c r="F1024" s="76" t="str">
        <f>VLOOKUP(C1024,'Master Partnumber'!$C:$D,2,0)</f>
        <v>SHAFT,ROLLER,FRONT,DUP-A01</v>
      </c>
      <c r="G1024" s="76">
        <v>230</v>
      </c>
      <c r="H1024" s="72" t="s">
        <v>1072</v>
      </c>
      <c r="I1024" s="72" t="s">
        <v>532</v>
      </c>
      <c r="J1024" s="18" t="s">
        <v>13385</v>
      </c>
      <c r="K1024" s="76"/>
    </row>
    <row r="1025" spans="1:11" x14ac:dyDescent="0.35">
      <c r="A1025" s="76">
        <v>1022</v>
      </c>
      <c r="B1025" s="38" t="s">
        <v>13383</v>
      </c>
      <c r="C1025" s="72" t="s">
        <v>9759</v>
      </c>
      <c r="D1025" s="76" t="str">
        <f>VLOOKUP(C1025,'Master Partnumber'!$C:$E,3,0)</f>
        <v>A0891</v>
      </c>
      <c r="E1025" s="72" t="s">
        <v>9759</v>
      </c>
      <c r="F1025" s="76" t="str">
        <f>VLOOKUP(C1025,'Master Partnumber'!$C:$D,2,0)</f>
        <v>SHAFT, ROLLER, DUPLEX-A01</v>
      </c>
      <c r="G1025" s="18">
        <v>400</v>
      </c>
      <c r="H1025" s="72" t="s">
        <v>1072</v>
      </c>
      <c r="I1025" s="72" t="s">
        <v>532</v>
      </c>
      <c r="J1025" s="18" t="s">
        <v>13385</v>
      </c>
      <c r="K1025" s="76"/>
    </row>
    <row r="1026" spans="1:11" x14ac:dyDescent="0.35">
      <c r="A1026" s="76">
        <v>1023</v>
      </c>
      <c r="B1026" s="38" t="s">
        <v>13383</v>
      </c>
      <c r="C1026" s="72" t="s">
        <v>9759</v>
      </c>
      <c r="D1026" s="76" t="str">
        <f>VLOOKUP(C1026,'Master Partnumber'!$C:$E,3,0)</f>
        <v>A0891</v>
      </c>
      <c r="E1026" s="72" t="s">
        <v>9759</v>
      </c>
      <c r="F1026" s="76" t="str">
        <f>VLOOKUP(C1026,'Master Partnumber'!$C:$D,2,0)</f>
        <v>SHAFT, ROLLER, DUPLEX-A01</v>
      </c>
      <c r="G1026" s="76">
        <v>350</v>
      </c>
      <c r="H1026" s="72" t="s">
        <v>1072</v>
      </c>
      <c r="I1026" s="72" t="s">
        <v>532</v>
      </c>
      <c r="J1026" s="18" t="s">
        <v>13385</v>
      </c>
      <c r="K1026" s="76"/>
    </row>
    <row r="1027" spans="1:11" x14ac:dyDescent="0.35">
      <c r="A1027" s="76">
        <v>1024</v>
      </c>
      <c r="B1027" s="38" t="s">
        <v>13383</v>
      </c>
      <c r="C1027" s="72" t="s">
        <v>10443</v>
      </c>
      <c r="D1027" s="76" t="str">
        <f>VLOOKUP(C1027,'Master Partnumber'!$C:$E,3,0)</f>
        <v>A0527</v>
      </c>
      <c r="E1027" s="72" t="s">
        <v>10443</v>
      </c>
      <c r="F1027" s="76" t="str">
        <f>VLOOKUP(C1027,'Master Partnumber'!$C:$D,2,0)</f>
        <v>SHAFT-A01</v>
      </c>
      <c r="G1027" s="18">
        <v>600</v>
      </c>
      <c r="H1027" s="72" t="s">
        <v>1072</v>
      </c>
      <c r="I1027" s="72" t="s">
        <v>532</v>
      </c>
      <c r="J1027" s="18" t="s">
        <v>13384</v>
      </c>
      <c r="K1027" s="76"/>
    </row>
    <row r="1028" spans="1:11" x14ac:dyDescent="0.35">
      <c r="A1028" s="76">
        <v>1025</v>
      </c>
      <c r="B1028" s="38" t="s">
        <v>13383</v>
      </c>
      <c r="C1028" s="72" t="s">
        <v>10443</v>
      </c>
      <c r="D1028" s="76" t="str">
        <f>VLOOKUP(C1028,'Master Partnumber'!$C:$E,3,0)</f>
        <v>A0527</v>
      </c>
      <c r="E1028" s="72" t="s">
        <v>10443</v>
      </c>
      <c r="F1028" s="76" t="str">
        <f>VLOOKUP(C1028,'Master Partnumber'!$C:$D,2,0)</f>
        <v>SHAFT-A01</v>
      </c>
      <c r="G1028" s="76">
        <v>600</v>
      </c>
      <c r="H1028" s="72" t="s">
        <v>1072</v>
      </c>
      <c r="I1028" s="72" t="s">
        <v>532</v>
      </c>
      <c r="J1028" s="18" t="s">
        <v>13384</v>
      </c>
      <c r="K1028" s="76"/>
    </row>
    <row r="1029" spans="1:11" x14ac:dyDescent="0.35">
      <c r="A1029" s="76">
        <v>1026</v>
      </c>
      <c r="B1029" s="38" t="s">
        <v>13383</v>
      </c>
      <c r="C1029" s="72" t="s">
        <v>10443</v>
      </c>
      <c r="D1029" s="76" t="str">
        <f>VLOOKUP(C1029,'Master Partnumber'!$C:$E,3,0)</f>
        <v>A0527</v>
      </c>
      <c r="E1029" s="72" t="s">
        <v>10443</v>
      </c>
      <c r="F1029" s="76" t="str">
        <f>VLOOKUP(C1029,'Master Partnumber'!$C:$D,2,0)</f>
        <v>SHAFT-A01</v>
      </c>
      <c r="G1029" s="18">
        <v>800</v>
      </c>
      <c r="H1029" s="72" t="s">
        <v>1072</v>
      </c>
      <c r="I1029" s="72" t="s">
        <v>532</v>
      </c>
      <c r="J1029" s="18" t="s">
        <v>13384</v>
      </c>
      <c r="K1029" s="76"/>
    </row>
    <row r="1030" spans="1:11" x14ac:dyDescent="0.35">
      <c r="A1030" s="76">
        <v>1027</v>
      </c>
      <c r="B1030" s="38" t="s">
        <v>13383</v>
      </c>
      <c r="C1030" s="72" t="s">
        <v>10443</v>
      </c>
      <c r="D1030" s="76" t="str">
        <f>VLOOKUP(C1030,'Master Partnumber'!$C:$E,3,0)</f>
        <v>A0527</v>
      </c>
      <c r="E1030" s="72" t="s">
        <v>10443</v>
      </c>
      <c r="F1030" s="76" t="str">
        <f>VLOOKUP(C1030,'Master Partnumber'!$C:$D,2,0)</f>
        <v>SHAFT-A01</v>
      </c>
      <c r="G1030" s="76">
        <v>850</v>
      </c>
      <c r="H1030" s="72" t="s">
        <v>1072</v>
      </c>
      <c r="I1030" s="72" t="s">
        <v>532</v>
      </c>
      <c r="J1030" s="18" t="s">
        <v>13384</v>
      </c>
      <c r="K1030" s="76"/>
    </row>
    <row r="1031" spans="1:11" x14ac:dyDescent="0.35">
      <c r="A1031" s="76">
        <v>1028</v>
      </c>
      <c r="B1031" s="38" t="s">
        <v>13383</v>
      </c>
      <c r="C1031" s="72" t="s">
        <v>10484</v>
      </c>
      <c r="D1031" s="76" t="str">
        <f>VLOOKUP(C1031,'Master Partnumber'!$C:$E,3,0)</f>
        <v>A1109</v>
      </c>
      <c r="E1031" s="72" t="s">
        <v>10484</v>
      </c>
      <c r="F1031" s="76" t="str">
        <f>VLOOKUP(C1031,'Master Partnumber'!$C:$D,2,0)</f>
        <v>BAR SHIFT FORK GUIDE 1-A01</v>
      </c>
      <c r="G1031" s="18">
        <v>500</v>
      </c>
      <c r="H1031" s="72" t="s">
        <v>1072</v>
      </c>
      <c r="I1031" s="72" t="s">
        <v>532</v>
      </c>
      <c r="J1031" s="18" t="s">
        <v>13385</v>
      </c>
      <c r="K1031" s="76"/>
    </row>
    <row r="1032" spans="1:11" x14ac:dyDescent="0.35">
      <c r="A1032" s="76">
        <v>1029</v>
      </c>
      <c r="B1032" s="38" t="s">
        <v>13383</v>
      </c>
      <c r="C1032" s="72" t="s">
        <v>10484</v>
      </c>
      <c r="D1032" s="76" t="str">
        <f>VLOOKUP(C1032,'Master Partnumber'!$C:$E,3,0)</f>
        <v>A1109</v>
      </c>
      <c r="E1032" s="72" t="s">
        <v>10484</v>
      </c>
      <c r="F1032" s="76" t="str">
        <f>VLOOKUP(C1032,'Master Partnumber'!$C:$D,2,0)</f>
        <v>BAR SHIFT FORK GUIDE 1-A01</v>
      </c>
      <c r="G1032" s="76">
        <v>320</v>
      </c>
      <c r="H1032" s="72" t="s">
        <v>1072</v>
      </c>
      <c r="I1032" s="72" t="s">
        <v>532</v>
      </c>
      <c r="J1032" s="18" t="s">
        <v>13385</v>
      </c>
      <c r="K1032" s="76"/>
    </row>
    <row r="1033" spans="1:11" x14ac:dyDescent="0.35">
      <c r="A1033" s="76">
        <v>1030</v>
      </c>
      <c r="B1033" s="38" t="s">
        <v>13383</v>
      </c>
      <c r="C1033" s="72" t="s">
        <v>10443</v>
      </c>
      <c r="D1033" s="76" t="str">
        <f>VLOOKUP(C1033,'Master Partnumber'!$C:$E,3,0)</f>
        <v>A0527</v>
      </c>
      <c r="E1033" s="72" t="s">
        <v>10443</v>
      </c>
      <c r="F1033" s="76" t="str">
        <f>VLOOKUP(C1033,'Master Partnumber'!$C:$D,2,0)</f>
        <v>SHAFT-A01</v>
      </c>
      <c r="G1033" s="18">
        <v>850</v>
      </c>
      <c r="H1033" s="72" t="s">
        <v>1072</v>
      </c>
      <c r="I1033" s="72" t="s">
        <v>532</v>
      </c>
      <c r="J1033" s="18" t="s">
        <v>13384</v>
      </c>
      <c r="K1033" s="76"/>
    </row>
    <row r="1034" spans="1:11" x14ac:dyDescent="0.35">
      <c r="A1034" s="76">
        <v>1031</v>
      </c>
      <c r="B1034" s="38" t="s">
        <v>13383</v>
      </c>
      <c r="C1034" s="72" t="s">
        <v>10443</v>
      </c>
      <c r="D1034" s="76" t="str">
        <f>VLOOKUP(C1034,'Master Partnumber'!$C:$E,3,0)</f>
        <v>A0527</v>
      </c>
      <c r="E1034" s="72" t="s">
        <v>10443</v>
      </c>
      <c r="F1034" s="76" t="str">
        <f>VLOOKUP(C1034,'Master Partnumber'!$C:$D,2,0)</f>
        <v>SHAFT-A01</v>
      </c>
      <c r="G1034" s="76">
        <v>750</v>
      </c>
      <c r="H1034" s="72" t="s">
        <v>1072</v>
      </c>
      <c r="I1034" s="72" t="s">
        <v>532</v>
      </c>
      <c r="J1034" s="18" t="s">
        <v>13384</v>
      </c>
      <c r="K1034" s="76"/>
    </row>
    <row r="1035" spans="1:11" x14ac:dyDescent="0.35">
      <c r="A1035" s="76">
        <v>1032</v>
      </c>
      <c r="B1035" s="38" t="s">
        <v>13383</v>
      </c>
      <c r="C1035" s="72" t="s">
        <v>1720</v>
      </c>
      <c r="D1035" s="76" t="str">
        <f>VLOOKUP(C1035,'Master Partnumber'!$C:$E,3,0)</f>
        <v>Q0077</v>
      </c>
      <c r="E1035" s="72" t="s">
        <v>1720</v>
      </c>
      <c r="F1035" s="76" t="str">
        <f>VLOOKUP(C1035,'Master Partnumber'!$C:$D,2,0)</f>
        <v>1DY JC BUSH 2-Q01</v>
      </c>
      <c r="G1035" s="18">
        <v>2000</v>
      </c>
      <c r="H1035" s="72" t="s">
        <v>1072</v>
      </c>
      <c r="I1035" s="72" t="s">
        <v>532</v>
      </c>
      <c r="J1035" s="18" t="s">
        <v>13385</v>
      </c>
      <c r="K1035" s="76"/>
    </row>
    <row r="1036" spans="1:11" x14ac:dyDescent="0.35">
      <c r="A1036" s="76">
        <v>1033</v>
      </c>
      <c r="B1036" s="38" t="s">
        <v>13383</v>
      </c>
      <c r="C1036" s="72" t="s">
        <v>1720</v>
      </c>
      <c r="D1036" s="76" t="str">
        <f>VLOOKUP(C1036,'Master Partnumber'!$C:$E,3,0)</f>
        <v>Q0077</v>
      </c>
      <c r="E1036" s="72" t="s">
        <v>1720</v>
      </c>
      <c r="F1036" s="76" t="str">
        <f>VLOOKUP(C1036,'Master Partnumber'!$C:$D,2,0)</f>
        <v>1DY JC BUSH 2-Q01</v>
      </c>
      <c r="G1036" s="76">
        <v>2000</v>
      </c>
      <c r="H1036" s="72" t="s">
        <v>1072</v>
      </c>
      <c r="I1036" s="72" t="s">
        <v>532</v>
      </c>
      <c r="J1036" s="18" t="s">
        <v>13385</v>
      </c>
      <c r="K1036" s="76"/>
    </row>
    <row r="1037" spans="1:11" x14ac:dyDescent="0.35">
      <c r="A1037" s="76">
        <v>1034</v>
      </c>
      <c r="B1037" s="38" t="s">
        <v>13383</v>
      </c>
      <c r="C1037" s="72" t="s">
        <v>1720</v>
      </c>
      <c r="D1037" s="76" t="str">
        <f>VLOOKUP(C1037,'Master Partnumber'!$C:$E,3,0)</f>
        <v>Q0077</v>
      </c>
      <c r="E1037" s="72" t="s">
        <v>1720</v>
      </c>
      <c r="F1037" s="76" t="str">
        <f>VLOOKUP(C1037,'Master Partnumber'!$C:$D,2,0)</f>
        <v>1DY JC BUSH 2-Q01</v>
      </c>
      <c r="G1037" s="18">
        <v>1627</v>
      </c>
      <c r="H1037" s="72" t="s">
        <v>1072</v>
      </c>
      <c r="I1037" s="72" t="s">
        <v>532</v>
      </c>
      <c r="J1037" s="18" t="s">
        <v>13385</v>
      </c>
      <c r="K1037" s="76"/>
    </row>
    <row r="1038" spans="1:11" x14ac:dyDescent="0.35">
      <c r="A1038" s="76">
        <v>1035</v>
      </c>
      <c r="B1038" s="38" t="s">
        <v>13383</v>
      </c>
      <c r="C1038" s="72" t="s">
        <v>1720</v>
      </c>
      <c r="D1038" s="76" t="str">
        <f>VLOOKUP(C1038,'Master Partnumber'!$C:$E,3,0)</f>
        <v>Q0077</v>
      </c>
      <c r="E1038" s="72" t="s">
        <v>1720</v>
      </c>
      <c r="F1038" s="76" t="str">
        <f>VLOOKUP(C1038,'Master Partnumber'!$C:$D,2,0)</f>
        <v>1DY JC BUSH 2-Q01</v>
      </c>
      <c r="G1038" s="76">
        <v>2000</v>
      </c>
      <c r="H1038" s="72" t="s">
        <v>1072</v>
      </c>
      <c r="I1038" s="72" t="s">
        <v>532</v>
      </c>
      <c r="J1038" s="18" t="s">
        <v>13385</v>
      </c>
      <c r="K1038" s="76"/>
    </row>
    <row r="1039" spans="1:11" x14ac:dyDescent="0.35">
      <c r="A1039" s="76">
        <v>1036</v>
      </c>
      <c r="B1039" s="38" t="s">
        <v>13383</v>
      </c>
      <c r="C1039" s="72" t="s">
        <v>10443</v>
      </c>
      <c r="D1039" s="76" t="str">
        <f>VLOOKUP(C1039,'Master Partnumber'!$C:$E,3,0)</f>
        <v>A0527</v>
      </c>
      <c r="E1039" s="72" t="s">
        <v>10443</v>
      </c>
      <c r="F1039" s="76" t="str">
        <f>VLOOKUP(C1039,'Master Partnumber'!$C:$D,2,0)</f>
        <v>SHAFT-A01</v>
      </c>
      <c r="G1039" s="18">
        <v>850</v>
      </c>
      <c r="H1039" s="72" t="s">
        <v>1072</v>
      </c>
      <c r="I1039" s="72" t="s">
        <v>532</v>
      </c>
      <c r="J1039" s="18" t="s">
        <v>13384</v>
      </c>
      <c r="K1039" s="76"/>
    </row>
    <row r="1040" spans="1:11" x14ac:dyDescent="0.35">
      <c r="A1040" s="76">
        <v>1037</v>
      </c>
      <c r="B1040" s="38" t="s">
        <v>13383</v>
      </c>
      <c r="C1040" s="72" t="s">
        <v>10443</v>
      </c>
      <c r="D1040" s="76" t="str">
        <f>VLOOKUP(C1040,'Master Partnumber'!$C:$E,3,0)</f>
        <v>A0527</v>
      </c>
      <c r="E1040" s="72" t="s">
        <v>10443</v>
      </c>
      <c r="F1040" s="76" t="str">
        <f>VLOOKUP(C1040,'Master Partnumber'!$C:$D,2,0)</f>
        <v>SHAFT-A01</v>
      </c>
      <c r="G1040" s="76">
        <v>850</v>
      </c>
      <c r="H1040" s="72" t="s">
        <v>1072</v>
      </c>
      <c r="I1040" s="72" t="s">
        <v>532</v>
      </c>
      <c r="J1040" s="18" t="s">
        <v>13384</v>
      </c>
      <c r="K1040" s="76"/>
    </row>
    <row r="1041" spans="1:11" x14ac:dyDescent="0.35">
      <c r="A1041" s="76">
        <v>1038</v>
      </c>
      <c r="B1041" s="38" t="s">
        <v>13383</v>
      </c>
      <c r="C1041" s="72" t="s">
        <v>10443</v>
      </c>
      <c r="D1041" s="76" t="str">
        <f>VLOOKUP(C1041,'Master Partnumber'!$C:$E,3,0)</f>
        <v>A0527</v>
      </c>
      <c r="E1041" s="72" t="s">
        <v>10443</v>
      </c>
      <c r="F1041" s="76" t="str">
        <f>VLOOKUP(C1041,'Master Partnumber'!$C:$D,2,0)</f>
        <v>SHAFT-A01</v>
      </c>
      <c r="G1041" s="18">
        <v>650</v>
      </c>
      <c r="H1041" s="72" t="s">
        <v>1072</v>
      </c>
      <c r="I1041" s="72" t="s">
        <v>532</v>
      </c>
      <c r="J1041" s="18" t="s">
        <v>13384</v>
      </c>
      <c r="K1041" s="76"/>
    </row>
    <row r="1042" spans="1:11" x14ac:dyDescent="0.35">
      <c r="A1042" s="76">
        <v>1039</v>
      </c>
      <c r="B1042" s="38" t="s">
        <v>13383</v>
      </c>
      <c r="C1042" s="72" t="s">
        <v>4</v>
      </c>
      <c r="D1042" s="76" t="str">
        <f>VLOOKUP(C1042,'Master Partnumber'!$C:$E,3,0)</f>
        <v>A0591</v>
      </c>
      <c r="E1042" s="72" t="s">
        <v>4</v>
      </c>
      <c r="F1042" s="76" t="str">
        <f>VLOOKUP(C1042,'Master Partnumber'!$C:$D,2,0)</f>
        <v>SHAFT ARMATURE 1W-A01</v>
      </c>
      <c r="G1042" s="76">
        <v>1280</v>
      </c>
      <c r="H1042" s="72" t="s">
        <v>1072</v>
      </c>
      <c r="I1042" s="72" t="s">
        <v>532</v>
      </c>
      <c r="J1042" s="18" t="s">
        <v>13385</v>
      </c>
      <c r="K1042" s="76"/>
    </row>
    <row r="1043" spans="1:11" x14ac:dyDescent="0.35">
      <c r="A1043" s="76">
        <v>1040</v>
      </c>
      <c r="B1043" s="38" t="s">
        <v>13383</v>
      </c>
      <c r="C1043" s="72" t="s">
        <v>4</v>
      </c>
      <c r="D1043" s="76" t="str">
        <f>VLOOKUP(C1043,'Master Partnumber'!$C:$E,3,0)</f>
        <v>A0591</v>
      </c>
      <c r="E1043" s="72" t="s">
        <v>4</v>
      </c>
      <c r="F1043" s="76" t="str">
        <f>VLOOKUP(C1043,'Master Partnumber'!$C:$D,2,0)</f>
        <v>SHAFT ARMATURE 1W-A01</v>
      </c>
      <c r="G1043" s="18">
        <v>1300</v>
      </c>
      <c r="H1043" s="72" t="s">
        <v>1072</v>
      </c>
      <c r="I1043" s="72" t="s">
        <v>532</v>
      </c>
      <c r="J1043" s="18" t="s">
        <v>13385</v>
      </c>
      <c r="K1043" s="76"/>
    </row>
    <row r="1044" spans="1:11" x14ac:dyDescent="0.35">
      <c r="A1044" s="76">
        <v>1041</v>
      </c>
      <c r="B1044" s="38" t="s">
        <v>13383</v>
      </c>
      <c r="C1044" s="72" t="s">
        <v>4</v>
      </c>
      <c r="D1044" s="76" t="str">
        <f>VLOOKUP(C1044,'Master Partnumber'!$C:$E,3,0)</f>
        <v>A0591</v>
      </c>
      <c r="E1044" s="72" t="s">
        <v>4</v>
      </c>
      <c r="F1044" s="76" t="str">
        <f>VLOOKUP(C1044,'Master Partnumber'!$C:$D,2,0)</f>
        <v>SHAFT ARMATURE 1W-A01</v>
      </c>
      <c r="G1044" s="76">
        <v>1300</v>
      </c>
      <c r="H1044" s="72" t="s">
        <v>1072</v>
      </c>
      <c r="I1044" s="72" t="s">
        <v>532</v>
      </c>
      <c r="J1044" s="18" t="s">
        <v>13385</v>
      </c>
      <c r="K1044" s="76"/>
    </row>
    <row r="1045" spans="1:11" x14ac:dyDescent="0.35">
      <c r="A1045" s="76">
        <v>1042</v>
      </c>
      <c r="B1045" s="38" t="s">
        <v>13383</v>
      </c>
      <c r="C1045" s="72" t="s">
        <v>4</v>
      </c>
      <c r="D1045" s="76" t="str">
        <f>VLOOKUP(C1045,'Master Partnumber'!$C:$E,3,0)</f>
        <v>A0591</v>
      </c>
      <c r="E1045" s="72" t="s">
        <v>4</v>
      </c>
      <c r="F1045" s="76" t="str">
        <f>VLOOKUP(C1045,'Master Partnumber'!$C:$D,2,0)</f>
        <v>SHAFT ARMATURE 1W-A01</v>
      </c>
      <c r="G1045" s="18">
        <v>800</v>
      </c>
      <c r="H1045" s="72" t="s">
        <v>1072</v>
      </c>
      <c r="I1045" s="72" t="s">
        <v>532</v>
      </c>
      <c r="J1045" s="18" t="s">
        <v>13385</v>
      </c>
      <c r="K1045" s="76"/>
    </row>
    <row r="1046" spans="1:11" x14ac:dyDescent="0.35">
      <c r="A1046" s="76">
        <v>1043</v>
      </c>
      <c r="B1046" s="38" t="s">
        <v>13383</v>
      </c>
      <c r="C1046" s="72" t="s">
        <v>4</v>
      </c>
      <c r="D1046" s="76" t="str">
        <f>VLOOKUP(C1046,'Master Partnumber'!$C:$E,3,0)</f>
        <v>A0591</v>
      </c>
      <c r="E1046" s="72" t="s">
        <v>4</v>
      </c>
      <c r="F1046" s="76" t="str">
        <f>VLOOKUP(C1046,'Master Partnumber'!$C:$D,2,0)</f>
        <v>SHAFT ARMATURE 1W-A01</v>
      </c>
      <c r="G1046" s="76">
        <v>1330</v>
      </c>
      <c r="H1046" s="72" t="s">
        <v>1072</v>
      </c>
      <c r="I1046" s="72" t="s">
        <v>532</v>
      </c>
      <c r="J1046" s="18" t="s">
        <v>13385</v>
      </c>
      <c r="K1046" s="76"/>
    </row>
    <row r="1047" spans="1:11" x14ac:dyDescent="0.35">
      <c r="A1047" s="76">
        <v>1044</v>
      </c>
      <c r="B1047" s="38" t="s">
        <v>13383</v>
      </c>
      <c r="C1047" s="72" t="s">
        <v>552</v>
      </c>
      <c r="D1047" s="76" t="str">
        <f>VLOOKUP(C1047,'Master Partnumber'!$C:$E,3,0)</f>
        <v>A0592</v>
      </c>
      <c r="E1047" s="72" t="s">
        <v>552</v>
      </c>
      <c r="F1047" s="76" t="str">
        <f>VLOOKUP(C1047,'Master Partnumber'!$C:$D,2,0)</f>
        <v>SHAFT ARMATURE 1W-A01</v>
      </c>
      <c r="G1047" s="18">
        <v>960</v>
      </c>
      <c r="H1047" s="72" t="s">
        <v>1072</v>
      </c>
      <c r="I1047" s="72" t="s">
        <v>532</v>
      </c>
      <c r="J1047" s="18" t="s">
        <v>13385</v>
      </c>
      <c r="K1047" s="76"/>
    </row>
    <row r="1048" spans="1:11" x14ac:dyDescent="0.35">
      <c r="A1048" s="76">
        <v>1045</v>
      </c>
      <c r="B1048" s="38" t="s">
        <v>13383</v>
      </c>
      <c r="C1048" s="72" t="s">
        <v>4</v>
      </c>
      <c r="D1048" s="76" t="str">
        <f>VLOOKUP(C1048,'Master Partnumber'!$C:$E,3,0)</f>
        <v>A0591</v>
      </c>
      <c r="E1048" s="72" t="s">
        <v>4</v>
      </c>
      <c r="F1048" s="76" t="str">
        <f>VLOOKUP(C1048,'Master Partnumber'!$C:$D,2,0)</f>
        <v>SHAFT ARMATURE 1W-A01</v>
      </c>
      <c r="G1048" s="76">
        <v>1300</v>
      </c>
      <c r="H1048" s="72" t="s">
        <v>1072</v>
      </c>
      <c r="I1048" s="72" t="s">
        <v>532</v>
      </c>
      <c r="J1048" s="18" t="s">
        <v>13385</v>
      </c>
      <c r="K1048" s="76"/>
    </row>
    <row r="1049" spans="1:11" x14ac:dyDescent="0.35">
      <c r="A1049" s="76">
        <v>1046</v>
      </c>
      <c r="B1049" s="38" t="s">
        <v>13383</v>
      </c>
      <c r="C1049" s="72" t="s">
        <v>552</v>
      </c>
      <c r="D1049" s="76" t="str">
        <f>VLOOKUP(C1049,'Master Partnumber'!$C:$E,3,0)</f>
        <v>A0592</v>
      </c>
      <c r="E1049" s="72" t="s">
        <v>552</v>
      </c>
      <c r="F1049" s="76" t="str">
        <f>VLOOKUP(C1049,'Master Partnumber'!$C:$D,2,0)</f>
        <v>SHAFT ARMATURE 1W-A01</v>
      </c>
      <c r="G1049" s="18">
        <v>960</v>
      </c>
      <c r="H1049" s="72" t="s">
        <v>1072</v>
      </c>
      <c r="I1049" s="72" t="s">
        <v>532</v>
      </c>
      <c r="J1049" s="18" t="s">
        <v>13385</v>
      </c>
      <c r="K1049" s="76"/>
    </row>
    <row r="1050" spans="1:11" x14ac:dyDescent="0.35">
      <c r="A1050" s="76">
        <v>1047</v>
      </c>
      <c r="B1050" s="38" t="s">
        <v>13383</v>
      </c>
      <c r="C1050" s="72" t="s">
        <v>4</v>
      </c>
      <c r="D1050" s="76" t="str">
        <f>VLOOKUP(C1050,'Master Partnumber'!$C:$E,3,0)</f>
        <v>A0591</v>
      </c>
      <c r="E1050" s="72" t="s">
        <v>4</v>
      </c>
      <c r="F1050" s="76" t="str">
        <f>VLOOKUP(C1050,'Master Partnumber'!$C:$D,2,0)</f>
        <v>SHAFT ARMATURE 1W-A01</v>
      </c>
      <c r="G1050" s="76">
        <v>800</v>
      </c>
      <c r="H1050" s="72" t="s">
        <v>1072</v>
      </c>
      <c r="I1050" s="72" t="s">
        <v>532</v>
      </c>
      <c r="J1050" s="18" t="s">
        <v>13385</v>
      </c>
      <c r="K1050" s="76"/>
    </row>
    <row r="1051" spans="1:11" x14ac:dyDescent="0.35">
      <c r="A1051" s="76">
        <v>1048</v>
      </c>
      <c r="B1051" s="38" t="s">
        <v>13383</v>
      </c>
      <c r="C1051" s="72" t="s">
        <v>9179</v>
      </c>
      <c r="D1051" s="76" t="str">
        <f>VLOOKUP(C1051,'Master Partnumber'!$C:$E,3,0)</f>
        <v>A0204</v>
      </c>
      <c r="E1051" s="72" t="s">
        <v>9179</v>
      </c>
      <c r="F1051" s="76" t="str">
        <f>VLOOKUP(C1051,'Master Partnumber'!$C:$D,2,0)</f>
        <v>SHAFT CR GUIDE UPPER ; B-A01</v>
      </c>
      <c r="G1051" s="18">
        <v>100</v>
      </c>
      <c r="H1051" s="72" t="s">
        <v>1072</v>
      </c>
      <c r="I1051" s="72" t="s">
        <v>532</v>
      </c>
      <c r="J1051" s="18" t="s">
        <v>13384</v>
      </c>
      <c r="K1051" s="76"/>
    </row>
    <row r="1052" spans="1:11" x14ac:dyDescent="0.35">
      <c r="A1052" s="76">
        <v>1049</v>
      </c>
      <c r="B1052" s="38" t="s">
        <v>13383</v>
      </c>
      <c r="C1052" s="72" t="s">
        <v>9179</v>
      </c>
      <c r="D1052" s="76" t="str">
        <f>VLOOKUP(C1052,'Master Partnumber'!$C:$E,3,0)</f>
        <v>A0204</v>
      </c>
      <c r="E1052" s="72" t="s">
        <v>9179</v>
      </c>
      <c r="F1052" s="76" t="str">
        <f>VLOOKUP(C1052,'Master Partnumber'!$C:$D,2,0)</f>
        <v>SHAFT CR GUIDE UPPER ; B-A01</v>
      </c>
      <c r="G1052" s="76">
        <v>230</v>
      </c>
      <c r="H1052" s="72" t="s">
        <v>1072</v>
      </c>
      <c r="I1052" s="72" t="s">
        <v>532</v>
      </c>
      <c r="J1052" s="18" t="s">
        <v>13384</v>
      </c>
      <c r="K1052" s="76"/>
    </row>
    <row r="1053" spans="1:11" x14ac:dyDescent="0.35">
      <c r="A1053" s="76">
        <v>1050</v>
      </c>
      <c r="B1053" s="38" t="s">
        <v>13383</v>
      </c>
      <c r="C1053" s="72" t="s">
        <v>10443</v>
      </c>
      <c r="D1053" s="76" t="str">
        <f>VLOOKUP(C1053,'Master Partnumber'!$C:$E,3,0)</f>
        <v>A0527</v>
      </c>
      <c r="E1053" s="72" t="s">
        <v>10443</v>
      </c>
      <c r="F1053" s="76" t="str">
        <f>VLOOKUP(C1053,'Master Partnumber'!$C:$D,2,0)</f>
        <v>SHAFT-A01</v>
      </c>
      <c r="G1053" s="18">
        <v>650</v>
      </c>
      <c r="H1053" s="72" t="s">
        <v>1072</v>
      </c>
      <c r="I1053" s="72" t="s">
        <v>532</v>
      </c>
      <c r="J1053" s="18" t="s">
        <v>13385</v>
      </c>
      <c r="K1053" s="76"/>
    </row>
    <row r="1054" spans="1:11" x14ac:dyDescent="0.35">
      <c r="A1054" s="76">
        <v>1051</v>
      </c>
      <c r="B1054" s="38" t="s">
        <v>13383</v>
      </c>
      <c r="C1054" s="72" t="s">
        <v>10443</v>
      </c>
      <c r="D1054" s="76" t="str">
        <f>VLOOKUP(C1054,'Master Partnumber'!$C:$E,3,0)</f>
        <v>A0527</v>
      </c>
      <c r="E1054" s="72" t="s">
        <v>10443</v>
      </c>
      <c r="F1054" s="76" t="str">
        <f>VLOOKUP(C1054,'Master Partnumber'!$C:$D,2,0)</f>
        <v>SHAFT-A01</v>
      </c>
      <c r="G1054" s="76">
        <v>850</v>
      </c>
      <c r="H1054" s="72" t="s">
        <v>1072</v>
      </c>
      <c r="I1054" s="72" t="s">
        <v>532</v>
      </c>
      <c r="J1054" s="18" t="s">
        <v>13385</v>
      </c>
      <c r="K1054" s="76"/>
    </row>
    <row r="1055" spans="1:11" x14ac:dyDescent="0.35">
      <c r="A1055" s="76">
        <v>1052</v>
      </c>
      <c r="B1055" s="38" t="s">
        <v>13383</v>
      </c>
      <c r="C1055" s="72" t="s">
        <v>9483</v>
      </c>
      <c r="D1055" s="76" t="str">
        <f>VLOOKUP(C1055,'Master Partnumber'!$C:$E,3,0)</f>
        <v>A0697</v>
      </c>
      <c r="E1055" s="72" t="s">
        <v>9483</v>
      </c>
      <c r="F1055" s="76" t="str">
        <f>VLOOKUP(C1055,'Master Partnumber'!$C:$D,2,0)</f>
        <v>SHAFT,FULCRUM,RETARD,ASF-A01</v>
      </c>
      <c r="G1055" s="18">
        <v>450</v>
      </c>
      <c r="H1055" s="72" t="s">
        <v>1072</v>
      </c>
      <c r="I1055" s="72" t="s">
        <v>532</v>
      </c>
      <c r="J1055" s="18" t="s">
        <v>13385</v>
      </c>
      <c r="K1055" s="76"/>
    </row>
    <row r="1056" spans="1:11" x14ac:dyDescent="0.35">
      <c r="A1056" s="76">
        <v>1053</v>
      </c>
      <c r="B1056" s="38" t="s">
        <v>13383</v>
      </c>
      <c r="C1056" s="72" t="s">
        <v>10028</v>
      </c>
      <c r="D1056" s="76">
        <f>VLOOKUP(C1056,'Master Partnumber'!$C:$E,3,0)</f>
        <v>0</v>
      </c>
      <c r="E1056" s="72" t="s">
        <v>10028</v>
      </c>
      <c r="F1056" s="76" t="str">
        <f>VLOOKUP(C1056,'Master Partnumber'!$C:$D,2,0)</f>
        <v>SHAFT TRANSMISSION RASF-A01</v>
      </c>
      <c r="G1056" s="76">
        <v>150</v>
      </c>
      <c r="H1056" s="72" t="s">
        <v>1072</v>
      </c>
      <c r="I1056" s="72" t="s">
        <v>532</v>
      </c>
      <c r="J1056" s="18" t="s">
        <v>13384</v>
      </c>
      <c r="K1056" s="76"/>
    </row>
    <row r="1057" spans="1:11" x14ac:dyDescent="0.35">
      <c r="A1057" s="76">
        <v>1054</v>
      </c>
      <c r="B1057" s="38" t="s">
        <v>13383</v>
      </c>
      <c r="C1057" s="72" t="s">
        <v>10028</v>
      </c>
      <c r="D1057" s="76">
        <f>VLOOKUP(C1057,'Master Partnumber'!$C:$E,3,0)</f>
        <v>0</v>
      </c>
      <c r="E1057" s="72" t="s">
        <v>10028</v>
      </c>
      <c r="F1057" s="76" t="str">
        <f>VLOOKUP(C1057,'Master Partnumber'!$C:$D,2,0)</f>
        <v>SHAFT TRANSMISSION RASF-A01</v>
      </c>
      <c r="G1057" s="18">
        <v>300</v>
      </c>
      <c r="H1057" s="72" t="s">
        <v>1072</v>
      </c>
      <c r="I1057" s="72" t="s">
        <v>532</v>
      </c>
      <c r="J1057" s="18" t="s">
        <v>13384</v>
      </c>
      <c r="K1057" s="76"/>
    </row>
    <row r="1058" spans="1:11" x14ac:dyDescent="0.35">
      <c r="A1058" s="76">
        <v>1055</v>
      </c>
      <c r="B1058" s="38" t="s">
        <v>13383</v>
      </c>
      <c r="C1058" s="72" t="s">
        <v>10028</v>
      </c>
      <c r="D1058" s="76">
        <f>VLOOKUP(C1058,'Master Partnumber'!$C:$E,3,0)</f>
        <v>0</v>
      </c>
      <c r="E1058" s="72" t="s">
        <v>10028</v>
      </c>
      <c r="F1058" s="76" t="str">
        <f>VLOOKUP(C1058,'Master Partnumber'!$C:$D,2,0)</f>
        <v>SHAFT TRANSMISSION RASF-A01</v>
      </c>
      <c r="G1058" s="76">
        <v>400</v>
      </c>
      <c r="H1058" s="72" t="s">
        <v>1072</v>
      </c>
      <c r="I1058" s="72" t="s">
        <v>532</v>
      </c>
      <c r="J1058" s="18" t="s">
        <v>13385</v>
      </c>
      <c r="K1058" s="76"/>
    </row>
    <row r="1059" spans="1:11" x14ac:dyDescent="0.35">
      <c r="A1059" s="76">
        <v>1056</v>
      </c>
      <c r="B1059" s="38" t="s">
        <v>13383</v>
      </c>
      <c r="C1059" s="72" t="s">
        <v>10028</v>
      </c>
      <c r="D1059" s="76">
        <f>VLOOKUP(C1059,'Master Partnumber'!$C:$E,3,0)</f>
        <v>0</v>
      </c>
      <c r="E1059" s="72" t="s">
        <v>10028</v>
      </c>
      <c r="F1059" s="76" t="str">
        <f>VLOOKUP(C1059,'Master Partnumber'!$C:$D,2,0)</f>
        <v>SHAFT TRANSMISSION RASF-A01</v>
      </c>
      <c r="G1059" s="18">
        <v>470</v>
      </c>
      <c r="H1059" s="72" t="s">
        <v>1072</v>
      </c>
      <c r="I1059" s="72" t="s">
        <v>532</v>
      </c>
      <c r="J1059" s="18" t="s">
        <v>13385</v>
      </c>
      <c r="K1059" s="76"/>
    </row>
    <row r="1060" spans="1:11" x14ac:dyDescent="0.35">
      <c r="A1060" s="76">
        <v>1057</v>
      </c>
      <c r="B1060" s="38" t="s">
        <v>13383</v>
      </c>
      <c r="C1060" s="72" t="s">
        <v>10028</v>
      </c>
      <c r="D1060" s="76">
        <f>VLOOKUP(C1060,'Master Partnumber'!$C:$E,3,0)</f>
        <v>0</v>
      </c>
      <c r="E1060" s="72" t="s">
        <v>10028</v>
      </c>
      <c r="F1060" s="76" t="str">
        <f>VLOOKUP(C1060,'Master Partnumber'!$C:$D,2,0)</f>
        <v>SHAFT TRANSMISSION RASF-A01</v>
      </c>
      <c r="G1060" s="76">
        <v>450</v>
      </c>
      <c r="H1060" s="72" t="s">
        <v>1072</v>
      </c>
      <c r="I1060" s="72" t="s">
        <v>532</v>
      </c>
      <c r="J1060" s="18" t="s">
        <v>13384</v>
      </c>
      <c r="K1060" s="76"/>
    </row>
    <row r="1061" spans="1:11" x14ac:dyDescent="0.35">
      <c r="A1061" s="76">
        <v>1058</v>
      </c>
      <c r="B1061" s="38" t="s">
        <v>13383</v>
      </c>
      <c r="C1061" s="72" t="s">
        <v>10028</v>
      </c>
      <c r="D1061" s="76">
        <f>VLOOKUP(C1061,'Master Partnumber'!$C:$E,3,0)</f>
        <v>0</v>
      </c>
      <c r="E1061" s="72" t="s">
        <v>10028</v>
      </c>
      <c r="F1061" s="76" t="str">
        <f>VLOOKUP(C1061,'Master Partnumber'!$C:$D,2,0)</f>
        <v>SHAFT TRANSMISSION RASF-A01</v>
      </c>
      <c r="G1061" s="18">
        <v>450</v>
      </c>
      <c r="H1061" s="72" t="s">
        <v>1072</v>
      </c>
      <c r="I1061" s="72" t="s">
        <v>532</v>
      </c>
      <c r="J1061" s="18" t="s">
        <v>13385</v>
      </c>
      <c r="K1061" s="76"/>
    </row>
    <row r="1062" spans="1:11" x14ac:dyDescent="0.35">
      <c r="A1062" s="76">
        <v>1059</v>
      </c>
      <c r="B1062" s="38" t="s">
        <v>13383</v>
      </c>
      <c r="C1062" s="72" t="s">
        <v>11436</v>
      </c>
      <c r="D1062" s="76" t="str">
        <f>VLOOKUP(C1062,'Master Partnumber'!$C:$E,3,0)</f>
        <v>A1446</v>
      </c>
      <c r="E1062" s="72" t="s">
        <v>11436</v>
      </c>
      <c r="F1062" s="76" t="str">
        <f>VLOOKUP(C1062,'Master Partnumber'!$C:$D,2,0)</f>
        <v>SHAFT,DRIVE,FD,EJ,A01</v>
      </c>
      <c r="G1062" s="76">
        <v>265</v>
      </c>
      <c r="H1062" s="72" t="s">
        <v>1072</v>
      </c>
      <c r="I1062" s="72" t="s">
        <v>532</v>
      </c>
      <c r="J1062" s="18" t="s">
        <v>13385</v>
      </c>
      <c r="K1062" s="76"/>
    </row>
    <row r="1063" spans="1:11" x14ac:dyDescent="0.35">
      <c r="A1063" s="76">
        <v>1060</v>
      </c>
      <c r="B1063" s="38" t="s">
        <v>13383</v>
      </c>
      <c r="C1063" s="72" t="s">
        <v>10028</v>
      </c>
      <c r="D1063" s="76">
        <f>VLOOKUP(C1063,'Master Partnumber'!$C:$E,3,0)</f>
        <v>0</v>
      </c>
      <c r="E1063" s="72" t="s">
        <v>10028</v>
      </c>
      <c r="F1063" s="76" t="str">
        <f>VLOOKUP(C1063,'Master Partnumber'!$C:$D,2,0)</f>
        <v>SHAFT TRANSMISSION RASF-A01</v>
      </c>
      <c r="G1063" s="18">
        <v>450</v>
      </c>
      <c r="H1063" s="72" t="s">
        <v>1072</v>
      </c>
      <c r="I1063" s="72" t="s">
        <v>532</v>
      </c>
      <c r="J1063" s="18" t="s">
        <v>13384</v>
      </c>
      <c r="K1063" s="76"/>
    </row>
    <row r="1064" spans="1:11" x14ac:dyDescent="0.35">
      <c r="A1064" s="76">
        <v>1061</v>
      </c>
      <c r="B1064" s="38" t="s">
        <v>13383</v>
      </c>
      <c r="C1064" s="72" t="s">
        <v>10028</v>
      </c>
      <c r="D1064" s="76">
        <f>VLOOKUP(C1064,'Master Partnumber'!$C:$E,3,0)</f>
        <v>0</v>
      </c>
      <c r="E1064" s="72" t="s">
        <v>10028</v>
      </c>
      <c r="F1064" s="76" t="str">
        <f>VLOOKUP(C1064,'Master Partnumber'!$C:$D,2,0)</f>
        <v>SHAFT TRANSMISSION RASF-A01</v>
      </c>
      <c r="G1064" s="76">
        <v>400</v>
      </c>
      <c r="H1064" s="72" t="s">
        <v>1072</v>
      </c>
      <c r="I1064" s="72" t="s">
        <v>532</v>
      </c>
      <c r="J1064" s="18" t="s">
        <v>13384</v>
      </c>
      <c r="K1064" s="76"/>
    </row>
    <row r="1065" spans="1:11" x14ac:dyDescent="0.35">
      <c r="A1065" s="76">
        <v>1062</v>
      </c>
      <c r="B1065" s="38" t="s">
        <v>13383</v>
      </c>
      <c r="C1065" s="72" t="s">
        <v>9036</v>
      </c>
      <c r="D1065" s="76" t="str">
        <f>VLOOKUP(C1065,'Master Partnumber'!$C:$E,3,0)</f>
        <v>A0128</v>
      </c>
      <c r="E1065" s="72" t="s">
        <v>9036</v>
      </c>
      <c r="F1065" s="76" t="str">
        <f>VLOOKUP(C1065,'Master Partnumber'!$C:$D,2,0)</f>
        <v>SHAFT LEFT PLATE CASSETE-A01</v>
      </c>
      <c r="G1065" s="18">
        <v>170</v>
      </c>
      <c r="H1065" s="72" t="s">
        <v>1072</v>
      </c>
      <c r="I1065" s="72" t="s">
        <v>532</v>
      </c>
      <c r="J1065" s="18" t="s">
        <v>13385</v>
      </c>
      <c r="K1065" s="76"/>
    </row>
    <row r="1066" spans="1:11" x14ac:dyDescent="0.35">
      <c r="A1066" s="76">
        <v>1063</v>
      </c>
      <c r="B1066" s="38" t="s">
        <v>13383</v>
      </c>
      <c r="C1066" s="72" t="s">
        <v>11425</v>
      </c>
      <c r="D1066" s="76" t="str">
        <f>VLOOKUP(C1066,'Master Partnumber'!$C:$E,3,0)</f>
        <v>A1444</v>
      </c>
      <c r="E1066" s="72" t="s">
        <v>11425</v>
      </c>
      <c r="F1066" s="76" t="str">
        <f>VLOOKUP(C1066,'Master Partnumber'!$C:$D,2,0)</f>
        <v>SHAFT CR GUIDE EXP-A01</v>
      </c>
      <c r="G1066" s="76">
        <v>315</v>
      </c>
      <c r="H1066" s="72" t="s">
        <v>1072</v>
      </c>
      <c r="I1066" s="72" t="s">
        <v>532</v>
      </c>
      <c r="J1066" s="18" t="s">
        <v>13385</v>
      </c>
      <c r="K1066" s="76"/>
    </row>
    <row r="1067" spans="1:11" x14ac:dyDescent="0.35">
      <c r="A1067" s="76">
        <v>1064</v>
      </c>
      <c r="B1067" s="38" t="s">
        <v>13383</v>
      </c>
      <c r="C1067" s="72" t="s">
        <v>9119</v>
      </c>
      <c r="D1067" s="76" t="str">
        <f>VLOOKUP(C1067,'Master Partnumber'!$C:$E,3,0)</f>
        <v>A0175</v>
      </c>
      <c r="E1067" s="72" t="s">
        <v>9119</v>
      </c>
      <c r="F1067" s="76" t="str">
        <f>VLOOKUP(C1067,'Master Partnumber'!$C:$D,2,0)</f>
        <v>SHAFT ROLLER DRIVEN ADF-A01</v>
      </c>
      <c r="G1067" s="18">
        <v>1800</v>
      </c>
      <c r="H1067" s="72" t="s">
        <v>1072</v>
      </c>
      <c r="I1067" s="72" t="s">
        <v>532</v>
      </c>
      <c r="J1067" s="18" t="s">
        <v>13385</v>
      </c>
      <c r="K1067" s="76"/>
    </row>
    <row r="1068" spans="1:11" x14ac:dyDescent="0.35">
      <c r="A1068" s="76">
        <v>1065</v>
      </c>
      <c r="B1068" s="38" t="s">
        <v>13383</v>
      </c>
      <c r="C1068" s="72" t="s">
        <v>9119</v>
      </c>
      <c r="D1068" s="76" t="str">
        <f>VLOOKUP(C1068,'Master Partnumber'!$C:$E,3,0)</f>
        <v>A0175</v>
      </c>
      <c r="E1068" s="72" t="s">
        <v>9119</v>
      </c>
      <c r="F1068" s="76" t="str">
        <f>VLOOKUP(C1068,'Master Partnumber'!$C:$D,2,0)</f>
        <v>SHAFT ROLLER DRIVEN ADF-A01</v>
      </c>
      <c r="G1068" s="76">
        <v>1800</v>
      </c>
      <c r="H1068" s="72" t="s">
        <v>1072</v>
      </c>
      <c r="I1068" s="72" t="s">
        <v>532</v>
      </c>
      <c r="J1068" s="18" t="s">
        <v>13385</v>
      </c>
      <c r="K1068" s="76"/>
    </row>
    <row r="1069" spans="1:11" x14ac:dyDescent="0.35">
      <c r="A1069" s="76">
        <v>1066</v>
      </c>
      <c r="B1069" s="38" t="s">
        <v>13383</v>
      </c>
      <c r="C1069" s="72" t="s">
        <v>9119</v>
      </c>
      <c r="D1069" s="76" t="str">
        <f>VLOOKUP(C1069,'Master Partnumber'!$C:$E,3,0)</f>
        <v>A0175</v>
      </c>
      <c r="E1069" s="72" t="s">
        <v>9119</v>
      </c>
      <c r="F1069" s="76" t="str">
        <f>VLOOKUP(C1069,'Master Partnumber'!$C:$D,2,0)</f>
        <v>SHAFT ROLLER DRIVEN ADF-A01</v>
      </c>
      <c r="G1069" s="18">
        <v>1840</v>
      </c>
      <c r="H1069" s="72" t="s">
        <v>1072</v>
      </c>
      <c r="I1069" s="72" t="s">
        <v>532</v>
      </c>
      <c r="J1069" s="18" t="s">
        <v>13385</v>
      </c>
      <c r="K1069" s="76"/>
    </row>
    <row r="1070" spans="1:11" x14ac:dyDescent="0.35">
      <c r="A1070" s="76">
        <v>1067</v>
      </c>
      <c r="B1070" s="38" t="s">
        <v>13383</v>
      </c>
      <c r="C1070" s="72" t="s">
        <v>9119</v>
      </c>
      <c r="D1070" s="76" t="str">
        <f>VLOOKUP(C1070,'Master Partnumber'!$C:$E,3,0)</f>
        <v>A0175</v>
      </c>
      <c r="E1070" s="72" t="s">
        <v>9119</v>
      </c>
      <c r="F1070" s="76" t="str">
        <f>VLOOKUP(C1070,'Master Partnumber'!$C:$D,2,0)</f>
        <v>SHAFT ROLLER DRIVEN ADF-A01</v>
      </c>
      <c r="G1070" s="76">
        <v>1800</v>
      </c>
      <c r="H1070" s="72" t="s">
        <v>1072</v>
      </c>
      <c r="I1070" s="72" t="s">
        <v>532</v>
      </c>
      <c r="J1070" s="18" t="s">
        <v>13384</v>
      </c>
      <c r="K1070" s="76"/>
    </row>
    <row r="1071" spans="1:11" x14ac:dyDescent="0.35">
      <c r="A1071" s="76">
        <v>1068</v>
      </c>
      <c r="B1071" s="38" t="s">
        <v>13383</v>
      </c>
      <c r="C1071" s="72" t="s">
        <v>536</v>
      </c>
      <c r="D1071" s="76" t="str">
        <f>VLOOKUP(C1071,'Master Partnumber'!$C:$E,3,0)</f>
        <v>A0564</v>
      </c>
      <c r="E1071" s="72" t="s">
        <v>536</v>
      </c>
      <c r="F1071" s="76" t="str">
        <f>VLOOKUP(C1071,'Master Partnumber'!$C:$D,2,0)</f>
        <v>THROTTLE SHAFT</v>
      </c>
      <c r="G1071" s="18">
        <v>980</v>
      </c>
      <c r="H1071" s="72" t="s">
        <v>1072</v>
      </c>
      <c r="I1071" s="72" t="s">
        <v>532</v>
      </c>
      <c r="J1071" s="18" t="s">
        <v>13385</v>
      </c>
      <c r="K1071" s="76"/>
    </row>
    <row r="1072" spans="1:11" x14ac:dyDescent="0.35">
      <c r="A1072" s="76">
        <v>1069</v>
      </c>
      <c r="B1072" s="38" t="s">
        <v>13383</v>
      </c>
      <c r="C1072" s="72" t="s">
        <v>536</v>
      </c>
      <c r="D1072" s="76" t="str">
        <f>VLOOKUP(C1072,'Master Partnumber'!$C:$E,3,0)</f>
        <v>A0564</v>
      </c>
      <c r="E1072" s="72" t="s">
        <v>536</v>
      </c>
      <c r="F1072" s="76" t="str">
        <f>VLOOKUP(C1072,'Master Partnumber'!$C:$D,2,0)</f>
        <v>THROTTLE SHAFT</v>
      </c>
      <c r="G1072" s="76">
        <v>940</v>
      </c>
      <c r="H1072" s="72" t="s">
        <v>1072</v>
      </c>
      <c r="I1072" s="72" t="s">
        <v>532</v>
      </c>
      <c r="J1072" s="18" t="s">
        <v>13385</v>
      </c>
      <c r="K1072" s="76"/>
    </row>
    <row r="1073" spans="1:11" x14ac:dyDescent="0.35">
      <c r="A1073" s="76">
        <v>1070</v>
      </c>
      <c r="B1073" s="38" t="s">
        <v>13383</v>
      </c>
      <c r="C1073" s="72" t="s">
        <v>9119</v>
      </c>
      <c r="D1073" s="76" t="str">
        <f>VLOOKUP(C1073,'Master Partnumber'!$C:$E,3,0)</f>
        <v>A0175</v>
      </c>
      <c r="E1073" s="72" t="s">
        <v>9119</v>
      </c>
      <c r="F1073" s="76" t="str">
        <f>VLOOKUP(C1073,'Master Partnumber'!$C:$D,2,0)</f>
        <v>SHAFT ROLLER DRIVEN ADF-A01</v>
      </c>
      <c r="G1073" s="18">
        <v>1800</v>
      </c>
      <c r="H1073" s="72" t="s">
        <v>1072</v>
      </c>
      <c r="I1073" s="72" t="s">
        <v>532</v>
      </c>
      <c r="J1073" s="18" t="s">
        <v>13384</v>
      </c>
      <c r="K1073" s="76"/>
    </row>
    <row r="1074" spans="1:11" x14ac:dyDescent="0.35">
      <c r="A1074" s="76">
        <v>1071</v>
      </c>
      <c r="B1074" s="38" t="s">
        <v>13383</v>
      </c>
      <c r="C1074" s="72" t="s">
        <v>536</v>
      </c>
      <c r="D1074" s="76" t="str">
        <f>VLOOKUP(C1074,'Master Partnumber'!$C:$E,3,0)</f>
        <v>A0564</v>
      </c>
      <c r="E1074" s="72" t="s">
        <v>536</v>
      </c>
      <c r="F1074" s="76" t="str">
        <f>VLOOKUP(C1074,'Master Partnumber'!$C:$D,2,0)</f>
        <v>THROTTLE SHAFT</v>
      </c>
      <c r="G1074" s="76">
        <v>871</v>
      </c>
      <c r="H1074" s="72" t="s">
        <v>1072</v>
      </c>
      <c r="I1074" s="72" t="s">
        <v>532</v>
      </c>
      <c r="J1074" s="18" t="s">
        <v>13385</v>
      </c>
      <c r="K1074" s="76"/>
    </row>
    <row r="1075" spans="1:11" x14ac:dyDescent="0.35">
      <c r="A1075" s="76">
        <v>1072</v>
      </c>
      <c r="B1075" s="38" t="s">
        <v>13383</v>
      </c>
      <c r="C1075" s="72" t="s">
        <v>9119</v>
      </c>
      <c r="D1075" s="76" t="str">
        <f>VLOOKUP(C1075,'Master Partnumber'!$C:$E,3,0)</f>
        <v>A0175</v>
      </c>
      <c r="E1075" s="72" t="s">
        <v>9119</v>
      </c>
      <c r="F1075" s="76" t="str">
        <f>VLOOKUP(C1075,'Master Partnumber'!$C:$D,2,0)</f>
        <v>SHAFT ROLLER DRIVEN ADF-A01</v>
      </c>
      <c r="G1075" s="18">
        <v>1800</v>
      </c>
      <c r="H1075" s="72" t="s">
        <v>1072</v>
      </c>
      <c r="I1075" s="72" t="s">
        <v>532</v>
      </c>
      <c r="J1075" s="18" t="s">
        <v>13384</v>
      </c>
      <c r="K1075" s="76"/>
    </row>
    <row r="1076" spans="1:11" x14ac:dyDescent="0.35">
      <c r="A1076" s="76">
        <v>1073</v>
      </c>
      <c r="B1076" s="38" t="s">
        <v>13383</v>
      </c>
      <c r="C1076" s="72" t="s">
        <v>7</v>
      </c>
      <c r="D1076" s="76" t="str">
        <f>VLOOKUP(C1076,'Master Partnumber'!$C:$E,3,0)</f>
        <v>A0409</v>
      </c>
      <c r="E1076" s="72" t="s">
        <v>7</v>
      </c>
      <c r="F1076" s="76" t="str">
        <f>VLOOKUP(C1076,'Master Partnumber'!$C:$D,2,0)</f>
        <v>SHAFT,GUIDE,CR-A01</v>
      </c>
      <c r="G1076" s="76">
        <v>540</v>
      </c>
      <c r="H1076" s="72" t="s">
        <v>1072</v>
      </c>
      <c r="I1076" s="72" t="s">
        <v>532</v>
      </c>
      <c r="J1076" s="18" t="s">
        <v>13385</v>
      </c>
      <c r="K1076" s="76"/>
    </row>
    <row r="1077" spans="1:11" x14ac:dyDescent="0.35">
      <c r="A1077" s="76">
        <v>1074</v>
      </c>
      <c r="B1077" s="38" t="s">
        <v>13383</v>
      </c>
      <c r="C1077" s="72" t="s">
        <v>9119</v>
      </c>
      <c r="D1077" s="76" t="str">
        <f>VLOOKUP(C1077,'Master Partnumber'!$C:$E,3,0)</f>
        <v>A0175</v>
      </c>
      <c r="E1077" s="72" t="s">
        <v>9119</v>
      </c>
      <c r="F1077" s="76" t="str">
        <f>VLOOKUP(C1077,'Master Partnumber'!$C:$D,2,0)</f>
        <v>SHAFT ROLLER DRIVEN ADF-A01</v>
      </c>
      <c r="G1077" s="18">
        <v>1820</v>
      </c>
      <c r="H1077" s="72" t="s">
        <v>1072</v>
      </c>
      <c r="I1077" s="72" t="s">
        <v>532</v>
      </c>
      <c r="J1077" s="18" t="s">
        <v>13384</v>
      </c>
      <c r="K1077" s="76"/>
    </row>
    <row r="1078" spans="1:11" x14ac:dyDescent="0.35">
      <c r="A1078" s="76">
        <v>1075</v>
      </c>
      <c r="B1078" s="38" t="s">
        <v>13383</v>
      </c>
      <c r="C1078" s="72" t="s">
        <v>2216</v>
      </c>
      <c r="D1078" s="76" t="str">
        <f>VLOOKUP(C1078,'Master Partnumber'!$C:$E,3,0)</f>
        <v>B0168</v>
      </c>
      <c r="E1078" s="72" t="s">
        <v>2216</v>
      </c>
      <c r="F1078" s="76" t="str">
        <f>VLOOKUP(C1078,'Master Partnumber'!$C:$D,2,0)</f>
        <v>PIN STRAIGHT-B01</v>
      </c>
      <c r="G1078" s="76">
        <v>2130</v>
      </c>
      <c r="H1078" s="72" t="s">
        <v>1072</v>
      </c>
      <c r="I1078" s="72" t="s">
        <v>532</v>
      </c>
      <c r="J1078" s="18" t="s">
        <v>13385</v>
      </c>
      <c r="K1078" s="76"/>
    </row>
    <row r="1079" spans="1:11" x14ac:dyDescent="0.35">
      <c r="A1079" s="76">
        <v>1076</v>
      </c>
      <c r="B1079" s="38" t="s">
        <v>13383</v>
      </c>
      <c r="C1079" s="72" t="s">
        <v>2216</v>
      </c>
      <c r="D1079" s="76" t="str">
        <f>VLOOKUP(C1079,'Master Partnumber'!$C:$E,3,0)</f>
        <v>B0168</v>
      </c>
      <c r="E1079" s="72" t="s">
        <v>2216</v>
      </c>
      <c r="F1079" s="76" t="str">
        <f>VLOOKUP(C1079,'Master Partnumber'!$C:$D,2,0)</f>
        <v>PIN STRAIGHT-B01</v>
      </c>
      <c r="G1079" s="18">
        <v>2150</v>
      </c>
      <c r="H1079" s="72" t="s">
        <v>1072</v>
      </c>
      <c r="I1079" s="72" t="s">
        <v>532</v>
      </c>
      <c r="J1079" s="18" t="s">
        <v>13385</v>
      </c>
      <c r="K1079" s="76"/>
    </row>
    <row r="1080" spans="1:11" x14ac:dyDescent="0.35">
      <c r="A1080" s="76">
        <v>1077</v>
      </c>
      <c r="B1080" s="38" t="s">
        <v>13383</v>
      </c>
      <c r="C1080" s="72" t="s">
        <v>2216</v>
      </c>
      <c r="D1080" s="76" t="str">
        <f>VLOOKUP(C1080,'Master Partnumber'!$C:$E,3,0)</f>
        <v>B0168</v>
      </c>
      <c r="E1080" s="72" t="s">
        <v>2216</v>
      </c>
      <c r="F1080" s="76" t="str">
        <f>VLOOKUP(C1080,'Master Partnumber'!$C:$D,2,0)</f>
        <v>PIN STRAIGHT-B01</v>
      </c>
      <c r="G1080" s="76">
        <v>2170</v>
      </c>
      <c r="H1080" s="72" t="s">
        <v>1072</v>
      </c>
      <c r="I1080" s="72" t="s">
        <v>532</v>
      </c>
      <c r="J1080" s="18" t="s">
        <v>13385</v>
      </c>
      <c r="K1080" s="76"/>
    </row>
    <row r="1081" spans="1:11" x14ac:dyDescent="0.35">
      <c r="A1081" s="76">
        <v>1078</v>
      </c>
      <c r="B1081" s="38" t="s">
        <v>13383</v>
      </c>
      <c r="C1081" s="72" t="s">
        <v>601</v>
      </c>
      <c r="D1081" s="76" t="str">
        <f>VLOOKUP(C1081,'Master Partnumber'!$C:$E,3,0)</f>
        <v>A0869</v>
      </c>
      <c r="E1081" s="72" t="s">
        <v>601</v>
      </c>
      <c r="F1081" s="76" t="str">
        <f>VLOOKUP(C1081,'Master Partnumber'!$C:$D,2,0)</f>
        <v>SHAFT, ROLLER, DRIVEN-A01</v>
      </c>
      <c r="G1081" s="18">
        <v>2284</v>
      </c>
      <c r="H1081" s="72" t="s">
        <v>1072</v>
      </c>
      <c r="I1081" s="72" t="s">
        <v>532</v>
      </c>
      <c r="J1081" s="18" t="s">
        <v>13385</v>
      </c>
      <c r="K1081" s="76"/>
    </row>
    <row r="1082" spans="1:11" x14ac:dyDescent="0.35">
      <c r="A1082" s="76">
        <v>1079</v>
      </c>
      <c r="B1082" s="38" t="s">
        <v>13383</v>
      </c>
      <c r="C1082" s="72" t="s">
        <v>601</v>
      </c>
      <c r="D1082" s="76" t="str">
        <f>VLOOKUP(C1082,'Master Partnumber'!$C:$E,3,0)</f>
        <v>A0869</v>
      </c>
      <c r="E1082" s="72" t="s">
        <v>601</v>
      </c>
      <c r="F1082" s="76" t="str">
        <f>VLOOKUP(C1082,'Master Partnumber'!$C:$D,2,0)</f>
        <v>SHAFT, ROLLER, DRIVEN-A01</v>
      </c>
      <c r="G1082" s="76">
        <v>3050</v>
      </c>
      <c r="H1082" s="72" t="s">
        <v>1072</v>
      </c>
      <c r="I1082" s="72" t="s">
        <v>532</v>
      </c>
      <c r="J1082" s="18" t="s">
        <v>13385</v>
      </c>
      <c r="K1082" s="76"/>
    </row>
    <row r="1083" spans="1:11" x14ac:dyDescent="0.35">
      <c r="A1083" s="76">
        <v>1080</v>
      </c>
      <c r="B1083" s="38" t="s">
        <v>13383</v>
      </c>
      <c r="C1083" s="72" t="s">
        <v>9119</v>
      </c>
      <c r="D1083" s="76" t="str">
        <f>VLOOKUP(C1083,'Master Partnumber'!$C:$E,3,0)</f>
        <v>A0175</v>
      </c>
      <c r="E1083" s="72" t="s">
        <v>9119</v>
      </c>
      <c r="F1083" s="76" t="str">
        <f>VLOOKUP(C1083,'Master Partnumber'!$C:$D,2,0)</f>
        <v>SHAFT ROLLER DRIVEN ADF-A01</v>
      </c>
      <c r="G1083" s="18">
        <v>1800</v>
      </c>
      <c r="H1083" s="72" t="s">
        <v>1072</v>
      </c>
      <c r="I1083" s="72" t="s">
        <v>532</v>
      </c>
      <c r="J1083" s="18" t="s">
        <v>13384</v>
      </c>
      <c r="K1083" s="76"/>
    </row>
    <row r="1084" spans="1:11" x14ac:dyDescent="0.35">
      <c r="A1084" s="76">
        <v>1081</v>
      </c>
      <c r="B1084" s="38" t="s">
        <v>13383</v>
      </c>
      <c r="C1084" s="72" t="s">
        <v>9119</v>
      </c>
      <c r="D1084" s="76" t="str">
        <f>VLOOKUP(C1084,'Master Partnumber'!$C:$E,3,0)</f>
        <v>A0175</v>
      </c>
      <c r="E1084" s="72" t="s">
        <v>9119</v>
      </c>
      <c r="F1084" s="76" t="str">
        <f>VLOOKUP(C1084,'Master Partnumber'!$C:$D,2,0)</f>
        <v>SHAFT ROLLER DRIVEN ADF-A01</v>
      </c>
      <c r="G1084" s="76">
        <v>1840</v>
      </c>
      <c r="H1084" s="72" t="s">
        <v>1072</v>
      </c>
      <c r="I1084" s="72" t="s">
        <v>532</v>
      </c>
      <c r="J1084" s="18" t="s">
        <v>13384</v>
      </c>
      <c r="K1084" s="76"/>
    </row>
    <row r="1085" spans="1:11" x14ac:dyDescent="0.35">
      <c r="A1085" s="76">
        <v>1082</v>
      </c>
      <c r="B1085" s="38" t="s">
        <v>13383</v>
      </c>
      <c r="C1085" s="72" t="s">
        <v>9119</v>
      </c>
      <c r="D1085" s="76" t="str">
        <f>VLOOKUP(C1085,'Master Partnumber'!$C:$E,3,0)</f>
        <v>A0175</v>
      </c>
      <c r="E1085" s="72" t="s">
        <v>9119</v>
      </c>
      <c r="F1085" s="76" t="str">
        <f>VLOOKUP(C1085,'Master Partnumber'!$C:$D,2,0)</f>
        <v>SHAFT ROLLER DRIVEN ADF-A01</v>
      </c>
      <c r="G1085" s="18">
        <v>979</v>
      </c>
      <c r="H1085" s="72" t="s">
        <v>1072</v>
      </c>
      <c r="I1085" s="72" t="s">
        <v>532</v>
      </c>
      <c r="J1085" s="18" t="s">
        <v>13385</v>
      </c>
      <c r="K1085" s="76"/>
    </row>
    <row r="1086" spans="1:11" x14ac:dyDescent="0.35">
      <c r="A1086" s="76">
        <v>1083</v>
      </c>
      <c r="B1086" s="38" t="s">
        <v>13383</v>
      </c>
      <c r="C1086" s="72" t="s">
        <v>9119</v>
      </c>
      <c r="D1086" s="76" t="str">
        <f>VLOOKUP(C1086,'Master Partnumber'!$C:$E,3,0)</f>
        <v>A0175</v>
      </c>
      <c r="E1086" s="72" t="s">
        <v>9119</v>
      </c>
      <c r="F1086" s="76" t="str">
        <f>VLOOKUP(C1086,'Master Partnumber'!$C:$D,2,0)</f>
        <v>SHAFT ROLLER DRIVEN ADF-A01</v>
      </c>
      <c r="G1086" s="76">
        <v>1800</v>
      </c>
      <c r="H1086" s="72" t="s">
        <v>1072</v>
      </c>
      <c r="I1086" s="72" t="s">
        <v>532</v>
      </c>
      <c r="J1086" s="18" t="s">
        <v>13384</v>
      </c>
      <c r="K1086" s="76"/>
    </row>
    <row r="1087" spans="1:11" x14ac:dyDescent="0.35">
      <c r="A1087" s="76">
        <v>1084</v>
      </c>
      <c r="B1087" s="38" t="s">
        <v>13383</v>
      </c>
      <c r="C1087" s="72" t="s">
        <v>9119</v>
      </c>
      <c r="D1087" s="76" t="str">
        <f>VLOOKUP(C1087,'Master Partnumber'!$C:$E,3,0)</f>
        <v>A0175</v>
      </c>
      <c r="E1087" s="72" t="s">
        <v>9119</v>
      </c>
      <c r="F1087" s="76" t="str">
        <f>VLOOKUP(C1087,'Master Partnumber'!$C:$D,2,0)</f>
        <v>SHAFT ROLLER DRIVEN ADF-A01</v>
      </c>
      <c r="G1087" s="18">
        <v>2350</v>
      </c>
      <c r="H1087" s="72" t="s">
        <v>1072</v>
      </c>
      <c r="I1087" s="72" t="s">
        <v>532</v>
      </c>
      <c r="J1087" s="18" t="s">
        <v>13385</v>
      </c>
      <c r="K1087" s="76"/>
    </row>
    <row r="1088" spans="1:11" x14ac:dyDescent="0.35">
      <c r="A1088" s="76">
        <v>1085</v>
      </c>
      <c r="B1088" s="38" t="s">
        <v>13383</v>
      </c>
      <c r="C1088" s="76" t="s">
        <v>9119</v>
      </c>
      <c r="D1088" s="76" t="str">
        <f>VLOOKUP(C1088,'Master Partnumber'!$C:$E,3,0)</f>
        <v>A0175</v>
      </c>
      <c r="E1088" s="76" t="s">
        <v>9119</v>
      </c>
      <c r="F1088" s="76" t="str">
        <f>VLOOKUP(C1088,'Master Partnumber'!$C:$D,2,0)</f>
        <v>SHAFT ROLLER DRIVEN ADF-A01</v>
      </c>
      <c r="G1088" s="76">
        <v>1800</v>
      </c>
      <c r="H1088" s="72" t="s">
        <v>1072</v>
      </c>
      <c r="I1088" s="72" t="s">
        <v>532</v>
      </c>
      <c r="J1088" s="18" t="s">
        <v>13384</v>
      </c>
      <c r="K1088" s="76"/>
    </row>
    <row r="1089" spans="1:11" x14ac:dyDescent="0.35">
      <c r="A1089" s="76">
        <v>1086</v>
      </c>
      <c r="B1089" s="38" t="s">
        <v>13383</v>
      </c>
      <c r="C1089" s="76" t="s">
        <v>9119</v>
      </c>
      <c r="D1089" s="76" t="str">
        <f>VLOOKUP(C1089,'Master Partnumber'!$C:$E,3,0)</f>
        <v>A0175</v>
      </c>
      <c r="E1089" s="76" t="s">
        <v>9119</v>
      </c>
      <c r="F1089" s="76" t="str">
        <f>VLOOKUP(C1089,'Master Partnumber'!$C:$D,2,0)</f>
        <v>SHAFT ROLLER DRIVEN ADF-A01</v>
      </c>
      <c r="G1089" s="18">
        <v>2700</v>
      </c>
      <c r="H1089" s="72" t="s">
        <v>1072</v>
      </c>
      <c r="I1089" s="72" t="s">
        <v>532</v>
      </c>
      <c r="J1089" s="18" t="s">
        <v>13385</v>
      </c>
      <c r="K1089" s="76"/>
    </row>
    <row r="1090" spans="1:11" x14ac:dyDescent="0.35">
      <c r="A1090" s="76">
        <v>1087</v>
      </c>
      <c r="B1090" s="38" t="s">
        <v>13383</v>
      </c>
      <c r="C1090" s="71" t="s">
        <v>9119</v>
      </c>
      <c r="D1090" s="76" t="str">
        <f>VLOOKUP(C1090,'Master Partnumber'!$C:$E,3,0)</f>
        <v>A0175</v>
      </c>
      <c r="E1090" s="71" t="s">
        <v>9119</v>
      </c>
      <c r="F1090" s="76" t="str">
        <f>VLOOKUP(C1090,'Master Partnumber'!$C:$D,2,0)</f>
        <v>SHAFT ROLLER DRIVEN ADF-A01</v>
      </c>
      <c r="G1090" s="76">
        <v>2600</v>
      </c>
      <c r="H1090" s="72" t="s">
        <v>1072</v>
      </c>
      <c r="I1090" s="72" t="s">
        <v>532</v>
      </c>
      <c r="J1090" s="18" t="s">
        <v>13385</v>
      </c>
      <c r="K1090" s="76"/>
    </row>
    <row r="1091" spans="1:11" x14ac:dyDescent="0.35">
      <c r="A1091" s="76">
        <v>1088</v>
      </c>
      <c r="B1091" s="38" t="s">
        <v>13383</v>
      </c>
      <c r="C1091" s="72" t="s">
        <v>9119</v>
      </c>
      <c r="D1091" s="76" t="str">
        <f>VLOOKUP(C1091,'Master Partnumber'!$C:$E,3,0)</f>
        <v>A0175</v>
      </c>
      <c r="E1091" s="72" t="s">
        <v>9119</v>
      </c>
      <c r="F1091" s="76" t="str">
        <f>VLOOKUP(C1091,'Master Partnumber'!$C:$D,2,0)</f>
        <v>SHAFT ROLLER DRIVEN ADF-A01</v>
      </c>
      <c r="G1091" s="18">
        <v>2650</v>
      </c>
      <c r="H1091" s="72" t="s">
        <v>1072</v>
      </c>
      <c r="I1091" s="72" t="s">
        <v>532</v>
      </c>
      <c r="J1091" s="18" t="s">
        <v>13385</v>
      </c>
      <c r="K1091" s="76"/>
    </row>
    <row r="1092" spans="1:11" x14ac:dyDescent="0.35">
      <c r="A1092" s="76">
        <v>1089</v>
      </c>
      <c r="B1092" s="38" t="s">
        <v>13383</v>
      </c>
      <c r="C1092" s="72" t="s">
        <v>9119</v>
      </c>
      <c r="D1092" s="76" t="str">
        <f>VLOOKUP(C1092,'Master Partnumber'!$C:$E,3,0)</f>
        <v>A0175</v>
      </c>
      <c r="E1092" s="72" t="s">
        <v>9119</v>
      </c>
      <c r="F1092" s="76" t="str">
        <f>VLOOKUP(C1092,'Master Partnumber'!$C:$D,2,0)</f>
        <v>SHAFT ROLLER DRIVEN ADF-A01</v>
      </c>
      <c r="G1092" s="76">
        <v>1800</v>
      </c>
      <c r="H1092" s="72" t="s">
        <v>1072</v>
      </c>
      <c r="I1092" s="72" t="s">
        <v>532</v>
      </c>
      <c r="J1092" s="18" t="s">
        <v>13384</v>
      </c>
      <c r="K1092" s="76"/>
    </row>
    <row r="1093" spans="1:11" x14ac:dyDescent="0.35">
      <c r="A1093" s="76">
        <v>1090</v>
      </c>
      <c r="B1093" s="38" t="s">
        <v>13383</v>
      </c>
      <c r="C1093" s="72" t="s">
        <v>9119</v>
      </c>
      <c r="D1093" s="76" t="str">
        <f>VLOOKUP(C1093,'Master Partnumber'!$C:$E,3,0)</f>
        <v>A0175</v>
      </c>
      <c r="E1093" s="72" t="s">
        <v>9119</v>
      </c>
      <c r="F1093" s="76" t="str">
        <f>VLOOKUP(C1093,'Master Partnumber'!$C:$D,2,0)</f>
        <v>SHAFT ROLLER DRIVEN ADF-A01</v>
      </c>
      <c r="G1093" s="18">
        <v>1000</v>
      </c>
      <c r="H1093" s="72" t="s">
        <v>1072</v>
      </c>
      <c r="I1093" s="72" t="s">
        <v>532</v>
      </c>
      <c r="J1093" s="18" t="s">
        <v>13385</v>
      </c>
      <c r="K1093" s="76"/>
    </row>
    <row r="1094" spans="1:11" x14ac:dyDescent="0.35">
      <c r="A1094" s="76">
        <v>1091</v>
      </c>
      <c r="B1094" s="38" t="s">
        <v>13383</v>
      </c>
      <c r="C1094" s="72" t="s">
        <v>9119</v>
      </c>
      <c r="D1094" s="76" t="str">
        <f>VLOOKUP(C1094,'Master Partnumber'!$C:$E,3,0)</f>
        <v>A0175</v>
      </c>
      <c r="E1094" s="72" t="s">
        <v>9119</v>
      </c>
      <c r="F1094" s="76" t="str">
        <f>VLOOKUP(C1094,'Master Partnumber'!$C:$D,2,0)</f>
        <v>SHAFT ROLLER DRIVEN ADF-A01</v>
      </c>
      <c r="G1094" s="76">
        <v>1806</v>
      </c>
      <c r="H1094" s="72" t="s">
        <v>1072</v>
      </c>
      <c r="I1094" s="72" t="s">
        <v>532</v>
      </c>
      <c r="J1094" s="18" t="s">
        <v>13384</v>
      </c>
      <c r="K1094" s="76"/>
    </row>
    <row r="1095" spans="1:11" x14ac:dyDescent="0.35">
      <c r="A1095" s="76">
        <v>1092</v>
      </c>
      <c r="B1095" s="38" t="s">
        <v>13383</v>
      </c>
      <c r="C1095" s="72" t="s">
        <v>9119</v>
      </c>
      <c r="D1095" s="76" t="str">
        <f>VLOOKUP(C1095,'Master Partnumber'!$C:$E,3,0)</f>
        <v>A0175</v>
      </c>
      <c r="E1095" s="72" t="s">
        <v>9119</v>
      </c>
      <c r="F1095" s="76" t="str">
        <f>VLOOKUP(C1095,'Master Partnumber'!$C:$D,2,0)</f>
        <v>SHAFT ROLLER DRIVEN ADF-A01</v>
      </c>
      <c r="G1095" s="18">
        <v>2735</v>
      </c>
      <c r="H1095" s="72" t="s">
        <v>1072</v>
      </c>
      <c r="I1095" s="72" t="s">
        <v>532</v>
      </c>
      <c r="J1095" s="18" t="s">
        <v>13385</v>
      </c>
      <c r="K1095" s="76"/>
    </row>
    <row r="1096" spans="1:11" x14ac:dyDescent="0.35">
      <c r="A1096" s="76">
        <v>1093</v>
      </c>
      <c r="B1096" s="38" t="s">
        <v>13383</v>
      </c>
      <c r="C1096" s="72" t="s">
        <v>9119</v>
      </c>
      <c r="D1096" s="76" t="str">
        <f>VLOOKUP(C1096,'Master Partnumber'!$C:$E,3,0)</f>
        <v>A0175</v>
      </c>
      <c r="E1096" s="72" t="s">
        <v>9119</v>
      </c>
      <c r="F1096" s="76" t="str">
        <f>VLOOKUP(C1096,'Master Partnumber'!$C:$D,2,0)</f>
        <v>SHAFT ROLLER DRIVEN ADF-A01</v>
      </c>
      <c r="G1096" s="76">
        <v>1804</v>
      </c>
      <c r="H1096" s="72" t="s">
        <v>1072</v>
      </c>
      <c r="I1096" s="72" t="s">
        <v>532</v>
      </c>
      <c r="J1096" s="18" t="s">
        <v>13384</v>
      </c>
      <c r="K1096" s="76"/>
    </row>
    <row r="1097" spans="1:11" x14ac:dyDescent="0.35">
      <c r="A1097" s="76">
        <v>1094</v>
      </c>
      <c r="B1097" s="38" t="s">
        <v>13383</v>
      </c>
      <c r="C1097" s="72" t="s">
        <v>9119</v>
      </c>
      <c r="D1097" s="76" t="str">
        <f>VLOOKUP(C1097,'Master Partnumber'!$C:$E,3,0)</f>
        <v>A0175</v>
      </c>
      <c r="E1097" s="72" t="s">
        <v>9119</v>
      </c>
      <c r="F1097" s="76" t="str">
        <f>VLOOKUP(C1097,'Master Partnumber'!$C:$D,2,0)</f>
        <v>SHAFT ROLLER DRIVEN ADF-A01</v>
      </c>
      <c r="G1097" s="18">
        <v>1808</v>
      </c>
      <c r="H1097" s="72" t="s">
        <v>1072</v>
      </c>
      <c r="I1097" s="72" t="s">
        <v>532</v>
      </c>
      <c r="J1097" s="18" t="s">
        <v>13384</v>
      </c>
      <c r="K1097" s="76"/>
    </row>
    <row r="1098" spans="1:11" x14ac:dyDescent="0.35">
      <c r="A1098" s="76">
        <v>1095</v>
      </c>
      <c r="B1098" s="38" t="s">
        <v>13383</v>
      </c>
      <c r="C1098" s="72" t="s">
        <v>601</v>
      </c>
      <c r="D1098" s="76" t="str">
        <f>VLOOKUP(C1098,'Master Partnumber'!$C:$E,3,0)</f>
        <v>A0869</v>
      </c>
      <c r="E1098" s="72" t="s">
        <v>601</v>
      </c>
      <c r="F1098" s="76" t="str">
        <f>VLOOKUP(C1098,'Master Partnumber'!$C:$D,2,0)</f>
        <v>SHAFT, ROLLER, DRIVEN-A01</v>
      </c>
      <c r="G1098" s="76">
        <v>3026</v>
      </c>
      <c r="H1098" s="72" t="s">
        <v>1072</v>
      </c>
      <c r="I1098" s="72" t="s">
        <v>532</v>
      </c>
      <c r="J1098" s="18" t="s">
        <v>13385</v>
      </c>
      <c r="K1098" s="76"/>
    </row>
    <row r="1099" spans="1:11" x14ac:dyDescent="0.35">
      <c r="A1099" s="76">
        <v>1096</v>
      </c>
      <c r="B1099" s="38" t="s">
        <v>13383</v>
      </c>
      <c r="C1099" s="72" t="s">
        <v>601</v>
      </c>
      <c r="D1099" s="76" t="str">
        <f>VLOOKUP(C1099,'Master Partnumber'!$C:$E,3,0)</f>
        <v>A0869</v>
      </c>
      <c r="E1099" s="72" t="s">
        <v>601</v>
      </c>
      <c r="F1099" s="76" t="str">
        <f>VLOOKUP(C1099,'Master Partnumber'!$C:$D,2,0)</f>
        <v>SHAFT, ROLLER, DRIVEN-A01</v>
      </c>
      <c r="G1099" s="18">
        <v>2574</v>
      </c>
      <c r="H1099" s="72" t="s">
        <v>1072</v>
      </c>
      <c r="I1099" s="72" t="s">
        <v>532</v>
      </c>
      <c r="J1099" s="18" t="s">
        <v>13385</v>
      </c>
      <c r="K1099" s="76"/>
    </row>
    <row r="1100" spans="1:11" x14ac:dyDescent="0.35">
      <c r="A1100" s="76">
        <v>1097</v>
      </c>
      <c r="B1100" s="38" t="s">
        <v>13383</v>
      </c>
      <c r="C1100" s="72" t="s">
        <v>601</v>
      </c>
      <c r="D1100" s="76" t="str">
        <f>VLOOKUP(C1100,'Master Partnumber'!$C:$E,3,0)</f>
        <v>A0869</v>
      </c>
      <c r="E1100" s="72" t="s">
        <v>601</v>
      </c>
      <c r="F1100" s="76" t="str">
        <f>VLOOKUP(C1100,'Master Partnumber'!$C:$D,2,0)</f>
        <v>SHAFT, ROLLER, DRIVEN-A01</v>
      </c>
      <c r="G1100" s="76">
        <v>671</v>
      </c>
      <c r="H1100" s="72" t="s">
        <v>1072</v>
      </c>
      <c r="I1100" s="72" t="s">
        <v>532</v>
      </c>
      <c r="J1100" s="18" t="s">
        <v>13385</v>
      </c>
      <c r="K1100" s="76"/>
    </row>
    <row r="1101" spans="1:11" x14ac:dyDescent="0.35">
      <c r="A1101" s="76">
        <v>1098</v>
      </c>
      <c r="B1101" s="38" t="s">
        <v>13383</v>
      </c>
      <c r="C1101" s="72" t="s">
        <v>601</v>
      </c>
      <c r="D1101" s="76" t="str">
        <f>VLOOKUP(C1101,'Master Partnumber'!$C:$E,3,0)</f>
        <v>A0869</v>
      </c>
      <c r="E1101" s="72" t="s">
        <v>601</v>
      </c>
      <c r="F1101" s="76" t="str">
        <f>VLOOKUP(C1101,'Master Partnumber'!$C:$D,2,0)</f>
        <v>SHAFT, ROLLER, DRIVEN-A01</v>
      </c>
      <c r="G1101" s="18">
        <v>146</v>
      </c>
      <c r="H1101" s="72" t="s">
        <v>1072</v>
      </c>
      <c r="I1101" s="72" t="s">
        <v>532</v>
      </c>
      <c r="J1101" s="18" t="s">
        <v>13385</v>
      </c>
      <c r="K1101" s="76"/>
    </row>
    <row r="1102" spans="1:11" x14ac:dyDescent="0.35">
      <c r="A1102" s="76">
        <v>1099</v>
      </c>
      <c r="B1102" s="38" t="s">
        <v>13383</v>
      </c>
      <c r="C1102" s="72" t="s">
        <v>601</v>
      </c>
      <c r="D1102" s="76" t="str">
        <f>VLOOKUP(C1102,'Master Partnumber'!$C:$E,3,0)</f>
        <v>A0869</v>
      </c>
      <c r="E1102" s="72" t="s">
        <v>601</v>
      </c>
      <c r="F1102" s="76" t="str">
        <f>VLOOKUP(C1102,'Master Partnumber'!$C:$D,2,0)</f>
        <v>SHAFT, ROLLER, DRIVEN-A01</v>
      </c>
      <c r="G1102" s="76">
        <v>2375</v>
      </c>
      <c r="H1102" s="72" t="s">
        <v>1072</v>
      </c>
      <c r="I1102" s="72" t="s">
        <v>532</v>
      </c>
      <c r="J1102" s="18" t="s">
        <v>13385</v>
      </c>
      <c r="K1102" s="76"/>
    </row>
    <row r="1103" spans="1:11" x14ac:dyDescent="0.35">
      <c r="A1103" s="76">
        <v>1100</v>
      </c>
      <c r="B1103" s="38" t="s">
        <v>13383</v>
      </c>
      <c r="C1103" s="72" t="s">
        <v>601</v>
      </c>
      <c r="D1103" s="76" t="str">
        <f>VLOOKUP(C1103,'Master Partnumber'!$C:$E,3,0)</f>
        <v>A0869</v>
      </c>
      <c r="E1103" s="72" t="s">
        <v>601</v>
      </c>
      <c r="F1103" s="76" t="str">
        <f>VLOOKUP(C1103,'Master Partnumber'!$C:$D,2,0)</f>
        <v>SHAFT, ROLLER, DRIVEN-A01</v>
      </c>
      <c r="G1103" s="72">
        <v>334</v>
      </c>
      <c r="H1103" s="72" t="s">
        <v>1072</v>
      </c>
      <c r="I1103" s="72" t="s">
        <v>532</v>
      </c>
      <c r="J1103" s="72" t="s">
        <v>13385</v>
      </c>
      <c r="K1103" s="76"/>
    </row>
    <row r="1104" spans="1:11" x14ac:dyDescent="0.35">
      <c r="A1104" s="76">
        <v>1101</v>
      </c>
      <c r="B1104" s="38" t="s">
        <v>13383</v>
      </c>
      <c r="C1104" s="72" t="s">
        <v>601</v>
      </c>
      <c r="D1104" s="76" t="str">
        <f>VLOOKUP(C1104,'Master Partnumber'!$C:$E,3,0)</f>
        <v>A0869</v>
      </c>
      <c r="E1104" s="72" t="s">
        <v>601</v>
      </c>
      <c r="F1104" s="76" t="str">
        <f>VLOOKUP(C1104,'Master Partnumber'!$C:$D,2,0)</f>
        <v>SHAFT, ROLLER, DRIVEN-A01</v>
      </c>
      <c r="G1104" s="72">
        <v>1500</v>
      </c>
      <c r="H1104" s="72" t="s">
        <v>1072</v>
      </c>
      <c r="I1104" s="72" t="s">
        <v>532</v>
      </c>
      <c r="J1104" s="72" t="s">
        <v>13385</v>
      </c>
      <c r="K1104" s="76"/>
    </row>
    <row r="1105" spans="1:11" x14ac:dyDescent="0.35">
      <c r="A1105" s="76">
        <v>1102</v>
      </c>
      <c r="B1105" s="38" t="s">
        <v>13383</v>
      </c>
      <c r="C1105" s="72" t="s">
        <v>601</v>
      </c>
      <c r="D1105" s="76" t="str">
        <f>VLOOKUP(C1105,'Master Partnumber'!$C:$E,3,0)</f>
        <v>A0869</v>
      </c>
      <c r="E1105" s="72" t="s">
        <v>601</v>
      </c>
      <c r="F1105" s="76" t="str">
        <f>VLOOKUP(C1105,'Master Partnumber'!$C:$D,2,0)</f>
        <v>SHAFT, ROLLER, DRIVEN-A01</v>
      </c>
      <c r="G1105" s="72">
        <v>3001</v>
      </c>
      <c r="H1105" s="72" t="s">
        <v>1072</v>
      </c>
      <c r="I1105" s="72" t="s">
        <v>532</v>
      </c>
      <c r="J1105" s="72" t="s">
        <v>13385</v>
      </c>
      <c r="K1105" s="76"/>
    </row>
    <row r="1106" spans="1:11" x14ac:dyDescent="0.35">
      <c r="A1106" s="76">
        <v>1103</v>
      </c>
      <c r="B1106" s="38" t="s">
        <v>13383</v>
      </c>
      <c r="C1106" s="72" t="s">
        <v>601</v>
      </c>
      <c r="D1106" s="76" t="str">
        <f>VLOOKUP(C1106,'Master Partnumber'!$C:$E,3,0)</f>
        <v>A0869</v>
      </c>
      <c r="E1106" s="72" t="s">
        <v>601</v>
      </c>
      <c r="F1106" s="76" t="str">
        <f>VLOOKUP(C1106,'Master Partnumber'!$C:$D,2,0)</f>
        <v>SHAFT, ROLLER, DRIVEN-A01</v>
      </c>
      <c r="G1106" s="72">
        <v>642</v>
      </c>
      <c r="H1106" s="72" t="s">
        <v>1072</v>
      </c>
      <c r="I1106" s="72" t="s">
        <v>532</v>
      </c>
      <c r="J1106" s="72" t="s">
        <v>13385</v>
      </c>
      <c r="K1106" s="76"/>
    </row>
    <row r="1107" spans="1:11" x14ac:dyDescent="0.35">
      <c r="A1107" s="76">
        <v>1104</v>
      </c>
      <c r="B1107" s="38" t="s">
        <v>13383</v>
      </c>
      <c r="C1107" s="72" t="s">
        <v>601</v>
      </c>
      <c r="D1107" s="76" t="str">
        <f>VLOOKUP(C1107,'Master Partnumber'!$C:$E,3,0)</f>
        <v>A0869</v>
      </c>
      <c r="E1107" s="72" t="s">
        <v>601</v>
      </c>
      <c r="F1107" s="76" t="str">
        <f>VLOOKUP(C1107,'Master Partnumber'!$C:$D,2,0)</f>
        <v>SHAFT, ROLLER, DRIVEN-A01</v>
      </c>
      <c r="G1107" s="72">
        <v>735</v>
      </c>
      <c r="H1107" s="72" t="s">
        <v>1072</v>
      </c>
      <c r="I1107" s="72" t="s">
        <v>532</v>
      </c>
      <c r="J1107" s="72" t="s">
        <v>13385</v>
      </c>
      <c r="K1107" s="76"/>
    </row>
    <row r="1108" spans="1:11" x14ac:dyDescent="0.35">
      <c r="A1108" s="76">
        <v>1105</v>
      </c>
      <c r="B1108" s="38" t="s">
        <v>13383</v>
      </c>
      <c r="C1108" s="72" t="s">
        <v>6213</v>
      </c>
      <c r="D1108" s="76" t="str">
        <f>VLOOKUP(C1108,'Master Partnumber'!$C:$E,3,0)</f>
        <v>Q0158</v>
      </c>
      <c r="E1108" s="72" t="s">
        <v>6213</v>
      </c>
      <c r="F1108" s="76" t="str">
        <f>VLOOKUP(C1108,'Master Partnumber'!$C:$D,2,0)</f>
        <v>PLUNGER-Q01</v>
      </c>
      <c r="G1108" s="72">
        <v>770</v>
      </c>
      <c r="H1108" s="72" t="s">
        <v>1072</v>
      </c>
      <c r="I1108" s="72" t="s">
        <v>532</v>
      </c>
      <c r="J1108" s="72" t="s">
        <v>13384</v>
      </c>
      <c r="K1108" s="76"/>
    </row>
    <row r="1109" spans="1:11" x14ac:dyDescent="0.35">
      <c r="A1109" s="76">
        <v>1106</v>
      </c>
      <c r="B1109" s="38" t="s">
        <v>13383</v>
      </c>
      <c r="C1109" s="72" t="s">
        <v>601</v>
      </c>
      <c r="D1109" s="76" t="str">
        <f>VLOOKUP(C1109,'Master Partnumber'!$C:$E,3,0)</f>
        <v>A0869</v>
      </c>
      <c r="E1109" s="72" t="s">
        <v>601</v>
      </c>
      <c r="F1109" s="76" t="str">
        <f>VLOOKUP(C1109,'Master Partnumber'!$C:$D,2,0)</f>
        <v>SHAFT, ROLLER, DRIVEN-A01</v>
      </c>
      <c r="G1109" s="72">
        <v>959</v>
      </c>
      <c r="H1109" s="72" t="s">
        <v>1072</v>
      </c>
      <c r="I1109" s="72" t="s">
        <v>532</v>
      </c>
      <c r="J1109" s="72" t="s">
        <v>13385</v>
      </c>
      <c r="K1109" s="76"/>
    </row>
    <row r="1110" spans="1:11" x14ac:dyDescent="0.35">
      <c r="A1110" s="76">
        <v>1107</v>
      </c>
      <c r="B1110" s="38" t="s">
        <v>13383</v>
      </c>
      <c r="C1110" s="72" t="s">
        <v>601</v>
      </c>
      <c r="D1110" s="76" t="str">
        <f>VLOOKUP(C1110,'Master Partnumber'!$C:$E,3,0)</f>
        <v>A0869</v>
      </c>
      <c r="E1110" s="72" t="s">
        <v>601</v>
      </c>
      <c r="F1110" s="76" t="str">
        <f>VLOOKUP(C1110,'Master Partnumber'!$C:$D,2,0)</f>
        <v>SHAFT, ROLLER, DRIVEN-A01</v>
      </c>
      <c r="G1110" s="72">
        <v>422</v>
      </c>
      <c r="H1110" s="72" t="s">
        <v>1072</v>
      </c>
      <c r="I1110" s="72" t="s">
        <v>532</v>
      </c>
      <c r="J1110" s="72" t="s">
        <v>13385</v>
      </c>
      <c r="K1110" s="76"/>
    </row>
    <row r="1111" spans="1:11" x14ac:dyDescent="0.35">
      <c r="A1111" s="76">
        <v>1108</v>
      </c>
      <c r="B1111" s="38" t="s">
        <v>13383</v>
      </c>
      <c r="C1111" s="72" t="s">
        <v>6213</v>
      </c>
      <c r="D1111" s="76" t="str">
        <f>VLOOKUP(C1111,'Master Partnumber'!$C:$E,3,0)</f>
        <v>Q0158</v>
      </c>
      <c r="E1111" s="72" t="s">
        <v>6213</v>
      </c>
      <c r="F1111" s="76" t="str">
        <f>VLOOKUP(C1111,'Master Partnumber'!$C:$D,2,0)</f>
        <v>PLUNGER-Q01</v>
      </c>
      <c r="G1111" s="72">
        <v>750</v>
      </c>
      <c r="H1111" s="72" t="s">
        <v>1072</v>
      </c>
      <c r="I1111" s="72" t="s">
        <v>532</v>
      </c>
      <c r="J1111" s="72" t="s">
        <v>13384</v>
      </c>
      <c r="K1111" s="76"/>
    </row>
    <row r="1112" spans="1:11" x14ac:dyDescent="0.35">
      <c r="A1112" s="76">
        <v>1109</v>
      </c>
      <c r="B1112" s="38" t="s">
        <v>13383</v>
      </c>
      <c r="C1112" s="72" t="s">
        <v>6213</v>
      </c>
      <c r="D1112" s="76" t="str">
        <f>VLOOKUP(C1112,'Master Partnumber'!$C:$E,3,0)</f>
        <v>Q0158</v>
      </c>
      <c r="E1112" s="72" t="s">
        <v>6213</v>
      </c>
      <c r="F1112" s="76" t="str">
        <f>VLOOKUP(C1112,'Master Partnumber'!$C:$D,2,0)</f>
        <v>PLUNGER-Q01</v>
      </c>
      <c r="G1112" s="72">
        <v>940</v>
      </c>
      <c r="H1112" s="72" t="s">
        <v>1072</v>
      </c>
      <c r="I1112" s="72" t="s">
        <v>532</v>
      </c>
      <c r="J1112" s="72" t="s">
        <v>13384</v>
      </c>
      <c r="K1112" s="76"/>
    </row>
    <row r="1113" spans="1:11" x14ac:dyDescent="0.35">
      <c r="A1113" s="76">
        <v>1110</v>
      </c>
      <c r="B1113" s="38" t="s">
        <v>13383</v>
      </c>
      <c r="C1113" s="72" t="s">
        <v>6213</v>
      </c>
      <c r="D1113" s="76" t="str">
        <f>VLOOKUP(C1113,'Master Partnumber'!$C:$E,3,0)</f>
        <v>Q0158</v>
      </c>
      <c r="E1113" s="72" t="s">
        <v>6213</v>
      </c>
      <c r="F1113" s="76" t="str">
        <f>VLOOKUP(C1113,'Master Partnumber'!$C:$D,2,0)</f>
        <v>PLUNGER-Q01</v>
      </c>
      <c r="G1113" s="72">
        <v>710</v>
      </c>
      <c r="H1113" s="72" t="s">
        <v>1072</v>
      </c>
      <c r="I1113" s="72" t="s">
        <v>532</v>
      </c>
      <c r="J1113" s="72" t="s">
        <v>13384</v>
      </c>
      <c r="K1113" s="76"/>
    </row>
    <row r="1114" spans="1:11" x14ac:dyDescent="0.35">
      <c r="A1114" s="76">
        <v>1111</v>
      </c>
      <c r="B1114" s="38" t="s">
        <v>13383</v>
      </c>
      <c r="C1114" s="72" t="s">
        <v>6213</v>
      </c>
      <c r="D1114" s="76" t="str">
        <f>VLOOKUP(C1114,'Master Partnumber'!$C:$E,3,0)</f>
        <v>Q0158</v>
      </c>
      <c r="E1114" s="72" t="s">
        <v>6213</v>
      </c>
      <c r="F1114" s="76" t="str">
        <f>VLOOKUP(C1114,'Master Partnumber'!$C:$D,2,0)</f>
        <v>PLUNGER-Q01</v>
      </c>
      <c r="G1114" s="72">
        <v>405</v>
      </c>
      <c r="H1114" s="72" t="s">
        <v>1072</v>
      </c>
      <c r="I1114" s="72" t="s">
        <v>532</v>
      </c>
      <c r="J1114" s="72" t="s">
        <v>13384</v>
      </c>
      <c r="K1114" s="76"/>
    </row>
    <row r="1115" spans="1:11" x14ac:dyDescent="0.35">
      <c r="A1115" s="76">
        <v>1112</v>
      </c>
      <c r="B1115" s="38" t="s">
        <v>13383</v>
      </c>
      <c r="C1115" s="72" t="s">
        <v>6213</v>
      </c>
      <c r="D1115" s="76" t="str">
        <f>VLOOKUP(C1115,'Master Partnumber'!$C:$E,3,0)</f>
        <v>Q0158</v>
      </c>
      <c r="E1115" s="72" t="s">
        <v>6213</v>
      </c>
      <c r="F1115" s="76" t="str">
        <f>VLOOKUP(C1115,'Master Partnumber'!$C:$D,2,0)</f>
        <v>PLUNGER-Q01</v>
      </c>
      <c r="G1115" s="72">
        <v>700</v>
      </c>
      <c r="H1115" s="72" t="s">
        <v>1072</v>
      </c>
      <c r="I1115" s="72" t="s">
        <v>532</v>
      </c>
      <c r="J1115" s="72" t="s">
        <v>13384</v>
      </c>
      <c r="K1115" s="76"/>
    </row>
    <row r="1116" spans="1:11" x14ac:dyDescent="0.35">
      <c r="A1116" s="76">
        <v>1113</v>
      </c>
      <c r="B1116" s="38" t="s">
        <v>13383</v>
      </c>
      <c r="C1116" s="72" t="s">
        <v>18</v>
      </c>
      <c r="D1116" s="76" t="str">
        <f>VLOOKUP(C1116,'Master Partnumber'!$C:$E,3,0)</f>
        <v>A0848</v>
      </c>
      <c r="E1116" s="72" t="s">
        <v>18</v>
      </c>
      <c r="F1116" s="76" t="str">
        <f>VLOOKUP(C1116,'Master Partnumber'!$C:$D,2,0)</f>
        <v>ROLLER SHAFT-A01</v>
      </c>
      <c r="G1116" s="72">
        <v>1740</v>
      </c>
      <c r="H1116" s="72" t="s">
        <v>1072</v>
      </c>
      <c r="I1116" s="72" t="s">
        <v>532</v>
      </c>
      <c r="J1116" s="72" t="s">
        <v>13385</v>
      </c>
      <c r="K1116" s="76"/>
    </row>
    <row r="1117" spans="1:11" x14ac:dyDescent="0.35">
      <c r="A1117" s="76">
        <v>1114</v>
      </c>
      <c r="B1117" s="38" t="s">
        <v>13383</v>
      </c>
      <c r="C1117" s="72" t="s">
        <v>10443</v>
      </c>
      <c r="D1117" s="76" t="str">
        <f>VLOOKUP(C1117,'Master Partnumber'!$C:$E,3,0)</f>
        <v>A0527</v>
      </c>
      <c r="E1117" s="72" t="s">
        <v>10443</v>
      </c>
      <c r="F1117" s="76" t="str">
        <f>VLOOKUP(C1117,'Master Partnumber'!$C:$D,2,0)</f>
        <v>SHAFT-A01</v>
      </c>
      <c r="G1117" s="72">
        <v>650</v>
      </c>
      <c r="H1117" s="72" t="s">
        <v>1072</v>
      </c>
      <c r="I1117" s="72" t="s">
        <v>532</v>
      </c>
      <c r="J1117" s="72" t="s">
        <v>13384</v>
      </c>
      <c r="K1117" s="76"/>
    </row>
    <row r="1118" spans="1:11" x14ac:dyDescent="0.35">
      <c r="A1118" s="76">
        <v>1115</v>
      </c>
      <c r="B1118" s="38" t="s">
        <v>13383</v>
      </c>
      <c r="C1118" s="72" t="s">
        <v>18</v>
      </c>
      <c r="D1118" s="76" t="str">
        <f>VLOOKUP(C1118,'Master Partnumber'!$C:$E,3,0)</f>
        <v>A0848</v>
      </c>
      <c r="E1118" s="72" t="s">
        <v>18</v>
      </c>
      <c r="F1118" s="76" t="str">
        <f>VLOOKUP(C1118,'Master Partnumber'!$C:$D,2,0)</f>
        <v>ROLLER SHAFT-A01</v>
      </c>
      <c r="G1118" s="72">
        <v>791</v>
      </c>
      <c r="H1118" s="72" t="s">
        <v>1072</v>
      </c>
      <c r="I1118" s="72" t="s">
        <v>532</v>
      </c>
      <c r="J1118" s="72" t="s">
        <v>13385</v>
      </c>
      <c r="K1118" s="76"/>
    </row>
    <row r="1119" spans="1:11" x14ac:dyDescent="0.35">
      <c r="A1119" s="76">
        <v>1116</v>
      </c>
      <c r="B1119" s="38" t="s">
        <v>13383</v>
      </c>
      <c r="C1119" s="72" t="s">
        <v>18</v>
      </c>
      <c r="D1119" s="76" t="str">
        <f>VLOOKUP(C1119,'Master Partnumber'!$C:$E,3,0)</f>
        <v>A0848</v>
      </c>
      <c r="E1119" s="72" t="s">
        <v>18</v>
      </c>
      <c r="F1119" s="76" t="str">
        <f>VLOOKUP(C1119,'Master Partnumber'!$C:$D,2,0)</f>
        <v>ROLLER SHAFT-A01</v>
      </c>
      <c r="G1119" s="72">
        <v>405</v>
      </c>
      <c r="H1119" s="72" t="s">
        <v>1072</v>
      </c>
      <c r="I1119" s="72" t="s">
        <v>532</v>
      </c>
      <c r="J1119" s="72" t="s">
        <v>13385</v>
      </c>
      <c r="K1119" s="76"/>
    </row>
    <row r="1120" spans="1:11" x14ac:dyDescent="0.35">
      <c r="A1120" s="76">
        <v>1117</v>
      </c>
      <c r="B1120" s="38" t="s">
        <v>13383</v>
      </c>
      <c r="C1120" s="72" t="s">
        <v>18</v>
      </c>
      <c r="D1120" s="76" t="str">
        <f>VLOOKUP(C1120,'Master Partnumber'!$C:$E,3,0)</f>
        <v>A0848</v>
      </c>
      <c r="E1120" s="72" t="s">
        <v>18</v>
      </c>
      <c r="F1120" s="76" t="str">
        <f>VLOOKUP(C1120,'Master Partnumber'!$C:$D,2,0)</f>
        <v>ROLLER SHAFT-A01</v>
      </c>
      <c r="G1120" s="72">
        <v>805</v>
      </c>
      <c r="H1120" s="72" t="s">
        <v>1072</v>
      </c>
      <c r="I1120" s="72" t="s">
        <v>532</v>
      </c>
      <c r="J1120" s="72" t="s">
        <v>13385</v>
      </c>
      <c r="K1120" s="76"/>
    </row>
    <row r="1121" spans="1:11" x14ac:dyDescent="0.35">
      <c r="A1121" s="76">
        <v>1118</v>
      </c>
      <c r="B1121" s="38" t="s">
        <v>13383</v>
      </c>
      <c r="C1121" s="72" t="s">
        <v>18</v>
      </c>
      <c r="D1121" s="76" t="str">
        <f>VLOOKUP(C1121,'Master Partnumber'!$C:$E,3,0)</f>
        <v>A0848</v>
      </c>
      <c r="E1121" s="72" t="s">
        <v>18</v>
      </c>
      <c r="F1121" s="76" t="str">
        <f>VLOOKUP(C1121,'Master Partnumber'!$C:$D,2,0)</f>
        <v>ROLLER SHAFT-A01</v>
      </c>
      <c r="G1121" s="72">
        <v>912</v>
      </c>
      <c r="H1121" s="72" t="s">
        <v>1072</v>
      </c>
      <c r="I1121" s="72" t="s">
        <v>532</v>
      </c>
      <c r="J1121" s="72" t="s">
        <v>13385</v>
      </c>
      <c r="K1121" s="76"/>
    </row>
    <row r="1122" spans="1:11" x14ac:dyDescent="0.35">
      <c r="A1122" s="76">
        <v>1119</v>
      </c>
      <c r="B1122" s="38" t="s">
        <v>13383</v>
      </c>
      <c r="C1122" s="72" t="s">
        <v>9483</v>
      </c>
      <c r="D1122" s="76" t="str">
        <f>VLOOKUP(C1122,'Master Partnumber'!$C:$E,3,0)</f>
        <v>A0697</v>
      </c>
      <c r="E1122" s="72" t="s">
        <v>9483</v>
      </c>
      <c r="F1122" s="76" t="str">
        <f>VLOOKUP(C1122,'Master Partnumber'!$C:$D,2,0)</f>
        <v>SHAFT,FULCRUM,RETARD,ASF-A01</v>
      </c>
      <c r="G1122" s="72">
        <v>500</v>
      </c>
      <c r="H1122" s="72" t="s">
        <v>1072</v>
      </c>
      <c r="I1122" s="72" t="s">
        <v>532</v>
      </c>
      <c r="J1122" s="72" t="s">
        <v>13384</v>
      </c>
      <c r="K1122" s="76"/>
    </row>
    <row r="1123" spans="1:11" x14ac:dyDescent="0.35">
      <c r="A1123" s="76">
        <v>1120</v>
      </c>
      <c r="B1123" s="38" t="s">
        <v>13383</v>
      </c>
      <c r="C1123" s="72" t="s">
        <v>18</v>
      </c>
      <c r="D1123" s="76" t="str">
        <f>VLOOKUP(C1123,'Master Partnumber'!$C:$E,3,0)</f>
        <v>A0848</v>
      </c>
      <c r="E1123" s="72" t="s">
        <v>18</v>
      </c>
      <c r="F1123" s="76" t="str">
        <f>VLOOKUP(C1123,'Master Partnumber'!$C:$D,2,0)</f>
        <v>ROLLER SHAFT-A01</v>
      </c>
      <c r="G1123" s="72">
        <v>1392</v>
      </c>
      <c r="H1123" s="72" t="s">
        <v>1072</v>
      </c>
      <c r="I1123" s="72" t="s">
        <v>532</v>
      </c>
      <c r="J1123" s="72" t="s">
        <v>13385</v>
      </c>
      <c r="K1123" s="76"/>
    </row>
    <row r="1124" spans="1:11" x14ac:dyDescent="0.35">
      <c r="A1124" s="76">
        <v>1121</v>
      </c>
      <c r="B1124" s="38" t="s">
        <v>13383</v>
      </c>
      <c r="C1124" s="72" t="s">
        <v>18</v>
      </c>
      <c r="D1124" s="76" t="str">
        <f>VLOOKUP(C1124,'Master Partnumber'!$C:$E,3,0)</f>
        <v>A0848</v>
      </c>
      <c r="E1124" s="72" t="s">
        <v>18</v>
      </c>
      <c r="F1124" s="76" t="str">
        <f>VLOOKUP(C1124,'Master Partnumber'!$C:$D,2,0)</f>
        <v>ROLLER SHAFT-A01</v>
      </c>
      <c r="G1124" s="72">
        <v>866</v>
      </c>
      <c r="H1124" s="72" t="s">
        <v>1072</v>
      </c>
      <c r="I1124" s="72" t="s">
        <v>532</v>
      </c>
      <c r="J1124" s="72" t="s">
        <v>13385</v>
      </c>
      <c r="K1124" s="76"/>
    </row>
    <row r="1125" spans="1:11" x14ac:dyDescent="0.35">
      <c r="A1125" s="76">
        <v>1122</v>
      </c>
      <c r="B1125" s="38" t="s">
        <v>13383</v>
      </c>
      <c r="C1125" s="72" t="s">
        <v>18</v>
      </c>
      <c r="D1125" s="76" t="str">
        <f>VLOOKUP(C1125,'Master Partnumber'!$C:$E,3,0)</f>
        <v>A0848</v>
      </c>
      <c r="E1125" s="72" t="s">
        <v>18</v>
      </c>
      <c r="F1125" s="76" t="str">
        <f>VLOOKUP(C1125,'Master Partnumber'!$C:$D,2,0)</f>
        <v>ROLLER SHAFT-A01</v>
      </c>
      <c r="G1125" s="72">
        <v>1586</v>
      </c>
      <c r="H1125" s="72" t="s">
        <v>1072</v>
      </c>
      <c r="I1125" s="72" t="s">
        <v>532</v>
      </c>
      <c r="J1125" s="72" t="s">
        <v>13385</v>
      </c>
      <c r="K1125" s="76"/>
    </row>
    <row r="1126" spans="1:11" x14ac:dyDescent="0.35">
      <c r="A1126" s="76">
        <v>1123</v>
      </c>
      <c r="B1126" s="38" t="s">
        <v>13383</v>
      </c>
      <c r="C1126" s="72" t="s">
        <v>18</v>
      </c>
      <c r="D1126" s="76" t="str">
        <f>VLOOKUP(C1126,'Master Partnumber'!$C:$E,3,0)</f>
        <v>A0848</v>
      </c>
      <c r="E1126" s="72" t="s">
        <v>18</v>
      </c>
      <c r="F1126" s="76" t="str">
        <f>VLOOKUP(C1126,'Master Partnumber'!$C:$D,2,0)</f>
        <v>ROLLER SHAFT-A01</v>
      </c>
      <c r="G1126" s="72">
        <v>1746</v>
      </c>
      <c r="H1126" s="72" t="s">
        <v>1072</v>
      </c>
      <c r="I1126" s="72" t="s">
        <v>532</v>
      </c>
      <c r="J1126" s="72" t="s">
        <v>13385</v>
      </c>
      <c r="K1126" s="76"/>
    </row>
    <row r="1127" spans="1:11" x14ac:dyDescent="0.35">
      <c r="A1127" s="76">
        <v>1124</v>
      </c>
      <c r="B1127" s="38" t="s">
        <v>13383</v>
      </c>
      <c r="C1127" s="72" t="s">
        <v>18</v>
      </c>
      <c r="D1127" s="76" t="str">
        <f>VLOOKUP(C1127,'Master Partnumber'!$C:$E,3,0)</f>
        <v>A0848</v>
      </c>
      <c r="E1127" s="72" t="s">
        <v>18</v>
      </c>
      <c r="F1127" s="76" t="str">
        <f>VLOOKUP(C1127,'Master Partnumber'!$C:$D,2,0)</f>
        <v>ROLLER SHAFT-A01</v>
      </c>
      <c r="G1127" s="72">
        <v>1134</v>
      </c>
      <c r="H1127" s="72" t="s">
        <v>1072</v>
      </c>
      <c r="I1127" s="72" t="s">
        <v>532</v>
      </c>
      <c r="J1127" s="72" t="s">
        <v>13385</v>
      </c>
      <c r="K1127" s="76"/>
    </row>
    <row r="1128" spans="1:11" x14ac:dyDescent="0.35">
      <c r="A1128" s="76">
        <v>1125</v>
      </c>
      <c r="B1128" s="38" t="s">
        <v>13383</v>
      </c>
      <c r="C1128" s="72" t="s">
        <v>18</v>
      </c>
      <c r="D1128" s="76" t="str">
        <f>VLOOKUP(C1128,'Master Partnumber'!$C:$E,3,0)</f>
        <v>A0848</v>
      </c>
      <c r="E1128" s="72" t="s">
        <v>18</v>
      </c>
      <c r="F1128" s="76" t="str">
        <f>VLOOKUP(C1128,'Master Partnumber'!$C:$D,2,0)</f>
        <v>ROLLER SHAFT-A01</v>
      </c>
      <c r="G1128" s="72">
        <v>1605</v>
      </c>
      <c r="H1128" s="72" t="s">
        <v>1072</v>
      </c>
      <c r="I1128" s="72" t="s">
        <v>532</v>
      </c>
      <c r="J1128" s="72" t="s">
        <v>13385</v>
      </c>
      <c r="K1128" s="76"/>
    </row>
    <row r="1129" spans="1:11" x14ac:dyDescent="0.35">
      <c r="A1129" s="76">
        <v>1126</v>
      </c>
      <c r="B1129" s="38" t="s">
        <v>13383</v>
      </c>
      <c r="C1129" s="72" t="s">
        <v>9119</v>
      </c>
      <c r="D1129" s="76" t="str">
        <f>VLOOKUP(C1129,'Master Partnumber'!$C:$E,3,0)</f>
        <v>A0175</v>
      </c>
      <c r="E1129" s="72" t="s">
        <v>9119</v>
      </c>
      <c r="F1129" s="76" t="str">
        <f>VLOOKUP(C1129,'Master Partnumber'!$C:$D,2,0)</f>
        <v>SHAFT ROLLER DRIVEN ADF-A01</v>
      </c>
      <c r="G1129" s="72">
        <v>1800</v>
      </c>
      <c r="H1129" s="72" t="s">
        <v>1072</v>
      </c>
      <c r="I1129" s="72" t="s">
        <v>532</v>
      </c>
      <c r="J1129" s="72" t="s">
        <v>13384</v>
      </c>
      <c r="K1129" s="76"/>
    </row>
    <row r="1130" spans="1:11" x14ac:dyDescent="0.35">
      <c r="A1130" s="76">
        <v>1127</v>
      </c>
      <c r="B1130" s="38" t="s">
        <v>13383</v>
      </c>
      <c r="C1130" s="72" t="s">
        <v>18</v>
      </c>
      <c r="D1130" s="76" t="str">
        <f>VLOOKUP(C1130,'Master Partnumber'!$C:$E,3,0)</f>
        <v>A0848</v>
      </c>
      <c r="E1130" s="72" t="s">
        <v>18</v>
      </c>
      <c r="F1130" s="76" t="str">
        <f>VLOOKUP(C1130,'Master Partnumber'!$C:$D,2,0)</f>
        <v>ROLLER SHAFT-A01</v>
      </c>
      <c r="G1130" s="72">
        <v>1059</v>
      </c>
      <c r="H1130" s="72" t="s">
        <v>1072</v>
      </c>
      <c r="I1130" s="72" t="s">
        <v>532</v>
      </c>
      <c r="J1130" s="72" t="s">
        <v>13385</v>
      </c>
      <c r="K1130" s="76"/>
    </row>
    <row r="1131" spans="1:11" x14ac:dyDescent="0.35">
      <c r="A1131" s="76">
        <v>1128</v>
      </c>
      <c r="B1131" s="38" t="s">
        <v>13383</v>
      </c>
      <c r="C1131" s="72" t="s">
        <v>18</v>
      </c>
      <c r="D1131" s="76" t="str">
        <f>VLOOKUP(C1131,'Master Partnumber'!$C:$E,3,0)</f>
        <v>A0848</v>
      </c>
      <c r="E1131" s="72" t="s">
        <v>18</v>
      </c>
      <c r="F1131" s="76" t="str">
        <f>VLOOKUP(C1131,'Master Partnumber'!$C:$D,2,0)</f>
        <v>ROLLER SHAFT-A01</v>
      </c>
      <c r="G1131" s="72">
        <v>1023</v>
      </c>
      <c r="H1131" s="72" t="s">
        <v>1072</v>
      </c>
      <c r="I1131" s="72" t="s">
        <v>532</v>
      </c>
      <c r="J1131" s="72" t="s">
        <v>13385</v>
      </c>
      <c r="K1131" s="76"/>
    </row>
    <row r="1132" spans="1:11" x14ac:dyDescent="0.35">
      <c r="A1132" s="76">
        <v>1129</v>
      </c>
      <c r="B1132" s="38" t="s">
        <v>13383</v>
      </c>
      <c r="C1132" s="72" t="s">
        <v>9119</v>
      </c>
      <c r="D1132" s="76" t="str">
        <f>VLOOKUP(C1132,'Master Partnumber'!$C:$E,3,0)</f>
        <v>A0175</v>
      </c>
      <c r="E1132" s="72" t="s">
        <v>9119</v>
      </c>
      <c r="F1132" s="76" t="str">
        <f>VLOOKUP(C1132,'Master Partnumber'!$C:$D,2,0)</f>
        <v>SHAFT ROLLER DRIVEN ADF-A01</v>
      </c>
      <c r="G1132" s="72">
        <v>1800</v>
      </c>
      <c r="H1132" s="72" t="s">
        <v>1072</v>
      </c>
      <c r="I1132" s="72" t="s">
        <v>532</v>
      </c>
      <c r="J1132" s="72" t="s">
        <v>13384</v>
      </c>
      <c r="K1132" s="76"/>
    </row>
    <row r="1133" spans="1:11" x14ac:dyDescent="0.35">
      <c r="A1133" s="76">
        <v>1130</v>
      </c>
      <c r="B1133" s="38" t="s">
        <v>13383</v>
      </c>
      <c r="C1133" s="72" t="s">
        <v>9119</v>
      </c>
      <c r="D1133" s="76" t="str">
        <f>VLOOKUP(C1133,'Master Partnumber'!$C:$E,3,0)</f>
        <v>A0175</v>
      </c>
      <c r="E1133" s="72" t="s">
        <v>9119</v>
      </c>
      <c r="F1133" s="76" t="str">
        <f>VLOOKUP(C1133,'Master Partnumber'!$C:$D,2,0)</f>
        <v>SHAFT ROLLER DRIVEN ADF-A01</v>
      </c>
      <c r="G1133" s="72">
        <v>1800</v>
      </c>
      <c r="H1133" s="72" t="s">
        <v>1072</v>
      </c>
      <c r="I1133" s="72" t="s">
        <v>532</v>
      </c>
      <c r="J1133" s="72" t="s">
        <v>13384</v>
      </c>
      <c r="K1133" s="76"/>
    </row>
    <row r="1134" spans="1:11" x14ac:dyDescent="0.35">
      <c r="A1134" s="76">
        <v>1131</v>
      </c>
      <c r="B1134" s="38" t="s">
        <v>13383</v>
      </c>
      <c r="C1134" s="72" t="s">
        <v>9119</v>
      </c>
      <c r="D1134" s="76" t="str">
        <f>VLOOKUP(C1134,'Master Partnumber'!$C:$E,3,0)</f>
        <v>A0175</v>
      </c>
      <c r="E1134" s="72" t="s">
        <v>9119</v>
      </c>
      <c r="F1134" s="76" t="str">
        <f>VLOOKUP(C1134,'Master Partnumber'!$C:$D,2,0)</f>
        <v>SHAFT ROLLER DRIVEN ADF-A01</v>
      </c>
      <c r="G1134" s="72">
        <v>1807</v>
      </c>
      <c r="H1134" s="72" t="s">
        <v>1072</v>
      </c>
      <c r="I1134" s="72" t="s">
        <v>532</v>
      </c>
      <c r="J1134" s="72" t="s">
        <v>13384</v>
      </c>
      <c r="K1134" s="76"/>
    </row>
    <row r="1135" spans="1:11" x14ac:dyDescent="0.35">
      <c r="A1135" s="76">
        <v>1132</v>
      </c>
      <c r="B1135" s="38" t="s">
        <v>13383</v>
      </c>
      <c r="C1135" s="72" t="s">
        <v>9119</v>
      </c>
      <c r="D1135" s="76" t="str">
        <f>VLOOKUP(C1135,'Master Partnumber'!$C:$E,3,0)</f>
        <v>A0175</v>
      </c>
      <c r="E1135" s="72" t="s">
        <v>9119</v>
      </c>
      <c r="F1135" s="76" t="str">
        <f>VLOOKUP(C1135,'Master Partnumber'!$C:$D,2,0)</f>
        <v>SHAFT ROLLER DRIVEN ADF-A01</v>
      </c>
      <c r="G1135" s="72">
        <v>1880</v>
      </c>
      <c r="H1135" s="72" t="s">
        <v>1072</v>
      </c>
      <c r="I1135" s="72" t="s">
        <v>532</v>
      </c>
      <c r="J1135" s="72" t="s">
        <v>13384</v>
      </c>
      <c r="K1135" s="76"/>
    </row>
    <row r="1136" spans="1:11" x14ac:dyDescent="0.35">
      <c r="A1136" s="76">
        <v>1133</v>
      </c>
      <c r="B1136" s="38" t="s">
        <v>13383</v>
      </c>
      <c r="C1136" s="72" t="s">
        <v>9119</v>
      </c>
      <c r="D1136" s="76" t="str">
        <f>VLOOKUP(C1136,'Master Partnumber'!$C:$E,3,0)</f>
        <v>A0175</v>
      </c>
      <c r="E1136" s="72" t="s">
        <v>9119</v>
      </c>
      <c r="F1136" s="76" t="str">
        <f>VLOOKUP(C1136,'Master Partnumber'!$C:$D,2,0)</f>
        <v>SHAFT ROLLER DRIVEN ADF-A01</v>
      </c>
      <c r="G1136" s="72">
        <v>1960</v>
      </c>
      <c r="H1136" s="72" t="s">
        <v>1072</v>
      </c>
      <c r="I1136" s="72" t="s">
        <v>532</v>
      </c>
      <c r="J1136" s="72" t="s">
        <v>13384</v>
      </c>
      <c r="K1136" s="76"/>
    </row>
    <row r="1137" spans="1:11" x14ac:dyDescent="0.35">
      <c r="A1137" s="76">
        <v>1134</v>
      </c>
      <c r="B1137" s="38" t="s">
        <v>13383</v>
      </c>
      <c r="C1137" s="72" t="s">
        <v>9113</v>
      </c>
      <c r="D1137" s="76" t="str">
        <f>VLOOKUP(C1137,'Master Partnumber'!$C:$E,3,0)</f>
        <v>A0171</v>
      </c>
      <c r="E1137" s="72" t="s">
        <v>9113</v>
      </c>
      <c r="F1137" s="76" t="str">
        <f>VLOOKUP(C1137,'Master Partnumber'!$C:$D,2,0)</f>
        <v>SHAFT,ROLLER,DRIVEN -A01</v>
      </c>
      <c r="G1137" s="72">
        <v>1742</v>
      </c>
      <c r="H1137" s="72" t="s">
        <v>1072</v>
      </c>
      <c r="I1137" s="72" t="s">
        <v>532</v>
      </c>
      <c r="J1137" s="72" t="s">
        <v>13385</v>
      </c>
      <c r="K1137" s="76"/>
    </row>
    <row r="1138" spans="1:11" x14ac:dyDescent="0.35">
      <c r="A1138" s="76">
        <v>1135</v>
      </c>
      <c r="B1138" s="38" t="s">
        <v>13383</v>
      </c>
      <c r="C1138" s="72" t="s">
        <v>9113</v>
      </c>
      <c r="D1138" s="76" t="str">
        <f>VLOOKUP(C1138,'Master Partnumber'!$C:$E,3,0)</f>
        <v>A0171</v>
      </c>
      <c r="E1138" s="72" t="s">
        <v>9113</v>
      </c>
      <c r="F1138" s="76" t="str">
        <f>VLOOKUP(C1138,'Master Partnumber'!$C:$D,2,0)</f>
        <v>SHAFT,ROLLER,DRIVEN -A01</v>
      </c>
      <c r="G1138" s="72">
        <v>599</v>
      </c>
      <c r="H1138" s="72" t="s">
        <v>1072</v>
      </c>
      <c r="I1138" s="72" t="s">
        <v>532</v>
      </c>
      <c r="J1138" s="72" t="s">
        <v>13385</v>
      </c>
      <c r="K1138" s="76"/>
    </row>
    <row r="1139" spans="1:11" x14ac:dyDescent="0.35">
      <c r="A1139" s="76">
        <v>1136</v>
      </c>
      <c r="B1139" s="38" t="s">
        <v>13383</v>
      </c>
      <c r="C1139" s="72" t="s">
        <v>9113</v>
      </c>
      <c r="D1139" s="76" t="str">
        <f>VLOOKUP(C1139,'Master Partnumber'!$C:$E,3,0)</f>
        <v>A0171</v>
      </c>
      <c r="E1139" s="72" t="s">
        <v>9113</v>
      </c>
      <c r="F1139" s="76" t="str">
        <f>VLOOKUP(C1139,'Master Partnumber'!$C:$D,2,0)</f>
        <v>SHAFT,ROLLER,DRIVEN -A01</v>
      </c>
      <c r="G1139" s="72">
        <v>1740</v>
      </c>
      <c r="H1139" s="72" t="s">
        <v>1072</v>
      </c>
      <c r="I1139" s="72" t="s">
        <v>532</v>
      </c>
      <c r="J1139" s="72" t="s">
        <v>13385</v>
      </c>
      <c r="K1139" s="76"/>
    </row>
    <row r="1140" spans="1:11" x14ac:dyDescent="0.35">
      <c r="A1140" s="76">
        <v>1137</v>
      </c>
      <c r="B1140" s="38" t="s">
        <v>13383</v>
      </c>
      <c r="C1140" s="72" t="s">
        <v>9113</v>
      </c>
      <c r="D1140" s="76" t="str">
        <f>VLOOKUP(C1140,'Master Partnumber'!$C:$E,3,0)</f>
        <v>A0171</v>
      </c>
      <c r="E1140" s="72" t="s">
        <v>9113</v>
      </c>
      <c r="F1140" s="76" t="str">
        <f>VLOOKUP(C1140,'Master Partnumber'!$C:$D,2,0)</f>
        <v>SHAFT,ROLLER,DRIVEN -A01</v>
      </c>
      <c r="G1140" s="72">
        <v>660</v>
      </c>
      <c r="H1140" s="72" t="s">
        <v>1072</v>
      </c>
      <c r="I1140" s="72" t="s">
        <v>532</v>
      </c>
      <c r="J1140" s="72" t="s">
        <v>13385</v>
      </c>
      <c r="K1140" s="76"/>
    </row>
    <row r="1141" spans="1:11" x14ac:dyDescent="0.35">
      <c r="A1141" s="76">
        <v>1138</v>
      </c>
      <c r="B1141" s="38" t="s">
        <v>13383</v>
      </c>
      <c r="C1141" s="72" t="s">
        <v>8531</v>
      </c>
      <c r="D1141" s="76" t="str">
        <f>VLOOKUP(C1141,'Master Partnumber'!$C:$E,3,0)</f>
        <v>S0992</v>
      </c>
      <c r="E1141" s="72" t="s">
        <v>8531</v>
      </c>
      <c r="F1141" s="76" t="str">
        <f>VLOOKUP(C1141,'Master Partnumber'!$C:$D,2,0)</f>
        <v>SHAFT,SEPARATE,ASF-0T</v>
      </c>
      <c r="G1141" s="72">
        <v>400</v>
      </c>
      <c r="H1141" s="72" t="s">
        <v>1072</v>
      </c>
      <c r="I1141" s="72" t="s">
        <v>532</v>
      </c>
      <c r="J1141" s="72" t="s">
        <v>13384</v>
      </c>
      <c r="K1141" s="76"/>
    </row>
    <row r="1142" spans="1:11" x14ac:dyDescent="0.35">
      <c r="A1142" s="76">
        <v>1139</v>
      </c>
      <c r="B1142" s="38" t="s">
        <v>13383</v>
      </c>
      <c r="C1142" s="72" t="s">
        <v>9113</v>
      </c>
      <c r="D1142" s="76" t="str">
        <f>VLOOKUP(C1142,'Master Partnumber'!$C:$E,3,0)</f>
        <v>A0171</v>
      </c>
      <c r="E1142" s="72" t="s">
        <v>9113</v>
      </c>
      <c r="F1142" s="76" t="str">
        <f>VLOOKUP(C1142,'Master Partnumber'!$C:$D,2,0)</f>
        <v>SHAFT,ROLLER,DRIVEN -A01</v>
      </c>
      <c r="G1142" s="72">
        <v>1795</v>
      </c>
      <c r="H1142" s="72" t="s">
        <v>1072</v>
      </c>
      <c r="I1142" s="72" t="s">
        <v>532</v>
      </c>
      <c r="J1142" s="72" t="s">
        <v>13385</v>
      </c>
      <c r="K1142" s="76"/>
    </row>
    <row r="1143" spans="1:11" x14ac:dyDescent="0.35">
      <c r="A1143" s="76">
        <v>1140</v>
      </c>
      <c r="B1143" s="38" t="s">
        <v>13383</v>
      </c>
      <c r="C1143" s="72" t="s">
        <v>9113</v>
      </c>
      <c r="D1143" s="76" t="str">
        <f>VLOOKUP(C1143,'Master Partnumber'!$C:$E,3,0)</f>
        <v>A0171</v>
      </c>
      <c r="E1143" s="72" t="s">
        <v>9113</v>
      </c>
      <c r="F1143" s="76" t="str">
        <f>VLOOKUP(C1143,'Master Partnumber'!$C:$D,2,0)</f>
        <v>SHAFT,ROLLER,DRIVEN -A01</v>
      </c>
      <c r="G1143" s="72">
        <v>1393</v>
      </c>
      <c r="H1143" s="72" t="s">
        <v>1072</v>
      </c>
      <c r="I1143" s="72" t="s">
        <v>532</v>
      </c>
      <c r="J1143" s="72" t="s">
        <v>13385</v>
      </c>
      <c r="K1143" s="76"/>
    </row>
    <row r="1144" spans="1:11" x14ac:dyDescent="0.35">
      <c r="A1144" s="76">
        <v>1141</v>
      </c>
      <c r="B1144" s="38" t="s">
        <v>13383</v>
      </c>
      <c r="C1144" s="72" t="s">
        <v>9113</v>
      </c>
      <c r="D1144" s="76" t="str">
        <f>VLOOKUP(C1144,'Master Partnumber'!$C:$E,3,0)</f>
        <v>A0171</v>
      </c>
      <c r="E1144" s="72" t="s">
        <v>9113</v>
      </c>
      <c r="F1144" s="76" t="str">
        <f>VLOOKUP(C1144,'Master Partnumber'!$C:$D,2,0)</f>
        <v>SHAFT,ROLLER,DRIVEN -A01</v>
      </c>
      <c r="G1144" s="72">
        <v>1726</v>
      </c>
      <c r="H1144" s="72" t="s">
        <v>1072</v>
      </c>
      <c r="I1144" s="72" t="s">
        <v>532</v>
      </c>
      <c r="J1144" s="72" t="s">
        <v>13385</v>
      </c>
      <c r="K1144" s="76"/>
    </row>
    <row r="1145" spans="1:11" x14ac:dyDescent="0.35">
      <c r="A1145" s="76">
        <v>1142</v>
      </c>
      <c r="B1145" s="38" t="s">
        <v>13383</v>
      </c>
      <c r="C1145" s="72" t="s">
        <v>9113</v>
      </c>
      <c r="D1145" s="76" t="str">
        <f>VLOOKUP(C1145,'Master Partnumber'!$C:$E,3,0)</f>
        <v>A0171</v>
      </c>
      <c r="E1145" s="72" t="s">
        <v>9113</v>
      </c>
      <c r="F1145" s="76" t="str">
        <f>VLOOKUP(C1145,'Master Partnumber'!$C:$D,2,0)</f>
        <v>SHAFT,ROLLER,DRIVEN -A01</v>
      </c>
      <c r="G1145" s="72">
        <v>475</v>
      </c>
      <c r="H1145" s="72" t="s">
        <v>1072</v>
      </c>
      <c r="I1145" s="72" t="s">
        <v>532</v>
      </c>
      <c r="J1145" s="72" t="s">
        <v>13385</v>
      </c>
      <c r="K1145" s="76"/>
    </row>
    <row r="1146" spans="1:11" x14ac:dyDescent="0.35">
      <c r="A1146" s="76">
        <v>1143</v>
      </c>
      <c r="B1146" s="38" t="s">
        <v>13383</v>
      </c>
      <c r="C1146" s="72" t="s">
        <v>8531</v>
      </c>
      <c r="D1146" s="76" t="str">
        <f>VLOOKUP(C1146,'Master Partnumber'!$C:$E,3,0)</f>
        <v>S0992</v>
      </c>
      <c r="E1146" s="72" t="s">
        <v>8531</v>
      </c>
      <c r="F1146" s="76" t="str">
        <f>VLOOKUP(C1146,'Master Partnumber'!$C:$D,2,0)</f>
        <v>SHAFT,SEPARATE,ASF-0T</v>
      </c>
      <c r="G1146" s="72">
        <v>1100</v>
      </c>
      <c r="H1146" s="72" t="s">
        <v>1072</v>
      </c>
      <c r="I1146" s="72" t="s">
        <v>532</v>
      </c>
      <c r="J1146" s="72" t="s">
        <v>13384</v>
      </c>
      <c r="K1146" s="76"/>
    </row>
    <row r="1147" spans="1:11" x14ac:dyDescent="0.35">
      <c r="A1147" s="76">
        <v>1144</v>
      </c>
      <c r="B1147" s="38" t="s">
        <v>13383</v>
      </c>
      <c r="C1147" s="72" t="s">
        <v>9262</v>
      </c>
      <c r="D1147" s="76" t="str">
        <f>VLOOKUP(C1147,'Master Partnumber'!$C:$E,3,0)</f>
        <v>A0249</v>
      </c>
      <c r="E1147" s="72" t="s">
        <v>9262</v>
      </c>
      <c r="F1147" s="76" t="str">
        <f>VLOOKUP(C1147,'Master Partnumber'!$C:$D,2,0)</f>
        <v>SHAFT,CR,GUIDE,LOWER;B-A01</v>
      </c>
      <c r="G1147" s="72">
        <v>80</v>
      </c>
      <c r="H1147" s="72" t="s">
        <v>1072</v>
      </c>
      <c r="I1147" s="72" t="s">
        <v>532</v>
      </c>
      <c r="J1147" s="72" t="s">
        <v>13384</v>
      </c>
      <c r="K1147" s="76"/>
    </row>
    <row r="1148" spans="1:11" x14ac:dyDescent="0.35">
      <c r="A1148" s="76">
        <v>1145</v>
      </c>
      <c r="B1148" s="38" t="s">
        <v>13383</v>
      </c>
      <c r="C1148" s="72" t="s">
        <v>10368</v>
      </c>
      <c r="D1148" s="76" t="str">
        <f>VLOOKUP(C1148,'Master Partnumber'!$C:$E,3,0)</f>
        <v>A1260</v>
      </c>
      <c r="E1148" s="72" t="s">
        <v>10368</v>
      </c>
      <c r="F1148" s="76" t="str">
        <f>VLOOKUP(C1148,'Master Partnumber'!$C:$D,2,0)</f>
        <v>SHAFT,FULCRUM,RETARD,ASF-A01</v>
      </c>
      <c r="G1148" s="72">
        <v>1350</v>
      </c>
      <c r="H1148" s="72" t="s">
        <v>1072</v>
      </c>
      <c r="I1148" s="72" t="s">
        <v>532</v>
      </c>
      <c r="J1148" s="72" t="s">
        <v>13384</v>
      </c>
      <c r="K1148" s="76"/>
    </row>
    <row r="1149" spans="1:11" x14ac:dyDescent="0.35">
      <c r="A1149" s="76">
        <v>1146</v>
      </c>
      <c r="B1149" s="38" t="s">
        <v>13383</v>
      </c>
      <c r="C1149" s="72" t="s">
        <v>9262</v>
      </c>
      <c r="D1149" s="76" t="str">
        <f>VLOOKUP(C1149,'Master Partnumber'!$C:$E,3,0)</f>
        <v>A0249</v>
      </c>
      <c r="E1149" s="72" t="s">
        <v>9262</v>
      </c>
      <c r="F1149" s="76" t="str">
        <f>VLOOKUP(C1149,'Master Partnumber'!$C:$D,2,0)</f>
        <v>SHAFT,CR,GUIDE,LOWER;B-A01</v>
      </c>
      <c r="G1149" s="72">
        <v>80</v>
      </c>
      <c r="H1149" s="72" t="s">
        <v>1072</v>
      </c>
      <c r="I1149" s="72" t="s">
        <v>532</v>
      </c>
      <c r="J1149" s="72" t="s">
        <v>13385</v>
      </c>
      <c r="K1149" s="76"/>
    </row>
    <row r="1150" spans="1:11" x14ac:dyDescent="0.35">
      <c r="A1150" s="76">
        <v>1147</v>
      </c>
      <c r="B1150" s="38" t="s">
        <v>13383</v>
      </c>
      <c r="C1150" s="72" t="s">
        <v>8531</v>
      </c>
      <c r="D1150" s="76" t="str">
        <f>VLOOKUP(C1150,'Master Partnumber'!$C:$E,3,0)</f>
        <v>S0992</v>
      </c>
      <c r="E1150" s="72" t="s">
        <v>8531</v>
      </c>
      <c r="F1150" s="76" t="str">
        <f>VLOOKUP(C1150,'Master Partnumber'!$C:$D,2,0)</f>
        <v>SHAFT,SEPARATE,ASF-0T</v>
      </c>
      <c r="G1150" s="72">
        <v>1500</v>
      </c>
      <c r="H1150" s="72" t="s">
        <v>1072</v>
      </c>
      <c r="I1150" s="72" t="s">
        <v>532</v>
      </c>
      <c r="J1150" s="72" t="s">
        <v>13384</v>
      </c>
      <c r="K1150" s="76"/>
    </row>
    <row r="1151" spans="1:11" x14ac:dyDescent="0.35">
      <c r="A1151" s="76">
        <v>1148</v>
      </c>
      <c r="B1151" s="38" t="s">
        <v>13383</v>
      </c>
      <c r="C1151" s="72" t="s">
        <v>9262</v>
      </c>
      <c r="D1151" s="76" t="str">
        <f>VLOOKUP(C1151,'Master Partnumber'!$C:$E,3,0)</f>
        <v>A0249</v>
      </c>
      <c r="E1151" s="72" t="s">
        <v>9262</v>
      </c>
      <c r="F1151" s="76" t="str">
        <f>VLOOKUP(C1151,'Master Partnumber'!$C:$D,2,0)</f>
        <v>SHAFT,CR,GUIDE,LOWER;B-A01</v>
      </c>
      <c r="G1151" s="72">
        <v>51</v>
      </c>
      <c r="H1151" s="72" t="s">
        <v>1072</v>
      </c>
      <c r="I1151" s="72" t="s">
        <v>532</v>
      </c>
      <c r="J1151" s="72" t="s">
        <v>13385</v>
      </c>
      <c r="K1151" s="76"/>
    </row>
    <row r="1152" spans="1:11" x14ac:dyDescent="0.35">
      <c r="A1152" s="76">
        <v>1149</v>
      </c>
      <c r="B1152" s="38" t="s">
        <v>13383</v>
      </c>
      <c r="C1152" s="72" t="s">
        <v>9485</v>
      </c>
      <c r="D1152" s="76" t="str">
        <f>VLOOKUP(C1152,'Master Partnumber'!$C:$E,3,0)</f>
        <v>A0376</v>
      </c>
      <c r="E1152" s="72" t="s">
        <v>9485</v>
      </c>
      <c r="F1152" s="76" t="str">
        <f>VLOOKUP(C1152,'Master Partnumber'!$C:$D,2,0)</f>
        <v>SHAFT,LIFT PLATE,CST-A01</v>
      </c>
      <c r="G1152" s="72">
        <v>170</v>
      </c>
      <c r="H1152" s="72" t="s">
        <v>1072</v>
      </c>
      <c r="I1152" s="72" t="s">
        <v>532</v>
      </c>
      <c r="J1152" s="72" t="s">
        <v>13385</v>
      </c>
      <c r="K1152" s="76"/>
    </row>
    <row r="1153" spans="1:11" x14ac:dyDescent="0.35">
      <c r="A1153" s="76">
        <v>1150</v>
      </c>
      <c r="B1153" s="38" t="s">
        <v>13383</v>
      </c>
      <c r="C1153" s="72" t="s">
        <v>9086</v>
      </c>
      <c r="D1153" s="76" t="str">
        <f>VLOOKUP(C1153,'Master Partnumber'!$C:$E,3,0)</f>
        <v>A0156</v>
      </c>
      <c r="E1153" s="72" t="s">
        <v>9086</v>
      </c>
      <c r="F1153" s="76" t="str">
        <f>VLOOKUP(C1153,'Master Partnumber'!$C:$D,2,0)</f>
        <v>SHAFT LIFT PLATE CASSETTE-A01</v>
      </c>
      <c r="G1153" s="72">
        <v>170</v>
      </c>
      <c r="H1153" s="72" t="s">
        <v>1072</v>
      </c>
      <c r="I1153" s="72" t="s">
        <v>532</v>
      </c>
      <c r="J1153" s="72" t="s">
        <v>13385</v>
      </c>
      <c r="K1153" s="76"/>
    </row>
    <row r="1154" spans="1:11" x14ac:dyDescent="0.35">
      <c r="A1154" s="76">
        <v>1151</v>
      </c>
      <c r="B1154" s="38" t="s">
        <v>13383</v>
      </c>
      <c r="C1154" s="72" t="s">
        <v>9605</v>
      </c>
      <c r="D1154" s="76" t="str">
        <f>VLOOKUP(C1154,'Master Partnumber'!$C:$E,3,0)</f>
        <v>A0449</v>
      </c>
      <c r="E1154" s="72" t="s">
        <v>9605</v>
      </c>
      <c r="F1154" s="76" t="str">
        <f>VLOOKUP(C1154,'Master Partnumber'!$C:$D,2,0)</f>
        <v>SHAFT COMBINATION GEAR WORM SC-A01</v>
      </c>
      <c r="G1154" s="72">
        <v>990</v>
      </c>
      <c r="H1154" s="72" t="s">
        <v>1072</v>
      </c>
      <c r="I1154" s="72" t="s">
        <v>532</v>
      </c>
      <c r="J1154" s="72" t="s">
        <v>13385</v>
      </c>
      <c r="K1154" s="76"/>
    </row>
    <row r="1155" spans="1:11" x14ac:dyDescent="0.35">
      <c r="A1155" s="76">
        <v>1152</v>
      </c>
      <c r="B1155" s="38" t="s">
        <v>13383</v>
      </c>
      <c r="C1155" s="72" t="s">
        <v>9605</v>
      </c>
      <c r="D1155" s="76" t="str">
        <f>VLOOKUP(C1155,'Master Partnumber'!$C:$E,3,0)</f>
        <v>A0449</v>
      </c>
      <c r="E1155" s="72" t="s">
        <v>9605</v>
      </c>
      <c r="F1155" s="76" t="str">
        <f>VLOOKUP(C1155,'Master Partnumber'!$C:$D,2,0)</f>
        <v>SHAFT COMBINATION GEAR WORM SC-A01</v>
      </c>
      <c r="G1155" s="72">
        <v>950</v>
      </c>
      <c r="H1155" s="72" t="s">
        <v>1072</v>
      </c>
      <c r="I1155" s="72" t="s">
        <v>532</v>
      </c>
      <c r="J1155" s="72" t="s">
        <v>13385</v>
      </c>
      <c r="K1155" s="76"/>
    </row>
    <row r="1156" spans="1:11" x14ac:dyDescent="0.35">
      <c r="A1156" s="76">
        <v>1153</v>
      </c>
      <c r="B1156" s="38" t="s">
        <v>13383</v>
      </c>
      <c r="C1156" s="72" t="s">
        <v>9605</v>
      </c>
      <c r="D1156" s="76" t="str">
        <f>VLOOKUP(C1156,'Master Partnumber'!$C:$E,3,0)</f>
        <v>A0449</v>
      </c>
      <c r="E1156" s="72" t="s">
        <v>9605</v>
      </c>
      <c r="F1156" s="76" t="str">
        <f>VLOOKUP(C1156,'Master Partnumber'!$C:$D,2,0)</f>
        <v>SHAFT COMBINATION GEAR WORM SC-A01</v>
      </c>
      <c r="G1156" s="72">
        <v>850</v>
      </c>
      <c r="H1156" s="72" t="s">
        <v>1072</v>
      </c>
      <c r="I1156" s="72" t="s">
        <v>532</v>
      </c>
      <c r="J1156" s="72" t="s">
        <v>13385</v>
      </c>
      <c r="K1156" s="76"/>
    </row>
    <row r="1157" spans="1:11" x14ac:dyDescent="0.35">
      <c r="A1157" s="76">
        <v>1154</v>
      </c>
      <c r="B1157" s="38" t="s">
        <v>13383</v>
      </c>
      <c r="C1157" s="72" t="s">
        <v>18</v>
      </c>
      <c r="D1157" s="76" t="str">
        <f>VLOOKUP(C1157,'Master Partnumber'!$C:$E,3,0)</f>
        <v>A0848</v>
      </c>
      <c r="E1157" s="72" t="s">
        <v>18</v>
      </c>
      <c r="F1157" s="76" t="str">
        <f>VLOOKUP(C1157,'Master Partnumber'!$C:$D,2,0)</f>
        <v>ROLLER SHAFT-A01</v>
      </c>
      <c r="G1157" s="72">
        <v>1343</v>
      </c>
      <c r="H1157" s="72" t="s">
        <v>1072</v>
      </c>
      <c r="I1157" s="72" t="s">
        <v>532</v>
      </c>
      <c r="J1157" s="72" t="s">
        <v>13385</v>
      </c>
      <c r="K1157" s="76"/>
    </row>
    <row r="1158" spans="1:11" x14ac:dyDescent="0.35">
      <c r="A1158" s="76">
        <v>1155</v>
      </c>
      <c r="B1158" s="38" t="s">
        <v>13383</v>
      </c>
      <c r="C1158" s="72" t="s">
        <v>9119</v>
      </c>
      <c r="D1158" s="76" t="str">
        <f>VLOOKUP(C1158,'Master Partnumber'!$C:$E,3,0)</f>
        <v>A0175</v>
      </c>
      <c r="E1158" s="72" t="s">
        <v>9119</v>
      </c>
      <c r="F1158" s="76" t="str">
        <f>VLOOKUP(C1158,'Master Partnumber'!$C:$D,2,0)</f>
        <v>SHAFT ROLLER DRIVEN ADF-A01</v>
      </c>
      <c r="G1158" s="72">
        <v>900</v>
      </c>
      <c r="H1158" s="72" t="s">
        <v>1072</v>
      </c>
      <c r="I1158" s="72" t="s">
        <v>532</v>
      </c>
      <c r="J1158" s="72" t="s">
        <v>13385</v>
      </c>
      <c r="K1158" s="76"/>
    </row>
    <row r="1159" spans="1:11" x14ac:dyDescent="0.35">
      <c r="A1159" s="76">
        <v>1156</v>
      </c>
      <c r="B1159" s="38" t="s">
        <v>13383</v>
      </c>
      <c r="C1159" s="72" t="s">
        <v>9119</v>
      </c>
      <c r="D1159" s="76" t="str">
        <f>VLOOKUP(C1159,'Master Partnumber'!$C:$E,3,0)</f>
        <v>A0175</v>
      </c>
      <c r="E1159" s="72" t="s">
        <v>9119</v>
      </c>
      <c r="F1159" s="76" t="str">
        <f>VLOOKUP(C1159,'Master Partnumber'!$C:$D,2,0)</f>
        <v>SHAFT ROLLER DRIVEN ADF-A01</v>
      </c>
      <c r="G1159" s="72">
        <v>900</v>
      </c>
      <c r="H1159" s="72" t="s">
        <v>1072</v>
      </c>
      <c r="I1159" s="72" t="s">
        <v>532</v>
      </c>
      <c r="J1159" s="72" t="s">
        <v>13385</v>
      </c>
      <c r="K1159" s="76"/>
    </row>
    <row r="1160" spans="1:11" x14ac:dyDescent="0.35">
      <c r="A1160" s="76">
        <v>1157</v>
      </c>
      <c r="B1160" s="38" t="s">
        <v>13383</v>
      </c>
      <c r="C1160" s="72" t="s">
        <v>9119</v>
      </c>
      <c r="D1160" s="76" t="str">
        <f>VLOOKUP(C1160,'Master Partnumber'!$C:$E,3,0)</f>
        <v>A0175</v>
      </c>
      <c r="E1160" s="72" t="s">
        <v>9119</v>
      </c>
      <c r="F1160" s="76" t="str">
        <f>VLOOKUP(C1160,'Master Partnumber'!$C:$D,2,0)</f>
        <v>SHAFT ROLLER DRIVEN ADF-A01</v>
      </c>
      <c r="G1160" s="72">
        <v>900</v>
      </c>
      <c r="H1160" s="72" t="s">
        <v>1072</v>
      </c>
      <c r="I1160" s="72" t="s">
        <v>532</v>
      </c>
      <c r="J1160" s="72" t="s">
        <v>13385</v>
      </c>
      <c r="K1160" s="76"/>
    </row>
    <row r="1161" spans="1:11" x14ac:dyDescent="0.35">
      <c r="A1161" s="76">
        <v>1158</v>
      </c>
      <c r="B1161" s="38" t="s">
        <v>13383</v>
      </c>
      <c r="C1161" s="72" t="s">
        <v>9119</v>
      </c>
      <c r="D1161" s="76" t="str">
        <f>VLOOKUP(C1161,'Master Partnumber'!$C:$E,3,0)</f>
        <v>A0175</v>
      </c>
      <c r="E1161" s="72" t="s">
        <v>9119</v>
      </c>
      <c r="F1161" s="76" t="str">
        <f>VLOOKUP(C1161,'Master Partnumber'!$C:$D,2,0)</f>
        <v>SHAFT ROLLER DRIVEN ADF-A01</v>
      </c>
      <c r="G1161" s="72">
        <v>1800</v>
      </c>
      <c r="H1161" s="72" t="s">
        <v>1072</v>
      </c>
      <c r="I1161" s="72" t="s">
        <v>532</v>
      </c>
      <c r="J1161" s="72" t="s">
        <v>13385</v>
      </c>
      <c r="K1161" s="76"/>
    </row>
    <row r="1162" spans="1:11" x14ac:dyDescent="0.35">
      <c r="A1162" s="76">
        <v>1159</v>
      </c>
      <c r="B1162" s="38" t="s">
        <v>13383</v>
      </c>
      <c r="C1162" s="72" t="s">
        <v>9119</v>
      </c>
      <c r="D1162" s="76" t="str">
        <f>VLOOKUP(C1162,'Master Partnumber'!$C:$E,3,0)</f>
        <v>A0175</v>
      </c>
      <c r="E1162" s="72" t="s">
        <v>9119</v>
      </c>
      <c r="F1162" s="76" t="str">
        <f>VLOOKUP(C1162,'Master Partnumber'!$C:$D,2,0)</f>
        <v>SHAFT ROLLER DRIVEN ADF-A01</v>
      </c>
      <c r="G1162" s="72">
        <v>1800</v>
      </c>
      <c r="H1162" s="72" t="s">
        <v>1072</v>
      </c>
      <c r="I1162" s="72" t="s">
        <v>532</v>
      </c>
      <c r="J1162" s="72" t="s">
        <v>13385</v>
      </c>
      <c r="K1162" s="76"/>
    </row>
    <row r="1163" spans="1:11" x14ac:dyDescent="0.35">
      <c r="A1163" s="76">
        <v>1160</v>
      </c>
      <c r="B1163" s="38" t="s">
        <v>13383</v>
      </c>
      <c r="C1163" s="72" t="s">
        <v>9119</v>
      </c>
      <c r="D1163" s="76" t="str">
        <f>VLOOKUP(C1163,'Master Partnumber'!$C:$E,3,0)</f>
        <v>A0175</v>
      </c>
      <c r="E1163" s="72" t="s">
        <v>9119</v>
      </c>
      <c r="F1163" s="76" t="str">
        <f>VLOOKUP(C1163,'Master Partnumber'!$C:$D,2,0)</f>
        <v>SHAFT ROLLER DRIVEN ADF-A01</v>
      </c>
      <c r="G1163" s="72">
        <v>1800</v>
      </c>
      <c r="H1163" s="72" t="s">
        <v>1072</v>
      </c>
      <c r="I1163" s="72" t="s">
        <v>532</v>
      </c>
      <c r="J1163" s="72" t="s">
        <v>13385</v>
      </c>
      <c r="K1163" s="76"/>
    </row>
    <row r="1164" spans="1:11" x14ac:dyDescent="0.35">
      <c r="A1164" s="76">
        <v>1161</v>
      </c>
      <c r="B1164" s="38" t="s">
        <v>13383</v>
      </c>
      <c r="C1164" s="72" t="s">
        <v>9119</v>
      </c>
      <c r="D1164" s="76" t="str">
        <f>VLOOKUP(C1164,'Master Partnumber'!$C:$E,3,0)</f>
        <v>A0175</v>
      </c>
      <c r="E1164" s="72" t="s">
        <v>9119</v>
      </c>
      <c r="F1164" s="76" t="str">
        <f>VLOOKUP(C1164,'Master Partnumber'!$C:$D,2,0)</f>
        <v>SHAFT ROLLER DRIVEN ADF-A01</v>
      </c>
      <c r="G1164" s="72">
        <v>1850</v>
      </c>
      <c r="H1164" s="72" t="s">
        <v>1072</v>
      </c>
      <c r="I1164" s="72" t="s">
        <v>532</v>
      </c>
      <c r="J1164" s="72" t="s">
        <v>13385</v>
      </c>
      <c r="K1164" s="76"/>
    </row>
    <row r="1165" spans="1:11" x14ac:dyDescent="0.35">
      <c r="A1165" s="76">
        <v>1162</v>
      </c>
      <c r="B1165" s="38" t="s">
        <v>13383</v>
      </c>
      <c r="C1165" s="72" t="s">
        <v>9119</v>
      </c>
      <c r="D1165" s="76" t="str">
        <f>VLOOKUP(C1165,'Master Partnumber'!$C:$E,3,0)</f>
        <v>A0175</v>
      </c>
      <c r="E1165" s="72" t="s">
        <v>9119</v>
      </c>
      <c r="F1165" s="76" t="str">
        <f>VLOOKUP(C1165,'Master Partnumber'!$C:$D,2,0)</f>
        <v>SHAFT ROLLER DRIVEN ADF-A01</v>
      </c>
      <c r="G1165" s="72">
        <v>2700</v>
      </c>
      <c r="H1165" s="72" t="s">
        <v>1072</v>
      </c>
      <c r="I1165" s="72" t="s">
        <v>532</v>
      </c>
      <c r="J1165" s="72" t="s">
        <v>13385</v>
      </c>
      <c r="K1165" s="76"/>
    </row>
    <row r="1166" spans="1:11" x14ac:dyDescent="0.35">
      <c r="A1166" s="76">
        <v>1163</v>
      </c>
      <c r="B1166" s="38" t="s">
        <v>13383</v>
      </c>
      <c r="C1166" s="72" t="s">
        <v>9119</v>
      </c>
      <c r="D1166" s="76" t="str">
        <f>VLOOKUP(C1166,'Master Partnumber'!$C:$E,3,0)</f>
        <v>A0175</v>
      </c>
      <c r="E1166" s="72" t="s">
        <v>9119</v>
      </c>
      <c r="F1166" s="76" t="str">
        <f>VLOOKUP(C1166,'Master Partnumber'!$C:$D,2,0)</f>
        <v>SHAFT ROLLER DRIVEN ADF-A01</v>
      </c>
      <c r="G1166" s="72">
        <v>2575</v>
      </c>
      <c r="H1166" s="72" t="s">
        <v>1072</v>
      </c>
      <c r="I1166" s="72" t="s">
        <v>532</v>
      </c>
      <c r="J1166" s="72" t="s">
        <v>13385</v>
      </c>
      <c r="K1166" s="76"/>
    </row>
    <row r="1167" spans="1:11" x14ac:dyDescent="0.35">
      <c r="A1167" s="76">
        <v>1164</v>
      </c>
      <c r="B1167" s="38" t="s">
        <v>13383</v>
      </c>
      <c r="C1167" s="72" t="s">
        <v>9119</v>
      </c>
      <c r="D1167" s="76" t="str">
        <f>VLOOKUP(C1167,'Master Partnumber'!$C:$E,3,0)</f>
        <v>A0175</v>
      </c>
      <c r="E1167" s="72" t="s">
        <v>9119</v>
      </c>
      <c r="F1167" s="76" t="str">
        <f>VLOOKUP(C1167,'Master Partnumber'!$C:$D,2,0)</f>
        <v>SHAFT ROLLER DRIVEN ADF-A01</v>
      </c>
      <c r="G1167" s="72">
        <v>1302</v>
      </c>
      <c r="H1167" s="72" t="s">
        <v>1072</v>
      </c>
      <c r="I1167" s="72" t="s">
        <v>532</v>
      </c>
      <c r="J1167" s="72" t="s">
        <v>13385</v>
      </c>
      <c r="K1167" s="76"/>
    </row>
    <row r="1168" spans="1:11" x14ac:dyDescent="0.35">
      <c r="A1168" s="76">
        <v>1165</v>
      </c>
      <c r="B1168" s="38" t="s">
        <v>13383</v>
      </c>
      <c r="C1168" s="72" t="s">
        <v>9119</v>
      </c>
      <c r="D1168" s="76" t="str">
        <f>VLOOKUP(C1168,'Master Partnumber'!$C:$E,3,0)</f>
        <v>A0175</v>
      </c>
      <c r="E1168" s="72" t="s">
        <v>9119</v>
      </c>
      <c r="F1168" s="76" t="str">
        <f>VLOOKUP(C1168,'Master Partnumber'!$C:$D,2,0)</f>
        <v>SHAFT ROLLER DRIVEN ADF-A01</v>
      </c>
      <c r="G1168" s="72">
        <v>750</v>
      </c>
      <c r="H1168" s="72" t="s">
        <v>1072</v>
      </c>
      <c r="I1168" s="72" t="s">
        <v>532</v>
      </c>
      <c r="J1168" s="72" t="s">
        <v>13385</v>
      </c>
      <c r="K1168" s="76"/>
    </row>
    <row r="1169" spans="1:11" x14ac:dyDescent="0.35">
      <c r="A1169" s="76">
        <v>1166</v>
      </c>
      <c r="B1169" s="38" t="s">
        <v>13383</v>
      </c>
      <c r="C1169" s="76" t="s">
        <v>9119</v>
      </c>
      <c r="D1169" s="76" t="str">
        <f>VLOOKUP(C1169,'Master Partnumber'!$C:$E,3,0)</f>
        <v>A0175</v>
      </c>
      <c r="E1169" s="76" t="s">
        <v>9119</v>
      </c>
      <c r="F1169" s="76" t="str">
        <f>VLOOKUP(C1169,'Master Partnumber'!$C:$D,2,0)</f>
        <v>SHAFT ROLLER DRIVEN ADF-A01</v>
      </c>
      <c r="G1169" s="72">
        <v>2570</v>
      </c>
      <c r="H1169" s="72" t="s">
        <v>1072</v>
      </c>
      <c r="I1169" s="72" t="s">
        <v>532</v>
      </c>
      <c r="J1169" s="72" t="s">
        <v>13385</v>
      </c>
      <c r="K1169" s="76"/>
    </row>
    <row r="1170" spans="1:11" x14ac:dyDescent="0.35">
      <c r="A1170" s="76">
        <v>1167</v>
      </c>
      <c r="B1170" s="38" t="s">
        <v>13383</v>
      </c>
      <c r="C1170" s="76" t="s">
        <v>11487</v>
      </c>
      <c r="D1170" s="76" t="str">
        <f>VLOOKUP(C1170,'Master Partnumber'!$C:$E,3,0)</f>
        <v>A1448</v>
      </c>
      <c r="E1170" s="76" t="s">
        <v>11487</v>
      </c>
      <c r="F1170" s="76" t="str">
        <f>VLOOKUP(C1170,'Master Partnumber'!$C:$D,2,0)</f>
        <v>SHAFT,RESIST,DUP-A01</v>
      </c>
      <c r="G1170" s="72">
        <v>52</v>
      </c>
      <c r="H1170" s="72" t="s">
        <v>1072</v>
      </c>
      <c r="I1170" s="72" t="s">
        <v>532</v>
      </c>
      <c r="J1170" s="72" t="s">
        <v>13384</v>
      </c>
      <c r="K1170" s="76"/>
    </row>
    <row r="1171" spans="1:11" x14ac:dyDescent="0.35">
      <c r="A1171" s="76">
        <v>1168</v>
      </c>
      <c r="B1171" s="38" t="s">
        <v>13383</v>
      </c>
      <c r="C1171" s="71" t="s">
        <v>11487</v>
      </c>
      <c r="D1171" s="76" t="str">
        <f>VLOOKUP(C1171,'Master Partnumber'!$C:$E,3,0)</f>
        <v>A1448</v>
      </c>
      <c r="E1171" s="71" t="s">
        <v>11487</v>
      </c>
      <c r="F1171" s="76" t="str">
        <f>VLOOKUP(C1171,'Master Partnumber'!$C:$D,2,0)</f>
        <v>SHAFT,RESIST,DUP-A01</v>
      </c>
      <c r="G1171" s="72">
        <v>35</v>
      </c>
      <c r="H1171" s="72" t="s">
        <v>1072</v>
      </c>
      <c r="I1171" s="72" t="s">
        <v>532</v>
      </c>
      <c r="J1171" s="72" t="s">
        <v>13384</v>
      </c>
      <c r="K1171" s="76"/>
    </row>
    <row r="1172" spans="1:11" x14ac:dyDescent="0.35">
      <c r="A1172" s="76">
        <v>1169</v>
      </c>
      <c r="B1172" s="38" t="s">
        <v>13383</v>
      </c>
      <c r="C1172" s="72" t="s">
        <v>9119</v>
      </c>
      <c r="D1172" s="76" t="str">
        <f>VLOOKUP(C1172,'Master Partnumber'!$C:$E,3,0)</f>
        <v>A0175</v>
      </c>
      <c r="E1172" s="72" t="s">
        <v>9119</v>
      </c>
      <c r="F1172" s="76" t="str">
        <f>VLOOKUP(C1172,'Master Partnumber'!$C:$D,2,0)</f>
        <v>SHAFT ROLLER DRIVEN ADF-A01</v>
      </c>
      <c r="G1172" s="72">
        <v>1830</v>
      </c>
      <c r="H1172" s="72" t="s">
        <v>1072</v>
      </c>
      <c r="I1172" s="72" t="s">
        <v>532</v>
      </c>
      <c r="J1172" s="72" t="s">
        <v>13385</v>
      </c>
      <c r="K1172" s="76"/>
    </row>
    <row r="1173" spans="1:11" x14ac:dyDescent="0.35">
      <c r="A1173" s="76">
        <v>1170</v>
      </c>
      <c r="B1173" s="38" t="s">
        <v>13383</v>
      </c>
      <c r="C1173" s="72" t="s">
        <v>9119</v>
      </c>
      <c r="D1173" s="76" t="str">
        <f>VLOOKUP(C1173,'Master Partnumber'!$C:$E,3,0)</f>
        <v>A0175</v>
      </c>
      <c r="E1173" s="72" t="s">
        <v>9119</v>
      </c>
      <c r="F1173" s="76" t="str">
        <f>VLOOKUP(C1173,'Master Partnumber'!$C:$D,2,0)</f>
        <v>SHAFT ROLLER DRIVEN ADF-A01</v>
      </c>
      <c r="G1173" s="72">
        <v>2180</v>
      </c>
      <c r="H1173" s="72" t="s">
        <v>1072</v>
      </c>
      <c r="I1173" s="72" t="s">
        <v>532</v>
      </c>
      <c r="J1173" s="72" t="s">
        <v>13385</v>
      </c>
      <c r="K1173" s="76"/>
    </row>
    <row r="1174" spans="1:11" x14ac:dyDescent="0.35">
      <c r="A1174" s="76">
        <v>1171</v>
      </c>
      <c r="B1174" s="38" t="s">
        <v>13383</v>
      </c>
      <c r="C1174" s="72" t="s">
        <v>9119</v>
      </c>
      <c r="D1174" s="76" t="str">
        <f>VLOOKUP(C1174,'Master Partnumber'!$C:$E,3,0)</f>
        <v>A0175</v>
      </c>
      <c r="E1174" s="72" t="s">
        <v>9119</v>
      </c>
      <c r="F1174" s="76" t="str">
        <f>VLOOKUP(C1174,'Master Partnumber'!$C:$D,2,0)</f>
        <v>SHAFT ROLLER DRIVEN ADF-A01</v>
      </c>
      <c r="G1174" s="72">
        <v>2700</v>
      </c>
      <c r="H1174" s="72" t="s">
        <v>1072</v>
      </c>
      <c r="I1174" s="72" t="s">
        <v>532</v>
      </c>
      <c r="J1174" s="72" t="s">
        <v>13385</v>
      </c>
      <c r="K1174" s="76"/>
    </row>
    <row r="1175" spans="1:11" x14ac:dyDescent="0.35">
      <c r="A1175" s="76">
        <v>1172</v>
      </c>
      <c r="B1175" s="38" t="s">
        <v>13383</v>
      </c>
      <c r="C1175" s="72" t="s">
        <v>9119</v>
      </c>
      <c r="D1175" s="76" t="str">
        <f>VLOOKUP(C1175,'Master Partnumber'!$C:$E,3,0)</f>
        <v>A0175</v>
      </c>
      <c r="E1175" s="72" t="s">
        <v>9119</v>
      </c>
      <c r="F1175" s="76" t="str">
        <f>VLOOKUP(C1175,'Master Partnumber'!$C:$D,2,0)</f>
        <v>SHAFT ROLLER DRIVEN ADF-A01</v>
      </c>
      <c r="G1175" s="72">
        <v>2730</v>
      </c>
      <c r="H1175" s="72" t="s">
        <v>1072</v>
      </c>
      <c r="I1175" s="72" t="s">
        <v>532</v>
      </c>
      <c r="J1175" s="72" t="s">
        <v>13385</v>
      </c>
      <c r="K1175" s="76"/>
    </row>
    <row r="1176" spans="1:11" x14ac:dyDescent="0.35">
      <c r="A1176" s="76">
        <v>1173</v>
      </c>
      <c r="B1176" s="38" t="s">
        <v>13383</v>
      </c>
      <c r="C1176" s="72" t="s">
        <v>9719</v>
      </c>
      <c r="D1176" s="76" t="str">
        <f>VLOOKUP(C1176,'Master Partnumber'!$C:$E,3,0)</f>
        <v>A0812</v>
      </c>
      <c r="E1176" s="72" t="s">
        <v>9719</v>
      </c>
      <c r="F1176" s="76" t="str">
        <f>VLOOKUP(C1176,'Master Partnumber'!$C:$D,2,0)</f>
        <v>MAIN SHAFT,CR,36-A01</v>
      </c>
      <c r="G1176" s="72">
        <v>200</v>
      </c>
      <c r="H1176" s="72" t="s">
        <v>1072</v>
      </c>
      <c r="I1176" s="72" t="s">
        <v>532</v>
      </c>
      <c r="J1176" s="72" t="s">
        <v>13384</v>
      </c>
      <c r="K1176" s="76"/>
    </row>
    <row r="1177" spans="1:11" x14ac:dyDescent="0.35">
      <c r="A1177" s="76">
        <v>1174</v>
      </c>
      <c r="B1177" s="38" t="s">
        <v>13383</v>
      </c>
      <c r="C1177" s="72" t="s">
        <v>9119</v>
      </c>
      <c r="D1177" s="76" t="str">
        <f>VLOOKUP(C1177,'Master Partnumber'!$C:$E,3,0)</f>
        <v>A0175</v>
      </c>
      <c r="E1177" s="72" t="s">
        <v>9119</v>
      </c>
      <c r="F1177" s="76" t="str">
        <f>VLOOKUP(C1177,'Master Partnumber'!$C:$D,2,0)</f>
        <v>SHAFT ROLLER DRIVEN ADF-A01</v>
      </c>
      <c r="G1177" s="72">
        <v>2270</v>
      </c>
      <c r="H1177" s="72" t="s">
        <v>1072</v>
      </c>
      <c r="I1177" s="72" t="s">
        <v>532</v>
      </c>
      <c r="J1177" s="72" t="s">
        <v>13385</v>
      </c>
      <c r="K1177" s="76"/>
    </row>
    <row r="1178" spans="1:11" x14ac:dyDescent="0.35">
      <c r="A1178" s="76">
        <v>1175</v>
      </c>
      <c r="B1178" s="38" t="s">
        <v>13383</v>
      </c>
      <c r="C1178" s="72" t="s">
        <v>9119</v>
      </c>
      <c r="D1178" s="76" t="str">
        <f>VLOOKUP(C1178,'Master Partnumber'!$C:$E,3,0)</f>
        <v>A0175</v>
      </c>
      <c r="E1178" s="72" t="s">
        <v>9119</v>
      </c>
      <c r="F1178" s="76" t="str">
        <f>VLOOKUP(C1178,'Master Partnumber'!$C:$D,2,0)</f>
        <v>SHAFT ROLLER DRIVEN ADF-A01</v>
      </c>
      <c r="G1178" s="72">
        <v>2755</v>
      </c>
      <c r="H1178" s="72" t="s">
        <v>1072</v>
      </c>
      <c r="I1178" s="72" t="s">
        <v>532</v>
      </c>
      <c r="J1178" s="72" t="s">
        <v>13385</v>
      </c>
      <c r="K1178" s="76"/>
    </row>
    <row r="1179" spans="1:11" x14ac:dyDescent="0.35">
      <c r="A1179" s="76">
        <v>1176</v>
      </c>
      <c r="B1179" s="38" t="s">
        <v>13383</v>
      </c>
      <c r="C1179" s="72" t="s">
        <v>9119</v>
      </c>
      <c r="D1179" s="76" t="str">
        <f>VLOOKUP(C1179,'Master Partnumber'!$C:$E,3,0)</f>
        <v>A0175</v>
      </c>
      <c r="E1179" s="72" t="s">
        <v>9119</v>
      </c>
      <c r="F1179" s="76" t="str">
        <f>VLOOKUP(C1179,'Master Partnumber'!$C:$D,2,0)</f>
        <v>SHAFT ROLLER DRIVEN ADF-A01</v>
      </c>
      <c r="G1179" s="72">
        <v>1723</v>
      </c>
      <c r="H1179" s="72" t="s">
        <v>1072</v>
      </c>
      <c r="I1179" s="72" t="s">
        <v>532</v>
      </c>
      <c r="J1179" s="72" t="s">
        <v>13385</v>
      </c>
      <c r="K1179" s="76"/>
    </row>
    <row r="1180" spans="1:11" x14ac:dyDescent="0.35">
      <c r="A1180" s="76">
        <v>1177</v>
      </c>
      <c r="B1180" s="38" t="s">
        <v>13383</v>
      </c>
      <c r="C1180" s="72" t="s">
        <v>9119</v>
      </c>
      <c r="D1180" s="76" t="str">
        <f>VLOOKUP(C1180,'Master Partnumber'!$C:$E,3,0)</f>
        <v>A0175</v>
      </c>
      <c r="E1180" s="72" t="s">
        <v>9119</v>
      </c>
      <c r="F1180" s="76" t="str">
        <f>VLOOKUP(C1180,'Master Partnumber'!$C:$D,2,0)</f>
        <v>SHAFT ROLLER DRIVEN ADF-A01</v>
      </c>
      <c r="G1180" s="72">
        <v>1728</v>
      </c>
      <c r="H1180" s="72" t="s">
        <v>1072</v>
      </c>
      <c r="I1180" s="72" t="s">
        <v>532</v>
      </c>
      <c r="J1180" s="72" t="s">
        <v>13385</v>
      </c>
      <c r="K1180" s="76"/>
    </row>
    <row r="1181" spans="1:11" x14ac:dyDescent="0.35">
      <c r="A1181" s="76">
        <v>1178</v>
      </c>
      <c r="B1181" s="38" t="s">
        <v>13383</v>
      </c>
      <c r="C1181" s="72" t="s">
        <v>10366</v>
      </c>
      <c r="D1181" s="76" t="str">
        <f>VLOOKUP(C1181,'Master Partnumber'!$C:$E,3,0)</f>
        <v>A1262</v>
      </c>
      <c r="E1181" s="72" t="s">
        <v>10366</v>
      </c>
      <c r="F1181" s="76" t="str">
        <f>VLOOKUP(C1181,'Master Partnumber'!$C:$D,2,0)</f>
        <v>SHAFT,RETARD,ASF-A01</v>
      </c>
      <c r="G1181" s="72">
        <v>600</v>
      </c>
      <c r="H1181" s="72" t="s">
        <v>1072</v>
      </c>
      <c r="I1181" s="72" t="s">
        <v>532</v>
      </c>
      <c r="J1181" s="72" t="s">
        <v>13384</v>
      </c>
      <c r="K1181" s="76"/>
    </row>
    <row r="1182" spans="1:11" x14ac:dyDescent="0.35">
      <c r="A1182" s="76">
        <v>1179</v>
      </c>
      <c r="B1182" s="38" t="s">
        <v>13383</v>
      </c>
      <c r="C1182" s="72" t="s">
        <v>10366</v>
      </c>
      <c r="D1182" s="76" t="str">
        <f>VLOOKUP(C1182,'Master Partnumber'!$C:$E,3,0)</f>
        <v>A1262</v>
      </c>
      <c r="E1182" s="72" t="s">
        <v>10366</v>
      </c>
      <c r="F1182" s="76" t="str">
        <f>VLOOKUP(C1182,'Master Partnumber'!$C:$D,2,0)</f>
        <v>SHAFT,RETARD,ASF-A01</v>
      </c>
      <c r="G1182" s="72">
        <v>680</v>
      </c>
      <c r="H1182" s="72" t="s">
        <v>1072</v>
      </c>
      <c r="I1182" s="72" t="s">
        <v>532</v>
      </c>
      <c r="J1182" s="72" t="s">
        <v>13384</v>
      </c>
      <c r="K1182" s="76"/>
    </row>
    <row r="1183" spans="1:11" x14ac:dyDescent="0.35">
      <c r="A1183" s="76">
        <v>1180</v>
      </c>
      <c r="B1183" s="38" t="s">
        <v>13383</v>
      </c>
      <c r="C1183" s="72" t="s">
        <v>10366</v>
      </c>
      <c r="D1183" s="76" t="str">
        <f>VLOOKUP(C1183,'Master Partnumber'!$C:$E,3,0)</f>
        <v>A1262</v>
      </c>
      <c r="E1183" s="72" t="s">
        <v>10366</v>
      </c>
      <c r="F1183" s="76" t="str">
        <f>VLOOKUP(C1183,'Master Partnumber'!$C:$D,2,0)</f>
        <v>SHAFT,RETARD,ASF-A01</v>
      </c>
      <c r="G1183" s="72">
        <v>715</v>
      </c>
      <c r="H1183" s="72" t="s">
        <v>1072</v>
      </c>
      <c r="I1183" s="72" t="s">
        <v>532</v>
      </c>
      <c r="J1183" s="72" t="s">
        <v>13384</v>
      </c>
      <c r="K1183" s="76"/>
    </row>
    <row r="1184" spans="1:11" x14ac:dyDescent="0.35">
      <c r="A1184" s="76">
        <v>1181</v>
      </c>
      <c r="B1184" s="38" t="s">
        <v>13383</v>
      </c>
      <c r="C1184" s="72" t="s">
        <v>9031</v>
      </c>
      <c r="D1184" s="76" t="str">
        <f>VLOOKUP(C1184,'Master Partnumber'!$C:$E,3,0)</f>
        <v>A0125</v>
      </c>
      <c r="E1184" s="72" t="s">
        <v>9031</v>
      </c>
      <c r="F1184" s="76" t="str">
        <f>VLOOKUP(C1184,'Master Partnumber'!$C:$D,2,0)</f>
        <v>SHAFT,RELEASE PF-A01</v>
      </c>
      <c r="G1184" s="72">
        <v>45</v>
      </c>
      <c r="H1184" s="72" t="s">
        <v>1072</v>
      </c>
      <c r="I1184" s="72" t="s">
        <v>532</v>
      </c>
      <c r="J1184" s="72" t="s">
        <v>13384</v>
      </c>
      <c r="K1184" s="76"/>
    </row>
    <row r="1185" spans="1:11" x14ac:dyDescent="0.35">
      <c r="A1185" s="76">
        <v>1182</v>
      </c>
      <c r="B1185" s="38" t="s">
        <v>13383</v>
      </c>
      <c r="C1185" s="72" t="s">
        <v>9119</v>
      </c>
      <c r="D1185" s="76" t="str">
        <f>VLOOKUP(C1185,'Master Partnumber'!$C:$E,3,0)</f>
        <v>A0175</v>
      </c>
      <c r="E1185" s="72" t="s">
        <v>9119</v>
      </c>
      <c r="F1185" s="76" t="str">
        <f>VLOOKUP(C1185,'Master Partnumber'!$C:$D,2,0)</f>
        <v>SHAFT ROLLER DRIVEN ADF-A01</v>
      </c>
      <c r="G1185" s="72">
        <v>835</v>
      </c>
      <c r="H1185" s="72" t="s">
        <v>1072</v>
      </c>
      <c r="I1185" s="72" t="s">
        <v>532</v>
      </c>
      <c r="J1185" s="72" t="s">
        <v>13384</v>
      </c>
      <c r="K1185" s="76"/>
    </row>
    <row r="1186" spans="1:11" x14ac:dyDescent="0.35">
      <c r="A1186" s="76">
        <v>1183</v>
      </c>
      <c r="B1186" s="38" t="s">
        <v>13383</v>
      </c>
      <c r="C1186" s="72" t="s">
        <v>9119</v>
      </c>
      <c r="D1186" s="76" t="str">
        <f>VLOOKUP(C1186,'Master Partnumber'!$C:$E,3,0)</f>
        <v>A0175</v>
      </c>
      <c r="E1186" s="72" t="s">
        <v>9119</v>
      </c>
      <c r="F1186" s="76" t="str">
        <f>VLOOKUP(C1186,'Master Partnumber'!$C:$D,2,0)</f>
        <v>SHAFT ROLLER DRIVEN ADF-A01</v>
      </c>
      <c r="G1186" s="72">
        <v>880</v>
      </c>
      <c r="H1186" s="72" t="s">
        <v>1072</v>
      </c>
      <c r="I1186" s="72" t="s">
        <v>532</v>
      </c>
      <c r="J1186" s="72" t="s">
        <v>13384</v>
      </c>
      <c r="K1186" s="76"/>
    </row>
    <row r="1187" spans="1:11" x14ac:dyDescent="0.35">
      <c r="A1187" s="76">
        <v>1184</v>
      </c>
      <c r="B1187" s="38" t="s">
        <v>13383</v>
      </c>
      <c r="C1187" s="72" t="s">
        <v>9119</v>
      </c>
      <c r="D1187" s="76" t="str">
        <f>VLOOKUP(C1187,'Master Partnumber'!$C:$E,3,0)</f>
        <v>A0175</v>
      </c>
      <c r="E1187" s="72" t="s">
        <v>9119</v>
      </c>
      <c r="F1187" s="76" t="str">
        <f>VLOOKUP(C1187,'Master Partnumber'!$C:$D,2,0)</f>
        <v>SHAFT ROLLER DRIVEN ADF-A01</v>
      </c>
      <c r="G1187" s="72">
        <v>2707</v>
      </c>
      <c r="H1187" s="72" t="s">
        <v>1072</v>
      </c>
      <c r="I1187" s="72" t="s">
        <v>532</v>
      </c>
      <c r="J1187" s="72" t="s">
        <v>13384</v>
      </c>
      <c r="K1187" s="76"/>
    </row>
    <row r="1188" spans="1:11" x14ac:dyDescent="0.35">
      <c r="A1188" s="76">
        <v>1185</v>
      </c>
      <c r="B1188" s="38" t="s">
        <v>13383</v>
      </c>
      <c r="C1188" s="72" t="s">
        <v>9119</v>
      </c>
      <c r="D1188" s="76" t="str">
        <f>VLOOKUP(C1188,'Master Partnumber'!$C:$E,3,0)</f>
        <v>A0175</v>
      </c>
      <c r="E1188" s="72" t="s">
        <v>9119</v>
      </c>
      <c r="F1188" s="76" t="str">
        <f>VLOOKUP(C1188,'Master Partnumber'!$C:$D,2,0)</f>
        <v>SHAFT ROLLER DRIVEN ADF-A01</v>
      </c>
      <c r="G1188" s="72">
        <v>1865</v>
      </c>
      <c r="H1188" s="72" t="s">
        <v>1072</v>
      </c>
      <c r="I1188" s="72" t="s">
        <v>532</v>
      </c>
      <c r="J1188" s="72" t="s">
        <v>13384</v>
      </c>
      <c r="K1188" s="76"/>
    </row>
    <row r="1189" spans="1:11" x14ac:dyDescent="0.35">
      <c r="A1189" s="76">
        <v>1186</v>
      </c>
      <c r="B1189" s="38" t="s">
        <v>13383</v>
      </c>
      <c r="C1189" s="72" t="s">
        <v>9119</v>
      </c>
      <c r="D1189" s="76" t="str">
        <f>VLOOKUP(C1189,'Master Partnumber'!$C:$E,3,0)</f>
        <v>A0175</v>
      </c>
      <c r="E1189" s="72" t="s">
        <v>9119</v>
      </c>
      <c r="F1189" s="76" t="str">
        <f>VLOOKUP(C1189,'Master Partnumber'!$C:$D,2,0)</f>
        <v>SHAFT ROLLER DRIVEN ADF-A01</v>
      </c>
      <c r="G1189" s="72">
        <v>1820</v>
      </c>
      <c r="H1189" s="72" t="s">
        <v>1072</v>
      </c>
      <c r="I1189" s="72" t="s">
        <v>532</v>
      </c>
      <c r="J1189" s="72" t="s">
        <v>13384</v>
      </c>
      <c r="K1189" s="76"/>
    </row>
    <row r="1190" spans="1:11" x14ac:dyDescent="0.35">
      <c r="A1190" s="76">
        <v>1187</v>
      </c>
      <c r="B1190" s="38" t="s">
        <v>13383</v>
      </c>
      <c r="C1190" s="72" t="s">
        <v>9119</v>
      </c>
      <c r="D1190" s="76" t="str">
        <f>VLOOKUP(C1190,'Master Partnumber'!$C:$E,3,0)</f>
        <v>A0175</v>
      </c>
      <c r="E1190" s="72" t="s">
        <v>9119</v>
      </c>
      <c r="F1190" s="76" t="str">
        <f>VLOOKUP(C1190,'Master Partnumber'!$C:$D,2,0)</f>
        <v>SHAFT ROLLER DRIVEN ADF-A01</v>
      </c>
      <c r="G1190" s="72">
        <v>2325</v>
      </c>
      <c r="H1190" s="72" t="s">
        <v>1072</v>
      </c>
      <c r="I1190" s="72" t="s">
        <v>532</v>
      </c>
      <c r="J1190" s="72" t="s">
        <v>13384</v>
      </c>
      <c r="K1190" s="76"/>
    </row>
    <row r="1191" spans="1:11" x14ac:dyDescent="0.35">
      <c r="A1191" s="76">
        <v>1188</v>
      </c>
      <c r="B1191" s="38" t="s">
        <v>13383</v>
      </c>
      <c r="C1191" s="72" t="s">
        <v>9119</v>
      </c>
      <c r="D1191" s="76" t="str">
        <f>VLOOKUP(C1191,'Master Partnumber'!$C:$E,3,0)</f>
        <v>A0175</v>
      </c>
      <c r="E1191" s="72" t="s">
        <v>9119</v>
      </c>
      <c r="F1191" s="76" t="str">
        <f>VLOOKUP(C1191,'Master Partnumber'!$C:$D,2,0)</f>
        <v>SHAFT ROLLER DRIVEN ADF-A01</v>
      </c>
      <c r="G1191" s="72">
        <v>2345</v>
      </c>
      <c r="H1191" s="72" t="s">
        <v>1072</v>
      </c>
      <c r="I1191" s="72" t="s">
        <v>532</v>
      </c>
      <c r="J1191" s="72" t="s">
        <v>13384</v>
      </c>
      <c r="K1191" s="76"/>
    </row>
    <row r="1192" spans="1:11" x14ac:dyDescent="0.35">
      <c r="A1192" s="76">
        <v>1189</v>
      </c>
      <c r="B1192" s="38" t="s">
        <v>13383</v>
      </c>
      <c r="C1192" s="72" t="s">
        <v>9119</v>
      </c>
      <c r="D1192" s="76" t="str">
        <f>VLOOKUP(C1192,'Master Partnumber'!$C:$E,3,0)</f>
        <v>A0175</v>
      </c>
      <c r="E1192" s="72" t="s">
        <v>9119</v>
      </c>
      <c r="F1192" s="76" t="str">
        <f>VLOOKUP(C1192,'Master Partnumber'!$C:$D,2,0)</f>
        <v>SHAFT ROLLER DRIVEN ADF-A01</v>
      </c>
      <c r="G1192" s="72">
        <v>2555</v>
      </c>
      <c r="H1192" s="72" t="s">
        <v>1072</v>
      </c>
      <c r="I1192" s="72" t="s">
        <v>532</v>
      </c>
      <c r="J1192" s="72" t="s">
        <v>13384</v>
      </c>
      <c r="K1192" s="76"/>
    </row>
    <row r="1193" spans="1:11" x14ac:dyDescent="0.35">
      <c r="A1193" s="76">
        <v>1190</v>
      </c>
      <c r="B1193" s="38" t="s">
        <v>13383</v>
      </c>
      <c r="C1193" s="72" t="s">
        <v>9119</v>
      </c>
      <c r="D1193" s="76" t="str">
        <f>VLOOKUP(C1193,'Master Partnumber'!$C:$E,3,0)</f>
        <v>A0175</v>
      </c>
      <c r="E1193" s="72" t="s">
        <v>9119</v>
      </c>
      <c r="F1193" s="76" t="str">
        <f>VLOOKUP(C1193,'Master Partnumber'!$C:$D,2,0)</f>
        <v>SHAFT ROLLER DRIVEN ADF-A01</v>
      </c>
      <c r="G1193" s="72">
        <v>2620</v>
      </c>
      <c r="H1193" s="72" t="s">
        <v>1072</v>
      </c>
      <c r="I1193" s="72" t="s">
        <v>532</v>
      </c>
      <c r="J1193" s="72" t="s">
        <v>13384</v>
      </c>
      <c r="K1193" s="76"/>
    </row>
    <row r="1194" spans="1:11" x14ac:dyDescent="0.35">
      <c r="A1194" s="76">
        <v>1191</v>
      </c>
      <c r="B1194" s="38" t="s">
        <v>13383</v>
      </c>
      <c r="C1194" s="72" t="s">
        <v>9119</v>
      </c>
      <c r="D1194" s="76" t="str">
        <f>VLOOKUP(C1194,'Master Partnumber'!$C:$E,3,0)</f>
        <v>A0175</v>
      </c>
      <c r="E1194" s="72" t="s">
        <v>9119</v>
      </c>
      <c r="F1194" s="76" t="str">
        <f>VLOOKUP(C1194,'Master Partnumber'!$C:$D,2,0)</f>
        <v>SHAFT ROLLER DRIVEN ADF-A01</v>
      </c>
      <c r="G1194" s="72">
        <v>2205</v>
      </c>
      <c r="H1194" s="72" t="s">
        <v>1072</v>
      </c>
      <c r="I1194" s="72" t="s">
        <v>532</v>
      </c>
      <c r="J1194" s="72" t="s">
        <v>13384</v>
      </c>
      <c r="K1194" s="76"/>
    </row>
    <row r="1195" spans="1:11" x14ac:dyDescent="0.35">
      <c r="A1195" s="76">
        <v>1192</v>
      </c>
      <c r="B1195" s="38" t="s">
        <v>13383</v>
      </c>
      <c r="C1195" s="72" t="s">
        <v>9119</v>
      </c>
      <c r="D1195" s="76" t="str">
        <f>VLOOKUP(C1195,'Master Partnumber'!$C:$E,3,0)</f>
        <v>A0175</v>
      </c>
      <c r="E1195" s="72" t="s">
        <v>9119</v>
      </c>
      <c r="F1195" s="76" t="str">
        <f>VLOOKUP(C1195,'Master Partnumber'!$C:$D,2,0)</f>
        <v>SHAFT ROLLER DRIVEN ADF-A01</v>
      </c>
      <c r="G1195" s="72">
        <v>780</v>
      </c>
      <c r="H1195" s="72" t="s">
        <v>1072</v>
      </c>
      <c r="I1195" s="72" t="s">
        <v>532</v>
      </c>
      <c r="J1195" s="72" t="s">
        <v>13384</v>
      </c>
      <c r="K1195" s="76"/>
    </row>
    <row r="1196" spans="1:11" x14ac:dyDescent="0.35">
      <c r="A1196" s="76">
        <v>1193</v>
      </c>
      <c r="B1196" s="38" t="s">
        <v>13383</v>
      </c>
      <c r="C1196" s="72" t="s">
        <v>9119</v>
      </c>
      <c r="D1196" s="76" t="str">
        <f>VLOOKUP(C1196,'Master Partnumber'!$C:$E,3,0)</f>
        <v>A0175</v>
      </c>
      <c r="E1196" s="72" t="s">
        <v>9119</v>
      </c>
      <c r="F1196" s="76" t="str">
        <f>VLOOKUP(C1196,'Master Partnumber'!$C:$D,2,0)</f>
        <v>SHAFT ROLLER DRIVEN ADF-A01</v>
      </c>
      <c r="G1196" s="72">
        <v>1805</v>
      </c>
      <c r="H1196" s="72" t="s">
        <v>1072</v>
      </c>
      <c r="I1196" s="72" t="s">
        <v>532</v>
      </c>
      <c r="J1196" s="72" t="s">
        <v>13384</v>
      </c>
      <c r="K1196" s="76"/>
    </row>
    <row r="1197" spans="1:11" x14ac:dyDescent="0.35">
      <c r="A1197" s="76">
        <v>1194</v>
      </c>
      <c r="B1197" s="38" t="s">
        <v>13383</v>
      </c>
      <c r="C1197" s="72" t="s">
        <v>9119</v>
      </c>
      <c r="D1197" s="76" t="str">
        <f>VLOOKUP(C1197,'Master Partnumber'!$C:$E,3,0)</f>
        <v>A0175</v>
      </c>
      <c r="E1197" s="72" t="s">
        <v>9119</v>
      </c>
      <c r="F1197" s="76" t="str">
        <f>VLOOKUP(C1197,'Master Partnumber'!$C:$D,2,0)</f>
        <v>SHAFT ROLLER DRIVEN ADF-A01</v>
      </c>
      <c r="G1197" s="72">
        <v>1800</v>
      </c>
      <c r="H1197" s="72" t="s">
        <v>1072</v>
      </c>
      <c r="I1197" s="72" t="s">
        <v>532</v>
      </c>
      <c r="J1197" s="72" t="s">
        <v>13384</v>
      </c>
      <c r="K1197" s="76"/>
    </row>
    <row r="1198" spans="1:11" x14ac:dyDescent="0.35">
      <c r="A1198" s="76">
        <v>1195</v>
      </c>
      <c r="B1198" s="38" t="s">
        <v>13383</v>
      </c>
      <c r="C1198" s="72" t="s">
        <v>18</v>
      </c>
      <c r="D1198" s="76" t="str">
        <f>VLOOKUP(C1198,'Master Partnumber'!$C:$E,3,0)</f>
        <v>A0848</v>
      </c>
      <c r="E1198" s="72" t="s">
        <v>18</v>
      </c>
      <c r="F1198" s="76" t="str">
        <f>VLOOKUP(C1198,'Master Partnumber'!$C:$D,2,0)</f>
        <v>ROLLER SHAFT-A01</v>
      </c>
      <c r="G1198" s="72">
        <v>1938</v>
      </c>
      <c r="H1198" s="72" t="s">
        <v>1072</v>
      </c>
      <c r="I1198" s="72" t="s">
        <v>532</v>
      </c>
      <c r="J1198" s="72" t="s">
        <v>13384</v>
      </c>
      <c r="K1198" s="76"/>
    </row>
    <row r="1199" spans="1:11" x14ac:dyDescent="0.35">
      <c r="A1199" s="76">
        <v>1196</v>
      </c>
      <c r="B1199" s="38" t="s">
        <v>13383</v>
      </c>
      <c r="C1199" s="72" t="s">
        <v>18</v>
      </c>
      <c r="D1199" s="76" t="str">
        <f>VLOOKUP(C1199,'Master Partnumber'!$C:$E,3,0)</f>
        <v>A0848</v>
      </c>
      <c r="E1199" s="72" t="s">
        <v>18</v>
      </c>
      <c r="F1199" s="76" t="str">
        <f>VLOOKUP(C1199,'Master Partnumber'!$C:$D,2,0)</f>
        <v>ROLLER SHAFT-A01</v>
      </c>
      <c r="G1199" s="72">
        <v>1513</v>
      </c>
      <c r="H1199" s="72" t="s">
        <v>1072</v>
      </c>
      <c r="I1199" s="72" t="s">
        <v>532</v>
      </c>
      <c r="J1199" s="72" t="s">
        <v>13384</v>
      </c>
      <c r="K1199" s="76"/>
    </row>
    <row r="1200" spans="1:11" x14ac:dyDescent="0.35">
      <c r="A1200" s="76">
        <v>1197</v>
      </c>
      <c r="B1200" s="38" t="s">
        <v>13383</v>
      </c>
      <c r="C1200" s="72" t="s">
        <v>18</v>
      </c>
      <c r="D1200" s="76" t="str">
        <f>VLOOKUP(C1200,'Master Partnumber'!$C:$E,3,0)</f>
        <v>A0848</v>
      </c>
      <c r="E1200" s="72" t="s">
        <v>18</v>
      </c>
      <c r="F1200" s="76" t="str">
        <f>VLOOKUP(C1200,'Master Partnumber'!$C:$D,2,0)</f>
        <v>ROLLER SHAFT-A01</v>
      </c>
      <c r="G1200" s="72">
        <v>1473</v>
      </c>
      <c r="H1200" s="72" t="s">
        <v>1072</v>
      </c>
      <c r="I1200" s="72" t="s">
        <v>532</v>
      </c>
      <c r="J1200" s="72" t="s">
        <v>13384</v>
      </c>
      <c r="K1200" s="76"/>
    </row>
    <row r="1201" spans="1:11" x14ac:dyDescent="0.35">
      <c r="A1201" s="76">
        <v>1198</v>
      </c>
      <c r="B1201" s="38" t="s">
        <v>13383</v>
      </c>
      <c r="C1201" s="72" t="s">
        <v>18</v>
      </c>
      <c r="D1201" s="76" t="str">
        <f>VLOOKUP(C1201,'Master Partnumber'!$C:$E,3,0)</f>
        <v>A0848</v>
      </c>
      <c r="E1201" s="72" t="s">
        <v>18</v>
      </c>
      <c r="F1201" s="76" t="str">
        <f>VLOOKUP(C1201,'Master Partnumber'!$C:$D,2,0)</f>
        <v>ROLLER SHAFT-A01</v>
      </c>
      <c r="G1201" s="72">
        <v>825</v>
      </c>
      <c r="H1201" s="72" t="s">
        <v>1072</v>
      </c>
      <c r="I1201" s="72" t="s">
        <v>532</v>
      </c>
      <c r="J1201" s="72" t="s">
        <v>13384</v>
      </c>
      <c r="K1201" s="76"/>
    </row>
    <row r="1202" spans="1:11" x14ac:dyDescent="0.35">
      <c r="A1202" s="76">
        <v>1199</v>
      </c>
      <c r="B1202" s="38" t="s">
        <v>13383</v>
      </c>
      <c r="C1202" s="72" t="s">
        <v>5413</v>
      </c>
      <c r="D1202" s="76" t="str">
        <f>VLOOKUP(C1202,'Master Partnumber'!$C:$E,3,0)</f>
        <v>A0738</v>
      </c>
      <c r="E1202" s="72" t="s">
        <v>5413</v>
      </c>
      <c r="F1202" s="76" t="str">
        <f>VLOOKUP(C1202,'Master Partnumber'!$C:$D,2,0)</f>
        <v>SHAFT WATER PUMP-A01</v>
      </c>
      <c r="G1202" s="72">
        <v>450</v>
      </c>
      <c r="H1202" s="72" t="s">
        <v>1072</v>
      </c>
      <c r="I1202" s="72" t="s">
        <v>532</v>
      </c>
      <c r="J1202" s="72" t="s">
        <v>13384</v>
      </c>
      <c r="K1202" s="76"/>
    </row>
    <row r="1203" spans="1:11" x14ac:dyDescent="0.35">
      <c r="A1203" s="76">
        <v>1200</v>
      </c>
      <c r="B1203" s="38" t="s">
        <v>13383</v>
      </c>
      <c r="C1203" s="72" t="s">
        <v>5413</v>
      </c>
      <c r="D1203" s="76" t="str">
        <f>VLOOKUP(C1203,'Master Partnumber'!$C:$E,3,0)</f>
        <v>A0738</v>
      </c>
      <c r="E1203" s="72" t="s">
        <v>5413</v>
      </c>
      <c r="F1203" s="76" t="str">
        <f>VLOOKUP(C1203,'Master Partnumber'!$C:$D,2,0)</f>
        <v>SHAFT WATER PUMP-A01</v>
      </c>
      <c r="G1203" s="72">
        <v>480</v>
      </c>
      <c r="H1203" s="72" t="s">
        <v>1072</v>
      </c>
      <c r="I1203" s="72" t="s">
        <v>532</v>
      </c>
      <c r="J1203" s="72" t="s">
        <v>13384</v>
      </c>
      <c r="K1203" s="76"/>
    </row>
    <row r="1204" spans="1:11" x14ac:dyDescent="0.35">
      <c r="A1204" s="76">
        <v>1201</v>
      </c>
      <c r="B1204" s="38" t="s">
        <v>13383</v>
      </c>
      <c r="C1204" s="72" t="s">
        <v>5413</v>
      </c>
      <c r="D1204" s="76" t="str">
        <f>VLOOKUP(C1204,'Master Partnumber'!$C:$E,3,0)</f>
        <v>A0738</v>
      </c>
      <c r="E1204" s="72" t="s">
        <v>5413</v>
      </c>
      <c r="F1204" s="76" t="str">
        <f>VLOOKUP(C1204,'Master Partnumber'!$C:$D,2,0)</f>
        <v>SHAFT WATER PUMP-A01</v>
      </c>
      <c r="G1204" s="72">
        <v>300</v>
      </c>
      <c r="H1204" s="72" t="s">
        <v>1072</v>
      </c>
      <c r="I1204" s="72" t="s">
        <v>532</v>
      </c>
      <c r="J1204" s="72" t="s">
        <v>13384</v>
      </c>
      <c r="K1204" s="76"/>
    </row>
    <row r="1205" spans="1:11" x14ac:dyDescent="0.35">
      <c r="A1205" s="76">
        <v>1202</v>
      </c>
      <c r="B1205" s="38" t="s">
        <v>13383</v>
      </c>
      <c r="C1205" s="72" t="s">
        <v>5413</v>
      </c>
      <c r="D1205" s="76" t="str">
        <f>VLOOKUP(C1205,'Master Partnumber'!$C:$E,3,0)</f>
        <v>A0738</v>
      </c>
      <c r="E1205" s="72" t="s">
        <v>5413</v>
      </c>
      <c r="F1205" s="76" t="str">
        <f>VLOOKUP(C1205,'Master Partnumber'!$C:$D,2,0)</f>
        <v>SHAFT WATER PUMP-A01</v>
      </c>
      <c r="G1205" s="72">
        <v>450</v>
      </c>
      <c r="H1205" s="72" t="s">
        <v>1072</v>
      </c>
      <c r="I1205" s="72" t="s">
        <v>532</v>
      </c>
      <c r="J1205" s="72" t="s">
        <v>13384</v>
      </c>
      <c r="K1205" s="76"/>
    </row>
    <row r="1206" spans="1:11" x14ac:dyDescent="0.35">
      <c r="A1206" s="76">
        <v>1203</v>
      </c>
      <c r="B1206" s="38" t="s">
        <v>13383</v>
      </c>
      <c r="C1206" s="72" t="s">
        <v>5413</v>
      </c>
      <c r="D1206" s="76" t="str">
        <f>VLOOKUP(C1206,'Master Partnumber'!$C:$E,3,0)</f>
        <v>A0738</v>
      </c>
      <c r="E1206" s="72" t="s">
        <v>5413</v>
      </c>
      <c r="F1206" s="76" t="str">
        <f>VLOOKUP(C1206,'Master Partnumber'!$C:$D,2,0)</f>
        <v>SHAFT WATER PUMP-A01</v>
      </c>
      <c r="G1206" s="72">
        <v>180</v>
      </c>
      <c r="H1206" s="72" t="s">
        <v>1072</v>
      </c>
      <c r="I1206" s="72" t="s">
        <v>532</v>
      </c>
      <c r="J1206" s="72" t="s">
        <v>13384</v>
      </c>
      <c r="K1206" s="76"/>
    </row>
    <row r="1207" spans="1:11" x14ac:dyDescent="0.35">
      <c r="A1207" s="76">
        <v>1204</v>
      </c>
      <c r="B1207" s="38" t="s">
        <v>13383</v>
      </c>
      <c r="C1207" s="72" t="s">
        <v>5413</v>
      </c>
      <c r="D1207" s="76" t="str">
        <f>VLOOKUP(C1207,'Master Partnumber'!$C:$E,3,0)</f>
        <v>A0738</v>
      </c>
      <c r="E1207" s="72" t="s">
        <v>5413</v>
      </c>
      <c r="F1207" s="76" t="str">
        <f>VLOOKUP(C1207,'Master Partnumber'!$C:$D,2,0)</f>
        <v>SHAFT WATER PUMP-A01</v>
      </c>
      <c r="G1207" s="72">
        <v>378</v>
      </c>
      <c r="H1207" s="72" t="s">
        <v>1072</v>
      </c>
      <c r="I1207" s="72" t="s">
        <v>532</v>
      </c>
      <c r="J1207" s="72" t="s">
        <v>13384</v>
      </c>
      <c r="K1207" s="76"/>
    </row>
    <row r="1208" spans="1:11" x14ac:dyDescent="0.35">
      <c r="A1208" s="76">
        <v>1205</v>
      </c>
      <c r="B1208" s="38" t="s">
        <v>13383</v>
      </c>
      <c r="C1208" s="72" t="s">
        <v>5413</v>
      </c>
      <c r="D1208" s="76" t="str">
        <f>VLOOKUP(C1208,'Master Partnumber'!$C:$E,3,0)</f>
        <v>A0738</v>
      </c>
      <c r="E1208" s="72" t="s">
        <v>5413</v>
      </c>
      <c r="F1208" s="76" t="str">
        <f>VLOOKUP(C1208,'Master Partnumber'!$C:$D,2,0)</f>
        <v>SHAFT WATER PUMP-A01</v>
      </c>
      <c r="G1208" s="72">
        <v>428</v>
      </c>
      <c r="H1208" s="72" t="s">
        <v>1072</v>
      </c>
      <c r="I1208" s="72" t="s">
        <v>532</v>
      </c>
      <c r="J1208" s="72" t="s">
        <v>13384</v>
      </c>
      <c r="K1208" s="76"/>
    </row>
    <row r="1209" spans="1:11" x14ac:dyDescent="0.35">
      <c r="A1209" s="76">
        <v>1206</v>
      </c>
      <c r="B1209" s="100" t="s">
        <v>12823</v>
      </c>
      <c r="C1209" s="72" t="s">
        <v>11939</v>
      </c>
      <c r="D1209" s="76" t="str">
        <f>VLOOKUP(C1209,'Master Partnumber'!$C:$E,3,0)</f>
        <v>B0626</v>
      </c>
      <c r="E1209" s="72" t="s">
        <v>11939</v>
      </c>
      <c r="F1209" s="76" t="str">
        <f>VLOOKUP(C1209,'Master Partnumber'!$C:$D,2,0)</f>
        <v>SHAFT,LINK,DRIVE,MM-B02</v>
      </c>
      <c r="G1209" s="72">
        <v>192</v>
      </c>
      <c r="H1209" s="72" t="s">
        <v>1166</v>
      </c>
      <c r="I1209" s="72" t="s">
        <v>532</v>
      </c>
      <c r="J1209" s="72" t="s">
        <v>11469</v>
      </c>
      <c r="K1209" s="76"/>
    </row>
    <row r="1210" spans="1:11" x14ac:dyDescent="0.35">
      <c r="A1210" s="76">
        <v>1207</v>
      </c>
      <c r="B1210" s="100" t="s">
        <v>12823</v>
      </c>
      <c r="C1210" s="72" t="s">
        <v>11943</v>
      </c>
      <c r="D1210" s="76" t="str">
        <f>VLOOKUP(C1210,'Master Partnumber'!$C:$E,3,0)</f>
        <v>B0627</v>
      </c>
      <c r="E1210" s="72" t="s">
        <v>11943</v>
      </c>
      <c r="F1210" s="76" t="str">
        <f>VLOOKUP(C1210,'Master Partnumber'!$C:$D,2,0)</f>
        <v>SHAFT,DRIVE,PF ROLLER,3RD,LU-B02</v>
      </c>
      <c r="G1210" s="72">
        <v>201</v>
      </c>
      <c r="H1210" s="72" t="s">
        <v>1166</v>
      </c>
      <c r="I1210" s="72" t="s">
        <v>532</v>
      </c>
      <c r="J1210" s="72" t="s">
        <v>11469</v>
      </c>
      <c r="K1210" s="76"/>
    </row>
    <row r="1211" spans="1:11" x14ac:dyDescent="0.35">
      <c r="A1211" s="76">
        <v>1208</v>
      </c>
      <c r="B1211" s="100" t="s">
        <v>12823</v>
      </c>
      <c r="C1211" s="72" t="s">
        <v>11945</v>
      </c>
      <c r="D1211" s="76" t="str">
        <f>VLOOKUP(C1211,'Master Partnumber'!$C:$E,3,0)</f>
        <v>B0628</v>
      </c>
      <c r="E1211" s="72" t="s">
        <v>11945</v>
      </c>
      <c r="F1211" s="76" t="str">
        <f>VLOOKUP(C1211,'Master Partnumber'!$C:$D,2,0)</f>
        <v>SHAFT,DRIVE,PF ROLLER,2ND,LU-B02</v>
      </c>
      <c r="G1211" s="72">
        <v>170</v>
      </c>
      <c r="H1211" s="72" t="s">
        <v>1166</v>
      </c>
      <c r="I1211" s="72" t="s">
        <v>532</v>
      </c>
      <c r="J1211" s="72" t="s">
        <v>11469</v>
      </c>
      <c r="K1211" s="76"/>
    </row>
    <row r="1212" spans="1:11" x14ac:dyDescent="0.35">
      <c r="A1212" s="76">
        <v>1209</v>
      </c>
      <c r="B1212" s="100" t="s">
        <v>12823</v>
      </c>
      <c r="C1212" s="72" t="s">
        <v>11949</v>
      </c>
      <c r="D1212" s="76" t="str">
        <f>VLOOKUP(C1212,'Master Partnumber'!$C:$E,3,0)</f>
        <v>B0629</v>
      </c>
      <c r="E1212" s="72" t="s">
        <v>11949</v>
      </c>
      <c r="F1212" s="76" t="str">
        <f>VLOOKUP(C1212,'Master Partnumber'!$C:$D,2,0)</f>
        <v>SHAFT,DRIVE,PF ROLLER,1ST,LU-B02</v>
      </c>
      <c r="G1212" s="72">
        <v>593</v>
      </c>
      <c r="H1212" s="72" t="s">
        <v>1166</v>
      </c>
      <c r="I1212" s="72" t="s">
        <v>532</v>
      </c>
      <c r="J1212" s="72" t="s">
        <v>11469</v>
      </c>
      <c r="K1212" s="76"/>
    </row>
    <row r="1213" spans="1:11" x14ac:dyDescent="0.35">
      <c r="A1213" s="76">
        <v>1210</v>
      </c>
      <c r="B1213" s="100" t="s">
        <v>12823</v>
      </c>
      <c r="C1213" s="72" t="s">
        <v>1888</v>
      </c>
      <c r="D1213" s="76" t="str">
        <f>VLOOKUP(C1213,'Master Partnumber'!$C:$E,3,0)</f>
        <v>S0336</v>
      </c>
      <c r="E1213" s="72" t="s">
        <v>1888</v>
      </c>
      <c r="F1213" s="76" t="str">
        <f>VLOOKUP(C1213,'Master Partnumber'!$C:$D,2,0)</f>
        <v>SHAFT,TRANSMISSION,PF ROLLER,LU-0P</v>
      </c>
      <c r="G1213" s="72">
        <v>695</v>
      </c>
      <c r="H1213" s="72" t="s">
        <v>1166</v>
      </c>
      <c r="I1213" s="72" t="s">
        <v>532</v>
      </c>
      <c r="J1213" s="72" t="s">
        <v>11469</v>
      </c>
      <c r="K1213" s="76"/>
    </row>
    <row r="1214" spans="1:11" x14ac:dyDescent="0.35">
      <c r="A1214" s="76">
        <v>1211</v>
      </c>
      <c r="B1214" s="100" t="s">
        <v>12823</v>
      </c>
      <c r="C1214" s="72" t="s">
        <v>1915</v>
      </c>
      <c r="D1214" s="76" t="str">
        <f>VLOOKUP(C1214,'Master Partnumber'!$C:$E,3,0)</f>
        <v>S0503</v>
      </c>
      <c r="E1214" s="72" t="s">
        <v>1915</v>
      </c>
      <c r="F1214" s="76" t="str">
        <f>VLOOKUP(C1214,'Master Partnumber'!$C:$D,2,0)</f>
        <v>SHAFT,TRANSMISSION,PICK UP,LU-0P</v>
      </c>
      <c r="G1214" s="72">
        <v>3981</v>
      </c>
      <c r="H1214" s="72" t="s">
        <v>1166</v>
      </c>
      <c r="I1214" s="72" t="s">
        <v>532</v>
      </c>
      <c r="J1214" s="72" t="s">
        <v>11469</v>
      </c>
      <c r="K1214" s="76"/>
    </row>
    <row r="1215" spans="1:11" x14ac:dyDescent="0.35">
      <c r="A1215" s="76">
        <v>1212</v>
      </c>
      <c r="B1215" s="100" t="s">
        <v>12823</v>
      </c>
      <c r="C1215" s="72" t="s">
        <v>2045</v>
      </c>
      <c r="D1215" s="76" t="str">
        <f>VLOOKUP(C1215,'Master Partnumber'!$C:$E,3,0)</f>
        <v>S0337</v>
      </c>
      <c r="E1215" s="72" t="s">
        <v>2045</v>
      </c>
      <c r="F1215" s="76" t="str">
        <f>VLOOKUP(C1215,'Master Partnumber'!$C:$D,2,0)</f>
        <v>SHAFT,DRIVE,PICK UP,LU-0P</v>
      </c>
      <c r="G1215" s="72">
        <v>2895</v>
      </c>
      <c r="H1215" s="72" t="s">
        <v>1166</v>
      </c>
      <c r="I1215" s="72" t="s">
        <v>532</v>
      </c>
      <c r="J1215" s="72" t="s">
        <v>11469</v>
      </c>
      <c r="K1215" s="76"/>
    </row>
    <row r="1216" spans="1:11" x14ac:dyDescent="0.35">
      <c r="A1216" s="76">
        <v>1213</v>
      </c>
      <c r="B1216" s="100" t="s">
        <v>12823</v>
      </c>
      <c r="C1216" s="72" t="s">
        <v>11953</v>
      </c>
      <c r="D1216" s="76">
        <f>VLOOKUP(C1216,'Master Partnumber'!$C:$E,3,0)</f>
        <v>0</v>
      </c>
      <c r="E1216" s="72" t="s">
        <v>11953</v>
      </c>
      <c r="F1216" s="76" t="str">
        <f>VLOOKUP(C1216,'Master Partnumber'!$C:$D,2,0)</f>
        <v>SHAFT,TENSION,BELT,LU-B02</v>
      </c>
      <c r="G1216" s="72">
        <v>1129</v>
      </c>
      <c r="H1216" s="72" t="s">
        <v>1166</v>
      </c>
      <c r="I1216" s="72" t="s">
        <v>532</v>
      </c>
      <c r="J1216" s="72" t="s">
        <v>11469</v>
      </c>
      <c r="K1216" s="76"/>
    </row>
    <row r="1217" spans="1:11" x14ac:dyDescent="0.35">
      <c r="A1217" s="76">
        <v>1214</v>
      </c>
      <c r="B1217" s="100" t="s">
        <v>12823</v>
      </c>
      <c r="C1217" s="72" t="s">
        <v>1968</v>
      </c>
      <c r="D1217" s="76" t="str">
        <f>VLOOKUP(C1217,'Master Partnumber'!$C:$E,3,0)</f>
        <v>S0340</v>
      </c>
      <c r="E1217" s="72" t="s">
        <v>1968</v>
      </c>
      <c r="F1217" s="76" t="str">
        <f>VLOOKUP(C1217,'Master Partnumber'!$C:$D,2,0)</f>
        <v>SHAFT,FRAME,REAR,LASF-0P</v>
      </c>
      <c r="G1217" s="72">
        <v>126</v>
      </c>
      <c r="H1217" s="72" t="s">
        <v>1166</v>
      </c>
      <c r="I1217" s="72" t="s">
        <v>532</v>
      </c>
      <c r="J1217" s="72" t="s">
        <v>11469</v>
      </c>
      <c r="K1217" s="76"/>
    </row>
    <row r="1218" spans="1:11" x14ac:dyDescent="0.35">
      <c r="A1218" s="76">
        <v>1215</v>
      </c>
      <c r="B1218" s="100" t="s">
        <v>12823</v>
      </c>
      <c r="C1218" s="72" t="s">
        <v>1766</v>
      </c>
      <c r="D1218" s="76" t="str">
        <f>VLOOKUP(C1218,'Master Partnumber'!$C:$E,3,0)</f>
        <v>S0341</v>
      </c>
      <c r="E1218" s="72" t="s">
        <v>1766</v>
      </c>
      <c r="F1218" s="76" t="str">
        <f>VLOOKUP(C1218,'Master Partnumber'!$C:$D,2,0)</f>
        <v>SHAFT,MOUNTING PLATE,MOTOR,PF-0P</v>
      </c>
      <c r="G1218" s="72">
        <v>13688</v>
      </c>
      <c r="H1218" s="72" t="s">
        <v>1166</v>
      </c>
      <c r="I1218" s="72" t="s">
        <v>532</v>
      </c>
      <c r="J1218" s="72" t="s">
        <v>11469</v>
      </c>
      <c r="K1218" s="76"/>
    </row>
    <row r="1219" spans="1:11" x14ac:dyDescent="0.35">
      <c r="A1219" s="76">
        <v>1216</v>
      </c>
      <c r="B1219" s="100" t="s">
        <v>12823</v>
      </c>
      <c r="C1219" s="72" t="s">
        <v>1318</v>
      </c>
      <c r="D1219" s="76" t="str">
        <f>VLOOKUP(C1219,'Master Partnumber'!$C:$E,3,0)</f>
        <v>S0354</v>
      </c>
      <c r="E1219" s="72" t="s">
        <v>1318</v>
      </c>
      <c r="F1219" s="76" t="str">
        <f>VLOOKUP(C1219,'Master Partnumber'!$C:$D,2,0)</f>
        <v>SHAFT,MOUNTING,PLATE-0P</v>
      </c>
      <c r="G1219" s="72">
        <v>11230</v>
      </c>
      <c r="H1219" s="72" t="s">
        <v>1166</v>
      </c>
      <c r="I1219" s="72" t="s">
        <v>532</v>
      </c>
      <c r="J1219" s="72" t="s">
        <v>11469</v>
      </c>
      <c r="K1219" s="76"/>
    </row>
    <row r="1220" spans="1:11" x14ac:dyDescent="0.35">
      <c r="A1220" s="76">
        <v>1217</v>
      </c>
      <c r="B1220" s="100" t="s">
        <v>12823</v>
      </c>
      <c r="C1220" s="72" t="s">
        <v>2252</v>
      </c>
      <c r="D1220" s="76" t="str">
        <f>VLOOKUP(C1220,'Master Partnumber'!$C:$E,3,0)</f>
        <v>S0355</v>
      </c>
      <c r="E1220" s="72" t="s">
        <v>2252</v>
      </c>
      <c r="F1220" s="76" t="str">
        <f>VLOOKUP(C1220,'Master Partnumber'!$C:$D,2,0)</f>
        <v>SHAFT,STAR WHEEL,2ND,EJ-0P</v>
      </c>
      <c r="G1220" s="72">
        <v>11547</v>
      </c>
      <c r="H1220" s="72" t="s">
        <v>1166</v>
      </c>
      <c r="I1220" s="72" t="s">
        <v>532</v>
      </c>
      <c r="J1220" s="72" t="s">
        <v>11469</v>
      </c>
      <c r="K1220" s="76"/>
    </row>
    <row r="1221" spans="1:11" x14ac:dyDescent="0.35">
      <c r="A1221" s="76">
        <v>1218</v>
      </c>
      <c r="B1221" s="100" t="s">
        <v>12823</v>
      </c>
      <c r="C1221" s="72" t="s">
        <v>11962</v>
      </c>
      <c r="D1221" s="76" t="str">
        <f>VLOOKUP(C1221,'Master Partnumber'!$C:$E,3,0)</f>
        <v>B0739</v>
      </c>
      <c r="E1221" s="72" t="s">
        <v>11962</v>
      </c>
      <c r="F1221" s="76" t="str">
        <f>VLOOKUP(C1221,'Master Partnumber'!$C:$D,2,0)</f>
        <v>SHAFT,LOCATE,COVER,MPT-B01</v>
      </c>
      <c r="G1221" s="72">
        <v>2276</v>
      </c>
      <c r="H1221" s="72" t="s">
        <v>1166</v>
      </c>
      <c r="I1221" s="72" t="s">
        <v>532</v>
      </c>
      <c r="J1221" s="72" t="s">
        <v>11469</v>
      </c>
      <c r="K1221" s="76"/>
    </row>
    <row r="1222" spans="1:11" x14ac:dyDescent="0.35">
      <c r="A1222" s="76">
        <v>1219</v>
      </c>
      <c r="B1222" s="100" t="s">
        <v>12823</v>
      </c>
      <c r="C1222" s="72" t="s">
        <v>1742</v>
      </c>
      <c r="D1222" s="76" t="str">
        <f>VLOOKUP(C1222,'Master Partnumber'!$C:$E,3,0)</f>
        <v>S0356</v>
      </c>
      <c r="E1222" s="72" t="s">
        <v>1742</v>
      </c>
      <c r="F1222" s="76" t="str">
        <f>VLOOKUP(C1222,'Master Partnumber'!$C:$D,2,0)</f>
        <v>SHAFT,LOCK DAMPER-0P</v>
      </c>
      <c r="G1222" s="72">
        <v>4924</v>
      </c>
      <c r="H1222" s="72" t="s">
        <v>1166</v>
      </c>
      <c r="I1222" s="72" t="s">
        <v>532</v>
      </c>
      <c r="J1222" s="72" t="s">
        <v>11469</v>
      </c>
      <c r="K1222" s="76"/>
    </row>
    <row r="1223" spans="1:11" x14ac:dyDescent="0.35">
      <c r="A1223" s="76">
        <v>1220</v>
      </c>
      <c r="B1223" s="100" t="s">
        <v>12823</v>
      </c>
      <c r="C1223" s="72" t="s">
        <v>2132</v>
      </c>
      <c r="D1223" s="76" t="str">
        <f>VLOOKUP(C1223,'Master Partnumber'!$C:$E,3,0)</f>
        <v>S0357</v>
      </c>
      <c r="E1223" s="72" t="s">
        <v>2132</v>
      </c>
      <c r="F1223" s="76" t="str">
        <f>VLOOKUP(C1223,'Master Partnumber'!$C:$D,2,0)</f>
        <v>SHAFT,PAPER GUIDE,FD,EJ-0P</v>
      </c>
      <c r="G1223" s="72">
        <v>7202</v>
      </c>
      <c r="H1223" s="72" t="s">
        <v>1166</v>
      </c>
      <c r="I1223" s="72" t="s">
        <v>532</v>
      </c>
      <c r="J1223" s="72" t="s">
        <v>11469</v>
      </c>
      <c r="K1223" s="76"/>
    </row>
    <row r="1224" spans="1:11" x14ac:dyDescent="0.35">
      <c r="A1224" s="76">
        <v>1221</v>
      </c>
      <c r="B1224" s="100" t="s">
        <v>12823</v>
      </c>
      <c r="C1224" s="72" t="s">
        <v>11964</v>
      </c>
      <c r="D1224" s="76" t="str">
        <f>VLOOKUP(C1224,'Master Partnumber'!$C:$E,3,0)</f>
        <v>B0740</v>
      </c>
      <c r="E1224" s="72" t="s">
        <v>11964</v>
      </c>
      <c r="F1224" s="76" t="str">
        <f>VLOOKUP(C1224,'Master Partnumber'!$C:$D,2,0)</f>
        <v>SHAFT PIVOT FLAP DUP-B01</v>
      </c>
      <c r="G1224" s="72">
        <v>427</v>
      </c>
      <c r="H1224" s="72" t="s">
        <v>1166</v>
      </c>
      <c r="I1224" s="72" t="s">
        <v>532</v>
      </c>
      <c r="J1224" s="72" t="s">
        <v>11469</v>
      </c>
      <c r="K1224" s="76"/>
    </row>
    <row r="1225" spans="1:11" x14ac:dyDescent="0.35">
      <c r="A1225" s="76">
        <v>1222</v>
      </c>
      <c r="B1225" s="100" t="s">
        <v>12823</v>
      </c>
      <c r="C1225" s="72" t="s">
        <v>11967</v>
      </c>
      <c r="D1225" s="76" t="str">
        <f>VLOOKUP(C1225,'Master Partnumber'!$C:$E,3,0)</f>
        <v>B0741</v>
      </c>
      <c r="E1225" s="72" t="s">
        <v>11967</v>
      </c>
      <c r="F1225" s="76" t="str">
        <f>VLOOKUP(C1225,'Master Partnumber'!$C:$D,2,0)</f>
        <v>SHAFT,LOCATE,FRAME,BASE,MM-B01</v>
      </c>
      <c r="G1225" s="72">
        <v>4614</v>
      </c>
      <c r="H1225" s="72" t="s">
        <v>1166</v>
      </c>
      <c r="I1225" s="72" t="s">
        <v>532</v>
      </c>
      <c r="J1225" s="72" t="s">
        <v>11469</v>
      </c>
      <c r="K1225" s="76"/>
    </row>
    <row r="1226" spans="1:11" x14ac:dyDescent="0.35">
      <c r="A1226" s="76">
        <v>1223</v>
      </c>
      <c r="B1226" s="100" t="s">
        <v>12823</v>
      </c>
      <c r="C1226" s="72" t="s">
        <v>2306</v>
      </c>
      <c r="D1226" s="76" t="str">
        <f>VLOOKUP(C1226,'Master Partnumber'!$C:$E,3,0)</f>
        <v>S0359</v>
      </c>
      <c r="E1226" s="72" t="s">
        <v>2306</v>
      </c>
      <c r="F1226" s="76" t="str">
        <f>VLOOKUP(C1226,'Master Partnumber'!$C:$D,2,0)</f>
        <v>SHAFT,HOLDER,STARWHEEL,FD,OUTER,EJ-0P</v>
      </c>
      <c r="G1226" s="72">
        <v>313</v>
      </c>
      <c r="H1226" s="72" t="s">
        <v>1166</v>
      </c>
      <c r="I1226" s="72" t="s">
        <v>532</v>
      </c>
      <c r="J1226" s="72" t="s">
        <v>11469</v>
      </c>
      <c r="K1226" s="76"/>
    </row>
    <row r="1227" spans="1:11" x14ac:dyDescent="0.35">
      <c r="A1227" s="76">
        <v>1224</v>
      </c>
      <c r="B1227" s="100" t="s">
        <v>12823</v>
      </c>
      <c r="C1227" s="72" t="s">
        <v>2304</v>
      </c>
      <c r="D1227" s="76" t="str">
        <f>VLOOKUP(C1227,'Master Partnumber'!$C:$E,3,0)</f>
        <v>S0360</v>
      </c>
      <c r="E1227" s="72" t="s">
        <v>2304</v>
      </c>
      <c r="F1227" s="76" t="str">
        <f>VLOOKUP(C1227,'Master Partnumber'!$C:$D,2,0)</f>
        <v>SHAFT,HINGE,COVER,IC-0P</v>
      </c>
      <c r="G1227" s="72">
        <v>627</v>
      </c>
      <c r="H1227" s="72" t="s">
        <v>1166</v>
      </c>
      <c r="I1227" s="72" t="s">
        <v>532</v>
      </c>
      <c r="J1227" s="72" t="s">
        <v>11469</v>
      </c>
      <c r="K1227" s="76"/>
    </row>
    <row r="1228" spans="1:11" x14ac:dyDescent="0.35">
      <c r="A1228" s="76">
        <v>1225</v>
      </c>
      <c r="B1228" s="100" t="s">
        <v>12823</v>
      </c>
      <c r="C1228" s="72" t="s">
        <v>1692</v>
      </c>
      <c r="D1228" s="76" t="str">
        <f>VLOOKUP(C1228,'Master Partnumber'!$C:$E,3,0)</f>
        <v>B0304</v>
      </c>
      <c r="E1228" s="72" t="s">
        <v>1692</v>
      </c>
      <c r="F1228" s="76" t="str">
        <f>VLOOKUP(C1228,'Master Partnumber'!$C:$D,2,0)</f>
        <v>SHAFT,CR,B-B01</v>
      </c>
      <c r="G1228" s="72">
        <v>74</v>
      </c>
      <c r="H1228" s="72" t="s">
        <v>1166</v>
      </c>
      <c r="I1228" s="72" t="s">
        <v>532</v>
      </c>
      <c r="J1228" s="72" t="s">
        <v>11469</v>
      </c>
      <c r="K1228" s="76"/>
    </row>
    <row r="1229" spans="1:11" x14ac:dyDescent="0.35">
      <c r="A1229" s="76">
        <v>1226</v>
      </c>
      <c r="B1229" s="100" t="s">
        <v>12823</v>
      </c>
      <c r="C1229" s="72" t="s">
        <v>2309</v>
      </c>
      <c r="D1229" s="76" t="str">
        <f>VLOOKUP(C1229,'Master Partnumber'!$C:$E,3,0)</f>
        <v>B0265</v>
      </c>
      <c r="E1229" s="72" t="s">
        <v>2309</v>
      </c>
      <c r="F1229" s="76" t="str">
        <f>VLOOKUP(C1229,'Master Partnumber'!$C:$D,2,0)</f>
        <v>SHAFT,CR,SUPPORT; B-B01</v>
      </c>
      <c r="G1229" s="72">
        <v>68</v>
      </c>
      <c r="H1229" s="72" t="s">
        <v>1166</v>
      </c>
      <c r="I1229" s="72" t="s">
        <v>532</v>
      </c>
      <c r="J1229" s="72" t="s">
        <v>11469</v>
      </c>
      <c r="K1229" s="76"/>
    </row>
    <row r="1230" spans="1:11" x14ac:dyDescent="0.35">
      <c r="A1230" s="76">
        <v>1227</v>
      </c>
      <c r="B1230" s="100" t="s">
        <v>12823</v>
      </c>
      <c r="C1230" s="72" t="s">
        <v>2260</v>
      </c>
      <c r="D1230" s="76" t="str">
        <f>VLOOKUP(C1230,'Master Partnumber'!$C:$E,3,0)</f>
        <v>B0137</v>
      </c>
      <c r="E1230" s="72" t="s">
        <v>2260</v>
      </c>
      <c r="F1230" s="76" t="str">
        <f>VLOOKUP(C1230,'Master Partnumber'!$C:$D,2,0)</f>
        <v>SHAFT,CR-B01</v>
      </c>
      <c r="G1230" s="72">
        <v>20</v>
      </c>
      <c r="H1230" s="72" t="s">
        <v>1166</v>
      </c>
      <c r="I1230" s="72" t="s">
        <v>532</v>
      </c>
      <c r="J1230" s="72" t="s">
        <v>11469</v>
      </c>
      <c r="K1230" s="76"/>
    </row>
    <row r="1231" spans="1:11" x14ac:dyDescent="0.35">
      <c r="A1231" s="76">
        <v>1228</v>
      </c>
      <c r="B1231" s="100" t="s">
        <v>12823</v>
      </c>
      <c r="C1231" s="72" t="s">
        <v>11971</v>
      </c>
      <c r="D1231" s="76" t="str">
        <f>VLOOKUP(C1231,'Master Partnumber'!$C:$E,3,0)</f>
        <v>B0742</v>
      </c>
      <c r="E1231" s="72" t="s">
        <v>11971</v>
      </c>
      <c r="F1231" s="76" t="str">
        <f>VLOOKUP(C1231,'Master Partnumber'!$C:$D,2,0)</f>
        <v>SHAFT PULLEY-B01</v>
      </c>
      <c r="G1231" s="72">
        <v>918</v>
      </c>
      <c r="H1231" s="72" t="s">
        <v>1166</v>
      </c>
      <c r="I1231" s="72" t="s">
        <v>532</v>
      </c>
      <c r="J1231" s="72" t="s">
        <v>11469</v>
      </c>
      <c r="K1231" s="76"/>
    </row>
    <row r="1232" spans="1:11" x14ac:dyDescent="0.35">
      <c r="A1232" s="76">
        <v>1229</v>
      </c>
      <c r="B1232" s="100" t="s">
        <v>12823</v>
      </c>
      <c r="C1232" s="72" t="s">
        <v>1830</v>
      </c>
      <c r="D1232" s="76" t="str">
        <f>VLOOKUP(C1232,'Master Partnumber'!$C:$E,3,0)</f>
        <v>S0362</v>
      </c>
      <c r="E1232" s="72" t="s">
        <v>1830</v>
      </c>
      <c r="F1232" s="76" t="str">
        <f>VLOOKUP(C1232,'Master Partnumber'!$C:$D,2,0)</f>
        <v>SHAFT PULLEY FRAME</v>
      </c>
      <c r="G1232" s="72">
        <v>197</v>
      </c>
      <c r="H1232" s="72" t="s">
        <v>1166</v>
      </c>
      <c r="I1232" s="72" t="s">
        <v>532</v>
      </c>
      <c r="J1232" s="72" t="s">
        <v>11469</v>
      </c>
      <c r="K1232" s="76"/>
    </row>
    <row r="1233" spans="1:11" x14ac:dyDescent="0.35">
      <c r="A1233" s="76">
        <v>1230</v>
      </c>
      <c r="B1233" s="100" t="s">
        <v>12823</v>
      </c>
      <c r="C1233" s="72" t="s">
        <v>1966</v>
      </c>
      <c r="D1233" s="76" t="str">
        <f>VLOOKUP(C1233,'Master Partnumber'!$C:$E,3,0)</f>
        <v>S0364</v>
      </c>
      <c r="E1233" s="72" t="s">
        <v>1966</v>
      </c>
      <c r="F1233" s="76" t="str">
        <f>VLOOKUP(C1233,'Master Partnumber'!$C:$D,2,0)</f>
        <v>SHAFT SLIP REDUCTION GEAR-0P</v>
      </c>
      <c r="G1233" s="72">
        <v>2299</v>
      </c>
      <c r="H1233" s="72" t="s">
        <v>1166</v>
      </c>
      <c r="I1233" s="72" t="s">
        <v>532</v>
      </c>
      <c r="J1233" s="72" t="s">
        <v>11469</v>
      </c>
      <c r="K1233" s="76"/>
    </row>
    <row r="1234" spans="1:11" x14ac:dyDescent="0.35">
      <c r="A1234" s="76">
        <v>1231</v>
      </c>
      <c r="B1234" s="100" t="s">
        <v>12823</v>
      </c>
      <c r="C1234" s="72" t="s">
        <v>1964</v>
      </c>
      <c r="D1234" s="76" t="str">
        <f>VLOOKUP(C1234,'Master Partnumber'!$C:$E,3,0)</f>
        <v>S0365</v>
      </c>
      <c r="E1234" s="72" t="s">
        <v>1964</v>
      </c>
      <c r="F1234" s="76" t="str">
        <f>VLOOKUP(C1234,'Master Partnumber'!$C:$D,2,0)</f>
        <v>SHAFT SLIP TRANSMISSION-0P</v>
      </c>
      <c r="G1234" s="72">
        <v>2078</v>
      </c>
      <c r="H1234" s="72" t="s">
        <v>1166</v>
      </c>
      <c r="I1234" s="72" t="s">
        <v>532</v>
      </c>
      <c r="J1234" s="72" t="s">
        <v>11469</v>
      </c>
      <c r="K1234" s="76"/>
    </row>
    <row r="1235" spans="1:11" x14ac:dyDescent="0.35">
      <c r="A1235" s="76">
        <v>1232</v>
      </c>
      <c r="B1235" s="100" t="s">
        <v>12823</v>
      </c>
      <c r="C1235" s="72" t="s">
        <v>2311</v>
      </c>
      <c r="D1235" s="76" t="str">
        <f>VLOOKUP(C1235,'Master Partnumber'!$C:$E,3,0)</f>
        <v>S0366</v>
      </c>
      <c r="E1235" s="72" t="s">
        <v>2311</v>
      </c>
      <c r="F1235" s="76" t="str">
        <f>VLOOKUP(C1235,'Master Partnumber'!$C:$D,2,0)</f>
        <v>SHAFT,RELEASE,SLIP HOLDER-0P</v>
      </c>
      <c r="G1235" s="72">
        <v>423</v>
      </c>
      <c r="H1235" s="72" t="s">
        <v>1166</v>
      </c>
      <c r="I1235" s="72" t="s">
        <v>532</v>
      </c>
      <c r="J1235" s="72" t="s">
        <v>11469</v>
      </c>
      <c r="K1235" s="76"/>
    </row>
    <row r="1236" spans="1:11" x14ac:dyDescent="0.35">
      <c r="A1236" s="76">
        <v>1233</v>
      </c>
      <c r="B1236" s="100" t="s">
        <v>12823</v>
      </c>
      <c r="C1236" s="72" t="s">
        <v>2174</v>
      </c>
      <c r="D1236" s="76" t="str">
        <f>VLOOKUP(C1236,'Master Partnumber'!$C:$E,3,0)</f>
        <v>S0368</v>
      </c>
      <c r="E1236" s="72" t="s">
        <v>2174</v>
      </c>
      <c r="F1236" s="76" t="str">
        <f>VLOOKUP(C1236,'Master Partnumber'!$C:$D,2,0)</f>
        <v>SHAFT REDUCTION SMF-0P</v>
      </c>
      <c r="G1236" s="72">
        <v>1133</v>
      </c>
      <c r="H1236" s="72" t="s">
        <v>1166</v>
      </c>
      <c r="I1236" s="72" t="s">
        <v>532</v>
      </c>
      <c r="J1236" s="72" t="s">
        <v>11469</v>
      </c>
      <c r="K1236" s="76"/>
    </row>
    <row r="1237" spans="1:11" x14ac:dyDescent="0.35">
      <c r="A1237" s="76">
        <v>1234</v>
      </c>
      <c r="B1237" s="100" t="s">
        <v>12823</v>
      </c>
      <c r="C1237" s="72" t="s">
        <v>11975</v>
      </c>
      <c r="D1237" s="76" t="str">
        <f>VLOOKUP(C1237,'Master Partnumber'!$C:$E,3,0)</f>
        <v>B0743</v>
      </c>
      <c r="E1237" s="72" t="s">
        <v>11975</v>
      </c>
      <c r="F1237" s="76" t="str">
        <f>VLOOKUP(C1237,'Master Partnumber'!$C:$D,2,0)</f>
        <v>SHAFT FRAME SLIP HOLDER REAR-B01</v>
      </c>
      <c r="G1237" s="72">
        <v>582</v>
      </c>
      <c r="H1237" s="72" t="s">
        <v>1166</v>
      </c>
      <c r="I1237" s="72" t="s">
        <v>532</v>
      </c>
      <c r="J1237" s="72" t="s">
        <v>11469</v>
      </c>
      <c r="K1237" s="76"/>
    </row>
    <row r="1238" spans="1:11" x14ac:dyDescent="0.35">
      <c r="A1238" s="76">
        <v>1235</v>
      </c>
      <c r="B1238" s="100" t="s">
        <v>12823</v>
      </c>
      <c r="C1238" s="72" t="s">
        <v>11978</v>
      </c>
      <c r="D1238" s="76" t="str">
        <f>VLOOKUP(C1238,'Master Partnumber'!$C:$E,3,0)</f>
        <v>B0744</v>
      </c>
      <c r="E1238" s="72" t="s">
        <v>11978</v>
      </c>
      <c r="F1238" s="76" t="str">
        <f>VLOOKUP(C1238,'Master Partnumber'!$C:$D,2,0)</f>
        <v>SHAFT FRAME SLIP HOLDER FRONT-B01</v>
      </c>
      <c r="G1238" s="72">
        <v>1042</v>
      </c>
      <c r="H1238" s="72" t="s">
        <v>1166</v>
      </c>
      <c r="I1238" s="72" t="s">
        <v>532</v>
      </c>
      <c r="J1238" s="72" t="s">
        <v>11469</v>
      </c>
      <c r="K1238" s="76"/>
    </row>
    <row r="1239" spans="1:11" x14ac:dyDescent="0.35">
      <c r="A1239" s="76">
        <v>1236</v>
      </c>
      <c r="B1239" s="100" t="s">
        <v>12823</v>
      </c>
      <c r="C1239" s="72" t="s">
        <v>1962</v>
      </c>
      <c r="D1239" s="76" t="str">
        <f>VLOOKUP(C1239,'Master Partnumber'!$C:$E,3,0)</f>
        <v>S0369</v>
      </c>
      <c r="E1239" s="72" t="s">
        <v>1962</v>
      </c>
      <c r="F1239" s="76" t="str">
        <f>VLOOKUP(C1239,'Master Partnumber'!$C:$D,2,0)</f>
        <v>SHAFT PF IDLE GEAR-0P</v>
      </c>
      <c r="G1239" s="72">
        <v>5709</v>
      </c>
      <c r="H1239" s="72" t="s">
        <v>1166</v>
      </c>
      <c r="I1239" s="72" t="s">
        <v>532</v>
      </c>
      <c r="J1239" s="72" t="s">
        <v>11469</v>
      </c>
      <c r="K1239" s="76"/>
    </row>
    <row r="1240" spans="1:11" x14ac:dyDescent="0.35">
      <c r="A1240" s="76">
        <v>1237</v>
      </c>
      <c r="B1240" s="100" t="s">
        <v>12823</v>
      </c>
      <c r="C1240" s="72" t="s">
        <v>2313</v>
      </c>
      <c r="D1240" s="76" t="str">
        <f>VLOOKUP(C1240,'Master Partnumber'!$C:$E,3,0)</f>
        <v>S0370</v>
      </c>
      <c r="E1240" s="72" t="s">
        <v>2313</v>
      </c>
      <c r="F1240" s="76" t="str">
        <f>VLOOKUP(C1240,'Master Partnumber'!$C:$D,2,0)</f>
        <v>SHAFT,PLATEN ROLLER-0P</v>
      </c>
      <c r="G1240" s="72">
        <v>59</v>
      </c>
      <c r="H1240" s="72" t="s">
        <v>1166</v>
      </c>
      <c r="I1240" s="72" t="s">
        <v>532</v>
      </c>
      <c r="J1240" s="72" t="s">
        <v>11469</v>
      </c>
      <c r="K1240" s="76"/>
    </row>
    <row r="1241" spans="1:11" x14ac:dyDescent="0.35">
      <c r="A1241" s="76">
        <v>1238</v>
      </c>
      <c r="B1241" s="100" t="s">
        <v>12823</v>
      </c>
      <c r="C1241" s="72" t="s">
        <v>2315</v>
      </c>
      <c r="D1241" s="76" t="str">
        <f>VLOOKUP(C1241,'Master Partnumber'!$C:$E,3,0)</f>
        <v>S0509</v>
      </c>
      <c r="E1241" s="72" t="s">
        <v>2315</v>
      </c>
      <c r="F1241" s="76" t="str">
        <f>VLOOKUP(C1241,'Master Partnumber'!$C:$D,2,0)</f>
        <v>SHAFT?PAPER?HOLD-0P</v>
      </c>
      <c r="G1241" s="72">
        <v>2158</v>
      </c>
      <c r="H1241" s="72" t="s">
        <v>1166</v>
      </c>
      <c r="I1241" s="72" t="s">
        <v>532</v>
      </c>
      <c r="J1241" s="72" t="s">
        <v>11469</v>
      </c>
      <c r="K1241" s="76"/>
    </row>
    <row r="1242" spans="1:11" x14ac:dyDescent="0.35">
      <c r="A1242" s="76">
        <v>1239</v>
      </c>
      <c r="B1242" s="100" t="s">
        <v>12823</v>
      </c>
      <c r="C1242" s="72" t="s">
        <v>1970</v>
      </c>
      <c r="D1242" s="76" t="str">
        <f>VLOOKUP(C1242,'Master Partnumber'!$C:$E,3,0)</f>
        <v>S0374</v>
      </c>
      <c r="E1242" s="72" t="s">
        <v>1970</v>
      </c>
      <c r="F1242" s="76" t="str">
        <f>VLOOKUP(C1242,'Master Partnumber'!$C:$D,2,0)</f>
        <v>SHAFT LATCH-0P</v>
      </c>
      <c r="G1242" s="72">
        <v>35</v>
      </c>
      <c r="H1242" s="72" t="s">
        <v>1166</v>
      </c>
      <c r="I1242" s="72" t="s">
        <v>532</v>
      </c>
      <c r="J1242" s="72" t="s">
        <v>11469</v>
      </c>
      <c r="K1242" s="76"/>
    </row>
    <row r="1243" spans="1:11" x14ac:dyDescent="0.35">
      <c r="A1243" s="76">
        <v>1240</v>
      </c>
      <c r="B1243" s="100" t="s">
        <v>12823</v>
      </c>
      <c r="C1243" s="72" t="s">
        <v>1712</v>
      </c>
      <c r="D1243" s="76" t="str">
        <f>VLOOKUP(C1243,'Master Partnumber'!$C:$E,3,0)</f>
        <v>S0378</v>
      </c>
      <c r="E1243" s="72" t="s">
        <v>1712</v>
      </c>
      <c r="F1243" s="76" t="str">
        <f>VLOOKUP(C1243,'Master Partnumber'!$C:$D,2,0)</f>
        <v>SHAFT MOUNTING PLATE FRONT SC-0P</v>
      </c>
      <c r="G1243" s="72">
        <v>668</v>
      </c>
      <c r="H1243" s="72" t="s">
        <v>1166</v>
      </c>
      <c r="I1243" s="72" t="s">
        <v>532</v>
      </c>
      <c r="J1243" s="72" t="s">
        <v>11469</v>
      </c>
      <c r="K1243" s="76"/>
    </row>
    <row r="1244" spans="1:11" x14ac:dyDescent="0.35">
      <c r="A1244" s="76">
        <v>1241</v>
      </c>
      <c r="B1244" s="100" t="s">
        <v>12823</v>
      </c>
      <c r="C1244" s="72" t="s">
        <v>2317</v>
      </c>
      <c r="D1244" s="76" t="str">
        <f>VLOOKUP(C1244,'Master Partnumber'!$C:$E,3,0)</f>
        <v>S0380</v>
      </c>
      <c r="E1244" s="72" t="s">
        <v>2317</v>
      </c>
      <c r="F1244" s="76" t="str">
        <f>VLOOKUP(C1244,'Master Partnumber'!$C:$D,2,0)</f>
        <v>SHAFT MOUNTING PLATE REAR SC-0P</v>
      </c>
      <c r="G1244" s="72">
        <v>8243</v>
      </c>
      <c r="H1244" s="72" t="s">
        <v>1166</v>
      </c>
      <c r="I1244" s="72" t="s">
        <v>532</v>
      </c>
      <c r="J1244" s="72" t="s">
        <v>11469</v>
      </c>
      <c r="K1244" s="76"/>
    </row>
    <row r="1245" spans="1:11" x14ac:dyDescent="0.35">
      <c r="A1245" s="76">
        <v>1242</v>
      </c>
      <c r="B1245" s="100" t="s">
        <v>12823</v>
      </c>
      <c r="C1245" s="72" t="s">
        <v>2363</v>
      </c>
      <c r="D1245" s="76" t="str">
        <f>VLOOKUP(C1245,'Master Partnumber'!$C:$E,3,0)</f>
        <v>S0381</v>
      </c>
      <c r="E1245" s="72" t="s">
        <v>2363</v>
      </c>
      <c r="F1245" s="76" t="str">
        <f>VLOOKUP(C1245,'Master Partnumber'!$C:$D,2,0)</f>
        <v>SHAFT COMBINATION GEAR WORM SC-0P</v>
      </c>
      <c r="G1245" s="72">
        <v>51</v>
      </c>
      <c r="H1245" s="72" t="s">
        <v>1166</v>
      </c>
      <c r="I1245" s="72" t="s">
        <v>532</v>
      </c>
      <c r="J1245" s="72" t="s">
        <v>11469</v>
      </c>
      <c r="K1245" s="76"/>
    </row>
    <row r="1246" spans="1:11" x14ac:dyDescent="0.35">
      <c r="A1246" s="76">
        <v>1243</v>
      </c>
      <c r="B1246" s="100" t="s">
        <v>12823</v>
      </c>
      <c r="C1246" s="72" t="s">
        <v>1764</v>
      </c>
      <c r="D1246" s="76" t="str">
        <f>VLOOKUP(C1246,'Master Partnumber'!$C:$E,3,0)</f>
        <v>S0382</v>
      </c>
      <c r="E1246" s="72" t="s">
        <v>1764</v>
      </c>
      <c r="F1246" s="76" t="str">
        <f>VLOOKUP(C1246,'Master Partnumber'!$C:$D,2,0)</f>
        <v>SHAFT PULLEY DRIVEN SC-0P</v>
      </c>
      <c r="G1246" s="72">
        <v>16156</v>
      </c>
      <c r="H1246" s="72" t="s">
        <v>1166</v>
      </c>
      <c r="I1246" s="72" t="s">
        <v>532</v>
      </c>
      <c r="J1246" s="72" t="s">
        <v>11469</v>
      </c>
      <c r="K1246" s="76"/>
    </row>
    <row r="1247" spans="1:11" x14ac:dyDescent="0.35">
      <c r="A1247" s="76">
        <v>1244</v>
      </c>
      <c r="B1247" s="100" t="s">
        <v>12823</v>
      </c>
      <c r="C1247" s="72" t="s">
        <v>11992</v>
      </c>
      <c r="D1247" s="76" t="str">
        <f>VLOOKUP(C1247,'Master Partnumber'!$C:$E,3,0)</f>
        <v>B0633</v>
      </c>
      <c r="E1247" s="72" t="s">
        <v>11992</v>
      </c>
      <c r="F1247" s="76" t="str">
        <f>VLOOKUP(C1247,'Master Partnumber'!$C:$D,2,0)</f>
        <v>SHAFT CAM-B02</v>
      </c>
      <c r="G1247" s="72">
        <v>38</v>
      </c>
      <c r="H1247" s="72" t="s">
        <v>1166</v>
      </c>
      <c r="I1247" s="72" t="s">
        <v>532</v>
      </c>
      <c r="J1247" s="72" t="s">
        <v>11469</v>
      </c>
      <c r="K1247" s="76"/>
    </row>
    <row r="1248" spans="1:11" x14ac:dyDescent="0.35">
      <c r="A1248" s="76">
        <v>1245</v>
      </c>
      <c r="B1248" s="100" t="s">
        <v>12823</v>
      </c>
      <c r="C1248" s="72" t="s">
        <v>2176</v>
      </c>
      <c r="D1248" s="76" t="str">
        <f>VLOOKUP(C1248,'Master Partnumber'!$C:$E,3,0)</f>
        <v>S0384</v>
      </c>
      <c r="E1248" s="72" t="s">
        <v>2176</v>
      </c>
      <c r="F1248" s="76" t="str">
        <f>VLOOKUP(C1248,'Master Partnumber'!$C:$D,2,0)</f>
        <v>SHAFT LOCATE SPRING RETARD ASF-0P</v>
      </c>
      <c r="G1248" s="72">
        <v>4394</v>
      </c>
      <c r="H1248" s="72" t="s">
        <v>1166</v>
      </c>
      <c r="I1248" s="72" t="s">
        <v>532</v>
      </c>
      <c r="J1248" s="72" t="s">
        <v>11469</v>
      </c>
      <c r="K1248" s="76"/>
    </row>
    <row r="1249" spans="1:11" x14ac:dyDescent="0.35">
      <c r="A1249" s="76">
        <v>1246</v>
      </c>
      <c r="B1249" s="100" t="s">
        <v>12823</v>
      </c>
      <c r="C1249" s="72" t="s">
        <v>12836</v>
      </c>
      <c r="D1249" s="76" t="str">
        <f>VLOOKUP(C1249,'Master Partnumber'!$C:$E,3,0)</f>
        <v>B1275</v>
      </c>
      <c r="E1249" s="72" t="s">
        <v>12836</v>
      </c>
      <c r="F1249" s="76" t="str">
        <f>VLOOKUP(C1249,'Master Partnumber'!$C:$D,2,0)</f>
        <v>SHAFT ROLLER DRIVEN ADF-B02</v>
      </c>
      <c r="G1249" s="72">
        <v>443</v>
      </c>
      <c r="H1249" s="72" t="s">
        <v>1166</v>
      </c>
      <c r="I1249" s="72" t="s">
        <v>532</v>
      </c>
      <c r="J1249" s="72" t="s">
        <v>11469</v>
      </c>
      <c r="K1249" s="76"/>
    </row>
    <row r="1250" spans="1:11" x14ac:dyDescent="0.35">
      <c r="A1250" s="76">
        <v>1247</v>
      </c>
      <c r="B1250" s="100" t="s">
        <v>12823</v>
      </c>
      <c r="C1250" s="72" t="s">
        <v>11996</v>
      </c>
      <c r="D1250" s="76" t="str">
        <f>VLOOKUP(C1250,'Master Partnumber'!$C:$E,3,0)</f>
        <v>B0634</v>
      </c>
      <c r="E1250" s="72" t="s">
        <v>11996</v>
      </c>
      <c r="F1250" s="76" t="str">
        <f>VLOOKUP(C1250,'Master Partnumber'!$C:$D,2,0)</f>
        <v>SHAFT,ROLLER,DRIVEN,PF,ADF-B02</v>
      </c>
      <c r="G1250" s="72">
        <v>330</v>
      </c>
      <c r="H1250" s="72" t="s">
        <v>1166</v>
      </c>
      <c r="I1250" s="72" t="s">
        <v>532</v>
      </c>
      <c r="J1250" s="72" t="s">
        <v>11469</v>
      </c>
      <c r="K1250" s="76"/>
    </row>
    <row r="1251" spans="1:11" x14ac:dyDescent="0.35">
      <c r="A1251" s="76">
        <v>1248</v>
      </c>
      <c r="B1251" s="100" t="s">
        <v>12823</v>
      </c>
      <c r="C1251" s="72" t="s">
        <v>11998</v>
      </c>
      <c r="D1251" s="76" t="str">
        <f>VLOOKUP(C1251,'Master Partnumber'!$C:$E,3,0)</f>
        <v>B0746</v>
      </c>
      <c r="E1251" s="72" t="s">
        <v>11998</v>
      </c>
      <c r="F1251" s="76" t="str">
        <f>VLOOKUP(C1251,'Master Partnumber'!$C:$D,2,0)</f>
        <v>PIN PLATE JOINT MU-B01</v>
      </c>
      <c r="G1251" s="72">
        <v>1588</v>
      </c>
      <c r="H1251" s="72" t="s">
        <v>1166</v>
      </c>
      <c r="I1251" s="72" t="s">
        <v>532</v>
      </c>
      <c r="J1251" s="72" t="s">
        <v>11469</v>
      </c>
      <c r="K1251" s="76"/>
    </row>
    <row r="1252" spans="1:11" x14ac:dyDescent="0.35">
      <c r="A1252" s="76">
        <v>1249</v>
      </c>
      <c r="B1252" s="100" t="s">
        <v>12823</v>
      </c>
      <c r="C1252" s="72" t="s">
        <v>12003</v>
      </c>
      <c r="D1252" s="76" t="str">
        <f>VLOOKUP(C1252,'Master Partnumber'!$C:$E,3,0)</f>
        <v>B0748</v>
      </c>
      <c r="E1252" s="72" t="s">
        <v>12003</v>
      </c>
      <c r="F1252" s="76" t="str">
        <f>VLOOKUP(C1252,'Master Partnumber'!$C:$D,2,0)</f>
        <v>SHAFT FULCRUM PAPER GUIDE MU-01-B01</v>
      </c>
      <c r="G1252" s="72">
        <v>10293</v>
      </c>
      <c r="H1252" s="72" t="s">
        <v>1166</v>
      </c>
      <c r="I1252" s="72" t="s">
        <v>532</v>
      </c>
      <c r="J1252" s="72" t="s">
        <v>11469</v>
      </c>
      <c r="K1252" s="76"/>
    </row>
    <row r="1253" spans="1:11" x14ac:dyDescent="0.35">
      <c r="A1253" s="76">
        <v>1250</v>
      </c>
      <c r="B1253" s="100" t="s">
        <v>12823</v>
      </c>
      <c r="C1253" s="72" t="s">
        <v>7796</v>
      </c>
      <c r="D1253" s="76" t="str">
        <f>VLOOKUP(C1253,'Master Partnumber'!$C:$E,3,0)</f>
        <v>S0872</v>
      </c>
      <c r="E1253" s="72" t="s">
        <v>7796</v>
      </c>
      <c r="F1253" s="76" t="str">
        <f>VLOOKUP(C1253,'Master Partnumber'!$C:$D,2,0)</f>
        <v>SHAFT PLATE FLAP FRONT MU-0P</v>
      </c>
      <c r="G1253" s="72">
        <v>577</v>
      </c>
      <c r="H1253" s="72" t="s">
        <v>1166</v>
      </c>
      <c r="I1253" s="72" t="s">
        <v>532</v>
      </c>
      <c r="J1253" s="72" t="s">
        <v>11469</v>
      </c>
      <c r="K1253" s="76"/>
    </row>
    <row r="1254" spans="1:11" x14ac:dyDescent="0.35">
      <c r="A1254" s="76">
        <v>1251</v>
      </c>
      <c r="B1254" s="100" t="s">
        <v>12823</v>
      </c>
      <c r="C1254" s="72" t="s">
        <v>7634</v>
      </c>
      <c r="D1254" s="76" t="str">
        <f>VLOOKUP(C1254,'Master Partnumber'!$C:$E,3,0)</f>
        <v>S0858</v>
      </c>
      <c r="E1254" s="72" t="s">
        <v>7634</v>
      </c>
      <c r="F1254" s="76" t="str">
        <f>VLOOKUP(C1254,'Master Partnumber'!$C:$D,2,0)</f>
        <v>SHAFT ROLER CAP KEEP-0P</v>
      </c>
      <c r="G1254" s="72">
        <v>176</v>
      </c>
      <c r="H1254" s="72" t="s">
        <v>1166</v>
      </c>
      <c r="I1254" s="72" t="s">
        <v>532</v>
      </c>
      <c r="J1254" s="72" t="s">
        <v>11469</v>
      </c>
      <c r="K1254" s="76"/>
    </row>
    <row r="1255" spans="1:11" x14ac:dyDescent="0.35">
      <c r="A1255" s="76">
        <v>1252</v>
      </c>
      <c r="B1255" s="100" t="s">
        <v>12823</v>
      </c>
      <c r="C1255" s="72" t="s">
        <v>6452</v>
      </c>
      <c r="D1255" s="76" t="str">
        <f>VLOOKUP(C1255,'Master Partnumber'!$C:$E,3,0)</f>
        <v>S0728</v>
      </c>
      <c r="E1255" s="72" t="s">
        <v>6452</v>
      </c>
      <c r="F1255" s="76" t="str">
        <f>VLOOKUP(C1255,'Master Partnumber'!$C:$D,2,0)</f>
        <v>SHAFT,RETARD-0P</v>
      </c>
      <c r="G1255" s="72">
        <v>2029</v>
      </c>
      <c r="H1255" s="72" t="s">
        <v>1166</v>
      </c>
      <c r="I1255" s="72" t="s">
        <v>532</v>
      </c>
      <c r="J1255" s="72" t="s">
        <v>11469</v>
      </c>
      <c r="K1255" s="76"/>
    </row>
    <row r="1256" spans="1:11" x14ac:dyDescent="0.35">
      <c r="A1256" s="76">
        <v>1253</v>
      </c>
      <c r="B1256" s="100" t="s">
        <v>12823</v>
      </c>
      <c r="C1256" s="72" t="s">
        <v>11755</v>
      </c>
      <c r="D1256" s="76" t="str">
        <f>VLOOKUP(C1256,'Master Partnumber'!$C:$E,3,0)</f>
        <v>B0718</v>
      </c>
      <c r="E1256" s="72" t="s">
        <v>11755</v>
      </c>
      <c r="F1256" s="76" t="str">
        <f>VLOOKUP(C1256,'Master Partnumber'!$C:$D,2,0)</f>
        <v>SHAFT.LD-B01</v>
      </c>
      <c r="G1256" s="72">
        <v>518</v>
      </c>
      <c r="H1256" s="72" t="s">
        <v>1166</v>
      </c>
      <c r="I1256" s="72" t="s">
        <v>532</v>
      </c>
      <c r="J1256" s="72" t="s">
        <v>11469</v>
      </c>
      <c r="K1256" s="76"/>
    </row>
    <row r="1257" spans="1:11" x14ac:dyDescent="0.35">
      <c r="A1257" s="76">
        <v>1254</v>
      </c>
      <c r="B1257" s="100" t="s">
        <v>12823</v>
      </c>
      <c r="C1257" s="72" t="s">
        <v>1714</v>
      </c>
      <c r="D1257" s="76" t="str">
        <f>VLOOKUP(C1257,'Master Partnumber'!$C:$E,3,0)</f>
        <v>S0133</v>
      </c>
      <c r="E1257" s="72" t="s">
        <v>1714</v>
      </c>
      <c r="F1257" s="76" t="str">
        <f>VLOOKUP(C1257,'Master Partnumber'!$C:$D,2,0)</f>
        <v>SHAFT,COMBINATION GEAR,27.2.14.4-0P</v>
      </c>
      <c r="G1257" s="72">
        <v>1232</v>
      </c>
      <c r="H1257" s="72" t="s">
        <v>1166</v>
      </c>
      <c r="I1257" s="72" t="s">
        <v>532</v>
      </c>
      <c r="J1257" s="72" t="s">
        <v>11469</v>
      </c>
      <c r="K1257" s="76"/>
    </row>
    <row r="1258" spans="1:11" x14ac:dyDescent="0.35">
      <c r="A1258" s="76">
        <v>1255</v>
      </c>
      <c r="B1258" s="100" t="s">
        <v>12823</v>
      </c>
      <c r="C1258" s="72" t="s">
        <v>1755</v>
      </c>
      <c r="D1258" s="76" t="str">
        <f>VLOOKUP(C1258,'Master Partnumber'!$C:$E,3,0)</f>
        <v>S0134</v>
      </c>
      <c r="E1258" s="72" t="s">
        <v>1755</v>
      </c>
      <c r="F1258" s="76" t="str">
        <f>VLOOKUP(C1258,'Master Partnumber'!$C:$D,2,0)</f>
        <v>SHAFT,COMBINATION GEAR.29.28.13.6-0P</v>
      </c>
      <c r="G1258" s="72">
        <v>6860</v>
      </c>
      <c r="H1258" s="72" t="s">
        <v>1166</v>
      </c>
      <c r="I1258" s="72" t="s">
        <v>532</v>
      </c>
      <c r="J1258" s="72" t="s">
        <v>11469</v>
      </c>
      <c r="K1258" s="76"/>
    </row>
    <row r="1259" spans="1:11" x14ac:dyDescent="0.35">
      <c r="A1259" s="76">
        <v>1256</v>
      </c>
      <c r="B1259" s="100" t="s">
        <v>12823</v>
      </c>
      <c r="C1259" s="72" t="s">
        <v>1730</v>
      </c>
      <c r="D1259" s="76" t="str">
        <f>VLOOKUP(C1259,'Master Partnumber'!$C:$E,3,0)</f>
        <v>S0135</v>
      </c>
      <c r="E1259" s="72" t="s">
        <v>1730</v>
      </c>
      <c r="F1259" s="76" t="str">
        <f>VLOOKUP(C1259,'Master Partnumber'!$C:$D,2,0)</f>
        <v>SHAFT,SPUR GEAR,40.8-0P</v>
      </c>
      <c r="G1259" s="72">
        <v>6309</v>
      </c>
      <c r="H1259" s="72" t="s">
        <v>1166</v>
      </c>
      <c r="I1259" s="72" t="s">
        <v>532</v>
      </c>
      <c r="J1259" s="72" t="s">
        <v>11469</v>
      </c>
      <c r="K1259" s="76"/>
    </row>
    <row r="1260" spans="1:11" x14ac:dyDescent="0.35">
      <c r="A1260" s="76">
        <v>1257</v>
      </c>
      <c r="B1260" s="100" t="s">
        <v>12823</v>
      </c>
      <c r="C1260" s="72" t="s">
        <v>1457</v>
      </c>
      <c r="D1260" s="76" t="str">
        <f>VLOOKUP(C1260,'Master Partnumber'!$C:$E,3,0)</f>
        <v>S0136</v>
      </c>
      <c r="E1260" s="72" t="s">
        <v>1457</v>
      </c>
      <c r="F1260" s="76" t="str">
        <f>VLOOKUP(C1260,'Master Partnumber'!$C:$D,2,0)</f>
        <v>SHAFT,ROLLER,DRIVEN -0P</v>
      </c>
      <c r="G1260" s="72">
        <v>20</v>
      </c>
      <c r="H1260" s="72" t="s">
        <v>1166</v>
      </c>
      <c r="I1260" s="72" t="s">
        <v>532</v>
      </c>
      <c r="J1260" s="72" t="s">
        <v>11469</v>
      </c>
      <c r="K1260" s="76"/>
    </row>
    <row r="1261" spans="1:11" x14ac:dyDescent="0.35">
      <c r="A1261" s="76">
        <v>1258</v>
      </c>
      <c r="B1261" s="100" t="s">
        <v>12823</v>
      </c>
      <c r="C1261" s="72" t="s">
        <v>2035</v>
      </c>
      <c r="D1261" s="76" t="str">
        <f>VLOOKUP(C1261,'Master Partnumber'!$C:$E,3,0)</f>
        <v>S0137</v>
      </c>
      <c r="E1261" s="72" t="s">
        <v>2035</v>
      </c>
      <c r="F1261" s="76" t="str">
        <f>VLOOKUP(C1261,'Master Partnumber'!$C:$D,2,0)</f>
        <v>SHAFT PANEL DRIVE-0P</v>
      </c>
      <c r="G1261" s="72">
        <v>309</v>
      </c>
      <c r="H1261" s="72" t="s">
        <v>1166</v>
      </c>
      <c r="I1261" s="72" t="s">
        <v>532</v>
      </c>
      <c r="J1261" s="72" t="s">
        <v>11469</v>
      </c>
      <c r="K1261" s="76"/>
    </row>
    <row r="1262" spans="1:11" x14ac:dyDescent="0.35">
      <c r="A1262" s="76">
        <v>1259</v>
      </c>
      <c r="B1262" s="100" t="s">
        <v>12823</v>
      </c>
      <c r="C1262" s="72" t="s">
        <v>11761</v>
      </c>
      <c r="D1262" s="76" t="str">
        <f>VLOOKUP(C1262,'Master Partnumber'!$C:$E,3,0)</f>
        <v>B0596</v>
      </c>
      <c r="E1262" s="72" t="s">
        <v>11761</v>
      </c>
      <c r="F1262" s="76" t="str">
        <f>VLOOKUP(C1262,'Master Partnumber'!$C:$D,2,0)</f>
        <v>SHAFT CAM-B02</v>
      </c>
      <c r="G1262" s="72">
        <v>80</v>
      </c>
      <c r="H1262" s="72" t="s">
        <v>1166</v>
      </c>
      <c r="I1262" s="72" t="s">
        <v>532</v>
      </c>
      <c r="J1262" s="72" t="s">
        <v>11469</v>
      </c>
      <c r="K1262" s="76"/>
    </row>
    <row r="1263" spans="1:11" x14ac:dyDescent="0.35">
      <c r="A1263" s="76">
        <v>1260</v>
      </c>
      <c r="B1263" s="100" t="s">
        <v>12823</v>
      </c>
      <c r="C1263" s="72" t="s">
        <v>11764</v>
      </c>
      <c r="D1263" s="76" t="str">
        <f>VLOOKUP(C1263,'Master Partnumber'!$C:$E,3,0)</f>
        <v>B0597</v>
      </c>
      <c r="E1263" s="72" t="s">
        <v>11764</v>
      </c>
      <c r="F1263" s="76" t="str">
        <f>VLOOKUP(C1263,'Master Partnumber'!$C:$D,2,0)</f>
        <v>SHAFT ROLLER DRIVEN ADF-B02</v>
      </c>
      <c r="G1263" s="72">
        <v>113</v>
      </c>
      <c r="H1263" s="72" t="s">
        <v>1166</v>
      </c>
      <c r="I1263" s="72" t="s">
        <v>532</v>
      </c>
      <c r="J1263" s="72" t="s">
        <v>11469</v>
      </c>
      <c r="K1263" s="76"/>
    </row>
    <row r="1264" spans="1:11" x14ac:dyDescent="0.35">
      <c r="A1264" s="76">
        <v>1261</v>
      </c>
      <c r="B1264" s="100" t="s">
        <v>12823</v>
      </c>
      <c r="C1264" s="72" t="s">
        <v>2117</v>
      </c>
      <c r="D1264" s="76" t="str">
        <f>VLOOKUP(C1264,'Master Partnumber'!$C:$E,3,0)</f>
        <v>S0141</v>
      </c>
      <c r="E1264" s="72" t="s">
        <v>2117</v>
      </c>
      <c r="F1264" s="76" t="str">
        <f>VLOOKUP(C1264,'Master Partnumber'!$C:$D,2,0)</f>
        <v>SHAFT RD TRANSMISSION;B-0P</v>
      </c>
      <c r="G1264" s="72">
        <v>4377</v>
      </c>
      <c r="H1264" s="72" t="s">
        <v>1166</v>
      </c>
      <c r="I1264" s="72" t="s">
        <v>532</v>
      </c>
      <c r="J1264" s="72" t="s">
        <v>11469</v>
      </c>
      <c r="K1264" s="76"/>
    </row>
    <row r="1265" spans="1:11" x14ac:dyDescent="0.35">
      <c r="A1265" s="76">
        <v>1262</v>
      </c>
      <c r="B1265" s="100" t="s">
        <v>12823</v>
      </c>
      <c r="C1265" s="72" t="s">
        <v>2233</v>
      </c>
      <c r="D1265" s="76" t="str">
        <f>VLOOKUP(C1265,'Master Partnumber'!$C:$E,3,0)</f>
        <v>S0142</v>
      </c>
      <c r="E1265" s="72" t="s">
        <v>2233</v>
      </c>
      <c r="F1265" s="76" t="str">
        <f>VLOOKUP(C1265,'Master Partnumber'!$C:$D,2,0)</f>
        <v>SHAFT,RD,REDUCTION;B-0P</v>
      </c>
      <c r="G1265" s="72">
        <v>1507</v>
      </c>
      <c r="H1265" s="72" t="s">
        <v>1166</v>
      </c>
      <c r="I1265" s="72" t="s">
        <v>532</v>
      </c>
      <c r="J1265" s="72" t="s">
        <v>11469</v>
      </c>
      <c r="K1265" s="76"/>
    </row>
    <row r="1266" spans="1:11" x14ac:dyDescent="0.35">
      <c r="A1266" s="76">
        <v>1263</v>
      </c>
      <c r="B1266" s="100" t="s">
        <v>12823</v>
      </c>
      <c r="C1266" s="72" t="s">
        <v>2155</v>
      </c>
      <c r="D1266" s="76" t="str">
        <f>VLOOKUP(C1266,'Master Partnumber'!$C:$E,3,0)</f>
        <v>S0143</v>
      </c>
      <c r="E1266" s="72" t="s">
        <v>2155</v>
      </c>
      <c r="F1266" s="76" t="str">
        <f>VLOOKUP(C1266,'Master Partnumber'!$C:$D,2,0)</f>
        <v>SHAFT PF DECELERATION ; B-0P</v>
      </c>
      <c r="G1266" s="72">
        <v>2652</v>
      </c>
      <c r="H1266" s="72" t="s">
        <v>1166</v>
      </c>
      <c r="I1266" s="72" t="s">
        <v>532</v>
      </c>
      <c r="J1266" s="72" t="s">
        <v>11469</v>
      </c>
      <c r="K1266" s="76"/>
    </row>
    <row r="1267" spans="1:11" x14ac:dyDescent="0.35">
      <c r="A1267" s="76">
        <v>1264</v>
      </c>
      <c r="B1267" s="100" t="s">
        <v>12823</v>
      </c>
      <c r="C1267" s="72" t="s">
        <v>2343</v>
      </c>
      <c r="D1267" s="76" t="str">
        <f>VLOOKUP(C1267,'Master Partnumber'!$C:$E,3,0)</f>
        <v>S0144</v>
      </c>
      <c r="E1267" s="72" t="s">
        <v>2343</v>
      </c>
      <c r="F1267" s="76" t="str">
        <f>VLOOKUP(C1267,'Master Partnumber'!$C:$D,2,0)</f>
        <v>SHAFT,RIBBON GUIDE ; B-0P</v>
      </c>
      <c r="G1267" s="72">
        <v>6818</v>
      </c>
      <c r="H1267" s="72" t="s">
        <v>1166</v>
      </c>
      <c r="I1267" s="72" t="s">
        <v>532</v>
      </c>
      <c r="J1267" s="72" t="s">
        <v>11469</v>
      </c>
      <c r="K1267" s="76"/>
    </row>
    <row r="1268" spans="1:11" x14ac:dyDescent="0.35">
      <c r="A1268" s="76">
        <v>1265</v>
      </c>
      <c r="B1268" s="100" t="s">
        <v>12823</v>
      </c>
      <c r="C1268" s="72" t="s">
        <v>2345</v>
      </c>
      <c r="D1268" s="76" t="str">
        <f>VLOOKUP(C1268,'Master Partnumber'!$C:$E,3,0)</f>
        <v>S0145</v>
      </c>
      <c r="E1268" s="72" t="s">
        <v>2345</v>
      </c>
      <c r="F1268" s="76" t="str">
        <f>VLOOKUP(C1268,'Master Partnumber'!$C:$D,2,0)</f>
        <v>SHAFT HOLDERRIBBON MASK ; B-0P</v>
      </c>
      <c r="G1268" s="72">
        <v>7198</v>
      </c>
      <c r="H1268" s="72" t="s">
        <v>1166</v>
      </c>
      <c r="I1268" s="72" t="s">
        <v>532</v>
      </c>
      <c r="J1268" s="72" t="s">
        <v>11469</v>
      </c>
      <c r="K1268" s="76"/>
    </row>
    <row r="1269" spans="1:11" x14ac:dyDescent="0.35">
      <c r="A1269" s="76">
        <v>1266</v>
      </c>
      <c r="B1269" s="100" t="s">
        <v>12823</v>
      </c>
      <c r="C1269" s="72" t="s">
        <v>1748</v>
      </c>
      <c r="D1269" s="76" t="str">
        <f>VLOOKUP(C1269,'Master Partnumber'!$C:$E,3,0)</f>
        <v>S0146</v>
      </c>
      <c r="E1269" s="72" t="s">
        <v>1748</v>
      </c>
      <c r="F1269" s="76" t="str">
        <f>VLOOKUP(C1269,'Master Partnumber'!$C:$D,2,0)</f>
        <v>SHAFT CLUTCH ; B-0P</v>
      </c>
      <c r="G1269" s="72">
        <v>5695</v>
      </c>
      <c r="H1269" s="72" t="s">
        <v>1166</v>
      </c>
      <c r="I1269" s="72" t="s">
        <v>532</v>
      </c>
      <c r="J1269" s="72" t="s">
        <v>11469</v>
      </c>
      <c r="K1269" s="76"/>
    </row>
    <row r="1270" spans="1:11" x14ac:dyDescent="0.35">
      <c r="A1270" s="76">
        <v>1267</v>
      </c>
      <c r="B1270" s="100" t="s">
        <v>12823</v>
      </c>
      <c r="C1270" s="72" t="s">
        <v>1416</v>
      </c>
      <c r="D1270" s="76" t="str">
        <f>VLOOKUP(C1270,'Master Partnumber'!$C:$E,3,0)</f>
        <v>S0586</v>
      </c>
      <c r="E1270" s="72" t="s">
        <v>1416</v>
      </c>
      <c r="F1270" s="76" t="str">
        <f>VLOOKUP(C1270,'Master Partnumber'!$C:$D,2,0)</f>
        <v>SHAFT,RD;B-0P</v>
      </c>
      <c r="G1270" s="72">
        <v>940</v>
      </c>
      <c r="H1270" s="72" t="s">
        <v>1166</v>
      </c>
      <c r="I1270" s="72" t="s">
        <v>532</v>
      </c>
      <c r="J1270" s="72" t="s">
        <v>11469</v>
      </c>
      <c r="K1270" s="76"/>
    </row>
    <row r="1271" spans="1:11" x14ac:dyDescent="0.35">
      <c r="A1271" s="76">
        <v>1268</v>
      </c>
      <c r="B1271" s="100" t="s">
        <v>12823</v>
      </c>
      <c r="C1271" s="72" t="s">
        <v>1312</v>
      </c>
      <c r="D1271" s="76" t="str">
        <f>VLOOKUP(C1271,'Master Partnumber'!$C:$E,3,0)</f>
        <v>S0587</v>
      </c>
      <c r="E1271" s="72" t="s">
        <v>1312</v>
      </c>
      <c r="F1271" s="76" t="str">
        <f>VLOOKUP(C1271,'Master Partnumber'!$C:$D,2,0)</f>
        <v>SHAFT RD,TRANSMISSION;B-0P</v>
      </c>
      <c r="G1271" s="72">
        <v>9737</v>
      </c>
      <c r="H1271" s="72" t="s">
        <v>1166</v>
      </c>
      <c r="I1271" s="72" t="s">
        <v>532</v>
      </c>
      <c r="J1271" s="72" t="s">
        <v>11469</v>
      </c>
      <c r="K1271" s="76"/>
    </row>
    <row r="1272" spans="1:11" x14ac:dyDescent="0.35">
      <c r="A1272" s="76">
        <v>1269</v>
      </c>
      <c r="B1272" s="100" t="s">
        <v>12823</v>
      </c>
      <c r="C1272" s="72" t="s">
        <v>2347</v>
      </c>
      <c r="D1272" s="76" t="str">
        <f>VLOOKUP(C1272,'Master Partnumber'!$C:$E,3,0)</f>
        <v>S0147</v>
      </c>
      <c r="E1272" s="72" t="s">
        <v>2347</v>
      </c>
      <c r="F1272" s="76" t="str">
        <f>VLOOKUP(C1272,'Master Partnumber'!$C:$D,2,0)</f>
        <v>SHAFT,RD,PLANET;C-0P</v>
      </c>
      <c r="G1272" s="72">
        <v>7306</v>
      </c>
      <c r="H1272" s="72" t="s">
        <v>1166</v>
      </c>
      <c r="I1272" s="72" t="s">
        <v>532</v>
      </c>
      <c r="J1272" s="72" t="s">
        <v>11469</v>
      </c>
      <c r="K1272" s="76"/>
    </row>
    <row r="1273" spans="1:11" x14ac:dyDescent="0.35">
      <c r="A1273" s="76">
        <v>1270</v>
      </c>
      <c r="B1273" s="100" t="s">
        <v>12823</v>
      </c>
      <c r="C1273" s="72" t="s">
        <v>1414</v>
      </c>
      <c r="D1273" s="76" t="str">
        <f>VLOOKUP(C1273,'Master Partnumber'!$C:$E,3,0)</f>
        <v>S0148</v>
      </c>
      <c r="E1273" s="72" t="s">
        <v>1414</v>
      </c>
      <c r="F1273" s="76" t="str">
        <f>VLOOKUP(C1273,'Master Partnumber'!$C:$D,2,0)</f>
        <v>SHAFT SPUR GEAR ; B-0P</v>
      </c>
      <c r="G1273" s="72">
        <v>7132</v>
      </c>
      <c r="H1273" s="72" t="s">
        <v>1166</v>
      </c>
      <c r="I1273" s="72" t="s">
        <v>532</v>
      </c>
      <c r="J1273" s="72" t="s">
        <v>11469</v>
      </c>
      <c r="K1273" s="76"/>
    </row>
    <row r="1274" spans="1:11" x14ac:dyDescent="0.35">
      <c r="A1274" s="76">
        <v>1271</v>
      </c>
      <c r="B1274" s="100" t="s">
        <v>12823</v>
      </c>
      <c r="C1274" s="72" t="s">
        <v>1741</v>
      </c>
      <c r="D1274" s="76" t="str">
        <f>VLOOKUP(C1274,'Master Partnumber'!$C:$E,3,0)</f>
        <v>S0149</v>
      </c>
      <c r="E1274" s="72" t="s">
        <v>1741</v>
      </c>
      <c r="F1274" s="76" t="str">
        <f>VLOOKUP(C1274,'Master Partnumber'!$C:$D,2,0)</f>
        <v>SHAFT CLUTCH ; B-0P</v>
      </c>
      <c r="G1274" s="72">
        <v>261</v>
      </c>
      <c r="H1274" s="72" t="s">
        <v>1166</v>
      </c>
      <c r="I1274" s="72" t="s">
        <v>532</v>
      </c>
      <c r="J1274" s="72" t="s">
        <v>11469</v>
      </c>
      <c r="K1274" s="76"/>
    </row>
    <row r="1275" spans="1:11" x14ac:dyDescent="0.35">
      <c r="A1275" s="76">
        <v>1272</v>
      </c>
      <c r="B1275" s="100" t="s">
        <v>12823</v>
      </c>
      <c r="C1275" s="72" t="s">
        <v>1759</v>
      </c>
      <c r="D1275" s="76" t="str">
        <f>VLOOKUP(C1275,'Master Partnumber'!$C:$E,3,0)</f>
        <v>S0154</v>
      </c>
      <c r="E1275" s="72" t="s">
        <v>1759</v>
      </c>
      <c r="F1275" s="76" t="str">
        <f>VLOOKUP(C1275,'Master Partnumber'!$C:$D,2,0)</f>
        <v>SHAFT TR TRANSMISSION  ; B-0P</v>
      </c>
      <c r="G1275" s="72">
        <v>523</v>
      </c>
      <c r="H1275" s="72" t="s">
        <v>1166</v>
      </c>
      <c r="I1275" s="72" t="s">
        <v>532</v>
      </c>
      <c r="J1275" s="72" t="s">
        <v>11469</v>
      </c>
      <c r="K1275" s="76"/>
    </row>
    <row r="1276" spans="1:11" x14ac:dyDescent="0.35">
      <c r="A1276" s="76">
        <v>1273</v>
      </c>
      <c r="B1276" s="100" t="s">
        <v>12823</v>
      </c>
      <c r="C1276" s="72" t="s">
        <v>2127</v>
      </c>
      <c r="D1276" s="76" t="str">
        <f>VLOOKUP(C1276,'Master Partnumber'!$C:$E,3,0)</f>
        <v>S0155</v>
      </c>
      <c r="E1276" s="72" t="s">
        <v>2127</v>
      </c>
      <c r="F1276" s="76" t="str">
        <f>VLOOKUP(C1276,'Master Partnumber'!$C:$D,2,0)</f>
        <v>SHAFT PAPER EJECT DRIVEN ; B-0P</v>
      </c>
      <c r="G1276" s="72">
        <v>7630</v>
      </c>
      <c r="H1276" s="72" t="s">
        <v>1166</v>
      </c>
      <c r="I1276" s="72" t="s">
        <v>532</v>
      </c>
      <c r="J1276" s="72" t="s">
        <v>11469</v>
      </c>
      <c r="K1276" s="76"/>
    </row>
    <row r="1277" spans="1:11" x14ac:dyDescent="0.35">
      <c r="A1277" s="76">
        <v>1274</v>
      </c>
      <c r="B1277" s="100" t="s">
        <v>12823</v>
      </c>
      <c r="C1277" s="72" t="s">
        <v>1805</v>
      </c>
      <c r="D1277" s="76" t="str">
        <f>VLOOKUP(C1277,'Master Partnumber'!$C:$E,3,0)</f>
        <v>S0156</v>
      </c>
      <c r="E1277" s="72" t="s">
        <v>1805</v>
      </c>
      <c r="F1277" s="76" t="str">
        <f>VLOOKUP(C1277,'Master Partnumber'!$C:$D,2,0)</f>
        <v>SHAFT PF COMBINATION ; B-0P</v>
      </c>
      <c r="G1277" s="72">
        <v>5188</v>
      </c>
      <c r="H1277" s="72" t="s">
        <v>1166</v>
      </c>
      <c r="I1277" s="72" t="s">
        <v>532</v>
      </c>
      <c r="J1277" s="72" t="s">
        <v>11469</v>
      </c>
      <c r="K1277" s="76"/>
    </row>
    <row r="1278" spans="1:11" x14ac:dyDescent="0.35">
      <c r="A1278" s="76">
        <v>1275</v>
      </c>
      <c r="B1278" s="100" t="s">
        <v>12823</v>
      </c>
      <c r="C1278" s="72" t="s">
        <v>2031</v>
      </c>
      <c r="D1278" s="76" t="str">
        <f>VLOOKUP(C1278,'Master Partnumber'!$C:$E,3,0)</f>
        <v>S0161</v>
      </c>
      <c r="E1278" s="72" t="s">
        <v>2031</v>
      </c>
      <c r="F1278" s="76" t="str">
        <f>VLOOKUP(C1278,'Master Partnumber'!$C:$D,2,0)</f>
        <v>SHAFT ADJUST HEAD MSRW ; B-0P</v>
      </c>
      <c r="G1278" s="72">
        <v>129</v>
      </c>
      <c r="H1278" s="72" t="s">
        <v>1166</v>
      </c>
      <c r="I1278" s="72" t="s">
        <v>532</v>
      </c>
      <c r="J1278" s="72" t="s">
        <v>11469</v>
      </c>
      <c r="K1278" s="76"/>
    </row>
    <row r="1279" spans="1:11" x14ac:dyDescent="0.35">
      <c r="A1279" s="76">
        <v>1276</v>
      </c>
      <c r="B1279" s="100" t="s">
        <v>12823</v>
      </c>
      <c r="C1279" s="72" t="s">
        <v>1934</v>
      </c>
      <c r="D1279" s="76" t="str">
        <f>VLOOKUP(C1279,'Master Partnumber'!$C:$E,3,0)</f>
        <v>S0162</v>
      </c>
      <c r="E1279" s="72" t="s">
        <v>1934</v>
      </c>
      <c r="F1279" s="76" t="str">
        <f>VLOOKUP(C1279,'Master Partnumber'!$C:$D,2,0)</f>
        <v>SCREW FASTEN PIVOT BEARING ; B-0P</v>
      </c>
      <c r="G1279" s="72">
        <v>456</v>
      </c>
      <c r="H1279" s="72" t="s">
        <v>1166</v>
      </c>
      <c r="I1279" s="72" t="s">
        <v>532</v>
      </c>
      <c r="J1279" s="72" t="s">
        <v>11469</v>
      </c>
      <c r="K1279" s="76"/>
    </row>
    <row r="1280" spans="1:11" x14ac:dyDescent="0.35">
      <c r="A1280" s="76">
        <v>1277</v>
      </c>
      <c r="B1280" s="100" t="s">
        <v>12823</v>
      </c>
      <c r="C1280" s="72" t="s">
        <v>1757</v>
      </c>
      <c r="D1280" s="76" t="str">
        <f>VLOOKUP(C1280,'Master Partnumber'!$C:$E,3,0)</f>
        <v>S0163</v>
      </c>
      <c r="E1280" s="72" t="s">
        <v>1757</v>
      </c>
      <c r="F1280" s="76" t="str">
        <f>VLOOKUP(C1280,'Master Partnumber'!$C:$D,2,0)</f>
        <v>SHAFT LEVER RD ; B-0P</v>
      </c>
      <c r="G1280" s="72">
        <v>7377</v>
      </c>
      <c r="H1280" s="72" t="s">
        <v>1166</v>
      </c>
      <c r="I1280" s="72" t="s">
        <v>532</v>
      </c>
      <c r="J1280" s="72" t="s">
        <v>11469</v>
      </c>
      <c r="K1280" s="76"/>
    </row>
    <row r="1281" spans="1:11" x14ac:dyDescent="0.35">
      <c r="A1281" s="76">
        <v>1278</v>
      </c>
      <c r="B1281" s="100" t="s">
        <v>12823</v>
      </c>
      <c r="C1281" s="72" t="s">
        <v>1936</v>
      </c>
      <c r="D1281" s="76" t="str">
        <f>VLOOKUP(C1281,'Master Partnumber'!$C:$E,3,0)</f>
        <v>S0167</v>
      </c>
      <c r="E1281" s="72" t="s">
        <v>1936</v>
      </c>
      <c r="F1281" s="76" t="str">
        <f>VLOOKUP(C1281,'Master Partnumber'!$C:$D,2,0)</f>
        <v>SHAFT DE ; B-0P</v>
      </c>
      <c r="G1281" s="72">
        <v>252</v>
      </c>
      <c r="H1281" s="72" t="s">
        <v>1166</v>
      </c>
      <c r="I1281" s="72" t="s">
        <v>532</v>
      </c>
      <c r="J1281" s="72" t="s">
        <v>11469</v>
      </c>
      <c r="K1281" s="76"/>
    </row>
    <row r="1282" spans="1:11" x14ac:dyDescent="0.35">
      <c r="A1282" s="76">
        <v>1279</v>
      </c>
      <c r="B1282" s="100" t="s">
        <v>12823</v>
      </c>
      <c r="C1282" s="72" t="s">
        <v>1948</v>
      </c>
      <c r="D1282" s="76" t="str">
        <f>VLOOKUP(C1282,'Master Partnumber'!$C:$E,3,0)</f>
        <v>S0172</v>
      </c>
      <c r="E1282" s="72" t="s">
        <v>1948</v>
      </c>
      <c r="F1282" s="76" t="str">
        <f>VLOOKUP(C1282,'Master Partnumber'!$C:$D,2,0)</f>
        <v>SHAFT CAM LEVER L ; B-0P</v>
      </c>
      <c r="G1282" s="72">
        <v>6877</v>
      </c>
      <c r="H1282" s="72" t="s">
        <v>1166</v>
      </c>
      <c r="I1282" s="72" t="s">
        <v>532</v>
      </c>
      <c r="J1282" s="72" t="s">
        <v>11469</v>
      </c>
      <c r="K1282" s="76"/>
    </row>
    <row r="1283" spans="1:11" x14ac:dyDescent="0.35">
      <c r="A1283" s="76">
        <v>1280</v>
      </c>
      <c r="B1283" s="100" t="s">
        <v>12823</v>
      </c>
      <c r="C1283" s="72" t="s">
        <v>1946</v>
      </c>
      <c r="D1283" s="76" t="str">
        <f>VLOOKUP(C1283,'Master Partnumber'!$C:$E,3,0)</f>
        <v>S0173</v>
      </c>
      <c r="E1283" s="72" t="s">
        <v>1946</v>
      </c>
      <c r="F1283" s="76" t="str">
        <f>VLOOKUP(C1283,'Master Partnumber'!$C:$D,2,0)</f>
        <v>SHAFT COMBINATION GEAR 18,40 ; B-0P</v>
      </c>
      <c r="G1283" s="72">
        <v>5318</v>
      </c>
      <c r="H1283" s="72" t="s">
        <v>1166</v>
      </c>
      <c r="I1283" s="72" t="s">
        <v>532</v>
      </c>
      <c r="J1283" s="72" t="s">
        <v>11469</v>
      </c>
      <c r="K1283" s="76"/>
    </row>
    <row r="1284" spans="1:11" x14ac:dyDescent="0.35">
      <c r="A1284" s="76">
        <v>1281</v>
      </c>
      <c r="B1284" s="100" t="s">
        <v>12823</v>
      </c>
      <c r="C1284" s="72" t="s">
        <v>1807</v>
      </c>
      <c r="D1284" s="76" t="str">
        <f>VLOOKUP(C1284,'Master Partnumber'!$C:$E,3,0)</f>
        <v>S0174</v>
      </c>
      <c r="E1284" s="72" t="s">
        <v>1807</v>
      </c>
      <c r="F1284" s="76" t="str">
        <f>VLOOKUP(C1284,'Master Partnumber'!$C:$D,2,0)</f>
        <v>SHAFT SPUR GEAR 57.5 ; B-0P</v>
      </c>
      <c r="G1284" s="72">
        <v>3120</v>
      </c>
      <c r="H1284" s="72" t="s">
        <v>1166</v>
      </c>
      <c r="I1284" s="72" t="s">
        <v>532</v>
      </c>
      <c r="J1284" s="72" t="s">
        <v>11469</v>
      </c>
      <c r="K1284" s="76"/>
    </row>
    <row r="1285" spans="1:11" x14ac:dyDescent="0.35">
      <c r="A1285" s="76">
        <v>1282</v>
      </c>
      <c r="B1285" s="100" t="s">
        <v>12823</v>
      </c>
      <c r="C1285" s="72" t="s">
        <v>1944</v>
      </c>
      <c r="D1285" s="76" t="str">
        <f>VLOOKUP(C1285,'Master Partnumber'!$C:$E,3,0)</f>
        <v>S0175</v>
      </c>
      <c r="E1285" s="72" t="s">
        <v>1944</v>
      </c>
      <c r="F1285" s="76" t="str">
        <f>VLOOKUP(C1285,'Master Partnumber'!$C:$D,2,0)</f>
        <v>SHAFT LEVER HOLDING PLATE ; B-0P</v>
      </c>
      <c r="G1285" s="72">
        <v>2463</v>
      </c>
      <c r="H1285" s="72" t="s">
        <v>1166</v>
      </c>
      <c r="I1285" s="72" t="s">
        <v>532</v>
      </c>
      <c r="J1285" s="72" t="s">
        <v>11469</v>
      </c>
      <c r="K1285" s="76"/>
    </row>
    <row r="1286" spans="1:11" x14ac:dyDescent="0.35">
      <c r="A1286" s="76">
        <v>1283</v>
      </c>
      <c r="B1286" s="100" t="s">
        <v>12823</v>
      </c>
      <c r="C1286" s="72" t="s">
        <v>2163</v>
      </c>
      <c r="D1286" s="76" t="str">
        <f>VLOOKUP(C1286,'Master Partnumber'!$C:$E,3,0)</f>
        <v>S0176</v>
      </c>
      <c r="E1286" s="72" t="s">
        <v>2163</v>
      </c>
      <c r="F1286" s="76" t="str">
        <f>VLOOKUP(C1286,'Master Partnumber'!$C:$D,2,0)</f>
        <v>PIN MEDIA HOLDER CAM ; B-0P</v>
      </c>
      <c r="G1286" s="72">
        <v>126</v>
      </c>
      <c r="H1286" s="72" t="s">
        <v>1166</v>
      </c>
      <c r="I1286" s="72" t="s">
        <v>532</v>
      </c>
      <c r="J1286" s="72" t="s">
        <v>11469</v>
      </c>
      <c r="K1286" s="76"/>
    </row>
    <row r="1287" spans="1:11" x14ac:dyDescent="0.35">
      <c r="A1287" s="76">
        <v>1284</v>
      </c>
      <c r="B1287" s="100" t="s">
        <v>12823</v>
      </c>
      <c r="C1287" s="72" t="s">
        <v>1289</v>
      </c>
      <c r="D1287" s="76" t="str">
        <f>VLOOKUP(C1287,'Master Partnumber'!$C:$E,3,0)</f>
        <v>S0177</v>
      </c>
      <c r="E1287" s="72" t="s">
        <v>1289</v>
      </c>
      <c r="F1287" s="76" t="str">
        <f>VLOOKUP(C1287,'Master Partnumber'!$C:$D,2,0)</f>
        <v>SHAFT CLUTCH ; B-0P</v>
      </c>
      <c r="G1287" s="72">
        <v>69</v>
      </c>
      <c r="H1287" s="72" t="s">
        <v>1166</v>
      </c>
      <c r="I1287" s="72" t="s">
        <v>532</v>
      </c>
      <c r="J1287" s="72" t="s">
        <v>11469</v>
      </c>
      <c r="K1287" s="76"/>
    </row>
    <row r="1288" spans="1:11" x14ac:dyDescent="0.35">
      <c r="A1288" s="76">
        <v>1285</v>
      </c>
      <c r="B1288" s="100" t="s">
        <v>12823</v>
      </c>
      <c r="C1288" s="72" t="s">
        <v>1942</v>
      </c>
      <c r="D1288" s="76" t="str">
        <f>VLOOKUP(C1288,'Master Partnumber'!$C:$E,3,0)</f>
        <v>S0178</v>
      </c>
      <c r="E1288" s="72" t="s">
        <v>1942</v>
      </c>
      <c r="F1288" s="76" t="str">
        <f>VLOOKUP(C1288,'Master Partnumber'!$C:$D,2,0)</f>
        <v>SHAFT,PF,COMBINATION GEAR;B-0P</v>
      </c>
      <c r="G1288" s="72">
        <v>1426</v>
      </c>
      <c r="H1288" s="72" t="s">
        <v>1166</v>
      </c>
      <c r="I1288" s="72" t="s">
        <v>532</v>
      </c>
      <c r="J1288" s="72" t="s">
        <v>11469</v>
      </c>
      <c r="K1288" s="76"/>
    </row>
    <row r="1289" spans="1:11" x14ac:dyDescent="0.35">
      <c r="A1289" s="76">
        <v>1286</v>
      </c>
      <c r="B1289" s="100" t="s">
        <v>12823</v>
      </c>
      <c r="C1289" s="76" t="s">
        <v>2161</v>
      </c>
      <c r="D1289" s="76" t="str">
        <f>VLOOKUP(C1289,'Master Partnumber'!$C:$E,3,0)</f>
        <v>S0179</v>
      </c>
      <c r="E1289" s="76" t="s">
        <v>2161</v>
      </c>
      <c r="F1289" s="76" t="str">
        <f>VLOOKUP(C1289,'Master Partnumber'!$C:$D,2,0)</f>
        <v>SHAFT,TRACTOR,PUSH;B-0P</v>
      </c>
      <c r="G1289" s="1">
        <v>2085</v>
      </c>
      <c r="H1289" s="72" t="s">
        <v>1166</v>
      </c>
      <c r="I1289" s="72" t="s">
        <v>532</v>
      </c>
      <c r="J1289" s="72" t="s">
        <v>11469</v>
      </c>
      <c r="K1289" s="76"/>
    </row>
    <row r="1290" spans="1:11" x14ac:dyDescent="0.35">
      <c r="A1290" s="76">
        <v>1287</v>
      </c>
      <c r="B1290" s="100" t="s">
        <v>12823</v>
      </c>
      <c r="C1290" s="18" t="s">
        <v>1809</v>
      </c>
      <c r="D1290" s="76" t="str">
        <f>VLOOKUP(C1290,'Master Partnumber'!$C:$E,3,0)</f>
        <v>S0181</v>
      </c>
      <c r="E1290" s="18" t="s">
        <v>1809</v>
      </c>
      <c r="F1290" s="76" t="str">
        <f>VLOOKUP(C1290,'Master Partnumber'!$C:$D,2,0)</f>
        <v>SHAFT,LEVER,PULLEY,DRIVEN;B-0P</v>
      </c>
      <c r="G1290" s="1">
        <v>237</v>
      </c>
      <c r="H1290" s="72" t="s">
        <v>1166</v>
      </c>
      <c r="I1290" s="72" t="s">
        <v>532</v>
      </c>
      <c r="J1290" s="72" t="s">
        <v>11469</v>
      </c>
      <c r="K1290" s="76"/>
    </row>
    <row r="1291" spans="1:11" x14ac:dyDescent="0.35">
      <c r="A1291" s="76">
        <v>1288</v>
      </c>
      <c r="B1291" s="100" t="s">
        <v>12823</v>
      </c>
      <c r="C1291" s="76" t="s">
        <v>1940</v>
      </c>
      <c r="D1291" s="76" t="str">
        <f>VLOOKUP(C1291,'Master Partnumber'!$C:$E,3,0)</f>
        <v>S0184</v>
      </c>
      <c r="E1291" s="76" t="s">
        <v>1940</v>
      </c>
      <c r="F1291" s="76" t="str">
        <f>VLOOKUP(C1291,'Master Partnumber'!$C:$D,2,0)</f>
        <v>SHAFT REDUCTION APG ; B-0P</v>
      </c>
      <c r="G1291" s="1">
        <v>1326</v>
      </c>
      <c r="H1291" s="72" t="s">
        <v>1166</v>
      </c>
      <c r="I1291" s="72" t="s">
        <v>532</v>
      </c>
      <c r="J1291" s="72" t="s">
        <v>11469</v>
      </c>
      <c r="K1291" s="76"/>
    </row>
    <row r="1292" spans="1:11" x14ac:dyDescent="0.35">
      <c r="A1292" s="76">
        <v>1289</v>
      </c>
      <c r="B1292" s="100" t="s">
        <v>12823</v>
      </c>
      <c r="C1292" s="18" t="s">
        <v>1287</v>
      </c>
      <c r="D1292" s="76" t="str">
        <f>VLOOKUP(C1292,'Master Partnumber'!$C:$E,3,0)</f>
        <v>S0185</v>
      </c>
      <c r="E1292" s="18" t="s">
        <v>1287</v>
      </c>
      <c r="F1292" s="76" t="str">
        <f>VLOOKUP(C1292,'Master Partnumber'!$C:$D,2,0)</f>
        <v>SHAFT MOUNTING MOTOR PG ; B-0P</v>
      </c>
      <c r="G1292" s="1">
        <v>1780</v>
      </c>
      <c r="H1292" s="72" t="s">
        <v>1166</v>
      </c>
      <c r="I1292" s="72" t="s">
        <v>532</v>
      </c>
      <c r="J1292" s="72" t="s">
        <v>11469</v>
      </c>
      <c r="K1292" s="76"/>
    </row>
    <row r="1293" spans="1:11" x14ac:dyDescent="0.35">
      <c r="A1293" s="76">
        <v>1290</v>
      </c>
      <c r="B1293" s="100" t="s">
        <v>12823</v>
      </c>
      <c r="C1293" s="76" t="s">
        <v>2159</v>
      </c>
      <c r="D1293" s="76" t="str">
        <f>VLOOKUP(C1293,'Master Partnumber'!$C:$E,3,0)</f>
        <v>S0186</v>
      </c>
      <c r="E1293" s="76" t="s">
        <v>2159</v>
      </c>
      <c r="F1293" s="76" t="str">
        <f>VLOOKUP(C1293,'Master Partnumber'!$C:$D,2,0)</f>
        <v>SAHFT REDUCTION APC ; B-0P</v>
      </c>
      <c r="G1293" s="1">
        <v>2645</v>
      </c>
      <c r="H1293" s="72" t="s">
        <v>1166</v>
      </c>
      <c r="I1293" s="72" t="s">
        <v>532</v>
      </c>
      <c r="J1293" s="72" t="s">
        <v>11469</v>
      </c>
      <c r="K1293" s="76"/>
    </row>
    <row r="1294" spans="1:11" x14ac:dyDescent="0.35">
      <c r="A1294" s="76">
        <v>1291</v>
      </c>
      <c r="B1294" s="100" t="s">
        <v>12823</v>
      </c>
      <c r="C1294" s="18" t="s">
        <v>1268</v>
      </c>
      <c r="D1294" s="76" t="str">
        <f>VLOOKUP(C1294,'Master Partnumber'!$C:$E,3,0)</f>
        <v>S0187</v>
      </c>
      <c r="E1294" s="18" t="s">
        <v>1268</v>
      </c>
      <c r="F1294" s="76" t="str">
        <f>VLOOKUP(C1294,'Master Partnumber'!$C:$D,2,0)</f>
        <v>SHAFT MOUNTING MOTOR APC ; B-0P</v>
      </c>
      <c r="G1294" s="1">
        <v>3530</v>
      </c>
      <c r="H1294" s="72" t="s">
        <v>1166</v>
      </c>
      <c r="I1294" s="72" t="s">
        <v>532</v>
      </c>
      <c r="J1294" s="72" t="s">
        <v>11469</v>
      </c>
      <c r="K1294" s="76"/>
    </row>
    <row r="1295" spans="1:11" x14ac:dyDescent="0.35">
      <c r="A1295" s="76">
        <v>1292</v>
      </c>
      <c r="B1295" s="100" t="s">
        <v>12823</v>
      </c>
      <c r="C1295" s="76" t="s">
        <v>2029</v>
      </c>
      <c r="D1295" s="76" t="str">
        <f>VLOOKUP(C1295,'Master Partnumber'!$C:$E,3,0)</f>
        <v>S0189</v>
      </c>
      <c r="E1295" s="76" t="s">
        <v>2029</v>
      </c>
      <c r="F1295" s="76" t="str">
        <f>VLOOKUP(C1295,'Master Partnumber'!$C:$D,2,0)</f>
        <v>SHAFT RD 6 ;B-0P</v>
      </c>
      <c r="G1295" s="1">
        <v>2465</v>
      </c>
      <c r="H1295" s="72" t="s">
        <v>1166</v>
      </c>
      <c r="I1295" s="72" t="s">
        <v>532</v>
      </c>
      <c r="J1295" s="72" t="s">
        <v>11469</v>
      </c>
      <c r="K1295" s="76"/>
    </row>
    <row r="1296" spans="1:11" x14ac:dyDescent="0.35">
      <c r="A1296" s="76">
        <v>1293</v>
      </c>
      <c r="B1296" s="100" t="s">
        <v>12823</v>
      </c>
      <c r="C1296" s="18" t="s">
        <v>2157</v>
      </c>
      <c r="D1296" s="76" t="str">
        <f>VLOOKUP(C1296,'Master Partnumber'!$C:$E,3,0)</f>
        <v>S0190</v>
      </c>
      <c r="E1296" s="18" t="s">
        <v>2157</v>
      </c>
      <c r="F1296" s="76" t="str">
        <f>VLOOKUP(C1296,'Master Partnumber'!$C:$D,2,0)</f>
        <v>SHAFT,ROLLER,CS DRIVE;B-0P</v>
      </c>
      <c r="G1296" s="1">
        <v>161</v>
      </c>
      <c r="H1296" s="72" t="s">
        <v>1166</v>
      </c>
      <c r="I1296" s="72" t="s">
        <v>532</v>
      </c>
      <c r="J1296" s="72" t="s">
        <v>11469</v>
      </c>
      <c r="K1296" s="76"/>
    </row>
    <row r="1297" spans="1:11" x14ac:dyDescent="0.35">
      <c r="A1297" s="76">
        <v>1294</v>
      </c>
      <c r="B1297" s="100" t="s">
        <v>12823</v>
      </c>
      <c r="C1297" s="76" t="s">
        <v>1811</v>
      </c>
      <c r="D1297" s="76" t="str">
        <f>VLOOKUP(C1297,'Master Partnumber'!$C:$E,3,0)</f>
        <v>S0191</v>
      </c>
      <c r="E1297" s="76" t="s">
        <v>1811</v>
      </c>
      <c r="F1297" s="76" t="str">
        <f>VLOOKUP(C1297,'Master Partnumber'!$C:$D,2,0)</f>
        <v>SHAFT LEVER MEDIA HOLDER ; B-0P</v>
      </c>
      <c r="G1297" s="1">
        <v>11494</v>
      </c>
      <c r="H1297" s="72" t="s">
        <v>1166</v>
      </c>
      <c r="I1297" s="72" t="s">
        <v>532</v>
      </c>
      <c r="J1297" s="72" t="s">
        <v>11469</v>
      </c>
      <c r="K1297" s="76"/>
    </row>
    <row r="1298" spans="1:11" x14ac:dyDescent="0.35">
      <c r="A1298" s="76">
        <v>1295</v>
      </c>
      <c r="B1298" s="100" t="s">
        <v>12823</v>
      </c>
      <c r="C1298" s="18" t="s">
        <v>3912</v>
      </c>
      <c r="D1298" s="76" t="str">
        <f>VLOOKUP(C1298,'Master Partnumber'!$C:$E,3,0)</f>
        <v>S0192</v>
      </c>
      <c r="E1298" s="18" t="s">
        <v>3912</v>
      </c>
      <c r="F1298" s="76" t="str">
        <f>VLOOKUP(C1298,'Master Partnumber'!$C:$D,2,0)</f>
        <v>SHAFT PULLEY DRIVEN MSRW ; B-0P</v>
      </c>
      <c r="G1298" s="1">
        <v>364</v>
      </c>
      <c r="H1298" s="72" t="s">
        <v>1166</v>
      </c>
      <c r="I1298" s="72" t="s">
        <v>532</v>
      </c>
      <c r="J1298" s="72" t="s">
        <v>11469</v>
      </c>
      <c r="K1298" s="76"/>
    </row>
    <row r="1299" spans="1:11" x14ac:dyDescent="0.35">
      <c r="A1299" s="76">
        <v>1296</v>
      </c>
      <c r="B1299" s="100" t="s">
        <v>12823</v>
      </c>
      <c r="C1299" s="76" t="s">
        <v>1938</v>
      </c>
      <c r="D1299" s="76" t="str">
        <f>VLOOKUP(C1299,'Master Partnumber'!$C:$E,3,0)</f>
        <v>S0194</v>
      </c>
      <c r="E1299" s="76" t="s">
        <v>1938</v>
      </c>
      <c r="F1299" s="76" t="str">
        <f>VLOOKUP(C1299,'Master Partnumber'!$C:$D,2,0)</f>
        <v>PIN LIFTING ;B-0P</v>
      </c>
      <c r="G1299" s="1">
        <v>1292</v>
      </c>
      <c r="H1299" s="72" t="s">
        <v>1166</v>
      </c>
      <c r="I1299" s="72" t="s">
        <v>532</v>
      </c>
      <c r="J1299" s="72" t="s">
        <v>11469</v>
      </c>
      <c r="K1299" s="76"/>
    </row>
    <row r="1300" spans="1:11" x14ac:dyDescent="0.35">
      <c r="A1300" s="76">
        <v>1297</v>
      </c>
      <c r="B1300" s="100" t="s">
        <v>12823</v>
      </c>
      <c r="C1300" s="18" t="s">
        <v>1930</v>
      </c>
      <c r="D1300" s="76" t="str">
        <f>VLOOKUP(C1300,'Master Partnumber'!$C:$E,3,0)</f>
        <v>S0494</v>
      </c>
      <c r="E1300" s="18" t="s">
        <v>1930</v>
      </c>
      <c r="F1300" s="76" t="str">
        <f>VLOOKUP(C1300,'Master Partnumber'!$C:$D,2,0)</f>
        <v>SHAFT, PLANET LEVER-0P</v>
      </c>
      <c r="G1300" s="1">
        <v>598</v>
      </c>
      <c r="H1300" s="72" t="s">
        <v>1166</v>
      </c>
      <c r="I1300" s="72" t="s">
        <v>532</v>
      </c>
      <c r="J1300" s="72" t="s">
        <v>11469</v>
      </c>
      <c r="K1300" s="76"/>
    </row>
    <row r="1301" spans="1:11" x14ac:dyDescent="0.35">
      <c r="A1301" s="76">
        <v>1298</v>
      </c>
      <c r="B1301" s="100" t="s">
        <v>12823</v>
      </c>
      <c r="C1301" s="76" t="s">
        <v>2282</v>
      </c>
      <c r="D1301" s="76" t="str">
        <f>VLOOKUP(C1301,'Master Partnumber'!$C:$E,3,0)</f>
        <v>S0513</v>
      </c>
      <c r="E1301" s="76" t="s">
        <v>2282</v>
      </c>
      <c r="F1301" s="76" t="str">
        <f>VLOOKUP(C1301,'Master Partnumber'!$C:$D,2,0)</f>
        <v>SHAFT,CIRCULER BLADE-0P</v>
      </c>
      <c r="G1301" s="1">
        <v>860</v>
      </c>
      <c r="H1301" s="72" t="s">
        <v>1166</v>
      </c>
      <c r="I1301" s="72" t="s">
        <v>532</v>
      </c>
      <c r="J1301" s="72" t="s">
        <v>11469</v>
      </c>
      <c r="K1301" s="76"/>
    </row>
    <row r="1302" spans="1:11" x14ac:dyDescent="0.35">
      <c r="A1302" s="76">
        <v>1299</v>
      </c>
      <c r="B1302" s="100" t="s">
        <v>12823</v>
      </c>
      <c r="C1302" s="18" t="s">
        <v>3158</v>
      </c>
      <c r="D1302" s="76" t="str">
        <f>VLOOKUP(C1302,'Master Partnumber'!$C:$E,3,0)</f>
        <v>S0512</v>
      </c>
      <c r="E1302" s="18" t="s">
        <v>3158</v>
      </c>
      <c r="F1302" s="76" t="str">
        <f>VLOOKUP(C1302,'Master Partnumber'!$C:$D,2,0)</f>
        <v>SHAFT,SELENOID-0P</v>
      </c>
      <c r="G1302" s="1">
        <v>1868</v>
      </c>
      <c r="H1302" s="72" t="s">
        <v>1166</v>
      </c>
      <c r="I1302" s="72" t="s">
        <v>532</v>
      </c>
      <c r="J1302" s="72" t="s">
        <v>11469</v>
      </c>
      <c r="K1302" s="76"/>
    </row>
    <row r="1303" spans="1:11" x14ac:dyDescent="0.35">
      <c r="A1303" s="76">
        <v>1300</v>
      </c>
      <c r="B1303" s="100" t="s">
        <v>12823</v>
      </c>
      <c r="C1303" s="76" t="s">
        <v>1732</v>
      </c>
      <c r="D1303" s="76" t="str">
        <f>VLOOKUP(C1303,'Master Partnumber'!$C:$E,3,0)</f>
        <v>S0003</v>
      </c>
      <c r="E1303" s="76" t="s">
        <v>1732</v>
      </c>
      <c r="F1303" s="76" t="str">
        <f>VLOOKUP(C1303,'Master Partnumber'!$C:$D,2,0)</f>
        <v>ROTOR SHAFT-0P</v>
      </c>
      <c r="G1303" s="1">
        <v>4451</v>
      </c>
      <c r="H1303" s="72" t="s">
        <v>1166</v>
      </c>
      <c r="I1303" s="72" t="s">
        <v>532</v>
      </c>
      <c r="J1303" s="72" t="s">
        <v>11469</v>
      </c>
      <c r="K1303" s="76"/>
    </row>
    <row r="1304" spans="1:11" x14ac:dyDescent="0.35">
      <c r="A1304" s="76">
        <v>1301</v>
      </c>
      <c r="B1304" s="100" t="s">
        <v>12823</v>
      </c>
      <c r="C1304" s="18" t="s">
        <v>2110</v>
      </c>
      <c r="D1304" s="76" t="str">
        <f>VLOOKUP(C1304,'Master Partnumber'!$C:$E,3,0)</f>
        <v>S0009</v>
      </c>
      <c r="E1304" s="18" t="s">
        <v>2110</v>
      </c>
      <c r="F1304" s="76" t="str">
        <f>VLOOKUP(C1304,'Master Partnumber'!$C:$D,2,0)</f>
        <v>SLEEVE MAGNET PJ DETECT-0P</v>
      </c>
      <c r="G1304" s="1">
        <v>405</v>
      </c>
      <c r="H1304" s="72" t="s">
        <v>1166</v>
      </c>
      <c r="I1304" s="72" t="s">
        <v>532</v>
      </c>
      <c r="J1304" s="72" t="s">
        <v>11469</v>
      </c>
      <c r="K1304" s="76"/>
    </row>
    <row r="1305" spans="1:11" x14ac:dyDescent="0.35">
      <c r="A1305" s="76">
        <v>1302</v>
      </c>
      <c r="B1305" s="100" t="s">
        <v>12823</v>
      </c>
      <c r="C1305" s="76" t="s">
        <v>1849</v>
      </c>
      <c r="D1305" s="76" t="str">
        <f>VLOOKUP(C1305,'Master Partnumber'!$C:$E,3,0)</f>
        <v>S0023</v>
      </c>
      <c r="E1305" s="76" t="s">
        <v>1849</v>
      </c>
      <c r="F1305" s="76" t="str">
        <f>VLOOKUP(C1305,'Master Partnumber'!$C:$D,2,0)</f>
        <v>SHAFT,SPUR GEAR,16-0P</v>
      </c>
      <c r="G1305" s="1">
        <v>640</v>
      </c>
      <c r="H1305" s="72" t="s">
        <v>1166</v>
      </c>
      <c r="I1305" s="72" t="s">
        <v>532</v>
      </c>
      <c r="J1305" s="72" t="s">
        <v>11469</v>
      </c>
      <c r="K1305" s="76"/>
    </row>
    <row r="1306" spans="1:11" x14ac:dyDescent="0.35">
      <c r="A1306" s="76">
        <v>1303</v>
      </c>
      <c r="B1306" s="100" t="s">
        <v>12823</v>
      </c>
      <c r="C1306" s="18" t="s">
        <v>1851</v>
      </c>
      <c r="D1306" s="76" t="str">
        <f>VLOOKUP(C1306,'Master Partnumber'!$C:$E,3,0)</f>
        <v>S0024</v>
      </c>
      <c r="E1306" s="18" t="s">
        <v>1851</v>
      </c>
      <c r="F1306" s="76" t="str">
        <f>VLOOKUP(C1306,'Master Partnumber'!$C:$D,2,0)</f>
        <v>SHAFT COMBINATION GEAR 8.22.986-0P</v>
      </c>
      <c r="G1306" s="1">
        <v>4890</v>
      </c>
      <c r="H1306" s="72" t="s">
        <v>1166</v>
      </c>
      <c r="I1306" s="72" t="s">
        <v>532</v>
      </c>
      <c r="J1306" s="72" t="s">
        <v>11469</v>
      </c>
      <c r="K1306" s="76"/>
    </row>
    <row r="1307" spans="1:11" x14ac:dyDescent="0.35">
      <c r="A1307" s="76">
        <v>1304</v>
      </c>
      <c r="B1307" s="100" t="s">
        <v>12823</v>
      </c>
      <c r="C1307" s="76" t="s">
        <v>1736</v>
      </c>
      <c r="D1307" s="76" t="str">
        <f>VLOOKUP(C1307,'Master Partnumber'!$C:$E,3,0)</f>
        <v>S0025</v>
      </c>
      <c r="E1307" s="76" t="s">
        <v>1736</v>
      </c>
      <c r="F1307" s="76" t="str">
        <f>VLOOKUP(C1307,'Master Partnumber'!$C:$D,2,0)</f>
        <v>SHAFT EJ TRANSMISSION-0P</v>
      </c>
      <c r="G1307" s="1">
        <v>2717</v>
      </c>
      <c r="H1307" s="72" t="s">
        <v>1166</v>
      </c>
      <c r="I1307" s="72" t="s">
        <v>532</v>
      </c>
      <c r="J1307" s="72" t="s">
        <v>11469</v>
      </c>
      <c r="K1307" s="76"/>
    </row>
    <row r="1308" spans="1:11" x14ac:dyDescent="0.35">
      <c r="A1308" s="76">
        <v>1305</v>
      </c>
      <c r="B1308" s="100" t="s">
        <v>12823</v>
      </c>
      <c r="C1308" s="18" t="s">
        <v>3115</v>
      </c>
      <c r="D1308" s="76" t="str">
        <f>VLOOKUP(C1308,'Master Partnumber'!$C:$E,3,0)</f>
        <v>S0028</v>
      </c>
      <c r="E1308" s="18" t="s">
        <v>3115</v>
      </c>
      <c r="F1308" s="76" t="str">
        <f>VLOOKUP(C1308,'Master Partnumber'!$C:$D,2,0)</f>
        <v>SHAFT FRAME FULCRUM-0P</v>
      </c>
      <c r="G1308" s="1">
        <v>15439</v>
      </c>
      <c r="H1308" s="72" t="s">
        <v>1166</v>
      </c>
      <c r="I1308" s="72" t="s">
        <v>532</v>
      </c>
      <c r="J1308" s="72" t="s">
        <v>11469</v>
      </c>
      <c r="K1308" s="76"/>
    </row>
    <row r="1309" spans="1:11" x14ac:dyDescent="0.35">
      <c r="A1309" s="76">
        <v>1306</v>
      </c>
      <c r="B1309" s="100" t="s">
        <v>12823</v>
      </c>
      <c r="C1309" s="76" t="s">
        <v>2325</v>
      </c>
      <c r="D1309" s="76" t="str">
        <f>VLOOKUP(C1309,'Master Partnumber'!$C:$E,3,0)</f>
        <v>S0033</v>
      </c>
      <c r="E1309" s="76" t="s">
        <v>2325</v>
      </c>
      <c r="F1309" s="76" t="str">
        <f>VLOOKUP(C1309,'Master Partnumber'!$C:$D,2,0)</f>
        <v>SHAFT CAM ASA-0P</v>
      </c>
      <c r="G1309" s="1">
        <v>1140</v>
      </c>
      <c r="H1309" s="72" t="s">
        <v>1166</v>
      </c>
      <c r="I1309" s="72" t="s">
        <v>532</v>
      </c>
      <c r="J1309" s="72" t="s">
        <v>11469</v>
      </c>
      <c r="K1309" s="76"/>
    </row>
    <row r="1310" spans="1:11" x14ac:dyDescent="0.35">
      <c r="A1310" s="76">
        <v>1307</v>
      </c>
      <c r="B1310" s="100" t="s">
        <v>12823</v>
      </c>
      <c r="C1310" s="18" t="s">
        <v>2327</v>
      </c>
      <c r="D1310" s="76" t="str">
        <f>VLOOKUP(C1310,'Master Partnumber'!$C:$E,3,0)</f>
        <v>S0034</v>
      </c>
      <c r="E1310" s="18" t="s">
        <v>2327</v>
      </c>
      <c r="F1310" s="76" t="str">
        <f>VLOOKUP(C1310,'Master Partnumber'!$C:$D,2,0)</f>
        <v>SHAFT DRIVEN-0P</v>
      </c>
      <c r="G1310" s="1">
        <v>3899</v>
      </c>
      <c r="H1310" s="72" t="s">
        <v>1166</v>
      </c>
      <c r="I1310" s="72" t="s">
        <v>532</v>
      </c>
      <c r="J1310" s="72" t="s">
        <v>11469</v>
      </c>
      <c r="K1310" s="76"/>
    </row>
    <row r="1311" spans="1:11" x14ac:dyDescent="0.35">
      <c r="A1311" s="76">
        <v>1308</v>
      </c>
      <c r="B1311" s="100" t="s">
        <v>12823</v>
      </c>
      <c r="C1311" s="76" t="s">
        <v>2112</v>
      </c>
      <c r="D1311" s="76" t="str">
        <f>VLOOKUP(C1311,'Master Partnumber'!$C:$E,3,0)</f>
        <v>S0039</v>
      </c>
      <c r="E1311" s="76" t="s">
        <v>2112</v>
      </c>
      <c r="F1311" s="76" t="str">
        <f>VLOOKUP(C1311,'Master Partnumber'!$C:$D,2,0)</f>
        <v>SHAFT,COMBINATION GEAR,22,28.8,32.4-0P</v>
      </c>
      <c r="G1311" s="1">
        <v>5654</v>
      </c>
      <c r="H1311" s="72" t="s">
        <v>1166</v>
      </c>
      <c r="I1311" s="72" t="s">
        <v>532</v>
      </c>
      <c r="J1311" s="72" t="s">
        <v>11469</v>
      </c>
      <c r="K1311" s="76"/>
    </row>
    <row r="1312" spans="1:11" x14ac:dyDescent="0.35">
      <c r="A1312" s="76">
        <v>1309</v>
      </c>
      <c r="B1312" s="100" t="s">
        <v>12823</v>
      </c>
      <c r="C1312" s="18" t="s">
        <v>1746</v>
      </c>
      <c r="D1312" s="76" t="str">
        <f>VLOOKUP(C1312,'Master Partnumber'!$C:$E,3,0)</f>
        <v>S0048</v>
      </c>
      <c r="E1312" s="18" t="s">
        <v>1746</v>
      </c>
      <c r="F1312" s="76" t="str">
        <f>VLOOKUP(C1312,'Master Partnumber'!$C:$D,2,0)</f>
        <v>SHAFT,FRAME,EJ,RIGHT;C-0P</v>
      </c>
      <c r="G1312" s="1">
        <v>1444</v>
      </c>
      <c r="H1312" s="72" t="s">
        <v>1166</v>
      </c>
      <c r="I1312" s="72" t="s">
        <v>532</v>
      </c>
      <c r="J1312" s="72" t="s">
        <v>11469</v>
      </c>
      <c r="K1312" s="76"/>
    </row>
    <row r="1313" spans="1:11" x14ac:dyDescent="0.35">
      <c r="A1313" s="76">
        <v>1310</v>
      </c>
      <c r="B1313" s="100" t="s">
        <v>12823</v>
      </c>
      <c r="C1313" s="76" t="s">
        <v>7606</v>
      </c>
      <c r="D1313" s="76" t="str">
        <f>VLOOKUP(C1313,'Master Partnumber'!$C:$E,3,0)</f>
        <v>S0846</v>
      </c>
      <c r="E1313" s="76" t="s">
        <v>7606</v>
      </c>
      <c r="F1313" s="76" t="str">
        <f>VLOOKUP(C1313,'Master Partnumber'!$C:$D,2,0)</f>
        <v>SHAFT,APG,1ST-0P</v>
      </c>
      <c r="G1313" s="1">
        <v>193</v>
      </c>
      <c r="H1313" s="72" t="s">
        <v>1166</v>
      </c>
      <c r="I1313" s="72" t="s">
        <v>532</v>
      </c>
      <c r="J1313" s="72" t="s">
        <v>11469</v>
      </c>
      <c r="K1313" s="76"/>
    </row>
    <row r="1314" spans="1:11" x14ac:dyDescent="0.35">
      <c r="A1314" s="76">
        <v>1311</v>
      </c>
      <c r="B1314" s="100" t="s">
        <v>12823</v>
      </c>
      <c r="C1314" s="18" t="s">
        <v>7613</v>
      </c>
      <c r="D1314" s="76" t="str">
        <f>VLOOKUP(C1314,'Master Partnumber'!$C:$E,3,0)</f>
        <v>S0847</v>
      </c>
      <c r="E1314" s="18" t="s">
        <v>7613</v>
      </c>
      <c r="F1314" s="76" t="str">
        <f>VLOOKUP(C1314,'Master Partnumber'!$C:$D,2,0)</f>
        <v>SHAFT,APG,2ND-0P</v>
      </c>
      <c r="G1314" s="1">
        <v>19</v>
      </c>
      <c r="H1314" s="72" t="s">
        <v>1166</v>
      </c>
      <c r="I1314" s="72" t="s">
        <v>532</v>
      </c>
      <c r="J1314" s="72" t="s">
        <v>11469</v>
      </c>
      <c r="K1314" s="76"/>
    </row>
    <row r="1315" spans="1:11" x14ac:dyDescent="0.35">
      <c r="A1315" s="76">
        <v>1312</v>
      </c>
      <c r="B1315" s="100" t="s">
        <v>12823</v>
      </c>
      <c r="C1315" s="76" t="s">
        <v>2054</v>
      </c>
      <c r="D1315" s="76" t="str">
        <f>VLOOKUP(C1315,'Master Partnumber'!$C:$E,3,0)</f>
        <v>S0618</v>
      </c>
      <c r="E1315" s="76" t="s">
        <v>2054</v>
      </c>
      <c r="F1315" s="76" t="str">
        <f>VLOOKUP(C1315,'Master Partnumber'!$C:$D,2,0)</f>
        <v>SHAFT,PULLEY,CUTTER-0P</v>
      </c>
      <c r="G1315" s="1">
        <v>153</v>
      </c>
      <c r="H1315" s="72" t="s">
        <v>1166</v>
      </c>
      <c r="I1315" s="72" t="s">
        <v>532</v>
      </c>
      <c r="J1315" s="72" t="s">
        <v>11469</v>
      </c>
      <c r="K1315" s="76"/>
    </row>
    <row r="1316" spans="1:11" x14ac:dyDescent="0.35">
      <c r="A1316" s="76">
        <v>1313</v>
      </c>
      <c r="B1316" s="100" t="s">
        <v>12823</v>
      </c>
      <c r="C1316" s="18" t="s">
        <v>1726</v>
      </c>
      <c r="D1316" s="76" t="str">
        <f>VLOOKUP(C1316,'Master Partnumber'!$C:$E,3,0)</f>
        <v>S0075</v>
      </c>
      <c r="E1316" s="18" t="s">
        <v>1726</v>
      </c>
      <c r="F1316" s="76" t="str">
        <f>VLOOKUP(C1316,'Master Partnumber'!$C:$D,2,0)</f>
        <v>SHAFT,HINGE,ADF-0P</v>
      </c>
      <c r="G1316" s="1">
        <v>234</v>
      </c>
      <c r="H1316" s="72" t="s">
        <v>1166</v>
      </c>
      <c r="I1316" s="72" t="s">
        <v>532</v>
      </c>
      <c r="J1316" s="72" t="s">
        <v>11469</v>
      </c>
      <c r="K1316" s="76"/>
    </row>
    <row r="1317" spans="1:11" x14ac:dyDescent="0.35">
      <c r="A1317" s="76">
        <v>1314</v>
      </c>
      <c r="B1317" s="100" t="s">
        <v>12823</v>
      </c>
      <c r="C1317" s="76" t="s">
        <v>1932</v>
      </c>
      <c r="D1317" s="76" t="str">
        <f>VLOOKUP(C1317,'Master Partnumber'!$C:$E,3,0)</f>
        <v>S0091</v>
      </c>
      <c r="E1317" s="76" t="s">
        <v>1932</v>
      </c>
      <c r="F1317" s="76" t="str">
        <f>VLOOKUP(C1317,'Master Partnumber'!$C:$D,2,0)</f>
        <v>SHAFT TRANSMISSION EJ-0P</v>
      </c>
      <c r="G1317" s="1">
        <v>845</v>
      </c>
      <c r="H1317" s="72" t="s">
        <v>1166</v>
      </c>
      <c r="I1317" s="72" t="s">
        <v>532</v>
      </c>
      <c r="J1317" s="72" t="s">
        <v>11469</v>
      </c>
      <c r="K1317" s="76"/>
    </row>
    <row r="1318" spans="1:11" x14ac:dyDescent="0.35">
      <c r="A1318" s="76">
        <v>1315</v>
      </c>
      <c r="B1318" s="100" t="s">
        <v>12823</v>
      </c>
      <c r="C1318" s="18" t="s">
        <v>2115</v>
      </c>
      <c r="D1318" s="76" t="str">
        <f>VLOOKUP(C1318,'Master Partnumber'!$C:$E,3,0)</f>
        <v>S0092</v>
      </c>
      <c r="E1318" s="18" t="s">
        <v>2115</v>
      </c>
      <c r="F1318" s="76" t="str">
        <f>VLOOKUP(C1318,'Master Partnumber'!$C:$D,2,0)</f>
        <v>SHAFT LIFT FRAME-0P</v>
      </c>
      <c r="G1318" s="1">
        <v>4132</v>
      </c>
      <c r="H1318" s="72" t="s">
        <v>1166</v>
      </c>
      <c r="I1318" s="72" t="s">
        <v>532</v>
      </c>
      <c r="J1318" s="72" t="s">
        <v>11469</v>
      </c>
      <c r="K1318" s="76"/>
    </row>
    <row r="1319" spans="1:11" x14ac:dyDescent="0.35">
      <c r="A1319" s="76">
        <v>1316</v>
      </c>
      <c r="B1319" s="100" t="s">
        <v>12823</v>
      </c>
      <c r="C1319" s="76" t="s">
        <v>2010</v>
      </c>
      <c r="D1319" s="76" t="str">
        <f>VLOOKUP(C1319,'Master Partnumber'!$C:$E,3,0)</f>
        <v>S0093</v>
      </c>
      <c r="E1319" s="76" t="s">
        <v>2010</v>
      </c>
      <c r="F1319" s="76" t="str">
        <f>VLOOKUP(C1319,'Master Partnumber'!$C:$D,2,0)</f>
        <v>SHAFT,TRANSMISSION,PUMP,INK EJECT-0P</v>
      </c>
      <c r="G1319" s="1">
        <v>68</v>
      </c>
      <c r="H1319" s="72" t="s">
        <v>1166</v>
      </c>
      <c r="I1319" s="72" t="s">
        <v>532</v>
      </c>
      <c r="J1319" s="72" t="s">
        <v>11469</v>
      </c>
      <c r="K1319" s="76"/>
    </row>
    <row r="1320" spans="1:11" x14ac:dyDescent="0.35">
      <c r="A1320" s="76">
        <v>1317</v>
      </c>
      <c r="B1320" s="100" t="s">
        <v>12823</v>
      </c>
      <c r="C1320" s="18" t="s">
        <v>1799</v>
      </c>
      <c r="D1320" s="76" t="str">
        <f>VLOOKUP(C1320,'Master Partnumber'!$C:$E,3,0)</f>
        <v>S0094</v>
      </c>
      <c r="E1320" s="18" t="s">
        <v>1799</v>
      </c>
      <c r="F1320" s="76" t="str">
        <f>VLOOKUP(C1320,'Master Partnumber'!$C:$D,2,0)</f>
        <v>SHAFT,TRANSMISSION,MOTOR,DRIVE,ASF-0P</v>
      </c>
      <c r="G1320" s="1">
        <v>2255</v>
      </c>
      <c r="H1320" s="72" t="s">
        <v>1166</v>
      </c>
      <c r="I1320" s="72" t="s">
        <v>532</v>
      </c>
      <c r="J1320" s="72" t="s">
        <v>11469</v>
      </c>
      <c r="K1320" s="76"/>
    </row>
    <row r="1321" spans="1:11" x14ac:dyDescent="0.35">
      <c r="A1321" s="76">
        <v>1318</v>
      </c>
      <c r="B1321" s="100" t="s">
        <v>12823</v>
      </c>
      <c r="C1321" s="76" t="s">
        <v>11710</v>
      </c>
      <c r="D1321" s="76" t="str">
        <f>VLOOKUP(C1321,'Master Partnumber'!$C:$E,3,0)</f>
        <v>B0710</v>
      </c>
      <c r="E1321" s="76" t="s">
        <v>11710</v>
      </c>
      <c r="F1321" s="76" t="str">
        <f>VLOOKUP(C1321,'Master Partnumber'!$C:$D,2,0)</f>
        <v>SHAFT ONE WAY CLUTCH DRIVE RASF-B01</v>
      </c>
      <c r="G1321" s="1">
        <v>110</v>
      </c>
      <c r="H1321" s="72" t="s">
        <v>1166</v>
      </c>
      <c r="I1321" s="72" t="s">
        <v>532</v>
      </c>
      <c r="J1321" s="72" t="s">
        <v>11469</v>
      </c>
      <c r="K1321" s="76"/>
    </row>
    <row r="1322" spans="1:11" x14ac:dyDescent="0.35">
      <c r="A1322" s="76">
        <v>1319</v>
      </c>
      <c r="B1322" s="100" t="s">
        <v>12823</v>
      </c>
      <c r="C1322" s="18" t="s">
        <v>11713</v>
      </c>
      <c r="D1322" s="76" t="str">
        <f>VLOOKUP(C1322,'Master Partnumber'!$C:$E,3,0)</f>
        <v>B0711</v>
      </c>
      <c r="E1322" s="18" t="s">
        <v>11713</v>
      </c>
      <c r="F1322" s="76" t="str">
        <f>VLOOKUP(C1322,'Master Partnumber'!$C:$D,2,0)</f>
        <v>ROLLER PF DRIVE MSF-B01</v>
      </c>
      <c r="G1322" s="1">
        <v>103</v>
      </c>
      <c r="H1322" s="72" t="s">
        <v>1166</v>
      </c>
      <c r="I1322" s="72" t="s">
        <v>532</v>
      </c>
      <c r="J1322" s="72" t="s">
        <v>11469</v>
      </c>
      <c r="K1322" s="76"/>
    </row>
    <row r="1323" spans="1:11" x14ac:dyDescent="0.35">
      <c r="A1323" s="76">
        <v>1320</v>
      </c>
      <c r="B1323" s="100" t="s">
        <v>12823</v>
      </c>
      <c r="C1323" s="76" t="s">
        <v>1281</v>
      </c>
      <c r="D1323" s="76" t="str">
        <f>VLOOKUP(C1323,'Master Partnumber'!$C:$E,3,0)</f>
        <v>S0095</v>
      </c>
      <c r="E1323" s="76" t="s">
        <v>1281</v>
      </c>
      <c r="F1323" s="76" t="str">
        <f>VLOOKUP(C1323,'Master Partnumber'!$C:$D,2,0)</f>
        <v>SHAFT,TRANSMISSION,DRIVE,APG,LOWER-0P</v>
      </c>
      <c r="G1323" s="1">
        <v>212</v>
      </c>
      <c r="H1323" s="72" t="s">
        <v>1166</v>
      </c>
      <c r="I1323" s="72" t="s">
        <v>532</v>
      </c>
      <c r="J1323" s="72" t="s">
        <v>11469</v>
      </c>
      <c r="K1323" s="76"/>
    </row>
    <row r="1324" spans="1:11" x14ac:dyDescent="0.35">
      <c r="A1324" s="76">
        <v>1321</v>
      </c>
      <c r="B1324" s="100" t="s">
        <v>12823</v>
      </c>
      <c r="C1324" s="18" t="s">
        <v>1182</v>
      </c>
      <c r="D1324" s="76" t="str">
        <f>VLOOKUP(C1324,'Master Partnumber'!$C:$E,3,0)</f>
        <v>S0096</v>
      </c>
      <c r="E1324" s="18" t="s">
        <v>1182</v>
      </c>
      <c r="F1324" s="76" t="str">
        <f>VLOOKUP(C1324,'Master Partnumber'!$C:$D,2,0)</f>
        <v>SHAFT,PHASE DETECTOR,DRIVE,APG-0P</v>
      </c>
      <c r="G1324" s="1">
        <v>78</v>
      </c>
      <c r="H1324" s="72" t="s">
        <v>1166</v>
      </c>
      <c r="I1324" s="72" t="s">
        <v>532</v>
      </c>
      <c r="J1324" s="72" t="s">
        <v>11469</v>
      </c>
      <c r="K1324" s="76"/>
    </row>
    <row r="1325" spans="1:11" x14ac:dyDescent="0.35">
      <c r="A1325" s="76">
        <v>1322</v>
      </c>
      <c r="B1325" s="100" t="s">
        <v>12823</v>
      </c>
      <c r="C1325" s="76" t="s">
        <v>2007</v>
      </c>
      <c r="D1325" s="76" t="str">
        <f>VLOOKUP(C1325,'Master Partnumber'!$C:$E,3,0)</f>
        <v>S0097</v>
      </c>
      <c r="E1325" s="76" t="s">
        <v>2007</v>
      </c>
      <c r="F1325" s="76" t="str">
        <f>VLOOKUP(C1325,'Master Partnumber'!$C:$D,2,0)</f>
        <v>roller release drive apg-0P</v>
      </c>
      <c r="G1325" s="1">
        <v>325</v>
      </c>
      <c r="H1325" s="72" t="s">
        <v>1166</v>
      </c>
      <c r="I1325" s="72" t="s">
        <v>532</v>
      </c>
      <c r="J1325" s="72" t="s">
        <v>11469</v>
      </c>
      <c r="K1325" s="76"/>
    </row>
    <row r="1326" spans="1:11" x14ac:dyDescent="0.35">
      <c r="A1326" s="76">
        <v>1323</v>
      </c>
      <c r="B1326" s="100" t="s">
        <v>12823</v>
      </c>
      <c r="C1326" s="18" t="s">
        <v>2286</v>
      </c>
      <c r="D1326" s="76" t="str">
        <f>VLOOKUP(C1326,'Master Partnumber'!$C:$E,3,0)</f>
        <v>S0098</v>
      </c>
      <c r="E1326" s="18" t="s">
        <v>2286</v>
      </c>
      <c r="F1326" s="76" t="str">
        <f>VLOOKUP(C1326,'Master Partnumber'!$C:$D,2,0)</f>
        <v>SHAFT,PULLEY,DRIVEN,PF-0P</v>
      </c>
      <c r="G1326" s="1">
        <v>1229</v>
      </c>
      <c r="H1326" s="72" t="s">
        <v>1166</v>
      </c>
      <c r="I1326" s="72" t="s">
        <v>532</v>
      </c>
      <c r="J1326" s="72" t="s">
        <v>11469</v>
      </c>
      <c r="K1326" s="76"/>
    </row>
    <row r="1327" spans="1:11" x14ac:dyDescent="0.35">
      <c r="A1327" s="76">
        <v>1324</v>
      </c>
      <c r="B1327" s="100" t="s">
        <v>12823</v>
      </c>
      <c r="C1327" s="76" t="s">
        <v>2284</v>
      </c>
      <c r="D1327" s="76" t="str">
        <f>VLOOKUP(C1327,'Master Partnumber'!$C:$E,3,0)</f>
        <v>S0099</v>
      </c>
      <c r="E1327" s="76" t="s">
        <v>2284</v>
      </c>
      <c r="F1327" s="76" t="str">
        <f>VLOOKUP(C1327,'Master Partnumber'!$C:$D,2,0)</f>
        <v>SHAFT,PAPER GUIDE,UPPER,MIDDLE-0P</v>
      </c>
      <c r="G1327" s="1">
        <v>1324</v>
      </c>
      <c r="H1327" s="72" t="s">
        <v>1166</v>
      </c>
      <c r="I1327" s="72" t="s">
        <v>532</v>
      </c>
      <c r="J1327" s="72" t="s">
        <v>11469</v>
      </c>
      <c r="K1327" s="76"/>
    </row>
    <row r="1328" spans="1:11" x14ac:dyDescent="0.35">
      <c r="A1328" s="76">
        <v>1325</v>
      </c>
      <c r="B1328" s="100" t="s">
        <v>12823</v>
      </c>
      <c r="C1328" s="18" t="s">
        <v>2012</v>
      </c>
      <c r="D1328" s="76" t="str">
        <f>VLOOKUP(C1328,'Master Partnumber'!$C:$E,3,0)</f>
        <v>S0100</v>
      </c>
      <c r="E1328" s="18" t="s">
        <v>2012</v>
      </c>
      <c r="F1328" s="76" t="str">
        <f>VLOOKUP(C1328,'Master Partnumber'!$C:$D,2,0)</f>
        <v>SHAFT ROLLER DRIVEN PF-0P</v>
      </c>
      <c r="G1328" s="1">
        <v>5496</v>
      </c>
      <c r="H1328" s="72" t="s">
        <v>1166</v>
      </c>
      <c r="I1328" s="72" t="s">
        <v>532</v>
      </c>
      <c r="J1328" s="72" t="s">
        <v>11469</v>
      </c>
      <c r="K1328" s="76"/>
    </row>
    <row r="1329" spans="1:11" x14ac:dyDescent="0.35">
      <c r="A1329" s="76">
        <v>1326</v>
      </c>
      <c r="B1329" s="100" t="s">
        <v>12823</v>
      </c>
      <c r="C1329" s="76" t="s">
        <v>2014</v>
      </c>
      <c r="D1329" s="76" t="str">
        <f>VLOOKUP(C1329,'Master Partnumber'!$C:$E,3,0)</f>
        <v>S0101</v>
      </c>
      <c r="E1329" s="76" t="s">
        <v>2014</v>
      </c>
      <c r="F1329" s="76" t="str">
        <f>VLOOKUP(C1329,'Master Partnumber'!$C:$D,2,0)</f>
        <v>SHAFT,PAPER GUIDE UPPER SIDE-0P</v>
      </c>
      <c r="G1329" s="1">
        <v>8328</v>
      </c>
      <c r="H1329" s="72" t="s">
        <v>1166</v>
      </c>
      <c r="I1329" s="72" t="s">
        <v>532</v>
      </c>
      <c r="J1329" s="72" t="s">
        <v>11469</v>
      </c>
      <c r="K1329" s="76"/>
    </row>
    <row r="1330" spans="1:11" x14ac:dyDescent="0.35">
      <c r="A1330" s="76">
        <v>1327</v>
      </c>
      <c r="B1330" s="100" t="s">
        <v>12823</v>
      </c>
      <c r="C1330" s="18" t="s">
        <v>1857</v>
      </c>
      <c r="D1330" s="76" t="str">
        <f>VLOOKUP(C1330,'Master Partnumber'!$C:$E,3,0)</f>
        <v>S0103</v>
      </c>
      <c r="E1330" s="18" t="s">
        <v>1857</v>
      </c>
      <c r="F1330" s="76" t="str">
        <f>VLOOKUP(C1330,'Master Partnumber'!$C:$D,2,0)</f>
        <v>SHAFT,STOPPER,TENSION,PF-0P</v>
      </c>
      <c r="G1330" s="1">
        <v>3156</v>
      </c>
      <c r="H1330" s="72" t="s">
        <v>1166</v>
      </c>
      <c r="I1330" s="72" t="s">
        <v>532</v>
      </c>
      <c r="J1330" s="72" t="s">
        <v>11469</v>
      </c>
      <c r="K1330" s="76"/>
    </row>
    <row r="1331" spans="1:11" x14ac:dyDescent="0.35">
      <c r="A1331" s="76">
        <v>1328</v>
      </c>
      <c r="B1331" s="100" t="s">
        <v>12823</v>
      </c>
      <c r="C1331" s="76" t="s">
        <v>11720</v>
      </c>
      <c r="D1331" s="76" t="str">
        <f>VLOOKUP(C1331,'Master Partnumber'!$C:$E,3,0)</f>
        <v>B0712</v>
      </c>
      <c r="E1331" s="76" t="s">
        <v>11720</v>
      </c>
      <c r="F1331" s="76" t="str">
        <f>VLOOKUP(C1331,'Master Partnumber'!$C:$D,2,0)</f>
        <v>SHAFT LIFT ASF-B01</v>
      </c>
      <c r="G1331" s="1">
        <v>193</v>
      </c>
      <c r="H1331" s="72" t="s">
        <v>1166</v>
      </c>
      <c r="I1331" s="72" t="s">
        <v>532</v>
      </c>
      <c r="J1331" s="72" t="s">
        <v>11469</v>
      </c>
      <c r="K1331" s="76"/>
    </row>
    <row r="1332" spans="1:11" x14ac:dyDescent="0.35">
      <c r="A1332" s="76">
        <v>1329</v>
      </c>
      <c r="B1332" s="100" t="s">
        <v>12823</v>
      </c>
      <c r="C1332" s="18" t="s">
        <v>1776</v>
      </c>
      <c r="D1332" s="76" t="str">
        <f>VLOOKUP(C1332,'Master Partnumber'!$C:$E,3,0)</f>
        <v>S0105</v>
      </c>
      <c r="E1332" s="18" t="s">
        <v>1776</v>
      </c>
      <c r="F1332" s="76" t="str">
        <f>VLOOKUP(C1332,'Master Partnumber'!$C:$D,2,0)</f>
        <v>SHAFT,ROLLER,CASSETTE-0P</v>
      </c>
      <c r="G1332" s="1">
        <v>445</v>
      </c>
      <c r="H1332" s="72" t="s">
        <v>1166</v>
      </c>
      <c r="I1332" s="72" t="s">
        <v>532</v>
      </c>
      <c r="J1332" s="72" t="s">
        <v>11469</v>
      </c>
      <c r="K1332" s="76"/>
    </row>
    <row r="1333" spans="1:11" x14ac:dyDescent="0.35">
      <c r="A1333" s="76">
        <v>1330</v>
      </c>
      <c r="B1333" s="100" t="s">
        <v>12823</v>
      </c>
      <c r="C1333" s="76" t="s">
        <v>2016</v>
      </c>
      <c r="D1333" s="76" t="str">
        <f>VLOOKUP(C1333,'Master Partnumber'!$C:$E,3,0)</f>
        <v>S0659</v>
      </c>
      <c r="E1333" s="76" t="s">
        <v>2016</v>
      </c>
      <c r="F1333" s="76" t="str">
        <f>VLOOKUP(C1333,'Master Partnumber'!$C:$D,2,0)</f>
        <v>SHAFT RETARD CASSETE-0P</v>
      </c>
      <c r="G1333" s="1">
        <v>334</v>
      </c>
      <c r="H1333" s="72" t="s">
        <v>1166</v>
      </c>
      <c r="I1333" s="72" t="s">
        <v>532</v>
      </c>
      <c r="J1333" s="72" t="s">
        <v>11469</v>
      </c>
      <c r="K1333" s="76"/>
    </row>
    <row r="1334" spans="1:11" x14ac:dyDescent="0.35">
      <c r="A1334" s="76">
        <v>1331</v>
      </c>
      <c r="B1334" s="100" t="s">
        <v>12823</v>
      </c>
      <c r="C1334" s="18" t="s">
        <v>1801</v>
      </c>
      <c r="D1334" s="76" t="str">
        <f>VLOOKUP(C1334,'Master Partnumber'!$C:$E,3,0)</f>
        <v>S0107</v>
      </c>
      <c r="E1334" s="18" t="s">
        <v>1801</v>
      </c>
      <c r="F1334" s="76" t="str">
        <f>VLOOKUP(C1334,'Master Partnumber'!$C:$D,2,0)</f>
        <v>SHAFT DRIVE,SC-0P</v>
      </c>
      <c r="G1334" s="1">
        <v>2734</v>
      </c>
      <c r="H1334" s="72" t="s">
        <v>1166</v>
      </c>
      <c r="I1334" s="72" t="s">
        <v>532</v>
      </c>
      <c r="J1334" s="72" t="s">
        <v>11469</v>
      </c>
      <c r="K1334" s="76"/>
    </row>
    <row r="1335" spans="1:11" x14ac:dyDescent="0.35">
      <c r="A1335" s="76">
        <v>1332</v>
      </c>
      <c r="B1335" s="100" t="s">
        <v>12823</v>
      </c>
      <c r="C1335" s="76" t="s">
        <v>2017</v>
      </c>
      <c r="D1335" s="76" t="str">
        <f>VLOOKUP(C1335,'Master Partnumber'!$C:$E,3,0)</f>
        <v>S0108</v>
      </c>
      <c r="E1335" s="76" t="s">
        <v>2017</v>
      </c>
      <c r="F1335" s="76" t="str">
        <f>VLOOKUP(C1335,'Master Partnumber'!$C:$D,2,0)</f>
        <v>SHAFT PAPER GUIDESUPPORT,ADF-0P</v>
      </c>
      <c r="G1335" s="1">
        <v>212</v>
      </c>
      <c r="H1335" s="72" t="s">
        <v>1166</v>
      </c>
      <c r="I1335" s="72" t="s">
        <v>532</v>
      </c>
      <c r="J1335" s="72" t="s">
        <v>11469</v>
      </c>
      <c r="K1335" s="76"/>
    </row>
    <row r="1336" spans="1:11" x14ac:dyDescent="0.35">
      <c r="A1336" s="76">
        <v>1333</v>
      </c>
      <c r="B1336" s="100" t="s">
        <v>12823</v>
      </c>
      <c r="C1336" s="18" t="s">
        <v>2023</v>
      </c>
      <c r="D1336" s="76" t="str">
        <f>VLOOKUP(C1336,'Master Partnumber'!$C:$E,3,0)</f>
        <v>S0109</v>
      </c>
      <c r="E1336" s="18" t="s">
        <v>2023</v>
      </c>
      <c r="F1336" s="76" t="str">
        <f>VLOOKUP(C1336,'Master Partnumber'!$C:$D,2,0)</f>
        <v>SHAFT,ROLLER,DRIVEN,ADF-0P</v>
      </c>
      <c r="G1336" s="1">
        <v>12771</v>
      </c>
      <c r="H1336" s="72" t="s">
        <v>1166</v>
      </c>
      <c r="I1336" s="72" t="s">
        <v>532</v>
      </c>
      <c r="J1336" s="72" t="s">
        <v>11469</v>
      </c>
      <c r="K1336" s="76"/>
    </row>
    <row r="1337" spans="1:11" x14ac:dyDescent="0.35">
      <c r="A1337" s="76">
        <v>1334</v>
      </c>
      <c r="B1337" s="100" t="s">
        <v>12823</v>
      </c>
      <c r="C1337" s="76" t="s">
        <v>2021</v>
      </c>
      <c r="D1337" s="76" t="str">
        <f>VLOOKUP(C1337,'Master Partnumber'!$C:$E,3,0)</f>
        <v>S0111</v>
      </c>
      <c r="E1337" s="76" t="s">
        <v>2021</v>
      </c>
      <c r="F1337" s="76" t="str">
        <f>VLOOKUP(C1337,'Master Partnumber'!$C:$D,2,0)</f>
        <v>SHAFT,ROLLER,DRIVEN,OPT-0P</v>
      </c>
      <c r="G1337" s="1">
        <v>660</v>
      </c>
      <c r="H1337" s="72" t="s">
        <v>1166</v>
      </c>
      <c r="I1337" s="72" t="s">
        <v>532</v>
      </c>
      <c r="J1337" s="72" t="s">
        <v>11469</v>
      </c>
      <c r="K1337" s="76"/>
    </row>
    <row r="1338" spans="1:11" x14ac:dyDescent="0.35">
      <c r="A1338" s="76">
        <v>1335</v>
      </c>
      <c r="B1338" s="100" t="s">
        <v>12823</v>
      </c>
      <c r="C1338" s="18" t="s">
        <v>1803</v>
      </c>
      <c r="D1338" s="76" t="str">
        <f>VLOOKUP(C1338,'Master Partnumber'!$C:$E,3,0)</f>
        <v>S0113</v>
      </c>
      <c r="E1338" s="18" t="s">
        <v>1803</v>
      </c>
      <c r="F1338" s="76" t="str">
        <f>VLOOKUP(C1338,'Master Partnumber'!$C:$D,2,0)</f>
        <v>SHAFT SUPPORT PLATE REAR OPT-0P</v>
      </c>
      <c r="G1338" s="1">
        <v>2313</v>
      </c>
      <c r="H1338" s="72" t="s">
        <v>1166</v>
      </c>
      <c r="I1338" s="72" t="s">
        <v>532</v>
      </c>
      <c r="J1338" s="72" t="s">
        <v>11469</v>
      </c>
      <c r="K1338" s="76"/>
    </row>
    <row r="1339" spans="1:11" x14ac:dyDescent="0.35">
      <c r="A1339" s="76">
        <v>1336</v>
      </c>
      <c r="B1339" s="100" t="s">
        <v>12823</v>
      </c>
      <c r="C1339" s="76" t="s">
        <v>11735</v>
      </c>
      <c r="D1339" s="76" t="str">
        <f>VLOOKUP(C1339,'Master Partnumber'!$C:$E,3,0)</f>
        <v>B0715</v>
      </c>
      <c r="E1339" s="76" t="s">
        <v>11735</v>
      </c>
      <c r="F1339" s="76" t="str">
        <f>VLOOKUP(C1339,'Master Partnumber'!$C:$D,2,0)</f>
        <v>SHAFT ONE WAY OPT-B01</v>
      </c>
      <c r="G1339" s="1">
        <v>2417</v>
      </c>
      <c r="H1339" s="72" t="s">
        <v>1166</v>
      </c>
      <c r="I1339" s="72" t="s">
        <v>532</v>
      </c>
      <c r="J1339" s="72" t="s">
        <v>11469</v>
      </c>
      <c r="K1339" s="76"/>
    </row>
    <row r="1340" spans="1:11" x14ac:dyDescent="0.35">
      <c r="A1340" s="76">
        <v>1337</v>
      </c>
      <c r="B1340" s="100" t="s">
        <v>12823</v>
      </c>
      <c r="C1340" s="18" t="s">
        <v>7788</v>
      </c>
      <c r="D1340" s="76" t="str">
        <f>VLOOKUP(C1340,'Master Partnumber'!$C:$E,3,0)</f>
        <v>S0873</v>
      </c>
      <c r="E1340" s="18" t="s">
        <v>7788</v>
      </c>
      <c r="F1340" s="76" t="str">
        <f>VLOOKUP(C1340,'Master Partnumber'!$C:$D,2,0)</f>
        <v>SHAFT,ROLLER,DRIVEN,DUP-0P</v>
      </c>
      <c r="G1340" s="1">
        <v>1056</v>
      </c>
      <c r="H1340" s="72" t="s">
        <v>1166</v>
      </c>
      <c r="I1340" s="72" t="s">
        <v>532</v>
      </c>
      <c r="J1340" s="72" t="s">
        <v>11469</v>
      </c>
      <c r="K1340" s="76"/>
    </row>
    <row r="1341" spans="1:11" x14ac:dyDescent="0.35">
      <c r="A1341" s="76">
        <v>1338</v>
      </c>
      <c r="B1341" s="100" t="s">
        <v>12823</v>
      </c>
      <c r="C1341" s="76" t="s">
        <v>1696</v>
      </c>
      <c r="D1341" s="76" t="str">
        <f>VLOOKUP(C1341,'Master Partnumber'!$C:$E,3,0)</f>
        <v>S0118</v>
      </c>
      <c r="E1341" s="76" t="s">
        <v>1696</v>
      </c>
      <c r="F1341" s="76" t="str">
        <f>VLOOKUP(C1341,'Master Partnumber'!$C:$D,2,0)</f>
        <v>LOCATING PIN CABINET-0P</v>
      </c>
      <c r="G1341" s="1">
        <v>598</v>
      </c>
      <c r="H1341" s="72" t="s">
        <v>1166</v>
      </c>
      <c r="I1341" s="72" t="s">
        <v>532</v>
      </c>
      <c r="J1341" s="72" t="s">
        <v>11469</v>
      </c>
      <c r="K1341" s="76"/>
    </row>
    <row r="1342" spans="1:11" x14ac:dyDescent="0.35">
      <c r="A1342" s="76">
        <v>1339</v>
      </c>
      <c r="B1342" s="100" t="s">
        <v>12823</v>
      </c>
      <c r="C1342" s="18" t="s">
        <v>3578</v>
      </c>
      <c r="D1342" s="76" t="str">
        <f>VLOOKUP(C1342,'Master Partnumber'!$C:$E,3,0)</f>
        <v>S0588</v>
      </c>
      <c r="E1342" s="18" t="s">
        <v>3578</v>
      </c>
      <c r="F1342" s="76" t="str">
        <f>VLOOKUP(C1342,'Master Partnumber'!$C:$D,2,0)</f>
        <v>SHAFT,CUTTER,DRIVEN-0P</v>
      </c>
      <c r="G1342" s="1">
        <v>827</v>
      </c>
      <c r="H1342" s="72" t="s">
        <v>1166</v>
      </c>
      <c r="I1342" s="72" t="s">
        <v>532</v>
      </c>
      <c r="J1342" s="72" t="s">
        <v>11469</v>
      </c>
      <c r="K1342" s="76"/>
    </row>
    <row r="1343" spans="1:11" x14ac:dyDescent="0.35">
      <c r="A1343" s="76">
        <v>1340</v>
      </c>
      <c r="B1343" s="100" t="s">
        <v>12823</v>
      </c>
      <c r="C1343" s="76" t="s">
        <v>2019</v>
      </c>
      <c r="D1343" s="76" t="str">
        <f>VLOOKUP(C1343,'Master Partnumber'!$C:$E,3,0)</f>
        <v>S0121</v>
      </c>
      <c r="E1343" s="76" t="s">
        <v>2019</v>
      </c>
      <c r="F1343" s="76" t="str">
        <f>VLOOKUP(C1343,'Master Partnumber'!$C:$D,2,0)</f>
        <v>SHAFT MOUNTING PLT MTR PF ADF2-0P</v>
      </c>
      <c r="G1343" s="1">
        <v>614</v>
      </c>
      <c r="H1343" s="72" t="s">
        <v>1166</v>
      </c>
      <c r="I1343" s="72" t="s">
        <v>532</v>
      </c>
      <c r="J1343" s="72" t="s">
        <v>11469</v>
      </c>
      <c r="K1343" s="76"/>
    </row>
    <row r="1344" spans="1:11" x14ac:dyDescent="0.35">
      <c r="A1344" s="76">
        <v>1341</v>
      </c>
      <c r="B1344" s="100" t="s">
        <v>12823</v>
      </c>
      <c r="C1344" s="18" t="s">
        <v>7620</v>
      </c>
      <c r="D1344" s="76" t="str">
        <f>VLOOKUP(C1344,'Master Partnumber'!$C:$E,3,0)</f>
        <v>S0857</v>
      </c>
      <c r="E1344" s="18" t="s">
        <v>7620</v>
      </c>
      <c r="F1344" s="76" t="str">
        <f>VLOOKUP(C1344,'Master Partnumber'!$C:$D,2,0)</f>
        <v>SHAFT HOLDER WIPER-0P</v>
      </c>
      <c r="G1344" s="1">
        <v>646</v>
      </c>
      <c r="H1344" s="72" t="s">
        <v>1166</v>
      </c>
      <c r="I1344" s="72" t="s">
        <v>532</v>
      </c>
      <c r="J1344" s="72" t="s">
        <v>11469</v>
      </c>
      <c r="K1344" s="76"/>
    </row>
    <row r="1345" spans="1:11" x14ac:dyDescent="0.35">
      <c r="A1345" s="76">
        <v>1342</v>
      </c>
      <c r="B1345" s="100" t="s">
        <v>12823</v>
      </c>
      <c r="C1345" s="76" t="s">
        <v>1908</v>
      </c>
      <c r="D1345" s="76" t="str">
        <f>VLOOKUP(C1345,'Master Partnumber'!$C:$E,3,0)</f>
        <v>B0263</v>
      </c>
      <c r="E1345" s="76" t="s">
        <v>1908</v>
      </c>
      <c r="F1345" s="76" t="str">
        <f>VLOOKUP(C1345,'Master Partnumber'!$C:$D,2,0)</f>
        <v>THROTTLE SHAFT-B01</v>
      </c>
      <c r="G1345" s="1">
        <v>2653</v>
      </c>
      <c r="H1345" s="72" t="s">
        <v>1166</v>
      </c>
      <c r="I1345" s="72" t="s">
        <v>532</v>
      </c>
      <c r="J1345" s="72" t="s">
        <v>11469</v>
      </c>
      <c r="K1345" s="76"/>
    </row>
    <row r="1346" spans="1:11" x14ac:dyDescent="0.35">
      <c r="A1346" s="76">
        <v>1343</v>
      </c>
      <c r="B1346" s="100" t="s">
        <v>12823</v>
      </c>
      <c r="C1346" s="18" t="s">
        <v>1909</v>
      </c>
      <c r="D1346" s="76" t="str">
        <f>VLOOKUP(C1346,'Master Partnumber'!$C:$E,3,0)</f>
        <v>B0185</v>
      </c>
      <c r="E1346" s="18" t="s">
        <v>1909</v>
      </c>
      <c r="F1346" s="76" t="str">
        <f>VLOOKUP(C1346,'Master Partnumber'!$C:$D,2,0)</f>
        <v>THROTTLE SHAFT</v>
      </c>
      <c r="G1346" s="1">
        <v>8385</v>
      </c>
      <c r="H1346" s="72" t="s">
        <v>1166</v>
      </c>
      <c r="I1346" s="72" t="s">
        <v>532</v>
      </c>
      <c r="J1346" s="72" t="s">
        <v>11469</v>
      </c>
      <c r="K1346" s="76"/>
    </row>
    <row r="1347" spans="1:11" x14ac:dyDescent="0.35">
      <c r="A1347" s="76">
        <v>1344</v>
      </c>
      <c r="B1347" s="100" t="s">
        <v>12823</v>
      </c>
      <c r="C1347" s="76" t="s">
        <v>1910</v>
      </c>
      <c r="D1347" s="76" t="str">
        <f>VLOOKUP(C1347,'Master Partnumber'!$C:$E,3,0)</f>
        <v>B0183</v>
      </c>
      <c r="E1347" s="76" t="s">
        <v>1910</v>
      </c>
      <c r="F1347" s="76" t="str">
        <f>VLOOKUP(C1347,'Master Partnumber'!$C:$D,2,0)</f>
        <v>THROTTLE SHAFT-B01</v>
      </c>
      <c r="G1347" s="1">
        <v>1871</v>
      </c>
      <c r="H1347" s="72" t="s">
        <v>1166</v>
      </c>
      <c r="I1347" s="72" t="s">
        <v>532</v>
      </c>
      <c r="J1347" s="72" t="s">
        <v>11469</v>
      </c>
      <c r="K1347" s="76"/>
    </row>
    <row r="1348" spans="1:11" x14ac:dyDescent="0.35">
      <c r="A1348" s="76">
        <v>1345</v>
      </c>
      <c r="B1348" s="100" t="s">
        <v>12823</v>
      </c>
      <c r="C1348" s="18" t="s">
        <v>2221</v>
      </c>
      <c r="D1348" s="76" t="str">
        <f>VLOOKUP(C1348,'Master Partnumber'!$C:$E,3,0)</f>
        <v>B0190</v>
      </c>
      <c r="E1348" s="18" t="s">
        <v>2221</v>
      </c>
      <c r="F1348" s="76" t="str">
        <f>VLOOKUP(C1348,'Master Partnumber'!$C:$D,2,0)</f>
        <v>THROTLE SHAFT-B01</v>
      </c>
      <c r="G1348" s="1">
        <v>1200</v>
      </c>
      <c r="H1348" s="72" t="s">
        <v>1166</v>
      </c>
      <c r="I1348" s="72" t="s">
        <v>532</v>
      </c>
      <c r="J1348" s="72" t="s">
        <v>11469</v>
      </c>
      <c r="K1348" s="76"/>
    </row>
    <row r="1349" spans="1:11" x14ac:dyDescent="0.35">
      <c r="A1349" s="76">
        <v>1346</v>
      </c>
      <c r="B1349" s="100" t="s">
        <v>12823</v>
      </c>
      <c r="C1349" s="76" t="s">
        <v>2220</v>
      </c>
      <c r="D1349" s="76" t="str">
        <f>VLOOKUP(C1349,'Master Partnumber'!$C:$E,3,0)</f>
        <v>B0182</v>
      </c>
      <c r="E1349" s="76" t="s">
        <v>2220</v>
      </c>
      <c r="F1349" s="76" t="str">
        <f>VLOOKUP(C1349,'Master Partnumber'!$C:$D,2,0)</f>
        <v>THROTTLE SHAFT-B01</v>
      </c>
      <c r="G1349" s="1">
        <v>483</v>
      </c>
      <c r="H1349" s="72" t="s">
        <v>1166</v>
      </c>
      <c r="I1349" s="72" t="s">
        <v>532</v>
      </c>
      <c r="J1349" s="72" t="s">
        <v>11469</v>
      </c>
      <c r="K1349" s="76"/>
    </row>
    <row r="1350" spans="1:11" x14ac:dyDescent="0.35">
      <c r="A1350" s="76">
        <v>1347</v>
      </c>
      <c r="B1350" s="100" t="s">
        <v>12823</v>
      </c>
      <c r="C1350" s="18" t="s">
        <v>2225</v>
      </c>
      <c r="D1350" s="76" t="str">
        <f>VLOOKUP(C1350,'Master Partnumber'!$C:$E,3,0)</f>
        <v>B0188</v>
      </c>
      <c r="E1350" s="18" t="s">
        <v>2225</v>
      </c>
      <c r="F1350" s="76" t="str">
        <f>VLOOKUP(C1350,'Master Partnumber'!$C:$D,2,0)</f>
        <v>THROTTLE SHAFT-B01</v>
      </c>
      <c r="G1350" s="1">
        <v>2498</v>
      </c>
      <c r="H1350" s="72" t="s">
        <v>1166</v>
      </c>
      <c r="I1350" s="72" t="s">
        <v>532</v>
      </c>
      <c r="J1350" s="72" t="s">
        <v>11469</v>
      </c>
      <c r="K1350" s="76"/>
    </row>
    <row r="1351" spans="1:11" x14ac:dyDescent="0.35">
      <c r="A1351" s="76">
        <v>1348</v>
      </c>
      <c r="B1351" s="100" t="s">
        <v>12823</v>
      </c>
      <c r="C1351" s="76" t="s">
        <v>7172</v>
      </c>
      <c r="D1351" s="76" t="str">
        <f>VLOOKUP(C1351,'Master Partnumber'!$C:$E,3,0)</f>
        <v>B0414</v>
      </c>
      <c r="E1351" s="76" t="s">
        <v>7172</v>
      </c>
      <c r="F1351" s="76" t="str">
        <f>VLOOKUP(C1351,'Master Partnumber'!$C:$D,2,0)</f>
        <v>THROTTLE SHAFT-B01</v>
      </c>
      <c r="G1351" s="1">
        <v>6385</v>
      </c>
      <c r="H1351" s="72" t="s">
        <v>1166</v>
      </c>
      <c r="I1351" s="72" t="s">
        <v>532</v>
      </c>
      <c r="J1351" s="72" t="s">
        <v>11469</v>
      </c>
      <c r="K1351" s="76"/>
    </row>
    <row r="1352" spans="1:11" x14ac:dyDescent="0.35">
      <c r="A1352" s="76">
        <v>1349</v>
      </c>
      <c r="B1352" s="100" t="s">
        <v>12823</v>
      </c>
      <c r="C1352" s="18" t="s">
        <v>2222</v>
      </c>
      <c r="D1352" s="76" t="str">
        <f>VLOOKUP(C1352,'Master Partnumber'!$C:$E,3,0)</f>
        <v>B0189</v>
      </c>
      <c r="E1352" s="18" t="s">
        <v>2222</v>
      </c>
      <c r="F1352" s="76" t="str">
        <f>VLOOKUP(C1352,'Master Partnumber'!$C:$D,2,0)</f>
        <v>THROTLE SHAFT-B01</v>
      </c>
      <c r="G1352" s="1">
        <v>4249</v>
      </c>
      <c r="H1352" s="72" t="s">
        <v>1166</v>
      </c>
      <c r="I1352" s="72" t="s">
        <v>532</v>
      </c>
      <c r="J1352" s="72" t="s">
        <v>11469</v>
      </c>
      <c r="K1352" s="76"/>
    </row>
    <row r="1353" spans="1:11" x14ac:dyDescent="0.35">
      <c r="A1353" s="76">
        <v>1350</v>
      </c>
      <c r="B1353" s="100" t="s">
        <v>12823</v>
      </c>
      <c r="C1353" s="76" t="s">
        <v>12721</v>
      </c>
      <c r="D1353" s="76" t="str">
        <f>VLOOKUP(C1353,'Master Partnumber'!$C:$E,3,0)</f>
        <v>B0848</v>
      </c>
      <c r="E1353" s="76" t="s">
        <v>12721</v>
      </c>
      <c r="F1353" s="76" t="str">
        <f>VLOOKUP(C1353,'Master Partnumber'!$C:$D,2,0)</f>
        <v>VALVE SEAT-B01</v>
      </c>
      <c r="G1353" s="1">
        <v>2100</v>
      </c>
      <c r="H1353" s="72" t="s">
        <v>1166</v>
      </c>
      <c r="I1353" s="72" t="s">
        <v>532</v>
      </c>
      <c r="J1353" s="72" t="s">
        <v>11469</v>
      </c>
      <c r="K1353" s="76"/>
    </row>
    <row r="1354" spans="1:11" x14ac:dyDescent="0.35">
      <c r="A1354" s="76">
        <v>1351</v>
      </c>
      <c r="B1354" s="100" t="s">
        <v>12823</v>
      </c>
      <c r="C1354" s="18" t="s">
        <v>12653</v>
      </c>
      <c r="D1354" s="76" t="str">
        <f>VLOOKUP(C1354,'Master Partnumber'!$C:$E,3,0)</f>
        <v>B0824</v>
      </c>
      <c r="E1354" s="18" t="s">
        <v>12653</v>
      </c>
      <c r="F1354" s="76" t="str">
        <f>VLOOKUP(C1354,'Master Partnumber'!$C:$D,2,0)</f>
        <v>STOPPER NEEDLE VALVE-B01</v>
      </c>
      <c r="G1354" s="1">
        <v>18889</v>
      </c>
      <c r="H1354" s="72" t="s">
        <v>1166</v>
      </c>
      <c r="I1354" s="72" t="s">
        <v>532</v>
      </c>
      <c r="J1354" s="72" t="s">
        <v>11469</v>
      </c>
      <c r="K1354" s="76"/>
    </row>
    <row r="1355" spans="1:11" x14ac:dyDescent="0.35">
      <c r="A1355" s="76">
        <v>1352</v>
      </c>
      <c r="B1355" s="100" t="s">
        <v>12823</v>
      </c>
      <c r="C1355" s="76" t="s">
        <v>12662</v>
      </c>
      <c r="D1355" s="76" t="str">
        <f>VLOOKUP(C1355,'Master Partnumber'!$C:$E,3,0)</f>
        <v>B0827</v>
      </c>
      <c r="E1355" s="76" t="s">
        <v>12662</v>
      </c>
      <c r="F1355" s="76" t="str">
        <f>VLOOKUP(C1355,'Master Partnumber'!$C:$D,2,0)</f>
        <v>KILLER MAGNET-B01</v>
      </c>
      <c r="G1355" s="1">
        <v>58517</v>
      </c>
      <c r="H1355" s="72" t="s">
        <v>1166</v>
      </c>
      <c r="I1355" s="72" t="s">
        <v>532</v>
      </c>
      <c r="J1355" s="72" t="s">
        <v>11469</v>
      </c>
      <c r="K1355" s="76"/>
    </row>
    <row r="1356" spans="1:11" x14ac:dyDescent="0.35">
      <c r="A1356" s="76">
        <v>1353</v>
      </c>
      <c r="B1356" s="100" t="s">
        <v>12823</v>
      </c>
      <c r="C1356" s="18" t="s">
        <v>12721</v>
      </c>
      <c r="D1356" s="76" t="str">
        <f>VLOOKUP(C1356,'Master Partnumber'!$C:$E,3,0)</f>
        <v>B0848</v>
      </c>
      <c r="E1356" s="18" t="s">
        <v>12721</v>
      </c>
      <c r="F1356" s="76" t="str">
        <f>VLOOKUP(C1356,'Master Partnumber'!$C:$D,2,0)</f>
        <v>VALVE SEAT-B01</v>
      </c>
      <c r="G1356" s="1">
        <v>173012</v>
      </c>
      <c r="H1356" s="72" t="s">
        <v>1166</v>
      </c>
      <c r="I1356" s="72" t="s">
        <v>532</v>
      </c>
      <c r="J1356" s="72" t="s">
        <v>11469</v>
      </c>
      <c r="K1356" s="76"/>
    </row>
    <row r="1357" spans="1:11" x14ac:dyDescent="0.35">
      <c r="A1357" s="76">
        <v>1354</v>
      </c>
      <c r="B1357" s="100" t="s">
        <v>12823</v>
      </c>
      <c r="C1357" s="76" t="s">
        <v>12659</v>
      </c>
      <c r="D1357" s="76" t="str">
        <f>VLOOKUP(C1357,'Master Partnumber'!$C:$E,3,0)</f>
        <v>B0826</v>
      </c>
      <c r="E1357" s="76" t="s">
        <v>12659</v>
      </c>
      <c r="F1357" s="76" t="str">
        <f>VLOOKUP(C1357,'Master Partnumber'!$C:$D,2,0)</f>
        <v>BODY SEAL (BLANK)-B01</v>
      </c>
      <c r="G1357" s="1">
        <v>12246</v>
      </c>
      <c r="H1357" s="72" t="s">
        <v>1166</v>
      </c>
      <c r="I1357" s="72" t="s">
        <v>532</v>
      </c>
      <c r="J1357" s="72" t="s">
        <v>11469</v>
      </c>
      <c r="K1357" s="76"/>
    </row>
    <row r="1358" spans="1:11" x14ac:dyDescent="0.35">
      <c r="A1358" s="76">
        <v>1355</v>
      </c>
      <c r="B1358" s="100" t="s">
        <v>12823</v>
      </c>
      <c r="C1358" s="18" t="s">
        <v>1314</v>
      </c>
      <c r="D1358" s="76" t="str">
        <f>VLOOKUP(C1358,'Master Partnumber'!$C:$E,3,0)</f>
        <v>S0662</v>
      </c>
      <c r="E1358" s="18" t="s">
        <v>1314</v>
      </c>
      <c r="F1358" s="76" t="str">
        <f>VLOOKUP(C1358,'Master Partnumber'!$C:$D,2,0)</f>
        <v>PLUNGER-0P</v>
      </c>
      <c r="G1358" s="1">
        <v>19410</v>
      </c>
      <c r="H1358" s="72" t="s">
        <v>1166</v>
      </c>
      <c r="I1358" s="72" t="s">
        <v>532</v>
      </c>
      <c r="J1358" s="72" t="s">
        <v>11469</v>
      </c>
      <c r="K1358" s="76"/>
    </row>
    <row r="1359" spans="1:11" x14ac:dyDescent="0.35">
      <c r="A1359" s="76">
        <v>1356</v>
      </c>
      <c r="B1359" s="100" t="s">
        <v>12823</v>
      </c>
      <c r="C1359" s="76" t="s">
        <v>12725</v>
      </c>
      <c r="D1359" s="76" t="str">
        <f>VLOOKUP(C1359,'Master Partnumber'!$C:$E,3,0)</f>
        <v>B0694</v>
      </c>
      <c r="E1359" s="76" t="s">
        <v>12725</v>
      </c>
      <c r="F1359" s="76" t="str">
        <f>VLOOKUP(C1359,'Master Partnumber'!$C:$D,2,0)</f>
        <v>PLUNGER-B02</v>
      </c>
      <c r="G1359" s="1">
        <v>32170</v>
      </c>
      <c r="H1359" s="72" t="s">
        <v>1166</v>
      </c>
      <c r="I1359" s="72" t="s">
        <v>532</v>
      </c>
      <c r="J1359" s="72" t="s">
        <v>11469</v>
      </c>
      <c r="K1359" s="76"/>
    </row>
    <row r="1360" spans="1:11" x14ac:dyDescent="0.35">
      <c r="A1360" s="76">
        <v>1357</v>
      </c>
      <c r="B1360" s="100" t="s">
        <v>12823</v>
      </c>
      <c r="C1360" s="18" t="s">
        <v>5763</v>
      </c>
      <c r="D1360" s="76">
        <f>VLOOKUP(C1360,'Master Partnumber'!$C:$E,3,0)</f>
        <v>0</v>
      </c>
      <c r="E1360" s="18" t="s">
        <v>5763</v>
      </c>
      <c r="F1360" s="76" t="str">
        <f>VLOOKUP(C1360,'Master Partnumber'!$C:$D,2,0)</f>
        <v>SHAFT, PAPER COVER, FRONT-0P</v>
      </c>
      <c r="G1360" s="1">
        <v>970</v>
      </c>
      <c r="H1360" s="72" t="s">
        <v>1166</v>
      </c>
      <c r="I1360" s="72" t="s">
        <v>532</v>
      </c>
      <c r="J1360" s="72" t="s">
        <v>11469</v>
      </c>
      <c r="K1360" s="76"/>
    </row>
    <row r="1361" spans="1:11" x14ac:dyDescent="0.35">
      <c r="A1361" s="76">
        <v>1358</v>
      </c>
      <c r="B1361" s="100" t="s">
        <v>12823</v>
      </c>
      <c r="C1361" s="76" t="s">
        <v>5766</v>
      </c>
      <c r="D1361" s="76">
        <f>VLOOKUP(C1361,'Master Partnumber'!$C:$E,3,0)</f>
        <v>0</v>
      </c>
      <c r="E1361" s="76" t="s">
        <v>5766</v>
      </c>
      <c r="F1361" s="76" t="str">
        <f>VLOOKUP(C1361,'Master Partnumber'!$C:$D,2,0)</f>
        <v>SHAFT, GEAR, HINGE;A-0P</v>
      </c>
      <c r="G1361" s="1">
        <v>10763</v>
      </c>
      <c r="H1361" s="72" t="s">
        <v>1166</v>
      </c>
      <c r="I1361" s="72" t="s">
        <v>532</v>
      </c>
      <c r="J1361" s="72" t="s">
        <v>11469</v>
      </c>
      <c r="K1361" s="76"/>
    </row>
    <row r="1362" spans="1:11" x14ac:dyDescent="0.35">
      <c r="A1362" s="76">
        <v>1359</v>
      </c>
      <c r="B1362" s="100" t="s">
        <v>12823</v>
      </c>
      <c r="C1362" s="18" t="s">
        <v>5769</v>
      </c>
      <c r="D1362" s="76">
        <f>VLOOKUP(C1362,'Master Partnumber'!$C:$E,3,0)</f>
        <v>0</v>
      </c>
      <c r="E1362" s="18" t="s">
        <v>5769</v>
      </c>
      <c r="F1362" s="76" t="str">
        <f>VLOOKUP(C1362,'Master Partnumber'!$C:$D,2,0)</f>
        <v>SHAFT, PLATE, BASE, BOTTOM, HM-0P</v>
      </c>
      <c r="G1362" s="1">
        <v>1047</v>
      </c>
      <c r="H1362" s="72" t="s">
        <v>1166</v>
      </c>
      <c r="I1362" s="72" t="s">
        <v>532</v>
      </c>
      <c r="J1362" s="72" t="s">
        <v>11469</v>
      </c>
      <c r="K1362" s="76"/>
    </row>
    <row r="1363" spans="1:11" x14ac:dyDescent="0.35">
      <c r="A1363" s="76">
        <v>1360</v>
      </c>
      <c r="B1363" s="100" t="s">
        <v>12823</v>
      </c>
      <c r="C1363" s="76" t="s">
        <v>5772</v>
      </c>
      <c r="D1363" s="76">
        <f>VLOOKUP(C1363,'Master Partnumber'!$C:$E,3,0)</f>
        <v>0</v>
      </c>
      <c r="E1363" s="76" t="s">
        <v>5772</v>
      </c>
      <c r="F1363" s="76" t="str">
        <f>VLOOKUP(C1363,'Master Partnumber'!$C:$D,2,0)</f>
        <v>SHAFT, LOCATE, RESIST, REAR, RES-0P</v>
      </c>
      <c r="G1363" s="1">
        <v>2881</v>
      </c>
      <c r="H1363" s="72" t="s">
        <v>1166</v>
      </c>
      <c r="I1363" s="72" t="s">
        <v>532</v>
      </c>
      <c r="J1363" s="72" t="s">
        <v>11469</v>
      </c>
      <c r="K1363" s="76"/>
    </row>
    <row r="1364" spans="1:11" x14ac:dyDescent="0.35">
      <c r="A1364" s="76">
        <v>1361</v>
      </c>
      <c r="B1364" s="100" t="s">
        <v>12823</v>
      </c>
      <c r="C1364" s="18" t="s">
        <v>12154</v>
      </c>
      <c r="D1364" s="76" t="str">
        <f>VLOOKUP(C1364,'Master Partnumber'!$C:$E,3,0)</f>
        <v>B0648</v>
      </c>
      <c r="E1364" s="18" t="s">
        <v>12154</v>
      </c>
      <c r="F1364" s="76" t="str">
        <f>VLOOKUP(C1364,'Master Partnumber'!$C:$D,2,0)</f>
        <v>SHAFT, PAPER LOAD, DRIVEN, RETARD-B02</v>
      </c>
      <c r="G1364" s="1">
        <v>50</v>
      </c>
      <c r="H1364" s="72" t="s">
        <v>1166</v>
      </c>
      <c r="I1364" s="72" t="s">
        <v>532</v>
      </c>
      <c r="J1364" s="72" t="s">
        <v>11469</v>
      </c>
      <c r="K1364" s="76"/>
    </row>
    <row r="1365" spans="1:11" x14ac:dyDescent="0.35">
      <c r="A1365" s="76">
        <v>1362</v>
      </c>
      <c r="B1365" s="100" t="s">
        <v>12823</v>
      </c>
      <c r="C1365" s="76" t="s">
        <v>12157</v>
      </c>
      <c r="D1365" s="76" t="str">
        <f>VLOOKUP(C1365,'Master Partnumber'!$C:$E,3,0)</f>
        <v>B0777</v>
      </c>
      <c r="E1365" s="76" t="s">
        <v>12157</v>
      </c>
      <c r="F1365" s="76" t="str">
        <f>VLOOKUP(C1365,'Master Partnumber'!$C:$D,2,0)</f>
        <v>SHAFT, LEVER, VALVE, MD-B01</v>
      </c>
      <c r="G1365" s="1">
        <v>1543</v>
      </c>
      <c r="H1365" s="72" t="s">
        <v>1166</v>
      </c>
      <c r="I1365" s="72" t="s">
        <v>532</v>
      </c>
      <c r="J1365" s="72" t="s">
        <v>11469</v>
      </c>
      <c r="K1365" s="76"/>
    </row>
    <row r="1366" spans="1:11" x14ac:dyDescent="0.35">
      <c r="A1366" s="76">
        <v>1363</v>
      </c>
      <c r="B1366" s="100" t="s">
        <v>12823</v>
      </c>
      <c r="C1366" s="18" t="s">
        <v>12159</v>
      </c>
      <c r="D1366" s="76" t="str">
        <f>VLOOKUP(C1366,'Master Partnumber'!$C:$E,3,0)</f>
        <v>B0778</v>
      </c>
      <c r="E1366" s="18" t="s">
        <v>12159</v>
      </c>
      <c r="F1366" s="76" t="str">
        <f>VLOOKUP(C1366,'Master Partnumber'!$C:$D,2,0)</f>
        <v>SHAFT, CRANK, VALVE, MD-B01</v>
      </c>
      <c r="G1366" s="1">
        <v>86</v>
      </c>
      <c r="H1366" s="72" t="s">
        <v>1166</v>
      </c>
      <c r="I1366" s="72" t="s">
        <v>532</v>
      </c>
      <c r="J1366" s="72" t="s">
        <v>11469</v>
      </c>
      <c r="K1366" s="76"/>
    </row>
    <row r="1367" spans="1:11" x14ac:dyDescent="0.35">
      <c r="A1367" s="76">
        <v>1364</v>
      </c>
      <c r="B1367" s="100" t="s">
        <v>12823</v>
      </c>
      <c r="C1367" s="76" t="s">
        <v>5791</v>
      </c>
      <c r="D1367" s="76">
        <f>VLOOKUP(C1367,'Master Partnumber'!$C:$E,3,0)</f>
        <v>0</v>
      </c>
      <c r="E1367" s="76" t="s">
        <v>5791</v>
      </c>
      <c r="F1367" s="76" t="str">
        <f>VLOOKUP(C1367,'Master Partnumber'!$C:$D,2,0)</f>
        <v>SHAFT, MOTOR, AP-0P</v>
      </c>
      <c r="G1367" s="1">
        <v>153</v>
      </c>
      <c r="H1367" s="72" t="s">
        <v>1166</v>
      </c>
      <c r="I1367" s="72" t="s">
        <v>532</v>
      </c>
      <c r="J1367" s="72" t="s">
        <v>11469</v>
      </c>
      <c r="K1367" s="76"/>
    </row>
    <row r="1368" spans="1:11" x14ac:dyDescent="0.35">
      <c r="A1368" s="76">
        <v>1365</v>
      </c>
      <c r="B1368" s="100" t="s">
        <v>12823</v>
      </c>
      <c r="C1368" s="18" t="s">
        <v>6971</v>
      </c>
      <c r="D1368" s="76" t="str">
        <f>VLOOKUP(C1368,'Master Partnumber'!$C:$E,3,0)</f>
        <v>S782</v>
      </c>
      <c r="E1368" s="18" t="s">
        <v>6971</v>
      </c>
      <c r="F1368" s="76" t="str">
        <f>VLOOKUP(C1368,'Master Partnumber'!$C:$D,2,0)</f>
        <v>SHAFT, SELECTOR, AP-0P</v>
      </c>
      <c r="G1368" s="1">
        <v>56</v>
      </c>
      <c r="H1368" s="72" t="s">
        <v>1166</v>
      </c>
      <c r="I1368" s="72" t="s">
        <v>532</v>
      </c>
      <c r="J1368" s="72" t="s">
        <v>11469</v>
      </c>
      <c r="K1368" s="76"/>
    </row>
    <row r="1369" spans="1:11" x14ac:dyDescent="0.35">
      <c r="A1369" s="76">
        <v>1366</v>
      </c>
      <c r="B1369" s="100" t="s">
        <v>12823</v>
      </c>
      <c r="C1369" s="76" t="s">
        <v>5799</v>
      </c>
      <c r="D1369" s="76">
        <f>VLOOKUP(C1369,'Master Partnumber'!$C:$E,3,0)</f>
        <v>0</v>
      </c>
      <c r="E1369" s="76" t="s">
        <v>5799</v>
      </c>
      <c r="F1369" s="76" t="str">
        <f>VLOOKUP(C1369,'Master Partnumber'!$C:$D,2,0)</f>
        <v>SHAFT, SELECTOR, AP;B-0P</v>
      </c>
      <c r="G1369" s="1">
        <v>479</v>
      </c>
      <c r="H1369" s="72" t="s">
        <v>1166</v>
      </c>
      <c r="I1369" s="72" t="s">
        <v>532</v>
      </c>
      <c r="J1369" s="72" t="s">
        <v>11469</v>
      </c>
      <c r="K1369" s="76"/>
    </row>
    <row r="1370" spans="1:11" x14ac:dyDescent="0.35">
      <c r="A1370" s="76">
        <v>1367</v>
      </c>
      <c r="B1370" s="100" t="s">
        <v>12823</v>
      </c>
      <c r="C1370" s="18" t="s">
        <v>5804</v>
      </c>
      <c r="D1370" s="76">
        <f>VLOOKUP(C1370,'Master Partnumber'!$C:$E,3,0)</f>
        <v>0</v>
      </c>
      <c r="E1370" s="18" t="s">
        <v>5804</v>
      </c>
      <c r="F1370" s="76" t="str">
        <f>VLOOKUP(C1370,'Master Partnumber'!$C:$D,2,0)</f>
        <v>SHAFT, TUBE, PUMP-0P</v>
      </c>
      <c r="G1370" s="1">
        <v>1065</v>
      </c>
      <c r="H1370" s="72" t="s">
        <v>1166</v>
      </c>
      <c r="I1370" s="72" t="s">
        <v>532</v>
      </c>
      <c r="J1370" s="72" t="s">
        <v>11469</v>
      </c>
      <c r="K1370" s="76"/>
    </row>
    <row r="1371" spans="1:11" x14ac:dyDescent="0.35">
      <c r="A1371" s="76">
        <v>1368</v>
      </c>
      <c r="B1371" s="100" t="s">
        <v>12823</v>
      </c>
      <c r="C1371" s="76" t="s">
        <v>1924</v>
      </c>
      <c r="D1371" s="76" t="str">
        <f>VLOOKUP(C1371,'Master Partnumber'!$C:$E,3,0)</f>
        <v>S0665</v>
      </c>
      <c r="E1371" s="76" t="s">
        <v>1924</v>
      </c>
      <c r="F1371" s="76" t="str">
        <f>VLOOKUP(C1371,'Master Partnumber'!$C:$D,2,0)</f>
        <v>SHAFT, GEAR, 3.95, RASF-0P</v>
      </c>
      <c r="G1371" s="1">
        <v>10633</v>
      </c>
      <c r="H1371" s="72" t="s">
        <v>1166</v>
      </c>
      <c r="I1371" s="72" t="s">
        <v>532</v>
      </c>
      <c r="J1371" s="72" t="s">
        <v>11469</v>
      </c>
      <c r="K1371" s="76"/>
    </row>
    <row r="1372" spans="1:11" x14ac:dyDescent="0.35">
      <c r="A1372" s="76">
        <v>1369</v>
      </c>
      <c r="B1372" s="100" t="s">
        <v>12823</v>
      </c>
      <c r="C1372" s="18" t="s">
        <v>1734</v>
      </c>
      <c r="D1372" s="76" t="str">
        <f>VLOOKUP(C1372,'Master Partnumber'!$C:$E,3,0)</f>
        <v>S0666</v>
      </c>
      <c r="E1372" s="18" t="s">
        <v>1734</v>
      </c>
      <c r="F1372" s="76" t="str">
        <f>VLOOKUP(C1372,'Master Partnumber'!$C:$D,2,0)</f>
        <v>SHAFT, JOINT, STAND-0P</v>
      </c>
      <c r="G1372" s="1">
        <v>2931</v>
      </c>
      <c r="H1372" s="72" t="s">
        <v>1166</v>
      </c>
      <c r="I1372" s="72" t="s">
        <v>532</v>
      </c>
      <c r="J1372" s="72" t="s">
        <v>11469</v>
      </c>
      <c r="K1372" s="76"/>
    </row>
    <row r="1373" spans="1:11" x14ac:dyDescent="0.35">
      <c r="A1373" s="76">
        <v>1370</v>
      </c>
      <c r="B1373" s="100" t="s">
        <v>12823</v>
      </c>
      <c r="C1373" s="76" t="s">
        <v>5820</v>
      </c>
      <c r="D1373" s="76" t="str">
        <f>VLOOKUP(C1373,'Master Partnumber'!$C:$E,3,0)</f>
        <v>B0354</v>
      </c>
      <c r="E1373" s="76" t="s">
        <v>5820</v>
      </c>
      <c r="F1373" s="76" t="str">
        <f>VLOOKUP(C1373,'Master Partnumber'!$C:$D,2,0)</f>
        <v>SHAFT, CAM, SET GUIDE-B01</v>
      </c>
      <c r="G1373" s="1">
        <v>45</v>
      </c>
      <c r="H1373" s="72" t="s">
        <v>1166</v>
      </c>
      <c r="I1373" s="72" t="s">
        <v>532</v>
      </c>
      <c r="J1373" s="72" t="s">
        <v>11469</v>
      </c>
      <c r="K1373" s="76"/>
    </row>
    <row r="1374" spans="1:11" x14ac:dyDescent="0.35">
      <c r="A1374" s="76">
        <v>1371</v>
      </c>
      <c r="B1374" s="100" t="s">
        <v>12823</v>
      </c>
      <c r="C1374" s="18" t="s">
        <v>6954</v>
      </c>
      <c r="D1374" s="76" t="str">
        <f>VLOOKUP(C1374,'Master Partnumber'!$C:$E,3,0)</f>
        <v>S0783</v>
      </c>
      <c r="E1374" s="18" t="s">
        <v>6954</v>
      </c>
      <c r="F1374" s="76" t="str">
        <f>VLOOKUP(C1374,'Master Partnumber'!$C:$D,2,0)</f>
        <v>SHAFT, RETARD-0P</v>
      </c>
      <c r="G1374" s="1">
        <v>135</v>
      </c>
      <c r="H1374" s="72" t="s">
        <v>1166</v>
      </c>
      <c r="I1374" s="72" t="s">
        <v>532</v>
      </c>
      <c r="J1374" s="72" t="s">
        <v>11469</v>
      </c>
      <c r="K1374" s="76"/>
    </row>
    <row r="1375" spans="1:11" x14ac:dyDescent="0.35">
      <c r="A1375" s="76">
        <v>1372</v>
      </c>
      <c r="B1375" s="100" t="s">
        <v>12823</v>
      </c>
      <c r="C1375" s="76" t="s">
        <v>5828</v>
      </c>
      <c r="D1375" s="76" t="str">
        <f>VLOOKUP(C1375,'Master Partnumber'!$C:$E,3,0)</f>
        <v>S0668</v>
      </c>
      <c r="E1375" s="76" t="s">
        <v>5828</v>
      </c>
      <c r="F1375" s="76" t="str">
        <f>VLOOKUP(C1375,'Master Partnumber'!$C:$D,2,0)</f>
        <v>SHAFT, HINGE-0P</v>
      </c>
      <c r="G1375" s="1">
        <v>75</v>
      </c>
      <c r="H1375" s="72" t="s">
        <v>1166</v>
      </c>
      <c r="I1375" s="72" t="s">
        <v>532</v>
      </c>
      <c r="J1375" s="72" t="s">
        <v>11469</v>
      </c>
      <c r="K1375" s="76"/>
    </row>
    <row r="1376" spans="1:11" x14ac:dyDescent="0.35">
      <c r="A1376" s="76">
        <v>1373</v>
      </c>
      <c r="B1376" s="100" t="s">
        <v>12823</v>
      </c>
      <c r="C1376" s="18" t="s">
        <v>5836</v>
      </c>
      <c r="D1376" s="76" t="str">
        <f>VLOOKUP(C1376,'Master Partnumber'!$C:$E,3,0)</f>
        <v>S0669</v>
      </c>
      <c r="E1376" s="18" t="s">
        <v>5836</v>
      </c>
      <c r="F1376" s="76" t="str">
        <f>VLOOKUP(C1376,'Master Partnumber'!$C:$D,2,0)</f>
        <v>SHAFT, ROLLER, DRIVEN-0P</v>
      </c>
      <c r="G1376" s="1">
        <v>133</v>
      </c>
      <c r="H1376" s="72" t="s">
        <v>1166</v>
      </c>
      <c r="I1376" s="72" t="s">
        <v>532</v>
      </c>
      <c r="J1376" s="72" t="s">
        <v>11469</v>
      </c>
      <c r="K1376" s="76"/>
    </row>
    <row r="1377" spans="1:11" x14ac:dyDescent="0.35">
      <c r="A1377" s="76">
        <v>1374</v>
      </c>
      <c r="B1377" s="100" t="s">
        <v>12823</v>
      </c>
      <c r="C1377" s="76" t="s">
        <v>5843</v>
      </c>
      <c r="D1377" s="76" t="str">
        <f>VLOOKUP(C1377,'Master Partnumber'!$C:$E,3,0)</f>
        <v>S0717</v>
      </c>
      <c r="E1377" s="76" t="s">
        <v>5843</v>
      </c>
      <c r="F1377" s="76" t="str">
        <f>VLOOKUP(C1377,'Master Partnumber'!$C:$D,2,0)</f>
        <v>SHAFT,FRAME,TENSION-0P</v>
      </c>
      <c r="G1377" s="1">
        <v>2871</v>
      </c>
      <c r="H1377" s="72" t="s">
        <v>1166</v>
      </c>
      <c r="I1377" s="72" t="s">
        <v>532</v>
      </c>
      <c r="J1377" s="72" t="s">
        <v>11469</v>
      </c>
      <c r="K1377" s="76"/>
    </row>
    <row r="1378" spans="1:11" x14ac:dyDescent="0.35">
      <c r="A1378" s="76">
        <v>1375</v>
      </c>
      <c r="B1378" s="100" t="s">
        <v>12823</v>
      </c>
      <c r="C1378" s="18" t="s">
        <v>5850</v>
      </c>
      <c r="D1378" s="76">
        <f>VLOOKUP(C1378,'Master Partnumber'!$C:$E,3,0)</f>
        <v>0</v>
      </c>
      <c r="E1378" s="18" t="s">
        <v>5850</v>
      </c>
      <c r="F1378" s="76" t="str">
        <f>VLOOKUP(C1378,'Master Partnumber'!$C:$D,2,0)</f>
        <v>SHAFT, PEELER, LOCK, F-0P</v>
      </c>
      <c r="G1378" s="1">
        <v>30</v>
      </c>
      <c r="H1378" s="72" t="s">
        <v>1166</v>
      </c>
      <c r="I1378" s="72" t="s">
        <v>532</v>
      </c>
      <c r="J1378" s="72" t="s">
        <v>11469</v>
      </c>
      <c r="K1378" s="76"/>
    </row>
    <row r="1379" spans="1:11" x14ac:dyDescent="0.35">
      <c r="A1379" s="76">
        <v>1376</v>
      </c>
      <c r="B1379" s="100" t="s">
        <v>12823</v>
      </c>
      <c r="C1379" s="76" t="s">
        <v>5853</v>
      </c>
      <c r="D1379" s="76">
        <f>VLOOKUP(C1379,'Master Partnumber'!$C:$E,3,0)</f>
        <v>0</v>
      </c>
      <c r="E1379" s="76" t="s">
        <v>5853</v>
      </c>
      <c r="F1379" s="76" t="str">
        <f>VLOOKUP(C1379,'Master Partnumber'!$C:$D,2,0)</f>
        <v>SHAFT, PEELER, LEVER, A, F-0P</v>
      </c>
      <c r="G1379" s="1">
        <v>131</v>
      </c>
      <c r="H1379" s="72" t="s">
        <v>1166</v>
      </c>
      <c r="I1379" s="72" t="s">
        <v>532</v>
      </c>
      <c r="J1379" s="72" t="s">
        <v>11469</v>
      </c>
      <c r="K1379" s="76"/>
    </row>
    <row r="1380" spans="1:11" x14ac:dyDescent="0.35">
      <c r="A1380" s="76">
        <v>1377</v>
      </c>
      <c r="B1380" s="100" t="s">
        <v>12823</v>
      </c>
      <c r="C1380" s="18" t="s">
        <v>5856</v>
      </c>
      <c r="D1380" s="76">
        <f>VLOOKUP(C1380,'Master Partnumber'!$C:$E,3,0)</f>
        <v>0</v>
      </c>
      <c r="E1380" s="18" t="s">
        <v>5856</v>
      </c>
      <c r="F1380" s="76" t="str">
        <f>VLOOKUP(C1380,'Master Partnumber'!$C:$D,2,0)</f>
        <v>SHAFT, PAPER COVER, REAR, F-0P</v>
      </c>
      <c r="G1380" s="1">
        <v>23</v>
      </c>
      <c r="H1380" s="72" t="s">
        <v>1166</v>
      </c>
      <c r="I1380" s="72" t="s">
        <v>532</v>
      </c>
      <c r="J1380" s="72" t="s">
        <v>11469</v>
      </c>
      <c r="K1380" s="76"/>
    </row>
    <row r="1381" spans="1:11" x14ac:dyDescent="0.35">
      <c r="A1381" s="76">
        <v>1378</v>
      </c>
      <c r="B1381" s="100" t="s">
        <v>12823</v>
      </c>
      <c r="C1381" s="76" t="s">
        <v>5893</v>
      </c>
      <c r="D1381" s="76" t="str">
        <f>VLOOKUP(C1381,'Master Partnumber'!$C:$E,3,0)</f>
        <v>S0719</v>
      </c>
      <c r="E1381" s="76" t="s">
        <v>5893</v>
      </c>
      <c r="F1381" s="76" t="str">
        <f>VLOOKUP(C1381,'Master Partnumber'!$C:$D,2,0)</f>
        <v>SHAFT ASF TRANSMISSION-0P</v>
      </c>
      <c r="G1381" s="1">
        <v>691</v>
      </c>
      <c r="H1381" s="72" t="s">
        <v>1166</v>
      </c>
      <c r="I1381" s="72" t="s">
        <v>532</v>
      </c>
      <c r="J1381" s="72" t="s">
        <v>11469</v>
      </c>
      <c r="K1381" s="76"/>
    </row>
    <row r="1382" spans="1:11" x14ac:dyDescent="0.35">
      <c r="A1382" s="76">
        <v>1379</v>
      </c>
      <c r="B1382" s="100" t="s">
        <v>12823</v>
      </c>
      <c r="C1382" s="18" t="s">
        <v>5899</v>
      </c>
      <c r="D1382" s="76" t="str">
        <f>VLOOKUP(C1382,'Master Partnumber'!$C:$E,3,0)</f>
        <v>S0676</v>
      </c>
      <c r="E1382" s="18" t="s">
        <v>5899</v>
      </c>
      <c r="F1382" s="76" t="str">
        <f>VLOOKUP(C1382,'Master Partnumber'!$C:$D,2,0)</f>
        <v>SHAFT,BASE,ROLLER,ROLL-0P</v>
      </c>
      <c r="G1382" s="1">
        <v>2105</v>
      </c>
      <c r="H1382" s="72" t="s">
        <v>1166</v>
      </c>
      <c r="I1382" s="72" t="s">
        <v>532</v>
      </c>
      <c r="J1382" s="72" t="s">
        <v>11469</v>
      </c>
      <c r="K1382" s="76"/>
    </row>
    <row r="1383" spans="1:11" x14ac:dyDescent="0.35">
      <c r="A1383" s="76">
        <v>1380</v>
      </c>
      <c r="B1383" s="100" t="s">
        <v>12823</v>
      </c>
      <c r="C1383" s="76" t="s">
        <v>5908</v>
      </c>
      <c r="D1383" s="76" t="str">
        <f>VLOOKUP(C1383,'Master Partnumber'!$C:$E,3,0)</f>
        <v>S0678</v>
      </c>
      <c r="E1383" s="76" t="s">
        <v>5908</v>
      </c>
      <c r="F1383" s="76" t="str">
        <f>VLOOKUP(C1383,'Master Partnumber'!$C:$D,2,0)</f>
        <v>SHAFT,HINGE,CASSETTE,ROLL-0P</v>
      </c>
      <c r="G1383" s="1">
        <v>6939</v>
      </c>
      <c r="H1383" s="72" t="s">
        <v>1166</v>
      </c>
      <c r="I1383" s="72" t="s">
        <v>532</v>
      </c>
      <c r="J1383" s="72" t="s">
        <v>11469</v>
      </c>
      <c r="K1383" s="76"/>
    </row>
    <row r="1384" spans="1:11" x14ac:dyDescent="0.35">
      <c r="A1384" s="76">
        <v>1381</v>
      </c>
      <c r="B1384" s="100" t="s">
        <v>12823</v>
      </c>
      <c r="C1384" s="18" t="s">
        <v>5914</v>
      </c>
      <c r="D1384" s="76" t="str">
        <f>VLOOKUP(C1384,'Master Partnumber'!$C:$E,3,0)</f>
        <v>S0683</v>
      </c>
      <c r="E1384" s="18" t="s">
        <v>5914</v>
      </c>
      <c r="F1384" s="76" t="str">
        <f>VLOOKUP(C1384,'Master Partnumber'!$C:$D,2,0)</f>
        <v>SHAFT,PLANET-0P</v>
      </c>
      <c r="G1384" s="1">
        <v>2309</v>
      </c>
      <c r="H1384" s="72" t="s">
        <v>1166</v>
      </c>
      <c r="I1384" s="72" t="s">
        <v>532</v>
      </c>
      <c r="J1384" s="72" t="s">
        <v>11469</v>
      </c>
      <c r="K1384" s="76"/>
    </row>
    <row r="1385" spans="1:11" x14ac:dyDescent="0.35">
      <c r="A1385" s="76">
        <v>1382</v>
      </c>
      <c r="B1385" s="100" t="s">
        <v>12823</v>
      </c>
      <c r="C1385" s="76" t="s">
        <v>12170</v>
      </c>
      <c r="D1385" s="76" t="str">
        <f>VLOOKUP(C1385,'Master Partnumber'!$C:$E,3,0)</f>
        <v>B0652</v>
      </c>
      <c r="E1385" s="76" t="s">
        <v>12170</v>
      </c>
      <c r="F1385" s="76" t="str">
        <f>VLOOKUP(C1385,'Master Partnumber'!$C:$D,2,0)</f>
        <v>SHAFT,APG-B02</v>
      </c>
      <c r="G1385" s="1">
        <v>153</v>
      </c>
      <c r="H1385" s="72" t="s">
        <v>1166</v>
      </c>
      <c r="I1385" s="72" t="s">
        <v>532</v>
      </c>
      <c r="J1385" s="72" t="s">
        <v>11469</v>
      </c>
      <c r="K1385" s="76"/>
    </row>
    <row r="1386" spans="1:11" x14ac:dyDescent="0.35">
      <c r="A1386" s="76">
        <v>1383</v>
      </c>
      <c r="B1386" s="100" t="s">
        <v>12823</v>
      </c>
      <c r="C1386" s="18" t="s">
        <v>5929</v>
      </c>
      <c r="D1386" s="76" t="str">
        <f>VLOOKUP(C1386,'Master Partnumber'!$C:$E,3,0)</f>
        <v>S0681</v>
      </c>
      <c r="E1386" s="18" t="s">
        <v>5929</v>
      </c>
      <c r="F1386" s="76" t="str">
        <f>VLOOKUP(C1386,'Master Partnumber'!$C:$D,2,0)</f>
        <v>SHAFT,GEAR,TRAIN,APG-0P</v>
      </c>
      <c r="G1386" s="1">
        <v>1430</v>
      </c>
      <c r="H1386" s="72" t="s">
        <v>1166</v>
      </c>
      <c r="I1386" s="72" t="s">
        <v>532</v>
      </c>
      <c r="J1386" s="72" t="s">
        <v>11469</v>
      </c>
      <c r="K1386" s="76"/>
    </row>
    <row r="1387" spans="1:11" x14ac:dyDescent="0.35">
      <c r="A1387" s="76">
        <v>1384</v>
      </c>
      <c r="B1387" s="100" t="s">
        <v>12823</v>
      </c>
      <c r="C1387" s="76" t="s">
        <v>6836</v>
      </c>
      <c r="D1387" s="76" t="str">
        <f>VLOOKUP(C1387,'Master Partnumber'!$C:$E,3,0)</f>
        <v>S0781</v>
      </c>
      <c r="E1387" s="76" t="s">
        <v>6836</v>
      </c>
      <c r="F1387" s="76" t="str">
        <f>VLOOKUP(C1387,'Master Partnumber'!$C:$D,2,0)</f>
        <v>SHAFT,LEVER,CAP-0P</v>
      </c>
      <c r="G1387" s="1">
        <v>841</v>
      </c>
      <c r="H1387" s="72" t="s">
        <v>1166</v>
      </c>
      <c r="I1387" s="72" t="s">
        <v>532</v>
      </c>
      <c r="J1387" s="72" t="s">
        <v>11469</v>
      </c>
      <c r="K1387" s="76"/>
    </row>
    <row r="1388" spans="1:11" x14ac:dyDescent="0.35">
      <c r="A1388" s="76">
        <v>1385</v>
      </c>
      <c r="B1388" s="100" t="s">
        <v>12823</v>
      </c>
      <c r="C1388" s="18" t="s">
        <v>12172</v>
      </c>
      <c r="D1388" s="76" t="str">
        <f>VLOOKUP(C1388,'Master Partnumber'!$C:$E,3,0)</f>
        <v>B0779</v>
      </c>
      <c r="E1388" s="18" t="s">
        <v>12172</v>
      </c>
      <c r="F1388" s="76" t="str">
        <f>VLOOKUP(C1388,'Master Partnumber'!$C:$D,2,0)</f>
        <v>SHAFT,MOTOR GEAR,LEFT,MU 2-B01</v>
      </c>
      <c r="G1388" s="1">
        <v>2202</v>
      </c>
      <c r="H1388" s="72" t="s">
        <v>1166</v>
      </c>
      <c r="I1388" s="72" t="s">
        <v>532</v>
      </c>
      <c r="J1388" s="72" t="s">
        <v>11469</v>
      </c>
      <c r="K1388" s="76"/>
    </row>
    <row r="1389" spans="1:11" x14ac:dyDescent="0.35">
      <c r="A1389" s="76">
        <v>1386</v>
      </c>
      <c r="B1389" s="100" t="s">
        <v>12823</v>
      </c>
      <c r="C1389" s="76" t="s">
        <v>12174</v>
      </c>
      <c r="D1389" s="76" t="str">
        <f>VLOOKUP(C1389,'Master Partnumber'!$C:$E,3,0)</f>
        <v>B0780</v>
      </c>
      <c r="E1389" s="76" t="s">
        <v>12174</v>
      </c>
      <c r="F1389" s="76" t="str">
        <f>VLOOKUP(C1389,'Master Partnumber'!$C:$D,2,0)</f>
        <v>SHAFT,IDLE,MU 2-B01</v>
      </c>
      <c r="G1389" s="1">
        <v>1994</v>
      </c>
      <c r="H1389" s="72" t="s">
        <v>1166</v>
      </c>
      <c r="I1389" s="72" t="s">
        <v>532</v>
      </c>
      <c r="J1389" s="72" t="s">
        <v>11469</v>
      </c>
      <c r="K1389" s="76"/>
    </row>
    <row r="1390" spans="1:11" x14ac:dyDescent="0.35">
      <c r="A1390" s="76">
        <v>1387</v>
      </c>
      <c r="B1390" s="100" t="s">
        <v>12823</v>
      </c>
      <c r="C1390" s="18" t="s">
        <v>12176</v>
      </c>
      <c r="D1390" s="76" t="str">
        <f>VLOOKUP(C1390,'Master Partnumber'!$C:$E,3,0)</f>
        <v>B0781</v>
      </c>
      <c r="E1390" s="18" t="s">
        <v>12176</v>
      </c>
      <c r="F1390" s="76" t="str">
        <f>VLOOKUP(C1390,'Master Partnumber'!$C:$D,2,0)</f>
        <v>PIN,PLATE CONNECT,MU 2-B01</v>
      </c>
      <c r="G1390" s="1">
        <v>1092</v>
      </c>
      <c r="H1390" s="72" t="s">
        <v>1166</v>
      </c>
      <c r="I1390" s="72" t="s">
        <v>532</v>
      </c>
      <c r="J1390" s="72" t="s">
        <v>11469</v>
      </c>
      <c r="K1390" s="76"/>
    </row>
    <row r="1391" spans="1:11" x14ac:dyDescent="0.35">
      <c r="A1391" s="76">
        <v>1388</v>
      </c>
      <c r="B1391" s="100" t="s">
        <v>12823</v>
      </c>
      <c r="C1391" s="76" t="s">
        <v>5965</v>
      </c>
      <c r="D1391" s="76">
        <f>VLOOKUP(C1391,'Master Partnumber'!$C:$E,3,0)</f>
        <v>0</v>
      </c>
      <c r="E1391" s="76" t="s">
        <v>5965</v>
      </c>
      <c r="F1391" s="76" t="str">
        <f>VLOOKUP(C1391,'Master Partnumber'!$C:$D,2,0)</f>
        <v>PULLEY, PUMP, MP;C-0P</v>
      </c>
      <c r="G1391" s="1">
        <v>341</v>
      </c>
      <c r="H1391" s="72" t="s">
        <v>1166</v>
      </c>
      <c r="I1391" s="72" t="s">
        <v>532</v>
      </c>
      <c r="J1391" s="72" t="s">
        <v>11469</v>
      </c>
      <c r="K1391" s="76"/>
    </row>
    <row r="1392" spans="1:11" x14ac:dyDescent="0.35">
      <c r="A1392" s="76">
        <v>1389</v>
      </c>
      <c r="B1392" s="100" t="s">
        <v>12823</v>
      </c>
      <c r="C1392" s="18" t="s">
        <v>5970</v>
      </c>
      <c r="D1392" s="76" t="str">
        <f>VLOOKUP(C1392,'Master Partnumber'!$C:$E,3,0)</f>
        <v>S0674</v>
      </c>
      <c r="E1392" s="18" t="s">
        <v>5970</v>
      </c>
      <c r="F1392" s="76" t="str">
        <f>VLOOKUP(C1392,'Master Partnumber'!$C:$D,2,0)</f>
        <v>SHAFT,RETARD,B-0P</v>
      </c>
      <c r="G1392" s="1">
        <v>3344</v>
      </c>
      <c r="H1392" s="72" t="s">
        <v>1166</v>
      </c>
      <c r="I1392" s="72" t="s">
        <v>532</v>
      </c>
      <c r="J1392" s="72" t="s">
        <v>11469</v>
      </c>
      <c r="K1392" s="76"/>
    </row>
    <row r="1393" spans="1:11" x14ac:dyDescent="0.35">
      <c r="A1393" s="76">
        <v>1390</v>
      </c>
      <c r="B1393" s="100" t="s">
        <v>12823</v>
      </c>
      <c r="C1393" s="76" t="s">
        <v>6464</v>
      </c>
      <c r="D1393" s="76" t="str">
        <f>VLOOKUP(C1393,'Master Partnumber'!$C:$E,3,0)</f>
        <v>B0384</v>
      </c>
      <c r="E1393" s="76" t="s">
        <v>6464</v>
      </c>
      <c r="F1393" s="76" t="str">
        <f>VLOOKUP(C1393,'Master Partnumber'!$C:$D,2,0)</f>
        <v>SHAFT,ADJUST,CASTER,F1-B01</v>
      </c>
      <c r="G1393" s="1">
        <v>171</v>
      </c>
      <c r="H1393" s="72" t="s">
        <v>1166</v>
      </c>
      <c r="I1393" s="72" t="s">
        <v>532</v>
      </c>
      <c r="J1393" s="72" t="s">
        <v>11469</v>
      </c>
      <c r="K1393" s="76"/>
    </row>
    <row r="1394" spans="1:11" x14ac:dyDescent="0.35">
      <c r="A1394" s="76">
        <v>1391</v>
      </c>
      <c r="B1394" s="100" t="s">
        <v>12823</v>
      </c>
      <c r="C1394" s="18" t="s">
        <v>6469</v>
      </c>
      <c r="D1394" s="76">
        <f>VLOOKUP(C1394,'Master Partnumber'!$C:$E,3,0)</f>
        <v>0</v>
      </c>
      <c r="E1394" s="18" t="s">
        <v>6469</v>
      </c>
      <c r="F1394" s="76" t="str">
        <f>VLOOKUP(C1394,'Master Partnumber'!$C:$D,2,0)</f>
        <v>SHAFT,POSITIONING-0P</v>
      </c>
      <c r="G1394" s="1">
        <v>2010</v>
      </c>
      <c r="H1394" s="72" t="s">
        <v>1166</v>
      </c>
      <c r="I1394" s="72" t="s">
        <v>532</v>
      </c>
      <c r="J1394" s="72" t="s">
        <v>11469</v>
      </c>
      <c r="K1394" s="76"/>
    </row>
    <row r="1395" spans="1:11" x14ac:dyDescent="0.35">
      <c r="A1395" s="76">
        <v>1392</v>
      </c>
      <c r="B1395" s="100" t="s">
        <v>12823</v>
      </c>
      <c r="C1395" s="76" t="s">
        <v>12180</v>
      </c>
      <c r="D1395" s="76" t="str">
        <f>VLOOKUP(C1395,'Master Partnumber'!$C:$E,3,0)</f>
        <v>B0782</v>
      </c>
      <c r="E1395" s="76" t="s">
        <v>12180</v>
      </c>
      <c r="F1395" s="76" t="str">
        <f>VLOOKUP(C1395,'Master Partnumber'!$C:$D,2,0)</f>
        <v>SHAFT,HOOK,F1-B01</v>
      </c>
      <c r="G1395" s="1">
        <v>4161</v>
      </c>
      <c r="H1395" s="72" t="s">
        <v>1166</v>
      </c>
      <c r="I1395" s="72" t="s">
        <v>532</v>
      </c>
      <c r="J1395" s="72" t="s">
        <v>11469</v>
      </c>
      <c r="K1395" s="76"/>
    </row>
    <row r="1396" spans="1:11" x14ac:dyDescent="0.35">
      <c r="A1396" s="76">
        <v>1393</v>
      </c>
      <c r="B1396" s="100" t="s">
        <v>12823</v>
      </c>
      <c r="C1396" s="18" t="s">
        <v>12182</v>
      </c>
      <c r="D1396" s="76" t="str">
        <f>VLOOKUP(C1396,'Master Partnumber'!$C:$E,3,0)</f>
        <v>B0783</v>
      </c>
      <c r="E1396" s="18" t="s">
        <v>12182</v>
      </c>
      <c r="F1396" s="76" t="str">
        <f>VLOOKUP(C1396,'Master Partnumber'!$C:$D,2,0)</f>
        <v>SHAFT,ONE WAY HINGE GEAR,1,F1-B01</v>
      </c>
      <c r="G1396" s="1">
        <v>343</v>
      </c>
      <c r="H1396" s="72" t="s">
        <v>1166</v>
      </c>
      <c r="I1396" s="72" t="s">
        <v>532</v>
      </c>
      <c r="J1396" s="72" t="s">
        <v>11469</v>
      </c>
      <c r="K1396" s="76"/>
    </row>
    <row r="1397" spans="1:11" x14ac:dyDescent="0.35">
      <c r="A1397" s="76">
        <v>1394</v>
      </c>
      <c r="B1397" s="100" t="s">
        <v>12823</v>
      </c>
      <c r="C1397" s="76" t="s">
        <v>12184</v>
      </c>
      <c r="D1397" s="76" t="str">
        <f>VLOOKUP(C1397,'Master Partnumber'!$C:$E,3,0)</f>
        <v>B0784</v>
      </c>
      <c r="E1397" s="76" t="s">
        <v>12184</v>
      </c>
      <c r="F1397" s="76" t="str">
        <f>VLOOKUP(C1397,'Master Partnumber'!$C:$D,2,0)</f>
        <v>SHAFT,FLAP,2,F1-B01</v>
      </c>
      <c r="G1397" s="1">
        <v>32</v>
      </c>
      <c r="H1397" s="72" t="s">
        <v>1166</v>
      </c>
      <c r="I1397" s="72" t="s">
        <v>532</v>
      </c>
      <c r="J1397" s="72" t="s">
        <v>11469</v>
      </c>
      <c r="K1397" s="76"/>
    </row>
    <row r="1398" spans="1:11" x14ac:dyDescent="0.35">
      <c r="A1398" s="76">
        <v>1395</v>
      </c>
      <c r="B1398" s="100" t="s">
        <v>12823</v>
      </c>
      <c r="C1398" s="18" t="s">
        <v>12186</v>
      </c>
      <c r="D1398" s="76" t="str">
        <f>VLOOKUP(C1398,'Master Partnumber'!$C:$E,3,0)</f>
        <v>B0785</v>
      </c>
      <c r="E1398" s="18" t="s">
        <v>12186</v>
      </c>
      <c r="F1398" s="76" t="str">
        <f>VLOOKUP(C1398,'Master Partnumber'!$C:$D,2,0)</f>
        <v>SHAFT,TENSIONER-B01</v>
      </c>
      <c r="G1398" s="1">
        <v>120</v>
      </c>
      <c r="H1398" s="72" t="s">
        <v>1166</v>
      </c>
      <c r="I1398" s="72" t="s">
        <v>532</v>
      </c>
      <c r="J1398" s="72" t="s">
        <v>11469</v>
      </c>
      <c r="K1398" s="76"/>
    </row>
    <row r="1399" spans="1:11" x14ac:dyDescent="0.35">
      <c r="A1399" s="76">
        <v>1396</v>
      </c>
      <c r="B1399" s="100" t="s">
        <v>12823</v>
      </c>
      <c r="C1399" s="76" t="s">
        <v>12188</v>
      </c>
      <c r="D1399" s="76" t="str">
        <f>VLOOKUP(C1399,'Master Partnumber'!$C:$E,3,0)</f>
        <v>B0786</v>
      </c>
      <c r="E1399" s="76" t="s">
        <v>12188</v>
      </c>
      <c r="F1399" s="76" t="str">
        <f>VLOOKUP(C1399,'Master Partnumber'!$C:$D,2,0)</f>
        <v>SHAFT,LIFT GEAR-B01</v>
      </c>
      <c r="G1399" s="1">
        <v>642</v>
      </c>
      <c r="H1399" s="72" t="s">
        <v>1166</v>
      </c>
      <c r="I1399" s="72" t="s">
        <v>532</v>
      </c>
      <c r="J1399" s="72" t="s">
        <v>11469</v>
      </c>
      <c r="K1399" s="76"/>
    </row>
    <row r="1400" spans="1:11" x14ac:dyDescent="0.35">
      <c r="A1400" s="76">
        <v>1397</v>
      </c>
      <c r="B1400" s="100" t="s">
        <v>12823</v>
      </c>
      <c r="C1400" s="18" t="s">
        <v>12190</v>
      </c>
      <c r="D1400" s="76" t="str">
        <f>VLOOKUP(C1400,'Master Partnumber'!$C:$E,3,0)</f>
        <v>B0787</v>
      </c>
      <c r="E1400" s="18" t="s">
        <v>12190</v>
      </c>
      <c r="F1400" s="76" t="str">
        <f>VLOOKUP(C1400,'Master Partnumber'!$C:$D,2,0)</f>
        <v>SHAFT,MIDDLE,TORQUE LIMIT-B01</v>
      </c>
      <c r="G1400" s="1">
        <v>1071</v>
      </c>
      <c r="H1400" s="72" t="s">
        <v>1166</v>
      </c>
      <c r="I1400" s="72" t="s">
        <v>532</v>
      </c>
      <c r="J1400" s="72" t="s">
        <v>11469</v>
      </c>
      <c r="K1400" s="76"/>
    </row>
    <row r="1401" spans="1:11" x14ac:dyDescent="0.35">
      <c r="A1401" s="76">
        <v>1398</v>
      </c>
      <c r="B1401" s="100" t="s">
        <v>12823</v>
      </c>
      <c r="C1401" s="76" t="s">
        <v>12192</v>
      </c>
      <c r="D1401" s="76" t="str">
        <f>VLOOKUP(C1401,'Master Partnumber'!$C:$E,3,0)</f>
        <v>B0788</v>
      </c>
      <c r="E1401" s="76" t="s">
        <v>12192</v>
      </c>
      <c r="F1401" s="76" t="str">
        <f>VLOOKUP(C1401,'Master Partnumber'!$C:$D,2,0)</f>
        <v>SHAFT,MIDDLE GEAR-B01</v>
      </c>
      <c r="G1401" s="1">
        <v>1038</v>
      </c>
      <c r="H1401" s="72" t="s">
        <v>1166</v>
      </c>
      <c r="I1401" s="72" t="s">
        <v>532</v>
      </c>
      <c r="J1401" s="72" t="s">
        <v>11469</v>
      </c>
      <c r="K1401" s="76"/>
    </row>
    <row r="1402" spans="1:11" x14ac:dyDescent="0.35">
      <c r="A1402" s="76">
        <v>1399</v>
      </c>
      <c r="B1402" s="100" t="s">
        <v>12823</v>
      </c>
      <c r="C1402" s="18" t="s">
        <v>6534</v>
      </c>
      <c r="D1402" s="76" t="str">
        <f>VLOOKUP(C1402,'Master Partnumber'!$C:$E,3,0)</f>
        <v>S0721</v>
      </c>
      <c r="E1402" s="18" t="s">
        <v>6534</v>
      </c>
      <c r="F1402" s="76" t="str">
        <f>VLOOKUP(C1402,'Master Partnumber'!$C:$D,2,0)</f>
        <v>SHAFT,DRIVE,PULLEY-0P</v>
      </c>
      <c r="G1402" s="1">
        <v>889</v>
      </c>
      <c r="H1402" s="72" t="s">
        <v>1166</v>
      </c>
      <c r="I1402" s="72" t="s">
        <v>532</v>
      </c>
      <c r="J1402" s="72" t="s">
        <v>11469</v>
      </c>
      <c r="K1402" s="76"/>
    </row>
    <row r="1403" spans="1:11" x14ac:dyDescent="0.35">
      <c r="A1403" s="76">
        <v>1400</v>
      </c>
      <c r="B1403" s="100" t="s">
        <v>12823</v>
      </c>
      <c r="C1403" s="76" t="s">
        <v>6538</v>
      </c>
      <c r="D1403" s="76">
        <f>VLOOKUP(C1403,'Master Partnumber'!$C:$E,3,0)</f>
        <v>0</v>
      </c>
      <c r="E1403" s="76" t="s">
        <v>6538</v>
      </c>
      <c r="F1403" s="76" t="str">
        <f>VLOOKUP(C1403,'Master Partnumber'!$C:$D,2,0)</f>
        <v>SHAFT,GUIDE,CR-0P</v>
      </c>
      <c r="G1403" s="1">
        <v>21</v>
      </c>
      <c r="H1403" s="72" t="s">
        <v>1166</v>
      </c>
      <c r="I1403" s="72" t="s">
        <v>532</v>
      </c>
      <c r="J1403" s="72" t="s">
        <v>11469</v>
      </c>
      <c r="K1403" s="76"/>
    </row>
    <row r="1404" spans="1:11" x14ac:dyDescent="0.35">
      <c r="A1404" s="76">
        <v>1401</v>
      </c>
      <c r="B1404" s="100" t="s">
        <v>12823</v>
      </c>
      <c r="C1404" s="18" t="s">
        <v>6544</v>
      </c>
      <c r="D1404" s="76" t="str">
        <f>VLOOKUP(C1404,'Master Partnumber'!$C:$E,3,0)</f>
        <v>S0725</v>
      </c>
      <c r="E1404" s="18" t="s">
        <v>6544</v>
      </c>
      <c r="F1404" s="76" t="str">
        <f>VLOOKUP(C1404,'Master Partnumber'!$C:$D,2,0)</f>
        <v>SHAFT,GUIDE,MIDDLE-0P</v>
      </c>
      <c r="G1404" s="1">
        <v>601</v>
      </c>
      <c r="H1404" s="72" t="s">
        <v>1166</v>
      </c>
      <c r="I1404" s="72" t="s">
        <v>532</v>
      </c>
      <c r="J1404" s="72" t="s">
        <v>11469</v>
      </c>
      <c r="K1404" s="76"/>
    </row>
    <row r="1405" spans="1:11" x14ac:dyDescent="0.35">
      <c r="A1405" s="76">
        <v>1402</v>
      </c>
      <c r="B1405" s="100" t="s">
        <v>12823</v>
      </c>
      <c r="C1405" s="76" t="s">
        <v>7112</v>
      </c>
      <c r="D1405" s="76" t="str">
        <f>VLOOKUP(C1405,'Master Partnumber'!$C:$E,3,0)</f>
        <v>S0797</v>
      </c>
      <c r="E1405" s="76" t="s">
        <v>7112</v>
      </c>
      <c r="F1405" s="76" t="str">
        <f>VLOOKUP(C1405,'Master Partnumber'!$C:$D,2,0)</f>
        <v>SHAFT,GUIDE,TENSION-0P</v>
      </c>
      <c r="G1405" s="1">
        <v>3889</v>
      </c>
      <c r="H1405" s="72" t="s">
        <v>1166</v>
      </c>
      <c r="I1405" s="72" t="s">
        <v>532</v>
      </c>
      <c r="J1405" s="72" t="s">
        <v>11469</v>
      </c>
      <c r="K1405" s="76"/>
    </row>
    <row r="1406" spans="1:11" x14ac:dyDescent="0.35">
      <c r="A1406" s="76">
        <v>1403</v>
      </c>
      <c r="B1406" s="100" t="s">
        <v>12823</v>
      </c>
      <c r="C1406" s="18" t="s">
        <v>7047</v>
      </c>
      <c r="D1406" s="76" t="str">
        <f>VLOOKUP(C1406,'Master Partnumber'!$C:$E,3,0)</f>
        <v>S0792</v>
      </c>
      <c r="E1406" s="18" t="s">
        <v>7047</v>
      </c>
      <c r="F1406" s="76" t="str">
        <f>VLOOKUP(C1406,'Master Partnumber'!$C:$D,2,0)</f>
        <v>SHAFT,COVER,PRINTER-0P</v>
      </c>
      <c r="G1406" s="1">
        <v>2272</v>
      </c>
      <c r="H1406" s="72" t="s">
        <v>1166</v>
      </c>
      <c r="I1406" s="72" t="s">
        <v>532</v>
      </c>
      <c r="J1406" s="72" t="s">
        <v>11469</v>
      </c>
      <c r="K1406" s="76"/>
    </row>
    <row r="1407" spans="1:11" x14ac:dyDescent="0.35">
      <c r="A1407" s="76">
        <v>1404</v>
      </c>
      <c r="B1407" s="100" t="s">
        <v>12823</v>
      </c>
      <c r="C1407" s="76" t="s">
        <v>7166</v>
      </c>
      <c r="D1407" s="76" t="str">
        <f>VLOOKUP(C1407,'Master Partnumber'!$C:$E,3,0)</f>
        <v>B0416</v>
      </c>
      <c r="E1407" s="76" t="s">
        <v>7166</v>
      </c>
      <c r="F1407" s="76" t="str">
        <f>VLOOKUP(C1407,'Master Partnumber'!$C:$D,2,0)</f>
        <v>NUT,APG-B01</v>
      </c>
      <c r="G1407" s="1">
        <v>237</v>
      </c>
      <c r="H1407" s="72" t="s">
        <v>1166</v>
      </c>
      <c r="I1407" s="72" t="s">
        <v>532</v>
      </c>
      <c r="J1407" s="72" t="s">
        <v>11469</v>
      </c>
      <c r="K1407" s="76"/>
    </row>
    <row r="1408" spans="1:11" x14ac:dyDescent="0.35">
      <c r="A1408" s="76">
        <v>1405</v>
      </c>
      <c r="B1408" s="100" t="s">
        <v>12823</v>
      </c>
      <c r="C1408" s="18" t="s">
        <v>7202</v>
      </c>
      <c r="D1408" s="76" t="str">
        <f>VLOOKUP(C1408,'Master Partnumber'!$C:$E,3,0)</f>
        <v>S0803</v>
      </c>
      <c r="E1408" s="18" t="s">
        <v>7202</v>
      </c>
      <c r="F1408" s="76" t="str">
        <f>VLOOKUP(C1408,'Master Partnumber'!$C:$D,2,0)</f>
        <v>SHAFT LOCK DAMPER RIGHT,B -0P</v>
      </c>
      <c r="G1408" s="1">
        <v>5400</v>
      </c>
      <c r="H1408" s="72" t="s">
        <v>1166</v>
      </c>
      <c r="I1408" s="72" t="s">
        <v>532</v>
      </c>
      <c r="J1408" s="72" t="s">
        <v>11469</v>
      </c>
      <c r="K1408" s="76"/>
    </row>
    <row r="1409" spans="1:11" x14ac:dyDescent="0.35">
      <c r="A1409" s="76">
        <v>1406</v>
      </c>
      <c r="B1409" s="100" t="s">
        <v>12823</v>
      </c>
      <c r="C1409" s="76" t="s">
        <v>7717</v>
      </c>
      <c r="D1409" s="76" t="str">
        <f>VLOOKUP(C1409,'Master Partnumber'!$C:$E,3,0)</f>
        <v>S0863</v>
      </c>
      <c r="E1409" s="76" t="s">
        <v>7717</v>
      </c>
      <c r="F1409" s="76" t="str">
        <f>VLOOKUP(C1409,'Master Partnumber'!$C:$D,2,0)</f>
        <v>SHAFT,HINGE;B-0P</v>
      </c>
      <c r="G1409" s="1">
        <v>258</v>
      </c>
      <c r="H1409" s="72" t="s">
        <v>1166</v>
      </c>
      <c r="I1409" s="72" t="s">
        <v>532</v>
      </c>
      <c r="J1409" s="72" t="s">
        <v>11469</v>
      </c>
      <c r="K1409" s="76"/>
    </row>
    <row r="1410" spans="1:11" x14ac:dyDescent="0.35">
      <c r="A1410" s="76">
        <v>1407</v>
      </c>
      <c r="B1410" s="100" t="s">
        <v>12823</v>
      </c>
      <c r="C1410" s="18" t="s">
        <v>7273</v>
      </c>
      <c r="D1410" s="76" t="str">
        <f>VLOOKUP(C1410,'Master Partnumber'!$C:$E,3,0)</f>
        <v>S0809</v>
      </c>
      <c r="E1410" s="18" t="s">
        <v>7273</v>
      </c>
      <c r="F1410" s="76" t="str">
        <f>VLOOKUP(C1410,'Master Partnumber'!$C:$D,2,0)</f>
        <v>SHAFT,HINGE-0P</v>
      </c>
      <c r="G1410" s="1">
        <v>1628</v>
      </c>
      <c r="H1410" s="72" t="s">
        <v>1166</v>
      </c>
      <c r="I1410" s="72" t="s">
        <v>532</v>
      </c>
      <c r="J1410" s="72" t="s">
        <v>11469</v>
      </c>
      <c r="K1410" s="76"/>
    </row>
    <row r="1411" spans="1:11" x14ac:dyDescent="0.35">
      <c r="A1411" s="76">
        <v>1408</v>
      </c>
      <c r="B1411" s="100" t="s">
        <v>12823</v>
      </c>
      <c r="C1411" s="76" t="s">
        <v>7731</v>
      </c>
      <c r="D1411" s="76" t="str">
        <f>VLOOKUP(C1411,'Master Partnumber'!$C:$E,3,0)</f>
        <v>S0861</v>
      </c>
      <c r="E1411" s="76" t="s">
        <v>7731</v>
      </c>
      <c r="F1411" s="76" t="str">
        <f>VLOOKUP(C1411,'Master Partnumber'!$C:$D,2,0)</f>
        <v>SHAFT,LINK-0P</v>
      </c>
      <c r="G1411" s="1">
        <v>922</v>
      </c>
      <c r="H1411" s="72" t="s">
        <v>1166</v>
      </c>
      <c r="I1411" s="72" t="s">
        <v>532</v>
      </c>
      <c r="J1411" s="72" t="s">
        <v>11469</v>
      </c>
      <c r="K1411" s="76"/>
    </row>
    <row r="1412" spans="1:11" x14ac:dyDescent="0.35">
      <c r="A1412" s="76">
        <v>1409</v>
      </c>
      <c r="B1412" s="100" t="s">
        <v>12823</v>
      </c>
      <c r="C1412" s="18" t="s">
        <v>7937</v>
      </c>
      <c r="D1412" s="76" t="str">
        <f>VLOOKUP(C1412,'Master Partnumber'!$C:$E,3,0)</f>
        <v>S0897</v>
      </c>
      <c r="E1412" s="18" t="s">
        <v>7937</v>
      </c>
      <c r="F1412" s="76" t="str">
        <f>VLOOKUP(C1412,'Master Partnumber'!$C:$D,2,0)</f>
        <v>SHAFT,LOCK-0P</v>
      </c>
      <c r="G1412" s="1">
        <v>223</v>
      </c>
      <c r="H1412" s="72" t="s">
        <v>1166</v>
      </c>
      <c r="I1412" s="72" t="s">
        <v>532</v>
      </c>
      <c r="J1412" s="72" t="s">
        <v>11469</v>
      </c>
      <c r="K1412" s="76"/>
    </row>
    <row r="1413" spans="1:11" x14ac:dyDescent="0.35">
      <c r="A1413" s="76">
        <v>1410</v>
      </c>
      <c r="B1413" s="100" t="s">
        <v>12823</v>
      </c>
      <c r="C1413" s="76" t="s">
        <v>7514</v>
      </c>
      <c r="D1413" s="76" t="str">
        <f>VLOOKUP(C1413,'Master Partnumber'!$C:$E,3,0)</f>
        <v>S0835</v>
      </c>
      <c r="E1413" s="76" t="s">
        <v>7514</v>
      </c>
      <c r="F1413" s="76" t="str">
        <f>VLOOKUP(C1413,'Master Partnumber'!$C:$D,2,0)</f>
        <v>SHAFT,TRANSMISSION,RELEASE-0P</v>
      </c>
      <c r="G1413" s="1">
        <v>1962</v>
      </c>
      <c r="H1413" s="72" t="s">
        <v>1166</v>
      </c>
      <c r="I1413" s="72" t="s">
        <v>532</v>
      </c>
      <c r="J1413" s="72" t="s">
        <v>11469</v>
      </c>
      <c r="K1413" s="76"/>
    </row>
    <row r="1414" spans="1:11" x14ac:dyDescent="0.35">
      <c r="A1414" s="76">
        <v>1411</v>
      </c>
      <c r="B1414" s="100" t="s">
        <v>12823</v>
      </c>
      <c r="C1414" s="18" t="s">
        <v>7521</v>
      </c>
      <c r="D1414" s="76" t="str">
        <f>VLOOKUP(C1414,'Master Partnumber'!$C:$E,3,0)</f>
        <v>S0836</v>
      </c>
      <c r="E1414" s="18" t="s">
        <v>7521</v>
      </c>
      <c r="F1414" s="76" t="str">
        <f>VLOOKUP(C1414,'Master Partnumber'!$C:$D,2,0)</f>
        <v>SHAFT,TRANSMISSION,RELEASE,B-0P</v>
      </c>
      <c r="G1414" s="1">
        <v>1922</v>
      </c>
      <c r="H1414" s="72" t="s">
        <v>1166</v>
      </c>
      <c r="I1414" s="72" t="s">
        <v>532</v>
      </c>
      <c r="J1414" s="72" t="s">
        <v>11469</v>
      </c>
      <c r="K1414" s="76"/>
    </row>
    <row r="1415" spans="1:11" x14ac:dyDescent="0.35">
      <c r="A1415" s="76">
        <v>1412</v>
      </c>
      <c r="B1415" s="100" t="s">
        <v>12823</v>
      </c>
      <c r="C1415" s="76" t="s">
        <v>7739</v>
      </c>
      <c r="D1415" s="76" t="str">
        <f>VLOOKUP(C1415,'Master Partnumber'!$C:$E,3,0)</f>
        <v>S0866</v>
      </c>
      <c r="E1415" s="76" t="s">
        <v>7739</v>
      </c>
      <c r="F1415" s="76" t="str">
        <f>VLOOKUP(C1415,'Master Partnumber'!$C:$D,2,0)</f>
        <v>SHAFT,GEAR,ROLL-0P</v>
      </c>
      <c r="G1415" s="1">
        <v>191</v>
      </c>
      <c r="H1415" s="72" t="s">
        <v>1166</v>
      </c>
      <c r="I1415" s="72" t="s">
        <v>532</v>
      </c>
      <c r="J1415" s="72" t="s">
        <v>11469</v>
      </c>
      <c r="K1415" s="76"/>
    </row>
    <row r="1416" spans="1:11" x14ac:dyDescent="0.35">
      <c r="A1416" s="76">
        <v>1413</v>
      </c>
      <c r="B1416" s="100" t="s">
        <v>12823</v>
      </c>
      <c r="C1416" s="18" t="s">
        <v>7844</v>
      </c>
      <c r="D1416" s="76" t="str">
        <f>VLOOKUP(C1416,'Master Partnumber'!$C:$E,3,0)</f>
        <v>S0877</v>
      </c>
      <c r="E1416" s="18" t="s">
        <v>7844</v>
      </c>
      <c r="F1416" s="76" t="str">
        <f>VLOOKUP(C1416,'Master Partnumber'!$C:$D,2,0)</f>
        <v>SHAFT,TRANSMISSION,PARTITION,B-0P</v>
      </c>
      <c r="G1416" s="1">
        <v>928</v>
      </c>
      <c r="H1416" s="72" t="s">
        <v>1166</v>
      </c>
      <c r="I1416" s="72" t="s">
        <v>532</v>
      </c>
      <c r="J1416" s="72" t="s">
        <v>11469</v>
      </c>
      <c r="K1416" s="76"/>
    </row>
    <row r="1417" spans="1:11" x14ac:dyDescent="0.35">
      <c r="A1417" s="76">
        <v>1414</v>
      </c>
      <c r="B1417" s="100" t="s">
        <v>12823</v>
      </c>
      <c r="C1417" s="76" t="s">
        <v>7931</v>
      </c>
      <c r="D1417" s="76" t="str">
        <f>VLOOKUP(C1417,'Master Partnumber'!$C:$E,3,0)</f>
        <v>S0896</v>
      </c>
      <c r="E1417" s="76" t="s">
        <v>7931</v>
      </c>
      <c r="F1417" s="76" t="str">
        <f>VLOOKUP(C1417,'Master Partnumber'!$C:$D,2,0)</f>
        <v>SHAFT,GEAR,STACKER-0P</v>
      </c>
      <c r="G1417" s="1">
        <v>909</v>
      </c>
      <c r="H1417" s="72" t="s">
        <v>1166</v>
      </c>
      <c r="I1417" s="72" t="s">
        <v>532</v>
      </c>
      <c r="J1417" s="72" t="s">
        <v>11469</v>
      </c>
      <c r="K1417" s="76"/>
    </row>
    <row r="1418" spans="1:11" x14ac:dyDescent="0.35">
      <c r="A1418" s="76">
        <v>1415</v>
      </c>
      <c r="B1418" s="100" t="s">
        <v>12823</v>
      </c>
      <c r="C1418" s="18" t="s">
        <v>7569</v>
      </c>
      <c r="D1418" s="76" t="str">
        <f>VLOOKUP(C1418,'Master Partnumber'!$C:$E,3,0)</f>
        <v>S0842</v>
      </c>
      <c r="E1418" s="18" t="s">
        <v>7569</v>
      </c>
      <c r="F1418" s="76" t="str">
        <f>VLOOKUP(C1418,'Master Partnumber'!$C:$D,2,0)</f>
        <v>SHAFT,ROLL,SCROLLER-0P</v>
      </c>
      <c r="G1418" s="1">
        <v>139</v>
      </c>
      <c r="H1418" s="72" t="s">
        <v>1166</v>
      </c>
      <c r="I1418" s="72" t="s">
        <v>532</v>
      </c>
      <c r="J1418" s="72" t="s">
        <v>11469</v>
      </c>
      <c r="K1418" s="76"/>
    </row>
    <row r="1419" spans="1:11" x14ac:dyDescent="0.35">
      <c r="A1419" s="76">
        <v>1416</v>
      </c>
      <c r="B1419" s="100" t="s">
        <v>12823</v>
      </c>
      <c r="C1419" s="76" t="s">
        <v>7932</v>
      </c>
      <c r="D1419" s="76" t="str">
        <f>VLOOKUP(C1419,'Master Partnumber'!$C:$E,3,0)</f>
        <v>S0891</v>
      </c>
      <c r="E1419" s="76" t="s">
        <v>7932</v>
      </c>
      <c r="F1419" s="76" t="str">
        <f>VLOOKUP(C1419,'Master Partnumber'!$C:$D,2,0)</f>
        <v>SHAFT,COVER,REAR-0P</v>
      </c>
      <c r="G1419" s="1">
        <v>7</v>
      </c>
      <c r="H1419" s="72" t="s">
        <v>1166</v>
      </c>
      <c r="I1419" s="72" t="s">
        <v>532</v>
      </c>
      <c r="J1419" s="72" t="s">
        <v>11469</v>
      </c>
      <c r="K1419" s="76"/>
    </row>
    <row r="1420" spans="1:11" x14ac:dyDescent="0.35">
      <c r="A1420" s="76">
        <v>1417</v>
      </c>
      <c r="B1420" s="100" t="s">
        <v>12823</v>
      </c>
      <c r="C1420" s="18" t="s">
        <v>7849</v>
      </c>
      <c r="D1420" s="76" t="str">
        <f>VLOOKUP(C1420,'Master Partnumber'!$C:$E,3,0)</f>
        <v>S0879</v>
      </c>
      <c r="E1420" s="18" t="s">
        <v>7849</v>
      </c>
      <c r="F1420" s="76" t="str">
        <f>VLOOKUP(C1420,'Master Partnumber'!$C:$D,2,0)</f>
        <v>SHAFT,GEAR,ROLL,RELEASE;C-0P</v>
      </c>
      <c r="G1420" s="1">
        <v>1169</v>
      </c>
      <c r="H1420" s="72" t="s">
        <v>1166</v>
      </c>
      <c r="I1420" s="72" t="s">
        <v>532</v>
      </c>
      <c r="J1420" s="72" t="s">
        <v>11469</v>
      </c>
      <c r="K1420" s="76"/>
    </row>
    <row r="1421" spans="1:11" x14ac:dyDescent="0.35">
      <c r="A1421" s="76">
        <v>1418</v>
      </c>
      <c r="B1421" s="100" t="s">
        <v>12823</v>
      </c>
      <c r="C1421" s="76" t="s">
        <v>7596</v>
      </c>
      <c r="D1421" s="76" t="str">
        <f>VLOOKUP(C1421,'Master Partnumber'!$C:$E,3,0)</f>
        <v>S0845</v>
      </c>
      <c r="E1421" s="76" t="s">
        <v>7596</v>
      </c>
      <c r="F1421" s="76" t="str">
        <f>VLOOKUP(C1421,'Master Partnumber'!$C:$D,2,0)</f>
        <v>SHAFT,GEAR,ROLL,RELEASE;D-0P</v>
      </c>
      <c r="G1421" s="1">
        <v>179</v>
      </c>
      <c r="H1421" s="72" t="s">
        <v>1166</v>
      </c>
      <c r="I1421" s="72" t="s">
        <v>532</v>
      </c>
      <c r="J1421" s="72" t="s">
        <v>11469</v>
      </c>
      <c r="K1421" s="76"/>
    </row>
    <row r="1422" spans="1:11" x14ac:dyDescent="0.35">
      <c r="A1422" s="76">
        <v>1419</v>
      </c>
      <c r="B1422" s="100" t="s">
        <v>12823</v>
      </c>
      <c r="C1422" s="18" t="s">
        <v>7753</v>
      </c>
      <c r="D1422" s="76" t="str">
        <f>VLOOKUP(C1422,'Master Partnumber'!$C:$E,3,0)</f>
        <v>S0869</v>
      </c>
      <c r="E1422" s="18" t="s">
        <v>7753</v>
      </c>
      <c r="F1422" s="76" t="str">
        <f>VLOOKUP(C1422,'Master Partnumber'!$C:$D,2,0)</f>
        <v>SHAFT RETARD B-0P</v>
      </c>
      <c r="G1422" s="1">
        <v>2643</v>
      </c>
      <c r="H1422" s="72" t="s">
        <v>1166</v>
      </c>
      <c r="I1422" s="72" t="s">
        <v>532</v>
      </c>
      <c r="J1422" s="72" t="s">
        <v>11469</v>
      </c>
      <c r="K1422" s="76"/>
    </row>
    <row r="1423" spans="1:11" x14ac:dyDescent="0.35">
      <c r="A1423" s="76">
        <v>1420</v>
      </c>
      <c r="B1423" s="100" t="s">
        <v>12823</v>
      </c>
      <c r="C1423" s="76" t="s">
        <v>10868</v>
      </c>
      <c r="D1423" s="76" t="str">
        <f>VLOOKUP(C1423,'Master Partnumber'!$C:$E,3,0)</f>
        <v>S1021</v>
      </c>
      <c r="E1423" s="76" t="s">
        <v>10868</v>
      </c>
      <c r="F1423" s="76" t="str">
        <f>VLOOKUP(C1423,'Master Partnumber'!$C:$D,2,0)</f>
        <v>SHAFT,PF,DECELERATION-0P</v>
      </c>
      <c r="G1423" s="1">
        <v>6015</v>
      </c>
      <c r="H1423" s="72" t="s">
        <v>1166</v>
      </c>
      <c r="I1423" s="72" t="s">
        <v>532</v>
      </c>
      <c r="J1423" s="72" t="s">
        <v>11469</v>
      </c>
      <c r="K1423" s="76"/>
    </row>
    <row r="1424" spans="1:11" x14ac:dyDescent="0.35">
      <c r="A1424" s="76">
        <v>1421</v>
      </c>
      <c r="B1424" s="100" t="s">
        <v>12823</v>
      </c>
      <c r="C1424" s="18" t="s">
        <v>10876</v>
      </c>
      <c r="D1424" s="76" t="str">
        <f>VLOOKUP(C1424,'Master Partnumber'!$C:$E,3,0)</f>
        <v>S1020</v>
      </c>
      <c r="E1424" s="18" t="s">
        <v>10876</v>
      </c>
      <c r="F1424" s="76" t="str">
        <f>VLOOKUP(C1424,'Master Partnumber'!$C:$D,2,0)</f>
        <v>SHAFT,CLUTCH-0P</v>
      </c>
      <c r="G1424" s="1">
        <v>6416</v>
      </c>
      <c r="H1424" s="72" t="s">
        <v>1166</v>
      </c>
      <c r="I1424" s="72" t="s">
        <v>532</v>
      </c>
      <c r="J1424" s="72" t="s">
        <v>11469</v>
      </c>
      <c r="K1424" s="76"/>
    </row>
    <row r="1425" spans="1:11" x14ac:dyDescent="0.35">
      <c r="A1425" s="76">
        <v>1422</v>
      </c>
      <c r="B1425" s="100" t="s">
        <v>12823</v>
      </c>
      <c r="C1425" s="76" t="s">
        <v>7806</v>
      </c>
      <c r="D1425" s="76" t="str">
        <f>VLOOKUP(C1425,'Master Partnumber'!$C:$E,3,0)</f>
        <v>S0874</v>
      </c>
      <c r="E1425" s="76" t="s">
        <v>7806</v>
      </c>
      <c r="F1425" s="76" t="str">
        <f>VLOOKUP(C1425,'Master Partnumber'!$C:$D,2,0)</f>
        <v>SHAFTH COVER SPINDLE-0P</v>
      </c>
      <c r="G1425" s="1">
        <v>967</v>
      </c>
      <c r="H1425" s="72" t="s">
        <v>1166</v>
      </c>
      <c r="I1425" s="72" t="s">
        <v>532</v>
      </c>
      <c r="J1425" s="72" t="s">
        <v>11469</v>
      </c>
      <c r="K1425" s="76"/>
    </row>
    <row r="1426" spans="1:11" x14ac:dyDescent="0.35">
      <c r="A1426" s="76">
        <v>1423</v>
      </c>
      <c r="B1426" s="100" t="s">
        <v>12823</v>
      </c>
      <c r="C1426" s="18" t="s">
        <v>7933</v>
      </c>
      <c r="D1426" s="76" t="str">
        <f>VLOOKUP(C1426,'Master Partnumber'!$C:$E,3,0)</f>
        <v>S0885</v>
      </c>
      <c r="E1426" s="18" t="s">
        <v>7933</v>
      </c>
      <c r="F1426" s="76" t="str">
        <f>VLOOKUP(C1426,'Master Partnumber'!$C:$D,2,0)</f>
        <v>SHAFT LOCK SPINDLE B-0P</v>
      </c>
      <c r="G1426" s="1">
        <v>1375</v>
      </c>
      <c r="H1426" s="72" t="s">
        <v>1166</v>
      </c>
      <c r="I1426" s="72" t="s">
        <v>532</v>
      </c>
      <c r="J1426" s="72" t="s">
        <v>11469</v>
      </c>
      <c r="K1426" s="76"/>
    </row>
    <row r="1427" spans="1:11" x14ac:dyDescent="0.35">
      <c r="A1427" s="76">
        <v>1424</v>
      </c>
      <c r="B1427" s="100" t="s">
        <v>12823</v>
      </c>
      <c r="C1427" s="76" t="s">
        <v>7914</v>
      </c>
      <c r="D1427" s="76" t="str">
        <f>VLOOKUP(C1427,'Master Partnumber'!$C:$E,3,0)</f>
        <v>S0881</v>
      </c>
      <c r="E1427" s="76" t="s">
        <v>7914</v>
      </c>
      <c r="F1427" s="76" t="str">
        <f>VLOOKUP(C1427,'Master Partnumber'!$C:$D,2,0)</f>
        <v>PULLEY PUMP C</v>
      </c>
      <c r="G1427" s="1">
        <v>263</v>
      </c>
      <c r="H1427" s="72" t="s">
        <v>1166</v>
      </c>
      <c r="I1427" s="72" t="s">
        <v>532</v>
      </c>
      <c r="J1427" s="72" t="s">
        <v>11469</v>
      </c>
      <c r="K1427" s="76"/>
    </row>
    <row r="1428" spans="1:11" x14ac:dyDescent="0.35">
      <c r="A1428" s="76">
        <v>1425</v>
      </c>
      <c r="B1428" s="100" t="s">
        <v>12823</v>
      </c>
      <c r="C1428" s="18" t="s">
        <v>8053</v>
      </c>
      <c r="D1428" s="76" t="str">
        <f>VLOOKUP(C1428,'Master Partnumber'!$C:$E,3,0)</f>
        <v>S0907</v>
      </c>
      <c r="E1428" s="18" t="s">
        <v>8053</v>
      </c>
      <c r="F1428" s="76" t="str">
        <f>VLOOKUP(C1428,'Master Partnumber'!$C:$D,2,0)</f>
        <v>PIN,ELECTRODE,57,5,ST-0P</v>
      </c>
      <c r="G1428" s="1">
        <v>411</v>
      </c>
      <c r="H1428" s="72" t="s">
        <v>1166</v>
      </c>
      <c r="I1428" s="72" t="s">
        <v>532</v>
      </c>
      <c r="J1428" s="72" t="s">
        <v>11469</v>
      </c>
      <c r="K1428" s="76"/>
    </row>
    <row r="1429" spans="1:11" x14ac:dyDescent="0.35">
      <c r="A1429" s="76">
        <v>1426</v>
      </c>
      <c r="B1429" s="100" t="s">
        <v>12823</v>
      </c>
      <c r="C1429" s="76" t="s">
        <v>11069</v>
      </c>
      <c r="D1429" s="76" t="str">
        <f>VLOOKUP(C1429,'Master Partnumber'!$C:$E,3,0)</f>
        <v>S1040</v>
      </c>
      <c r="E1429" s="76" t="s">
        <v>11069</v>
      </c>
      <c r="F1429" s="76" t="str">
        <f>VLOOKUP(C1429,'Master Partnumber'!$C:$D,2,0)</f>
        <v>PIN,ELECTRODE,20.9,ST-0P</v>
      </c>
      <c r="G1429" s="1">
        <v>3069</v>
      </c>
      <c r="H1429" s="72" t="s">
        <v>1166</v>
      </c>
      <c r="I1429" s="72" t="s">
        <v>532</v>
      </c>
      <c r="J1429" s="72" t="s">
        <v>11469</v>
      </c>
      <c r="K1429" s="76"/>
    </row>
    <row r="1430" spans="1:11" x14ac:dyDescent="0.35">
      <c r="A1430" s="76">
        <v>1427</v>
      </c>
      <c r="B1430" s="100" t="s">
        <v>12823</v>
      </c>
      <c r="C1430" s="18" t="s">
        <v>8068</v>
      </c>
      <c r="D1430" s="76" t="str">
        <f>VLOOKUP(C1430,'Master Partnumber'!$C:$E,3,0)</f>
        <v>S0903</v>
      </c>
      <c r="E1430" s="18" t="s">
        <v>8068</v>
      </c>
      <c r="F1430" s="76" t="str">
        <f>VLOOKUP(C1430,'Master Partnumber'!$C:$D,2,0)</f>
        <v>SHAFT,CAM,AIR,SELECTOR,AP-0P</v>
      </c>
      <c r="G1430" s="1">
        <v>239</v>
      </c>
      <c r="H1430" s="72" t="s">
        <v>1166</v>
      </c>
      <c r="I1430" s="72" t="s">
        <v>532</v>
      </c>
      <c r="J1430" s="72" t="s">
        <v>11469</v>
      </c>
      <c r="K1430" s="76"/>
    </row>
    <row r="1431" spans="1:11" x14ac:dyDescent="0.35">
      <c r="A1431" s="76">
        <v>1428</v>
      </c>
      <c r="B1431" s="100" t="s">
        <v>12823</v>
      </c>
      <c r="C1431" s="76" t="s">
        <v>8075</v>
      </c>
      <c r="D1431" s="76" t="str">
        <f>VLOOKUP(C1431,'Master Partnumber'!$C:$E,3,0)</f>
        <v>S0904</v>
      </c>
      <c r="E1431" s="76" t="s">
        <v>8075</v>
      </c>
      <c r="F1431" s="76" t="str">
        <f>VLOOKUP(C1431,'Master Partnumber'!$C:$D,2,0)</f>
        <v>SHAFT,LEVER,AIR,SELECTOR,AP-0P</v>
      </c>
      <c r="G1431" s="1">
        <v>455</v>
      </c>
      <c r="H1431" s="72" t="s">
        <v>1166</v>
      </c>
      <c r="I1431" s="72" t="s">
        <v>532</v>
      </c>
      <c r="J1431" s="72" t="s">
        <v>11469</v>
      </c>
      <c r="K1431" s="76"/>
    </row>
    <row r="1432" spans="1:11" x14ac:dyDescent="0.35">
      <c r="A1432" s="76">
        <v>1429</v>
      </c>
      <c r="B1432" s="100" t="s">
        <v>12823</v>
      </c>
      <c r="C1432" s="18" t="s">
        <v>8083</v>
      </c>
      <c r="D1432" s="76" t="str">
        <f>VLOOKUP(C1432,'Master Partnumber'!$C:$E,3,0)</f>
        <v>B0474</v>
      </c>
      <c r="E1432" s="18" t="s">
        <v>8083</v>
      </c>
      <c r="F1432" s="76" t="str">
        <f>VLOOKUP(C1432,'Master Partnumber'!$C:$D,2,0)</f>
        <v>SHAFT,SLIDER-B01</v>
      </c>
      <c r="G1432" s="1">
        <v>668</v>
      </c>
      <c r="H1432" s="72" t="s">
        <v>1166</v>
      </c>
      <c r="I1432" s="72" t="s">
        <v>532</v>
      </c>
      <c r="J1432" s="72" t="s">
        <v>11469</v>
      </c>
      <c r="K1432" s="76"/>
    </row>
    <row r="1433" spans="1:11" x14ac:dyDescent="0.35">
      <c r="A1433" s="76">
        <v>1430</v>
      </c>
      <c r="B1433" s="100" t="s">
        <v>12823</v>
      </c>
      <c r="C1433" s="76" t="s">
        <v>12282</v>
      </c>
      <c r="D1433" s="76" t="str">
        <f>VLOOKUP(C1433,'Master Partnumber'!$C:$E,3,0)</f>
        <v>B0803</v>
      </c>
      <c r="E1433" s="76" t="s">
        <v>12282</v>
      </c>
      <c r="F1433" s="76" t="str">
        <f>VLOOKUP(C1433,'Master Partnumber'!$C:$D,2,0)</f>
        <v>SHAFT CENTER SUPPORT PF-B01</v>
      </c>
      <c r="G1433" s="1">
        <v>1400</v>
      </c>
      <c r="H1433" s="72" t="s">
        <v>1166</v>
      </c>
      <c r="I1433" s="72" t="s">
        <v>532</v>
      </c>
      <c r="J1433" s="72" t="s">
        <v>11469</v>
      </c>
      <c r="K1433" s="76"/>
    </row>
    <row r="1434" spans="1:11" x14ac:dyDescent="0.35">
      <c r="A1434" s="76">
        <v>1431</v>
      </c>
      <c r="B1434" s="100" t="s">
        <v>12823</v>
      </c>
      <c r="C1434" s="18" t="s">
        <v>8115</v>
      </c>
      <c r="D1434" s="76" t="str">
        <f>VLOOKUP(C1434,'Master Partnumber'!$C:$E,3,0)</f>
        <v>S0908</v>
      </c>
      <c r="E1434" s="18" t="s">
        <v>8115</v>
      </c>
      <c r="F1434" s="76" t="str">
        <f>VLOOKUP(C1434,'Master Partnumber'!$C:$D,2,0)</f>
        <v>SHAFT,DRIVE,BELT,1ST,EJ-0P</v>
      </c>
      <c r="G1434" s="1">
        <v>666</v>
      </c>
      <c r="H1434" s="72" t="s">
        <v>1166</v>
      </c>
      <c r="I1434" s="72" t="s">
        <v>532</v>
      </c>
      <c r="J1434" s="72" t="s">
        <v>11469</v>
      </c>
      <c r="K1434" s="76"/>
    </row>
    <row r="1435" spans="1:11" x14ac:dyDescent="0.35">
      <c r="A1435" s="76">
        <v>1432</v>
      </c>
      <c r="B1435" s="100" t="s">
        <v>12823</v>
      </c>
      <c r="C1435" s="76" t="s">
        <v>12291</v>
      </c>
      <c r="D1435" s="76" t="str">
        <f>VLOOKUP(C1435,'Master Partnumber'!$C:$E,3,0)</f>
        <v>B0669</v>
      </c>
      <c r="E1435" s="76" t="s">
        <v>12291</v>
      </c>
      <c r="F1435" s="76" t="str">
        <f>VLOOKUP(C1435,'Master Partnumber'!$C:$D,2,0)</f>
        <v>SHAFT,DRIVE,PICK UP,2ND,ASF-B02</v>
      </c>
      <c r="G1435" s="1">
        <v>462</v>
      </c>
      <c r="H1435" s="72" t="s">
        <v>1166</v>
      </c>
      <c r="I1435" s="72" t="s">
        <v>532</v>
      </c>
      <c r="J1435" s="72" t="s">
        <v>11469</v>
      </c>
      <c r="K1435" s="76"/>
    </row>
    <row r="1436" spans="1:11" x14ac:dyDescent="0.35">
      <c r="A1436" s="76">
        <v>1433</v>
      </c>
      <c r="B1436" s="100" t="s">
        <v>12823</v>
      </c>
      <c r="C1436" s="18" t="s">
        <v>12293</v>
      </c>
      <c r="D1436" s="76" t="str">
        <f>VLOOKUP(C1436,'Master Partnumber'!$C:$E,3,0)</f>
        <v>B0670</v>
      </c>
      <c r="E1436" s="18" t="s">
        <v>12293</v>
      </c>
      <c r="F1436" s="76" t="str">
        <f>VLOOKUP(C1436,'Master Partnumber'!$C:$D,2,0)</f>
        <v>SHAFT,DRIVE,PF,1ST,ASF-B02</v>
      </c>
      <c r="G1436" s="1">
        <v>211</v>
      </c>
      <c r="H1436" s="72" t="s">
        <v>1166</v>
      </c>
      <c r="I1436" s="72" t="s">
        <v>532</v>
      </c>
      <c r="J1436" s="72" t="s">
        <v>11469</v>
      </c>
      <c r="K1436" s="76"/>
    </row>
    <row r="1437" spans="1:11" x14ac:dyDescent="0.35">
      <c r="A1437" s="76">
        <v>1434</v>
      </c>
      <c r="B1437" s="100" t="s">
        <v>12823</v>
      </c>
      <c r="C1437" s="76" t="s">
        <v>12295</v>
      </c>
      <c r="D1437" s="76" t="str">
        <f>VLOOKUP(C1437,'Master Partnumber'!$C:$E,3,0)</f>
        <v>B0671</v>
      </c>
      <c r="E1437" s="76" t="s">
        <v>12295</v>
      </c>
      <c r="F1437" s="76" t="str">
        <f>VLOOKUP(C1437,'Master Partnumber'!$C:$D,2,0)</f>
        <v>SHAFT,DRIVE,PF,2ND,ASF-B02</v>
      </c>
      <c r="G1437" s="1">
        <v>340</v>
      </c>
      <c r="H1437" s="72" t="s">
        <v>1166</v>
      </c>
      <c r="I1437" s="72" t="s">
        <v>532</v>
      </c>
      <c r="J1437" s="72" t="s">
        <v>11469</v>
      </c>
      <c r="K1437" s="76"/>
    </row>
    <row r="1438" spans="1:11" s="39" customFormat="1" x14ac:dyDescent="0.35">
      <c r="A1438" s="76">
        <v>1435</v>
      </c>
      <c r="B1438" s="100" t="s">
        <v>12823</v>
      </c>
      <c r="C1438" s="18" t="s">
        <v>8154</v>
      </c>
      <c r="D1438" s="76" t="str">
        <f>VLOOKUP(C1438,'Master Partnumber'!$C:$E,3,0)</f>
        <v>S0917</v>
      </c>
      <c r="E1438" s="18" t="s">
        <v>8154</v>
      </c>
      <c r="F1438" s="76" t="str">
        <f>VLOOKUP(C1438,'Master Partnumber'!$C:$D,2,0)</f>
        <v>SHAFT,DRIVE,LOWER,2ND,EJ-0P</v>
      </c>
      <c r="G1438" s="1">
        <v>973</v>
      </c>
      <c r="H1438" s="72" t="s">
        <v>1166</v>
      </c>
      <c r="I1438" s="72" t="s">
        <v>532</v>
      </c>
      <c r="J1438" s="72" t="s">
        <v>11469</v>
      </c>
      <c r="K1438" s="76"/>
    </row>
    <row r="1439" spans="1:11" s="39" customFormat="1" x14ac:dyDescent="0.35">
      <c r="A1439" s="76">
        <v>1436</v>
      </c>
      <c r="B1439" s="100" t="s">
        <v>12823</v>
      </c>
      <c r="C1439" s="76" t="s">
        <v>8164</v>
      </c>
      <c r="D1439" s="76" t="str">
        <f>VLOOKUP(C1439,'Master Partnumber'!$C:$E,3,0)</f>
        <v>S0918</v>
      </c>
      <c r="E1439" s="76" t="s">
        <v>8164</v>
      </c>
      <c r="F1439" s="76" t="str">
        <f>VLOOKUP(C1439,'Master Partnumber'!$C:$D,2,0)</f>
        <v>SHAFT,DRIVE,UPPER,1ST,EJ</v>
      </c>
      <c r="G1439" s="1">
        <v>890</v>
      </c>
      <c r="H1439" s="72" t="s">
        <v>1166</v>
      </c>
      <c r="I1439" s="72" t="s">
        <v>532</v>
      </c>
      <c r="J1439" s="72" t="s">
        <v>11469</v>
      </c>
      <c r="K1439" s="76"/>
    </row>
    <row r="1440" spans="1:11" x14ac:dyDescent="0.35">
      <c r="A1440" s="76">
        <v>1437</v>
      </c>
      <c r="B1440" s="100" t="s">
        <v>12823</v>
      </c>
      <c r="C1440" s="18" t="s">
        <v>8172</v>
      </c>
      <c r="D1440" s="76" t="str">
        <f>VLOOKUP(C1440,'Master Partnumber'!$C:$E,3,0)</f>
        <v>S0919</v>
      </c>
      <c r="E1440" s="18" t="s">
        <v>8172</v>
      </c>
      <c r="F1440" s="76" t="str">
        <f>VLOOKUP(C1440,'Master Partnumber'!$C:$D,2,0)</f>
        <v>SHAFT,DRIVE,UPPER,3RD,EJ-0P</v>
      </c>
      <c r="G1440" s="1">
        <v>335</v>
      </c>
      <c r="H1440" s="72" t="s">
        <v>1166</v>
      </c>
      <c r="I1440" s="72" t="s">
        <v>532</v>
      </c>
      <c r="J1440" s="72" t="s">
        <v>11469</v>
      </c>
      <c r="K1440" s="76"/>
    </row>
    <row r="1441" spans="1:11" x14ac:dyDescent="0.35">
      <c r="A1441" s="76">
        <v>1438</v>
      </c>
      <c r="B1441" s="100" t="s">
        <v>12823</v>
      </c>
      <c r="C1441" s="76" t="s">
        <v>12297</v>
      </c>
      <c r="D1441" s="76" t="str">
        <f>VLOOKUP(C1441,'Master Partnumber'!$C:$E,3,0)</f>
        <v>B0672</v>
      </c>
      <c r="E1441" s="76" t="s">
        <v>12297</v>
      </c>
      <c r="F1441" s="76" t="str">
        <f>VLOOKUP(C1441,'Master Partnumber'!$C:$D,2,0)</f>
        <v>SHAFT,DRIVE,PICK UP,1ST,ASF-B02</v>
      </c>
      <c r="G1441" s="1">
        <v>532</v>
      </c>
      <c r="H1441" s="72" t="s">
        <v>1166</v>
      </c>
      <c r="I1441" s="72" t="s">
        <v>532</v>
      </c>
      <c r="J1441" s="72" t="s">
        <v>11469</v>
      </c>
      <c r="K1441" s="76"/>
    </row>
    <row r="1442" spans="1:11" x14ac:dyDescent="0.35">
      <c r="A1442" s="76">
        <v>1439</v>
      </c>
      <c r="B1442" s="100" t="s">
        <v>12823</v>
      </c>
      <c r="C1442" s="18" t="s">
        <v>8280</v>
      </c>
      <c r="D1442" s="76" t="str">
        <f>VLOOKUP(C1442,'Master Partnumber'!$C:$E,3,0)</f>
        <v>S0986</v>
      </c>
      <c r="E1442" s="18" t="s">
        <v>8280</v>
      </c>
      <c r="F1442" s="76" t="str">
        <f>VLOOKUP(C1442,'Master Partnumber'!$C:$D,2,0)</f>
        <v>SHAFT,GEAR,UPPER,CENTER,DUP-0P</v>
      </c>
      <c r="G1442" s="1">
        <v>400</v>
      </c>
      <c r="H1442" s="72" t="s">
        <v>1166</v>
      </c>
      <c r="I1442" s="72" t="s">
        <v>532</v>
      </c>
      <c r="J1442" s="72" t="s">
        <v>11469</v>
      </c>
      <c r="K1442" s="76"/>
    </row>
    <row r="1443" spans="1:11" x14ac:dyDescent="0.35">
      <c r="A1443" s="76">
        <v>1440</v>
      </c>
      <c r="B1443" s="100" t="s">
        <v>12823</v>
      </c>
      <c r="C1443" s="76" t="s">
        <v>8194</v>
      </c>
      <c r="D1443" s="76" t="str">
        <f>VLOOKUP(C1443,'Master Partnumber'!$C:$E,3,0)</f>
        <v>S0916</v>
      </c>
      <c r="E1443" s="76" t="s">
        <v>8194</v>
      </c>
      <c r="F1443" s="76" t="str">
        <f>VLOOKUP(C1443,'Master Partnumber'!$C:$D,2,0)</f>
        <v>SHAFT,GEAR,DRIVE,2ND,DVP-0P</v>
      </c>
      <c r="G1443" s="1">
        <v>1381</v>
      </c>
      <c r="H1443" s="72" t="s">
        <v>1166</v>
      </c>
      <c r="I1443" s="72" t="s">
        <v>532</v>
      </c>
      <c r="J1443" s="72" t="s">
        <v>11469</v>
      </c>
      <c r="K1443" s="76"/>
    </row>
    <row r="1444" spans="1:11" x14ac:dyDescent="0.35">
      <c r="A1444" s="76">
        <v>1441</v>
      </c>
      <c r="B1444" s="100" t="s">
        <v>12823</v>
      </c>
      <c r="C1444" s="18" t="s">
        <v>8203</v>
      </c>
      <c r="D1444" s="76" t="str">
        <f>VLOOKUP(C1444,'Master Partnumber'!$C:$E,3,0)</f>
        <v>S0910</v>
      </c>
      <c r="E1444" s="18" t="s">
        <v>8203</v>
      </c>
      <c r="F1444" s="76" t="str">
        <f>VLOOKUP(C1444,'Master Partnumber'!$C:$D,2,0)</f>
        <v>SHAFT,DRIVE,ASF,DVP-0P</v>
      </c>
      <c r="G1444" s="1">
        <v>2005</v>
      </c>
      <c r="H1444" s="72" t="s">
        <v>1166</v>
      </c>
      <c r="I1444" s="72" t="s">
        <v>532</v>
      </c>
      <c r="J1444" s="72" t="s">
        <v>11469</v>
      </c>
      <c r="K1444" s="76"/>
    </row>
    <row r="1445" spans="1:11" x14ac:dyDescent="0.35">
      <c r="A1445" s="76">
        <v>1442</v>
      </c>
      <c r="B1445" s="100" t="s">
        <v>12823</v>
      </c>
      <c r="C1445" s="76" t="s">
        <v>8312</v>
      </c>
      <c r="D1445" s="76" t="str">
        <f>VLOOKUP(C1445,'Master Partnumber'!$C:$E,3,0)</f>
        <v>S0970</v>
      </c>
      <c r="E1445" s="76" t="s">
        <v>8312</v>
      </c>
      <c r="F1445" s="76" t="str">
        <f>VLOOKUP(C1445,'Master Partnumber'!$C:$D,2,0)</f>
        <v>SHAFT,ROLLER,CR,CAP,REAR,HM-0P</v>
      </c>
      <c r="G1445" s="1">
        <v>361</v>
      </c>
      <c r="H1445" s="72" t="s">
        <v>1166</v>
      </c>
      <c r="I1445" s="72" t="s">
        <v>532</v>
      </c>
      <c r="J1445" s="72" t="s">
        <v>11469</v>
      </c>
      <c r="K1445" s="76"/>
    </row>
    <row r="1446" spans="1:11" x14ac:dyDescent="0.35">
      <c r="A1446" s="76">
        <v>1443</v>
      </c>
      <c r="B1446" s="100" t="s">
        <v>12823</v>
      </c>
      <c r="C1446" s="18" t="s">
        <v>8341</v>
      </c>
      <c r="D1446" s="76" t="str">
        <f>VLOOKUP(C1446,'Master Partnumber'!$C:$E,3,0)</f>
        <v>S0930</v>
      </c>
      <c r="E1446" s="18" t="s">
        <v>8341</v>
      </c>
      <c r="F1446" s="76" t="str">
        <f>VLOOKUP(C1446,'Master Partnumber'!$C:$D,2,0)</f>
        <v>SHAFT,COUPLING,BU-0P</v>
      </c>
      <c r="G1446" s="1">
        <v>1935</v>
      </c>
      <c r="H1446" s="72" t="s">
        <v>1166</v>
      </c>
      <c r="I1446" s="72" t="s">
        <v>532</v>
      </c>
      <c r="J1446" s="72" t="s">
        <v>11469</v>
      </c>
      <c r="K1446" s="76"/>
    </row>
    <row r="1447" spans="1:11" x14ac:dyDescent="0.35">
      <c r="A1447" s="76">
        <v>1444</v>
      </c>
      <c r="B1447" s="100" t="s">
        <v>12823</v>
      </c>
      <c r="C1447" s="76" t="s">
        <v>8348</v>
      </c>
      <c r="D1447" s="76" t="str">
        <f>VLOOKUP(C1447,'Master Partnumber'!$C:$E,3,0)</f>
        <v>S0939</v>
      </c>
      <c r="E1447" s="76" t="s">
        <v>8348</v>
      </c>
      <c r="F1447" s="76" t="str">
        <f>VLOOKUP(C1447,'Master Partnumber'!$C:$D,2,0)</f>
        <v>SHAFT,IDLE,BU-0P</v>
      </c>
      <c r="G1447" s="1">
        <v>318</v>
      </c>
      <c r="H1447" s="72" t="s">
        <v>1166</v>
      </c>
      <c r="I1447" s="72" t="s">
        <v>532</v>
      </c>
      <c r="J1447" s="72" t="s">
        <v>11469</v>
      </c>
      <c r="K1447" s="76"/>
    </row>
    <row r="1448" spans="1:11" x14ac:dyDescent="0.35">
      <c r="A1448" s="76">
        <v>1445</v>
      </c>
      <c r="B1448" s="100" t="s">
        <v>12823</v>
      </c>
      <c r="C1448" s="18" t="s">
        <v>8357</v>
      </c>
      <c r="D1448" s="76" t="str">
        <f>VLOOKUP(C1448,'Master Partnumber'!$C:$E,3,0)</f>
        <v>S0982</v>
      </c>
      <c r="E1448" s="18" t="s">
        <v>8357</v>
      </c>
      <c r="F1448" s="76" t="str">
        <f>VLOOKUP(C1448,'Master Partnumber'!$C:$D,2,0)</f>
        <v>SHAFT,MOUNT,BACKUP,BU-0P</v>
      </c>
      <c r="G1448" s="1">
        <v>185</v>
      </c>
      <c r="H1448" s="72" t="s">
        <v>1166</v>
      </c>
      <c r="I1448" s="72" t="s">
        <v>532</v>
      </c>
      <c r="J1448" s="72" t="s">
        <v>11469</v>
      </c>
      <c r="K1448" s="76"/>
    </row>
    <row r="1449" spans="1:11" x14ac:dyDescent="0.35">
      <c r="A1449" s="76">
        <v>1446</v>
      </c>
      <c r="B1449" s="100" t="s">
        <v>12823</v>
      </c>
      <c r="C1449" s="76" t="s">
        <v>8382</v>
      </c>
      <c r="D1449" s="76" t="str">
        <f>VLOOKUP(C1449,'Master Partnumber'!$C:$E,3,0)</f>
        <v>S0943</v>
      </c>
      <c r="E1449" s="76" t="s">
        <v>8382</v>
      </c>
      <c r="F1449" s="76" t="str">
        <f>VLOOKUP(C1449,'Master Partnumber'!$C:$D,2,0)</f>
        <v>SHAFT,PRESSURE,BU-0P</v>
      </c>
      <c r="G1449" s="1">
        <v>35</v>
      </c>
      <c r="H1449" s="72" t="s">
        <v>1166</v>
      </c>
      <c r="I1449" s="72" t="s">
        <v>532</v>
      </c>
      <c r="J1449" s="72" t="s">
        <v>11469</v>
      </c>
      <c r="K1449" s="76"/>
    </row>
    <row r="1450" spans="1:11" x14ac:dyDescent="0.35">
      <c r="A1450" s="76">
        <v>1447</v>
      </c>
      <c r="B1450" s="100" t="s">
        <v>12823</v>
      </c>
      <c r="C1450" s="18" t="s">
        <v>11304</v>
      </c>
      <c r="D1450" s="76" t="str">
        <f>VLOOKUP(C1450,'Master Partnumber'!$C:$E,3,0)</f>
        <v>S1069</v>
      </c>
      <c r="E1450" s="18" t="s">
        <v>11304</v>
      </c>
      <c r="F1450" s="76" t="str">
        <f>VLOOKUP(C1450,'Master Partnumber'!$C:$D,2,0)</f>
        <v>SHAFT,PLATE,LEVER,ANTISTATIC,1ST,BAS-0P</v>
      </c>
      <c r="G1450" s="1">
        <v>172</v>
      </c>
      <c r="H1450" s="72" t="s">
        <v>1166</v>
      </c>
      <c r="I1450" s="72" t="s">
        <v>532</v>
      </c>
      <c r="J1450" s="72" t="s">
        <v>11469</v>
      </c>
      <c r="K1450" s="76"/>
    </row>
    <row r="1451" spans="1:11" x14ac:dyDescent="0.35">
      <c r="A1451" s="76">
        <v>1448</v>
      </c>
      <c r="B1451" s="100" t="s">
        <v>12823</v>
      </c>
      <c r="C1451" s="76" t="s">
        <v>3356</v>
      </c>
      <c r="D1451" s="76" t="str">
        <f>VLOOKUP(C1451,'Master Partnumber'!$C:$E,3,0)</f>
        <v>S0067</v>
      </c>
      <c r="E1451" s="76" t="s">
        <v>3356</v>
      </c>
      <c r="F1451" s="76" t="str">
        <f>VLOOKUP(C1451,'Master Partnumber'!$C:$D,2,0)</f>
        <v>SHAFT COMBINATION GEAR,16,10,4-0P</v>
      </c>
      <c r="G1451" s="1">
        <v>97</v>
      </c>
      <c r="H1451" s="72" t="s">
        <v>1166</v>
      </c>
      <c r="I1451" s="72" t="s">
        <v>532</v>
      </c>
      <c r="J1451" s="72" t="s">
        <v>11469</v>
      </c>
      <c r="K1451" s="76"/>
    </row>
    <row r="1452" spans="1:11" x14ac:dyDescent="0.35">
      <c r="A1452" s="76">
        <v>1449</v>
      </c>
      <c r="B1452" s="100" t="s">
        <v>12823</v>
      </c>
      <c r="C1452" s="18" t="s">
        <v>1708</v>
      </c>
      <c r="D1452" s="76" t="str">
        <f>VLOOKUP(C1452,'Master Partnumber'!$C:$E,3,0)</f>
        <v>S0081</v>
      </c>
      <c r="E1452" s="18" t="s">
        <v>1708</v>
      </c>
      <c r="F1452" s="76" t="str">
        <f>VLOOKUP(C1452,'Master Partnumber'!$C:$D,2,0)</f>
        <v>SHAFT APG-0P</v>
      </c>
      <c r="G1452" s="1">
        <v>1183</v>
      </c>
      <c r="H1452" s="72" t="s">
        <v>1166</v>
      </c>
      <c r="I1452" s="72" t="s">
        <v>532</v>
      </c>
      <c r="J1452" s="72" t="s">
        <v>11469</v>
      </c>
      <c r="K1452" s="76"/>
    </row>
    <row r="1453" spans="1:11" x14ac:dyDescent="0.35">
      <c r="A1453" s="76">
        <v>1450</v>
      </c>
      <c r="B1453" s="100" t="s">
        <v>12823</v>
      </c>
      <c r="C1453" s="76" t="s">
        <v>11707</v>
      </c>
      <c r="D1453" s="76" t="str">
        <f>VLOOKUP(C1453,'Master Partnumber'!$C:$E,3,0)</f>
        <v>B0709</v>
      </c>
      <c r="E1453" s="76" t="s">
        <v>11707</v>
      </c>
      <c r="F1453" s="76" t="str">
        <f>VLOOKUP(C1453,'Master Partnumber'!$C:$D,2,0)</f>
        <v>SHAFT ONE WAY-B01</v>
      </c>
      <c r="G1453" s="1">
        <v>612</v>
      </c>
      <c r="H1453" s="72" t="s">
        <v>1166</v>
      </c>
      <c r="I1453" s="72" t="s">
        <v>532</v>
      </c>
      <c r="J1453" s="72" t="s">
        <v>11469</v>
      </c>
      <c r="K1453" s="76"/>
    </row>
    <row r="1454" spans="1:11" x14ac:dyDescent="0.35">
      <c r="A1454" s="76">
        <v>1451</v>
      </c>
      <c r="B1454" s="100" t="s">
        <v>12823</v>
      </c>
      <c r="C1454" s="18" t="s">
        <v>3441</v>
      </c>
      <c r="D1454" s="76" t="str">
        <f>VLOOKUP(C1454,'Master Partnumber'!$C:$E,3,0)</f>
        <v>S0089</v>
      </c>
      <c r="E1454" s="18" t="s">
        <v>3441</v>
      </c>
      <c r="F1454" s="76" t="str">
        <f>VLOOKUP(C1454,'Master Partnumber'!$C:$D,2,0)</f>
        <v>SHAFT, SLIDER,DRIVE CHANGE-0P</v>
      </c>
      <c r="G1454" s="1">
        <v>61</v>
      </c>
      <c r="H1454" s="72" t="s">
        <v>1166</v>
      </c>
      <c r="I1454" s="72" t="s">
        <v>532</v>
      </c>
      <c r="J1454" s="72" t="s">
        <v>11469</v>
      </c>
      <c r="K1454" s="76"/>
    </row>
    <row r="1455" spans="1:11" x14ac:dyDescent="0.35">
      <c r="A1455" s="76">
        <v>1452</v>
      </c>
      <c r="B1455" s="100" t="s">
        <v>12823</v>
      </c>
      <c r="C1455" s="76" t="s">
        <v>2125</v>
      </c>
      <c r="D1455" s="76" t="str">
        <f>VLOOKUP(C1455,'Master Partnumber'!$C:$E,3,0)</f>
        <v>S0183</v>
      </c>
      <c r="E1455" s="76" t="s">
        <v>2125</v>
      </c>
      <c r="F1455" s="76" t="str">
        <f>VLOOKUP(C1455,'Master Partnumber'!$C:$D,2,0)</f>
        <v>SHAFT RD CHANGE ; B-0P</v>
      </c>
      <c r="G1455" s="1">
        <v>3102</v>
      </c>
      <c r="H1455" s="72" t="s">
        <v>1166</v>
      </c>
      <c r="I1455" s="72" t="s">
        <v>532</v>
      </c>
      <c r="J1455" s="72" t="s">
        <v>11469</v>
      </c>
      <c r="K1455" s="76"/>
    </row>
    <row r="1456" spans="1:11" x14ac:dyDescent="0.35">
      <c r="A1456" s="76">
        <v>1453</v>
      </c>
      <c r="B1456" s="100" t="s">
        <v>12823</v>
      </c>
      <c r="C1456" s="18" t="s">
        <v>1952</v>
      </c>
      <c r="D1456" s="76" t="str">
        <f>VLOOKUP(C1456,'Master Partnumber'!$C:$E,3,0)</f>
        <v>S0200</v>
      </c>
      <c r="E1456" s="18" t="s">
        <v>1952</v>
      </c>
      <c r="F1456" s="76" t="str">
        <f>VLOOKUP(C1456,'Master Partnumber'!$C:$D,2,0)</f>
        <v>SHAFT,PF,TENSION;B-0P</v>
      </c>
      <c r="G1456" s="1">
        <v>951</v>
      </c>
      <c r="H1456" s="72" t="s">
        <v>1166</v>
      </c>
      <c r="I1456" s="72" t="s">
        <v>532</v>
      </c>
      <c r="J1456" s="72" t="s">
        <v>11469</v>
      </c>
      <c r="K1456" s="76"/>
    </row>
    <row r="1457" spans="1:11" x14ac:dyDescent="0.35">
      <c r="A1457" s="76">
        <v>1454</v>
      </c>
      <c r="B1457" s="100" t="s">
        <v>12823</v>
      </c>
      <c r="C1457" s="76" t="s">
        <v>1790</v>
      </c>
      <c r="D1457" s="76" t="str">
        <f>VLOOKUP(C1457,'Master Partnumber'!$C:$E,3,0)</f>
        <v>S0080</v>
      </c>
      <c r="E1457" s="76" t="s">
        <v>1790</v>
      </c>
      <c r="F1457" s="76" t="str">
        <f>VLOOKUP(C1457,'Master Partnumber'!$C:$D,2,0)</f>
        <v>SHAFT COMBINATION GEAR 16,10.4-0P</v>
      </c>
      <c r="G1457" s="1">
        <v>1019</v>
      </c>
      <c r="H1457" s="72" t="s">
        <v>1166</v>
      </c>
      <c r="I1457" s="72" t="s">
        <v>532</v>
      </c>
      <c r="J1457" s="72" t="s">
        <v>11469</v>
      </c>
      <c r="K1457" s="76"/>
    </row>
    <row r="1458" spans="1:11" x14ac:dyDescent="0.35">
      <c r="A1458" s="76">
        <v>1455</v>
      </c>
      <c r="B1458" s="100" t="s">
        <v>12823</v>
      </c>
      <c r="C1458" s="18" t="s">
        <v>11825</v>
      </c>
      <c r="D1458" s="76" t="str">
        <f>VLOOKUP(C1458,'Master Partnumber'!$C:$E,3,0)</f>
        <v>B0720</v>
      </c>
      <c r="E1458" s="18" t="s">
        <v>11825</v>
      </c>
      <c r="F1458" s="76" t="str">
        <f>VLOOKUP(C1458,'Master Partnumber'!$C:$D,2,0)</f>
        <v>SLEEVE,HOLDER,RIBBON CARTRIDGE;B-B01</v>
      </c>
      <c r="G1458" s="1">
        <v>288</v>
      </c>
      <c r="H1458" s="72" t="s">
        <v>1166</v>
      </c>
      <c r="I1458" s="72" t="s">
        <v>532</v>
      </c>
      <c r="J1458" s="72" t="s">
        <v>11469</v>
      </c>
      <c r="K1458" s="76"/>
    </row>
    <row r="1459" spans="1:11" x14ac:dyDescent="0.35">
      <c r="A1459" s="76">
        <v>1456</v>
      </c>
      <c r="B1459" s="100" t="s">
        <v>12823</v>
      </c>
      <c r="C1459" s="76" t="s">
        <v>1913</v>
      </c>
      <c r="D1459" s="76" t="str">
        <f>VLOOKUP(C1459,'Master Partnumber'!$C:$E,3,0)</f>
        <v>S0275</v>
      </c>
      <c r="E1459" s="76" t="s">
        <v>1913</v>
      </c>
      <c r="F1459" s="76" t="str">
        <f>VLOOKUP(C1459,'Master Partnumber'!$C:$D,2,0)</f>
        <v>SHAFT,LINK,LIFT,ADF-0P</v>
      </c>
      <c r="G1459" s="1">
        <v>5430</v>
      </c>
      <c r="H1459" s="72" t="s">
        <v>1166</v>
      </c>
      <c r="I1459" s="72" t="s">
        <v>532</v>
      </c>
      <c r="J1459" s="72" t="s">
        <v>11469</v>
      </c>
      <c r="K1459" s="76"/>
    </row>
    <row r="1460" spans="1:11" x14ac:dyDescent="0.35">
      <c r="A1460" s="76">
        <v>1457</v>
      </c>
      <c r="B1460" s="100" t="s">
        <v>12823</v>
      </c>
      <c r="C1460" s="18" t="s">
        <v>2235</v>
      </c>
      <c r="D1460" s="76" t="str">
        <f>VLOOKUP(C1460,'Master Partnumber'!$C:$E,3,0)</f>
        <v>S0498</v>
      </c>
      <c r="E1460" s="18" t="s">
        <v>2235</v>
      </c>
      <c r="F1460" s="76" t="str">
        <f>VLOOKUP(C1460,'Master Partnumber'!$C:$D,2,0)</f>
        <v>SHAFT,FRAME,REAR,2ND,ADF-0P</v>
      </c>
      <c r="G1460" s="1">
        <v>193</v>
      </c>
      <c r="H1460" s="72" t="s">
        <v>1166</v>
      </c>
      <c r="I1460" s="72" t="s">
        <v>532</v>
      </c>
      <c r="J1460" s="72" t="s">
        <v>11469</v>
      </c>
      <c r="K1460" s="76"/>
    </row>
    <row r="1461" spans="1:11" x14ac:dyDescent="0.35">
      <c r="A1461" s="76">
        <v>1458</v>
      </c>
      <c r="B1461" s="100" t="s">
        <v>12823</v>
      </c>
      <c r="C1461" s="76" t="s">
        <v>1768</v>
      </c>
      <c r="D1461" s="76" t="str">
        <f>VLOOKUP(C1461,'Master Partnumber'!$C:$E,3,0)</f>
        <v>S0627</v>
      </c>
      <c r="E1461" s="76" t="s">
        <v>1768</v>
      </c>
      <c r="F1461" s="76" t="str">
        <f>VLOOKUP(C1461,'Master Partnumber'!$C:$D,2,0)</f>
        <v>SHAFT, MOUNTING PLATE, MOTOR, ADF-0P</v>
      </c>
      <c r="G1461" s="1">
        <v>1175</v>
      </c>
      <c r="H1461" s="72" t="s">
        <v>1166</v>
      </c>
      <c r="I1461" s="72" t="s">
        <v>532</v>
      </c>
      <c r="J1461" s="72" t="s">
        <v>11469</v>
      </c>
      <c r="K1461" s="76"/>
    </row>
    <row r="1462" spans="1:11" x14ac:dyDescent="0.35">
      <c r="A1462" s="76">
        <v>1459</v>
      </c>
      <c r="B1462" s="100" t="s">
        <v>12823</v>
      </c>
      <c r="C1462" s="18" t="s">
        <v>5606</v>
      </c>
      <c r="D1462" s="76" t="str">
        <f>VLOOKUP(C1462,'Master Partnumber'!$C:$E,3,0)</f>
        <v>S0703</v>
      </c>
      <c r="E1462" s="18" t="s">
        <v>5606</v>
      </c>
      <c r="F1462" s="76" t="str">
        <f>VLOOKUP(C1462,'Master Partnumber'!$C:$D,2,0)</f>
        <v>SHAFT,MAIN,FIXING-0P</v>
      </c>
      <c r="G1462" s="1">
        <v>2408</v>
      </c>
      <c r="H1462" s="72" t="s">
        <v>1166</v>
      </c>
      <c r="I1462" s="72" t="s">
        <v>532</v>
      </c>
      <c r="J1462" s="72" t="s">
        <v>11469</v>
      </c>
      <c r="K1462" s="76"/>
    </row>
    <row r="1463" spans="1:11" x14ac:dyDescent="0.35">
      <c r="A1463" s="76">
        <v>1460</v>
      </c>
      <c r="B1463" s="100" t="s">
        <v>12823</v>
      </c>
      <c r="C1463" s="76" t="s">
        <v>6486</v>
      </c>
      <c r="D1463" s="76" t="str">
        <f>VLOOKUP(C1463,'Master Partnumber'!$C:$E,3,0)</f>
        <v>S0750</v>
      </c>
      <c r="E1463" s="76" t="s">
        <v>6486</v>
      </c>
      <c r="F1463" s="76" t="str">
        <f>VLOOKUP(C1463,'Master Partnumber'!$C:$D,2,0)</f>
        <v>SHAFT,MOTOR,FEED,M1-0P</v>
      </c>
      <c r="G1463" s="1">
        <v>344</v>
      </c>
      <c r="H1463" s="72" t="s">
        <v>1166</v>
      </c>
      <c r="I1463" s="72" t="s">
        <v>532</v>
      </c>
      <c r="J1463" s="72" t="s">
        <v>11469</v>
      </c>
      <c r="K1463" s="76"/>
    </row>
    <row r="1464" spans="1:11" x14ac:dyDescent="0.35">
      <c r="A1464" s="76">
        <v>1461</v>
      </c>
      <c r="B1464" s="100" t="s">
        <v>12823</v>
      </c>
      <c r="C1464" s="18" t="s">
        <v>12194</v>
      </c>
      <c r="D1464" s="76" t="str">
        <f>VLOOKUP(C1464,'Master Partnumber'!$C:$E,3,0)</f>
        <v>B0789</v>
      </c>
      <c r="E1464" s="18" t="s">
        <v>12194</v>
      </c>
      <c r="F1464" s="76" t="str">
        <f>VLOOKUP(C1464,'Master Partnumber'!$C:$D,2,0)</f>
        <v>SHAFT,CLUTCH-B01</v>
      </c>
      <c r="G1464" s="1">
        <v>21</v>
      </c>
      <c r="H1464" s="72" t="s">
        <v>1166</v>
      </c>
      <c r="I1464" s="72" t="s">
        <v>532</v>
      </c>
      <c r="J1464" s="72" t="s">
        <v>11469</v>
      </c>
      <c r="K1464" s="76"/>
    </row>
    <row r="1465" spans="1:11" x14ac:dyDescent="0.35">
      <c r="A1465" s="76">
        <v>1462</v>
      </c>
      <c r="B1465" s="100" t="s">
        <v>12823</v>
      </c>
      <c r="C1465" s="76" t="s">
        <v>6551</v>
      </c>
      <c r="D1465" s="76" t="str">
        <f>VLOOKUP(C1465,'Master Partnumber'!$C:$E,3,0)</f>
        <v>S0751</v>
      </c>
      <c r="E1465" s="76" t="s">
        <v>6551</v>
      </c>
      <c r="F1465" s="76" t="str">
        <f>VLOOKUP(C1465,'Master Partnumber'!$C:$D,2,0)</f>
        <v>SHAFT,GUIDE PLATE-0P</v>
      </c>
      <c r="G1465" s="1">
        <v>615</v>
      </c>
      <c r="H1465" s="72" t="s">
        <v>1166</v>
      </c>
      <c r="I1465" s="72" t="s">
        <v>532</v>
      </c>
      <c r="J1465" s="72" t="s">
        <v>11469</v>
      </c>
      <c r="K1465" s="76"/>
    </row>
    <row r="1466" spans="1:11" x14ac:dyDescent="0.35">
      <c r="A1466" s="76">
        <v>1463</v>
      </c>
      <c r="B1466" s="100" t="s">
        <v>12823</v>
      </c>
      <c r="C1466" s="18" t="s">
        <v>6593</v>
      </c>
      <c r="D1466" s="76">
        <f>VLOOKUP(C1466,'Master Partnumber'!$C:$E,3,0)</f>
        <v>0</v>
      </c>
      <c r="E1466" s="18" t="s">
        <v>6593</v>
      </c>
      <c r="F1466" s="76" t="str">
        <f>VLOOKUP(C1466,'Master Partnumber'!$C:$D,2,0)</f>
        <v>SHAFT,TENSIONER,SLIDE-0P</v>
      </c>
      <c r="G1466" s="1">
        <v>813</v>
      </c>
      <c r="H1466" s="72" t="s">
        <v>1166</v>
      </c>
      <c r="I1466" s="72" t="s">
        <v>532</v>
      </c>
      <c r="J1466" s="72" t="s">
        <v>11469</v>
      </c>
      <c r="K1466" s="76"/>
    </row>
    <row r="1467" spans="1:11" x14ac:dyDescent="0.35">
      <c r="A1467" s="76">
        <v>1464</v>
      </c>
      <c r="B1467" s="100" t="s">
        <v>12823</v>
      </c>
      <c r="C1467" s="76" t="s">
        <v>12212</v>
      </c>
      <c r="D1467" s="76" t="str">
        <f>VLOOKUP(C1467,'Master Partnumber'!$C:$E,3,0)</f>
        <v>B0792</v>
      </c>
      <c r="E1467" s="76" t="s">
        <v>12212</v>
      </c>
      <c r="F1467" s="76" t="str">
        <f>VLOOKUP(C1467,'Master Partnumber'!$C:$D,2,0)</f>
        <v>SHAFT,IDLE,SUPPORT TRAY,E-B01</v>
      </c>
      <c r="G1467" s="1">
        <v>1683</v>
      </c>
      <c r="H1467" s="72" t="s">
        <v>1166</v>
      </c>
      <c r="I1467" s="72" t="s">
        <v>532</v>
      </c>
      <c r="J1467" s="72" t="s">
        <v>11469</v>
      </c>
      <c r="K1467" s="76"/>
    </row>
    <row r="1468" spans="1:11" x14ac:dyDescent="0.35">
      <c r="A1468" s="76">
        <v>1465</v>
      </c>
      <c r="B1468" s="100" t="s">
        <v>12823</v>
      </c>
      <c r="C1468" s="18" t="s">
        <v>12228</v>
      </c>
      <c r="D1468" s="76" t="str">
        <f>VLOOKUP(C1468,'Master Partnumber'!$C:$E,3,0)</f>
        <v>B0798</v>
      </c>
      <c r="E1468" s="18" t="s">
        <v>12228</v>
      </c>
      <c r="F1468" s="76" t="str">
        <f>VLOOKUP(C1468,'Master Partnumber'!$C:$D,2,0)</f>
        <v>SHAFT,LEVER,SOFT ROLLER-B01</v>
      </c>
      <c r="G1468" s="1">
        <v>464</v>
      </c>
      <c r="H1468" s="72" t="s">
        <v>1166</v>
      </c>
      <c r="I1468" s="72" t="s">
        <v>532</v>
      </c>
      <c r="J1468" s="72" t="s">
        <v>11469</v>
      </c>
      <c r="K1468" s="76"/>
    </row>
    <row r="1469" spans="1:11" x14ac:dyDescent="0.35">
      <c r="A1469" s="76">
        <v>1466</v>
      </c>
      <c r="B1469" s="100" t="s">
        <v>12823</v>
      </c>
      <c r="C1469" s="76" t="s">
        <v>6724</v>
      </c>
      <c r="D1469" s="76" t="str">
        <f>VLOOKUP(C1469,'Master Partnumber'!$C:$E,3,0)</f>
        <v>S0756</v>
      </c>
      <c r="E1469" s="76" t="s">
        <v>6724</v>
      </c>
      <c r="F1469" s="76" t="str">
        <f>VLOOKUP(C1469,'Master Partnumber'!$C:$D,2,0)</f>
        <v>SHAFT,PG,LOOP,F2-0P</v>
      </c>
      <c r="G1469" s="1">
        <v>1682</v>
      </c>
      <c r="H1469" s="72" t="s">
        <v>1166</v>
      </c>
      <c r="I1469" s="72" t="s">
        <v>532</v>
      </c>
      <c r="J1469" s="72" t="s">
        <v>11469</v>
      </c>
      <c r="K1469" s="76"/>
    </row>
    <row r="1470" spans="1:11" x14ac:dyDescent="0.35">
      <c r="A1470" s="76">
        <v>1467</v>
      </c>
      <c r="B1470" s="100" t="s">
        <v>12823</v>
      </c>
      <c r="C1470" s="18" t="s">
        <v>6734</v>
      </c>
      <c r="D1470" s="76" t="str">
        <f>VLOOKUP(C1470,'Master Partnumber'!$C:$E,3,0)</f>
        <v>S0762</v>
      </c>
      <c r="E1470" s="18" t="s">
        <v>6734</v>
      </c>
      <c r="F1470" s="76" t="str">
        <f>VLOOKUP(C1470,'Master Partnumber'!$C:$D,2,0)</f>
        <v>SHAFT,COMBINATION GEAR,PDL-0P</v>
      </c>
      <c r="G1470" s="1">
        <v>777</v>
      </c>
      <c r="H1470" s="72" t="s">
        <v>1166</v>
      </c>
      <c r="I1470" s="72" t="s">
        <v>532</v>
      </c>
      <c r="J1470" s="72" t="s">
        <v>11469</v>
      </c>
      <c r="K1470" s="76"/>
    </row>
    <row r="1471" spans="1:11" x14ac:dyDescent="0.35">
      <c r="A1471" s="76">
        <v>1468</v>
      </c>
      <c r="B1471" s="100" t="s">
        <v>12823</v>
      </c>
      <c r="C1471" s="76" t="s">
        <v>6797</v>
      </c>
      <c r="D1471" s="76">
        <f>VLOOKUP(C1471,'Master Partnumber'!$C:$E,3,0)</f>
        <v>0</v>
      </c>
      <c r="E1471" s="76" t="s">
        <v>6797</v>
      </c>
      <c r="F1471" s="76" t="str">
        <f>VLOOKUP(C1471,'Master Partnumber'!$C:$D,2,0)</f>
        <v>SHAFT,FASTEN,PAPER GUIDE,SDL-0P</v>
      </c>
      <c r="G1471" s="1">
        <v>1578</v>
      </c>
      <c r="H1471" s="72" t="s">
        <v>1166</v>
      </c>
      <c r="I1471" s="72" t="s">
        <v>532</v>
      </c>
      <c r="J1471" s="72" t="s">
        <v>11469</v>
      </c>
      <c r="K1471" s="76"/>
    </row>
    <row r="1472" spans="1:11" x14ac:dyDescent="0.35">
      <c r="A1472" s="76">
        <v>1469</v>
      </c>
      <c r="B1472" s="100" t="s">
        <v>12823</v>
      </c>
      <c r="C1472" s="18" t="s">
        <v>7723</v>
      </c>
      <c r="D1472" s="76" t="str">
        <f>VLOOKUP(C1472,'Master Partnumber'!$C:$E,3,0)</f>
        <v>S0864</v>
      </c>
      <c r="E1472" s="18" t="s">
        <v>7723</v>
      </c>
      <c r="F1472" s="76" t="str">
        <f>VLOOKUP(C1472,'Master Partnumber'!$C:$D,2,0)</f>
        <v>SHAFT,LINK;B-0P</v>
      </c>
      <c r="G1472" s="1">
        <v>355</v>
      </c>
      <c r="H1472" s="72" t="s">
        <v>1166</v>
      </c>
      <c r="I1472" s="72" t="s">
        <v>532</v>
      </c>
      <c r="J1472" s="72" t="s">
        <v>11469</v>
      </c>
      <c r="K1472" s="76"/>
    </row>
    <row r="1473" spans="1:11" x14ac:dyDescent="0.35">
      <c r="A1473" s="76">
        <v>1470</v>
      </c>
      <c r="B1473" s="100" t="s">
        <v>12823</v>
      </c>
      <c r="C1473" s="76" t="s">
        <v>7727</v>
      </c>
      <c r="D1473" s="76" t="str">
        <f>VLOOKUP(C1473,'Master Partnumber'!$C:$E,3,0)</f>
        <v>S0862</v>
      </c>
      <c r="E1473" s="76" t="s">
        <v>7727</v>
      </c>
      <c r="F1473" s="76" t="str">
        <f>VLOOKUP(C1473,'Master Partnumber'!$C:$D,2,0)</f>
        <v>SHAFT,LINK;C-0P</v>
      </c>
      <c r="G1473" s="1">
        <v>1152</v>
      </c>
      <c r="H1473" s="72" t="s">
        <v>1166</v>
      </c>
      <c r="I1473" s="72" t="s">
        <v>532</v>
      </c>
      <c r="J1473" s="72" t="s">
        <v>11469</v>
      </c>
      <c r="K1473" s="76"/>
    </row>
    <row r="1474" spans="1:11" x14ac:dyDescent="0.35">
      <c r="A1474" s="76">
        <v>1471</v>
      </c>
      <c r="B1474" s="100" t="s">
        <v>12823</v>
      </c>
      <c r="C1474" s="18" t="s">
        <v>7303</v>
      </c>
      <c r="D1474" s="76" t="str">
        <f>VLOOKUP(C1474,'Master Partnumber'!$C:$E,3,0)</f>
        <v>S0812</v>
      </c>
      <c r="E1474" s="18" t="s">
        <v>7303</v>
      </c>
      <c r="F1474" s="76" t="str">
        <f>VLOOKUP(C1474,'Master Partnumber'!$C:$D,2,0)</f>
        <v>SHAFT,LOCK;B-0P</v>
      </c>
      <c r="G1474" s="1">
        <v>1890</v>
      </c>
      <c r="H1474" s="72" t="s">
        <v>1166</v>
      </c>
      <c r="I1474" s="72" t="s">
        <v>532</v>
      </c>
      <c r="J1474" s="72" t="s">
        <v>11469</v>
      </c>
      <c r="K1474" s="76"/>
    </row>
    <row r="1475" spans="1:11" x14ac:dyDescent="0.35">
      <c r="A1475" s="76">
        <v>1472</v>
      </c>
      <c r="B1475" s="100" t="s">
        <v>12823</v>
      </c>
      <c r="C1475" s="76" t="s">
        <v>7317</v>
      </c>
      <c r="D1475" s="76" t="str">
        <f>VLOOKUP(C1475,'Master Partnumber'!$C:$E,3,0)</f>
        <v>S0811</v>
      </c>
      <c r="E1475" s="76" t="s">
        <v>7317</v>
      </c>
      <c r="F1475" s="76" t="str">
        <f>VLOOKUP(C1475,'Master Partnumber'!$C:$D,2,0)</f>
        <v>SHAFT,GEAR,29.797-0P</v>
      </c>
      <c r="G1475" s="1">
        <v>172</v>
      </c>
      <c r="H1475" s="72" t="s">
        <v>1166</v>
      </c>
      <c r="I1475" s="72" t="s">
        <v>532</v>
      </c>
      <c r="J1475" s="72" t="s">
        <v>11469</v>
      </c>
      <c r="K1475" s="76"/>
    </row>
    <row r="1476" spans="1:11" x14ac:dyDescent="0.35">
      <c r="A1476" s="76">
        <v>1473</v>
      </c>
      <c r="B1476" s="100" t="s">
        <v>12823</v>
      </c>
      <c r="C1476" s="18" t="s">
        <v>7324</v>
      </c>
      <c r="D1476" s="76" t="str">
        <f>VLOOKUP(C1476,'Master Partnumber'!$C:$E,3,0)</f>
        <v>S0810</v>
      </c>
      <c r="E1476" s="18" t="s">
        <v>7324</v>
      </c>
      <c r="F1476" s="76" t="str">
        <f>VLOOKUP(C1476,'Master Partnumber'!$C:$D,2,0)</f>
        <v>SHAFT,GEAR,52.5,12.77-0P</v>
      </c>
      <c r="G1476" s="1">
        <v>2491</v>
      </c>
      <c r="H1476" s="72" t="s">
        <v>1166</v>
      </c>
      <c r="I1476" s="72" t="s">
        <v>532</v>
      </c>
      <c r="J1476" s="72" t="s">
        <v>11469</v>
      </c>
      <c r="K1476" s="76"/>
    </row>
    <row r="1477" spans="1:11" x14ac:dyDescent="0.35">
      <c r="A1477" s="76">
        <v>1474</v>
      </c>
      <c r="B1477" s="100" t="s">
        <v>12823</v>
      </c>
      <c r="C1477" s="76" t="s">
        <v>8769</v>
      </c>
      <c r="D1477" s="76" t="str">
        <f>VLOOKUP(C1477,'Master Partnumber'!$C:$E,3,0)</f>
        <v>S0944</v>
      </c>
      <c r="E1477" s="76" t="s">
        <v>8769</v>
      </c>
      <c r="F1477" s="76" t="str">
        <f>VLOOKUP(C1477,'Master Partnumber'!$C:$D,2,0)</f>
        <v>SHAFT,1ES-0P</v>
      </c>
      <c r="G1477" s="1">
        <v>1534</v>
      </c>
      <c r="H1477" s="72" t="s">
        <v>1166</v>
      </c>
      <c r="I1477" s="72" t="s">
        <v>532</v>
      </c>
      <c r="J1477" s="72" t="s">
        <v>11469</v>
      </c>
      <c r="K1477" s="76"/>
    </row>
    <row r="1478" spans="1:11" x14ac:dyDescent="0.35">
      <c r="A1478" s="76">
        <v>1475</v>
      </c>
      <c r="B1478" s="100" t="s">
        <v>12823</v>
      </c>
      <c r="C1478" s="18" t="s">
        <v>1718</v>
      </c>
      <c r="D1478" s="76" t="str">
        <f>VLOOKUP(C1478,'Master Partnumber'!$C:$E,3,0)</f>
        <v>B0153</v>
      </c>
      <c r="E1478" s="18" t="s">
        <v>1718</v>
      </c>
      <c r="F1478" s="76" t="str">
        <f>VLOOKUP(C1478,'Master Partnumber'!$C:$D,2,0)</f>
        <v>1DY JC BUSH 2-B01</v>
      </c>
      <c r="G1478" s="1">
        <v>134</v>
      </c>
      <c r="H1478" s="72" t="s">
        <v>1166</v>
      </c>
      <c r="I1478" s="72" t="s">
        <v>532</v>
      </c>
      <c r="J1478" s="72" t="s">
        <v>11469</v>
      </c>
      <c r="K1478" s="76"/>
    </row>
    <row r="1479" spans="1:11" x14ac:dyDescent="0.35">
      <c r="A1479" s="76">
        <v>1476</v>
      </c>
      <c r="B1479" s="100" t="s">
        <v>12823</v>
      </c>
      <c r="C1479" s="76" t="s">
        <v>12612</v>
      </c>
      <c r="D1479" s="76" t="str">
        <f>VLOOKUP(C1479,'Master Partnumber'!$C:$E,3,0)</f>
        <v>B0812</v>
      </c>
      <c r="E1479" s="76" t="s">
        <v>12612</v>
      </c>
      <c r="F1479" s="76" t="str">
        <f>VLOOKUP(C1479,'Master Partnumber'!$C:$D,2,0)</f>
        <v>INSERT METAL A Z-15G-B-K-B01</v>
      </c>
      <c r="G1479" s="1">
        <v>3093</v>
      </c>
      <c r="H1479" s="72" t="s">
        <v>1166</v>
      </c>
      <c r="I1479" s="72" t="s">
        <v>532</v>
      </c>
      <c r="J1479" s="72" t="s">
        <v>11469</v>
      </c>
      <c r="K1479" s="76"/>
    </row>
    <row r="1480" spans="1:11" x14ac:dyDescent="0.35">
      <c r="A1480" s="76">
        <v>1477</v>
      </c>
      <c r="B1480" s="100" t="s">
        <v>12823</v>
      </c>
      <c r="C1480" s="18" t="s">
        <v>12615</v>
      </c>
      <c r="D1480" s="76" t="str">
        <f>VLOOKUP(C1480,'Master Partnumber'!$C:$E,3,0)</f>
        <v>B0813</v>
      </c>
      <c r="E1480" s="18" t="s">
        <v>12615</v>
      </c>
      <c r="F1480" s="76" t="str">
        <f>VLOOKUP(C1480,'Master Partnumber'!$C:$D,2,0)</f>
        <v>INSERT METAL B Z-15G-B-K-B01</v>
      </c>
      <c r="G1480" s="1">
        <v>3333</v>
      </c>
      <c r="H1480" s="72" t="s">
        <v>1166</v>
      </c>
      <c r="I1480" s="72" t="s">
        <v>532</v>
      </c>
      <c r="J1480" s="72" t="s">
        <v>11469</v>
      </c>
      <c r="K1480" s="76"/>
    </row>
    <row r="1481" spans="1:11" x14ac:dyDescent="0.35">
      <c r="A1481" s="76">
        <v>1478</v>
      </c>
      <c r="B1481" s="100" t="s">
        <v>12823</v>
      </c>
      <c r="C1481" s="76" t="s">
        <v>12618</v>
      </c>
      <c r="D1481" s="76" t="str">
        <f>VLOOKUP(C1481,'Master Partnumber'!$C:$E,3,0)</f>
        <v>B0814</v>
      </c>
      <c r="E1481" s="76" t="s">
        <v>12618</v>
      </c>
      <c r="F1481" s="76" t="str">
        <f>VLOOKUP(C1481,'Master Partnumber'!$C:$D,2,0)</f>
        <v>INSERT METAL C Z-15G-B-K-B01</v>
      </c>
      <c r="G1481" s="1">
        <v>3720</v>
      </c>
      <c r="H1481" s="72" t="s">
        <v>1166</v>
      </c>
      <c r="I1481" s="72" t="s">
        <v>532</v>
      </c>
      <c r="J1481" s="72" t="s">
        <v>11469</v>
      </c>
      <c r="K1481" s="76"/>
    </row>
    <row r="1482" spans="1:11" x14ac:dyDescent="0.35">
      <c r="A1482" s="76">
        <v>1479</v>
      </c>
      <c r="B1482" s="100" t="s">
        <v>12823</v>
      </c>
      <c r="C1482" s="18" t="s">
        <v>1320</v>
      </c>
      <c r="D1482" s="76" t="str">
        <f>VLOOKUP(C1482,'Master Partnumber'!$C:$E,3,0)</f>
        <v>S0478</v>
      </c>
      <c r="E1482" s="18" t="s">
        <v>1320</v>
      </c>
      <c r="F1482" s="76" t="str">
        <f>VLOOKUP(C1482,'Master Partnumber'!$C:$D,2,0)</f>
        <v>ROLLER,DRIVEN,BELT,ANTI STATIC,RES-0P</v>
      </c>
      <c r="G1482" s="1">
        <v>1935</v>
      </c>
      <c r="H1482" s="72" t="s">
        <v>1166</v>
      </c>
      <c r="I1482" s="72" t="s">
        <v>532</v>
      </c>
      <c r="J1482" s="72" t="s">
        <v>11469</v>
      </c>
      <c r="K1482" s="76"/>
    </row>
    <row r="1483" spans="1:11" x14ac:dyDescent="0.35">
      <c r="A1483" s="76">
        <v>1480</v>
      </c>
      <c r="B1483" s="100" t="s">
        <v>12823</v>
      </c>
      <c r="C1483" s="76" t="s">
        <v>12740</v>
      </c>
      <c r="D1483" s="76" t="str">
        <f>VLOOKUP(C1483,'Master Partnumber'!$C:$E,3,0)</f>
        <v>B0854</v>
      </c>
      <c r="E1483" s="76" t="s">
        <v>12740</v>
      </c>
      <c r="F1483" s="76" t="str">
        <f>VLOOKUP(C1483,'Master Partnumber'!$C:$D,2,0)</f>
        <v>SHAFT-B01</v>
      </c>
      <c r="G1483" s="1">
        <v>3560</v>
      </c>
      <c r="H1483" s="72" t="s">
        <v>1166</v>
      </c>
      <c r="I1483" s="72" t="s">
        <v>532</v>
      </c>
      <c r="J1483" s="72" t="s">
        <v>11469</v>
      </c>
      <c r="K1483" s="76"/>
    </row>
    <row r="1484" spans="1:11" x14ac:dyDescent="0.35">
      <c r="A1484" s="76">
        <v>1481</v>
      </c>
      <c r="B1484" s="100" t="s">
        <v>12823</v>
      </c>
      <c r="C1484" s="18" t="s">
        <v>12755</v>
      </c>
      <c r="D1484" s="76" t="str">
        <f>VLOOKUP(C1484,'Master Partnumber'!$C:$E,3,0)</f>
        <v>B0858</v>
      </c>
      <c r="E1484" s="18" t="s">
        <v>12755</v>
      </c>
      <c r="F1484" s="76" t="str">
        <f>VLOOKUP(C1484,'Master Partnumber'!$C:$D,2,0)</f>
        <v>STUD-B01</v>
      </c>
      <c r="G1484" s="1">
        <v>208</v>
      </c>
      <c r="H1484" s="72" t="s">
        <v>1166</v>
      </c>
      <c r="I1484" s="72" t="s">
        <v>532</v>
      </c>
      <c r="J1484" s="72" t="s">
        <v>11469</v>
      </c>
      <c r="K1484" s="76"/>
    </row>
    <row r="1485" spans="1:11" x14ac:dyDescent="0.35">
      <c r="A1485" s="76">
        <v>1482</v>
      </c>
      <c r="B1485" s="100" t="s">
        <v>12823</v>
      </c>
      <c r="C1485" s="76" t="s">
        <v>11005</v>
      </c>
      <c r="D1485" s="76" t="str">
        <f>VLOOKUP(C1485,'Master Partnumber'!$C:$E,3,0)</f>
        <v>S1025</v>
      </c>
      <c r="E1485" s="76" t="s">
        <v>11005</v>
      </c>
      <c r="F1485" s="76" t="str">
        <f>VLOOKUP(C1485,'Master Partnumber'!$C:$D,2,0)</f>
        <v>STUD-0P</v>
      </c>
      <c r="G1485" s="1">
        <v>903</v>
      </c>
      <c r="H1485" s="72" t="s">
        <v>1166</v>
      </c>
      <c r="I1485" s="72" t="s">
        <v>532</v>
      </c>
      <c r="J1485" s="72" t="s">
        <v>11469</v>
      </c>
      <c r="K1485" s="76"/>
    </row>
    <row r="1486" spans="1:11" x14ac:dyDescent="0.35">
      <c r="A1486" s="76">
        <v>1483</v>
      </c>
      <c r="B1486" s="100" t="s">
        <v>12823</v>
      </c>
      <c r="C1486" s="18" t="s">
        <v>12034</v>
      </c>
      <c r="D1486" s="76" t="str">
        <f>VLOOKUP(C1486,'Master Partnumber'!$C:$E,3,0)</f>
        <v>B0757</v>
      </c>
      <c r="E1486" s="18" t="s">
        <v>12034</v>
      </c>
      <c r="F1486" s="76" t="str">
        <f>VLOOKUP(C1486,'Master Partnumber'!$C:$D,2,0)</f>
        <v>SHAFT DRIVE BELT D MU-B01</v>
      </c>
      <c r="G1486" s="1">
        <v>360</v>
      </c>
      <c r="H1486" s="72" t="s">
        <v>1166</v>
      </c>
      <c r="I1486" s="72" t="s">
        <v>532</v>
      </c>
      <c r="J1486" s="72" t="s">
        <v>11469</v>
      </c>
      <c r="K1486" s="76"/>
    </row>
    <row r="1487" spans="1:11" x14ac:dyDescent="0.35">
      <c r="A1487" s="76">
        <v>1484</v>
      </c>
      <c r="B1487" s="100" t="s">
        <v>12823</v>
      </c>
      <c r="C1487" s="76" t="s">
        <v>12037</v>
      </c>
      <c r="D1487" s="76" t="str">
        <f>VLOOKUP(C1487,'Master Partnumber'!$C:$E,3,0)</f>
        <v>B0758</v>
      </c>
      <c r="E1487" s="76" t="s">
        <v>12037</v>
      </c>
      <c r="F1487" s="76" t="str">
        <f>VLOOKUP(C1487,'Master Partnumber'!$C:$D,2,0)</f>
        <v>SHAFT TENSION BELT A MU-B01</v>
      </c>
      <c r="G1487" s="1">
        <v>214</v>
      </c>
      <c r="H1487" s="72" t="s">
        <v>1166</v>
      </c>
      <c r="I1487" s="72" t="s">
        <v>532</v>
      </c>
      <c r="J1487" s="72" t="s">
        <v>11469</v>
      </c>
      <c r="K1487" s="76"/>
    </row>
    <row r="1488" spans="1:11" x14ac:dyDescent="0.35">
      <c r="A1488" s="76">
        <v>1485</v>
      </c>
      <c r="B1488" s="100" t="s">
        <v>12823</v>
      </c>
      <c r="C1488" s="18" t="s">
        <v>7001</v>
      </c>
      <c r="D1488" s="76" t="str">
        <f>VLOOKUP(C1488,'Master Partnumber'!$C:$E,3,0)</f>
        <v>S0794</v>
      </c>
      <c r="E1488" s="18" t="s">
        <v>7001</v>
      </c>
      <c r="F1488" s="76" t="str">
        <f>VLOOKUP(C1488,'Master Partnumber'!$C:$D,2,0)</f>
        <v>SHAFT,ROLLER,ROLL-0P</v>
      </c>
      <c r="G1488" s="1">
        <v>72</v>
      </c>
      <c r="H1488" s="72" t="s">
        <v>1166</v>
      </c>
      <c r="I1488" s="72" t="s">
        <v>532</v>
      </c>
      <c r="J1488" s="72" t="s">
        <v>11469</v>
      </c>
      <c r="K1488" s="76"/>
    </row>
    <row r="1489" spans="1:11" x14ac:dyDescent="0.35">
      <c r="A1489" s="76">
        <v>1486</v>
      </c>
      <c r="B1489" s="100" t="s">
        <v>12823</v>
      </c>
      <c r="C1489" s="76" t="s">
        <v>7124</v>
      </c>
      <c r="D1489" s="76" t="str">
        <f>VLOOKUP(C1489,'Master Partnumber'!$C:$E,3,0)</f>
        <v>S0799</v>
      </c>
      <c r="E1489" s="76" t="s">
        <v>7124</v>
      </c>
      <c r="F1489" s="76" t="str">
        <f>VLOOKUP(C1489,'Master Partnumber'!$C:$D,2,0)</f>
        <v>SHAFT,IDLE,DRIVE,MOVEMENT-0P</v>
      </c>
      <c r="G1489" s="1">
        <v>4276</v>
      </c>
      <c r="H1489" s="72" t="s">
        <v>1166</v>
      </c>
      <c r="I1489" s="72" t="s">
        <v>532</v>
      </c>
      <c r="J1489" s="72" t="s">
        <v>11469</v>
      </c>
      <c r="K1489" s="76"/>
    </row>
    <row r="1490" spans="1:11" x14ac:dyDescent="0.35">
      <c r="A1490" s="76">
        <v>1487</v>
      </c>
      <c r="B1490" s="100" t="s">
        <v>12823</v>
      </c>
      <c r="C1490" s="18" t="s">
        <v>12224</v>
      </c>
      <c r="D1490" s="76" t="str">
        <f>VLOOKUP(C1490,'Master Partnumber'!$C:$E,3,0)</f>
        <v>B0797</v>
      </c>
      <c r="E1490" s="18" t="s">
        <v>12224</v>
      </c>
      <c r="F1490" s="76" t="str">
        <f>VLOOKUP(C1490,'Master Partnumber'!$C:$D,2,0)</f>
        <v>SHAFT,PAPER PRESSER,E-B01</v>
      </c>
      <c r="G1490" s="1">
        <v>93</v>
      </c>
      <c r="H1490" s="72" t="s">
        <v>1166</v>
      </c>
      <c r="I1490" s="72" t="s">
        <v>532</v>
      </c>
      <c r="J1490" s="72" t="s">
        <v>11469</v>
      </c>
      <c r="K1490" s="76"/>
    </row>
    <row r="1491" spans="1:11" x14ac:dyDescent="0.35">
      <c r="A1491" s="76">
        <v>1488</v>
      </c>
      <c r="B1491" s="100" t="s">
        <v>12823</v>
      </c>
      <c r="C1491" s="76" t="s">
        <v>12014</v>
      </c>
      <c r="D1491" s="76" t="str">
        <f>VLOOKUP(C1491,'Master Partnumber'!$C:$E,3,0)</f>
        <v>B0751</v>
      </c>
      <c r="E1491" s="76" t="s">
        <v>12014</v>
      </c>
      <c r="F1491" s="76" t="str">
        <f>VLOOKUP(C1491,'Master Partnumber'!$C:$D,2,0)</f>
        <v>SHAFT PLATE FULCRUM GEAR 3RD MU-B01</v>
      </c>
      <c r="G1491" s="1">
        <v>464</v>
      </c>
      <c r="H1491" s="72" t="s">
        <v>1166</v>
      </c>
      <c r="I1491" s="72" t="s">
        <v>532</v>
      </c>
      <c r="J1491" s="72" t="s">
        <v>11469</v>
      </c>
      <c r="K1491" s="76"/>
    </row>
    <row r="1492" spans="1:11" x14ac:dyDescent="0.35">
      <c r="A1492" s="76">
        <v>1489</v>
      </c>
      <c r="B1492" s="100" t="s">
        <v>12823</v>
      </c>
      <c r="C1492" s="18" t="s">
        <v>12022</v>
      </c>
      <c r="D1492" s="76" t="str">
        <f>VLOOKUP(C1492,'Master Partnumber'!$C:$E,3,0)</f>
        <v>B0753</v>
      </c>
      <c r="E1492" s="18" t="s">
        <v>12022</v>
      </c>
      <c r="F1492" s="76" t="str">
        <f>VLOOKUP(C1492,'Master Partnumber'!$C:$D,2,0)</f>
        <v>SHAFT IDLE MU-B01</v>
      </c>
      <c r="G1492" s="1">
        <v>176</v>
      </c>
      <c r="H1492" s="72" t="s">
        <v>1166</v>
      </c>
      <c r="I1492" s="72" t="s">
        <v>532</v>
      </c>
      <c r="J1492" s="72" t="s">
        <v>11469</v>
      </c>
      <c r="K1492" s="76"/>
    </row>
    <row r="1493" spans="1:11" x14ac:dyDescent="0.35">
      <c r="A1493" s="76">
        <v>1490</v>
      </c>
      <c r="B1493" s="100" t="s">
        <v>12823</v>
      </c>
      <c r="C1493" s="76" t="s">
        <v>12031</v>
      </c>
      <c r="D1493" s="76" t="str">
        <f>VLOOKUP(C1493,'Master Partnumber'!$C:$E,3,0)</f>
        <v>B0756</v>
      </c>
      <c r="E1493" s="76" t="s">
        <v>12031</v>
      </c>
      <c r="F1493" s="76" t="str">
        <f>VLOOKUP(C1493,'Master Partnumber'!$C:$D,2,0)</f>
        <v>SHAFT FRAME ASSY PF LOWER MOTOR MU-B01</v>
      </c>
      <c r="G1493" s="1">
        <v>259</v>
      </c>
      <c r="H1493" s="72" t="s">
        <v>1166</v>
      </c>
      <c r="I1493" s="72" t="s">
        <v>532</v>
      </c>
      <c r="J1493" s="72" t="s">
        <v>11469</v>
      </c>
      <c r="K1493" s="76"/>
    </row>
    <row r="1494" spans="1:11" x14ac:dyDescent="0.35">
      <c r="A1494" s="76">
        <v>1491</v>
      </c>
      <c r="B1494" s="100" t="s">
        <v>12823</v>
      </c>
      <c r="C1494" s="18" t="s">
        <v>11661</v>
      </c>
      <c r="D1494" s="76" t="str">
        <f>VLOOKUP(C1494,'Master Partnumber'!$C:$E,3,0)</f>
        <v>B0704</v>
      </c>
      <c r="E1494" s="18" t="s">
        <v>11661</v>
      </c>
      <c r="F1494" s="76" t="str">
        <f>VLOOKUP(C1494,'Master Partnumber'!$C:$D,2,0)</f>
        <v>SHAFT MOVABLE CUTTER BLADE-B01</v>
      </c>
      <c r="G1494" s="1">
        <v>121</v>
      </c>
      <c r="H1494" s="72" t="s">
        <v>1166</v>
      </c>
      <c r="I1494" s="72" t="s">
        <v>532</v>
      </c>
      <c r="J1494" s="72" t="s">
        <v>11469</v>
      </c>
      <c r="K1494" s="76"/>
    </row>
    <row r="1495" spans="1:11" x14ac:dyDescent="0.35">
      <c r="A1495" s="76">
        <v>1492</v>
      </c>
      <c r="B1495" s="100" t="s">
        <v>12823</v>
      </c>
      <c r="C1495" s="76" t="s">
        <v>12603</v>
      </c>
      <c r="D1495" s="76" t="str">
        <f>VLOOKUP(C1495,'Master Partnumber'!$C:$E,3,0)</f>
        <v>B0809</v>
      </c>
      <c r="E1495" s="76" t="s">
        <v>12603</v>
      </c>
      <c r="F1495" s="76" t="str">
        <f>VLOOKUP(C1495,'Master Partnumber'!$C:$D,2,0)</f>
        <v>INSERT METAL A Z-15G-B-B01</v>
      </c>
      <c r="G1495" s="1">
        <v>48227</v>
      </c>
      <c r="H1495" s="72" t="s">
        <v>1166</v>
      </c>
      <c r="I1495" s="72" t="s">
        <v>532</v>
      </c>
      <c r="J1495" s="72" t="s">
        <v>11469</v>
      </c>
      <c r="K1495" s="76"/>
    </row>
    <row r="1496" spans="1:11" x14ac:dyDescent="0.35">
      <c r="A1496" s="76">
        <v>1493</v>
      </c>
      <c r="B1496" s="100" t="s">
        <v>12823</v>
      </c>
      <c r="C1496" s="18" t="s">
        <v>12606</v>
      </c>
      <c r="D1496" s="76" t="str">
        <f>VLOOKUP(C1496,'Master Partnumber'!$C:$E,3,0)</f>
        <v>B0810</v>
      </c>
      <c r="E1496" s="18" t="s">
        <v>12606</v>
      </c>
      <c r="F1496" s="76" t="str">
        <f>VLOOKUP(C1496,'Master Partnumber'!$C:$D,2,0)</f>
        <v>INSERT METAL B Z-15G-B-B01</v>
      </c>
      <c r="G1496" s="1">
        <v>52123</v>
      </c>
      <c r="H1496" s="72" t="s">
        <v>1166</v>
      </c>
      <c r="I1496" s="72" t="s">
        <v>532</v>
      </c>
      <c r="J1496" s="72" t="s">
        <v>11469</v>
      </c>
      <c r="K1496" s="76"/>
    </row>
    <row r="1497" spans="1:11" x14ac:dyDescent="0.35">
      <c r="A1497" s="76">
        <v>1494</v>
      </c>
      <c r="B1497" s="100" t="s">
        <v>12823</v>
      </c>
      <c r="C1497" s="76" t="s">
        <v>12609</v>
      </c>
      <c r="D1497" s="76" t="str">
        <f>VLOOKUP(C1497,'Master Partnumber'!$C:$E,3,0)</f>
        <v>B0811</v>
      </c>
      <c r="E1497" s="76" t="s">
        <v>12609</v>
      </c>
      <c r="F1497" s="76" t="str">
        <f>VLOOKUP(C1497,'Master Partnumber'!$C:$D,2,0)</f>
        <v>INSERT METAL C Z-15G-B-B01</v>
      </c>
      <c r="G1497" s="1">
        <v>43313</v>
      </c>
      <c r="H1497" s="72" t="s">
        <v>1166</v>
      </c>
      <c r="I1497" s="72" t="s">
        <v>532</v>
      </c>
      <c r="J1497" s="72" t="s">
        <v>11469</v>
      </c>
      <c r="K1497" s="76"/>
    </row>
    <row r="1498" spans="1:11" x14ac:dyDescent="0.35">
      <c r="A1498" s="76">
        <v>1495</v>
      </c>
      <c r="B1498" s="100" t="s">
        <v>12823</v>
      </c>
      <c r="C1498" s="18" t="s">
        <v>12621</v>
      </c>
      <c r="D1498" s="76" t="str">
        <f>VLOOKUP(C1498,'Master Partnumber'!$C:$E,3,0)</f>
        <v>B0987</v>
      </c>
      <c r="E1498" s="18" t="s">
        <v>12621</v>
      </c>
      <c r="F1498" s="76" t="str">
        <f>VLOOKUP(C1498,'Master Partnumber'!$C:$D,2,0)</f>
        <v>CAP BUTTON Z-15GD55-B01</v>
      </c>
      <c r="G1498" s="1">
        <v>41735</v>
      </c>
      <c r="H1498" s="72" t="s">
        <v>1166</v>
      </c>
      <c r="I1498" s="72" t="s">
        <v>532</v>
      </c>
      <c r="J1498" s="72" t="s">
        <v>11469</v>
      </c>
      <c r="K1498" s="76"/>
    </row>
    <row r="1499" spans="1:11" x14ac:dyDescent="0.35">
      <c r="A1499" s="76">
        <v>1496</v>
      </c>
      <c r="B1499" s="100" t="s">
        <v>12823</v>
      </c>
      <c r="C1499" s="76" t="s">
        <v>12627</v>
      </c>
      <c r="D1499" s="76" t="str">
        <f>VLOOKUP(C1499,'Master Partnumber'!$C:$E,3,0)</f>
        <v>B0817</v>
      </c>
      <c r="E1499" s="76" t="s">
        <v>12627</v>
      </c>
      <c r="F1499" s="76" t="str">
        <f>VLOOKUP(C1499,'Master Partnumber'!$C:$D,2,0)</f>
        <v>MOVE BUSH Z-15GQ22-B01</v>
      </c>
      <c r="G1499" s="1">
        <v>3286</v>
      </c>
      <c r="H1499" s="72" t="s">
        <v>1166</v>
      </c>
      <c r="I1499" s="72" t="s">
        <v>532</v>
      </c>
      <c r="J1499" s="72" t="s">
        <v>11469</v>
      </c>
      <c r="K1499" s="76"/>
    </row>
    <row r="1500" spans="1:11" x14ac:dyDescent="0.35">
      <c r="A1500" s="76">
        <v>1497</v>
      </c>
      <c r="B1500" s="100" t="s">
        <v>12823</v>
      </c>
      <c r="C1500" s="18" t="s">
        <v>1291</v>
      </c>
      <c r="D1500" s="76" t="str">
        <f>VLOOKUP(C1500,'Master Partnumber'!$C:$E,3,0)</f>
        <v>B0204</v>
      </c>
      <c r="E1500" s="18" t="s">
        <v>1291</v>
      </c>
      <c r="F1500" s="76" t="str">
        <f>VLOOKUP(C1500,'Master Partnumber'!$C:$D,2,0)</f>
        <v>SHAFT-B01</v>
      </c>
      <c r="G1500" s="1">
        <v>1361</v>
      </c>
      <c r="H1500" s="72" t="s">
        <v>1166</v>
      </c>
      <c r="I1500" s="72" t="s">
        <v>532</v>
      </c>
      <c r="J1500" s="72" t="s">
        <v>11469</v>
      </c>
      <c r="K1500" s="76"/>
    </row>
    <row r="1501" spans="1:11" x14ac:dyDescent="0.35">
      <c r="A1501" s="76">
        <v>1498</v>
      </c>
      <c r="B1501" s="100" t="s">
        <v>12823</v>
      </c>
      <c r="C1501" s="76" t="s">
        <v>12186</v>
      </c>
      <c r="D1501" s="76" t="str">
        <f>VLOOKUP(C1501,'Master Partnumber'!$C:$E,3,0)</f>
        <v>B0785</v>
      </c>
      <c r="E1501" s="76" t="s">
        <v>12186</v>
      </c>
      <c r="F1501" s="76" t="str">
        <f>VLOOKUP(C1501,'Master Partnumber'!$C:$D,2,0)</f>
        <v>SHAFT,TENSIONER-B01</v>
      </c>
      <c r="G1501" s="1">
        <v>1861</v>
      </c>
      <c r="H1501" s="72" t="s">
        <v>1166</v>
      </c>
      <c r="I1501" s="72" t="s">
        <v>532</v>
      </c>
      <c r="J1501" s="72" t="s">
        <v>11469</v>
      </c>
      <c r="K1501" s="76"/>
    </row>
    <row r="1502" spans="1:11" x14ac:dyDescent="0.35">
      <c r="A1502" s="76">
        <v>1499</v>
      </c>
      <c r="B1502" s="100" t="s">
        <v>12823</v>
      </c>
      <c r="C1502" s="18" t="s">
        <v>1691</v>
      </c>
      <c r="D1502" s="76" t="str">
        <f>VLOOKUP(C1502,'Master Partnumber'!$C:$E,3,0)</f>
        <v>B0298</v>
      </c>
      <c r="E1502" s="18" t="s">
        <v>1691</v>
      </c>
      <c r="F1502" s="76" t="str">
        <f>VLOOKUP(C1502,'Master Partnumber'!$C:$D,2,0)</f>
        <v>SHAFT, LD-B01</v>
      </c>
      <c r="G1502" s="1">
        <v>4894</v>
      </c>
      <c r="H1502" s="72" t="s">
        <v>1166</v>
      </c>
      <c r="I1502" s="72" t="s">
        <v>532</v>
      </c>
      <c r="J1502" s="72" t="s">
        <v>11469</v>
      </c>
      <c r="K1502" s="76"/>
    </row>
    <row r="1503" spans="1:11" x14ac:dyDescent="0.35">
      <c r="A1503" s="76">
        <v>1500</v>
      </c>
      <c r="B1503" s="100" t="s">
        <v>12823</v>
      </c>
      <c r="C1503" s="76" t="s">
        <v>2135</v>
      </c>
      <c r="D1503" s="76" t="str">
        <f>VLOOKUP(C1503,'Master Partnumber'!$C:$E,3,0)</f>
        <v>B0286</v>
      </c>
      <c r="E1503" s="76" t="s">
        <v>2135</v>
      </c>
      <c r="F1503" s="76" t="str">
        <f>VLOOKUP(C1503,'Master Partnumber'!$C:$D,2,0)</f>
        <v>SHAFT WATER PUMP-B01</v>
      </c>
      <c r="G1503" s="1">
        <v>966</v>
      </c>
      <c r="H1503" s="72" t="s">
        <v>1166</v>
      </c>
      <c r="I1503" s="72" t="s">
        <v>532</v>
      </c>
      <c r="J1503" s="72" t="s">
        <v>11469</v>
      </c>
      <c r="K1503" s="76"/>
    </row>
    <row r="1504" spans="1:11" x14ac:dyDescent="0.35">
      <c r="A1504" s="76">
        <v>1501</v>
      </c>
      <c r="B1504" s="100" t="s">
        <v>12823</v>
      </c>
      <c r="C1504" s="76" t="s">
        <v>10688</v>
      </c>
      <c r="D1504" s="76" t="str">
        <f>VLOOKUP(C1504,'Master Partnumber'!$C:$E,3,0)</f>
        <v>S1002</v>
      </c>
      <c r="E1504" s="76" t="s">
        <v>10688</v>
      </c>
      <c r="F1504" s="76" t="str">
        <f>VLOOKUP(C1504,'Master Partnumber'!$C:$D,2,0)</f>
        <v>SHAFT,PAPER GUIDE,FULCRUM,BF-0P</v>
      </c>
      <c r="G1504" s="1">
        <v>2101</v>
      </c>
      <c r="H1504" s="72" t="s">
        <v>1166</v>
      </c>
      <c r="I1504" s="72" t="s">
        <v>532</v>
      </c>
      <c r="J1504" s="72" t="s">
        <v>11469</v>
      </c>
      <c r="K1504" s="76"/>
    </row>
    <row r="1505" spans="1:11" x14ac:dyDescent="0.35">
      <c r="A1505" s="76">
        <v>1502</v>
      </c>
      <c r="B1505" s="100" t="s">
        <v>12823</v>
      </c>
      <c r="C1505" s="76" t="s">
        <v>8561</v>
      </c>
      <c r="D1505" s="76" t="str">
        <f>VLOOKUP(C1505,'Master Partnumber'!$C:$E,3,0)</f>
        <v>S0990</v>
      </c>
      <c r="E1505" s="76" t="s">
        <v>8561</v>
      </c>
      <c r="F1505" s="76" t="str">
        <f>VLOOKUP(C1505,'Master Partnumber'!$C:$D,2,0)</f>
        <v>SHAFT,FRAME,FEED,LOWER,ASF-0P</v>
      </c>
      <c r="G1505" s="1">
        <v>361</v>
      </c>
      <c r="H1505" s="72" t="s">
        <v>1166</v>
      </c>
      <c r="I1505" s="72" t="s">
        <v>532</v>
      </c>
      <c r="J1505" s="72" t="s">
        <v>11469</v>
      </c>
      <c r="K1505" s="76"/>
    </row>
    <row r="1506" spans="1:11" x14ac:dyDescent="0.35">
      <c r="A1506" s="76">
        <v>1503</v>
      </c>
      <c r="B1506" s="100" t="s">
        <v>12823</v>
      </c>
      <c r="C1506" s="76" t="s">
        <v>10844</v>
      </c>
      <c r="D1506" s="76" t="str">
        <f>VLOOKUP(C1506,'Master Partnumber'!$C:$E,3,0)</f>
        <v>S1015</v>
      </c>
      <c r="E1506" s="76" t="s">
        <v>10844</v>
      </c>
      <c r="F1506" s="76" t="str">
        <f>VLOOKUP(C1506,'Master Partnumber'!$C:$D,2,0)</f>
        <v>PLUNGER-0T</v>
      </c>
      <c r="G1506" s="1">
        <v>19931</v>
      </c>
      <c r="H1506" s="72" t="s">
        <v>1166</v>
      </c>
      <c r="I1506" s="72" t="s">
        <v>532</v>
      </c>
      <c r="J1506" s="72" t="s">
        <v>11469</v>
      </c>
      <c r="K1506" s="76"/>
    </row>
    <row r="1507" spans="1:11" x14ac:dyDescent="0.35">
      <c r="A1507" s="76">
        <v>1504</v>
      </c>
      <c r="B1507" s="100" t="s">
        <v>12823</v>
      </c>
      <c r="C1507" s="76" t="s">
        <v>10844</v>
      </c>
      <c r="D1507" s="76" t="str">
        <f>VLOOKUP(C1507,'Master Partnumber'!$C:$E,3,0)</f>
        <v>S1015</v>
      </c>
      <c r="E1507" s="76" t="s">
        <v>10844</v>
      </c>
      <c r="F1507" s="76" t="str">
        <f>VLOOKUP(C1507,'Master Partnumber'!$C:$D,2,0)</f>
        <v>PLUNGER-0T</v>
      </c>
      <c r="G1507" s="1">
        <v>18722</v>
      </c>
      <c r="H1507" s="72" t="s">
        <v>1166</v>
      </c>
      <c r="I1507" s="72" t="s">
        <v>532</v>
      </c>
      <c r="J1507" s="72" t="s">
        <v>11469</v>
      </c>
      <c r="K1507" s="76"/>
    </row>
    <row r="1508" spans="1:11" x14ac:dyDescent="0.35">
      <c r="A1508" s="76">
        <v>1505</v>
      </c>
      <c r="B1508" s="100" t="s">
        <v>12823</v>
      </c>
      <c r="C1508" s="76" t="s">
        <v>10844</v>
      </c>
      <c r="D1508" s="76" t="str">
        <f>VLOOKUP(C1508,'Master Partnumber'!$C:$E,3,0)</f>
        <v>S1015</v>
      </c>
      <c r="E1508" s="76" t="s">
        <v>10844</v>
      </c>
      <c r="F1508" s="76" t="str">
        <f>VLOOKUP(C1508,'Master Partnumber'!$C:$D,2,0)</f>
        <v>PLUNGER-0T</v>
      </c>
      <c r="G1508" s="1">
        <v>19973</v>
      </c>
      <c r="H1508" s="72" t="s">
        <v>1166</v>
      </c>
      <c r="I1508" s="72" t="s">
        <v>532</v>
      </c>
      <c r="J1508" s="72" t="s">
        <v>11469</v>
      </c>
      <c r="K1508" s="76"/>
    </row>
    <row r="1509" spans="1:11" x14ac:dyDescent="0.35">
      <c r="A1509" s="76">
        <v>1506</v>
      </c>
      <c r="B1509" s="100" t="s">
        <v>12823</v>
      </c>
      <c r="C1509" s="76" t="s">
        <v>10844</v>
      </c>
      <c r="D1509" s="76" t="str">
        <f>VLOOKUP(C1509,'Master Partnumber'!$C:$E,3,0)</f>
        <v>S1015</v>
      </c>
      <c r="E1509" s="76" t="s">
        <v>10844</v>
      </c>
      <c r="F1509" s="76" t="str">
        <f>VLOOKUP(C1509,'Master Partnumber'!$C:$D,2,0)</f>
        <v>PLUNGER-0T</v>
      </c>
      <c r="G1509" s="1">
        <v>20359</v>
      </c>
      <c r="H1509" s="72" t="s">
        <v>1166</v>
      </c>
      <c r="I1509" s="72" t="s">
        <v>532</v>
      </c>
      <c r="J1509" s="72" t="s">
        <v>11469</v>
      </c>
      <c r="K1509" s="76"/>
    </row>
    <row r="1510" spans="1:11" x14ac:dyDescent="0.35">
      <c r="A1510" s="76">
        <v>1507</v>
      </c>
      <c r="B1510" s="100" t="s">
        <v>12823</v>
      </c>
      <c r="C1510" s="76" t="s">
        <v>10844</v>
      </c>
      <c r="D1510" s="76" t="str">
        <f>VLOOKUP(C1510,'Master Partnumber'!$C:$E,3,0)</f>
        <v>S1015</v>
      </c>
      <c r="E1510" s="76" t="s">
        <v>10844</v>
      </c>
      <c r="F1510" s="76" t="str">
        <f>VLOOKUP(C1510,'Master Partnumber'!$C:$D,2,0)</f>
        <v>PLUNGER-0T</v>
      </c>
      <c r="G1510" s="1">
        <v>19396</v>
      </c>
      <c r="H1510" s="72" t="s">
        <v>1166</v>
      </c>
      <c r="I1510" s="72" t="s">
        <v>532</v>
      </c>
      <c r="J1510" s="72" t="s">
        <v>11469</v>
      </c>
      <c r="K1510" s="76"/>
    </row>
    <row r="1511" spans="1:11" x14ac:dyDescent="0.35">
      <c r="A1511" s="76">
        <v>1508</v>
      </c>
      <c r="B1511" s="100" t="s">
        <v>12823</v>
      </c>
      <c r="C1511" s="76" t="s">
        <v>10844</v>
      </c>
      <c r="D1511" s="76" t="str">
        <f>VLOOKUP(C1511,'Master Partnumber'!$C:$E,3,0)</f>
        <v>S1015</v>
      </c>
      <c r="E1511" s="76" t="s">
        <v>10844</v>
      </c>
      <c r="F1511" s="76" t="str">
        <f>VLOOKUP(C1511,'Master Partnumber'!$C:$D,2,0)</f>
        <v>PLUNGER-0T</v>
      </c>
      <c r="G1511" s="1">
        <v>8318</v>
      </c>
      <c r="H1511" s="72" t="s">
        <v>1166</v>
      </c>
      <c r="I1511" s="72" t="s">
        <v>532</v>
      </c>
      <c r="J1511" s="72" t="s">
        <v>11469</v>
      </c>
      <c r="K1511" s="76"/>
    </row>
    <row r="1512" spans="1:11" x14ac:dyDescent="0.35">
      <c r="A1512" s="76">
        <v>1509</v>
      </c>
      <c r="B1512" s="100" t="s">
        <v>12823</v>
      </c>
      <c r="C1512" s="76" t="s">
        <v>562</v>
      </c>
      <c r="D1512" s="76" t="str">
        <f>VLOOKUP(C1512,'Master Partnumber'!$C:$E,3,0)</f>
        <v>A0652</v>
      </c>
      <c r="E1512" s="76" t="s">
        <v>562</v>
      </c>
      <c r="F1512" s="76" t="str">
        <f>VLOOKUP(C1512,'Master Partnumber'!$C:$D,2,0)</f>
        <v>SHAFT KEY COVER AXIS-A01</v>
      </c>
      <c r="G1512" s="1">
        <v>1726</v>
      </c>
      <c r="H1512" s="72" t="s">
        <v>1166</v>
      </c>
      <c r="I1512" s="72" t="s">
        <v>532</v>
      </c>
      <c r="J1512" s="72" t="s">
        <v>11469</v>
      </c>
      <c r="K1512" s="76"/>
    </row>
    <row r="1513" spans="1:11" x14ac:dyDescent="0.35">
      <c r="A1513" s="76">
        <v>1510</v>
      </c>
      <c r="B1513" s="100" t="s">
        <v>12823</v>
      </c>
      <c r="C1513" s="76" t="s">
        <v>2206</v>
      </c>
      <c r="D1513" s="76" t="str">
        <f>VLOOKUP(C1513,'Master Partnumber'!$C:$E,3,0)</f>
        <v>B0159</v>
      </c>
      <c r="E1513" s="76" t="s">
        <v>2206</v>
      </c>
      <c r="F1513" s="76" t="str">
        <f>VLOOKUP(C1513,'Master Partnumber'!$C:$D,2,0)</f>
        <v>ROLLER 3 X 13.8-B01</v>
      </c>
      <c r="G1513" s="1">
        <v>47164</v>
      </c>
      <c r="H1513" s="72" t="s">
        <v>1166</v>
      </c>
      <c r="I1513" s="72" t="s">
        <v>532</v>
      </c>
      <c r="J1513" s="72" t="s">
        <v>11469</v>
      </c>
      <c r="K1513" s="76"/>
    </row>
    <row r="1514" spans="1:11" x14ac:dyDescent="0.35">
      <c r="A1514" s="76">
        <v>1511</v>
      </c>
      <c r="B1514" s="100" t="s">
        <v>12823</v>
      </c>
      <c r="C1514" s="76" t="s">
        <v>1926</v>
      </c>
      <c r="D1514" s="76" t="str">
        <f>VLOOKUP(C1514,'Master Partnumber'!$C:$E,3,0)</f>
        <v>B0209</v>
      </c>
      <c r="E1514" s="76" t="s">
        <v>1926</v>
      </c>
      <c r="F1514" s="76" t="str">
        <f>VLOOKUP(C1514,'Master Partnumber'!$C:$D,2,0)</f>
        <v>SHAFT-B01</v>
      </c>
      <c r="G1514" s="1">
        <v>982</v>
      </c>
      <c r="H1514" s="72" t="s">
        <v>1166</v>
      </c>
      <c r="I1514" s="72" t="s">
        <v>532</v>
      </c>
      <c r="J1514" s="72" t="s">
        <v>11469</v>
      </c>
      <c r="K1514" s="76"/>
    </row>
    <row r="1515" spans="1:11" x14ac:dyDescent="0.35">
      <c r="A1515" s="76">
        <v>1512</v>
      </c>
      <c r="B1515" s="100" t="s">
        <v>12823</v>
      </c>
      <c r="C1515" s="76" t="s">
        <v>1921</v>
      </c>
      <c r="D1515" s="76" t="str">
        <f>VLOOKUP(C1515,'Master Partnumber'!$C:$E,3,0)</f>
        <v>B0197</v>
      </c>
      <c r="E1515" s="76" t="s">
        <v>1921</v>
      </c>
      <c r="F1515" s="76" t="str">
        <f>VLOOKUP(C1515,'Master Partnumber'!$C:$D,2,0)</f>
        <v>ROLLER 2 X 8.5-B01</v>
      </c>
      <c r="G1515" s="1">
        <v>88101</v>
      </c>
      <c r="H1515" s="72" t="s">
        <v>1166</v>
      </c>
      <c r="I1515" s="72" t="s">
        <v>532</v>
      </c>
      <c r="J1515" s="72" t="s">
        <v>11469</v>
      </c>
      <c r="K1515" s="76"/>
    </row>
    <row r="1516" spans="1:11" x14ac:dyDescent="0.35">
      <c r="A1516" s="76">
        <v>1513</v>
      </c>
      <c r="B1516" s="100" t="s">
        <v>12823</v>
      </c>
      <c r="C1516" s="76" t="s">
        <v>7400</v>
      </c>
      <c r="D1516" s="76" t="str">
        <f>VLOOKUP(C1516,'Master Partnumber'!$C:$E,3,0)</f>
        <v>S0826</v>
      </c>
      <c r="E1516" s="76" t="s">
        <v>7400</v>
      </c>
      <c r="F1516" s="76" t="str">
        <f>VLOOKUP(C1516,'Master Partnumber'!$C:$D,2,0)</f>
        <v>ROD PUSH-0T</v>
      </c>
      <c r="G1516" s="1">
        <v>15</v>
      </c>
      <c r="H1516" s="72" t="s">
        <v>1166</v>
      </c>
      <c r="I1516" s="72" t="s">
        <v>532</v>
      </c>
      <c r="J1516" s="72" t="s">
        <v>11469</v>
      </c>
      <c r="K1516" s="76"/>
    </row>
    <row r="1517" spans="1:11" x14ac:dyDescent="0.35">
      <c r="A1517" s="76">
        <v>1514</v>
      </c>
      <c r="B1517" s="100" t="s">
        <v>12823</v>
      </c>
      <c r="C1517" s="76" t="s">
        <v>2214</v>
      </c>
      <c r="D1517" s="76" t="str">
        <f>VLOOKUP(C1517,'Master Partnumber'!$C:$E,3,0)</f>
        <v>S0419</v>
      </c>
      <c r="E1517" s="76" t="s">
        <v>2214</v>
      </c>
      <c r="F1517" s="76" t="str">
        <f>VLOOKUP(C1517,'Master Partnumber'!$C:$D,2,0)</f>
        <v>VALVE SEAT-0T</v>
      </c>
      <c r="G1517" s="1">
        <v>5137</v>
      </c>
      <c r="H1517" s="72" t="s">
        <v>1166</v>
      </c>
      <c r="I1517" s="72" t="s">
        <v>532</v>
      </c>
      <c r="J1517" s="72" t="s">
        <v>11469</v>
      </c>
      <c r="K1517" s="76"/>
    </row>
    <row r="1518" spans="1:11" x14ac:dyDescent="0.35">
      <c r="A1518" s="76">
        <v>1515</v>
      </c>
      <c r="B1518" s="100" t="s">
        <v>12823</v>
      </c>
      <c r="C1518" s="76" t="s">
        <v>2218</v>
      </c>
      <c r="D1518" s="76" t="str">
        <f>VLOOKUP(C1518,'Master Partnumber'!$C:$E,3,0)</f>
        <v>B0158</v>
      </c>
      <c r="E1518" s="76" t="s">
        <v>2218</v>
      </c>
      <c r="F1518" s="76" t="str">
        <f>VLOOKUP(C1518,'Master Partnumber'!$C:$D,2,0)</f>
        <v>SHAFT-B01</v>
      </c>
      <c r="G1518" s="1">
        <v>137</v>
      </c>
      <c r="H1518" s="72" t="s">
        <v>1166</v>
      </c>
      <c r="I1518" s="72" t="s">
        <v>532</v>
      </c>
      <c r="J1518" s="72" t="s">
        <v>11469</v>
      </c>
      <c r="K1518" s="76"/>
    </row>
    <row r="1519" spans="1:11" x14ac:dyDescent="0.35">
      <c r="A1519" s="76">
        <v>1516</v>
      </c>
      <c r="B1519" s="100" t="s">
        <v>12823</v>
      </c>
      <c r="C1519" s="76" t="s">
        <v>2229</v>
      </c>
      <c r="D1519" s="76" t="str">
        <f>VLOOKUP(C1519,'Master Partnumber'!$C:$E,3,0)</f>
        <v>B0327</v>
      </c>
      <c r="E1519" s="76" t="s">
        <v>2229</v>
      </c>
      <c r="F1519" s="76" t="str">
        <f>VLOOKUP(C1519,'Master Partnumber'!$C:$D,2,0)</f>
        <v>SHAFT RD PULLEY B-B02</v>
      </c>
      <c r="G1519" s="1">
        <v>347</v>
      </c>
      <c r="H1519" s="72" t="s">
        <v>1166</v>
      </c>
      <c r="I1519" s="72" t="s">
        <v>532</v>
      </c>
      <c r="J1519" s="72" t="s">
        <v>11469</v>
      </c>
      <c r="K1519" s="76"/>
    </row>
    <row r="1520" spans="1:11" x14ac:dyDescent="0.35">
      <c r="A1520" s="76">
        <v>1517</v>
      </c>
      <c r="B1520" s="100" t="s">
        <v>12823</v>
      </c>
      <c r="C1520" s="76" t="s">
        <v>2216</v>
      </c>
      <c r="D1520" s="76" t="str">
        <f>VLOOKUP(C1520,'Master Partnumber'!$C:$E,3,0)</f>
        <v>B0168</v>
      </c>
      <c r="E1520" s="76" t="s">
        <v>2216</v>
      </c>
      <c r="F1520" s="76" t="str">
        <f>VLOOKUP(C1520,'Master Partnumber'!$C:$D,2,0)</f>
        <v>PIN STRAIGHT-B01</v>
      </c>
      <c r="G1520" s="1">
        <v>27225</v>
      </c>
      <c r="H1520" s="72" t="s">
        <v>1166</v>
      </c>
      <c r="I1520" s="72" t="s">
        <v>532</v>
      </c>
      <c r="J1520" s="72" t="s">
        <v>11469</v>
      </c>
      <c r="K1520" s="76"/>
    </row>
    <row r="1521" spans="1:11" x14ac:dyDescent="0.35">
      <c r="A1521" s="76">
        <v>1518</v>
      </c>
      <c r="B1521" s="100" t="s">
        <v>12823</v>
      </c>
      <c r="C1521" s="76" t="s">
        <v>2205</v>
      </c>
      <c r="D1521" s="76" t="str">
        <f>VLOOKUP(C1521,'Master Partnumber'!$C:$E,3,0)</f>
        <v>B0194</v>
      </c>
      <c r="E1521" s="76" t="s">
        <v>2205</v>
      </c>
      <c r="F1521" s="76" t="str">
        <f>VLOOKUP(C1521,'Master Partnumber'!$C:$D,2,0)</f>
        <v>PIN DOWEL A-B01</v>
      </c>
      <c r="G1521" s="1">
        <v>1703</v>
      </c>
      <c r="H1521" s="72" t="s">
        <v>1166</v>
      </c>
      <c r="I1521" s="72" t="s">
        <v>532</v>
      </c>
      <c r="J1521" s="72" t="s">
        <v>11469</v>
      </c>
      <c r="K1521" s="76"/>
    </row>
    <row r="1522" spans="1:11" x14ac:dyDescent="0.35">
      <c r="A1522" s="76">
        <v>1519</v>
      </c>
      <c r="B1522" s="100" t="s">
        <v>12823</v>
      </c>
      <c r="C1522" s="76" t="s">
        <v>25</v>
      </c>
      <c r="D1522" s="76" t="str">
        <f>VLOOKUP(C1522,'Master Partnumber'!$C:$E,3,0)</f>
        <v>B0163</v>
      </c>
      <c r="E1522" s="76" t="s">
        <v>25</v>
      </c>
      <c r="F1522" s="76" t="str">
        <f>VLOOKUP(C1522,'Master Partnumber'!$C:$D,2,0)</f>
        <v>PLUNGER-B01</v>
      </c>
      <c r="G1522" s="1">
        <v>25812</v>
      </c>
      <c r="H1522" s="72" t="s">
        <v>1166</v>
      </c>
      <c r="I1522" s="72" t="s">
        <v>532</v>
      </c>
      <c r="J1522" s="72" t="s">
        <v>11469</v>
      </c>
      <c r="K1522" s="76"/>
    </row>
    <row r="1523" spans="1:11" x14ac:dyDescent="0.35">
      <c r="A1523" s="76">
        <v>1520</v>
      </c>
      <c r="B1523" s="100" t="s">
        <v>12823</v>
      </c>
      <c r="C1523" s="76" t="s">
        <v>2143</v>
      </c>
      <c r="D1523" s="76" t="str">
        <f>VLOOKUP(C1523,'Master Partnumber'!$C:$E,3,0)</f>
        <v>B0160</v>
      </c>
      <c r="E1523" s="76" t="s">
        <v>2143</v>
      </c>
      <c r="F1523" s="76" t="str">
        <f>VLOOKUP(C1523,'Master Partnumber'!$C:$D,2,0)</f>
        <v>ROLLER 2 X 6.8-B01</v>
      </c>
      <c r="G1523" s="1">
        <v>60382</v>
      </c>
      <c r="H1523" s="72" t="s">
        <v>1166</v>
      </c>
      <c r="I1523" s="72" t="s">
        <v>532</v>
      </c>
      <c r="J1523" s="72" t="s">
        <v>11469</v>
      </c>
      <c r="K1523" s="76"/>
    </row>
    <row r="1524" spans="1:11" x14ac:dyDescent="0.35">
      <c r="A1524" s="76">
        <v>1521</v>
      </c>
      <c r="B1524" s="100" t="s">
        <v>12823</v>
      </c>
      <c r="C1524" s="76" t="s">
        <v>7391</v>
      </c>
      <c r="D1524" s="76" t="str">
        <f>VLOOKUP(C1524,'Master Partnumber'!$C:$E,3,0)</f>
        <v>B0430</v>
      </c>
      <c r="E1524" s="76" t="s">
        <v>7391</v>
      </c>
      <c r="F1524" s="76" t="str">
        <f>VLOOKUP(C1524,'Master Partnumber'!$C:$D,2,0)</f>
        <v>BAR SHIFT FORK-B02</v>
      </c>
      <c r="G1524" s="1">
        <v>14</v>
      </c>
      <c r="H1524" s="72" t="s">
        <v>1166</v>
      </c>
      <c r="I1524" s="72" t="s">
        <v>532</v>
      </c>
      <c r="J1524" s="72" t="s">
        <v>11469</v>
      </c>
      <c r="K1524" s="76"/>
    </row>
    <row r="1525" spans="1:11" x14ac:dyDescent="0.35">
      <c r="A1525" s="76">
        <v>1522</v>
      </c>
      <c r="B1525" s="100" t="s">
        <v>12823</v>
      </c>
      <c r="C1525" s="76" t="s">
        <v>2203</v>
      </c>
      <c r="D1525" s="76" t="str">
        <f>VLOOKUP(C1525,'Master Partnumber'!$C:$E,3,0)</f>
        <v>B0207</v>
      </c>
      <c r="E1525" s="76" t="s">
        <v>2203</v>
      </c>
      <c r="F1525" s="76" t="str">
        <f>VLOOKUP(C1525,'Master Partnumber'!$C:$D,2,0)</f>
        <v>SHAFT-B01</v>
      </c>
      <c r="G1525" s="1">
        <v>286</v>
      </c>
      <c r="H1525" s="72" t="s">
        <v>1166</v>
      </c>
      <c r="I1525" s="72" t="s">
        <v>532</v>
      </c>
      <c r="J1525" s="72" t="s">
        <v>11469</v>
      </c>
      <c r="K1525" s="76"/>
    </row>
    <row r="1526" spans="1:11" x14ac:dyDescent="0.35">
      <c r="A1526" s="76">
        <v>1523</v>
      </c>
      <c r="B1526" s="100" t="s">
        <v>12823</v>
      </c>
      <c r="C1526" s="76" t="s">
        <v>2211</v>
      </c>
      <c r="D1526" s="76" t="str">
        <f>VLOOKUP(C1526,'Master Partnumber'!$C:$E,3,0)</f>
        <v>B0198</v>
      </c>
      <c r="E1526" s="76" t="s">
        <v>2211</v>
      </c>
      <c r="F1526" s="76" t="str">
        <f>VLOOKUP(C1526,'Master Partnumber'!$C:$D,2,0)</f>
        <v>ROLLER 3 X 23.8-B01</v>
      </c>
      <c r="G1526" s="1">
        <v>1443</v>
      </c>
      <c r="H1526" s="72" t="s">
        <v>1166</v>
      </c>
      <c r="I1526" s="72" t="s">
        <v>532</v>
      </c>
      <c r="J1526" s="72" t="s">
        <v>11469</v>
      </c>
      <c r="K1526" s="76"/>
    </row>
    <row r="1527" spans="1:11" x14ac:dyDescent="0.35">
      <c r="A1527" s="76">
        <v>1524</v>
      </c>
      <c r="B1527" s="100" t="s">
        <v>12823</v>
      </c>
      <c r="C1527" s="76" t="s">
        <v>2211</v>
      </c>
      <c r="D1527" s="76" t="str">
        <f>VLOOKUP(C1527,'Master Partnumber'!$C:$E,3,0)</f>
        <v>B0198</v>
      </c>
      <c r="E1527" s="76" t="s">
        <v>2211</v>
      </c>
      <c r="F1527" s="76" t="str">
        <f>VLOOKUP(C1527,'Master Partnumber'!$C:$D,2,0)</f>
        <v>ROLLER 3 X 23.8-B01</v>
      </c>
      <c r="G1527" s="1">
        <v>1033</v>
      </c>
      <c r="H1527" s="72" t="s">
        <v>1166</v>
      </c>
      <c r="I1527" s="72" t="s">
        <v>532</v>
      </c>
      <c r="J1527" s="72" t="s">
        <v>11469</v>
      </c>
      <c r="K1527" s="76"/>
    </row>
    <row r="1528" spans="1:11" x14ac:dyDescent="0.35">
      <c r="A1528" s="76">
        <v>1525</v>
      </c>
      <c r="B1528" s="100" t="s">
        <v>12823</v>
      </c>
      <c r="C1528" s="76" t="s">
        <v>6962</v>
      </c>
      <c r="D1528" s="76" t="str">
        <f>VLOOKUP(C1528,'Master Partnumber'!$C:$E,3,0)</f>
        <v>B0409</v>
      </c>
      <c r="E1528" s="76" t="s">
        <v>6962</v>
      </c>
      <c r="F1528" s="76" t="str">
        <f>VLOOKUP(C1528,'Master Partnumber'!$C:$D,2,0)</f>
        <v>SHAFT PULLEY DRIVEN-B01</v>
      </c>
      <c r="G1528" s="1">
        <v>4193</v>
      </c>
      <c r="H1528" s="72" t="s">
        <v>1166</v>
      </c>
      <c r="I1528" s="72" t="s">
        <v>532</v>
      </c>
      <c r="J1528" s="72" t="s">
        <v>11469</v>
      </c>
      <c r="K1528" s="76"/>
    </row>
    <row r="1529" spans="1:11" x14ac:dyDescent="0.35">
      <c r="A1529" s="76">
        <v>1526</v>
      </c>
      <c r="B1529" s="100" t="s">
        <v>12823</v>
      </c>
      <c r="C1529" s="76" t="s">
        <v>12649</v>
      </c>
      <c r="D1529" s="76" t="str">
        <f>VLOOKUP(C1529,'Master Partnumber'!$C:$E,3,0)</f>
        <v>B0691</v>
      </c>
      <c r="E1529" s="76" t="s">
        <v>12649</v>
      </c>
      <c r="F1529" s="76" t="str">
        <f>VLOOKUP(C1529,'Master Partnumber'!$C:$D,2,0)</f>
        <v>ROD 1-B02</v>
      </c>
      <c r="G1529" s="1">
        <v>55836</v>
      </c>
      <c r="H1529" s="72" t="s">
        <v>1166</v>
      </c>
      <c r="I1529" s="72" t="s">
        <v>532</v>
      </c>
      <c r="J1529" s="72" t="s">
        <v>11469</v>
      </c>
      <c r="K1529" s="76"/>
    </row>
    <row r="1530" spans="1:11" s="50" customFormat="1" x14ac:dyDescent="0.35">
      <c r="A1530" s="76">
        <v>1527</v>
      </c>
      <c r="B1530" s="100" t="s">
        <v>12823</v>
      </c>
      <c r="C1530" s="48" t="s">
        <v>2211</v>
      </c>
      <c r="D1530" s="76" t="str">
        <f>VLOOKUP(C1530,'Master Partnumber'!$C:$E,3,0)</f>
        <v>B0198</v>
      </c>
      <c r="E1530" s="48" t="s">
        <v>2211</v>
      </c>
      <c r="F1530" s="76" t="str">
        <f>VLOOKUP(C1530,'Master Partnumber'!$C:$D,2,0)</f>
        <v>ROLLER 3 X 23.8-B01</v>
      </c>
      <c r="G1530" s="49">
        <v>53680</v>
      </c>
      <c r="H1530" s="72" t="s">
        <v>1166</v>
      </c>
      <c r="I1530" s="72" t="s">
        <v>532</v>
      </c>
      <c r="J1530" s="72" t="s">
        <v>11469</v>
      </c>
      <c r="K1530" s="48"/>
    </row>
    <row r="1531" spans="1:11" x14ac:dyDescent="0.35">
      <c r="A1531" s="76">
        <v>1528</v>
      </c>
      <c r="B1531" s="100" t="s">
        <v>12823</v>
      </c>
      <c r="C1531" s="76" t="s">
        <v>7422</v>
      </c>
      <c r="D1531" s="76" t="str">
        <f>VLOOKUP(C1531,'Master Partnumber'!$C:$E,3,0)</f>
        <v>B0436</v>
      </c>
      <c r="E1531" s="76" t="s">
        <v>7422</v>
      </c>
      <c r="F1531" s="76" t="str">
        <f>VLOOKUP(C1531,'Master Partnumber'!$C:$D,2,0)</f>
        <v>BAR SHIFT FORK GUIDE 1-B02</v>
      </c>
      <c r="G1531" s="1">
        <v>961</v>
      </c>
      <c r="H1531" s="72" t="s">
        <v>1166</v>
      </c>
      <c r="I1531" s="72" t="s">
        <v>532</v>
      </c>
      <c r="J1531" s="72" t="s">
        <v>11469</v>
      </c>
      <c r="K1531" s="76"/>
    </row>
    <row r="1532" spans="1:11" x14ac:dyDescent="0.35">
      <c r="A1532" s="76">
        <v>1529</v>
      </c>
      <c r="B1532" s="100" t="s">
        <v>12823</v>
      </c>
      <c r="C1532" s="76" t="s">
        <v>7406</v>
      </c>
      <c r="D1532" s="76" t="str">
        <f>VLOOKUP(C1532,'Master Partnumber'!$C:$E,3,0)</f>
        <v>B0427</v>
      </c>
      <c r="E1532" s="76" t="s">
        <v>7406</v>
      </c>
      <c r="F1532" s="76" t="str">
        <f>VLOOKUP(C1532,'Master Partnumber'!$C:$D,2,0)</f>
        <v>BAR SHIFT FORK GUIDE 1-B01</v>
      </c>
      <c r="G1532" s="1">
        <v>3080</v>
      </c>
      <c r="H1532" s="72" t="s">
        <v>1166</v>
      </c>
      <c r="I1532" s="72" t="s">
        <v>532</v>
      </c>
      <c r="J1532" s="72" t="s">
        <v>11469</v>
      </c>
      <c r="K1532" s="76"/>
    </row>
    <row r="1533" spans="1:11" x14ac:dyDescent="0.35">
      <c r="A1533" s="76">
        <v>1530</v>
      </c>
      <c r="B1533" s="100" t="s">
        <v>12823</v>
      </c>
      <c r="C1533" s="76" t="s">
        <v>7398</v>
      </c>
      <c r="D1533" s="76" t="str">
        <f>VLOOKUP(C1533,'Master Partnumber'!$C:$E,3,0)</f>
        <v>B0428</v>
      </c>
      <c r="E1533" s="76" t="s">
        <v>7398</v>
      </c>
      <c r="F1533" s="76" t="str">
        <f>VLOOKUP(C1533,'Master Partnumber'!$C:$D,2,0)</f>
        <v>BUSH-B01</v>
      </c>
      <c r="G1533" s="1">
        <v>932</v>
      </c>
      <c r="H1533" s="72" t="s">
        <v>1166</v>
      </c>
      <c r="I1533" s="72" t="s">
        <v>532</v>
      </c>
      <c r="J1533" s="72" t="s">
        <v>11469</v>
      </c>
      <c r="K1533" s="76"/>
    </row>
    <row r="1534" spans="1:11" x14ac:dyDescent="0.35">
      <c r="A1534" s="76">
        <v>1531</v>
      </c>
      <c r="B1534" s="100" t="s">
        <v>12823</v>
      </c>
      <c r="C1534" s="76" t="s">
        <v>7783</v>
      </c>
      <c r="D1534" s="76" t="str">
        <f>VLOOKUP(C1534,'Master Partnumber'!$C:$E,3,0)</f>
        <v>A1170</v>
      </c>
      <c r="E1534" s="76" t="s">
        <v>7783</v>
      </c>
      <c r="F1534" s="76" t="str">
        <f>VLOOKUP(C1534,'Master Partnumber'!$C:$D,2,0)</f>
        <v>SHAFT, THROTTLE BLANK-A01</v>
      </c>
      <c r="G1534" s="1">
        <v>5454</v>
      </c>
      <c r="H1534" s="72" t="s">
        <v>1166</v>
      </c>
      <c r="I1534" s="72" t="s">
        <v>532</v>
      </c>
      <c r="J1534" s="72" t="s">
        <v>11469</v>
      </c>
      <c r="K1534" s="76"/>
    </row>
    <row r="1535" spans="1:11" x14ac:dyDescent="0.35">
      <c r="A1535" s="76">
        <v>1532</v>
      </c>
      <c r="B1535" s="100" t="s">
        <v>12823</v>
      </c>
      <c r="C1535" s="76" t="s">
        <v>7783</v>
      </c>
      <c r="D1535" s="76" t="str">
        <f>VLOOKUP(C1535,'Master Partnumber'!$C:$E,3,0)</f>
        <v>A1170</v>
      </c>
      <c r="E1535" s="76" t="s">
        <v>7783</v>
      </c>
      <c r="F1535" s="76" t="str">
        <f>VLOOKUP(C1535,'Master Partnumber'!$C:$D,2,0)</f>
        <v>SHAFT, THROTTLE BLANK-A01</v>
      </c>
      <c r="G1535" s="1">
        <v>4049</v>
      </c>
      <c r="H1535" s="72" t="s">
        <v>1166</v>
      </c>
      <c r="I1535" s="72" t="s">
        <v>532</v>
      </c>
      <c r="J1535" s="72" t="s">
        <v>11469</v>
      </c>
      <c r="K1535" s="76"/>
    </row>
    <row r="1536" spans="1:11" x14ac:dyDescent="0.35">
      <c r="A1536" s="76">
        <v>1533</v>
      </c>
      <c r="B1536" s="100" t="s">
        <v>12823</v>
      </c>
      <c r="C1536" s="76" t="s">
        <v>2218</v>
      </c>
      <c r="D1536" s="76" t="str">
        <f>VLOOKUP(C1536,'Master Partnumber'!$C:$E,3,0)</f>
        <v>B0158</v>
      </c>
      <c r="E1536" s="76" t="s">
        <v>2218</v>
      </c>
      <c r="F1536" s="76" t="str">
        <f>VLOOKUP(C1536,'Master Partnumber'!$C:$D,2,0)</f>
        <v>SHAFT-B01</v>
      </c>
      <c r="G1536" s="1">
        <v>1584</v>
      </c>
      <c r="H1536" s="72" t="s">
        <v>1166</v>
      </c>
      <c r="I1536" s="72" t="s">
        <v>532</v>
      </c>
      <c r="J1536" s="72" t="s">
        <v>11469</v>
      </c>
      <c r="K1536" s="76"/>
    </row>
    <row r="1537" spans="1:11" x14ac:dyDescent="0.35">
      <c r="A1537" s="76">
        <v>1534</v>
      </c>
      <c r="B1537" s="100" t="s">
        <v>12823</v>
      </c>
      <c r="C1537" s="76" t="s">
        <v>11373</v>
      </c>
      <c r="D1537" s="76" t="str">
        <f>VLOOKUP(C1537,'Master Partnumber'!$C:$E,3,0)</f>
        <v>A1436</v>
      </c>
      <c r="E1537" s="76" t="s">
        <v>11373</v>
      </c>
      <c r="F1537" s="76" t="str">
        <f>VLOOKUP(C1537,'Master Partnumber'!$C:$D,2,0)</f>
        <v>SHAFT THROTTLE BLANK-A01</v>
      </c>
      <c r="G1537" s="1">
        <v>2246</v>
      </c>
      <c r="H1537" s="72" t="s">
        <v>1166</v>
      </c>
      <c r="I1537" s="72" t="s">
        <v>532</v>
      </c>
      <c r="J1537" s="72" t="s">
        <v>11469</v>
      </c>
      <c r="K1537" s="76"/>
    </row>
    <row r="1538" spans="1:11" x14ac:dyDescent="0.35">
      <c r="A1538" s="76">
        <v>1535</v>
      </c>
      <c r="B1538" s="100" t="s">
        <v>12823</v>
      </c>
      <c r="C1538" s="76" t="s">
        <v>11377</v>
      </c>
      <c r="D1538" s="76" t="str">
        <f>VLOOKUP(C1538,'Master Partnumber'!$C:$E,3,0)</f>
        <v>A1437</v>
      </c>
      <c r="E1538" s="76" t="s">
        <v>11377</v>
      </c>
      <c r="F1538" s="76" t="str">
        <f>VLOOKUP(C1538,'Master Partnumber'!$C:$D,2,0)</f>
        <v>SHAFT THROTTLE BLANK-A01</v>
      </c>
      <c r="G1538" s="1">
        <v>1713</v>
      </c>
      <c r="H1538" s="72" t="s">
        <v>1166</v>
      </c>
      <c r="I1538" s="72" t="s">
        <v>532</v>
      </c>
      <c r="J1538" s="72" t="s">
        <v>11469</v>
      </c>
      <c r="K1538" s="76"/>
    </row>
    <row r="1539" spans="1:11" x14ac:dyDescent="0.35">
      <c r="A1539" s="76">
        <v>1536</v>
      </c>
      <c r="B1539" s="100" t="s">
        <v>12823</v>
      </c>
      <c r="C1539" s="76" t="s">
        <v>7783</v>
      </c>
      <c r="D1539" s="76" t="str">
        <f>VLOOKUP(C1539,'Master Partnumber'!$C:$E,3,0)</f>
        <v>A1170</v>
      </c>
      <c r="E1539" s="76" t="s">
        <v>7783</v>
      </c>
      <c r="F1539" s="76" t="str">
        <f>VLOOKUP(C1539,'Master Partnumber'!$C:$D,2,0)</f>
        <v>SHAFT, THROTTLE BLANK-A01</v>
      </c>
      <c r="G1539" s="1">
        <v>3873</v>
      </c>
      <c r="H1539" s="72" t="s">
        <v>1166</v>
      </c>
      <c r="I1539" s="72" t="s">
        <v>532</v>
      </c>
      <c r="J1539" s="72" t="s">
        <v>11469</v>
      </c>
      <c r="K1539" s="76"/>
    </row>
    <row r="1540" spans="1:11" x14ac:dyDescent="0.35">
      <c r="A1540" s="76">
        <v>1537</v>
      </c>
      <c r="B1540" s="100" t="s">
        <v>12823</v>
      </c>
      <c r="C1540" s="76" t="s">
        <v>11373</v>
      </c>
      <c r="D1540" s="76" t="str">
        <f>VLOOKUP(C1540,'Master Partnumber'!$C:$E,3,0)</f>
        <v>A1436</v>
      </c>
      <c r="E1540" s="76" t="s">
        <v>11373</v>
      </c>
      <c r="F1540" s="76" t="str">
        <f>VLOOKUP(C1540,'Master Partnumber'!$C:$D,2,0)</f>
        <v>SHAFT THROTTLE BLANK-A01</v>
      </c>
      <c r="G1540" s="1">
        <v>4688</v>
      </c>
      <c r="H1540" s="72" t="s">
        <v>1166</v>
      </c>
      <c r="I1540" s="72" t="s">
        <v>532</v>
      </c>
      <c r="J1540" s="72" t="s">
        <v>11469</v>
      </c>
      <c r="K1540" s="76"/>
    </row>
    <row r="1541" spans="1:11" x14ac:dyDescent="0.35">
      <c r="A1541" s="76">
        <v>1538</v>
      </c>
      <c r="B1541" s="100" t="s">
        <v>12823</v>
      </c>
      <c r="C1541" s="76" t="s">
        <v>7413</v>
      </c>
      <c r="D1541" s="76" t="str">
        <f>VLOOKUP(C1541,'Master Partnumber'!$C:$E,3,0)</f>
        <v>B0437</v>
      </c>
      <c r="E1541" s="76" t="s">
        <v>7413</v>
      </c>
      <c r="F1541" s="76" t="str">
        <f>VLOOKUP(C1541,'Master Partnumber'!$C:$D,2,0)</f>
        <v>BAR SHIFT FORK GUIDE 1-B02</v>
      </c>
      <c r="G1541" s="1">
        <v>2482</v>
      </c>
      <c r="H1541" s="72" t="s">
        <v>1166</v>
      </c>
      <c r="I1541" s="72" t="s">
        <v>532</v>
      </c>
      <c r="J1541" s="72" t="s">
        <v>11469</v>
      </c>
      <c r="K1541" s="76"/>
    </row>
    <row r="1542" spans="1:11" x14ac:dyDescent="0.35">
      <c r="A1542" s="76">
        <v>1539</v>
      </c>
      <c r="B1542" s="100" t="s">
        <v>12823</v>
      </c>
      <c r="C1542" s="76" t="s">
        <v>1950</v>
      </c>
      <c r="D1542" s="76" t="str">
        <f>VLOOKUP(C1542,'Master Partnumber'!$C:$E,3,0)</f>
        <v>S0195</v>
      </c>
      <c r="E1542" s="76" t="s">
        <v>1950</v>
      </c>
      <c r="F1542" s="76" t="str">
        <f>VLOOKUP(C1542,'Master Partnumber'!$C:$D,2,0)</f>
        <v>SHAFT ROLLER LEVER HOLDER PLATE ; B-0P</v>
      </c>
      <c r="G1542" s="1">
        <v>2726</v>
      </c>
      <c r="H1542" s="72" t="s">
        <v>1166</v>
      </c>
      <c r="I1542" s="72" t="s">
        <v>532</v>
      </c>
      <c r="J1542" s="72" t="s">
        <v>11470</v>
      </c>
      <c r="K1542" s="76"/>
    </row>
    <row r="1543" spans="1:11" x14ac:dyDescent="0.35">
      <c r="A1543" s="76">
        <v>1540</v>
      </c>
      <c r="B1543" s="100" t="s">
        <v>12823</v>
      </c>
      <c r="C1543" s="76" t="s">
        <v>1813</v>
      </c>
      <c r="D1543" s="76" t="str">
        <f>VLOOKUP(C1543,'Master Partnumber'!$C:$E,3,0)</f>
        <v>S0197</v>
      </c>
      <c r="E1543" s="76" t="s">
        <v>1813</v>
      </c>
      <c r="F1543" s="76" t="str">
        <f>VLOOKUP(C1543,'Master Partnumber'!$C:$D,2,0)</f>
        <v>SHAFT MOUNTING CSF LEFT ; B-0P</v>
      </c>
      <c r="G1543" s="1">
        <v>380</v>
      </c>
      <c r="H1543" s="72" t="s">
        <v>1166</v>
      </c>
      <c r="I1543" s="72" t="s">
        <v>532</v>
      </c>
      <c r="J1543" s="72" t="s">
        <v>11470</v>
      </c>
      <c r="K1543" s="76"/>
    </row>
    <row r="1544" spans="1:11" x14ac:dyDescent="0.35">
      <c r="A1544" s="76">
        <v>1541</v>
      </c>
      <c r="B1544" s="100" t="s">
        <v>12823</v>
      </c>
      <c r="C1544" s="76" t="s">
        <v>2165</v>
      </c>
      <c r="D1544" s="76" t="str">
        <f>VLOOKUP(C1544,'Master Partnumber'!$C:$E,3,0)</f>
        <v>S0198</v>
      </c>
      <c r="E1544" s="76" t="s">
        <v>2165</v>
      </c>
      <c r="F1544" s="76" t="str">
        <f>VLOOKUP(C1544,'Master Partnumber'!$C:$D,2,0)</f>
        <v>SHAFT MOUNTING CSF SHEET GUIDE ; B-0P</v>
      </c>
      <c r="G1544" s="1">
        <v>1782</v>
      </c>
      <c r="H1544" s="72" t="s">
        <v>1166</v>
      </c>
      <c r="I1544" s="72" t="s">
        <v>532</v>
      </c>
      <c r="J1544" s="72" t="s">
        <v>11470</v>
      </c>
      <c r="K1544" s="76"/>
    </row>
    <row r="1545" spans="1:11" x14ac:dyDescent="0.35">
      <c r="A1545" s="76">
        <v>1542</v>
      </c>
      <c r="B1545" s="100" t="s">
        <v>12823</v>
      </c>
      <c r="C1545" s="76" t="s">
        <v>1815</v>
      </c>
      <c r="D1545" s="76" t="str">
        <f>VLOOKUP(C1545,'Master Partnumber'!$C:$E,3,0)</f>
        <v>S0199</v>
      </c>
      <c r="E1545" s="76" t="s">
        <v>1815</v>
      </c>
      <c r="F1545" s="76" t="str">
        <f>VLOOKUP(C1545,'Master Partnumber'!$C:$D,2,0)</f>
        <v>SHAFY MOUNTING CSF RIGHT ; B-0P</v>
      </c>
      <c r="G1545" s="1">
        <v>2859</v>
      </c>
      <c r="H1545" s="72" t="s">
        <v>1166</v>
      </c>
      <c r="I1545" s="72" t="s">
        <v>532</v>
      </c>
      <c r="J1545" s="72" t="s">
        <v>11470</v>
      </c>
      <c r="K1545" s="76"/>
    </row>
    <row r="1546" spans="1:11" x14ac:dyDescent="0.35">
      <c r="A1546" s="76">
        <v>1543</v>
      </c>
      <c r="B1546" s="100" t="s">
        <v>12823</v>
      </c>
      <c r="C1546" s="76" t="s">
        <v>2027</v>
      </c>
      <c r="D1546" s="76" t="str">
        <f>VLOOKUP(C1546,'Master Partnumber'!$C:$E,3,0)</f>
        <v>S0202</v>
      </c>
      <c r="E1546" s="76" t="s">
        <v>2027</v>
      </c>
      <c r="F1546" s="76" t="str">
        <f>VLOOKUP(C1546,'Master Partnumber'!$C:$D,2,0)</f>
        <v>SHAFT,HINGE;B-0P</v>
      </c>
      <c r="G1546" s="1">
        <v>434</v>
      </c>
      <c r="H1546" s="72" t="s">
        <v>1166</v>
      </c>
      <c r="I1546" s="72" t="s">
        <v>532</v>
      </c>
      <c r="J1546" s="72" t="s">
        <v>11470</v>
      </c>
      <c r="K1546" s="76"/>
    </row>
    <row r="1547" spans="1:11" x14ac:dyDescent="0.35">
      <c r="A1547" s="76">
        <v>1544</v>
      </c>
      <c r="B1547" s="100" t="s">
        <v>12823</v>
      </c>
      <c r="C1547" s="76" t="s">
        <v>2123</v>
      </c>
      <c r="D1547" s="76" t="str">
        <f>VLOOKUP(C1547,'Master Partnumber'!$C:$E,3,0)</f>
        <v>S0206</v>
      </c>
      <c r="E1547" s="76" t="s">
        <v>2123</v>
      </c>
      <c r="F1547" s="76" t="str">
        <f>VLOOKUP(C1547,'Master Partnumber'!$C:$D,2,0)</f>
        <v>ROLLER PF DRIVEN FRONT ; B-0P</v>
      </c>
      <c r="G1547" s="1">
        <v>1569</v>
      </c>
      <c r="H1547" s="72" t="s">
        <v>1166</v>
      </c>
      <c r="I1547" s="72" t="s">
        <v>532</v>
      </c>
      <c r="J1547" s="72" t="s">
        <v>11470</v>
      </c>
      <c r="K1547" s="76"/>
    </row>
    <row r="1548" spans="1:11" x14ac:dyDescent="0.35">
      <c r="A1548" s="76">
        <v>1545</v>
      </c>
      <c r="B1548" s="100" t="s">
        <v>12823</v>
      </c>
      <c r="C1548" s="76" t="s">
        <v>2353</v>
      </c>
      <c r="D1548" s="76" t="str">
        <f>VLOOKUP(C1548,'Master Partnumber'!$C:$E,3,0)</f>
        <v>S0207</v>
      </c>
      <c r="E1548" s="76" t="s">
        <v>2353</v>
      </c>
      <c r="F1548" s="76" t="str">
        <f>VLOOKUP(C1548,'Master Partnumber'!$C:$D,2,0)</f>
        <v>SHAFT PULLEY TENSIONER ; B-0P</v>
      </c>
      <c r="G1548" s="1">
        <v>2208</v>
      </c>
      <c r="H1548" s="72" t="s">
        <v>1166</v>
      </c>
      <c r="I1548" s="72" t="s">
        <v>532</v>
      </c>
      <c r="J1548" s="72" t="s">
        <v>11470</v>
      </c>
      <c r="K1548" s="76"/>
    </row>
    <row r="1549" spans="1:11" x14ac:dyDescent="0.35">
      <c r="A1549" s="76">
        <v>1546</v>
      </c>
      <c r="B1549" s="100" t="s">
        <v>12823</v>
      </c>
      <c r="C1549" s="76" t="s">
        <v>2121</v>
      </c>
      <c r="D1549" s="76" t="str">
        <f>VLOOKUP(C1549,'Master Partnumber'!$C:$E,3,0)</f>
        <v>S0211</v>
      </c>
      <c r="E1549" s="76" t="s">
        <v>2121</v>
      </c>
      <c r="F1549" s="76" t="str">
        <f>VLOOKUP(C1549,'Master Partnumber'!$C:$D,2,0)</f>
        <v>ROLLER PF DRIVEN REAR ; C-0P</v>
      </c>
      <c r="G1549" s="1">
        <v>2077</v>
      </c>
      <c r="H1549" s="72" t="s">
        <v>1166</v>
      </c>
      <c r="I1549" s="72" t="s">
        <v>532</v>
      </c>
      <c r="J1549" s="72" t="s">
        <v>11470</v>
      </c>
      <c r="K1549" s="76"/>
    </row>
    <row r="1550" spans="1:11" x14ac:dyDescent="0.35">
      <c r="A1550" s="76">
        <v>1547</v>
      </c>
      <c r="B1550" s="100" t="s">
        <v>12823</v>
      </c>
      <c r="C1550" s="76" t="s">
        <v>4028</v>
      </c>
      <c r="D1550" s="76" t="str">
        <f>VLOOKUP(C1550,'Master Partnumber'!$C:$E,3,0)</f>
        <v>S0212</v>
      </c>
      <c r="E1550" s="76" t="s">
        <v>4028</v>
      </c>
      <c r="F1550" s="76" t="str">
        <f>VLOOKUP(C1550,'Master Partnumber'!$C:$D,2,0)</f>
        <v>SHAFT FRAME FULCRUM R ; C-0P</v>
      </c>
      <c r="G1550" s="1">
        <v>2354</v>
      </c>
      <c r="H1550" s="72" t="s">
        <v>1166</v>
      </c>
      <c r="I1550" s="72" t="s">
        <v>532</v>
      </c>
      <c r="J1550" s="72" t="s">
        <v>11470</v>
      </c>
      <c r="K1550" s="76"/>
    </row>
    <row r="1551" spans="1:11" x14ac:dyDescent="0.35">
      <c r="A1551" s="76">
        <v>1548</v>
      </c>
      <c r="B1551" s="100" t="s">
        <v>12823</v>
      </c>
      <c r="C1551" s="76" t="s">
        <v>4049</v>
      </c>
      <c r="D1551" s="76" t="str">
        <f>VLOOKUP(C1551,'Master Partnumber'!$C:$E,3,0)</f>
        <v>S0216</v>
      </c>
      <c r="E1551" s="76" t="s">
        <v>4049</v>
      </c>
      <c r="F1551" s="76" t="str">
        <f>VLOOKUP(C1551,'Master Partnumber'!$C:$D,2,0)</f>
        <v>SHAFT CAM LEVER R ;C-0P</v>
      </c>
      <c r="G1551" s="76">
        <v>4160</v>
      </c>
      <c r="H1551" s="72" t="s">
        <v>1166</v>
      </c>
      <c r="I1551" s="72" t="s">
        <v>532</v>
      </c>
      <c r="J1551" s="72" t="s">
        <v>11470</v>
      </c>
      <c r="K1551" s="76"/>
    </row>
    <row r="1552" spans="1:11" x14ac:dyDescent="0.35">
      <c r="A1552" s="76">
        <v>1549</v>
      </c>
      <c r="B1552" s="100" t="s">
        <v>12823</v>
      </c>
      <c r="C1552" s="76" t="s">
        <v>1817</v>
      </c>
      <c r="D1552" s="76" t="str">
        <f>VLOOKUP(C1552,'Master Partnumber'!$C:$E,3,0)</f>
        <v>S0217</v>
      </c>
      <c r="E1552" s="76" t="s">
        <v>1817</v>
      </c>
      <c r="F1552" s="76" t="str">
        <f>VLOOKUP(C1552,'Master Partnumber'!$C:$D,2,0)</f>
        <v>SHAFT LEVER SHEET PG ; B-0P</v>
      </c>
      <c r="G1552" s="76">
        <v>1994</v>
      </c>
      <c r="H1552" s="72" t="s">
        <v>1166</v>
      </c>
      <c r="I1552" s="72" t="s">
        <v>532</v>
      </c>
      <c r="J1552" s="72" t="s">
        <v>11470</v>
      </c>
      <c r="K1552" s="76"/>
    </row>
    <row r="1553" spans="1:11" x14ac:dyDescent="0.35">
      <c r="A1553" s="76">
        <v>1550</v>
      </c>
      <c r="B1553" s="100" t="s">
        <v>12823</v>
      </c>
      <c r="C1553" s="76" t="s">
        <v>2351</v>
      </c>
      <c r="D1553" s="76" t="str">
        <f>VLOOKUP(C1553,'Master Partnumber'!$C:$E,3,0)</f>
        <v>S0220</v>
      </c>
      <c r="E1553" s="76" t="s">
        <v>2351</v>
      </c>
      <c r="F1553" s="76" t="str">
        <f>VLOOKUP(C1553,'Master Partnumber'!$C:$D,2,0)</f>
        <v>SHAFT,CR ADJUST,R;B-0P</v>
      </c>
      <c r="G1553" s="76">
        <v>7297</v>
      </c>
      <c r="H1553" s="72" t="s">
        <v>1166</v>
      </c>
      <c r="I1553" s="72" t="s">
        <v>532</v>
      </c>
      <c r="J1553" s="72" t="s">
        <v>11470</v>
      </c>
      <c r="K1553" s="76"/>
    </row>
    <row r="1554" spans="1:11" x14ac:dyDescent="0.35">
      <c r="A1554" s="76">
        <v>1551</v>
      </c>
      <c r="B1554" s="100" t="s">
        <v>12823</v>
      </c>
      <c r="C1554" s="76" t="s">
        <v>11813</v>
      </c>
      <c r="D1554" s="76" t="str">
        <f>VLOOKUP(C1554,'Master Partnumber'!$C:$E,3,0)</f>
        <v>B1265</v>
      </c>
      <c r="E1554" s="76" t="s">
        <v>11813</v>
      </c>
      <c r="F1554" s="76" t="str">
        <f>VLOOKUP(C1554,'Master Partnumber'!$C:$D,2,0)</f>
        <v>SHAFT PULLEY DRIVEN ; B-B02</v>
      </c>
      <c r="G1554" s="76">
        <v>801</v>
      </c>
      <c r="H1554" s="72" t="s">
        <v>1166</v>
      </c>
      <c r="I1554" s="72" t="s">
        <v>532</v>
      </c>
      <c r="J1554" s="72" t="s">
        <v>11470</v>
      </c>
      <c r="K1554" s="76"/>
    </row>
    <row r="1555" spans="1:11" x14ac:dyDescent="0.35">
      <c r="A1555" s="76">
        <v>1552</v>
      </c>
      <c r="B1555" s="100" t="s">
        <v>12823</v>
      </c>
      <c r="C1555" s="76" t="s">
        <v>2355</v>
      </c>
      <c r="D1555" s="76" t="str">
        <f>VLOOKUP(C1555,'Master Partnumber'!$C:$E,3,0)</f>
        <v>S0225</v>
      </c>
      <c r="E1555" s="76" t="s">
        <v>2355</v>
      </c>
      <c r="F1555" s="76" t="str">
        <f>VLOOKUP(C1555,'Master Partnumber'!$C:$D,2,0)</f>
        <v>SHAFT,CR ADJUST,L;B-0P</v>
      </c>
      <c r="G1555" s="76">
        <v>4916</v>
      </c>
      <c r="H1555" s="72" t="s">
        <v>1166</v>
      </c>
      <c r="I1555" s="72" t="s">
        <v>532</v>
      </c>
      <c r="J1555" s="72" t="s">
        <v>11470</v>
      </c>
      <c r="K1555" s="76"/>
    </row>
    <row r="1556" spans="1:11" x14ac:dyDescent="0.35">
      <c r="A1556" s="76">
        <v>1553</v>
      </c>
      <c r="B1556" s="100" t="s">
        <v>12823</v>
      </c>
      <c r="C1556" s="76" t="s">
        <v>1865</v>
      </c>
      <c r="D1556" s="76" t="str">
        <f>VLOOKUP(C1556,'Master Partnumber'!$C:$E,3,0)</f>
        <v>S0230</v>
      </c>
      <c r="E1556" s="76" t="s">
        <v>1865</v>
      </c>
      <c r="F1556" s="76" t="str">
        <f>VLOOKUP(C1556,'Master Partnumber'!$C:$D,2,0)</f>
        <v>SHAFT,TRACTOR,PULL;B-0P</v>
      </c>
      <c r="G1556" s="76">
        <v>823</v>
      </c>
      <c r="H1556" s="72" t="s">
        <v>1166</v>
      </c>
      <c r="I1556" s="72" t="s">
        <v>532</v>
      </c>
      <c r="J1556" s="72" t="s">
        <v>11470</v>
      </c>
      <c r="K1556" s="76"/>
    </row>
    <row r="1557" spans="1:11" x14ac:dyDescent="0.35">
      <c r="A1557" s="76">
        <v>1554</v>
      </c>
      <c r="B1557" s="100" t="s">
        <v>12823</v>
      </c>
      <c r="C1557" s="76" t="s">
        <v>4190</v>
      </c>
      <c r="D1557" s="76" t="str">
        <f>VLOOKUP(C1557,'Master Partnumber'!$C:$E,3,0)</f>
        <v>S0236</v>
      </c>
      <c r="E1557" s="76" t="s">
        <v>4190</v>
      </c>
      <c r="F1557" s="76" t="str">
        <f>VLOOKUP(C1557,'Master Partnumber'!$C:$D,2,0)</f>
        <v>SHAFT,PLANETRY,RIBBON;B-0P</v>
      </c>
      <c r="G1557" s="76">
        <v>321</v>
      </c>
      <c r="H1557" s="72" t="s">
        <v>1166</v>
      </c>
      <c r="I1557" s="72" t="s">
        <v>532</v>
      </c>
      <c r="J1557" s="72" t="s">
        <v>11470</v>
      </c>
      <c r="K1557" s="76"/>
    </row>
    <row r="1558" spans="1:11" x14ac:dyDescent="0.35">
      <c r="A1558" s="76">
        <v>1555</v>
      </c>
      <c r="B1558" s="100" t="s">
        <v>12823</v>
      </c>
      <c r="C1558" s="76" t="s">
        <v>2036</v>
      </c>
      <c r="D1558" s="76" t="str">
        <f>VLOOKUP(C1558,'Master Partnumber'!$C:$E,3,0)</f>
        <v>S0239</v>
      </c>
      <c r="E1558" s="76" t="s">
        <v>2036</v>
      </c>
      <c r="F1558" s="76" t="str">
        <f>VLOOKUP(C1558,'Master Partnumber'!$C:$D,2,0)</f>
        <v>SHAFT,RD,4;B-0P</v>
      </c>
      <c r="G1558" s="76">
        <v>763</v>
      </c>
      <c r="H1558" s="72" t="s">
        <v>1166</v>
      </c>
      <c r="I1558" s="72" t="s">
        <v>532</v>
      </c>
      <c r="J1558" s="72" t="s">
        <v>11470</v>
      </c>
      <c r="K1558" s="76"/>
    </row>
    <row r="1559" spans="1:11" x14ac:dyDescent="0.35">
      <c r="A1559" s="76">
        <v>1556</v>
      </c>
      <c r="B1559" s="100" t="s">
        <v>12823</v>
      </c>
      <c r="C1559" s="76" t="s">
        <v>2038</v>
      </c>
      <c r="D1559" s="76" t="str">
        <f>VLOOKUP(C1559,'Master Partnumber'!$C:$E,3,0)</f>
        <v>S0241</v>
      </c>
      <c r="E1559" s="76" t="s">
        <v>2038</v>
      </c>
      <c r="F1559" s="76" t="str">
        <f>VLOOKUP(C1559,'Master Partnumber'!$C:$D,2,0)</f>
        <v>SHAFT,DRIVEN;B-0P</v>
      </c>
      <c r="G1559" s="76">
        <v>405</v>
      </c>
      <c r="H1559" s="72" t="s">
        <v>1166</v>
      </c>
      <c r="I1559" s="72" t="s">
        <v>532</v>
      </c>
      <c r="J1559" s="72" t="s">
        <v>11470</v>
      </c>
      <c r="K1559" s="76"/>
    </row>
    <row r="1560" spans="1:11" x14ac:dyDescent="0.35">
      <c r="A1560" s="76">
        <v>1557</v>
      </c>
      <c r="B1560" s="100" t="s">
        <v>12823</v>
      </c>
      <c r="C1560" s="76" t="s">
        <v>2357</v>
      </c>
      <c r="D1560" s="76" t="str">
        <f>VLOOKUP(C1560,'Master Partnumber'!$C:$E,3,0)</f>
        <v>S0242</v>
      </c>
      <c r="E1560" s="76" t="s">
        <v>2357</v>
      </c>
      <c r="F1560" s="76" t="str">
        <f>VLOOKUP(C1560,'Master Partnumber'!$C:$D,2,0)</f>
        <v>SHAFT,CS,DRIVE LAVER;B-0P</v>
      </c>
      <c r="G1560" s="76">
        <v>83</v>
      </c>
      <c r="H1560" s="72" t="s">
        <v>1166</v>
      </c>
      <c r="I1560" s="72" t="s">
        <v>532</v>
      </c>
      <c r="J1560" s="72" t="s">
        <v>11470</v>
      </c>
      <c r="K1560" s="76"/>
    </row>
    <row r="1561" spans="1:11" x14ac:dyDescent="0.35">
      <c r="A1561" s="76">
        <v>1558</v>
      </c>
      <c r="B1561" s="100" t="s">
        <v>12823</v>
      </c>
      <c r="C1561" s="76" t="s">
        <v>2359</v>
      </c>
      <c r="D1561" s="76" t="str">
        <f>VLOOKUP(C1561,'Master Partnumber'!$C:$E,3,0)</f>
        <v>S0517</v>
      </c>
      <c r="E1561" s="76" t="s">
        <v>2359</v>
      </c>
      <c r="F1561" s="76" t="str">
        <f>VLOOKUP(C1561,'Master Partnumber'!$C:$D,2,0)</f>
        <v>SHAFT,HOLDER;C-0P</v>
      </c>
      <c r="G1561" s="76">
        <v>1753</v>
      </c>
      <c r="H1561" s="72" t="s">
        <v>1166</v>
      </c>
      <c r="I1561" s="72" t="s">
        <v>532</v>
      </c>
      <c r="J1561" s="72" t="s">
        <v>11470</v>
      </c>
      <c r="K1561" s="76"/>
    </row>
    <row r="1562" spans="1:11" x14ac:dyDescent="0.35">
      <c r="A1562" s="76">
        <v>1559</v>
      </c>
      <c r="B1562" s="100" t="s">
        <v>12823</v>
      </c>
      <c r="C1562" s="76" t="s">
        <v>1954</v>
      </c>
      <c r="D1562" s="76" t="str">
        <f>VLOOKUP(C1562,'Master Partnumber'!$C:$E,3,0)</f>
        <v>S0244</v>
      </c>
      <c r="E1562" s="76" t="s">
        <v>1954</v>
      </c>
      <c r="F1562" s="76" t="str">
        <f>VLOOKUP(C1562,'Master Partnumber'!$C:$D,2,0)</f>
        <v>SHAFT PAPER EJECT TRANSMISSION ; B-0P</v>
      </c>
      <c r="G1562" s="76">
        <v>6914</v>
      </c>
      <c r="H1562" s="72" t="s">
        <v>1166</v>
      </c>
      <c r="I1562" s="72" t="s">
        <v>532</v>
      </c>
      <c r="J1562" s="72" t="s">
        <v>11470</v>
      </c>
      <c r="K1562" s="76"/>
    </row>
    <row r="1563" spans="1:11" x14ac:dyDescent="0.35">
      <c r="A1563" s="76">
        <v>1560</v>
      </c>
      <c r="B1563" s="100" t="s">
        <v>12823</v>
      </c>
      <c r="C1563" s="76" t="s">
        <v>1409</v>
      </c>
      <c r="D1563" s="76" t="str">
        <f>VLOOKUP(C1563,'Master Partnumber'!$C:$E,3,0)</f>
        <v>S0245</v>
      </c>
      <c r="E1563" s="76" t="s">
        <v>1409</v>
      </c>
      <c r="F1563" s="76" t="str">
        <f>VLOOKUP(C1563,'Master Partnumber'!$C:$D,2,0)</f>
        <v>ROLLER PF DRIVEN FRONT:B-0P</v>
      </c>
      <c r="G1563" s="76">
        <v>4138</v>
      </c>
      <c r="H1563" s="72" t="s">
        <v>1166</v>
      </c>
      <c r="I1563" s="72" t="s">
        <v>532</v>
      </c>
      <c r="J1563" s="72" t="s">
        <v>11470</v>
      </c>
      <c r="K1563" s="76"/>
    </row>
    <row r="1564" spans="1:11" x14ac:dyDescent="0.35">
      <c r="A1564" s="76">
        <v>1561</v>
      </c>
      <c r="B1564" s="100" t="s">
        <v>12823</v>
      </c>
      <c r="C1564" s="76" t="s">
        <v>2040</v>
      </c>
      <c r="D1564" s="76" t="str">
        <f>VLOOKUP(C1564,'Master Partnumber'!$C:$E,3,0)</f>
        <v>S0516</v>
      </c>
      <c r="E1564" s="76" t="s">
        <v>2040</v>
      </c>
      <c r="F1564" s="76" t="str">
        <f>VLOOKUP(C1564,'Master Partnumber'!$C:$D,2,0)</f>
        <v>SHAFT, RETARD, B-0P</v>
      </c>
      <c r="G1564" s="76">
        <v>5413</v>
      </c>
      <c r="H1564" s="72" t="s">
        <v>1166</v>
      </c>
      <c r="I1564" s="72" t="s">
        <v>532</v>
      </c>
      <c r="J1564" s="72" t="s">
        <v>11470</v>
      </c>
      <c r="K1564" s="76"/>
    </row>
    <row r="1565" spans="1:11" x14ac:dyDescent="0.35">
      <c r="A1565" s="76">
        <v>1562</v>
      </c>
      <c r="B1565" s="100" t="s">
        <v>12823</v>
      </c>
      <c r="C1565" s="76" t="s">
        <v>1254</v>
      </c>
      <c r="D1565" s="76" t="str">
        <f>VLOOKUP(C1565,'Master Partnumber'!$C:$E,3,0)</f>
        <v>B0113</v>
      </c>
      <c r="E1565" s="76" t="s">
        <v>1254</v>
      </c>
      <c r="F1565" s="76" t="str">
        <f>VLOOKUP(C1565,'Master Partnumber'!$C:$D,2,0)</f>
        <v>SHAFT SET GUIDE-B01</v>
      </c>
      <c r="G1565" s="76">
        <v>89</v>
      </c>
      <c r="H1565" s="72" t="s">
        <v>1166</v>
      </c>
      <c r="I1565" s="72" t="s">
        <v>532</v>
      </c>
      <c r="J1565" s="72" t="s">
        <v>11470</v>
      </c>
      <c r="K1565" s="76"/>
    </row>
    <row r="1566" spans="1:11" x14ac:dyDescent="0.35">
      <c r="A1566" s="76">
        <v>1563</v>
      </c>
      <c r="B1566" s="100" t="s">
        <v>12823</v>
      </c>
      <c r="C1566" s="76" t="s">
        <v>1295</v>
      </c>
      <c r="D1566" s="76" t="str">
        <f>VLOOKUP(C1566,'Master Partnumber'!$C:$E,3,0)</f>
        <v>S0504</v>
      </c>
      <c r="E1566" s="76" t="s">
        <v>1295</v>
      </c>
      <c r="F1566" s="76" t="str">
        <f>VLOOKUP(C1566,'Master Partnumber'!$C:$D,2,0)</f>
        <v>SHAFT,HOLDER,RETARD-0P</v>
      </c>
      <c r="G1566" s="76">
        <v>710</v>
      </c>
      <c r="H1566" s="72" t="s">
        <v>1166</v>
      </c>
      <c r="I1566" s="72" t="s">
        <v>532</v>
      </c>
      <c r="J1566" s="72" t="s">
        <v>11470</v>
      </c>
      <c r="K1566" s="76"/>
    </row>
    <row r="1567" spans="1:11" x14ac:dyDescent="0.35">
      <c r="A1567" s="76">
        <v>1564</v>
      </c>
      <c r="B1567" s="100" t="s">
        <v>12823</v>
      </c>
      <c r="C1567" s="76" t="s">
        <v>1698</v>
      </c>
      <c r="D1567" s="76" t="str">
        <f>VLOOKUP(C1567,'Master Partnumber'!$C:$E,3,0)</f>
        <v>S0250</v>
      </c>
      <c r="E1567" s="76" t="s">
        <v>1698</v>
      </c>
      <c r="F1567" s="76" t="str">
        <f>VLOOKUP(C1567,'Master Partnumber'!$C:$D,2,0)</f>
        <v>SHAFT COMBINATION GEAR,18.4.9.6 DOUBLE-0P</v>
      </c>
      <c r="G1567" s="76">
        <v>334</v>
      </c>
      <c r="H1567" s="72" t="s">
        <v>1166</v>
      </c>
      <c r="I1567" s="72" t="s">
        <v>532</v>
      </c>
      <c r="J1567" s="72" t="s">
        <v>11470</v>
      </c>
      <c r="K1567" s="76"/>
    </row>
    <row r="1568" spans="1:11" x14ac:dyDescent="0.35">
      <c r="A1568" s="76">
        <v>1565</v>
      </c>
      <c r="B1568" s="100" t="s">
        <v>12823</v>
      </c>
      <c r="C1568" s="76" t="s">
        <v>1451</v>
      </c>
      <c r="D1568" s="76" t="str">
        <f>VLOOKUP(C1568,'Master Partnumber'!$C:$E,3,0)</f>
        <v>S0251</v>
      </c>
      <c r="E1568" s="76" t="s">
        <v>1451</v>
      </c>
      <c r="F1568" s="76" t="str">
        <f>VLOOKUP(C1568,'Master Partnumber'!$C:$D,2,0)</f>
        <v>SHAFT,SPUR GEAR,TRASMISSION RETARD-0P</v>
      </c>
      <c r="G1568" s="76">
        <v>41</v>
      </c>
      <c r="H1568" s="72" t="s">
        <v>1166</v>
      </c>
      <c r="I1568" s="72" t="s">
        <v>532</v>
      </c>
      <c r="J1568" s="72" t="s">
        <v>11470</v>
      </c>
      <c r="K1568" s="76"/>
    </row>
    <row r="1569" spans="1:11" x14ac:dyDescent="0.35">
      <c r="A1569" s="76">
        <v>1566</v>
      </c>
      <c r="B1569" s="100" t="s">
        <v>12823</v>
      </c>
      <c r="C1569" s="76" t="s">
        <v>24</v>
      </c>
      <c r="D1569" s="76" t="str">
        <f>VLOOKUP(C1569,'Master Partnumber'!$C:$E,3,0)</f>
        <v>S0252</v>
      </c>
      <c r="E1569" s="76" t="s">
        <v>24</v>
      </c>
      <c r="F1569" s="76" t="str">
        <f>VLOOKUP(C1569,'Master Partnumber'!$C:$D,2,0)</f>
        <v>SHAFT,ROLLER,TENSIONER-0P</v>
      </c>
      <c r="G1569" s="76">
        <v>9874</v>
      </c>
      <c r="H1569" s="72" t="s">
        <v>1166</v>
      </c>
      <c r="I1569" s="72" t="s">
        <v>532</v>
      </c>
      <c r="J1569" s="72" t="s">
        <v>11470</v>
      </c>
      <c r="K1569" s="76"/>
    </row>
    <row r="1570" spans="1:11" x14ac:dyDescent="0.35">
      <c r="A1570" s="76">
        <v>1567</v>
      </c>
      <c r="B1570" s="100" t="s">
        <v>12823</v>
      </c>
      <c r="C1570" s="76" t="s">
        <v>1770</v>
      </c>
      <c r="D1570" s="76" t="str">
        <f>VLOOKUP(C1570,'Master Partnumber'!$C:$E,3,0)</f>
        <v>S0253</v>
      </c>
      <c r="E1570" s="76" t="s">
        <v>1770</v>
      </c>
      <c r="F1570" s="76" t="str">
        <f>VLOOKUP(C1570,'Master Partnumber'!$C:$D,2,0)</f>
        <v>SHAFT,FRAME,TENSIONER-0P</v>
      </c>
      <c r="G1570" s="76">
        <v>30361</v>
      </c>
      <c r="H1570" s="72" t="s">
        <v>1166</v>
      </c>
      <c r="I1570" s="72" t="s">
        <v>532</v>
      </c>
      <c r="J1570" s="72" t="s">
        <v>11470</v>
      </c>
      <c r="K1570" s="76"/>
    </row>
    <row r="1571" spans="1:11" x14ac:dyDescent="0.35">
      <c r="A1571" s="76">
        <v>1568</v>
      </c>
      <c r="B1571" s="100" t="s">
        <v>12823</v>
      </c>
      <c r="C1571" s="76" t="s">
        <v>1322</v>
      </c>
      <c r="D1571" s="76" t="str">
        <f>VLOOKUP(C1571,'Master Partnumber'!$C:$E,3,0)</f>
        <v>S0258</v>
      </c>
      <c r="E1571" s="76" t="s">
        <v>1322</v>
      </c>
      <c r="F1571" s="76" t="str">
        <f>VLOOKUP(C1571,'Master Partnumber'!$C:$D,2,0)</f>
        <v>SHAFT,COMBINATION GEAR,18,4,9,6,SINGLE-0P</v>
      </c>
      <c r="G1571" s="76">
        <v>1196</v>
      </c>
      <c r="H1571" s="72" t="s">
        <v>1166</v>
      </c>
      <c r="I1571" s="72" t="s">
        <v>532</v>
      </c>
      <c r="J1571" s="72" t="s">
        <v>11470</v>
      </c>
      <c r="K1571" s="76"/>
    </row>
    <row r="1572" spans="1:11" x14ac:dyDescent="0.35">
      <c r="A1572" s="76">
        <v>1569</v>
      </c>
      <c r="B1572" s="100" t="s">
        <v>12823</v>
      </c>
      <c r="C1572" s="76" t="s">
        <v>1782</v>
      </c>
      <c r="D1572" s="76" t="str">
        <f>VLOOKUP(C1572,'Master Partnumber'!$C:$E,3,0)</f>
        <v>S0259</v>
      </c>
      <c r="E1572" s="76" t="s">
        <v>1782</v>
      </c>
      <c r="F1572" s="76" t="str">
        <f>VLOOKUP(C1572,'Master Partnumber'!$C:$D,2,0)</f>
        <v>SHAFT,SPUR GEAR,13.5-0P</v>
      </c>
      <c r="G1572" s="76">
        <v>4252</v>
      </c>
      <c r="H1572" s="72" t="s">
        <v>1166</v>
      </c>
      <c r="I1572" s="72" t="s">
        <v>532</v>
      </c>
      <c r="J1572" s="72" t="s">
        <v>11470</v>
      </c>
      <c r="K1572" s="76"/>
    </row>
    <row r="1573" spans="1:11" x14ac:dyDescent="0.35">
      <c r="A1573" s="76">
        <v>1570</v>
      </c>
      <c r="B1573" s="100" t="s">
        <v>12823</v>
      </c>
      <c r="C1573" s="76" t="s">
        <v>2057</v>
      </c>
      <c r="D1573" s="76" t="str">
        <f>VLOOKUP(C1573,'Master Partnumber'!$C:$E,3,0)</f>
        <v>B0258</v>
      </c>
      <c r="E1573" s="76" t="s">
        <v>2057</v>
      </c>
      <c r="F1573" s="76" t="str">
        <f>VLOOKUP(C1573,'Master Partnumber'!$C:$D,2,0)</f>
        <v>ROLLER,LEVER,VALVE,MP-B01</v>
      </c>
      <c r="G1573" s="76">
        <v>120</v>
      </c>
      <c r="H1573" s="72" t="s">
        <v>1166</v>
      </c>
      <c r="I1573" s="72" t="s">
        <v>532</v>
      </c>
      <c r="J1573" s="72" t="s">
        <v>11470</v>
      </c>
      <c r="K1573" s="76"/>
    </row>
    <row r="1574" spans="1:11" x14ac:dyDescent="0.35">
      <c r="A1574" s="76">
        <v>1571</v>
      </c>
      <c r="B1574" s="100" t="s">
        <v>12823</v>
      </c>
      <c r="C1574" s="76" t="s">
        <v>11841</v>
      </c>
      <c r="D1574" s="76" t="str">
        <f>VLOOKUP(C1574,'Master Partnumber'!$C:$E,3,0)</f>
        <v>B0721</v>
      </c>
      <c r="E1574" s="76" t="s">
        <v>11841</v>
      </c>
      <c r="F1574" s="76" t="str">
        <f>VLOOKUP(C1574,'Master Partnumber'!$C:$D,2,0)</f>
        <v>SHAFT,LEVER,VALVE,WIPE-B01</v>
      </c>
      <c r="G1574" s="76">
        <v>2789</v>
      </c>
      <c r="H1574" s="72" t="s">
        <v>1166</v>
      </c>
      <c r="I1574" s="72" t="s">
        <v>532</v>
      </c>
      <c r="J1574" s="72" t="s">
        <v>11470</v>
      </c>
      <c r="K1574" s="76"/>
    </row>
    <row r="1575" spans="1:11" x14ac:dyDescent="0.35">
      <c r="A1575" s="76">
        <v>1572</v>
      </c>
      <c r="B1575" s="100" t="s">
        <v>12823</v>
      </c>
      <c r="C1575" s="76" t="s">
        <v>11845</v>
      </c>
      <c r="D1575" s="76" t="str">
        <f>VLOOKUP(C1575,'Master Partnumber'!$C:$E,3,0)</f>
        <v>B0722</v>
      </c>
      <c r="E1575" s="76" t="s">
        <v>11845</v>
      </c>
      <c r="F1575" s="76" t="str">
        <f>VLOOKUP(C1575,'Master Partnumber'!$C:$D,2,0)</f>
        <v>SHAFT,BRACKET,STAY,SCANNER,OPEN,SC-B01</v>
      </c>
      <c r="G1575" s="76">
        <v>36</v>
      </c>
      <c r="H1575" s="72" t="s">
        <v>1166</v>
      </c>
      <c r="I1575" s="72" t="s">
        <v>532</v>
      </c>
      <c r="J1575" s="72" t="s">
        <v>11470</v>
      </c>
      <c r="K1575" s="76"/>
    </row>
    <row r="1576" spans="1:11" x14ac:dyDescent="0.35">
      <c r="A1576" s="76">
        <v>1573</v>
      </c>
      <c r="B1576" s="100" t="s">
        <v>12823</v>
      </c>
      <c r="C1576" s="76" t="s">
        <v>1819</v>
      </c>
      <c r="D1576" s="76" t="str">
        <f>VLOOKUP(C1576,'Master Partnumber'!$C:$E,3,0)</f>
        <v>S0263</v>
      </c>
      <c r="E1576" s="76" t="s">
        <v>1819</v>
      </c>
      <c r="F1576" s="76" t="str">
        <f>VLOOKUP(C1576,'Master Partnumber'!$C:$D,2,0)</f>
        <v>SHAFT,MOUNT PLATE,TENSIONER,DEC,ADF-0P</v>
      </c>
      <c r="G1576" s="76">
        <v>5630</v>
      </c>
      <c r="H1576" s="72" t="s">
        <v>1166</v>
      </c>
      <c r="I1576" s="72" t="s">
        <v>532</v>
      </c>
      <c r="J1576" s="72" t="s">
        <v>11470</v>
      </c>
      <c r="K1576" s="76"/>
    </row>
    <row r="1577" spans="1:11" x14ac:dyDescent="0.35">
      <c r="A1577" s="76">
        <v>1574</v>
      </c>
      <c r="B1577" s="100" t="s">
        <v>12823</v>
      </c>
      <c r="C1577" s="76" t="s">
        <v>1270</v>
      </c>
      <c r="D1577" s="76" t="str">
        <f>VLOOKUP(C1577,'Master Partnumber'!$C:$E,3,0)</f>
        <v>S0265</v>
      </c>
      <c r="E1577" s="76" t="s">
        <v>1270</v>
      </c>
      <c r="F1577" s="76" t="str">
        <f>VLOOKUP(C1577,'Master Partnumber'!$C:$D,2,0)</f>
        <v>SHAFT,FRAME,2ND,ADF-0P</v>
      </c>
      <c r="G1577" s="76">
        <v>171</v>
      </c>
      <c r="H1577" s="72" t="s">
        <v>1166</v>
      </c>
      <c r="I1577" s="72" t="s">
        <v>532</v>
      </c>
      <c r="J1577" s="72" t="s">
        <v>11470</v>
      </c>
      <c r="K1577" s="76"/>
    </row>
    <row r="1578" spans="1:11" x14ac:dyDescent="0.35">
      <c r="A1578" s="76">
        <v>1575</v>
      </c>
      <c r="B1578" s="100" t="s">
        <v>12823</v>
      </c>
      <c r="C1578" s="76" t="s">
        <v>2042</v>
      </c>
      <c r="D1578" s="76" t="str">
        <f>VLOOKUP(C1578,'Master Partnumber'!$C:$E,3,0)</f>
        <v>S0266</v>
      </c>
      <c r="E1578" s="76" t="s">
        <v>2042</v>
      </c>
      <c r="F1578" s="76" t="str">
        <f>VLOOKUP(C1578,'Master Partnumber'!$C:$D,2,0)</f>
        <v>SLEEVE,LD,ADF-0P</v>
      </c>
      <c r="G1578" s="76">
        <v>977</v>
      </c>
      <c r="H1578" s="72" t="s">
        <v>1166</v>
      </c>
      <c r="I1578" s="72" t="s">
        <v>532</v>
      </c>
      <c r="J1578" s="72" t="s">
        <v>11470</v>
      </c>
      <c r="K1578" s="76"/>
    </row>
    <row r="1579" spans="1:11" x14ac:dyDescent="0.35">
      <c r="A1579" s="76">
        <v>1576</v>
      </c>
      <c r="B1579" s="100" t="s">
        <v>12823</v>
      </c>
      <c r="C1579" s="76" t="s">
        <v>2291</v>
      </c>
      <c r="D1579" s="76" t="str">
        <f>VLOOKUP(C1579,'Master Partnumber'!$C:$E,3,0)</f>
        <v>S0267</v>
      </c>
      <c r="E1579" s="76" t="s">
        <v>2291</v>
      </c>
      <c r="F1579" s="76" t="str">
        <f>VLOOKUP(C1579,'Master Partnumber'!$C:$D,2,0)</f>
        <v>SHAFT,DRIVEN,PF1ST,ADF-0P</v>
      </c>
      <c r="G1579" s="76">
        <v>10873</v>
      </c>
      <c r="H1579" s="72" t="s">
        <v>1166</v>
      </c>
      <c r="I1579" s="72" t="s">
        <v>532</v>
      </c>
      <c r="J1579" s="72" t="s">
        <v>11470</v>
      </c>
      <c r="K1579" s="76"/>
    </row>
    <row r="1580" spans="1:11" x14ac:dyDescent="0.35">
      <c r="A1580" s="76">
        <v>1577</v>
      </c>
      <c r="B1580" s="100" t="s">
        <v>12823</v>
      </c>
      <c r="C1580" s="76" t="s">
        <v>1761</v>
      </c>
      <c r="D1580" s="76" t="str">
        <f>VLOOKUP(C1580,'Master Partnumber'!$C:$E,3,0)</f>
        <v>S0269</v>
      </c>
      <c r="E1580" s="76" t="s">
        <v>1761</v>
      </c>
      <c r="F1580" s="76" t="str">
        <f>VLOOKUP(C1580,'Master Partnumber'!$C:$D,2,0)</f>
        <v>SHAFT,FRAME,4TH,ADF-0P</v>
      </c>
      <c r="G1580" s="76">
        <v>823</v>
      </c>
      <c r="H1580" s="72" t="s">
        <v>1166</v>
      </c>
      <c r="I1580" s="72" t="s">
        <v>532</v>
      </c>
      <c r="J1580" s="72" t="s">
        <v>11470</v>
      </c>
      <c r="K1580" s="76"/>
    </row>
    <row r="1581" spans="1:11" x14ac:dyDescent="0.35">
      <c r="A1581" s="76">
        <v>1578</v>
      </c>
      <c r="B1581" s="100" t="s">
        <v>12823</v>
      </c>
      <c r="C1581" s="76" t="s">
        <v>4374</v>
      </c>
      <c r="D1581" s="76" t="str">
        <f>VLOOKUP(C1581,'Master Partnumber'!$C:$E,3,0)</f>
        <v>S0499</v>
      </c>
      <c r="E1581" s="76" t="s">
        <v>4374</v>
      </c>
      <c r="F1581" s="76" t="str">
        <f>VLOOKUP(C1581,'Master Partnumber'!$C:$D,2,0)</f>
        <v>SHAFT,FRAME,REAR,4TH,ADF-0P</v>
      </c>
      <c r="G1581" s="76">
        <v>3806</v>
      </c>
      <c r="H1581" s="72" t="s">
        <v>1166</v>
      </c>
      <c r="I1581" s="72" t="s">
        <v>532</v>
      </c>
      <c r="J1581" s="72" t="s">
        <v>11470</v>
      </c>
      <c r="K1581" s="76"/>
    </row>
    <row r="1582" spans="1:11" x14ac:dyDescent="0.35">
      <c r="A1582" s="76">
        <v>1579</v>
      </c>
      <c r="B1582" s="100" t="s">
        <v>12823</v>
      </c>
      <c r="C1582" s="76" t="s">
        <v>2293</v>
      </c>
      <c r="D1582" s="76" t="str">
        <f>VLOOKUP(C1582,'Master Partnumber'!$C:$E,3,0)</f>
        <v>S0272</v>
      </c>
      <c r="E1582" s="76" t="s">
        <v>2293</v>
      </c>
      <c r="F1582" s="76" t="str">
        <f>VLOOKUP(C1582,'Master Partnumber'!$C:$D,2,0)</f>
        <v>SHAFT,DRIVEN,PF2,ADF-0P</v>
      </c>
      <c r="G1582" s="76">
        <v>7688</v>
      </c>
      <c r="H1582" s="72" t="s">
        <v>1166</v>
      </c>
      <c r="I1582" s="72" t="s">
        <v>532</v>
      </c>
      <c r="J1582" s="72" t="s">
        <v>11470</v>
      </c>
      <c r="K1582" s="76"/>
    </row>
    <row r="1583" spans="1:11" x14ac:dyDescent="0.35">
      <c r="A1583" s="76">
        <v>1580</v>
      </c>
      <c r="B1583" s="100" t="s">
        <v>12823</v>
      </c>
      <c r="C1583" s="76" t="s">
        <v>12829</v>
      </c>
      <c r="D1583" s="76" t="str">
        <f>VLOOKUP(C1583,'Master Partnumber'!$C:$E,3,0)</f>
        <v>B1270</v>
      </c>
      <c r="E1583" s="76" t="s">
        <v>12829</v>
      </c>
      <c r="F1583" s="76" t="str">
        <f>VLOOKUP(C1583,'Master Partnumber'!$C:$D,2,0)</f>
        <v>SHAFT,BEARING,EJ,FRONT,FR-B01</v>
      </c>
      <c r="G1583" s="76">
        <v>527</v>
      </c>
      <c r="H1583" s="72" t="s">
        <v>1166</v>
      </c>
      <c r="I1583" s="72" t="s">
        <v>532</v>
      </c>
      <c r="J1583" s="72" t="s">
        <v>11470</v>
      </c>
      <c r="K1583" s="76"/>
    </row>
    <row r="1584" spans="1:11" x14ac:dyDescent="0.35">
      <c r="A1584" s="76">
        <v>1581</v>
      </c>
      <c r="B1584" s="100" t="s">
        <v>12823</v>
      </c>
      <c r="C1584" s="76" t="s">
        <v>11871</v>
      </c>
      <c r="D1584" s="76" t="str">
        <f>VLOOKUP(C1584,'Master Partnumber'!$C:$E,3,0)</f>
        <v>B0613</v>
      </c>
      <c r="E1584" s="76" t="s">
        <v>11871</v>
      </c>
      <c r="F1584" s="76" t="str">
        <f>VLOOKUP(C1584,'Master Partnumber'!$C:$D,2,0)</f>
        <v>SHAFT,FRAME,REAR,INNER,2ND,FR-B02</v>
      </c>
      <c r="G1584" s="76">
        <v>181</v>
      </c>
      <c r="H1584" s="72" t="s">
        <v>1166</v>
      </c>
      <c r="I1584" s="72" t="s">
        <v>532</v>
      </c>
      <c r="J1584" s="72" t="s">
        <v>11470</v>
      </c>
      <c r="K1584" s="76"/>
    </row>
    <row r="1585" spans="1:11" x14ac:dyDescent="0.35">
      <c r="A1585" s="76">
        <v>1582</v>
      </c>
      <c r="B1585" s="100" t="s">
        <v>12823</v>
      </c>
      <c r="C1585" s="76" t="s">
        <v>2301</v>
      </c>
      <c r="D1585" s="76" t="str">
        <f>VLOOKUP(C1585,'Master Partnumber'!$C:$E,3,0)</f>
        <v>S0280</v>
      </c>
      <c r="E1585" s="76" t="s">
        <v>2301</v>
      </c>
      <c r="F1585" s="76" t="str">
        <f>VLOOKUP(C1585,'Master Partnumber'!$C:$D,2,0)</f>
        <v>SHAFT,FULCRUM,CAM,FR-0P</v>
      </c>
      <c r="G1585" s="76">
        <v>5902</v>
      </c>
      <c r="H1585" s="72" t="s">
        <v>1166</v>
      </c>
      <c r="I1585" s="72" t="s">
        <v>532</v>
      </c>
      <c r="J1585" s="72" t="s">
        <v>11470</v>
      </c>
      <c r="K1585" s="76"/>
    </row>
    <row r="1586" spans="1:11" x14ac:dyDescent="0.35">
      <c r="A1586" s="76">
        <v>1583</v>
      </c>
      <c r="B1586" s="100" t="s">
        <v>12823</v>
      </c>
      <c r="C1586" s="76" t="s">
        <v>2167</v>
      </c>
      <c r="D1586" s="76" t="str">
        <f>VLOOKUP(C1586,'Master Partnumber'!$C:$E,3,0)</f>
        <v>S0281</v>
      </c>
      <c r="E1586" s="76" t="s">
        <v>2167</v>
      </c>
      <c r="F1586" s="76" t="str">
        <f>VLOOKUP(C1586,'Master Partnumber'!$C:$D,2,0)</f>
        <v>SHAFT,LOCATE,FRAME,SCANNER,FR-0P</v>
      </c>
      <c r="G1586" s="76">
        <v>1231</v>
      </c>
      <c r="H1586" s="72" t="s">
        <v>1166</v>
      </c>
      <c r="I1586" s="72" t="s">
        <v>532</v>
      </c>
      <c r="J1586" s="72" t="s">
        <v>11470</v>
      </c>
      <c r="K1586" s="76"/>
    </row>
    <row r="1587" spans="1:11" x14ac:dyDescent="0.35">
      <c r="A1587" s="76">
        <v>1584</v>
      </c>
      <c r="B1587" s="100" t="s">
        <v>12823</v>
      </c>
      <c r="C1587" s="76" t="s">
        <v>2119</v>
      </c>
      <c r="D1587" s="76" t="str">
        <f>VLOOKUP(C1587,'Master Partnumber'!$C:$E,3,0)</f>
        <v>S0282</v>
      </c>
      <c r="E1587" s="76" t="s">
        <v>2119</v>
      </c>
      <c r="F1587" s="76" t="str">
        <f>VLOOKUP(C1587,'Master Partnumber'!$C:$D,2,0)</f>
        <v>SHAFT,FULCRUM,HINGE,FR-0P</v>
      </c>
      <c r="G1587" s="76">
        <v>33</v>
      </c>
      <c r="H1587" s="72" t="s">
        <v>1166</v>
      </c>
      <c r="I1587" s="72" t="s">
        <v>532</v>
      </c>
      <c r="J1587" s="72" t="s">
        <v>11470</v>
      </c>
      <c r="K1587" s="76"/>
    </row>
    <row r="1588" spans="1:11" x14ac:dyDescent="0.35">
      <c r="A1588" s="76">
        <v>1585</v>
      </c>
      <c r="B1588" s="100" t="s">
        <v>12823</v>
      </c>
      <c r="C1588" s="76" t="s">
        <v>2376</v>
      </c>
      <c r="D1588" s="76" t="str">
        <f>VLOOKUP(C1588,'Master Partnumber'!$C:$E,3,0)</f>
        <v>S0283</v>
      </c>
      <c r="E1588" s="76" t="s">
        <v>2376</v>
      </c>
      <c r="F1588" s="76" t="str">
        <f>VLOOKUP(C1588,'Master Partnumber'!$C:$D,2,0)</f>
        <v>SHAFT,FRAME,FRONT,OUTER,3RD,FR-0P</v>
      </c>
      <c r="G1588" s="76">
        <v>2560</v>
      </c>
      <c r="H1588" s="72" t="s">
        <v>1166</v>
      </c>
      <c r="I1588" s="72" t="s">
        <v>532</v>
      </c>
      <c r="J1588" s="72" t="s">
        <v>11470</v>
      </c>
      <c r="K1588" s="76"/>
    </row>
    <row r="1589" spans="1:11" x14ac:dyDescent="0.35">
      <c r="A1589" s="76">
        <v>1586</v>
      </c>
      <c r="B1589" s="100" t="s">
        <v>12823</v>
      </c>
      <c r="C1589" s="76" t="s">
        <v>2129</v>
      </c>
      <c r="D1589" s="76" t="str">
        <f>VLOOKUP(C1589,'Master Partnumber'!$C:$E,3,0)</f>
        <v>S0284</v>
      </c>
      <c r="E1589" s="76" t="s">
        <v>2129</v>
      </c>
      <c r="F1589" s="76" t="str">
        <f>VLOOKUP(C1589,'Master Partnumber'!$C:$D,2,0)</f>
        <v>SHAFT,FRAME,REAR,INNER,1ST,FR-0P</v>
      </c>
      <c r="G1589" s="76">
        <v>2394</v>
      </c>
      <c r="H1589" s="72" t="s">
        <v>1166</v>
      </c>
      <c r="I1589" s="72" t="s">
        <v>532</v>
      </c>
      <c r="J1589" s="72" t="s">
        <v>11470</v>
      </c>
      <c r="K1589" s="76"/>
    </row>
    <row r="1590" spans="1:11" x14ac:dyDescent="0.35">
      <c r="A1590" s="76">
        <v>1587</v>
      </c>
      <c r="B1590" s="100" t="s">
        <v>12823</v>
      </c>
      <c r="C1590" s="76" t="s">
        <v>11873</v>
      </c>
      <c r="D1590" s="76" t="str">
        <f>VLOOKUP(C1590,'Master Partnumber'!$C:$E,3,0)</f>
        <v>B0614</v>
      </c>
      <c r="E1590" s="76" t="s">
        <v>11873</v>
      </c>
      <c r="F1590" s="76" t="str">
        <f>VLOOKUP(C1590,'Master Partnumber'!$C:$D,2,0)</f>
        <v>SHAFT,FRAME,REAR,OUTER,1ST,FR-B02</v>
      </c>
      <c r="G1590" s="76">
        <v>178</v>
      </c>
      <c r="H1590" s="72" t="s">
        <v>1166</v>
      </c>
      <c r="I1590" s="72" t="s">
        <v>532</v>
      </c>
      <c r="J1590" s="72" t="s">
        <v>11470</v>
      </c>
      <c r="K1590" s="76"/>
    </row>
    <row r="1591" spans="1:11" x14ac:dyDescent="0.35">
      <c r="A1591" s="76">
        <v>1588</v>
      </c>
      <c r="B1591" s="100" t="s">
        <v>12823</v>
      </c>
      <c r="C1591" s="76" t="s">
        <v>1869</v>
      </c>
      <c r="D1591" s="76" t="str">
        <f>VLOOKUP(C1591,'Master Partnumber'!$C:$E,3,0)</f>
        <v>S0286</v>
      </c>
      <c r="E1591" s="76" t="s">
        <v>1869</v>
      </c>
      <c r="F1591" s="76" t="str">
        <f>VLOOKUP(C1591,'Master Partnumber'!$C:$D,2,0)</f>
        <v>SHAFT,FRAME,FRONT,OUTER,2ND,FR-0P</v>
      </c>
      <c r="G1591" s="76">
        <v>1691</v>
      </c>
      <c r="H1591" s="72" t="s">
        <v>1166</v>
      </c>
      <c r="I1591" s="72" t="s">
        <v>532</v>
      </c>
      <c r="J1591" s="72" t="s">
        <v>11470</v>
      </c>
      <c r="K1591" s="76"/>
    </row>
    <row r="1592" spans="1:11" x14ac:dyDescent="0.35">
      <c r="A1592" s="76">
        <v>1589</v>
      </c>
      <c r="B1592" s="100" t="s">
        <v>12823</v>
      </c>
      <c r="C1592" s="76" t="s">
        <v>12831</v>
      </c>
      <c r="D1592" s="76" t="str">
        <f>VLOOKUP(C1592,'Master Partnumber'!$C:$E,3,0)</f>
        <v>B1271</v>
      </c>
      <c r="E1592" s="76" t="s">
        <v>12831</v>
      </c>
      <c r="F1592" s="76" t="str">
        <f>VLOOKUP(C1592,'Master Partnumber'!$C:$D,2,0)</f>
        <v>SHAFT,FRAME,REAR,OUTER,2ND,FR-B01</v>
      </c>
      <c r="G1592" s="76">
        <v>3132</v>
      </c>
      <c r="H1592" s="72" t="s">
        <v>1166</v>
      </c>
      <c r="I1592" s="72" t="s">
        <v>532</v>
      </c>
      <c r="J1592" s="72" t="s">
        <v>11470</v>
      </c>
      <c r="K1592" s="76"/>
    </row>
    <row r="1593" spans="1:11" x14ac:dyDescent="0.35">
      <c r="A1593" s="76">
        <v>1590</v>
      </c>
      <c r="B1593" s="100" t="s">
        <v>12823</v>
      </c>
      <c r="C1593" s="76" t="s">
        <v>1871</v>
      </c>
      <c r="D1593" s="76" t="str">
        <f>VLOOKUP(C1593,'Master Partnumber'!$C:$E,3,0)</f>
        <v>S0289</v>
      </c>
      <c r="E1593" s="76" t="s">
        <v>1871</v>
      </c>
      <c r="F1593" s="76" t="str">
        <f>VLOOKUP(C1593,'Master Partnumber'!$C:$D,2,0)</f>
        <v>SHAFT,FRAME,FRONT,1ST,BCU-0P</v>
      </c>
      <c r="G1593" s="76">
        <v>776</v>
      </c>
      <c r="H1593" s="72" t="s">
        <v>1166</v>
      </c>
      <c r="I1593" s="72" t="s">
        <v>532</v>
      </c>
      <c r="J1593" s="72" t="s">
        <v>11470</v>
      </c>
      <c r="K1593" s="76"/>
    </row>
    <row r="1594" spans="1:11" x14ac:dyDescent="0.35">
      <c r="A1594" s="76">
        <v>1591</v>
      </c>
      <c r="B1594" s="100" t="s">
        <v>12823</v>
      </c>
      <c r="C1594" s="76" t="s">
        <v>1873</v>
      </c>
      <c r="D1594" s="76" t="str">
        <f>VLOOKUP(C1594,'Master Partnumber'!$C:$E,3,0)</f>
        <v>S0290</v>
      </c>
      <c r="E1594" s="76" t="s">
        <v>1873</v>
      </c>
      <c r="F1594" s="76" t="str">
        <f>VLOOKUP(C1594,'Master Partnumber'!$C:$D,2,0)</f>
        <v>SHAFT,FRAME,FRONT,2ND,BCU-0P</v>
      </c>
      <c r="G1594" s="76">
        <v>294</v>
      </c>
      <c r="H1594" s="72" t="s">
        <v>1166</v>
      </c>
      <c r="I1594" s="72" t="s">
        <v>532</v>
      </c>
      <c r="J1594" s="72" t="s">
        <v>11470</v>
      </c>
      <c r="K1594" s="76"/>
    </row>
    <row r="1595" spans="1:11" x14ac:dyDescent="0.35">
      <c r="A1595" s="76">
        <v>1592</v>
      </c>
      <c r="B1595" s="100" t="s">
        <v>12823</v>
      </c>
      <c r="C1595" s="76" t="s">
        <v>1875</v>
      </c>
      <c r="D1595" s="76" t="str">
        <f>VLOOKUP(C1595,'Master Partnumber'!$C:$E,3,0)</f>
        <v>S0291</v>
      </c>
      <c r="E1595" s="76" t="s">
        <v>1875</v>
      </c>
      <c r="F1595" s="76" t="str">
        <f>VLOOKUP(C1595,'Master Partnumber'!$C:$D,2,0)</f>
        <v>SHAFT,FRAME,REAR,1ST,BCU-0P</v>
      </c>
      <c r="G1595" s="76">
        <v>1332</v>
      </c>
      <c r="H1595" s="72" t="s">
        <v>1166</v>
      </c>
      <c r="I1595" s="72" t="s">
        <v>532</v>
      </c>
      <c r="J1595" s="72" t="s">
        <v>11470</v>
      </c>
      <c r="K1595" s="76"/>
    </row>
    <row r="1596" spans="1:11" x14ac:dyDescent="0.35">
      <c r="A1596" s="76">
        <v>1593</v>
      </c>
      <c r="B1596" s="100" t="s">
        <v>12823</v>
      </c>
      <c r="C1596" s="76" t="s">
        <v>1877</v>
      </c>
      <c r="D1596" s="76" t="str">
        <f>VLOOKUP(C1596,'Master Partnumber'!$C:$E,3,0)</f>
        <v>S0292</v>
      </c>
      <c r="E1596" s="76" t="s">
        <v>1877</v>
      </c>
      <c r="F1596" s="76" t="str">
        <f>VLOOKUP(C1596,'Master Partnumber'!$C:$D,2,0)</f>
        <v>SHAFT,FRAME,REAR,2ND,BCU-0P</v>
      </c>
      <c r="G1596" s="76">
        <v>1074</v>
      </c>
      <c r="H1596" s="72" t="s">
        <v>1166</v>
      </c>
      <c r="I1596" s="72" t="s">
        <v>532</v>
      </c>
      <c r="J1596" s="72" t="s">
        <v>11470</v>
      </c>
      <c r="K1596" s="76"/>
    </row>
    <row r="1597" spans="1:11" x14ac:dyDescent="0.35">
      <c r="A1597" s="76">
        <v>1594</v>
      </c>
      <c r="B1597" s="100" t="s">
        <v>12823</v>
      </c>
      <c r="C1597" s="76" t="s">
        <v>2243</v>
      </c>
      <c r="D1597" s="76" t="str">
        <f>VLOOKUP(C1597,'Master Partnumber'!$C:$E,3,0)</f>
        <v>S0293</v>
      </c>
      <c r="E1597" s="76" t="s">
        <v>2243</v>
      </c>
      <c r="F1597" s="76" t="str">
        <f>VLOOKUP(C1597,'Master Partnumber'!$C:$D,2,0)</f>
        <v>SHAFT,FRAME,LOWER,BCU-0P</v>
      </c>
      <c r="G1597" s="76">
        <v>2625</v>
      </c>
      <c r="H1597" s="72" t="s">
        <v>1166</v>
      </c>
      <c r="I1597" s="72" t="s">
        <v>532</v>
      </c>
      <c r="J1597" s="72" t="s">
        <v>11470</v>
      </c>
      <c r="K1597" s="76"/>
    </row>
    <row r="1598" spans="1:11" x14ac:dyDescent="0.35">
      <c r="A1598" s="76">
        <v>1595</v>
      </c>
      <c r="B1598" s="100" t="s">
        <v>12823</v>
      </c>
      <c r="C1598" s="76" t="s">
        <v>1917</v>
      </c>
      <c r="D1598" s="76" t="str">
        <f>VLOOKUP(C1598,'Master Partnumber'!$C:$E,3,0)</f>
        <v>S0297</v>
      </c>
      <c r="E1598" s="76" t="s">
        <v>1917</v>
      </c>
      <c r="F1598" s="76" t="str">
        <f>VLOOKUP(C1598,'Master Partnumber'!$C:$D,2,0)</f>
        <v>SHAFT,ROLLER,GUIDE,CREANER,BCU-0P</v>
      </c>
      <c r="G1598" s="76">
        <v>3507</v>
      </c>
      <c r="H1598" s="72" t="s">
        <v>1166</v>
      </c>
      <c r="I1598" s="72" t="s">
        <v>532</v>
      </c>
      <c r="J1598" s="72" t="s">
        <v>11470</v>
      </c>
      <c r="K1598" s="76"/>
    </row>
    <row r="1599" spans="1:11" x14ac:dyDescent="0.35">
      <c r="A1599" s="76">
        <v>1596</v>
      </c>
      <c r="B1599" s="100" t="s">
        <v>12823</v>
      </c>
      <c r="C1599" s="76" t="s">
        <v>11877</v>
      </c>
      <c r="D1599" s="76" t="str">
        <f>VLOOKUP(C1599,'Master Partnumber'!$C:$E,3,0)</f>
        <v>B0616</v>
      </c>
      <c r="E1599" s="76" t="s">
        <v>11877</v>
      </c>
      <c r="F1599" s="76" t="str">
        <f>VLOOKUP(C1599,'Master Partnumber'!$C:$D,2,0)</f>
        <v>SHAFT,HEAD GUIDE,REAR,HM-B02</v>
      </c>
      <c r="G1599" s="76">
        <v>3</v>
      </c>
      <c r="H1599" s="72" t="s">
        <v>1166</v>
      </c>
      <c r="I1599" s="72" t="s">
        <v>532</v>
      </c>
      <c r="J1599" s="72" t="s">
        <v>11470</v>
      </c>
      <c r="K1599" s="76"/>
    </row>
    <row r="1600" spans="1:11" x14ac:dyDescent="0.35">
      <c r="A1600" s="76">
        <v>1597</v>
      </c>
      <c r="B1600" s="100" t="s">
        <v>12823</v>
      </c>
      <c r="C1600" s="76" t="s">
        <v>2247</v>
      </c>
      <c r="D1600" s="76" t="str">
        <f>VLOOKUP(C1600,'Master Partnumber'!$C:$E,3,0)</f>
        <v>S0300</v>
      </c>
      <c r="E1600" s="76" t="s">
        <v>2247</v>
      </c>
      <c r="F1600" s="76" t="str">
        <f>VLOOKUP(C1600,'Master Partnumber'!$C:$D,2,0)</f>
        <v>SHAFT,FRAME,BRUSH,BAS-0P</v>
      </c>
      <c r="G1600" s="76">
        <v>2704</v>
      </c>
      <c r="H1600" s="72" t="s">
        <v>1166</v>
      </c>
      <c r="I1600" s="72" t="s">
        <v>532</v>
      </c>
      <c r="J1600" s="72" t="s">
        <v>11470</v>
      </c>
      <c r="K1600" s="76"/>
    </row>
    <row r="1601" spans="1:11" x14ac:dyDescent="0.35">
      <c r="A1601" s="76">
        <v>1598</v>
      </c>
      <c r="B1601" s="100" t="s">
        <v>12823</v>
      </c>
      <c r="C1601" s="76" t="s">
        <v>2374</v>
      </c>
      <c r="D1601" s="76" t="str">
        <f>VLOOKUP(C1601,'Master Partnumber'!$C:$E,3,0)</f>
        <v>S0301</v>
      </c>
      <c r="E1601" s="76" t="s">
        <v>2374</v>
      </c>
      <c r="F1601" s="76" t="str">
        <f>VLOOKUP(C1601,'Master Partnumber'!$C:$D,2,0)</f>
        <v>SHAFT,MOUNTING PLATE,MOTOR,BRUSH,1ST,BAS-0P</v>
      </c>
      <c r="G1601" s="76">
        <v>617</v>
      </c>
      <c r="H1601" s="72" t="s">
        <v>1166</v>
      </c>
      <c r="I1601" s="72" t="s">
        <v>532</v>
      </c>
      <c r="J1601" s="72" t="s">
        <v>11470</v>
      </c>
      <c r="K1601" s="76"/>
    </row>
    <row r="1602" spans="1:11" x14ac:dyDescent="0.35">
      <c r="A1602" s="76">
        <v>1599</v>
      </c>
      <c r="B1602" s="100" t="s">
        <v>12823</v>
      </c>
      <c r="C1602" s="76" t="s">
        <v>4513</v>
      </c>
      <c r="D1602" s="76" t="str">
        <f>VLOOKUP(C1602,'Master Partnumber'!$C:$E,3,0)</f>
        <v>S0302</v>
      </c>
      <c r="E1602" s="76" t="s">
        <v>4513</v>
      </c>
      <c r="F1602" s="76" t="str">
        <f>VLOOKUP(C1602,'Master Partnumber'!$C:$D,2,0)</f>
        <v>SHAFT,MOUNTING PLATE,MOTOR,BRUSH,2ND,BAS-0P</v>
      </c>
      <c r="G1602" s="76">
        <v>158</v>
      </c>
      <c r="H1602" s="72" t="s">
        <v>1166</v>
      </c>
      <c r="I1602" s="72" t="s">
        <v>532</v>
      </c>
      <c r="J1602" s="72" t="s">
        <v>11470</v>
      </c>
      <c r="K1602" s="76"/>
    </row>
    <row r="1603" spans="1:11" x14ac:dyDescent="0.35">
      <c r="A1603" s="76">
        <v>1600</v>
      </c>
      <c r="B1603" s="100" t="s">
        <v>12823</v>
      </c>
      <c r="C1603" s="76" t="s">
        <v>2372</v>
      </c>
      <c r="D1603" s="76" t="str">
        <f>VLOOKUP(C1603,'Master Partnumber'!$C:$E,3,0)</f>
        <v>S0303</v>
      </c>
      <c r="E1603" s="76" t="s">
        <v>2372</v>
      </c>
      <c r="F1603" s="76" t="str">
        <f>VLOOKUP(C1603,'Master Partnumber'!$C:$D,2,0)</f>
        <v>SHAFT,MOUNTING PLATE,MOTOR,BRUSH,3RD,BAS-0P</v>
      </c>
      <c r="G1603" s="76">
        <v>2825</v>
      </c>
      <c r="H1603" s="72" t="s">
        <v>1166</v>
      </c>
      <c r="I1603" s="72" t="s">
        <v>532</v>
      </c>
      <c r="J1603" s="72" t="s">
        <v>11470</v>
      </c>
      <c r="K1603" s="76"/>
    </row>
    <row r="1604" spans="1:11" x14ac:dyDescent="0.35">
      <c r="A1604" s="76">
        <v>1601</v>
      </c>
      <c r="B1604" s="100" t="s">
        <v>12823</v>
      </c>
      <c r="C1604" s="76" t="s">
        <v>1886</v>
      </c>
      <c r="D1604" s="76" t="str">
        <f>VLOOKUP(C1604,'Master Partnumber'!$C:$E,3,0)</f>
        <v>S0304</v>
      </c>
      <c r="E1604" s="76" t="s">
        <v>1886</v>
      </c>
      <c r="F1604" s="76" t="str">
        <f>VLOOKUP(C1604,'Master Partnumber'!$C:$D,2,0)</f>
        <v>SHAFT,ARM,DRIVE,BD-0P</v>
      </c>
      <c r="G1604" s="76">
        <v>267</v>
      </c>
      <c r="H1604" s="72" t="s">
        <v>1166</v>
      </c>
      <c r="I1604" s="72" t="s">
        <v>532</v>
      </c>
      <c r="J1604" s="72" t="s">
        <v>11470</v>
      </c>
      <c r="K1604" s="76"/>
    </row>
    <row r="1605" spans="1:11" x14ac:dyDescent="0.35">
      <c r="A1605" s="76">
        <v>1602</v>
      </c>
      <c r="B1605" s="100" t="s">
        <v>12823</v>
      </c>
      <c r="C1605" s="76" t="s">
        <v>1884</v>
      </c>
      <c r="D1605" s="76" t="str">
        <f>VLOOKUP(C1605,'Master Partnumber'!$C:$E,3,0)</f>
        <v>S0305</v>
      </c>
      <c r="E1605" s="76" t="s">
        <v>1884</v>
      </c>
      <c r="F1605" s="76" t="str">
        <f>VLOOKUP(C1605,'Master Partnumber'!$C:$D,2,0)</f>
        <v>SHAFT,ARM,DRIVEN,BD-0P</v>
      </c>
      <c r="G1605" s="76">
        <v>3898</v>
      </c>
      <c r="H1605" s="72" t="s">
        <v>1166</v>
      </c>
      <c r="I1605" s="72" t="s">
        <v>532</v>
      </c>
      <c r="J1605" s="72" t="s">
        <v>11470</v>
      </c>
      <c r="K1605" s="76"/>
    </row>
    <row r="1606" spans="1:11" x14ac:dyDescent="0.35">
      <c r="A1606" s="76">
        <v>1603</v>
      </c>
      <c r="B1606" s="100" t="s">
        <v>12823</v>
      </c>
      <c r="C1606" s="76" t="s">
        <v>1882</v>
      </c>
      <c r="D1606" s="76" t="str">
        <f>VLOOKUP(C1606,'Master Partnumber'!$C:$E,3,0)</f>
        <v>S0308</v>
      </c>
      <c r="E1606" s="76" t="s">
        <v>1882</v>
      </c>
      <c r="F1606" s="76" t="str">
        <f>VLOOKUP(C1606,'Master Partnumber'!$C:$D,2,0)</f>
        <v>SHAFT,FRAME,MAIN,REAR,1ST,FR-0P</v>
      </c>
      <c r="G1606" s="76">
        <v>607</v>
      </c>
      <c r="H1606" s="72" t="s">
        <v>1166</v>
      </c>
      <c r="I1606" s="72" t="s">
        <v>532</v>
      </c>
      <c r="J1606" s="72" t="s">
        <v>11470</v>
      </c>
      <c r="K1606" s="76"/>
    </row>
    <row r="1607" spans="1:11" x14ac:dyDescent="0.35">
      <c r="A1607" s="76">
        <v>1604</v>
      </c>
      <c r="B1607" s="100" t="s">
        <v>12823</v>
      </c>
      <c r="C1607" s="76" t="s">
        <v>1792</v>
      </c>
      <c r="D1607" s="76" t="str">
        <f>VLOOKUP(C1607,'Master Partnumber'!$C:$E,3,0)</f>
        <v>S0310</v>
      </c>
      <c r="E1607" s="76" t="s">
        <v>1792</v>
      </c>
      <c r="F1607" s="76" t="str">
        <f>VLOOKUP(C1607,'Master Partnumber'!$C:$D,2,0)</f>
        <v>SHAFT,FRAME,MAIN,REAR,2ND,FR-0P</v>
      </c>
      <c r="G1607" s="76">
        <v>541</v>
      </c>
      <c r="H1607" s="72" t="s">
        <v>1166</v>
      </c>
      <c r="I1607" s="72" t="s">
        <v>532</v>
      </c>
      <c r="J1607" s="72" t="s">
        <v>11470</v>
      </c>
      <c r="K1607" s="76"/>
    </row>
    <row r="1608" spans="1:11" x14ac:dyDescent="0.35">
      <c r="A1608" s="76">
        <v>1605</v>
      </c>
      <c r="B1608" s="100" t="s">
        <v>12823</v>
      </c>
      <c r="C1608" s="76" t="s">
        <v>11885</v>
      </c>
      <c r="D1608" s="76" t="str">
        <f>VLOOKUP(C1608,'Master Partnumber'!$C:$E,3,0)</f>
        <v>B0619</v>
      </c>
      <c r="E1608" s="76" t="s">
        <v>11885</v>
      </c>
      <c r="F1608" s="76" t="str">
        <f>VLOOKUP(C1608,'Master Partnumber'!$C:$D,2,0)</f>
        <v>SHAFT,TIMING BELT,1ST,PFD-B02</v>
      </c>
      <c r="G1608" s="76">
        <v>68</v>
      </c>
      <c r="H1608" s="72" t="s">
        <v>1166</v>
      </c>
      <c r="I1608" s="72" t="s">
        <v>532</v>
      </c>
      <c r="J1608" s="72" t="s">
        <v>11470</v>
      </c>
      <c r="K1608" s="76"/>
    </row>
    <row r="1609" spans="1:11" x14ac:dyDescent="0.35">
      <c r="A1609" s="76">
        <v>1606</v>
      </c>
      <c r="B1609" s="100" t="s">
        <v>12823</v>
      </c>
      <c r="C1609" s="76" t="s">
        <v>2251</v>
      </c>
      <c r="D1609" s="76" t="str">
        <f>VLOOKUP(C1609,'Master Partnumber'!$C:$E,3,0)</f>
        <v>S0312</v>
      </c>
      <c r="E1609" s="76" t="s">
        <v>2251</v>
      </c>
      <c r="F1609" s="76" t="str">
        <f>VLOOKUP(C1609,'Master Partnumber'!$C:$D,2,0)</f>
        <v>SHAFT,TIMING BELT,1ST,PFD-0P</v>
      </c>
      <c r="G1609" s="76">
        <v>681</v>
      </c>
      <c r="H1609" s="72" t="s">
        <v>1166</v>
      </c>
      <c r="I1609" s="72" t="s">
        <v>532</v>
      </c>
      <c r="J1609" s="72" t="s">
        <v>11470</v>
      </c>
      <c r="K1609" s="76"/>
    </row>
    <row r="1610" spans="1:11" x14ac:dyDescent="0.35">
      <c r="A1610" s="76">
        <v>1607</v>
      </c>
      <c r="B1610" s="100" t="s">
        <v>12823</v>
      </c>
      <c r="C1610" s="76" t="s">
        <v>11889</v>
      </c>
      <c r="D1610" s="76" t="str">
        <f>VLOOKUP(C1610,'Master Partnumber'!$C:$E,3,0)</f>
        <v>B0621</v>
      </c>
      <c r="E1610" s="76" t="s">
        <v>11889</v>
      </c>
      <c r="F1610" s="76" t="str">
        <f>VLOOKUP(C1610,'Master Partnumber'!$C:$D,2,0)</f>
        <v>SHAFT,TIMING BELT,2ND,PFD-B02</v>
      </c>
      <c r="G1610" s="76">
        <v>36</v>
      </c>
      <c r="H1610" s="72" t="s">
        <v>1166</v>
      </c>
      <c r="I1610" s="72" t="s">
        <v>532</v>
      </c>
      <c r="J1610" s="72" t="s">
        <v>11470</v>
      </c>
      <c r="K1610" s="76"/>
    </row>
    <row r="1611" spans="1:11" x14ac:dyDescent="0.35">
      <c r="A1611" s="76">
        <v>1608</v>
      </c>
      <c r="B1611" s="100" t="s">
        <v>12823</v>
      </c>
      <c r="C1611" s="76" t="s">
        <v>11891</v>
      </c>
      <c r="D1611" s="76" t="str">
        <f>VLOOKUP(C1611,'Master Partnumber'!$C:$E,3,0)</f>
        <v>B0723</v>
      </c>
      <c r="E1611" s="76" t="s">
        <v>11891</v>
      </c>
      <c r="F1611" s="76" t="str">
        <f>VLOOKUP(C1611,'Master Partnumber'!$C:$D,2,0)</f>
        <v>SHAFT,FRAME,MAIN,REAR,1ST,EJ-B01</v>
      </c>
      <c r="G1611" s="76">
        <v>2221</v>
      </c>
      <c r="H1611" s="72" t="s">
        <v>1166</v>
      </c>
      <c r="I1611" s="72" t="s">
        <v>532</v>
      </c>
      <c r="J1611" s="72" t="s">
        <v>11470</v>
      </c>
      <c r="K1611" s="76"/>
    </row>
    <row r="1612" spans="1:11" x14ac:dyDescent="0.35">
      <c r="A1612" s="76">
        <v>1609</v>
      </c>
      <c r="B1612" s="100" t="s">
        <v>12823</v>
      </c>
      <c r="C1612" s="76" t="s">
        <v>11893</v>
      </c>
      <c r="D1612" s="76" t="str">
        <f>VLOOKUP(C1612,'Master Partnumber'!$C:$E,3,0)</f>
        <v>B0724</v>
      </c>
      <c r="E1612" s="76" t="s">
        <v>11893</v>
      </c>
      <c r="F1612" s="76" t="str">
        <f>VLOOKUP(C1612,'Master Partnumber'!$C:$D,2,0)</f>
        <v>SHAFT,FRAME,MAIN,REAR,2ND,EJ-B01</v>
      </c>
      <c r="G1612" s="76">
        <v>1460</v>
      </c>
      <c r="H1612" s="72" t="s">
        <v>1166</v>
      </c>
      <c r="I1612" s="72" t="s">
        <v>532</v>
      </c>
      <c r="J1612" s="72" t="s">
        <v>11470</v>
      </c>
      <c r="K1612" s="76"/>
    </row>
    <row r="1613" spans="1:11" x14ac:dyDescent="0.35">
      <c r="A1613" s="76">
        <v>1610</v>
      </c>
      <c r="B1613" s="100" t="s">
        <v>12823</v>
      </c>
      <c r="C1613" s="76" t="s">
        <v>11895</v>
      </c>
      <c r="D1613" s="76" t="str">
        <f>VLOOKUP(C1613,'Master Partnumber'!$C:$E,3,0)</f>
        <v>B0725</v>
      </c>
      <c r="E1613" s="76" t="s">
        <v>11895</v>
      </c>
      <c r="F1613" s="76" t="str">
        <f>VLOOKUP(C1613,'Master Partnumber'!$C:$D,2,0)</f>
        <v>SHAFT,FRAME,MAIN,REAR,3RD,EJ-B01</v>
      </c>
      <c r="G1613" s="76">
        <v>360</v>
      </c>
      <c r="H1613" s="72" t="s">
        <v>1166</v>
      </c>
      <c r="I1613" s="72" t="s">
        <v>532</v>
      </c>
      <c r="J1613" s="72" t="s">
        <v>11470</v>
      </c>
      <c r="K1613" s="76"/>
    </row>
    <row r="1614" spans="1:11" x14ac:dyDescent="0.35">
      <c r="A1614" s="76">
        <v>1611</v>
      </c>
      <c r="B1614" s="100" t="s">
        <v>12823</v>
      </c>
      <c r="C1614" s="76" t="s">
        <v>11897</v>
      </c>
      <c r="D1614" s="76" t="str">
        <f>VLOOKUP(C1614,'Master Partnumber'!$C:$E,3,0)</f>
        <v>B0726</v>
      </c>
      <c r="E1614" s="76" t="s">
        <v>11897</v>
      </c>
      <c r="F1614" s="76" t="str">
        <f>VLOOKUP(C1614,'Master Partnumber'!$C:$D,2,0)</f>
        <v>SHAFT,FRAME,MAIN,FRONT,EJ-B01</v>
      </c>
      <c r="G1614" s="76">
        <v>636</v>
      </c>
      <c r="H1614" s="72" t="s">
        <v>1166</v>
      </c>
      <c r="I1614" s="72" t="s">
        <v>532</v>
      </c>
      <c r="J1614" s="72" t="s">
        <v>11470</v>
      </c>
      <c r="K1614" s="76"/>
    </row>
    <row r="1615" spans="1:11" x14ac:dyDescent="0.35">
      <c r="A1615" s="76">
        <v>1612</v>
      </c>
      <c r="B1615" s="100" t="s">
        <v>12823</v>
      </c>
      <c r="C1615" s="76" t="s">
        <v>11899</v>
      </c>
      <c r="D1615" s="76" t="str">
        <f>VLOOKUP(C1615,'Master Partnumber'!$C:$E,3,0)</f>
        <v>B0727</v>
      </c>
      <c r="E1615" s="76" t="s">
        <v>11899</v>
      </c>
      <c r="F1615" s="76" t="str">
        <f>VLOOKUP(C1615,'Master Partnumber'!$C:$D,2,0)</f>
        <v>SHAFT,FRAME,MAIN,REAR,4TH,EJ-B01</v>
      </c>
      <c r="G1615" s="76">
        <v>1147</v>
      </c>
      <c r="H1615" s="72" t="s">
        <v>1166</v>
      </c>
      <c r="I1615" s="72" t="s">
        <v>532</v>
      </c>
      <c r="J1615" s="72" t="s">
        <v>11470</v>
      </c>
      <c r="K1615" s="76"/>
    </row>
    <row r="1616" spans="1:11" x14ac:dyDescent="0.35">
      <c r="A1616" s="76">
        <v>1613</v>
      </c>
      <c r="B1616" s="100" t="s">
        <v>12823</v>
      </c>
      <c r="C1616" s="76" t="s">
        <v>11901</v>
      </c>
      <c r="D1616" s="76" t="str">
        <f>VLOOKUP(C1616,'Master Partnumber'!$C:$E,3,0)</f>
        <v>B0728</v>
      </c>
      <c r="E1616" s="76" t="s">
        <v>11901</v>
      </c>
      <c r="F1616" s="76" t="str">
        <f>VLOOKUP(C1616,'Master Partnumber'!$C:$D,2,0)</f>
        <v>SHAFT,1ST,DUP-B01</v>
      </c>
      <c r="G1616" s="76">
        <v>598</v>
      </c>
      <c r="H1616" s="72" t="s">
        <v>1166</v>
      </c>
      <c r="I1616" s="72" t="s">
        <v>532</v>
      </c>
      <c r="J1616" s="72" t="s">
        <v>11470</v>
      </c>
      <c r="K1616" s="76"/>
    </row>
    <row r="1617" spans="1:11" x14ac:dyDescent="0.35">
      <c r="A1617" s="76">
        <v>1614</v>
      </c>
      <c r="B1617" s="100" t="s">
        <v>12823</v>
      </c>
      <c r="C1617" s="76" t="s">
        <v>11903</v>
      </c>
      <c r="D1617" s="76" t="str">
        <f>VLOOKUP(C1617,'Master Partnumber'!$C:$E,3,0)</f>
        <v>B0729</v>
      </c>
      <c r="E1617" s="76" t="s">
        <v>11903</v>
      </c>
      <c r="F1617" s="76" t="str">
        <f>VLOOKUP(C1617,'Master Partnumber'!$C:$D,2,0)</f>
        <v>SHAFT,2ND,DUP-B01</v>
      </c>
      <c r="G1617" s="76">
        <v>478</v>
      </c>
      <c r="H1617" s="72" t="s">
        <v>1166</v>
      </c>
      <c r="I1617" s="72" t="s">
        <v>532</v>
      </c>
      <c r="J1617" s="72" t="s">
        <v>11470</v>
      </c>
      <c r="K1617" s="76"/>
    </row>
    <row r="1618" spans="1:11" x14ac:dyDescent="0.35">
      <c r="A1618" s="76">
        <v>1615</v>
      </c>
      <c r="B1618" s="100" t="s">
        <v>12823</v>
      </c>
      <c r="C1618" s="76" t="s">
        <v>11905</v>
      </c>
      <c r="D1618" s="76" t="str">
        <f>VLOOKUP(C1618,'Master Partnumber'!$C:$E,3,0)</f>
        <v>B0730</v>
      </c>
      <c r="E1618" s="76" t="s">
        <v>11905</v>
      </c>
      <c r="F1618" s="76" t="str">
        <f>VLOOKUP(C1618,'Master Partnumber'!$C:$D,2,0)</f>
        <v>SHAFT,3RD,DUP-B01</v>
      </c>
      <c r="G1618" s="76">
        <v>285</v>
      </c>
      <c r="H1618" s="72" t="s">
        <v>1166</v>
      </c>
      <c r="I1618" s="72" t="s">
        <v>532</v>
      </c>
      <c r="J1618" s="72" t="s">
        <v>11470</v>
      </c>
      <c r="K1618" s="76"/>
    </row>
    <row r="1619" spans="1:11" x14ac:dyDescent="0.35">
      <c r="A1619" s="76">
        <v>1616</v>
      </c>
      <c r="B1619" s="100" t="s">
        <v>12823</v>
      </c>
      <c r="C1619" s="76" t="s">
        <v>2297</v>
      </c>
      <c r="D1619" s="76" t="str">
        <f>VLOOKUP(C1619,'Master Partnumber'!$C:$E,3,0)</f>
        <v>S0317</v>
      </c>
      <c r="E1619" s="76" t="s">
        <v>2297</v>
      </c>
      <c r="F1619" s="76" t="str">
        <f>VLOOKUP(C1619,'Master Partnumber'!$C:$D,2,0)</f>
        <v>SHAFT,PAPER GUIDE,MIDDLE,LOWER,DUP-0P</v>
      </c>
      <c r="G1619" s="76">
        <v>3491</v>
      </c>
      <c r="H1619" s="72" t="s">
        <v>1166</v>
      </c>
      <c r="I1619" s="72" t="s">
        <v>532</v>
      </c>
      <c r="J1619" s="72" t="s">
        <v>11470</v>
      </c>
      <c r="K1619" s="76"/>
    </row>
    <row r="1620" spans="1:11" x14ac:dyDescent="0.35">
      <c r="A1620" s="76">
        <v>1617</v>
      </c>
      <c r="B1620" s="100" t="s">
        <v>12823</v>
      </c>
      <c r="C1620" s="76" t="s">
        <v>11909</v>
      </c>
      <c r="D1620" s="76" t="str">
        <f>VLOOKUP(C1620,'Master Partnumber'!$C:$E,3,0)</f>
        <v>B0731</v>
      </c>
      <c r="E1620" s="76" t="s">
        <v>11909</v>
      </c>
      <c r="F1620" s="76" t="str">
        <f>VLOOKUP(C1620,'Master Partnumber'!$C:$D,2,0)</f>
        <v>SHAFT,ROLLER,DRIVE,DUP-B01</v>
      </c>
      <c r="G1620" s="76">
        <v>905</v>
      </c>
      <c r="H1620" s="72" t="s">
        <v>1166</v>
      </c>
      <c r="I1620" s="72" t="s">
        <v>532</v>
      </c>
      <c r="J1620" s="72" t="s">
        <v>11470</v>
      </c>
      <c r="K1620" s="76"/>
    </row>
    <row r="1621" spans="1:11" x14ac:dyDescent="0.35">
      <c r="A1621" s="76">
        <v>1618</v>
      </c>
      <c r="B1621" s="100" t="s">
        <v>12823</v>
      </c>
      <c r="C1621" s="76" t="s">
        <v>11911</v>
      </c>
      <c r="D1621" s="76" t="str">
        <f>VLOOKUP(C1621,'Master Partnumber'!$C:$E,3,0)</f>
        <v>B0732</v>
      </c>
      <c r="E1621" s="76" t="s">
        <v>11911</v>
      </c>
      <c r="F1621" s="76" t="str">
        <f>VLOOKUP(C1621,'Master Partnumber'!$C:$D,2,0)</f>
        <v>SHAFT,FRAME,PINION,STK-B01</v>
      </c>
      <c r="G1621" s="76">
        <v>324</v>
      </c>
      <c r="H1621" s="72" t="s">
        <v>1166</v>
      </c>
      <c r="I1621" s="72" t="s">
        <v>532</v>
      </c>
      <c r="J1621" s="72" t="s">
        <v>11470</v>
      </c>
      <c r="K1621" s="76"/>
    </row>
    <row r="1622" spans="1:11" x14ac:dyDescent="0.35">
      <c r="A1622" s="76">
        <v>1619</v>
      </c>
      <c r="B1622" s="100" t="s">
        <v>12823</v>
      </c>
      <c r="C1622" s="76" t="s">
        <v>11913</v>
      </c>
      <c r="D1622" s="76" t="str">
        <f>VLOOKUP(C1622,'Master Partnumber'!$C:$E,3,0)</f>
        <v>B0733</v>
      </c>
      <c r="E1622" s="76" t="s">
        <v>11913</v>
      </c>
      <c r="F1622" s="76" t="str">
        <f>VLOOKUP(C1622,'Master Partnumber'!$C:$D,2,0)</f>
        <v>SHAFT,1ST,DRIVE,LIFT,STK-B01</v>
      </c>
      <c r="G1622" s="76">
        <v>1110</v>
      </c>
      <c r="H1622" s="72" t="s">
        <v>1166</v>
      </c>
      <c r="I1622" s="72" t="s">
        <v>532</v>
      </c>
      <c r="J1622" s="72" t="s">
        <v>11470</v>
      </c>
      <c r="K1622" s="76"/>
    </row>
    <row r="1623" spans="1:11" x14ac:dyDescent="0.35">
      <c r="A1623" s="76">
        <v>1620</v>
      </c>
      <c r="B1623" s="100" t="s">
        <v>12823</v>
      </c>
      <c r="C1623" s="76" t="s">
        <v>11915</v>
      </c>
      <c r="D1623" s="76" t="str">
        <f>VLOOKUP(C1623,'Master Partnumber'!$C:$E,3,0)</f>
        <v>B0734</v>
      </c>
      <c r="E1623" s="76" t="s">
        <v>11915</v>
      </c>
      <c r="F1623" s="76" t="str">
        <f>VLOOKUP(C1623,'Master Partnumber'!$C:$D,2,0)</f>
        <v>SHAFT,2ND,DRIVE,LIFT,STK-B01</v>
      </c>
      <c r="G1623" s="76">
        <v>1580</v>
      </c>
      <c r="H1623" s="72" t="s">
        <v>1166</v>
      </c>
      <c r="I1623" s="72" t="s">
        <v>532</v>
      </c>
      <c r="J1623" s="72" t="s">
        <v>11470</v>
      </c>
      <c r="K1623" s="76"/>
    </row>
    <row r="1624" spans="1:11" x14ac:dyDescent="0.35">
      <c r="A1624" s="76">
        <v>1621</v>
      </c>
      <c r="B1624" s="100" t="s">
        <v>12823</v>
      </c>
      <c r="C1624" s="76" t="s">
        <v>11917</v>
      </c>
      <c r="D1624" s="76" t="str">
        <f>VLOOKUP(C1624,'Master Partnumber'!$C:$E,3,0)</f>
        <v>B0735</v>
      </c>
      <c r="E1624" s="76" t="s">
        <v>11917</v>
      </c>
      <c r="F1624" s="76" t="str">
        <f>VLOOKUP(C1624,'Master Partnumber'!$C:$D,2,0)</f>
        <v>SHAFT,3RD,DRIVE,LIFT,STK-B01</v>
      </c>
      <c r="G1624" s="76">
        <v>227</v>
      </c>
      <c r="H1624" s="72" t="s">
        <v>1166</v>
      </c>
      <c r="I1624" s="72" t="s">
        <v>532</v>
      </c>
      <c r="J1624" s="72" t="s">
        <v>11470</v>
      </c>
      <c r="K1624" s="76"/>
    </row>
    <row r="1625" spans="1:11" x14ac:dyDescent="0.35">
      <c r="A1625" s="76">
        <v>1622</v>
      </c>
      <c r="B1625" s="100" t="s">
        <v>12823</v>
      </c>
      <c r="C1625" s="76" t="s">
        <v>11919</v>
      </c>
      <c r="D1625" s="76" t="str">
        <f>VLOOKUP(C1625,'Master Partnumber'!$C:$E,3,0)</f>
        <v>B0736</v>
      </c>
      <c r="E1625" s="76" t="s">
        <v>11919</v>
      </c>
      <c r="F1625" s="76" t="str">
        <f>VLOOKUP(C1625,'Master Partnumber'!$C:$D,2,0)</f>
        <v>SHAFT,LIFT,MOTOR,STK-B01</v>
      </c>
      <c r="G1625" s="76">
        <v>1337</v>
      </c>
      <c r="H1625" s="72" t="s">
        <v>1166</v>
      </c>
      <c r="I1625" s="72" t="s">
        <v>532</v>
      </c>
      <c r="J1625" s="72" t="s">
        <v>11470</v>
      </c>
      <c r="K1625" s="76"/>
    </row>
    <row r="1626" spans="1:11" x14ac:dyDescent="0.35">
      <c r="A1626" s="76">
        <v>1623</v>
      </c>
      <c r="B1626" s="100" t="s">
        <v>12823</v>
      </c>
      <c r="C1626" s="76" t="s">
        <v>11921</v>
      </c>
      <c r="D1626" s="76" t="str">
        <f>VLOOKUP(C1626,'Master Partnumber'!$C:$E,3,0)</f>
        <v>B0622</v>
      </c>
      <c r="E1626" s="76" t="s">
        <v>11921</v>
      </c>
      <c r="F1626" s="76" t="str">
        <f>VLOOKUP(C1626,'Master Partnumber'!$C:$D,2,0)</f>
        <v>SHAFT,PAPER LOAD,DRIVEN,RETARD,ASF-B02</v>
      </c>
      <c r="G1626" s="76">
        <v>35</v>
      </c>
      <c r="H1626" s="72" t="s">
        <v>1166</v>
      </c>
      <c r="I1626" s="72" t="s">
        <v>532</v>
      </c>
      <c r="J1626" s="72" t="s">
        <v>11470</v>
      </c>
      <c r="K1626" s="76"/>
    </row>
    <row r="1627" spans="1:11" x14ac:dyDescent="0.35">
      <c r="A1627" s="76">
        <v>1624</v>
      </c>
      <c r="B1627" s="100" t="s">
        <v>12823</v>
      </c>
      <c r="C1627" s="76" t="s">
        <v>11923</v>
      </c>
      <c r="D1627" s="76" t="str">
        <f>VLOOKUP(C1627,'Master Partnumber'!$C:$E,3,0)</f>
        <v>B0623</v>
      </c>
      <c r="E1627" s="76" t="s">
        <v>11923</v>
      </c>
      <c r="F1627" s="76" t="str">
        <f>VLOOKUP(C1627,'Master Partnumber'!$C:$D,2,0)</f>
        <v>SHAFT,PAPER LOAD,DRIVE,RETARD,ASF-B02</v>
      </c>
      <c r="G1627" s="76">
        <v>299</v>
      </c>
      <c r="H1627" s="72" t="s">
        <v>1166</v>
      </c>
      <c r="I1627" s="72" t="s">
        <v>532</v>
      </c>
      <c r="J1627" s="72" t="s">
        <v>11470</v>
      </c>
      <c r="K1627" s="76"/>
    </row>
    <row r="1628" spans="1:11" x14ac:dyDescent="0.35">
      <c r="A1628" s="76">
        <v>1625</v>
      </c>
      <c r="B1628" s="100" t="s">
        <v>12823</v>
      </c>
      <c r="C1628" s="76" t="s">
        <v>11925</v>
      </c>
      <c r="D1628" s="76" t="str">
        <f>VLOOKUP(C1628,'Master Partnumber'!$C:$E,3,0)</f>
        <v>B0737</v>
      </c>
      <c r="E1628" s="76" t="s">
        <v>11925</v>
      </c>
      <c r="F1628" s="76" t="str">
        <f>VLOOKUP(C1628,'Master Partnumber'!$C:$D,2,0)</f>
        <v>SHAFT,LINK,ASF-B01</v>
      </c>
      <c r="G1628" s="76">
        <v>267</v>
      </c>
      <c r="H1628" s="72" t="s">
        <v>1166</v>
      </c>
      <c r="I1628" s="72" t="s">
        <v>532</v>
      </c>
      <c r="J1628" s="72" t="s">
        <v>11470</v>
      </c>
      <c r="K1628" s="76"/>
    </row>
    <row r="1629" spans="1:11" x14ac:dyDescent="0.35">
      <c r="A1629" s="76">
        <v>1626</v>
      </c>
      <c r="B1629" s="100" t="s">
        <v>12823</v>
      </c>
      <c r="C1629" s="76" t="s">
        <v>2172</v>
      </c>
      <c r="D1629" s="76" t="str">
        <f>VLOOKUP(C1629,'Master Partnumber'!$C:$E,3,0)</f>
        <v>S0324</v>
      </c>
      <c r="E1629" s="76" t="s">
        <v>2172</v>
      </c>
      <c r="F1629" s="76" t="str">
        <f>VLOOKUP(C1629,'Master Partnumber'!$C:$D,2,0)</f>
        <v>SHAFT,FRAME,PAPER LOAD,REAR,ASF-0P</v>
      </c>
      <c r="G1629" s="76">
        <v>463</v>
      </c>
      <c r="H1629" s="72" t="s">
        <v>1166</v>
      </c>
      <c r="I1629" s="72" t="s">
        <v>532</v>
      </c>
      <c r="J1629" s="72" t="s">
        <v>11470</v>
      </c>
      <c r="K1629" s="76"/>
    </row>
    <row r="1630" spans="1:11" x14ac:dyDescent="0.35">
      <c r="A1630" s="76">
        <v>1627</v>
      </c>
      <c r="B1630" s="100" t="s">
        <v>12823</v>
      </c>
      <c r="C1630" s="76" t="s">
        <v>1445</v>
      </c>
      <c r="D1630" s="76" t="str">
        <f>VLOOKUP(C1630,'Master Partnumber'!$C:$E,3,0)</f>
        <v>S0327</v>
      </c>
      <c r="E1630" s="76" t="s">
        <v>1445</v>
      </c>
      <c r="F1630" s="76" t="str">
        <f>VLOOKUP(C1630,'Master Partnumber'!$C:$D,2,0)</f>
        <v>SHAFT,PINION,CST-0P</v>
      </c>
      <c r="G1630" s="76">
        <v>675</v>
      </c>
      <c r="H1630" s="72" t="s">
        <v>1166</v>
      </c>
      <c r="I1630" s="72" t="s">
        <v>532</v>
      </c>
      <c r="J1630" s="72" t="s">
        <v>11470</v>
      </c>
      <c r="K1630" s="76"/>
    </row>
    <row r="1631" spans="1:11" x14ac:dyDescent="0.35">
      <c r="A1631" s="76">
        <v>1628</v>
      </c>
      <c r="B1631" s="100" t="s">
        <v>12823</v>
      </c>
      <c r="C1631" s="76" t="s">
        <v>11927</v>
      </c>
      <c r="D1631" s="76" t="str">
        <f>VLOOKUP(C1631,'Master Partnumber'!$C:$E,3,0)</f>
        <v>B0738</v>
      </c>
      <c r="E1631" s="76" t="s">
        <v>11927</v>
      </c>
      <c r="F1631" s="76" t="str">
        <f>VLOOKUP(C1631,'Master Partnumber'!$C:$D,2,0)</f>
        <v>SHAFT,TRANSMISSION,HELICAL GEAR,RES-B01</v>
      </c>
      <c r="G1631" s="76">
        <v>702</v>
      </c>
      <c r="H1631" s="72" t="s">
        <v>1166</v>
      </c>
      <c r="I1631" s="72" t="s">
        <v>532</v>
      </c>
      <c r="J1631" s="72" t="s">
        <v>11470</v>
      </c>
      <c r="K1631" s="76"/>
    </row>
    <row r="1632" spans="1:11" x14ac:dyDescent="0.35">
      <c r="A1632" s="76">
        <v>1629</v>
      </c>
      <c r="B1632" s="100" t="s">
        <v>12823</v>
      </c>
      <c r="C1632" s="76" t="s">
        <v>1285</v>
      </c>
      <c r="D1632" s="76" t="str">
        <f>VLOOKUP(C1632,'Master Partnumber'!$C:$E,3,0)</f>
        <v>S0331</v>
      </c>
      <c r="E1632" s="76" t="s">
        <v>1285</v>
      </c>
      <c r="F1632" s="76" t="str">
        <f>VLOOKUP(C1632,'Master Partnumber'!$C:$D,2,0)</f>
        <v>SHAFT,FRAME,COVER,REAR,2ND,MPT-0P</v>
      </c>
      <c r="G1632" s="76">
        <v>896</v>
      </c>
      <c r="H1632" s="72" t="s">
        <v>1166</v>
      </c>
      <c r="I1632" s="72" t="s">
        <v>532</v>
      </c>
      <c r="J1632" s="72" t="s">
        <v>11470</v>
      </c>
      <c r="K1632" s="76"/>
    </row>
    <row r="1633" spans="1:11" x14ac:dyDescent="0.35">
      <c r="A1633" s="76">
        <v>1630</v>
      </c>
      <c r="B1633" s="100" t="s">
        <v>12823</v>
      </c>
      <c r="C1633" s="76" t="s">
        <v>1824</v>
      </c>
      <c r="D1633" s="76" t="str">
        <f>VLOOKUP(C1633,'Master Partnumber'!$C:$E,3,0)</f>
        <v>S0332</v>
      </c>
      <c r="E1633" s="76" t="s">
        <v>1824</v>
      </c>
      <c r="F1633" s="76" t="str">
        <f>VLOOKUP(C1633,'Master Partnumber'!$C:$D,2,0)</f>
        <v>SHAFT,FRAME,COVER,REAR,1ST,MPT-0P</v>
      </c>
      <c r="G1633" s="76">
        <v>170</v>
      </c>
      <c r="H1633" s="72" t="s">
        <v>1166</v>
      </c>
      <c r="I1633" s="72" t="s">
        <v>532</v>
      </c>
      <c r="J1633" s="72" t="s">
        <v>11470</v>
      </c>
      <c r="K1633" s="76"/>
    </row>
    <row r="1634" spans="1:11" x14ac:dyDescent="0.35">
      <c r="A1634" s="76">
        <v>1631</v>
      </c>
      <c r="B1634" s="100" t="s">
        <v>12823</v>
      </c>
      <c r="C1634" s="76" t="s">
        <v>11935</v>
      </c>
      <c r="D1634" s="76">
        <f>VLOOKUP(C1634,'Master Partnumber'!$C:$E,3,0)</f>
        <v>0</v>
      </c>
      <c r="E1634" s="76" t="s">
        <v>11935</v>
      </c>
      <c r="F1634" s="76" t="str">
        <f>VLOOKUP(C1634,'Master Partnumber'!$C:$D,2,0)</f>
        <v>SHAFT,HINGE,MOVABLE,COVER,MPT-B01</v>
      </c>
      <c r="G1634" s="76">
        <v>4139</v>
      </c>
      <c r="H1634" s="72" t="s">
        <v>1166</v>
      </c>
      <c r="I1634" s="72" t="s">
        <v>532</v>
      </c>
      <c r="J1634" s="72" t="s">
        <v>11470</v>
      </c>
      <c r="K1634" s="76"/>
    </row>
    <row r="1635" spans="1:11" x14ac:dyDescent="0.35">
      <c r="A1635" s="76">
        <v>1632</v>
      </c>
      <c r="B1635" s="100" t="s">
        <v>12823</v>
      </c>
      <c r="C1635" s="76" t="s">
        <v>1843</v>
      </c>
      <c r="D1635" s="76" t="str">
        <f>VLOOKUP(C1635,'Master Partnumber'!$C:$E,3,0)</f>
        <v>S0643</v>
      </c>
      <c r="E1635" s="76" t="s">
        <v>1843</v>
      </c>
      <c r="F1635" s="76" t="str">
        <f>VLOOKUP(C1635,'Master Partnumber'!$C:$D,2,0)</f>
        <v>SHAFT, GEAR, 3.98, ASF-0P</v>
      </c>
      <c r="G1635" s="76">
        <v>1778</v>
      </c>
      <c r="H1635" s="72" t="s">
        <v>1166</v>
      </c>
      <c r="I1635" s="72" t="s">
        <v>532</v>
      </c>
      <c r="J1635" s="72" t="s">
        <v>11470</v>
      </c>
      <c r="K1635" s="76"/>
    </row>
    <row r="1636" spans="1:11" x14ac:dyDescent="0.35">
      <c r="A1636" s="76">
        <v>1633</v>
      </c>
      <c r="B1636" s="100" t="s">
        <v>12823</v>
      </c>
      <c r="C1636" s="76" t="s">
        <v>1988</v>
      </c>
      <c r="D1636" s="76" t="str">
        <f>VLOOKUP(C1636,'Master Partnumber'!$C:$E,3,0)</f>
        <v>S0644</v>
      </c>
      <c r="E1636" s="76" t="s">
        <v>1988</v>
      </c>
      <c r="F1636" s="76" t="str">
        <f>VLOOKUP(C1636,'Master Partnumber'!$C:$D,2,0)</f>
        <v>SHAFT, GEAR, 2.98, ASF-0P</v>
      </c>
      <c r="G1636" s="76">
        <v>4050</v>
      </c>
      <c r="H1636" s="72" t="s">
        <v>1166</v>
      </c>
      <c r="I1636" s="72" t="s">
        <v>532</v>
      </c>
      <c r="J1636" s="72" t="s">
        <v>11470</v>
      </c>
      <c r="K1636" s="76"/>
    </row>
    <row r="1637" spans="1:11" x14ac:dyDescent="0.35">
      <c r="A1637" s="76">
        <v>1634</v>
      </c>
      <c r="B1637" s="100" t="s">
        <v>12823</v>
      </c>
      <c r="C1637" s="76" t="s">
        <v>1984</v>
      </c>
      <c r="D1637" s="76" t="str">
        <f>VLOOKUP(C1637,'Master Partnumber'!$C:$E,3,0)</f>
        <v>S0636</v>
      </c>
      <c r="E1637" s="76" t="s">
        <v>1984</v>
      </c>
      <c r="F1637" s="76" t="str">
        <f>VLOOKUP(C1637,'Master Partnumber'!$C:$D,2,0)</f>
        <v>SHAFT, GEAR, 4.0, ASF-0P</v>
      </c>
      <c r="G1637" s="76">
        <v>2976</v>
      </c>
      <c r="H1637" s="72" t="s">
        <v>1166</v>
      </c>
      <c r="I1637" s="72" t="s">
        <v>532</v>
      </c>
      <c r="J1637" s="72" t="s">
        <v>11470</v>
      </c>
      <c r="K1637" s="76"/>
    </row>
    <row r="1638" spans="1:11" x14ac:dyDescent="0.35">
      <c r="A1638" s="76">
        <v>1635</v>
      </c>
      <c r="B1638" s="100" t="s">
        <v>12823</v>
      </c>
      <c r="C1638" s="76" t="s">
        <v>2195</v>
      </c>
      <c r="D1638" s="76" t="str">
        <f>VLOOKUP(C1638,'Master Partnumber'!$C:$E,3,0)</f>
        <v>S0645</v>
      </c>
      <c r="E1638" s="76" t="s">
        <v>2195</v>
      </c>
      <c r="F1638" s="76" t="str">
        <f>VLOOKUP(C1638,'Master Partnumber'!$C:$D,2,0)</f>
        <v>SHAFT, HOLDER, MOTOR, PF-0P</v>
      </c>
      <c r="G1638" s="76">
        <v>3514</v>
      </c>
      <c r="H1638" s="72" t="s">
        <v>1166</v>
      </c>
      <c r="I1638" s="72" t="s">
        <v>532</v>
      </c>
      <c r="J1638" s="72" t="s">
        <v>11470</v>
      </c>
      <c r="K1638" s="76"/>
    </row>
    <row r="1639" spans="1:11" x14ac:dyDescent="0.35">
      <c r="A1639" s="76">
        <v>1636</v>
      </c>
      <c r="B1639" s="100" t="s">
        <v>12823</v>
      </c>
      <c r="C1639" s="76" t="s">
        <v>1982</v>
      </c>
      <c r="D1639" s="76" t="str">
        <f>VLOOKUP(C1639,'Master Partnumber'!$C:$E,3,0)</f>
        <v>S0639</v>
      </c>
      <c r="E1639" s="76" t="s">
        <v>1982</v>
      </c>
      <c r="F1639" s="76" t="str">
        <f>VLOOKUP(C1639,'Master Partnumber'!$C:$D,2,0)</f>
        <v>SHAFT, GEAR, TRANSMISSION-0P</v>
      </c>
      <c r="G1639" s="76">
        <v>2148</v>
      </c>
      <c r="H1639" s="72" t="s">
        <v>1166</v>
      </c>
      <c r="I1639" s="72" t="s">
        <v>532</v>
      </c>
      <c r="J1639" s="72" t="s">
        <v>11470</v>
      </c>
      <c r="K1639" s="76"/>
    </row>
    <row r="1640" spans="1:11" x14ac:dyDescent="0.35">
      <c r="A1640" s="76">
        <v>1637</v>
      </c>
      <c r="B1640" s="100" t="s">
        <v>12823</v>
      </c>
      <c r="C1640" s="76" t="s">
        <v>2104</v>
      </c>
      <c r="D1640" s="76" t="str">
        <f>VLOOKUP(C1640,'Master Partnumber'!$C:$E,3,0)</f>
        <v>S0632</v>
      </c>
      <c r="E1640" s="76" t="s">
        <v>2104</v>
      </c>
      <c r="F1640" s="76" t="str">
        <f>VLOOKUP(C1640,'Master Partnumber'!$C:$D,2,0)</f>
        <v>SAHFT, FRAME, DRIVE, ROLL, D-0P</v>
      </c>
      <c r="G1640" s="76">
        <v>2333</v>
      </c>
      <c r="H1640" s="72" t="s">
        <v>1166</v>
      </c>
      <c r="I1640" s="72" t="s">
        <v>532</v>
      </c>
      <c r="J1640" s="72" t="s">
        <v>11470</v>
      </c>
      <c r="K1640" s="76"/>
    </row>
    <row r="1641" spans="1:11" x14ac:dyDescent="0.35">
      <c r="A1641" s="76">
        <v>1638</v>
      </c>
      <c r="B1641" s="100" t="s">
        <v>12823</v>
      </c>
      <c r="C1641" s="76" t="s">
        <v>12129</v>
      </c>
      <c r="D1641" s="76" t="str">
        <f>VLOOKUP(C1641,'Master Partnumber'!$C:$E,3,0)</f>
        <v>B0773</v>
      </c>
      <c r="E1641" s="76" t="s">
        <v>12129</v>
      </c>
      <c r="F1641" s="76" t="str">
        <f>VLOOKUP(C1641,'Master Partnumber'!$C:$D,2,0)</f>
        <v>HUB, COUPLING, MOTOR, MM-B01</v>
      </c>
      <c r="G1641" s="76">
        <v>141</v>
      </c>
      <c r="H1641" s="72" t="s">
        <v>1166</v>
      </c>
      <c r="I1641" s="72" t="s">
        <v>532</v>
      </c>
      <c r="J1641" s="72" t="s">
        <v>11470</v>
      </c>
      <c r="K1641" s="76"/>
    </row>
    <row r="1642" spans="1:11" x14ac:dyDescent="0.35">
      <c r="A1642" s="76">
        <v>1639</v>
      </c>
      <c r="B1642" s="100" t="s">
        <v>12823</v>
      </c>
      <c r="C1642" s="76" t="s">
        <v>12131</v>
      </c>
      <c r="D1642" s="76" t="str">
        <f>VLOOKUP(C1642,'Master Partnumber'!$C:$E,3,0)</f>
        <v>B0774</v>
      </c>
      <c r="E1642" s="76" t="s">
        <v>12131</v>
      </c>
      <c r="F1642" s="76" t="str">
        <f>VLOOKUP(C1642,'Master Partnumber'!$C:$D,2,0)</f>
        <v>HUB, COUPLING, DRIVE, MM-B01</v>
      </c>
      <c r="G1642" s="76">
        <v>536</v>
      </c>
      <c r="H1642" s="72" t="s">
        <v>1166</v>
      </c>
      <c r="I1642" s="72" t="s">
        <v>532</v>
      </c>
      <c r="J1642" s="72" t="s">
        <v>11470</v>
      </c>
      <c r="K1642" s="76"/>
    </row>
    <row r="1643" spans="1:11" x14ac:dyDescent="0.35">
      <c r="A1643" s="76">
        <v>1640</v>
      </c>
      <c r="B1643" s="100" t="s">
        <v>12823</v>
      </c>
      <c r="C1643" s="76" t="s">
        <v>2108</v>
      </c>
      <c r="D1643" s="76" t="str">
        <f>VLOOKUP(C1643,'Master Partnumber'!$C:$E,3,0)</f>
        <v>S0664</v>
      </c>
      <c r="E1643" s="76" t="s">
        <v>2108</v>
      </c>
      <c r="F1643" s="76" t="str">
        <f>VLOOKUP(C1643,'Master Partnumber'!$C:$D,2,0)</f>
        <v>SHAFT, 4.84, EJ2-0P</v>
      </c>
      <c r="G1643" s="76">
        <v>7406</v>
      </c>
      <c r="H1643" s="72" t="s">
        <v>1166</v>
      </c>
      <c r="I1643" s="72" t="s">
        <v>532</v>
      </c>
      <c r="J1643" s="72" t="s">
        <v>11470</v>
      </c>
      <c r="K1643" s="76"/>
    </row>
    <row r="1644" spans="1:11" x14ac:dyDescent="0.35">
      <c r="A1644" s="76">
        <v>1641</v>
      </c>
      <c r="B1644" s="100" t="s">
        <v>12823</v>
      </c>
      <c r="C1644" s="76" t="s">
        <v>6457</v>
      </c>
      <c r="D1644" s="76" t="str">
        <f>VLOOKUP(C1644,'Master Partnumber'!$C:$E,3,0)</f>
        <v>S0749</v>
      </c>
      <c r="E1644" s="76" t="s">
        <v>6457</v>
      </c>
      <c r="F1644" s="76" t="str">
        <f>VLOOKUP(C1644,'Master Partnumber'!$C:$D,2,0)</f>
        <v>SHAFT,MOUNTING PLATE,MOTOR,SC-0P</v>
      </c>
      <c r="G1644" s="76">
        <v>212</v>
      </c>
      <c r="H1644" s="72" t="s">
        <v>1166</v>
      </c>
      <c r="I1644" s="72" t="s">
        <v>532</v>
      </c>
      <c r="J1644" s="72" t="s">
        <v>11470</v>
      </c>
      <c r="K1644" s="76"/>
    </row>
    <row r="1645" spans="1:11" x14ac:dyDescent="0.35">
      <c r="A1645" s="76">
        <v>1642</v>
      </c>
      <c r="B1645" s="100" t="s">
        <v>12823</v>
      </c>
      <c r="C1645" s="76" t="s">
        <v>5521</v>
      </c>
      <c r="D1645" s="76" t="str">
        <f>VLOOKUP(C1645,'Master Partnumber'!$C:$E,3,0)</f>
        <v>S0693</v>
      </c>
      <c r="E1645" s="76" t="s">
        <v>5521</v>
      </c>
      <c r="F1645" s="76" t="str">
        <f>VLOOKUP(C1645,'Master Partnumber'!$C:$D,2,0)</f>
        <v>SHAFT,SECTOR GEAR,LD,ADF-0P</v>
      </c>
      <c r="G1645" s="76">
        <v>263</v>
      </c>
      <c r="H1645" s="72" t="s">
        <v>1166</v>
      </c>
      <c r="I1645" s="72" t="s">
        <v>532</v>
      </c>
      <c r="J1645" s="72" t="s">
        <v>11470</v>
      </c>
      <c r="K1645" s="76"/>
    </row>
    <row r="1646" spans="1:11" x14ac:dyDescent="0.35">
      <c r="A1646" s="76">
        <v>1643</v>
      </c>
      <c r="B1646" s="100" t="s">
        <v>12823</v>
      </c>
      <c r="C1646" s="76" t="s">
        <v>5530</v>
      </c>
      <c r="D1646" s="76" t="str">
        <f>VLOOKUP(C1646,'Master Partnumber'!$C:$E,3,0)</f>
        <v>S0692</v>
      </c>
      <c r="E1646" s="76" t="s">
        <v>5530</v>
      </c>
      <c r="F1646" s="76" t="str">
        <f>VLOOKUP(C1646,'Master Partnumber'!$C:$D,2,0)</f>
        <v>SHAFT,DAMPER,FRAME,FRONT,ADF-0P</v>
      </c>
      <c r="G1646" s="76">
        <v>1856</v>
      </c>
      <c r="H1646" s="72" t="s">
        <v>1166</v>
      </c>
      <c r="I1646" s="72" t="s">
        <v>532</v>
      </c>
      <c r="J1646" s="72" t="s">
        <v>11470</v>
      </c>
      <c r="K1646" s="76"/>
    </row>
    <row r="1647" spans="1:11" x14ac:dyDescent="0.35">
      <c r="A1647" s="76">
        <v>1644</v>
      </c>
      <c r="B1647" s="100" t="s">
        <v>12823</v>
      </c>
      <c r="C1647" s="76" t="s">
        <v>5545</v>
      </c>
      <c r="D1647" s="76" t="str">
        <f>VLOOKUP(C1647,'Master Partnumber'!$C:$E,3,0)</f>
        <v>S0689</v>
      </c>
      <c r="E1647" s="76" t="s">
        <v>5545</v>
      </c>
      <c r="F1647" s="76" t="str">
        <f>VLOOKUP(C1647,'Master Partnumber'!$C:$D,2,0)</f>
        <v>SHAFT,ROLLER,DRIVEN,UPPER,ASF-0P</v>
      </c>
      <c r="G1647" s="76">
        <v>1433</v>
      </c>
      <c r="H1647" s="72" t="s">
        <v>1166</v>
      </c>
      <c r="I1647" s="72" t="s">
        <v>532</v>
      </c>
      <c r="J1647" s="72" t="s">
        <v>11470</v>
      </c>
      <c r="K1647" s="76"/>
    </row>
    <row r="1648" spans="1:11" x14ac:dyDescent="0.35">
      <c r="A1648" s="76">
        <v>1645</v>
      </c>
      <c r="B1648" s="100" t="s">
        <v>12823</v>
      </c>
      <c r="C1648" s="76" t="s">
        <v>5550</v>
      </c>
      <c r="D1648" s="76" t="str">
        <f>VLOOKUP(C1648,'Master Partnumber'!$C:$E,3,0)</f>
        <v>S0690</v>
      </c>
      <c r="E1648" s="76" t="s">
        <v>5550</v>
      </c>
      <c r="F1648" s="76" t="str">
        <f>VLOOKUP(C1648,'Master Partnumber'!$C:$D,2,0)</f>
        <v>SHAFT,ROLLER,DRIVEN,UPPER,ASF-0P</v>
      </c>
      <c r="G1648" s="76">
        <v>348</v>
      </c>
      <c r="H1648" s="72" t="s">
        <v>1166</v>
      </c>
      <c r="I1648" s="72" t="s">
        <v>532</v>
      </c>
      <c r="J1648" s="72" t="s">
        <v>11470</v>
      </c>
      <c r="K1648" s="76"/>
    </row>
    <row r="1649" spans="1:11" x14ac:dyDescent="0.35">
      <c r="A1649" s="76">
        <v>1646</v>
      </c>
      <c r="B1649" s="100" t="s">
        <v>12823</v>
      </c>
      <c r="C1649" s="76" t="s">
        <v>12143</v>
      </c>
      <c r="D1649" s="76" t="str">
        <f>VLOOKUP(C1649,'Master Partnumber'!$C:$E,3,0)</f>
        <v>B0776</v>
      </c>
      <c r="E1649" s="76" t="s">
        <v>12143</v>
      </c>
      <c r="F1649" s="76" t="str">
        <f>VLOOKUP(C1649,'Master Partnumber'!$C:$D,2,0)</f>
        <v>SHAFT,ONEWAY,RASF-B01</v>
      </c>
      <c r="G1649" s="76">
        <v>167</v>
      </c>
      <c r="H1649" s="72" t="s">
        <v>1166</v>
      </c>
      <c r="I1649" s="72" t="s">
        <v>532</v>
      </c>
      <c r="J1649" s="72" t="s">
        <v>11470</v>
      </c>
      <c r="K1649" s="76"/>
    </row>
    <row r="1650" spans="1:11" x14ac:dyDescent="0.35">
      <c r="A1650" s="76">
        <v>1647</v>
      </c>
      <c r="B1650" s="100" t="s">
        <v>12823</v>
      </c>
      <c r="C1650" s="76" t="s">
        <v>5568</v>
      </c>
      <c r="D1650" s="76" t="str">
        <f>VLOOKUP(C1650,'Master Partnumber'!$C:$E,3,0)</f>
        <v>S0688</v>
      </c>
      <c r="E1650" s="76" t="s">
        <v>5568</v>
      </c>
      <c r="F1650" s="76" t="str">
        <f>VLOOKUP(C1650,'Master Partnumber'!$C:$D,2,0)</f>
        <v>SHAFT,FIX,RIPS-0P</v>
      </c>
      <c r="G1650" s="76">
        <v>112</v>
      </c>
      <c r="H1650" s="72" t="s">
        <v>1166</v>
      </c>
      <c r="I1650" s="72" t="s">
        <v>532</v>
      </c>
      <c r="J1650" s="72" t="s">
        <v>11470</v>
      </c>
      <c r="K1650" s="76"/>
    </row>
    <row r="1651" spans="1:11" x14ac:dyDescent="0.35">
      <c r="A1651" s="76">
        <v>1648</v>
      </c>
      <c r="B1651" s="100" t="s">
        <v>12823</v>
      </c>
      <c r="C1651" s="76" t="s">
        <v>5574</v>
      </c>
      <c r="D1651" s="76" t="str">
        <f>VLOOKUP(C1651,'Master Partnumber'!$C:$E,3,0)</f>
        <v>S0687</v>
      </c>
      <c r="E1651" s="76" t="s">
        <v>5574</v>
      </c>
      <c r="F1651" s="76" t="str">
        <f>VLOOKUP(C1651,'Master Partnumber'!$C:$D,2,0)</f>
        <v>SHAFT,FIX,RIPS;B-0P</v>
      </c>
      <c r="G1651" s="76">
        <v>150</v>
      </c>
      <c r="H1651" s="72" t="s">
        <v>1166</v>
      </c>
      <c r="I1651" s="72" t="s">
        <v>532</v>
      </c>
      <c r="J1651" s="72" t="s">
        <v>11470</v>
      </c>
      <c r="K1651" s="76"/>
    </row>
    <row r="1652" spans="1:11" x14ac:dyDescent="0.35">
      <c r="A1652" s="76">
        <v>1649</v>
      </c>
      <c r="B1652" s="100" t="s">
        <v>12823</v>
      </c>
      <c r="C1652" s="76" t="s">
        <v>5580</v>
      </c>
      <c r="D1652" s="76" t="str">
        <f>VLOOKUP(C1652,'Master Partnumber'!$C:$E,3,0)</f>
        <v>S0720</v>
      </c>
      <c r="E1652" s="76" t="s">
        <v>5580</v>
      </c>
      <c r="F1652" s="76" t="str">
        <f>VLOOKUP(C1652,'Master Partnumber'!$C:$D,2,0)</f>
        <v>SHAFT FIX RIPS;C-0P</v>
      </c>
      <c r="G1652" s="76">
        <v>2017</v>
      </c>
      <c r="H1652" s="72" t="s">
        <v>1166</v>
      </c>
      <c r="I1652" s="72" t="s">
        <v>532</v>
      </c>
      <c r="J1652" s="72" t="s">
        <v>11470</v>
      </c>
      <c r="K1652" s="76"/>
    </row>
    <row r="1653" spans="1:11" x14ac:dyDescent="0.35">
      <c r="A1653" s="76">
        <v>1650</v>
      </c>
      <c r="B1653" s="100" t="s">
        <v>12823</v>
      </c>
      <c r="C1653" s="76" t="s">
        <v>1753</v>
      </c>
      <c r="D1653" s="76" t="str">
        <f>VLOOKUP(C1653,'Master Partnumber'!$C:$E,3,0)</f>
        <v>S0661</v>
      </c>
      <c r="E1653" s="76" t="s">
        <v>1753</v>
      </c>
      <c r="F1653" s="76" t="str">
        <f>VLOOKUP(C1653,'Master Partnumber'!$C:$D,2,0)</f>
        <v>SHAFT, HOLDER, MOTOR, PF 2-0P</v>
      </c>
      <c r="G1653" s="76">
        <v>25233</v>
      </c>
      <c r="H1653" s="72" t="s">
        <v>1166</v>
      </c>
      <c r="I1653" s="72" t="s">
        <v>532</v>
      </c>
      <c r="J1653" s="72" t="s">
        <v>11470</v>
      </c>
      <c r="K1653" s="76"/>
    </row>
    <row r="1654" spans="1:11" x14ac:dyDescent="0.35">
      <c r="A1654" s="76">
        <v>1651</v>
      </c>
      <c r="B1654" s="100" t="s">
        <v>12823</v>
      </c>
      <c r="C1654" s="76" t="s">
        <v>5601</v>
      </c>
      <c r="D1654" s="76" t="str">
        <f>VLOOKUP(C1654,'Master Partnumber'!$C:$E,3,0)</f>
        <v>S0788</v>
      </c>
      <c r="E1654" s="76" t="s">
        <v>5601</v>
      </c>
      <c r="F1654" s="76" t="str">
        <f>VLOOKUP(C1654,'Master Partnumber'!$C:$D,2,0)</f>
        <v>SHAFT, STRUCT-0P</v>
      </c>
      <c r="G1654" s="76">
        <v>716</v>
      </c>
      <c r="H1654" s="72" t="s">
        <v>1166</v>
      </c>
      <c r="I1654" s="72" t="s">
        <v>532</v>
      </c>
      <c r="J1654" s="72" t="s">
        <v>11470</v>
      </c>
      <c r="K1654" s="76"/>
    </row>
    <row r="1655" spans="1:11" x14ac:dyDescent="0.35">
      <c r="A1655" s="76">
        <v>1652</v>
      </c>
      <c r="B1655" s="100" t="s">
        <v>12823</v>
      </c>
      <c r="C1655" s="76" t="s">
        <v>5616</v>
      </c>
      <c r="D1655" s="76">
        <f>VLOOKUP(C1655,'Master Partnumber'!$C:$E,3,0)</f>
        <v>0</v>
      </c>
      <c r="E1655" s="76" t="s">
        <v>5616</v>
      </c>
      <c r="F1655" s="76" t="str">
        <f>VLOOKUP(C1655,'Master Partnumber'!$C:$D,2,0)</f>
        <v>SHAFT, SUB, SUPPORT-0P</v>
      </c>
      <c r="G1655" s="76">
        <v>924</v>
      </c>
      <c r="H1655" s="72" t="s">
        <v>1166</v>
      </c>
      <c r="I1655" s="72" t="s">
        <v>532</v>
      </c>
      <c r="J1655" s="72" t="s">
        <v>11470</v>
      </c>
      <c r="K1655" s="76"/>
    </row>
    <row r="1656" spans="1:11" x14ac:dyDescent="0.35">
      <c r="A1656" s="76">
        <v>1653</v>
      </c>
      <c r="B1656" s="100" t="s">
        <v>12823</v>
      </c>
      <c r="C1656" s="76" t="s">
        <v>5621</v>
      </c>
      <c r="D1656" s="76" t="str">
        <f>VLOOKUP(C1656,'Master Partnumber'!$C:$E,3,0)</f>
        <v>S0705</v>
      </c>
      <c r="E1656" s="76" t="s">
        <v>5621</v>
      </c>
      <c r="F1656" s="76" t="str">
        <f>VLOOKUP(C1656,'Master Partnumber'!$C:$D,2,0)</f>
        <v>SHAFT,PUMP-0P</v>
      </c>
      <c r="G1656" s="76">
        <v>5730</v>
      </c>
      <c r="H1656" s="72" t="s">
        <v>1166</v>
      </c>
      <c r="I1656" s="72" t="s">
        <v>532</v>
      </c>
      <c r="J1656" s="72" t="s">
        <v>11470</v>
      </c>
      <c r="K1656" s="76"/>
    </row>
    <row r="1657" spans="1:11" x14ac:dyDescent="0.35">
      <c r="A1657" s="76">
        <v>1654</v>
      </c>
      <c r="B1657" s="100" t="s">
        <v>12823</v>
      </c>
      <c r="C1657" s="76" t="s">
        <v>5627</v>
      </c>
      <c r="D1657" s="76" t="str">
        <f>VLOOKUP(C1657,'Master Partnumber'!$C:$E,3,0)</f>
        <v>S0706</v>
      </c>
      <c r="E1657" s="76" t="s">
        <v>5627</v>
      </c>
      <c r="F1657" s="76" t="str">
        <f>VLOOKUP(C1657,'Master Partnumber'!$C:$D,2,0)</f>
        <v>SHAFT,CAM,PG-0P</v>
      </c>
      <c r="G1657" s="76">
        <v>3667</v>
      </c>
      <c r="H1657" s="72" t="s">
        <v>1166</v>
      </c>
      <c r="I1657" s="72" t="s">
        <v>532</v>
      </c>
      <c r="J1657" s="72" t="s">
        <v>11470</v>
      </c>
      <c r="K1657" s="76"/>
    </row>
    <row r="1658" spans="1:11" x14ac:dyDescent="0.35">
      <c r="A1658" s="76">
        <v>1655</v>
      </c>
      <c r="B1658" s="100" t="s">
        <v>12823</v>
      </c>
      <c r="C1658" s="76" t="s">
        <v>5633</v>
      </c>
      <c r="D1658" s="76" t="str">
        <f>VLOOKUP(C1658,'Master Partnumber'!$C:$E,3,0)</f>
        <v>S0707</v>
      </c>
      <c r="E1658" s="76" t="s">
        <v>5633</v>
      </c>
      <c r="F1658" s="76" t="str">
        <f>VLOOKUP(C1658,'Master Partnumber'!$C:$D,2,0)</f>
        <v>SHAFT,HP DETECT,CR-0P</v>
      </c>
      <c r="G1658" s="76">
        <v>3482</v>
      </c>
      <c r="H1658" s="72" t="s">
        <v>1166</v>
      </c>
      <c r="I1658" s="72" t="s">
        <v>532</v>
      </c>
      <c r="J1658" s="72" t="s">
        <v>11470</v>
      </c>
      <c r="K1658" s="76"/>
    </row>
    <row r="1659" spans="1:11" x14ac:dyDescent="0.35">
      <c r="A1659" s="76">
        <v>1656</v>
      </c>
      <c r="B1659" s="100" t="s">
        <v>12823</v>
      </c>
      <c r="C1659" s="76" t="s">
        <v>5639</v>
      </c>
      <c r="D1659" s="76" t="str">
        <f>VLOOKUP(C1659,'Master Partnumber'!$C:$E,3,0)</f>
        <v>S0708</v>
      </c>
      <c r="E1659" s="76" t="s">
        <v>5639</v>
      </c>
      <c r="F1659" s="76" t="str">
        <f>VLOOKUP(C1659,'Master Partnumber'!$C:$D,2,0)</f>
        <v>SHAFT,ROLL,REDUCTION,A-0P</v>
      </c>
      <c r="G1659" s="76">
        <v>6849</v>
      </c>
      <c r="H1659" s="72" t="s">
        <v>1166</v>
      </c>
      <c r="I1659" s="72" t="s">
        <v>532</v>
      </c>
      <c r="J1659" s="72" t="s">
        <v>11470</v>
      </c>
      <c r="K1659" s="76"/>
    </row>
    <row r="1660" spans="1:11" x14ac:dyDescent="0.35">
      <c r="A1660" s="76">
        <v>1657</v>
      </c>
      <c r="B1660" s="100" t="s">
        <v>12823</v>
      </c>
      <c r="C1660" s="76" t="s">
        <v>5645</v>
      </c>
      <c r="D1660" s="76" t="str">
        <f>VLOOKUP(C1660,'Master Partnumber'!$C:$E,3,0)</f>
        <v>S0709</v>
      </c>
      <c r="E1660" s="76" t="s">
        <v>5645</v>
      </c>
      <c r="F1660" s="76" t="str">
        <f>VLOOKUP(C1660,'Master Partnumber'!$C:$D,2,0)</f>
        <v>SHAFT,ROLL,STOPPER-0P</v>
      </c>
      <c r="G1660" s="76">
        <v>36</v>
      </c>
      <c r="H1660" s="72" t="s">
        <v>1166</v>
      </c>
      <c r="I1660" s="72" t="s">
        <v>532</v>
      </c>
      <c r="J1660" s="72" t="s">
        <v>11470</v>
      </c>
      <c r="K1660" s="76"/>
    </row>
    <row r="1661" spans="1:11" x14ac:dyDescent="0.35">
      <c r="A1661" s="76">
        <v>1658</v>
      </c>
      <c r="B1661" s="100" t="s">
        <v>12823</v>
      </c>
      <c r="C1661" s="76" t="s">
        <v>5651</v>
      </c>
      <c r="D1661" s="76" t="str">
        <f>VLOOKUP(C1661,'Master Partnumber'!$C:$E,3,0)</f>
        <v>S0710</v>
      </c>
      <c r="E1661" s="76" t="s">
        <v>5651</v>
      </c>
      <c r="F1661" s="76" t="str">
        <f>VLOOKUP(C1661,'Master Partnumber'!$C:$D,2,0)</f>
        <v>SHAFT,PW, GUIDE,FRONT-0P</v>
      </c>
      <c r="G1661" s="76">
        <v>3409</v>
      </c>
      <c r="H1661" s="72" t="s">
        <v>1166</v>
      </c>
      <c r="I1661" s="72" t="s">
        <v>532</v>
      </c>
      <c r="J1661" s="72" t="s">
        <v>11470</v>
      </c>
      <c r="K1661" s="76"/>
    </row>
    <row r="1662" spans="1:11" x14ac:dyDescent="0.35">
      <c r="A1662" s="76">
        <v>1659</v>
      </c>
      <c r="B1662" s="100" t="s">
        <v>12823</v>
      </c>
      <c r="C1662" s="76" t="s">
        <v>5656</v>
      </c>
      <c r="D1662" s="76" t="str">
        <f>VLOOKUP(C1662,'Master Partnumber'!$C:$E,3,0)</f>
        <v>S0711</v>
      </c>
      <c r="E1662" s="76" t="s">
        <v>5656</v>
      </c>
      <c r="F1662" s="76" t="str">
        <f>VLOOKUP(C1662,'Master Partnumber'!$C:$D,2,0)</f>
        <v>SHAFT,PRESSING PLATE,PW RELEASE-0P</v>
      </c>
      <c r="G1662" s="76">
        <v>2073</v>
      </c>
      <c r="H1662" s="72" t="s">
        <v>1166</v>
      </c>
      <c r="I1662" s="72" t="s">
        <v>532</v>
      </c>
      <c r="J1662" s="72" t="s">
        <v>11470</v>
      </c>
      <c r="K1662" s="76"/>
    </row>
    <row r="1663" spans="1:11" x14ac:dyDescent="0.35">
      <c r="A1663" s="76">
        <v>1660</v>
      </c>
      <c r="B1663" s="100" t="s">
        <v>12823</v>
      </c>
      <c r="C1663" s="76" t="s">
        <v>5661</v>
      </c>
      <c r="D1663" s="76" t="str">
        <f>VLOOKUP(C1663,'Master Partnumber'!$C:$E,3,0)</f>
        <v>S0696</v>
      </c>
      <c r="E1663" s="76" t="s">
        <v>5661</v>
      </c>
      <c r="F1663" s="76" t="str">
        <f>VLOOKUP(C1663,'Master Partnumber'!$C:$D,2,0)</f>
        <v>SHAFT,PW SUPPORT,REAR-0P</v>
      </c>
      <c r="G1663" s="76">
        <v>3670</v>
      </c>
      <c r="H1663" s="72" t="s">
        <v>1166</v>
      </c>
      <c r="I1663" s="72" t="s">
        <v>532</v>
      </c>
      <c r="J1663" s="72" t="s">
        <v>11470</v>
      </c>
      <c r="K1663" s="76"/>
    </row>
    <row r="1664" spans="1:11" x14ac:dyDescent="0.35">
      <c r="A1664" s="76">
        <v>1661</v>
      </c>
      <c r="B1664" s="100" t="s">
        <v>12823</v>
      </c>
      <c r="C1664" s="76" t="s">
        <v>5664</v>
      </c>
      <c r="D1664" s="76">
        <f>VLOOKUP(C1664,'Master Partnumber'!$C:$E,3,0)</f>
        <v>0</v>
      </c>
      <c r="E1664" s="76" t="s">
        <v>5664</v>
      </c>
      <c r="F1664" s="76" t="str">
        <f>VLOOKUP(C1664,'Master Partnumber'!$C:$D,2,0)</f>
        <v>SHAFT, PW SUPPORT, FRONT-0P</v>
      </c>
      <c r="G1664" s="76">
        <v>2823</v>
      </c>
      <c r="H1664" s="72" t="s">
        <v>1166</v>
      </c>
      <c r="I1664" s="72" t="s">
        <v>532</v>
      </c>
      <c r="J1664" s="72" t="s">
        <v>11470</v>
      </c>
      <c r="K1664" s="76"/>
    </row>
    <row r="1665" spans="1:11" x14ac:dyDescent="0.35">
      <c r="A1665" s="76">
        <v>1662</v>
      </c>
      <c r="B1665" s="100" t="s">
        <v>12823</v>
      </c>
      <c r="C1665" s="76" t="s">
        <v>5669</v>
      </c>
      <c r="D1665" s="76" t="str">
        <f>VLOOKUP(C1665,'Master Partnumber'!$C:$E,3,0)</f>
        <v>S0697</v>
      </c>
      <c r="E1665" s="76" t="s">
        <v>5669</v>
      </c>
      <c r="F1665" s="76" t="str">
        <f>VLOOKUP(C1665,'Master Partnumber'!$C:$D,2,0)</f>
        <v>SHAFT,PW SUPPORT,DAMPER-0P</v>
      </c>
      <c r="G1665" s="76">
        <v>97</v>
      </c>
      <c r="H1665" s="72" t="s">
        <v>1166</v>
      </c>
      <c r="I1665" s="72" t="s">
        <v>532</v>
      </c>
      <c r="J1665" s="72" t="s">
        <v>11470</v>
      </c>
      <c r="K1665" s="76"/>
    </row>
    <row r="1666" spans="1:11" x14ac:dyDescent="0.35">
      <c r="A1666" s="76">
        <v>1663</v>
      </c>
      <c r="B1666" s="100" t="s">
        <v>12823</v>
      </c>
      <c r="C1666" s="76" t="s">
        <v>5675</v>
      </c>
      <c r="D1666" s="76" t="str">
        <f>VLOOKUP(C1666,'Master Partnumber'!$C:$E,3,0)</f>
        <v>S0712</v>
      </c>
      <c r="E1666" s="76" t="s">
        <v>5675</v>
      </c>
      <c r="F1666" s="76" t="str">
        <f>VLOOKUP(C1666,'Master Partnumber'!$C:$D,2,0)</f>
        <v>SHAFT,LATCH-0P</v>
      </c>
      <c r="G1666" s="76">
        <v>1886</v>
      </c>
      <c r="H1666" s="72" t="s">
        <v>1166</v>
      </c>
      <c r="I1666" s="72" t="s">
        <v>532</v>
      </c>
      <c r="J1666" s="72" t="s">
        <v>11470</v>
      </c>
      <c r="K1666" s="76"/>
    </row>
    <row r="1667" spans="1:11" x14ac:dyDescent="0.35">
      <c r="A1667" s="76">
        <v>1664</v>
      </c>
      <c r="B1667" s="100" t="s">
        <v>12823</v>
      </c>
      <c r="C1667" s="76" t="s">
        <v>5681</v>
      </c>
      <c r="D1667" s="76" t="str">
        <f>VLOOKUP(C1667,'Master Partnumber'!$C:$E,3,0)</f>
        <v>S0698</v>
      </c>
      <c r="E1667" s="76" t="s">
        <v>5681</v>
      </c>
      <c r="F1667" s="76" t="str">
        <f>VLOOKUP(C1667,'Master Partnumber'!$C:$D,2,0)</f>
        <v>SHAFT,PW SUPPORT-0P</v>
      </c>
      <c r="G1667" s="76">
        <v>2208</v>
      </c>
      <c r="H1667" s="72" t="s">
        <v>1166</v>
      </c>
      <c r="I1667" s="72" t="s">
        <v>532</v>
      </c>
      <c r="J1667" s="72" t="s">
        <v>11470</v>
      </c>
      <c r="K1667" s="76"/>
    </row>
    <row r="1668" spans="1:11" x14ac:dyDescent="0.35">
      <c r="A1668" s="76">
        <v>1665</v>
      </c>
      <c r="B1668" s="100" t="s">
        <v>12823</v>
      </c>
      <c r="C1668" s="76" t="s">
        <v>5687</v>
      </c>
      <c r="D1668" s="76" t="str">
        <f>VLOOKUP(C1668,'Master Partnumber'!$C:$E,3,0)</f>
        <v>S0699</v>
      </c>
      <c r="E1668" s="76" t="s">
        <v>5687</v>
      </c>
      <c r="F1668" s="76" t="str">
        <f>VLOOKUP(C1668,'Master Partnumber'!$C:$D,2,0)</f>
        <v>SHAFT,PW SUPPORT,LF-0P</v>
      </c>
      <c r="G1668" s="76">
        <v>615</v>
      </c>
      <c r="H1668" s="72" t="s">
        <v>1166</v>
      </c>
      <c r="I1668" s="72" t="s">
        <v>532</v>
      </c>
      <c r="J1668" s="72" t="s">
        <v>11470</v>
      </c>
      <c r="K1668" s="76"/>
    </row>
    <row r="1669" spans="1:11" x14ac:dyDescent="0.35">
      <c r="A1669" s="76">
        <v>1666</v>
      </c>
      <c r="B1669" s="100" t="s">
        <v>12823</v>
      </c>
      <c r="C1669" s="76" t="s">
        <v>5693</v>
      </c>
      <c r="D1669" s="76" t="str">
        <f>VLOOKUP(C1669,'Master Partnumber'!$C:$E,3,0)</f>
        <v>S0713</v>
      </c>
      <c r="E1669" s="76" t="s">
        <v>5693</v>
      </c>
      <c r="F1669" s="76" t="str">
        <f>VLOOKUP(C1669,'Master Partnumber'!$C:$D,2,0)</f>
        <v>SHAFT,SHUTTER, REDUCTION-0P</v>
      </c>
      <c r="G1669" s="76">
        <v>3702</v>
      </c>
      <c r="H1669" s="72" t="s">
        <v>1166</v>
      </c>
      <c r="I1669" s="72" t="s">
        <v>532</v>
      </c>
      <c r="J1669" s="72" t="s">
        <v>11470</v>
      </c>
      <c r="K1669" s="76"/>
    </row>
    <row r="1670" spans="1:11" x14ac:dyDescent="0.35">
      <c r="A1670" s="76">
        <v>1667</v>
      </c>
      <c r="B1670" s="100" t="s">
        <v>12823</v>
      </c>
      <c r="C1670" s="76" t="s">
        <v>5699</v>
      </c>
      <c r="D1670" s="76" t="str">
        <f>VLOOKUP(C1670,'Master Partnumber'!$C:$E,3,0)</f>
        <v>S0714</v>
      </c>
      <c r="E1670" s="76" t="s">
        <v>5699</v>
      </c>
      <c r="F1670" s="76" t="str">
        <f>VLOOKUP(C1670,'Master Partnumber'!$C:$D,2,0)</f>
        <v>SHAFT,PF,JAM DETECT-0P</v>
      </c>
      <c r="G1670" s="76">
        <v>1198</v>
      </c>
      <c r="H1670" s="72" t="s">
        <v>1166</v>
      </c>
      <c r="I1670" s="72" t="s">
        <v>532</v>
      </c>
      <c r="J1670" s="72" t="s">
        <v>11470</v>
      </c>
      <c r="K1670" s="76"/>
    </row>
    <row r="1671" spans="1:11" x14ac:dyDescent="0.35">
      <c r="A1671" s="76">
        <v>1668</v>
      </c>
      <c r="B1671" s="100" t="s">
        <v>12823</v>
      </c>
      <c r="C1671" s="76" t="s">
        <v>5705</v>
      </c>
      <c r="D1671" s="76" t="str">
        <f>VLOOKUP(C1671,'Master Partnumber'!$C:$E,3,0)</f>
        <v>S0715</v>
      </c>
      <c r="E1671" s="76" t="s">
        <v>5705</v>
      </c>
      <c r="F1671" s="76" t="str">
        <f>VLOOKUP(C1671,'Master Partnumber'!$C:$D,2,0)</f>
        <v>SHAFT,GUIDE,R-0P</v>
      </c>
      <c r="G1671" s="76">
        <v>354</v>
      </c>
      <c r="H1671" s="72" t="s">
        <v>1166</v>
      </c>
      <c r="I1671" s="72" t="s">
        <v>532</v>
      </c>
      <c r="J1671" s="72" t="s">
        <v>11470</v>
      </c>
      <c r="K1671" s="76"/>
    </row>
    <row r="1672" spans="1:11" x14ac:dyDescent="0.35">
      <c r="A1672" s="76">
        <v>1669</v>
      </c>
      <c r="B1672" s="100" t="s">
        <v>12823</v>
      </c>
      <c r="C1672" s="76" t="s">
        <v>6826</v>
      </c>
      <c r="D1672" s="76" t="str">
        <f>VLOOKUP(C1672,'Master Partnumber'!$C:$E,3,0)</f>
        <v>S0764</v>
      </c>
      <c r="E1672" s="76" t="s">
        <v>6826</v>
      </c>
      <c r="F1672" s="76" t="str">
        <f>VLOOKUP(C1672,'Master Partnumber'!$C:$D,2,0)</f>
        <v>SHAFT,GUIDE,L-0P</v>
      </c>
      <c r="G1672" s="76">
        <v>1669</v>
      </c>
      <c r="H1672" s="72" t="s">
        <v>1166</v>
      </c>
      <c r="I1672" s="72" t="s">
        <v>532</v>
      </c>
      <c r="J1672" s="72" t="s">
        <v>11470</v>
      </c>
      <c r="K1672" s="76"/>
    </row>
    <row r="1673" spans="1:11" x14ac:dyDescent="0.35">
      <c r="A1673" s="76">
        <v>1670</v>
      </c>
      <c r="B1673" s="100" t="s">
        <v>12823</v>
      </c>
      <c r="C1673" s="76" t="s">
        <v>5713</v>
      </c>
      <c r="D1673" s="76" t="str">
        <f>VLOOKUP(C1673,'Master Partnumber'!$C:$E,3,0)</f>
        <v>S0718</v>
      </c>
      <c r="E1673" s="76" t="s">
        <v>5713</v>
      </c>
      <c r="F1673" s="76" t="str">
        <f>VLOOKUP(C1673,'Master Partnumber'!$C:$D,2,0)</f>
        <v>SHAFT PEELER FRAME RIGHT-0P</v>
      </c>
      <c r="G1673" s="76">
        <v>3221</v>
      </c>
      <c r="H1673" s="72" t="s">
        <v>1166</v>
      </c>
      <c r="I1673" s="72" t="s">
        <v>532</v>
      </c>
      <c r="J1673" s="72" t="s">
        <v>11470</v>
      </c>
      <c r="K1673" s="76"/>
    </row>
    <row r="1674" spans="1:11" x14ac:dyDescent="0.35">
      <c r="A1674" s="76">
        <v>1671</v>
      </c>
      <c r="B1674" s="100" t="s">
        <v>12823</v>
      </c>
      <c r="C1674" s="76" t="s">
        <v>5717</v>
      </c>
      <c r="D1674" s="76">
        <f>VLOOKUP(C1674,'Master Partnumber'!$C:$E,3,0)</f>
        <v>0</v>
      </c>
      <c r="E1674" s="76" t="s">
        <v>5717</v>
      </c>
      <c r="F1674" s="76" t="str">
        <f>VLOOKUP(C1674,'Master Partnumber'!$C:$D,2,0)</f>
        <v>SHAFT, PEELER, PRES ROLLER, B-0P</v>
      </c>
      <c r="G1674" s="76">
        <v>477</v>
      </c>
      <c r="H1674" s="72" t="s">
        <v>1166</v>
      </c>
      <c r="I1674" s="72" t="s">
        <v>532</v>
      </c>
      <c r="J1674" s="72" t="s">
        <v>11470</v>
      </c>
      <c r="K1674" s="76"/>
    </row>
    <row r="1675" spans="1:11" x14ac:dyDescent="0.35">
      <c r="A1675" s="76">
        <v>1672</v>
      </c>
      <c r="B1675" s="100" t="s">
        <v>12823</v>
      </c>
      <c r="C1675" s="76" t="s">
        <v>5722</v>
      </c>
      <c r="D1675" s="76">
        <f>VLOOKUP(C1675,'Master Partnumber'!$C:$E,3,0)</f>
        <v>0</v>
      </c>
      <c r="E1675" s="76" t="s">
        <v>5722</v>
      </c>
      <c r="F1675" s="76" t="str">
        <f>VLOOKUP(C1675,'Master Partnumber'!$C:$D,2,0)</f>
        <v>SHAFT, PEELER, LEVER,A-0P</v>
      </c>
      <c r="G1675" s="76">
        <v>32</v>
      </c>
      <c r="H1675" s="72" t="s">
        <v>1166</v>
      </c>
      <c r="I1675" s="72" t="s">
        <v>532</v>
      </c>
      <c r="J1675" s="72" t="s">
        <v>11470</v>
      </c>
      <c r="K1675" s="76"/>
    </row>
    <row r="1676" spans="1:11" x14ac:dyDescent="0.35">
      <c r="A1676" s="76">
        <v>1673</v>
      </c>
      <c r="B1676" s="100" t="s">
        <v>12823</v>
      </c>
      <c r="C1676" s="76" t="s">
        <v>5727</v>
      </c>
      <c r="D1676" s="76" t="str">
        <f>VLOOKUP(C1676,'Master Partnumber'!$C:$E,3,0)</f>
        <v>S0702</v>
      </c>
      <c r="E1676" s="76" t="s">
        <v>5727</v>
      </c>
      <c r="F1676" s="76" t="str">
        <f>VLOOKUP(C1676,'Master Partnumber'!$C:$D,2,0)</f>
        <v>SHAFT,A/C.DRIVEN,PULLEY-0P</v>
      </c>
      <c r="G1676" s="76">
        <v>2447</v>
      </c>
      <c r="H1676" s="72" t="s">
        <v>1166</v>
      </c>
      <c r="I1676" s="72" t="s">
        <v>532</v>
      </c>
      <c r="J1676" s="72" t="s">
        <v>11470</v>
      </c>
      <c r="K1676" s="76"/>
    </row>
    <row r="1677" spans="1:11" x14ac:dyDescent="0.35">
      <c r="A1677" s="76">
        <v>1674</v>
      </c>
      <c r="B1677" s="100" t="s">
        <v>12823</v>
      </c>
      <c r="C1677" s="76" t="s">
        <v>5733</v>
      </c>
      <c r="D1677" s="76" t="str">
        <f>VLOOKUP(C1677,'Master Partnumber'!$C:$E,3,0)</f>
        <v>S0701</v>
      </c>
      <c r="E1677" s="76" t="s">
        <v>5733</v>
      </c>
      <c r="F1677" s="76" t="str">
        <f>VLOOKUP(C1677,'Master Partnumber'!$C:$D,2,0)</f>
        <v>SHAFT,A/C,REDUCTION,B-0P</v>
      </c>
      <c r="G1677" s="76">
        <v>560</v>
      </c>
      <c r="H1677" s="72" t="s">
        <v>1166</v>
      </c>
      <c r="I1677" s="72" t="s">
        <v>532</v>
      </c>
      <c r="J1677" s="72" t="s">
        <v>11470</v>
      </c>
      <c r="K1677" s="76"/>
    </row>
    <row r="1678" spans="1:11" x14ac:dyDescent="0.35">
      <c r="A1678" s="76">
        <v>1675</v>
      </c>
      <c r="B1678" s="100" t="s">
        <v>12823</v>
      </c>
      <c r="C1678" s="76" t="s">
        <v>5739</v>
      </c>
      <c r="D1678" s="76" t="str">
        <f>VLOOKUP(C1678,'Master Partnumber'!$C:$E,3,0)</f>
        <v>S0700</v>
      </c>
      <c r="E1678" s="76" t="s">
        <v>5739</v>
      </c>
      <c r="F1678" s="76" t="str">
        <f>VLOOKUP(C1678,'Master Partnumber'!$C:$D,2,0)</f>
        <v>SHAFT,CASE,LEFT;A-0P</v>
      </c>
      <c r="G1678" s="76">
        <v>516</v>
      </c>
      <c r="H1678" s="72" t="s">
        <v>1166</v>
      </c>
      <c r="I1678" s="72" t="s">
        <v>532</v>
      </c>
      <c r="J1678" s="72" t="s">
        <v>11470</v>
      </c>
      <c r="K1678" s="76"/>
    </row>
    <row r="1679" spans="1:11" x14ac:dyDescent="0.35">
      <c r="A1679" s="76">
        <v>1676</v>
      </c>
      <c r="B1679" s="100" t="s">
        <v>12823</v>
      </c>
      <c r="C1679" s="76" t="s">
        <v>5743</v>
      </c>
      <c r="D1679" s="76">
        <f>VLOOKUP(C1679,'Master Partnumber'!$C:$E,3,0)</f>
        <v>0</v>
      </c>
      <c r="E1679" s="76" t="s">
        <v>5743</v>
      </c>
      <c r="F1679" s="76" t="str">
        <f>VLOOKUP(C1679,'Master Partnumber'!$C:$D,2,0)</f>
        <v>SHAFT, CASE, LEFT;B-0P</v>
      </c>
      <c r="G1679" s="76">
        <v>2142</v>
      </c>
      <c r="H1679" s="72" t="s">
        <v>1166</v>
      </c>
      <c r="I1679" s="72" t="s">
        <v>532</v>
      </c>
      <c r="J1679" s="72" t="s">
        <v>11470</v>
      </c>
      <c r="K1679" s="76"/>
    </row>
    <row r="1680" spans="1:11" x14ac:dyDescent="0.35">
      <c r="A1680" s="76">
        <v>1677</v>
      </c>
      <c r="B1680" s="100" t="s">
        <v>12823</v>
      </c>
      <c r="C1680" s="76" t="s">
        <v>5746</v>
      </c>
      <c r="D1680" s="76">
        <f>VLOOKUP(C1680,'Master Partnumber'!$C:$E,3,0)</f>
        <v>0</v>
      </c>
      <c r="E1680" s="76" t="s">
        <v>5746</v>
      </c>
      <c r="F1680" s="76" t="str">
        <f>VLOOKUP(C1680,'Master Partnumber'!$C:$D,2,0)</f>
        <v>SHAFT, CASE, LEFT;C-0P</v>
      </c>
      <c r="G1680" s="76">
        <v>7326</v>
      </c>
      <c r="H1680" s="72" t="s">
        <v>1166</v>
      </c>
      <c r="I1680" s="72" t="s">
        <v>532</v>
      </c>
      <c r="J1680" s="72" t="s">
        <v>11470</v>
      </c>
      <c r="K1680" s="76"/>
    </row>
    <row r="1681" spans="1:11" x14ac:dyDescent="0.35">
      <c r="A1681" s="76">
        <v>1678</v>
      </c>
      <c r="B1681" s="100" t="s">
        <v>12823</v>
      </c>
      <c r="C1681" s="76" t="s">
        <v>5749</v>
      </c>
      <c r="D1681" s="76">
        <f>VLOOKUP(C1681,'Master Partnumber'!$C:$E,3,0)</f>
        <v>0</v>
      </c>
      <c r="E1681" s="76" t="s">
        <v>5749</v>
      </c>
      <c r="F1681" s="76" t="str">
        <f>VLOOKUP(C1681,'Master Partnumber'!$C:$D,2,0)</f>
        <v>SHAFT, CASE, UPPER-0P</v>
      </c>
      <c r="G1681" s="76">
        <v>2439</v>
      </c>
      <c r="H1681" s="72" t="s">
        <v>1166</v>
      </c>
      <c r="I1681" s="72" t="s">
        <v>532</v>
      </c>
      <c r="J1681" s="72" t="s">
        <v>11470</v>
      </c>
      <c r="K1681" s="76"/>
    </row>
    <row r="1682" spans="1:11" x14ac:dyDescent="0.35">
      <c r="A1682" s="76">
        <v>1679</v>
      </c>
      <c r="B1682" s="100" t="s">
        <v>12823</v>
      </c>
      <c r="C1682" s="76" t="s">
        <v>5751</v>
      </c>
      <c r="D1682" s="76">
        <f>VLOOKUP(C1682,'Master Partnumber'!$C:$E,3,0)</f>
        <v>0</v>
      </c>
      <c r="E1682" s="76" t="s">
        <v>5751</v>
      </c>
      <c r="F1682" s="76" t="str">
        <f>VLOOKUP(C1682,'Master Partnumber'!$C:$D,2,0)</f>
        <v>SHAFT, CASE, UPPER-0P</v>
      </c>
      <c r="G1682" s="76">
        <v>955</v>
      </c>
      <c r="H1682" s="72" t="s">
        <v>1166</v>
      </c>
      <c r="I1682" s="72" t="s">
        <v>532</v>
      </c>
      <c r="J1682" s="72" t="s">
        <v>11470</v>
      </c>
      <c r="K1682" s="76"/>
    </row>
    <row r="1683" spans="1:11" x14ac:dyDescent="0.35">
      <c r="A1683" s="76">
        <v>1680</v>
      </c>
      <c r="B1683" s="100" t="s">
        <v>12823</v>
      </c>
      <c r="C1683" s="76" t="s">
        <v>6560</v>
      </c>
      <c r="D1683" s="76" t="str">
        <f>VLOOKUP(C1683,'Master Partnumber'!$C:$E,3,0)</f>
        <v>S0761</v>
      </c>
      <c r="E1683" s="76" t="s">
        <v>6560</v>
      </c>
      <c r="F1683" s="76" t="str">
        <f>VLOOKUP(C1683,'Master Partnumber'!$C:$D,2,0)</f>
        <v>SHAFT,DRIVE,CAM-0P</v>
      </c>
      <c r="G1683" s="76">
        <v>471</v>
      </c>
      <c r="H1683" s="72" t="s">
        <v>1166</v>
      </c>
      <c r="I1683" s="72" t="s">
        <v>532</v>
      </c>
      <c r="J1683" s="72" t="s">
        <v>11470</v>
      </c>
      <c r="K1683" s="76"/>
    </row>
    <row r="1684" spans="1:11" x14ac:dyDescent="0.35">
      <c r="A1684" s="76">
        <v>1681</v>
      </c>
      <c r="B1684" s="100" t="s">
        <v>12823</v>
      </c>
      <c r="C1684" s="76" t="s">
        <v>6566</v>
      </c>
      <c r="D1684" s="76">
        <f>VLOOKUP(C1684,'Master Partnumber'!$C:$E,3,0)</f>
        <v>0</v>
      </c>
      <c r="E1684" s="76" t="s">
        <v>6566</v>
      </c>
      <c r="F1684" s="76" t="str">
        <f>VLOOKUP(C1684,'Master Partnumber'!$C:$D,2,0)</f>
        <v>SHAFT,HOOK,MT-0P</v>
      </c>
      <c r="G1684" s="76">
        <v>40</v>
      </c>
      <c r="H1684" s="72" t="s">
        <v>1166</v>
      </c>
      <c r="I1684" s="72" t="s">
        <v>532</v>
      </c>
      <c r="J1684" s="72" t="s">
        <v>11470</v>
      </c>
      <c r="K1684" s="76"/>
    </row>
    <row r="1685" spans="1:11" x14ac:dyDescent="0.35">
      <c r="A1685" s="76">
        <v>1682</v>
      </c>
      <c r="B1685" s="100" t="s">
        <v>12823</v>
      </c>
      <c r="C1685" s="76" t="s">
        <v>6571</v>
      </c>
      <c r="D1685" s="76">
        <f>VLOOKUP(C1685,'Master Partnumber'!$C:$E,3,0)</f>
        <v>0</v>
      </c>
      <c r="E1685" s="76" t="s">
        <v>6571</v>
      </c>
      <c r="F1685" s="76" t="str">
        <f>VLOOKUP(C1685,'Master Partnumber'!$C:$D,2,0)</f>
        <v>SHAFT,TENSION,KORO-0P</v>
      </c>
      <c r="G1685" s="76">
        <v>791</v>
      </c>
      <c r="H1685" s="72" t="s">
        <v>1166</v>
      </c>
      <c r="I1685" s="72" t="s">
        <v>532</v>
      </c>
      <c r="J1685" s="72" t="s">
        <v>11470</v>
      </c>
      <c r="K1685" s="76"/>
    </row>
    <row r="1686" spans="1:11" x14ac:dyDescent="0.35">
      <c r="A1686" s="76">
        <v>1683</v>
      </c>
      <c r="B1686" s="100" t="s">
        <v>12823</v>
      </c>
      <c r="C1686" s="76" t="s">
        <v>7118</v>
      </c>
      <c r="D1686" s="76" t="str">
        <f>VLOOKUP(C1686,'Master Partnumber'!$C:$E,3,0)</f>
        <v>S0798</v>
      </c>
      <c r="E1686" s="76" t="s">
        <v>7118</v>
      </c>
      <c r="F1686" s="76" t="str">
        <f>VLOOKUP(C1686,'Master Partnumber'!$C:$D,2,0)</f>
        <v>SHAFT,DRIVE,SLIDE-0P</v>
      </c>
      <c r="G1686" s="76">
        <v>2523</v>
      </c>
      <c r="H1686" s="72" t="s">
        <v>1166</v>
      </c>
      <c r="I1686" s="72" t="s">
        <v>532</v>
      </c>
      <c r="J1686" s="72" t="s">
        <v>11470</v>
      </c>
      <c r="K1686" s="76"/>
    </row>
    <row r="1687" spans="1:11" x14ac:dyDescent="0.35">
      <c r="A1687" s="76">
        <v>1684</v>
      </c>
      <c r="B1687" s="100" t="s">
        <v>12823</v>
      </c>
      <c r="C1687" s="76" t="s">
        <v>6602</v>
      </c>
      <c r="D1687" s="76">
        <f>VLOOKUP(C1687,'Master Partnumber'!$C:$E,3,0)</f>
        <v>0</v>
      </c>
      <c r="E1687" s="76" t="s">
        <v>6602</v>
      </c>
      <c r="F1687" s="76" t="str">
        <f>VLOOKUP(C1687,'Master Partnumber'!$C:$D,2,0)</f>
        <v>SHAFT,DRIVEN,SUPPORT TRAY,E-0P</v>
      </c>
      <c r="G1687" s="76">
        <v>3735</v>
      </c>
      <c r="H1687" s="72" t="s">
        <v>1166</v>
      </c>
      <c r="I1687" s="72" t="s">
        <v>532</v>
      </c>
      <c r="J1687" s="72" t="s">
        <v>11470</v>
      </c>
      <c r="K1687" s="76"/>
    </row>
    <row r="1688" spans="1:11" x14ac:dyDescent="0.35">
      <c r="A1688" s="76">
        <v>1685</v>
      </c>
      <c r="B1688" s="100" t="s">
        <v>12823</v>
      </c>
      <c r="C1688" s="76" t="s">
        <v>6607</v>
      </c>
      <c r="D1688" s="76" t="str">
        <f>VLOOKUP(C1688,'Master Partnumber'!$C:$E,3,0)</f>
        <v>S0758</v>
      </c>
      <c r="E1688" s="76" t="s">
        <v>6607</v>
      </c>
      <c r="F1688" s="76" t="str">
        <f>VLOOKUP(C1688,'Master Partnumber'!$C:$D,2,0)</f>
        <v>SHAFT,CAM,PAPER WEIGHT,E-0P</v>
      </c>
      <c r="G1688" s="76">
        <v>246</v>
      </c>
      <c r="H1688" s="72" t="s">
        <v>1166</v>
      </c>
      <c r="I1688" s="72" t="s">
        <v>532</v>
      </c>
      <c r="J1688" s="72" t="s">
        <v>11470</v>
      </c>
      <c r="K1688" s="76"/>
    </row>
    <row r="1689" spans="1:11" x14ac:dyDescent="0.35">
      <c r="A1689" s="76">
        <v>1686</v>
      </c>
      <c r="B1689" s="100" t="s">
        <v>12823</v>
      </c>
      <c r="C1689" s="76" t="s">
        <v>6613</v>
      </c>
      <c r="D1689" s="76">
        <f>VLOOKUP(C1689,'Master Partnumber'!$C:$E,3,0)</f>
        <v>0</v>
      </c>
      <c r="E1689" s="76" t="s">
        <v>6613</v>
      </c>
      <c r="F1689" s="76" t="str">
        <f>VLOOKUP(C1689,'Master Partnumber'!$C:$D,2,0)</f>
        <v>SHAFT,MIDDLE TRAY,UPPER,1-0P</v>
      </c>
      <c r="G1689" s="76">
        <v>1909</v>
      </c>
      <c r="H1689" s="72" t="s">
        <v>1166</v>
      </c>
      <c r="I1689" s="72" t="s">
        <v>532</v>
      </c>
      <c r="J1689" s="72" t="s">
        <v>11470</v>
      </c>
      <c r="K1689" s="76"/>
    </row>
    <row r="1690" spans="1:11" x14ac:dyDescent="0.35">
      <c r="A1690" s="76">
        <v>1687</v>
      </c>
      <c r="B1690" s="100" t="s">
        <v>12823</v>
      </c>
      <c r="C1690" s="76" t="s">
        <v>7130</v>
      </c>
      <c r="D1690" s="76" t="str">
        <f>VLOOKUP(C1690,'Master Partnumber'!$C:$E,3,0)</f>
        <v>S0801</v>
      </c>
      <c r="E1690" s="76" t="s">
        <v>7130</v>
      </c>
      <c r="F1690" s="76" t="str">
        <f>VLOOKUP(C1690,'Master Partnumber'!$C:$D,2,0)</f>
        <v>SHAFT,CONNECTION,EG,1-0P</v>
      </c>
      <c r="G1690" s="76">
        <v>1087</v>
      </c>
      <c r="H1690" s="72" t="s">
        <v>1166</v>
      </c>
      <c r="I1690" s="72" t="s">
        <v>532</v>
      </c>
      <c r="J1690" s="72" t="s">
        <v>11470</v>
      </c>
      <c r="K1690" s="76"/>
    </row>
    <row r="1691" spans="1:11" x14ac:dyDescent="0.35">
      <c r="A1691" s="76">
        <v>1688</v>
      </c>
      <c r="B1691" s="100" t="s">
        <v>12823</v>
      </c>
      <c r="C1691" s="76" t="s">
        <v>12216</v>
      </c>
      <c r="D1691" s="76" t="str">
        <f>VLOOKUP(C1691,'Master Partnumber'!$C:$E,3,0)</f>
        <v>B0793</v>
      </c>
      <c r="E1691" s="76" t="s">
        <v>12216</v>
      </c>
      <c r="F1691" s="76" t="str">
        <f>VLOOKUP(C1691,'Master Partnumber'!$C:$D,2,0)</f>
        <v>SHAFT,CONNECTION,EG,2-B01</v>
      </c>
      <c r="G1691" s="76">
        <v>1129</v>
      </c>
      <c r="H1691" s="72" t="s">
        <v>1166</v>
      </c>
      <c r="I1691" s="72" t="s">
        <v>532</v>
      </c>
      <c r="J1691" s="72" t="s">
        <v>11470</v>
      </c>
      <c r="K1691" s="76"/>
    </row>
    <row r="1692" spans="1:11" x14ac:dyDescent="0.35">
      <c r="A1692" s="76">
        <v>1689</v>
      </c>
      <c r="B1692" s="100" t="s">
        <v>12823</v>
      </c>
      <c r="C1692" s="76" t="s">
        <v>6631</v>
      </c>
      <c r="D1692" s="76">
        <f>VLOOKUP(C1692,'Master Partnumber'!$C:$E,3,0)</f>
        <v>0</v>
      </c>
      <c r="E1692" s="76" t="s">
        <v>6631</v>
      </c>
      <c r="F1692" s="76" t="str">
        <f>VLOOKUP(C1692,'Master Partnumber'!$C:$D,2,0)</f>
        <v>SHAFT,TENSION,EG-0P</v>
      </c>
      <c r="G1692" s="76">
        <v>1779</v>
      </c>
      <c r="H1692" s="72" t="s">
        <v>1166</v>
      </c>
      <c r="I1692" s="72" t="s">
        <v>532</v>
      </c>
      <c r="J1692" s="72" t="s">
        <v>11470</v>
      </c>
      <c r="K1692" s="76"/>
    </row>
    <row r="1693" spans="1:11" x14ac:dyDescent="0.35">
      <c r="A1693" s="76">
        <v>1690</v>
      </c>
      <c r="B1693" s="100" t="s">
        <v>12823</v>
      </c>
      <c r="C1693" s="76" t="s">
        <v>6953</v>
      </c>
      <c r="D1693" s="76" t="str">
        <f>VLOOKUP(C1693,'Master Partnumber'!$C:$E,3,0)</f>
        <v>B0403</v>
      </c>
      <c r="E1693" s="76" t="s">
        <v>6953</v>
      </c>
      <c r="F1693" s="76" t="str">
        <f>VLOOKUP(C1693,'Master Partnumber'!$C:$D,2,0)</f>
        <v>SHAFT,SHEET,EG-B01</v>
      </c>
      <c r="G1693" s="76">
        <v>341</v>
      </c>
      <c r="H1693" s="72" t="s">
        <v>1166</v>
      </c>
      <c r="I1693" s="72" t="s">
        <v>532</v>
      </c>
      <c r="J1693" s="72" t="s">
        <v>11470</v>
      </c>
      <c r="K1693" s="76"/>
    </row>
    <row r="1694" spans="1:11" x14ac:dyDescent="0.35">
      <c r="A1694" s="76">
        <v>1691</v>
      </c>
      <c r="B1694" s="100" t="s">
        <v>12823</v>
      </c>
      <c r="C1694" s="76" t="s">
        <v>12218</v>
      </c>
      <c r="D1694" s="76" t="str">
        <f>VLOOKUP(C1694,'Master Partnumber'!$C:$E,3,0)</f>
        <v>B0794</v>
      </c>
      <c r="E1694" s="76" t="s">
        <v>12218</v>
      </c>
      <c r="F1694" s="76" t="str">
        <f>VLOOKUP(C1694,'Master Partnumber'!$C:$D,2,0)</f>
        <v>SHAFT,EG,DRIVEN-B01</v>
      </c>
      <c r="G1694" s="76">
        <v>998</v>
      </c>
      <c r="H1694" s="72" t="s">
        <v>1166</v>
      </c>
      <c r="I1694" s="72" t="s">
        <v>532</v>
      </c>
      <c r="J1694" s="72" t="s">
        <v>11470</v>
      </c>
      <c r="K1694" s="76"/>
    </row>
    <row r="1695" spans="1:11" x14ac:dyDescent="0.35">
      <c r="A1695" s="76">
        <v>1692</v>
      </c>
      <c r="B1695" s="100" t="s">
        <v>12823</v>
      </c>
      <c r="C1695" s="76" t="s">
        <v>7141</v>
      </c>
      <c r="D1695" s="76" t="str">
        <f>VLOOKUP(C1695,'Master Partnumber'!$C:$E,3,0)</f>
        <v>S0800</v>
      </c>
      <c r="E1695" s="76" t="s">
        <v>7141</v>
      </c>
      <c r="F1695" s="76" t="str">
        <f>VLOOKUP(C1695,'Master Partnumber'!$C:$D,2,0)</f>
        <v>SHAFT,DRIVEN,STACK ALIGHNENT,EJ-0P</v>
      </c>
      <c r="G1695" s="76">
        <v>6942</v>
      </c>
      <c r="H1695" s="72" t="s">
        <v>1166</v>
      </c>
      <c r="I1695" s="72" t="s">
        <v>532</v>
      </c>
      <c r="J1695" s="72" t="s">
        <v>11470</v>
      </c>
      <c r="K1695" s="76"/>
    </row>
    <row r="1696" spans="1:11" x14ac:dyDescent="0.35">
      <c r="A1696" s="76">
        <v>1693</v>
      </c>
      <c r="B1696" s="100" t="s">
        <v>12823</v>
      </c>
      <c r="C1696" s="76" t="s">
        <v>12220</v>
      </c>
      <c r="D1696" s="76" t="str">
        <f>VLOOKUP(C1696,'Master Partnumber'!$C:$E,3,0)</f>
        <v>B0795</v>
      </c>
      <c r="E1696" s="76" t="s">
        <v>12220</v>
      </c>
      <c r="F1696" s="76" t="str">
        <f>VLOOKUP(C1696,'Master Partnumber'!$C:$D,2,0)</f>
        <v>SHAFT,LINK,A,PWL,E-B01</v>
      </c>
      <c r="G1696" s="76">
        <v>1993</v>
      </c>
      <c r="H1696" s="72" t="s">
        <v>1166</v>
      </c>
      <c r="I1696" s="72" t="s">
        <v>532</v>
      </c>
      <c r="J1696" s="72" t="s">
        <v>11470</v>
      </c>
      <c r="K1696" s="76"/>
    </row>
    <row r="1697" spans="1:11" x14ac:dyDescent="0.35">
      <c r="A1697" s="76">
        <v>1694</v>
      </c>
      <c r="B1697" s="100" t="s">
        <v>12823</v>
      </c>
      <c r="C1697" s="76" t="s">
        <v>7150</v>
      </c>
      <c r="D1697" s="76" t="str">
        <f>VLOOKUP(C1697,'Master Partnumber'!$C:$E,3,0)</f>
        <v>S0796</v>
      </c>
      <c r="E1697" s="76" t="s">
        <v>7150</v>
      </c>
      <c r="F1697" s="76" t="str">
        <f>VLOOKUP(C1697,'Master Partnumber'!$C:$D,2,0)</f>
        <v>SHAFT,LINK,PWL,E;B-0P</v>
      </c>
      <c r="G1697" s="76">
        <v>1031</v>
      </c>
      <c r="H1697" s="72" t="s">
        <v>1166</v>
      </c>
      <c r="I1697" s="72" t="s">
        <v>532</v>
      </c>
      <c r="J1697" s="72" t="s">
        <v>11470</v>
      </c>
      <c r="K1697" s="76"/>
    </row>
    <row r="1698" spans="1:11" x14ac:dyDescent="0.35">
      <c r="A1698" s="76">
        <v>1695</v>
      </c>
      <c r="B1698" s="100" t="s">
        <v>12823</v>
      </c>
      <c r="C1698" s="76" t="s">
        <v>12222</v>
      </c>
      <c r="D1698" s="76" t="str">
        <f>VLOOKUP(C1698,'Master Partnumber'!$C:$E,3,0)</f>
        <v>B0796</v>
      </c>
      <c r="E1698" s="76" t="s">
        <v>12222</v>
      </c>
      <c r="F1698" s="76" t="str">
        <f>VLOOKUP(C1698,'Master Partnumber'!$C:$D,2,0)</f>
        <v>SHAFT,LINK,C,PWL,E-B01</v>
      </c>
      <c r="G1698" s="76">
        <v>2776</v>
      </c>
      <c r="H1698" s="72" t="s">
        <v>1166</v>
      </c>
      <c r="I1698" s="72" t="s">
        <v>532</v>
      </c>
      <c r="J1698" s="72" t="s">
        <v>11470</v>
      </c>
      <c r="K1698" s="76"/>
    </row>
    <row r="1699" spans="1:11" x14ac:dyDescent="0.35">
      <c r="A1699" s="76">
        <v>1696</v>
      </c>
      <c r="B1699" s="100" t="s">
        <v>12823</v>
      </c>
      <c r="C1699" s="76" t="s">
        <v>6649</v>
      </c>
      <c r="D1699" s="76">
        <f>VLOOKUP(C1699,'Master Partnumber'!$C:$E,3,0)</f>
        <v>0</v>
      </c>
      <c r="E1699" s="76" t="s">
        <v>6649</v>
      </c>
      <c r="F1699" s="76" t="str">
        <f>VLOOKUP(C1699,'Master Partnumber'!$C:$D,2,0)</f>
        <v>SHAFT,GEAR FULCRUM,EJ,F2-0P</v>
      </c>
      <c r="G1699" s="76">
        <v>46</v>
      </c>
      <c r="H1699" s="72" t="s">
        <v>1166</v>
      </c>
      <c r="I1699" s="72" t="s">
        <v>532</v>
      </c>
      <c r="J1699" s="72" t="s">
        <v>11470</v>
      </c>
      <c r="K1699" s="76"/>
    </row>
    <row r="1700" spans="1:11" x14ac:dyDescent="0.35">
      <c r="A1700" s="76">
        <v>1697</v>
      </c>
      <c r="B1700" s="100" t="s">
        <v>12823</v>
      </c>
      <c r="C1700" s="76" t="s">
        <v>6655</v>
      </c>
      <c r="D1700" s="76" t="str">
        <f>VLOOKUP(C1700,'Master Partnumber'!$C:$E,3,0)</f>
        <v>B0386</v>
      </c>
      <c r="E1700" s="76" t="s">
        <v>6655</v>
      </c>
      <c r="F1700" s="76" t="str">
        <f>VLOOKUP(C1700,'Master Partnumber'!$C:$D,2,0)</f>
        <v>SHAFT,CASTER,ADJUSF,F2-B01</v>
      </c>
      <c r="G1700" s="76">
        <v>112</v>
      </c>
      <c r="H1700" s="72" t="s">
        <v>1166</v>
      </c>
      <c r="I1700" s="72" t="s">
        <v>532</v>
      </c>
      <c r="J1700" s="72" t="s">
        <v>11470</v>
      </c>
      <c r="K1700" s="76"/>
    </row>
    <row r="1701" spans="1:11" x14ac:dyDescent="0.35">
      <c r="A1701" s="76">
        <v>1698</v>
      </c>
      <c r="B1701" s="100" t="s">
        <v>12823</v>
      </c>
      <c r="C1701" s="76" t="s">
        <v>6847</v>
      </c>
      <c r="D1701" s="76" t="str">
        <f>VLOOKUP(C1701,'Master Partnumber'!$C:$E,3,0)</f>
        <v>S0767</v>
      </c>
      <c r="E1701" s="76" t="s">
        <v>6847</v>
      </c>
      <c r="F1701" s="76" t="str">
        <f>VLOOKUP(C1701,'Master Partnumber'!$C:$D,2,0)</f>
        <v>SHAFT,COMBINATION GEAR,DRIVE,H-0P</v>
      </c>
      <c r="G1701" s="76">
        <v>503</v>
      </c>
      <c r="H1701" s="72" t="s">
        <v>1166</v>
      </c>
      <c r="I1701" s="72" t="s">
        <v>532</v>
      </c>
      <c r="J1701" s="72" t="s">
        <v>11470</v>
      </c>
      <c r="K1701" s="76"/>
    </row>
    <row r="1702" spans="1:11" x14ac:dyDescent="0.35">
      <c r="A1702" s="76">
        <v>1699</v>
      </c>
      <c r="B1702" s="100" t="s">
        <v>12823</v>
      </c>
      <c r="C1702" s="76" t="s">
        <v>6663</v>
      </c>
      <c r="D1702" s="76" t="str">
        <f>VLOOKUP(C1702,'Master Partnumber'!$C:$E,3,0)</f>
        <v>S0723</v>
      </c>
      <c r="E1702" s="76" t="s">
        <v>6663</v>
      </c>
      <c r="F1702" s="76" t="str">
        <f>VLOOKUP(C1702,'Master Partnumber'!$C:$D,2,0)</f>
        <v>SHAFT,SPUR GEAR,DRIVE,HT,F2-0P</v>
      </c>
      <c r="G1702" s="76">
        <v>35</v>
      </c>
      <c r="H1702" s="72" t="s">
        <v>1166</v>
      </c>
      <c r="I1702" s="72" t="s">
        <v>532</v>
      </c>
      <c r="J1702" s="72" t="s">
        <v>11470</v>
      </c>
      <c r="K1702" s="76"/>
    </row>
    <row r="1703" spans="1:11" x14ac:dyDescent="0.35">
      <c r="A1703" s="76">
        <v>1700</v>
      </c>
      <c r="B1703" s="100" t="s">
        <v>12823</v>
      </c>
      <c r="C1703" s="76" t="s">
        <v>6668</v>
      </c>
      <c r="D1703" s="76">
        <f>VLOOKUP(C1703,'Master Partnumber'!$C:$E,3,0)</f>
        <v>0</v>
      </c>
      <c r="E1703" s="76" t="s">
        <v>6668</v>
      </c>
      <c r="F1703" s="76" t="str">
        <f>VLOOKUP(C1703,'Master Partnumber'!$C:$D,2,0)</f>
        <v>SHAFT,MOUNTING PLATE,FLAP,F2-0P</v>
      </c>
      <c r="G1703" s="76">
        <v>1320</v>
      </c>
      <c r="H1703" s="72" t="s">
        <v>1166</v>
      </c>
      <c r="I1703" s="72" t="s">
        <v>532</v>
      </c>
      <c r="J1703" s="72" t="s">
        <v>11470</v>
      </c>
      <c r="K1703" s="76"/>
    </row>
    <row r="1704" spans="1:11" x14ac:dyDescent="0.35">
      <c r="A1704" s="76">
        <v>1701</v>
      </c>
      <c r="B1704" s="100" t="s">
        <v>12823</v>
      </c>
      <c r="C1704" s="76" t="s">
        <v>6673</v>
      </c>
      <c r="D1704" s="76" t="str">
        <f>VLOOKUP(C1704,'Master Partnumber'!$C:$E,3,0)</f>
        <v>S0760</v>
      </c>
      <c r="E1704" s="76" t="s">
        <v>6673</v>
      </c>
      <c r="F1704" s="76" t="str">
        <f>VLOOKUP(C1704,'Master Partnumber'!$C:$D,2,0)</f>
        <v>SHAFT,CONNECTION,SOLENOID,F2-0P</v>
      </c>
      <c r="G1704" s="76">
        <v>312</v>
      </c>
      <c r="H1704" s="72" t="s">
        <v>1166</v>
      </c>
      <c r="I1704" s="72" t="s">
        <v>532</v>
      </c>
      <c r="J1704" s="72" t="s">
        <v>11470</v>
      </c>
      <c r="K1704" s="76"/>
    </row>
    <row r="1705" spans="1:11" x14ac:dyDescent="0.35">
      <c r="A1705" s="76">
        <v>1702</v>
      </c>
      <c r="B1705" s="100" t="s">
        <v>12823</v>
      </c>
      <c r="C1705" s="76" t="s">
        <v>6685</v>
      </c>
      <c r="D1705" s="76" t="str">
        <f>VLOOKUP(C1705,'Master Partnumber'!$C:$E,3,0)</f>
        <v>S0753</v>
      </c>
      <c r="E1705" s="76" t="s">
        <v>6685</v>
      </c>
      <c r="F1705" s="76" t="str">
        <f>VLOOKUP(C1705,'Master Partnumber'!$C:$D,2,0)</f>
        <v>SHAFT,DRIVE,LOOP,FIX,F2-0P</v>
      </c>
      <c r="G1705" s="76">
        <v>180</v>
      </c>
      <c r="H1705" s="72" t="s">
        <v>1166</v>
      </c>
      <c r="I1705" s="72" t="s">
        <v>532</v>
      </c>
      <c r="J1705" s="72" t="s">
        <v>11470</v>
      </c>
      <c r="K1705" s="76"/>
    </row>
    <row r="1706" spans="1:11" x14ac:dyDescent="0.35">
      <c r="A1706" s="76">
        <v>1703</v>
      </c>
      <c r="B1706" s="100" t="s">
        <v>12823</v>
      </c>
      <c r="C1706" s="76" t="s">
        <v>6700</v>
      </c>
      <c r="D1706" s="76" t="str">
        <f>VLOOKUP(C1706,'Master Partnumber'!$C:$E,3,0)</f>
        <v>S0754</v>
      </c>
      <c r="E1706" s="76" t="s">
        <v>6700</v>
      </c>
      <c r="F1706" s="76" t="str">
        <f>VLOOKUP(C1706,'Master Partnumber'!$C:$D,2,0)</f>
        <v>SHAFT,FASTEN,DRAWER,HT,F2-0P</v>
      </c>
      <c r="G1706" s="76">
        <v>831</v>
      </c>
      <c r="H1706" s="72" t="s">
        <v>1166</v>
      </c>
      <c r="I1706" s="72" t="s">
        <v>532</v>
      </c>
      <c r="J1706" s="72" t="s">
        <v>11470</v>
      </c>
      <c r="K1706" s="76"/>
    </row>
    <row r="1707" spans="1:11" x14ac:dyDescent="0.35">
      <c r="A1707" s="76">
        <v>1704</v>
      </c>
      <c r="B1707" s="100" t="s">
        <v>12823</v>
      </c>
      <c r="C1707" s="76" t="s">
        <v>7936</v>
      </c>
      <c r="D1707" s="76" t="str">
        <f>VLOOKUP(C1707,'Master Partnumber'!$C:$E,3,0)</f>
        <v>S0894</v>
      </c>
      <c r="E1707" s="76" t="s">
        <v>7936</v>
      </c>
      <c r="F1707" s="76" t="str">
        <f>VLOOKUP(C1707,'Master Partnumber'!$C:$D,2,0)</f>
        <v>SHAFT REINFORCEMENT PLATE KNOB-0P</v>
      </c>
      <c r="G1707" s="76">
        <v>1283</v>
      </c>
      <c r="H1707" s="72" t="s">
        <v>1166</v>
      </c>
      <c r="I1707" s="72" t="s">
        <v>532</v>
      </c>
      <c r="J1707" s="72" t="s">
        <v>11470</v>
      </c>
      <c r="K1707" s="76"/>
    </row>
    <row r="1708" spans="1:11" x14ac:dyDescent="0.35">
      <c r="A1708" s="76">
        <v>1705</v>
      </c>
      <c r="B1708" s="100" t="s">
        <v>12823</v>
      </c>
      <c r="C1708" s="76" t="s">
        <v>6719</v>
      </c>
      <c r="D1708" s="76">
        <f>VLOOKUP(C1708,'Master Partnumber'!$C:$E,3,0)</f>
        <v>0</v>
      </c>
      <c r="E1708" s="76" t="s">
        <v>6719</v>
      </c>
      <c r="F1708" s="76" t="str">
        <f>VLOOKUP(C1708,'Master Partnumber'!$C:$D,2,0)</f>
        <v>SHAFT,LINK GEAR,REAR,F2-0P</v>
      </c>
      <c r="G1708" s="76">
        <v>2096</v>
      </c>
      <c r="H1708" s="72" t="s">
        <v>1166</v>
      </c>
      <c r="I1708" s="72" t="s">
        <v>532</v>
      </c>
      <c r="J1708" s="72" t="s">
        <v>11470</v>
      </c>
      <c r="K1708" s="76"/>
    </row>
    <row r="1709" spans="1:11" x14ac:dyDescent="0.35">
      <c r="A1709" s="76">
        <v>1706</v>
      </c>
      <c r="B1709" s="100" t="s">
        <v>12823</v>
      </c>
      <c r="C1709" s="76" t="s">
        <v>6768</v>
      </c>
      <c r="D1709" s="76">
        <f>VLOOKUP(C1709,'Master Partnumber'!$C:$E,3,0)</f>
        <v>0</v>
      </c>
      <c r="E1709" s="76" t="s">
        <v>6768</v>
      </c>
      <c r="F1709" s="76" t="str">
        <f>VLOOKUP(C1709,'Master Partnumber'!$C:$D,2,0)</f>
        <v>SHAFT,POSITIONING,REAR,F1-A01</v>
      </c>
      <c r="G1709" s="76">
        <v>979</v>
      </c>
      <c r="H1709" s="72" t="s">
        <v>1166</v>
      </c>
      <c r="I1709" s="72" t="s">
        <v>532</v>
      </c>
      <c r="J1709" s="72" t="s">
        <v>11470</v>
      </c>
      <c r="K1709" s="76"/>
    </row>
    <row r="1710" spans="1:11" x14ac:dyDescent="0.35">
      <c r="A1710" s="76">
        <v>1707</v>
      </c>
      <c r="B1710" s="100" t="s">
        <v>12823</v>
      </c>
      <c r="C1710" s="76" t="s">
        <v>6771</v>
      </c>
      <c r="D1710" s="76" t="str">
        <f>VLOOKUP(C1710,'Master Partnumber'!$C:$E,3,0)</f>
        <v>S0724</v>
      </c>
      <c r="E1710" s="76" t="s">
        <v>6771</v>
      </c>
      <c r="F1710" s="76" t="str">
        <f>VLOOKUP(C1710,'Master Partnumber'!$C:$D,2,0)</f>
        <v>SHAFT,FULCRUM,LEVER-0P</v>
      </c>
      <c r="G1710" s="76">
        <v>182</v>
      </c>
      <c r="H1710" s="72" t="s">
        <v>1166</v>
      </c>
      <c r="I1710" s="72" t="s">
        <v>532</v>
      </c>
      <c r="J1710" s="72" t="s">
        <v>11470</v>
      </c>
      <c r="K1710" s="76"/>
    </row>
    <row r="1711" spans="1:11" x14ac:dyDescent="0.35">
      <c r="A1711" s="76">
        <v>1708</v>
      </c>
      <c r="B1711" s="100" t="s">
        <v>12823</v>
      </c>
      <c r="C1711" s="76" t="s">
        <v>6775</v>
      </c>
      <c r="D1711" s="76" t="str">
        <f>VLOOKUP(C1711,'Master Partnumber'!$C:$E,3,0)</f>
        <v>S0727</v>
      </c>
      <c r="E1711" s="76" t="s">
        <v>6775</v>
      </c>
      <c r="F1711" s="76" t="str">
        <f>VLOOKUP(C1711,'Master Partnumber'!$C:$D,2,0)</f>
        <v>SHAFT,GUIDE,STOPPER-0P</v>
      </c>
      <c r="G1711" s="76">
        <v>1397</v>
      </c>
      <c r="H1711" s="72" t="s">
        <v>1166</v>
      </c>
      <c r="I1711" s="72" t="s">
        <v>532</v>
      </c>
      <c r="J1711" s="72" t="s">
        <v>11470</v>
      </c>
      <c r="K1711" s="76"/>
    </row>
    <row r="1712" spans="1:11" x14ac:dyDescent="0.35">
      <c r="A1712" s="76">
        <v>1709</v>
      </c>
      <c r="B1712" s="100" t="s">
        <v>12823</v>
      </c>
      <c r="C1712" s="76" t="s">
        <v>6780</v>
      </c>
      <c r="D1712" s="76">
        <f>VLOOKUP(C1712,'Master Partnumber'!$C:$E,3,0)</f>
        <v>0</v>
      </c>
      <c r="E1712" s="76" t="s">
        <v>6780</v>
      </c>
      <c r="F1712" s="76" t="str">
        <f>VLOOKUP(C1712,'Master Partnumber'!$C:$D,2,0)</f>
        <v>SHAFT,STOPPER-0P</v>
      </c>
      <c r="G1712" s="76">
        <v>1297</v>
      </c>
      <c r="H1712" s="72" t="s">
        <v>1166</v>
      </c>
      <c r="I1712" s="72" t="s">
        <v>532</v>
      </c>
      <c r="J1712" s="72" t="s">
        <v>11470</v>
      </c>
      <c r="K1712" s="76"/>
    </row>
    <row r="1713" spans="1:11" x14ac:dyDescent="0.35">
      <c r="A1713" s="76">
        <v>1710</v>
      </c>
      <c r="B1713" s="100" t="s">
        <v>12823</v>
      </c>
      <c r="C1713" s="76" t="s">
        <v>6785</v>
      </c>
      <c r="D1713" s="76">
        <f>VLOOKUP(C1713,'Master Partnumber'!$C:$E,3,0)</f>
        <v>0</v>
      </c>
      <c r="E1713" s="76" t="s">
        <v>6785</v>
      </c>
      <c r="F1713" s="76" t="str">
        <f>VLOOKUP(C1713,'Master Partnumber'!$C:$D,2,0)</f>
        <v>SHAFT,LEVER-0P</v>
      </c>
      <c r="G1713" s="76">
        <v>404</v>
      </c>
      <c r="H1713" s="72" t="s">
        <v>1166</v>
      </c>
      <c r="I1713" s="72" t="s">
        <v>532</v>
      </c>
      <c r="J1713" s="72" t="s">
        <v>11470</v>
      </c>
      <c r="K1713" s="76"/>
    </row>
    <row r="1714" spans="1:11" x14ac:dyDescent="0.35">
      <c r="A1714" s="76">
        <v>1711</v>
      </c>
      <c r="B1714" s="100" t="s">
        <v>12823</v>
      </c>
      <c r="C1714" s="76" t="s">
        <v>6856</v>
      </c>
      <c r="D1714" s="76">
        <f>VLOOKUP(C1714,'Master Partnumber'!$C:$E,3,0)</f>
        <v>0</v>
      </c>
      <c r="E1714" s="76" t="s">
        <v>6856</v>
      </c>
      <c r="F1714" s="76" t="str">
        <f>VLOOKUP(C1714,'Master Partnumber'!$C:$D,2,0)</f>
        <v>ROLLER,EG-0P</v>
      </c>
      <c r="G1714" s="76">
        <v>2275</v>
      </c>
      <c r="H1714" s="72" t="s">
        <v>1166</v>
      </c>
      <c r="I1714" s="72" t="s">
        <v>532</v>
      </c>
      <c r="J1714" s="72" t="s">
        <v>11470</v>
      </c>
      <c r="K1714" s="76"/>
    </row>
    <row r="1715" spans="1:11" x14ac:dyDescent="0.35">
      <c r="A1715" s="76">
        <v>1712</v>
      </c>
      <c r="B1715" s="100" t="s">
        <v>12823</v>
      </c>
      <c r="C1715" s="76" t="s">
        <v>6792</v>
      </c>
      <c r="D1715" s="76">
        <f>VLOOKUP(C1715,'Master Partnumber'!$C:$E,3,0)</f>
        <v>0</v>
      </c>
      <c r="E1715" s="76" t="s">
        <v>6792</v>
      </c>
      <c r="F1715" s="76" t="str">
        <f>VLOOKUP(C1715,'Master Partnumber'!$C:$D,2,0)</f>
        <v>SHAFT,DRIVE,MOUNTING PLATE,LOOP,F2-0P</v>
      </c>
      <c r="G1715" s="76">
        <v>335</v>
      </c>
      <c r="H1715" s="72" t="s">
        <v>1166</v>
      </c>
      <c r="I1715" s="72" t="s">
        <v>532</v>
      </c>
      <c r="J1715" s="72" t="s">
        <v>11470</v>
      </c>
      <c r="K1715" s="76"/>
    </row>
    <row r="1716" spans="1:11" x14ac:dyDescent="0.35">
      <c r="A1716" s="76">
        <v>1713</v>
      </c>
      <c r="B1716" s="100" t="s">
        <v>12823</v>
      </c>
      <c r="C1716" s="76" t="s">
        <v>5986</v>
      </c>
      <c r="D1716" s="76">
        <f>VLOOKUP(C1716,'Master Partnumber'!$C:$E,3,0)</f>
        <v>0</v>
      </c>
      <c r="E1716" s="76" t="s">
        <v>5986</v>
      </c>
      <c r="F1716" s="76" t="str">
        <f>VLOOKUP(C1716,'Master Partnumber'!$C:$D,2,0)</f>
        <v>SHAFT, PEELER, PRES ROLLER, B-0P</v>
      </c>
      <c r="G1716" s="76">
        <v>1507</v>
      </c>
      <c r="H1716" s="72" t="s">
        <v>1166</v>
      </c>
      <c r="I1716" s="72" t="s">
        <v>532</v>
      </c>
      <c r="J1716" s="72" t="s">
        <v>11470</v>
      </c>
      <c r="K1716" s="76"/>
    </row>
    <row r="1717" spans="1:11" x14ac:dyDescent="0.35">
      <c r="A1717" s="76">
        <v>1714</v>
      </c>
      <c r="B1717" s="100" t="s">
        <v>12823</v>
      </c>
      <c r="C1717" s="76" t="s">
        <v>5988</v>
      </c>
      <c r="D1717" s="76">
        <f>VLOOKUP(C1717,'Master Partnumber'!$C:$E,3,0)</f>
        <v>0</v>
      </c>
      <c r="E1717" s="76" t="s">
        <v>5988</v>
      </c>
      <c r="F1717" s="76" t="str">
        <f>VLOOKUP(C1717,'Master Partnumber'!$C:$D,2,0)</f>
        <v>SHAFT, PEELER, OPEN FRAME;A-0P</v>
      </c>
      <c r="G1717" s="76">
        <v>204</v>
      </c>
      <c r="H1717" s="72" t="s">
        <v>1166</v>
      </c>
      <c r="I1717" s="72" t="s">
        <v>532</v>
      </c>
      <c r="J1717" s="72" t="s">
        <v>11470</v>
      </c>
      <c r="K1717" s="76"/>
    </row>
    <row r="1718" spans="1:11" x14ac:dyDescent="0.35">
      <c r="A1718" s="76">
        <v>1715</v>
      </c>
      <c r="B1718" s="100" t="s">
        <v>12823</v>
      </c>
      <c r="C1718" s="76" t="s">
        <v>5993</v>
      </c>
      <c r="D1718" s="76" t="str">
        <f>VLOOKUP(C1718,'Master Partnumber'!$C:$E,3,0)</f>
        <v>S0686</v>
      </c>
      <c r="E1718" s="76" t="s">
        <v>5993</v>
      </c>
      <c r="F1718" s="76" t="str">
        <f>VLOOKUP(C1718,'Master Partnumber'!$C:$D,2,0)</f>
        <v>SHAFT,JOINT,FI,MU 2-0P</v>
      </c>
      <c r="G1718" s="76">
        <v>264</v>
      </c>
      <c r="H1718" s="72" t="s">
        <v>1166</v>
      </c>
      <c r="I1718" s="72" t="s">
        <v>532</v>
      </c>
      <c r="J1718" s="72" t="s">
        <v>11470</v>
      </c>
      <c r="K1718" s="76"/>
    </row>
    <row r="1719" spans="1:11" x14ac:dyDescent="0.35">
      <c r="A1719" s="76">
        <v>1716</v>
      </c>
      <c r="B1719" s="100" t="s">
        <v>12823</v>
      </c>
      <c r="C1719" s="76" t="s">
        <v>6000</v>
      </c>
      <c r="D1719" s="76" t="str">
        <f>VLOOKUP(C1719,'Master Partnumber'!$C:$E,3,0)</f>
        <v>S0787</v>
      </c>
      <c r="E1719" s="76" t="s">
        <v>6000</v>
      </c>
      <c r="F1719" s="76" t="str">
        <f>VLOOKUP(C1719,'Master Partnumber'!$C:$D,2,0)</f>
        <v>SHAFT, ADJUSMENT, PG-0P</v>
      </c>
      <c r="G1719" s="76">
        <v>136</v>
      </c>
      <c r="H1719" s="72" t="s">
        <v>1166</v>
      </c>
      <c r="I1719" s="72" t="s">
        <v>532</v>
      </c>
      <c r="J1719" s="72" t="s">
        <v>11470</v>
      </c>
      <c r="K1719" s="76"/>
    </row>
    <row r="1720" spans="1:11" x14ac:dyDescent="0.35">
      <c r="A1720" s="76">
        <v>1717</v>
      </c>
      <c r="B1720" s="100" t="s">
        <v>12823</v>
      </c>
      <c r="C1720" s="76" t="s">
        <v>7033</v>
      </c>
      <c r="D1720" s="76" t="str">
        <f>VLOOKUP(C1720,'Master Partnumber'!$C:$E,3,0)</f>
        <v>S0795</v>
      </c>
      <c r="E1720" s="76" t="s">
        <v>7033</v>
      </c>
      <c r="F1720" s="76" t="str">
        <f>VLOOKUP(C1720,'Master Partnumber'!$C:$D,2,0)</f>
        <v>SHAFT,APG-0P</v>
      </c>
      <c r="G1720" s="76">
        <v>193</v>
      </c>
      <c r="H1720" s="72" t="s">
        <v>1166</v>
      </c>
      <c r="I1720" s="72" t="s">
        <v>532</v>
      </c>
      <c r="J1720" s="72" t="s">
        <v>11470</v>
      </c>
      <c r="K1720" s="76"/>
    </row>
    <row r="1721" spans="1:11" x14ac:dyDescent="0.35">
      <c r="A1721" s="76">
        <v>1718</v>
      </c>
      <c r="B1721" s="100" t="s">
        <v>12823</v>
      </c>
      <c r="C1721" s="76" t="s">
        <v>6881</v>
      </c>
      <c r="D1721" s="76" t="str">
        <f>VLOOKUP(C1721,'Master Partnumber'!$C:$E,3,0)</f>
        <v>S0779</v>
      </c>
      <c r="E1721" s="76" t="s">
        <v>6881</v>
      </c>
      <c r="F1721" s="76" t="str">
        <f>VLOOKUP(C1721,'Master Partnumber'!$C:$D,2,0)</f>
        <v>SHAFT,FIX,ADJUSTING PLATE-0P</v>
      </c>
      <c r="G1721" s="76">
        <v>139</v>
      </c>
      <c r="H1721" s="72" t="s">
        <v>1166</v>
      </c>
      <c r="I1721" s="72" t="s">
        <v>532</v>
      </c>
      <c r="J1721" s="72" t="s">
        <v>11470</v>
      </c>
      <c r="K1721" s="76"/>
    </row>
    <row r="1722" spans="1:11" x14ac:dyDescent="0.35">
      <c r="A1722" s="76">
        <v>1719</v>
      </c>
      <c r="B1722" s="100" t="s">
        <v>12823</v>
      </c>
      <c r="C1722" s="76" t="s">
        <v>6003</v>
      </c>
      <c r="D1722" s="76">
        <f>VLOOKUP(C1722,'Master Partnumber'!$C:$E,3,0)</f>
        <v>0</v>
      </c>
      <c r="E1722" s="76" t="s">
        <v>6003</v>
      </c>
      <c r="F1722" s="76" t="str">
        <f>VLOOKUP(C1722,'Master Partnumber'!$C:$D,2,0)</f>
        <v>SHAFT, PAPER COVER, SUPPORT-0P</v>
      </c>
      <c r="G1722" s="76">
        <v>3973</v>
      </c>
      <c r="H1722" s="72" t="s">
        <v>1166</v>
      </c>
      <c r="I1722" s="72" t="s">
        <v>532</v>
      </c>
      <c r="J1722" s="72" t="s">
        <v>11470</v>
      </c>
      <c r="K1722" s="76"/>
    </row>
    <row r="1723" spans="1:11" x14ac:dyDescent="0.35">
      <c r="A1723" s="76">
        <v>1720</v>
      </c>
      <c r="B1723" s="100" t="s">
        <v>12823</v>
      </c>
      <c r="C1723" s="76" t="s">
        <v>6890</v>
      </c>
      <c r="D1723" s="76" t="str">
        <f>VLOOKUP(C1723,'Master Partnumber'!$C:$E,3,0)</f>
        <v>S0777</v>
      </c>
      <c r="E1723" s="76" t="s">
        <v>6890</v>
      </c>
      <c r="F1723" s="76" t="str">
        <f>VLOOKUP(C1723,'Master Partnumber'!$C:$D,2,0)</f>
        <v>SHAFT,FASTEN,HEAD-0P</v>
      </c>
      <c r="G1723" s="76">
        <v>637</v>
      </c>
      <c r="H1723" s="72" t="s">
        <v>1166</v>
      </c>
      <c r="I1723" s="72" t="s">
        <v>532</v>
      </c>
      <c r="J1723" s="72" t="s">
        <v>11470</v>
      </c>
      <c r="K1723" s="76"/>
    </row>
    <row r="1724" spans="1:11" x14ac:dyDescent="0.35">
      <c r="A1724" s="76">
        <v>1721</v>
      </c>
      <c r="B1724" s="100" t="s">
        <v>12823</v>
      </c>
      <c r="C1724" s="76" t="s">
        <v>6899</v>
      </c>
      <c r="D1724" s="76" t="str">
        <f>VLOOKUP(C1724,'Master Partnumber'!$C:$E,3,0)</f>
        <v>S0773</v>
      </c>
      <c r="E1724" s="76" t="s">
        <v>6899</v>
      </c>
      <c r="F1724" s="76" t="str">
        <f>VLOOKUP(C1724,'Master Partnumber'!$C:$D,2,0)</f>
        <v>SHAFT,LEVER,LOCK,CARTRIDE,ICH-0P</v>
      </c>
      <c r="G1724" s="76">
        <v>3700</v>
      </c>
      <c r="H1724" s="72" t="s">
        <v>1166</v>
      </c>
      <c r="I1724" s="72" t="s">
        <v>532</v>
      </c>
      <c r="J1724" s="72" t="s">
        <v>11470</v>
      </c>
      <c r="K1724" s="76"/>
    </row>
    <row r="1725" spans="1:11" x14ac:dyDescent="0.35">
      <c r="A1725" s="76">
        <v>1722</v>
      </c>
      <c r="B1725" s="100" t="s">
        <v>12823</v>
      </c>
      <c r="C1725" s="76" t="s">
        <v>6923</v>
      </c>
      <c r="D1725" s="76" t="str">
        <f>VLOOKUP(C1725,'Master Partnumber'!$C:$E,3,0)</f>
        <v>S0771</v>
      </c>
      <c r="E1725" s="76" t="s">
        <v>6923</v>
      </c>
      <c r="F1725" s="76" t="str">
        <f>VLOOKUP(C1725,'Master Partnumber'!$C:$D,2,0)</f>
        <v>SHAFT,GUIDE,CN,F1-0P</v>
      </c>
      <c r="G1725" s="76">
        <v>2741</v>
      </c>
      <c r="H1725" s="72" t="s">
        <v>1166</v>
      </c>
      <c r="I1725" s="72" t="s">
        <v>532</v>
      </c>
      <c r="J1725" s="72" t="s">
        <v>11470</v>
      </c>
      <c r="K1725" s="76"/>
    </row>
    <row r="1726" spans="1:11" x14ac:dyDescent="0.35">
      <c r="A1726" s="76">
        <v>1723</v>
      </c>
      <c r="B1726" s="100" t="s">
        <v>12823</v>
      </c>
      <c r="C1726" s="76" t="s">
        <v>12255</v>
      </c>
      <c r="D1726" s="76" t="str">
        <f>VLOOKUP(C1726,'Master Partnumber'!$C:$E,3,0)</f>
        <v>B0801</v>
      </c>
      <c r="E1726" s="76" t="s">
        <v>12255</v>
      </c>
      <c r="F1726" s="76" t="str">
        <f>VLOOKUP(C1726,'Master Partnumber'!$C:$D,2,0)</f>
        <v>SHAFT,LEVER,SENSOR-B01</v>
      </c>
      <c r="G1726" s="76">
        <v>400</v>
      </c>
      <c r="H1726" s="72" t="s">
        <v>1166</v>
      </c>
      <c r="I1726" s="72" t="s">
        <v>532</v>
      </c>
      <c r="J1726" s="72" t="s">
        <v>11470</v>
      </c>
      <c r="K1726" s="76"/>
    </row>
    <row r="1727" spans="1:11" x14ac:dyDescent="0.35">
      <c r="A1727" s="76">
        <v>1724</v>
      </c>
      <c r="B1727" s="100" t="s">
        <v>12823</v>
      </c>
      <c r="C1727" s="76" t="s">
        <v>6934</v>
      </c>
      <c r="D1727" s="76" t="str">
        <f>VLOOKUP(C1727,'Master Partnumber'!$C:$E,3,0)</f>
        <v>S0772</v>
      </c>
      <c r="E1727" s="76" t="s">
        <v>6934</v>
      </c>
      <c r="F1727" s="76" t="str">
        <f>VLOOKUP(C1727,'Master Partnumber'!$C:$D,2,0)</f>
        <v>SHAFT,FRAME-0P</v>
      </c>
      <c r="G1727" s="76">
        <v>4344</v>
      </c>
      <c r="H1727" s="72" t="s">
        <v>1166</v>
      </c>
      <c r="I1727" s="72" t="s">
        <v>532</v>
      </c>
      <c r="J1727" s="72" t="s">
        <v>11470</v>
      </c>
      <c r="K1727" s="76"/>
    </row>
    <row r="1728" spans="1:11" x14ac:dyDescent="0.35">
      <c r="A1728" s="76">
        <v>1725</v>
      </c>
      <c r="B1728" s="100" t="s">
        <v>12823</v>
      </c>
      <c r="C1728" s="76" t="s">
        <v>7038</v>
      </c>
      <c r="D1728" s="76" t="str">
        <f>VLOOKUP(C1728,'Master Partnumber'!$C:$E,3,0)</f>
        <v>S0793</v>
      </c>
      <c r="E1728" s="76" t="s">
        <v>7038</v>
      </c>
      <c r="F1728" s="76" t="str">
        <f>VLOOKUP(C1728,'Master Partnumber'!$C:$D,2,0)</f>
        <v>SHAFT,HOLDER,GEAR TRAIN, APG-0P</v>
      </c>
      <c r="G1728" s="76">
        <v>74</v>
      </c>
      <c r="H1728" s="72" t="s">
        <v>1166</v>
      </c>
      <c r="I1728" s="72" t="s">
        <v>532</v>
      </c>
      <c r="J1728" s="72" t="s">
        <v>11470</v>
      </c>
      <c r="K1728" s="76"/>
    </row>
    <row r="1729" spans="1:11" x14ac:dyDescent="0.35">
      <c r="A1729" s="76">
        <v>1726</v>
      </c>
      <c r="B1729" s="100" t="s">
        <v>12823</v>
      </c>
      <c r="C1729" s="76" t="s">
        <v>12011</v>
      </c>
      <c r="D1729" s="76" t="str">
        <f>VLOOKUP(C1729,'Master Partnumber'!$C:$E,3,0)</f>
        <v>B0750</v>
      </c>
      <c r="E1729" s="76" t="s">
        <v>12011</v>
      </c>
      <c r="F1729" s="76" t="str">
        <f>VLOOKUP(C1729,'Master Partnumber'!$C:$D,2,0)</f>
        <v>SHAFT PLATE FULCRUM GEAR 1 ST-B01</v>
      </c>
      <c r="G1729" s="76">
        <v>1543</v>
      </c>
      <c r="H1729" s="72" t="s">
        <v>1166</v>
      </c>
      <c r="I1729" s="72" t="s">
        <v>532</v>
      </c>
      <c r="J1729" s="72" t="s">
        <v>11470</v>
      </c>
      <c r="K1729" s="76"/>
    </row>
    <row r="1730" spans="1:11" x14ac:dyDescent="0.35">
      <c r="A1730" s="76">
        <v>1727</v>
      </c>
      <c r="B1730" s="100" t="s">
        <v>12823</v>
      </c>
      <c r="C1730" s="76" t="s">
        <v>12020</v>
      </c>
      <c r="D1730" s="76" t="str">
        <f>VLOOKUP(C1730,'Master Partnumber'!$C:$E,3,0)</f>
        <v>B0752</v>
      </c>
      <c r="E1730" s="76" t="s">
        <v>12020</v>
      </c>
      <c r="F1730" s="76" t="str">
        <f>VLOOKUP(C1730,'Master Partnumber'!$C:$D,2,0)</f>
        <v>SHAFT FRAME  ASSY REVERSE MOTOR REAR 1 ST,MU-B01</v>
      </c>
      <c r="G1730" s="76">
        <v>1723</v>
      </c>
      <c r="H1730" s="72" t="s">
        <v>1166</v>
      </c>
      <c r="I1730" s="72" t="s">
        <v>532</v>
      </c>
      <c r="J1730" s="72" t="s">
        <v>11470</v>
      </c>
      <c r="K1730" s="76"/>
    </row>
    <row r="1731" spans="1:11" x14ac:dyDescent="0.35">
      <c r="A1731" s="76">
        <v>1728</v>
      </c>
      <c r="B1731" s="100" t="s">
        <v>12823</v>
      </c>
      <c r="C1731" s="76" t="s">
        <v>12025</v>
      </c>
      <c r="D1731" s="76" t="str">
        <f>VLOOKUP(C1731,'Master Partnumber'!$C:$E,3,0)</f>
        <v>B0754</v>
      </c>
      <c r="E1731" s="76" t="s">
        <v>12025</v>
      </c>
      <c r="F1731" s="76" t="str">
        <f>VLOOKUP(C1731,'Master Partnumber'!$C:$D,2,0)</f>
        <v>SHAFT FRAME ASSY REVERSE MOTOR REAR 2ND MU-B01</v>
      </c>
      <c r="G1731" s="76">
        <v>495</v>
      </c>
      <c r="H1731" s="72" t="s">
        <v>1166</v>
      </c>
      <c r="I1731" s="72" t="s">
        <v>532</v>
      </c>
      <c r="J1731" s="72" t="s">
        <v>11470</v>
      </c>
      <c r="K1731" s="76"/>
    </row>
    <row r="1732" spans="1:11" x14ac:dyDescent="0.35">
      <c r="A1732" s="76">
        <v>1729</v>
      </c>
      <c r="B1732" s="100" t="s">
        <v>12823</v>
      </c>
      <c r="C1732" s="76" t="s">
        <v>12040</v>
      </c>
      <c r="D1732" s="76" t="str">
        <f>VLOOKUP(C1732,'Master Partnumber'!$C:$E,3,0)</f>
        <v>B0759</v>
      </c>
      <c r="E1732" s="76" t="s">
        <v>12040</v>
      </c>
      <c r="F1732" s="76" t="str">
        <f>VLOOKUP(C1732,'Master Partnumber'!$C:$D,2,0)</f>
        <v>SHAFT LATCH COVER MU-B01</v>
      </c>
      <c r="G1732" s="76">
        <v>1278</v>
      </c>
      <c r="H1732" s="72" t="s">
        <v>1166</v>
      </c>
      <c r="I1732" s="72" t="s">
        <v>532</v>
      </c>
      <c r="J1732" s="72" t="s">
        <v>11470</v>
      </c>
      <c r="K1732" s="76"/>
    </row>
    <row r="1733" spans="1:11" x14ac:dyDescent="0.35">
      <c r="A1733" s="76">
        <v>1730</v>
      </c>
      <c r="B1733" s="100" t="s">
        <v>12823</v>
      </c>
      <c r="C1733" s="76" t="s">
        <v>12043</v>
      </c>
      <c r="D1733" s="76" t="str">
        <f>VLOOKUP(C1733,'Master Partnumber'!$C:$E,3,0)</f>
        <v>B0760</v>
      </c>
      <c r="E1733" s="76" t="s">
        <v>12043</v>
      </c>
      <c r="F1733" s="76" t="str">
        <f>VLOOKUP(C1733,'Master Partnumber'!$C:$D,2,0)</f>
        <v>SHAFT PLATE DRIVE 1 ST MU-B01</v>
      </c>
      <c r="G1733" s="76">
        <v>2818</v>
      </c>
      <c r="H1733" s="72" t="s">
        <v>1166</v>
      </c>
      <c r="I1733" s="72" t="s">
        <v>532</v>
      </c>
      <c r="J1733" s="72" t="s">
        <v>11470</v>
      </c>
      <c r="K1733" s="76"/>
    </row>
    <row r="1734" spans="1:11" x14ac:dyDescent="0.35">
      <c r="A1734" s="76">
        <v>1731</v>
      </c>
      <c r="B1734" s="100" t="s">
        <v>12823</v>
      </c>
      <c r="C1734" s="76" t="s">
        <v>12046</v>
      </c>
      <c r="D1734" s="76" t="str">
        <f>VLOOKUP(C1734,'Master Partnumber'!$C:$E,3,0)</f>
        <v>B0761</v>
      </c>
      <c r="E1734" s="76" t="s">
        <v>12046</v>
      </c>
      <c r="F1734" s="76" t="str">
        <f>VLOOKUP(C1734,'Master Partnumber'!$C:$D,2,0)</f>
        <v>SHAFT PLATE DRIVE 2ND MU-B01</v>
      </c>
      <c r="G1734" s="76">
        <v>21</v>
      </c>
      <c r="H1734" s="72" t="s">
        <v>1166</v>
      </c>
      <c r="I1734" s="72" t="s">
        <v>532</v>
      </c>
      <c r="J1734" s="72" t="s">
        <v>11470</v>
      </c>
      <c r="K1734" s="76"/>
    </row>
    <row r="1735" spans="1:11" x14ac:dyDescent="0.35">
      <c r="A1735" s="76">
        <v>1732</v>
      </c>
      <c r="B1735" s="100" t="s">
        <v>12823</v>
      </c>
      <c r="C1735" s="76" t="s">
        <v>12049</v>
      </c>
      <c r="D1735" s="76" t="str">
        <f>VLOOKUP(C1735,'Master Partnumber'!$C:$E,3,0)</f>
        <v>B0762</v>
      </c>
      <c r="E1735" s="76" t="s">
        <v>12049</v>
      </c>
      <c r="F1735" s="76" t="str">
        <f>VLOOKUP(C1735,'Master Partnumber'!$C:$D,2,0)</f>
        <v>SHAFT PLATE PAPER GUIDE LOWER FU MU-B01</v>
      </c>
      <c r="G1735" s="76">
        <v>7950</v>
      </c>
      <c r="H1735" s="72" t="s">
        <v>1166</v>
      </c>
      <c r="I1735" s="72" t="s">
        <v>532</v>
      </c>
      <c r="J1735" s="72" t="s">
        <v>11470</v>
      </c>
      <c r="K1735" s="76"/>
    </row>
    <row r="1736" spans="1:11" x14ac:dyDescent="0.35">
      <c r="A1736" s="76">
        <v>1733</v>
      </c>
      <c r="B1736" s="100" t="s">
        <v>12823</v>
      </c>
      <c r="C1736" s="76" t="s">
        <v>12052</v>
      </c>
      <c r="D1736" s="76" t="str">
        <f>VLOOKUP(C1736,'Master Partnumber'!$C:$E,3,0)</f>
        <v>B0763</v>
      </c>
      <c r="E1736" s="76" t="s">
        <v>12052</v>
      </c>
      <c r="F1736" s="76" t="str">
        <f>VLOOKUP(C1736,'Master Partnumber'!$C:$D,2,0)</f>
        <v>SHAFT PAPER GUIDE LOWER FRONT FI MU-B01</v>
      </c>
      <c r="G1736" s="76">
        <v>5710</v>
      </c>
      <c r="H1736" s="72" t="s">
        <v>1166</v>
      </c>
      <c r="I1736" s="72" t="s">
        <v>532</v>
      </c>
      <c r="J1736" s="72" t="s">
        <v>11470</v>
      </c>
      <c r="K1736" s="76"/>
    </row>
    <row r="1737" spans="1:11" x14ac:dyDescent="0.35">
      <c r="A1737" s="76">
        <v>1734</v>
      </c>
      <c r="B1737" s="100" t="s">
        <v>12823</v>
      </c>
      <c r="C1737" s="76" t="s">
        <v>1980</v>
      </c>
      <c r="D1737" s="76" t="str">
        <f>VLOOKUP(C1737,'Master Partnumber'!$C:$E,3,0)</f>
        <v>S0572</v>
      </c>
      <c r="E1737" s="76" t="s">
        <v>1980</v>
      </c>
      <c r="F1737" s="76" t="str">
        <f>VLOOKUP(C1737,'Master Partnumber'!$C:$D,2,0)</f>
        <v>SHAFT CAM PUMP IS-0P</v>
      </c>
      <c r="G1737" s="76">
        <v>150</v>
      </c>
      <c r="H1737" s="72" t="s">
        <v>1166</v>
      </c>
      <c r="I1737" s="72" t="s">
        <v>532</v>
      </c>
      <c r="J1737" s="72" t="s">
        <v>11470</v>
      </c>
      <c r="K1737" s="76"/>
    </row>
    <row r="1738" spans="1:11" x14ac:dyDescent="0.35">
      <c r="A1738" s="76">
        <v>1735</v>
      </c>
      <c r="B1738" s="100" t="s">
        <v>12823</v>
      </c>
      <c r="C1738" s="76" t="s">
        <v>1751</v>
      </c>
      <c r="D1738" s="76" t="str">
        <f>VLOOKUP(C1738,'Master Partnumber'!$C:$E,3,0)</f>
        <v>S0573</v>
      </c>
      <c r="E1738" s="76" t="s">
        <v>1751</v>
      </c>
      <c r="F1738" s="76" t="str">
        <f>VLOOKUP(C1738,'Master Partnumber'!$C:$D,2,0)</f>
        <v>SHAFT COMBINATION GEAR PULLEY IS-0P</v>
      </c>
      <c r="G1738" s="76">
        <v>1434</v>
      </c>
      <c r="H1738" s="72" t="s">
        <v>1166</v>
      </c>
      <c r="I1738" s="72" t="s">
        <v>532</v>
      </c>
      <c r="J1738" s="72" t="s">
        <v>11470</v>
      </c>
      <c r="K1738" s="76"/>
    </row>
    <row r="1739" spans="1:11" x14ac:dyDescent="0.35">
      <c r="A1739" s="76">
        <v>1736</v>
      </c>
      <c r="B1739" s="100" t="s">
        <v>12823</v>
      </c>
      <c r="C1739" s="76" t="s">
        <v>1978</v>
      </c>
      <c r="D1739" s="76" t="str">
        <f>VLOOKUP(C1739,'Master Partnumber'!$C:$E,3,0)</f>
        <v>S0574</v>
      </c>
      <c r="E1739" s="76" t="s">
        <v>1978</v>
      </c>
      <c r="F1739" s="76" t="str">
        <f>VLOOKUP(C1739,'Master Partnumber'!$C:$D,2,0)</f>
        <v>SHAFT COMBINATION GEAR 38.15.15.5.IS-0P</v>
      </c>
      <c r="G1739" s="76">
        <v>4106</v>
      </c>
      <c r="H1739" s="72" t="s">
        <v>1166</v>
      </c>
      <c r="I1739" s="72" t="s">
        <v>532</v>
      </c>
      <c r="J1739" s="72" t="s">
        <v>11470</v>
      </c>
      <c r="K1739" s="76"/>
    </row>
    <row r="1740" spans="1:11" x14ac:dyDescent="0.35">
      <c r="A1740" s="76">
        <v>1737</v>
      </c>
      <c r="B1740" s="100" t="s">
        <v>12823</v>
      </c>
      <c r="C1740" s="76" t="s">
        <v>2321</v>
      </c>
      <c r="D1740" s="76" t="str">
        <f>VLOOKUP(C1740,'Master Partnumber'!$C:$E,3,0)</f>
        <v>B0280</v>
      </c>
      <c r="E1740" s="76" t="s">
        <v>2321</v>
      </c>
      <c r="F1740" s="76" t="str">
        <f>VLOOKUP(C1740,'Master Partnumber'!$C:$D,2,0)</f>
        <v>SHAFT,CAM,IS-B01</v>
      </c>
      <c r="G1740" s="76">
        <v>228</v>
      </c>
      <c r="H1740" s="72" t="s">
        <v>1166</v>
      </c>
      <c r="I1740" s="72" t="s">
        <v>532</v>
      </c>
      <c r="J1740" s="72" t="s">
        <v>11470</v>
      </c>
      <c r="K1740" s="76"/>
    </row>
    <row r="1741" spans="1:11" x14ac:dyDescent="0.35">
      <c r="A1741" s="76">
        <v>1738</v>
      </c>
      <c r="B1741" s="100" t="s">
        <v>12823</v>
      </c>
      <c r="C1741" s="76" t="s">
        <v>2319</v>
      </c>
      <c r="D1741" s="76" t="str">
        <f>VLOOKUP(C1741,'Master Partnumber'!$C:$E,3,0)</f>
        <v>S0391</v>
      </c>
      <c r="E1741" s="76" t="s">
        <v>2319</v>
      </c>
      <c r="F1741" s="76" t="str">
        <f>VLOOKUP(C1741,'Master Partnumber'!$C:$D,2,0)</f>
        <v>SHAFT,CLEANER,HEAD-0P</v>
      </c>
      <c r="G1741" s="76">
        <v>64</v>
      </c>
      <c r="H1741" s="72" t="s">
        <v>1166</v>
      </c>
      <c r="I1741" s="72" t="s">
        <v>532</v>
      </c>
      <c r="J1741" s="72" t="s">
        <v>11470</v>
      </c>
      <c r="K1741" s="76"/>
    </row>
    <row r="1742" spans="1:11" x14ac:dyDescent="0.35">
      <c r="A1742" s="76">
        <v>1739</v>
      </c>
      <c r="B1742" s="100" t="s">
        <v>12823</v>
      </c>
      <c r="C1742" s="76" t="s">
        <v>1838</v>
      </c>
      <c r="D1742" s="76" t="str">
        <f>VLOOKUP(C1742,'Master Partnumber'!$C:$E,3,0)</f>
        <v>S0392</v>
      </c>
      <c r="E1742" s="76" t="s">
        <v>1838</v>
      </c>
      <c r="F1742" s="76" t="str">
        <f>VLOOKUP(C1742,'Master Partnumber'!$C:$D,2,0)</f>
        <v>SHAFT PULLEY DRIVEN UPPER-0P</v>
      </c>
      <c r="G1742" s="76">
        <v>2466</v>
      </c>
      <c r="H1742" s="72" t="s">
        <v>1166</v>
      </c>
      <c r="I1742" s="72" t="s">
        <v>532</v>
      </c>
      <c r="J1742" s="72" t="s">
        <v>11470</v>
      </c>
      <c r="K1742" s="76"/>
    </row>
    <row r="1743" spans="1:11" x14ac:dyDescent="0.35">
      <c r="A1743" s="76">
        <v>1740</v>
      </c>
      <c r="B1743" s="100" t="s">
        <v>12823</v>
      </c>
      <c r="C1743" s="76" t="s">
        <v>2139</v>
      </c>
      <c r="D1743" s="76" t="str">
        <f>VLOOKUP(C1743,'Master Partnumber'!$C:$E,3,0)</f>
        <v>S0393</v>
      </c>
      <c r="E1743" s="76" t="s">
        <v>2139</v>
      </c>
      <c r="F1743" s="76" t="str">
        <f>VLOOKUP(C1743,'Master Partnumber'!$C:$D,2,0)</f>
        <v>SHAFT PULLEY DRIVEN TENSIONER-0P</v>
      </c>
      <c r="G1743" s="76">
        <v>2932</v>
      </c>
      <c r="H1743" s="72" t="s">
        <v>1166</v>
      </c>
      <c r="I1743" s="72" t="s">
        <v>532</v>
      </c>
      <c r="J1743" s="72" t="s">
        <v>11470</v>
      </c>
      <c r="K1743" s="76"/>
    </row>
    <row r="1744" spans="1:11" x14ac:dyDescent="0.35">
      <c r="A1744" s="76">
        <v>1741</v>
      </c>
      <c r="B1744" s="100" t="s">
        <v>12823</v>
      </c>
      <c r="C1744" s="76" t="s">
        <v>1976</v>
      </c>
      <c r="D1744" s="76" t="str">
        <f>VLOOKUP(C1744,'Master Partnumber'!$C:$E,3,0)</f>
        <v>S0394</v>
      </c>
      <c r="E1744" s="76" t="s">
        <v>1976</v>
      </c>
      <c r="F1744" s="76" t="str">
        <f>VLOOKUP(C1744,'Master Partnumber'!$C:$D,2,0)</f>
        <v>SHAFT PULLEY DRIVEN MIDDLE-0P</v>
      </c>
      <c r="G1744" s="76">
        <v>2950</v>
      </c>
      <c r="H1744" s="72" t="s">
        <v>1166</v>
      </c>
      <c r="I1744" s="72" t="s">
        <v>532</v>
      </c>
      <c r="J1744" s="72" t="s">
        <v>11470</v>
      </c>
      <c r="K1744" s="76"/>
    </row>
    <row r="1745" spans="1:11" x14ac:dyDescent="0.35">
      <c r="A1745" s="76">
        <v>1742</v>
      </c>
      <c r="B1745" s="100" t="s">
        <v>12823</v>
      </c>
      <c r="C1745" s="76" t="s">
        <v>2183</v>
      </c>
      <c r="D1745" s="76" t="str">
        <f>VLOOKUP(C1745,'Master Partnumber'!$C:$E,3,0)</f>
        <v>S0518</v>
      </c>
      <c r="E1745" s="76" t="s">
        <v>2183</v>
      </c>
      <c r="F1745" s="76" t="str">
        <f>VLOOKUP(C1745,'Master Partnumber'!$C:$D,2,0)</f>
        <v>SHAFT FRAME BOTTOM-0P</v>
      </c>
      <c r="G1745" s="76">
        <v>6880</v>
      </c>
      <c r="H1745" s="72" t="s">
        <v>1166</v>
      </c>
      <c r="I1745" s="72" t="s">
        <v>532</v>
      </c>
      <c r="J1745" s="72" t="s">
        <v>11470</v>
      </c>
      <c r="K1745" s="76"/>
    </row>
    <row r="1746" spans="1:11" x14ac:dyDescent="0.35">
      <c r="A1746" s="76">
        <v>1743</v>
      </c>
      <c r="B1746" s="100" t="s">
        <v>12823</v>
      </c>
      <c r="C1746" s="76" t="s">
        <v>12055</v>
      </c>
      <c r="D1746" s="76" t="str">
        <f>VLOOKUP(C1746,'Master Partnumber'!$C:$E,3,0)</f>
        <v>B0764</v>
      </c>
      <c r="E1746" s="76" t="s">
        <v>12055</v>
      </c>
      <c r="F1746" s="76" t="str">
        <f>VLOOKUP(C1746,'Master Partnumber'!$C:$D,2,0)</f>
        <v>SHAFT LOCATE COVER LU-B01</v>
      </c>
      <c r="G1746" s="76">
        <v>528</v>
      </c>
      <c r="H1746" s="72" t="s">
        <v>1166</v>
      </c>
      <c r="I1746" s="72" t="s">
        <v>532</v>
      </c>
      <c r="J1746" s="72" t="s">
        <v>11470</v>
      </c>
      <c r="K1746" s="76"/>
    </row>
    <row r="1747" spans="1:11" x14ac:dyDescent="0.35">
      <c r="A1747" s="76">
        <v>1744</v>
      </c>
      <c r="B1747" s="100" t="s">
        <v>12823</v>
      </c>
      <c r="C1747" s="76" t="s">
        <v>12058</v>
      </c>
      <c r="D1747" s="76" t="str">
        <f>VLOOKUP(C1747,'Master Partnumber'!$C:$E,3,0)</f>
        <v>B0765</v>
      </c>
      <c r="E1747" s="76" t="s">
        <v>12058</v>
      </c>
      <c r="F1747" s="76" t="str">
        <f>VLOOKUP(C1747,'Master Partnumber'!$C:$D,2,0)</f>
        <v>SHAFT,COVER-B01</v>
      </c>
      <c r="G1747" s="76">
        <v>4138</v>
      </c>
      <c r="H1747" s="72" t="s">
        <v>1166</v>
      </c>
      <c r="I1747" s="72" t="s">
        <v>532</v>
      </c>
      <c r="J1747" s="72" t="s">
        <v>11470</v>
      </c>
      <c r="K1747" s="76"/>
    </row>
    <row r="1748" spans="1:11" x14ac:dyDescent="0.35">
      <c r="A1748" s="76">
        <v>1745</v>
      </c>
      <c r="B1748" s="100" t="s">
        <v>12823</v>
      </c>
      <c r="C1748" s="76" t="s">
        <v>12060</v>
      </c>
      <c r="D1748" s="76" t="str">
        <f>VLOOKUP(C1748,'Master Partnumber'!$C:$E,3,0)</f>
        <v>B0766</v>
      </c>
      <c r="E1748" s="76" t="s">
        <v>12060</v>
      </c>
      <c r="F1748" s="76" t="str">
        <f>VLOOKUP(C1748,'Master Partnumber'!$C:$D,2,0)</f>
        <v>SHAFT LEVER ROLL COVER-B01</v>
      </c>
      <c r="G1748" s="76">
        <v>383</v>
      </c>
      <c r="H1748" s="72" t="s">
        <v>1166</v>
      </c>
      <c r="I1748" s="72" t="s">
        <v>532</v>
      </c>
      <c r="J1748" s="72" t="s">
        <v>11470</v>
      </c>
      <c r="K1748" s="76"/>
    </row>
    <row r="1749" spans="1:11" x14ac:dyDescent="0.35">
      <c r="A1749" s="76">
        <v>1746</v>
      </c>
      <c r="B1749" s="100" t="s">
        <v>12823</v>
      </c>
      <c r="C1749" s="76" t="s">
        <v>2181</v>
      </c>
      <c r="D1749" s="76" t="str">
        <f>VLOOKUP(C1749,'Master Partnumber'!$C:$E,3,0)</f>
        <v>S0398</v>
      </c>
      <c r="E1749" s="76" t="s">
        <v>2181</v>
      </c>
      <c r="F1749" s="76" t="str">
        <f>VLOOKUP(C1749,'Master Partnumber'!$C:$D,2,0)</f>
        <v>SHAFT LEVER LOCK-0P</v>
      </c>
      <c r="G1749" s="76">
        <v>1625</v>
      </c>
      <c r="H1749" s="72" t="s">
        <v>1166</v>
      </c>
      <c r="I1749" s="72" t="s">
        <v>532</v>
      </c>
      <c r="J1749" s="72" t="s">
        <v>11470</v>
      </c>
      <c r="K1749" s="76"/>
    </row>
    <row r="1750" spans="1:11" x14ac:dyDescent="0.35">
      <c r="A1750" s="76">
        <v>1747</v>
      </c>
      <c r="B1750" s="100" t="s">
        <v>12823</v>
      </c>
      <c r="C1750" s="76" t="s">
        <v>2137</v>
      </c>
      <c r="D1750" s="76" t="str">
        <f>VLOOKUP(C1750,'Master Partnumber'!$C:$E,3,0)</f>
        <v>S0507</v>
      </c>
      <c r="E1750" s="76" t="s">
        <v>2137</v>
      </c>
      <c r="F1750" s="76" t="str">
        <f>VLOOKUP(C1750,'Master Partnumber'!$C:$D,2,0)</f>
        <v>SHAFT LOCK LEVER RELEASE-0P</v>
      </c>
      <c r="G1750" s="76">
        <v>1109</v>
      </c>
      <c r="H1750" s="72" t="s">
        <v>1166</v>
      </c>
      <c r="I1750" s="72" t="s">
        <v>532</v>
      </c>
      <c r="J1750" s="72" t="s">
        <v>11470</v>
      </c>
      <c r="K1750" s="76"/>
    </row>
    <row r="1751" spans="1:11" x14ac:dyDescent="0.35">
      <c r="A1751" s="76">
        <v>1748</v>
      </c>
      <c r="B1751" s="100" t="s">
        <v>12823</v>
      </c>
      <c r="C1751" s="76" t="s">
        <v>2267</v>
      </c>
      <c r="D1751" s="76" t="str">
        <f>VLOOKUP(C1751,'Master Partnumber'!$C:$E,3,0)</f>
        <v>S0400</v>
      </c>
      <c r="E1751" s="76" t="s">
        <v>2267</v>
      </c>
      <c r="F1751" s="76" t="str">
        <f>VLOOKUP(C1751,'Master Partnumber'!$C:$D,2,0)</f>
        <v>SHAFT,LEVER,COVER OPEN,RIGHT-0P</v>
      </c>
      <c r="G1751" s="76">
        <v>662</v>
      </c>
      <c r="H1751" s="72" t="s">
        <v>1166</v>
      </c>
      <c r="I1751" s="72" t="s">
        <v>532</v>
      </c>
      <c r="J1751" s="72" t="s">
        <v>11470</v>
      </c>
      <c r="K1751" s="76"/>
    </row>
    <row r="1752" spans="1:11" x14ac:dyDescent="0.35">
      <c r="A1752" s="76">
        <v>1749</v>
      </c>
      <c r="B1752" s="100" t="s">
        <v>12823</v>
      </c>
      <c r="C1752" s="76" t="s">
        <v>1901</v>
      </c>
      <c r="D1752" s="76" t="str">
        <f>VLOOKUP(C1752,'Master Partnumber'!$C:$E,3,0)</f>
        <v>S0401</v>
      </c>
      <c r="E1752" s="76" t="s">
        <v>1901</v>
      </c>
      <c r="F1752" s="76" t="str">
        <f>VLOOKUP(C1752,'Master Partnumber'!$C:$D,2,0)</f>
        <v>SHAFT LEVER COVER OPEN LEFT-0P</v>
      </c>
      <c r="G1752" s="76">
        <v>2613</v>
      </c>
      <c r="H1752" s="72" t="s">
        <v>1166</v>
      </c>
      <c r="I1752" s="72" t="s">
        <v>532</v>
      </c>
      <c r="J1752" s="72" t="s">
        <v>11470</v>
      </c>
      <c r="K1752" s="76"/>
    </row>
    <row r="1753" spans="1:11" x14ac:dyDescent="0.35">
      <c r="A1753" s="76">
        <v>1750</v>
      </c>
      <c r="B1753" s="100" t="s">
        <v>12823</v>
      </c>
      <c r="C1753" s="76" t="s">
        <v>12065</v>
      </c>
      <c r="D1753" s="76" t="str">
        <f>VLOOKUP(C1753,'Master Partnumber'!$C:$E,3,0)</f>
        <v>B0767</v>
      </c>
      <c r="E1753" s="76" t="s">
        <v>12065</v>
      </c>
      <c r="F1753" s="76" t="str">
        <f>VLOOKUP(C1753,'Master Partnumber'!$C:$D,2,0)</f>
        <v>SHAFT,LOCK LEVER,RELEASE,L-B01</v>
      </c>
      <c r="G1753" s="76">
        <v>52</v>
      </c>
      <c r="H1753" s="72" t="s">
        <v>1166</v>
      </c>
      <c r="I1753" s="72" t="s">
        <v>532</v>
      </c>
      <c r="J1753" s="72" t="s">
        <v>11470</v>
      </c>
      <c r="K1753" s="76"/>
    </row>
    <row r="1754" spans="1:11" x14ac:dyDescent="0.35">
      <c r="A1754" s="76">
        <v>1751</v>
      </c>
      <c r="B1754" s="100" t="s">
        <v>12823</v>
      </c>
      <c r="C1754" s="76" t="s">
        <v>12067</v>
      </c>
      <c r="D1754" s="76" t="str">
        <f>VLOOKUP(C1754,'Master Partnumber'!$C:$E,3,0)</f>
        <v>B0768</v>
      </c>
      <c r="E1754" s="76" t="s">
        <v>12067</v>
      </c>
      <c r="F1754" s="76" t="str">
        <f>VLOOKUP(C1754,'Master Partnumber'!$C:$D,2,0)</f>
        <v>SHAFT LOCK LEVER RELEASE R-B01</v>
      </c>
      <c r="G1754" s="76">
        <v>376</v>
      </c>
      <c r="H1754" s="72" t="s">
        <v>1166</v>
      </c>
      <c r="I1754" s="72" t="s">
        <v>532</v>
      </c>
      <c r="J1754" s="72" t="s">
        <v>11470</v>
      </c>
      <c r="K1754" s="76"/>
    </row>
    <row r="1755" spans="1:11" x14ac:dyDescent="0.35">
      <c r="A1755" s="76">
        <v>1752</v>
      </c>
      <c r="B1755" s="100" t="s">
        <v>12823</v>
      </c>
      <c r="C1755" s="76" t="s">
        <v>2265</v>
      </c>
      <c r="D1755" s="76" t="str">
        <f>VLOOKUP(C1755,'Master Partnumber'!$C:$E,3,0)</f>
        <v>S0404</v>
      </c>
      <c r="E1755" s="76" t="s">
        <v>2265</v>
      </c>
      <c r="F1755" s="76" t="str">
        <f>VLOOKUP(C1755,'Master Partnumber'!$C:$D,2,0)</f>
        <v>SHAFT FASTEN DRAWER EJ-0P</v>
      </c>
      <c r="G1755" s="76">
        <v>1485</v>
      </c>
      <c r="H1755" s="72" t="s">
        <v>1166</v>
      </c>
      <c r="I1755" s="72" t="s">
        <v>532</v>
      </c>
      <c r="J1755" s="72" t="s">
        <v>11470</v>
      </c>
      <c r="K1755" s="76"/>
    </row>
    <row r="1756" spans="1:11" x14ac:dyDescent="0.35">
      <c r="A1756" s="76">
        <v>1753</v>
      </c>
      <c r="B1756" s="100" t="s">
        <v>12823</v>
      </c>
      <c r="C1756" s="76" t="s">
        <v>12838</v>
      </c>
      <c r="D1756" s="76" t="str">
        <f>VLOOKUP(C1756,'Master Partnumber'!$C:$E,3,0)</f>
        <v>B1274</v>
      </c>
      <c r="E1756" s="76" t="s">
        <v>12838</v>
      </c>
      <c r="F1756" s="76" t="str">
        <f>VLOOKUP(C1756,'Master Partnumber'!$C:$D,2,0)</f>
        <v>SHAFT MOUNTING PLATE MOTOR PG HM-B01</v>
      </c>
      <c r="G1756" s="76">
        <v>619</v>
      </c>
      <c r="H1756" s="72" t="s">
        <v>1166</v>
      </c>
      <c r="I1756" s="72" t="s">
        <v>532</v>
      </c>
      <c r="J1756" s="72" t="s">
        <v>11470</v>
      </c>
      <c r="K1756" s="76"/>
    </row>
    <row r="1757" spans="1:11" x14ac:dyDescent="0.35">
      <c r="A1757" s="76">
        <v>1754</v>
      </c>
      <c r="B1757" s="100" t="s">
        <v>12823</v>
      </c>
      <c r="C1757" s="76" t="s">
        <v>7828</v>
      </c>
      <c r="D1757" s="76" t="str">
        <f>VLOOKUP(C1757,'Master Partnumber'!$C:$E,3,0)</f>
        <v>S0880</v>
      </c>
      <c r="E1757" s="76" t="s">
        <v>7828</v>
      </c>
      <c r="F1757" s="76" t="str">
        <f>VLOOKUP(C1757,'Master Partnumber'!$C:$D,2,0)</f>
        <v>SHAFT MIDLE PF-0P</v>
      </c>
      <c r="G1757" s="76">
        <v>10633</v>
      </c>
      <c r="H1757" s="72" t="s">
        <v>1166</v>
      </c>
      <c r="I1757" s="72" t="s">
        <v>532</v>
      </c>
      <c r="J1757" s="72" t="s">
        <v>11470</v>
      </c>
      <c r="K1757" s="76"/>
    </row>
    <row r="1758" spans="1:11" x14ac:dyDescent="0.35">
      <c r="A1758" s="76">
        <v>1755</v>
      </c>
      <c r="B1758" s="100" t="s">
        <v>12823</v>
      </c>
      <c r="C1758" s="76" t="s">
        <v>2383</v>
      </c>
      <c r="D1758" s="76" t="str">
        <f>VLOOKUP(C1758,'Master Partnumber'!$C:$E,3,0)</f>
        <v>S0407</v>
      </c>
      <c r="E1758" s="76" t="s">
        <v>2383</v>
      </c>
      <c r="F1758" s="76" t="str">
        <f>VLOOKUP(C1758,'Master Partnumber'!$C:$D,2,0)</f>
        <v>SHAFT FLAME DRIVE ASF PFD 2ND-0P</v>
      </c>
      <c r="G1758" s="76">
        <v>1761</v>
      </c>
      <c r="H1758" s="72" t="s">
        <v>1166</v>
      </c>
      <c r="I1758" s="72" t="s">
        <v>532</v>
      </c>
      <c r="J1758" s="72" t="s">
        <v>11470</v>
      </c>
      <c r="K1758" s="76"/>
    </row>
    <row r="1759" spans="1:11" x14ac:dyDescent="0.35">
      <c r="A1759" s="76">
        <v>1756</v>
      </c>
      <c r="B1759" s="100" t="s">
        <v>12823</v>
      </c>
      <c r="C1759" s="76" t="s">
        <v>12070</v>
      </c>
      <c r="D1759" s="76" t="str">
        <f>VLOOKUP(C1759,'Master Partnumber'!$C:$E,3,0)</f>
        <v>B0769</v>
      </c>
      <c r="E1759" s="76" t="s">
        <v>12070</v>
      </c>
      <c r="F1759" s="76" t="str">
        <f>VLOOKUP(C1759,'Master Partnumber'!$C:$D,2,0)</f>
        <v>ROLLER, LOCK-B01</v>
      </c>
      <c r="G1759" s="76">
        <v>1072</v>
      </c>
      <c r="H1759" s="72" t="s">
        <v>1166</v>
      </c>
      <c r="I1759" s="72" t="s">
        <v>532</v>
      </c>
      <c r="J1759" s="72" t="s">
        <v>11470</v>
      </c>
      <c r="K1759" s="76"/>
    </row>
    <row r="1760" spans="1:11" x14ac:dyDescent="0.35">
      <c r="A1760" s="76">
        <v>1757</v>
      </c>
      <c r="B1760" s="100" t="s">
        <v>12823</v>
      </c>
      <c r="C1760" s="76" t="s">
        <v>12072</v>
      </c>
      <c r="D1760" s="76" t="str">
        <f>VLOOKUP(C1760,'Master Partnumber'!$C:$E,3,0)</f>
        <v>B0770</v>
      </c>
      <c r="E1760" s="76" t="s">
        <v>12072</v>
      </c>
      <c r="F1760" s="76" t="str">
        <f>VLOOKUP(C1760,'Master Partnumber'!$C:$D,2,0)</f>
        <v>SHAFT,LOCK,L-B01</v>
      </c>
      <c r="G1760" s="76">
        <v>583</v>
      </c>
      <c r="H1760" s="72" t="s">
        <v>1166</v>
      </c>
      <c r="I1760" s="72" t="s">
        <v>532</v>
      </c>
      <c r="J1760" s="72" t="s">
        <v>11470</v>
      </c>
      <c r="K1760" s="76"/>
    </row>
    <row r="1761" spans="1:11" x14ac:dyDescent="0.35">
      <c r="A1761" s="76">
        <v>1758</v>
      </c>
      <c r="B1761" s="100" t="s">
        <v>12823</v>
      </c>
      <c r="C1761" s="76" t="s">
        <v>2179</v>
      </c>
      <c r="D1761" s="76" t="str">
        <f>VLOOKUP(C1761,'Master Partnumber'!$C:$E,3,0)</f>
        <v>S0493</v>
      </c>
      <c r="E1761" s="76" t="s">
        <v>2179</v>
      </c>
      <c r="F1761" s="76" t="str">
        <f>VLOOKUP(C1761,'Master Partnumber'!$C:$D,2,0)</f>
        <v>SHAFT,LATCH L-0P</v>
      </c>
      <c r="G1761" s="76">
        <v>2086</v>
      </c>
      <c r="H1761" s="72" t="s">
        <v>1166</v>
      </c>
      <c r="I1761" s="72" t="s">
        <v>532</v>
      </c>
      <c r="J1761" s="72" t="s">
        <v>11470</v>
      </c>
      <c r="K1761" s="76"/>
    </row>
    <row r="1762" spans="1:11" x14ac:dyDescent="0.35">
      <c r="A1762" s="76">
        <v>1759</v>
      </c>
      <c r="B1762" s="100" t="s">
        <v>12823</v>
      </c>
      <c r="C1762" s="76" t="s">
        <v>5135</v>
      </c>
      <c r="D1762" s="76" t="str">
        <f>VLOOKUP(C1762,'Master Partnumber'!$C:$E,3,0)</f>
        <v>S0519</v>
      </c>
      <c r="E1762" s="76" t="s">
        <v>5135</v>
      </c>
      <c r="F1762" s="76" t="str">
        <f>VLOOKUP(C1762,'Master Partnumber'!$C:$D,2,0)</f>
        <v>SHAFT PLANET-0P</v>
      </c>
      <c r="G1762" s="76">
        <v>1749</v>
      </c>
      <c r="H1762" s="72" t="s">
        <v>1166</v>
      </c>
      <c r="I1762" s="72" t="s">
        <v>532</v>
      </c>
      <c r="J1762" s="72" t="s">
        <v>11470</v>
      </c>
      <c r="K1762" s="76"/>
    </row>
    <row r="1763" spans="1:11" x14ac:dyDescent="0.35">
      <c r="A1763" s="76">
        <v>1760</v>
      </c>
      <c r="B1763" s="100" t="s">
        <v>12823</v>
      </c>
      <c r="C1763" s="76" t="s">
        <v>2263</v>
      </c>
      <c r="D1763" s="76" t="str">
        <f>VLOOKUP(C1763,'Master Partnumber'!$C:$E,3,0)</f>
        <v>S0521</v>
      </c>
      <c r="E1763" s="76" t="s">
        <v>2263</v>
      </c>
      <c r="F1763" s="76" t="str">
        <f>VLOOKUP(C1763,'Master Partnumber'!$C:$D,2,0)</f>
        <v>SHAFT , DRIVE, APG-0P</v>
      </c>
      <c r="G1763" s="76">
        <v>3460</v>
      </c>
      <c r="H1763" s="72" t="s">
        <v>1166</v>
      </c>
      <c r="I1763" s="72" t="s">
        <v>532</v>
      </c>
      <c r="J1763" s="72" t="s">
        <v>11470</v>
      </c>
      <c r="K1763" s="76"/>
    </row>
    <row r="1764" spans="1:11" x14ac:dyDescent="0.35">
      <c r="A1764" s="76">
        <v>1761</v>
      </c>
      <c r="B1764" s="100" t="s">
        <v>12823</v>
      </c>
      <c r="C1764" s="76" t="s">
        <v>12079</v>
      </c>
      <c r="D1764" s="76" t="str">
        <f>VLOOKUP(C1764,'Master Partnumber'!$C:$E,3,0)</f>
        <v>B0771</v>
      </c>
      <c r="E1764" s="76" t="s">
        <v>12079</v>
      </c>
      <c r="F1764" s="76" t="str">
        <f>VLOOKUP(C1764,'Master Partnumber'!$C:$D,2,0)</f>
        <v>SHAFT,TRANSMISSION,GEAR-B01</v>
      </c>
      <c r="G1764" s="76">
        <v>4792</v>
      </c>
      <c r="H1764" s="72" t="s">
        <v>1166</v>
      </c>
      <c r="I1764" s="72" t="s">
        <v>532</v>
      </c>
      <c r="J1764" s="72" t="s">
        <v>11470</v>
      </c>
      <c r="K1764" s="76"/>
    </row>
    <row r="1765" spans="1:11" x14ac:dyDescent="0.35">
      <c r="A1765" s="76">
        <v>1762</v>
      </c>
      <c r="B1765" s="100" t="s">
        <v>12823</v>
      </c>
      <c r="C1765" s="76" t="s">
        <v>1449</v>
      </c>
      <c r="D1765" s="76" t="str">
        <f>VLOOKUP(C1765,'Master Partnumber'!$C:$E,3,0)</f>
        <v>S0603</v>
      </c>
      <c r="E1765" s="76" t="s">
        <v>1449</v>
      </c>
      <c r="F1765" s="76" t="str">
        <f>VLOOKUP(C1765,'Master Partnumber'!$C:$D,2,0)</f>
        <v>SHAFT,ROLLER,ROLL-0P</v>
      </c>
      <c r="G1765" s="76">
        <v>509</v>
      </c>
      <c r="H1765" s="72" t="s">
        <v>1166</v>
      </c>
      <c r="I1765" s="72" t="s">
        <v>532</v>
      </c>
      <c r="J1765" s="72" t="s">
        <v>11470</v>
      </c>
      <c r="K1765" s="76"/>
    </row>
    <row r="1766" spans="1:11" x14ac:dyDescent="0.35">
      <c r="A1766" s="76">
        <v>1763</v>
      </c>
      <c r="B1766" s="100" t="s">
        <v>12823</v>
      </c>
      <c r="C1766" s="76" t="s">
        <v>2271</v>
      </c>
      <c r="D1766" s="76" t="str">
        <f>VLOOKUP(C1766,'Master Partnumber'!$C:$E,3,0)</f>
        <v>S0591</v>
      </c>
      <c r="E1766" s="76" t="s">
        <v>2271</v>
      </c>
      <c r="F1766" s="76" t="str">
        <f>VLOOKUP(C1766,'Master Partnumber'!$C:$D,2,0)</f>
        <v>SHAFT,SPINDLE,SCROLLER-0P</v>
      </c>
      <c r="G1766" s="76">
        <v>3847</v>
      </c>
      <c r="H1766" s="72" t="s">
        <v>1166</v>
      </c>
      <c r="I1766" s="72" t="s">
        <v>532</v>
      </c>
      <c r="J1766" s="72" t="s">
        <v>11470</v>
      </c>
      <c r="K1766" s="76"/>
    </row>
    <row r="1767" spans="1:11" x14ac:dyDescent="0.35">
      <c r="A1767" s="76">
        <v>1764</v>
      </c>
      <c r="B1767" s="100" t="s">
        <v>12823</v>
      </c>
      <c r="C1767" s="76" t="s">
        <v>2060</v>
      </c>
      <c r="D1767" s="76" t="str">
        <f>VLOOKUP(C1767,'Master Partnumber'!$C:$E,3,0)</f>
        <v>S0592</v>
      </c>
      <c r="E1767" s="76" t="s">
        <v>2060</v>
      </c>
      <c r="F1767" s="76" t="str">
        <f>VLOOKUP(C1767,'Master Partnumber'!$C:$D,2,0)</f>
        <v>SHAFT,FRAME,DRIVE,ROLL-0P</v>
      </c>
      <c r="G1767" s="76">
        <v>85</v>
      </c>
      <c r="H1767" s="72" t="s">
        <v>1166</v>
      </c>
      <c r="I1767" s="72" t="s">
        <v>532</v>
      </c>
      <c r="J1767" s="72" t="s">
        <v>11470</v>
      </c>
      <c r="K1767" s="76"/>
    </row>
    <row r="1768" spans="1:11" x14ac:dyDescent="0.35">
      <c r="A1768" s="76">
        <v>1765</v>
      </c>
      <c r="B1768" s="100" t="s">
        <v>12823</v>
      </c>
      <c r="C1768" s="76" t="s">
        <v>2062</v>
      </c>
      <c r="D1768" s="76" t="str">
        <f>VLOOKUP(C1768,'Master Partnumber'!$C:$E,3,0)</f>
        <v>S0593</v>
      </c>
      <c r="E1768" s="76" t="s">
        <v>2062</v>
      </c>
      <c r="F1768" s="76" t="str">
        <f>VLOOKUP(C1768,'Master Partnumber'!$C:$D,2,0)</f>
        <v>SHAFT,FRAME,DRIVE,ROLL,B-0P</v>
      </c>
      <c r="G1768" s="76">
        <v>1052</v>
      </c>
      <c r="H1768" s="72" t="s">
        <v>1166</v>
      </c>
      <c r="I1768" s="72" t="s">
        <v>532</v>
      </c>
      <c r="J1768" s="72" t="s">
        <v>11470</v>
      </c>
      <c r="K1768" s="76"/>
    </row>
    <row r="1769" spans="1:11" x14ac:dyDescent="0.35">
      <c r="A1769" s="76">
        <v>1766</v>
      </c>
      <c r="B1769" s="100" t="s">
        <v>12823</v>
      </c>
      <c r="C1769" s="76" t="s">
        <v>1784</v>
      </c>
      <c r="D1769" s="76" t="str">
        <f>VLOOKUP(C1769,'Master Partnumber'!$C:$E,3,0)</f>
        <v>S0594</v>
      </c>
      <c r="E1769" s="76" t="s">
        <v>1784</v>
      </c>
      <c r="F1769" s="76" t="str">
        <f>VLOOKUP(C1769,'Master Partnumber'!$C:$D,2,0)</f>
        <v>SHAFT,FRAME,DRIVE,ROLL,C-0P</v>
      </c>
      <c r="G1769" s="76">
        <v>1396</v>
      </c>
      <c r="H1769" s="72" t="s">
        <v>1166</v>
      </c>
      <c r="I1769" s="72" t="s">
        <v>532</v>
      </c>
      <c r="J1769" s="72" t="s">
        <v>11470</v>
      </c>
      <c r="K1769" s="76"/>
    </row>
    <row r="1770" spans="1:11" x14ac:dyDescent="0.35">
      <c r="A1770" s="76">
        <v>1767</v>
      </c>
      <c r="B1770" s="100" t="s">
        <v>12823</v>
      </c>
      <c r="C1770" s="76" t="s">
        <v>2064</v>
      </c>
      <c r="D1770" s="76" t="str">
        <f>VLOOKUP(C1770,'Master Partnumber'!$C:$E,3,0)</f>
        <v>S0610</v>
      </c>
      <c r="E1770" s="76" t="s">
        <v>2064</v>
      </c>
      <c r="F1770" s="76" t="str">
        <f>VLOOKUP(C1770,'Master Partnumber'!$C:$D,2,0)</f>
        <v>SHAFT,FRAME,CAM,ROLL-0P</v>
      </c>
      <c r="G1770" s="76">
        <v>570</v>
      </c>
      <c r="H1770" s="72" t="s">
        <v>1166</v>
      </c>
      <c r="I1770" s="72" t="s">
        <v>532</v>
      </c>
      <c r="J1770" s="72" t="s">
        <v>11470</v>
      </c>
      <c r="K1770" s="76"/>
    </row>
    <row r="1771" spans="1:11" x14ac:dyDescent="0.35">
      <c r="A1771" s="76">
        <v>1768</v>
      </c>
      <c r="B1771" s="100" t="s">
        <v>12823</v>
      </c>
      <c r="C1771" s="76" t="s">
        <v>2066</v>
      </c>
      <c r="D1771" s="76" t="str">
        <f>VLOOKUP(C1771,'Master Partnumber'!$C:$E,3,0)</f>
        <v>S0595</v>
      </c>
      <c r="E1771" s="76" t="s">
        <v>2066</v>
      </c>
      <c r="F1771" s="76" t="str">
        <f>VLOOKUP(C1771,'Master Partnumber'!$C:$D,2,0)</f>
        <v>SHAFT,STOPPER,FLANGE-0P</v>
      </c>
      <c r="G1771" s="76">
        <v>2455</v>
      </c>
      <c r="H1771" s="72" t="s">
        <v>1166</v>
      </c>
      <c r="I1771" s="72" t="s">
        <v>532</v>
      </c>
      <c r="J1771" s="72" t="s">
        <v>11470</v>
      </c>
      <c r="K1771" s="76"/>
    </row>
    <row r="1772" spans="1:11" x14ac:dyDescent="0.35">
      <c r="A1772" s="76">
        <v>1769</v>
      </c>
      <c r="B1772" s="100" t="s">
        <v>12823</v>
      </c>
      <c r="C1772" s="76" t="s">
        <v>2078</v>
      </c>
      <c r="D1772" s="76" t="str">
        <f>VLOOKUP(C1772,'Master Partnumber'!$C:$E,3,0)</f>
        <v>S0596</v>
      </c>
      <c r="E1772" s="76" t="s">
        <v>2078</v>
      </c>
      <c r="F1772" s="76" t="str">
        <f>VLOOKUP(C1772,'Master Partnumber'!$C:$D,2,0)</f>
        <v>SHAFT,FRAME,LEVER,ROLL-0P</v>
      </c>
      <c r="G1772" s="76">
        <v>3510</v>
      </c>
      <c r="H1772" s="72" t="s">
        <v>1166</v>
      </c>
      <c r="I1772" s="72" t="s">
        <v>532</v>
      </c>
      <c r="J1772" s="72" t="s">
        <v>11470</v>
      </c>
      <c r="K1772" s="76"/>
    </row>
    <row r="1773" spans="1:11" x14ac:dyDescent="0.35">
      <c r="A1773" s="76">
        <v>1770</v>
      </c>
      <c r="B1773" s="100" t="s">
        <v>12823</v>
      </c>
      <c r="C1773" s="76" t="s">
        <v>2185</v>
      </c>
      <c r="D1773" s="76" t="str">
        <f>VLOOKUP(C1773,'Master Partnumber'!$C:$E,3,0)</f>
        <v>S0533</v>
      </c>
      <c r="E1773" s="76" t="s">
        <v>2185</v>
      </c>
      <c r="F1773" s="76" t="str">
        <f>VLOOKUP(C1773,'Master Partnumber'!$C:$D,2,0)</f>
        <v>SHAFT, HOLDER, RETARD-0P</v>
      </c>
      <c r="G1773" s="76">
        <v>141</v>
      </c>
      <c r="H1773" s="72" t="s">
        <v>1166</v>
      </c>
      <c r="I1773" s="72" t="s">
        <v>532</v>
      </c>
      <c r="J1773" s="72" t="s">
        <v>11470</v>
      </c>
      <c r="K1773" s="76"/>
    </row>
    <row r="1774" spans="1:11" x14ac:dyDescent="0.35">
      <c r="A1774" s="76">
        <v>1771</v>
      </c>
      <c r="B1774" s="100" t="s">
        <v>12823</v>
      </c>
      <c r="C1774" s="76" t="s">
        <v>2076</v>
      </c>
      <c r="D1774" s="76" t="str">
        <f>VLOOKUP(C1774,'Master Partnumber'!$C:$E,3,0)</f>
        <v>S0597</v>
      </c>
      <c r="E1774" s="76" t="s">
        <v>2076</v>
      </c>
      <c r="F1774" s="76" t="str">
        <f>VLOOKUP(C1774,'Master Partnumber'!$C:$D,2,0)</f>
        <v>SHAFT,LEVER,CAP-0P</v>
      </c>
      <c r="G1774" s="76">
        <v>56</v>
      </c>
      <c r="H1774" s="72" t="s">
        <v>1166</v>
      </c>
      <c r="I1774" s="72" t="s">
        <v>532</v>
      </c>
      <c r="J1774" s="72" t="s">
        <v>11470</v>
      </c>
      <c r="K1774" s="76"/>
    </row>
    <row r="1775" spans="1:11" x14ac:dyDescent="0.35">
      <c r="A1775" s="76">
        <v>1772</v>
      </c>
      <c r="B1775" s="100" t="s">
        <v>12823</v>
      </c>
      <c r="C1775" s="76" t="s">
        <v>2272</v>
      </c>
      <c r="D1775" s="76" t="str">
        <f>VLOOKUP(C1775,'Master Partnumber'!$C:$E,3,0)</f>
        <v>S0606</v>
      </c>
      <c r="E1775" s="76" t="s">
        <v>2272</v>
      </c>
      <c r="F1775" s="76" t="str">
        <f>VLOOKUP(C1775,'Master Partnumber'!$C:$D,2,0)</f>
        <v>SHAFT,COMBINATION GEAR, IS-0P</v>
      </c>
      <c r="G1775" s="76">
        <v>143</v>
      </c>
      <c r="H1775" s="72" t="s">
        <v>1166</v>
      </c>
      <c r="I1775" s="72" t="s">
        <v>532</v>
      </c>
      <c r="J1775" s="72" t="s">
        <v>11470</v>
      </c>
      <c r="K1775" s="76"/>
    </row>
    <row r="1776" spans="1:11" x14ac:dyDescent="0.35">
      <c r="A1776" s="76">
        <v>1773</v>
      </c>
      <c r="B1776" s="100" t="s">
        <v>12823</v>
      </c>
      <c r="C1776" s="76" t="s">
        <v>2074</v>
      </c>
      <c r="D1776" s="76" t="str">
        <f>VLOOKUP(C1776,'Master Partnumber'!$C:$E,3,0)</f>
        <v>S0598</v>
      </c>
      <c r="E1776" s="76" t="s">
        <v>2074</v>
      </c>
      <c r="F1776" s="76" t="str">
        <f>VLOOKUP(C1776,'Master Partnumber'!$C:$D,2,0)</f>
        <v>SHAFT,LOCK,CAP-0P</v>
      </c>
      <c r="G1776" s="76">
        <v>1775</v>
      </c>
      <c r="H1776" s="72" t="s">
        <v>1166</v>
      </c>
      <c r="I1776" s="72" t="s">
        <v>532</v>
      </c>
      <c r="J1776" s="72" t="s">
        <v>11470</v>
      </c>
      <c r="K1776" s="76"/>
    </row>
    <row r="1777" spans="1:11" x14ac:dyDescent="0.35">
      <c r="A1777" s="76">
        <v>1774</v>
      </c>
      <c r="B1777" s="100" t="s">
        <v>12823</v>
      </c>
      <c r="C1777" s="76" t="s">
        <v>2072</v>
      </c>
      <c r="D1777" s="76" t="str">
        <f>VLOOKUP(C1777,'Master Partnumber'!$C:$E,3,0)</f>
        <v>S0607</v>
      </c>
      <c r="E1777" s="76" t="s">
        <v>2072</v>
      </c>
      <c r="F1777" s="76" t="str">
        <f>VLOOKUP(C1777,'Master Partnumber'!$C:$D,2,0)</f>
        <v>SHAFT,CAP-0P</v>
      </c>
      <c r="G1777" s="76">
        <v>2602</v>
      </c>
      <c r="H1777" s="72" t="s">
        <v>1166</v>
      </c>
      <c r="I1777" s="72" t="s">
        <v>532</v>
      </c>
      <c r="J1777" s="72" t="s">
        <v>11470</v>
      </c>
      <c r="K1777" s="76"/>
    </row>
    <row r="1778" spans="1:11" x14ac:dyDescent="0.35">
      <c r="A1778" s="76">
        <v>1775</v>
      </c>
      <c r="B1778" s="100" t="s">
        <v>12823</v>
      </c>
      <c r="C1778" s="76" t="s">
        <v>2080</v>
      </c>
      <c r="D1778" s="76" t="str">
        <f>VLOOKUP(C1778,'Master Partnumber'!$C:$E,3,0)</f>
        <v>S0613</v>
      </c>
      <c r="E1778" s="76" t="s">
        <v>2080</v>
      </c>
      <c r="F1778" s="76" t="str">
        <f>VLOOKUP(C1778,'Master Partnumber'!$C:$D,2,0)</f>
        <v>SHAFT,FRAME,EJ-0P</v>
      </c>
      <c r="G1778" s="76">
        <v>1014</v>
      </c>
      <c r="H1778" s="72" t="s">
        <v>1166</v>
      </c>
      <c r="I1778" s="72" t="s">
        <v>532</v>
      </c>
      <c r="J1778" s="72" t="s">
        <v>11470</v>
      </c>
      <c r="K1778" s="76"/>
    </row>
    <row r="1779" spans="1:11" x14ac:dyDescent="0.35">
      <c r="A1779" s="76">
        <v>1776</v>
      </c>
      <c r="B1779" s="100" t="s">
        <v>12823</v>
      </c>
      <c r="C1779" s="76" t="s">
        <v>1283</v>
      </c>
      <c r="D1779" s="76" t="str">
        <f>VLOOKUP(C1779,'Master Partnumber'!$C:$E,3,0)</f>
        <v>S0522</v>
      </c>
      <c r="E1779" s="76" t="s">
        <v>1283</v>
      </c>
      <c r="F1779" s="76" t="str">
        <f>VLOOKUP(C1779,'Master Partnumber'!$C:$D,2,0)</f>
        <v>SHAFT, COVER, PANEL-0P</v>
      </c>
      <c r="G1779" s="76">
        <v>3379</v>
      </c>
      <c r="H1779" s="72" t="s">
        <v>1166</v>
      </c>
      <c r="I1779" s="72" t="s">
        <v>532</v>
      </c>
      <c r="J1779" s="72" t="s">
        <v>11470</v>
      </c>
      <c r="K1779" s="76"/>
    </row>
    <row r="1780" spans="1:11" x14ac:dyDescent="0.35">
      <c r="A1780" s="76">
        <v>1777</v>
      </c>
      <c r="B1780" s="100" t="s">
        <v>12823</v>
      </c>
      <c r="C1780" s="76" t="s">
        <v>1443</v>
      </c>
      <c r="D1780" s="76" t="str">
        <f>VLOOKUP(C1780,'Master Partnumber'!$C:$E,3,0)</f>
        <v>S0483</v>
      </c>
      <c r="E1780" s="76" t="s">
        <v>1443</v>
      </c>
      <c r="F1780" s="76" t="str">
        <f>VLOOKUP(C1780,'Master Partnumber'!$C:$D,2,0)</f>
        <v>PULLEY PUMP MP ,B-0P</v>
      </c>
      <c r="G1780" s="76">
        <v>3520</v>
      </c>
      <c r="H1780" s="72" t="s">
        <v>1166</v>
      </c>
      <c r="I1780" s="72" t="s">
        <v>532</v>
      </c>
      <c r="J1780" s="72" t="s">
        <v>11470</v>
      </c>
      <c r="K1780" s="76"/>
    </row>
    <row r="1781" spans="1:11" x14ac:dyDescent="0.35">
      <c r="A1781" s="76">
        <v>1778</v>
      </c>
      <c r="B1781" s="100" t="s">
        <v>12823</v>
      </c>
      <c r="C1781" s="76" t="s">
        <v>1778</v>
      </c>
      <c r="D1781" s="76" t="str">
        <f>VLOOKUP(C1781,'Master Partnumber'!$C:$E,3,0)</f>
        <v>S0600</v>
      </c>
      <c r="E1781" s="76" t="s">
        <v>1778</v>
      </c>
      <c r="F1781" s="76" t="str">
        <f>VLOOKUP(C1781,'Master Partnumber'!$C:$D,2,0)</f>
        <v>SHAFT,FRAME,EJ,B-0P</v>
      </c>
      <c r="G1781" s="76">
        <v>803</v>
      </c>
      <c r="H1781" s="72" t="s">
        <v>1166</v>
      </c>
      <c r="I1781" s="72" t="s">
        <v>532</v>
      </c>
      <c r="J1781" s="72" t="s">
        <v>11470</v>
      </c>
      <c r="K1781" s="76"/>
    </row>
    <row r="1782" spans="1:11" x14ac:dyDescent="0.35">
      <c r="A1782" s="76">
        <v>1779</v>
      </c>
      <c r="B1782" s="100" t="s">
        <v>12823</v>
      </c>
      <c r="C1782" s="76" t="s">
        <v>1691</v>
      </c>
      <c r="D1782" s="76" t="str">
        <f>VLOOKUP(C1782,'Master Partnumber'!$C:$E,3,0)</f>
        <v>B0298</v>
      </c>
      <c r="E1782" s="76" t="s">
        <v>1691</v>
      </c>
      <c r="F1782" s="76" t="str">
        <f>VLOOKUP(C1782,'Master Partnumber'!$C:$D,2,0)</f>
        <v>SHAFT, LD-B01</v>
      </c>
      <c r="G1782" s="76">
        <v>99</v>
      </c>
      <c r="H1782" s="72" t="s">
        <v>1166</v>
      </c>
      <c r="I1782" s="72" t="s">
        <v>532</v>
      </c>
      <c r="J1782" s="72" t="s">
        <v>11470</v>
      </c>
      <c r="K1782" s="76"/>
    </row>
    <row r="1783" spans="1:11" x14ac:dyDescent="0.35">
      <c r="A1783" s="76">
        <v>1780</v>
      </c>
      <c r="B1783" s="100" t="s">
        <v>12823</v>
      </c>
      <c r="C1783" s="76" t="s">
        <v>2280</v>
      </c>
      <c r="D1783" s="76" t="str">
        <f>VLOOKUP(C1783,'Master Partnumber'!$C:$E,3,0)</f>
        <v>S0555</v>
      </c>
      <c r="E1783" s="76" t="s">
        <v>2280</v>
      </c>
      <c r="F1783" s="76" t="str">
        <f>VLOOKUP(C1783,'Master Partnumber'!$C:$D,2,0)</f>
        <v>SHAFT, DRIVE, CLUTCH, PICKUP-0P</v>
      </c>
      <c r="G1783" s="76">
        <v>2325</v>
      </c>
      <c r="H1783" s="72" t="s">
        <v>1166</v>
      </c>
      <c r="I1783" s="72" t="s">
        <v>532</v>
      </c>
      <c r="J1783" s="72" t="s">
        <v>11470</v>
      </c>
      <c r="K1783" s="76"/>
    </row>
    <row r="1784" spans="1:11" x14ac:dyDescent="0.35">
      <c r="A1784" s="76">
        <v>1781</v>
      </c>
      <c r="B1784" s="100" t="s">
        <v>12823</v>
      </c>
      <c r="C1784" s="76" t="s">
        <v>1772</v>
      </c>
      <c r="D1784" s="76" t="str">
        <f>VLOOKUP(C1784,'Master Partnumber'!$C:$E,3,0)</f>
        <v>S0557</v>
      </c>
      <c r="E1784" s="76" t="s">
        <v>1772</v>
      </c>
      <c r="F1784" s="76" t="str">
        <f>VLOOKUP(C1784,'Master Partnumber'!$C:$D,2,0)</f>
        <v>SHAFT, EDGE, GUIDE, RIGHT-0P</v>
      </c>
      <c r="G1784" s="76">
        <v>18063</v>
      </c>
      <c r="H1784" s="72" t="s">
        <v>1166</v>
      </c>
      <c r="I1784" s="72" t="s">
        <v>532</v>
      </c>
      <c r="J1784" s="72" t="s">
        <v>11470</v>
      </c>
      <c r="K1784" s="76"/>
    </row>
    <row r="1785" spans="1:11" x14ac:dyDescent="0.35">
      <c r="A1785" s="76">
        <v>1782</v>
      </c>
      <c r="B1785" s="100" t="s">
        <v>12823</v>
      </c>
      <c r="C1785" s="76" t="s">
        <v>1845</v>
      </c>
      <c r="D1785" s="76" t="str">
        <f>VLOOKUP(C1785,'Master Partnumber'!$C:$E,3,0)</f>
        <v>S0558</v>
      </c>
      <c r="E1785" s="76" t="s">
        <v>1845</v>
      </c>
      <c r="F1785" s="76" t="str">
        <f>VLOOKUP(C1785,'Master Partnumber'!$C:$D,2,0)</f>
        <v>SHAFT, FRAME, PICKUP, OPT-0P</v>
      </c>
      <c r="G1785" s="76">
        <v>8496</v>
      </c>
      <c r="H1785" s="72" t="s">
        <v>1166</v>
      </c>
      <c r="I1785" s="72" t="s">
        <v>532</v>
      </c>
      <c r="J1785" s="72" t="s">
        <v>11470</v>
      </c>
      <c r="K1785" s="76"/>
    </row>
    <row r="1786" spans="1:11" x14ac:dyDescent="0.35">
      <c r="A1786" s="76">
        <v>1783</v>
      </c>
      <c r="B1786" s="100" t="s">
        <v>12823</v>
      </c>
      <c r="C1786" s="76" t="s">
        <v>2278</v>
      </c>
      <c r="D1786" s="76" t="str">
        <f>VLOOKUP(C1786,'Master Partnumber'!$C:$E,3,0)</f>
        <v>B0302</v>
      </c>
      <c r="E1786" s="76" t="s">
        <v>2278</v>
      </c>
      <c r="F1786" s="76" t="str">
        <f>VLOOKUP(C1786,'Master Partnumber'!$C:$D,2,0)</f>
        <v>SHAFT, DRIVE, PICKUP, OPT-B01</v>
      </c>
      <c r="G1786" s="76">
        <v>86</v>
      </c>
      <c r="H1786" s="72" t="s">
        <v>1166</v>
      </c>
      <c r="I1786" s="72" t="s">
        <v>532</v>
      </c>
      <c r="J1786" s="72" t="s">
        <v>11470</v>
      </c>
      <c r="K1786" s="76"/>
    </row>
    <row r="1787" spans="1:11" x14ac:dyDescent="0.35">
      <c r="A1787" s="76">
        <v>1784</v>
      </c>
      <c r="B1787" s="100" t="s">
        <v>12823</v>
      </c>
      <c r="C1787" s="76" t="s">
        <v>1989</v>
      </c>
      <c r="D1787" s="76" t="str">
        <f>VLOOKUP(C1787,'Master Partnumber'!$C:$E,3,0)</f>
        <v>S0564</v>
      </c>
      <c r="E1787" s="76" t="s">
        <v>1989</v>
      </c>
      <c r="F1787" s="76" t="str">
        <f>VLOOKUP(C1787,'Master Partnumber'!$C:$D,2,0)</f>
        <v>SHAFT, DRIVE, OPT-0P</v>
      </c>
      <c r="G1787" s="76">
        <v>2885</v>
      </c>
      <c r="H1787" s="72" t="s">
        <v>1166</v>
      </c>
      <c r="I1787" s="72" t="s">
        <v>532</v>
      </c>
      <c r="J1787" s="72" t="s">
        <v>11470</v>
      </c>
      <c r="K1787" s="76"/>
    </row>
    <row r="1788" spans="1:11" x14ac:dyDescent="0.35">
      <c r="A1788" s="76">
        <v>1785</v>
      </c>
      <c r="B1788" s="100" t="s">
        <v>12823</v>
      </c>
      <c r="C1788" s="76" t="s">
        <v>1991</v>
      </c>
      <c r="D1788" s="76" t="str">
        <f>VLOOKUP(C1788,'Master Partnumber'!$C:$E,3,0)</f>
        <v>S0559</v>
      </c>
      <c r="E1788" s="76" t="s">
        <v>1991</v>
      </c>
      <c r="F1788" s="76" t="str">
        <f>VLOOKUP(C1788,'Master Partnumber'!$C:$D,2,0)</f>
        <v>SHAFT2, DRIVE, OPT-0P</v>
      </c>
      <c r="G1788" s="76">
        <v>5618</v>
      </c>
      <c r="H1788" s="72" t="s">
        <v>1166</v>
      </c>
      <c r="I1788" s="72" t="s">
        <v>532</v>
      </c>
      <c r="J1788" s="72" t="s">
        <v>11470</v>
      </c>
      <c r="K1788" s="76"/>
    </row>
    <row r="1789" spans="1:11" x14ac:dyDescent="0.35">
      <c r="A1789" s="76">
        <v>1786</v>
      </c>
      <c r="B1789" s="100" t="s">
        <v>12823</v>
      </c>
      <c r="C1789" s="76" t="s">
        <v>2001</v>
      </c>
      <c r="D1789" s="76" t="str">
        <f>VLOOKUP(C1789,'Master Partnumber'!$C:$E,3,0)</f>
        <v>S0565</v>
      </c>
      <c r="E1789" s="76" t="s">
        <v>2001</v>
      </c>
      <c r="F1789" s="76" t="str">
        <f>VLOOKUP(C1789,'Master Partnumber'!$C:$D,2,0)</f>
        <v>SHAFT3, DRIVE, OPT-0P</v>
      </c>
      <c r="G1789" s="76">
        <v>3377</v>
      </c>
      <c r="H1789" s="72" t="s">
        <v>1166</v>
      </c>
      <c r="I1789" s="72" t="s">
        <v>532</v>
      </c>
      <c r="J1789" s="72" t="s">
        <v>11470</v>
      </c>
      <c r="K1789" s="76"/>
    </row>
    <row r="1790" spans="1:11" x14ac:dyDescent="0.35">
      <c r="A1790" s="76">
        <v>1787</v>
      </c>
      <c r="B1790" s="100" t="s">
        <v>12823</v>
      </c>
      <c r="C1790" s="76" t="s">
        <v>1999</v>
      </c>
      <c r="D1790" s="76" t="str">
        <f>VLOOKUP(C1790,'Master Partnumber'!$C:$E,3,0)</f>
        <v>S0566</v>
      </c>
      <c r="E1790" s="76" t="s">
        <v>1999</v>
      </c>
      <c r="F1790" s="76" t="str">
        <f>VLOOKUP(C1790,'Master Partnumber'!$C:$D,2,0)</f>
        <v>SHAFT4, DRIVE, OPT-0P</v>
      </c>
      <c r="G1790" s="76">
        <v>317</v>
      </c>
      <c r="H1790" s="72" t="s">
        <v>1166</v>
      </c>
      <c r="I1790" s="72" t="s">
        <v>532</v>
      </c>
      <c r="J1790" s="72" t="s">
        <v>11470</v>
      </c>
      <c r="K1790" s="76"/>
    </row>
    <row r="1791" spans="1:11" x14ac:dyDescent="0.35">
      <c r="A1791" s="76">
        <v>1788</v>
      </c>
      <c r="B1791" s="100" t="s">
        <v>12823</v>
      </c>
      <c r="C1791" s="76" t="s">
        <v>1997</v>
      </c>
      <c r="D1791" s="76" t="str">
        <f>VLOOKUP(C1791,'Master Partnumber'!$C:$E,3,0)</f>
        <v>S0567</v>
      </c>
      <c r="E1791" s="76" t="s">
        <v>1997</v>
      </c>
      <c r="F1791" s="76" t="str">
        <f>VLOOKUP(C1791,'Master Partnumber'!$C:$D,2,0)</f>
        <v>SHAFT, DRIVE5, OPT-0P</v>
      </c>
      <c r="G1791" s="76">
        <v>8230</v>
      </c>
      <c r="H1791" s="72" t="s">
        <v>1166</v>
      </c>
      <c r="I1791" s="72" t="s">
        <v>532</v>
      </c>
      <c r="J1791" s="72" t="s">
        <v>11470</v>
      </c>
      <c r="K1791" s="76"/>
    </row>
    <row r="1792" spans="1:11" x14ac:dyDescent="0.35">
      <c r="A1792" s="76">
        <v>1789</v>
      </c>
      <c r="B1792" s="100" t="s">
        <v>12823</v>
      </c>
      <c r="C1792" s="76" t="s">
        <v>1995</v>
      </c>
      <c r="D1792" s="76" t="str">
        <f>VLOOKUP(C1792,'Master Partnumber'!$C:$E,3,0)</f>
        <v>S0568</v>
      </c>
      <c r="E1792" s="76" t="s">
        <v>1995</v>
      </c>
      <c r="F1792" s="76" t="str">
        <f>VLOOKUP(C1792,'Master Partnumber'!$C:$D,2,0)</f>
        <v>SHAFT6, DRIVE, OPT-0P</v>
      </c>
      <c r="G1792" s="76">
        <v>4144</v>
      </c>
      <c r="H1792" s="72" t="s">
        <v>1166</v>
      </c>
      <c r="I1792" s="72" t="s">
        <v>532</v>
      </c>
      <c r="J1792" s="72" t="s">
        <v>11470</v>
      </c>
      <c r="K1792" s="76"/>
    </row>
    <row r="1793" spans="1:11" x14ac:dyDescent="0.35">
      <c r="A1793" s="76">
        <v>1790</v>
      </c>
      <c r="B1793" s="100" t="s">
        <v>12823</v>
      </c>
      <c r="C1793" s="76" t="s">
        <v>2187</v>
      </c>
      <c r="D1793" s="76" t="str">
        <f>VLOOKUP(C1793,'Master Partnumber'!$C:$E,3,0)</f>
        <v>S0560</v>
      </c>
      <c r="E1793" s="76" t="s">
        <v>2187</v>
      </c>
      <c r="F1793" s="76" t="str">
        <f>VLOOKUP(C1793,'Master Partnumber'!$C:$D,2,0)</f>
        <v>SHAFT, DRIVE , OPT-0P</v>
      </c>
      <c r="G1793" s="76">
        <v>4654</v>
      </c>
      <c r="H1793" s="72" t="s">
        <v>1166</v>
      </c>
      <c r="I1793" s="72" t="s">
        <v>532</v>
      </c>
      <c r="J1793" s="72" t="s">
        <v>11470</v>
      </c>
      <c r="K1793" s="76"/>
    </row>
    <row r="1794" spans="1:11" x14ac:dyDescent="0.35">
      <c r="A1794" s="76">
        <v>1791</v>
      </c>
      <c r="B1794" s="100" t="s">
        <v>12823</v>
      </c>
      <c r="C1794" s="76" t="s">
        <v>1898</v>
      </c>
      <c r="D1794" s="76" t="str">
        <f>VLOOKUP(C1794,'Master Partnumber'!$C:$E,3,0)</f>
        <v>S0561</v>
      </c>
      <c r="E1794" s="76" t="s">
        <v>1898</v>
      </c>
      <c r="F1794" s="76" t="str">
        <f>VLOOKUP(C1794,'Master Partnumber'!$C:$D,2,0)</f>
        <v>SHAFT, JOINT, OPT-0P</v>
      </c>
      <c r="G1794" s="76">
        <v>3627</v>
      </c>
      <c r="H1794" s="72" t="s">
        <v>1166</v>
      </c>
      <c r="I1794" s="72" t="s">
        <v>532</v>
      </c>
      <c r="J1794" s="72" t="s">
        <v>11470</v>
      </c>
      <c r="K1794" s="76"/>
    </row>
    <row r="1795" spans="1:11" x14ac:dyDescent="0.35">
      <c r="A1795" s="76">
        <v>1792</v>
      </c>
      <c r="B1795" s="100" t="s">
        <v>12823</v>
      </c>
      <c r="C1795" s="76" t="s">
        <v>2189</v>
      </c>
      <c r="D1795" s="76" t="str">
        <f>VLOOKUP(C1795,'Master Partnumber'!$C:$E,3,0)</f>
        <v>S0569</v>
      </c>
      <c r="E1795" s="76" t="s">
        <v>2189</v>
      </c>
      <c r="F1795" s="76" t="str">
        <f>VLOOKUP(C1795,'Master Partnumber'!$C:$D,2,0)</f>
        <v>SHAFT, PIVOT, JOINT, OPT-0P</v>
      </c>
      <c r="G1795" s="76">
        <v>3265</v>
      </c>
      <c r="H1795" s="72" t="s">
        <v>1166</v>
      </c>
      <c r="I1795" s="72" t="s">
        <v>532</v>
      </c>
      <c r="J1795" s="72" t="s">
        <v>11470</v>
      </c>
      <c r="K1795" s="76"/>
    </row>
    <row r="1796" spans="1:11" x14ac:dyDescent="0.35">
      <c r="A1796" s="76">
        <v>1793</v>
      </c>
      <c r="B1796" s="100" t="s">
        <v>12823</v>
      </c>
      <c r="C1796" s="76" t="s">
        <v>1896</v>
      </c>
      <c r="D1796" s="76" t="str">
        <f>VLOOKUP(C1796,'Master Partnumber'!$C:$E,3,0)</f>
        <v>S0570</v>
      </c>
      <c r="E1796" s="76" t="s">
        <v>1896</v>
      </c>
      <c r="F1796" s="76" t="str">
        <f>VLOOKUP(C1796,'Master Partnumber'!$C:$D,2,0)</f>
        <v>SHAFT, FRAME, LIFT, OPT-0P</v>
      </c>
      <c r="G1796" s="76">
        <v>5798</v>
      </c>
      <c r="H1796" s="72" t="s">
        <v>1166</v>
      </c>
      <c r="I1796" s="72" t="s">
        <v>532</v>
      </c>
      <c r="J1796" s="72" t="s">
        <v>11470</v>
      </c>
      <c r="K1796" s="76"/>
    </row>
    <row r="1797" spans="1:11" x14ac:dyDescent="0.35">
      <c r="A1797" s="76">
        <v>1794</v>
      </c>
      <c r="B1797" s="100" t="s">
        <v>12823</v>
      </c>
      <c r="C1797" s="76" t="s">
        <v>2191</v>
      </c>
      <c r="D1797" s="76" t="str">
        <f>VLOOKUP(C1797,'Master Partnumber'!$C:$E,3,0)</f>
        <v>S0530</v>
      </c>
      <c r="E1797" s="76" t="s">
        <v>2191</v>
      </c>
      <c r="F1797" s="76" t="str">
        <f>VLOOKUP(C1797,'Master Partnumber'!$C:$D,2,0)</f>
        <v>SHAFT, HOLDER, RETARD, LEFT-0P</v>
      </c>
      <c r="G1797" s="76">
        <v>952</v>
      </c>
      <c r="H1797" s="72" t="s">
        <v>1166</v>
      </c>
      <c r="I1797" s="72" t="s">
        <v>532</v>
      </c>
      <c r="J1797" s="72" t="s">
        <v>11470</v>
      </c>
      <c r="K1797" s="76"/>
    </row>
    <row r="1798" spans="1:11" x14ac:dyDescent="0.35">
      <c r="A1798" s="76">
        <v>1795</v>
      </c>
      <c r="B1798" s="100" t="s">
        <v>12823</v>
      </c>
      <c r="C1798" s="76" t="s">
        <v>1993</v>
      </c>
      <c r="D1798" s="76" t="str">
        <f>VLOOKUP(C1798,'Master Partnumber'!$C:$E,3,0)</f>
        <v>S0515</v>
      </c>
      <c r="E1798" s="76" t="s">
        <v>1993</v>
      </c>
      <c r="F1798" s="76" t="str">
        <f>VLOOKUP(C1798,'Master Partnumber'!$C:$D,2,0)</f>
        <v>SHAFT TRACTOR FULL-0P</v>
      </c>
      <c r="G1798" s="76">
        <v>831</v>
      </c>
      <c r="H1798" s="72" t="s">
        <v>1166</v>
      </c>
      <c r="I1798" s="72" t="s">
        <v>532</v>
      </c>
      <c r="J1798" s="72" t="s">
        <v>11470</v>
      </c>
      <c r="K1798" s="76"/>
    </row>
    <row r="1799" spans="1:11" x14ac:dyDescent="0.35">
      <c r="A1799" s="76">
        <v>1796</v>
      </c>
      <c r="B1799" s="100" t="s">
        <v>12823</v>
      </c>
      <c r="C1799" s="76" t="s">
        <v>2082</v>
      </c>
      <c r="D1799" s="76" t="str">
        <f>VLOOKUP(C1799,'Master Partnumber'!$C:$E,3,0)</f>
        <v>S0615</v>
      </c>
      <c r="E1799" s="76" t="s">
        <v>2082</v>
      </c>
      <c r="F1799" s="76" t="str">
        <f>VLOOKUP(C1799,'Master Partnumber'!$C:$D,2,0)</f>
        <v>SHAFT,SPINDLE,SCROLLER-0P</v>
      </c>
      <c r="G1799" s="76">
        <v>929</v>
      </c>
      <c r="H1799" s="72" t="s">
        <v>1166</v>
      </c>
      <c r="I1799" s="72" t="s">
        <v>532</v>
      </c>
      <c r="J1799" s="72" t="s">
        <v>11470</v>
      </c>
      <c r="K1799" s="76"/>
    </row>
    <row r="1800" spans="1:11" x14ac:dyDescent="0.35">
      <c r="A1800" s="76">
        <v>1797</v>
      </c>
      <c r="B1800" s="100" t="s">
        <v>12823</v>
      </c>
      <c r="C1800" s="76" t="s">
        <v>2084</v>
      </c>
      <c r="D1800" s="76" t="str">
        <f>VLOOKUP(C1800,'Master Partnumber'!$C:$E,3,0)</f>
        <v>S0616</v>
      </c>
      <c r="E1800" s="76" t="s">
        <v>2084</v>
      </c>
      <c r="F1800" s="76" t="str">
        <f>VLOOKUP(C1800,'Master Partnumber'!$C:$D,2,0)</f>
        <v>SHAFT,TRANSMISSION,ROLL-0P</v>
      </c>
      <c r="G1800" s="76">
        <v>960</v>
      </c>
      <c r="H1800" s="72" t="s">
        <v>1166</v>
      </c>
      <c r="I1800" s="72" t="s">
        <v>532</v>
      </c>
      <c r="J1800" s="72" t="s">
        <v>11470</v>
      </c>
      <c r="K1800" s="76"/>
    </row>
    <row r="1801" spans="1:11" x14ac:dyDescent="0.35">
      <c r="A1801" s="76">
        <v>1798</v>
      </c>
      <c r="B1801" s="100" t="s">
        <v>12823</v>
      </c>
      <c r="C1801" s="76" t="s">
        <v>2086</v>
      </c>
      <c r="D1801" s="76" t="str">
        <f>VLOOKUP(C1801,'Master Partnumber'!$C:$E,3,0)</f>
        <v>S0617</v>
      </c>
      <c r="E1801" s="76" t="s">
        <v>2086</v>
      </c>
      <c r="F1801" s="76" t="str">
        <f>VLOOKUP(C1801,'Master Partnumber'!$C:$D,2,0)</f>
        <v>SHAFT,TRANSMISSION,ROLL,B-0P</v>
      </c>
      <c r="G1801" s="76">
        <v>156</v>
      </c>
      <c r="H1801" s="72" t="s">
        <v>1166</v>
      </c>
      <c r="I1801" s="72" t="s">
        <v>532</v>
      </c>
      <c r="J1801" s="72" t="s">
        <v>11470</v>
      </c>
      <c r="K1801" s="76"/>
    </row>
    <row r="1802" spans="1:11" x14ac:dyDescent="0.35">
      <c r="A1802" s="76">
        <v>1799</v>
      </c>
      <c r="B1802" s="100" t="s">
        <v>12823</v>
      </c>
      <c r="C1802" s="76" t="s">
        <v>2088</v>
      </c>
      <c r="D1802" s="76" t="str">
        <f>VLOOKUP(C1802,'Master Partnumber'!$C:$E,3,0)</f>
        <v>S0623</v>
      </c>
      <c r="E1802" s="76" t="s">
        <v>2088</v>
      </c>
      <c r="F1802" s="76" t="str">
        <f>VLOOKUP(C1802,'Master Partnumber'!$C:$D,2,0)</f>
        <v>SHAFT,TRANSMISSION,ROLL,C-0P</v>
      </c>
      <c r="G1802" s="76">
        <v>605</v>
      </c>
      <c r="H1802" s="72" t="s">
        <v>1166</v>
      </c>
      <c r="I1802" s="72" t="s">
        <v>532</v>
      </c>
      <c r="J1802" s="72" t="s">
        <v>11470</v>
      </c>
      <c r="K1802" s="76"/>
    </row>
    <row r="1803" spans="1:11" x14ac:dyDescent="0.35">
      <c r="A1803" s="76">
        <v>1800</v>
      </c>
      <c r="B1803" s="100" t="s">
        <v>12823</v>
      </c>
      <c r="C1803" s="76" t="s">
        <v>12110</v>
      </c>
      <c r="D1803" s="76" t="str">
        <f>VLOOKUP(C1803,'Master Partnumber'!$C:$E,3,0)</f>
        <v>B0772</v>
      </c>
      <c r="E1803" s="76" t="s">
        <v>12110</v>
      </c>
      <c r="F1803" s="76" t="str">
        <f>VLOOKUP(C1803,'Master Partnumber'!$C:$D,2,0)</f>
        <v>SHAFT, PAPER, GUIDE, LOWER, REAR F1, 2ND, MU-B01</v>
      </c>
      <c r="G1803" s="76">
        <v>81</v>
      </c>
      <c r="H1803" s="72" t="s">
        <v>1166</v>
      </c>
      <c r="I1803" s="72" t="s">
        <v>532</v>
      </c>
      <c r="J1803" s="72" t="s">
        <v>11470</v>
      </c>
      <c r="K1803" s="76"/>
    </row>
    <row r="1804" spans="1:11" x14ac:dyDescent="0.35">
      <c r="A1804" s="76">
        <v>1801</v>
      </c>
      <c r="B1804" s="100" t="s">
        <v>12823</v>
      </c>
      <c r="C1804" s="76" t="s">
        <v>1411</v>
      </c>
      <c r="D1804" s="76" t="str">
        <f>VLOOKUP(C1804,'Master Partnumber'!$C:$E,3,0)</f>
        <v>S0576</v>
      </c>
      <c r="E1804" s="76" t="s">
        <v>1411</v>
      </c>
      <c r="F1804" s="76" t="str">
        <f>VLOOKUP(C1804,'Master Partnumber'!$C:$D,2,0)</f>
        <v>SHAFT, LEVER, LOCK, INK HOLDER-0P</v>
      </c>
      <c r="G1804" s="76">
        <v>28733</v>
      </c>
      <c r="H1804" s="72" t="s">
        <v>1166</v>
      </c>
      <c r="I1804" s="72" t="s">
        <v>532</v>
      </c>
      <c r="J1804" s="72" t="s">
        <v>11470</v>
      </c>
      <c r="K1804" s="76"/>
    </row>
    <row r="1805" spans="1:11" x14ac:dyDescent="0.35">
      <c r="A1805" s="76">
        <v>1802</v>
      </c>
      <c r="B1805" s="100" t="s">
        <v>12823</v>
      </c>
      <c r="C1805" s="76" t="s">
        <v>2276</v>
      </c>
      <c r="D1805" s="76" t="str">
        <f>VLOOKUP(C1805,'Master Partnumber'!$C:$E,3,0)</f>
        <v>S0604</v>
      </c>
      <c r="E1805" s="76" t="s">
        <v>2276</v>
      </c>
      <c r="F1805" s="76" t="str">
        <f>VLOOKUP(C1805,'Master Partnumber'!$C:$D,2,0)</f>
        <v>SHAFT,ROLLER,EJ,B-0P</v>
      </c>
      <c r="G1805" s="76">
        <v>69</v>
      </c>
      <c r="H1805" s="72" t="s">
        <v>1166</v>
      </c>
      <c r="I1805" s="72" t="s">
        <v>532</v>
      </c>
      <c r="J1805" s="72" t="s">
        <v>11470</v>
      </c>
      <c r="K1805" s="76"/>
    </row>
    <row r="1806" spans="1:11" x14ac:dyDescent="0.35">
      <c r="A1806" s="76">
        <v>1803</v>
      </c>
      <c r="B1806" s="100" t="s">
        <v>12823</v>
      </c>
      <c r="C1806" s="76" t="s">
        <v>1847</v>
      </c>
      <c r="D1806" s="76" t="str">
        <f>VLOOKUP(C1806,'Master Partnumber'!$C:$E,3,0)</f>
        <v>S0605</v>
      </c>
      <c r="E1806" s="76" t="s">
        <v>1847</v>
      </c>
      <c r="F1806" s="76" t="str">
        <f>VLOOKUP(C1806,'Master Partnumber'!$C:$D,2,0)</f>
        <v>SHAFT,ROLLER,EJ,C-0P</v>
      </c>
      <c r="G1806" s="76">
        <v>3195</v>
      </c>
      <c r="H1806" s="72" t="s">
        <v>1166</v>
      </c>
      <c r="I1806" s="72" t="s">
        <v>532</v>
      </c>
      <c r="J1806" s="72" t="s">
        <v>11470</v>
      </c>
      <c r="K1806" s="76"/>
    </row>
    <row r="1807" spans="1:11" x14ac:dyDescent="0.35">
      <c r="A1807" s="76">
        <v>1804</v>
      </c>
      <c r="B1807" s="100" t="s">
        <v>12823</v>
      </c>
      <c r="C1807" s="76" t="s">
        <v>2135</v>
      </c>
      <c r="D1807" s="76" t="str">
        <f>VLOOKUP(C1807,'Master Partnumber'!$C:$E,3,0)</f>
        <v>B0286</v>
      </c>
      <c r="E1807" s="76" t="s">
        <v>2135</v>
      </c>
      <c r="F1807" s="76" t="str">
        <f>VLOOKUP(C1807,'Master Partnumber'!$C:$D,2,0)</f>
        <v>SHAFT WATER PUMP-B01</v>
      </c>
      <c r="G1807" s="76">
        <v>810</v>
      </c>
      <c r="H1807" s="72" t="s">
        <v>1166</v>
      </c>
      <c r="I1807" s="72" t="s">
        <v>532</v>
      </c>
      <c r="J1807" s="72" t="s">
        <v>11470</v>
      </c>
      <c r="K1807" s="76"/>
    </row>
    <row r="1808" spans="1:11" x14ac:dyDescent="0.35">
      <c r="A1808" s="76">
        <v>1805</v>
      </c>
      <c r="B1808" s="100" t="s">
        <v>12823</v>
      </c>
      <c r="C1808" s="76" t="s">
        <v>2096</v>
      </c>
      <c r="D1808" s="76" t="str">
        <f>VLOOKUP(C1808,'Master Partnumber'!$C:$E,3,0)</f>
        <v>S0628</v>
      </c>
      <c r="E1808" s="76" t="s">
        <v>2096</v>
      </c>
      <c r="F1808" s="76" t="str">
        <f>VLOOKUP(C1808,'Master Partnumber'!$C:$D,2,0)</f>
        <v>SHAFT 1, DRIVE, RIPS-0P</v>
      </c>
      <c r="G1808" s="76">
        <v>2584</v>
      </c>
      <c r="H1808" s="72" t="s">
        <v>1166</v>
      </c>
      <c r="I1808" s="72" t="s">
        <v>532</v>
      </c>
      <c r="J1808" s="72" t="s">
        <v>11470</v>
      </c>
      <c r="K1808" s="76"/>
    </row>
    <row r="1809" spans="1:11" x14ac:dyDescent="0.35">
      <c r="A1809" s="76">
        <v>1806</v>
      </c>
      <c r="B1809" s="100" t="s">
        <v>12823</v>
      </c>
      <c r="C1809" s="76" t="s">
        <v>2094</v>
      </c>
      <c r="D1809" s="76" t="str">
        <f>VLOOKUP(C1809,'Master Partnumber'!$C:$E,3,0)</f>
        <v>S0629</v>
      </c>
      <c r="E1809" s="76" t="s">
        <v>2094</v>
      </c>
      <c r="F1809" s="76" t="str">
        <f>VLOOKUP(C1809,'Master Partnumber'!$C:$D,2,0)</f>
        <v>SHAFT 2, DRIVE, RIPS-0P-0P</v>
      </c>
      <c r="G1809" s="76">
        <v>3593</v>
      </c>
      <c r="H1809" s="72" t="s">
        <v>1166</v>
      </c>
      <c r="I1809" s="72" t="s">
        <v>532</v>
      </c>
      <c r="J1809" s="72" t="s">
        <v>11470</v>
      </c>
      <c r="K1809" s="76"/>
    </row>
    <row r="1810" spans="1:11" x14ac:dyDescent="0.35">
      <c r="A1810" s="76">
        <v>1807</v>
      </c>
      <c r="B1810" s="100" t="s">
        <v>12823</v>
      </c>
      <c r="C1810" s="76" t="s">
        <v>2092</v>
      </c>
      <c r="D1810" s="76" t="str">
        <f>VLOOKUP(C1810,'Master Partnumber'!$C:$E,3,0)</f>
        <v>S0630</v>
      </c>
      <c r="E1810" s="76" t="s">
        <v>2092</v>
      </c>
      <c r="F1810" s="76" t="str">
        <f>VLOOKUP(C1810,'Master Partnumber'!$C:$D,2,0)</f>
        <v>SHAFT 3, DRIVE, RIPS-0P-0P</v>
      </c>
      <c r="G1810" s="76">
        <v>4111</v>
      </c>
      <c r="H1810" s="72" t="s">
        <v>1166</v>
      </c>
      <c r="I1810" s="72" t="s">
        <v>532</v>
      </c>
      <c r="J1810" s="72" t="s">
        <v>11470</v>
      </c>
      <c r="K1810" s="76"/>
    </row>
    <row r="1811" spans="1:11" x14ac:dyDescent="0.35">
      <c r="A1811" s="76">
        <v>1808</v>
      </c>
      <c r="B1811" s="100" t="s">
        <v>12823</v>
      </c>
      <c r="C1811" s="76" t="s">
        <v>2102</v>
      </c>
      <c r="D1811" s="76" t="str">
        <f>VLOOKUP(C1811,'Master Partnumber'!$C:$E,3,0)</f>
        <v>S0648</v>
      </c>
      <c r="E1811" s="76" t="s">
        <v>2102</v>
      </c>
      <c r="F1811" s="76" t="str">
        <f>VLOOKUP(C1811,'Master Partnumber'!$C:$D,2,0)</f>
        <v>SHAFT ROLLER TENSIONER-0P</v>
      </c>
      <c r="G1811" s="76">
        <v>1384</v>
      </c>
      <c r="H1811" s="72" t="s">
        <v>1166</v>
      </c>
      <c r="I1811" s="72" t="s">
        <v>532</v>
      </c>
      <c r="J1811" s="72" t="s">
        <v>11470</v>
      </c>
      <c r="K1811" s="76"/>
    </row>
    <row r="1812" spans="1:11" x14ac:dyDescent="0.35">
      <c r="A1812" s="76">
        <v>1809</v>
      </c>
      <c r="B1812" s="100" t="s">
        <v>12823</v>
      </c>
      <c r="C1812" s="76" t="s">
        <v>2100</v>
      </c>
      <c r="D1812" s="76" t="str">
        <f>VLOOKUP(C1812,'Master Partnumber'!$C:$E,3,0)</f>
        <v>S0650</v>
      </c>
      <c r="E1812" s="76" t="s">
        <v>2100</v>
      </c>
      <c r="F1812" s="76" t="str">
        <f>VLOOKUP(C1812,'Master Partnumber'!$C:$D,2,0)</f>
        <v>SHAFT, ROLLER, DRIVEN-0P</v>
      </c>
      <c r="G1812" s="76">
        <v>18</v>
      </c>
      <c r="H1812" s="72" t="s">
        <v>1166</v>
      </c>
      <c r="I1812" s="72" t="s">
        <v>532</v>
      </c>
      <c r="J1812" s="72" t="s">
        <v>11470</v>
      </c>
      <c r="K1812" s="76"/>
    </row>
    <row r="1813" spans="1:11" x14ac:dyDescent="0.35">
      <c r="A1813" s="76">
        <v>1810</v>
      </c>
      <c r="B1813" s="100" t="s">
        <v>12823</v>
      </c>
      <c r="C1813" s="76" t="s">
        <v>1894</v>
      </c>
      <c r="D1813" s="76" t="str">
        <f>VLOOKUP(C1813,'Master Partnumber'!$C:$E,3,0)</f>
        <v>S0614</v>
      </c>
      <c r="E1813" s="76" t="s">
        <v>1894</v>
      </c>
      <c r="F1813" s="76" t="str">
        <f>VLOOKUP(C1813,'Master Partnumber'!$C:$D,2,0)</f>
        <v>SHAFT,FRAME,EJ,C-0P</v>
      </c>
      <c r="G1813" s="76">
        <v>3208</v>
      </c>
      <c r="H1813" s="72" t="s">
        <v>1166</v>
      </c>
      <c r="I1813" s="72" t="s">
        <v>532</v>
      </c>
      <c r="J1813" s="72" t="s">
        <v>11470</v>
      </c>
      <c r="K1813" s="76"/>
    </row>
    <row r="1814" spans="1:11" x14ac:dyDescent="0.35">
      <c r="A1814" s="76">
        <v>1811</v>
      </c>
      <c r="B1814" s="100" t="s">
        <v>12823</v>
      </c>
      <c r="C1814" s="76" t="s">
        <v>2090</v>
      </c>
      <c r="D1814" s="76" t="str">
        <f>VLOOKUP(C1814,'Master Partnumber'!$C:$E,3,0)</f>
        <v>S0626</v>
      </c>
      <c r="E1814" s="76" t="s">
        <v>2090</v>
      </c>
      <c r="F1814" s="76" t="str">
        <f>VLOOKUP(C1814,'Master Partnumber'!$C:$D,2,0)</f>
        <v>SHAFT,KLEMME-0P</v>
      </c>
      <c r="G1814" s="76">
        <v>3093</v>
      </c>
      <c r="H1814" s="72" t="s">
        <v>1166</v>
      </c>
      <c r="I1814" s="72" t="s">
        <v>532</v>
      </c>
      <c r="J1814" s="72" t="s">
        <v>11470</v>
      </c>
      <c r="K1814" s="76"/>
    </row>
    <row r="1815" spans="1:11" x14ac:dyDescent="0.35">
      <c r="A1815" s="76">
        <v>1812</v>
      </c>
      <c r="B1815" s="100" t="s">
        <v>12823</v>
      </c>
      <c r="C1815" s="76" t="s">
        <v>1744</v>
      </c>
      <c r="D1815" s="76" t="str">
        <f>VLOOKUP(C1815,'Master Partnumber'!$C:$E,3,0)</f>
        <v>S0633</v>
      </c>
      <c r="E1815" s="76" t="s">
        <v>1744</v>
      </c>
      <c r="F1815" s="76" t="str">
        <f>VLOOKUP(C1815,'Master Partnumber'!$C:$D,2,0)</f>
        <v>SHAFT,FRAME,MOTOR,PF-0P</v>
      </c>
      <c r="G1815" s="76">
        <v>17178</v>
      </c>
      <c r="H1815" s="72" t="s">
        <v>1166</v>
      </c>
      <c r="I1815" s="72" t="s">
        <v>532</v>
      </c>
      <c r="J1815" s="72" t="s">
        <v>11470</v>
      </c>
      <c r="K1815" s="76"/>
    </row>
    <row r="1816" spans="1:11" x14ac:dyDescent="0.35">
      <c r="A1816" s="76">
        <v>1813</v>
      </c>
      <c r="B1816" s="100" t="s">
        <v>12823</v>
      </c>
      <c r="C1816" s="76" t="s">
        <v>1826</v>
      </c>
      <c r="D1816" s="76" t="str">
        <f>VLOOKUP(C1816,'Master Partnumber'!$C:$E,3,0)</f>
        <v>S0634</v>
      </c>
      <c r="E1816" s="76" t="s">
        <v>1826</v>
      </c>
      <c r="F1816" s="76" t="str">
        <f>VLOOKUP(C1816,'Master Partnumber'!$C:$D,2,0)</f>
        <v>SHAFT,FRAME,MOTOR,IS-0P</v>
      </c>
      <c r="G1816" s="76">
        <v>14660</v>
      </c>
      <c r="H1816" s="72" t="s">
        <v>1166</v>
      </c>
      <c r="I1816" s="72" t="s">
        <v>532</v>
      </c>
      <c r="J1816" s="72" t="s">
        <v>11470</v>
      </c>
      <c r="K1816" s="76"/>
    </row>
    <row r="1817" spans="1:11" x14ac:dyDescent="0.35">
      <c r="A1817" s="76">
        <v>1814</v>
      </c>
      <c r="B1817" s="100" t="s">
        <v>12823</v>
      </c>
      <c r="C1817" s="76" t="s">
        <v>1986</v>
      </c>
      <c r="D1817" s="76" t="str">
        <f>VLOOKUP(C1817,'Master Partnumber'!$C:$E,3,0)</f>
        <v>S0640</v>
      </c>
      <c r="E1817" s="76" t="s">
        <v>1986</v>
      </c>
      <c r="F1817" s="76" t="str">
        <f>VLOOKUP(C1817,'Master Partnumber'!$C:$D,2,0)</f>
        <v>SHAFT, GEAR, 2.98, ASF-0P</v>
      </c>
      <c r="G1817" s="76">
        <v>3451</v>
      </c>
      <c r="H1817" s="72" t="s">
        <v>1166</v>
      </c>
      <c r="I1817" s="72" t="s">
        <v>532</v>
      </c>
      <c r="J1817" s="72" t="s">
        <v>11470</v>
      </c>
      <c r="K1817" s="76"/>
    </row>
    <row r="1818" spans="1:11" x14ac:dyDescent="0.35">
      <c r="A1818" s="76">
        <v>1815</v>
      </c>
      <c r="B1818" s="100" t="s">
        <v>12823</v>
      </c>
      <c r="C1818" s="76" t="s">
        <v>2197</v>
      </c>
      <c r="D1818" s="76" t="str">
        <f>VLOOKUP(C1818,'Master Partnumber'!$C:$E,3,0)</f>
        <v>S0641</v>
      </c>
      <c r="E1818" s="76" t="s">
        <v>2197</v>
      </c>
      <c r="F1818" s="76" t="str">
        <f>VLOOKUP(C1818,'Master Partnumber'!$C:$D,2,0)</f>
        <v>SHAFT, GEAR, 3.95, ASF-0P</v>
      </c>
      <c r="G1818" s="76">
        <v>3051</v>
      </c>
      <c r="H1818" s="72" t="s">
        <v>1166</v>
      </c>
      <c r="I1818" s="72" t="s">
        <v>532</v>
      </c>
      <c r="J1818" s="72" t="s">
        <v>11470</v>
      </c>
      <c r="K1818" s="76"/>
    </row>
    <row r="1819" spans="1:11" x14ac:dyDescent="0.35">
      <c r="A1819" s="76">
        <v>1816</v>
      </c>
      <c r="B1819" s="100" t="s">
        <v>12823</v>
      </c>
      <c r="C1819" s="76" t="s">
        <v>2385</v>
      </c>
      <c r="D1819" s="76" t="str">
        <f>VLOOKUP(C1819,'Master Partnumber'!$C:$E,3,0)</f>
        <v>S0642</v>
      </c>
      <c r="E1819" s="76" t="s">
        <v>2385</v>
      </c>
      <c r="F1819" s="76" t="str">
        <f>VLOOKUP(C1819,'Master Partnumber'!$C:$D,2,0)</f>
        <v>SHAFT, GEAR, 3.2, ASF-0P</v>
      </c>
      <c r="G1819" s="76">
        <v>9009</v>
      </c>
      <c r="H1819" s="72" t="s">
        <v>1166</v>
      </c>
      <c r="I1819" s="72" t="s">
        <v>532</v>
      </c>
      <c r="J1819" s="72" t="s">
        <v>11470</v>
      </c>
      <c r="K1819" s="76"/>
    </row>
    <row r="1820" spans="1:11" x14ac:dyDescent="0.35">
      <c r="A1820" s="76">
        <v>1817</v>
      </c>
      <c r="B1820" s="100" t="s">
        <v>12823</v>
      </c>
      <c r="C1820" s="76" t="s">
        <v>8440</v>
      </c>
      <c r="D1820" s="76" t="str">
        <f>VLOOKUP(C1820,'Master Partnumber'!$C:$E,3,0)</f>
        <v>S0955</v>
      </c>
      <c r="E1820" s="76" t="s">
        <v>8440</v>
      </c>
      <c r="F1820" s="76" t="str">
        <f>VLOOKUP(C1820,'Master Partnumber'!$C:$D,2,0)</f>
        <v>SHAFT,PLATE,LEVER,ANTISTATIC,2ND,BAS-0P</v>
      </c>
      <c r="G1820" s="76">
        <v>338</v>
      </c>
      <c r="H1820" s="72" t="s">
        <v>1166</v>
      </c>
      <c r="I1820" s="72" t="s">
        <v>532</v>
      </c>
      <c r="J1820" s="72" t="s">
        <v>11470</v>
      </c>
      <c r="K1820" s="76"/>
    </row>
    <row r="1821" spans="1:11" x14ac:dyDescent="0.35">
      <c r="A1821" s="76">
        <v>1818</v>
      </c>
      <c r="B1821" s="100" t="s">
        <v>12823</v>
      </c>
      <c r="C1821" s="76" t="s">
        <v>8511</v>
      </c>
      <c r="D1821" s="76" t="str">
        <f>VLOOKUP(C1821,'Master Partnumber'!$C:$E,3,0)</f>
        <v>S0961</v>
      </c>
      <c r="E1821" s="76" t="s">
        <v>8511</v>
      </c>
      <c r="F1821" s="76" t="str">
        <f>VLOOKUP(C1821,'Master Partnumber'!$C:$D,2,0)</f>
        <v>SHAFT,AUTODRAWING,FIXED SIDE,ASF-0P</v>
      </c>
      <c r="G1821" s="76">
        <v>231</v>
      </c>
      <c r="H1821" s="72" t="s">
        <v>1166</v>
      </c>
      <c r="I1821" s="72" t="s">
        <v>532</v>
      </c>
      <c r="J1821" s="72" t="s">
        <v>11470</v>
      </c>
      <c r="K1821" s="76"/>
    </row>
    <row r="1822" spans="1:11" x14ac:dyDescent="0.35">
      <c r="A1822" s="76">
        <v>1819</v>
      </c>
      <c r="B1822" s="100" t="s">
        <v>12823</v>
      </c>
      <c r="C1822" s="76" t="s">
        <v>8579</v>
      </c>
      <c r="D1822" s="76" t="str">
        <f>VLOOKUP(C1822,'Master Partnumber'!$C:$E,3,0)</f>
        <v>S0937</v>
      </c>
      <c r="E1822" s="76" t="s">
        <v>8579</v>
      </c>
      <c r="F1822" s="76" t="str">
        <f>VLOOKUP(C1822,'Master Partnumber'!$C:$D,2,0)</f>
        <v>SHAFT,HOLDER,AUTO DRAWING,1ST,CST-0P</v>
      </c>
      <c r="G1822" s="76">
        <v>49</v>
      </c>
      <c r="H1822" s="72" t="s">
        <v>1166</v>
      </c>
      <c r="I1822" s="72" t="s">
        <v>532</v>
      </c>
      <c r="J1822" s="72" t="s">
        <v>11470</v>
      </c>
      <c r="K1822" s="76"/>
    </row>
    <row r="1823" spans="1:11" x14ac:dyDescent="0.35">
      <c r="A1823" s="76">
        <v>1820</v>
      </c>
      <c r="B1823" s="100" t="s">
        <v>12823</v>
      </c>
      <c r="C1823" s="76" t="s">
        <v>8585</v>
      </c>
      <c r="D1823" s="76" t="str">
        <f>VLOOKUP(C1823,'Master Partnumber'!$C:$E,3,0)</f>
        <v>S0965</v>
      </c>
      <c r="E1823" s="76" t="s">
        <v>8585</v>
      </c>
      <c r="F1823" s="76" t="str">
        <f>VLOOKUP(C1823,'Master Partnumber'!$C:$D,2,0)</f>
        <v>SHAFT,HOLDER,AUTO DRAWING,2ND,CST-0P</v>
      </c>
      <c r="G1823" s="76">
        <v>358</v>
      </c>
      <c r="H1823" s="72" t="s">
        <v>1166</v>
      </c>
      <c r="I1823" s="72" t="s">
        <v>532</v>
      </c>
      <c r="J1823" s="72" t="s">
        <v>11470</v>
      </c>
      <c r="K1823" s="76"/>
    </row>
    <row r="1824" spans="1:11" x14ac:dyDescent="0.35">
      <c r="A1824" s="76">
        <v>1821</v>
      </c>
      <c r="B1824" s="100" t="s">
        <v>12823</v>
      </c>
      <c r="C1824" s="76" t="s">
        <v>11529</v>
      </c>
      <c r="D1824" s="76" t="str">
        <f>VLOOKUP(C1824,'Master Partnumber'!$C:$E,3,0)</f>
        <v>S1090</v>
      </c>
      <c r="E1824" s="76" t="s">
        <v>11529</v>
      </c>
      <c r="F1824" s="76" t="str">
        <f>VLOOKUP(C1824,'Master Partnumber'!$C:$D,2,0)</f>
        <v>SHAFT,MOUNTING PLATE,FRONT,1ST,ASF-0P</v>
      </c>
      <c r="G1824" s="76">
        <v>1621</v>
      </c>
      <c r="H1824" s="72" t="s">
        <v>1166</v>
      </c>
      <c r="I1824" s="72" t="s">
        <v>532</v>
      </c>
      <c r="J1824" s="72" t="s">
        <v>11470</v>
      </c>
      <c r="K1824" s="76"/>
    </row>
    <row r="1825" spans="1:11" x14ac:dyDescent="0.35">
      <c r="A1825" s="76">
        <v>1822</v>
      </c>
      <c r="B1825" s="100" t="s">
        <v>12823</v>
      </c>
      <c r="C1825" s="76" t="s">
        <v>11107</v>
      </c>
      <c r="D1825" s="76" t="str">
        <f>VLOOKUP(C1825,'Master Partnumber'!$C:$E,3,0)</f>
        <v>S1048</v>
      </c>
      <c r="E1825" s="76" t="s">
        <v>11107</v>
      </c>
      <c r="F1825" s="76" t="str">
        <f>VLOOKUP(C1825,'Master Partnumber'!$C:$D,2,0)</f>
        <v>SHAFT,MOUNTING PLATE,FRONT,2ND,ASF-0P</v>
      </c>
      <c r="G1825" s="76">
        <v>9499</v>
      </c>
      <c r="H1825" s="72" t="s">
        <v>1166</v>
      </c>
      <c r="I1825" s="72" t="s">
        <v>532</v>
      </c>
      <c r="J1825" s="72" t="s">
        <v>11470</v>
      </c>
      <c r="K1825" s="76"/>
    </row>
    <row r="1826" spans="1:11" x14ac:dyDescent="0.35">
      <c r="A1826" s="76">
        <v>1823</v>
      </c>
      <c r="B1826" s="100" t="s">
        <v>12823</v>
      </c>
      <c r="C1826" s="76" t="s">
        <v>11113</v>
      </c>
      <c r="D1826" s="76" t="str">
        <f>VLOOKUP(C1826,'Master Partnumber'!$C:$E,3,0)</f>
        <v>S1047</v>
      </c>
      <c r="E1826" s="76" t="s">
        <v>11113</v>
      </c>
      <c r="F1826" s="76" t="str">
        <f>VLOOKUP(C1826,'Master Partnumber'!$C:$D,2,0)</f>
        <v>SHAFT,MOUNTING PLATE,FRONT,3RD,ASF-0P</v>
      </c>
      <c r="G1826" s="76">
        <v>8839</v>
      </c>
      <c r="H1826" s="72" t="s">
        <v>1166</v>
      </c>
      <c r="I1826" s="72" t="s">
        <v>532</v>
      </c>
      <c r="J1826" s="72" t="s">
        <v>11470</v>
      </c>
      <c r="K1826" s="76"/>
    </row>
    <row r="1827" spans="1:11" x14ac:dyDescent="0.35">
      <c r="A1827" s="76">
        <v>1824</v>
      </c>
      <c r="B1827" s="100" t="s">
        <v>12823</v>
      </c>
      <c r="C1827" s="76" t="s">
        <v>8635</v>
      </c>
      <c r="D1827" s="76" t="str">
        <f>VLOOKUP(C1827,'Master Partnumber'!$C:$E,3,0)</f>
        <v>S0987</v>
      </c>
      <c r="E1827" s="76" t="s">
        <v>8635</v>
      </c>
      <c r="F1827" s="76" t="str">
        <f>VLOOKUP(C1827,'Master Partnumber'!$C:$D,2,0)</f>
        <v>SHAFT,PAPER GUIDE,RESIST,DUP-0P</v>
      </c>
      <c r="G1827" s="76">
        <v>140</v>
      </c>
      <c r="H1827" s="72" t="s">
        <v>1166</v>
      </c>
      <c r="I1827" s="72" t="s">
        <v>532</v>
      </c>
      <c r="J1827" s="72" t="s">
        <v>11470</v>
      </c>
      <c r="K1827" s="76"/>
    </row>
    <row r="1828" spans="1:11" x14ac:dyDescent="0.35">
      <c r="A1828" s="76">
        <v>1825</v>
      </c>
      <c r="B1828" s="100" t="s">
        <v>12823</v>
      </c>
      <c r="C1828" s="76" t="s">
        <v>8641</v>
      </c>
      <c r="D1828" s="76" t="str">
        <f>VLOOKUP(C1828,'Master Partnumber'!$C:$E,3,0)</f>
        <v>Q0187</v>
      </c>
      <c r="E1828" s="76" t="s">
        <v>8641</v>
      </c>
      <c r="F1828" s="76" t="str">
        <f>VLOOKUP(C1828,'Master Partnumber'!$C:$D,2,0)</f>
        <v>SHAFT,CLEANER,EJ-Q01</v>
      </c>
      <c r="G1828" s="76">
        <v>39329</v>
      </c>
      <c r="H1828" s="72" t="s">
        <v>1166</v>
      </c>
      <c r="I1828" s="72" t="s">
        <v>532</v>
      </c>
      <c r="J1828" s="72" t="s">
        <v>11470</v>
      </c>
      <c r="K1828" s="76"/>
    </row>
    <row r="1829" spans="1:11" x14ac:dyDescent="0.35">
      <c r="A1829" s="76">
        <v>1826</v>
      </c>
      <c r="B1829" s="100" t="s">
        <v>12823</v>
      </c>
      <c r="C1829" s="76" t="s">
        <v>8656</v>
      </c>
      <c r="D1829" s="76" t="str">
        <f>VLOOKUP(C1829,'Master Partnumber'!$C:$E,3,0)</f>
        <v>S0956</v>
      </c>
      <c r="E1829" s="76" t="s">
        <v>8656</v>
      </c>
      <c r="F1829" s="76" t="str">
        <f>VLOOKUP(C1829,'Master Partnumber'!$C:$D,2,0)</f>
        <v>SHAFT,MOUNT,FLAP,REAR,0T-0P</v>
      </c>
      <c r="G1829" s="76">
        <v>1805</v>
      </c>
      <c r="H1829" s="72" t="s">
        <v>1166</v>
      </c>
      <c r="I1829" s="72" t="s">
        <v>532</v>
      </c>
      <c r="J1829" s="72" t="s">
        <v>11470</v>
      </c>
      <c r="K1829" s="76"/>
    </row>
    <row r="1830" spans="1:11" x14ac:dyDescent="0.35">
      <c r="A1830" s="76">
        <v>1827</v>
      </c>
      <c r="B1830" s="100" t="s">
        <v>12823</v>
      </c>
      <c r="C1830" s="76" t="s">
        <v>11595</v>
      </c>
      <c r="D1830" s="76" t="str">
        <f>VLOOKUP(C1830,'Master Partnumber'!$C:$E,3,0)</f>
        <v>S1098</v>
      </c>
      <c r="E1830" s="76" t="s">
        <v>11595</v>
      </c>
      <c r="F1830" s="76" t="str">
        <f>VLOOKUP(C1830,'Master Partnumber'!$C:$D,2,0)</f>
        <v>SHAFT,DRIVE,BRIDGE,OT-0P</v>
      </c>
      <c r="G1830" s="76">
        <v>3695</v>
      </c>
      <c r="H1830" s="72" t="s">
        <v>1166</v>
      </c>
      <c r="I1830" s="72" t="s">
        <v>532</v>
      </c>
      <c r="J1830" s="72" t="s">
        <v>11470</v>
      </c>
      <c r="K1830" s="76"/>
    </row>
    <row r="1831" spans="1:11" x14ac:dyDescent="0.35">
      <c r="A1831" s="76">
        <v>1828</v>
      </c>
      <c r="B1831" s="100" t="s">
        <v>12823</v>
      </c>
      <c r="C1831" s="76" t="s">
        <v>8668</v>
      </c>
      <c r="D1831" s="76" t="str">
        <f>VLOOKUP(C1831,'Master Partnumber'!$C:$E,3,0)</f>
        <v>S0926</v>
      </c>
      <c r="E1831" s="76" t="s">
        <v>8668</v>
      </c>
      <c r="F1831" s="76" t="str">
        <f>VLOOKUP(C1831,'Master Partnumber'!$C:$D,2,0)</f>
        <v>SHAFT,DRIVEN,ACCELERATION,ADF-0P</v>
      </c>
      <c r="G1831" s="76">
        <v>56</v>
      </c>
      <c r="H1831" s="72" t="s">
        <v>1166</v>
      </c>
      <c r="I1831" s="72" t="s">
        <v>532</v>
      </c>
      <c r="J1831" s="72" t="s">
        <v>11470</v>
      </c>
      <c r="K1831" s="76"/>
    </row>
    <row r="1832" spans="1:11" x14ac:dyDescent="0.35">
      <c r="A1832" s="76">
        <v>1829</v>
      </c>
      <c r="B1832" s="100" t="s">
        <v>12823</v>
      </c>
      <c r="C1832" s="76" t="s">
        <v>8706</v>
      </c>
      <c r="D1832" s="76" t="str">
        <f>VLOOKUP(C1832,'Master Partnumber'!$C:$E,3,0)</f>
        <v>S0963</v>
      </c>
      <c r="E1832" s="76" t="s">
        <v>8706</v>
      </c>
      <c r="F1832" s="76" t="str">
        <f>VLOOKUP(C1832,'Master Partnumber'!$C:$D,2,0)</f>
        <v>SHAFT,RETARD,ADF-0P</v>
      </c>
      <c r="G1832" s="76">
        <v>1720</v>
      </c>
      <c r="H1832" s="72" t="s">
        <v>1166</v>
      </c>
      <c r="I1832" s="72" t="s">
        <v>532</v>
      </c>
      <c r="J1832" s="72" t="s">
        <v>11470</v>
      </c>
      <c r="K1832" s="76"/>
    </row>
    <row r="1833" spans="1:11" x14ac:dyDescent="0.35">
      <c r="A1833" s="76">
        <v>1830</v>
      </c>
      <c r="B1833" s="100" t="s">
        <v>12823</v>
      </c>
      <c r="C1833" s="76" t="s">
        <v>8716</v>
      </c>
      <c r="D1833" s="76" t="str">
        <f>VLOOKUP(C1833,'Master Partnumber'!$C:$E,3,0)</f>
        <v>S0954</v>
      </c>
      <c r="E1833" s="76" t="s">
        <v>8716</v>
      </c>
      <c r="F1833" s="76" t="str">
        <f>VLOOKUP(C1833,'Master Partnumber'!$C:$D,2,0)</f>
        <v>SHAFT,DRIVE,LU,I-0P</v>
      </c>
      <c r="G1833" s="76">
        <v>539</v>
      </c>
      <c r="H1833" s="72" t="s">
        <v>1166</v>
      </c>
      <c r="I1833" s="72" t="s">
        <v>532</v>
      </c>
      <c r="J1833" s="72" t="s">
        <v>11470</v>
      </c>
      <c r="K1833" s="76"/>
    </row>
    <row r="1834" spans="1:11" x14ac:dyDescent="0.35">
      <c r="A1834" s="76">
        <v>1831</v>
      </c>
      <c r="B1834" s="100" t="s">
        <v>12823</v>
      </c>
      <c r="C1834" s="76" t="s">
        <v>12353</v>
      </c>
      <c r="D1834" s="76" t="str">
        <f>VLOOKUP(C1834,'Master Partnumber'!$C:$E,3,0)</f>
        <v>B0683</v>
      </c>
      <c r="E1834" s="76" t="s">
        <v>12353</v>
      </c>
      <c r="F1834" s="76" t="str">
        <f>VLOOKUP(C1834,'Master Partnumber'!$C:$D,2,0)</f>
        <v>SHAFT,DRIVE,LU,9-B02</v>
      </c>
      <c r="G1834" s="76">
        <v>332</v>
      </c>
      <c r="H1834" s="72" t="s">
        <v>1166</v>
      </c>
      <c r="I1834" s="72" t="s">
        <v>532</v>
      </c>
      <c r="J1834" s="72" t="s">
        <v>11470</v>
      </c>
      <c r="K1834" s="76"/>
    </row>
    <row r="1835" spans="1:11" x14ac:dyDescent="0.35">
      <c r="A1835" s="76">
        <v>1832</v>
      </c>
      <c r="B1835" s="100" t="s">
        <v>12823</v>
      </c>
      <c r="C1835" s="76" t="s">
        <v>10635</v>
      </c>
      <c r="D1835" s="76" t="str">
        <f>VLOOKUP(C1835,'Master Partnumber'!$C:$E,3,0)</f>
        <v>S1006</v>
      </c>
      <c r="E1835" s="76" t="s">
        <v>10635</v>
      </c>
      <c r="F1835" s="76" t="str">
        <f>VLOOKUP(C1835,'Master Partnumber'!$C:$D,2,0)</f>
        <v>SHAFT,POSITIONING,BF-0P</v>
      </c>
      <c r="G1835" s="76">
        <v>2147</v>
      </c>
      <c r="H1835" s="72" t="s">
        <v>1166</v>
      </c>
      <c r="I1835" s="72" t="s">
        <v>532</v>
      </c>
      <c r="J1835" s="72" t="s">
        <v>11470</v>
      </c>
      <c r="K1835" s="76"/>
    </row>
    <row r="1836" spans="1:11" x14ac:dyDescent="0.35">
      <c r="A1836" s="76">
        <v>1833</v>
      </c>
      <c r="B1836" s="100" t="s">
        <v>12823</v>
      </c>
      <c r="C1836" s="76" t="s">
        <v>11594</v>
      </c>
      <c r="D1836" s="76" t="str">
        <f>VLOOKUP(C1836,'Master Partnumber'!$C:$E,3,0)</f>
        <v>S1094</v>
      </c>
      <c r="E1836" s="76" t="s">
        <v>11594</v>
      </c>
      <c r="F1836" s="76" t="str">
        <f>VLOOKUP(C1836,'Master Partnumber'!$C:$D,2,0)</f>
        <v>SHAFT,DRIVE,JOINT,2ND,BF-0P</v>
      </c>
      <c r="G1836" s="76">
        <v>126</v>
      </c>
      <c r="H1836" s="72" t="s">
        <v>1166</v>
      </c>
      <c r="I1836" s="72" t="s">
        <v>532</v>
      </c>
      <c r="J1836" s="72" t="s">
        <v>11470</v>
      </c>
      <c r="K1836" s="76"/>
    </row>
    <row r="1837" spans="1:11" x14ac:dyDescent="0.35">
      <c r="A1837" s="76">
        <v>1834</v>
      </c>
      <c r="B1837" s="100" t="s">
        <v>12823</v>
      </c>
      <c r="C1837" s="76" t="s">
        <v>8216</v>
      </c>
      <c r="D1837" s="76" t="str">
        <f>VLOOKUP(C1837,'Master Partnumber'!$C:$E,3,0)</f>
        <v>S0901</v>
      </c>
      <c r="E1837" s="76" t="s">
        <v>8216</v>
      </c>
      <c r="F1837" s="76" t="str">
        <f>VLOOKUP(C1837,'Master Partnumber'!$C:$D,2,0)</f>
        <v>SHAFT ROLL SCROLLER B-OP</v>
      </c>
      <c r="G1837" s="76">
        <v>3902</v>
      </c>
      <c r="H1837" s="72" t="s">
        <v>1166</v>
      </c>
      <c r="I1837" s="72" t="s">
        <v>532</v>
      </c>
      <c r="J1837" s="72" t="s">
        <v>11470</v>
      </c>
      <c r="K1837" s="76"/>
    </row>
    <row r="1838" spans="1:11" x14ac:dyDescent="0.35">
      <c r="A1838" s="76">
        <v>1835</v>
      </c>
      <c r="B1838" s="100" t="s">
        <v>12823</v>
      </c>
      <c r="C1838" s="76" t="s">
        <v>8760</v>
      </c>
      <c r="D1838" s="76" t="str">
        <f>VLOOKUP(C1838,'Master Partnumber'!$C:$E,3,0)</f>
        <v>S0966</v>
      </c>
      <c r="E1838" s="76" t="s">
        <v>8760</v>
      </c>
      <c r="F1838" s="76" t="str">
        <f>VLOOKUP(C1838,'Master Partnumber'!$C:$D,2,0)</f>
        <v>ROLLER,DRIVEN,HEAD,LEFT,BAS-0P</v>
      </c>
      <c r="G1838" s="76">
        <v>661</v>
      </c>
      <c r="H1838" s="72" t="s">
        <v>1166</v>
      </c>
      <c r="I1838" s="72" t="s">
        <v>532</v>
      </c>
      <c r="J1838" s="72" t="s">
        <v>11470</v>
      </c>
      <c r="K1838" s="76"/>
    </row>
    <row r="1839" spans="1:11" x14ac:dyDescent="0.35">
      <c r="A1839" s="76">
        <v>1836</v>
      </c>
      <c r="B1839" s="100" t="s">
        <v>12823</v>
      </c>
      <c r="C1839" s="76" t="s">
        <v>10789</v>
      </c>
      <c r="D1839" s="76" t="str">
        <f>VLOOKUP(C1839,'Master Partnumber'!$C:$E,3,0)</f>
        <v>S0998</v>
      </c>
      <c r="E1839" s="76" t="s">
        <v>10789</v>
      </c>
      <c r="F1839" s="76" t="str">
        <f>VLOOKUP(C1839,'Master Partnumber'!$C:$D,2,0)</f>
        <v>SHAFT,TR,SWITCHING-0P</v>
      </c>
      <c r="G1839" s="76">
        <v>6164</v>
      </c>
      <c r="H1839" s="72" t="s">
        <v>1166</v>
      </c>
      <c r="I1839" s="72" t="s">
        <v>532</v>
      </c>
      <c r="J1839" s="72" t="s">
        <v>11470</v>
      </c>
      <c r="K1839" s="76"/>
    </row>
    <row r="1840" spans="1:11" x14ac:dyDescent="0.35">
      <c r="A1840" s="76">
        <v>1837</v>
      </c>
      <c r="B1840" s="100" t="s">
        <v>12823</v>
      </c>
      <c r="C1840" s="76" t="s">
        <v>10797</v>
      </c>
      <c r="D1840" s="76" t="str">
        <f>VLOOKUP(C1840,'Master Partnumber'!$C:$E,3,0)</f>
        <v>S0999</v>
      </c>
      <c r="E1840" s="76" t="s">
        <v>10797</v>
      </c>
      <c r="F1840" s="76" t="str">
        <f>VLOOKUP(C1840,'Master Partnumber'!$C:$D,2,0)</f>
        <v>SHAFT,TR,TRANSMISSION-0P</v>
      </c>
      <c r="G1840" s="76">
        <v>5065</v>
      </c>
      <c r="H1840" s="72" t="s">
        <v>1166</v>
      </c>
      <c r="I1840" s="72" t="s">
        <v>532</v>
      </c>
      <c r="J1840" s="72" t="s">
        <v>11470</v>
      </c>
      <c r="K1840" s="76"/>
    </row>
    <row r="1841" spans="1:11" x14ac:dyDescent="0.35">
      <c r="A1841" s="76">
        <v>1838</v>
      </c>
      <c r="B1841" s="100" t="s">
        <v>12823</v>
      </c>
      <c r="C1841" s="76" t="s">
        <v>10806</v>
      </c>
      <c r="D1841" s="76" t="str">
        <f>VLOOKUP(C1841,'Master Partnumber'!$C:$E,3,0)</f>
        <v>S1000</v>
      </c>
      <c r="E1841" s="76" t="s">
        <v>10806</v>
      </c>
      <c r="F1841" s="76" t="str">
        <f>VLOOKUP(C1841,'Master Partnumber'!$C:$D,2,0)</f>
        <v>SHAFT,PAPER GUIDE,UPPER,REAR-P</v>
      </c>
      <c r="G1841" s="76">
        <v>8482</v>
      </c>
      <c r="H1841" s="72" t="s">
        <v>1166</v>
      </c>
      <c r="I1841" s="72" t="s">
        <v>532</v>
      </c>
      <c r="J1841" s="72" t="s">
        <v>11470</v>
      </c>
      <c r="K1841" s="76"/>
    </row>
    <row r="1842" spans="1:11" x14ac:dyDescent="0.35">
      <c r="A1842" s="76">
        <v>1839</v>
      </c>
      <c r="B1842" s="100" t="s">
        <v>12823</v>
      </c>
      <c r="C1842" s="76" t="s">
        <v>12399</v>
      </c>
      <c r="D1842" s="76" t="str">
        <f>VLOOKUP(C1842,'Master Partnumber'!$C:$E,3,0)</f>
        <v>B0805</v>
      </c>
      <c r="E1842" s="76" t="s">
        <v>12399</v>
      </c>
      <c r="F1842" s="76" t="str">
        <f>VLOOKUP(C1842,'Master Partnumber'!$C:$D,2,0)</f>
        <v>SHAFT,KNOB,OIF-B01</v>
      </c>
      <c r="G1842" s="76">
        <v>548</v>
      </c>
      <c r="H1842" s="72" t="s">
        <v>1166</v>
      </c>
      <c r="I1842" s="72" t="s">
        <v>532</v>
      </c>
      <c r="J1842" s="72" t="s">
        <v>11470</v>
      </c>
      <c r="K1842" s="76"/>
    </row>
    <row r="1843" spans="1:11" x14ac:dyDescent="0.35">
      <c r="A1843" s="76">
        <v>1840</v>
      </c>
      <c r="B1843" s="100" t="s">
        <v>12823</v>
      </c>
      <c r="C1843" s="76" t="s">
        <v>10987</v>
      </c>
      <c r="D1843" s="76" t="str">
        <f>VLOOKUP(C1843,'Master Partnumber'!$C:$E,3,0)</f>
        <v>S1027</v>
      </c>
      <c r="E1843" s="76" t="s">
        <v>10987</v>
      </c>
      <c r="F1843" s="76" t="str">
        <f>VLOOKUP(C1843,'Master Partnumber'!$C:$D,2,0)</f>
        <v>SHAFT,LEVER,OIF-0P</v>
      </c>
      <c r="G1843" s="76">
        <v>126</v>
      </c>
      <c r="H1843" s="72" t="s">
        <v>1166</v>
      </c>
      <c r="I1843" s="72" t="s">
        <v>532</v>
      </c>
      <c r="J1843" s="72" t="s">
        <v>11470</v>
      </c>
      <c r="K1843" s="76"/>
    </row>
    <row r="1844" spans="1:11" x14ac:dyDescent="0.35">
      <c r="A1844" s="76">
        <v>1841</v>
      </c>
      <c r="B1844" s="100" t="s">
        <v>12823</v>
      </c>
      <c r="C1844" s="76" t="s">
        <v>10996</v>
      </c>
      <c r="D1844" s="76" t="str">
        <f>VLOOKUP(C1844,'Master Partnumber'!$C:$E,3,0)</f>
        <v>S1026</v>
      </c>
      <c r="E1844" s="76" t="s">
        <v>10996</v>
      </c>
      <c r="F1844" s="76" t="str">
        <f>VLOOKUP(C1844,'Master Partnumber'!$C:$D,2,0)</f>
        <v>SHAFT,PAPER PRESSER,E:B-0P</v>
      </c>
      <c r="G1844" s="76">
        <v>646</v>
      </c>
      <c r="H1844" s="72" t="s">
        <v>1166</v>
      </c>
      <c r="I1844" s="72" t="s">
        <v>532</v>
      </c>
      <c r="J1844" s="72" t="s">
        <v>11470</v>
      </c>
      <c r="K1844" s="76"/>
    </row>
    <row r="1845" spans="1:11" x14ac:dyDescent="0.35">
      <c r="A1845" s="76">
        <v>1842</v>
      </c>
      <c r="B1845" s="100" t="s">
        <v>12823</v>
      </c>
      <c r="C1845" s="76" t="s">
        <v>12404</v>
      </c>
      <c r="D1845" s="76" t="str">
        <f>VLOOKUP(C1845,'Master Partnumber'!$C:$E,3,0)</f>
        <v>B0806</v>
      </c>
      <c r="E1845" s="76" t="s">
        <v>12404</v>
      </c>
      <c r="F1845" s="76" t="str">
        <f>VLOOKUP(C1845,'Master Partnumber'!$C:$D,2,0)</f>
        <v>SHAFT,DUAL,ONE WAY-B01</v>
      </c>
      <c r="G1845" s="76">
        <v>1434</v>
      </c>
      <c r="H1845" s="72" t="s">
        <v>1166</v>
      </c>
      <c r="I1845" s="72" t="s">
        <v>532</v>
      </c>
      <c r="J1845" s="72" t="s">
        <v>11470</v>
      </c>
      <c r="K1845" s="76"/>
    </row>
    <row r="1846" spans="1:11" x14ac:dyDescent="0.35">
      <c r="A1846" s="76">
        <v>1843</v>
      </c>
      <c r="B1846" s="100" t="s">
        <v>12823</v>
      </c>
      <c r="C1846" s="76" t="s">
        <v>11142</v>
      </c>
      <c r="D1846" s="76" t="str">
        <f>VLOOKUP(C1846,'Master Partnumber'!$C:$E,3,0)</f>
        <v>S1042</v>
      </c>
      <c r="E1846" s="76" t="s">
        <v>11142</v>
      </c>
      <c r="F1846" s="76" t="str">
        <f>VLOOKUP(C1846,'Master Partnumber'!$C:$D,2,0)</f>
        <v>SHAFT,STOPPER-0P</v>
      </c>
      <c r="G1846" s="76">
        <v>750</v>
      </c>
      <c r="H1846" s="72" t="s">
        <v>1166</v>
      </c>
      <c r="I1846" s="72" t="s">
        <v>532</v>
      </c>
      <c r="J1846" s="72" t="s">
        <v>11470</v>
      </c>
      <c r="K1846" s="76"/>
    </row>
    <row r="1847" spans="1:11" x14ac:dyDescent="0.35">
      <c r="A1847" s="76">
        <v>1844</v>
      </c>
      <c r="B1847" s="100" t="s">
        <v>12823</v>
      </c>
      <c r="C1847" s="76" t="s">
        <v>11149</v>
      </c>
      <c r="D1847" s="76" t="str">
        <f>VLOOKUP(C1847,'Master Partnumber'!$C:$E,3,0)</f>
        <v>S1041</v>
      </c>
      <c r="E1847" s="76" t="s">
        <v>11149</v>
      </c>
      <c r="F1847" s="76" t="str">
        <f>VLOOKUP(C1847,'Master Partnumber'!$C:$D,2,0)</f>
        <v>PIN,ELECTRODE,L-0P</v>
      </c>
      <c r="G1847" s="76">
        <v>794</v>
      </c>
      <c r="H1847" s="72" t="s">
        <v>1166</v>
      </c>
      <c r="I1847" s="72" t="s">
        <v>532</v>
      </c>
      <c r="J1847" s="72" t="s">
        <v>11470</v>
      </c>
      <c r="K1847" s="76"/>
    </row>
    <row r="1848" spans="1:11" x14ac:dyDescent="0.35">
      <c r="A1848" s="76">
        <v>1845</v>
      </c>
      <c r="B1848" s="100" t="s">
        <v>12823</v>
      </c>
      <c r="C1848" s="76" t="s">
        <v>11158</v>
      </c>
      <c r="D1848" s="76" t="str">
        <f>VLOOKUP(C1848,'Master Partnumber'!$C:$E,3,0)</f>
        <v>S1043</v>
      </c>
      <c r="E1848" s="76" t="s">
        <v>11158</v>
      </c>
      <c r="F1848" s="76" t="str">
        <f>VLOOKUP(C1848,'Master Partnumber'!$C:$D,2,0)</f>
        <v>PIN,ELECTRODE,S-0P</v>
      </c>
      <c r="G1848" s="76">
        <v>2505</v>
      </c>
      <c r="H1848" s="72" t="s">
        <v>1166</v>
      </c>
      <c r="I1848" s="72" t="s">
        <v>532</v>
      </c>
      <c r="J1848" s="72" t="s">
        <v>11470</v>
      </c>
      <c r="K1848" s="76"/>
    </row>
    <row r="1849" spans="1:11" x14ac:dyDescent="0.35">
      <c r="A1849" s="76">
        <v>1846</v>
      </c>
      <c r="B1849" s="100" t="s">
        <v>12823</v>
      </c>
      <c r="C1849" s="76" t="s">
        <v>11537</v>
      </c>
      <c r="D1849" s="76" t="str">
        <f>VLOOKUP(C1849,'Master Partnumber'!$C:$E,3,0)</f>
        <v>S1091</v>
      </c>
      <c r="E1849" s="76" t="s">
        <v>11537</v>
      </c>
      <c r="F1849" s="76" t="str">
        <f>VLOOKUP(C1849,'Master Partnumber'!$C:$D,2,0)</f>
        <v>SHAFT,MOUNTING PLATE,REAR,1ST,ASF-0P</v>
      </c>
      <c r="G1849" s="76">
        <v>803</v>
      </c>
      <c r="H1849" s="72" t="s">
        <v>1166</v>
      </c>
      <c r="I1849" s="72" t="s">
        <v>532</v>
      </c>
      <c r="J1849" s="72" t="s">
        <v>11470</v>
      </c>
      <c r="K1849" s="76"/>
    </row>
    <row r="1850" spans="1:11" x14ac:dyDescent="0.35">
      <c r="A1850" s="76">
        <v>1847</v>
      </c>
      <c r="B1850" s="100" t="s">
        <v>12823</v>
      </c>
      <c r="C1850" s="76" t="s">
        <v>11051</v>
      </c>
      <c r="D1850" s="76" t="str">
        <f>VLOOKUP(C1850,'Master Partnumber'!$C:$E,3,0)</f>
        <v>S1035</v>
      </c>
      <c r="E1850" s="76" t="s">
        <v>11051</v>
      </c>
      <c r="F1850" s="76" t="str">
        <f>VLOOKUP(C1850,'Master Partnumber'!$C:$D,2,0)</f>
        <v>SHAFT,GEAR,ROLL;B-0P</v>
      </c>
      <c r="G1850" s="76">
        <v>4190</v>
      </c>
      <c r="H1850" s="72" t="s">
        <v>1166</v>
      </c>
      <c r="I1850" s="72" t="s">
        <v>532</v>
      </c>
      <c r="J1850" s="72" t="s">
        <v>11470</v>
      </c>
      <c r="K1850" s="76"/>
    </row>
    <row r="1851" spans="1:11" x14ac:dyDescent="0.35">
      <c r="A1851" s="76">
        <v>1848</v>
      </c>
      <c r="B1851" s="100" t="s">
        <v>12823</v>
      </c>
      <c r="C1851" s="76" t="s">
        <v>11239</v>
      </c>
      <c r="D1851" s="76" t="str">
        <f>VLOOKUP(C1851,'Master Partnumber'!$C:$E,3,0)</f>
        <v>S1055</v>
      </c>
      <c r="E1851" s="76" t="s">
        <v>11239</v>
      </c>
      <c r="F1851" s="76" t="str">
        <f>VLOOKUP(C1851,'Master Partnumber'!$C:$D,2,0)</f>
        <v>SHAFT,CONNECTION,EG,2;B-0P</v>
      </c>
      <c r="G1851" s="76">
        <v>1450</v>
      </c>
      <c r="H1851" s="72" t="s">
        <v>1166</v>
      </c>
      <c r="I1851" s="72" t="s">
        <v>532</v>
      </c>
      <c r="J1851" s="72" t="s">
        <v>11470</v>
      </c>
      <c r="K1851" s="76"/>
    </row>
    <row r="1852" spans="1:11" x14ac:dyDescent="0.35">
      <c r="A1852" s="76">
        <v>1849</v>
      </c>
      <c r="B1852" s="100" t="s">
        <v>12823</v>
      </c>
      <c r="C1852" s="76" t="s">
        <v>11253</v>
      </c>
      <c r="D1852" s="76" t="str">
        <f>VLOOKUP(C1852,'Master Partnumber'!$C:$E,3,0)</f>
        <v>S1056</v>
      </c>
      <c r="E1852" s="76" t="s">
        <v>11253</v>
      </c>
      <c r="F1852" s="76" t="str">
        <f>VLOOKUP(C1852,'Master Partnumber'!$C:$D,2,0)</f>
        <v>SHAFT,EG,DRIVEN;B-0P</v>
      </c>
      <c r="G1852" s="76">
        <v>163</v>
      </c>
      <c r="H1852" s="72" t="s">
        <v>1166</v>
      </c>
      <c r="I1852" s="72" t="s">
        <v>532</v>
      </c>
      <c r="J1852" s="72" t="s">
        <v>11470</v>
      </c>
      <c r="K1852" s="76"/>
    </row>
    <row r="1853" spans="1:11" x14ac:dyDescent="0.35">
      <c r="A1853" s="76">
        <v>1850</v>
      </c>
      <c r="B1853" s="100" t="s">
        <v>12823</v>
      </c>
      <c r="C1853" s="76" t="s">
        <v>11330</v>
      </c>
      <c r="D1853" s="76" t="str">
        <f>VLOOKUP(C1853,'Master Partnumber'!$C:$E,3,0)</f>
        <v>S1064</v>
      </c>
      <c r="E1853" s="76" t="s">
        <v>11330</v>
      </c>
      <c r="F1853" s="76" t="str">
        <f>VLOOKUP(C1853,'Master Partnumber'!$C:$D,2,0)</f>
        <v>SHAFT,DAMPER,1CH-0P</v>
      </c>
      <c r="G1853" s="76">
        <v>2674</v>
      </c>
      <c r="H1853" s="72" t="s">
        <v>1166</v>
      </c>
      <c r="I1853" s="72" t="s">
        <v>532</v>
      </c>
      <c r="J1853" s="72" t="s">
        <v>11470</v>
      </c>
      <c r="K1853" s="76"/>
    </row>
    <row r="1854" spans="1:11" x14ac:dyDescent="0.35">
      <c r="A1854" s="76">
        <v>1851</v>
      </c>
      <c r="B1854" s="100" t="s">
        <v>12823</v>
      </c>
      <c r="C1854" s="76" t="s">
        <v>11339</v>
      </c>
      <c r="D1854" s="76" t="str">
        <f>VLOOKUP(C1854,'Master Partnumber'!$C:$E,3,0)</f>
        <v>S1063</v>
      </c>
      <c r="E1854" s="76" t="s">
        <v>11339</v>
      </c>
      <c r="F1854" s="76" t="str">
        <f>VLOOKUP(C1854,'Master Partnumber'!$C:$D,2,0)</f>
        <v>SHAFT,DAMPER,ICH;B-0P</v>
      </c>
      <c r="G1854" s="76">
        <v>2316</v>
      </c>
      <c r="H1854" s="72" t="s">
        <v>1166</v>
      </c>
      <c r="I1854" s="72" t="s">
        <v>532</v>
      </c>
      <c r="J1854" s="72" t="s">
        <v>11470</v>
      </c>
      <c r="K1854" s="76"/>
    </row>
    <row r="1855" spans="1:11" x14ac:dyDescent="0.35">
      <c r="A1855" s="76">
        <v>1852</v>
      </c>
      <c r="B1855" s="100" t="s">
        <v>12823</v>
      </c>
      <c r="C1855" s="76" t="s">
        <v>11348</v>
      </c>
      <c r="D1855" s="76" t="str">
        <f>VLOOKUP(C1855,'Master Partnumber'!$C:$E,3,0)</f>
        <v>S1062</v>
      </c>
      <c r="E1855" s="76" t="s">
        <v>11348</v>
      </c>
      <c r="F1855" s="76" t="str">
        <f>VLOOKUP(C1855,'Master Partnumber'!$C:$D,2,0)</f>
        <v>SHAFT,DAMPER,1CH;C-0P</v>
      </c>
      <c r="G1855" s="76">
        <v>2511</v>
      </c>
      <c r="H1855" s="72" t="s">
        <v>1166</v>
      </c>
      <c r="I1855" s="72" t="s">
        <v>532</v>
      </c>
      <c r="J1855" s="72" t="s">
        <v>11470</v>
      </c>
      <c r="K1855" s="76"/>
    </row>
    <row r="1856" spans="1:11" x14ac:dyDescent="0.35">
      <c r="A1856" s="76">
        <v>1853</v>
      </c>
      <c r="B1856" s="100" t="s">
        <v>12823</v>
      </c>
      <c r="C1856" s="76" t="s">
        <v>11410</v>
      </c>
      <c r="D1856" s="76" t="str">
        <f>VLOOKUP(C1856,'Master Partnumber'!$C:$E,3,0)</f>
        <v>S1075</v>
      </c>
      <c r="E1856" s="76" t="s">
        <v>11410</v>
      </c>
      <c r="F1856" s="76" t="str">
        <f>VLOOKUP(C1856,'Master Partnumber'!$C:$D,2,0)</f>
        <v>SHAFT,ARM,LINK,BELT,1ST,BU-0P</v>
      </c>
      <c r="G1856" s="76">
        <v>10299</v>
      </c>
      <c r="H1856" s="72" t="s">
        <v>1166</v>
      </c>
      <c r="I1856" s="72" t="s">
        <v>532</v>
      </c>
      <c r="J1856" s="72" t="s">
        <v>11470</v>
      </c>
      <c r="K1856" s="76"/>
    </row>
    <row r="1857" spans="1:11" x14ac:dyDescent="0.35">
      <c r="A1857" s="76">
        <v>1854</v>
      </c>
      <c r="B1857" s="100" t="s">
        <v>12823</v>
      </c>
      <c r="C1857" s="76" t="s">
        <v>11365</v>
      </c>
      <c r="D1857" s="76" t="str">
        <f>VLOOKUP(C1857,'Master Partnumber'!$C:$E,3,0)</f>
        <v>S1061</v>
      </c>
      <c r="E1857" s="76" t="s">
        <v>11365</v>
      </c>
      <c r="F1857" s="76" t="str">
        <f>VLOOKUP(C1857,'Master Partnumber'!$C:$D,2,0)</f>
        <v>SHAFT,MOUNTING PLATE,REAR,2ND,ASF-0P</v>
      </c>
      <c r="G1857" s="76">
        <v>2221</v>
      </c>
      <c r="H1857" s="72" t="s">
        <v>1166</v>
      </c>
      <c r="I1857" s="72" t="s">
        <v>532</v>
      </c>
      <c r="J1857" s="72" t="s">
        <v>11470</v>
      </c>
      <c r="K1857" s="76"/>
    </row>
    <row r="1858" spans="1:11" x14ac:dyDescent="0.35">
      <c r="A1858" s="76">
        <v>1855</v>
      </c>
      <c r="B1858" s="100" t="s">
        <v>12823</v>
      </c>
      <c r="C1858" s="76" t="s">
        <v>11411</v>
      </c>
      <c r="D1858" s="76" t="str">
        <f>VLOOKUP(C1858,'Master Partnumber'!$C:$E,3,0)</f>
        <v>S1073</v>
      </c>
      <c r="E1858" s="76" t="s">
        <v>11411</v>
      </c>
      <c r="F1858" s="76" t="str">
        <f>VLOOKUP(C1858,'Master Partnumber'!$C:$D,2,0)</f>
        <v>SHAFT,TENSION,TIMING BELT,BU-0P</v>
      </c>
      <c r="G1858" s="76">
        <v>2653</v>
      </c>
      <c r="H1858" s="72" t="s">
        <v>1166</v>
      </c>
      <c r="I1858" s="72" t="s">
        <v>532</v>
      </c>
      <c r="J1858" s="72" t="s">
        <v>11470</v>
      </c>
      <c r="K1858" s="76"/>
    </row>
    <row r="1859" spans="1:11" x14ac:dyDescent="0.35">
      <c r="A1859" s="76">
        <v>1856</v>
      </c>
      <c r="B1859" s="100" t="s">
        <v>12823</v>
      </c>
      <c r="C1859" s="76" t="s">
        <v>1729</v>
      </c>
      <c r="D1859" s="76" t="str">
        <f>VLOOKUP(C1859,'Master Partnumber'!$C:$E,3,0)</f>
        <v>B0154</v>
      </c>
      <c r="E1859" s="76" t="s">
        <v>1729</v>
      </c>
      <c r="F1859" s="76" t="str">
        <f>VLOOKUP(C1859,'Master Partnumber'!$C:$D,2,0)</f>
        <v>2SU JC BUSH 1-B01</v>
      </c>
      <c r="G1859" s="76">
        <v>15</v>
      </c>
      <c r="H1859" s="72" t="s">
        <v>1166</v>
      </c>
      <c r="I1859" s="72" t="s">
        <v>532</v>
      </c>
      <c r="J1859" s="72" t="s">
        <v>11470</v>
      </c>
      <c r="K1859" s="76"/>
    </row>
    <row r="1860" spans="1:11" x14ac:dyDescent="0.35">
      <c r="A1860" s="76">
        <v>1857</v>
      </c>
      <c r="B1860" s="100" t="s">
        <v>12823</v>
      </c>
      <c r="C1860" s="76" t="s">
        <v>12594</v>
      </c>
      <c r="D1860" s="76" t="str">
        <f>VLOOKUP(C1860,'Master Partnumber'!$C:$E,3,0)</f>
        <v>B0807</v>
      </c>
      <c r="E1860" s="76" t="s">
        <v>12594</v>
      </c>
      <c r="F1860" s="76" t="str">
        <f>VLOOKUP(C1860,'Master Partnumber'!$C:$D,2,0)</f>
        <v>2SU JC BUSH 2-B01</v>
      </c>
      <c r="G1860" s="76">
        <v>89</v>
      </c>
      <c r="H1860" s="72" t="s">
        <v>1166</v>
      </c>
      <c r="I1860" s="72" t="s">
        <v>532</v>
      </c>
      <c r="J1860" s="72" t="s">
        <v>11470</v>
      </c>
      <c r="K1860" s="76"/>
    </row>
    <row r="1861" spans="1:11" x14ac:dyDescent="0.35">
      <c r="A1861" s="76">
        <v>1858</v>
      </c>
      <c r="B1861" s="100" t="s">
        <v>12823</v>
      </c>
      <c r="C1861" s="76" t="s">
        <v>1794</v>
      </c>
      <c r="D1861" s="76" t="str">
        <f>VLOOKUP(C1861,'Master Partnumber'!$C:$E,3,0)</f>
        <v>S0578</v>
      </c>
      <c r="E1861" s="76" t="s">
        <v>1794</v>
      </c>
      <c r="F1861" s="76" t="str">
        <f>VLOOKUP(C1861,'Master Partnumber'!$C:$D,2,0)</f>
        <v>B7E JC BUSH 1-0P</v>
      </c>
      <c r="G1861" s="76">
        <v>7191</v>
      </c>
      <c r="H1861" s="72" t="s">
        <v>1166</v>
      </c>
      <c r="I1861" s="72" t="s">
        <v>532</v>
      </c>
      <c r="J1861" s="72" t="s">
        <v>11470</v>
      </c>
      <c r="K1861" s="76"/>
    </row>
    <row r="1862" spans="1:11" x14ac:dyDescent="0.35">
      <c r="A1862" s="76">
        <v>1859</v>
      </c>
      <c r="B1862" s="100" t="s">
        <v>12823</v>
      </c>
      <c r="C1862" s="76" t="s">
        <v>1447</v>
      </c>
      <c r="D1862" s="76" t="str">
        <f>VLOOKUP(C1862,'Master Partnumber'!$C:$E,3,0)</f>
        <v>S0579</v>
      </c>
      <c r="E1862" s="76" t="s">
        <v>1447</v>
      </c>
      <c r="F1862" s="76" t="str">
        <f>VLOOKUP(C1862,'Master Partnumber'!$C:$D,2,0)</f>
        <v>B7E JC BUSH 2-0P</v>
      </c>
      <c r="G1862" s="76">
        <v>4628</v>
      </c>
      <c r="H1862" s="72" t="s">
        <v>1166</v>
      </c>
      <c r="I1862" s="72" t="s">
        <v>532</v>
      </c>
      <c r="J1862" s="72" t="s">
        <v>11470</v>
      </c>
      <c r="K1862" s="76"/>
    </row>
    <row r="1863" spans="1:11" x14ac:dyDescent="0.35">
      <c r="A1863" s="76">
        <v>1860</v>
      </c>
      <c r="B1863" s="100" t="s">
        <v>12823</v>
      </c>
      <c r="C1863" s="76" t="s">
        <v>1306</v>
      </c>
      <c r="D1863" s="76" t="str">
        <f>VLOOKUP(C1863,'Master Partnumber'!$C:$E,3,0)</f>
        <v>S0580</v>
      </c>
      <c r="E1863" s="76" t="s">
        <v>1306</v>
      </c>
      <c r="F1863" s="76" t="str">
        <f>VLOOKUP(C1863,'Master Partnumber'!$C:$D,2,0)</f>
        <v>B7E JC BUSH 3-0P</v>
      </c>
      <c r="G1863" s="76">
        <v>17</v>
      </c>
      <c r="H1863" s="72" t="s">
        <v>1166</v>
      </c>
      <c r="I1863" s="72" t="s">
        <v>532</v>
      </c>
      <c r="J1863" s="72" t="s">
        <v>11470</v>
      </c>
      <c r="K1863" s="76"/>
    </row>
    <row r="1864" spans="1:11" x14ac:dyDescent="0.35">
      <c r="A1864" s="76">
        <v>1861</v>
      </c>
      <c r="B1864" s="100" t="s">
        <v>12823</v>
      </c>
      <c r="C1864" s="76" t="s">
        <v>12630</v>
      </c>
      <c r="D1864" s="76" t="str">
        <f>VLOOKUP(C1864,'Master Partnumber'!$C:$E,3,0)</f>
        <v>B0818</v>
      </c>
      <c r="E1864" s="76" t="s">
        <v>12630</v>
      </c>
      <c r="F1864" s="76" t="str">
        <f>VLOOKUP(C1864,'Master Partnumber'!$C:$D,2,0)</f>
        <v>INSERT METAL (A) Z-15G-B01</v>
      </c>
      <c r="G1864" s="76">
        <v>8871</v>
      </c>
      <c r="H1864" s="72" t="s">
        <v>1166</v>
      </c>
      <c r="I1864" s="72" t="s">
        <v>532</v>
      </c>
      <c r="J1864" s="72" t="s">
        <v>11470</v>
      </c>
      <c r="K1864" s="76"/>
    </row>
    <row r="1865" spans="1:11" x14ac:dyDescent="0.35">
      <c r="A1865" s="76">
        <v>1862</v>
      </c>
      <c r="B1865" s="100" t="s">
        <v>12823</v>
      </c>
      <c r="C1865" s="76" t="s">
        <v>12633</v>
      </c>
      <c r="D1865" s="76" t="str">
        <f>VLOOKUP(C1865,'Master Partnumber'!$C:$E,3,0)</f>
        <v>B0819</v>
      </c>
      <c r="E1865" s="76" t="s">
        <v>12633</v>
      </c>
      <c r="F1865" s="76" t="str">
        <f>VLOOKUP(C1865,'Master Partnumber'!$C:$D,2,0)</f>
        <v>INSERT METAL (B) Z-15G-B01</v>
      </c>
      <c r="G1865" s="76">
        <v>21027</v>
      </c>
      <c r="H1865" s="72" t="s">
        <v>1166</v>
      </c>
      <c r="I1865" s="72" t="s">
        <v>532</v>
      </c>
      <c r="J1865" s="72" t="s">
        <v>11470</v>
      </c>
      <c r="K1865" s="76"/>
    </row>
    <row r="1866" spans="1:11" x14ac:dyDescent="0.35">
      <c r="A1866" s="76">
        <v>1863</v>
      </c>
      <c r="B1866" s="100" t="s">
        <v>12823</v>
      </c>
      <c r="C1866" s="76" t="s">
        <v>12636</v>
      </c>
      <c r="D1866" s="76" t="str">
        <f>VLOOKUP(C1866,'Master Partnumber'!$C:$E,3,0)</f>
        <v>B0820</v>
      </c>
      <c r="E1866" s="76" t="s">
        <v>12636</v>
      </c>
      <c r="F1866" s="76" t="str">
        <f>VLOOKUP(C1866,'Master Partnumber'!$C:$D,2,0)</f>
        <v>INSERT METAL (C) Z-15G-B01</v>
      </c>
      <c r="G1866" s="76">
        <v>2513</v>
      </c>
      <c r="H1866" s="72" t="s">
        <v>1166</v>
      </c>
      <c r="I1866" s="72" t="s">
        <v>532</v>
      </c>
      <c r="J1866" s="72" t="s">
        <v>11470</v>
      </c>
      <c r="K1866" s="76"/>
    </row>
    <row r="1867" spans="1:11" x14ac:dyDescent="0.35">
      <c r="A1867" s="76">
        <v>1864</v>
      </c>
      <c r="B1867" s="100" t="s">
        <v>12823</v>
      </c>
      <c r="C1867" s="76" t="s">
        <v>12675</v>
      </c>
      <c r="D1867" s="76" t="str">
        <f>VLOOKUP(C1867,'Master Partnumber'!$C:$E,3,0)</f>
        <v>B0829</v>
      </c>
      <c r="E1867" s="76" t="s">
        <v>12675</v>
      </c>
      <c r="F1867" s="76" t="str">
        <f>VLOOKUP(C1867,'Master Partnumber'!$C:$D,2,0)</f>
        <v>NOZZLE-A1-B01</v>
      </c>
      <c r="G1867" s="76">
        <v>7321</v>
      </c>
      <c r="H1867" s="72" t="s">
        <v>1166</v>
      </c>
      <c r="I1867" s="72" t="s">
        <v>532</v>
      </c>
      <c r="J1867" s="72" t="s">
        <v>11470</v>
      </c>
      <c r="K1867" s="76"/>
    </row>
    <row r="1868" spans="1:11" x14ac:dyDescent="0.35">
      <c r="A1868" s="76">
        <v>1865</v>
      </c>
      <c r="B1868" s="100" t="s">
        <v>12823</v>
      </c>
      <c r="C1868" s="76" t="s">
        <v>12678</v>
      </c>
      <c r="D1868" s="76" t="str">
        <f>VLOOKUP(C1868,'Master Partnumber'!$C:$E,3,0)</f>
        <v>B0830</v>
      </c>
      <c r="E1868" s="76" t="s">
        <v>12678</v>
      </c>
      <c r="F1868" s="76" t="str">
        <f>VLOOKUP(C1868,'Master Partnumber'!$C:$D,2,0)</f>
        <v>NOZZLE-B01</v>
      </c>
      <c r="G1868" s="76">
        <v>824</v>
      </c>
      <c r="H1868" s="72" t="s">
        <v>1166</v>
      </c>
      <c r="I1868" s="72" t="s">
        <v>532</v>
      </c>
      <c r="J1868" s="72" t="s">
        <v>11470</v>
      </c>
      <c r="K1868" s="76"/>
    </row>
    <row r="1869" spans="1:11" x14ac:dyDescent="0.35">
      <c r="A1869" s="76">
        <v>1866</v>
      </c>
      <c r="B1869" s="100" t="s">
        <v>12823</v>
      </c>
      <c r="C1869" s="76" t="s">
        <v>12730</v>
      </c>
      <c r="D1869" s="76" t="str">
        <f>VLOOKUP(C1869,'Master Partnumber'!$C:$E,3,0)</f>
        <v>B0850</v>
      </c>
      <c r="E1869" s="76" t="s">
        <v>12730</v>
      </c>
      <c r="F1869" s="76" t="str">
        <f>VLOOKUP(C1869,'Master Partnumber'!$C:$D,2,0)</f>
        <v>ROD-B01</v>
      </c>
      <c r="G1869" s="76">
        <v>7900</v>
      </c>
      <c r="H1869" s="72" t="s">
        <v>1166</v>
      </c>
      <c r="I1869" s="72" t="s">
        <v>532</v>
      </c>
      <c r="J1869" s="72" t="s">
        <v>11470</v>
      </c>
      <c r="K1869" s="76"/>
    </row>
    <row r="1870" spans="1:11" x14ac:dyDescent="0.35">
      <c r="A1870" s="76">
        <v>1867</v>
      </c>
      <c r="B1870" s="100" t="s">
        <v>12823</v>
      </c>
      <c r="C1870" s="76" t="s">
        <v>1262</v>
      </c>
      <c r="D1870" s="76" t="str">
        <f>VLOOKUP(C1870,'Master Partnumber'!$C:$E,3,0)</f>
        <v>S0577</v>
      </c>
      <c r="E1870" s="76" t="s">
        <v>1262</v>
      </c>
      <c r="F1870" s="76" t="str">
        <f>VLOOKUP(C1870,'Master Partnumber'!$C:$D,2,0)</f>
        <v>RING-0P</v>
      </c>
      <c r="G1870" s="76">
        <v>189</v>
      </c>
      <c r="H1870" s="72" t="s">
        <v>1166</v>
      </c>
      <c r="I1870" s="72" t="s">
        <v>532</v>
      </c>
      <c r="J1870" s="72" t="s">
        <v>11470</v>
      </c>
      <c r="K1870" s="76"/>
    </row>
    <row r="1871" spans="1:11" x14ac:dyDescent="0.35">
      <c r="A1871" s="76">
        <v>1868</v>
      </c>
      <c r="B1871" s="100" t="s">
        <v>12823</v>
      </c>
      <c r="C1871" s="76" t="s">
        <v>6127</v>
      </c>
      <c r="D1871" s="76" t="str">
        <f>VLOOKUP(C1871,'Master Partnumber'!$C:$E,3,0)</f>
        <v>B0177</v>
      </c>
      <c r="E1871" s="76" t="s">
        <v>6127</v>
      </c>
      <c r="F1871" s="76" t="str">
        <f>VLOOKUP(C1871,'Master Partnumber'!$C:$D,2,0)</f>
        <v>ADJUSTER-B01</v>
      </c>
      <c r="G1871" s="76">
        <v>9547</v>
      </c>
      <c r="H1871" s="72" t="s">
        <v>1166</v>
      </c>
      <c r="I1871" s="72" t="s">
        <v>532</v>
      </c>
      <c r="J1871" s="72" t="s">
        <v>11470</v>
      </c>
      <c r="K1871" s="76"/>
    </row>
    <row r="1872" spans="1:11" x14ac:dyDescent="0.35">
      <c r="A1872" s="76">
        <v>1869</v>
      </c>
      <c r="B1872" s="100" t="s">
        <v>12823</v>
      </c>
      <c r="C1872" s="76" t="s">
        <v>1264</v>
      </c>
      <c r="D1872" s="76" t="str">
        <f>VLOOKUP(C1872,'Master Partnumber'!$C:$E,3,0)</f>
        <v>B0180</v>
      </c>
      <c r="E1872" s="76" t="s">
        <v>1264</v>
      </c>
      <c r="F1872" s="76" t="str">
        <f>VLOOKUP(C1872,'Master Partnumber'!$C:$D,2,0)</f>
        <v>THROTTLE SHAFT-B01</v>
      </c>
      <c r="G1872" s="76">
        <v>30</v>
      </c>
      <c r="H1872" s="72" t="s">
        <v>1166</v>
      </c>
      <c r="I1872" s="72" t="s">
        <v>532</v>
      </c>
      <c r="J1872" s="72" t="s">
        <v>11470</v>
      </c>
      <c r="K1872" s="76"/>
    </row>
    <row r="1873" spans="1:11" x14ac:dyDescent="0.35">
      <c r="A1873" s="76">
        <v>1870</v>
      </c>
      <c r="B1873" s="100" t="s">
        <v>12823</v>
      </c>
      <c r="C1873" s="76" t="s">
        <v>12689</v>
      </c>
      <c r="D1873" s="76" t="str">
        <f>VLOOKUP(C1873,'Master Partnumber'!$C:$E,3,0)</f>
        <v>B0835</v>
      </c>
      <c r="E1873" s="76" t="s">
        <v>12689</v>
      </c>
      <c r="F1873" s="76" t="str">
        <f>VLOOKUP(C1873,'Master Partnumber'!$C:$D,2,0)</f>
        <v>PLUG TAPER-B01</v>
      </c>
      <c r="G1873" s="76">
        <v>3786</v>
      </c>
      <c r="H1873" s="72" t="s">
        <v>1166</v>
      </c>
      <c r="I1873" s="72" t="s">
        <v>532</v>
      </c>
      <c r="J1873" s="72" t="s">
        <v>11470</v>
      </c>
      <c r="K1873" s="76"/>
    </row>
    <row r="1874" spans="1:11" x14ac:dyDescent="0.35">
      <c r="A1874" s="76">
        <v>1871</v>
      </c>
      <c r="B1874" s="100" t="s">
        <v>12823</v>
      </c>
      <c r="C1874" s="76" t="s">
        <v>12696</v>
      </c>
      <c r="D1874" s="76" t="str">
        <f>VLOOKUP(C1874,'Master Partnumber'!$C:$E,3,0)</f>
        <v>B0838</v>
      </c>
      <c r="E1874" s="76" t="s">
        <v>12696</v>
      </c>
      <c r="F1874" s="76" t="str">
        <f>VLOOKUP(C1874,'Master Partnumber'!$C:$D,2,0)</f>
        <v>PLUG TAPER-B01</v>
      </c>
      <c r="G1874" s="76">
        <v>3736</v>
      </c>
      <c r="H1874" s="72" t="s">
        <v>1166</v>
      </c>
      <c r="I1874" s="72" t="s">
        <v>532</v>
      </c>
      <c r="J1874" s="72" t="s">
        <v>11470</v>
      </c>
      <c r="K1874" s="76"/>
    </row>
    <row r="1875" spans="1:11" x14ac:dyDescent="0.35">
      <c r="A1875" s="76">
        <v>1872</v>
      </c>
      <c r="B1875" s="100" t="s">
        <v>12823</v>
      </c>
      <c r="C1875" s="76" t="s">
        <v>12702</v>
      </c>
      <c r="D1875" s="76" t="str">
        <f>VLOOKUP(C1875,'Master Partnumber'!$C:$E,3,0)</f>
        <v>B0841</v>
      </c>
      <c r="E1875" s="76" t="s">
        <v>12702</v>
      </c>
      <c r="F1875" s="76" t="str">
        <f>VLOOKUP(C1875,'Master Partnumber'!$C:$D,2,0)</f>
        <v>PLUG TAPER-B01</v>
      </c>
      <c r="G1875" s="76">
        <v>98</v>
      </c>
      <c r="H1875" s="72" t="s">
        <v>1166</v>
      </c>
      <c r="I1875" s="72" t="s">
        <v>532</v>
      </c>
      <c r="J1875" s="72" t="s">
        <v>11470</v>
      </c>
      <c r="K1875" s="76"/>
    </row>
    <row r="1876" spans="1:11" x14ac:dyDescent="0.35">
      <c r="A1876" s="76">
        <v>1873</v>
      </c>
      <c r="B1876" s="100" t="s">
        <v>12823</v>
      </c>
      <c r="C1876" s="76" t="s">
        <v>12704</v>
      </c>
      <c r="D1876" s="76" t="str">
        <f>VLOOKUP(C1876,'Master Partnumber'!$C:$E,3,0)</f>
        <v>B0842</v>
      </c>
      <c r="E1876" s="76" t="s">
        <v>12704</v>
      </c>
      <c r="F1876" s="76" t="str">
        <f>VLOOKUP(C1876,'Master Partnumber'!$C:$D,2,0)</f>
        <v>PLUG-B01</v>
      </c>
      <c r="G1876" s="76">
        <v>1781</v>
      </c>
      <c r="H1876" s="72" t="s">
        <v>1166</v>
      </c>
      <c r="I1876" s="72" t="s">
        <v>532</v>
      </c>
      <c r="J1876" s="72" t="s">
        <v>11470</v>
      </c>
      <c r="K1876" s="76"/>
    </row>
    <row r="1877" spans="1:11" x14ac:dyDescent="0.35">
      <c r="A1877" s="76">
        <v>1874</v>
      </c>
      <c r="B1877" s="100" t="s">
        <v>12823</v>
      </c>
      <c r="C1877" s="76" t="s">
        <v>1305</v>
      </c>
      <c r="D1877" s="76" t="str">
        <f>VLOOKUP(C1877,'Master Partnumber'!$C:$E,3,0)</f>
        <v>S0430</v>
      </c>
      <c r="E1877" s="76" t="s">
        <v>1305</v>
      </c>
      <c r="F1877" s="76" t="str">
        <f>VLOOKUP(C1877,'Master Partnumber'!$C:$D,2,0)</f>
        <v>RING-0P</v>
      </c>
      <c r="G1877" s="76">
        <v>194</v>
      </c>
      <c r="H1877" s="72" t="s">
        <v>1166</v>
      </c>
      <c r="I1877" s="72" t="s">
        <v>532</v>
      </c>
      <c r="J1877" s="72" t="s">
        <v>11470</v>
      </c>
      <c r="K1877" s="76"/>
    </row>
    <row r="1878" spans="1:11" x14ac:dyDescent="0.35">
      <c r="A1878" s="76">
        <v>1875</v>
      </c>
      <c r="B1878" s="100" t="s">
        <v>12823</v>
      </c>
      <c r="C1878" s="76" t="s">
        <v>7072</v>
      </c>
      <c r="D1878" s="76" t="str">
        <f>VLOOKUP(C1878,'Master Partnumber'!$C:$E,3,0)</f>
        <v>B0179</v>
      </c>
      <c r="E1878" s="76" t="s">
        <v>7072</v>
      </c>
      <c r="F1878" s="76" t="str">
        <f>VLOOKUP(C1878,'Master Partnumber'!$C:$D,2,0)</f>
        <v>THROTLE SHAFT-B01</v>
      </c>
      <c r="G1878" s="76">
        <v>136</v>
      </c>
      <c r="H1878" s="72" t="s">
        <v>1166</v>
      </c>
      <c r="I1878" s="72" t="s">
        <v>532</v>
      </c>
      <c r="J1878" s="72" t="s">
        <v>11470</v>
      </c>
      <c r="K1878" s="76"/>
    </row>
    <row r="1879" spans="1:11" x14ac:dyDescent="0.35">
      <c r="A1879" s="76">
        <v>1876</v>
      </c>
      <c r="B1879" s="100" t="s">
        <v>12823</v>
      </c>
      <c r="C1879" s="76" t="s">
        <v>12713</v>
      </c>
      <c r="D1879" s="76" t="str">
        <f>VLOOKUP(C1879,'Master Partnumber'!$C:$E,3,0)</f>
        <v>B0845</v>
      </c>
      <c r="E1879" s="76" t="s">
        <v>12713</v>
      </c>
      <c r="F1879" s="76" t="str">
        <f>VLOOKUP(C1879,'Master Partnumber'!$C:$D,2,0)</f>
        <v>PIN DOWEL-B01</v>
      </c>
      <c r="G1879" s="76">
        <v>17126</v>
      </c>
      <c r="H1879" s="72" t="s">
        <v>1166</v>
      </c>
      <c r="I1879" s="72" t="s">
        <v>532</v>
      </c>
      <c r="J1879" s="72" t="s">
        <v>11470</v>
      </c>
      <c r="K1879" s="76"/>
    </row>
    <row r="1880" spans="1:11" x14ac:dyDescent="0.35">
      <c r="A1880" s="76">
        <v>1877</v>
      </c>
      <c r="B1880" s="100" t="s">
        <v>12823</v>
      </c>
      <c r="C1880" s="76" t="s">
        <v>12733</v>
      </c>
      <c r="D1880" s="76" t="str">
        <f>VLOOKUP(C1880,'Master Partnumber'!$C:$E,3,0)</f>
        <v>B0851</v>
      </c>
      <c r="E1880" s="76" t="s">
        <v>12733</v>
      </c>
      <c r="F1880" s="76" t="str">
        <f>VLOOKUP(C1880,'Master Partnumber'!$C:$D,2,0)</f>
        <v>ROD-B01</v>
      </c>
      <c r="G1880" s="76">
        <v>17555</v>
      </c>
      <c r="H1880" s="72" t="s">
        <v>1166</v>
      </c>
      <c r="I1880" s="72" t="s">
        <v>532</v>
      </c>
      <c r="J1880" s="72" t="s">
        <v>11470</v>
      </c>
      <c r="K1880" s="76"/>
    </row>
    <row r="1881" spans="1:11" x14ac:dyDescent="0.35">
      <c r="A1881" s="76">
        <v>1878</v>
      </c>
      <c r="B1881" s="100" t="s">
        <v>12823</v>
      </c>
      <c r="C1881" s="76" t="s">
        <v>12735</v>
      </c>
      <c r="D1881" s="76" t="str">
        <f>VLOOKUP(C1881,'Master Partnumber'!$C:$E,3,0)</f>
        <v>B0852</v>
      </c>
      <c r="E1881" s="76" t="s">
        <v>12735</v>
      </c>
      <c r="F1881" s="76" t="str">
        <f>VLOOKUP(C1881,'Master Partnumber'!$C:$D,2,0)</f>
        <v>SHAFT-B01</v>
      </c>
      <c r="G1881" s="76">
        <v>6750</v>
      </c>
      <c r="H1881" s="72" t="s">
        <v>1166</v>
      </c>
      <c r="I1881" s="72" t="s">
        <v>532</v>
      </c>
      <c r="J1881" s="72" t="s">
        <v>11470</v>
      </c>
      <c r="K1881" s="76"/>
    </row>
    <row r="1882" spans="1:11" x14ac:dyDescent="0.35">
      <c r="A1882" s="76">
        <v>1879</v>
      </c>
      <c r="B1882" s="100" t="s">
        <v>12823</v>
      </c>
      <c r="C1882" s="76" t="s">
        <v>1326</v>
      </c>
      <c r="D1882" s="76" t="str">
        <f>VLOOKUP(C1882,'Master Partnumber'!$C:$E,3,0)</f>
        <v>S0448</v>
      </c>
      <c r="E1882" s="76" t="s">
        <v>1326</v>
      </c>
      <c r="F1882" s="76" t="str">
        <f>VLOOKUP(C1882,'Master Partnumber'!$C:$D,2,0)</f>
        <v>STUD-0P</v>
      </c>
      <c r="G1882" s="76">
        <v>753</v>
      </c>
      <c r="H1882" s="72" t="s">
        <v>1166</v>
      </c>
      <c r="I1882" s="72" t="s">
        <v>532</v>
      </c>
      <c r="J1882" s="72" t="s">
        <v>11470</v>
      </c>
      <c r="K1882" s="76"/>
    </row>
    <row r="1883" spans="1:11" x14ac:dyDescent="0.35">
      <c r="A1883" s="76">
        <v>1880</v>
      </c>
      <c r="B1883" s="100" t="s">
        <v>12823</v>
      </c>
      <c r="C1883" s="76" t="s">
        <v>12760</v>
      </c>
      <c r="D1883" s="76" t="str">
        <f>VLOOKUP(C1883,'Master Partnumber'!$C:$E,3,0)</f>
        <v>B0860</v>
      </c>
      <c r="E1883" s="76" t="s">
        <v>12760</v>
      </c>
      <c r="F1883" s="76" t="str">
        <f>VLOOKUP(C1883,'Master Partnumber'!$C:$D,2,0)</f>
        <v>SHAFT ROLLER-B01</v>
      </c>
      <c r="G1883" s="76">
        <v>14611</v>
      </c>
      <c r="H1883" s="72" t="s">
        <v>1166</v>
      </c>
      <c r="I1883" s="72" t="s">
        <v>532</v>
      </c>
      <c r="J1883" s="72" t="s">
        <v>11470</v>
      </c>
      <c r="K1883" s="76"/>
    </row>
    <row r="1884" spans="1:11" x14ac:dyDescent="0.35">
      <c r="A1884" s="76">
        <v>1881</v>
      </c>
      <c r="B1884" s="100" t="s">
        <v>12823</v>
      </c>
      <c r="C1884" s="76" t="s">
        <v>12777</v>
      </c>
      <c r="D1884" s="76" t="str">
        <f>VLOOKUP(C1884,'Master Partnumber'!$C:$E,3,0)</f>
        <v>B0865</v>
      </c>
      <c r="E1884" s="76" t="s">
        <v>12777</v>
      </c>
      <c r="F1884" s="76" t="str">
        <f>VLOOKUP(C1884,'Master Partnumber'!$C:$D,2,0)</f>
        <v>ROLLER SLD-B01</v>
      </c>
      <c r="G1884" s="76">
        <v>209</v>
      </c>
      <c r="H1884" s="72" t="s">
        <v>1166</v>
      </c>
      <c r="I1884" s="72" t="s">
        <v>532</v>
      </c>
      <c r="J1884" s="72" t="s">
        <v>11470</v>
      </c>
      <c r="K1884" s="76"/>
    </row>
    <row r="1885" spans="1:11" x14ac:dyDescent="0.35">
      <c r="A1885" s="76">
        <v>1882</v>
      </c>
      <c r="B1885" s="100" t="s">
        <v>12823</v>
      </c>
      <c r="C1885" s="76" t="s">
        <v>2152</v>
      </c>
      <c r="D1885" s="76" t="str">
        <f>VLOOKUP(C1885,'Master Partnumber'!$C:$E,3,0)</f>
        <v>S0453</v>
      </c>
      <c r="E1885" s="76" t="s">
        <v>2152</v>
      </c>
      <c r="F1885" s="76" t="str">
        <f>VLOOKUP(C1885,'Master Partnumber'!$C:$D,2,0)</f>
        <v>HC ROLLER SHAFT-0P</v>
      </c>
      <c r="G1885" s="76">
        <v>254</v>
      </c>
      <c r="H1885" s="72" t="s">
        <v>1166</v>
      </c>
      <c r="I1885" s="72" t="s">
        <v>532</v>
      </c>
      <c r="J1885" s="72" t="s">
        <v>11470</v>
      </c>
      <c r="K1885" s="76"/>
    </row>
    <row r="1886" spans="1:11" x14ac:dyDescent="0.35">
      <c r="A1886" s="76">
        <v>1883</v>
      </c>
      <c r="B1886" s="100" t="s">
        <v>12823</v>
      </c>
      <c r="C1886" s="76" t="s">
        <v>12786</v>
      </c>
      <c r="D1886" s="76" t="str">
        <f>VLOOKUP(C1886,'Master Partnumber'!$C:$E,3,0)</f>
        <v>B0868</v>
      </c>
      <c r="E1886" s="76" t="s">
        <v>12786</v>
      </c>
      <c r="F1886" s="76" t="str">
        <f>VLOOKUP(C1886,'Master Partnumber'!$C:$D,2,0)</f>
        <v>SHAFT ROLLER-B01</v>
      </c>
      <c r="G1886" s="76">
        <v>3696</v>
      </c>
      <c r="H1886" s="72" t="s">
        <v>1166</v>
      </c>
      <c r="I1886" s="72" t="s">
        <v>532</v>
      </c>
      <c r="J1886" s="72" t="s">
        <v>11470</v>
      </c>
      <c r="K1886" s="76"/>
    </row>
    <row r="1887" spans="1:11" x14ac:dyDescent="0.35">
      <c r="A1887" s="76">
        <v>1884</v>
      </c>
      <c r="B1887" s="100" t="s">
        <v>12823</v>
      </c>
      <c r="C1887" s="76" t="s">
        <v>12788</v>
      </c>
      <c r="D1887" s="76" t="str">
        <f>VLOOKUP(C1887,'Master Partnumber'!$C:$E,3,0)</f>
        <v>B0869</v>
      </c>
      <c r="E1887" s="76" t="s">
        <v>12788</v>
      </c>
      <c r="F1887" s="76" t="str">
        <f>VLOOKUP(C1887,'Master Partnumber'!$C:$D,2,0)</f>
        <v>STUD (SCREW)-B01</v>
      </c>
      <c r="G1887" s="76">
        <v>5121</v>
      </c>
      <c r="H1887" s="72" t="s">
        <v>1166</v>
      </c>
      <c r="I1887" s="72" t="s">
        <v>532</v>
      </c>
      <c r="J1887" s="72" t="s">
        <v>11470</v>
      </c>
      <c r="K1887" s="76"/>
    </row>
    <row r="1888" spans="1:11" x14ac:dyDescent="0.35">
      <c r="A1888" s="76">
        <v>1885</v>
      </c>
      <c r="B1888" s="100" t="s">
        <v>12823</v>
      </c>
      <c r="C1888" s="76" t="s">
        <v>12791</v>
      </c>
      <c r="D1888" s="76" t="str">
        <f>VLOOKUP(C1888,'Master Partnumber'!$C:$E,3,0)</f>
        <v>B0870</v>
      </c>
      <c r="E1888" s="76" t="s">
        <v>12791</v>
      </c>
      <c r="F1888" s="76" t="str">
        <f>VLOOKUP(C1888,'Master Partnumber'!$C:$D,2,0)</f>
        <v>CLAMPER PIN-B01</v>
      </c>
      <c r="G1888" s="76">
        <v>134576</v>
      </c>
      <c r="H1888" s="72" t="s">
        <v>1166</v>
      </c>
      <c r="I1888" s="72" t="s">
        <v>532</v>
      </c>
      <c r="J1888" s="72" t="s">
        <v>11470</v>
      </c>
      <c r="K1888" s="76"/>
    </row>
    <row r="1889" spans="1:11" x14ac:dyDescent="0.35">
      <c r="A1889" s="76">
        <v>1886</v>
      </c>
      <c r="B1889" s="100" t="s">
        <v>12823</v>
      </c>
      <c r="C1889" s="76" t="s">
        <v>12794</v>
      </c>
      <c r="D1889" s="76" t="str">
        <f>VLOOKUP(C1889,'Master Partnumber'!$C:$E,3,0)</f>
        <v>B0871</v>
      </c>
      <c r="E1889" s="76" t="s">
        <v>12794</v>
      </c>
      <c r="F1889" s="76" t="str">
        <f>VLOOKUP(C1889,'Master Partnumber'!$C:$D,2,0)</f>
        <v>STUD PANEL-B01</v>
      </c>
      <c r="G1889" s="76">
        <v>4485</v>
      </c>
      <c r="H1889" s="72" t="s">
        <v>1166</v>
      </c>
      <c r="I1889" s="72" t="s">
        <v>532</v>
      </c>
      <c r="J1889" s="72" t="s">
        <v>11470</v>
      </c>
      <c r="K1889" s="76"/>
    </row>
    <row r="1890" spans="1:11" x14ac:dyDescent="0.35">
      <c r="A1890" s="76">
        <v>1887</v>
      </c>
      <c r="B1890" s="100" t="s">
        <v>12823</v>
      </c>
      <c r="C1890" s="76" t="s">
        <v>12797</v>
      </c>
      <c r="D1890" s="76" t="str">
        <f>VLOOKUP(C1890,'Master Partnumber'!$C:$E,3,0)</f>
        <v>B0872</v>
      </c>
      <c r="E1890" s="76" t="s">
        <v>12797</v>
      </c>
      <c r="F1890" s="76" t="str">
        <f>VLOOKUP(C1890,'Master Partnumber'!$C:$D,2,0)</f>
        <v>JET-B01</v>
      </c>
      <c r="G1890" s="76">
        <v>9132</v>
      </c>
      <c r="H1890" s="72" t="s">
        <v>1166</v>
      </c>
      <c r="I1890" s="72" t="s">
        <v>532</v>
      </c>
      <c r="J1890" s="72" t="s">
        <v>11470</v>
      </c>
      <c r="K1890" s="76"/>
    </row>
    <row r="1891" spans="1:11" x14ac:dyDescent="0.35">
      <c r="A1891" s="76">
        <v>1888</v>
      </c>
      <c r="B1891" s="100" t="s">
        <v>12823</v>
      </c>
      <c r="C1891" s="76" t="s">
        <v>12810</v>
      </c>
      <c r="D1891" s="76" t="str">
        <f>VLOOKUP(C1891,'Master Partnumber'!$C:$E,3,0)</f>
        <v>B0876</v>
      </c>
      <c r="E1891" s="76" t="s">
        <v>12810</v>
      </c>
      <c r="F1891" s="76" t="str">
        <f>VLOOKUP(C1891,'Master Partnumber'!$C:$D,2,0)</f>
        <v>SHAFT, HINGE, C-B01</v>
      </c>
      <c r="G1891" s="76">
        <v>7348</v>
      </c>
      <c r="H1891" s="72" t="s">
        <v>1166</v>
      </c>
      <c r="I1891" s="72" t="s">
        <v>532</v>
      </c>
      <c r="J1891" s="72" t="s">
        <v>11470</v>
      </c>
      <c r="K1891" s="76"/>
    </row>
    <row r="1892" spans="1:11" x14ac:dyDescent="0.35">
      <c r="A1892" s="76">
        <v>1889</v>
      </c>
      <c r="B1892" s="100" t="s">
        <v>12823</v>
      </c>
      <c r="C1892" s="76" t="s">
        <v>1251</v>
      </c>
      <c r="D1892" s="76" t="str">
        <f>VLOOKUP(C1892,'Master Partnumber'!$C:$E,3,0)</f>
        <v>S0458</v>
      </c>
      <c r="E1892" s="76" t="s">
        <v>1251</v>
      </c>
      <c r="F1892" s="76" t="str">
        <f>VLOOKUP(C1892,'Master Partnumber'!$C:$D,2,0)</f>
        <v>PRESS SPACER M3 H22-0P</v>
      </c>
      <c r="G1892" s="76">
        <v>732</v>
      </c>
      <c r="H1892" s="72" t="s">
        <v>1166</v>
      </c>
      <c r="I1892" s="72" t="s">
        <v>532</v>
      </c>
      <c r="J1892" s="72" t="s">
        <v>11470</v>
      </c>
      <c r="K1892" s="76"/>
    </row>
    <row r="1893" spans="1:11" x14ac:dyDescent="0.35">
      <c r="A1893" s="76">
        <v>1890</v>
      </c>
      <c r="B1893" s="100" t="s">
        <v>12823</v>
      </c>
      <c r="C1893" s="76" t="s">
        <v>2392</v>
      </c>
      <c r="D1893" s="76" t="str">
        <f>VLOOKUP(C1893,'Master Partnumber'!$C:$E,3,0)</f>
        <v>S0460</v>
      </c>
      <c r="E1893" s="76" t="s">
        <v>2392</v>
      </c>
      <c r="F1893" s="76" t="str">
        <f>VLOOKUP(C1893,'Master Partnumber'!$C:$D,2,0)</f>
        <v>SPACER M3H9-0P</v>
      </c>
      <c r="G1893" s="76">
        <v>4021</v>
      </c>
      <c r="H1893" s="72" t="s">
        <v>1166</v>
      </c>
      <c r="I1893" s="72" t="s">
        <v>532</v>
      </c>
      <c r="J1893" s="72" t="s">
        <v>11470</v>
      </c>
      <c r="K1893" s="76"/>
    </row>
    <row r="1894" spans="1:11" x14ac:dyDescent="0.35">
      <c r="A1894" s="76">
        <v>1891</v>
      </c>
      <c r="B1894" s="100" t="s">
        <v>12823</v>
      </c>
      <c r="C1894" s="76" t="s">
        <v>2106</v>
      </c>
      <c r="D1894" s="76" t="str">
        <f>VLOOKUP(C1894,'Master Partnumber'!$C:$E,3,0)</f>
        <v>S0462</v>
      </c>
      <c r="E1894" s="76" t="s">
        <v>2106</v>
      </c>
      <c r="F1894" s="76" t="str">
        <f>VLOOKUP(C1894,'Master Partnumber'!$C:$D,2,0)</f>
        <v>SPACER M3 H11-0P</v>
      </c>
      <c r="G1894" s="76">
        <v>3606</v>
      </c>
      <c r="H1894" s="72" t="s">
        <v>1166</v>
      </c>
      <c r="I1894" s="72" t="s">
        <v>532</v>
      </c>
      <c r="J1894" s="72" t="s">
        <v>11470</v>
      </c>
      <c r="K1894" s="76"/>
    </row>
    <row r="1895" spans="1:11" x14ac:dyDescent="0.35">
      <c r="A1895" s="76">
        <v>1892</v>
      </c>
      <c r="B1895" s="100" t="s">
        <v>12823</v>
      </c>
      <c r="C1895" s="76" t="s">
        <v>12814</v>
      </c>
      <c r="D1895" s="76" t="str">
        <f>VLOOKUP(C1895,'Master Partnumber'!$C:$E,3,0)</f>
        <v>B0878</v>
      </c>
      <c r="E1895" s="76" t="s">
        <v>12814</v>
      </c>
      <c r="F1895" s="76" t="str">
        <f>VLOOKUP(C1895,'Master Partnumber'!$C:$D,2,0)</f>
        <v>SHAFT HINGE B-B01</v>
      </c>
      <c r="G1895" s="76">
        <v>886</v>
      </c>
      <c r="H1895" s="72" t="s">
        <v>1166</v>
      </c>
      <c r="I1895" s="72" t="s">
        <v>532</v>
      </c>
      <c r="J1895" s="72" t="s">
        <v>11470</v>
      </c>
      <c r="K1895" s="76"/>
    </row>
    <row r="1896" spans="1:11" x14ac:dyDescent="0.35">
      <c r="A1896" s="76">
        <v>1893</v>
      </c>
      <c r="B1896" s="100" t="s">
        <v>12823</v>
      </c>
      <c r="C1896" s="76" t="s">
        <v>1927</v>
      </c>
      <c r="D1896" s="76" t="str">
        <f>VLOOKUP(C1896,'Master Partnumber'!$C:$E,3,0)</f>
        <v>S0457</v>
      </c>
      <c r="E1896" s="76" t="s">
        <v>1927</v>
      </c>
      <c r="F1896" s="76" t="str">
        <f>VLOOKUP(C1896,'Master Partnumber'!$C:$D,2,0)</f>
        <v>HOLD PIN NS-777SR-0P</v>
      </c>
      <c r="G1896" s="76">
        <v>146</v>
      </c>
      <c r="H1896" s="72" t="s">
        <v>1166</v>
      </c>
      <c r="I1896" s="72" t="s">
        <v>532</v>
      </c>
      <c r="J1896" s="72" t="s">
        <v>11470</v>
      </c>
      <c r="K1896" s="76"/>
    </row>
    <row r="1897" spans="1:11" x14ac:dyDescent="0.35">
      <c r="A1897" s="76">
        <v>1894</v>
      </c>
      <c r="B1897" s="100" t="s">
        <v>12823</v>
      </c>
      <c r="C1897" s="76" t="s">
        <v>573</v>
      </c>
      <c r="D1897" s="76" t="str">
        <f>VLOOKUP(C1897,'Master Partnumber'!$C:$E,3,0)</f>
        <v>A004</v>
      </c>
      <c r="E1897" s="76" t="s">
        <v>573</v>
      </c>
      <c r="F1897" s="76" t="str">
        <f>VLOOKUP(C1897,'Master Partnumber'!$C:$D,2,0)</f>
        <v>COLLAR-A01</v>
      </c>
      <c r="G1897" s="76">
        <v>3788</v>
      </c>
      <c r="H1897" s="72" t="s">
        <v>1166</v>
      </c>
      <c r="I1897" s="72" t="s">
        <v>532</v>
      </c>
      <c r="J1897" s="72" t="s">
        <v>11470</v>
      </c>
      <c r="K1897" s="76"/>
    </row>
    <row r="1898" spans="1:11" x14ac:dyDescent="0.35">
      <c r="A1898" s="76">
        <v>1895</v>
      </c>
      <c r="B1898" s="100" t="s">
        <v>12823</v>
      </c>
      <c r="C1898" s="76" t="s">
        <v>12721</v>
      </c>
      <c r="D1898" s="76" t="str">
        <f>VLOOKUP(C1898,'Master Partnumber'!$C:$E,3,0)</f>
        <v>B0848</v>
      </c>
      <c r="E1898" s="76" t="s">
        <v>12721</v>
      </c>
      <c r="F1898" s="76" t="str">
        <f>VLOOKUP(C1898,'Master Partnumber'!$C:$D,2,0)</f>
        <v>VALVE SEAT-B01</v>
      </c>
      <c r="G1898" s="76">
        <v>6090</v>
      </c>
      <c r="H1898" s="72" t="s">
        <v>1166</v>
      </c>
      <c r="I1898" s="72" t="s">
        <v>532</v>
      </c>
      <c r="J1898" s="72" t="s">
        <v>11470</v>
      </c>
      <c r="K1898" s="76"/>
    </row>
    <row r="1899" spans="1:11" x14ac:dyDescent="0.35">
      <c r="A1899" s="76">
        <v>1896</v>
      </c>
      <c r="B1899" s="100" t="s">
        <v>12823</v>
      </c>
      <c r="C1899" s="76" t="s">
        <v>12624</v>
      </c>
      <c r="D1899" s="76" t="str">
        <f>VLOOKUP(C1899,'Master Partnumber'!$C:$E,3,0)</f>
        <v>B0816</v>
      </c>
      <c r="E1899" s="76" t="s">
        <v>12624</v>
      </c>
      <c r="F1899" s="76" t="str">
        <f>VLOOKUP(C1899,'Master Partnumber'!$C:$D,2,0)</f>
        <v>CAP BUTTON Z-15GQ-B01</v>
      </c>
      <c r="G1899" s="76">
        <v>16221</v>
      </c>
      <c r="H1899" s="72" t="s">
        <v>1166</v>
      </c>
      <c r="I1899" s="72" t="s">
        <v>532</v>
      </c>
      <c r="J1899" s="72" t="s">
        <v>11470</v>
      </c>
      <c r="K1899" s="76"/>
    </row>
    <row r="1900" spans="1:11" x14ac:dyDescent="0.35">
      <c r="A1900" s="76">
        <v>1897</v>
      </c>
      <c r="B1900" s="100" t="s">
        <v>12823</v>
      </c>
      <c r="C1900" s="76" t="s">
        <v>1794</v>
      </c>
      <c r="D1900" s="76" t="str">
        <f>VLOOKUP(C1900,'Master Partnumber'!$C:$E,3,0)</f>
        <v>S0578</v>
      </c>
      <c r="E1900" s="76" t="s">
        <v>1794</v>
      </c>
      <c r="F1900" s="76" t="str">
        <f>VLOOKUP(C1900,'Master Partnumber'!$C:$D,2,0)</f>
        <v>B7E JC BUSH 1-0P</v>
      </c>
      <c r="G1900" s="76">
        <v>1887</v>
      </c>
      <c r="H1900" s="72" t="s">
        <v>1166</v>
      </c>
      <c r="I1900" s="72" t="s">
        <v>532</v>
      </c>
      <c r="J1900" s="72" t="s">
        <v>11470</v>
      </c>
      <c r="K1900" s="76"/>
    </row>
    <row r="1901" spans="1:11" x14ac:dyDescent="0.35">
      <c r="A1901" s="76">
        <v>1898</v>
      </c>
      <c r="B1901" s="100" t="s">
        <v>12823</v>
      </c>
      <c r="C1901" s="76" t="s">
        <v>1730</v>
      </c>
      <c r="D1901" s="76" t="str">
        <f>VLOOKUP(C1901,'Master Partnumber'!$C:$E,3,0)</f>
        <v>S0135</v>
      </c>
      <c r="E1901" s="76" t="s">
        <v>1730</v>
      </c>
      <c r="F1901" s="76" t="str">
        <f>VLOOKUP(C1901,'Master Partnumber'!$C:$D,2,0)</f>
        <v>SHAFT,SPUR GEAR,40.8-0P</v>
      </c>
      <c r="G1901" s="76">
        <v>3644</v>
      </c>
      <c r="H1901" s="72" t="s">
        <v>1166</v>
      </c>
      <c r="I1901" s="72" t="s">
        <v>532</v>
      </c>
      <c r="J1901" s="72" t="s">
        <v>11470</v>
      </c>
      <c r="K1901" s="76"/>
    </row>
    <row r="1902" spans="1:11" x14ac:dyDescent="0.35">
      <c r="A1902" s="76">
        <v>1899</v>
      </c>
      <c r="B1902" s="100" t="s">
        <v>12823</v>
      </c>
      <c r="C1902" s="76" t="s">
        <v>1712</v>
      </c>
      <c r="D1902" s="76" t="str">
        <f>VLOOKUP(C1902,'Master Partnumber'!$C:$E,3,0)</f>
        <v>S0378</v>
      </c>
      <c r="E1902" s="76" t="s">
        <v>1712</v>
      </c>
      <c r="F1902" s="76" t="str">
        <f>VLOOKUP(C1902,'Master Partnumber'!$C:$D,2,0)</f>
        <v>SHAFT MOUNTING PLATE FRONT SC-0P</v>
      </c>
      <c r="G1902" s="76">
        <v>9236</v>
      </c>
      <c r="H1902" s="72" t="s">
        <v>1166</v>
      </c>
      <c r="I1902" s="72" t="s">
        <v>532</v>
      </c>
      <c r="J1902" s="72" t="s">
        <v>11470</v>
      </c>
      <c r="K1902" s="76"/>
    </row>
    <row r="1903" spans="1:11" x14ac:dyDescent="0.35">
      <c r="A1903" s="76">
        <v>1900</v>
      </c>
      <c r="B1903" s="100" t="s">
        <v>12823</v>
      </c>
      <c r="C1903" s="76" t="s">
        <v>1409</v>
      </c>
      <c r="D1903" s="76" t="str">
        <f>VLOOKUP(C1903,'Master Partnumber'!$C:$E,3,0)</f>
        <v>S0245</v>
      </c>
      <c r="E1903" s="76" t="s">
        <v>1409</v>
      </c>
      <c r="F1903" s="76" t="str">
        <f>VLOOKUP(C1903,'Master Partnumber'!$C:$D,2,0)</f>
        <v>ROLLER PF DRIVEN FRONT:B-0P</v>
      </c>
      <c r="G1903" s="76">
        <v>10350</v>
      </c>
      <c r="H1903" s="72" t="s">
        <v>1166</v>
      </c>
      <c r="I1903" s="72" t="s">
        <v>532</v>
      </c>
      <c r="J1903" s="72" t="s">
        <v>11470</v>
      </c>
      <c r="K1903" s="76"/>
    </row>
    <row r="1904" spans="1:11" x14ac:dyDescent="0.35">
      <c r="A1904" s="76">
        <v>1901</v>
      </c>
      <c r="B1904" s="100" t="s">
        <v>12823</v>
      </c>
      <c r="C1904" s="76" t="s">
        <v>11596</v>
      </c>
      <c r="D1904" s="76" t="str">
        <f>VLOOKUP(C1904,'Master Partnumber'!$C:$E,3,0)</f>
        <v>S1097</v>
      </c>
      <c r="E1904" s="76" t="s">
        <v>11596</v>
      </c>
      <c r="F1904" s="76" t="str">
        <f>VLOOKUP(C1904,'Master Partnumber'!$C:$D,2,0)</f>
        <v>SHAFT,PAPER GUIDE,MOVEABLE,BF-0P</v>
      </c>
      <c r="G1904" s="76">
        <v>4397</v>
      </c>
      <c r="H1904" s="72" t="s">
        <v>1166</v>
      </c>
      <c r="I1904" s="72" t="s">
        <v>532</v>
      </c>
      <c r="J1904" s="72" t="s">
        <v>11470</v>
      </c>
      <c r="K1904" s="76"/>
    </row>
    <row r="1905" spans="1:11" x14ac:dyDescent="0.35">
      <c r="A1905" s="76">
        <v>1902</v>
      </c>
      <c r="B1905" s="100" t="s">
        <v>12823</v>
      </c>
      <c r="C1905" s="76" t="s">
        <v>7753</v>
      </c>
      <c r="D1905" s="76" t="str">
        <f>VLOOKUP(C1905,'Master Partnumber'!$C:$E,3,0)</f>
        <v>S0869</v>
      </c>
      <c r="E1905" s="76" t="s">
        <v>7753</v>
      </c>
      <c r="F1905" s="76" t="str">
        <f>VLOOKUP(C1905,'Master Partnumber'!$C:$D,2,0)</f>
        <v>SHAFT RETARD B-0P</v>
      </c>
      <c r="G1905" s="76">
        <v>1388</v>
      </c>
      <c r="H1905" s="72" t="s">
        <v>1166</v>
      </c>
      <c r="I1905" s="72" t="s">
        <v>532</v>
      </c>
      <c r="J1905" s="72" t="s">
        <v>11470</v>
      </c>
      <c r="K1905" s="76"/>
    </row>
    <row r="1906" spans="1:11" x14ac:dyDescent="0.35">
      <c r="A1906" s="76">
        <v>1903</v>
      </c>
      <c r="B1906" s="100" t="s">
        <v>12823</v>
      </c>
      <c r="C1906" s="76" t="s">
        <v>1712</v>
      </c>
      <c r="D1906" s="76" t="str">
        <f>VLOOKUP(C1906,'Master Partnumber'!$C:$E,3,0)</f>
        <v>S0378</v>
      </c>
      <c r="E1906" s="76" t="s">
        <v>1712</v>
      </c>
      <c r="F1906" s="76" t="str">
        <f>VLOOKUP(C1906,'Master Partnumber'!$C:$D,2,0)</f>
        <v>SHAFT MOUNTING PLATE FRONT SC-0P</v>
      </c>
      <c r="G1906" s="76">
        <v>44105</v>
      </c>
      <c r="H1906" s="72" t="s">
        <v>1166</v>
      </c>
      <c r="I1906" s="72" t="s">
        <v>532</v>
      </c>
      <c r="J1906" s="72" t="s">
        <v>11470</v>
      </c>
      <c r="K1906" s="76"/>
    </row>
    <row r="1907" spans="1:11" x14ac:dyDescent="0.35">
      <c r="A1907" s="76">
        <v>1904</v>
      </c>
      <c r="B1907" s="100" t="s">
        <v>12823</v>
      </c>
      <c r="C1907" s="76" t="s">
        <v>2272</v>
      </c>
      <c r="D1907" s="76" t="str">
        <f>VLOOKUP(C1907,'Master Partnumber'!$C:$E,3,0)</f>
        <v>S0606</v>
      </c>
      <c r="E1907" s="76" t="s">
        <v>2272</v>
      </c>
      <c r="F1907" s="76" t="str">
        <f>VLOOKUP(C1907,'Master Partnumber'!$C:$D,2,0)</f>
        <v>SHAFT,COMBINATION GEAR, IS-0P</v>
      </c>
      <c r="G1907" s="76">
        <v>1097</v>
      </c>
      <c r="H1907" s="72" t="s">
        <v>1166</v>
      </c>
      <c r="I1907" s="72" t="s">
        <v>532</v>
      </c>
      <c r="J1907" s="72" t="s">
        <v>11470</v>
      </c>
      <c r="K1907" s="76"/>
    </row>
    <row r="1908" spans="1:11" x14ac:dyDescent="0.35">
      <c r="A1908" s="76">
        <v>1905</v>
      </c>
      <c r="B1908" s="100" t="s">
        <v>12823</v>
      </c>
      <c r="C1908" s="76" t="s">
        <v>1736</v>
      </c>
      <c r="D1908" s="76" t="str">
        <f>VLOOKUP(C1908,'Master Partnumber'!$C:$E,3,0)</f>
        <v>S0025</v>
      </c>
      <c r="E1908" s="76" t="s">
        <v>1736</v>
      </c>
      <c r="F1908" s="76" t="str">
        <f>VLOOKUP(C1908,'Master Partnumber'!$C:$D,2,0)</f>
        <v>SHAFT EJ TRANSMISSION-0P</v>
      </c>
      <c r="G1908" s="76">
        <v>3314</v>
      </c>
      <c r="H1908" s="72" t="s">
        <v>1166</v>
      </c>
      <c r="I1908" s="72" t="s">
        <v>532</v>
      </c>
      <c r="J1908" s="72" t="s">
        <v>11470</v>
      </c>
      <c r="K1908" s="76"/>
    </row>
    <row r="1909" spans="1:11" x14ac:dyDescent="0.35">
      <c r="A1909" s="76">
        <v>1906</v>
      </c>
      <c r="B1909" s="100" t="s">
        <v>12823</v>
      </c>
      <c r="C1909" s="76" t="s">
        <v>24</v>
      </c>
      <c r="D1909" s="76" t="str">
        <f>VLOOKUP(C1909,'Master Partnumber'!$C:$E,3,0)</f>
        <v>S0252</v>
      </c>
      <c r="E1909" s="76" t="s">
        <v>24</v>
      </c>
      <c r="F1909" s="76" t="str">
        <f>VLOOKUP(C1909,'Master Partnumber'!$C:$D,2,0)</f>
        <v>SHAFT,ROLLER,TENSIONER-0P</v>
      </c>
      <c r="G1909" s="76">
        <v>6901</v>
      </c>
      <c r="H1909" s="72" t="s">
        <v>1166</v>
      </c>
      <c r="I1909" s="72" t="s">
        <v>532</v>
      </c>
      <c r="J1909" s="72" t="s">
        <v>11470</v>
      </c>
      <c r="K1909" s="76"/>
    </row>
    <row r="1910" spans="1:11" x14ac:dyDescent="0.35">
      <c r="A1910" s="76">
        <v>1907</v>
      </c>
      <c r="B1910" s="100" t="s">
        <v>12823</v>
      </c>
      <c r="C1910" s="76" t="s">
        <v>1730</v>
      </c>
      <c r="D1910" s="76" t="str">
        <f>VLOOKUP(C1910,'Master Partnumber'!$C:$E,3,0)</f>
        <v>S0135</v>
      </c>
      <c r="E1910" s="76" t="s">
        <v>1730</v>
      </c>
      <c r="F1910" s="76" t="str">
        <f>VLOOKUP(C1910,'Master Partnumber'!$C:$D,2,0)</f>
        <v>SHAFT,SPUR GEAR,40.8-0P</v>
      </c>
      <c r="G1910" s="76">
        <v>21496</v>
      </c>
      <c r="H1910" s="72" t="s">
        <v>1166</v>
      </c>
      <c r="I1910" s="72" t="s">
        <v>532</v>
      </c>
      <c r="J1910" s="72" t="s">
        <v>11470</v>
      </c>
      <c r="K1910" s="76"/>
    </row>
    <row r="1911" spans="1:11" x14ac:dyDescent="0.35">
      <c r="A1911" s="76">
        <v>1908</v>
      </c>
      <c r="B1911" s="100" t="s">
        <v>12823</v>
      </c>
      <c r="C1911" s="76" t="s">
        <v>1318</v>
      </c>
      <c r="D1911" s="76" t="str">
        <f>VLOOKUP(C1911,'Master Partnumber'!$C:$E,3,0)</f>
        <v>S0354</v>
      </c>
      <c r="E1911" s="76" t="s">
        <v>1318</v>
      </c>
      <c r="F1911" s="76" t="str">
        <f>VLOOKUP(C1911,'Master Partnumber'!$C:$D,2,0)</f>
        <v>SHAFT,MOUNTING,PLATE-0P</v>
      </c>
      <c r="G1911" s="76">
        <v>10416</v>
      </c>
      <c r="H1911" s="72" t="s">
        <v>1166</v>
      </c>
      <c r="I1911" s="72" t="s">
        <v>532</v>
      </c>
      <c r="J1911" s="72" t="s">
        <v>11470</v>
      </c>
      <c r="K1911" s="76"/>
    </row>
    <row r="1912" spans="1:11" x14ac:dyDescent="0.35">
      <c r="A1912" s="76">
        <v>1909</v>
      </c>
      <c r="B1912" s="100" t="s">
        <v>12823</v>
      </c>
      <c r="C1912" s="76" t="s">
        <v>2112</v>
      </c>
      <c r="D1912" s="76" t="str">
        <f>VLOOKUP(C1912,'Master Partnumber'!$C:$E,3,0)</f>
        <v>S0039</v>
      </c>
      <c r="E1912" s="76" t="s">
        <v>2112</v>
      </c>
      <c r="F1912" s="76" t="str">
        <f>VLOOKUP(C1912,'Master Partnumber'!$C:$D,2,0)</f>
        <v>SHAFT,COMBINATION GEAR,22,28.8,32.4-0P</v>
      </c>
      <c r="G1912" s="76">
        <v>1444</v>
      </c>
      <c r="H1912" s="72" t="s">
        <v>1166</v>
      </c>
      <c r="I1912" s="72" t="s">
        <v>532</v>
      </c>
      <c r="J1912" s="72" t="s">
        <v>11470</v>
      </c>
      <c r="K1912" s="76"/>
    </row>
    <row r="1913" spans="1:11" x14ac:dyDescent="0.35">
      <c r="A1913" s="76">
        <v>1910</v>
      </c>
      <c r="B1913" s="100" t="s">
        <v>12823</v>
      </c>
      <c r="C1913" s="76" t="s">
        <v>12627</v>
      </c>
      <c r="D1913" s="76" t="str">
        <f>VLOOKUP(C1913,'Master Partnumber'!$C:$E,3,0)</f>
        <v>B0817</v>
      </c>
      <c r="E1913" s="76" t="s">
        <v>12627</v>
      </c>
      <c r="F1913" s="76" t="str">
        <f>VLOOKUP(C1913,'Master Partnumber'!$C:$D,2,0)</f>
        <v>MOVE BUSH Z-15GQ22-B01</v>
      </c>
      <c r="G1913" s="76">
        <v>235</v>
      </c>
      <c r="H1913" s="72" t="s">
        <v>1166</v>
      </c>
      <c r="I1913" s="72" t="s">
        <v>532</v>
      </c>
      <c r="J1913" s="72" t="s">
        <v>11470</v>
      </c>
      <c r="K1913" s="76"/>
    </row>
    <row r="1914" spans="1:11" x14ac:dyDescent="0.35">
      <c r="A1914" s="76">
        <v>1911</v>
      </c>
      <c r="B1914" s="100" t="s">
        <v>12823</v>
      </c>
      <c r="C1914" s="76" t="s">
        <v>2237</v>
      </c>
      <c r="D1914" s="76" t="str">
        <f>VLOOKUP(C1914,'Master Partnumber'!$C:$E,3,0)</f>
        <v>S0268</v>
      </c>
      <c r="E1914" s="76" t="s">
        <v>2237</v>
      </c>
      <c r="F1914" s="76" t="str">
        <f>VLOOKUP(C1914,'Master Partnumber'!$C:$D,2,0)</f>
        <v>SHAFT,FRAME,REAR,1ST,ADF-0P</v>
      </c>
      <c r="G1914" s="76">
        <v>823</v>
      </c>
      <c r="H1914" s="72" t="s">
        <v>1166</v>
      </c>
      <c r="I1914" s="72" t="s">
        <v>532</v>
      </c>
      <c r="J1914" s="72" t="s">
        <v>11470</v>
      </c>
      <c r="K1914" s="76"/>
    </row>
    <row r="1915" spans="1:11" x14ac:dyDescent="0.35">
      <c r="A1915" s="76">
        <v>1912</v>
      </c>
      <c r="B1915" s="100" t="s">
        <v>12823</v>
      </c>
      <c r="C1915" s="76" t="s">
        <v>1755</v>
      </c>
      <c r="D1915" s="76" t="str">
        <f>VLOOKUP(C1915,'Master Partnumber'!$C:$E,3,0)</f>
        <v>S0134</v>
      </c>
      <c r="E1915" s="76" t="s">
        <v>1755</v>
      </c>
      <c r="F1915" s="76" t="str">
        <f>VLOOKUP(C1915,'Master Partnumber'!$C:$D,2,0)</f>
        <v>SHAFT,COMBINATION GEAR.29.28.13.6-0P</v>
      </c>
      <c r="G1915" s="76">
        <v>7868</v>
      </c>
      <c r="H1915" s="72" t="s">
        <v>1166</v>
      </c>
      <c r="I1915" s="72" t="s">
        <v>532</v>
      </c>
      <c r="J1915" s="72" t="s">
        <v>11470</v>
      </c>
      <c r="K1915" s="76"/>
    </row>
    <row r="1916" spans="1:11" x14ac:dyDescent="0.35">
      <c r="A1916" s="76">
        <v>1913</v>
      </c>
      <c r="B1916" s="100" t="s">
        <v>12823</v>
      </c>
      <c r="C1916" s="76" t="s">
        <v>6464</v>
      </c>
      <c r="D1916" s="76" t="str">
        <f>VLOOKUP(C1916,'Master Partnumber'!$C:$E,3,0)</f>
        <v>B0384</v>
      </c>
      <c r="E1916" s="76" t="s">
        <v>6464</v>
      </c>
      <c r="F1916" s="76" t="str">
        <f>VLOOKUP(C1916,'Master Partnumber'!$C:$D,2,0)</f>
        <v>SHAFT,ADJUST,CASTER,F1-B01</v>
      </c>
      <c r="G1916" s="76">
        <v>401</v>
      </c>
      <c r="H1916" s="72" t="s">
        <v>1166</v>
      </c>
      <c r="I1916" s="72" t="s">
        <v>532</v>
      </c>
      <c r="J1916" s="72" t="s">
        <v>11470</v>
      </c>
      <c r="K1916" s="76"/>
    </row>
    <row r="1917" spans="1:11" x14ac:dyDescent="0.35">
      <c r="A1917" s="76">
        <v>1914</v>
      </c>
      <c r="B1917" s="100" t="s">
        <v>12823</v>
      </c>
      <c r="C1917" s="76" t="s">
        <v>10644</v>
      </c>
      <c r="D1917" s="76" t="str">
        <f>VLOOKUP(C1917,'Master Partnumber'!$C:$E,3,0)</f>
        <v>S1005</v>
      </c>
      <c r="E1917" s="76" t="s">
        <v>10644</v>
      </c>
      <c r="F1917" s="76" t="str">
        <f>VLOOKUP(C1917,'Master Partnumber'!$C:$D,2,0)</f>
        <v>SHAFT,DRIVE,BF-0P</v>
      </c>
      <c r="G1917" s="76">
        <v>4803</v>
      </c>
      <c r="H1917" s="72" t="s">
        <v>1166</v>
      </c>
      <c r="I1917" s="72" t="s">
        <v>532</v>
      </c>
      <c r="J1917" s="72" t="s">
        <v>11470</v>
      </c>
      <c r="K1917" s="76"/>
    </row>
    <row r="1918" spans="1:11" x14ac:dyDescent="0.35">
      <c r="A1918" s="76">
        <v>1915</v>
      </c>
      <c r="B1918" s="100" t="s">
        <v>12823</v>
      </c>
      <c r="C1918" s="76" t="s">
        <v>1318</v>
      </c>
      <c r="D1918" s="76" t="str">
        <f>VLOOKUP(C1918,'Master Partnumber'!$C:$E,3,0)</f>
        <v>S0354</v>
      </c>
      <c r="E1918" s="76" t="s">
        <v>1318</v>
      </c>
      <c r="F1918" s="76" t="str">
        <f>VLOOKUP(C1918,'Master Partnumber'!$C:$D,2,0)</f>
        <v>SHAFT,MOUNTING,PLATE-0P</v>
      </c>
      <c r="G1918" s="76">
        <v>8354</v>
      </c>
      <c r="H1918" s="72" t="s">
        <v>1166</v>
      </c>
      <c r="I1918" s="72" t="s">
        <v>532</v>
      </c>
      <c r="J1918" s="72" t="s">
        <v>11470</v>
      </c>
      <c r="K1918" s="76"/>
    </row>
    <row r="1919" spans="1:11" x14ac:dyDescent="0.35">
      <c r="A1919" s="76">
        <v>1916</v>
      </c>
      <c r="B1919" s="100" t="s">
        <v>12823</v>
      </c>
      <c r="C1919" s="76" t="s">
        <v>5580</v>
      </c>
      <c r="D1919" s="76" t="str">
        <f>VLOOKUP(C1919,'Master Partnumber'!$C:$E,3,0)</f>
        <v>S0720</v>
      </c>
      <c r="E1919" s="76" t="s">
        <v>5580</v>
      </c>
      <c r="F1919" s="76" t="str">
        <f>VLOOKUP(C1919,'Master Partnumber'!$C:$D,2,0)</f>
        <v>SHAFT FIX RIPS;C-0P</v>
      </c>
      <c r="G1919" s="76">
        <v>1550</v>
      </c>
      <c r="H1919" s="72" t="s">
        <v>1166</v>
      </c>
      <c r="I1919" s="72" t="s">
        <v>532</v>
      </c>
      <c r="J1919" s="72" t="s">
        <v>11470</v>
      </c>
      <c r="K1919" s="76"/>
    </row>
    <row r="1920" spans="1:11" x14ac:dyDescent="0.35">
      <c r="A1920" s="76">
        <v>1917</v>
      </c>
      <c r="B1920" s="100" t="s">
        <v>12823</v>
      </c>
      <c r="C1920" s="76" t="s">
        <v>10780</v>
      </c>
      <c r="D1920" s="76" t="str">
        <f>VLOOKUP(C1920,'Master Partnumber'!$C:$E,3,0)</f>
        <v>S1007</v>
      </c>
      <c r="E1920" s="76" t="s">
        <v>10780</v>
      </c>
      <c r="F1920" s="76" t="str">
        <f>VLOOKUP(C1920,'Master Partnumber'!$C:$D,2,0)</f>
        <v>SHAFT,FRAME,1R-0P</v>
      </c>
      <c r="G1920" s="76">
        <v>4544</v>
      </c>
      <c r="H1920" s="72" t="s">
        <v>1166</v>
      </c>
      <c r="I1920" s="72" t="s">
        <v>532</v>
      </c>
      <c r="J1920" s="72" t="s">
        <v>11470</v>
      </c>
      <c r="K1920" s="76"/>
    </row>
    <row r="1921" spans="1:11" x14ac:dyDescent="0.35">
      <c r="A1921" s="76">
        <v>1918</v>
      </c>
      <c r="B1921" s="100" t="s">
        <v>12823</v>
      </c>
      <c r="C1921" s="76" t="s">
        <v>6452</v>
      </c>
      <c r="D1921" s="76" t="str">
        <f>VLOOKUP(C1921,'Master Partnumber'!$C:$E,3,0)</f>
        <v>S0728</v>
      </c>
      <c r="E1921" s="76" t="s">
        <v>6452</v>
      </c>
      <c r="F1921" s="76" t="str">
        <f>VLOOKUP(C1921,'Master Partnumber'!$C:$D,2,0)</f>
        <v>SHAFT,RETARD-0P</v>
      </c>
      <c r="G1921" s="76">
        <v>682</v>
      </c>
      <c r="H1921" s="72" t="s">
        <v>1166</v>
      </c>
      <c r="I1921" s="72" t="s">
        <v>532</v>
      </c>
      <c r="J1921" s="72" t="s">
        <v>11470</v>
      </c>
      <c r="K1921" s="76"/>
    </row>
    <row r="1922" spans="1:11" x14ac:dyDescent="0.35">
      <c r="A1922" s="76">
        <v>1919</v>
      </c>
      <c r="B1922" s="100" t="s">
        <v>12823</v>
      </c>
      <c r="C1922" s="76" t="s">
        <v>1805</v>
      </c>
      <c r="D1922" s="76" t="str">
        <f>VLOOKUP(C1922,'Master Partnumber'!$C:$E,3,0)</f>
        <v>S0156</v>
      </c>
      <c r="E1922" s="76" t="s">
        <v>1805</v>
      </c>
      <c r="F1922" s="76" t="str">
        <f>VLOOKUP(C1922,'Master Partnumber'!$C:$D,2,0)</f>
        <v>SHAFT PF COMBINATION ; B-0P</v>
      </c>
      <c r="G1922" s="76">
        <v>6984</v>
      </c>
      <c r="H1922" s="72" t="s">
        <v>1166</v>
      </c>
      <c r="I1922" s="72" t="s">
        <v>532</v>
      </c>
      <c r="J1922" s="72" t="s">
        <v>11470</v>
      </c>
      <c r="K1922" s="76"/>
    </row>
    <row r="1923" spans="1:11" x14ac:dyDescent="0.35">
      <c r="A1923" s="76">
        <v>1920</v>
      </c>
      <c r="B1923" s="100" t="s">
        <v>12823</v>
      </c>
      <c r="C1923" s="76" t="s">
        <v>12624</v>
      </c>
      <c r="D1923" s="76" t="str">
        <f>VLOOKUP(C1923,'Master Partnumber'!$C:$E,3,0)</f>
        <v>B0816</v>
      </c>
      <c r="E1923" s="76" t="s">
        <v>12624</v>
      </c>
      <c r="F1923" s="76" t="str">
        <f>VLOOKUP(C1923,'Master Partnumber'!$C:$D,2,0)</f>
        <v>CAP BUTTON Z-15GQ-B01</v>
      </c>
      <c r="G1923" s="76">
        <v>4789</v>
      </c>
      <c r="H1923" s="72" t="s">
        <v>1166</v>
      </c>
      <c r="I1923" s="72" t="s">
        <v>532</v>
      </c>
      <c r="J1923" s="72" t="s">
        <v>11470</v>
      </c>
      <c r="K1923" s="76"/>
    </row>
    <row r="1924" spans="1:11" x14ac:dyDescent="0.35">
      <c r="A1924" s="76">
        <v>1921</v>
      </c>
      <c r="B1924" s="100" t="s">
        <v>12823</v>
      </c>
      <c r="C1924" s="76" t="s">
        <v>11209</v>
      </c>
      <c r="D1924" s="76" t="str">
        <f>VLOOKUP(C1924,'Master Partnumber'!$C:$E,3,0)</f>
        <v>S1052</v>
      </c>
      <c r="E1924" s="76" t="s">
        <v>11209</v>
      </c>
      <c r="F1924" s="76" t="str">
        <f>VLOOKUP(C1924,'Master Partnumber'!$C:$D,2,0)</f>
        <v>SHAFT FRAME,DRIVE I,MF-0P</v>
      </c>
      <c r="G1924" s="76">
        <v>5735</v>
      </c>
      <c r="H1924" s="72" t="s">
        <v>1166</v>
      </c>
      <c r="I1924" s="72" t="s">
        <v>532</v>
      </c>
      <c r="J1924" s="72" t="s">
        <v>11470</v>
      </c>
      <c r="K1924" s="76"/>
    </row>
    <row r="1925" spans="1:11" x14ac:dyDescent="0.35">
      <c r="A1925" s="76">
        <v>1922</v>
      </c>
      <c r="B1925" s="100" t="s">
        <v>12823</v>
      </c>
      <c r="C1925" s="76" t="s">
        <v>10951</v>
      </c>
      <c r="D1925" s="76" t="str">
        <f>VLOOKUP(C1925,'Master Partnumber'!$C:$E,3,0)</f>
        <v>S1031</v>
      </c>
      <c r="E1925" s="76" t="s">
        <v>10951</v>
      </c>
      <c r="F1925" s="76" t="str">
        <f>VLOOKUP(C1925,'Master Partnumber'!$C:$D,2,0)</f>
        <v>SHAFT,GEAR,DE,KNOB,OIF-0P</v>
      </c>
      <c r="G1925" s="76">
        <v>571</v>
      </c>
      <c r="H1925" s="72" t="s">
        <v>1166</v>
      </c>
      <c r="I1925" s="72" t="s">
        <v>532</v>
      </c>
      <c r="J1925" s="72" t="s">
        <v>11470</v>
      </c>
      <c r="K1925" s="76"/>
    </row>
    <row r="1926" spans="1:11" x14ac:dyDescent="0.35">
      <c r="A1926" s="76">
        <v>1923</v>
      </c>
      <c r="B1926" s="100" t="s">
        <v>12823</v>
      </c>
      <c r="C1926" s="76" t="s">
        <v>8706</v>
      </c>
      <c r="D1926" s="76" t="str">
        <f>VLOOKUP(C1926,'Master Partnumber'!$C:$E,3,0)</f>
        <v>S0963</v>
      </c>
      <c r="E1926" s="76" t="s">
        <v>8706</v>
      </c>
      <c r="F1926" s="76" t="str">
        <f>VLOOKUP(C1926,'Master Partnumber'!$C:$D,2,0)</f>
        <v>SHAFT,RETARD,ADF-0P</v>
      </c>
      <c r="G1926" s="76">
        <v>495</v>
      </c>
      <c r="H1926" s="72" t="s">
        <v>1166</v>
      </c>
      <c r="I1926" s="72" t="s">
        <v>532</v>
      </c>
      <c r="J1926" s="72" t="s">
        <v>11470</v>
      </c>
      <c r="K1926" s="76"/>
    </row>
    <row r="1927" spans="1:11" x14ac:dyDescent="0.35">
      <c r="A1927" s="76">
        <v>1924</v>
      </c>
      <c r="B1927" s="100" t="s">
        <v>12823</v>
      </c>
      <c r="C1927" s="76" t="s">
        <v>2183</v>
      </c>
      <c r="D1927" s="76" t="str">
        <f>VLOOKUP(C1927,'Master Partnumber'!$C:$E,3,0)</f>
        <v>S0518</v>
      </c>
      <c r="E1927" s="76" t="s">
        <v>2183</v>
      </c>
      <c r="F1927" s="76" t="str">
        <f>VLOOKUP(C1927,'Master Partnumber'!$C:$D,2,0)</f>
        <v>SHAFT FRAME BOTTOM-0P</v>
      </c>
      <c r="G1927" s="76">
        <v>9804</v>
      </c>
      <c r="H1927" s="72" t="s">
        <v>1166</v>
      </c>
      <c r="I1927" s="72" t="s">
        <v>532</v>
      </c>
      <c r="J1927" s="72" t="s">
        <v>11470</v>
      </c>
      <c r="K1927" s="76"/>
    </row>
    <row r="1928" spans="1:11" x14ac:dyDescent="0.35">
      <c r="A1928" s="76">
        <v>1925</v>
      </c>
      <c r="B1928" s="100" t="s">
        <v>12823</v>
      </c>
      <c r="C1928" s="76" t="s">
        <v>1764</v>
      </c>
      <c r="D1928" s="76" t="str">
        <f>VLOOKUP(C1928,'Master Partnumber'!$C:$E,3,0)</f>
        <v>S0382</v>
      </c>
      <c r="E1928" s="76" t="s">
        <v>1764</v>
      </c>
      <c r="F1928" s="76" t="str">
        <f>VLOOKUP(C1928,'Master Partnumber'!$C:$D,2,0)</f>
        <v>SHAFT PULLEY DRIVEN SC-0P</v>
      </c>
      <c r="G1928" s="76">
        <v>7520</v>
      </c>
      <c r="H1928" s="72" t="s">
        <v>1166</v>
      </c>
      <c r="I1928" s="72" t="s">
        <v>532</v>
      </c>
      <c r="J1928" s="72" t="s">
        <v>11470</v>
      </c>
      <c r="K1928" s="76"/>
    </row>
    <row r="1929" spans="1:11" x14ac:dyDescent="0.35">
      <c r="A1929" s="76">
        <v>1926</v>
      </c>
      <c r="B1929" s="100" t="s">
        <v>12823</v>
      </c>
      <c r="C1929" s="76" t="s">
        <v>7753</v>
      </c>
      <c r="D1929" s="76" t="str">
        <f>VLOOKUP(C1929,'Master Partnumber'!$C:$E,3,0)</f>
        <v>S0869</v>
      </c>
      <c r="E1929" s="76" t="s">
        <v>7753</v>
      </c>
      <c r="F1929" s="76" t="str">
        <f>VLOOKUP(C1929,'Master Partnumber'!$C:$D,2,0)</f>
        <v>SHAFT RETARD B-0P</v>
      </c>
      <c r="G1929" s="76">
        <v>3170</v>
      </c>
      <c r="H1929" s="72" t="s">
        <v>1166</v>
      </c>
      <c r="I1929" s="72" t="s">
        <v>532</v>
      </c>
      <c r="J1929" s="72" t="s">
        <v>11470</v>
      </c>
      <c r="K1929" s="76"/>
    </row>
    <row r="1930" spans="1:11" x14ac:dyDescent="0.35">
      <c r="A1930" s="76">
        <v>1927</v>
      </c>
      <c r="B1930" s="100" t="s">
        <v>12823</v>
      </c>
      <c r="C1930" s="76" t="s">
        <v>2291</v>
      </c>
      <c r="D1930" s="76" t="str">
        <f>VLOOKUP(C1930,'Master Partnumber'!$C:$E,3,0)</f>
        <v>S0267</v>
      </c>
      <c r="E1930" s="76" t="s">
        <v>2291</v>
      </c>
      <c r="F1930" s="76" t="str">
        <f>VLOOKUP(C1930,'Master Partnumber'!$C:$D,2,0)</f>
        <v>SHAFT,DRIVEN,PF1ST,ADF-0P</v>
      </c>
      <c r="G1930" s="76">
        <v>2678</v>
      </c>
      <c r="H1930" s="72" t="s">
        <v>1166</v>
      </c>
      <c r="I1930" s="72" t="s">
        <v>532</v>
      </c>
      <c r="J1930" s="72" t="s">
        <v>11470</v>
      </c>
      <c r="K1930" s="76"/>
    </row>
    <row r="1931" spans="1:11" x14ac:dyDescent="0.35">
      <c r="A1931" s="76">
        <v>1928</v>
      </c>
      <c r="B1931" s="100" t="s">
        <v>12823</v>
      </c>
      <c r="C1931" s="76" t="s">
        <v>7914</v>
      </c>
      <c r="D1931" s="76" t="str">
        <f>VLOOKUP(C1931,'Master Partnumber'!$C:$E,3,0)</f>
        <v>S0881</v>
      </c>
      <c r="E1931" s="76" t="s">
        <v>7914</v>
      </c>
      <c r="F1931" s="76" t="str">
        <f>VLOOKUP(C1931,'Master Partnumber'!$C:$D,2,0)</f>
        <v>PULLEY PUMP C</v>
      </c>
      <c r="G1931" s="76">
        <v>8093</v>
      </c>
      <c r="H1931" s="72" t="s">
        <v>1166</v>
      </c>
      <c r="I1931" s="72" t="s">
        <v>532</v>
      </c>
      <c r="J1931" s="72" t="s">
        <v>11470</v>
      </c>
      <c r="K1931" s="76"/>
    </row>
    <row r="1932" spans="1:11" x14ac:dyDescent="0.35">
      <c r="A1932" s="76">
        <v>1929</v>
      </c>
      <c r="B1932" s="100" t="s">
        <v>12823</v>
      </c>
      <c r="C1932" s="76" t="s">
        <v>2355</v>
      </c>
      <c r="D1932" s="76" t="str">
        <f>VLOOKUP(C1932,'Master Partnumber'!$C:$E,3,0)</f>
        <v>S0225</v>
      </c>
      <c r="E1932" s="76" t="s">
        <v>2355</v>
      </c>
      <c r="F1932" s="76" t="str">
        <f>VLOOKUP(C1932,'Master Partnumber'!$C:$D,2,0)</f>
        <v>SHAFT,CR ADJUST,L;B-0P</v>
      </c>
      <c r="G1932" s="76">
        <v>4451</v>
      </c>
      <c r="H1932" s="72" t="s">
        <v>1166</v>
      </c>
      <c r="I1932" s="72" t="s">
        <v>532</v>
      </c>
      <c r="J1932" s="72" t="s">
        <v>11470</v>
      </c>
      <c r="K1932" s="76"/>
    </row>
    <row r="1933" spans="1:11" x14ac:dyDescent="0.35">
      <c r="A1933" s="76">
        <v>1930</v>
      </c>
      <c r="B1933" s="100" t="s">
        <v>12823</v>
      </c>
      <c r="C1933" s="76" t="s">
        <v>6452</v>
      </c>
      <c r="D1933" s="76" t="str">
        <f>VLOOKUP(C1933,'Master Partnumber'!$C:$E,3,0)</f>
        <v>S0728</v>
      </c>
      <c r="E1933" s="76" t="s">
        <v>6452</v>
      </c>
      <c r="F1933" s="76" t="str">
        <f>VLOOKUP(C1933,'Master Partnumber'!$C:$D,2,0)</f>
        <v>SHAFT,RETARD-0P</v>
      </c>
      <c r="G1933" s="76">
        <v>9948</v>
      </c>
      <c r="H1933" s="72" t="s">
        <v>1166</v>
      </c>
      <c r="I1933" s="72" t="s">
        <v>532</v>
      </c>
      <c r="J1933" s="72" t="s">
        <v>11470</v>
      </c>
      <c r="K1933" s="76"/>
    </row>
    <row r="1934" spans="1:11" s="74" customFormat="1" x14ac:dyDescent="0.35">
      <c r="A1934" s="76">
        <v>1931</v>
      </c>
      <c r="B1934" s="100" t="s">
        <v>12823</v>
      </c>
      <c r="C1934" s="76" t="s">
        <v>1306</v>
      </c>
      <c r="D1934" s="76" t="str">
        <f>VLOOKUP(C1934,'Master Partnumber'!$C:$E,3,0)</f>
        <v>S0580</v>
      </c>
      <c r="E1934" s="76" t="s">
        <v>1306</v>
      </c>
      <c r="F1934" s="76" t="str">
        <f>VLOOKUP(C1934,'Master Partnumber'!$C:$D,2,0)</f>
        <v>B7E JC BUSH 3-0P</v>
      </c>
      <c r="G1934" s="76">
        <v>5334</v>
      </c>
      <c r="H1934" s="72" t="s">
        <v>1166</v>
      </c>
      <c r="I1934" s="72" t="s">
        <v>532</v>
      </c>
      <c r="J1934" s="72" t="s">
        <v>11470</v>
      </c>
      <c r="K1934" s="76"/>
    </row>
    <row r="1935" spans="1:11" s="74" customFormat="1" x14ac:dyDescent="0.35">
      <c r="A1935" s="76">
        <v>1932</v>
      </c>
      <c r="B1935" s="100" t="s">
        <v>12823</v>
      </c>
      <c r="C1935" s="76" t="s">
        <v>1794</v>
      </c>
      <c r="D1935" s="76" t="str">
        <f>VLOOKUP(C1935,'Master Partnumber'!$C:$E,3,0)</f>
        <v>S0578</v>
      </c>
      <c r="E1935" s="76" t="s">
        <v>1794</v>
      </c>
      <c r="F1935" s="76" t="str">
        <f>VLOOKUP(C1935,'Master Partnumber'!$C:$D,2,0)</f>
        <v>B7E JC BUSH 1-0P</v>
      </c>
      <c r="G1935" s="76">
        <v>26248</v>
      </c>
      <c r="H1935" s="72" t="s">
        <v>1166</v>
      </c>
      <c r="I1935" s="72" t="s">
        <v>532</v>
      </c>
      <c r="J1935" s="72" t="s">
        <v>11470</v>
      </c>
      <c r="K1935" s="76"/>
    </row>
    <row r="1936" spans="1:11" s="74" customFormat="1" x14ac:dyDescent="0.35">
      <c r="A1936" s="76">
        <v>1933</v>
      </c>
      <c r="B1936" s="100" t="s">
        <v>12823</v>
      </c>
      <c r="C1936" s="76" t="s">
        <v>10844</v>
      </c>
      <c r="D1936" s="76" t="str">
        <f>VLOOKUP(C1936,'Master Partnumber'!$C:$E,3,0)</f>
        <v>S1015</v>
      </c>
      <c r="E1936" s="76" t="s">
        <v>10844</v>
      </c>
      <c r="F1936" s="76" t="str">
        <f>VLOOKUP(C1936,'Master Partnumber'!$C:$D,2,0)</f>
        <v>PLUNGER-0T</v>
      </c>
      <c r="G1936" s="76">
        <v>19584</v>
      </c>
      <c r="H1936" s="72" t="s">
        <v>1166</v>
      </c>
      <c r="I1936" s="72" t="s">
        <v>532</v>
      </c>
      <c r="J1936" s="72" t="s">
        <v>11470</v>
      </c>
      <c r="K1936" s="76"/>
    </row>
    <row r="1937" spans="1:11" s="74" customFormat="1" x14ac:dyDescent="0.35">
      <c r="A1937" s="76">
        <v>1934</v>
      </c>
      <c r="B1937" s="100" t="s">
        <v>12823</v>
      </c>
      <c r="C1937" s="76" t="s">
        <v>10844</v>
      </c>
      <c r="D1937" s="76" t="str">
        <f>VLOOKUP(C1937,'Master Partnumber'!$C:$E,3,0)</f>
        <v>S1015</v>
      </c>
      <c r="E1937" s="76" t="s">
        <v>10844</v>
      </c>
      <c r="F1937" s="76" t="str">
        <f>VLOOKUP(C1937,'Master Partnumber'!$C:$D,2,0)</f>
        <v>PLUNGER-0T</v>
      </c>
      <c r="G1937" s="76">
        <v>11571</v>
      </c>
      <c r="H1937" s="72" t="s">
        <v>1166</v>
      </c>
      <c r="I1937" s="72" t="s">
        <v>532</v>
      </c>
      <c r="J1937" s="72" t="s">
        <v>11470</v>
      </c>
      <c r="K1937" s="76"/>
    </row>
    <row r="1938" spans="1:11" s="74" customFormat="1" x14ac:dyDescent="0.35">
      <c r="A1938" s="76">
        <v>1935</v>
      </c>
      <c r="B1938" s="100" t="s">
        <v>12823</v>
      </c>
      <c r="C1938" s="76" t="s">
        <v>10844</v>
      </c>
      <c r="D1938" s="76" t="str">
        <f>VLOOKUP(C1938,'Master Partnumber'!$C:$E,3,0)</f>
        <v>S1015</v>
      </c>
      <c r="E1938" s="76" t="s">
        <v>10844</v>
      </c>
      <c r="F1938" s="76" t="str">
        <f>VLOOKUP(C1938,'Master Partnumber'!$C:$D,2,0)</f>
        <v>PLUNGER-0T</v>
      </c>
      <c r="G1938" s="76">
        <v>20095</v>
      </c>
      <c r="H1938" s="72" t="s">
        <v>1166</v>
      </c>
      <c r="I1938" s="72" t="s">
        <v>532</v>
      </c>
      <c r="J1938" s="72" t="s">
        <v>11470</v>
      </c>
      <c r="K1938" s="76"/>
    </row>
    <row r="1939" spans="1:11" s="74" customFormat="1" x14ac:dyDescent="0.35">
      <c r="A1939" s="76">
        <v>1936</v>
      </c>
      <c r="B1939" s="100" t="s">
        <v>12823</v>
      </c>
      <c r="C1939" s="76" t="s">
        <v>1302</v>
      </c>
      <c r="D1939" s="76" t="str">
        <f>VLOOKUP(C1939,'Master Partnumber'!$C:$E,3,0)</f>
        <v>S0434</v>
      </c>
      <c r="E1939" s="76" t="s">
        <v>1302</v>
      </c>
      <c r="F1939" s="76" t="str">
        <f>VLOOKUP(C1939,'Master Partnumber'!$C:$D,2,0)</f>
        <v>PLUNGER-0T</v>
      </c>
      <c r="G1939" s="76">
        <v>9077</v>
      </c>
      <c r="H1939" s="72" t="s">
        <v>1166</v>
      </c>
      <c r="I1939" s="72" t="s">
        <v>532</v>
      </c>
      <c r="J1939" s="72" t="s">
        <v>11470</v>
      </c>
      <c r="K1939" s="76"/>
    </row>
    <row r="1940" spans="1:11" s="74" customFormat="1" x14ac:dyDescent="0.35">
      <c r="A1940" s="76">
        <v>1937</v>
      </c>
      <c r="B1940" s="100" t="s">
        <v>12823</v>
      </c>
      <c r="C1940" s="76" t="s">
        <v>10850</v>
      </c>
      <c r="D1940" s="76" t="str">
        <f>VLOOKUP(C1940,'Master Partnumber'!$C:$E,3,0)</f>
        <v>S1016</v>
      </c>
      <c r="E1940" s="76" t="s">
        <v>10850</v>
      </c>
      <c r="F1940" s="76" t="str">
        <f>VLOOKUP(C1940,'Master Partnumber'!$C:$D,2,0)</f>
        <v>STOPPER-0T</v>
      </c>
      <c r="G1940" s="76">
        <v>1198</v>
      </c>
      <c r="H1940" s="72" t="s">
        <v>1166</v>
      </c>
      <c r="I1940" s="72" t="s">
        <v>532</v>
      </c>
      <c r="J1940" s="72" t="s">
        <v>11470</v>
      </c>
      <c r="K1940" s="76"/>
    </row>
    <row r="1941" spans="1:11" s="74" customFormat="1" x14ac:dyDescent="0.35">
      <c r="A1941" s="76">
        <v>1938</v>
      </c>
      <c r="B1941" s="100" t="s">
        <v>12823</v>
      </c>
      <c r="C1941" s="76" t="s">
        <v>1308</v>
      </c>
      <c r="D1941" s="76" t="str">
        <f>VLOOKUP(C1941,'Master Partnumber'!$C:$E,3,0)</f>
        <v>S0479</v>
      </c>
      <c r="E1941" s="76" t="s">
        <v>1308</v>
      </c>
      <c r="F1941" s="76" t="str">
        <f>VLOOKUP(C1941,'Master Partnumber'!$C:$D,2,0)</f>
        <v>STOPPER-0T</v>
      </c>
      <c r="G1941" s="76">
        <v>8658</v>
      </c>
      <c r="H1941" s="72" t="s">
        <v>1166</v>
      </c>
      <c r="I1941" s="72" t="s">
        <v>532</v>
      </c>
      <c r="J1941" s="72" t="s">
        <v>11470</v>
      </c>
      <c r="K1941" s="76"/>
    </row>
    <row r="1942" spans="1:11" x14ac:dyDescent="0.35">
      <c r="A1942" s="76">
        <v>1939</v>
      </c>
      <c r="B1942" s="101" t="s">
        <v>11406</v>
      </c>
      <c r="C1942" s="76" t="s">
        <v>8297</v>
      </c>
      <c r="D1942" s="76" t="str">
        <f>VLOOKUP(C1942,'Master Partnumber'!$C:$E,3,0)</f>
        <v>S0940</v>
      </c>
      <c r="E1942" s="76" t="s">
        <v>8297</v>
      </c>
      <c r="F1942" s="76" t="str">
        <f>VLOOKUP(C1942,'Master Partnumber'!$C:$D,2,0)</f>
        <v>SHAFT,APG,DRIVE,HM-0P</v>
      </c>
      <c r="G1942" s="1">
        <v>390</v>
      </c>
      <c r="H1942" s="72" t="s">
        <v>1166</v>
      </c>
      <c r="I1942" s="72" t="s">
        <v>532</v>
      </c>
      <c r="J1942" s="76" t="s">
        <v>11402</v>
      </c>
      <c r="K1942" s="76"/>
    </row>
    <row r="1943" spans="1:11" x14ac:dyDescent="0.35">
      <c r="A1943" s="76">
        <v>1940</v>
      </c>
      <c r="B1943" s="101" t="s">
        <v>11406</v>
      </c>
      <c r="C1943" s="76" t="s">
        <v>1505</v>
      </c>
      <c r="D1943" s="76" t="str">
        <f>VLOOKUP(C1943,'Master Partnumber'!$C:$E,3,0)</f>
        <v>S0031</v>
      </c>
      <c r="E1943" s="76" t="s">
        <v>1505</v>
      </c>
      <c r="F1943" s="76" t="str">
        <f>VLOOKUP(C1943,'Master Partnumber'!$C:$D,2,0)</f>
        <v>SHAFT ASA-0P</v>
      </c>
      <c r="G1943" s="1">
        <v>1440</v>
      </c>
      <c r="H1943" s="72" t="s">
        <v>1166</v>
      </c>
      <c r="I1943" s="72" t="s">
        <v>532</v>
      </c>
      <c r="J1943" s="76" t="s">
        <v>11402</v>
      </c>
      <c r="K1943" s="76"/>
    </row>
    <row r="1944" spans="1:11" x14ac:dyDescent="0.35">
      <c r="A1944" s="76">
        <v>1941</v>
      </c>
      <c r="B1944" s="101" t="s">
        <v>11406</v>
      </c>
      <c r="C1944" s="76" t="s">
        <v>1509</v>
      </c>
      <c r="D1944" s="76" t="str">
        <f>VLOOKUP(C1944,'Master Partnumber'!$C:$E,3,0)</f>
        <v>S0005</v>
      </c>
      <c r="E1944" s="76" t="s">
        <v>1509</v>
      </c>
      <c r="F1944" s="76" t="str">
        <f>VLOOKUP(C1944,'Master Partnumber'!$C:$D,2,0)</f>
        <v>SHAFT LQ 2170 PF-0P</v>
      </c>
      <c r="G1944" s="1">
        <v>56</v>
      </c>
      <c r="H1944" s="72" t="s">
        <v>1166</v>
      </c>
      <c r="I1944" s="72" t="s">
        <v>532</v>
      </c>
      <c r="J1944" s="76" t="s">
        <v>11402</v>
      </c>
      <c r="K1944" s="76"/>
    </row>
    <row r="1945" spans="1:11" x14ac:dyDescent="0.35">
      <c r="A1945" s="76">
        <v>1942</v>
      </c>
      <c r="B1945" s="101" t="s">
        <v>11406</v>
      </c>
      <c r="C1945" s="76" t="s">
        <v>8460</v>
      </c>
      <c r="D1945" s="76" t="str">
        <f>VLOOKUP(C1945,'Master Partnumber'!$C:$E,3,0)</f>
        <v>S0969</v>
      </c>
      <c r="E1945" s="76" t="s">
        <v>8460</v>
      </c>
      <c r="F1945" s="76" t="str">
        <f>VLOOKUP(C1945,'Master Partnumber'!$C:$D,2,0)</f>
        <v>ROLLER,DRIVEN,WEB,CLEANER,BCL-0P</v>
      </c>
      <c r="G1945" s="1">
        <v>710</v>
      </c>
      <c r="H1945" s="72" t="s">
        <v>1166</v>
      </c>
      <c r="I1945" s="72" t="s">
        <v>532</v>
      </c>
      <c r="J1945" s="76" t="s">
        <v>11402</v>
      </c>
      <c r="K1945" s="76"/>
    </row>
    <row r="1946" spans="1:11" x14ac:dyDescent="0.35">
      <c r="A1946" s="76">
        <v>1943</v>
      </c>
      <c r="B1946" s="101" t="s">
        <v>11406</v>
      </c>
      <c r="C1946" s="76" t="s">
        <v>1501</v>
      </c>
      <c r="D1946" s="76" t="str">
        <f>VLOOKUP(C1946,'Master Partnumber'!$C:$E,3,0)</f>
        <v>S0582</v>
      </c>
      <c r="E1946" s="76" t="s">
        <v>1501</v>
      </c>
      <c r="F1946" s="76" t="str">
        <f>VLOOKUP(C1946,'Master Partnumber'!$C:$D,2,0)</f>
        <v>SHAFT,PAPPER LOAD,DRIVEN-0P</v>
      </c>
      <c r="G1946" s="1">
        <v>14</v>
      </c>
      <c r="H1946" s="72" t="s">
        <v>1166</v>
      </c>
      <c r="I1946" s="72" t="s">
        <v>532</v>
      </c>
      <c r="J1946" s="76" t="s">
        <v>11402</v>
      </c>
      <c r="K1946" s="76"/>
    </row>
    <row r="1947" spans="1:11" x14ac:dyDescent="0.35">
      <c r="A1947" s="76">
        <v>1944</v>
      </c>
      <c r="B1947" s="101" t="s">
        <v>11406</v>
      </c>
      <c r="C1947" s="76" t="s">
        <v>1523</v>
      </c>
      <c r="D1947" s="76" t="str">
        <f>VLOOKUP(C1947,'Master Partnumber'!$C:$E,3,0)</f>
        <v>S0110</v>
      </c>
      <c r="E1947" s="76" t="s">
        <v>1523</v>
      </c>
      <c r="F1947" s="76" t="str">
        <f>VLOOKUP(C1947,'Master Partnumber'!$C:$D,2,0)</f>
        <v>SHAFT LIFT PLATE OPT-0P</v>
      </c>
      <c r="G1947" s="1">
        <v>16</v>
      </c>
      <c r="H1947" s="72" t="s">
        <v>1166</v>
      </c>
      <c r="I1947" s="72" t="s">
        <v>532</v>
      </c>
      <c r="J1947" s="76" t="s">
        <v>11402</v>
      </c>
      <c r="K1947" s="76"/>
    </row>
    <row r="1948" spans="1:11" x14ac:dyDescent="0.35">
      <c r="A1948" s="76">
        <v>1945</v>
      </c>
      <c r="B1948" s="101" t="s">
        <v>11406</v>
      </c>
      <c r="C1948" s="76" t="s">
        <v>1480</v>
      </c>
      <c r="D1948" s="76" t="str">
        <f>VLOOKUP(C1948,'Master Partnumber'!$C:$E,3,0)</f>
        <v>S0288</v>
      </c>
      <c r="E1948" s="76" t="s">
        <v>1480</v>
      </c>
      <c r="F1948" s="76" t="str">
        <f>VLOOKUP(C1948,'Master Partnumber'!$C:$D,2,0)</f>
        <v>SHAFT,STRENGTHEN,BCU-0P</v>
      </c>
      <c r="G1948" s="1">
        <v>23</v>
      </c>
      <c r="H1948" s="72" t="s">
        <v>1166</v>
      </c>
      <c r="I1948" s="72" t="s">
        <v>532</v>
      </c>
      <c r="J1948" s="76" t="s">
        <v>11402</v>
      </c>
      <c r="K1948" s="76"/>
    </row>
    <row r="1949" spans="1:11" x14ac:dyDescent="0.35">
      <c r="A1949" s="76">
        <v>1946</v>
      </c>
      <c r="B1949" s="101" t="s">
        <v>11406</v>
      </c>
      <c r="C1949" s="76" t="s">
        <v>1577</v>
      </c>
      <c r="D1949" s="76" t="str">
        <f>VLOOKUP(C1949,'Master Partnumber'!$C:$E,3,0)</f>
        <v>S0116</v>
      </c>
      <c r="E1949" s="76" t="s">
        <v>1577</v>
      </c>
      <c r="F1949" s="76" t="str">
        <f>VLOOKUP(C1949,'Master Partnumber'!$C:$D,2,0)</f>
        <v>SHAFT ROLLER FRONT DUP-0P</v>
      </c>
      <c r="G1949" s="1">
        <v>35</v>
      </c>
      <c r="H1949" s="72" t="s">
        <v>1166</v>
      </c>
      <c r="I1949" s="72" t="s">
        <v>532</v>
      </c>
      <c r="J1949" s="76" t="s">
        <v>11402</v>
      </c>
      <c r="K1949" s="76"/>
    </row>
    <row r="1950" spans="1:11" x14ac:dyDescent="0.35">
      <c r="A1950" s="76">
        <v>1947</v>
      </c>
      <c r="B1950" s="101" t="s">
        <v>11406</v>
      </c>
      <c r="C1950" s="76" t="s">
        <v>8474</v>
      </c>
      <c r="D1950" s="76" t="str">
        <f>VLOOKUP(C1950,'Master Partnumber'!$C:$E,3,0)</f>
        <v>S0973</v>
      </c>
      <c r="E1950" s="76" t="s">
        <v>8474</v>
      </c>
      <c r="F1950" s="76" t="str">
        <f>VLOOKUP(C1950,'Master Partnumber'!$C:$D,2,0)</f>
        <v>SHAFT,DRIVE,WEB,CLEANER,BCL-0P</v>
      </c>
      <c r="G1950" s="1">
        <v>770</v>
      </c>
      <c r="H1950" s="72" t="s">
        <v>1166</v>
      </c>
      <c r="I1950" s="72" t="s">
        <v>532</v>
      </c>
      <c r="J1950" s="76" t="s">
        <v>11402</v>
      </c>
      <c r="K1950" s="76"/>
    </row>
    <row r="1951" spans="1:11" x14ac:dyDescent="0.35">
      <c r="A1951" s="76">
        <v>1948</v>
      </c>
      <c r="B1951" s="101" t="s">
        <v>11406</v>
      </c>
      <c r="C1951" s="76" t="s">
        <v>1480</v>
      </c>
      <c r="D1951" s="76" t="str">
        <f>VLOOKUP(C1951,'Master Partnumber'!$C:$E,3,0)</f>
        <v>S0288</v>
      </c>
      <c r="E1951" s="76" t="s">
        <v>1480</v>
      </c>
      <c r="F1951" s="76" t="str">
        <f>VLOOKUP(C1951,'Master Partnumber'!$C:$D,2,0)</f>
        <v>SHAFT,STRENGTHEN,BCU-0P</v>
      </c>
      <c r="G1951" s="1">
        <v>470</v>
      </c>
      <c r="H1951" s="72" t="s">
        <v>1166</v>
      </c>
      <c r="I1951" s="72" t="s">
        <v>532</v>
      </c>
      <c r="J1951" s="76" t="s">
        <v>11402</v>
      </c>
      <c r="K1951" s="76"/>
    </row>
    <row r="1952" spans="1:11" x14ac:dyDescent="0.35">
      <c r="A1952" s="76">
        <v>1949</v>
      </c>
      <c r="B1952" s="101" t="s">
        <v>11406</v>
      </c>
      <c r="C1952" s="76" t="s">
        <v>1289</v>
      </c>
      <c r="D1952" s="76" t="str">
        <f>VLOOKUP(C1952,'Master Partnumber'!$C:$E,3,0)</f>
        <v>S0177</v>
      </c>
      <c r="E1952" s="76" t="s">
        <v>1289</v>
      </c>
      <c r="F1952" s="76" t="str">
        <f>VLOOKUP(C1952,'Master Partnumber'!$C:$D,2,0)</f>
        <v>SHAFT CLUTCH ; B-0P</v>
      </c>
      <c r="G1952" s="1">
        <v>865</v>
      </c>
      <c r="H1952" s="72" t="s">
        <v>1166</v>
      </c>
      <c r="I1952" s="72" t="s">
        <v>532</v>
      </c>
      <c r="J1952" s="76" t="s">
        <v>11402</v>
      </c>
      <c r="K1952" s="76"/>
    </row>
    <row r="1953" spans="1:11" x14ac:dyDescent="0.35">
      <c r="A1953" s="76">
        <v>1950</v>
      </c>
      <c r="B1953" s="101" t="s">
        <v>11406</v>
      </c>
      <c r="C1953" s="76" t="s">
        <v>1289</v>
      </c>
      <c r="D1953" s="76" t="str">
        <f>VLOOKUP(C1953,'Master Partnumber'!$C:$E,3,0)</f>
        <v>S0177</v>
      </c>
      <c r="E1953" s="76" t="s">
        <v>1289</v>
      </c>
      <c r="F1953" s="76" t="str">
        <f>VLOOKUP(C1953,'Master Partnumber'!$C:$D,2,0)</f>
        <v>SHAFT CLUTCH ; B-0P</v>
      </c>
      <c r="G1953" s="1">
        <v>530</v>
      </c>
      <c r="H1953" s="72" t="s">
        <v>1166</v>
      </c>
      <c r="I1953" s="72" t="s">
        <v>532</v>
      </c>
      <c r="J1953" s="76" t="s">
        <v>11402</v>
      </c>
      <c r="K1953" s="76"/>
    </row>
    <row r="1954" spans="1:11" x14ac:dyDescent="0.35">
      <c r="A1954" s="76">
        <v>1951</v>
      </c>
      <c r="B1954" s="101" t="s">
        <v>11406</v>
      </c>
      <c r="C1954" s="76" t="s">
        <v>1289</v>
      </c>
      <c r="D1954" s="76" t="str">
        <f>VLOOKUP(C1954,'Master Partnumber'!$C:$E,3,0)</f>
        <v>S0177</v>
      </c>
      <c r="E1954" s="76" t="s">
        <v>1289</v>
      </c>
      <c r="F1954" s="76" t="str">
        <f>VLOOKUP(C1954,'Master Partnumber'!$C:$D,2,0)</f>
        <v>SHAFT CLUTCH ; B-0P</v>
      </c>
      <c r="G1954" s="1">
        <v>2040</v>
      </c>
      <c r="H1954" s="72" t="s">
        <v>1166</v>
      </c>
      <c r="I1954" s="72" t="s">
        <v>532</v>
      </c>
      <c r="J1954" s="76" t="s">
        <v>11402</v>
      </c>
      <c r="K1954" s="76"/>
    </row>
    <row r="1955" spans="1:11" x14ac:dyDescent="0.35">
      <c r="A1955" s="76">
        <v>1952</v>
      </c>
      <c r="B1955" s="101" t="s">
        <v>11406</v>
      </c>
      <c r="C1955" s="76" t="s">
        <v>1445</v>
      </c>
      <c r="D1955" s="76" t="str">
        <f>VLOOKUP(C1955,'Master Partnumber'!$C:$E,3,0)</f>
        <v>S0327</v>
      </c>
      <c r="E1955" s="76" t="s">
        <v>1445</v>
      </c>
      <c r="F1955" s="76" t="str">
        <f>VLOOKUP(C1955,'Master Partnumber'!$C:$D,2,0)</f>
        <v>SHAFT,PINION,CST-0P</v>
      </c>
      <c r="G1955" s="1">
        <v>1590</v>
      </c>
      <c r="H1955" s="72" t="s">
        <v>1166</v>
      </c>
      <c r="I1955" s="72" t="s">
        <v>532</v>
      </c>
      <c r="J1955" s="76" t="s">
        <v>11402</v>
      </c>
      <c r="K1955" s="76"/>
    </row>
    <row r="1956" spans="1:11" x14ac:dyDescent="0.35">
      <c r="A1956" s="76">
        <v>1953</v>
      </c>
      <c r="B1956" s="101" t="s">
        <v>11406</v>
      </c>
      <c r="C1956" s="76" t="s">
        <v>8635</v>
      </c>
      <c r="D1956" s="76" t="str">
        <f>VLOOKUP(C1956,'Master Partnumber'!$C:$E,3,0)</f>
        <v>S0987</v>
      </c>
      <c r="E1956" s="76" t="s">
        <v>8635</v>
      </c>
      <c r="F1956" s="76" t="str">
        <f>VLOOKUP(C1956,'Master Partnumber'!$C:$D,2,0)</f>
        <v>SHAFT,PAPER GUIDE,RESIST,DUP-0P</v>
      </c>
      <c r="G1956" s="1">
        <v>620</v>
      </c>
      <c r="H1956" s="72" t="s">
        <v>1166</v>
      </c>
      <c r="I1956" s="72" t="s">
        <v>532</v>
      </c>
      <c r="J1956" s="76" t="s">
        <v>11402</v>
      </c>
      <c r="K1956" s="76"/>
    </row>
    <row r="1957" spans="1:11" x14ac:dyDescent="0.35">
      <c r="A1957" s="76">
        <v>1954</v>
      </c>
      <c r="B1957" s="101" t="s">
        <v>11406</v>
      </c>
      <c r="C1957" s="76" t="s">
        <v>1445</v>
      </c>
      <c r="D1957" s="76" t="str">
        <f>VLOOKUP(C1957,'Master Partnumber'!$C:$E,3,0)</f>
        <v>S0327</v>
      </c>
      <c r="E1957" s="76" t="s">
        <v>1445</v>
      </c>
      <c r="F1957" s="76" t="str">
        <f>VLOOKUP(C1957,'Master Partnumber'!$C:$D,2,0)</f>
        <v>SHAFT,PINION,CST-0P</v>
      </c>
      <c r="G1957" s="1">
        <v>1180</v>
      </c>
      <c r="H1957" s="72" t="s">
        <v>1166</v>
      </c>
      <c r="I1957" s="72" t="s">
        <v>532</v>
      </c>
      <c r="J1957" s="76" t="s">
        <v>11402</v>
      </c>
      <c r="K1957" s="76"/>
    </row>
    <row r="1958" spans="1:11" x14ac:dyDescent="0.35">
      <c r="A1958" s="76">
        <v>1955</v>
      </c>
      <c r="B1958" s="101" t="s">
        <v>11406</v>
      </c>
      <c r="C1958" s="76" t="s">
        <v>1577</v>
      </c>
      <c r="D1958" s="76" t="str">
        <f>VLOOKUP(C1958,'Master Partnumber'!$C:$E,3,0)</f>
        <v>S0116</v>
      </c>
      <c r="E1958" s="76" t="s">
        <v>1577</v>
      </c>
      <c r="F1958" s="76" t="str">
        <f>VLOOKUP(C1958,'Master Partnumber'!$C:$D,2,0)</f>
        <v>SHAFT ROLLER FRONT DUP-0P</v>
      </c>
      <c r="G1958" s="1">
        <v>302</v>
      </c>
      <c r="H1958" s="72" t="s">
        <v>1166</v>
      </c>
      <c r="I1958" s="72" t="s">
        <v>532</v>
      </c>
      <c r="J1958" s="76" t="s">
        <v>11402</v>
      </c>
      <c r="K1958" s="76"/>
    </row>
    <row r="1959" spans="1:11" x14ac:dyDescent="0.35">
      <c r="A1959" s="76">
        <v>1956</v>
      </c>
      <c r="B1959" s="101" t="s">
        <v>11406</v>
      </c>
      <c r="C1959" s="76" t="s">
        <v>1577</v>
      </c>
      <c r="D1959" s="76" t="str">
        <f>VLOOKUP(C1959,'Master Partnumber'!$C:$E,3,0)</f>
        <v>S0116</v>
      </c>
      <c r="E1959" s="76" t="s">
        <v>1577</v>
      </c>
      <c r="F1959" s="76" t="str">
        <f>VLOOKUP(C1959,'Master Partnumber'!$C:$D,2,0)</f>
        <v>SHAFT ROLLER FRONT DUP-0P</v>
      </c>
      <c r="G1959" s="1">
        <v>340</v>
      </c>
      <c r="H1959" s="72" t="s">
        <v>1166</v>
      </c>
      <c r="I1959" s="72" t="s">
        <v>532</v>
      </c>
      <c r="J1959" s="76" t="s">
        <v>11402</v>
      </c>
      <c r="K1959" s="76"/>
    </row>
    <row r="1960" spans="1:11" x14ac:dyDescent="0.35">
      <c r="A1960" s="76">
        <v>1957</v>
      </c>
      <c r="B1960" s="101" t="s">
        <v>11406</v>
      </c>
      <c r="C1960" s="76" t="s">
        <v>10924</v>
      </c>
      <c r="D1960" s="76" t="str">
        <f>VLOOKUP(C1960,'Master Partnumber'!$C:$E,3,0)</f>
        <v>S1024</v>
      </c>
      <c r="E1960" s="76" t="s">
        <v>10924</v>
      </c>
      <c r="F1960" s="76" t="str">
        <f>VLOOKUP(C1960,'Master Partnumber'!$C:$D,2,0)</f>
        <v>SHAFT,TR,DRIVE-0P</v>
      </c>
      <c r="G1960" s="1">
        <v>480</v>
      </c>
      <c r="H1960" s="72" t="s">
        <v>1166</v>
      </c>
      <c r="I1960" s="72" t="s">
        <v>532</v>
      </c>
      <c r="J1960" s="76" t="s">
        <v>11402</v>
      </c>
      <c r="K1960" s="76"/>
    </row>
    <row r="1961" spans="1:11" x14ac:dyDescent="0.35">
      <c r="A1961" s="76">
        <v>1958</v>
      </c>
      <c r="B1961" s="101" t="s">
        <v>11406</v>
      </c>
      <c r="C1961" s="76" t="s">
        <v>1505</v>
      </c>
      <c r="D1961" s="76" t="str">
        <f>VLOOKUP(C1961,'Master Partnumber'!$C:$E,3,0)</f>
        <v>S0031</v>
      </c>
      <c r="E1961" s="76" t="s">
        <v>1505</v>
      </c>
      <c r="F1961" s="76" t="str">
        <f>VLOOKUP(C1961,'Master Partnumber'!$C:$D,2,0)</f>
        <v>SHAFT ASA-0P</v>
      </c>
      <c r="G1961" s="1">
        <v>580</v>
      </c>
      <c r="H1961" s="72" t="s">
        <v>1166</v>
      </c>
      <c r="I1961" s="72" t="s">
        <v>532</v>
      </c>
      <c r="J1961" s="76" t="s">
        <v>11402</v>
      </c>
      <c r="K1961" s="76"/>
    </row>
    <row r="1962" spans="1:11" x14ac:dyDescent="0.35">
      <c r="A1962" s="76">
        <v>1959</v>
      </c>
      <c r="B1962" s="101" t="s">
        <v>11406</v>
      </c>
      <c r="C1962" s="76" t="s">
        <v>1505</v>
      </c>
      <c r="D1962" s="76" t="str">
        <f>VLOOKUP(C1962,'Master Partnumber'!$C:$E,3,0)</f>
        <v>S0031</v>
      </c>
      <c r="E1962" s="76" t="s">
        <v>1505</v>
      </c>
      <c r="F1962" s="76" t="str">
        <f>VLOOKUP(C1962,'Master Partnumber'!$C:$D,2,0)</f>
        <v>SHAFT ASA-0P</v>
      </c>
      <c r="G1962" s="1">
        <v>470</v>
      </c>
      <c r="H1962" s="72" t="s">
        <v>1166</v>
      </c>
      <c r="I1962" s="72" t="s">
        <v>532</v>
      </c>
      <c r="J1962" s="76" t="s">
        <v>11402</v>
      </c>
      <c r="K1962" s="76"/>
    </row>
    <row r="1963" spans="1:11" x14ac:dyDescent="0.35">
      <c r="A1963" s="76">
        <v>1960</v>
      </c>
      <c r="B1963" s="101" t="s">
        <v>11406</v>
      </c>
      <c r="C1963" s="76" t="s">
        <v>1505</v>
      </c>
      <c r="D1963" s="76" t="str">
        <f>VLOOKUP(C1963,'Master Partnumber'!$C:$E,3,0)</f>
        <v>S0031</v>
      </c>
      <c r="E1963" s="76" t="s">
        <v>1505</v>
      </c>
      <c r="F1963" s="76" t="str">
        <f>VLOOKUP(C1963,'Master Partnumber'!$C:$D,2,0)</f>
        <v>SHAFT ASA-0P</v>
      </c>
      <c r="G1963" s="1">
        <v>770</v>
      </c>
      <c r="H1963" s="72" t="s">
        <v>1166</v>
      </c>
      <c r="I1963" s="72" t="s">
        <v>532</v>
      </c>
      <c r="J1963" s="76" t="s">
        <v>11402</v>
      </c>
      <c r="K1963" s="76"/>
    </row>
    <row r="1964" spans="1:11" x14ac:dyDescent="0.35">
      <c r="A1964" s="76">
        <v>1961</v>
      </c>
      <c r="B1964" s="101" t="s">
        <v>11406</v>
      </c>
      <c r="C1964" s="76" t="s">
        <v>8460</v>
      </c>
      <c r="D1964" s="76" t="str">
        <f>VLOOKUP(C1964,'Master Partnumber'!$C:$E,3,0)</f>
        <v>S0969</v>
      </c>
      <c r="E1964" s="76" t="s">
        <v>8460</v>
      </c>
      <c r="F1964" s="76" t="str">
        <f>VLOOKUP(C1964,'Master Partnumber'!$C:$D,2,0)</f>
        <v>ROLLER,DRIVEN,WEB,CLEANER,BCL-0P</v>
      </c>
      <c r="G1964" s="1">
        <v>450</v>
      </c>
      <c r="H1964" s="72" t="s">
        <v>1166</v>
      </c>
      <c r="I1964" s="72" t="s">
        <v>532</v>
      </c>
      <c r="J1964" s="76" t="s">
        <v>11402</v>
      </c>
      <c r="K1964" s="76"/>
    </row>
    <row r="1965" spans="1:11" x14ac:dyDescent="0.35">
      <c r="A1965" s="76">
        <v>1962</v>
      </c>
      <c r="B1965" s="101" t="s">
        <v>11406</v>
      </c>
      <c r="C1965" s="76" t="s">
        <v>8335</v>
      </c>
      <c r="D1965" s="76" t="str">
        <f>VLOOKUP(C1965,'Master Partnumber'!$C:$E,3,0)</f>
        <v>S0942</v>
      </c>
      <c r="E1965" s="76" t="s">
        <v>8335</v>
      </c>
      <c r="F1965" s="76" t="str">
        <f>VLOOKUP(C1965,'Master Partnumber'!$C:$D,2,0)</f>
        <v>SHAFT,TENSION,BELT,DRIVE,BU-0P</v>
      </c>
      <c r="G1965" s="1">
        <v>370</v>
      </c>
      <c r="H1965" s="72" t="s">
        <v>1166</v>
      </c>
      <c r="I1965" s="72" t="s">
        <v>532</v>
      </c>
      <c r="J1965" s="76" t="s">
        <v>11402</v>
      </c>
      <c r="K1965" s="76"/>
    </row>
    <row r="1966" spans="1:11" x14ac:dyDescent="0.35">
      <c r="A1966" s="76">
        <v>1963</v>
      </c>
      <c r="B1966" s="101" t="s">
        <v>11406</v>
      </c>
      <c r="C1966" s="76" t="s">
        <v>3602</v>
      </c>
      <c r="D1966" s="76" t="str">
        <f>VLOOKUP(C1966,'Master Partnumber'!$C:$E,3,0)</f>
        <v>S0123</v>
      </c>
      <c r="E1966" s="76" t="s">
        <v>3602</v>
      </c>
      <c r="F1966" s="76" t="str">
        <f>VLOOKUP(C1966,'Master Partnumber'!$C:$D,2,0)</f>
        <v>SHAFT RELEASE PF-0P</v>
      </c>
      <c r="G1966" s="1">
        <v>80</v>
      </c>
      <c r="H1966" s="72" t="s">
        <v>1166</v>
      </c>
      <c r="I1966" s="72" t="s">
        <v>532</v>
      </c>
      <c r="J1966" s="76" t="s">
        <v>11402</v>
      </c>
      <c r="K1966" s="76"/>
    </row>
    <row r="1967" spans="1:11" x14ac:dyDescent="0.35">
      <c r="A1967" s="76">
        <v>1964</v>
      </c>
      <c r="B1967" s="101" t="s">
        <v>11406</v>
      </c>
      <c r="C1967" s="76" t="s">
        <v>10936</v>
      </c>
      <c r="D1967" s="76" t="str">
        <f>VLOOKUP(C1967,'Master Partnumber'!$C:$E,3,0)</f>
        <v>S1033</v>
      </c>
      <c r="E1967" s="76" t="s">
        <v>10936</v>
      </c>
      <c r="F1967" s="76" t="str">
        <f>VLOOKUP(C1967,'Master Partnumber'!$C:$D,2,0)</f>
        <v>ROLLER,PUSH,WEB,CLEANERBCL-0P</v>
      </c>
      <c r="G1967" s="1">
        <v>190</v>
      </c>
      <c r="H1967" s="72" t="s">
        <v>1166</v>
      </c>
      <c r="I1967" s="72" t="s">
        <v>532</v>
      </c>
      <c r="J1967" s="76" t="s">
        <v>11402</v>
      </c>
      <c r="K1967" s="76"/>
    </row>
    <row r="1968" spans="1:11" x14ac:dyDescent="0.35">
      <c r="A1968" s="76">
        <v>1965</v>
      </c>
      <c r="B1968" s="101" t="s">
        <v>11406</v>
      </c>
      <c r="C1968" s="76" t="s">
        <v>10936</v>
      </c>
      <c r="D1968" s="76" t="str">
        <f>VLOOKUP(C1968,'Master Partnumber'!$C:$E,3,0)</f>
        <v>S1033</v>
      </c>
      <c r="E1968" s="76" t="s">
        <v>10936</v>
      </c>
      <c r="F1968" s="76" t="str">
        <f>VLOOKUP(C1968,'Master Partnumber'!$C:$D,2,0)</f>
        <v>ROLLER,PUSH,WEB,CLEANERBCL-0P</v>
      </c>
      <c r="G1968" s="1">
        <v>180</v>
      </c>
      <c r="H1968" s="72" t="s">
        <v>1166</v>
      </c>
      <c r="I1968" s="72" t="s">
        <v>532</v>
      </c>
      <c r="J1968" s="76" t="s">
        <v>11402</v>
      </c>
      <c r="K1968" s="76"/>
    </row>
    <row r="1969" spans="1:11" x14ac:dyDescent="0.35">
      <c r="A1969" s="76">
        <v>1966</v>
      </c>
      <c r="B1969" s="101" t="s">
        <v>11406</v>
      </c>
      <c r="C1969" s="76" t="s">
        <v>10936</v>
      </c>
      <c r="D1969" s="76" t="str">
        <f>VLOOKUP(C1969,'Master Partnumber'!$C:$E,3,0)</f>
        <v>S1033</v>
      </c>
      <c r="E1969" s="76" t="s">
        <v>10936</v>
      </c>
      <c r="F1969" s="76" t="str">
        <f>VLOOKUP(C1969,'Master Partnumber'!$C:$D,2,0)</f>
        <v>ROLLER,PUSH,WEB,CLEANERBCL-0P</v>
      </c>
      <c r="G1969" s="1">
        <v>200</v>
      </c>
      <c r="H1969" s="72" t="s">
        <v>1166</v>
      </c>
      <c r="I1969" s="72" t="s">
        <v>532</v>
      </c>
      <c r="J1969" s="76" t="s">
        <v>11402</v>
      </c>
      <c r="K1969" s="76"/>
    </row>
    <row r="1970" spans="1:11" x14ac:dyDescent="0.35">
      <c r="A1970" s="76">
        <v>1967</v>
      </c>
      <c r="B1970" s="101" t="s">
        <v>11406</v>
      </c>
      <c r="C1970" s="76" t="s">
        <v>1591</v>
      </c>
      <c r="D1970" s="76" t="str">
        <f>VLOOKUP(C1970,'Master Partnumber'!$C:$E,3,0)</f>
        <v>S0218</v>
      </c>
      <c r="E1970" s="76" t="s">
        <v>1591</v>
      </c>
      <c r="F1970" s="76" t="str">
        <f>VLOOKUP(C1970,'Master Partnumber'!$C:$D,2,0)</f>
        <v>ROLLER,EJ,DRIVE;B-0P</v>
      </c>
      <c r="G1970" s="1">
        <v>189</v>
      </c>
      <c r="H1970" s="72" t="s">
        <v>1166</v>
      </c>
      <c r="I1970" s="72" t="s">
        <v>532</v>
      </c>
      <c r="J1970" s="76" t="s">
        <v>11402</v>
      </c>
      <c r="K1970" s="76"/>
    </row>
    <row r="1971" spans="1:11" x14ac:dyDescent="0.35">
      <c r="A1971" s="76">
        <v>1968</v>
      </c>
      <c r="B1971" s="101" t="s">
        <v>11406</v>
      </c>
      <c r="C1971" s="76" t="s">
        <v>1741</v>
      </c>
      <c r="D1971" s="76" t="str">
        <f>VLOOKUP(C1971,'Master Partnumber'!$C:$E,3,0)</f>
        <v>S0149</v>
      </c>
      <c r="E1971" s="76" t="s">
        <v>1741</v>
      </c>
      <c r="F1971" s="76" t="str">
        <f>VLOOKUP(C1971,'Master Partnumber'!$C:$D,2,0)</f>
        <v>SHAFT CLUTCH ; B-0P</v>
      </c>
      <c r="G1971" s="1">
        <v>1320</v>
      </c>
      <c r="H1971" s="72" t="s">
        <v>1166</v>
      </c>
      <c r="I1971" s="72" t="s">
        <v>532</v>
      </c>
      <c r="J1971" s="76" t="s">
        <v>11402</v>
      </c>
      <c r="K1971" s="76"/>
    </row>
    <row r="1972" spans="1:11" x14ac:dyDescent="0.35">
      <c r="A1972" s="76">
        <v>1969</v>
      </c>
      <c r="B1972" s="101" t="s">
        <v>11406</v>
      </c>
      <c r="C1972" s="76" t="s">
        <v>1270</v>
      </c>
      <c r="D1972" s="76" t="str">
        <f>VLOOKUP(C1972,'Master Partnumber'!$C:$E,3,0)</f>
        <v>S0265</v>
      </c>
      <c r="E1972" s="76" t="s">
        <v>1270</v>
      </c>
      <c r="F1972" s="76" t="str">
        <f>VLOOKUP(C1972,'Master Partnumber'!$C:$D,2,0)</f>
        <v>SHAFT,FRAME,2ND,ADF-0P</v>
      </c>
      <c r="G1972" s="1">
        <v>1182</v>
      </c>
      <c r="H1972" s="72" t="s">
        <v>1166</v>
      </c>
      <c r="I1972" s="72" t="s">
        <v>532</v>
      </c>
      <c r="J1972" s="76" t="s">
        <v>11402</v>
      </c>
      <c r="K1972" s="76"/>
    </row>
    <row r="1973" spans="1:11" x14ac:dyDescent="0.35">
      <c r="A1973" s="76">
        <v>1970</v>
      </c>
      <c r="B1973" s="101" t="s">
        <v>11406</v>
      </c>
      <c r="C1973" s="76" t="s">
        <v>1716</v>
      </c>
      <c r="D1973" s="76" t="str">
        <f>VLOOKUP(C1973,'Master Partnumber'!$C:$E,3,0)</f>
        <v>S0131</v>
      </c>
      <c r="E1973" s="76" t="s">
        <v>1716</v>
      </c>
      <c r="F1973" s="76" t="str">
        <f>VLOOKUP(C1973,'Master Partnumber'!$C:$D,2,0)</f>
        <v>SHAFT,SPUR GEAR,15.2-0P</v>
      </c>
      <c r="G1973" s="1">
        <v>800</v>
      </c>
      <c r="H1973" s="72" t="s">
        <v>1166</v>
      </c>
      <c r="I1973" s="72" t="s">
        <v>532</v>
      </c>
      <c r="J1973" s="76" t="s">
        <v>11402</v>
      </c>
      <c r="K1973" s="76"/>
    </row>
    <row r="1974" spans="1:11" x14ac:dyDescent="0.35">
      <c r="A1974" s="76">
        <v>1971</v>
      </c>
      <c r="B1974" s="101" t="s">
        <v>11406</v>
      </c>
      <c r="C1974" s="76" t="s">
        <v>1513</v>
      </c>
      <c r="D1974" s="76" t="str">
        <f>VLOOKUP(C1974,'Master Partnumber'!$C:$E,3,0)</f>
        <v>S0496</v>
      </c>
      <c r="E1974" s="76" t="s">
        <v>1513</v>
      </c>
      <c r="F1974" s="76" t="str">
        <f>VLOOKUP(C1974,'Master Partnumber'!$C:$D,2,0)</f>
        <v>SHAFT,ROLLER,REMOVAL,PAPER DUST,MPT-0P</v>
      </c>
      <c r="G1974" s="1">
        <v>430</v>
      </c>
      <c r="H1974" s="72" t="s">
        <v>1166</v>
      </c>
      <c r="I1974" s="72" t="s">
        <v>532</v>
      </c>
      <c r="J1974" s="76" t="s">
        <v>11402</v>
      </c>
      <c r="K1974" s="76"/>
    </row>
    <row r="1975" spans="1:11" x14ac:dyDescent="0.35">
      <c r="A1975" s="76">
        <v>1972</v>
      </c>
      <c r="B1975" s="101" t="s">
        <v>11406</v>
      </c>
      <c r="C1975" s="76" t="s">
        <v>1571</v>
      </c>
      <c r="D1975" s="76" t="str">
        <f>VLOOKUP(C1975,'Master Partnumber'!$C:$E,3,0)</f>
        <v>S0656</v>
      </c>
      <c r="E1975" s="76" t="s">
        <v>1571</v>
      </c>
      <c r="F1975" s="76" t="str">
        <f>VLOOKUP(C1975,'Master Partnumber'!$C:$D,2,0)</f>
        <v>SHAFT,TR,DRIVE;B-0P</v>
      </c>
      <c r="G1975" s="1">
        <v>270</v>
      </c>
      <c r="H1975" s="72" t="s">
        <v>1166</v>
      </c>
      <c r="I1975" s="72" t="s">
        <v>532</v>
      </c>
      <c r="J1975" s="76" t="s">
        <v>11402</v>
      </c>
      <c r="K1975" s="76"/>
    </row>
    <row r="1976" spans="1:11" x14ac:dyDescent="0.35">
      <c r="A1976" s="76">
        <v>1973</v>
      </c>
      <c r="B1976" s="101" t="s">
        <v>11406</v>
      </c>
      <c r="C1976" s="76" t="s">
        <v>1600</v>
      </c>
      <c r="D1976" s="76" t="str">
        <f>VLOOKUP(C1976,'Master Partnumber'!$C:$E,3,0)</f>
        <v>S0663</v>
      </c>
      <c r="E1976" s="76" t="s">
        <v>1600</v>
      </c>
      <c r="F1976" s="76" t="str">
        <f>VLOOKUP(C1976,'Master Partnumber'!$C:$D,2,0)</f>
        <v>SHAFT, ROLLER, DUPLEX-0P</v>
      </c>
      <c r="G1976" s="1">
        <v>370</v>
      </c>
      <c r="H1976" s="72" t="s">
        <v>1166</v>
      </c>
      <c r="I1976" s="72" t="s">
        <v>532</v>
      </c>
      <c r="J1976" s="76" t="s">
        <v>11402</v>
      </c>
      <c r="K1976" s="76"/>
    </row>
    <row r="1977" spans="1:11" x14ac:dyDescent="0.35">
      <c r="A1977" s="76">
        <v>1974</v>
      </c>
      <c r="B1977" s="101" t="s">
        <v>11406</v>
      </c>
      <c r="C1977" s="76" t="s">
        <v>5970</v>
      </c>
      <c r="D1977" s="76" t="str">
        <f>VLOOKUP(C1977,'Master Partnumber'!$C:$E,3,0)</f>
        <v>S0674</v>
      </c>
      <c r="E1977" s="76" t="s">
        <v>5970</v>
      </c>
      <c r="F1977" s="76" t="str">
        <f>VLOOKUP(C1977,'Master Partnumber'!$C:$D,2,0)</f>
        <v>SHAFT,RETARD,B-0P</v>
      </c>
      <c r="G1977" s="1">
        <v>650</v>
      </c>
      <c r="H1977" s="72" t="s">
        <v>1166</v>
      </c>
      <c r="I1977" s="72" t="s">
        <v>532</v>
      </c>
      <c r="J1977" s="76" t="s">
        <v>11402</v>
      </c>
      <c r="K1977" s="76"/>
    </row>
    <row r="1978" spans="1:11" x14ac:dyDescent="0.35">
      <c r="A1978" s="76">
        <v>1975</v>
      </c>
      <c r="B1978" s="101" t="s">
        <v>11406</v>
      </c>
      <c r="C1978" s="76" t="s">
        <v>5970</v>
      </c>
      <c r="D1978" s="76" t="str">
        <f>VLOOKUP(C1978,'Master Partnumber'!$C:$E,3,0)</f>
        <v>S0674</v>
      </c>
      <c r="E1978" s="76" t="s">
        <v>5970</v>
      </c>
      <c r="F1978" s="76" t="str">
        <f>VLOOKUP(C1978,'Master Partnumber'!$C:$D,2,0)</f>
        <v>SHAFT,RETARD,B-0P</v>
      </c>
      <c r="G1978" s="1">
        <v>600</v>
      </c>
      <c r="H1978" s="72" t="s">
        <v>1166</v>
      </c>
      <c r="I1978" s="72" t="s">
        <v>532</v>
      </c>
      <c r="J1978" s="76" t="s">
        <v>11402</v>
      </c>
      <c r="K1978" s="76"/>
    </row>
    <row r="1979" spans="1:11" x14ac:dyDescent="0.35">
      <c r="A1979" s="76">
        <v>1976</v>
      </c>
      <c r="B1979" s="101" t="s">
        <v>11406</v>
      </c>
      <c r="C1979" s="76" t="s">
        <v>5970</v>
      </c>
      <c r="D1979" s="76" t="str">
        <f>VLOOKUP(C1979,'Master Partnumber'!$C:$E,3,0)</f>
        <v>S0674</v>
      </c>
      <c r="E1979" s="76" t="s">
        <v>5970</v>
      </c>
      <c r="F1979" s="76" t="str">
        <f>VLOOKUP(C1979,'Master Partnumber'!$C:$D,2,0)</f>
        <v>SHAFT,RETARD,B-0P</v>
      </c>
      <c r="G1979" s="1">
        <v>700</v>
      </c>
      <c r="H1979" s="72" t="s">
        <v>1166</v>
      </c>
      <c r="I1979" s="72" t="s">
        <v>532</v>
      </c>
      <c r="J1979" s="76" t="s">
        <v>11402</v>
      </c>
      <c r="K1979" s="76"/>
    </row>
    <row r="1980" spans="1:11" x14ac:dyDescent="0.35">
      <c r="A1980" s="76">
        <v>1977</v>
      </c>
      <c r="B1980" s="101" t="s">
        <v>11406</v>
      </c>
      <c r="C1980" s="76" t="s">
        <v>10969</v>
      </c>
      <c r="D1980" s="76" t="str">
        <f>VLOOKUP(C1980,'Master Partnumber'!$C:$E,3,0)</f>
        <v>S1028</v>
      </c>
      <c r="E1980" s="76" t="s">
        <v>10969</v>
      </c>
      <c r="F1980" s="76" t="str">
        <f>VLOOKUP(C1980,'Master Partnumber'!$C:$D,2,0)</f>
        <v>SHAFT,GEAR,TRANSMIT,2ND,OIF-0P</v>
      </c>
      <c r="G1980" s="1">
        <v>1770</v>
      </c>
      <c r="H1980" s="72" t="s">
        <v>1166</v>
      </c>
      <c r="I1980" s="72" t="s">
        <v>532</v>
      </c>
      <c r="J1980" s="76" t="s">
        <v>11402</v>
      </c>
      <c r="K1980" s="76"/>
    </row>
    <row r="1981" spans="1:11" x14ac:dyDescent="0.35">
      <c r="A1981" s="76">
        <v>1978</v>
      </c>
      <c r="B1981" s="101" t="s">
        <v>11406</v>
      </c>
      <c r="C1981" s="76" t="s">
        <v>10969</v>
      </c>
      <c r="D1981" s="76" t="str">
        <f>VLOOKUP(C1981,'Master Partnumber'!$C:$E,3,0)</f>
        <v>S1028</v>
      </c>
      <c r="E1981" s="76" t="s">
        <v>10969</v>
      </c>
      <c r="F1981" s="76" t="str">
        <f>VLOOKUP(C1981,'Master Partnumber'!$C:$D,2,0)</f>
        <v>SHAFT,GEAR,TRANSMIT,2ND,OIF-0P</v>
      </c>
      <c r="G1981" s="1">
        <v>1560</v>
      </c>
      <c r="H1981" s="72" t="s">
        <v>1166</v>
      </c>
      <c r="I1981" s="72" t="s">
        <v>532</v>
      </c>
      <c r="J1981" s="76" t="s">
        <v>11402</v>
      </c>
      <c r="K1981" s="76"/>
    </row>
    <row r="1982" spans="1:11" x14ac:dyDescent="0.35">
      <c r="A1982" s="76">
        <v>1979</v>
      </c>
      <c r="B1982" s="101" t="s">
        <v>11406</v>
      </c>
      <c r="C1982" s="76" t="s">
        <v>1805</v>
      </c>
      <c r="D1982" s="76" t="str">
        <f>VLOOKUP(C1982,'Master Partnumber'!$C:$E,3,0)</f>
        <v>S0156</v>
      </c>
      <c r="E1982" s="76" t="s">
        <v>1805</v>
      </c>
      <c r="F1982" s="76" t="str">
        <f>VLOOKUP(C1982,'Master Partnumber'!$C:$D,2,0)</f>
        <v>SHAFT PF COMBINATION ; B-0P</v>
      </c>
      <c r="G1982" s="1">
        <v>1780</v>
      </c>
      <c r="H1982" s="72" t="s">
        <v>1166</v>
      </c>
      <c r="I1982" s="72" t="s">
        <v>532</v>
      </c>
      <c r="J1982" s="76" t="s">
        <v>11402</v>
      </c>
      <c r="K1982" s="76"/>
    </row>
    <row r="1983" spans="1:11" x14ac:dyDescent="0.35">
      <c r="A1983" s="76">
        <v>1980</v>
      </c>
      <c r="B1983" s="101" t="s">
        <v>11406</v>
      </c>
      <c r="C1983" s="76" t="s">
        <v>8561</v>
      </c>
      <c r="D1983" s="76" t="str">
        <f>VLOOKUP(C1983,'Master Partnumber'!$C:$E,3,0)</f>
        <v>S0990</v>
      </c>
      <c r="E1983" s="76" t="s">
        <v>8561</v>
      </c>
      <c r="F1983" s="76" t="str">
        <f>VLOOKUP(C1983,'Master Partnumber'!$C:$D,2,0)</f>
        <v>SHAFT,FRAME,FEED,LOWER,ASF-0P</v>
      </c>
      <c r="G1983" s="1">
        <v>490</v>
      </c>
      <c r="H1983" s="72" t="s">
        <v>1166</v>
      </c>
      <c r="I1983" s="72" t="s">
        <v>532</v>
      </c>
      <c r="J1983" s="76" t="s">
        <v>11402</v>
      </c>
      <c r="K1983" s="76"/>
    </row>
    <row r="1984" spans="1:11" x14ac:dyDescent="0.35">
      <c r="A1984" s="76">
        <v>1981</v>
      </c>
      <c r="B1984" s="101" t="s">
        <v>11406</v>
      </c>
      <c r="C1984" s="76" t="s">
        <v>8484</v>
      </c>
      <c r="D1984" s="76" t="str">
        <f>VLOOKUP(C1984,'Master Partnumber'!$C:$E,3,0)</f>
        <v>S0958</v>
      </c>
      <c r="E1984" s="76" t="s">
        <v>8484</v>
      </c>
      <c r="F1984" s="76" t="str">
        <f>VLOOKUP(C1984,'Master Partnumber'!$C:$D,2,0)</f>
        <v>SHAFT,ROLLER,DRIVEN,WEB,BCL-0P</v>
      </c>
      <c r="G1984" s="1">
        <v>300</v>
      </c>
      <c r="H1984" s="72" t="s">
        <v>1166</v>
      </c>
      <c r="I1984" s="72" t="s">
        <v>532</v>
      </c>
      <c r="J1984" s="76" t="s">
        <v>11402</v>
      </c>
      <c r="K1984" s="76"/>
    </row>
    <row r="1985" spans="1:11" x14ac:dyDescent="0.35">
      <c r="A1985" s="76">
        <v>1982</v>
      </c>
      <c r="B1985" s="101" t="s">
        <v>11406</v>
      </c>
      <c r="C1985" s="76" t="s">
        <v>8753</v>
      </c>
      <c r="D1985" s="76" t="str">
        <f>VLOOKUP(C1985,'Master Partnumber'!$C:$E,3,0)</f>
        <v>S0960</v>
      </c>
      <c r="E1985" s="76" t="s">
        <v>8753</v>
      </c>
      <c r="F1985" s="76" t="str">
        <f>VLOOKUP(C1985,'Master Partnumber'!$C:$D,2,0)</f>
        <v>SHAFT,PAPER,GUIDE,BELT,LEFT,2ND,BAS-0P</v>
      </c>
      <c r="G1985" s="1">
        <v>240</v>
      </c>
      <c r="H1985" s="72" t="s">
        <v>1166</v>
      </c>
      <c r="I1985" s="72" t="s">
        <v>532</v>
      </c>
      <c r="J1985" s="76" t="s">
        <v>11402</v>
      </c>
      <c r="K1985" s="76"/>
    </row>
    <row r="1986" spans="1:11" x14ac:dyDescent="0.35">
      <c r="A1986" s="76">
        <v>1983</v>
      </c>
      <c r="B1986" s="101" t="s">
        <v>11406</v>
      </c>
      <c r="C1986" s="76" t="s">
        <v>7647</v>
      </c>
      <c r="D1986" s="76" t="str">
        <f>VLOOKUP(C1986,'Master Partnumber'!$C:$E,3,0)</f>
        <v>S0851</v>
      </c>
      <c r="E1986" s="76" t="s">
        <v>7647</v>
      </c>
      <c r="F1986" s="76" t="str">
        <f>VLOOKUP(C1986,'Master Partnumber'!$C:$D,2,0)</f>
        <v>SHAFT,TR,DRIVE;B-0P</v>
      </c>
      <c r="G1986" s="1">
        <v>240</v>
      </c>
      <c r="H1986" s="72" t="s">
        <v>1166</v>
      </c>
      <c r="I1986" s="72" t="s">
        <v>532</v>
      </c>
      <c r="J1986" s="76" t="s">
        <v>11402</v>
      </c>
      <c r="K1986" s="76"/>
    </row>
    <row r="1987" spans="1:11" x14ac:dyDescent="0.35">
      <c r="A1987" s="76">
        <v>1984</v>
      </c>
      <c r="B1987" s="101" t="s">
        <v>11406</v>
      </c>
      <c r="C1987" s="76" t="s">
        <v>7647</v>
      </c>
      <c r="D1987" s="76" t="str">
        <f>VLOOKUP(C1987,'Master Partnumber'!$C:$E,3,0)</f>
        <v>S0851</v>
      </c>
      <c r="E1987" s="76" t="s">
        <v>7647</v>
      </c>
      <c r="F1987" s="76" t="str">
        <f>VLOOKUP(C1987,'Master Partnumber'!$C:$D,2,0)</f>
        <v>SHAFT,TR,DRIVE;B-0P</v>
      </c>
      <c r="G1987" s="1">
        <v>210</v>
      </c>
      <c r="H1987" s="72" t="s">
        <v>1166</v>
      </c>
      <c r="I1987" s="72" t="s">
        <v>532</v>
      </c>
      <c r="J1987" s="76" t="s">
        <v>11402</v>
      </c>
      <c r="K1987" s="76"/>
    </row>
    <row r="1988" spans="1:11" x14ac:dyDescent="0.35">
      <c r="A1988" s="76">
        <v>1985</v>
      </c>
      <c r="B1988" s="101" t="s">
        <v>11406</v>
      </c>
      <c r="C1988" s="76" t="s">
        <v>1716</v>
      </c>
      <c r="D1988" s="76" t="str">
        <f>VLOOKUP(C1988,'Master Partnumber'!$C:$E,3,0)</f>
        <v>S0131</v>
      </c>
      <c r="E1988" s="76" t="s">
        <v>1716</v>
      </c>
      <c r="F1988" s="76" t="str">
        <f>VLOOKUP(C1988,'Master Partnumber'!$C:$D,2,0)</f>
        <v>SHAFT,SPUR GEAR,15.2-0P</v>
      </c>
      <c r="G1988" s="1">
        <v>920</v>
      </c>
      <c r="H1988" s="72" t="s">
        <v>1166</v>
      </c>
      <c r="I1988" s="72" t="s">
        <v>532</v>
      </c>
      <c r="J1988" s="76" t="s">
        <v>11402</v>
      </c>
      <c r="K1988" s="76"/>
    </row>
    <row r="1989" spans="1:11" x14ac:dyDescent="0.35">
      <c r="A1989" s="76">
        <v>1986</v>
      </c>
      <c r="B1989" s="101" t="s">
        <v>11406</v>
      </c>
      <c r="C1989" s="76" t="s">
        <v>1716</v>
      </c>
      <c r="D1989" s="76" t="str">
        <f>VLOOKUP(C1989,'Master Partnumber'!$C:$E,3,0)</f>
        <v>S0131</v>
      </c>
      <c r="E1989" s="76" t="s">
        <v>1716</v>
      </c>
      <c r="F1989" s="76" t="str">
        <f>VLOOKUP(C1989,'Master Partnumber'!$C:$D,2,0)</f>
        <v>SHAFT,SPUR GEAR,15.2-0P</v>
      </c>
      <c r="G1989" s="1">
        <v>280</v>
      </c>
      <c r="H1989" s="72" t="s">
        <v>1166</v>
      </c>
      <c r="I1989" s="72" t="s">
        <v>532</v>
      </c>
      <c r="J1989" s="76" t="s">
        <v>11402</v>
      </c>
      <c r="K1989" s="76"/>
    </row>
    <row r="1990" spans="1:11" x14ac:dyDescent="0.35">
      <c r="A1990" s="76">
        <v>1987</v>
      </c>
      <c r="B1990" s="101" t="s">
        <v>11406</v>
      </c>
      <c r="C1990" s="76" t="s">
        <v>1575</v>
      </c>
      <c r="D1990" s="76" t="str">
        <f>VLOOKUP(C1990,'Master Partnumber'!$C:$E,3,0)</f>
        <v>S0104</v>
      </c>
      <c r="E1990" s="76" t="s">
        <v>1575</v>
      </c>
      <c r="F1990" s="76" t="str">
        <f>VLOOKUP(C1990,'Master Partnumber'!$C:$D,2,0)</f>
        <v>SHAFT LEFT PLATE CASSETE-0P</v>
      </c>
      <c r="G1990" s="1">
        <v>275</v>
      </c>
      <c r="H1990" s="72" t="s">
        <v>1166</v>
      </c>
      <c r="I1990" s="72" t="s">
        <v>532</v>
      </c>
      <c r="J1990" s="76" t="s">
        <v>11402</v>
      </c>
      <c r="K1990" s="76"/>
    </row>
    <row r="1991" spans="1:11" x14ac:dyDescent="0.35">
      <c r="A1991" s="76">
        <v>1988</v>
      </c>
      <c r="B1991" s="101" t="s">
        <v>11406</v>
      </c>
      <c r="C1991" s="76" t="s">
        <v>1575</v>
      </c>
      <c r="D1991" s="76" t="str">
        <f>VLOOKUP(C1991,'Master Partnumber'!$C:$E,3,0)</f>
        <v>S0104</v>
      </c>
      <c r="E1991" s="76" t="s">
        <v>1575</v>
      </c>
      <c r="F1991" s="76" t="str">
        <f>VLOOKUP(C1991,'Master Partnumber'!$C:$D,2,0)</f>
        <v>SHAFT LEFT PLATE CASSETE-0P</v>
      </c>
      <c r="G1991" s="1">
        <v>65</v>
      </c>
      <c r="H1991" s="72" t="s">
        <v>1166</v>
      </c>
      <c r="I1991" s="72" t="s">
        <v>532</v>
      </c>
      <c r="J1991" s="76" t="s">
        <v>11402</v>
      </c>
      <c r="K1991" s="76"/>
    </row>
    <row r="1992" spans="1:11" x14ac:dyDescent="0.35">
      <c r="A1992" s="76">
        <v>1989</v>
      </c>
      <c r="B1992" s="101" t="s">
        <v>11406</v>
      </c>
      <c r="C1992" s="76" t="s">
        <v>1526</v>
      </c>
      <c r="D1992" s="76" t="str">
        <f>VLOOKUP(C1992,'Master Partnumber'!$C:$E,3,0)</f>
        <v>S0326</v>
      </c>
      <c r="E1992" s="76" t="s">
        <v>1526</v>
      </c>
      <c r="F1992" s="76" t="str">
        <f>VLOOKUP(C1992,'Master Partnumber'!$C:$D,2,0)</f>
        <v>SHAFT,LIFT PLATE,CST-0P</v>
      </c>
      <c r="G1992" s="1">
        <v>220</v>
      </c>
      <c r="H1992" s="72" t="s">
        <v>1166</v>
      </c>
      <c r="I1992" s="72" t="s">
        <v>532</v>
      </c>
      <c r="J1992" s="76" t="s">
        <v>11402</v>
      </c>
      <c r="K1992" s="76"/>
    </row>
    <row r="1993" spans="1:11" x14ac:dyDescent="0.35">
      <c r="A1993" s="76">
        <v>1990</v>
      </c>
      <c r="B1993" s="101" t="s">
        <v>11406</v>
      </c>
      <c r="C1993" s="76" t="s">
        <v>1526</v>
      </c>
      <c r="D1993" s="76" t="str">
        <f>VLOOKUP(C1993,'Master Partnumber'!$C:$E,3,0)</f>
        <v>S0326</v>
      </c>
      <c r="E1993" s="76" t="s">
        <v>1526</v>
      </c>
      <c r="F1993" s="76" t="str">
        <f>VLOOKUP(C1993,'Master Partnumber'!$C:$D,2,0)</f>
        <v>SHAFT,LIFT PLATE,CST-0P</v>
      </c>
      <c r="G1993" s="1">
        <v>222</v>
      </c>
      <c r="H1993" s="72" t="s">
        <v>1166</v>
      </c>
      <c r="I1993" s="72" t="s">
        <v>532</v>
      </c>
      <c r="J1993" s="76" t="s">
        <v>11402</v>
      </c>
      <c r="K1993" s="76"/>
    </row>
    <row r="1994" spans="1:11" x14ac:dyDescent="0.35">
      <c r="A1994" s="76">
        <v>1991</v>
      </c>
      <c r="B1994" s="101" t="s">
        <v>11406</v>
      </c>
      <c r="C1994" s="76" t="s">
        <v>1524</v>
      </c>
      <c r="D1994" s="76" t="str">
        <f>VLOOKUP(C1994,'Master Partnumber'!$C:$E,3,0)</f>
        <v>S0608</v>
      </c>
      <c r="E1994" s="76" t="s">
        <v>1524</v>
      </c>
      <c r="F1994" s="76" t="str">
        <f>VLOOKUP(C1994,'Master Partnumber'!$C:$D,2,0)</f>
        <v>SHAFT,COVER,ROLL,24-0P</v>
      </c>
      <c r="G1994" s="1">
        <v>215</v>
      </c>
      <c r="H1994" s="72" t="s">
        <v>1166</v>
      </c>
      <c r="I1994" s="72" t="s">
        <v>532</v>
      </c>
      <c r="J1994" s="76" t="s">
        <v>11402</v>
      </c>
      <c r="K1994" s="76"/>
    </row>
    <row r="1995" spans="1:11" x14ac:dyDescent="0.35">
      <c r="A1995" s="76">
        <v>1992</v>
      </c>
      <c r="B1995" s="101" t="s">
        <v>11406</v>
      </c>
      <c r="C1995" s="76" t="s">
        <v>1513</v>
      </c>
      <c r="D1995" s="76" t="str">
        <f>VLOOKUP(C1995,'Master Partnumber'!$C:$E,3,0)</f>
        <v>S0496</v>
      </c>
      <c r="E1995" s="76" t="s">
        <v>1513</v>
      </c>
      <c r="F1995" s="76" t="str">
        <f>VLOOKUP(C1995,'Master Partnumber'!$C:$D,2,0)</f>
        <v>SHAFT,ROLLER,REMOVAL,PAPER DUST,MPT-0P</v>
      </c>
      <c r="G1995" s="1">
        <v>280</v>
      </c>
      <c r="H1995" s="72" t="s">
        <v>1166</v>
      </c>
      <c r="I1995" s="72" t="s">
        <v>532</v>
      </c>
      <c r="J1995" s="76" t="s">
        <v>11402</v>
      </c>
      <c r="K1995" s="76"/>
    </row>
    <row r="1996" spans="1:11" x14ac:dyDescent="0.35">
      <c r="A1996" s="76">
        <v>1993</v>
      </c>
      <c r="B1996" s="101" t="s">
        <v>11406</v>
      </c>
      <c r="C1996" s="76" t="s">
        <v>10936</v>
      </c>
      <c r="D1996" s="76" t="str">
        <f>VLOOKUP(C1996,'Master Partnumber'!$C:$E,3,0)</f>
        <v>S1033</v>
      </c>
      <c r="E1996" s="76" t="s">
        <v>10936</v>
      </c>
      <c r="F1996" s="76" t="str">
        <f>VLOOKUP(C1996,'Master Partnumber'!$C:$D,2,0)</f>
        <v>ROLLER,PUSH,WEB,CLEANERBCL-0P</v>
      </c>
      <c r="G1996" s="1">
        <v>390</v>
      </c>
      <c r="H1996" s="72" t="s">
        <v>1166</v>
      </c>
      <c r="I1996" s="72" t="s">
        <v>532</v>
      </c>
      <c r="J1996" s="76" t="s">
        <v>11402</v>
      </c>
      <c r="K1996" s="76"/>
    </row>
    <row r="1997" spans="1:11" x14ac:dyDescent="0.35">
      <c r="A1997" s="76">
        <v>1994</v>
      </c>
      <c r="B1997" s="101" t="s">
        <v>11406</v>
      </c>
      <c r="C1997" s="76" t="s">
        <v>8467</v>
      </c>
      <c r="D1997" s="76" t="str">
        <f>VLOOKUP(C1997,'Master Partnumber'!$C:$E,3,0)</f>
        <v>S0946</v>
      </c>
      <c r="E1997" s="76" t="s">
        <v>8467</v>
      </c>
      <c r="F1997" s="76" t="str">
        <f>VLOOKUP(C1997,'Master Partnumber'!$C:$D,2,0)</f>
        <v>SHAFT,SUPPORT,FRAME,WEB,BCL-0P</v>
      </c>
      <c r="G1997" s="1">
        <v>609</v>
      </c>
      <c r="H1997" s="72" t="s">
        <v>1166</v>
      </c>
      <c r="I1997" s="72" t="s">
        <v>532</v>
      </c>
      <c r="J1997" s="76" t="s">
        <v>11402</v>
      </c>
      <c r="K1997" s="76"/>
    </row>
    <row r="1998" spans="1:11" x14ac:dyDescent="0.35">
      <c r="A1998" s="76">
        <v>1995</v>
      </c>
      <c r="B1998" s="101" t="s">
        <v>11406</v>
      </c>
      <c r="C1998" s="76" t="s">
        <v>8606</v>
      </c>
      <c r="D1998" s="76" t="str">
        <f>VLOOKUP(C1998,'Master Partnumber'!$C:$E,3,0)</f>
        <v>S0962</v>
      </c>
      <c r="E1998" s="76" t="s">
        <v>8606</v>
      </c>
      <c r="F1998" s="76" t="str">
        <f>VLOOKUP(C1998,'Master Partnumber'!$C:$D,2,0)</f>
        <v>SHAFT,PAPER GUIDE,MIDDLE,DUP-0P</v>
      </c>
      <c r="G1998" s="1">
        <v>405</v>
      </c>
      <c r="H1998" s="72" t="s">
        <v>1166</v>
      </c>
      <c r="I1998" s="72" t="s">
        <v>532</v>
      </c>
      <c r="J1998" s="76" t="s">
        <v>11402</v>
      </c>
      <c r="K1998" s="76"/>
    </row>
    <row r="1999" spans="1:11" x14ac:dyDescent="0.35">
      <c r="A1999" s="76">
        <v>1996</v>
      </c>
      <c r="B1999" s="101" t="s">
        <v>11406</v>
      </c>
      <c r="C1999" s="76" t="s">
        <v>1285</v>
      </c>
      <c r="D1999" s="76" t="str">
        <f>VLOOKUP(C1999,'Master Partnumber'!$C:$E,3,0)</f>
        <v>S0331</v>
      </c>
      <c r="E1999" s="76" t="s">
        <v>1285</v>
      </c>
      <c r="F1999" s="76" t="str">
        <f>VLOOKUP(C1999,'Master Partnumber'!$C:$D,2,0)</f>
        <v>SHAFT,FRAME,COVER,REAR,2ND,MPT-0P</v>
      </c>
      <c r="G1999" s="1">
        <v>3000</v>
      </c>
      <c r="H1999" s="72" t="s">
        <v>1166</v>
      </c>
      <c r="I1999" s="72" t="s">
        <v>532</v>
      </c>
      <c r="J1999" s="76" t="s">
        <v>11402</v>
      </c>
      <c r="K1999" s="76"/>
    </row>
    <row r="2000" spans="1:11" x14ac:dyDescent="0.35">
      <c r="A2000" s="76">
        <v>1997</v>
      </c>
      <c r="B2000" s="101" t="s">
        <v>11406</v>
      </c>
      <c r="C2000" s="76" t="s">
        <v>1524</v>
      </c>
      <c r="D2000" s="76" t="str">
        <f>VLOOKUP(C2000,'Master Partnumber'!$C:$E,3,0)</f>
        <v>S0608</v>
      </c>
      <c r="E2000" s="76" t="s">
        <v>1524</v>
      </c>
      <c r="F2000" s="76" t="str">
        <f>VLOOKUP(C2000,'Master Partnumber'!$C:$D,2,0)</f>
        <v>SHAFT,COVER,ROLL,24-0P</v>
      </c>
      <c r="G2000" s="1">
        <v>600</v>
      </c>
      <c r="H2000" s="72" t="s">
        <v>1166</v>
      </c>
      <c r="I2000" s="72" t="s">
        <v>532</v>
      </c>
      <c r="J2000" s="76" t="s">
        <v>11402</v>
      </c>
      <c r="K2000" s="76"/>
    </row>
    <row r="2001" spans="1:11" x14ac:dyDescent="0.35">
      <c r="A2001" s="76">
        <v>1998</v>
      </c>
      <c r="B2001" s="101" t="s">
        <v>11406</v>
      </c>
      <c r="C2001" s="76" t="s">
        <v>1532</v>
      </c>
      <c r="D2001" s="76" t="str">
        <f>VLOOKUP(C2001,'Master Partnumber'!$C:$E,3,0)</f>
        <v>S0006</v>
      </c>
      <c r="E2001" s="76" t="s">
        <v>1532</v>
      </c>
      <c r="F2001" s="76" t="str">
        <f>VLOOKUP(C2001,'Master Partnumber'!$C:$D,2,0)</f>
        <v>SHAFT LQ 2170 PE-0P</v>
      </c>
      <c r="G2001" s="1">
        <v>39</v>
      </c>
      <c r="H2001" s="72" t="s">
        <v>1166</v>
      </c>
      <c r="I2001" s="72" t="s">
        <v>532</v>
      </c>
      <c r="J2001" s="76" t="s">
        <v>11402</v>
      </c>
      <c r="K2001" s="76"/>
    </row>
    <row r="2002" spans="1:11" x14ac:dyDescent="0.35">
      <c r="A2002" s="76">
        <v>1999</v>
      </c>
      <c r="B2002" s="101" t="s">
        <v>11406</v>
      </c>
      <c r="C2002" s="76" t="s">
        <v>8606</v>
      </c>
      <c r="D2002" s="76" t="str">
        <f>VLOOKUP(C2002,'Master Partnumber'!$C:$E,3,0)</f>
        <v>S0962</v>
      </c>
      <c r="E2002" s="76" t="s">
        <v>8606</v>
      </c>
      <c r="F2002" s="76" t="str">
        <f>VLOOKUP(C2002,'Master Partnumber'!$C:$D,2,0)</f>
        <v>SHAFT,PAPER GUIDE,MIDDLE,DUP-0P</v>
      </c>
      <c r="G2002" s="1">
        <v>285</v>
      </c>
      <c r="H2002" s="72" t="s">
        <v>1166</v>
      </c>
      <c r="I2002" s="72" t="s">
        <v>532</v>
      </c>
      <c r="J2002" s="76" t="s">
        <v>11402</v>
      </c>
      <c r="K2002" s="76"/>
    </row>
    <row r="2003" spans="1:11" x14ac:dyDescent="0.35">
      <c r="A2003" s="76">
        <v>2000</v>
      </c>
      <c r="B2003" s="101" t="s">
        <v>11406</v>
      </c>
      <c r="C2003" s="76" t="s">
        <v>1571</v>
      </c>
      <c r="D2003" s="76" t="str">
        <f>VLOOKUP(C2003,'Master Partnumber'!$C:$E,3,0)</f>
        <v>S0656</v>
      </c>
      <c r="E2003" s="76" t="s">
        <v>1571</v>
      </c>
      <c r="F2003" s="76" t="str">
        <f>VLOOKUP(C2003,'Master Partnumber'!$C:$D,2,0)</f>
        <v>SHAFT,TR,DRIVE;B-0P</v>
      </c>
      <c r="G2003" s="1">
        <v>330</v>
      </c>
      <c r="H2003" s="72" t="s">
        <v>1166</v>
      </c>
      <c r="I2003" s="72" t="s">
        <v>532</v>
      </c>
      <c r="J2003" s="76" t="s">
        <v>11402</v>
      </c>
      <c r="K2003" s="76"/>
    </row>
    <row r="2004" spans="1:11" x14ac:dyDescent="0.35">
      <c r="A2004" s="76">
        <v>2001</v>
      </c>
      <c r="B2004" s="101" t="s">
        <v>11406</v>
      </c>
      <c r="C2004" s="76" t="s">
        <v>1526</v>
      </c>
      <c r="D2004" s="76" t="str">
        <f>VLOOKUP(C2004,'Master Partnumber'!$C:$E,3,0)</f>
        <v>S0326</v>
      </c>
      <c r="E2004" s="76" t="s">
        <v>1526</v>
      </c>
      <c r="F2004" s="76" t="str">
        <f>VLOOKUP(C2004,'Master Partnumber'!$C:$D,2,0)</f>
        <v>SHAFT,LIFT PLATE,CST-0P</v>
      </c>
      <c r="G2004" s="1">
        <v>230</v>
      </c>
      <c r="H2004" s="72" t="s">
        <v>1166</v>
      </c>
      <c r="I2004" s="72" t="s">
        <v>532</v>
      </c>
      <c r="J2004" s="76" t="s">
        <v>11402</v>
      </c>
      <c r="K2004" s="76"/>
    </row>
    <row r="2005" spans="1:11" x14ac:dyDescent="0.35">
      <c r="A2005" s="76">
        <v>2002</v>
      </c>
      <c r="B2005" s="101" t="s">
        <v>11406</v>
      </c>
      <c r="C2005" s="76" t="s">
        <v>3612</v>
      </c>
      <c r="D2005" s="76" t="str">
        <f>VLOOKUP(C2005,'Master Partnumber'!$C:$E,3,0)</f>
        <v>S0126</v>
      </c>
      <c r="E2005" s="76" t="s">
        <v>3612</v>
      </c>
      <c r="F2005" s="76" t="str">
        <f>VLOOKUP(C2005,'Master Partnumber'!$C:$D,2,0)</f>
        <v>SHAFT LIFT PLATE CASSETTE-0P</v>
      </c>
      <c r="G2005" s="1">
        <v>149</v>
      </c>
      <c r="H2005" s="72" t="s">
        <v>1166</v>
      </c>
      <c r="I2005" s="72" t="s">
        <v>532</v>
      </c>
      <c r="J2005" s="76" t="s">
        <v>11402</v>
      </c>
      <c r="K2005" s="76"/>
    </row>
    <row r="2006" spans="1:11" x14ac:dyDescent="0.35">
      <c r="A2006" s="76">
        <v>2003</v>
      </c>
      <c r="B2006" s="101" t="s">
        <v>11406</v>
      </c>
      <c r="C2006" s="76" t="s">
        <v>3612</v>
      </c>
      <c r="D2006" s="76" t="str">
        <f>VLOOKUP(C2006,'Master Partnumber'!$C:$E,3,0)</f>
        <v>S0126</v>
      </c>
      <c r="E2006" s="76" t="s">
        <v>3612</v>
      </c>
      <c r="F2006" s="76" t="str">
        <f>VLOOKUP(C2006,'Master Partnumber'!$C:$D,2,0)</f>
        <v>SHAFT LIFT PLATE CASSETTE-0P</v>
      </c>
      <c r="G2006" s="1">
        <v>240</v>
      </c>
      <c r="H2006" s="72" t="s">
        <v>1166</v>
      </c>
      <c r="I2006" s="72" t="s">
        <v>532</v>
      </c>
      <c r="J2006" s="76" t="s">
        <v>11402</v>
      </c>
      <c r="K2006" s="76"/>
    </row>
    <row r="2007" spans="1:11" x14ac:dyDescent="0.35">
      <c r="A2007" s="76">
        <v>2004</v>
      </c>
      <c r="B2007" s="101" t="s">
        <v>11406</v>
      </c>
      <c r="C2007" s="76" t="s">
        <v>1524</v>
      </c>
      <c r="D2007" s="76" t="str">
        <f>VLOOKUP(C2007,'Master Partnumber'!$C:$E,3,0)</f>
        <v>S0608</v>
      </c>
      <c r="E2007" s="76" t="s">
        <v>1524</v>
      </c>
      <c r="F2007" s="76" t="str">
        <f>VLOOKUP(C2007,'Master Partnumber'!$C:$D,2,0)</f>
        <v>SHAFT,COVER,ROLL,24-0P</v>
      </c>
      <c r="G2007" s="1">
        <v>160</v>
      </c>
      <c r="H2007" s="72" t="s">
        <v>1166</v>
      </c>
      <c r="I2007" s="72" t="s">
        <v>532</v>
      </c>
      <c r="J2007" s="76" t="s">
        <v>11402</v>
      </c>
      <c r="K2007" s="76"/>
    </row>
    <row r="2008" spans="1:11" x14ac:dyDescent="0.35">
      <c r="A2008" s="76">
        <v>2005</v>
      </c>
      <c r="B2008" s="101" t="s">
        <v>11406</v>
      </c>
      <c r="C2008" s="76" t="s">
        <v>1526</v>
      </c>
      <c r="D2008" s="76" t="str">
        <f>VLOOKUP(C2008,'Master Partnumber'!$C:$E,3,0)</f>
        <v>S0326</v>
      </c>
      <c r="E2008" s="76" t="s">
        <v>1526</v>
      </c>
      <c r="F2008" s="76" t="str">
        <f>VLOOKUP(C2008,'Master Partnumber'!$C:$D,2,0)</f>
        <v>SHAFT,LIFT PLATE,CST-0P</v>
      </c>
      <c r="G2008" s="1">
        <v>325</v>
      </c>
      <c r="H2008" s="72" t="s">
        <v>1166</v>
      </c>
      <c r="I2008" s="72" t="s">
        <v>532</v>
      </c>
      <c r="J2008" s="76" t="s">
        <v>11402</v>
      </c>
      <c r="K2008" s="76"/>
    </row>
    <row r="2009" spans="1:11" x14ac:dyDescent="0.35">
      <c r="A2009" s="76">
        <v>2006</v>
      </c>
      <c r="B2009" s="101" t="s">
        <v>11406</v>
      </c>
      <c r="C2009" s="76" t="s">
        <v>1524</v>
      </c>
      <c r="D2009" s="76" t="str">
        <f>VLOOKUP(C2009,'Master Partnumber'!$C:$E,3,0)</f>
        <v>S0608</v>
      </c>
      <c r="E2009" s="76" t="s">
        <v>1524</v>
      </c>
      <c r="F2009" s="76" t="str">
        <f>VLOOKUP(C2009,'Master Partnumber'!$C:$D,2,0)</f>
        <v>SHAFT,COVER,ROLL,24-0P</v>
      </c>
      <c r="G2009" s="1">
        <v>570</v>
      </c>
      <c r="H2009" s="72" t="s">
        <v>1166</v>
      </c>
      <c r="I2009" s="72" t="s">
        <v>532</v>
      </c>
      <c r="J2009" s="76" t="s">
        <v>11402</v>
      </c>
      <c r="K2009" s="76"/>
    </row>
    <row r="2010" spans="1:11" x14ac:dyDescent="0.35">
      <c r="A2010" s="76">
        <v>2007</v>
      </c>
      <c r="B2010" s="101" t="s">
        <v>11406</v>
      </c>
      <c r="C2010" s="76" t="s">
        <v>3602</v>
      </c>
      <c r="D2010" s="76" t="str">
        <f>VLOOKUP(C2010,'Master Partnumber'!$C:$E,3,0)</f>
        <v>S0123</v>
      </c>
      <c r="E2010" s="76" t="s">
        <v>3602</v>
      </c>
      <c r="F2010" s="76" t="str">
        <f>VLOOKUP(C2010,'Master Partnumber'!$C:$D,2,0)</f>
        <v>SHAFT RELEASE PF-0P</v>
      </c>
      <c r="G2010" s="1">
        <v>390</v>
      </c>
      <c r="H2010" s="72" t="s">
        <v>1166</v>
      </c>
      <c r="I2010" s="72" t="s">
        <v>532</v>
      </c>
      <c r="J2010" s="76" t="s">
        <v>11402</v>
      </c>
      <c r="K2010" s="76"/>
    </row>
    <row r="2011" spans="1:11" x14ac:dyDescent="0.35">
      <c r="A2011" s="76">
        <v>2008</v>
      </c>
      <c r="B2011" s="101" t="s">
        <v>11406</v>
      </c>
      <c r="C2011" s="76" t="s">
        <v>1571</v>
      </c>
      <c r="D2011" s="76" t="str">
        <f>VLOOKUP(C2011,'Master Partnumber'!$C:$E,3,0)</f>
        <v>S0656</v>
      </c>
      <c r="E2011" s="76" t="s">
        <v>1571</v>
      </c>
      <c r="F2011" s="76" t="str">
        <f>VLOOKUP(C2011,'Master Partnumber'!$C:$D,2,0)</f>
        <v>SHAFT,TR,DRIVE;B-0P</v>
      </c>
      <c r="G2011" s="1">
        <v>500</v>
      </c>
      <c r="H2011" s="72" t="s">
        <v>1166</v>
      </c>
      <c r="I2011" s="72" t="s">
        <v>532</v>
      </c>
      <c r="J2011" s="76" t="s">
        <v>11402</v>
      </c>
      <c r="K2011" s="76"/>
    </row>
    <row r="2012" spans="1:11" x14ac:dyDescent="0.35">
      <c r="A2012" s="76">
        <v>2009</v>
      </c>
      <c r="B2012" s="101" t="s">
        <v>11406</v>
      </c>
      <c r="C2012" s="76" t="s">
        <v>1716</v>
      </c>
      <c r="D2012" s="76" t="str">
        <f>VLOOKUP(C2012,'Master Partnumber'!$C:$E,3,0)</f>
        <v>S0131</v>
      </c>
      <c r="E2012" s="76" t="s">
        <v>1716</v>
      </c>
      <c r="F2012" s="76" t="str">
        <f>VLOOKUP(C2012,'Master Partnumber'!$C:$D,2,0)</f>
        <v>SHAFT,SPUR GEAR,15.2-0P</v>
      </c>
      <c r="G2012" s="1">
        <v>900</v>
      </c>
      <c r="H2012" s="72" t="s">
        <v>1166</v>
      </c>
      <c r="I2012" s="72" t="s">
        <v>532</v>
      </c>
      <c r="J2012" s="76" t="s">
        <v>11402</v>
      </c>
      <c r="K2012" s="76"/>
    </row>
    <row r="2013" spans="1:11" x14ac:dyDescent="0.35">
      <c r="A2013" s="76">
        <v>2010</v>
      </c>
      <c r="B2013" s="101" t="s">
        <v>11406</v>
      </c>
      <c r="C2013" s="76" t="s">
        <v>8484</v>
      </c>
      <c r="D2013" s="76" t="str">
        <f>VLOOKUP(C2013,'Master Partnumber'!$C:$E,3,0)</f>
        <v>S0958</v>
      </c>
      <c r="E2013" s="76" t="s">
        <v>8484</v>
      </c>
      <c r="F2013" s="76" t="str">
        <f>VLOOKUP(C2013,'Master Partnumber'!$C:$D,2,0)</f>
        <v>SHAFT,ROLLER,DRIVEN,WEB,BCL-0P</v>
      </c>
      <c r="G2013" s="1">
        <v>540</v>
      </c>
      <c r="H2013" s="72" t="s">
        <v>1166</v>
      </c>
      <c r="I2013" s="72" t="s">
        <v>532</v>
      </c>
      <c r="J2013" s="76" t="s">
        <v>11402</v>
      </c>
      <c r="K2013" s="76"/>
    </row>
    <row r="2014" spans="1:11" x14ac:dyDescent="0.35">
      <c r="A2014" s="76">
        <v>2011</v>
      </c>
      <c r="B2014" s="101" t="s">
        <v>11406</v>
      </c>
      <c r="C2014" s="76" t="s">
        <v>5514</v>
      </c>
      <c r="D2014" s="76" t="str">
        <f>VLOOKUP(C2014,'Master Partnumber'!$C:$E,3,0)</f>
        <v>S0694</v>
      </c>
      <c r="E2014" s="76" t="s">
        <v>5514</v>
      </c>
      <c r="F2014" s="76" t="str">
        <f>VLOOKUP(C2014,'Master Partnumber'!$C:$D,2,0)</f>
        <v>SHAFT,LEVER,LOCK,ADF-0P</v>
      </c>
      <c r="G2014" s="1">
        <v>100</v>
      </c>
      <c r="H2014" s="72" t="s">
        <v>1166</v>
      </c>
      <c r="I2014" s="72" t="s">
        <v>532</v>
      </c>
      <c r="J2014" s="76" t="s">
        <v>11402</v>
      </c>
      <c r="K2014" s="76"/>
    </row>
    <row r="2015" spans="1:11" x14ac:dyDescent="0.35">
      <c r="A2015" s="76">
        <v>2012</v>
      </c>
      <c r="B2015" s="101" t="s">
        <v>11406</v>
      </c>
      <c r="C2015" s="76" t="s">
        <v>1716</v>
      </c>
      <c r="D2015" s="76" t="str">
        <f>VLOOKUP(C2015,'Master Partnumber'!$C:$E,3,0)</f>
        <v>S0131</v>
      </c>
      <c r="E2015" s="76" t="s">
        <v>1716</v>
      </c>
      <c r="F2015" s="76" t="str">
        <f>VLOOKUP(C2015,'Master Partnumber'!$C:$D,2,0)</f>
        <v>SHAFT,SPUR GEAR,15.2-0P</v>
      </c>
      <c r="G2015" s="1">
        <v>400</v>
      </c>
      <c r="H2015" s="72" t="s">
        <v>1166</v>
      </c>
      <c r="I2015" s="72" t="s">
        <v>532</v>
      </c>
      <c r="J2015" s="76" t="s">
        <v>11402</v>
      </c>
      <c r="K2015" s="76"/>
    </row>
    <row r="2016" spans="1:11" x14ac:dyDescent="0.35">
      <c r="A2016" s="76">
        <v>2013</v>
      </c>
      <c r="B2016" s="101" t="s">
        <v>11406</v>
      </c>
      <c r="C2016" s="76" t="s">
        <v>6971</v>
      </c>
      <c r="D2016" s="76" t="str">
        <f>VLOOKUP(C2016,'Master Partnumber'!$C:$E,3,0)</f>
        <v>S782</v>
      </c>
      <c r="E2016" s="76" t="s">
        <v>6971</v>
      </c>
      <c r="F2016" s="76" t="str">
        <f>VLOOKUP(C2016,'Master Partnumber'!$C:$D,2,0)</f>
        <v>SHAFT, SELECTOR, AP-0P</v>
      </c>
      <c r="G2016" s="1">
        <v>500</v>
      </c>
      <c r="H2016" s="72" t="s">
        <v>1166</v>
      </c>
      <c r="I2016" s="72" t="s">
        <v>532</v>
      </c>
      <c r="J2016" s="76" t="s">
        <v>11402</v>
      </c>
      <c r="K2016" s="76"/>
    </row>
    <row r="2017" spans="1:11" x14ac:dyDescent="0.35">
      <c r="A2017" s="76">
        <v>2014</v>
      </c>
      <c r="B2017" s="101" t="s">
        <v>11406</v>
      </c>
      <c r="C2017" s="76" t="s">
        <v>11119</v>
      </c>
      <c r="D2017" s="76" t="str">
        <f>VLOOKUP(C2017,'Master Partnumber'!$C:$E,3,0)</f>
        <v>S1046</v>
      </c>
      <c r="E2017" s="76" t="s">
        <v>11119</v>
      </c>
      <c r="F2017" s="76" t="str">
        <f>VLOOKUP(C2017,'Master Partnumber'!$C:$D,2,0)</f>
        <v>SHAFT,RESIST,DRIVEN,DUP-0P</v>
      </c>
      <c r="G2017" s="1">
        <v>290</v>
      </c>
      <c r="H2017" s="72" t="s">
        <v>1166</v>
      </c>
      <c r="I2017" s="72" t="s">
        <v>532</v>
      </c>
      <c r="J2017" s="76" t="s">
        <v>11402</v>
      </c>
      <c r="K2017" s="76"/>
    </row>
    <row r="2018" spans="1:11" x14ac:dyDescent="0.35">
      <c r="A2018" s="76">
        <v>2015</v>
      </c>
      <c r="B2018" s="101" t="s">
        <v>11406</v>
      </c>
      <c r="C2018" s="76" t="s">
        <v>8263</v>
      </c>
      <c r="D2018" s="76" t="str">
        <f>VLOOKUP(C2018,'Master Partnumber'!$C:$E,3,0)</f>
        <v>S0984</v>
      </c>
      <c r="E2018" s="76" t="s">
        <v>8263</v>
      </c>
      <c r="F2018" s="76" t="str">
        <f>VLOOKUP(C2018,'Master Partnumber'!$C:$D,2,0)</f>
        <v>SHAFT,SUPPORT,STK,TLU-0P</v>
      </c>
      <c r="G2018" s="1">
        <v>890</v>
      </c>
      <c r="H2018" s="72" t="s">
        <v>1166</v>
      </c>
      <c r="I2018" s="72" t="s">
        <v>532</v>
      </c>
      <c r="J2018" s="76" t="s">
        <v>11402</v>
      </c>
      <c r="K2018" s="76"/>
    </row>
    <row r="2019" spans="1:11" x14ac:dyDescent="0.35">
      <c r="A2019" s="76">
        <v>2016</v>
      </c>
      <c r="B2019" s="101" t="s">
        <v>11406</v>
      </c>
      <c r="C2019" s="76" t="s">
        <v>4785</v>
      </c>
      <c r="D2019" s="76" t="str">
        <f>VLOOKUP(C2019,'Master Partnumber'!$C:$E,3,0)</f>
        <v>B0632</v>
      </c>
      <c r="E2019" s="76" t="s">
        <v>4785</v>
      </c>
      <c r="F2019" s="76" t="str">
        <f>VLOOKUP(C2019,'Master Partnumber'!$C:$D,2,0)</f>
        <v>SHAFT,GUIDE,CR-B02</v>
      </c>
      <c r="G2019" s="1">
        <v>600</v>
      </c>
      <c r="H2019" s="72" t="s">
        <v>1166</v>
      </c>
      <c r="I2019" s="72" t="s">
        <v>532</v>
      </c>
      <c r="J2019" s="76" t="s">
        <v>11402</v>
      </c>
      <c r="K2019" s="76"/>
    </row>
    <row r="2020" spans="1:11" x14ac:dyDescent="0.35">
      <c r="A2020" s="76">
        <v>2017</v>
      </c>
      <c r="B2020" s="101" t="s">
        <v>11406</v>
      </c>
      <c r="C2020" s="76" t="s">
        <v>4785</v>
      </c>
      <c r="D2020" s="76" t="str">
        <f>VLOOKUP(C2020,'Master Partnumber'!$C:$E,3,0)</f>
        <v>B0632</v>
      </c>
      <c r="E2020" s="76" t="s">
        <v>4785</v>
      </c>
      <c r="F2020" s="76" t="str">
        <f>VLOOKUP(C2020,'Master Partnumber'!$C:$D,2,0)</f>
        <v>SHAFT,GUIDE,CR-B02</v>
      </c>
      <c r="G2020" s="1">
        <v>342</v>
      </c>
      <c r="H2020" s="72" t="s">
        <v>1166</v>
      </c>
      <c r="I2020" s="72" t="s">
        <v>532</v>
      </c>
      <c r="J2020" s="76" t="s">
        <v>11402</v>
      </c>
      <c r="K2020" s="76"/>
    </row>
    <row r="2021" spans="1:11" x14ac:dyDescent="0.35">
      <c r="A2021" s="76">
        <v>2018</v>
      </c>
      <c r="B2021" s="101" t="s">
        <v>11406</v>
      </c>
      <c r="C2021" s="76" t="s">
        <v>4785</v>
      </c>
      <c r="D2021" s="76" t="str">
        <f>VLOOKUP(C2021,'Master Partnumber'!$C:$E,3,0)</f>
        <v>B0632</v>
      </c>
      <c r="E2021" s="76" t="s">
        <v>4785</v>
      </c>
      <c r="F2021" s="76" t="str">
        <f>VLOOKUP(C2021,'Master Partnumber'!$C:$D,2,0)</f>
        <v>SHAFT,GUIDE,CR-B02</v>
      </c>
      <c r="G2021" s="1">
        <v>342</v>
      </c>
      <c r="H2021" s="72" t="s">
        <v>1166</v>
      </c>
      <c r="I2021" s="72" t="s">
        <v>532</v>
      </c>
      <c r="J2021" s="76" t="s">
        <v>11402</v>
      </c>
      <c r="K2021" s="76"/>
    </row>
    <row r="2022" spans="1:11" x14ac:dyDescent="0.35">
      <c r="A2022" s="76">
        <v>2019</v>
      </c>
      <c r="B2022" s="101" t="s">
        <v>11406</v>
      </c>
      <c r="C2022" s="76" t="s">
        <v>11666</v>
      </c>
      <c r="D2022" s="76" t="str">
        <f>VLOOKUP(C2022,'Master Partnumber'!$C:$E,3,0)</f>
        <v>B0585</v>
      </c>
      <c r="E2022" s="76" t="s">
        <v>11666</v>
      </c>
      <c r="F2022" s="76" t="str">
        <f>VLOOKUP(C2022,'Master Partnumber'!$C:$D,2,0)</f>
        <v>SHAFT,CR,GUIDE-B02</v>
      </c>
      <c r="G2022" s="1">
        <v>200</v>
      </c>
      <c r="H2022" s="72" t="s">
        <v>1166</v>
      </c>
      <c r="I2022" s="72" t="s">
        <v>532</v>
      </c>
      <c r="J2022" s="76" t="s">
        <v>11402</v>
      </c>
      <c r="K2022" s="76"/>
    </row>
    <row r="2023" spans="1:11" x14ac:dyDescent="0.35">
      <c r="A2023" s="76">
        <v>2020</v>
      </c>
      <c r="B2023" s="101" t="s">
        <v>11406</v>
      </c>
      <c r="C2023" s="76" t="s">
        <v>11666</v>
      </c>
      <c r="D2023" s="76" t="str">
        <f>VLOOKUP(C2023,'Master Partnumber'!$C:$E,3,0)</f>
        <v>B0585</v>
      </c>
      <c r="E2023" s="76" t="s">
        <v>11666</v>
      </c>
      <c r="F2023" s="76" t="str">
        <f>VLOOKUP(C2023,'Master Partnumber'!$C:$D,2,0)</f>
        <v>SHAFT,CR,GUIDE-B02</v>
      </c>
      <c r="G2023" s="1">
        <v>500</v>
      </c>
      <c r="H2023" s="72" t="s">
        <v>1166</v>
      </c>
      <c r="I2023" s="72" t="s">
        <v>532</v>
      </c>
      <c r="J2023" s="76" t="s">
        <v>11402</v>
      </c>
      <c r="K2023" s="76"/>
    </row>
    <row r="2024" spans="1:11" x14ac:dyDescent="0.35">
      <c r="A2024" s="76">
        <v>2021</v>
      </c>
      <c r="B2024" s="101" t="s">
        <v>11406</v>
      </c>
      <c r="C2024" s="76" t="s">
        <v>11666</v>
      </c>
      <c r="D2024" s="76" t="str">
        <f>VLOOKUP(C2024,'Master Partnumber'!$C:$E,3,0)</f>
        <v>B0585</v>
      </c>
      <c r="E2024" s="76" t="s">
        <v>11666</v>
      </c>
      <c r="F2024" s="76" t="str">
        <f>VLOOKUP(C2024,'Master Partnumber'!$C:$D,2,0)</f>
        <v>SHAFT,CR,GUIDE-B02</v>
      </c>
      <c r="G2024" s="1">
        <v>800</v>
      </c>
      <c r="H2024" s="72" t="s">
        <v>1166</v>
      </c>
      <c r="I2024" s="72" t="s">
        <v>532</v>
      </c>
      <c r="J2024" s="76" t="s">
        <v>11402</v>
      </c>
      <c r="K2024" s="76"/>
    </row>
    <row r="2025" spans="1:11" x14ac:dyDescent="0.35">
      <c r="A2025" s="76">
        <v>2022</v>
      </c>
      <c r="B2025" s="101" t="s">
        <v>11406</v>
      </c>
      <c r="C2025" s="76" t="s">
        <v>11791</v>
      </c>
      <c r="D2025" s="76" t="str">
        <f>VLOOKUP(C2025,'Master Partnumber'!$C:$E,3,0)</f>
        <v>B0602</v>
      </c>
      <c r="E2025" s="76" t="s">
        <v>11791</v>
      </c>
      <c r="F2025" s="76" t="str">
        <f>VLOOKUP(C2025,'Master Partnumber'!$C:$D,2,0)</f>
        <v>SHAFT CR GUIDE ; B-B02</v>
      </c>
      <c r="G2025" s="1">
        <v>450</v>
      </c>
      <c r="H2025" s="72" t="s">
        <v>1166</v>
      </c>
      <c r="I2025" s="72" t="s">
        <v>532</v>
      </c>
      <c r="J2025" s="76" t="s">
        <v>11402</v>
      </c>
      <c r="K2025" s="76"/>
    </row>
    <row r="2026" spans="1:11" x14ac:dyDescent="0.35">
      <c r="A2026" s="76">
        <v>2023</v>
      </c>
      <c r="B2026" s="101" t="s">
        <v>11406</v>
      </c>
      <c r="C2026" s="76" t="s">
        <v>11791</v>
      </c>
      <c r="D2026" s="76" t="str">
        <f>VLOOKUP(C2026,'Master Partnumber'!$C:$E,3,0)</f>
        <v>B0602</v>
      </c>
      <c r="E2026" s="76" t="s">
        <v>11791</v>
      </c>
      <c r="F2026" s="76" t="str">
        <f>VLOOKUP(C2026,'Master Partnumber'!$C:$D,2,0)</f>
        <v>SHAFT CR GUIDE ; B-B02</v>
      </c>
      <c r="G2026" s="1">
        <v>437</v>
      </c>
      <c r="H2026" s="72" t="s">
        <v>1166</v>
      </c>
      <c r="I2026" s="72" t="s">
        <v>532</v>
      </c>
      <c r="J2026" s="76" t="s">
        <v>11402</v>
      </c>
      <c r="K2026" s="76"/>
    </row>
    <row r="2027" spans="1:11" x14ac:dyDescent="0.35">
      <c r="A2027" s="76">
        <v>2024</v>
      </c>
      <c r="B2027" s="101" t="s">
        <v>11406</v>
      </c>
      <c r="C2027" s="76" t="s">
        <v>11666</v>
      </c>
      <c r="D2027" s="76" t="str">
        <f>VLOOKUP(C2027,'Master Partnumber'!$C:$E,3,0)</f>
        <v>B0585</v>
      </c>
      <c r="E2027" s="76" t="s">
        <v>11666</v>
      </c>
      <c r="F2027" s="76" t="str">
        <f>VLOOKUP(C2027,'Master Partnumber'!$C:$D,2,0)</f>
        <v>SHAFT,CR,GUIDE-B02</v>
      </c>
      <c r="G2027" s="1">
        <v>800</v>
      </c>
      <c r="H2027" s="72" t="s">
        <v>1166</v>
      </c>
      <c r="I2027" s="72" t="s">
        <v>532</v>
      </c>
      <c r="J2027" s="76" t="s">
        <v>11402</v>
      </c>
      <c r="K2027" s="76"/>
    </row>
    <row r="2028" spans="1:11" x14ac:dyDescent="0.35">
      <c r="A2028" s="76">
        <v>2025</v>
      </c>
      <c r="B2028" s="101" t="s">
        <v>11406</v>
      </c>
      <c r="C2028" s="76" t="s">
        <v>11666</v>
      </c>
      <c r="D2028" s="76" t="str">
        <f>VLOOKUP(C2028,'Master Partnumber'!$C:$E,3,0)</f>
        <v>B0585</v>
      </c>
      <c r="E2028" s="76" t="s">
        <v>11666</v>
      </c>
      <c r="F2028" s="76" t="str">
        <f>VLOOKUP(C2028,'Master Partnumber'!$C:$D,2,0)</f>
        <v>SHAFT,CR,GUIDE-B02</v>
      </c>
      <c r="G2028" s="1">
        <v>175</v>
      </c>
      <c r="H2028" s="72" t="s">
        <v>1166</v>
      </c>
      <c r="I2028" s="72" t="s">
        <v>532</v>
      </c>
      <c r="J2028" s="76" t="s">
        <v>11402</v>
      </c>
      <c r="K2028" s="76"/>
    </row>
    <row r="2029" spans="1:11" x14ac:dyDescent="0.35">
      <c r="A2029" s="76">
        <v>2026</v>
      </c>
      <c r="B2029" s="101" t="s">
        <v>11406</v>
      </c>
      <c r="C2029" s="76" t="s">
        <v>11789</v>
      </c>
      <c r="D2029" s="76" t="str">
        <f>VLOOKUP(C2029,'Master Partnumber'!$C:$E,3,0)</f>
        <v>B0601</v>
      </c>
      <c r="E2029" s="76" t="s">
        <v>11789</v>
      </c>
      <c r="F2029" s="76" t="str">
        <f>VLOOKUP(C2029,'Master Partnumber'!$C:$D,2,0)</f>
        <v>SHAFT,CR,GUIDE;C-B02</v>
      </c>
      <c r="G2029" s="1">
        <v>111</v>
      </c>
      <c r="H2029" s="72" t="s">
        <v>1166</v>
      </c>
      <c r="I2029" s="72" t="s">
        <v>532</v>
      </c>
      <c r="J2029" s="76" t="s">
        <v>11402</v>
      </c>
      <c r="K2029" s="76"/>
    </row>
    <row r="2030" spans="1:11" x14ac:dyDescent="0.35">
      <c r="A2030" s="76">
        <v>2027</v>
      </c>
      <c r="B2030" s="101" t="s">
        <v>11406</v>
      </c>
      <c r="C2030" s="76" t="s">
        <v>12089</v>
      </c>
      <c r="D2030" s="76" t="str">
        <f>VLOOKUP(C2030,'Master Partnumber'!$C:$E,3,0)</f>
        <v>B0639</v>
      </c>
      <c r="E2030" s="76" t="s">
        <v>12089</v>
      </c>
      <c r="F2030" s="76" t="str">
        <f>VLOOKUP(C2030,'Master Partnumber'!$C:$D,2,0)</f>
        <v>SHAFT, GUIDE, CR-B02</v>
      </c>
      <c r="G2030" s="1">
        <v>20</v>
      </c>
      <c r="H2030" s="72" t="s">
        <v>1166</v>
      </c>
      <c r="I2030" s="72" t="s">
        <v>532</v>
      </c>
      <c r="J2030" s="76" t="s">
        <v>11402</v>
      </c>
      <c r="K2030" s="76"/>
    </row>
    <row r="2031" spans="1:11" x14ac:dyDescent="0.35">
      <c r="A2031" s="76">
        <v>2028</v>
      </c>
      <c r="B2031" s="101" t="s">
        <v>11406</v>
      </c>
      <c r="C2031" s="76" t="s">
        <v>11429</v>
      </c>
      <c r="D2031" s="76" t="str">
        <f>VLOOKUP(C2031,'Master Partnumber'!$C:$E,3,0)</f>
        <v>B0565</v>
      </c>
      <c r="E2031" s="76" t="s">
        <v>11429</v>
      </c>
      <c r="F2031" s="76" t="str">
        <f>VLOOKUP(C2031,'Master Partnumber'!$C:$D,2,0)</f>
        <v>SHAFT CR GUIDE EXP-B02</v>
      </c>
      <c r="G2031" s="1">
        <v>350</v>
      </c>
      <c r="H2031" s="72" t="s">
        <v>1166</v>
      </c>
      <c r="I2031" s="72" t="s">
        <v>532</v>
      </c>
      <c r="J2031" s="76" t="s">
        <v>11402</v>
      </c>
      <c r="K2031" s="76"/>
    </row>
    <row r="2032" spans="1:11" x14ac:dyDescent="0.35">
      <c r="A2032" s="76">
        <v>2029</v>
      </c>
      <c r="B2032" s="101" t="s">
        <v>11406</v>
      </c>
      <c r="C2032" s="76" t="s">
        <v>11746</v>
      </c>
      <c r="D2032" s="76" t="str">
        <f>VLOOKUP(C2032,'Master Partnumber'!$C:$E,3,0)</f>
        <v>B0594</v>
      </c>
      <c r="E2032" s="76" t="s">
        <v>11746</v>
      </c>
      <c r="F2032" s="76" t="str">
        <f>VLOOKUP(C2032,'Master Partnumber'!$C:$D,2,0)</f>
        <v>SHAFT CR MAIN-B02</v>
      </c>
      <c r="G2032" s="1">
        <v>166</v>
      </c>
      <c r="H2032" s="72" t="s">
        <v>1166</v>
      </c>
      <c r="I2032" s="72" t="s">
        <v>532</v>
      </c>
      <c r="J2032" s="76" t="s">
        <v>11402</v>
      </c>
      <c r="K2032" s="76"/>
    </row>
    <row r="2033" spans="1:11" x14ac:dyDescent="0.35">
      <c r="A2033" s="76">
        <v>2030</v>
      </c>
      <c r="B2033" s="101" t="s">
        <v>11406</v>
      </c>
      <c r="C2033" s="76" t="s">
        <v>11786</v>
      </c>
      <c r="D2033" s="76" t="str">
        <f>VLOOKUP(C2033,'Master Partnumber'!$C:$E,3,0)</f>
        <v>B0600</v>
      </c>
      <c r="E2033" s="76" t="s">
        <v>11786</v>
      </c>
      <c r="F2033" s="76" t="str">
        <f>VLOOKUP(C2033,'Master Partnumber'!$C:$D,2,0)</f>
        <v>SHAFT CR GUIDE ; C-B02</v>
      </c>
      <c r="G2033" s="1">
        <v>550</v>
      </c>
      <c r="H2033" s="72" t="s">
        <v>1166</v>
      </c>
      <c r="I2033" s="72" t="s">
        <v>532</v>
      </c>
      <c r="J2033" s="76" t="s">
        <v>11402</v>
      </c>
      <c r="K2033" s="76"/>
    </row>
    <row r="2034" spans="1:11" x14ac:dyDescent="0.35">
      <c r="A2034" s="76">
        <v>2031</v>
      </c>
      <c r="B2034" s="101" t="s">
        <v>11406</v>
      </c>
      <c r="C2034" s="76" t="s">
        <v>11786</v>
      </c>
      <c r="D2034" s="76" t="str">
        <f>VLOOKUP(C2034,'Master Partnumber'!$C:$E,3,0)</f>
        <v>B0600</v>
      </c>
      <c r="E2034" s="76" t="s">
        <v>11786</v>
      </c>
      <c r="F2034" s="76" t="str">
        <f>VLOOKUP(C2034,'Master Partnumber'!$C:$D,2,0)</f>
        <v>SHAFT CR GUIDE ; C-B02</v>
      </c>
      <c r="G2034" s="1">
        <v>640</v>
      </c>
      <c r="H2034" s="72" t="s">
        <v>1166</v>
      </c>
      <c r="I2034" s="72" t="s">
        <v>532</v>
      </c>
      <c r="J2034" s="76" t="s">
        <v>11402</v>
      </c>
      <c r="K2034" s="76"/>
    </row>
    <row r="2035" spans="1:11" x14ac:dyDescent="0.35">
      <c r="A2035" s="76">
        <v>2032</v>
      </c>
      <c r="B2035" s="101" t="s">
        <v>11406</v>
      </c>
      <c r="C2035" s="76" t="s">
        <v>11791</v>
      </c>
      <c r="D2035" s="76" t="str">
        <f>VLOOKUP(C2035,'Master Partnumber'!$C:$E,3,0)</f>
        <v>B0602</v>
      </c>
      <c r="E2035" s="76" t="s">
        <v>11791</v>
      </c>
      <c r="F2035" s="76" t="str">
        <f>VLOOKUP(C2035,'Master Partnumber'!$C:$D,2,0)</f>
        <v>SHAFT CR GUIDE ; B-B02</v>
      </c>
      <c r="G2035" s="1">
        <v>315</v>
      </c>
      <c r="H2035" s="72" t="s">
        <v>1166</v>
      </c>
      <c r="I2035" s="72" t="s">
        <v>532</v>
      </c>
      <c r="J2035" s="76" t="s">
        <v>11402</v>
      </c>
      <c r="K2035" s="76"/>
    </row>
    <row r="2036" spans="1:11" x14ac:dyDescent="0.35">
      <c r="A2036" s="76">
        <v>2033</v>
      </c>
      <c r="B2036" s="101" t="s">
        <v>11406</v>
      </c>
      <c r="C2036" s="76" t="s">
        <v>11746</v>
      </c>
      <c r="D2036" s="76" t="str">
        <f>VLOOKUP(C2036,'Master Partnumber'!$C:$E,3,0)</f>
        <v>B0594</v>
      </c>
      <c r="E2036" s="76" t="s">
        <v>11746</v>
      </c>
      <c r="F2036" s="76" t="str">
        <f>VLOOKUP(C2036,'Master Partnumber'!$C:$D,2,0)</f>
        <v>SHAFT CR MAIN-B02</v>
      </c>
      <c r="G2036" s="1">
        <v>145</v>
      </c>
      <c r="H2036" s="72" t="s">
        <v>1166</v>
      </c>
      <c r="I2036" s="72" t="s">
        <v>532</v>
      </c>
      <c r="J2036" s="76" t="s">
        <v>11402</v>
      </c>
      <c r="K2036" s="76"/>
    </row>
    <row r="2037" spans="1:11" x14ac:dyDescent="0.35">
      <c r="A2037" s="76">
        <v>2034</v>
      </c>
      <c r="B2037" s="101" t="s">
        <v>11406</v>
      </c>
      <c r="C2037" s="76" t="s">
        <v>11740</v>
      </c>
      <c r="D2037" s="76" t="str">
        <f>VLOOKUP(C2037,'Master Partnumber'!$C:$E,3,0)</f>
        <v>B0593</v>
      </c>
      <c r="E2037" s="76" t="s">
        <v>11740</v>
      </c>
      <c r="F2037" s="76" t="str">
        <f>VLOOKUP(C2037,'Master Partnumber'!$C:$D,2,0)</f>
        <v>SHAFT CR GUIDE B-B02</v>
      </c>
      <c r="G2037" s="1">
        <v>198</v>
      </c>
      <c r="H2037" s="72" t="s">
        <v>1166</v>
      </c>
      <c r="I2037" s="72" t="s">
        <v>532</v>
      </c>
      <c r="J2037" s="76" t="s">
        <v>11402</v>
      </c>
      <c r="K2037" s="76"/>
    </row>
    <row r="2038" spans="1:11" x14ac:dyDescent="0.35">
      <c r="A2038" s="76">
        <v>2035</v>
      </c>
      <c r="B2038" s="101" t="s">
        <v>11406</v>
      </c>
      <c r="C2038" s="76" t="s">
        <v>11666</v>
      </c>
      <c r="D2038" s="76" t="str">
        <f>VLOOKUP(C2038,'Master Partnumber'!$C:$E,3,0)</f>
        <v>B0585</v>
      </c>
      <c r="E2038" s="76" t="s">
        <v>11666</v>
      </c>
      <c r="F2038" s="76" t="str">
        <f>VLOOKUP(C2038,'Master Partnumber'!$C:$D,2,0)</f>
        <v>SHAFT,CR,GUIDE-B02</v>
      </c>
      <c r="G2038" s="1">
        <v>500</v>
      </c>
      <c r="H2038" s="72" t="s">
        <v>1166</v>
      </c>
      <c r="I2038" s="72" t="s">
        <v>532</v>
      </c>
      <c r="J2038" s="76" t="s">
        <v>11402</v>
      </c>
      <c r="K2038" s="76"/>
    </row>
    <row r="2039" spans="1:11" x14ac:dyDescent="0.35">
      <c r="A2039" s="76">
        <v>2036</v>
      </c>
      <c r="B2039" s="101" t="s">
        <v>11406</v>
      </c>
      <c r="C2039" s="76" t="s">
        <v>11791</v>
      </c>
      <c r="D2039" s="76" t="str">
        <f>VLOOKUP(C2039,'Master Partnumber'!$C:$E,3,0)</f>
        <v>B0602</v>
      </c>
      <c r="E2039" s="76" t="s">
        <v>11791</v>
      </c>
      <c r="F2039" s="76" t="str">
        <f>VLOOKUP(C2039,'Master Partnumber'!$C:$D,2,0)</f>
        <v>SHAFT CR GUIDE ; B-B02</v>
      </c>
      <c r="G2039" s="1">
        <v>204</v>
      </c>
      <c r="H2039" s="72" t="s">
        <v>1166</v>
      </c>
      <c r="I2039" s="72" t="s">
        <v>532</v>
      </c>
      <c r="J2039" s="76" t="s">
        <v>11402</v>
      </c>
      <c r="K2039" s="76"/>
    </row>
    <row r="2040" spans="1:11" x14ac:dyDescent="0.35">
      <c r="A2040" s="76">
        <v>2037</v>
      </c>
      <c r="B2040" s="101" t="s">
        <v>11406</v>
      </c>
      <c r="C2040" s="76" t="s">
        <v>11769</v>
      </c>
      <c r="D2040" s="76" t="str">
        <f>VLOOKUP(C2040,'Master Partnumber'!$C:$E,3,0)</f>
        <v>B0598</v>
      </c>
      <c r="E2040" s="76" t="s">
        <v>11769</v>
      </c>
      <c r="F2040" s="76" t="str">
        <f>VLOOKUP(C2040,'Master Partnumber'!$C:$D,2,0)</f>
        <v>SHAFT,CR,GUIDE;C-B02</v>
      </c>
      <c r="G2040" s="1">
        <v>75</v>
      </c>
      <c r="H2040" s="72" t="s">
        <v>1166</v>
      </c>
      <c r="I2040" s="72" t="s">
        <v>532</v>
      </c>
      <c r="J2040" s="76" t="s">
        <v>11402</v>
      </c>
      <c r="K2040" s="76"/>
    </row>
    <row r="2041" spans="1:11" x14ac:dyDescent="0.35">
      <c r="A2041" s="76">
        <v>2038</v>
      </c>
      <c r="B2041" s="101" t="s">
        <v>11406</v>
      </c>
      <c r="C2041" s="76" t="s">
        <v>11740</v>
      </c>
      <c r="D2041" s="76" t="str">
        <f>VLOOKUP(C2041,'Master Partnumber'!$C:$E,3,0)</f>
        <v>B0593</v>
      </c>
      <c r="E2041" s="76" t="s">
        <v>11740</v>
      </c>
      <c r="F2041" s="76" t="str">
        <f>VLOOKUP(C2041,'Master Partnumber'!$C:$D,2,0)</f>
        <v>SHAFT CR GUIDE B-B02</v>
      </c>
      <c r="G2041" s="1">
        <v>650</v>
      </c>
      <c r="H2041" s="72" t="s">
        <v>1166</v>
      </c>
      <c r="I2041" s="72" t="s">
        <v>532</v>
      </c>
      <c r="J2041" s="76" t="s">
        <v>11402</v>
      </c>
      <c r="K2041" s="76"/>
    </row>
    <row r="2042" spans="1:11" x14ac:dyDescent="0.35">
      <c r="A2042" s="76">
        <v>2039</v>
      </c>
      <c r="B2042" s="101" t="s">
        <v>11406</v>
      </c>
      <c r="C2042" s="76" t="s">
        <v>11789</v>
      </c>
      <c r="D2042" s="76" t="str">
        <f>VLOOKUP(C2042,'Master Partnumber'!$C:$E,3,0)</f>
        <v>B0601</v>
      </c>
      <c r="E2042" s="76" t="s">
        <v>11789</v>
      </c>
      <c r="F2042" s="76" t="str">
        <f>VLOOKUP(C2042,'Master Partnumber'!$C:$D,2,0)</f>
        <v>SHAFT,CR,GUIDE;C-B02</v>
      </c>
      <c r="G2042" s="1">
        <v>546</v>
      </c>
      <c r="H2042" s="72" t="s">
        <v>1166</v>
      </c>
      <c r="I2042" s="72" t="s">
        <v>532</v>
      </c>
      <c r="J2042" s="76" t="s">
        <v>11402</v>
      </c>
      <c r="K2042" s="76"/>
    </row>
    <row r="2043" spans="1:11" x14ac:dyDescent="0.35">
      <c r="A2043" s="76">
        <v>2040</v>
      </c>
      <c r="B2043" s="101" t="s">
        <v>11406</v>
      </c>
      <c r="C2043" s="76" t="s">
        <v>11666</v>
      </c>
      <c r="D2043" s="76" t="str">
        <f>VLOOKUP(C2043,'Master Partnumber'!$C:$E,3,0)</f>
        <v>B0585</v>
      </c>
      <c r="E2043" s="76" t="s">
        <v>11666</v>
      </c>
      <c r="F2043" s="76" t="str">
        <f>VLOOKUP(C2043,'Master Partnumber'!$C:$D,2,0)</f>
        <v>SHAFT,CR,GUIDE-B02</v>
      </c>
      <c r="G2043" s="1">
        <v>356</v>
      </c>
      <c r="H2043" s="72" t="s">
        <v>1166</v>
      </c>
      <c r="I2043" s="72" t="s">
        <v>532</v>
      </c>
      <c r="J2043" s="76" t="s">
        <v>11402</v>
      </c>
      <c r="K2043" s="76"/>
    </row>
    <row r="2044" spans="1:11" x14ac:dyDescent="0.35">
      <c r="A2044" s="76">
        <v>2041</v>
      </c>
      <c r="B2044" s="101" t="s">
        <v>11406</v>
      </c>
      <c r="C2044" s="76" t="s">
        <v>11429</v>
      </c>
      <c r="D2044" s="76" t="str">
        <f>VLOOKUP(C2044,'Master Partnumber'!$C:$E,3,0)</f>
        <v>B0565</v>
      </c>
      <c r="E2044" s="76" t="s">
        <v>11429</v>
      </c>
      <c r="F2044" s="76" t="str">
        <f>VLOOKUP(C2044,'Master Partnumber'!$C:$D,2,0)</f>
        <v>SHAFT CR GUIDE EXP-B02</v>
      </c>
      <c r="G2044" s="1">
        <v>288</v>
      </c>
      <c r="H2044" s="72" t="s">
        <v>1166</v>
      </c>
      <c r="I2044" s="72" t="s">
        <v>532</v>
      </c>
      <c r="J2044" s="76" t="s">
        <v>11402</v>
      </c>
      <c r="K2044" s="76"/>
    </row>
    <row r="2045" spans="1:11" x14ac:dyDescent="0.35">
      <c r="A2045" s="76">
        <v>2042</v>
      </c>
      <c r="B2045" s="101" t="s">
        <v>11406</v>
      </c>
      <c r="C2045" s="76" t="s">
        <v>4785</v>
      </c>
      <c r="D2045" s="76" t="str">
        <f>VLOOKUP(C2045,'Master Partnumber'!$C:$E,3,0)</f>
        <v>B0632</v>
      </c>
      <c r="E2045" s="76" t="s">
        <v>4785</v>
      </c>
      <c r="F2045" s="76" t="str">
        <f>VLOOKUP(C2045,'Master Partnumber'!$C:$D,2,0)</f>
        <v>SHAFT,GUIDE,CR-B02</v>
      </c>
      <c r="G2045" s="1">
        <v>520</v>
      </c>
      <c r="H2045" s="72" t="s">
        <v>1166</v>
      </c>
      <c r="I2045" s="72" t="s">
        <v>532</v>
      </c>
      <c r="J2045" s="76" t="s">
        <v>11402</v>
      </c>
      <c r="K2045" s="76"/>
    </row>
    <row r="2046" spans="1:11" x14ac:dyDescent="0.35">
      <c r="A2046" s="76">
        <v>2043</v>
      </c>
      <c r="B2046" s="101" t="s">
        <v>11406</v>
      </c>
      <c r="C2046" s="76" t="s">
        <v>4785</v>
      </c>
      <c r="D2046" s="76" t="str">
        <f>VLOOKUP(C2046,'Master Partnumber'!$C:$E,3,0)</f>
        <v>B0632</v>
      </c>
      <c r="E2046" s="76" t="s">
        <v>4785</v>
      </c>
      <c r="F2046" s="76" t="str">
        <f>VLOOKUP(C2046,'Master Partnumber'!$C:$D,2,0)</f>
        <v>SHAFT,GUIDE,CR-B02</v>
      </c>
      <c r="G2046" s="1">
        <v>377</v>
      </c>
      <c r="H2046" s="72" t="s">
        <v>1166</v>
      </c>
      <c r="I2046" s="72" t="s">
        <v>532</v>
      </c>
      <c r="J2046" s="76" t="s">
        <v>11402</v>
      </c>
      <c r="K2046" s="76"/>
    </row>
    <row r="2047" spans="1:11" x14ac:dyDescent="0.35">
      <c r="A2047" s="76">
        <v>2044</v>
      </c>
      <c r="B2047" s="101" t="s">
        <v>11406</v>
      </c>
      <c r="C2047" s="76" t="s">
        <v>4785</v>
      </c>
      <c r="D2047" s="76" t="str">
        <f>VLOOKUP(C2047,'Master Partnumber'!$C:$E,3,0)</f>
        <v>B0632</v>
      </c>
      <c r="E2047" s="76" t="s">
        <v>4785</v>
      </c>
      <c r="F2047" s="76" t="str">
        <f>VLOOKUP(C2047,'Master Partnumber'!$C:$D,2,0)</f>
        <v>SHAFT,GUIDE,CR-B02</v>
      </c>
      <c r="G2047" s="1">
        <v>109</v>
      </c>
      <c r="H2047" s="72" t="s">
        <v>1166</v>
      </c>
      <c r="I2047" s="72" t="s">
        <v>532</v>
      </c>
      <c r="J2047" s="76" t="s">
        <v>11402</v>
      </c>
      <c r="K2047" s="76"/>
    </row>
    <row r="2048" spans="1:11" x14ac:dyDescent="0.35">
      <c r="A2048" s="76">
        <v>2045</v>
      </c>
      <c r="B2048" s="101" t="s">
        <v>11406</v>
      </c>
      <c r="C2048" s="76" t="s">
        <v>11666</v>
      </c>
      <c r="D2048" s="76" t="str">
        <f>VLOOKUP(C2048,'Master Partnumber'!$C:$E,3,0)</f>
        <v>B0585</v>
      </c>
      <c r="E2048" s="76" t="s">
        <v>11666</v>
      </c>
      <c r="F2048" s="76" t="str">
        <f>VLOOKUP(C2048,'Master Partnumber'!$C:$D,2,0)</f>
        <v>SHAFT,CR,GUIDE-B02</v>
      </c>
      <c r="G2048" s="1">
        <v>500</v>
      </c>
      <c r="H2048" s="72" t="s">
        <v>1166</v>
      </c>
      <c r="I2048" s="72" t="s">
        <v>532</v>
      </c>
      <c r="J2048" s="76" t="s">
        <v>11402</v>
      </c>
      <c r="K2048" s="76"/>
    </row>
    <row r="2049" spans="1:11" x14ac:dyDescent="0.35">
      <c r="A2049" s="76">
        <v>2046</v>
      </c>
      <c r="B2049" s="101" t="s">
        <v>11406</v>
      </c>
      <c r="C2049" s="76" t="s">
        <v>11666</v>
      </c>
      <c r="D2049" s="76" t="str">
        <f>VLOOKUP(C2049,'Master Partnumber'!$C:$E,3,0)</f>
        <v>B0585</v>
      </c>
      <c r="E2049" s="76" t="s">
        <v>11666</v>
      </c>
      <c r="F2049" s="76" t="str">
        <f>VLOOKUP(C2049,'Master Partnumber'!$C:$D,2,0)</f>
        <v>SHAFT,CR,GUIDE-B02</v>
      </c>
      <c r="G2049" s="1">
        <v>350</v>
      </c>
      <c r="H2049" s="72" t="s">
        <v>1166</v>
      </c>
      <c r="I2049" s="72" t="s">
        <v>532</v>
      </c>
      <c r="J2049" s="76" t="s">
        <v>11402</v>
      </c>
      <c r="K2049" s="76"/>
    </row>
    <row r="2050" spans="1:11" x14ac:dyDescent="0.35">
      <c r="A2050" s="76">
        <v>2047</v>
      </c>
      <c r="B2050" s="101" t="s">
        <v>11406</v>
      </c>
      <c r="C2050" s="76" t="s">
        <v>12089</v>
      </c>
      <c r="D2050" s="76" t="str">
        <f>VLOOKUP(C2050,'Master Partnumber'!$C:$E,3,0)</f>
        <v>B0639</v>
      </c>
      <c r="E2050" s="76" t="s">
        <v>12089</v>
      </c>
      <c r="F2050" s="76" t="str">
        <f>VLOOKUP(C2050,'Master Partnumber'!$C:$D,2,0)</f>
        <v>SHAFT, GUIDE, CR-B02</v>
      </c>
      <c r="G2050" s="1">
        <v>45</v>
      </c>
      <c r="H2050" s="72" t="s">
        <v>1166</v>
      </c>
      <c r="I2050" s="72" t="s">
        <v>532</v>
      </c>
      <c r="J2050" s="76" t="s">
        <v>11402</v>
      </c>
      <c r="K2050" s="76"/>
    </row>
    <row r="2051" spans="1:11" x14ac:dyDescent="0.35">
      <c r="A2051" s="76">
        <v>2048</v>
      </c>
      <c r="B2051" s="101" t="s">
        <v>11406</v>
      </c>
      <c r="C2051" s="76" t="s">
        <v>11740</v>
      </c>
      <c r="D2051" s="76" t="str">
        <f>VLOOKUP(C2051,'Master Partnumber'!$C:$E,3,0)</f>
        <v>B0593</v>
      </c>
      <c r="E2051" s="76" t="s">
        <v>11740</v>
      </c>
      <c r="F2051" s="76" t="str">
        <f>VLOOKUP(C2051,'Master Partnumber'!$C:$D,2,0)</f>
        <v>SHAFT CR GUIDE B-B02</v>
      </c>
      <c r="G2051" s="1">
        <v>200</v>
      </c>
      <c r="H2051" s="72" t="s">
        <v>1166</v>
      </c>
      <c r="I2051" s="72" t="s">
        <v>532</v>
      </c>
      <c r="J2051" s="76" t="s">
        <v>11402</v>
      </c>
      <c r="K2051" s="76"/>
    </row>
    <row r="2052" spans="1:11" x14ac:dyDescent="0.35">
      <c r="A2052" s="76">
        <v>2049</v>
      </c>
      <c r="B2052" s="101" t="s">
        <v>11406</v>
      </c>
      <c r="C2052" s="76" t="s">
        <v>11740</v>
      </c>
      <c r="D2052" s="76" t="str">
        <f>VLOOKUP(C2052,'Master Partnumber'!$C:$E,3,0)</f>
        <v>B0593</v>
      </c>
      <c r="E2052" s="76" t="s">
        <v>11740</v>
      </c>
      <c r="F2052" s="76" t="str">
        <f>VLOOKUP(C2052,'Master Partnumber'!$C:$D,2,0)</f>
        <v>SHAFT CR GUIDE B-B02</v>
      </c>
      <c r="G2052" s="1">
        <v>500</v>
      </c>
      <c r="H2052" s="72" t="s">
        <v>1166</v>
      </c>
      <c r="I2052" s="72" t="s">
        <v>532</v>
      </c>
      <c r="J2052" s="76" t="s">
        <v>11402</v>
      </c>
      <c r="K2052" s="76"/>
    </row>
    <row r="2053" spans="1:11" x14ac:dyDescent="0.35">
      <c r="A2053" s="76">
        <v>2050</v>
      </c>
      <c r="B2053" s="101" t="s">
        <v>11406</v>
      </c>
      <c r="C2053" s="76" t="s">
        <v>12376</v>
      </c>
      <c r="D2053" s="76" t="str">
        <f>VLOOKUP(C2053,'Master Partnumber'!$C:$E,3,0)</f>
        <v>B0685</v>
      </c>
      <c r="E2053" s="76" t="s">
        <v>12376</v>
      </c>
      <c r="F2053" s="76" t="str">
        <f>VLOOKUP(C2053,'Master Partnumber'!$C:$D,2,0)</f>
        <v>SHAFT,RELEASE,24-B02</v>
      </c>
      <c r="G2053" s="1">
        <v>64</v>
      </c>
      <c r="H2053" s="72" t="s">
        <v>1166</v>
      </c>
      <c r="I2053" s="72" t="s">
        <v>532</v>
      </c>
      <c r="J2053" s="76" t="s">
        <v>11402</v>
      </c>
      <c r="K2053" s="76"/>
    </row>
    <row r="2054" spans="1:11" x14ac:dyDescent="0.35">
      <c r="A2054" s="76">
        <v>2051</v>
      </c>
      <c r="B2054" s="101" t="s">
        <v>11406</v>
      </c>
      <c r="C2054" s="76" t="s">
        <v>10901</v>
      </c>
      <c r="D2054" s="76" t="str">
        <f>VLOOKUP(C2054,'Master Partnumber'!$C:$E,3,0)</f>
        <v>S1019</v>
      </c>
      <c r="E2054" s="76" t="s">
        <v>10901</v>
      </c>
      <c r="F2054" s="76" t="str">
        <f>VLOOKUP(C2054,'Master Partnumber'!$C:$D,2,0)</f>
        <v>SHAFT,RELEASE,36;B-0P</v>
      </c>
      <c r="G2054" s="1">
        <v>139</v>
      </c>
      <c r="H2054" s="72" t="s">
        <v>1166</v>
      </c>
      <c r="I2054" s="72" t="s">
        <v>532</v>
      </c>
      <c r="J2054" s="76" t="s">
        <v>11402</v>
      </c>
      <c r="K2054" s="76"/>
    </row>
    <row r="2055" spans="1:11" x14ac:dyDescent="0.35">
      <c r="A2055" s="76">
        <v>2052</v>
      </c>
      <c r="B2055" s="101" t="s">
        <v>11406</v>
      </c>
      <c r="C2055" s="76" t="s">
        <v>12077</v>
      </c>
      <c r="D2055" s="76" t="str">
        <f>VLOOKUP(C2055,'Master Partnumber'!$C:$E,3,0)</f>
        <v>B0637</v>
      </c>
      <c r="E2055" s="76" t="s">
        <v>12077</v>
      </c>
      <c r="F2055" s="76" t="str">
        <f>VLOOKUP(C2055,'Master Partnumber'!$C:$D,2,0)</f>
        <v>MAIN SHAFT,CR,24-B02</v>
      </c>
      <c r="G2055" s="1">
        <v>89</v>
      </c>
      <c r="H2055" s="72" t="s">
        <v>1166</v>
      </c>
      <c r="I2055" s="72" t="s">
        <v>532</v>
      </c>
      <c r="J2055" s="76" t="s">
        <v>11402</v>
      </c>
      <c r="K2055" s="76"/>
    </row>
    <row r="2056" spans="1:11" x14ac:dyDescent="0.35">
      <c r="A2056" s="76">
        <v>2053</v>
      </c>
      <c r="B2056" s="101" t="s">
        <v>11406</v>
      </c>
      <c r="C2056" s="76" t="s">
        <v>10727</v>
      </c>
      <c r="D2056" s="76" t="str">
        <f>VLOOKUP(C2056,'Master Partnumber'!$C:$E,3,0)</f>
        <v>S1012</v>
      </c>
      <c r="E2056" s="76" t="s">
        <v>10727</v>
      </c>
      <c r="F2056" s="76" t="str">
        <f>VLOOKUP(C2056,'Master Partnumber'!$C:$D,2,0)</f>
        <v>SHAFT,RELEASE,36-0P</v>
      </c>
      <c r="G2056" s="1">
        <v>26</v>
      </c>
      <c r="H2056" s="72" t="s">
        <v>1166</v>
      </c>
      <c r="I2056" s="72" t="s">
        <v>532</v>
      </c>
      <c r="J2056" s="76" t="s">
        <v>11402</v>
      </c>
      <c r="K2056" s="76"/>
    </row>
    <row r="2057" spans="1:11" x14ac:dyDescent="0.35">
      <c r="A2057" s="76">
        <v>2054</v>
      </c>
      <c r="B2057" s="101" t="s">
        <v>11406</v>
      </c>
      <c r="C2057" s="76" t="s">
        <v>10727</v>
      </c>
      <c r="D2057" s="76" t="str">
        <f>VLOOKUP(C2057,'Master Partnumber'!$C:$E,3,0)</f>
        <v>S1012</v>
      </c>
      <c r="E2057" s="76" t="s">
        <v>10727</v>
      </c>
      <c r="F2057" s="76" t="str">
        <f>VLOOKUP(C2057,'Master Partnumber'!$C:$D,2,0)</f>
        <v>SHAFT,RELEASE,36-0P</v>
      </c>
      <c r="G2057" s="1">
        <v>64</v>
      </c>
      <c r="H2057" s="72" t="s">
        <v>1166</v>
      </c>
      <c r="I2057" s="72" t="s">
        <v>532</v>
      </c>
      <c r="J2057" s="76" t="s">
        <v>11402</v>
      </c>
      <c r="K2057" s="76"/>
    </row>
    <row r="2058" spans="1:11" x14ac:dyDescent="0.35">
      <c r="A2058" s="76">
        <v>2055</v>
      </c>
      <c r="B2058" s="101" t="s">
        <v>11406</v>
      </c>
      <c r="C2058" s="76" t="s">
        <v>12099</v>
      </c>
      <c r="D2058" s="76" t="str">
        <f>VLOOKUP(C2058,'Master Partnumber'!$C:$E,3,0)</f>
        <v>B0641</v>
      </c>
      <c r="E2058" s="76" t="s">
        <v>12099</v>
      </c>
      <c r="F2058" s="76" t="str">
        <f>VLOOKUP(C2058,'Master Partnumber'!$C:$D,2,0)</f>
        <v>MAIN SHAFT,CR,36-B02</v>
      </c>
      <c r="G2058" s="1">
        <v>169</v>
      </c>
      <c r="H2058" s="72" t="s">
        <v>1166</v>
      </c>
      <c r="I2058" s="72" t="s">
        <v>532</v>
      </c>
      <c r="J2058" s="76" t="s">
        <v>11402</v>
      </c>
      <c r="K2058" s="76"/>
    </row>
    <row r="2059" spans="1:11" x14ac:dyDescent="0.35">
      <c r="A2059" s="76">
        <v>2056</v>
      </c>
      <c r="B2059" s="101" t="s">
        <v>11406</v>
      </c>
      <c r="C2059" s="76" t="s">
        <v>12099</v>
      </c>
      <c r="D2059" s="76" t="str">
        <f>VLOOKUP(C2059,'Master Partnumber'!$C:$E,3,0)</f>
        <v>B0641</v>
      </c>
      <c r="E2059" s="76" t="s">
        <v>12099</v>
      </c>
      <c r="F2059" s="76" t="str">
        <f>VLOOKUP(C2059,'Master Partnumber'!$C:$D,2,0)</f>
        <v>MAIN SHAFT,CR,36-B02</v>
      </c>
      <c r="G2059" s="1">
        <v>181</v>
      </c>
      <c r="H2059" s="72" t="s">
        <v>1166</v>
      </c>
      <c r="I2059" s="72" t="s">
        <v>532</v>
      </c>
      <c r="J2059" s="76" t="s">
        <v>11402</v>
      </c>
      <c r="K2059" s="76"/>
    </row>
    <row r="2060" spans="1:11" x14ac:dyDescent="0.35">
      <c r="A2060" s="76">
        <v>2057</v>
      </c>
      <c r="B2060" s="101" t="s">
        <v>11406</v>
      </c>
      <c r="C2060" s="76" t="s">
        <v>12077</v>
      </c>
      <c r="D2060" s="76" t="str">
        <f>VLOOKUP(C2060,'Master Partnumber'!$C:$E,3,0)</f>
        <v>B0637</v>
      </c>
      <c r="E2060" s="76" t="s">
        <v>12077</v>
      </c>
      <c r="F2060" s="76" t="str">
        <f>VLOOKUP(C2060,'Master Partnumber'!$C:$D,2,0)</f>
        <v>MAIN SHAFT,CR,24-B02</v>
      </c>
      <c r="G2060" s="1">
        <v>101</v>
      </c>
      <c r="H2060" s="72" t="s">
        <v>1166</v>
      </c>
      <c r="I2060" s="72" t="s">
        <v>532</v>
      </c>
      <c r="J2060" s="76" t="s">
        <v>11402</v>
      </c>
      <c r="K2060" s="76"/>
    </row>
    <row r="2061" spans="1:11" x14ac:dyDescent="0.35">
      <c r="A2061" s="76">
        <v>2058</v>
      </c>
      <c r="B2061" s="101" t="s">
        <v>11406</v>
      </c>
      <c r="C2061" s="76" t="s">
        <v>12376</v>
      </c>
      <c r="D2061" s="76" t="str">
        <f>VLOOKUP(C2061,'Master Partnumber'!$C:$E,3,0)</f>
        <v>B0685</v>
      </c>
      <c r="E2061" s="76" t="s">
        <v>12376</v>
      </c>
      <c r="F2061" s="76" t="str">
        <f>VLOOKUP(C2061,'Master Partnumber'!$C:$D,2,0)</f>
        <v>SHAFT,RELEASE,24-B02</v>
      </c>
      <c r="G2061" s="1">
        <v>99</v>
      </c>
      <c r="H2061" s="72" t="s">
        <v>1166</v>
      </c>
      <c r="I2061" s="72" t="s">
        <v>532</v>
      </c>
      <c r="J2061" s="76" t="s">
        <v>11402</v>
      </c>
      <c r="K2061" s="76"/>
    </row>
    <row r="2062" spans="1:11" x14ac:dyDescent="0.35">
      <c r="A2062" s="76">
        <v>2059</v>
      </c>
      <c r="B2062" s="101" t="s">
        <v>11406</v>
      </c>
      <c r="C2062" s="76" t="s">
        <v>10815</v>
      </c>
      <c r="D2062" s="76" t="str">
        <f>VLOOKUP(C2062,'Master Partnumber'!$C:$E,3,0)</f>
        <v>S1001</v>
      </c>
      <c r="E2062" s="76" t="s">
        <v>10815</v>
      </c>
      <c r="F2062" s="76" t="str">
        <f>VLOOKUP(C2062,'Master Partnumber'!$C:$D,2,0)</f>
        <v>SHAFT,LOCK,LEVER,24-0P</v>
      </c>
      <c r="G2062" s="1">
        <v>74</v>
      </c>
      <c r="H2062" s="72" t="s">
        <v>1166</v>
      </c>
      <c r="I2062" s="72" t="s">
        <v>532</v>
      </c>
      <c r="J2062" s="76" t="s">
        <v>11402</v>
      </c>
      <c r="K2062" s="76"/>
    </row>
    <row r="2063" spans="1:11" x14ac:dyDescent="0.35">
      <c r="A2063" s="76">
        <v>2060</v>
      </c>
      <c r="B2063" s="101" t="s">
        <v>11406</v>
      </c>
      <c r="C2063" s="76" t="s">
        <v>10769</v>
      </c>
      <c r="D2063" s="76" t="str">
        <f>VLOOKUP(C2063,'Master Partnumber'!$C:$E,3,0)</f>
        <v>S1010</v>
      </c>
      <c r="E2063" s="76" t="s">
        <v>10769</v>
      </c>
      <c r="F2063" s="76" t="str">
        <f>VLOOKUP(C2063,'Master Partnumber'!$C:$D,2,0)</f>
        <v>SHAFT,RELEASE,24,B-0P</v>
      </c>
      <c r="G2063" s="1">
        <v>116</v>
      </c>
      <c r="H2063" s="72" t="s">
        <v>1166</v>
      </c>
      <c r="I2063" s="72" t="s">
        <v>532</v>
      </c>
      <c r="J2063" s="76" t="s">
        <v>11402</v>
      </c>
      <c r="K2063" s="76"/>
    </row>
    <row r="2064" spans="1:11" x14ac:dyDescent="0.35">
      <c r="A2064" s="76">
        <v>2061</v>
      </c>
      <c r="B2064" s="101" t="s">
        <v>11406</v>
      </c>
      <c r="C2064" s="76" t="s">
        <v>12077</v>
      </c>
      <c r="D2064" s="76" t="str">
        <f>VLOOKUP(C2064,'Master Partnumber'!$C:$E,3,0)</f>
        <v>B0637</v>
      </c>
      <c r="E2064" s="76" t="s">
        <v>12077</v>
      </c>
      <c r="F2064" s="76" t="str">
        <f>VLOOKUP(C2064,'Master Partnumber'!$C:$D,2,0)</f>
        <v>MAIN SHAFT,CR,24-B02</v>
      </c>
      <c r="G2064" s="1">
        <v>90</v>
      </c>
      <c r="H2064" s="72" t="s">
        <v>1166</v>
      </c>
      <c r="I2064" s="72" t="s">
        <v>532</v>
      </c>
      <c r="J2064" s="76" t="s">
        <v>11402</v>
      </c>
      <c r="K2064" s="76"/>
    </row>
    <row r="2065" spans="1:11" x14ac:dyDescent="0.35">
      <c r="A2065" s="76">
        <v>2062</v>
      </c>
      <c r="B2065" s="101" t="s">
        <v>11406</v>
      </c>
      <c r="C2065" s="76" t="s">
        <v>12105</v>
      </c>
      <c r="D2065" s="76" t="str">
        <f>VLOOKUP(C2065,'Master Partnumber'!$C:$E,3,0)</f>
        <v>B0644</v>
      </c>
      <c r="E2065" s="76" t="s">
        <v>12105</v>
      </c>
      <c r="F2065" s="76" t="str">
        <f>VLOOKUP(C2065,'Master Partnumber'!$C:$D,2,0)</f>
        <v>SUB SHAFT,CR,36-B02</v>
      </c>
      <c r="G2065" s="1">
        <v>179</v>
      </c>
      <c r="H2065" s="72" t="s">
        <v>1166</v>
      </c>
      <c r="I2065" s="72" t="s">
        <v>532</v>
      </c>
      <c r="J2065" s="76" t="s">
        <v>11402</v>
      </c>
      <c r="K2065" s="76"/>
    </row>
    <row r="2066" spans="1:11" x14ac:dyDescent="0.35">
      <c r="A2066" s="76">
        <v>2063</v>
      </c>
      <c r="B2066" s="101" t="s">
        <v>11406</v>
      </c>
      <c r="C2066" s="76" t="s">
        <v>11501</v>
      </c>
      <c r="D2066" s="76" t="str">
        <f>VLOOKUP(C2066,'Master Partnumber'!$C:$E,3,0)</f>
        <v>S1082</v>
      </c>
      <c r="E2066" s="76" t="s">
        <v>11501</v>
      </c>
      <c r="F2066" s="76" t="str">
        <f>VLOOKUP(C2066,'Master Partnumber'!$C:$D,2,0)</f>
        <v>SHAFT,LOCK,LEVER,36-0P</v>
      </c>
      <c r="G2066" s="1">
        <v>100</v>
      </c>
      <c r="H2066" s="72" t="s">
        <v>1166</v>
      </c>
      <c r="I2066" s="72" t="s">
        <v>532</v>
      </c>
      <c r="J2066" s="76" t="s">
        <v>11402</v>
      </c>
      <c r="K2066" s="76"/>
    </row>
    <row r="2067" spans="1:11" x14ac:dyDescent="0.35">
      <c r="A2067" s="76">
        <v>2064</v>
      </c>
      <c r="B2067" s="101" t="s">
        <v>11406</v>
      </c>
      <c r="C2067" s="76" t="s">
        <v>11512</v>
      </c>
      <c r="D2067" s="76" t="str">
        <f>VLOOKUP(C2067,'Master Partnumber'!$C:$E,3,0)</f>
        <v>S1083</v>
      </c>
      <c r="E2067" s="76" t="s">
        <v>11512</v>
      </c>
      <c r="F2067" s="76" t="str">
        <f>VLOOKUP(C2067,'Master Partnumber'!$C:$D,2,0)</f>
        <v>SHAFT,LOCK,LEVER,24-0P</v>
      </c>
      <c r="G2067" s="1">
        <v>100</v>
      </c>
      <c r="H2067" s="72" t="s">
        <v>1166</v>
      </c>
      <c r="I2067" s="72" t="s">
        <v>532</v>
      </c>
      <c r="J2067" s="76" t="s">
        <v>11402</v>
      </c>
      <c r="K2067" s="76"/>
    </row>
    <row r="2068" spans="1:11" x14ac:dyDescent="0.35">
      <c r="A2068" s="76">
        <v>2065</v>
      </c>
      <c r="B2068" s="101" t="s">
        <v>11406</v>
      </c>
      <c r="C2068" s="44" t="s">
        <v>12089</v>
      </c>
      <c r="D2068" s="76" t="str">
        <f>VLOOKUP(C2068,'Master Partnumber'!$C:$E,3,0)</f>
        <v>B0639</v>
      </c>
      <c r="E2068" s="44" t="s">
        <v>12089</v>
      </c>
      <c r="F2068" s="76" t="str">
        <f>VLOOKUP(C2068,'Master Partnumber'!$C:$D,2,0)</f>
        <v>SHAFT, GUIDE, CR-B02</v>
      </c>
      <c r="G2068" s="23">
        <v>81</v>
      </c>
      <c r="H2068" s="72" t="s">
        <v>1166</v>
      </c>
      <c r="I2068" s="72" t="s">
        <v>532</v>
      </c>
      <c r="J2068" s="76" t="s">
        <v>11402</v>
      </c>
      <c r="K2068" s="76"/>
    </row>
    <row r="2069" spans="1:11" x14ac:dyDescent="0.35">
      <c r="A2069" s="76">
        <v>2066</v>
      </c>
      <c r="B2069" s="101" t="s">
        <v>11406</v>
      </c>
      <c r="C2069" s="44" t="s">
        <v>12089</v>
      </c>
      <c r="D2069" s="76" t="str">
        <f>VLOOKUP(C2069,'Master Partnumber'!$C:$E,3,0)</f>
        <v>B0639</v>
      </c>
      <c r="E2069" s="44" t="s">
        <v>12089</v>
      </c>
      <c r="F2069" s="76" t="str">
        <f>VLOOKUP(C2069,'Master Partnumber'!$C:$D,2,0)</f>
        <v>SHAFT, GUIDE, CR-B02</v>
      </c>
      <c r="G2069" s="23">
        <v>300</v>
      </c>
      <c r="H2069" s="72" t="s">
        <v>1166</v>
      </c>
      <c r="I2069" s="72" t="s">
        <v>532</v>
      </c>
      <c r="J2069" s="76" t="s">
        <v>11402</v>
      </c>
      <c r="K2069" s="76"/>
    </row>
    <row r="2070" spans="1:11" x14ac:dyDescent="0.35">
      <c r="A2070" s="76">
        <v>2067</v>
      </c>
      <c r="B2070" s="101" t="s">
        <v>11406</v>
      </c>
      <c r="C2070" s="44" t="s">
        <v>12089</v>
      </c>
      <c r="D2070" s="76" t="str">
        <f>VLOOKUP(C2070,'Master Partnumber'!$C:$E,3,0)</f>
        <v>B0639</v>
      </c>
      <c r="E2070" s="44" t="s">
        <v>12089</v>
      </c>
      <c r="F2070" s="76" t="str">
        <f>VLOOKUP(C2070,'Master Partnumber'!$C:$D,2,0)</f>
        <v>SHAFT, GUIDE, CR-B02</v>
      </c>
      <c r="G2070" s="23">
        <v>400</v>
      </c>
      <c r="H2070" s="72" t="s">
        <v>1166</v>
      </c>
      <c r="I2070" s="72" t="s">
        <v>532</v>
      </c>
      <c r="J2070" s="76" t="s">
        <v>11402</v>
      </c>
      <c r="K2070" s="76"/>
    </row>
    <row r="2071" spans="1:11" x14ac:dyDescent="0.35">
      <c r="A2071" s="76">
        <v>2068</v>
      </c>
      <c r="B2071" s="101" t="s">
        <v>11406</v>
      </c>
      <c r="C2071" s="76" t="s">
        <v>11740</v>
      </c>
      <c r="D2071" s="76" t="str">
        <f>VLOOKUP(C2071,'Master Partnumber'!$C:$E,3,0)</f>
        <v>B0593</v>
      </c>
      <c r="E2071" s="76" t="s">
        <v>11740</v>
      </c>
      <c r="F2071" s="76" t="str">
        <f>VLOOKUP(C2071,'Master Partnumber'!$C:$D,2,0)</f>
        <v>SHAFT CR GUIDE B-B02</v>
      </c>
      <c r="G2071" s="1">
        <v>605</v>
      </c>
      <c r="H2071" s="72" t="s">
        <v>1166</v>
      </c>
      <c r="I2071" s="72" t="s">
        <v>532</v>
      </c>
      <c r="J2071" s="76" t="s">
        <v>11402</v>
      </c>
      <c r="K2071" s="76"/>
    </row>
    <row r="2072" spans="1:11" x14ac:dyDescent="0.35">
      <c r="A2072" s="76">
        <v>2069</v>
      </c>
      <c r="B2072" s="101" t="s">
        <v>11406</v>
      </c>
      <c r="C2072" s="76" t="s">
        <v>11746</v>
      </c>
      <c r="D2072" s="76" t="str">
        <f>VLOOKUP(C2072,'Master Partnumber'!$C:$E,3,0)</f>
        <v>B0594</v>
      </c>
      <c r="E2072" s="76" t="s">
        <v>11746</v>
      </c>
      <c r="F2072" s="76" t="str">
        <f>VLOOKUP(C2072,'Master Partnumber'!$C:$D,2,0)</f>
        <v>SHAFT CR MAIN-B02</v>
      </c>
      <c r="G2072" s="1">
        <v>75</v>
      </c>
      <c r="H2072" s="72" t="s">
        <v>1166</v>
      </c>
      <c r="I2072" s="72" t="s">
        <v>532</v>
      </c>
      <c r="J2072" s="76" t="s">
        <v>11402</v>
      </c>
      <c r="K2072" s="76"/>
    </row>
    <row r="2073" spans="1:11" x14ac:dyDescent="0.35">
      <c r="A2073" s="76">
        <v>2070</v>
      </c>
      <c r="B2073" s="101" t="s">
        <v>11406</v>
      </c>
      <c r="C2073" s="76" t="s">
        <v>11429</v>
      </c>
      <c r="D2073" s="76" t="str">
        <f>VLOOKUP(C2073,'Master Partnumber'!$C:$E,3,0)</f>
        <v>B0565</v>
      </c>
      <c r="E2073" s="76" t="s">
        <v>11429</v>
      </c>
      <c r="F2073" s="76" t="str">
        <f>VLOOKUP(C2073,'Master Partnumber'!$C:$D,2,0)</f>
        <v>SHAFT CR GUIDE EXP-B02</v>
      </c>
      <c r="G2073" s="1">
        <v>91</v>
      </c>
      <c r="H2073" s="72" t="s">
        <v>1166</v>
      </c>
      <c r="I2073" s="72" t="s">
        <v>532</v>
      </c>
      <c r="J2073" s="76" t="s">
        <v>11402</v>
      </c>
      <c r="K2073" s="76"/>
    </row>
    <row r="2074" spans="1:11" x14ac:dyDescent="0.35">
      <c r="A2074" s="76">
        <v>2071</v>
      </c>
      <c r="B2074" s="101" t="s">
        <v>11406</v>
      </c>
      <c r="C2074" s="76" t="s">
        <v>11816</v>
      </c>
      <c r="D2074" s="76" t="str">
        <f>VLOOKUP(C2074,'Master Partnumber'!$C:$E,3,0)</f>
        <v>B0609</v>
      </c>
      <c r="E2074" s="76" t="s">
        <v>11816</v>
      </c>
      <c r="F2074" s="76" t="str">
        <f>VLOOKUP(C2074,'Master Partnumber'!$C:$D,2,0)</f>
        <v>SHAFT CR GUIDE ; B-B02</v>
      </c>
      <c r="G2074" s="1">
        <v>43</v>
      </c>
      <c r="H2074" s="72" t="s">
        <v>1166</v>
      </c>
      <c r="I2074" s="72" t="s">
        <v>532</v>
      </c>
      <c r="J2074" s="76" t="s">
        <v>11402</v>
      </c>
      <c r="K2074" s="76"/>
    </row>
    <row r="2075" spans="1:11" x14ac:dyDescent="0.35">
      <c r="A2075" s="76">
        <v>2072</v>
      </c>
      <c r="B2075" s="101" t="s">
        <v>11406</v>
      </c>
      <c r="C2075" s="76" t="s">
        <v>12089</v>
      </c>
      <c r="D2075" s="76" t="str">
        <f>VLOOKUP(C2075,'Master Partnumber'!$C:$E,3,0)</f>
        <v>B0639</v>
      </c>
      <c r="E2075" s="76" t="s">
        <v>12089</v>
      </c>
      <c r="F2075" s="76" t="str">
        <f>VLOOKUP(C2075,'Master Partnumber'!$C:$D,2,0)</f>
        <v>SHAFT, GUIDE, CR-B02</v>
      </c>
      <c r="G2075" s="1">
        <v>125</v>
      </c>
      <c r="H2075" s="72" t="s">
        <v>1166</v>
      </c>
      <c r="I2075" s="72" t="s">
        <v>532</v>
      </c>
      <c r="J2075" s="76" t="s">
        <v>11402</v>
      </c>
      <c r="K2075" s="76"/>
    </row>
    <row r="2076" spans="1:11" x14ac:dyDescent="0.35">
      <c r="A2076" s="76">
        <v>2073</v>
      </c>
      <c r="B2076" s="101" t="s">
        <v>11406</v>
      </c>
      <c r="C2076" s="76" t="s">
        <v>12145</v>
      </c>
      <c r="D2076" s="76" t="str">
        <f>VLOOKUP(C2076,'Master Partnumber'!$C:$E,3,0)</f>
        <v>B0647</v>
      </c>
      <c r="E2076" s="76" t="s">
        <v>12145</v>
      </c>
      <c r="F2076" s="76" t="str">
        <f>VLOOKUP(C2076,'Master Partnumber'!$C:$D,2,0)</f>
        <v>SHAFT,CR,SC-B02</v>
      </c>
      <c r="G2076" s="1">
        <v>495</v>
      </c>
      <c r="H2076" s="72" t="s">
        <v>1166</v>
      </c>
      <c r="I2076" s="72" t="s">
        <v>532</v>
      </c>
      <c r="J2076" s="76" t="s">
        <v>11402</v>
      </c>
      <c r="K2076" s="76"/>
    </row>
    <row r="2077" spans="1:11" x14ac:dyDescent="0.35">
      <c r="A2077" s="76">
        <v>2074</v>
      </c>
      <c r="B2077" s="101" t="s">
        <v>11406</v>
      </c>
      <c r="C2077" s="76" t="s">
        <v>11666</v>
      </c>
      <c r="D2077" s="76" t="str">
        <f>VLOOKUP(C2077,'Master Partnumber'!$C:$E,3,0)</f>
        <v>B0585</v>
      </c>
      <c r="E2077" s="76" t="s">
        <v>11666</v>
      </c>
      <c r="F2077" s="76" t="str">
        <f>VLOOKUP(C2077,'Master Partnumber'!$C:$D,2,0)</f>
        <v>SHAFT,CR,GUIDE-B02</v>
      </c>
      <c r="G2077" s="1">
        <v>800</v>
      </c>
      <c r="H2077" s="72" t="s">
        <v>1166</v>
      </c>
      <c r="I2077" s="72" t="s">
        <v>532</v>
      </c>
      <c r="J2077" s="76" t="s">
        <v>11402</v>
      </c>
      <c r="K2077" s="76"/>
    </row>
    <row r="2078" spans="1:11" x14ac:dyDescent="0.35">
      <c r="A2078" s="76">
        <v>2075</v>
      </c>
      <c r="B2078" s="101" t="s">
        <v>11406</v>
      </c>
      <c r="C2078" s="76" t="s">
        <v>11666</v>
      </c>
      <c r="D2078" s="76" t="str">
        <f>VLOOKUP(C2078,'Master Partnumber'!$C:$E,3,0)</f>
        <v>B0585</v>
      </c>
      <c r="E2078" s="76" t="s">
        <v>11666</v>
      </c>
      <c r="F2078" s="76" t="str">
        <f>VLOOKUP(C2078,'Master Partnumber'!$C:$D,2,0)</f>
        <v>SHAFT,CR,GUIDE-B02</v>
      </c>
      <c r="G2078" s="1">
        <v>800</v>
      </c>
      <c r="H2078" s="72" t="s">
        <v>1166</v>
      </c>
      <c r="I2078" s="72" t="s">
        <v>532</v>
      </c>
      <c r="J2078" s="76" t="s">
        <v>11402</v>
      </c>
      <c r="K2078" s="76"/>
    </row>
    <row r="2079" spans="1:11" x14ac:dyDescent="0.35">
      <c r="A2079" s="76">
        <v>2076</v>
      </c>
      <c r="B2079" s="101" t="s">
        <v>11406</v>
      </c>
      <c r="C2079" s="76" t="s">
        <v>11805</v>
      </c>
      <c r="D2079" s="76" t="str">
        <f>VLOOKUP(C2079,'Master Partnumber'!$C:$E,3,0)</f>
        <v>B0607</v>
      </c>
      <c r="E2079" s="76" t="s">
        <v>11805</v>
      </c>
      <c r="F2079" s="76" t="str">
        <f>VLOOKUP(C2079,'Master Partnumber'!$C:$D,2,0)</f>
        <v>SHAFT,CR,GUIDE,LOWER;B-B02</v>
      </c>
      <c r="G2079" s="1">
        <v>13</v>
      </c>
      <c r="H2079" s="72" t="s">
        <v>1166</v>
      </c>
      <c r="I2079" s="72" t="s">
        <v>532</v>
      </c>
      <c r="J2079" s="76" t="s">
        <v>11402</v>
      </c>
      <c r="K2079" s="76"/>
    </row>
    <row r="2080" spans="1:11" x14ac:dyDescent="0.35">
      <c r="A2080" s="76">
        <v>2077</v>
      </c>
      <c r="B2080" s="101" t="s">
        <v>11406</v>
      </c>
      <c r="C2080" s="76" t="s">
        <v>11805</v>
      </c>
      <c r="D2080" s="76" t="str">
        <f>VLOOKUP(C2080,'Master Partnumber'!$C:$E,3,0)</f>
        <v>B0607</v>
      </c>
      <c r="E2080" s="76" t="s">
        <v>11805</v>
      </c>
      <c r="F2080" s="76" t="str">
        <f>VLOOKUP(C2080,'Master Partnumber'!$C:$D,2,0)</f>
        <v>SHAFT,CR,GUIDE,LOWER;B-B02</v>
      </c>
      <c r="G2080" s="1">
        <v>64</v>
      </c>
      <c r="H2080" s="72" t="s">
        <v>1166</v>
      </c>
      <c r="I2080" s="72" t="s">
        <v>532</v>
      </c>
      <c r="J2080" s="76" t="s">
        <v>11402</v>
      </c>
      <c r="K2080" s="76"/>
    </row>
    <row r="2081" spans="1:11" x14ac:dyDescent="0.35">
      <c r="A2081" s="76">
        <v>2078</v>
      </c>
      <c r="B2081" s="101" t="s">
        <v>11406</v>
      </c>
      <c r="C2081" s="76" t="s">
        <v>12145</v>
      </c>
      <c r="D2081" s="76" t="str">
        <f>VLOOKUP(C2081,'Master Partnumber'!$C:$E,3,0)</f>
        <v>B0647</v>
      </c>
      <c r="E2081" s="76" t="s">
        <v>12145</v>
      </c>
      <c r="F2081" s="76" t="str">
        <f>VLOOKUP(C2081,'Master Partnumber'!$C:$D,2,0)</f>
        <v>SHAFT,CR,SC-B02</v>
      </c>
      <c r="G2081" s="1">
        <v>209</v>
      </c>
      <c r="H2081" s="72" t="s">
        <v>1166</v>
      </c>
      <c r="I2081" s="72" t="s">
        <v>532</v>
      </c>
      <c r="J2081" s="76" t="s">
        <v>11402</v>
      </c>
      <c r="K2081" s="76"/>
    </row>
    <row r="2082" spans="1:11" x14ac:dyDescent="0.35">
      <c r="A2082" s="76">
        <v>2079</v>
      </c>
      <c r="B2082" s="101" t="s">
        <v>11406</v>
      </c>
      <c r="C2082" s="76" t="s">
        <v>12145</v>
      </c>
      <c r="D2082" s="76" t="str">
        <f>VLOOKUP(C2082,'Master Partnumber'!$C:$E,3,0)</f>
        <v>B0647</v>
      </c>
      <c r="E2082" s="76" t="s">
        <v>12145</v>
      </c>
      <c r="F2082" s="76" t="str">
        <f>VLOOKUP(C2082,'Master Partnumber'!$C:$D,2,0)</f>
        <v>SHAFT,CR,SC-B02</v>
      </c>
      <c r="G2082" s="1">
        <v>219</v>
      </c>
      <c r="H2082" s="72" t="s">
        <v>1166</v>
      </c>
      <c r="I2082" s="72" t="s">
        <v>532</v>
      </c>
      <c r="J2082" s="76" t="s">
        <v>11402</v>
      </c>
      <c r="K2082" s="76"/>
    </row>
    <row r="2083" spans="1:11" x14ac:dyDescent="0.35">
      <c r="A2083" s="76">
        <v>2080</v>
      </c>
      <c r="B2083" s="101" t="s">
        <v>11406</v>
      </c>
      <c r="C2083" s="76" t="s">
        <v>4785</v>
      </c>
      <c r="D2083" s="76" t="str">
        <f>VLOOKUP(C2083,'Master Partnumber'!$C:$E,3,0)</f>
        <v>B0632</v>
      </c>
      <c r="E2083" s="76" t="s">
        <v>4785</v>
      </c>
      <c r="F2083" s="76" t="str">
        <f>VLOOKUP(C2083,'Master Partnumber'!$C:$D,2,0)</f>
        <v>SHAFT,GUIDE,CR-B02</v>
      </c>
      <c r="G2083" s="1">
        <v>660</v>
      </c>
      <c r="H2083" s="72" t="s">
        <v>1166</v>
      </c>
      <c r="I2083" s="72" t="s">
        <v>532</v>
      </c>
      <c r="J2083" s="76" t="s">
        <v>11402</v>
      </c>
      <c r="K2083" s="76"/>
    </row>
    <row r="2084" spans="1:11" x14ac:dyDescent="0.35">
      <c r="A2084" s="76">
        <v>2081</v>
      </c>
      <c r="B2084" s="101" t="s">
        <v>11406</v>
      </c>
      <c r="C2084" s="76" t="s">
        <v>11666</v>
      </c>
      <c r="D2084" s="76" t="str">
        <f>VLOOKUP(C2084,'Master Partnumber'!$C:$E,3,0)</f>
        <v>B0585</v>
      </c>
      <c r="E2084" s="76" t="s">
        <v>11666</v>
      </c>
      <c r="F2084" s="76" t="str">
        <f>VLOOKUP(C2084,'Master Partnumber'!$C:$D,2,0)</f>
        <v>SHAFT,CR,GUIDE-B02</v>
      </c>
      <c r="G2084" s="1">
        <v>818</v>
      </c>
      <c r="H2084" s="72" t="s">
        <v>1166</v>
      </c>
      <c r="I2084" s="72" t="s">
        <v>532</v>
      </c>
      <c r="J2084" s="76" t="s">
        <v>11402</v>
      </c>
      <c r="K2084" s="76"/>
    </row>
    <row r="2085" spans="1:11" x14ac:dyDescent="0.35">
      <c r="A2085" s="76">
        <v>2082</v>
      </c>
      <c r="B2085" s="101" t="s">
        <v>11406</v>
      </c>
      <c r="C2085" s="76" t="s">
        <v>11666</v>
      </c>
      <c r="D2085" s="76" t="str">
        <f>VLOOKUP(C2085,'Master Partnumber'!$C:$E,3,0)</f>
        <v>B0585</v>
      </c>
      <c r="E2085" s="76" t="s">
        <v>11666</v>
      </c>
      <c r="F2085" s="76" t="str">
        <f>VLOOKUP(C2085,'Master Partnumber'!$C:$D,2,0)</f>
        <v>SHAFT,CR,GUIDE-B02</v>
      </c>
      <c r="G2085" s="1">
        <v>700</v>
      </c>
      <c r="H2085" s="72" t="s">
        <v>1166</v>
      </c>
      <c r="I2085" s="72" t="s">
        <v>532</v>
      </c>
      <c r="J2085" s="76" t="s">
        <v>11402</v>
      </c>
      <c r="K2085" s="76"/>
    </row>
    <row r="2086" spans="1:11" x14ac:dyDescent="0.35">
      <c r="A2086" s="76">
        <v>2083</v>
      </c>
      <c r="B2086" s="101" t="s">
        <v>11406</v>
      </c>
      <c r="C2086" s="76" t="s">
        <v>11666</v>
      </c>
      <c r="D2086" s="76" t="str">
        <f>VLOOKUP(C2086,'Master Partnumber'!$C:$E,3,0)</f>
        <v>B0585</v>
      </c>
      <c r="E2086" s="76" t="s">
        <v>11666</v>
      </c>
      <c r="F2086" s="76" t="str">
        <f>VLOOKUP(C2086,'Master Partnumber'!$C:$D,2,0)</f>
        <v>SHAFT,CR,GUIDE-B02</v>
      </c>
      <c r="G2086" s="1">
        <v>800</v>
      </c>
      <c r="H2086" s="72" t="s">
        <v>1166</v>
      </c>
      <c r="I2086" s="72" t="s">
        <v>532</v>
      </c>
      <c r="J2086" s="76" t="s">
        <v>11402</v>
      </c>
      <c r="K2086" s="76"/>
    </row>
    <row r="2087" spans="1:11" x14ac:dyDescent="0.35">
      <c r="A2087" s="76">
        <v>2084</v>
      </c>
      <c r="B2087" s="101" t="s">
        <v>11406</v>
      </c>
      <c r="C2087" s="76" t="s">
        <v>11666</v>
      </c>
      <c r="D2087" s="76" t="str">
        <f>VLOOKUP(C2087,'Master Partnumber'!$C:$E,3,0)</f>
        <v>B0585</v>
      </c>
      <c r="E2087" s="76" t="s">
        <v>11666</v>
      </c>
      <c r="F2087" s="76" t="str">
        <f>VLOOKUP(C2087,'Master Partnumber'!$C:$D,2,0)</f>
        <v>SHAFT,CR,GUIDE-B02</v>
      </c>
      <c r="G2087" s="1">
        <v>500</v>
      </c>
      <c r="H2087" s="72" t="s">
        <v>1166</v>
      </c>
      <c r="I2087" s="72" t="s">
        <v>532</v>
      </c>
      <c r="J2087" s="76" t="s">
        <v>11402</v>
      </c>
      <c r="K2087" s="76"/>
    </row>
    <row r="2088" spans="1:11" x14ac:dyDescent="0.35">
      <c r="A2088" s="76">
        <v>2085</v>
      </c>
      <c r="B2088" s="101" t="s">
        <v>11406</v>
      </c>
      <c r="C2088" s="76" t="s">
        <v>4785</v>
      </c>
      <c r="D2088" s="76" t="str">
        <f>VLOOKUP(C2088,'Master Partnumber'!$C:$E,3,0)</f>
        <v>B0632</v>
      </c>
      <c r="E2088" s="76" t="s">
        <v>4785</v>
      </c>
      <c r="F2088" s="76" t="str">
        <f>VLOOKUP(C2088,'Master Partnumber'!$C:$D,2,0)</f>
        <v>SHAFT,GUIDE,CR-B02</v>
      </c>
      <c r="G2088" s="1">
        <v>356</v>
      </c>
      <c r="H2088" s="72" t="s">
        <v>1166</v>
      </c>
      <c r="I2088" s="72" t="s">
        <v>532</v>
      </c>
      <c r="J2088" s="76" t="s">
        <v>11402</v>
      </c>
      <c r="K2088" s="76"/>
    </row>
    <row r="2089" spans="1:11" x14ac:dyDescent="0.35">
      <c r="A2089" s="76">
        <v>2086</v>
      </c>
      <c r="B2089" s="101" t="s">
        <v>11406</v>
      </c>
      <c r="C2089" s="76" t="s">
        <v>4785</v>
      </c>
      <c r="D2089" s="76" t="str">
        <f>VLOOKUP(C2089,'Master Partnumber'!$C:$E,3,0)</f>
        <v>B0632</v>
      </c>
      <c r="E2089" s="76" t="s">
        <v>4785</v>
      </c>
      <c r="F2089" s="76" t="str">
        <f>VLOOKUP(C2089,'Master Partnumber'!$C:$D,2,0)</f>
        <v>SHAFT,GUIDE,CR-B02</v>
      </c>
      <c r="G2089" s="76">
        <v>673</v>
      </c>
      <c r="H2089" s="72" t="s">
        <v>1166</v>
      </c>
      <c r="I2089" s="72" t="s">
        <v>532</v>
      </c>
      <c r="J2089" s="76" t="s">
        <v>11402</v>
      </c>
      <c r="K2089" s="76"/>
    </row>
    <row r="2090" spans="1:11" x14ac:dyDescent="0.35">
      <c r="A2090" s="76">
        <v>2087</v>
      </c>
      <c r="B2090" s="101" t="s">
        <v>11406</v>
      </c>
      <c r="C2090" s="76" t="s">
        <v>4785</v>
      </c>
      <c r="D2090" s="76" t="str">
        <f>VLOOKUP(C2090,'Master Partnumber'!$C:$E,3,0)</f>
        <v>B0632</v>
      </c>
      <c r="E2090" s="76" t="s">
        <v>4785</v>
      </c>
      <c r="F2090" s="76" t="str">
        <f>VLOOKUP(C2090,'Master Partnumber'!$C:$D,2,0)</f>
        <v>SHAFT,GUIDE,CR-B02</v>
      </c>
      <c r="G2090" s="76">
        <v>252</v>
      </c>
      <c r="H2090" s="72" t="s">
        <v>1166</v>
      </c>
      <c r="I2090" s="72" t="s">
        <v>532</v>
      </c>
      <c r="J2090" s="76" t="s">
        <v>11402</v>
      </c>
      <c r="K2090" s="76"/>
    </row>
    <row r="2091" spans="1:11" x14ac:dyDescent="0.35">
      <c r="A2091" s="76">
        <v>2088</v>
      </c>
      <c r="B2091" s="101" t="s">
        <v>11406</v>
      </c>
      <c r="C2091" s="76" t="s">
        <v>4785</v>
      </c>
      <c r="D2091" s="76" t="str">
        <f>VLOOKUP(C2091,'Master Partnumber'!$C:$E,3,0)</f>
        <v>B0632</v>
      </c>
      <c r="E2091" s="76" t="s">
        <v>4785</v>
      </c>
      <c r="F2091" s="76" t="str">
        <f>VLOOKUP(C2091,'Master Partnumber'!$C:$D,2,0)</f>
        <v>SHAFT,GUIDE,CR-B02</v>
      </c>
      <c r="G2091" s="76">
        <v>710</v>
      </c>
      <c r="H2091" s="72" t="s">
        <v>1166</v>
      </c>
      <c r="I2091" s="72" t="s">
        <v>532</v>
      </c>
      <c r="J2091" s="76" t="s">
        <v>11402</v>
      </c>
      <c r="K2091" s="76"/>
    </row>
    <row r="2092" spans="1:11" x14ac:dyDescent="0.35">
      <c r="A2092" s="76">
        <v>2089</v>
      </c>
      <c r="B2092" s="101" t="s">
        <v>11406</v>
      </c>
      <c r="C2092" s="76" t="s">
        <v>4785</v>
      </c>
      <c r="D2092" s="76" t="str">
        <f>VLOOKUP(C2092,'Master Partnumber'!$C:$E,3,0)</f>
        <v>B0632</v>
      </c>
      <c r="E2092" s="76" t="s">
        <v>4785</v>
      </c>
      <c r="F2092" s="76" t="str">
        <f>VLOOKUP(C2092,'Master Partnumber'!$C:$D,2,0)</f>
        <v>SHAFT,GUIDE,CR-B02</v>
      </c>
      <c r="G2092" s="1">
        <v>650</v>
      </c>
      <c r="H2092" s="72" t="s">
        <v>1166</v>
      </c>
      <c r="I2092" s="72" t="s">
        <v>532</v>
      </c>
      <c r="J2092" s="76" t="s">
        <v>11402</v>
      </c>
      <c r="K2092" s="76"/>
    </row>
    <row r="2093" spans="1:11" x14ac:dyDescent="0.35">
      <c r="A2093" s="76">
        <v>2090</v>
      </c>
      <c r="B2093" s="101" t="s">
        <v>11406</v>
      </c>
      <c r="C2093" s="76" t="s">
        <v>4785</v>
      </c>
      <c r="D2093" s="76" t="str">
        <f>VLOOKUP(C2093,'Master Partnumber'!$C:$E,3,0)</f>
        <v>B0632</v>
      </c>
      <c r="E2093" s="76" t="s">
        <v>4785</v>
      </c>
      <c r="F2093" s="76" t="str">
        <f>VLOOKUP(C2093,'Master Partnumber'!$C:$D,2,0)</f>
        <v>SHAFT,GUIDE,CR-B02</v>
      </c>
      <c r="G2093" s="1">
        <v>650</v>
      </c>
      <c r="H2093" s="72" t="s">
        <v>1166</v>
      </c>
      <c r="I2093" s="72" t="s">
        <v>532</v>
      </c>
      <c r="J2093" s="76" t="s">
        <v>11402</v>
      </c>
      <c r="K2093" s="76"/>
    </row>
    <row r="2094" spans="1:11" x14ac:dyDescent="0.35">
      <c r="A2094" s="76">
        <v>2091</v>
      </c>
      <c r="B2094" s="101" t="s">
        <v>11406</v>
      </c>
      <c r="C2094" s="76" t="s">
        <v>11666</v>
      </c>
      <c r="D2094" s="76" t="str">
        <f>VLOOKUP(C2094,'Master Partnumber'!$C:$E,3,0)</f>
        <v>B0585</v>
      </c>
      <c r="E2094" s="76" t="s">
        <v>11666</v>
      </c>
      <c r="F2094" s="76" t="str">
        <f>VLOOKUP(C2094,'Master Partnumber'!$C:$D,2,0)</f>
        <v>SHAFT,CR,GUIDE-B02</v>
      </c>
      <c r="G2094" s="1">
        <v>417</v>
      </c>
      <c r="H2094" s="72" t="s">
        <v>1166</v>
      </c>
      <c r="I2094" s="72" t="s">
        <v>532</v>
      </c>
      <c r="J2094" s="76" t="s">
        <v>11402</v>
      </c>
      <c r="K2094" s="76"/>
    </row>
    <row r="2095" spans="1:11" x14ac:dyDescent="0.35">
      <c r="A2095" s="76">
        <v>2092</v>
      </c>
      <c r="B2095" s="101" t="s">
        <v>11406</v>
      </c>
      <c r="C2095" s="76" t="s">
        <v>12145</v>
      </c>
      <c r="D2095" s="76" t="str">
        <f>VLOOKUP(C2095,'Master Partnumber'!$C:$E,3,0)</f>
        <v>B0647</v>
      </c>
      <c r="E2095" s="76" t="s">
        <v>12145</v>
      </c>
      <c r="F2095" s="76" t="str">
        <f>VLOOKUP(C2095,'Master Partnumber'!$C:$D,2,0)</f>
        <v>SHAFT,CR,SC-B02</v>
      </c>
      <c r="G2095" s="1">
        <v>288</v>
      </c>
      <c r="H2095" s="72" t="s">
        <v>1166</v>
      </c>
      <c r="I2095" s="72" t="s">
        <v>532</v>
      </c>
      <c r="J2095" s="76" t="s">
        <v>11402</v>
      </c>
      <c r="K2095" s="76"/>
    </row>
    <row r="2096" spans="1:11" x14ac:dyDescent="0.35">
      <c r="A2096" s="76">
        <v>2093</v>
      </c>
      <c r="B2096" s="101" t="s">
        <v>11406</v>
      </c>
      <c r="C2096" s="76" t="s">
        <v>11740</v>
      </c>
      <c r="D2096" s="76" t="str">
        <f>VLOOKUP(C2096,'Master Partnumber'!$C:$E,3,0)</f>
        <v>B0593</v>
      </c>
      <c r="E2096" s="76" t="s">
        <v>11740</v>
      </c>
      <c r="F2096" s="76" t="str">
        <f>VLOOKUP(C2096,'Master Partnumber'!$C:$D,2,0)</f>
        <v>SHAFT CR GUIDE B-B02</v>
      </c>
      <c r="G2096" s="1">
        <v>520</v>
      </c>
      <c r="H2096" s="72" t="s">
        <v>1166</v>
      </c>
      <c r="I2096" s="72" t="s">
        <v>532</v>
      </c>
      <c r="J2096" s="76" t="s">
        <v>11402</v>
      </c>
      <c r="K2096" s="76"/>
    </row>
    <row r="2097" spans="1:11" x14ac:dyDescent="0.35">
      <c r="A2097" s="76">
        <v>2094</v>
      </c>
      <c r="B2097" s="101" t="s">
        <v>11406</v>
      </c>
      <c r="C2097" s="76" t="s">
        <v>11740</v>
      </c>
      <c r="D2097" s="76" t="str">
        <f>VLOOKUP(C2097,'Master Partnumber'!$C:$E,3,0)</f>
        <v>B0593</v>
      </c>
      <c r="E2097" s="76" t="s">
        <v>11740</v>
      </c>
      <c r="F2097" s="76" t="str">
        <f>VLOOKUP(C2097,'Master Partnumber'!$C:$D,2,0)</f>
        <v>SHAFT CR GUIDE B-B02</v>
      </c>
      <c r="G2097" s="1">
        <v>560</v>
      </c>
      <c r="H2097" s="72" t="s">
        <v>1166</v>
      </c>
      <c r="I2097" s="72" t="s">
        <v>532</v>
      </c>
      <c r="J2097" s="76" t="s">
        <v>11402</v>
      </c>
      <c r="K2097" s="76"/>
    </row>
    <row r="2098" spans="1:11" x14ac:dyDescent="0.35">
      <c r="A2098" s="76">
        <v>2095</v>
      </c>
      <c r="B2098" s="101" t="s">
        <v>11406</v>
      </c>
      <c r="C2098" s="76" t="s">
        <v>11740</v>
      </c>
      <c r="D2098" s="76" t="str">
        <f>VLOOKUP(C2098,'Master Partnumber'!$C:$E,3,0)</f>
        <v>B0593</v>
      </c>
      <c r="E2098" s="76" t="s">
        <v>11740</v>
      </c>
      <c r="F2098" s="76" t="str">
        <f>VLOOKUP(C2098,'Master Partnumber'!$C:$D,2,0)</f>
        <v>SHAFT CR GUIDE B-B02</v>
      </c>
      <c r="G2098" s="1">
        <v>175</v>
      </c>
      <c r="H2098" s="72" t="s">
        <v>1166</v>
      </c>
      <c r="I2098" s="72" t="s">
        <v>532</v>
      </c>
      <c r="J2098" s="76" t="s">
        <v>11402</v>
      </c>
      <c r="K2098" s="76"/>
    </row>
    <row r="2099" spans="1:11" x14ac:dyDescent="0.35">
      <c r="A2099" s="76">
        <v>2096</v>
      </c>
      <c r="B2099" s="101" t="s">
        <v>11406</v>
      </c>
      <c r="C2099" s="76" t="s">
        <v>11740</v>
      </c>
      <c r="D2099" s="76" t="str">
        <f>VLOOKUP(C2099,'Master Partnumber'!$C:$E,3,0)</f>
        <v>B0593</v>
      </c>
      <c r="E2099" s="76" t="s">
        <v>11740</v>
      </c>
      <c r="F2099" s="76" t="str">
        <f>VLOOKUP(C2099,'Master Partnumber'!$C:$D,2,0)</f>
        <v>SHAFT CR GUIDE B-B02</v>
      </c>
      <c r="G2099" s="1">
        <v>350</v>
      </c>
      <c r="H2099" s="72" t="s">
        <v>1166</v>
      </c>
      <c r="I2099" s="72" t="s">
        <v>532</v>
      </c>
      <c r="J2099" s="76" t="s">
        <v>11402</v>
      </c>
      <c r="K2099" s="76"/>
    </row>
    <row r="2100" spans="1:11" x14ac:dyDescent="0.35">
      <c r="A2100" s="76">
        <v>2097</v>
      </c>
      <c r="B2100" s="101" t="s">
        <v>11406</v>
      </c>
      <c r="C2100" s="76" t="s">
        <v>11740</v>
      </c>
      <c r="D2100" s="76" t="str">
        <f>VLOOKUP(C2100,'Master Partnumber'!$C:$E,3,0)</f>
        <v>B0593</v>
      </c>
      <c r="E2100" s="76" t="s">
        <v>11740</v>
      </c>
      <c r="F2100" s="76" t="str">
        <f>VLOOKUP(C2100,'Master Partnumber'!$C:$D,2,0)</f>
        <v>SHAFT CR GUIDE B-B02</v>
      </c>
      <c r="G2100" s="1">
        <v>629</v>
      </c>
      <c r="H2100" s="72" t="s">
        <v>1166</v>
      </c>
      <c r="I2100" s="72" t="s">
        <v>532</v>
      </c>
      <c r="J2100" s="76" t="s">
        <v>11402</v>
      </c>
      <c r="K2100" s="76"/>
    </row>
    <row r="2101" spans="1:11" x14ac:dyDescent="0.35">
      <c r="A2101" s="76">
        <v>2098</v>
      </c>
      <c r="B2101" s="101" t="s">
        <v>11406</v>
      </c>
      <c r="C2101" s="76" t="s">
        <v>11740</v>
      </c>
      <c r="D2101" s="76" t="str">
        <f>VLOOKUP(C2101,'Master Partnumber'!$C:$E,3,0)</f>
        <v>B0593</v>
      </c>
      <c r="E2101" s="76" t="s">
        <v>11740</v>
      </c>
      <c r="F2101" s="76" t="str">
        <f>VLOOKUP(C2101,'Master Partnumber'!$C:$D,2,0)</f>
        <v>SHAFT CR GUIDE B-B02</v>
      </c>
      <c r="G2101" s="1">
        <v>322</v>
      </c>
      <c r="H2101" s="72" t="s">
        <v>1166</v>
      </c>
      <c r="I2101" s="72" t="s">
        <v>532</v>
      </c>
      <c r="J2101" s="76" t="s">
        <v>11402</v>
      </c>
      <c r="K2101" s="76"/>
    </row>
    <row r="2102" spans="1:11" x14ac:dyDescent="0.35">
      <c r="A2102" s="76">
        <v>2099</v>
      </c>
      <c r="B2102" s="101" t="s">
        <v>11406</v>
      </c>
      <c r="C2102" s="76" t="s">
        <v>11740</v>
      </c>
      <c r="D2102" s="76" t="str">
        <f>VLOOKUP(C2102,'Master Partnumber'!$C:$E,3,0)</f>
        <v>B0593</v>
      </c>
      <c r="E2102" s="76" t="s">
        <v>11740</v>
      </c>
      <c r="F2102" s="76" t="str">
        <f>VLOOKUP(C2102,'Master Partnumber'!$C:$D,2,0)</f>
        <v>SHAFT CR GUIDE B-B02</v>
      </c>
      <c r="G2102" s="1">
        <v>520</v>
      </c>
      <c r="H2102" s="72" t="s">
        <v>1166</v>
      </c>
      <c r="I2102" s="72" t="s">
        <v>532</v>
      </c>
      <c r="J2102" s="76" t="s">
        <v>11402</v>
      </c>
      <c r="K2102" s="76"/>
    </row>
    <row r="2103" spans="1:11" x14ac:dyDescent="0.35">
      <c r="A2103" s="76">
        <v>2100</v>
      </c>
      <c r="B2103" s="101" t="s">
        <v>11406</v>
      </c>
      <c r="C2103" s="76" t="s">
        <v>11740</v>
      </c>
      <c r="D2103" s="76" t="str">
        <f>VLOOKUP(C2103,'Master Partnumber'!$C:$E,3,0)</f>
        <v>B0593</v>
      </c>
      <c r="E2103" s="76" t="s">
        <v>11740</v>
      </c>
      <c r="F2103" s="76" t="str">
        <f>VLOOKUP(C2103,'Master Partnumber'!$C:$D,2,0)</f>
        <v>SHAFT CR GUIDE B-B02</v>
      </c>
      <c r="G2103" s="1">
        <v>650</v>
      </c>
      <c r="H2103" s="72" t="s">
        <v>1166</v>
      </c>
      <c r="I2103" s="72" t="s">
        <v>532</v>
      </c>
      <c r="J2103" s="76" t="s">
        <v>11402</v>
      </c>
      <c r="K2103" s="76"/>
    </row>
    <row r="2104" spans="1:11" x14ac:dyDescent="0.35">
      <c r="A2104" s="76">
        <v>2101</v>
      </c>
      <c r="B2104" s="101" t="s">
        <v>11406</v>
      </c>
      <c r="C2104" s="76" t="s">
        <v>11740</v>
      </c>
      <c r="D2104" s="76" t="str">
        <f>VLOOKUP(C2104,'Master Partnumber'!$C:$E,3,0)</f>
        <v>B0593</v>
      </c>
      <c r="E2104" s="76" t="s">
        <v>11740</v>
      </c>
      <c r="F2104" s="76" t="str">
        <f>VLOOKUP(C2104,'Master Partnumber'!$C:$D,2,0)</f>
        <v>SHAFT CR GUIDE B-B02</v>
      </c>
      <c r="G2104" s="1">
        <v>589</v>
      </c>
      <c r="H2104" s="72" t="s">
        <v>1166</v>
      </c>
      <c r="I2104" s="72" t="s">
        <v>532</v>
      </c>
      <c r="J2104" s="76" t="s">
        <v>11402</v>
      </c>
      <c r="K2104" s="76"/>
    </row>
    <row r="2105" spans="1:11" x14ac:dyDescent="0.35">
      <c r="A2105" s="76">
        <v>2102</v>
      </c>
      <c r="B2105" s="101" t="s">
        <v>11406</v>
      </c>
      <c r="C2105" s="76" t="s">
        <v>11666</v>
      </c>
      <c r="D2105" s="76" t="str">
        <f>VLOOKUP(C2105,'Master Partnumber'!$C:$E,3,0)</f>
        <v>B0585</v>
      </c>
      <c r="E2105" s="76" t="s">
        <v>11666</v>
      </c>
      <c r="F2105" s="76" t="str">
        <f>VLOOKUP(C2105,'Master Partnumber'!$C:$D,2,0)</f>
        <v>SHAFT,CR,GUIDE-B02</v>
      </c>
      <c r="G2105" s="1">
        <v>300</v>
      </c>
      <c r="H2105" s="72" t="s">
        <v>1166</v>
      </c>
      <c r="I2105" s="72" t="s">
        <v>532</v>
      </c>
      <c r="J2105" s="76" t="s">
        <v>11402</v>
      </c>
      <c r="K2105" s="76"/>
    </row>
    <row r="2106" spans="1:11" x14ac:dyDescent="0.35">
      <c r="A2106" s="76">
        <v>2103</v>
      </c>
      <c r="B2106" s="101" t="s">
        <v>11406</v>
      </c>
      <c r="C2106" s="76" t="s">
        <v>11666</v>
      </c>
      <c r="D2106" s="76" t="str">
        <f>VLOOKUP(C2106,'Master Partnumber'!$C:$E,3,0)</f>
        <v>B0585</v>
      </c>
      <c r="E2106" s="76" t="s">
        <v>11666</v>
      </c>
      <c r="F2106" s="76" t="str">
        <f>VLOOKUP(C2106,'Master Partnumber'!$C:$D,2,0)</f>
        <v>SHAFT,CR,GUIDE-B02</v>
      </c>
      <c r="G2106" s="1">
        <v>300</v>
      </c>
      <c r="H2106" s="72" t="s">
        <v>1166</v>
      </c>
      <c r="I2106" s="72" t="s">
        <v>532</v>
      </c>
      <c r="J2106" s="76" t="s">
        <v>11402</v>
      </c>
      <c r="K2106" s="76"/>
    </row>
    <row r="2107" spans="1:11" x14ac:dyDescent="0.35">
      <c r="A2107" s="76">
        <v>2104</v>
      </c>
      <c r="B2107" s="101" t="s">
        <v>11406</v>
      </c>
      <c r="C2107" s="76" t="s">
        <v>11666</v>
      </c>
      <c r="D2107" s="76" t="str">
        <f>VLOOKUP(C2107,'Master Partnumber'!$C:$E,3,0)</f>
        <v>B0585</v>
      </c>
      <c r="E2107" s="76" t="s">
        <v>11666</v>
      </c>
      <c r="F2107" s="76" t="str">
        <f>VLOOKUP(C2107,'Master Partnumber'!$C:$D,2,0)</f>
        <v>SHAFT,CR,GUIDE-B02</v>
      </c>
      <c r="G2107" s="1">
        <v>200</v>
      </c>
      <c r="H2107" s="72" t="s">
        <v>1166</v>
      </c>
      <c r="I2107" s="72" t="s">
        <v>532</v>
      </c>
      <c r="J2107" s="76" t="s">
        <v>11402</v>
      </c>
      <c r="K2107" s="76"/>
    </row>
    <row r="2108" spans="1:11" x14ac:dyDescent="0.35">
      <c r="A2108" s="76">
        <v>2105</v>
      </c>
      <c r="B2108" s="101" t="s">
        <v>11406</v>
      </c>
      <c r="C2108" s="76" t="s">
        <v>11666</v>
      </c>
      <c r="D2108" s="76" t="str">
        <f>VLOOKUP(C2108,'Master Partnumber'!$C:$E,3,0)</f>
        <v>B0585</v>
      </c>
      <c r="E2108" s="76" t="s">
        <v>11666</v>
      </c>
      <c r="F2108" s="76" t="str">
        <f>VLOOKUP(C2108,'Master Partnumber'!$C:$D,2,0)</f>
        <v>SHAFT,CR,GUIDE-B02</v>
      </c>
      <c r="G2108" s="1">
        <v>798</v>
      </c>
      <c r="H2108" s="72" t="s">
        <v>1166</v>
      </c>
      <c r="I2108" s="72" t="s">
        <v>532</v>
      </c>
      <c r="J2108" s="76" t="s">
        <v>11402</v>
      </c>
      <c r="K2108" s="76"/>
    </row>
    <row r="2109" spans="1:11" x14ac:dyDescent="0.35">
      <c r="A2109" s="76">
        <v>2106</v>
      </c>
      <c r="B2109" s="101" t="s">
        <v>11406</v>
      </c>
      <c r="C2109" s="76" t="s">
        <v>11666</v>
      </c>
      <c r="D2109" s="76" t="str">
        <f>VLOOKUP(C2109,'Master Partnumber'!$C:$E,3,0)</f>
        <v>B0585</v>
      </c>
      <c r="E2109" s="76" t="s">
        <v>11666</v>
      </c>
      <c r="F2109" s="76" t="str">
        <f>VLOOKUP(C2109,'Master Partnumber'!$C:$D,2,0)</f>
        <v>SHAFT,CR,GUIDE-B02</v>
      </c>
      <c r="G2109" s="1">
        <v>812</v>
      </c>
      <c r="H2109" s="72" t="s">
        <v>1166</v>
      </c>
      <c r="I2109" s="72" t="s">
        <v>532</v>
      </c>
      <c r="J2109" s="76" t="s">
        <v>11402</v>
      </c>
      <c r="K2109" s="76"/>
    </row>
    <row r="2110" spans="1:11" x14ac:dyDescent="0.35">
      <c r="A2110" s="76">
        <v>2107</v>
      </c>
      <c r="B2110" s="101" t="s">
        <v>11406</v>
      </c>
      <c r="C2110" s="76" t="s">
        <v>11740</v>
      </c>
      <c r="D2110" s="76" t="str">
        <f>VLOOKUP(C2110,'Master Partnumber'!$C:$E,3,0)</f>
        <v>B0593</v>
      </c>
      <c r="E2110" s="76" t="s">
        <v>11740</v>
      </c>
      <c r="F2110" s="76" t="str">
        <f>VLOOKUP(C2110,'Master Partnumber'!$C:$D,2,0)</f>
        <v>SHAFT CR GUIDE B-B02</v>
      </c>
      <c r="G2110" s="1">
        <v>561</v>
      </c>
      <c r="H2110" s="72" t="s">
        <v>1166</v>
      </c>
      <c r="I2110" s="72" t="s">
        <v>532</v>
      </c>
      <c r="J2110" s="76" t="s">
        <v>11402</v>
      </c>
      <c r="K2110" s="76"/>
    </row>
    <row r="2111" spans="1:11" x14ac:dyDescent="0.35">
      <c r="A2111" s="76">
        <v>2108</v>
      </c>
      <c r="B2111" s="101" t="s">
        <v>11406</v>
      </c>
      <c r="C2111" s="76" t="s">
        <v>11740</v>
      </c>
      <c r="D2111" s="76" t="str">
        <f>VLOOKUP(C2111,'Master Partnumber'!$C:$E,3,0)</f>
        <v>B0593</v>
      </c>
      <c r="E2111" s="76" t="s">
        <v>11740</v>
      </c>
      <c r="F2111" s="76" t="str">
        <f>VLOOKUP(C2111,'Master Partnumber'!$C:$D,2,0)</f>
        <v>SHAFT CR GUIDE B-B02</v>
      </c>
      <c r="G2111" s="1">
        <v>625</v>
      </c>
      <c r="H2111" s="72" t="s">
        <v>1166</v>
      </c>
      <c r="I2111" s="72" t="s">
        <v>532</v>
      </c>
      <c r="J2111" s="76" t="s">
        <v>11402</v>
      </c>
      <c r="K2111" s="76"/>
    </row>
    <row r="2112" spans="1:11" x14ac:dyDescent="0.35">
      <c r="A2112" s="76">
        <v>2109</v>
      </c>
      <c r="B2112" s="101" t="s">
        <v>11406</v>
      </c>
      <c r="C2112" s="76" t="s">
        <v>11666</v>
      </c>
      <c r="D2112" s="76" t="str">
        <f>VLOOKUP(C2112,'Master Partnumber'!$C:$E,3,0)</f>
        <v>B0585</v>
      </c>
      <c r="E2112" s="76" t="s">
        <v>11666</v>
      </c>
      <c r="F2112" s="76" t="str">
        <f>VLOOKUP(C2112,'Master Partnumber'!$C:$D,2,0)</f>
        <v>SHAFT,CR,GUIDE-B02</v>
      </c>
      <c r="G2112" s="1">
        <v>800</v>
      </c>
      <c r="H2112" s="72" t="s">
        <v>1166</v>
      </c>
      <c r="I2112" s="72" t="s">
        <v>532</v>
      </c>
      <c r="J2112" s="76" t="s">
        <v>11402</v>
      </c>
      <c r="K2112" s="76"/>
    </row>
    <row r="2113" spans="1:11" x14ac:dyDescent="0.35">
      <c r="A2113" s="76">
        <v>2110</v>
      </c>
      <c r="B2113" s="101" t="s">
        <v>11406</v>
      </c>
      <c r="C2113" s="76" t="s">
        <v>11666</v>
      </c>
      <c r="D2113" s="76" t="str">
        <f>VLOOKUP(C2113,'Master Partnumber'!$C:$E,3,0)</f>
        <v>B0585</v>
      </c>
      <c r="E2113" s="76" t="s">
        <v>11666</v>
      </c>
      <c r="F2113" s="76" t="str">
        <f>VLOOKUP(C2113,'Master Partnumber'!$C:$D,2,0)</f>
        <v>SHAFT,CR,GUIDE-B02</v>
      </c>
      <c r="G2113" s="1">
        <v>800</v>
      </c>
      <c r="H2113" s="72" t="s">
        <v>1166</v>
      </c>
      <c r="I2113" s="72" t="s">
        <v>532</v>
      </c>
      <c r="J2113" s="76" t="s">
        <v>11402</v>
      </c>
      <c r="K2113" s="76"/>
    </row>
    <row r="2114" spans="1:11" x14ac:dyDescent="0.35">
      <c r="A2114" s="76">
        <v>2111</v>
      </c>
      <c r="B2114" s="101" t="s">
        <v>11406</v>
      </c>
      <c r="C2114" s="76" t="s">
        <v>11740</v>
      </c>
      <c r="D2114" s="76" t="str">
        <f>VLOOKUP(C2114,'Master Partnumber'!$C:$E,3,0)</f>
        <v>B0593</v>
      </c>
      <c r="E2114" s="76" t="s">
        <v>11740</v>
      </c>
      <c r="F2114" s="76" t="str">
        <f>VLOOKUP(C2114,'Master Partnumber'!$C:$D,2,0)</f>
        <v>SHAFT CR GUIDE B-B02</v>
      </c>
      <c r="G2114" s="1">
        <v>550</v>
      </c>
      <c r="H2114" s="72" t="s">
        <v>1166</v>
      </c>
      <c r="I2114" s="72" t="s">
        <v>532</v>
      </c>
      <c r="J2114" s="76" t="s">
        <v>11402</v>
      </c>
      <c r="K2114" s="76"/>
    </row>
    <row r="2115" spans="1:11" x14ac:dyDescent="0.35">
      <c r="A2115" s="76">
        <v>2112</v>
      </c>
      <c r="B2115" s="101" t="s">
        <v>11406</v>
      </c>
      <c r="C2115" s="76" t="s">
        <v>11740</v>
      </c>
      <c r="D2115" s="76" t="str">
        <f>VLOOKUP(C2115,'Master Partnumber'!$C:$E,3,0)</f>
        <v>B0593</v>
      </c>
      <c r="E2115" s="76" t="s">
        <v>11740</v>
      </c>
      <c r="F2115" s="76" t="str">
        <f>VLOOKUP(C2115,'Master Partnumber'!$C:$D,2,0)</f>
        <v>SHAFT CR GUIDE B-B02</v>
      </c>
      <c r="G2115" s="1">
        <v>520</v>
      </c>
      <c r="H2115" s="72" t="s">
        <v>1166</v>
      </c>
      <c r="I2115" s="72" t="s">
        <v>532</v>
      </c>
      <c r="J2115" s="76" t="s">
        <v>11402</v>
      </c>
      <c r="K2115" s="76"/>
    </row>
    <row r="2116" spans="1:11" x14ac:dyDescent="0.35">
      <c r="A2116" s="76">
        <v>2113</v>
      </c>
      <c r="B2116" s="101" t="s">
        <v>11406</v>
      </c>
      <c r="C2116" s="76" t="s">
        <v>11666</v>
      </c>
      <c r="D2116" s="76" t="str">
        <f>VLOOKUP(C2116,'Master Partnumber'!$C:$E,3,0)</f>
        <v>B0585</v>
      </c>
      <c r="E2116" s="76" t="s">
        <v>11666</v>
      </c>
      <c r="F2116" s="76" t="str">
        <f>VLOOKUP(C2116,'Master Partnumber'!$C:$D,2,0)</f>
        <v>SHAFT,CR,GUIDE-B02</v>
      </c>
      <c r="G2116" s="1">
        <v>806</v>
      </c>
      <c r="H2116" s="72" t="s">
        <v>1166</v>
      </c>
      <c r="I2116" s="72" t="s">
        <v>532</v>
      </c>
      <c r="J2116" s="76" t="s">
        <v>11402</v>
      </c>
      <c r="K2116" s="76"/>
    </row>
    <row r="2117" spans="1:11" x14ac:dyDescent="0.35">
      <c r="A2117" s="76">
        <v>2114</v>
      </c>
      <c r="B2117" s="101" t="s">
        <v>11406</v>
      </c>
      <c r="C2117" s="76" t="s">
        <v>7344</v>
      </c>
      <c r="D2117" s="76" t="str">
        <f>VLOOKUP(C2117,'Master Partnumber'!$C:$E,3,0)</f>
        <v>B0439</v>
      </c>
      <c r="E2117" s="76" t="s">
        <v>7344</v>
      </c>
      <c r="F2117" s="76" t="str">
        <f>VLOOKUP(C2117,'Master Partnumber'!$C:$D,2,0)</f>
        <v>ROLLER,PF-B01</v>
      </c>
      <c r="G2117" s="1">
        <v>55</v>
      </c>
      <c r="H2117" s="72" t="s">
        <v>1166</v>
      </c>
      <c r="I2117" s="72" t="s">
        <v>532</v>
      </c>
      <c r="J2117" s="76" t="s">
        <v>11402</v>
      </c>
      <c r="K2117" s="76"/>
    </row>
    <row r="2118" spans="1:11" x14ac:dyDescent="0.35">
      <c r="A2118" s="76">
        <v>2115</v>
      </c>
      <c r="B2118" s="101" t="s">
        <v>11406</v>
      </c>
      <c r="C2118" s="76" t="s">
        <v>7344</v>
      </c>
      <c r="D2118" s="76" t="str">
        <f>VLOOKUP(C2118,'Master Partnumber'!$C:$E,3,0)</f>
        <v>B0439</v>
      </c>
      <c r="E2118" s="76" t="s">
        <v>7344</v>
      </c>
      <c r="F2118" s="76" t="str">
        <f>VLOOKUP(C2118,'Master Partnumber'!$C:$D,2,0)</f>
        <v>ROLLER,PF-B01</v>
      </c>
      <c r="G2118" s="1">
        <v>35</v>
      </c>
      <c r="H2118" s="72" t="s">
        <v>1166</v>
      </c>
      <c r="I2118" s="72" t="s">
        <v>532</v>
      </c>
      <c r="J2118" s="76" t="s">
        <v>11402</v>
      </c>
      <c r="K2118" s="76"/>
    </row>
    <row r="2119" spans="1:11" x14ac:dyDescent="0.35">
      <c r="A2119" s="76">
        <v>2116</v>
      </c>
      <c r="B2119" s="101" t="s">
        <v>11406</v>
      </c>
      <c r="C2119" s="76" t="s">
        <v>7344</v>
      </c>
      <c r="D2119" s="76" t="str">
        <f>VLOOKUP(C2119,'Master Partnumber'!$C:$E,3,0)</f>
        <v>B0439</v>
      </c>
      <c r="E2119" s="76" t="s">
        <v>7344</v>
      </c>
      <c r="F2119" s="76" t="str">
        <f>VLOOKUP(C2119,'Master Partnumber'!$C:$D,2,0)</f>
        <v>ROLLER,PF-B01</v>
      </c>
      <c r="G2119" s="1">
        <v>45</v>
      </c>
      <c r="H2119" s="72" t="s">
        <v>1166</v>
      </c>
      <c r="I2119" s="72" t="s">
        <v>532</v>
      </c>
      <c r="J2119" s="76" t="s">
        <v>11402</v>
      </c>
      <c r="K2119" s="76"/>
    </row>
    <row r="2120" spans="1:11" x14ac:dyDescent="0.35">
      <c r="A2120" s="76">
        <v>2117</v>
      </c>
      <c r="B2120" s="101" t="s">
        <v>11406</v>
      </c>
      <c r="C2120" s="76" t="s">
        <v>7349</v>
      </c>
      <c r="D2120" s="76" t="str">
        <f>VLOOKUP(C2120,'Master Partnumber'!$C:$E,3,0)</f>
        <v>B0438</v>
      </c>
      <c r="E2120" s="76" t="s">
        <v>7349</v>
      </c>
      <c r="F2120" s="76" t="str">
        <f>VLOOKUP(C2120,'Master Partnumber'!$C:$D,2,0)</f>
        <v>SHAFT, ROLLER, PF, F-B01</v>
      </c>
      <c r="G2120" s="1">
        <v>120</v>
      </c>
      <c r="H2120" s="72" t="s">
        <v>1166</v>
      </c>
      <c r="I2120" s="72" t="s">
        <v>532</v>
      </c>
      <c r="J2120" s="76" t="s">
        <v>11402</v>
      </c>
      <c r="K2120" s="76"/>
    </row>
    <row r="2121" spans="1:11" x14ac:dyDescent="0.35">
      <c r="A2121" s="76">
        <v>2118</v>
      </c>
      <c r="B2121" s="101" t="s">
        <v>11406</v>
      </c>
      <c r="C2121" s="76" t="s">
        <v>7349</v>
      </c>
      <c r="D2121" s="76" t="str">
        <f>VLOOKUP(C2121,'Master Partnumber'!$C:$E,3,0)</f>
        <v>B0438</v>
      </c>
      <c r="E2121" s="76" t="s">
        <v>7349</v>
      </c>
      <c r="F2121" s="76" t="str">
        <f>VLOOKUP(C2121,'Master Partnumber'!$C:$D,2,0)</f>
        <v>SHAFT, ROLLER, PF, F-B01</v>
      </c>
      <c r="G2121" s="1">
        <v>48</v>
      </c>
      <c r="H2121" s="72" t="s">
        <v>1166</v>
      </c>
      <c r="I2121" s="72" t="s">
        <v>532</v>
      </c>
      <c r="J2121" s="76" t="s">
        <v>11402</v>
      </c>
      <c r="K2121" s="76"/>
    </row>
    <row r="2122" spans="1:11" x14ac:dyDescent="0.35">
      <c r="A2122" s="76">
        <v>2119</v>
      </c>
      <c r="B2122" s="101" t="s">
        <v>11406</v>
      </c>
      <c r="C2122" s="76" t="s">
        <v>7349</v>
      </c>
      <c r="D2122" s="76" t="str">
        <f>VLOOKUP(C2122,'Master Partnumber'!$C:$E,3,0)</f>
        <v>B0438</v>
      </c>
      <c r="E2122" s="76" t="s">
        <v>7349</v>
      </c>
      <c r="F2122" s="76" t="str">
        <f>VLOOKUP(C2122,'Master Partnumber'!$C:$D,2,0)</f>
        <v>SHAFT, ROLLER, PF, F-B01</v>
      </c>
      <c r="G2122" s="1">
        <v>33</v>
      </c>
      <c r="H2122" s="72" t="s">
        <v>1166</v>
      </c>
      <c r="I2122" s="72" t="s">
        <v>532</v>
      </c>
      <c r="J2122" s="76" t="s">
        <v>11402</v>
      </c>
      <c r="K2122" s="76"/>
    </row>
    <row r="2123" spans="1:11" x14ac:dyDescent="0.35">
      <c r="A2123" s="76">
        <v>2120</v>
      </c>
      <c r="B2123" s="101" t="s">
        <v>11406</v>
      </c>
      <c r="C2123" s="76" t="s">
        <v>2228</v>
      </c>
      <c r="D2123" s="76" t="str">
        <f>VLOOKUP(C2123,'Master Partnumber'!$C:$E,3,0)</f>
        <v>B0336</v>
      </c>
      <c r="E2123" s="76" t="s">
        <v>2228</v>
      </c>
      <c r="F2123" s="76" t="str">
        <f>VLOOKUP(C2123,'Master Partnumber'!$C:$D,2,0)</f>
        <v>SHAFT ROLLER PF-B01</v>
      </c>
      <c r="G2123" s="1">
        <v>402</v>
      </c>
      <c r="H2123" s="72" t="s">
        <v>1166</v>
      </c>
      <c r="I2123" s="72" t="s">
        <v>532</v>
      </c>
      <c r="J2123" s="76" t="s">
        <v>11402</v>
      </c>
      <c r="K2123" s="76"/>
    </row>
    <row r="2124" spans="1:11" x14ac:dyDescent="0.35">
      <c r="A2124" s="76">
        <v>2121</v>
      </c>
      <c r="B2124" s="101" t="s">
        <v>11406</v>
      </c>
      <c r="C2124" s="76" t="s">
        <v>2228</v>
      </c>
      <c r="D2124" s="76" t="str">
        <f>VLOOKUP(C2124,'Master Partnumber'!$C:$E,3,0)</f>
        <v>B0336</v>
      </c>
      <c r="E2124" s="76" t="s">
        <v>2228</v>
      </c>
      <c r="F2124" s="76" t="str">
        <f>VLOOKUP(C2124,'Master Partnumber'!$C:$D,2,0)</f>
        <v>SHAFT ROLLER PF-B01</v>
      </c>
      <c r="G2124" s="1">
        <v>112</v>
      </c>
      <c r="H2124" s="72" t="s">
        <v>1166</v>
      </c>
      <c r="I2124" s="72" t="s">
        <v>532</v>
      </c>
      <c r="J2124" s="76" t="s">
        <v>11402</v>
      </c>
      <c r="K2124" s="76"/>
    </row>
    <row r="2125" spans="1:11" x14ac:dyDescent="0.35">
      <c r="A2125" s="76">
        <v>2122</v>
      </c>
      <c r="B2125" s="101" t="s">
        <v>11406</v>
      </c>
      <c r="C2125" s="76" t="s">
        <v>1904</v>
      </c>
      <c r="D2125" s="76" t="str">
        <f>VLOOKUP(C2125,'Master Partnumber'!$C:$E,3,0)</f>
        <v>B0201</v>
      </c>
      <c r="E2125" s="76" t="s">
        <v>1904</v>
      </c>
      <c r="F2125" s="76" t="str">
        <f>VLOOKUP(C2125,'Master Partnumber'!$C:$D,2,0)</f>
        <v>SHAFT ARMATURE 1W-B01</v>
      </c>
      <c r="G2125" s="1">
        <v>1510</v>
      </c>
      <c r="H2125" s="72" t="s">
        <v>1166</v>
      </c>
      <c r="I2125" s="72" t="s">
        <v>532</v>
      </c>
      <c r="J2125" s="76" t="s">
        <v>13386</v>
      </c>
      <c r="K2125" s="76"/>
    </row>
    <row r="2126" spans="1:11" x14ac:dyDescent="0.35">
      <c r="A2126" s="76">
        <v>2123</v>
      </c>
      <c r="B2126" s="101" t="s">
        <v>11406</v>
      </c>
      <c r="C2126" s="76" t="s">
        <v>1904</v>
      </c>
      <c r="D2126" s="76" t="str">
        <f>VLOOKUP(C2126,'Master Partnumber'!$C:$E,3,0)</f>
        <v>B0201</v>
      </c>
      <c r="E2126" s="76" t="s">
        <v>1904</v>
      </c>
      <c r="F2126" s="76" t="str">
        <f>VLOOKUP(C2126,'Master Partnumber'!$C:$D,2,0)</f>
        <v>SHAFT ARMATURE 1W-B01</v>
      </c>
      <c r="G2126" s="1">
        <v>1362</v>
      </c>
      <c r="H2126" s="72" t="s">
        <v>1166</v>
      </c>
      <c r="I2126" s="72" t="s">
        <v>532</v>
      </c>
      <c r="J2126" s="76" t="s">
        <v>13386</v>
      </c>
      <c r="K2126" s="76"/>
    </row>
    <row r="2127" spans="1:11" x14ac:dyDescent="0.35">
      <c r="A2127" s="76">
        <v>2124</v>
      </c>
      <c r="B2127" s="101" t="s">
        <v>11406</v>
      </c>
      <c r="C2127" s="76" t="s">
        <v>1904</v>
      </c>
      <c r="D2127" s="76" t="str">
        <f>VLOOKUP(C2127,'Master Partnumber'!$C:$E,3,0)</f>
        <v>B0201</v>
      </c>
      <c r="E2127" s="76" t="s">
        <v>1904</v>
      </c>
      <c r="F2127" s="76" t="str">
        <f>VLOOKUP(C2127,'Master Partnumber'!$C:$D,2,0)</f>
        <v>SHAFT ARMATURE 1W-B01</v>
      </c>
      <c r="G2127" s="1">
        <v>313</v>
      </c>
      <c r="H2127" s="72" t="s">
        <v>1166</v>
      </c>
      <c r="I2127" s="72" t="s">
        <v>532</v>
      </c>
      <c r="J2127" s="76" t="s">
        <v>13386</v>
      </c>
      <c r="K2127" s="76"/>
    </row>
    <row r="2128" spans="1:11" x14ac:dyDescent="0.35">
      <c r="A2128" s="76">
        <v>2125</v>
      </c>
      <c r="B2128" s="101" t="s">
        <v>11406</v>
      </c>
      <c r="C2128" s="76" t="s">
        <v>1904</v>
      </c>
      <c r="D2128" s="76" t="str">
        <f>VLOOKUP(C2128,'Master Partnumber'!$C:$E,3,0)</f>
        <v>B0201</v>
      </c>
      <c r="E2128" s="76" t="s">
        <v>1904</v>
      </c>
      <c r="F2128" s="76" t="str">
        <f>VLOOKUP(C2128,'Master Partnumber'!$C:$D,2,0)</f>
        <v>SHAFT ARMATURE 1W-B01</v>
      </c>
      <c r="G2128" s="1">
        <v>1023</v>
      </c>
      <c r="H2128" s="72" t="s">
        <v>1166</v>
      </c>
      <c r="I2128" s="72" t="s">
        <v>532</v>
      </c>
      <c r="J2128" s="76" t="s">
        <v>13386</v>
      </c>
      <c r="K2128" s="76"/>
    </row>
    <row r="2129" spans="1:11" x14ac:dyDescent="0.35">
      <c r="A2129" s="76">
        <v>2126</v>
      </c>
      <c r="B2129" s="101" t="s">
        <v>11406</v>
      </c>
      <c r="C2129" s="76" t="s">
        <v>1904</v>
      </c>
      <c r="D2129" s="76" t="str">
        <f>VLOOKUP(C2129,'Master Partnumber'!$C:$E,3,0)</f>
        <v>B0201</v>
      </c>
      <c r="E2129" s="76" t="s">
        <v>1904</v>
      </c>
      <c r="F2129" s="76" t="str">
        <f>VLOOKUP(C2129,'Master Partnumber'!$C:$D,2,0)</f>
        <v>SHAFT ARMATURE 1W-B01</v>
      </c>
      <c r="G2129" s="1">
        <v>312</v>
      </c>
      <c r="H2129" s="72" t="s">
        <v>1166</v>
      </c>
      <c r="I2129" s="72" t="s">
        <v>532</v>
      </c>
      <c r="J2129" s="76" t="s">
        <v>13386</v>
      </c>
      <c r="K2129" s="76"/>
    </row>
    <row r="2130" spans="1:11" x14ac:dyDescent="0.35">
      <c r="A2130" s="76">
        <v>2127</v>
      </c>
      <c r="B2130" s="101" t="s">
        <v>11406</v>
      </c>
      <c r="C2130" s="76" t="s">
        <v>1904</v>
      </c>
      <c r="D2130" s="76" t="str">
        <f>VLOOKUP(C2130,'Master Partnumber'!$C:$E,3,0)</f>
        <v>B0201</v>
      </c>
      <c r="E2130" s="76" t="s">
        <v>1904</v>
      </c>
      <c r="F2130" s="76" t="str">
        <f>VLOOKUP(C2130,'Master Partnumber'!$C:$D,2,0)</f>
        <v>SHAFT ARMATURE 1W-B01</v>
      </c>
      <c r="G2130" s="1">
        <v>1005</v>
      </c>
      <c r="H2130" s="72" t="s">
        <v>1166</v>
      </c>
      <c r="I2130" s="72" t="s">
        <v>532</v>
      </c>
      <c r="J2130" s="76" t="s">
        <v>13386</v>
      </c>
      <c r="K2130" s="76"/>
    </row>
    <row r="2131" spans="1:11" x14ac:dyDescent="0.35">
      <c r="A2131" s="76">
        <v>2128</v>
      </c>
      <c r="B2131" s="101" t="s">
        <v>11406</v>
      </c>
      <c r="C2131" s="76" t="s">
        <v>1904</v>
      </c>
      <c r="D2131" s="76" t="str">
        <f>VLOOKUP(C2131,'Master Partnumber'!$C:$E,3,0)</f>
        <v>B0201</v>
      </c>
      <c r="E2131" s="76" t="s">
        <v>1904</v>
      </c>
      <c r="F2131" s="76" t="str">
        <f>VLOOKUP(C2131,'Master Partnumber'!$C:$D,2,0)</f>
        <v>SHAFT ARMATURE 1W-B01</v>
      </c>
      <c r="G2131" s="1">
        <v>1261</v>
      </c>
      <c r="H2131" s="72" t="s">
        <v>1166</v>
      </c>
      <c r="I2131" s="72" t="s">
        <v>532</v>
      </c>
      <c r="J2131" s="76" t="s">
        <v>13386</v>
      </c>
      <c r="K2131" s="76"/>
    </row>
    <row r="2132" spans="1:11" x14ac:dyDescent="0.35">
      <c r="A2132" s="76">
        <v>2129</v>
      </c>
      <c r="B2132" s="101" t="s">
        <v>11406</v>
      </c>
      <c r="C2132" s="76" t="s">
        <v>1904</v>
      </c>
      <c r="D2132" s="76" t="str">
        <f>VLOOKUP(C2132,'Master Partnumber'!$C:$E,3,0)</f>
        <v>B0201</v>
      </c>
      <c r="E2132" s="76" t="s">
        <v>1904</v>
      </c>
      <c r="F2132" s="76" t="str">
        <f>VLOOKUP(C2132,'Master Partnumber'!$C:$D,2,0)</f>
        <v>SHAFT ARMATURE 1W-B01</v>
      </c>
      <c r="G2132" s="1">
        <v>1155</v>
      </c>
      <c r="H2132" s="72" t="s">
        <v>1166</v>
      </c>
      <c r="I2132" s="72" t="s">
        <v>532</v>
      </c>
      <c r="J2132" s="76" t="s">
        <v>13386</v>
      </c>
      <c r="K2132" s="76"/>
    </row>
    <row r="2133" spans="1:11" x14ac:dyDescent="0.35">
      <c r="A2133" s="76">
        <v>2130</v>
      </c>
      <c r="B2133" s="101" t="s">
        <v>11406</v>
      </c>
      <c r="C2133" s="76" t="s">
        <v>1904</v>
      </c>
      <c r="D2133" s="76" t="str">
        <f>VLOOKUP(C2133,'Master Partnumber'!$C:$E,3,0)</f>
        <v>B0201</v>
      </c>
      <c r="E2133" s="76" t="s">
        <v>1904</v>
      </c>
      <c r="F2133" s="76" t="str">
        <f>VLOOKUP(C2133,'Master Partnumber'!$C:$D,2,0)</f>
        <v>SHAFT ARMATURE 1W-B01</v>
      </c>
      <c r="G2133" s="1">
        <v>1268</v>
      </c>
      <c r="H2133" s="72" t="s">
        <v>1166</v>
      </c>
      <c r="I2133" s="72" t="s">
        <v>532</v>
      </c>
      <c r="J2133" s="76" t="s">
        <v>13386</v>
      </c>
      <c r="K2133" s="76"/>
    </row>
    <row r="2134" spans="1:11" x14ac:dyDescent="0.35">
      <c r="A2134" s="76">
        <v>2131</v>
      </c>
      <c r="B2134" s="101" t="s">
        <v>11406</v>
      </c>
      <c r="C2134" s="76" t="s">
        <v>1904</v>
      </c>
      <c r="D2134" s="76" t="str">
        <f>VLOOKUP(C2134,'Master Partnumber'!$C:$E,3,0)</f>
        <v>B0201</v>
      </c>
      <c r="E2134" s="76" t="s">
        <v>1904</v>
      </c>
      <c r="F2134" s="76" t="str">
        <f>VLOOKUP(C2134,'Master Partnumber'!$C:$D,2,0)</f>
        <v>SHAFT ARMATURE 1W-B01</v>
      </c>
      <c r="G2134" s="1">
        <v>1226</v>
      </c>
      <c r="H2134" s="72" t="s">
        <v>1166</v>
      </c>
      <c r="I2134" s="72" t="s">
        <v>532</v>
      </c>
      <c r="J2134" s="76" t="s">
        <v>13386</v>
      </c>
      <c r="K2134" s="76"/>
    </row>
    <row r="2135" spans="1:11" x14ac:dyDescent="0.35">
      <c r="A2135" s="76">
        <v>2132</v>
      </c>
      <c r="B2135" s="101" t="s">
        <v>11406</v>
      </c>
      <c r="C2135" s="76" t="s">
        <v>1906</v>
      </c>
      <c r="D2135" s="76" t="str">
        <f>VLOOKUP(C2135,'Master Partnumber'!$C:$E,3,0)</f>
        <v>B0202</v>
      </c>
      <c r="E2135" s="76" t="s">
        <v>1906</v>
      </c>
      <c r="F2135" s="76" t="str">
        <f>VLOOKUP(C2135,'Master Partnumber'!$C:$D,2,0)</f>
        <v>SHAFT AMATURE 1W-B01</v>
      </c>
      <c r="G2135" s="1">
        <v>226</v>
      </c>
      <c r="H2135" s="72" t="s">
        <v>1166</v>
      </c>
      <c r="I2135" s="72" t="s">
        <v>532</v>
      </c>
      <c r="J2135" s="76" t="s">
        <v>13386</v>
      </c>
      <c r="K2135" s="76"/>
    </row>
    <row r="2136" spans="1:11" x14ac:dyDescent="0.35">
      <c r="A2136" s="76">
        <v>2133</v>
      </c>
      <c r="B2136" s="101" t="s">
        <v>11406</v>
      </c>
      <c r="C2136" s="76" t="s">
        <v>1906</v>
      </c>
      <c r="D2136" s="76" t="str">
        <f>VLOOKUP(C2136,'Master Partnumber'!$C:$E,3,0)</f>
        <v>B0202</v>
      </c>
      <c r="E2136" s="76" t="s">
        <v>1906</v>
      </c>
      <c r="F2136" s="76" t="str">
        <f>VLOOKUP(C2136,'Master Partnumber'!$C:$D,2,0)</f>
        <v>SHAFT AMATURE 1W-B01</v>
      </c>
      <c r="G2136" s="1">
        <v>320</v>
      </c>
      <c r="H2136" s="72" t="s">
        <v>1166</v>
      </c>
      <c r="I2136" s="72" t="s">
        <v>532</v>
      </c>
      <c r="J2136" s="76" t="s">
        <v>13386</v>
      </c>
      <c r="K2136" s="76"/>
    </row>
    <row r="2137" spans="1:11" x14ac:dyDescent="0.35">
      <c r="A2137" s="76">
        <v>2134</v>
      </c>
      <c r="B2137" s="101" t="s">
        <v>11406</v>
      </c>
      <c r="C2137" s="76" t="s">
        <v>1906</v>
      </c>
      <c r="D2137" s="76" t="str">
        <f>VLOOKUP(C2137,'Master Partnumber'!$C:$E,3,0)</f>
        <v>B0202</v>
      </c>
      <c r="E2137" s="76" t="s">
        <v>1906</v>
      </c>
      <c r="F2137" s="76" t="str">
        <f>VLOOKUP(C2137,'Master Partnumber'!$C:$D,2,0)</f>
        <v>SHAFT AMATURE 1W-B01</v>
      </c>
      <c r="G2137" s="1">
        <v>994</v>
      </c>
      <c r="H2137" s="72" t="s">
        <v>1166</v>
      </c>
      <c r="I2137" s="72" t="s">
        <v>532</v>
      </c>
      <c r="J2137" s="76" t="s">
        <v>13386</v>
      </c>
      <c r="K2137" s="76"/>
    </row>
    <row r="2138" spans="1:11" x14ac:dyDescent="0.35">
      <c r="A2138" s="76">
        <v>2135</v>
      </c>
      <c r="B2138" s="101" t="s">
        <v>11406</v>
      </c>
      <c r="C2138" s="76" t="s">
        <v>1904</v>
      </c>
      <c r="D2138" s="76" t="str">
        <f>VLOOKUP(C2138,'Master Partnumber'!$C:$E,3,0)</f>
        <v>B0201</v>
      </c>
      <c r="E2138" s="76" t="s">
        <v>1904</v>
      </c>
      <c r="F2138" s="76" t="str">
        <f>VLOOKUP(C2138,'Master Partnumber'!$C:$D,2,0)</f>
        <v>SHAFT ARMATURE 1W-B01</v>
      </c>
      <c r="G2138" s="1">
        <v>347</v>
      </c>
      <c r="H2138" s="72" t="s">
        <v>1166</v>
      </c>
      <c r="I2138" s="72" t="s">
        <v>532</v>
      </c>
      <c r="J2138" s="76" t="s">
        <v>13386</v>
      </c>
      <c r="K2138" s="76"/>
    </row>
    <row r="2139" spans="1:11" x14ac:dyDescent="0.35">
      <c r="A2139" s="76">
        <v>2136</v>
      </c>
      <c r="B2139" s="101" t="s">
        <v>11406</v>
      </c>
      <c r="C2139" s="76" t="s">
        <v>1904</v>
      </c>
      <c r="D2139" s="76" t="str">
        <f>VLOOKUP(C2139,'Master Partnumber'!$C:$E,3,0)</f>
        <v>B0201</v>
      </c>
      <c r="E2139" s="76" t="s">
        <v>1904</v>
      </c>
      <c r="F2139" s="76" t="str">
        <f>VLOOKUP(C2139,'Master Partnumber'!$C:$D,2,0)</f>
        <v>SHAFT ARMATURE 1W-B01</v>
      </c>
      <c r="G2139" s="1">
        <v>246</v>
      </c>
      <c r="H2139" s="72" t="s">
        <v>1166</v>
      </c>
      <c r="I2139" s="72" t="s">
        <v>532</v>
      </c>
      <c r="J2139" s="76" t="s">
        <v>13386</v>
      </c>
      <c r="K2139" s="76"/>
    </row>
    <row r="2140" spans="1:11" x14ac:dyDescent="0.35">
      <c r="A2140" s="76">
        <v>2137</v>
      </c>
      <c r="B2140" s="101" t="s">
        <v>11406</v>
      </c>
      <c r="C2140" s="76" t="s">
        <v>1904</v>
      </c>
      <c r="D2140" s="76" t="str">
        <f>VLOOKUP(C2140,'Master Partnumber'!$C:$E,3,0)</f>
        <v>B0201</v>
      </c>
      <c r="E2140" s="76" t="s">
        <v>1904</v>
      </c>
      <c r="F2140" s="76" t="str">
        <f>VLOOKUP(C2140,'Master Partnumber'!$C:$D,2,0)</f>
        <v>SHAFT ARMATURE 1W-B01</v>
      </c>
      <c r="G2140" s="1">
        <v>1297</v>
      </c>
      <c r="H2140" s="72" t="s">
        <v>1166</v>
      </c>
      <c r="I2140" s="72" t="s">
        <v>532</v>
      </c>
      <c r="J2140" s="76" t="s">
        <v>13386</v>
      </c>
      <c r="K2140" s="76"/>
    </row>
    <row r="2141" spans="1:11" x14ac:dyDescent="0.35">
      <c r="A2141" s="76">
        <v>2138</v>
      </c>
      <c r="B2141" s="101" t="s">
        <v>11406</v>
      </c>
      <c r="C2141" s="76" t="s">
        <v>1904</v>
      </c>
      <c r="D2141" s="76" t="str">
        <f>VLOOKUP(C2141,'Master Partnumber'!$C:$E,3,0)</f>
        <v>B0201</v>
      </c>
      <c r="E2141" s="76" t="s">
        <v>1904</v>
      </c>
      <c r="F2141" s="76" t="str">
        <f>VLOOKUP(C2141,'Master Partnumber'!$C:$D,2,0)</f>
        <v>SHAFT ARMATURE 1W-B01</v>
      </c>
      <c r="G2141" s="1">
        <v>1196</v>
      </c>
      <c r="H2141" s="72" t="s">
        <v>1166</v>
      </c>
      <c r="I2141" s="72" t="s">
        <v>532</v>
      </c>
      <c r="J2141" s="76" t="s">
        <v>13386</v>
      </c>
      <c r="K2141" s="76"/>
    </row>
    <row r="2142" spans="1:11" x14ac:dyDescent="0.35">
      <c r="A2142" s="76">
        <v>2139</v>
      </c>
      <c r="B2142" s="101" t="s">
        <v>11406</v>
      </c>
      <c r="C2142" s="76" t="s">
        <v>1904</v>
      </c>
      <c r="D2142" s="76" t="str">
        <f>VLOOKUP(C2142,'Master Partnumber'!$C:$E,3,0)</f>
        <v>B0201</v>
      </c>
      <c r="E2142" s="76" t="s">
        <v>1904</v>
      </c>
      <c r="F2142" s="76" t="str">
        <f>VLOOKUP(C2142,'Master Partnumber'!$C:$D,2,0)</f>
        <v>SHAFT ARMATURE 1W-B01</v>
      </c>
      <c r="G2142" s="1">
        <v>150</v>
      </c>
      <c r="H2142" s="72" t="s">
        <v>1166</v>
      </c>
      <c r="I2142" s="72" t="s">
        <v>532</v>
      </c>
      <c r="J2142" s="76" t="s">
        <v>13386</v>
      </c>
      <c r="K2142" s="76"/>
    </row>
    <row r="2143" spans="1:11" x14ac:dyDescent="0.35">
      <c r="A2143" s="76">
        <v>2140</v>
      </c>
      <c r="B2143" s="101" t="s">
        <v>11406</v>
      </c>
      <c r="C2143" s="76" t="s">
        <v>1904</v>
      </c>
      <c r="D2143" s="76" t="str">
        <f>VLOOKUP(C2143,'Master Partnumber'!$C:$E,3,0)</f>
        <v>B0201</v>
      </c>
      <c r="E2143" s="76" t="s">
        <v>1904</v>
      </c>
      <c r="F2143" s="76" t="str">
        <f>VLOOKUP(C2143,'Master Partnumber'!$C:$D,2,0)</f>
        <v>SHAFT ARMATURE 1W-B01</v>
      </c>
      <c r="G2143" s="1">
        <v>225</v>
      </c>
      <c r="H2143" s="72" t="s">
        <v>1166</v>
      </c>
      <c r="I2143" s="72" t="s">
        <v>532</v>
      </c>
      <c r="J2143" s="76" t="s">
        <v>13386</v>
      </c>
      <c r="K2143" s="76"/>
    </row>
    <row r="2144" spans="1:11" x14ac:dyDescent="0.35">
      <c r="A2144" s="76">
        <v>2141</v>
      </c>
      <c r="B2144" s="101" t="s">
        <v>11406</v>
      </c>
      <c r="C2144" s="76" t="s">
        <v>1904</v>
      </c>
      <c r="D2144" s="76" t="str">
        <f>VLOOKUP(C2144,'Master Partnumber'!$C:$E,3,0)</f>
        <v>B0201</v>
      </c>
      <c r="E2144" s="76" t="s">
        <v>1904</v>
      </c>
      <c r="F2144" s="76" t="str">
        <f>VLOOKUP(C2144,'Master Partnumber'!$C:$D,2,0)</f>
        <v>SHAFT ARMATURE 1W-B01</v>
      </c>
      <c r="G2144" s="1">
        <v>241</v>
      </c>
      <c r="H2144" s="72" t="s">
        <v>1166</v>
      </c>
      <c r="I2144" s="72" t="s">
        <v>532</v>
      </c>
      <c r="J2144" s="76" t="s">
        <v>13386</v>
      </c>
      <c r="K2144" s="76"/>
    </row>
    <row r="2145" spans="1:11" x14ac:dyDescent="0.35">
      <c r="A2145" s="76">
        <v>2142</v>
      </c>
      <c r="B2145" s="101" t="s">
        <v>11406</v>
      </c>
      <c r="C2145" s="76" t="s">
        <v>22</v>
      </c>
      <c r="D2145" s="76" t="str">
        <f>VLOOKUP(C2145,'Master Partnumber'!$C:$E,3,0)</f>
        <v>B0200</v>
      </c>
      <c r="E2145" s="76" t="s">
        <v>22</v>
      </c>
      <c r="F2145" s="76" t="str">
        <f>VLOOKUP(C2145,'Master Partnumber'!$C:$D,2,0)</f>
        <v>SHAFT ARMATURE 1W-B01</v>
      </c>
      <c r="G2145" s="26">
        <v>1158</v>
      </c>
      <c r="H2145" s="72" t="s">
        <v>1166</v>
      </c>
      <c r="I2145" s="72" t="s">
        <v>532</v>
      </c>
      <c r="J2145" s="76" t="s">
        <v>13386</v>
      </c>
      <c r="K2145" s="76"/>
    </row>
    <row r="2146" spans="1:11" x14ac:dyDescent="0.35">
      <c r="A2146" s="76">
        <v>2143</v>
      </c>
      <c r="B2146" s="101" t="s">
        <v>11406</v>
      </c>
      <c r="C2146" s="18" t="s">
        <v>1905</v>
      </c>
      <c r="D2146" s="76" t="str">
        <f>VLOOKUP(C2146,'Master Partnumber'!$C:$E,3,0)</f>
        <v>B0199</v>
      </c>
      <c r="E2146" s="18" t="s">
        <v>1905</v>
      </c>
      <c r="F2146" s="76" t="str">
        <f>VLOOKUP(C2146,'Master Partnumber'!$C:$D,2,0)</f>
        <v>SHAFT ARMATURE 1W-B01</v>
      </c>
      <c r="G2146" s="26">
        <v>230</v>
      </c>
      <c r="H2146" s="72" t="s">
        <v>1166</v>
      </c>
      <c r="I2146" s="72" t="s">
        <v>532</v>
      </c>
      <c r="J2146" s="76" t="s">
        <v>13386</v>
      </c>
      <c r="K2146" s="76"/>
    </row>
    <row r="2147" spans="1:11" x14ac:dyDescent="0.35">
      <c r="A2147" s="76">
        <v>2144</v>
      </c>
      <c r="B2147" s="101" t="s">
        <v>11406</v>
      </c>
      <c r="C2147" s="76" t="s">
        <v>1905</v>
      </c>
      <c r="D2147" s="76" t="str">
        <f>VLOOKUP(C2147,'Master Partnumber'!$C:$E,3,0)</f>
        <v>B0199</v>
      </c>
      <c r="E2147" s="76" t="s">
        <v>1905</v>
      </c>
      <c r="F2147" s="76" t="str">
        <f>VLOOKUP(C2147,'Master Partnumber'!$C:$D,2,0)</f>
        <v>SHAFT ARMATURE 1W-B01</v>
      </c>
      <c r="G2147" s="1">
        <v>138</v>
      </c>
      <c r="H2147" s="72" t="s">
        <v>1166</v>
      </c>
      <c r="I2147" s="72" t="s">
        <v>532</v>
      </c>
      <c r="J2147" s="76" t="s">
        <v>13386</v>
      </c>
      <c r="K2147" s="76"/>
    </row>
    <row r="2148" spans="1:11" x14ac:dyDescent="0.35">
      <c r="A2148" s="76">
        <v>2145</v>
      </c>
      <c r="B2148" s="101" t="s">
        <v>11406</v>
      </c>
      <c r="C2148" s="76" t="s">
        <v>1905</v>
      </c>
      <c r="D2148" s="76" t="str">
        <f>VLOOKUP(C2148,'Master Partnumber'!$C:$E,3,0)</f>
        <v>B0199</v>
      </c>
      <c r="E2148" s="76" t="s">
        <v>1905</v>
      </c>
      <c r="F2148" s="76" t="str">
        <f>VLOOKUP(C2148,'Master Partnumber'!$C:$D,2,0)</f>
        <v>SHAFT ARMATURE 1W-B01</v>
      </c>
      <c r="G2148" s="1">
        <v>427</v>
      </c>
      <c r="H2148" s="72" t="s">
        <v>1166</v>
      </c>
      <c r="I2148" s="72" t="s">
        <v>532</v>
      </c>
      <c r="J2148" s="76" t="s">
        <v>13386</v>
      </c>
      <c r="K2148" s="76"/>
    </row>
    <row r="2149" spans="1:11" x14ac:dyDescent="0.35">
      <c r="A2149" s="76">
        <v>2146</v>
      </c>
      <c r="B2149" s="101" t="s">
        <v>11406</v>
      </c>
      <c r="C2149" s="76" t="s">
        <v>1905</v>
      </c>
      <c r="D2149" s="76" t="str">
        <f>VLOOKUP(C2149,'Master Partnumber'!$C:$E,3,0)</f>
        <v>B0199</v>
      </c>
      <c r="E2149" s="76" t="s">
        <v>1905</v>
      </c>
      <c r="F2149" s="76" t="str">
        <f>VLOOKUP(C2149,'Master Partnumber'!$C:$D,2,0)</f>
        <v>SHAFT ARMATURE 1W-B01</v>
      </c>
      <c r="G2149" s="1">
        <v>1086</v>
      </c>
      <c r="H2149" s="72" t="s">
        <v>1166</v>
      </c>
      <c r="I2149" s="72" t="s">
        <v>532</v>
      </c>
      <c r="J2149" s="76" t="s">
        <v>13386</v>
      </c>
      <c r="K2149" s="76"/>
    </row>
    <row r="2150" spans="1:11" x14ac:dyDescent="0.35">
      <c r="A2150" s="76">
        <v>2147</v>
      </c>
      <c r="B2150" s="101" t="s">
        <v>11406</v>
      </c>
      <c r="C2150" s="76" t="s">
        <v>1905</v>
      </c>
      <c r="D2150" s="76" t="str">
        <f>VLOOKUP(C2150,'Master Partnumber'!$C:$E,3,0)</f>
        <v>B0199</v>
      </c>
      <c r="E2150" s="76" t="s">
        <v>1905</v>
      </c>
      <c r="F2150" s="76" t="str">
        <f>VLOOKUP(C2150,'Master Partnumber'!$C:$D,2,0)</f>
        <v>SHAFT ARMATURE 1W-B01</v>
      </c>
      <c r="G2150" s="1">
        <v>1332</v>
      </c>
      <c r="H2150" s="72" t="s">
        <v>1166</v>
      </c>
      <c r="I2150" s="72" t="s">
        <v>532</v>
      </c>
      <c r="J2150" s="76" t="s">
        <v>13386</v>
      </c>
      <c r="K2150" s="76"/>
    </row>
    <row r="2151" spans="1:11" x14ac:dyDescent="0.35">
      <c r="A2151" s="76">
        <v>2148</v>
      </c>
      <c r="B2151" s="101" t="s">
        <v>11406</v>
      </c>
      <c r="C2151" s="76" t="s">
        <v>22</v>
      </c>
      <c r="D2151" s="76" t="str">
        <f>VLOOKUP(C2151,'Master Partnumber'!$C:$E,3,0)</f>
        <v>B0200</v>
      </c>
      <c r="E2151" s="76" t="s">
        <v>22</v>
      </c>
      <c r="F2151" s="76" t="str">
        <f>VLOOKUP(C2151,'Master Partnumber'!$C:$D,2,0)</f>
        <v>SHAFT ARMATURE 1W-B01</v>
      </c>
      <c r="G2151" s="1">
        <v>1240</v>
      </c>
      <c r="H2151" s="72" t="s">
        <v>1166</v>
      </c>
      <c r="I2151" s="72" t="s">
        <v>532</v>
      </c>
      <c r="J2151" s="76" t="s">
        <v>13386</v>
      </c>
      <c r="K2151" s="76"/>
    </row>
    <row r="2152" spans="1:11" x14ac:dyDescent="0.35">
      <c r="A2152" s="76">
        <v>2149</v>
      </c>
      <c r="B2152" s="101" t="s">
        <v>11406</v>
      </c>
      <c r="C2152" s="76" t="s">
        <v>22</v>
      </c>
      <c r="D2152" s="76" t="str">
        <f>VLOOKUP(C2152,'Master Partnumber'!$C:$E,3,0)</f>
        <v>B0200</v>
      </c>
      <c r="E2152" s="76" t="s">
        <v>22</v>
      </c>
      <c r="F2152" s="76" t="str">
        <f>VLOOKUP(C2152,'Master Partnumber'!$C:$D,2,0)</f>
        <v>SHAFT ARMATURE 1W-B01</v>
      </c>
      <c r="G2152" s="1">
        <v>1016</v>
      </c>
      <c r="H2152" s="72" t="s">
        <v>1166</v>
      </c>
      <c r="I2152" s="72" t="s">
        <v>532</v>
      </c>
      <c r="J2152" s="76" t="s">
        <v>13386</v>
      </c>
      <c r="K2152" s="76"/>
    </row>
    <row r="2153" spans="1:11" x14ac:dyDescent="0.35">
      <c r="A2153" s="76">
        <v>2150</v>
      </c>
      <c r="B2153" s="101" t="s">
        <v>11406</v>
      </c>
      <c r="C2153" s="76" t="s">
        <v>22</v>
      </c>
      <c r="D2153" s="76" t="str">
        <f>VLOOKUP(C2153,'Master Partnumber'!$C:$E,3,0)</f>
        <v>B0200</v>
      </c>
      <c r="E2153" s="76" t="s">
        <v>22</v>
      </c>
      <c r="F2153" s="76" t="str">
        <f>VLOOKUP(C2153,'Master Partnumber'!$C:$D,2,0)</f>
        <v>SHAFT ARMATURE 1W-B01</v>
      </c>
      <c r="G2153" s="1">
        <v>861</v>
      </c>
      <c r="H2153" s="72" t="s">
        <v>1166</v>
      </c>
      <c r="I2153" s="72" t="s">
        <v>532</v>
      </c>
      <c r="J2153" s="76" t="s">
        <v>13386</v>
      </c>
      <c r="K2153" s="76"/>
    </row>
    <row r="2154" spans="1:11" x14ac:dyDescent="0.35">
      <c r="A2154" s="76">
        <v>2151</v>
      </c>
      <c r="B2154" s="101" t="s">
        <v>11406</v>
      </c>
      <c r="C2154" s="76" t="s">
        <v>22</v>
      </c>
      <c r="D2154" s="76" t="str">
        <f>VLOOKUP(C2154,'Master Partnumber'!$C:$E,3,0)</f>
        <v>B0200</v>
      </c>
      <c r="E2154" s="76" t="s">
        <v>22</v>
      </c>
      <c r="F2154" s="76" t="str">
        <f>VLOOKUP(C2154,'Master Partnumber'!$C:$D,2,0)</f>
        <v>SHAFT ARMATURE 1W-B01</v>
      </c>
      <c r="G2154" s="1">
        <v>1300</v>
      </c>
      <c r="H2154" s="72" t="s">
        <v>1166</v>
      </c>
      <c r="I2154" s="72" t="s">
        <v>532</v>
      </c>
      <c r="J2154" s="76" t="s">
        <v>13386</v>
      </c>
      <c r="K2154" s="76"/>
    </row>
    <row r="2155" spans="1:11" x14ac:dyDescent="0.35">
      <c r="A2155" s="76">
        <v>2152</v>
      </c>
      <c r="B2155" s="101" t="s">
        <v>11406</v>
      </c>
      <c r="C2155" s="76" t="s">
        <v>22</v>
      </c>
      <c r="D2155" s="76" t="str">
        <f>VLOOKUP(C2155,'Master Partnumber'!$C:$E,3,0)</f>
        <v>B0200</v>
      </c>
      <c r="E2155" s="76" t="s">
        <v>22</v>
      </c>
      <c r="F2155" s="76" t="str">
        <f>VLOOKUP(C2155,'Master Partnumber'!$C:$D,2,0)</f>
        <v>SHAFT ARMATURE 1W-B01</v>
      </c>
      <c r="G2155" s="1">
        <v>1100</v>
      </c>
      <c r="H2155" s="72" t="s">
        <v>1166</v>
      </c>
      <c r="I2155" s="72" t="s">
        <v>532</v>
      </c>
      <c r="J2155" s="76" t="s">
        <v>13386</v>
      </c>
      <c r="K2155" s="76"/>
    </row>
    <row r="2156" spans="1:11" x14ac:dyDescent="0.35">
      <c r="A2156" s="76">
        <v>2153</v>
      </c>
      <c r="B2156" s="101" t="s">
        <v>11406</v>
      </c>
      <c r="C2156" s="76" t="s">
        <v>22</v>
      </c>
      <c r="D2156" s="76" t="str">
        <f>VLOOKUP(C2156,'Master Partnumber'!$C:$E,3,0)</f>
        <v>B0200</v>
      </c>
      <c r="E2156" s="76" t="s">
        <v>22</v>
      </c>
      <c r="F2156" s="76" t="str">
        <f>VLOOKUP(C2156,'Master Partnumber'!$C:$D,2,0)</f>
        <v>SHAFT ARMATURE 1W-B01</v>
      </c>
      <c r="G2156" s="1">
        <v>1195</v>
      </c>
      <c r="H2156" s="72" t="s">
        <v>1166</v>
      </c>
      <c r="I2156" s="72" t="s">
        <v>532</v>
      </c>
      <c r="J2156" s="76" t="s">
        <v>13386</v>
      </c>
      <c r="K2156" s="76"/>
    </row>
    <row r="2157" spans="1:11" x14ac:dyDescent="0.35">
      <c r="A2157" s="76">
        <v>2154</v>
      </c>
      <c r="B2157" s="101" t="s">
        <v>11406</v>
      </c>
      <c r="C2157" s="76" t="s">
        <v>22</v>
      </c>
      <c r="D2157" s="76" t="str">
        <f>VLOOKUP(C2157,'Master Partnumber'!$C:$E,3,0)</f>
        <v>B0200</v>
      </c>
      <c r="E2157" s="76" t="s">
        <v>22</v>
      </c>
      <c r="F2157" s="76" t="str">
        <f>VLOOKUP(C2157,'Master Partnumber'!$C:$D,2,0)</f>
        <v>SHAFT ARMATURE 1W-B01</v>
      </c>
      <c r="G2157" s="1">
        <v>1076</v>
      </c>
      <c r="H2157" s="72" t="s">
        <v>1166</v>
      </c>
      <c r="I2157" s="72" t="s">
        <v>532</v>
      </c>
      <c r="J2157" s="76" t="s">
        <v>13386</v>
      </c>
      <c r="K2157" s="76"/>
    </row>
    <row r="2158" spans="1:11" x14ac:dyDescent="0.35">
      <c r="A2158" s="76">
        <v>2155</v>
      </c>
      <c r="B2158" s="101" t="s">
        <v>11406</v>
      </c>
      <c r="C2158" s="76" t="s">
        <v>1904</v>
      </c>
      <c r="D2158" s="76" t="str">
        <f>VLOOKUP(C2158,'Master Partnumber'!$C:$E,3,0)</f>
        <v>B0201</v>
      </c>
      <c r="E2158" s="76" t="s">
        <v>1904</v>
      </c>
      <c r="F2158" s="76" t="str">
        <f>VLOOKUP(C2158,'Master Partnumber'!$C:$D,2,0)</f>
        <v>SHAFT ARMATURE 1W-B01</v>
      </c>
      <c r="G2158" s="1">
        <v>1353</v>
      </c>
      <c r="H2158" s="72" t="s">
        <v>1166</v>
      </c>
      <c r="I2158" s="72" t="s">
        <v>532</v>
      </c>
      <c r="J2158" s="76" t="s">
        <v>13386</v>
      </c>
      <c r="K2158" s="76"/>
    </row>
    <row r="2159" spans="1:11" x14ac:dyDescent="0.35">
      <c r="A2159" s="76">
        <v>2156</v>
      </c>
      <c r="B2159" s="101" t="s">
        <v>11406</v>
      </c>
      <c r="C2159" s="76" t="s">
        <v>1904</v>
      </c>
      <c r="D2159" s="76" t="str">
        <f>VLOOKUP(C2159,'Master Partnumber'!$C:$E,3,0)</f>
        <v>B0201</v>
      </c>
      <c r="E2159" s="76" t="s">
        <v>1904</v>
      </c>
      <c r="F2159" s="76" t="str">
        <f>VLOOKUP(C2159,'Master Partnumber'!$C:$D,2,0)</f>
        <v>SHAFT ARMATURE 1W-B01</v>
      </c>
      <c r="G2159" s="1">
        <v>1345</v>
      </c>
      <c r="H2159" s="72" t="s">
        <v>1166</v>
      </c>
      <c r="I2159" s="72" t="s">
        <v>532</v>
      </c>
      <c r="J2159" s="76" t="s">
        <v>13386</v>
      </c>
      <c r="K2159" s="76"/>
    </row>
    <row r="2160" spans="1:11" x14ac:dyDescent="0.35">
      <c r="A2160" s="76">
        <v>2157</v>
      </c>
      <c r="B2160" s="101" t="s">
        <v>11406</v>
      </c>
      <c r="C2160" s="76" t="s">
        <v>1904</v>
      </c>
      <c r="D2160" s="76" t="str">
        <f>VLOOKUP(C2160,'Master Partnumber'!$C:$E,3,0)</f>
        <v>B0201</v>
      </c>
      <c r="E2160" s="76" t="s">
        <v>1904</v>
      </c>
      <c r="F2160" s="76" t="str">
        <f>VLOOKUP(C2160,'Master Partnumber'!$C:$D,2,0)</f>
        <v>SHAFT ARMATURE 1W-B01</v>
      </c>
      <c r="G2160" s="1">
        <v>1237</v>
      </c>
      <c r="H2160" s="72" t="s">
        <v>1166</v>
      </c>
      <c r="I2160" s="72" t="s">
        <v>532</v>
      </c>
      <c r="J2160" s="76" t="s">
        <v>13386</v>
      </c>
      <c r="K2160" s="76"/>
    </row>
    <row r="2161" spans="1:11" x14ac:dyDescent="0.35">
      <c r="A2161" s="76">
        <v>2158</v>
      </c>
      <c r="B2161" s="101" t="s">
        <v>11406</v>
      </c>
      <c r="C2161" s="76" t="s">
        <v>1904</v>
      </c>
      <c r="D2161" s="76" t="str">
        <f>VLOOKUP(C2161,'Master Partnumber'!$C:$E,3,0)</f>
        <v>B0201</v>
      </c>
      <c r="E2161" s="76" t="s">
        <v>1904</v>
      </c>
      <c r="F2161" s="76" t="str">
        <f>VLOOKUP(C2161,'Master Partnumber'!$C:$D,2,0)</f>
        <v>SHAFT ARMATURE 1W-B01</v>
      </c>
      <c r="G2161" s="1">
        <v>887</v>
      </c>
      <c r="H2161" s="72" t="s">
        <v>1166</v>
      </c>
      <c r="I2161" s="72" t="s">
        <v>532</v>
      </c>
      <c r="J2161" s="76" t="s">
        <v>13386</v>
      </c>
      <c r="K2161" s="76"/>
    </row>
    <row r="2162" spans="1:11" s="75" customFormat="1" x14ac:dyDescent="0.35">
      <c r="A2162" s="76">
        <v>2159</v>
      </c>
      <c r="B2162" s="101" t="s">
        <v>11406</v>
      </c>
      <c r="C2162" s="78" t="s">
        <v>1904</v>
      </c>
      <c r="D2162" s="76" t="str">
        <f>VLOOKUP(C2162,'Master Partnumber'!$C:$E,3,0)</f>
        <v>B0201</v>
      </c>
      <c r="E2162" s="78" t="s">
        <v>1904</v>
      </c>
      <c r="F2162" s="76" t="str">
        <f>VLOOKUP(C2162,'Master Partnumber'!$C:$D,2,0)</f>
        <v>SHAFT ARMATURE 1W-B01</v>
      </c>
      <c r="G2162" s="26">
        <v>1100</v>
      </c>
      <c r="H2162" s="72" t="s">
        <v>1166</v>
      </c>
      <c r="I2162" s="72" t="s">
        <v>532</v>
      </c>
      <c r="J2162" s="78" t="s">
        <v>13386</v>
      </c>
      <c r="K2162" s="78"/>
    </row>
    <row r="2163" spans="1:11" s="45" customFormat="1" x14ac:dyDescent="0.35">
      <c r="A2163" s="76">
        <v>2160</v>
      </c>
      <c r="B2163" s="101" t="s">
        <v>11406</v>
      </c>
      <c r="C2163" s="76" t="s">
        <v>1904</v>
      </c>
      <c r="D2163" s="76" t="str">
        <f>VLOOKUP(C2163,'Master Partnumber'!$C:$E,3,0)</f>
        <v>B0201</v>
      </c>
      <c r="E2163" s="76" t="s">
        <v>1904</v>
      </c>
      <c r="F2163" s="76" t="str">
        <f>VLOOKUP(C2163,'Master Partnumber'!$C:$D,2,0)</f>
        <v>SHAFT ARMATURE 1W-B01</v>
      </c>
      <c r="G2163" s="1">
        <v>1047</v>
      </c>
      <c r="H2163" s="72" t="s">
        <v>1166</v>
      </c>
      <c r="I2163" s="72" t="s">
        <v>532</v>
      </c>
      <c r="J2163" s="76" t="s">
        <v>13386</v>
      </c>
      <c r="K2163" s="76"/>
    </row>
    <row r="2164" spans="1:11" s="45" customFormat="1" x14ac:dyDescent="0.35">
      <c r="A2164" s="76">
        <v>2161</v>
      </c>
      <c r="B2164" s="101" t="s">
        <v>11406</v>
      </c>
      <c r="C2164" s="76" t="s">
        <v>1904</v>
      </c>
      <c r="D2164" s="76" t="str">
        <f>VLOOKUP(C2164,'Master Partnumber'!$C:$E,3,0)</f>
        <v>B0201</v>
      </c>
      <c r="E2164" s="76" t="s">
        <v>1904</v>
      </c>
      <c r="F2164" s="76" t="str">
        <f>VLOOKUP(C2164,'Master Partnumber'!$C:$D,2,0)</f>
        <v>SHAFT ARMATURE 1W-B01</v>
      </c>
      <c r="G2164" s="1">
        <v>1342</v>
      </c>
      <c r="H2164" s="72" t="s">
        <v>1166</v>
      </c>
      <c r="I2164" s="72" t="s">
        <v>532</v>
      </c>
      <c r="J2164" s="76" t="s">
        <v>13386</v>
      </c>
      <c r="K2164" s="76"/>
    </row>
    <row r="2165" spans="1:11" s="45" customFormat="1" x14ac:dyDescent="0.35">
      <c r="A2165" s="76">
        <v>2162</v>
      </c>
      <c r="B2165" s="101" t="s">
        <v>11406</v>
      </c>
      <c r="C2165" s="76" t="s">
        <v>1904</v>
      </c>
      <c r="D2165" s="76" t="str">
        <f>VLOOKUP(C2165,'Master Partnumber'!$C:$E,3,0)</f>
        <v>B0201</v>
      </c>
      <c r="E2165" s="76" t="s">
        <v>1904</v>
      </c>
      <c r="F2165" s="76" t="str">
        <f>VLOOKUP(C2165,'Master Partnumber'!$C:$D,2,0)</f>
        <v>SHAFT ARMATURE 1W-B01</v>
      </c>
      <c r="G2165" s="1">
        <v>934</v>
      </c>
      <c r="H2165" s="72" t="s">
        <v>1166</v>
      </c>
      <c r="I2165" s="72" t="s">
        <v>532</v>
      </c>
      <c r="J2165" s="76" t="s">
        <v>13386</v>
      </c>
      <c r="K2165" s="76"/>
    </row>
    <row r="2166" spans="1:11" s="45" customFormat="1" x14ac:dyDescent="0.35">
      <c r="A2166" s="76">
        <v>2163</v>
      </c>
      <c r="B2166" s="101" t="s">
        <v>11406</v>
      </c>
      <c r="C2166" s="76" t="s">
        <v>1904</v>
      </c>
      <c r="D2166" s="76" t="str">
        <f>VLOOKUP(C2166,'Master Partnumber'!$C:$E,3,0)</f>
        <v>B0201</v>
      </c>
      <c r="E2166" s="76" t="s">
        <v>1904</v>
      </c>
      <c r="F2166" s="76" t="str">
        <f>VLOOKUP(C2166,'Master Partnumber'!$C:$D,2,0)</f>
        <v>SHAFT ARMATURE 1W-B01</v>
      </c>
      <c r="G2166" s="1">
        <v>1143</v>
      </c>
      <c r="H2166" s="72" t="s">
        <v>1166</v>
      </c>
      <c r="I2166" s="72" t="s">
        <v>532</v>
      </c>
      <c r="J2166" s="76" t="s">
        <v>13386</v>
      </c>
      <c r="K2166" s="76"/>
    </row>
    <row r="2167" spans="1:11" s="45" customFormat="1" x14ac:dyDescent="0.35">
      <c r="A2167" s="76">
        <v>2164</v>
      </c>
      <c r="B2167" s="101" t="s">
        <v>11406</v>
      </c>
      <c r="C2167" s="76" t="s">
        <v>1904</v>
      </c>
      <c r="D2167" s="76" t="str">
        <f>VLOOKUP(C2167,'Master Partnumber'!$C:$E,3,0)</f>
        <v>B0201</v>
      </c>
      <c r="E2167" s="76" t="s">
        <v>1904</v>
      </c>
      <c r="F2167" s="76" t="str">
        <f>VLOOKUP(C2167,'Master Partnumber'!$C:$D,2,0)</f>
        <v>SHAFT ARMATURE 1W-B01</v>
      </c>
      <c r="G2167" s="1">
        <v>1152</v>
      </c>
      <c r="H2167" s="72" t="s">
        <v>1166</v>
      </c>
      <c r="I2167" s="72" t="s">
        <v>532</v>
      </c>
      <c r="J2167" s="76" t="s">
        <v>13386</v>
      </c>
      <c r="K2167" s="76"/>
    </row>
    <row r="2168" spans="1:11" s="45" customFormat="1" x14ac:dyDescent="0.35">
      <c r="A2168" s="76">
        <v>2165</v>
      </c>
      <c r="B2168" s="101" t="s">
        <v>11406</v>
      </c>
      <c r="C2168" s="76" t="s">
        <v>1904</v>
      </c>
      <c r="D2168" s="76" t="str">
        <f>VLOOKUP(C2168,'Master Partnumber'!$C:$E,3,0)</f>
        <v>B0201</v>
      </c>
      <c r="E2168" s="76" t="s">
        <v>1904</v>
      </c>
      <c r="F2168" s="76" t="str">
        <f>VLOOKUP(C2168,'Master Partnumber'!$C:$D,2,0)</f>
        <v>SHAFT ARMATURE 1W-B01</v>
      </c>
      <c r="G2168" s="1">
        <v>1038</v>
      </c>
      <c r="H2168" s="72" t="s">
        <v>1166</v>
      </c>
      <c r="I2168" s="72" t="s">
        <v>532</v>
      </c>
      <c r="J2168" s="76" t="s">
        <v>13386</v>
      </c>
      <c r="K2168" s="76"/>
    </row>
    <row r="2169" spans="1:11" s="45" customFormat="1" x14ac:dyDescent="0.35">
      <c r="A2169" s="76">
        <v>2166</v>
      </c>
      <c r="B2169" s="101" t="s">
        <v>11406</v>
      </c>
      <c r="C2169" s="76" t="s">
        <v>1904</v>
      </c>
      <c r="D2169" s="76" t="str">
        <f>VLOOKUP(C2169,'Master Partnumber'!$C:$E,3,0)</f>
        <v>B0201</v>
      </c>
      <c r="E2169" s="76" t="s">
        <v>1904</v>
      </c>
      <c r="F2169" s="76" t="str">
        <f>VLOOKUP(C2169,'Master Partnumber'!$C:$D,2,0)</f>
        <v>SHAFT ARMATURE 1W-B01</v>
      </c>
      <c r="G2169" s="1">
        <v>495</v>
      </c>
      <c r="H2169" s="72" t="s">
        <v>1166</v>
      </c>
      <c r="I2169" s="72" t="s">
        <v>532</v>
      </c>
      <c r="J2169" s="76" t="s">
        <v>13386</v>
      </c>
      <c r="K2169" s="76"/>
    </row>
    <row r="2170" spans="1:11" s="45" customFormat="1" x14ac:dyDescent="0.35">
      <c r="A2170" s="76">
        <v>2167</v>
      </c>
      <c r="B2170" s="101" t="s">
        <v>11406</v>
      </c>
      <c r="C2170" s="76" t="s">
        <v>1904</v>
      </c>
      <c r="D2170" s="76" t="str">
        <f>VLOOKUP(C2170,'Master Partnumber'!$C:$E,3,0)</f>
        <v>B0201</v>
      </c>
      <c r="E2170" s="76" t="s">
        <v>1904</v>
      </c>
      <c r="F2170" s="76" t="str">
        <f>VLOOKUP(C2170,'Master Partnumber'!$C:$D,2,0)</f>
        <v>SHAFT ARMATURE 1W-B01</v>
      </c>
      <c r="G2170" s="1">
        <v>579</v>
      </c>
      <c r="H2170" s="72" t="s">
        <v>1166</v>
      </c>
      <c r="I2170" s="72" t="s">
        <v>532</v>
      </c>
      <c r="J2170" s="76" t="s">
        <v>13386</v>
      </c>
      <c r="K2170" s="76"/>
    </row>
    <row r="2171" spans="1:11" s="45" customFormat="1" x14ac:dyDescent="0.35">
      <c r="A2171" s="76">
        <v>2168</v>
      </c>
      <c r="B2171" s="101" t="s">
        <v>11406</v>
      </c>
      <c r="C2171" s="76" t="s">
        <v>1904</v>
      </c>
      <c r="D2171" s="76" t="str">
        <f>VLOOKUP(C2171,'Master Partnumber'!$C:$E,3,0)</f>
        <v>B0201</v>
      </c>
      <c r="E2171" s="76" t="s">
        <v>1904</v>
      </c>
      <c r="F2171" s="76" t="str">
        <f>VLOOKUP(C2171,'Master Partnumber'!$C:$D,2,0)</f>
        <v>SHAFT ARMATURE 1W-B01</v>
      </c>
      <c r="G2171" s="1">
        <v>1160</v>
      </c>
      <c r="H2171" s="72" t="s">
        <v>1166</v>
      </c>
      <c r="I2171" s="72" t="s">
        <v>532</v>
      </c>
      <c r="J2171" s="76" t="s">
        <v>13386</v>
      </c>
      <c r="K2171" s="76"/>
    </row>
    <row r="2172" spans="1:11" s="45" customFormat="1" x14ac:dyDescent="0.35">
      <c r="A2172" s="76">
        <v>2169</v>
      </c>
      <c r="B2172" s="101" t="s">
        <v>11406</v>
      </c>
      <c r="C2172" s="76" t="s">
        <v>1904</v>
      </c>
      <c r="D2172" s="76" t="str">
        <f>VLOOKUP(C2172,'Master Partnumber'!$C:$E,3,0)</f>
        <v>B0201</v>
      </c>
      <c r="E2172" s="76" t="s">
        <v>1904</v>
      </c>
      <c r="F2172" s="76" t="str">
        <f>VLOOKUP(C2172,'Master Partnumber'!$C:$D,2,0)</f>
        <v>SHAFT ARMATURE 1W-B01</v>
      </c>
      <c r="G2172" s="1">
        <v>1271</v>
      </c>
      <c r="H2172" s="72" t="s">
        <v>1166</v>
      </c>
      <c r="I2172" s="72" t="s">
        <v>532</v>
      </c>
      <c r="J2172" s="76" t="s">
        <v>13386</v>
      </c>
      <c r="K2172" s="76"/>
    </row>
    <row r="2173" spans="1:11" s="45" customFormat="1" x14ac:dyDescent="0.35">
      <c r="A2173" s="76">
        <v>2170</v>
      </c>
      <c r="B2173" s="101" t="s">
        <v>11406</v>
      </c>
      <c r="C2173" s="76" t="s">
        <v>1904</v>
      </c>
      <c r="D2173" s="76" t="str">
        <f>VLOOKUP(C2173,'Master Partnumber'!$C:$E,3,0)</f>
        <v>B0201</v>
      </c>
      <c r="E2173" s="76" t="s">
        <v>1904</v>
      </c>
      <c r="F2173" s="76" t="str">
        <f>VLOOKUP(C2173,'Master Partnumber'!$C:$D,2,0)</f>
        <v>SHAFT ARMATURE 1W-B01</v>
      </c>
      <c r="G2173" s="1">
        <v>959</v>
      </c>
      <c r="H2173" s="72" t="s">
        <v>1166</v>
      </c>
      <c r="I2173" s="72" t="s">
        <v>532</v>
      </c>
      <c r="J2173" s="76" t="s">
        <v>13386</v>
      </c>
      <c r="K2173" s="76"/>
    </row>
    <row r="2174" spans="1:11" s="45" customFormat="1" x14ac:dyDescent="0.35">
      <c r="A2174" s="76">
        <v>2171</v>
      </c>
      <c r="B2174" s="101" t="s">
        <v>11406</v>
      </c>
      <c r="C2174" s="76" t="s">
        <v>1904</v>
      </c>
      <c r="D2174" s="76" t="str">
        <f>VLOOKUP(C2174,'Master Partnumber'!$C:$E,3,0)</f>
        <v>B0201</v>
      </c>
      <c r="E2174" s="76" t="s">
        <v>1904</v>
      </c>
      <c r="F2174" s="76" t="str">
        <f>VLOOKUP(C2174,'Master Partnumber'!$C:$D,2,0)</f>
        <v>SHAFT ARMATURE 1W-B01</v>
      </c>
      <c r="G2174" s="1">
        <v>1398</v>
      </c>
      <c r="H2174" s="72" t="s">
        <v>1166</v>
      </c>
      <c r="I2174" s="72" t="s">
        <v>532</v>
      </c>
      <c r="J2174" s="76" t="s">
        <v>13386</v>
      </c>
      <c r="K2174" s="76"/>
    </row>
    <row r="2175" spans="1:11" s="45" customFormat="1" x14ac:dyDescent="0.35">
      <c r="A2175" s="76">
        <v>2172</v>
      </c>
      <c r="B2175" s="101" t="s">
        <v>11406</v>
      </c>
      <c r="C2175" s="76" t="s">
        <v>1904</v>
      </c>
      <c r="D2175" s="76" t="str">
        <f>VLOOKUP(C2175,'Master Partnumber'!$C:$E,3,0)</f>
        <v>B0201</v>
      </c>
      <c r="E2175" s="76" t="s">
        <v>1904</v>
      </c>
      <c r="F2175" s="76" t="str">
        <f>VLOOKUP(C2175,'Master Partnumber'!$C:$D,2,0)</f>
        <v>SHAFT ARMATURE 1W-B01</v>
      </c>
      <c r="G2175" s="1">
        <v>1225</v>
      </c>
      <c r="H2175" s="72" t="s">
        <v>1166</v>
      </c>
      <c r="I2175" s="72" t="s">
        <v>532</v>
      </c>
      <c r="J2175" s="76" t="s">
        <v>13386</v>
      </c>
      <c r="K2175" s="76"/>
    </row>
    <row r="2176" spans="1:11" s="45" customFormat="1" x14ac:dyDescent="0.35">
      <c r="A2176" s="76">
        <v>2173</v>
      </c>
      <c r="B2176" s="101" t="s">
        <v>11406</v>
      </c>
      <c r="C2176" s="76" t="s">
        <v>1904</v>
      </c>
      <c r="D2176" s="76" t="str">
        <f>VLOOKUP(C2176,'Master Partnumber'!$C:$E,3,0)</f>
        <v>B0201</v>
      </c>
      <c r="E2176" s="76" t="s">
        <v>1904</v>
      </c>
      <c r="F2176" s="76" t="str">
        <f>VLOOKUP(C2176,'Master Partnumber'!$C:$D,2,0)</f>
        <v>SHAFT ARMATURE 1W-B01</v>
      </c>
      <c r="G2176" s="1">
        <v>988</v>
      </c>
      <c r="H2176" s="72" t="s">
        <v>1166</v>
      </c>
      <c r="I2176" s="72" t="s">
        <v>532</v>
      </c>
      <c r="J2176" s="76" t="s">
        <v>13386</v>
      </c>
      <c r="K2176" s="76"/>
    </row>
    <row r="2177" spans="1:11" s="45" customFormat="1" x14ac:dyDescent="0.35">
      <c r="A2177" s="76">
        <v>2174</v>
      </c>
      <c r="B2177" s="101" t="s">
        <v>11406</v>
      </c>
      <c r="C2177" s="76" t="s">
        <v>1904</v>
      </c>
      <c r="D2177" s="76" t="str">
        <f>VLOOKUP(C2177,'Master Partnumber'!$C:$E,3,0)</f>
        <v>B0201</v>
      </c>
      <c r="E2177" s="76" t="s">
        <v>1904</v>
      </c>
      <c r="F2177" s="76" t="str">
        <f>VLOOKUP(C2177,'Master Partnumber'!$C:$D,2,0)</f>
        <v>SHAFT ARMATURE 1W-B01</v>
      </c>
      <c r="G2177" s="1">
        <v>1405</v>
      </c>
      <c r="H2177" s="72" t="s">
        <v>1166</v>
      </c>
      <c r="I2177" s="72" t="s">
        <v>532</v>
      </c>
      <c r="J2177" s="76" t="s">
        <v>13386</v>
      </c>
      <c r="K2177" s="76"/>
    </row>
    <row r="2178" spans="1:11" s="45" customFormat="1" x14ac:dyDescent="0.35">
      <c r="A2178" s="76">
        <v>2175</v>
      </c>
      <c r="B2178" s="101" t="s">
        <v>11406</v>
      </c>
      <c r="C2178" s="76" t="s">
        <v>1904</v>
      </c>
      <c r="D2178" s="76" t="str">
        <f>VLOOKUP(C2178,'Master Partnumber'!$C:$E,3,0)</f>
        <v>B0201</v>
      </c>
      <c r="E2178" s="76" t="s">
        <v>1904</v>
      </c>
      <c r="F2178" s="76" t="str">
        <f>VLOOKUP(C2178,'Master Partnumber'!$C:$D,2,0)</f>
        <v>SHAFT ARMATURE 1W-B01</v>
      </c>
      <c r="G2178" s="1">
        <v>1253</v>
      </c>
      <c r="H2178" s="72" t="s">
        <v>1166</v>
      </c>
      <c r="I2178" s="72" t="s">
        <v>532</v>
      </c>
      <c r="J2178" s="76" t="s">
        <v>13386</v>
      </c>
      <c r="K2178" s="76"/>
    </row>
    <row r="2179" spans="1:11" s="45" customFormat="1" x14ac:dyDescent="0.35">
      <c r="A2179" s="76">
        <v>2176</v>
      </c>
      <c r="B2179" s="101" t="s">
        <v>11406</v>
      </c>
      <c r="C2179" s="76" t="s">
        <v>1904</v>
      </c>
      <c r="D2179" s="76" t="str">
        <f>VLOOKUP(C2179,'Master Partnumber'!$C:$E,3,0)</f>
        <v>B0201</v>
      </c>
      <c r="E2179" s="76" t="s">
        <v>1904</v>
      </c>
      <c r="F2179" s="76" t="str">
        <f>VLOOKUP(C2179,'Master Partnumber'!$C:$D,2,0)</f>
        <v>SHAFT ARMATURE 1W-B01</v>
      </c>
      <c r="G2179" s="1">
        <v>949</v>
      </c>
      <c r="H2179" s="72" t="s">
        <v>1166</v>
      </c>
      <c r="I2179" s="72" t="s">
        <v>532</v>
      </c>
      <c r="J2179" s="76" t="s">
        <v>13386</v>
      </c>
      <c r="K2179" s="76"/>
    </row>
    <row r="2180" spans="1:11" s="45" customFormat="1" x14ac:dyDescent="0.35">
      <c r="A2180" s="76">
        <v>2177</v>
      </c>
      <c r="B2180" s="101" t="s">
        <v>11406</v>
      </c>
      <c r="C2180" s="76" t="s">
        <v>1904</v>
      </c>
      <c r="D2180" s="76" t="str">
        <f>VLOOKUP(C2180,'Master Partnumber'!$C:$E,3,0)</f>
        <v>B0201</v>
      </c>
      <c r="E2180" s="76" t="s">
        <v>1904</v>
      </c>
      <c r="F2180" s="76" t="str">
        <f>VLOOKUP(C2180,'Master Partnumber'!$C:$D,2,0)</f>
        <v>SHAFT ARMATURE 1W-B01</v>
      </c>
      <c r="G2180" s="1">
        <v>1158</v>
      </c>
      <c r="H2180" s="72" t="s">
        <v>1166</v>
      </c>
      <c r="I2180" s="72" t="s">
        <v>532</v>
      </c>
      <c r="J2180" s="76" t="s">
        <v>13386</v>
      </c>
      <c r="K2180" s="76"/>
    </row>
    <row r="2181" spans="1:11" s="45" customFormat="1" x14ac:dyDescent="0.35">
      <c r="A2181" s="76">
        <v>2178</v>
      </c>
      <c r="B2181" s="101" t="s">
        <v>11406</v>
      </c>
      <c r="C2181" s="76" t="s">
        <v>1904</v>
      </c>
      <c r="D2181" s="76" t="str">
        <f>VLOOKUP(C2181,'Master Partnumber'!$C:$E,3,0)</f>
        <v>B0201</v>
      </c>
      <c r="E2181" s="76" t="s">
        <v>1904</v>
      </c>
      <c r="F2181" s="76" t="str">
        <f>VLOOKUP(C2181,'Master Partnumber'!$C:$D,2,0)</f>
        <v>SHAFT ARMATURE 1W-B01</v>
      </c>
      <c r="G2181" s="1">
        <v>1175</v>
      </c>
      <c r="H2181" s="72" t="s">
        <v>1166</v>
      </c>
      <c r="I2181" s="72" t="s">
        <v>532</v>
      </c>
      <c r="J2181" s="76" t="s">
        <v>13386</v>
      </c>
      <c r="K2181" s="76"/>
    </row>
    <row r="2182" spans="1:11" s="45" customFormat="1" x14ac:dyDescent="0.35">
      <c r="A2182" s="76">
        <v>2179</v>
      </c>
      <c r="B2182" s="101" t="s">
        <v>11406</v>
      </c>
      <c r="C2182" s="76" t="s">
        <v>1904</v>
      </c>
      <c r="D2182" s="76" t="str">
        <f>VLOOKUP(C2182,'Master Partnumber'!$C:$E,3,0)</f>
        <v>B0201</v>
      </c>
      <c r="E2182" s="76" t="s">
        <v>1904</v>
      </c>
      <c r="F2182" s="76" t="str">
        <f>VLOOKUP(C2182,'Master Partnumber'!$C:$D,2,0)</f>
        <v>SHAFT ARMATURE 1W-B01</v>
      </c>
      <c r="G2182" s="1">
        <v>1218</v>
      </c>
      <c r="H2182" s="72" t="s">
        <v>1166</v>
      </c>
      <c r="I2182" s="72" t="s">
        <v>532</v>
      </c>
      <c r="J2182" s="76" t="s">
        <v>13386</v>
      </c>
      <c r="K2182" s="76"/>
    </row>
    <row r="2183" spans="1:11" s="45" customFormat="1" x14ac:dyDescent="0.35">
      <c r="A2183" s="76">
        <v>2180</v>
      </c>
      <c r="B2183" s="101" t="s">
        <v>11406</v>
      </c>
      <c r="C2183" s="76" t="s">
        <v>1904</v>
      </c>
      <c r="D2183" s="76" t="str">
        <f>VLOOKUP(C2183,'Master Partnumber'!$C:$E,3,0)</f>
        <v>B0201</v>
      </c>
      <c r="E2183" s="76" t="s">
        <v>1904</v>
      </c>
      <c r="F2183" s="76" t="str">
        <f>VLOOKUP(C2183,'Master Partnumber'!$C:$D,2,0)</f>
        <v>SHAFT ARMATURE 1W-B01</v>
      </c>
      <c r="G2183" s="1">
        <v>939</v>
      </c>
      <c r="H2183" s="72" t="s">
        <v>1166</v>
      </c>
      <c r="I2183" s="72" t="s">
        <v>532</v>
      </c>
      <c r="J2183" s="76" t="s">
        <v>13386</v>
      </c>
      <c r="K2183" s="76"/>
    </row>
    <row r="2184" spans="1:11" s="45" customFormat="1" x14ac:dyDescent="0.35">
      <c r="A2184" s="76">
        <v>2181</v>
      </c>
      <c r="B2184" s="101" t="s">
        <v>11406</v>
      </c>
      <c r="C2184" s="76" t="s">
        <v>1904</v>
      </c>
      <c r="D2184" s="76" t="str">
        <f>VLOOKUP(C2184,'Master Partnumber'!$C:$E,3,0)</f>
        <v>B0201</v>
      </c>
      <c r="E2184" s="76" t="s">
        <v>1904</v>
      </c>
      <c r="F2184" s="76" t="str">
        <f>VLOOKUP(C2184,'Master Partnumber'!$C:$D,2,0)</f>
        <v>SHAFT ARMATURE 1W-B01</v>
      </c>
      <c r="G2184" s="1">
        <v>836</v>
      </c>
      <c r="H2184" s="72" t="s">
        <v>1166</v>
      </c>
      <c r="I2184" s="72" t="s">
        <v>532</v>
      </c>
      <c r="J2184" s="76" t="s">
        <v>13386</v>
      </c>
      <c r="K2184" s="76"/>
    </row>
    <row r="2185" spans="1:11" s="45" customFormat="1" x14ac:dyDescent="0.35">
      <c r="A2185" s="76">
        <v>2182</v>
      </c>
      <c r="B2185" s="101" t="s">
        <v>11406</v>
      </c>
      <c r="C2185" s="76" t="s">
        <v>1904</v>
      </c>
      <c r="D2185" s="76" t="str">
        <f>VLOOKUP(C2185,'Master Partnumber'!$C:$E,3,0)</f>
        <v>B0201</v>
      </c>
      <c r="E2185" s="76" t="s">
        <v>1904</v>
      </c>
      <c r="F2185" s="76" t="str">
        <f>VLOOKUP(C2185,'Master Partnumber'!$C:$D,2,0)</f>
        <v>SHAFT ARMATURE 1W-B01</v>
      </c>
      <c r="G2185" s="1">
        <v>1336</v>
      </c>
      <c r="H2185" s="72" t="s">
        <v>1166</v>
      </c>
      <c r="I2185" s="72" t="s">
        <v>532</v>
      </c>
      <c r="J2185" s="76" t="s">
        <v>13386</v>
      </c>
      <c r="K2185" s="76"/>
    </row>
    <row r="2186" spans="1:11" s="45" customFormat="1" x14ac:dyDescent="0.35">
      <c r="A2186" s="76">
        <v>2183</v>
      </c>
      <c r="B2186" s="101" t="s">
        <v>11406</v>
      </c>
      <c r="C2186" s="76" t="s">
        <v>1904</v>
      </c>
      <c r="D2186" s="76" t="str">
        <f>VLOOKUP(C2186,'Master Partnumber'!$C:$E,3,0)</f>
        <v>B0201</v>
      </c>
      <c r="E2186" s="76" t="s">
        <v>1904</v>
      </c>
      <c r="F2186" s="76" t="str">
        <f>VLOOKUP(C2186,'Master Partnumber'!$C:$D,2,0)</f>
        <v>SHAFT ARMATURE 1W-B01</v>
      </c>
      <c r="G2186" s="1">
        <v>1364</v>
      </c>
      <c r="H2186" s="72" t="s">
        <v>1166</v>
      </c>
      <c r="I2186" s="72" t="s">
        <v>532</v>
      </c>
      <c r="J2186" s="76" t="s">
        <v>13386</v>
      </c>
      <c r="K2186" s="76"/>
    </row>
    <row r="2187" spans="1:11" s="45" customFormat="1" x14ac:dyDescent="0.35">
      <c r="A2187" s="76">
        <v>2184</v>
      </c>
      <c r="B2187" s="101" t="s">
        <v>11406</v>
      </c>
      <c r="C2187" s="76" t="s">
        <v>1904</v>
      </c>
      <c r="D2187" s="76" t="str">
        <f>VLOOKUP(C2187,'Master Partnumber'!$C:$E,3,0)</f>
        <v>B0201</v>
      </c>
      <c r="E2187" s="76" t="s">
        <v>1904</v>
      </c>
      <c r="F2187" s="76" t="str">
        <f>VLOOKUP(C2187,'Master Partnumber'!$C:$D,2,0)</f>
        <v>SHAFT ARMATURE 1W-B01</v>
      </c>
      <c r="G2187" s="1">
        <v>994</v>
      </c>
      <c r="H2187" s="72" t="s">
        <v>1166</v>
      </c>
      <c r="I2187" s="72" t="s">
        <v>532</v>
      </c>
      <c r="J2187" s="76" t="s">
        <v>13386</v>
      </c>
      <c r="K2187" s="76"/>
    </row>
    <row r="2188" spans="1:11" x14ac:dyDescent="0.35">
      <c r="A2188" s="76">
        <v>2185</v>
      </c>
      <c r="B2188" s="101" t="s">
        <v>11406</v>
      </c>
      <c r="C2188" s="76" t="s">
        <v>1904</v>
      </c>
      <c r="D2188" s="76" t="str">
        <f>VLOOKUP(C2188,'Master Partnumber'!$C:$E,3,0)</f>
        <v>B0201</v>
      </c>
      <c r="E2188" s="76" t="s">
        <v>1904</v>
      </c>
      <c r="F2188" s="76" t="str">
        <f>VLOOKUP(C2188,'Master Partnumber'!$C:$D,2,0)</f>
        <v>SHAFT ARMATURE 1W-B01</v>
      </c>
      <c r="G2188" s="1">
        <v>1296</v>
      </c>
      <c r="H2188" s="72" t="s">
        <v>1166</v>
      </c>
      <c r="I2188" s="72" t="s">
        <v>532</v>
      </c>
      <c r="J2188" s="76" t="s">
        <v>13386</v>
      </c>
      <c r="K2188" s="76"/>
    </row>
    <row r="2189" spans="1:11" x14ac:dyDescent="0.35">
      <c r="A2189" s="76">
        <v>2186</v>
      </c>
      <c r="B2189" s="101" t="s">
        <v>11406</v>
      </c>
      <c r="C2189" s="76" t="s">
        <v>1905</v>
      </c>
      <c r="D2189" s="76" t="str">
        <f>VLOOKUP(C2189,'Master Partnumber'!$C:$E,3,0)</f>
        <v>B0199</v>
      </c>
      <c r="E2189" s="76" t="s">
        <v>1905</v>
      </c>
      <c r="F2189" s="76" t="str">
        <f>VLOOKUP(C2189,'Master Partnumber'!$C:$D,2,0)</f>
        <v>SHAFT ARMATURE 1W-B01</v>
      </c>
      <c r="G2189" s="1">
        <v>39</v>
      </c>
      <c r="H2189" s="72" t="s">
        <v>1166</v>
      </c>
      <c r="I2189" s="72" t="s">
        <v>532</v>
      </c>
      <c r="J2189" s="76" t="s">
        <v>13386</v>
      </c>
      <c r="K2189" s="76"/>
    </row>
    <row r="2190" spans="1:11" x14ac:dyDescent="0.35">
      <c r="A2190" s="76">
        <v>2187</v>
      </c>
      <c r="B2190" s="101" t="s">
        <v>11406</v>
      </c>
      <c r="C2190" s="76" t="s">
        <v>1904</v>
      </c>
      <c r="D2190" s="76" t="str">
        <f>VLOOKUP(C2190,'Master Partnumber'!$C:$E,3,0)</f>
        <v>B0201</v>
      </c>
      <c r="E2190" s="76" t="s">
        <v>1904</v>
      </c>
      <c r="F2190" s="76" t="str">
        <f>VLOOKUP(C2190,'Master Partnumber'!$C:$D,2,0)</f>
        <v>SHAFT ARMATURE 1W-B01</v>
      </c>
      <c r="G2190" s="1">
        <v>828</v>
      </c>
      <c r="H2190" s="72" t="s">
        <v>1166</v>
      </c>
      <c r="I2190" s="72" t="s">
        <v>532</v>
      </c>
      <c r="J2190" s="76" t="s">
        <v>13386</v>
      </c>
      <c r="K2190" s="76"/>
    </row>
    <row r="2191" spans="1:11" x14ac:dyDescent="0.35">
      <c r="A2191" s="76">
        <v>2188</v>
      </c>
      <c r="B2191" s="101" t="s">
        <v>11406</v>
      </c>
      <c r="C2191" s="76" t="s">
        <v>1906</v>
      </c>
      <c r="D2191" s="76" t="str">
        <f>VLOOKUP(C2191,'Master Partnumber'!$C:$E,3,0)</f>
        <v>B0202</v>
      </c>
      <c r="E2191" s="76" t="s">
        <v>1906</v>
      </c>
      <c r="F2191" s="76" t="str">
        <f>VLOOKUP(C2191,'Master Partnumber'!$C:$D,2,0)</f>
        <v>SHAFT AMATURE 1W-B01</v>
      </c>
      <c r="G2191" s="1">
        <v>1217</v>
      </c>
      <c r="H2191" s="72" t="s">
        <v>1166</v>
      </c>
      <c r="I2191" s="72" t="s">
        <v>532</v>
      </c>
      <c r="J2191" s="76" t="s">
        <v>13386</v>
      </c>
      <c r="K2191" s="76"/>
    </row>
    <row r="2192" spans="1:11" x14ac:dyDescent="0.35">
      <c r="A2192" s="76">
        <v>2189</v>
      </c>
      <c r="B2192" s="101" t="s">
        <v>11406</v>
      </c>
      <c r="C2192" s="76" t="s">
        <v>22</v>
      </c>
      <c r="D2192" s="76" t="str">
        <f>VLOOKUP(C2192,'Master Partnumber'!$C:$E,3,0)</f>
        <v>B0200</v>
      </c>
      <c r="E2192" s="76" t="s">
        <v>22</v>
      </c>
      <c r="F2192" s="76" t="str">
        <f>VLOOKUP(C2192,'Master Partnumber'!$C:$D,2,0)</f>
        <v>SHAFT ARMATURE 1W-B01</v>
      </c>
      <c r="G2192" s="1">
        <v>1120</v>
      </c>
      <c r="H2192" s="72" t="s">
        <v>1166</v>
      </c>
      <c r="I2192" s="72" t="s">
        <v>532</v>
      </c>
      <c r="J2192" s="76" t="s">
        <v>13386</v>
      </c>
      <c r="K2192" s="76"/>
    </row>
    <row r="2193" spans="1:11" x14ac:dyDescent="0.35">
      <c r="A2193" s="76">
        <v>2190</v>
      </c>
      <c r="B2193" s="101" t="s">
        <v>11406</v>
      </c>
      <c r="C2193" s="76" t="s">
        <v>4785</v>
      </c>
      <c r="D2193" s="76" t="str">
        <f>VLOOKUP(C2193,'Master Partnumber'!$C:$E,3,0)</f>
        <v>B0632</v>
      </c>
      <c r="E2193" s="76" t="s">
        <v>4785</v>
      </c>
      <c r="F2193" s="76" t="str">
        <f>VLOOKUP(C2193,'Master Partnumber'!$C:$D,2,0)</f>
        <v>SHAFT,GUIDE,CR-B02</v>
      </c>
      <c r="G2193" s="1">
        <v>492</v>
      </c>
      <c r="H2193" s="72" t="s">
        <v>1166</v>
      </c>
      <c r="I2193" s="72" t="s">
        <v>532</v>
      </c>
      <c r="J2193" s="76" t="s">
        <v>11402</v>
      </c>
      <c r="K2193" s="76"/>
    </row>
    <row r="2194" spans="1:11" x14ac:dyDescent="0.35">
      <c r="A2194" s="76">
        <v>2191</v>
      </c>
      <c r="B2194" s="101" t="s">
        <v>11406</v>
      </c>
      <c r="C2194" s="76" t="s">
        <v>11740</v>
      </c>
      <c r="D2194" s="76" t="str">
        <f>VLOOKUP(C2194,'Master Partnumber'!$C:$E,3,0)</f>
        <v>B0593</v>
      </c>
      <c r="E2194" s="76" t="s">
        <v>11740</v>
      </c>
      <c r="F2194" s="76" t="str">
        <f>VLOOKUP(C2194,'Master Partnumber'!$C:$D,2,0)</f>
        <v>SHAFT CR GUIDE B-B02</v>
      </c>
      <c r="G2194" s="1">
        <v>199</v>
      </c>
      <c r="H2194" s="72" t="s">
        <v>1166</v>
      </c>
      <c r="I2194" s="72" t="s">
        <v>532</v>
      </c>
      <c r="J2194" s="76" t="s">
        <v>11402</v>
      </c>
      <c r="K2194" s="76"/>
    </row>
    <row r="2195" spans="1:11" x14ac:dyDescent="0.35">
      <c r="A2195" s="76">
        <v>2192</v>
      </c>
      <c r="B2195" s="101" t="s">
        <v>11406</v>
      </c>
      <c r="C2195" s="76" t="s">
        <v>11740</v>
      </c>
      <c r="D2195" s="76" t="str">
        <f>VLOOKUP(C2195,'Master Partnumber'!$C:$E,3,0)</f>
        <v>B0593</v>
      </c>
      <c r="E2195" s="76" t="s">
        <v>11740</v>
      </c>
      <c r="F2195" s="76" t="str">
        <f>VLOOKUP(C2195,'Master Partnumber'!$C:$D,2,0)</f>
        <v>SHAFT CR GUIDE B-B02</v>
      </c>
      <c r="G2195" s="1">
        <v>292</v>
      </c>
      <c r="H2195" s="72" t="s">
        <v>1166</v>
      </c>
      <c r="I2195" s="72" t="s">
        <v>532</v>
      </c>
      <c r="J2195" s="76" t="s">
        <v>11402</v>
      </c>
      <c r="K2195" s="76"/>
    </row>
    <row r="2196" spans="1:11" x14ac:dyDescent="0.35">
      <c r="A2196" s="76">
        <v>2193</v>
      </c>
      <c r="B2196" s="101" t="s">
        <v>11406</v>
      </c>
      <c r="C2196" s="76" t="s">
        <v>11740</v>
      </c>
      <c r="D2196" s="76" t="str">
        <f>VLOOKUP(C2196,'Master Partnumber'!$C:$E,3,0)</f>
        <v>B0593</v>
      </c>
      <c r="E2196" s="76" t="s">
        <v>11740</v>
      </c>
      <c r="F2196" s="76" t="str">
        <f>VLOOKUP(C2196,'Master Partnumber'!$C:$D,2,0)</f>
        <v>SHAFT CR GUIDE B-B02</v>
      </c>
      <c r="G2196" s="1">
        <v>530</v>
      </c>
      <c r="H2196" s="72" t="s">
        <v>1166</v>
      </c>
      <c r="I2196" s="72" t="s">
        <v>532</v>
      </c>
      <c r="J2196" s="76" t="s">
        <v>11402</v>
      </c>
      <c r="K2196" s="76"/>
    </row>
    <row r="2197" spans="1:11" x14ac:dyDescent="0.35">
      <c r="A2197" s="76">
        <v>2194</v>
      </c>
      <c r="B2197" s="101" t="s">
        <v>11406</v>
      </c>
      <c r="C2197" s="76" t="s">
        <v>11740</v>
      </c>
      <c r="D2197" s="76" t="str">
        <f>VLOOKUP(C2197,'Master Partnumber'!$C:$E,3,0)</f>
        <v>B0593</v>
      </c>
      <c r="E2197" s="76" t="s">
        <v>11740</v>
      </c>
      <c r="F2197" s="76" t="str">
        <f>VLOOKUP(C2197,'Master Partnumber'!$C:$D,2,0)</f>
        <v>SHAFT CR GUIDE B-B02</v>
      </c>
      <c r="G2197" s="1">
        <v>672</v>
      </c>
      <c r="H2197" s="72" t="s">
        <v>1166</v>
      </c>
      <c r="I2197" s="72" t="s">
        <v>532</v>
      </c>
      <c r="J2197" s="76" t="s">
        <v>11402</v>
      </c>
      <c r="K2197" s="76"/>
    </row>
    <row r="2198" spans="1:11" x14ac:dyDescent="0.35">
      <c r="A2198" s="76">
        <v>2195</v>
      </c>
      <c r="B2198" s="101" t="s">
        <v>11406</v>
      </c>
      <c r="C2198" s="76" t="s">
        <v>4785</v>
      </c>
      <c r="D2198" s="76" t="str">
        <f>VLOOKUP(C2198,'Master Partnumber'!$C:$E,3,0)</f>
        <v>B0632</v>
      </c>
      <c r="E2198" s="76" t="s">
        <v>4785</v>
      </c>
      <c r="F2198" s="76" t="str">
        <f>VLOOKUP(C2198,'Master Partnumber'!$C:$D,2,0)</f>
        <v>SHAFT,GUIDE,CR-B02</v>
      </c>
      <c r="G2198" s="1">
        <v>60</v>
      </c>
      <c r="H2198" s="72" t="s">
        <v>1166</v>
      </c>
      <c r="I2198" s="72" t="s">
        <v>532</v>
      </c>
      <c r="J2198" s="76" t="s">
        <v>11402</v>
      </c>
      <c r="K2198" s="76"/>
    </row>
    <row r="2199" spans="1:11" x14ac:dyDescent="0.35">
      <c r="A2199" s="76">
        <v>2196</v>
      </c>
      <c r="B2199" s="101" t="s">
        <v>11406</v>
      </c>
      <c r="C2199" s="76" t="s">
        <v>11666</v>
      </c>
      <c r="D2199" s="76" t="str">
        <f>VLOOKUP(C2199,'Master Partnumber'!$C:$E,3,0)</f>
        <v>B0585</v>
      </c>
      <c r="E2199" s="76" t="s">
        <v>11666</v>
      </c>
      <c r="F2199" s="76" t="str">
        <f>VLOOKUP(C2199,'Master Partnumber'!$C:$D,2,0)</f>
        <v>SHAFT,CR,GUIDE-B02</v>
      </c>
      <c r="G2199" s="1">
        <v>307</v>
      </c>
      <c r="H2199" s="72" t="s">
        <v>1166</v>
      </c>
      <c r="I2199" s="72" t="s">
        <v>532</v>
      </c>
      <c r="J2199" s="76" t="s">
        <v>11402</v>
      </c>
      <c r="K2199" s="76"/>
    </row>
    <row r="2200" spans="1:11" x14ac:dyDescent="0.35">
      <c r="A2200" s="76">
        <v>2197</v>
      </c>
      <c r="B2200" s="101" t="s">
        <v>11406</v>
      </c>
      <c r="C2200" s="76" t="s">
        <v>4785</v>
      </c>
      <c r="D2200" s="76" t="str">
        <f>VLOOKUP(C2200,'Master Partnumber'!$C:$E,3,0)</f>
        <v>B0632</v>
      </c>
      <c r="E2200" s="76" t="s">
        <v>4785</v>
      </c>
      <c r="F2200" s="76" t="str">
        <f>VLOOKUP(C2200,'Master Partnumber'!$C:$D,2,0)</f>
        <v>SHAFT,GUIDE,CR-B02</v>
      </c>
      <c r="G2200" s="1">
        <v>150</v>
      </c>
      <c r="H2200" s="72" t="s">
        <v>1166</v>
      </c>
      <c r="I2200" s="72" t="s">
        <v>532</v>
      </c>
      <c r="J2200" s="76" t="s">
        <v>11402</v>
      </c>
      <c r="K2200" s="76"/>
    </row>
    <row r="2201" spans="1:11" x14ac:dyDescent="0.35">
      <c r="A2201" s="76">
        <v>2198</v>
      </c>
      <c r="B2201" s="101" t="s">
        <v>11406</v>
      </c>
      <c r="C2201" s="76" t="s">
        <v>11791</v>
      </c>
      <c r="D2201" s="76" t="str">
        <f>VLOOKUP(C2201,'Master Partnumber'!$C:$E,3,0)</f>
        <v>B0602</v>
      </c>
      <c r="E2201" s="76" t="s">
        <v>11791</v>
      </c>
      <c r="F2201" s="76" t="str">
        <f>VLOOKUP(C2201,'Master Partnumber'!$C:$D,2,0)</f>
        <v>SHAFT CR GUIDE ; B-B02</v>
      </c>
      <c r="G2201" s="1">
        <v>427</v>
      </c>
      <c r="H2201" s="72" t="s">
        <v>1166</v>
      </c>
      <c r="I2201" s="72" t="s">
        <v>532</v>
      </c>
      <c r="J2201" s="76" t="s">
        <v>11402</v>
      </c>
      <c r="K2201" s="76"/>
    </row>
    <row r="2202" spans="1:11" x14ac:dyDescent="0.35">
      <c r="A2202" s="76">
        <v>2199</v>
      </c>
      <c r="B2202" s="101" t="s">
        <v>11406</v>
      </c>
      <c r="C2202" s="76" t="s">
        <v>11429</v>
      </c>
      <c r="D2202" s="76" t="str">
        <f>VLOOKUP(C2202,'Master Partnumber'!$C:$E,3,0)</f>
        <v>B0565</v>
      </c>
      <c r="E2202" s="76" t="s">
        <v>11429</v>
      </c>
      <c r="F2202" s="76" t="str">
        <f>VLOOKUP(C2202,'Master Partnumber'!$C:$D,2,0)</f>
        <v>SHAFT CR GUIDE EXP-B02</v>
      </c>
      <c r="G2202" s="1">
        <v>72</v>
      </c>
      <c r="H2202" s="72" t="s">
        <v>1166</v>
      </c>
      <c r="I2202" s="72" t="s">
        <v>532</v>
      </c>
      <c r="J2202" s="76" t="s">
        <v>11402</v>
      </c>
      <c r="K2202" s="76"/>
    </row>
    <row r="2203" spans="1:11" x14ac:dyDescent="0.35">
      <c r="A2203" s="76">
        <v>2200</v>
      </c>
      <c r="B2203" s="101" t="s">
        <v>11406</v>
      </c>
      <c r="C2203" s="76" t="s">
        <v>11746</v>
      </c>
      <c r="D2203" s="76" t="str">
        <f>VLOOKUP(C2203,'Master Partnumber'!$C:$E,3,0)</f>
        <v>B0594</v>
      </c>
      <c r="E2203" s="76" t="s">
        <v>11746</v>
      </c>
      <c r="F2203" s="76" t="str">
        <f>VLOOKUP(C2203,'Master Partnumber'!$C:$D,2,0)</f>
        <v>SHAFT CR MAIN-B02</v>
      </c>
      <c r="G2203" s="1">
        <v>145</v>
      </c>
      <c r="H2203" s="72" t="s">
        <v>1166</v>
      </c>
      <c r="I2203" s="72" t="s">
        <v>532</v>
      </c>
      <c r="J2203" s="76" t="s">
        <v>11402</v>
      </c>
      <c r="K2203" s="76"/>
    </row>
    <row r="2204" spans="1:11" x14ac:dyDescent="0.35">
      <c r="A2204" s="76">
        <v>2201</v>
      </c>
      <c r="B2204" s="101" t="s">
        <v>11406</v>
      </c>
      <c r="C2204" s="76" t="s">
        <v>11740</v>
      </c>
      <c r="D2204" s="76" t="str">
        <f>VLOOKUP(C2204,'Master Partnumber'!$C:$E,3,0)</f>
        <v>B0593</v>
      </c>
      <c r="E2204" s="76" t="s">
        <v>11740</v>
      </c>
      <c r="F2204" s="76" t="str">
        <f>VLOOKUP(C2204,'Master Partnumber'!$C:$D,2,0)</f>
        <v>SHAFT CR GUIDE B-B02</v>
      </c>
      <c r="G2204" s="1">
        <v>605</v>
      </c>
      <c r="H2204" s="72" t="s">
        <v>1166</v>
      </c>
      <c r="I2204" s="72" t="s">
        <v>532</v>
      </c>
      <c r="J2204" s="76" t="s">
        <v>11402</v>
      </c>
      <c r="K2204" s="76"/>
    </row>
    <row r="2205" spans="1:11" x14ac:dyDescent="0.35">
      <c r="A2205" s="76">
        <v>2202</v>
      </c>
      <c r="B2205" s="101" t="s">
        <v>11406</v>
      </c>
      <c r="C2205" s="76" t="s">
        <v>11740</v>
      </c>
      <c r="D2205" s="76" t="str">
        <f>VLOOKUP(C2205,'Master Partnumber'!$C:$E,3,0)</f>
        <v>B0593</v>
      </c>
      <c r="E2205" s="76" t="s">
        <v>11740</v>
      </c>
      <c r="F2205" s="76" t="str">
        <f>VLOOKUP(C2205,'Master Partnumber'!$C:$D,2,0)</f>
        <v>SHAFT CR GUIDE B-B02</v>
      </c>
      <c r="G2205" s="1">
        <v>630</v>
      </c>
      <c r="H2205" s="72" t="s">
        <v>1166</v>
      </c>
      <c r="I2205" s="72" t="s">
        <v>532</v>
      </c>
      <c r="J2205" s="76" t="s">
        <v>11402</v>
      </c>
      <c r="K2205" s="76"/>
    </row>
    <row r="2206" spans="1:11" x14ac:dyDescent="0.35">
      <c r="A2206" s="76">
        <v>2203</v>
      </c>
      <c r="B2206" s="101" t="s">
        <v>11406</v>
      </c>
      <c r="C2206" s="76" t="s">
        <v>11666</v>
      </c>
      <c r="D2206" s="76" t="str">
        <f>VLOOKUP(C2206,'Master Partnumber'!$C:$E,3,0)</f>
        <v>B0585</v>
      </c>
      <c r="E2206" s="76" t="s">
        <v>11666</v>
      </c>
      <c r="F2206" s="76" t="str">
        <f>VLOOKUP(C2206,'Master Partnumber'!$C:$D,2,0)</f>
        <v>SHAFT,CR,GUIDE-B02</v>
      </c>
      <c r="G2206" s="1">
        <v>800</v>
      </c>
      <c r="H2206" s="72" t="s">
        <v>1166</v>
      </c>
      <c r="I2206" s="72" t="s">
        <v>532</v>
      </c>
      <c r="J2206" s="76" t="s">
        <v>11402</v>
      </c>
      <c r="K2206" s="76"/>
    </row>
    <row r="2207" spans="1:11" x14ac:dyDescent="0.35">
      <c r="A2207" s="76">
        <v>2204</v>
      </c>
      <c r="B2207" s="101" t="s">
        <v>11406</v>
      </c>
      <c r="C2207" s="76" t="s">
        <v>11786</v>
      </c>
      <c r="D2207" s="76" t="str">
        <f>VLOOKUP(C2207,'Master Partnumber'!$C:$E,3,0)</f>
        <v>B0600</v>
      </c>
      <c r="E2207" s="76" t="s">
        <v>11786</v>
      </c>
      <c r="F2207" s="76" t="str">
        <f>VLOOKUP(C2207,'Master Partnumber'!$C:$D,2,0)</f>
        <v>SHAFT CR GUIDE ; C-B02</v>
      </c>
      <c r="G2207" s="1">
        <v>225</v>
      </c>
      <c r="H2207" s="72" t="s">
        <v>1166</v>
      </c>
      <c r="I2207" s="72" t="s">
        <v>532</v>
      </c>
      <c r="J2207" s="76" t="s">
        <v>11402</v>
      </c>
      <c r="K2207" s="76"/>
    </row>
    <row r="2208" spans="1:11" x14ac:dyDescent="0.35">
      <c r="A2208" s="76">
        <v>2205</v>
      </c>
      <c r="B2208" s="101" t="s">
        <v>11406</v>
      </c>
      <c r="C2208" s="76" t="s">
        <v>11786</v>
      </c>
      <c r="D2208" s="76" t="str">
        <f>VLOOKUP(C2208,'Master Partnumber'!$C:$E,3,0)</f>
        <v>B0600</v>
      </c>
      <c r="E2208" s="76" t="s">
        <v>11786</v>
      </c>
      <c r="F2208" s="76" t="str">
        <f>VLOOKUP(C2208,'Master Partnumber'!$C:$D,2,0)</f>
        <v>SHAFT CR GUIDE ; C-B02</v>
      </c>
      <c r="G2208" s="1">
        <v>172</v>
      </c>
      <c r="H2208" s="72" t="s">
        <v>1166</v>
      </c>
      <c r="I2208" s="72" t="s">
        <v>532</v>
      </c>
      <c r="J2208" s="76" t="s">
        <v>11402</v>
      </c>
      <c r="K2208" s="76"/>
    </row>
    <row r="2209" spans="1:11" x14ac:dyDescent="0.35">
      <c r="A2209" s="76">
        <v>2206</v>
      </c>
      <c r="B2209" s="101" t="s">
        <v>11406</v>
      </c>
      <c r="C2209" s="76" t="s">
        <v>11666</v>
      </c>
      <c r="D2209" s="76" t="str">
        <f>VLOOKUP(C2209,'Master Partnumber'!$C:$E,3,0)</f>
        <v>B0585</v>
      </c>
      <c r="E2209" s="76" t="s">
        <v>11666</v>
      </c>
      <c r="F2209" s="76" t="str">
        <f>VLOOKUP(C2209,'Master Partnumber'!$C:$D,2,0)</f>
        <v>SHAFT,CR,GUIDE-B02</v>
      </c>
      <c r="G2209" s="1">
        <v>150</v>
      </c>
      <c r="H2209" s="72" t="s">
        <v>1166</v>
      </c>
      <c r="I2209" s="72" t="s">
        <v>532</v>
      </c>
      <c r="J2209" s="76" t="s">
        <v>11402</v>
      </c>
      <c r="K2209" s="76"/>
    </row>
    <row r="2210" spans="1:11" x14ac:dyDescent="0.35">
      <c r="A2210" s="76">
        <v>2207</v>
      </c>
      <c r="B2210" s="101" t="s">
        <v>11406</v>
      </c>
      <c r="C2210" s="76" t="s">
        <v>11666</v>
      </c>
      <c r="D2210" s="76" t="str">
        <f>VLOOKUP(C2210,'Master Partnumber'!$C:$E,3,0)</f>
        <v>B0585</v>
      </c>
      <c r="E2210" s="76" t="s">
        <v>11666</v>
      </c>
      <c r="F2210" s="76" t="str">
        <f>VLOOKUP(C2210,'Master Partnumber'!$C:$D,2,0)</f>
        <v>SHAFT,CR,GUIDE-B02</v>
      </c>
      <c r="G2210" s="1">
        <v>200</v>
      </c>
      <c r="H2210" s="72" t="s">
        <v>1166</v>
      </c>
      <c r="I2210" s="72" t="s">
        <v>532</v>
      </c>
      <c r="J2210" s="76" t="s">
        <v>11402</v>
      </c>
      <c r="K2210" s="76"/>
    </row>
    <row r="2211" spans="1:11" x14ac:dyDescent="0.35">
      <c r="A2211" s="76">
        <v>2208</v>
      </c>
      <c r="B2211" s="101" t="s">
        <v>11406</v>
      </c>
      <c r="C2211" s="76" t="s">
        <v>11740</v>
      </c>
      <c r="D2211" s="76" t="str">
        <f>VLOOKUP(C2211,'Master Partnumber'!$C:$E,3,0)</f>
        <v>B0593</v>
      </c>
      <c r="E2211" s="76" t="s">
        <v>11740</v>
      </c>
      <c r="F2211" s="76" t="str">
        <f>VLOOKUP(C2211,'Master Partnumber'!$C:$D,2,0)</f>
        <v>SHAFT CR GUIDE B-B02</v>
      </c>
      <c r="G2211" s="1">
        <v>570</v>
      </c>
      <c r="H2211" s="72" t="s">
        <v>1166</v>
      </c>
      <c r="I2211" s="72" t="s">
        <v>532</v>
      </c>
      <c r="J2211" s="76" t="s">
        <v>11402</v>
      </c>
      <c r="K2211" s="76"/>
    </row>
    <row r="2212" spans="1:11" x14ac:dyDescent="0.35">
      <c r="A2212" s="76">
        <v>2209</v>
      </c>
      <c r="B2212" s="101" t="s">
        <v>11406</v>
      </c>
      <c r="C2212" s="76" t="s">
        <v>11666</v>
      </c>
      <c r="D2212" s="76" t="str">
        <f>VLOOKUP(C2212,'Master Partnumber'!$C:$E,3,0)</f>
        <v>B0585</v>
      </c>
      <c r="E2212" s="76" t="s">
        <v>11666</v>
      </c>
      <c r="F2212" s="76" t="str">
        <f>VLOOKUP(C2212,'Master Partnumber'!$C:$D,2,0)</f>
        <v>SHAFT,CR,GUIDE-B02</v>
      </c>
      <c r="G2212" s="1">
        <v>436</v>
      </c>
      <c r="H2212" s="72" t="s">
        <v>1166</v>
      </c>
      <c r="I2212" s="72" t="s">
        <v>532</v>
      </c>
      <c r="J2212" s="76" t="s">
        <v>11402</v>
      </c>
      <c r="K2212" s="76"/>
    </row>
    <row r="2213" spans="1:11" x14ac:dyDescent="0.35">
      <c r="A2213" s="76">
        <v>2210</v>
      </c>
      <c r="B2213" s="101" t="s">
        <v>11406</v>
      </c>
      <c r="C2213" s="76" t="s">
        <v>4785</v>
      </c>
      <c r="D2213" s="76" t="str">
        <f>VLOOKUP(C2213,'Master Partnumber'!$C:$E,3,0)</f>
        <v>B0632</v>
      </c>
      <c r="E2213" s="76" t="s">
        <v>4785</v>
      </c>
      <c r="F2213" s="76" t="str">
        <f>VLOOKUP(C2213,'Master Partnumber'!$C:$D,2,0)</f>
        <v>SHAFT,GUIDE,CR-B02</v>
      </c>
      <c r="G2213" s="1">
        <v>470</v>
      </c>
      <c r="H2213" s="72" t="s">
        <v>1166</v>
      </c>
      <c r="I2213" s="72" t="s">
        <v>532</v>
      </c>
      <c r="J2213" s="76" t="s">
        <v>11402</v>
      </c>
      <c r="K2213" s="76"/>
    </row>
    <row r="2214" spans="1:11" x14ac:dyDescent="0.35">
      <c r="A2214" s="76">
        <v>2211</v>
      </c>
      <c r="B2214" s="101" t="s">
        <v>11406</v>
      </c>
      <c r="C2214" s="76" t="s">
        <v>4785</v>
      </c>
      <c r="D2214" s="76" t="str">
        <f>VLOOKUP(C2214,'Master Partnumber'!$C:$E,3,0)</f>
        <v>B0632</v>
      </c>
      <c r="E2214" s="76" t="s">
        <v>4785</v>
      </c>
      <c r="F2214" s="76" t="str">
        <f>VLOOKUP(C2214,'Master Partnumber'!$C:$D,2,0)</f>
        <v>SHAFT,GUIDE,CR-B02</v>
      </c>
      <c r="G2214" s="1">
        <v>700</v>
      </c>
      <c r="H2214" s="72" t="s">
        <v>1166</v>
      </c>
      <c r="I2214" s="72" t="s">
        <v>532</v>
      </c>
      <c r="J2214" s="76" t="s">
        <v>11402</v>
      </c>
      <c r="K2214" s="76"/>
    </row>
    <row r="2215" spans="1:11" x14ac:dyDescent="0.35">
      <c r="A2215" s="76">
        <v>2212</v>
      </c>
      <c r="B2215" s="101" t="s">
        <v>11406</v>
      </c>
      <c r="C2215" s="76" t="s">
        <v>11740</v>
      </c>
      <c r="D2215" s="76" t="str">
        <f>VLOOKUP(C2215,'Master Partnumber'!$C:$E,3,0)</f>
        <v>B0593</v>
      </c>
      <c r="E2215" s="76" t="s">
        <v>11740</v>
      </c>
      <c r="F2215" s="76" t="str">
        <f>VLOOKUP(C2215,'Master Partnumber'!$C:$D,2,0)</f>
        <v>SHAFT CR GUIDE B-B02</v>
      </c>
      <c r="G2215" s="1">
        <v>231</v>
      </c>
      <c r="H2215" s="72" t="s">
        <v>1166</v>
      </c>
      <c r="I2215" s="72" t="s">
        <v>532</v>
      </c>
      <c r="J2215" s="76" t="s">
        <v>11402</v>
      </c>
      <c r="K2215" s="76"/>
    </row>
    <row r="2216" spans="1:11" x14ac:dyDescent="0.35">
      <c r="A2216" s="76">
        <v>2213</v>
      </c>
      <c r="B2216" s="101" t="s">
        <v>11406</v>
      </c>
      <c r="C2216" s="76" t="s">
        <v>11740</v>
      </c>
      <c r="D2216" s="76" t="str">
        <f>VLOOKUP(C2216,'Master Partnumber'!$C:$E,3,0)</f>
        <v>B0593</v>
      </c>
      <c r="E2216" s="76" t="s">
        <v>11740</v>
      </c>
      <c r="F2216" s="76" t="str">
        <f>VLOOKUP(C2216,'Master Partnumber'!$C:$D,2,0)</f>
        <v>SHAFT CR GUIDE B-B02</v>
      </c>
      <c r="G2216" s="1">
        <v>900</v>
      </c>
      <c r="H2216" s="72" t="s">
        <v>1166</v>
      </c>
      <c r="I2216" s="72" t="s">
        <v>532</v>
      </c>
      <c r="J2216" s="76" t="s">
        <v>11402</v>
      </c>
      <c r="K2216" s="76"/>
    </row>
    <row r="2217" spans="1:11" x14ac:dyDescent="0.35">
      <c r="A2217" s="76">
        <v>2214</v>
      </c>
      <c r="B2217" s="101" t="s">
        <v>11406</v>
      </c>
      <c r="C2217" s="76" t="s">
        <v>11740</v>
      </c>
      <c r="D2217" s="76" t="str">
        <f>VLOOKUP(C2217,'Master Partnumber'!$C:$E,3,0)</f>
        <v>B0593</v>
      </c>
      <c r="E2217" s="76" t="s">
        <v>11740</v>
      </c>
      <c r="F2217" s="76" t="str">
        <f>VLOOKUP(C2217,'Master Partnumber'!$C:$D,2,0)</f>
        <v>SHAFT CR GUIDE B-B02</v>
      </c>
      <c r="G2217" s="1">
        <v>570</v>
      </c>
      <c r="H2217" s="72" t="s">
        <v>1166</v>
      </c>
      <c r="I2217" s="72" t="s">
        <v>532</v>
      </c>
      <c r="J2217" s="76" t="s">
        <v>11402</v>
      </c>
      <c r="K2217" s="76"/>
    </row>
    <row r="2218" spans="1:11" x14ac:dyDescent="0.35">
      <c r="A2218" s="76">
        <v>2215</v>
      </c>
      <c r="B2218" s="101" t="s">
        <v>11406</v>
      </c>
      <c r="C2218" s="76" t="s">
        <v>11740</v>
      </c>
      <c r="D2218" s="76" t="str">
        <f>VLOOKUP(C2218,'Master Partnumber'!$C:$E,3,0)</f>
        <v>B0593</v>
      </c>
      <c r="E2218" s="76" t="s">
        <v>11740</v>
      </c>
      <c r="F2218" s="76" t="str">
        <f>VLOOKUP(C2218,'Master Partnumber'!$C:$D,2,0)</f>
        <v>SHAFT CR GUIDE B-B02</v>
      </c>
      <c r="G2218" s="1">
        <v>647</v>
      </c>
      <c r="H2218" s="72" t="s">
        <v>1166</v>
      </c>
      <c r="I2218" s="72" t="s">
        <v>532</v>
      </c>
      <c r="J2218" s="76" t="s">
        <v>11402</v>
      </c>
      <c r="K2218" s="76"/>
    </row>
    <row r="2219" spans="1:11" x14ac:dyDescent="0.35">
      <c r="A2219" s="76">
        <v>2216</v>
      </c>
      <c r="B2219" s="101" t="s">
        <v>11406</v>
      </c>
      <c r="C2219" s="76" t="s">
        <v>11740</v>
      </c>
      <c r="D2219" s="76" t="str">
        <f>VLOOKUP(C2219,'Master Partnumber'!$C:$E,3,0)</f>
        <v>B0593</v>
      </c>
      <c r="E2219" s="76" t="s">
        <v>11740</v>
      </c>
      <c r="F2219" s="76" t="str">
        <f>VLOOKUP(C2219,'Master Partnumber'!$C:$D,2,0)</f>
        <v>SHAFT CR GUIDE B-B02</v>
      </c>
      <c r="G2219" s="1">
        <v>374</v>
      </c>
      <c r="H2219" s="72" t="s">
        <v>1166</v>
      </c>
      <c r="I2219" s="72" t="s">
        <v>532</v>
      </c>
      <c r="J2219" s="76" t="s">
        <v>11402</v>
      </c>
      <c r="K2219" s="76"/>
    </row>
    <row r="2220" spans="1:11" x14ac:dyDescent="0.35">
      <c r="A2220" s="76">
        <v>2217</v>
      </c>
      <c r="B2220" s="101" t="s">
        <v>11406</v>
      </c>
      <c r="C2220" s="76" t="s">
        <v>11740</v>
      </c>
      <c r="D2220" s="76" t="str">
        <f>VLOOKUP(C2220,'Master Partnumber'!$C:$E,3,0)</f>
        <v>B0593</v>
      </c>
      <c r="E2220" s="76" t="s">
        <v>11740</v>
      </c>
      <c r="F2220" s="76" t="str">
        <f>VLOOKUP(C2220,'Master Partnumber'!$C:$D,2,0)</f>
        <v>SHAFT CR GUIDE B-B02</v>
      </c>
      <c r="G2220" s="1">
        <v>630</v>
      </c>
      <c r="H2220" s="72" t="s">
        <v>1166</v>
      </c>
      <c r="I2220" s="72" t="s">
        <v>532</v>
      </c>
      <c r="J2220" s="76" t="s">
        <v>11402</v>
      </c>
      <c r="K2220" s="76"/>
    </row>
    <row r="2221" spans="1:11" x14ac:dyDescent="0.35">
      <c r="A2221" s="76">
        <v>2218</v>
      </c>
      <c r="B2221" s="101" t="s">
        <v>11406</v>
      </c>
      <c r="C2221" s="76" t="s">
        <v>11740</v>
      </c>
      <c r="D2221" s="76" t="str">
        <f>VLOOKUP(C2221,'Master Partnumber'!$C:$E,3,0)</f>
        <v>B0593</v>
      </c>
      <c r="E2221" s="76" t="s">
        <v>11740</v>
      </c>
      <c r="F2221" s="76" t="str">
        <f>VLOOKUP(C2221,'Master Partnumber'!$C:$D,2,0)</f>
        <v>SHAFT CR GUIDE B-B02</v>
      </c>
      <c r="G2221" s="1">
        <v>314</v>
      </c>
      <c r="H2221" s="72" t="s">
        <v>1166</v>
      </c>
      <c r="I2221" s="72" t="s">
        <v>532</v>
      </c>
      <c r="J2221" s="76" t="s">
        <v>11402</v>
      </c>
      <c r="K2221" s="76"/>
    </row>
    <row r="2222" spans="1:11" x14ac:dyDescent="0.35">
      <c r="A2222" s="76">
        <v>2219</v>
      </c>
      <c r="B2222" s="101" t="s">
        <v>11406</v>
      </c>
      <c r="C2222" s="76" t="s">
        <v>11740</v>
      </c>
      <c r="D2222" s="76" t="str">
        <f>VLOOKUP(C2222,'Master Partnumber'!$C:$E,3,0)</f>
        <v>B0593</v>
      </c>
      <c r="E2222" s="76" t="s">
        <v>11740</v>
      </c>
      <c r="F2222" s="76" t="str">
        <f>VLOOKUP(C2222,'Master Partnumber'!$C:$D,2,0)</f>
        <v>SHAFT CR GUIDE B-B02</v>
      </c>
      <c r="G2222" s="1">
        <v>722</v>
      </c>
      <c r="H2222" s="72" t="s">
        <v>1166</v>
      </c>
      <c r="I2222" s="72" t="s">
        <v>532</v>
      </c>
      <c r="J2222" s="76" t="s">
        <v>11402</v>
      </c>
      <c r="K2222" s="76"/>
    </row>
    <row r="2223" spans="1:11" x14ac:dyDescent="0.35">
      <c r="A2223" s="76">
        <v>2220</v>
      </c>
      <c r="B2223" s="101" t="s">
        <v>11406</v>
      </c>
      <c r="C2223" s="76" t="s">
        <v>11746</v>
      </c>
      <c r="D2223" s="76" t="str">
        <f>VLOOKUP(C2223,'Master Partnumber'!$C:$E,3,0)</f>
        <v>B0594</v>
      </c>
      <c r="E2223" s="76" t="s">
        <v>11746</v>
      </c>
      <c r="F2223" s="76" t="str">
        <f>VLOOKUP(C2223,'Master Partnumber'!$C:$D,2,0)</f>
        <v>SHAFT CR MAIN-B02</v>
      </c>
      <c r="G2223" s="1">
        <v>200</v>
      </c>
      <c r="H2223" s="72" t="s">
        <v>1166</v>
      </c>
      <c r="I2223" s="72" t="s">
        <v>532</v>
      </c>
      <c r="J2223" s="76" t="s">
        <v>11402</v>
      </c>
      <c r="K2223" s="76"/>
    </row>
    <row r="2224" spans="1:11" x14ac:dyDescent="0.35">
      <c r="A2224" s="76">
        <v>2221</v>
      </c>
      <c r="B2224" s="101" t="s">
        <v>11406</v>
      </c>
      <c r="C2224" s="76" t="s">
        <v>10936</v>
      </c>
      <c r="D2224" s="76" t="str">
        <f>VLOOKUP(C2224,'Master Partnumber'!$C:$E,3,0)</f>
        <v>S1033</v>
      </c>
      <c r="E2224" s="76" t="s">
        <v>10936</v>
      </c>
      <c r="F2224" s="76" t="str">
        <f>VLOOKUP(C2224,'Master Partnumber'!$C:$D,2,0)</f>
        <v>ROLLER,PUSH,WEB,CLEANERBCL-0P</v>
      </c>
      <c r="G2224" s="1">
        <v>276</v>
      </c>
      <c r="H2224" s="72" t="s">
        <v>1166</v>
      </c>
      <c r="I2224" s="72" t="s">
        <v>532</v>
      </c>
      <c r="J2224" s="76" t="s">
        <v>11402</v>
      </c>
      <c r="K2224" s="76"/>
    </row>
    <row r="2225" spans="1:11" x14ac:dyDescent="0.35">
      <c r="A2225" s="76">
        <v>2222</v>
      </c>
      <c r="B2225" s="101" t="s">
        <v>11406</v>
      </c>
      <c r="C2225" s="76" t="s">
        <v>11875</v>
      </c>
      <c r="D2225" s="76" t="str">
        <f>VLOOKUP(C2225,'Master Partnumber'!$C:$E,3,0)</f>
        <v>B0615</v>
      </c>
      <c r="E2225" s="76" t="s">
        <v>11875</v>
      </c>
      <c r="F2225" s="76" t="str">
        <f>VLOOKUP(C2225,'Master Partnumber'!$C:$D,2,0)</f>
        <v>SHAFT,WIND,WEB,BCU-B02</v>
      </c>
      <c r="G2225" s="1">
        <v>135</v>
      </c>
      <c r="H2225" s="72" t="s">
        <v>1166</v>
      </c>
      <c r="I2225" s="72" t="s">
        <v>532</v>
      </c>
      <c r="J2225" s="76" t="s">
        <v>11402</v>
      </c>
      <c r="K2225" s="76"/>
    </row>
    <row r="2226" spans="1:11" x14ac:dyDescent="0.35">
      <c r="A2226" s="76">
        <v>2223</v>
      </c>
      <c r="B2226" s="101" t="s">
        <v>11406</v>
      </c>
      <c r="C2226" s="76" t="s">
        <v>5982</v>
      </c>
      <c r="D2226" s="76" t="str">
        <f>VLOOKUP(C2226,'Master Partnumber'!$C:$E,3,0)</f>
        <v>S0671</v>
      </c>
      <c r="E2226" s="76" t="s">
        <v>5982</v>
      </c>
      <c r="F2226" s="76" t="str">
        <f>VLOOKUP(C2226,'Master Partnumber'!$C:$D,2,0)</f>
        <v>SHAFT, LD-0P</v>
      </c>
      <c r="G2226" s="1">
        <v>460</v>
      </c>
      <c r="H2226" s="72" t="s">
        <v>1166</v>
      </c>
      <c r="I2226" s="72" t="s">
        <v>532</v>
      </c>
      <c r="J2226" s="76" t="s">
        <v>11402</v>
      </c>
      <c r="K2226" s="76"/>
    </row>
    <row r="2227" spans="1:11" x14ac:dyDescent="0.35">
      <c r="A2227" s="76">
        <v>2224</v>
      </c>
      <c r="B2227" s="101" t="s">
        <v>11406</v>
      </c>
      <c r="C2227" s="76" t="s">
        <v>12164</v>
      </c>
      <c r="D2227" s="76" t="str">
        <f>VLOOKUP(C2227,'Master Partnumber'!$C:$E,3,0)</f>
        <v>B0649</v>
      </c>
      <c r="E2227" s="76" t="s">
        <v>12164</v>
      </c>
      <c r="F2227" s="76" t="str">
        <f>VLOOKUP(C2227,'Master Partnumber'!$C:$D,2,0)</f>
        <v>SHAFT,LD-B02</v>
      </c>
      <c r="G2227" s="1">
        <v>96</v>
      </c>
      <c r="H2227" s="72" t="s">
        <v>1166</v>
      </c>
      <c r="I2227" s="72" t="s">
        <v>532</v>
      </c>
      <c r="J2227" s="76" t="s">
        <v>11402</v>
      </c>
      <c r="K2227" s="76"/>
    </row>
    <row r="2228" spans="1:11" x14ac:dyDescent="0.35">
      <c r="A2228" s="76">
        <v>2225</v>
      </c>
      <c r="B2228" s="101" t="s">
        <v>11406</v>
      </c>
      <c r="C2228" s="76" t="s">
        <v>7647</v>
      </c>
      <c r="D2228" s="76" t="str">
        <f>VLOOKUP(C2228,'Master Partnumber'!$C:$E,3,0)</f>
        <v>S0851</v>
      </c>
      <c r="E2228" s="76" t="s">
        <v>7647</v>
      </c>
      <c r="F2228" s="76" t="str">
        <f>VLOOKUP(C2228,'Master Partnumber'!$C:$D,2,0)</f>
        <v>SHAFT,TR,DRIVE;B-0P</v>
      </c>
      <c r="G2228" s="1">
        <v>430</v>
      </c>
      <c r="H2228" s="72" t="s">
        <v>1166</v>
      </c>
      <c r="I2228" s="72" t="s">
        <v>532</v>
      </c>
      <c r="J2228" s="76" t="s">
        <v>11402</v>
      </c>
      <c r="K2228" s="76"/>
    </row>
    <row r="2229" spans="1:11" x14ac:dyDescent="0.35">
      <c r="A2229" s="76">
        <v>2226</v>
      </c>
      <c r="B2229" s="101" t="s">
        <v>11406</v>
      </c>
      <c r="C2229" s="76" t="s">
        <v>1571</v>
      </c>
      <c r="D2229" s="76" t="str">
        <f>VLOOKUP(C2229,'Master Partnumber'!$C:$E,3,0)</f>
        <v>S0656</v>
      </c>
      <c r="E2229" s="76" t="s">
        <v>1571</v>
      </c>
      <c r="F2229" s="76" t="str">
        <f>VLOOKUP(C2229,'Master Partnumber'!$C:$D,2,0)</f>
        <v>SHAFT,TR,DRIVE;B-0P</v>
      </c>
      <c r="G2229" s="1">
        <v>540</v>
      </c>
      <c r="H2229" s="72" t="s">
        <v>1166</v>
      </c>
      <c r="I2229" s="72" t="s">
        <v>532</v>
      </c>
      <c r="J2229" s="76" t="s">
        <v>11402</v>
      </c>
      <c r="K2229" s="76"/>
    </row>
    <row r="2230" spans="1:11" x14ac:dyDescent="0.35">
      <c r="A2230" s="76">
        <v>2227</v>
      </c>
      <c r="B2230" s="101" t="s">
        <v>11406</v>
      </c>
      <c r="C2230" s="76" t="s">
        <v>12312</v>
      </c>
      <c r="D2230" s="76" t="str">
        <f>VLOOKUP(C2230,'Master Partnumber'!$C:$E,3,0)</f>
        <v>B0675</v>
      </c>
      <c r="E2230" s="76" t="s">
        <v>12312</v>
      </c>
      <c r="F2230" s="76" t="str">
        <f>VLOOKUP(C2230,'Master Partnumber'!$C:$D,2,0)</f>
        <v>SHAFT,BLADE,ASSY,CL,BU-B02</v>
      </c>
      <c r="G2230" s="1">
        <v>67</v>
      </c>
      <c r="H2230" s="72" t="s">
        <v>1166</v>
      </c>
      <c r="I2230" s="72" t="s">
        <v>532</v>
      </c>
      <c r="J2230" s="76" t="s">
        <v>11402</v>
      </c>
      <c r="K2230" s="76"/>
    </row>
    <row r="2231" spans="1:11" x14ac:dyDescent="0.35">
      <c r="A2231" s="76">
        <v>2228</v>
      </c>
      <c r="B2231" s="101" t="s">
        <v>11406</v>
      </c>
      <c r="C2231" s="76" t="s">
        <v>11875</v>
      </c>
      <c r="D2231" s="76" t="str">
        <f>VLOOKUP(C2231,'Master Partnumber'!$C:$E,3,0)</f>
        <v>B0615</v>
      </c>
      <c r="E2231" s="76" t="s">
        <v>11875</v>
      </c>
      <c r="F2231" s="76" t="str">
        <f>VLOOKUP(C2231,'Master Partnumber'!$C:$D,2,0)</f>
        <v>SHAFT,WIND,WEB,BCU-B02</v>
      </c>
      <c r="G2231" s="1">
        <v>71</v>
      </c>
      <c r="H2231" s="72" t="s">
        <v>1166</v>
      </c>
      <c r="I2231" s="72" t="s">
        <v>532</v>
      </c>
      <c r="J2231" s="76" t="s">
        <v>11402</v>
      </c>
      <c r="K2231" s="76"/>
    </row>
    <row r="2232" spans="1:11" x14ac:dyDescent="0.35">
      <c r="A2232" s="76">
        <v>2229</v>
      </c>
      <c r="B2232" s="101" t="s">
        <v>11406</v>
      </c>
      <c r="C2232" s="76" t="s">
        <v>11518</v>
      </c>
      <c r="D2232" s="76" t="str">
        <f>VLOOKUP(C2232,'Master Partnumber'!$C:$E,3,0)</f>
        <v>B0577</v>
      </c>
      <c r="E2232" s="76" t="s">
        <v>11518</v>
      </c>
      <c r="F2232" s="76" t="str">
        <f>VLOOKUP(C2232,'Master Partnumber'!$C:$D,2,0)</f>
        <v>SHAFT,RESIST,1;B-B01</v>
      </c>
      <c r="G2232" s="1">
        <v>26</v>
      </c>
      <c r="H2232" s="72" t="s">
        <v>1166</v>
      </c>
      <c r="I2232" s="72" t="s">
        <v>532</v>
      </c>
      <c r="J2232" s="76" t="s">
        <v>11402</v>
      </c>
      <c r="K2232" s="76"/>
    </row>
    <row r="2233" spans="1:11" x14ac:dyDescent="0.35">
      <c r="A2233" s="76">
        <v>2230</v>
      </c>
      <c r="B2233" s="101" t="s">
        <v>11406</v>
      </c>
      <c r="C2233" s="76" t="s">
        <v>11518</v>
      </c>
      <c r="D2233" s="76" t="str">
        <f>VLOOKUP(C2233,'Master Partnumber'!$C:$E,3,0)</f>
        <v>B0577</v>
      </c>
      <c r="E2233" s="76" t="s">
        <v>11518</v>
      </c>
      <c r="F2233" s="76" t="str">
        <f>VLOOKUP(C2233,'Master Partnumber'!$C:$D,2,0)</f>
        <v>SHAFT,RESIST,1;B-B01</v>
      </c>
      <c r="G2233" s="1">
        <v>91</v>
      </c>
      <c r="H2233" s="72" t="s">
        <v>1166</v>
      </c>
      <c r="I2233" s="72" t="s">
        <v>532</v>
      </c>
      <c r="J2233" s="76" t="s">
        <v>11402</v>
      </c>
      <c r="K2233" s="76"/>
    </row>
    <row r="2234" spans="1:11" x14ac:dyDescent="0.35">
      <c r="A2234" s="76">
        <v>2231</v>
      </c>
      <c r="B2234" s="101" t="s">
        <v>11406</v>
      </c>
      <c r="C2234" s="76" t="s">
        <v>11519</v>
      </c>
      <c r="D2234" s="76" t="str">
        <f>VLOOKUP(C2234,'Master Partnumber'!$C:$E,3,0)</f>
        <v>B0576</v>
      </c>
      <c r="E2234" s="76" t="s">
        <v>11519</v>
      </c>
      <c r="F2234" s="76" t="str">
        <f>VLOOKUP(C2234,'Master Partnumber'!$C:$D,2,0)</f>
        <v>SHAFT,RESIST,2;B-B01</v>
      </c>
      <c r="G2234" s="1">
        <v>58</v>
      </c>
      <c r="H2234" s="72" t="s">
        <v>1166</v>
      </c>
      <c r="I2234" s="72" t="s">
        <v>532</v>
      </c>
      <c r="J2234" s="76" t="s">
        <v>11402</v>
      </c>
      <c r="K2234" s="76"/>
    </row>
    <row r="2235" spans="1:11" x14ac:dyDescent="0.35">
      <c r="A2235" s="76">
        <v>2232</v>
      </c>
      <c r="B2235" s="101" t="s">
        <v>11406</v>
      </c>
      <c r="C2235" s="76" t="s">
        <v>11730</v>
      </c>
      <c r="D2235" s="76" t="str">
        <f>VLOOKUP(C2235,'Master Partnumber'!$C:$E,3,0)</f>
        <v>B0591</v>
      </c>
      <c r="E2235" s="76" t="s">
        <v>11730</v>
      </c>
      <c r="F2235" s="76" t="str">
        <f>VLOOKUP(C2235,'Master Partnumber'!$C:$D,2,0)</f>
        <v>SHAFT COVER REAR OPT-B02</v>
      </c>
      <c r="G2235" s="1">
        <v>201</v>
      </c>
      <c r="H2235" s="72" t="s">
        <v>1166</v>
      </c>
      <c r="I2235" s="72" t="s">
        <v>532</v>
      </c>
      <c r="J2235" s="76" t="s">
        <v>11402</v>
      </c>
      <c r="K2235" s="76"/>
    </row>
    <row r="2236" spans="1:11" x14ac:dyDescent="0.35">
      <c r="A2236" s="76">
        <v>2233</v>
      </c>
      <c r="B2236" s="101" t="s">
        <v>11406</v>
      </c>
      <c r="C2236" s="76" t="s">
        <v>8606</v>
      </c>
      <c r="D2236" s="76" t="str">
        <f>VLOOKUP(C2236,'Master Partnumber'!$C:$E,3,0)</f>
        <v>S0962</v>
      </c>
      <c r="E2236" s="76" t="s">
        <v>8606</v>
      </c>
      <c r="F2236" s="76" t="str">
        <f>VLOOKUP(C2236,'Master Partnumber'!$C:$D,2,0)</f>
        <v>SHAFT,PAPER GUIDE,MIDDLE,DUP-0P</v>
      </c>
      <c r="G2236" s="1">
        <v>24</v>
      </c>
      <c r="H2236" s="72" t="s">
        <v>1166</v>
      </c>
      <c r="I2236" s="72" t="s">
        <v>532</v>
      </c>
      <c r="J2236" s="76" t="s">
        <v>11402</v>
      </c>
      <c r="K2236" s="76"/>
    </row>
    <row r="2237" spans="1:11" x14ac:dyDescent="0.35">
      <c r="A2237" s="76">
        <v>2234</v>
      </c>
      <c r="B2237" s="101" t="s">
        <v>11406</v>
      </c>
      <c r="C2237" s="76" t="s">
        <v>12343</v>
      </c>
      <c r="D2237" s="76" t="str">
        <f>VLOOKUP(C2237,'Master Partnumber'!$C:$E,3,0)</f>
        <v>B0681</v>
      </c>
      <c r="E2237" s="76" t="s">
        <v>12343</v>
      </c>
      <c r="F2237" s="76" t="str">
        <f>VLOOKUP(C2237,'Master Partnumber'!$C:$D,2,0)</f>
        <v>SHAFT,RESIST,DUP-B02</v>
      </c>
      <c r="G2237" s="1">
        <v>63</v>
      </c>
      <c r="H2237" s="72" t="s">
        <v>1166</v>
      </c>
      <c r="I2237" s="72" t="s">
        <v>532</v>
      </c>
      <c r="J2237" s="76" t="s">
        <v>11402</v>
      </c>
      <c r="K2237" s="76"/>
    </row>
    <row r="2238" spans="1:11" x14ac:dyDescent="0.35">
      <c r="A2238" s="76">
        <v>2235</v>
      </c>
      <c r="B2238" s="101" t="s">
        <v>11406</v>
      </c>
      <c r="C2238" s="76" t="s">
        <v>7640</v>
      </c>
      <c r="D2238" s="76" t="str">
        <f>VLOOKUP(C2238,'Master Partnumber'!$C:$E,3,0)</f>
        <v>S0852</v>
      </c>
      <c r="E2238" s="76" t="s">
        <v>7640</v>
      </c>
      <c r="F2238" s="76" t="str">
        <f>VLOOKUP(C2238,'Master Partnumber'!$C:$D,2,0)</f>
        <v>SHAFT,TR,DRIVE;B-0P</v>
      </c>
      <c r="G2238" s="1">
        <v>210</v>
      </c>
      <c r="H2238" s="72" t="s">
        <v>1166</v>
      </c>
      <c r="I2238" s="72" t="s">
        <v>532</v>
      </c>
      <c r="J2238" s="76" t="s">
        <v>11402</v>
      </c>
      <c r="K2238" s="76"/>
    </row>
    <row r="2239" spans="1:11" x14ac:dyDescent="0.35">
      <c r="A2239" s="76">
        <v>2236</v>
      </c>
      <c r="B2239" s="101" t="s">
        <v>11406</v>
      </c>
      <c r="C2239" s="76" t="s">
        <v>7640</v>
      </c>
      <c r="D2239" s="76" t="str">
        <f>VLOOKUP(C2239,'Master Partnumber'!$C:$E,3,0)</f>
        <v>S0852</v>
      </c>
      <c r="E2239" s="76" t="s">
        <v>7640</v>
      </c>
      <c r="F2239" s="76" t="str">
        <f>VLOOKUP(C2239,'Master Partnumber'!$C:$D,2,0)</f>
        <v>SHAFT,TR,DRIVE;B-0P</v>
      </c>
      <c r="G2239" s="1">
        <v>68</v>
      </c>
      <c r="H2239" s="72" t="s">
        <v>1166</v>
      </c>
      <c r="I2239" s="72" t="s">
        <v>532</v>
      </c>
      <c r="J2239" s="76" t="s">
        <v>11402</v>
      </c>
      <c r="K2239" s="76"/>
    </row>
    <row r="2240" spans="1:11" x14ac:dyDescent="0.35">
      <c r="A2240" s="76">
        <v>2237</v>
      </c>
      <c r="B2240" s="101" t="s">
        <v>11406</v>
      </c>
      <c r="C2240" s="76" t="s">
        <v>11751</v>
      </c>
      <c r="D2240" s="76" t="str">
        <f>VLOOKUP(C2240,'Master Partnumber'!$C:$E,3,0)</f>
        <v>B0595</v>
      </c>
      <c r="E2240" s="76" t="s">
        <v>11751</v>
      </c>
      <c r="F2240" s="76" t="str">
        <f>VLOOKUP(C2240,'Master Partnumber'!$C:$D,2,0)</f>
        <v>SHAFT COVER REAR OPT-B02</v>
      </c>
      <c r="G2240" s="1">
        <v>712</v>
      </c>
      <c r="H2240" s="72" t="s">
        <v>1166</v>
      </c>
      <c r="I2240" s="72" t="s">
        <v>532</v>
      </c>
      <c r="J2240" s="76" t="s">
        <v>11402</v>
      </c>
      <c r="K2240" s="76"/>
    </row>
    <row r="2241" spans="1:11" x14ac:dyDescent="0.35">
      <c r="A2241" s="76">
        <v>2238</v>
      </c>
      <c r="B2241" s="101" t="s">
        <v>11406</v>
      </c>
      <c r="C2241" s="76" t="s">
        <v>11085</v>
      </c>
      <c r="D2241" s="76" t="str">
        <f>VLOOKUP(C2241,'Master Partnumber'!$C:$E,3,0)</f>
        <v>S1038</v>
      </c>
      <c r="E2241" s="76" t="s">
        <v>11085</v>
      </c>
      <c r="F2241" s="76" t="str">
        <f>VLOOKUP(C2241,'Master Partnumber'!$C:$D,2,0)</f>
        <v>SHAFT,TENSION,BELT,DRIVE,BU-0P</v>
      </c>
      <c r="G2241" s="1">
        <v>188</v>
      </c>
      <c r="H2241" s="72" t="s">
        <v>1166</v>
      </c>
      <c r="I2241" s="72" t="s">
        <v>532</v>
      </c>
      <c r="J2241" s="76" t="s">
        <v>11402</v>
      </c>
      <c r="K2241" s="76"/>
    </row>
    <row r="2242" spans="1:11" x14ac:dyDescent="0.35">
      <c r="A2242" s="76">
        <v>2239</v>
      </c>
      <c r="B2242" s="101" t="s">
        <v>11406</v>
      </c>
      <c r="C2242" s="76" t="s">
        <v>11288</v>
      </c>
      <c r="D2242" s="76" t="str">
        <f>VLOOKUP(C2242,'Master Partnumber'!$C:$E,3,0)</f>
        <v>S1066</v>
      </c>
      <c r="E2242" s="76" t="s">
        <v>11288</v>
      </c>
      <c r="F2242" s="76" t="str">
        <f>VLOOKUP(C2242,'Master Partnumber'!$C:$D,2,0)</f>
        <v>SHAFT,CL,FULCRUM,BU-0P</v>
      </c>
      <c r="G2242" s="1">
        <v>188</v>
      </c>
      <c r="H2242" s="72" t="s">
        <v>1166</v>
      </c>
      <c r="I2242" s="72" t="s">
        <v>532</v>
      </c>
      <c r="J2242" s="76" t="s">
        <v>11402</v>
      </c>
      <c r="K2242" s="76"/>
    </row>
    <row r="2243" spans="1:11" x14ac:dyDescent="0.35">
      <c r="A2243" s="76">
        <v>2240</v>
      </c>
      <c r="B2243" s="101" t="s">
        <v>11406</v>
      </c>
      <c r="C2243" s="76" t="s">
        <v>12391</v>
      </c>
      <c r="D2243" s="76" t="str">
        <f>VLOOKUP(C2243,'Master Partnumber'!$C:$E,3,0)</f>
        <v>S1111</v>
      </c>
      <c r="E2243" s="76" t="s">
        <v>12391</v>
      </c>
      <c r="F2243" s="76" t="str">
        <f>VLOOKUP(C2243,'Master Partnumber'!$C:$D,2,0)</f>
        <v>SHAFT,CR,GUIDE-0P</v>
      </c>
      <c r="G2243" s="1">
        <v>299</v>
      </c>
      <c r="H2243" s="72" t="s">
        <v>1166</v>
      </c>
      <c r="I2243" s="72" t="s">
        <v>532</v>
      </c>
      <c r="J2243" s="76" t="s">
        <v>11402</v>
      </c>
      <c r="K2243" s="76"/>
    </row>
    <row r="2244" spans="1:11" x14ac:dyDescent="0.35">
      <c r="A2244" s="76">
        <v>2241</v>
      </c>
      <c r="B2244" s="101" t="s">
        <v>11406</v>
      </c>
      <c r="C2244" s="76" t="s">
        <v>7759</v>
      </c>
      <c r="D2244" s="76" t="str">
        <f>VLOOKUP(C2244,'Master Partnumber'!$C:$E,3,0)</f>
        <v>S0865</v>
      </c>
      <c r="E2244" s="76" t="s">
        <v>7759</v>
      </c>
      <c r="F2244" s="76" t="str">
        <f>VLOOKUP(C2244,'Master Partnumber'!$C:$D,2,0)</f>
        <v>SHAFT COVER REAR-0P</v>
      </c>
      <c r="G2244" s="1">
        <v>163</v>
      </c>
      <c r="H2244" s="72" t="s">
        <v>1166</v>
      </c>
      <c r="I2244" s="72" t="s">
        <v>532</v>
      </c>
      <c r="J2244" s="76" t="s">
        <v>11402</v>
      </c>
      <c r="K2244" s="76"/>
    </row>
    <row r="2245" spans="1:11" x14ac:dyDescent="0.35">
      <c r="A2245" s="76">
        <v>2242</v>
      </c>
      <c r="B2245" s="101" t="s">
        <v>11406</v>
      </c>
      <c r="C2245" s="76" t="s">
        <v>6481</v>
      </c>
      <c r="D2245" s="76" t="str">
        <f>VLOOKUP(C2245,'Master Partnumber'!$C:$E,3,0)</f>
        <v>B0383</v>
      </c>
      <c r="E2245" s="76" t="s">
        <v>6481</v>
      </c>
      <c r="F2245" s="76" t="str">
        <f>VLOOKUP(C2245,'Master Partnumber'!$C:$D,2,0)</f>
        <v>SHAFT,RESIST,2-B01</v>
      </c>
      <c r="G2245" s="1">
        <v>70</v>
      </c>
      <c r="H2245" s="72" t="s">
        <v>1166</v>
      </c>
      <c r="I2245" s="72" t="s">
        <v>532</v>
      </c>
      <c r="J2245" s="76" t="s">
        <v>11402</v>
      </c>
      <c r="K2245" s="76"/>
    </row>
    <row r="2246" spans="1:11" x14ac:dyDescent="0.35">
      <c r="A2246" s="76">
        <v>2243</v>
      </c>
      <c r="B2246" s="101" t="s">
        <v>11406</v>
      </c>
      <c r="C2246" s="76" t="s">
        <v>8045</v>
      </c>
      <c r="D2246" s="76" t="str">
        <f>VLOOKUP(C2246,'Master Partnumber'!$C:$E,3,0)</f>
        <v>S0912</v>
      </c>
      <c r="E2246" s="76" t="s">
        <v>8045</v>
      </c>
      <c r="F2246" s="76" t="str">
        <f>VLOOKUP(C2246,'Master Partnumber'!$C:$D,2,0)</f>
        <v>SHAFT,BOTTLE,HOLDER,ICH-0P</v>
      </c>
      <c r="G2246" s="1">
        <v>490</v>
      </c>
      <c r="H2246" s="72" t="s">
        <v>1166</v>
      </c>
      <c r="I2246" s="72" t="s">
        <v>532</v>
      </c>
      <c r="J2246" s="76" t="s">
        <v>11402</v>
      </c>
      <c r="K2246" s="76"/>
    </row>
    <row r="2247" spans="1:11" x14ac:dyDescent="0.35">
      <c r="A2247" s="76">
        <v>2244</v>
      </c>
      <c r="B2247" s="101" t="s">
        <v>11406</v>
      </c>
      <c r="C2247" s="76" t="s">
        <v>1690</v>
      </c>
      <c r="D2247" s="76" t="str">
        <f>VLOOKUP(C2247,'Master Partnumber'!$C:$E,3,0)</f>
        <v>S0180</v>
      </c>
      <c r="E2247" s="76" t="s">
        <v>1690</v>
      </c>
      <c r="F2247" s="76" t="str">
        <f>VLOOKUP(C2247,'Master Partnumber'!$C:$D,2,0)</f>
        <v>SHAFT,TR,DRIVE;B-0P</v>
      </c>
      <c r="G2247" s="1">
        <v>315</v>
      </c>
      <c r="H2247" s="72" t="s">
        <v>1166</v>
      </c>
      <c r="I2247" s="72" t="s">
        <v>532</v>
      </c>
      <c r="J2247" s="76" t="s">
        <v>11402</v>
      </c>
      <c r="K2247" s="76"/>
    </row>
    <row r="2248" spans="1:11" x14ac:dyDescent="0.35">
      <c r="A2248" s="76">
        <v>2245</v>
      </c>
      <c r="B2248" s="101" t="s">
        <v>11406</v>
      </c>
      <c r="C2248" s="76" t="s">
        <v>1690</v>
      </c>
      <c r="D2248" s="76" t="str">
        <f>VLOOKUP(C2248,'Master Partnumber'!$C:$E,3,0)</f>
        <v>S0180</v>
      </c>
      <c r="E2248" s="76" t="s">
        <v>1690</v>
      </c>
      <c r="F2248" s="76" t="str">
        <f>VLOOKUP(C2248,'Master Partnumber'!$C:$D,2,0)</f>
        <v>SHAFT,TR,DRIVE;B-0P</v>
      </c>
      <c r="G2248" s="1">
        <v>591</v>
      </c>
      <c r="H2248" s="72" t="s">
        <v>1166</v>
      </c>
      <c r="I2248" s="72" t="s">
        <v>532</v>
      </c>
      <c r="J2248" s="76" t="s">
        <v>11402</v>
      </c>
      <c r="K2248" s="76"/>
    </row>
    <row r="2249" spans="1:11" x14ac:dyDescent="0.35">
      <c r="A2249" s="76">
        <v>2246</v>
      </c>
      <c r="B2249" s="101" t="s">
        <v>11406</v>
      </c>
      <c r="C2249" s="76" t="s">
        <v>1690</v>
      </c>
      <c r="D2249" s="76" t="str">
        <f>VLOOKUP(C2249,'Master Partnumber'!$C:$E,3,0)</f>
        <v>S0180</v>
      </c>
      <c r="E2249" s="76" t="s">
        <v>1690</v>
      </c>
      <c r="F2249" s="76" t="str">
        <f>VLOOKUP(C2249,'Master Partnumber'!$C:$D,2,0)</f>
        <v>SHAFT,TR,DRIVE;B-0P</v>
      </c>
      <c r="G2249" s="1">
        <v>107</v>
      </c>
      <c r="H2249" s="72" t="s">
        <v>1166</v>
      </c>
      <c r="I2249" s="72" t="s">
        <v>532</v>
      </c>
      <c r="J2249" s="76" t="s">
        <v>11402</v>
      </c>
      <c r="K2249" s="76"/>
    </row>
    <row r="2250" spans="1:11" x14ac:dyDescent="0.35">
      <c r="A2250" s="76">
        <v>2247</v>
      </c>
      <c r="B2250" s="101" t="s">
        <v>11406</v>
      </c>
      <c r="C2250" s="76" t="s">
        <v>12391</v>
      </c>
      <c r="D2250" s="76" t="str">
        <f>VLOOKUP(C2250,'Master Partnumber'!$C:$E,3,0)</f>
        <v>S1111</v>
      </c>
      <c r="E2250" s="76" t="s">
        <v>12391</v>
      </c>
      <c r="F2250" s="76" t="str">
        <f>VLOOKUP(C2250,'Master Partnumber'!$C:$D,2,0)</f>
        <v>SHAFT,CR,GUIDE-0P</v>
      </c>
      <c r="G2250" s="1">
        <v>321</v>
      </c>
      <c r="H2250" s="72" t="s">
        <v>1166</v>
      </c>
      <c r="I2250" s="72" t="s">
        <v>532</v>
      </c>
      <c r="J2250" s="76" t="s">
        <v>11402</v>
      </c>
      <c r="K2250" s="76"/>
    </row>
    <row r="2251" spans="1:11" x14ac:dyDescent="0.35">
      <c r="A2251" s="76">
        <v>2248</v>
      </c>
      <c r="B2251" s="101" t="s">
        <v>11406</v>
      </c>
      <c r="C2251" s="76" t="s">
        <v>8467</v>
      </c>
      <c r="D2251" s="76" t="str">
        <f>VLOOKUP(C2251,'Master Partnumber'!$C:$E,3,0)</f>
        <v>S0946</v>
      </c>
      <c r="E2251" s="76" t="s">
        <v>8467</v>
      </c>
      <c r="F2251" s="76" t="str">
        <f>VLOOKUP(C2251,'Master Partnumber'!$C:$D,2,0)</f>
        <v>SHAFT,SUPPORT,FRAME,WEB,BCL-0P</v>
      </c>
      <c r="G2251" s="1">
        <v>176</v>
      </c>
      <c r="H2251" s="72" t="s">
        <v>1166</v>
      </c>
      <c r="I2251" s="72" t="s">
        <v>532</v>
      </c>
      <c r="J2251" s="76" t="s">
        <v>11402</v>
      </c>
      <c r="K2251" s="76"/>
    </row>
    <row r="2252" spans="1:11" x14ac:dyDescent="0.35">
      <c r="A2252" s="76">
        <v>2249</v>
      </c>
      <c r="B2252" s="101" t="s">
        <v>11406</v>
      </c>
      <c r="C2252" s="76" t="s">
        <v>1505</v>
      </c>
      <c r="D2252" s="76" t="str">
        <f>VLOOKUP(C2252,'Master Partnumber'!$C:$E,3,0)</f>
        <v>S0031</v>
      </c>
      <c r="E2252" s="76" t="s">
        <v>1505</v>
      </c>
      <c r="F2252" s="76" t="str">
        <f>VLOOKUP(C2252,'Master Partnumber'!$C:$D,2,0)</f>
        <v>SHAFT ASA-0P</v>
      </c>
      <c r="G2252" s="1">
        <v>77</v>
      </c>
      <c r="H2252" s="72" t="s">
        <v>1166</v>
      </c>
      <c r="I2252" s="72" t="s">
        <v>532</v>
      </c>
      <c r="J2252" s="76" t="s">
        <v>11402</v>
      </c>
      <c r="K2252" s="76"/>
    </row>
    <row r="2253" spans="1:11" x14ac:dyDescent="0.35">
      <c r="A2253" s="76">
        <v>2250</v>
      </c>
      <c r="B2253" s="101" t="s">
        <v>11406</v>
      </c>
      <c r="C2253" s="76" t="s">
        <v>1626</v>
      </c>
      <c r="D2253" s="76" t="str">
        <f>VLOOKUP(C2253,'Master Partnumber'!$C:$E,3,0)</f>
        <v>S0182</v>
      </c>
      <c r="E2253" s="76" t="s">
        <v>1626</v>
      </c>
      <c r="F2253" s="76" t="str">
        <f>VLOOKUP(C2253,'Master Partnumber'!$C:$D,2,0)</f>
        <v>SHAFT,TR,DRIVE;B-0P</v>
      </c>
      <c r="G2253" s="1">
        <v>174</v>
      </c>
      <c r="H2253" s="72" t="s">
        <v>1166</v>
      </c>
      <c r="I2253" s="72" t="s">
        <v>532</v>
      </c>
      <c r="J2253" s="76" t="s">
        <v>11402</v>
      </c>
      <c r="K2253" s="76"/>
    </row>
    <row r="2254" spans="1:11" x14ac:dyDescent="0.35">
      <c r="A2254" s="76">
        <v>2251</v>
      </c>
      <c r="B2254" s="101" t="s">
        <v>11406</v>
      </c>
      <c r="C2254" s="76" t="s">
        <v>1615</v>
      </c>
      <c r="D2254" s="76" t="str">
        <f>VLOOKUP(C2254,'Master Partnumber'!$C:$E,3,0)</f>
        <v>S0583</v>
      </c>
      <c r="E2254" s="76" t="s">
        <v>1615</v>
      </c>
      <c r="F2254" s="76" t="str">
        <f>VLOOKUP(C2254,'Master Partnumber'!$C:$D,2,0)</f>
        <v>SHAFT,TR,GUIDE;B-0P</v>
      </c>
      <c r="G2254" s="1">
        <v>176</v>
      </c>
      <c r="H2254" s="72" t="s">
        <v>1166</v>
      </c>
      <c r="I2254" s="72" t="s">
        <v>532</v>
      </c>
      <c r="J2254" s="76" t="s">
        <v>11402</v>
      </c>
      <c r="K2254" s="76"/>
    </row>
    <row r="2255" spans="1:11" x14ac:dyDescent="0.35">
      <c r="A2255" s="76">
        <v>2252</v>
      </c>
      <c r="B2255" s="101" t="s">
        <v>11406</v>
      </c>
      <c r="C2255" s="76" t="s">
        <v>11732</v>
      </c>
      <c r="D2255" s="76" t="str">
        <f>VLOOKUP(C2255,'Master Partnumber'!$C:$E,3,0)</f>
        <v>B0714</v>
      </c>
      <c r="E2255" s="76" t="s">
        <v>11732</v>
      </c>
      <c r="F2255" s="76" t="str">
        <f>VLOOKUP(C2255,'Master Partnumber'!$C:$D,2,0)</f>
        <v>SHAFT DRIVEN PICK UP OPT-B01</v>
      </c>
      <c r="G2255" s="1">
        <v>208</v>
      </c>
      <c r="H2255" s="72" t="s">
        <v>1166</v>
      </c>
      <c r="I2255" s="72" t="s">
        <v>532</v>
      </c>
      <c r="J2255" s="76" t="s">
        <v>11402</v>
      </c>
      <c r="K2255" s="76"/>
    </row>
    <row r="2256" spans="1:11" x14ac:dyDescent="0.35">
      <c r="A2256" s="76">
        <v>2253</v>
      </c>
      <c r="B2256" s="101" t="s">
        <v>11406</v>
      </c>
      <c r="C2256" s="76" t="s">
        <v>10924</v>
      </c>
      <c r="D2256" s="76" t="str">
        <f>VLOOKUP(C2256,'Master Partnumber'!$C:$E,3,0)</f>
        <v>S1024</v>
      </c>
      <c r="E2256" s="76" t="s">
        <v>10924</v>
      </c>
      <c r="F2256" s="76" t="str">
        <f>VLOOKUP(C2256,'Master Partnumber'!$C:$D,2,0)</f>
        <v>SHAFT,TR,DRIVE-0P</v>
      </c>
      <c r="G2256" s="1">
        <v>299</v>
      </c>
      <c r="H2256" s="72" t="s">
        <v>1166</v>
      </c>
      <c r="I2256" s="72" t="s">
        <v>532</v>
      </c>
      <c r="J2256" s="76" t="s">
        <v>11402</v>
      </c>
      <c r="K2256" s="76"/>
    </row>
    <row r="2257" spans="1:11" x14ac:dyDescent="0.35">
      <c r="A2257" s="76">
        <v>2254</v>
      </c>
      <c r="B2257" s="101" t="s">
        <v>11406</v>
      </c>
      <c r="C2257" s="76" t="s">
        <v>1626</v>
      </c>
      <c r="D2257" s="76" t="str">
        <f>VLOOKUP(C2257,'Master Partnumber'!$C:$E,3,0)</f>
        <v>S0182</v>
      </c>
      <c r="E2257" s="76" t="s">
        <v>1626</v>
      </c>
      <c r="F2257" s="76" t="str">
        <f>VLOOKUP(C2257,'Master Partnumber'!$C:$D,2,0)</f>
        <v>SHAFT,TR,DRIVE;B-0P</v>
      </c>
      <c r="G2257" s="1">
        <v>301</v>
      </c>
      <c r="H2257" s="72" t="s">
        <v>1166</v>
      </c>
      <c r="I2257" s="72" t="s">
        <v>532</v>
      </c>
      <c r="J2257" s="76" t="s">
        <v>11402</v>
      </c>
      <c r="K2257" s="76"/>
    </row>
    <row r="2258" spans="1:11" x14ac:dyDescent="0.35">
      <c r="A2258" s="76">
        <v>2255</v>
      </c>
      <c r="B2258" s="101" t="s">
        <v>11406</v>
      </c>
      <c r="C2258" s="76" t="s">
        <v>2309</v>
      </c>
      <c r="D2258" s="76" t="str">
        <f>VLOOKUP(C2258,'Master Partnumber'!$C:$E,3,0)</f>
        <v>B0265</v>
      </c>
      <c r="E2258" s="76" t="s">
        <v>2309</v>
      </c>
      <c r="F2258" s="76" t="str">
        <f>VLOOKUP(C2258,'Master Partnumber'!$C:$D,2,0)</f>
        <v>SHAFT,CR,SUPPORT; B-B01</v>
      </c>
      <c r="G2258" s="1">
        <v>309</v>
      </c>
      <c r="H2258" s="72" t="s">
        <v>1166</v>
      </c>
      <c r="I2258" s="72" t="s">
        <v>532</v>
      </c>
      <c r="J2258" s="76" t="s">
        <v>11402</v>
      </c>
      <c r="K2258" s="76"/>
    </row>
    <row r="2259" spans="1:11" x14ac:dyDescent="0.35">
      <c r="A2259" s="76">
        <v>2256</v>
      </c>
      <c r="B2259" s="101" t="s">
        <v>11406</v>
      </c>
      <c r="C2259" s="76" t="s">
        <v>1626</v>
      </c>
      <c r="D2259" s="76" t="str">
        <f>VLOOKUP(C2259,'Master Partnumber'!$C:$E,3,0)</f>
        <v>S0182</v>
      </c>
      <c r="E2259" s="76" t="s">
        <v>1626</v>
      </c>
      <c r="F2259" s="76" t="str">
        <f>VLOOKUP(C2259,'Master Partnumber'!$C:$D,2,0)</f>
        <v>SHAFT,TR,DRIVE;B-0P</v>
      </c>
      <c r="G2259" s="1">
        <v>208</v>
      </c>
      <c r="H2259" s="72" t="s">
        <v>1166</v>
      </c>
      <c r="I2259" s="72" t="s">
        <v>532</v>
      </c>
      <c r="J2259" s="76" t="s">
        <v>11402</v>
      </c>
      <c r="K2259" s="76"/>
    </row>
    <row r="2260" spans="1:11" x14ac:dyDescent="0.35">
      <c r="A2260" s="76">
        <v>2257</v>
      </c>
      <c r="B2260" s="101" t="s">
        <v>11406</v>
      </c>
      <c r="C2260" s="76" t="s">
        <v>1505</v>
      </c>
      <c r="D2260" s="76" t="str">
        <f>VLOOKUP(C2260,'Master Partnumber'!$C:$E,3,0)</f>
        <v>S0031</v>
      </c>
      <c r="E2260" s="76" t="s">
        <v>1505</v>
      </c>
      <c r="F2260" s="76" t="str">
        <f>VLOOKUP(C2260,'Master Partnumber'!$C:$D,2,0)</f>
        <v>SHAFT ASA-0P</v>
      </c>
      <c r="G2260" s="1">
        <v>245</v>
      </c>
      <c r="H2260" s="72" t="s">
        <v>1166</v>
      </c>
      <c r="I2260" s="72" t="s">
        <v>532</v>
      </c>
      <c r="J2260" s="76" t="s">
        <v>11402</v>
      </c>
      <c r="K2260" s="76"/>
    </row>
    <row r="2261" spans="1:11" x14ac:dyDescent="0.35">
      <c r="A2261" s="76">
        <v>2258</v>
      </c>
      <c r="B2261" s="101" t="s">
        <v>11406</v>
      </c>
      <c r="C2261" s="76" t="s">
        <v>1433</v>
      </c>
      <c r="D2261" s="76" t="str">
        <f>VLOOKUP(C2261,'Master Partnumber'!$C:$E,3,0)</f>
        <v>S0193</v>
      </c>
      <c r="E2261" s="76" t="s">
        <v>1433</v>
      </c>
      <c r="F2261" s="76" t="str">
        <f>VLOOKUP(C2261,'Master Partnumber'!$C:$D,2,0)</f>
        <v>SHAFT ROTATE PAPER GUIDE ; B-0P</v>
      </c>
      <c r="G2261" s="1">
        <v>1150</v>
      </c>
      <c r="H2261" s="72" t="s">
        <v>1166</v>
      </c>
      <c r="I2261" s="72" t="s">
        <v>532</v>
      </c>
      <c r="J2261" s="76" t="s">
        <v>11402</v>
      </c>
      <c r="K2261" s="76"/>
    </row>
    <row r="2262" spans="1:11" x14ac:dyDescent="0.35">
      <c r="A2262" s="76">
        <v>2259</v>
      </c>
      <c r="B2262" s="101" t="s">
        <v>11406</v>
      </c>
      <c r="C2262" s="76" t="s">
        <v>7640</v>
      </c>
      <c r="D2262" s="76" t="str">
        <f>VLOOKUP(C2262,'Master Partnumber'!$C:$E,3,0)</f>
        <v>S0852</v>
      </c>
      <c r="E2262" s="76" t="s">
        <v>7640</v>
      </c>
      <c r="F2262" s="76" t="str">
        <f>VLOOKUP(C2262,'Master Partnumber'!$C:$D,2,0)</f>
        <v>SHAFT,TR,DRIVE;B-0P</v>
      </c>
      <c r="G2262" s="1">
        <v>199</v>
      </c>
      <c r="H2262" s="72" t="s">
        <v>1166</v>
      </c>
      <c r="I2262" s="72" t="s">
        <v>532</v>
      </c>
      <c r="J2262" s="76" t="s">
        <v>11402</v>
      </c>
      <c r="K2262" s="76"/>
    </row>
    <row r="2263" spans="1:11" x14ac:dyDescent="0.35">
      <c r="A2263" s="76">
        <v>2260</v>
      </c>
      <c r="B2263" s="101" t="s">
        <v>11406</v>
      </c>
      <c r="C2263" s="76" t="s">
        <v>1501</v>
      </c>
      <c r="D2263" s="76" t="str">
        <f>VLOOKUP(C2263,'Master Partnumber'!$C:$E,3,0)</f>
        <v>S0582</v>
      </c>
      <c r="E2263" s="76" t="s">
        <v>1501</v>
      </c>
      <c r="F2263" s="76" t="str">
        <f>VLOOKUP(C2263,'Master Partnumber'!$C:$D,2,0)</f>
        <v>SHAFT,PAPPER LOAD,DRIVEN-0P</v>
      </c>
      <c r="G2263" s="1">
        <v>226</v>
      </c>
      <c r="H2263" s="72" t="s">
        <v>1166</v>
      </c>
      <c r="I2263" s="72" t="s">
        <v>532</v>
      </c>
      <c r="J2263" s="76" t="s">
        <v>11402</v>
      </c>
      <c r="K2263" s="76"/>
    </row>
    <row r="2264" spans="1:11" x14ac:dyDescent="0.35">
      <c r="A2264" s="76">
        <v>2261</v>
      </c>
      <c r="B2264" s="101" t="s">
        <v>11406</v>
      </c>
      <c r="C2264" s="76" t="s">
        <v>1501</v>
      </c>
      <c r="D2264" s="76" t="str">
        <f>VLOOKUP(C2264,'Master Partnumber'!$C:$E,3,0)</f>
        <v>S0582</v>
      </c>
      <c r="E2264" s="76" t="s">
        <v>1501</v>
      </c>
      <c r="F2264" s="76" t="str">
        <f>VLOOKUP(C2264,'Master Partnumber'!$C:$D,2,0)</f>
        <v>SHAFT,PAPPER LOAD,DRIVEN-0P</v>
      </c>
      <c r="G2264" s="1">
        <v>198</v>
      </c>
      <c r="H2264" s="72" t="s">
        <v>1166</v>
      </c>
      <c r="I2264" s="72" t="s">
        <v>532</v>
      </c>
      <c r="J2264" s="76" t="s">
        <v>11402</v>
      </c>
      <c r="K2264" s="76"/>
    </row>
    <row r="2265" spans="1:11" x14ac:dyDescent="0.35">
      <c r="A2265" s="76">
        <v>2262</v>
      </c>
      <c r="B2265" s="101" t="s">
        <v>11406</v>
      </c>
      <c r="C2265" s="76" t="s">
        <v>5978</v>
      </c>
      <c r="D2265" s="76" t="str">
        <f>VLOOKUP(C2265,'Master Partnumber'!$C:$E,3,0)</f>
        <v>S0670</v>
      </c>
      <c r="E2265" s="76" t="s">
        <v>5978</v>
      </c>
      <c r="F2265" s="76" t="str">
        <f>VLOOKUP(C2265,'Master Partnumber'!$C:$D,2,0)</f>
        <v>SHAFT TRANSMISSION RASF-0P</v>
      </c>
      <c r="G2265" s="1">
        <v>31</v>
      </c>
      <c r="H2265" s="72" t="s">
        <v>1166</v>
      </c>
      <c r="I2265" s="72" t="s">
        <v>532</v>
      </c>
      <c r="J2265" s="76" t="s">
        <v>11402</v>
      </c>
      <c r="K2265" s="76"/>
    </row>
    <row r="2266" spans="1:11" x14ac:dyDescent="0.35">
      <c r="A2266" s="76">
        <v>2263</v>
      </c>
      <c r="B2266" s="101" t="s">
        <v>11406</v>
      </c>
      <c r="C2266" s="76" t="s">
        <v>3612</v>
      </c>
      <c r="D2266" s="76" t="str">
        <f>VLOOKUP(C2266,'Master Partnumber'!$C:$E,3,0)</f>
        <v>S0126</v>
      </c>
      <c r="E2266" s="76" t="s">
        <v>3612</v>
      </c>
      <c r="F2266" s="76" t="str">
        <f>VLOOKUP(C2266,'Master Partnumber'!$C:$D,2,0)</f>
        <v>SHAFT LIFT PLATE CASSETTE-0P</v>
      </c>
      <c r="G2266" s="1">
        <v>32</v>
      </c>
      <c r="H2266" s="72" t="s">
        <v>1166</v>
      </c>
      <c r="I2266" s="72" t="s">
        <v>532</v>
      </c>
      <c r="J2266" s="76" t="s">
        <v>11402</v>
      </c>
      <c r="K2266" s="76"/>
    </row>
    <row r="2267" spans="1:11" x14ac:dyDescent="0.35">
      <c r="A2267" s="76">
        <v>2264</v>
      </c>
      <c r="B2267" s="101" t="s">
        <v>11406</v>
      </c>
      <c r="C2267" s="76" t="s">
        <v>1690</v>
      </c>
      <c r="D2267" s="76" t="str">
        <f>VLOOKUP(C2267,'Master Partnumber'!$C:$E,3,0)</f>
        <v>S0180</v>
      </c>
      <c r="E2267" s="76" t="s">
        <v>1690</v>
      </c>
      <c r="F2267" s="76" t="str">
        <f>VLOOKUP(C2267,'Master Partnumber'!$C:$D,2,0)</f>
        <v>SHAFT,TR,DRIVE;B-0P</v>
      </c>
      <c r="G2267" s="1">
        <v>155</v>
      </c>
      <c r="H2267" s="72" t="s">
        <v>1166</v>
      </c>
      <c r="I2267" s="72" t="s">
        <v>532</v>
      </c>
      <c r="J2267" s="76" t="s">
        <v>11402</v>
      </c>
      <c r="K2267" s="76"/>
    </row>
    <row r="2268" spans="1:11" x14ac:dyDescent="0.35">
      <c r="A2268" s="76">
        <v>2265</v>
      </c>
      <c r="B2268" s="101" t="s">
        <v>11406</v>
      </c>
      <c r="C2268" s="76" t="s">
        <v>8460</v>
      </c>
      <c r="D2268" s="76" t="str">
        <f>VLOOKUP(C2268,'Master Partnumber'!$C:$E,3,0)</f>
        <v>S0969</v>
      </c>
      <c r="E2268" s="76" t="s">
        <v>8460</v>
      </c>
      <c r="F2268" s="76" t="str">
        <f>VLOOKUP(C2268,'Master Partnumber'!$C:$D,2,0)</f>
        <v>ROLLER,DRIVEN,WEB,CLEANER,BCL-0P</v>
      </c>
      <c r="G2268" s="1">
        <v>555</v>
      </c>
      <c r="H2268" s="72" t="s">
        <v>1166</v>
      </c>
      <c r="I2268" s="72" t="s">
        <v>532</v>
      </c>
      <c r="J2268" s="76" t="s">
        <v>11402</v>
      </c>
      <c r="K2268" s="76"/>
    </row>
    <row r="2269" spans="1:11" x14ac:dyDescent="0.35">
      <c r="A2269" s="76">
        <v>2266</v>
      </c>
      <c r="B2269" s="101" t="s">
        <v>11406</v>
      </c>
      <c r="C2269" s="76" t="s">
        <v>7647</v>
      </c>
      <c r="D2269" s="76" t="str">
        <f>VLOOKUP(C2269,'Master Partnumber'!$C:$E,3,0)</f>
        <v>S0851</v>
      </c>
      <c r="E2269" s="76" t="s">
        <v>7647</v>
      </c>
      <c r="F2269" s="76" t="str">
        <f>VLOOKUP(C2269,'Master Partnumber'!$C:$D,2,0)</f>
        <v>SHAFT,TR,DRIVE;B-0P</v>
      </c>
      <c r="G2269" s="1">
        <v>540</v>
      </c>
      <c r="H2269" s="72" t="s">
        <v>1166</v>
      </c>
      <c r="I2269" s="72" t="s">
        <v>532</v>
      </c>
      <c r="J2269" s="76" t="s">
        <v>11402</v>
      </c>
      <c r="K2269" s="76"/>
    </row>
    <row r="2270" spans="1:11" x14ac:dyDescent="0.35">
      <c r="A2270" s="76">
        <v>2267</v>
      </c>
      <c r="B2270" s="101" t="s">
        <v>11406</v>
      </c>
      <c r="C2270" s="76" t="s">
        <v>1571</v>
      </c>
      <c r="D2270" s="76" t="str">
        <f>VLOOKUP(C2270,'Master Partnumber'!$C:$E,3,0)</f>
        <v>S0656</v>
      </c>
      <c r="E2270" s="76" t="s">
        <v>1571</v>
      </c>
      <c r="F2270" s="76" t="str">
        <f>VLOOKUP(C2270,'Master Partnumber'!$C:$D,2,0)</f>
        <v>SHAFT,TR,DRIVE;B-0P</v>
      </c>
      <c r="G2270" s="1">
        <v>320</v>
      </c>
      <c r="H2270" s="72" t="s">
        <v>1166</v>
      </c>
      <c r="I2270" s="72" t="s">
        <v>532</v>
      </c>
      <c r="J2270" s="76" t="s">
        <v>11402</v>
      </c>
      <c r="K2270" s="76"/>
    </row>
    <row r="2271" spans="1:11" x14ac:dyDescent="0.35">
      <c r="A2271" s="76">
        <v>2268</v>
      </c>
      <c r="B2271" s="101" t="s">
        <v>11406</v>
      </c>
      <c r="C2271" s="76" t="s">
        <v>1532</v>
      </c>
      <c r="D2271" s="76" t="str">
        <f>VLOOKUP(C2271,'Master Partnumber'!$C:$E,3,0)</f>
        <v>S0006</v>
      </c>
      <c r="E2271" s="76" t="s">
        <v>1532</v>
      </c>
      <c r="F2271" s="76" t="str">
        <f>VLOOKUP(C2271,'Master Partnumber'!$C:$D,2,0)</f>
        <v>SHAFT LQ 2170 PE-0P</v>
      </c>
      <c r="G2271" s="1">
        <v>441</v>
      </c>
      <c r="H2271" s="72" t="s">
        <v>1166</v>
      </c>
      <c r="I2271" s="72" t="s">
        <v>532</v>
      </c>
      <c r="J2271" s="76" t="s">
        <v>11402</v>
      </c>
      <c r="K2271" s="76"/>
    </row>
    <row r="2272" spans="1:11" x14ac:dyDescent="0.35">
      <c r="A2272" s="76">
        <v>2269</v>
      </c>
      <c r="B2272" s="101" t="s">
        <v>11406</v>
      </c>
      <c r="C2272" s="76" t="s">
        <v>1505</v>
      </c>
      <c r="D2272" s="76" t="str">
        <f>VLOOKUP(C2272,'Master Partnumber'!$C:$E,3,0)</f>
        <v>S0031</v>
      </c>
      <c r="E2272" s="76" t="s">
        <v>1505</v>
      </c>
      <c r="F2272" s="76" t="str">
        <f>VLOOKUP(C2272,'Master Partnumber'!$C:$D,2,0)</f>
        <v>SHAFT ASA-0P</v>
      </c>
      <c r="G2272" s="1">
        <v>190</v>
      </c>
      <c r="H2272" s="72" t="s">
        <v>1166</v>
      </c>
      <c r="I2272" s="72" t="s">
        <v>532</v>
      </c>
      <c r="J2272" s="76" t="s">
        <v>11402</v>
      </c>
      <c r="K2272" s="76"/>
    </row>
    <row r="2273" spans="1:11" x14ac:dyDescent="0.35">
      <c r="A2273" s="76">
        <v>2270</v>
      </c>
      <c r="B2273" s="101" t="s">
        <v>11406</v>
      </c>
      <c r="C2273" s="76" t="s">
        <v>10737</v>
      </c>
      <c r="D2273" s="76" t="str">
        <f>VLOOKUP(C2273,'Master Partnumber'!$C:$E,3,0)</f>
        <v>S0996</v>
      </c>
      <c r="E2273" s="76" t="s">
        <v>10737</v>
      </c>
      <c r="F2273" s="76" t="str">
        <f>VLOOKUP(C2273,'Master Partnumber'!$C:$D,2,0)</f>
        <v>SHAFT,COVER,FRONT-0P</v>
      </c>
      <c r="G2273" s="1">
        <v>328</v>
      </c>
      <c r="H2273" s="72" t="s">
        <v>1166</v>
      </c>
      <c r="I2273" s="72" t="s">
        <v>532</v>
      </c>
      <c r="J2273" s="76" t="s">
        <v>11402</v>
      </c>
      <c r="K2273" s="76"/>
    </row>
    <row r="2274" spans="1:11" x14ac:dyDescent="0.35">
      <c r="A2274" s="76">
        <v>2271</v>
      </c>
      <c r="B2274" s="101" t="s">
        <v>11406</v>
      </c>
      <c r="C2274" s="76" t="s">
        <v>12351</v>
      </c>
      <c r="D2274" s="76" t="str">
        <f>VLOOKUP(C2274,'Master Partnumber'!$C:$E,3,0)</f>
        <v>B0682</v>
      </c>
      <c r="E2274" s="76" t="s">
        <v>12351</v>
      </c>
      <c r="F2274" s="76" t="str">
        <f>VLOOKUP(C2274,'Master Partnumber'!$C:$D,2,0)</f>
        <v>SHAFT, LEVER, LOCK, ADF-B02</v>
      </c>
      <c r="G2274" s="1">
        <v>186</v>
      </c>
      <c r="H2274" s="72" t="s">
        <v>1166</v>
      </c>
      <c r="I2274" s="72" t="s">
        <v>532</v>
      </c>
      <c r="J2274" s="76" t="s">
        <v>11402</v>
      </c>
      <c r="K2274" s="76"/>
    </row>
    <row r="2275" spans="1:11" x14ac:dyDescent="0.35">
      <c r="A2275" s="76">
        <v>2272</v>
      </c>
      <c r="B2275" s="101" t="s">
        <v>11406</v>
      </c>
      <c r="C2275" s="76" t="s">
        <v>1532</v>
      </c>
      <c r="D2275" s="76" t="str">
        <f>VLOOKUP(C2275,'Master Partnumber'!$C:$E,3,0)</f>
        <v>S0006</v>
      </c>
      <c r="E2275" s="76" t="s">
        <v>1532</v>
      </c>
      <c r="F2275" s="76" t="str">
        <f>VLOOKUP(C2275,'Master Partnumber'!$C:$D,2,0)</f>
        <v>SHAFT LQ 2170 PE-0P</v>
      </c>
      <c r="G2275" s="1">
        <v>481</v>
      </c>
      <c r="H2275" s="72" t="s">
        <v>1166</v>
      </c>
      <c r="I2275" s="72" t="s">
        <v>532</v>
      </c>
      <c r="J2275" s="76" t="s">
        <v>11402</v>
      </c>
      <c r="K2275" s="76"/>
    </row>
    <row r="2276" spans="1:11" x14ac:dyDescent="0.35">
      <c r="A2276" s="76">
        <v>2273</v>
      </c>
      <c r="B2276" s="101" t="s">
        <v>11406</v>
      </c>
      <c r="C2276" s="76" t="s">
        <v>1437</v>
      </c>
      <c r="D2276" s="76" t="str">
        <f>VLOOKUP(C2276,'Master Partnumber'!$C:$E,3,0)</f>
        <v>S0495</v>
      </c>
      <c r="E2276" s="76" t="s">
        <v>1437</v>
      </c>
      <c r="F2276" s="76" t="str">
        <f>VLOOKUP(C2276,'Master Partnumber'!$C:$D,2,0)</f>
        <v>SHAFT,SUPPLY,WEB,BCU-0P</v>
      </c>
      <c r="G2276" s="1">
        <v>170</v>
      </c>
      <c r="H2276" s="72" t="s">
        <v>1166</v>
      </c>
      <c r="I2276" s="72" t="s">
        <v>532</v>
      </c>
      <c r="J2276" s="76" t="s">
        <v>11402</v>
      </c>
      <c r="K2276" s="76"/>
    </row>
    <row r="2277" spans="1:11" x14ac:dyDescent="0.35">
      <c r="A2277" s="76">
        <v>2274</v>
      </c>
      <c r="B2277" s="101" t="s">
        <v>11406</v>
      </c>
      <c r="C2277" s="76" t="s">
        <v>8663</v>
      </c>
      <c r="D2277" s="76" t="str">
        <f>VLOOKUP(C2277,'Master Partnumber'!$C:$E,3,0)</f>
        <v>S0927</v>
      </c>
      <c r="E2277" s="76" t="s">
        <v>8663</v>
      </c>
      <c r="F2277" s="76" t="str">
        <f>VLOOKUP(C2277,'Master Partnumber'!$C:$D,2,0)</f>
        <v>SHAFT,DRIVE,LD,ADF-0P</v>
      </c>
      <c r="G2277" s="1">
        <v>128</v>
      </c>
      <c r="H2277" s="72" t="s">
        <v>1166</v>
      </c>
      <c r="I2277" s="72" t="s">
        <v>532</v>
      </c>
      <c r="J2277" s="76" t="s">
        <v>11402</v>
      </c>
      <c r="K2277" s="76"/>
    </row>
    <row r="2278" spans="1:11" x14ac:dyDescent="0.35">
      <c r="A2278" s="76">
        <v>2275</v>
      </c>
      <c r="B2278" s="101" t="s">
        <v>11406</v>
      </c>
      <c r="C2278" s="76" t="s">
        <v>11875</v>
      </c>
      <c r="D2278" s="76" t="str">
        <f>VLOOKUP(C2278,'Master Partnumber'!$C:$E,3,0)</f>
        <v>B0615</v>
      </c>
      <c r="E2278" s="76" t="s">
        <v>11875</v>
      </c>
      <c r="F2278" s="76" t="str">
        <f>VLOOKUP(C2278,'Master Partnumber'!$C:$D,2,0)</f>
        <v>SHAFT,WIND,WEB,BCU-B02</v>
      </c>
      <c r="G2278" s="1">
        <v>91</v>
      </c>
      <c r="H2278" s="72" t="s">
        <v>1166</v>
      </c>
      <c r="I2278" s="72" t="s">
        <v>532</v>
      </c>
      <c r="J2278" s="76" t="s">
        <v>11402</v>
      </c>
      <c r="K2278" s="76"/>
    </row>
    <row r="2279" spans="1:11" x14ac:dyDescent="0.35">
      <c r="A2279" s="76">
        <v>2276</v>
      </c>
      <c r="B2279" s="101" t="s">
        <v>11406</v>
      </c>
      <c r="C2279" s="76" t="s">
        <v>1431</v>
      </c>
      <c r="D2279" s="76" t="str">
        <f>VLOOKUP(C2279,'Master Partnumber'!$C:$E,3,0)</f>
        <v>B0249</v>
      </c>
      <c r="E2279" s="76" t="s">
        <v>1431</v>
      </c>
      <c r="F2279" s="76" t="str">
        <f>VLOOKUP(C2279,'Master Partnumber'!$C:$D,2,0)</f>
        <v>SHAFT,ROLLER,RESIST-B01</v>
      </c>
      <c r="G2279" s="1">
        <v>59</v>
      </c>
      <c r="H2279" s="72" t="s">
        <v>1166</v>
      </c>
      <c r="I2279" s="72" t="s">
        <v>532</v>
      </c>
      <c r="J2279" s="76" t="s">
        <v>11402</v>
      </c>
      <c r="K2279" s="76"/>
    </row>
    <row r="2280" spans="1:11" x14ac:dyDescent="0.35">
      <c r="A2280" s="76">
        <v>2277</v>
      </c>
      <c r="B2280" s="101" t="s">
        <v>11406</v>
      </c>
      <c r="C2280" s="76" t="s">
        <v>1431</v>
      </c>
      <c r="D2280" s="76" t="str">
        <f>VLOOKUP(C2280,'Master Partnumber'!$C:$E,3,0)</f>
        <v>B0249</v>
      </c>
      <c r="E2280" s="76" t="s">
        <v>1431</v>
      </c>
      <c r="F2280" s="76" t="str">
        <f>VLOOKUP(C2280,'Master Partnumber'!$C:$D,2,0)</f>
        <v>SHAFT,ROLLER,RESIST-B01</v>
      </c>
      <c r="G2280" s="1">
        <v>28</v>
      </c>
      <c r="H2280" s="72" t="s">
        <v>1166</v>
      </c>
      <c r="I2280" s="72" t="s">
        <v>532</v>
      </c>
      <c r="J2280" s="76" t="s">
        <v>11402</v>
      </c>
      <c r="K2280" s="76"/>
    </row>
    <row r="2281" spans="1:11" x14ac:dyDescent="0.35">
      <c r="A2281" s="76">
        <v>2278</v>
      </c>
      <c r="B2281" s="101" t="s">
        <v>11406</v>
      </c>
      <c r="C2281" s="76" t="s">
        <v>1431</v>
      </c>
      <c r="D2281" s="76" t="str">
        <f>VLOOKUP(C2281,'Master Partnumber'!$C:$E,3,0)</f>
        <v>B0249</v>
      </c>
      <c r="E2281" s="76" t="s">
        <v>1431</v>
      </c>
      <c r="F2281" s="76" t="str">
        <f>VLOOKUP(C2281,'Master Partnumber'!$C:$D,2,0)</f>
        <v>SHAFT,ROLLER,RESIST-B01</v>
      </c>
      <c r="G2281" s="1">
        <v>100</v>
      </c>
      <c r="H2281" s="72" t="s">
        <v>1166</v>
      </c>
      <c r="I2281" s="72" t="s">
        <v>532</v>
      </c>
      <c r="J2281" s="76" t="s">
        <v>11402</v>
      </c>
      <c r="K2281" s="76"/>
    </row>
    <row r="2282" spans="1:11" x14ac:dyDescent="0.35">
      <c r="A2282" s="76">
        <v>2279</v>
      </c>
      <c r="B2282" s="101" t="s">
        <v>11406</v>
      </c>
      <c r="C2282" s="76" t="s">
        <v>1613</v>
      </c>
      <c r="D2282" s="76" t="str">
        <f>VLOOKUP(C2282,'Master Partnumber'!$C:$E,3,0)</f>
        <v>S0531</v>
      </c>
      <c r="E2282" s="76" t="s">
        <v>1613</v>
      </c>
      <c r="F2282" s="76" t="str">
        <f>VLOOKUP(C2282,'Master Partnumber'!$C:$D,2,0)</f>
        <v>SHAFT, LD-0P</v>
      </c>
      <c r="G2282" s="1">
        <v>358</v>
      </c>
      <c r="H2282" s="72" t="s">
        <v>1166</v>
      </c>
      <c r="I2282" s="72" t="s">
        <v>532</v>
      </c>
      <c r="J2282" s="76" t="s">
        <v>11402</v>
      </c>
      <c r="K2282" s="76"/>
    </row>
    <row r="2283" spans="1:11" x14ac:dyDescent="0.35">
      <c r="A2283" s="76">
        <v>2280</v>
      </c>
      <c r="B2283" s="101" t="s">
        <v>11406</v>
      </c>
      <c r="C2283" s="76" t="s">
        <v>10893</v>
      </c>
      <c r="D2283" s="76" t="str">
        <f>VLOOKUP(C2283,'Master Partnumber'!$C:$E,3,0)</f>
        <v>S1017</v>
      </c>
      <c r="E2283" s="76" t="s">
        <v>10893</v>
      </c>
      <c r="F2283" s="76" t="str">
        <f>VLOOKUP(C2283,'Master Partnumber'!$C:$D,2,0)</f>
        <v>SHAFT,GUIDE,FINISHER,BF-0P</v>
      </c>
      <c r="G2283" s="1">
        <v>174</v>
      </c>
      <c r="H2283" s="72" t="s">
        <v>1166</v>
      </c>
      <c r="I2283" s="72" t="s">
        <v>532</v>
      </c>
      <c r="J2283" s="76" t="s">
        <v>11402</v>
      </c>
      <c r="K2283" s="76"/>
    </row>
    <row r="2284" spans="1:11" x14ac:dyDescent="0.35">
      <c r="A2284" s="76">
        <v>2281</v>
      </c>
      <c r="B2284" s="101" t="s">
        <v>11406</v>
      </c>
      <c r="C2284" s="76" t="s">
        <v>11730</v>
      </c>
      <c r="D2284" s="76" t="str">
        <f>VLOOKUP(C2284,'Master Partnumber'!$C:$E,3,0)</f>
        <v>B0591</v>
      </c>
      <c r="E2284" s="76" t="s">
        <v>11730</v>
      </c>
      <c r="F2284" s="76" t="str">
        <f>VLOOKUP(C2284,'Master Partnumber'!$C:$D,2,0)</f>
        <v>SHAFT COVER REAR OPT-B02</v>
      </c>
      <c r="G2284" s="1">
        <v>249</v>
      </c>
      <c r="H2284" s="72" t="s">
        <v>1166</v>
      </c>
      <c r="I2284" s="72" t="s">
        <v>532</v>
      </c>
      <c r="J2284" s="76" t="s">
        <v>11402</v>
      </c>
      <c r="K2284" s="76"/>
    </row>
    <row r="2285" spans="1:11" x14ac:dyDescent="0.35">
      <c r="A2285" s="76">
        <v>2282</v>
      </c>
      <c r="B2285" s="101" t="s">
        <v>11406</v>
      </c>
      <c r="C2285" s="76" t="s">
        <v>6475</v>
      </c>
      <c r="D2285" s="76" t="str">
        <f>VLOOKUP(C2285,'Master Partnumber'!$C:$E,3,0)</f>
        <v>B0382</v>
      </c>
      <c r="E2285" s="76" t="s">
        <v>6475</v>
      </c>
      <c r="F2285" s="76" t="str">
        <f>VLOOKUP(C2285,'Master Partnumber'!$C:$D,2,0)</f>
        <v>SHAFT,RESIST,1-B01</v>
      </c>
      <c r="G2285" s="1">
        <v>35</v>
      </c>
      <c r="H2285" s="72" t="s">
        <v>1166</v>
      </c>
      <c r="I2285" s="72" t="s">
        <v>532</v>
      </c>
      <c r="J2285" s="76" t="s">
        <v>11402</v>
      </c>
      <c r="K2285" s="76"/>
    </row>
    <row r="2286" spans="1:11" x14ac:dyDescent="0.35">
      <c r="A2286" s="76">
        <v>2283</v>
      </c>
      <c r="B2286" s="101" t="s">
        <v>11406</v>
      </c>
      <c r="C2286" s="76" t="s">
        <v>1431</v>
      </c>
      <c r="D2286" s="76" t="str">
        <f>VLOOKUP(C2286,'Master Partnumber'!$C:$E,3,0)</f>
        <v>B0249</v>
      </c>
      <c r="E2286" s="76" t="s">
        <v>1431</v>
      </c>
      <c r="F2286" s="76" t="str">
        <f>VLOOKUP(C2286,'Master Partnumber'!$C:$D,2,0)</f>
        <v>SHAFT,ROLLER,RESIST-B01</v>
      </c>
      <c r="G2286" s="1">
        <v>80</v>
      </c>
      <c r="H2286" s="72" t="s">
        <v>1166</v>
      </c>
      <c r="I2286" s="72" t="s">
        <v>532</v>
      </c>
      <c r="J2286" s="76" t="s">
        <v>11402</v>
      </c>
      <c r="K2286" s="76"/>
    </row>
    <row r="2287" spans="1:11" x14ac:dyDescent="0.35">
      <c r="A2287" s="76">
        <v>2284</v>
      </c>
      <c r="B2287" s="101" t="s">
        <v>11406</v>
      </c>
      <c r="C2287" s="76" t="s">
        <v>1491</v>
      </c>
      <c r="D2287" s="76" t="str">
        <f>VLOOKUP(C2287,'Master Partnumber'!$C:$E,3,0)</f>
        <v>S0295</v>
      </c>
      <c r="E2287" s="76" t="s">
        <v>1491</v>
      </c>
      <c r="F2287" s="76" t="str">
        <f>VLOOKUP(C2287,'Master Partnumber'!$C:$D,2,0)</f>
        <v>ROLLER,PUSH,WEB,BCU-0P</v>
      </c>
      <c r="G2287" s="1">
        <v>299</v>
      </c>
      <c r="H2287" s="72" t="s">
        <v>1166</v>
      </c>
      <c r="I2287" s="72" t="s">
        <v>532</v>
      </c>
      <c r="J2287" s="76" t="s">
        <v>11402</v>
      </c>
      <c r="K2287" s="76"/>
    </row>
    <row r="2288" spans="1:11" x14ac:dyDescent="0.35">
      <c r="A2288" s="76">
        <v>2285</v>
      </c>
      <c r="B2288" s="101" t="s">
        <v>11406</v>
      </c>
      <c r="C2288" s="76" t="s">
        <v>12141</v>
      </c>
      <c r="D2288" s="76" t="str">
        <f>VLOOKUP(C2288,'Master Partnumber'!$C:$E,3,0)</f>
        <v>B0646</v>
      </c>
      <c r="E2288" s="76" t="s">
        <v>12141</v>
      </c>
      <c r="F2288" s="76" t="str">
        <f>VLOOKUP(C2288,'Master Partnumber'!$C:$D,2,0)</f>
        <v>SHAFT,ROLLER,FRONT,DUP-B02</v>
      </c>
      <c r="G2288" s="1">
        <v>150</v>
      </c>
      <c r="H2288" s="72" t="s">
        <v>1166</v>
      </c>
      <c r="I2288" s="72" t="s">
        <v>532</v>
      </c>
      <c r="J2288" s="76" t="s">
        <v>11402</v>
      </c>
      <c r="K2288" s="76"/>
    </row>
    <row r="2289" spans="1:11" x14ac:dyDescent="0.35">
      <c r="A2289" s="76">
        <v>2286</v>
      </c>
      <c r="B2289" s="101" t="s">
        <v>11406</v>
      </c>
      <c r="C2289" s="76" t="s">
        <v>12289</v>
      </c>
      <c r="D2289" s="76" t="str">
        <f>VLOOKUP(C2289,'Master Partnumber'!$C:$E,3,0)</f>
        <v>B0668</v>
      </c>
      <c r="E2289" s="76" t="s">
        <v>12289</v>
      </c>
      <c r="F2289" s="76" t="str">
        <f>VLOOKUP(C2289,'Master Partnumber'!$C:$D,2,0)</f>
        <v>SHAFT,HOOK,COVER,RIGHT-B02</v>
      </c>
      <c r="G2289" s="1">
        <v>164</v>
      </c>
      <c r="H2289" s="72" t="s">
        <v>1166</v>
      </c>
      <c r="I2289" s="72" t="s">
        <v>532</v>
      </c>
      <c r="J2289" s="76" t="s">
        <v>11402</v>
      </c>
      <c r="K2289" s="76"/>
    </row>
    <row r="2290" spans="1:11" x14ac:dyDescent="0.35">
      <c r="A2290" s="76">
        <v>2287</v>
      </c>
      <c r="B2290" s="101" t="s">
        <v>11406</v>
      </c>
      <c r="C2290" s="76" t="s">
        <v>12161</v>
      </c>
      <c r="D2290" s="76" t="str">
        <f>VLOOKUP(C2290,'Master Partnumber'!$C:$E,3,0)</f>
        <v>B1263</v>
      </c>
      <c r="E2290" s="76" t="s">
        <v>12161</v>
      </c>
      <c r="F2290" s="76" t="str">
        <f>VLOOKUP(C2290,'Master Partnumber'!$C:$D,2,0)</f>
        <v>SHAFT,RELEASE,PAPER GUIDE,UPPER-B01</v>
      </c>
      <c r="G2290" s="1">
        <v>27</v>
      </c>
      <c r="H2290" s="72" t="s">
        <v>1166</v>
      </c>
      <c r="I2290" s="72" t="s">
        <v>532</v>
      </c>
      <c r="J2290" s="76" t="s">
        <v>11402</v>
      </c>
      <c r="K2290" s="76"/>
    </row>
    <row r="2291" spans="1:11" x14ac:dyDescent="0.35">
      <c r="A2291" s="76">
        <v>2288</v>
      </c>
      <c r="B2291" s="101" t="s">
        <v>11406</v>
      </c>
      <c r="C2291" s="76" t="s">
        <v>12154</v>
      </c>
      <c r="D2291" s="76" t="str">
        <f>VLOOKUP(C2291,'Master Partnumber'!$C:$E,3,0)</f>
        <v>B0648</v>
      </c>
      <c r="E2291" s="76" t="s">
        <v>12154</v>
      </c>
      <c r="F2291" s="76" t="str">
        <f>VLOOKUP(C2291,'Master Partnumber'!$C:$D,2,0)</f>
        <v>SHAFT, PAPER LOAD, DRIVEN, RETARD-B02</v>
      </c>
      <c r="G2291" s="1">
        <v>235</v>
      </c>
      <c r="H2291" s="72" t="s">
        <v>1166</v>
      </c>
      <c r="I2291" s="72" t="s">
        <v>532</v>
      </c>
      <c r="J2291" s="76" t="s">
        <v>11402</v>
      </c>
      <c r="K2291" s="76"/>
    </row>
    <row r="2292" spans="1:11" x14ac:dyDescent="0.35">
      <c r="A2292" s="76">
        <v>2289</v>
      </c>
      <c r="B2292" s="101" t="s">
        <v>11406</v>
      </c>
      <c r="C2292" s="76" t="s">
        <v>12164</v>
      </c>
      <c r="D2292" s="76" t="str">
        <f>VLOOKUP(C2292,'Master Partnumber'!$C:$E,3,0)</f>
        <v>B0649</v>
      </c>
      <c r="E2292" s="76" t="s">
        <v>12164</v>
      </c>
      <c r="F2292" s="76" t="str">
        <f>VLOOKUP(C2292,'Master Partnumber'!$C:$D,2,0)</f>
        <v>SHAFT,LD-B02</v>
      </c>
      <c r="G2292" s="1">
        <v>204</v>
      </c>
      <c r="H2292" s="72" t="s">
        <v>1166</v>
      </c>
      <c r="I2292" s="72" t="s">
        <v>532</v>
      </c>
      <c r="J2292" s="76" t="s">
        <v>11402</v>
      </c>
      <c r="K2292" s="76"/>
    </row>
    <row r="2293" spans="1:11" x14ac:dyDescent="0.35">
      <c r="A2293" s="76">
        <v>2290</v>
      </c>
      <c r="B2293" s="101" t="s">
        <v>11406</v>
      </c>
      <c r="C2293" s="76" t="s">
        <v>12841</v>
      </c>
      <c r="D2293" s="76" t="str">
        <f>VLOOKUP(C2293,'Master Partnumber'!$C:$E,3,0)</f>
        <v>B1266</v>
      </c>
      <c r="E2293" s="76" t="s">
        <v>12841</v>
      </c>
      <c r="F2293" s="76" t="str">
        <f>VLOOKUP(C2293,'Master Partnumber'!$C:$D,2,0)</f>
        <v>SHAFT,RELEASE,PAPER GUIDE,UPPER-B01</v>
      </c>
      <c r="G2293" s="1">
        <v>100</v>
      </c>
      <c r="H2293" s="72" t="s">
        <v>1166</v>
      </c>
      <c r="I2293" s="72" t="s">
        <v>532</v>
      </c>
      <c r="J2293" s="76" t="s">
        <v>11402</v>
      </c>
      <c r="K2293" s="76"/>
    </row>
    <row r="2294" spans="1:11" x14ac:dyDescent="0.35">
      <c r="A2294" s="76">
        <v>2291</v>
      </c>
      <c r="B2294" s="101" t="s">
        <v>11406</v>
      </c>
      <c r="C2294" s="76" t="s">
        <v>8405</v>
      </c>
      <c r="D2294" s="76" t="str">
        <f>VLOOKUP(C2294,'Master Partnumber'!$C:$E,3,0)</f>
        <v>S0936</v>
      </c>
      <c r="E2294" s="76" t="s">
        <v>8405</v>
      </c>
      <c r="F2294" s="76" t="str">
        <f>VLOOKUP(C2294,'Master Partnumber'!$C:$D,2,0)</f>
        <v>SHAFT,ROLLER,CHARGE,TENSION,REL,BU-0P</v>
      </c>
      <c r="G2294" s="1">
        <v>22</v>
      </c>
      <c r="H2294" s="72" t="s">
        <v>1166</v>
      </c>
      <c r="I2294" s="72" t="s">
        <v>532</v>
      </c>
      <c r="J2294" s="76" t="s">
        <v>11402</v>
      </c>
      <c r="K2294" s="76"/>
    </row>
    <row r="2295" spans="1:11" x14ac:dyDescent="0.35">
      <c r="A2295" s="76">
        <v>2292</v>
      </c>
      <c r="B2295" s="101" t="s">
        <v>11406</v>
      </c>
      <c r="C2295" s="76" t="s">
        <v>12332</v>
      </c>
      <c r="D2295" s="76" t="str">
        <f>VLOOKUP(C2295,'Master Partnumber'!$C:$E,3,0)</f>
        <v>B0678</v>
      </c>
      <c r="E2295" s="76" t="s">
        <v>12332</v>
      </c>
      <c r="F2295" s="76" t="str">
        <f>VLOOKUP(C2295,'Master Partnumber'!$C:$D,2,0)</f>
        <v>SHAFT,RETARD,ASF-B02</v>
      </c>
      <c r="G2295" s="1">
        <v>22</v>
      </c>
      <c r="H2295" s="72" t="s">
        <v>1166</v>
      </c>
      <c r="I2295" s="72" t="s">
        <v>532</v>
      </c>
      <c r="J2295" s="76" t="s">
        <v>11402</v>
      </c>
      <c r="K2295" s="76"/>
    </row>
    <row r="2296" spans="1:11" x14ac:dyDescent="0.35">
      <c r="A2296" s="76">
        <v>2293</v>
      </c>
      <c r="B2296" s="101" t="s">
        <v>11406</v>
      </c>
      <c r="C2296" s="76" t="s">
        <v>8320</v>
      </c>
      <c r="D2296" s="76" t="str">
        <f>VLOOKUP(C2296,'Master Partnumber'!$C:$E,3,0)</f>
        <v>S0928</v>
      </c>
      <c r="E2296" s="76" t="s">
        <v>8320</v>
      </c>
      <c r="F2296" s="76" t="str">
        <f>VLOOKUP(C2296,'Master Partnumber'!$C:$D,2,0)</f>
        <v>SHAFT,DRIVE,MAINTENANCE,HM-0P</v>
      </c>
      <c r="G2296" s="1">
        <v>43</v>
      </c>
      <c r="H2296" s="72" t="s">
        <v>1166</v>
      </c>
      <c r="I2296" s="72" t="s">
        <v>532</v>
      </c>
      <c r="J2296" s="76" t="s">
        <v>11402</v>
      </c>
      <c r="K2296" s="76"/>
    </row>
    <row r="2297" spans="1:11" x14ac:dyDescent="0.35">
      <c r="A2297" s="76">
        <v>2294</v>
      </c>
      <c r="B2297" s="101" t="s">
        <v>11406</v>
      </c>
      <c r="C2297" s="76" t="s">
        <v>10757</v>
      </c>
      <c r="D2297" s="76" t="str">
        <f>VLOOKUP(C2297,'Master Partnumber'!$C:$E,3,0)</f>
        <v>S0994</v>
      </c>
      <c r="E2297" s="76" t="s">
        <v>10757</v>
      </c>
      <c r="F2297" s="76" t="str">
        <f>VLOOKUP(C2297,'Master Partnumber'!$C:$D,2,0)</f>
        <v>SHAFT,COVER,BACK,36-0P</v>
      </c>
      <c r="G2297" s="1">
        <v>553</v>
      </c>
      <c r="H2297" s="72" t="s">
        <v>1166</v>
      </c>
      <c r="I2297" s="72" t="s">
        <v>532</v>
      </c>
      <c r="J2297" s="76" t="s">
        <v>11402</v>
      </c>
      <c r="K2297" s="76"/>
    </row>
    <row r="2298" spans="1:11" x14ac:dyDescent="0.35">
      <c r="A2298" s="76">
        <v>2295</v>
      </c>
      <c r="B2298" s="101" t="s">
        <v>11406</v>
      </c>
      <c r="C2298" s="76" t="s">
        <v>1626</v>
      </c>
      <c r="D2298" s="76" t="str">
        <f>VLOOKUP(C2298,'Master Partnumber'!$C:$E,3,0)</f>
        <v>S0182</v>
      </c>
      <c r="E2298" s="76" t="s">
        <v>1626</v>
      </c>
      <c r="F2298" s="76" t="str">
        <f>VLOOKUP(C2298,'Master Partnumber'!$C:$D,2,0)</f>
        <v>SHAFT,TR,DRIVE;B-0P</v>
      </c>
      <c r="G2298" s="1">
        <v>336</v>
      </c>
      <c r="H2298" s="72" t="s">
        <v>1166</v>
      </c>
      <c r="I2298" s="72" t="s">
        <v>532</v>
      </c>
      <c r="J2298" s="76" t="s">
        <v>11402</v>
      </c>
      <c r="K2298" s="76"/>
    </row>
    <row r="2299" spans="1:11" x14ac:dyDescent="0.35">
      <c r="A2299" s="76">
        <v>2296</v>
      </c>
      <c r="B2299" s="101" t="s">
        <v>11406</v>
      </c>
      <c r="C2299" s="76" t="s">
        <v>1433</v>
      </c>
      <c r="D2299" s="76" t="str">
        <f>VLOOKUP(C2299,'Master Partnumber'!$C:$E,3,0)</f>
        <v>S0193</v>
      </c>
      <c r="E2299" s="76" t="s">
        <v>1433</v>
      </c>
      <c r="F2299" s="76" t="str">
        <f>VLOOKUP(C2299,'Master Partnumber'!$C:$D,2,0)</f>
        <v>SHAFT ROTATE PAPER GUIDE ; B-0P</v>
      </c>
      <c r="G2299" s="1">
        <v>254</v>
      </c>
      <c r="H2299" s="72" t="s">
        <v>1166</v>
      </c>
      <c r="I2299" s="72" t="s">
        <v>532</v>
      </c>
      <c r="J2299" s="76" t="s">
        <v>11402</v>
      </c>
      <c r="K2299" s="76"/>
    </row>
    <row r="2300" spans="1:11" x14ac:dyDescent="0.35">
      <c r="A2300" s="76">
        <v>2297</v>
      </c>
      <c r="B2300" s="101" t="s">
        <v>11406</v>
      </c>
      <c r="C2300" s="76" t="s">
        <v>1626</v>
      </c>
      <c r="D2300" s="76" t="str">
        <f>VLOOKUP(C2300,'Master Partnumber'!$C:$E,3,0)</f>
        <v>S0182</v>
      </c>
      <c r="E2300" s="76" t="s">
        <v>1626</v>
      </c>
      <c r="F2300" s="76" t="str">
        <f>VLOOKUP(C2300,'Master Partnumber'!$C:$D,2,0)</f>
        <v>SHAFT,TR,DRIVE;B-0P</v>
      </c>
      <c r="G2300" s="1">
        <v>205</v>
      </c>
      <c r="H2300" s="72" t="s">
        <v>1166</v>
      </c>
      <c r="I2300" s="72" t="s">
        <v>532</v>
      </c>
      <c r="J2300" s="76" t="s">
        <v>11402</v>
      </c>
      <c r="K2300" s="76"/>
    </row>
    <row r="2301" spans="1:11" x14ac:dyDescent="0.35">
      <c r="A2301" s="76">
        <v>2298</v>
      </c>
      <c r="B2301" s="101" t="s">
        <v>11406</v>
      </c>
      <c r="C2301" s="76" t="s">
        <v>12391</v>
      </c>
      <c r="D2301" s="76" t="str">
        <f>VLOOKUP(C2301,'Master Partnumber'!$C:$E,3,0)</f>
        <v>S1111</v>
      </c>
      <c r="E2301" s="76" t="s">
        <v>12391</v>
      </c>
      <c r="F2301" s="76" t="str">
        <f>VLOOKUP(C2301,'Master Partnumber'!$C:$D,2,0)</f>
        <v>SHAFT,CR,GUIDE-0P</v>
      </c>
      <c r="G2301" s="1">
        <v>330</v>
      </c>
      <c r="H2301" s="72" t="s">
        <v>1166</v>
      </c>
      <c r="I2301" s="72" t="s">
        <v>532</v>
      </c>
      <c r="J2301" s="76" t="s">
        <v>11402</v>
      </c>
      <c r="K2301" s="76"/>
    </row>
    <row r="2302" spans="1:11" x14ac:dyDescent="0.35">
      <c r="A2302" s="76">
        <v>2299</v>
      </c>
      <c r="B2302" s="101" t="s">
        <v>11406</v>
      </c>
      <c r="C2302" s="76" t="s">
        <v>1487</v>
      </c>
      <c r="D2302" s="76" t="str">
        <f>VLOOKUP(C2302,'Master Partnumber'!$C:$E,3,0)</f>
        <v>S0125</v>
      </c>
      <c r="E2302" s="76" t="s">
        <v>1487</v>
      </c>
      <c r="F2302" s="76" t="str">
        <f>VLOOKUP(C2302,'Master Partnumber'!$C:$D,2,0)</f>
        <v>SHAFT ROLLER FRONT DUP-0P</v>
      </c>
      <c r="G2302" s="1">
        <v>174</v>
      </c>
      <c r="H2302" s="72" t="s">
        <v>1166</v>
      </c>
      <c r="I2302" s="72" t="s">
        <v>532</v>
      </c>
      <c r="J2302" s="76" t="s">
        <v>11402</v>
      </c>
      <c r="K2302" s="76"/>
    </row>
    <row r="2303" spans="1:11" x14ac:dyDescent="0.35">
      <c r="A2303" s="76">
        <v>2300</v>
      </c>
      <c r="B2303" s="101" t="s">
        <v>11406</v>
      </c>
      <c r="C2303" s="76" t="s">
        <v>8045</v>
      </c>
      <c r="D2303" s="76" t="str">
        <f>VLOOKUP(C2303,'Master Partnumber'!$C:$E,3,0)</f>
        <v>S0912</v>
      </c>
      <c r="E2303" s="76" t="s">
        <v>8045</v>
      </c>
      <c r="F2303" s="76" t="str">
        <f>VLOOKUP(C2303,'Master Partnumber'!$C:$D,2,0)</f>
        <v>SHAFT,BOTTLE,HOLDER,ICH-0P</v>
      </c>
      <c r="G2303" s="1">
        <v>505</v>
      </c>
      <c r="H2303" s="72" t="s">
        <v>1166</v>
      </c>
      <c r="I2303" s="72" t="s">
        <v>532</v>
      </c>
      <c r="J2303" s="76" t="s">
        <v>12821</v>
      </c>
      <c r="K2303" s="76"/>
    </row>
    <row r="2304" spans="1:11" x14ac:dyDescent="0.35">
      <c r="A2304" s="76">
        <v>2301</v>
      </c>
      <c r="B2304" s="101" t="s">
        <v>11406</v>
      </c>
      <c r="C2304" s="76" t="s">
        <v>12391</v>
      </c>
      <c r="D2304" s="76" t="str">
        <f>VLOOKUP(C2304,'Master Partnumber'!$C:$E,3,0)</f>
        <v>S1111</v>
      </c>
      <c r="E2304" s="76" t="s">
        <v>12391</v>
      </c>
      <c r="F2304" s="76" t="str">
        <f>VLOOKUP(C2304,'Master Partnumber'!$C:$D,2,0)</f>
        <v>SHAFT,CR,GUIDE-0P</v>
      </c>
      <c r="G2304" s="1">
        <v>255</v>
      </c>
      <c r="H2304" s="72" t="s">
        <v>1166</v>
      </c>
      <c r="I2304" s="72" t="s">
        <v>532</v>
      </c>
      <c r="J2304" s="76" t="s">
        <v>12821</v>
      </c>
      <c r="K2304" s="76"/>
    </row>
    <row r="2305" spans="1:11" x14ac:dyDescent="0.35">
      <c r="A2305" s="76">
        <v>2302</v>
      </c>
      <c r="B2305" s="101" t="s">
        <v>11406</v>
      </c>
      <c r="C2305" s="76" t="s">
        <v>12391</v>
      </c>
      <c r="D2305" s="76" t="str">
        <f>VLOOKUP(C2305,'Master Partnumber'!$C:$E,3,0)</f>
        <v>S1111</v>
      </c>
      <c r="E2305" s="76" t="s">
        <v>12391</v>
      </c>
      <c r="F2305" s="76" t="str">
        <f>VLOOKUP(C2305,'Master Partnumber'!$C:$D,2,0)</f>
        <v>SHAFT,CR,GUIDE-0P</v>
      </c>
      <c r="G2305" s="1">
        <v>40</v>
      </c>
      <c r="H2305" s="72" t="s">
        <v>1166</v>
      </c>
      <c r="I2305" s="72" t="s">
        <v>532</v>
      </c>
      <c r="J2305" s="76" t="s">
        <v>12821</v>
      </c>
      <c r="K2305" s="76"/>
    </row>
    <row r="2306" spans="1:11" x14ac:dyDescent="0.35">
      <c r="A2306" s="76">
        <v>2303</v>
      </c>
      <c r="B2306" s="101" t="s">
        <v>11406</v>
      </c>
      <c r="C2306" s="76" t="s">
        <v>1433</v>
      </c>
      <c r="D2306" s="76" t="str">
        <f>VLOOKUP(C2306,'Master Partnumber'!$C:$E,3,0)</f>
        <v>S0193</v>
      </c>
      <c r="E2306" s="76" t="s">
        <v>1433</v>
      </c>
      <c r="F2306" s="76" t="str">
        <f>VLOOKUP(C2306,'Master Partnumber'!$C:$D,2,0)</f>
        <v>SHAFT ROTATE PAPER GUIDE ; B-0P</v>
      </c>
      <c r="G2306" s="1">
        <v>225</v>
      </c>
      <c r="H2306" s="72" t="s">
        <v>1166</v>
      </c>
      <c r="I2306" s="72" t="s">
        <v>532</v>
      </c>
      <c r="J2306" s="76" t="s">
        <v>12821</v>
      </c>
      <c r="K2306" s="76"/>
    </row>
    <row r="2307" spans="1:11" x14ac:dyDescent="0.35">
      <c r="A2307" s="76">
        <v>2304</v>
      </c>
      <c r="B2307" s="101" t="s">
        <v>11406</v>
      </c>
      <c r="C2307" s="76" t="s">
        <v>12391</v>
      </c>
      <c r="D2307" s="76" t="str">
        <f>VLOOKUP(C2307,'Master Partnumber'!$C:$E,3,0)</f>
        <v>S1111</v>
      </c>
      <c r="E2307" s="76" t="s">
        <v>12391</v>
      </c>
      <c r="F2307" s="76" t="str">
        <f>VLOOKUP(C2307,'Master Partnumber'!$C:$D,2,0)</f>
        <v>SHAFT,CR,GUIDE-0P</v>
      </c>
      <c r="G2307" s="1">
        <v>330</v>
      </c>
      <c r="H2307" s="72" t="s">
        <v>1166</v>
      </c>
      <c r="I2307" s="72" t="s">
        <v>532</v>
      </c>
      <c r="J2307" s="76" t="s">
        <v>12821</v>
      </c>
      <c r="K2307" s="76"/>
    </row>
    <row r="2308" spans="1:11" x14ac:dyDescent="0.35">
      <c r="A2308" s="76">
        <v>2305</v>
      </c>
      <c r="B2308" s="101" t="s">
        <v>11406</v>
      </c>
      <c r="C2308" s="76" t="s">
        <v>1690</v>
      </c>
      <c r="D2308" s="76" t="str">
        <f>VLOOKUP(C2308,'Master Partnumber'!$C:$E,3,0)</f>
        <v>S0180</v>
      </c>
      <c r="E2308" s="76" t="s">
        <v>1690</v>
      </c>
      <c r="F2308" s="76" t="str">
        <f>VLOOKUP(C2308,'Master Partnumber'!$C:$D,2,0)</f>
        <v>SHAFT,TR,DRIVE;B-0P</v>
      </c>
      <c r="G2308" s="1">
        <v>179</v>
      </c>
      <c r="H2308" s="72" t="s">
        <v>1166</v>
      </c>
      <c r="I2308" s="72" t="s">
        <v>532</v>
      </c>
      <c r="J2308" s="76" t="s">
        <v>12821</v>
      </c>
      <c r="K2308" s="76"/>
    </row>
    <row r="2309" spans="1:11" x14ac:dyDescent="0.35">
      <c r="A2309" s="76">
        <v>2306</v>
      </c>
      <c r="B2309" s="101" t="s">
        <v>11406</v>
      </c>
      <c r="C2309" s="76" t="s">
        <v>7640</v>
      </c>
      <c r="D2309" s="76" t="str">
        <f>VLOOKUP(C2309,'Master Partnumber'!$C:$E,3,0)</f>
        <v>S0852</v>
      </c>
      <c r="E2309" s="76" t="s">
        <v>7640</v>
      </c>
      <c r="F2309" s="76" t="str">
        <f>VLOOKUP(C2309,'Master Partnumber'!$C:$D,2,0)</f>
        <v>SHAFT,TR,DRIVE;B-0P</v>
      </c>
      <c r="G2309" s="1">
        <v>359</v>
      </c>
      <c r="H2309" s="72" t="s">
        <v>1166</v>
      </c>
      <c r="I2309" s="72" t="s">
        <v>532</v>
      </c>
      <c r="J2309" s="76" t="s">
        <v>12821</v>
      </c>
      <c r="K2309" s="76"/>
    </row>
    <row r="2310" spans="1:11" x14ac:dyDescent="0.35">
      <c r="A2310" s="76">
        <v>2307</v>
      </c>
      <c r="B2310" s="101" t="s">
        <v>11406</v>
      </c>
      <c r="C2310" s="76" t="s">
        <v>1578</v>
      </c>
      <c r="D2310" s="76" t="str">
        <f>VLOOKUP(C2310,'Master Partnumber'!$C:$E,3,0)</f>
        <v>S0169</v>
      </c>
      <c r="E2310" s="76" t="s">
        <v>1578</v>
      </c>
      <c r="F2310" s="76" t="str">
        <f>VLOOKUP(C2310,'Master Partnumber'!$C:$D,2,0)</f>
        <v>SHAFT TR DRIVE ; B-0P</v>
      </c>
      <c r="G2310" s="1">
        <v>161</v>
      </c>
      <c r="H2310" s="72" t="s">
        <v>1166</v>
      </c>
      <c r="I2310" s="72" t="s">
        <v>532</v>
      </c>
      <c r="J2310" s="76" t="s">
        <v>12821</v>
      </c>
      <c r="K2310" s="76"/>
    </row>
    <row r="2311" spans="1:11" x14ac:dyDescent="0.35">
      <c r="A2311" s="76">
        <v>2308</v>
      </c>
      <c r="B2311" s="101" t="s">
        <v>11406</v>
      </c>
      <c r="C2311" s="76" t="s">
        <v>10737</v>
      </c>
      <c r="D2311" s="76" t="str">
        <f>VLOOKUP(C2311,'Master Partnumber'!$C:$E,3,0)</f>
        <v>S0996</v>
      </c>
      <c r="E2311" s="76" t="s">
        <v>10737</v>
      </c>
      <c r="F2311" s="76" t="str">
        <f>VLOOKUP(C2311,'Master Partnumber'!$C:$D,2,0)</f>
        <v>SHAFT,COVER,FRONT-0P</v>
      </c>
      <c r="G2311" s="1">
        <v>260</v>
      </c>
      <c r="H2311" s="72" t="s">
        <v>1166</v>
      </c>
      <c r="I2311" s="72" t="s">
        <v>532</v>
      </c>
      <c r="J2311" s="76" t="s">
        <v>12821</v>
      </c>
      <c r="K2311" s="76"/>
    </row>
    <row r="2312" spans="1:11" x14ac:dyDescent="0.35">
      <c r="A2312" s="76">
        <v>2309</v>
      </c>
      <c r="B2312" s="101" t="s">
        <v>11406</v>
      </c>
      <c r="C2312" s="76" t="s">
        <v>1435</v>
      </c>
      <c r="D2312" s="76" t="str">
        <f>VLOOKUP(C2312,'Master Partnumber'!$C:$E,3,0)</f>
        <v>S0168</v>
      </c>
      <c r="E2312" s="76" t="s">
        <v>1435</v>
      </c>
      <c r="F2312" s="76" t="str">
        <f>VLOOKUP(C2312,'Master Partnumber'!$C:$D,2,0)</f>
        <v>SHAFT CR GUIDE UPPER ; B-0P</v>
      </c>
      <c r="G2312" s="1">
        <v>65</v>
      </c>
      <c r="H2312" s="72" t="s">
        <v>1166</v>
      </c>
      <c r="I2312" s="72" t="s">
        <v>532</v>
      </c>
      <c r="J2312" s="76" t="s">
        <v>12821</v>
      </c>
      <c r="K2312" s="76"/>
    </row>
    <row r="2313" spans="1:11" x14ac:dyDescent="0.35">
      <c r="A2313" s="76">
        <v>2310</v>
      </c>
      <c r="B2313" s="101" t="s">
        <v>11406</v>
      </c>
      <c r="C2313" s="76" t="s">
        <v>12317</v>
      </c>
      <c r="D2313" s="76" t="str">
        <f>VLOOKUP(C2313,'Master Partnumber'!$C:$E,3,0)</f>
        <v>B0676</v>
      </c>
      <c r="E2313" s="76" t="s">
        <v>12317</v>
      </c>
      <c r="F2313" s="76" t="str">
        <f>VLOOKUP(C2313,'Master Partnumber'!$C:$D,2,0)</f>
        <v>SHAFT,LIFT,MPT-B02</v>
      </c>
      <c r="G2313" s="1">
        <v>15</v>
      </c>
      <c r="H2313" s="72" t="s">
        <v>1166</v>
      </c>
      <c r="I2313" s="72" t="s">
        <v>532</v>
      </c>
      <c r="J2313" s="76" t="s">
        <v>12821</v>
      </c>
      <c r="K2313" s="76"/>
    </row>
    <row r="2314" spans="1:11" x14ac:dyDescent="0.35">
      <c r="A2314" s="76">
        <v>2311</v>
      </c>
      <c r="B2314" s="101" t="s">
        <v>11406</v>
      </c>
      <c r="C2314" s="76" t="s">
        <v>1587</v>
      </c>
      <c r="D2314" s="76" t="str">
        <f>VLOOKUP(C2314,'Master Partnumber'!$C:$E,3,0)</f>
        <v>S0214</v>
      </c>
      <c r="E2314" s="76" t="s">
        <v>1587</v>
      </c>
      <c r="F2314" s="76" t="str">
        <f>VLOOKUP(C2314,'Master Partnumber'!$C:$D,2,0)</f>
        <v>ROLLER,PAPER EJECT,DRIVE;B-0P</v>
      </c>
      <c r="G2314" s="1">
        <v>590</v>
      </c>
      <c r="H2314" s="72" t="s">
        <v>1166</v>
      </c>
      <c r="I2314" s="72" t="s">
        <v>532</v>
      </c>
      <c r="J2314" s="76" t="s">
        <v>12821</v>
      </c>
      <c r="K2314" s="76"/>
    </row>
    <row r="2315" spans="1:11" x14ac:dyDescent="0.35">
      <c r="A2315" s="76">
        <v>2312</v>
      </c>
      <c r="B2315" s="101" t="s">
        <v>11406</v>
      </c>
      <c r="C2315" s="76" t="s">
        <v>1437</v>
      </c>
      <c r="D2315" s="76" t="str">
        <f>VLOOKUP(C2315,'Master Partnumber'!$C:$E,3,0)</f>
        <v>S0495</v>
      </c>
      <c r="E2315" s="76" t="s">
        <v>1437</v>
      </c>
      <c r="F2315" s="76" t="str">
        <f>VLOOKUP(C2315,'Master Partnumber'!$C:$D,2,0)</f>
        <v>SHAFT,SUPPLY,WEB,BCU-0P</v>
      </c>
      <c r="G2315" s="1">
        <v>69</v>
      </c>
      <c r="H2315" s="72" t="s">
        <v>1166</v>
      </c>
      <c r="I2315" s="72" t="s">
        <v>532</v>
      </c>
      <c r="J2315" s="76" t="s">
        <v>12821</v>
      </c>
      <c r="K2315" s="76"/>
    </row>
    <row r="2316" spans="1:11" x14ac:dyDescent="0.35">
      <c r="A2316" s="76">
        <v>2313</v>
      </c>
      <c r="B2316" s="101" t="s">
        <v>11406</v>
      </c>
      <c r="C2316" s="76" t="s">
        <v>1523</v>
      </c>
      <c r="D2316" s="76" t="str">
        <f>VLOOKUP(C2316,'Master Partnumber'!$C:$E,3,0)</f>
        <v>S0110</v>
      </c>
      <c r="E2316" s="76" t="s">
        <v>1523</v>
      </c>
      <c r="F2316" s="76" t="str">
        <f>VLOOKUP(C2316,'Master Partnumber'!$C:$D,2,0)</f>
        <v>SHAFT LIFT PLATE OPT-0P</v>
      </c>
      <c r="G2316" s="1">
        <v>178</v>
      </c>
      <c r="H2316" s="72" t="s">
        <v>1166</v>
      </c>
      <c r="I2316" s="72" t="s">
        <v>532</v>
      </c>
      <c r="J2316" s="76" t="s">
        <v>12821</v>
      </c>
      <c r="K2316" s="76"/>
    </row>
    <row r="2317" spans="1:11" x14ac:dyDescent="0.35">
      <c r="A2317" s="76">
        <v>2314</v>
      </c>
      <c r="B2317" s="101" t="s">
        <v>11406</v>
      </c>
      <c r="C2317" s="76" t="s">
        <v>12317</v>
      </c>
      <c r="D2317" s="76" t="str">
        <f>VLOOKUP(C2317,'Master Partnumber'!$C:$E,3,0)</f>
        <v>B0676</v>
      </c>
      <c r="E2317" s="76" t="s">
        <v>12317</v>
      </c>
      <c r="F2317" s="76" t="str">
        <f>VLOOKUP(C2317,'Master Partnumber'!$C:$D,2,0)</f>
        <v>SHAFT,LIFT,MPT-B02</v>
      </c>
      <c r="G2317" s="1">
        <v>32</v>
      </c>
      <c r="H2317" s="72" t="s">
        <v>1166</v>
      </c>
      <c r="I2317" s="72" t="s">
        <v>532</v>
      </c>
      <c r="J2317" s="76" t="s">
        <v>12821</v>
      </c>
      <c r="K2317" s="76"/>
    </row>
    <row r="2318" spans="1:11" x14ac:dyDescent="0.35">
      <c r="A2318" s="76">
        <v>2315</v>
      </c>
      <c r="B2318" s="101" t="s">
        <v>11406</v>
      </c>
      <c r="C2318" s="76" t="s">
        <v>12391</v>
      </c>
      <c r="D2318" s="76" t="str">
        <f>VLOOKUP(C2318,'Master Partnumber'!$C:$E,3,0)</f>
        <v>S1111</v>
      </c>
      <c r="E2318" s="76" t="s">
        <v>12391</v>
      </c>
      <c r="F2318" s="76" t="str">
        <f>VLOOKUP(C2318,'Master Partnumber'!$C:$D,2,0)</f>
        <v>SHAFT,CR,GUIDE-0P</v>
      </c>
      <c r="G2318" s="1">
        <v>324</v>
      </c>
      <c r="H2318" s="72" t="s">
        <v>1166</v>
      </c>
      <c r="I2318" s="72" t="s">
        <v>532</v>
      </c>
      <c r="J2318" s="76" t="s">
        <v>12821</v>
      </c>
      <c r="K2318" s="76"/>
    </row>
    <row r="2319" spans="1:11" x14ac:dyDescent="0.35">
      <c r="A2319" s="76">
        <v>2316</v>
      </c>
      <c r="B2319" s="101" t="s">
        <v>11406</v>
      </c>
      <c r="C2319" s="76" t="s">
        <v>1571</v>
      </c>
      <c r="D2319" s="76" t="str">
        <f>VLOOKUP(C2319,'Master Partnumber'!$C:$E,3,0)</f>
        <v>S0656</v>
      </c>
      <c r="E2319" s="76" t="s">
        <v>1571</v>
      </c>
      <c r="F2319" s="76" t="str">
        <f>VLOOKUP(C2319,'Master Partnumber'!$C:$D,2,0)</f>
        <v>SHAFT,TR,DRIVE;B-0P</v>
      </c>
      <c r="G2319" s="1">
        <v>78</v>
      </c>
      <c r="H2319" s="72" t="s">
        <v>1166</v>
      </c>
      <c r="I2319" s="72" t="s">
        <v>532</v>
      </c>
      <c r="J2319" s="76" t="s">
        <v>12821</v>
      </c>
      <c r="K2319" s="76"/>
    </row>
    <row r="2320" spans="1:11" x14ac:dyDescent="0.35">
      <c r="A2320" s="76">
        <v>2317</v>
      </c>
      <c r="B2320" s="101" t="s">
        <v>11406</v>
      </c>
      <c r="C2320" s="76" t="s">
        <v>1505</v>
      </c>
      <c r="D2320" s="76" t="str">
        <f>VLOOKUP(C2320,'Master Partnumber'!$C:$E,3,0)</f>
        <v>S0031</v>
      </c>
      <c r="E2320" s="76" t="s">
        <v>1505</v>
      </c>
      <c r="F2320" s="76" t="str">
        <f>VLOOKUP(C2320,'Master Partnumber'!$C:$D,2,0)</f>
        <v>SHAFT ASA-0P</v>
      </c>
      <c r="G2320" s="1">
        <v>317</v>
      </c>
      <c r="H2320" s="72" t="s">
        <v>1166</v>
      </c>
      <c r="I2320" s="72" t="s">
        <v>532</v>
      </c>
      <c r="J2320" s="76" t="s">
        <v>12821</v>
      </c>
      <c r="K2320" s="76"/>
    </row>
    <row r="2321" spans="1:11" x14ac:dyDescent="0.35">
      <c r="A2321" s="76">
        <v>2318</v>
      </c>
      <c r="B2321" s="101" t="s">
        <v>11406</v>
      </c>
      <c r="C2321" s="76" t="s">
        <v>1483</v>
      </c>
      <c r="D2321" s="76" t="str">
        <f>VLOOKUP(C2321,'Master Partnumber'!$C:$E,3,0)</f>
        <v>S0115</v>
      </c>
      <c r="E2321" s="76" t="s">
        <v>1483</v>
      </c>
      <c r="F2321" s="76" t="str">
        <f>VLOOKUP(C2321,'Master Partnumber'!$C:$D,2,0)</f>
        <v>SHAFT ROLLER REAR DUP-0P</v>
      </c>
      <c r="G2321" s="1">
        <v>563</v>
      </c>
      <c r="H2321" s="72" t="s">
        <v>1166</v>
      </c>
      <c r="I2321" s="72" t="s">
        <v>532</v>
      </c>
      <c r="J2321" s="76" t="s">
        <v>12821</v>
      </c>
      <c r="K2321" s="76"/>
    </row>
    <row r="2322" spans="1:11" x14ac:dyDescent="0.35">
      <c r="A2322" s="76">
        <v>2319</v>
      </c>
      <c r="B2322" s="101" t="s">
        <v>11406</v>
      </c>
      <c r="C2322" s="76" t="s">
        <v>8335</v>
      </c>
      <c r="D2322" s="76" t="str">
        <f>VLOOKUP(C2322,'Master Partnumber'!$C:$E,3,0)</f>
        <v>S0942</v>
      </c>
      <c r="E2322" s="76" t="s">
        <v>8335</v>
      </c>
      <c r="F2322" s="76" t="str">
        <f>VLOOKUP(C2322,'Master Partnumber'!$C:$D,2,0)</f>
        <v>SHAFT,TENSION,BELT,DRIVE,BU-0P</v>
      </c>
      <c r="G2322" s="1">
        <v>889</v>
      </c>
      <c r="H2322" s="72" t="s">
        <v>1166</v>
      </c>
      <c r="I2322" s="72" t="s">
        <v>532</v>
      </c>
      <c r="J2322" s="76" t="s">
        <v>12821</v>
      </c>
      <c r="K2322" s="76"/>
    </row>
    <row r="2323" spans="1:11" x14ac:dyDescent="0.35">
      <c r="A2323" s="76">
        <v>2320</v>
      </c>
      <c r="B2323" s="101" t="s">
        <v>11406</v>
      </c>
      <c r="C2323" s="76" t="s">
        <v>1690</v>
      </c>
      <c r="D2323" s="76" t="str">
        <f>VLOOKUP(C2323,'Master Partnumber'!$C:$E,3,0)</f>
        <v>S0180</v>
      </c>
      <c r="E2323" s="76" t="s">
        <v>1690</v>
      </c>
      <c r="F2323" s="76" t="str">
        <f>VLOOKUP(C2323,'Master Partnumber'!$C:$D,2,0)</f>
        <v>SHAFT,TR,DRIVE;B-0P</v>
      </c>
      <c r="G2323" s="1">
        <v>215</v>
      </c>
      <c r="H2323" s="72" t="s">
        <v>1166</v>
      </c>
      <c r="I2323" s="72" t="s">
        <v>532</v>
      </c>
      <c r="J2323" s="76" t="s">
        <v>12821</v>
      </c>
      <c r="K2323" s="76"/>
    </row>
    <row r="2324" spans="1:11" x14ac:dyDescent="0.35">
      <c r="A2324" s="76">
        <v>2321</v>
      </c>
      <c r="B2324" s="101" t="s">
        <v>11406</v>
      </c>
      <c r="C2324" s="76" t="s">
        <v>1690</v>
      </c>
      <c r="D2324" s="76" t="str">
        <f>VLOOKUP(C2324,'Master Partnumber'!$C:$E,3,0)</f>
        <v>S0180</v>
      </c>
      <c r="E2324" s="76" t="s">
        <v>1690</v>
      </c>
      <c r="F2324" s="76" t="str">
        <f>VLOOKUP(C2324,'Master Partnumber'!$C:$D,2,0)</f>
        <v>SHAFT,TR,DRIVE;B-0P</v>
      </c>
      <c r="G2324" s="1">
        <v>334</v>
      </c>
      <c r="H2324" s="72" t="s">
        <v>1166</v>
      </c>
      <c r="I2324" s="72" t="s">
        <v>532</v>
      </c>
      <c r="J2324" s="76" t="s">
        <v>12821</v>
      </c>
      <c r="K2324" s="76"/>
    </row>
    <row r="2325" spans="1:11" x14ac:dyDescent="0.35">
      <c r="A2325" s="76">
        <v>2322</v>
      </c>
      <c r="B2325" s="101" t="s">
        <v>11406</v>
      </c>
      <c r="C2325" s="76" t="s">
        <v>1501</v>
      </c>
      <c r="D2325" s="76" t="str">
        <f>VLOOKUP(C2325,'Master Partnumber'!$C:$E,3,0)</f>
        <v>S0582</v>
      </c>
      <c r="E2325" s="76" t="s">
        <v>1501</v>
      </c>
      <c r="F2325" s="76" t="str">
        <f>VLOOKUP(C2325,'Master Partnumber'!$C:$D,2,0)</f>
        <v>SHAFT,PAPPER LOAD,DRIVEN-0P</v>
      </c>
      <c r="G2325" s="1">
        <v>870</v>
      </c>
      <c r="H2325" s="72" t="s">
        <v>1166</v>
      </c>
      <c r="I2325" s="72" t="s">
        <v>532</v>
      </c>
      <c r="J2325" s="76" t="s">
        <v>12821</v>
      </c>
      <c r="K2325" s="76"/>
    </row>
    <row r="2326" spans="1:11" x14ac:dyDescent="0.35">
      <c r="A2326" s="76">
        <v>2323</v>
      </c>
      <c r="B2326" s="101" t="s">
        <v>11406</v>
      </c>
      <c r="C2326" s="76" t="s">
        <v>1690</v>
      </c>
      <c r="D2326" s="76" t="str">
        <f>VLOOKUP(C2326,'Master Partnumber'!$C:$E,3,0)</f>
        <v>S0180</v>
      </c>
      <c r="E2326" s="76" t="s">
        <v>1690</v>
      </c>
      <c r="F2326" s="76" t="str">
        <f>VLOOKUP(C2326,'Master Partnumber'!$C:$D,2,0)</f>
        <v>SHAFT,TR,DRIVE;B-0P</v>
      </c>
      <c r="G2326" s="1">
        <v>361</v>
      </c>
      <c r="H2326" s="72" t="s">
        <v>1166</v>
      </c>
      <c r="I2326" s="72" t="s">
        <v>532</v>
      </c>
      <c r="J2326" s="76" t="s">
        <v>12821</v>
      </c>
      <c r="K2326" s="76"/>
    </row>
    <row r="2327" spans="1:11" x14ac:dyDescent="0.35">
      <c r="A2327" s="76">
        <v>2324</v>
      </c>
      <c r="B2327" s="101" t="s">
        <v>11406</v>
      </c>
      <c r="C2327" s="76" t="s">
        <v>1690</v>
      </c>
      <c r="D2327" s="76" t="str">
        <f>VLOOKUP(C2327,'Master Partnumber'!$C:$E,3,0)</f>
        <v>S0180</v>
      </c>
      <c r="E2327" s="76" t="s">
        <v>1690</v>
      </c>
      <c r="F2327" s="76" t="str">
        <f>VLOOKUP(C2327,'Master Partnumber'!$C:$D,2,0)</f>
        <v>SHAFT,TR,DRIVE;B-0P</v>
      </c>
      <c r="G2327" s="1">
        <v>46</v>
      </c>
      <c r="H2327" s="72" t="s">
        <v>1166</v>
      </c>
      <c r="I2327" s="72" t="s">
        <v>532</v>
      </c>
      <c r="J2327" s="76" t="s">
        <v>12821</v>
      </c>
      <c r="K2327" s="76"/>
    </row>
    <row r="2328" spans="1:11" x14ac:dyDescent="0.35">
      <c r="A2328" s="76">
        <v>2325</v>
      </c>
      <c r="B2328" s="101" t="s">
        <v>11406</v>
      </c>
      <c r="C2328" s="76" t="s">
        <v>1690</v>
      </c>
      <c r="D2328" s="76" t="str">
        <f>VLOOKUP(C2328,'Master Partnumber'!$C:$E,3,0)</f>
        <v>S0180</v>
      </c>
      <c r="E2328" s="76" t="s">
        <v>1690</v>
      </c>
      <c r="F2328" s="76" t="str">
        <f>VLOOKUP(C2328,'Master Partnumber'!$C:$D,2,0)</f>
        <v>SHAFT,TR,DRIVE;B-0P</v>
      </c>
      <c r="G2328" s="1">
        <v>381</v>
      </c>
      <c r="H2328" s="72" t="s">
        <v>1166</v>
      </c>
      <c r="I2328" s="72" t="s">
        <v>532</v>
      </c>
      <c r="J2328" s="76" t="s">
        <v>12821</v>
      </c>
      <c r="K2328" s="76"/>
    </row>
    <row r="2329" spans="1:11" x14ac:dyDescent="0.35">
      <c r="A2329" s="76">
        <v>2326</v>
      </c>
      <c r="B2329" s="101" t="s">
        <v>11406</v>
      </c>
      <c r="C2329" s="76" t="s">
        <v>1690</v>
      </c>
      <c r="D2329" s="76" t="str">
        <f>VLOOKUP(C2329,'Master Partnumber'!$C:$E,3,0)</f>
        <v>S0180</v>
      </c>
      <c r="E2329" s="76" t="s">
        <v>1690</v>
      </c>
      <c r="F2329" s="76" t="str">
        <f>VLOOKUP(C2329,'Master Partnumber'!$C:$D,2,0)</f>
        <v>SHAFT,TR,DRIVE;B-0P</v>
      </c>
      <c r="G2329" s="1">
        <v>200</v>
      </c>
      <c r="H2329" s="72" t="s">
        <v>1166</v>
      </c>
      <c r="I2329" s="72" t="s">
        <v>532</v>
      </c>
      <c r="J2329" s="76" t="s">
        <v>12821</v>
      </c>
      <c r="K2329" s="76"/>
    </row>
    <row r="2330" spans="1:11" x14ac:dyDescent="0.35">
      <c r="A2330" s="76">
        <v>2327</v>
      </c>
      <c r="B2330" s="101" t="s">
        <v>11406</v>
      </c>
      <c r="C2330" s="76" t="s">
        <v>11730</v>
      </c>
      <c r="D2330" s="76" t="str">
        <f>VLOOKUP(C2330,'Master Partnumber'!$C:$E,3,0)</f>
        <v>B0591</v>
      </c>
      <c r="E2330" s="76" t="s">
        <v>11730</v>
      </c>
      <c r="F2330" s="76" t="str">
        <f>VLOOKUP(C2330,'Master Partnumber'!$C:$D,2,0)</f>
        <v>SHAFT COVER REAR OPT-B02</v>
      </c>
      <c r="G2330" s="1">
        <v>651</v>
      </c>
      <c r="H2330" s="72" t="s">
        <v>1166</v>
      </c>
      <c r="I2330" s="72" t="s">
        <v>532</v>
      </c>
      <c r="J2330" s="76" t="s">
        <v>12821</v>
      </c>
      <c r="K2330" s="76"/>
    </row>
    <row r="2331" spans="1:11" x14ac:dyDescent="0.35">
      <c r="A2331" s="76">
        <v>2328</v>
      </c>
      <c r="B2331" s="101" t="s">
        <v>11406</v>
      </c>
      <c r="C2331" s="76" t="s">
        <v>12391</v>
      </c>
      <c r="D2331" s="76" t="str">
        <f>VLOOKUP(C2331,'Master Partnumber'!$C:$E,3,0)</f>
        <v>S1111</v>
      </c>
      <c r="E2331" s="76" t="s">
        <v>12391</v>
      </c>
      <c r="F2331" s="76" t="str">
        <f>VLOOKUP(C2331,'Master Partnumber'!$C:$D,2,0)</f>
        <v>SHAFT,CR,GUIDE-0P</v>
      </c>
      <c r="G2331" s="1">
        <v>265</v>
      </c>
      <c r="H2331" s="72" t="s">
        <v>1166</v>
      </c>
      <c r="I2331" s="72" t="s">
        <v>532</v>
      </c>
      <c r="J2331" s="76" t="s">
        <v>12821</v>
      </c>
      <c r="K2331" s="76"/>
    </row>
    <row r="2332" spans="1:11" x14ac:dyDescent="0.35">
      <c r="A2332" s="76">
        <v>2329</v>
      </c>
      <c r="B2332" s="101" t="s">
        <v>11406</v>
      </c>
      <c r="C2332" s="76" t="s">
        <v>1435</v>
      </c>
      <c r="D2332" s="76" t="str">
        <f>VLOOKUP(C2332,'Master Partnumber'!$C:$E,3,0)</f>
        <v>S0168</v>
      </c>
      <c r="E2332" s="76" t="s">
        <v>1435</v>
      </c>
      <c r="F2332" s="76" t="str">
        <f>VLOOKUP(C2332,'Master Partnumber'!$C:$D,2,0)</f>
        <v>SHAFT CR GUIDE UPPER ; B-0P</v>
      </c>
      <c r="G2332" s="1">
        <v>296</v>
      </c>
      <c r="H2332" s="72" t="s">
        <v>1166</v>
      </c>
      <c r="I2332" s="72" t="s">
        <v>532</v>
      </c>
      <c r="J2332" s="76" t="s">
        <v>12821</v>
      </c>
      <c r="K2332" s="76"/>
    </row>
    <row r="2333" spans="1:11" x14ac:dyDescent="0.35">
      <c r="A2333" s="76">
        <v>2330</v>
      </c>
      <c r="B2333" s="101" t="s">
        <v>11406</v>
      </c>
      <c r="C2333" s="76" t="s">
        <v>12391</v>
      </c>
      <c r="D2333" s="76" t="str">
        <f>VLOOKUP(C2333,'Master Partnumber'!$C:$E,3,0)</f>
        <v>S1111</v>
      </c>
      <c r="E2333" s="76" t="s">
        <v>12391</v>
      </c>
      <c r="F2333" s="76" t="str">
        <f>VLOOKUP(C2333,'Master Partnumber'!$C:$D,2,0)</f>
        <v>SHAFT,CR,GUIDE-0P</v>
      </c>
      <c r="G2333" s="1">
        <v>352</v>
      </c>
      <c r="H2333" s="72" t="s">
        <v>1166</v>
      </c>
      <c r="I2333" s="72" t="s">
        <v>532</v>
      </c>
      <c r="J2333" s="76" t="s">
        <v>12821</v>
      </c>
      <c r="K2333" s="76"/>
    </row>
    <row r="2334" spans="1:11" x14ac:dyDescent="0.35">
      <c r="A2334" s="76">
        <v>2331</v>
      </c>
      <c r="B2334" s="101" t="s">
        <v>11406</v>
      </c>
      <c r="C2334" s="76" t="s">
        <v>7647</v>
      </c>
      <c r="D2334" s="76" t="str">
        <f>VLOOKUP(C2334,'Master Partnumber'!$C:$E,3,0)</f>
        <v>S0851</v>
      </c>
      <c r="E2334" s="76" t="s">
        <v>7647</v>
      </c>
      <c r="F2334" s="76" t="str">
        <f>VLOOKUP(C2334,'Master Partnumber'!$C:$D,2,0)</f>
        <v>SHAFT,TR,DRIVE;B-0P</v>
      </c>
      <c r="G2334" s="1">
        <v>135</v>
      </c>
      <c r="H2334" s="72" t="s">
        <v>1166</v>
      </c>
      <c r="I2334" s="72" t="s">
        <v>532</v>
      </c>
      <c r="J2334" s="76" t="s">
        <v>12821</v>
      </c>
      <c r="K2334" s="76"/>
    </row>
    <row r="2335" spans="1:11" x14ac:dyDescent="0.35">
      <c r="A2335" s="76">
        <v>2332</v>
      </c>
      <c r="B2335" s="101" t="s">
        <v>11406</v>
      </c>
      <c r="C2335" s="76" t="s">
        <v>8405</v>
      </c>
      <c r="D2335" s="76" t="str">
        <f>VLOOKUP(C2335,'Master Partnumber'!$C:$E,3,0)</f>
        <v>S0936</v>
      </c>
      <c r="E2335" s="76" t="s">
        <v>8405</v>
      </c>
      <c r="F2335" s="76" t="str">
        <f>VLOOKUP(C2335,'Master Partnumber'!$C:$D,2,0)</f>
        <v>SHAFT,ROLLER,CHARGE,TENSION,REL,BU-0P</v>
      </c>
      <c r="G2335" s="1">
        <v>76</v>
      </c>
      <c r="H2335" s="72" t="s">
        <v>1166</v>
      </c>
      <c r="I2335" s="72" t="s">
        <v>532</v>
      </c>
      <c r="J2335" s="76" t="s">
        <v>12821</v>
      </c>
      <c r="K2335" s="76"/>
    </row>
    <row r="2336" spans="1:11" x14ac:dyDescent="0.35">
      <c r="A2336" s="76">
        <v>2333</v>
      </c>
      <c r="B2336" s="101" t="s">
        <v>11406</v>
      </c>
      <c r="C2336" s="76" t="s">
        <v>1690</v>
      </c>
      <c r="D2336" s="76" t="str">
        <f>VLOOKUP(C2336,'Master Partnumber'!$C:$E,3,0)</f>
        <v>S0180</v>
      </c>
      <c r="E2336" s="76" t="s">
        <v>1690</v>
      </c>
      <c r="F2336" s="76" t="str">
        <f>VLOOKUP(C2336,'Master Partnumber'!$C:$D,2,0)</f>
        <v>SHAFT,TR,DRIVE;B-0P</v>
      </c>
      <c r="G2336" s="1">
        <v>159</v>
      </c>
      <c r="H2336" s="72" t="s">
        <v>1166</v>
      </c>
      <c r="I2336" s="72" t="s">
        <v>532</v>
      </c>
      <c r="J2336" s="76" t="s">
        <v>12821</v>
      </c>
      <c r="K2336" s="76"/>
    </row>
    <row r="2337" spans="1:11" x14ac:dyDescent="0.35">
      <c r="A2337" s="76">
        <v>2334</v>
      </c>
      <c r="B2337" s="101" t="s">
        <v>11406</v>
      </c>
      <c r="C2337" s="76" t="s">
        <v>11085</v>
      </c>
      <c r="D2337" s="76" t="str">
        <f>VLOOKUP(C2337,'Master Partnumber'!$C:$E,3,0)</f>
        <v>S1038</v>
      </c>
      <c r="E2337" s="76" t="s">
        <v>11085</v>
      </c>
      <c r="F2337" s="76" t="str">
        <f>VLOOKUP(C2337,'Master Partnumber'!$C:$D,2,0)</f>
        <v>SHAFT,TENSION,BELT,DRIVE,BU-0P</v>
      </c>
      <c r="G2337" s="1">
        <v>349</v>
      </c>
      <c r="H2337" s="72" t="s">
        <v>1166</v>
      </c>
      <c r="I2337" s="72" t="s">
        <v>532</v>
      </c>
      <c r="J2337" s="76" t="s">
        <v>12821</v>
      </c>
      <c r="K2337" s="76"/>
    </row>
    <row r="2338" spans="1:11" x14ac:dyDescent="0.35">
      <c r="A2338" s="76">
        <v>2335</v>
      </c>
      <c r="B2338" s="101" t="s">
        <v>11406</v>
      </c>
      <c r="C2338" s="76" t="s">
        <v>8045</v>
      </c>
      <c r="D2338" s="76" t="str">
        <f>VLOOKUP(C2338,'Master Partnumber'!$C:$E,3,0)</f>
        <v>S0912</v>
      </c>
      <c r="E2338" s="76" t="s">
        <v>8045</v>
      </c>
      <c r="F2338" s="76" t="str">
        <f>VLOOKUP(C2338,'Master Partnumber'!$C:$D,2,0)</f>
        <v>SHAFT,BOTTLE,HOLDER,ICH-0P</v>
      </c>
      <c r="G2338" s="1">
        <v>188</v>
      </c>
      <c r="H2338" s="72" t="s">
        <v>1166</v>
      </c>
      <c r="I2338" s="72" t="s">
        <v>532</v>
      </c>
      <c r="J2338" s="76" t="s">
        <v>12821</v>
      </c>
      <c r="K2338" s="76"/>
    </row>
    <row r="2339" spans="1:11" x14ac:dyDescent="0.35">
      <c r="A2339" s="76">
        <v>2336</v>
      </c>
      <c r="B2339" s="101" t="s">
        <v>11406</v>
      </c>
      <c r="C2339" s="76" t="s">
        <v>12317</v>
      </c>
      <c r="D2339" s="76" t="str">
        <f>VLOOKUP(C2339,'Master Partnumber'!$C:$E,3,0)</f>
        <v>B0676</v>
      </c>
      <c r="E2339" s="76" t="s">
        <v>12317</v>
      </c>
      <c r="F2339" s="76" t="str">
        <f>VLOOKUP(C2339,'Master Partnumber'!$C:$D,2,0)</f>
        <v>SHAFT,LIFT,MPT-B02</v>
      </c>
      <c r="G2339" s="1">
        <v>77</v>
      </c>
      <c r="H2339" s="72" t="s">
        <v>1166</v>
      </c>
      <c r="I2339" s="72" t="s">
        <v>532</v>
      </c>
      <c r="J2339" s="76" t="s">
        <v>12821</v>
      </c>
      <c r="K2339" s="76"/>
    </row>
    <row r="2340" spans="1:11" x14ac:dyDescent="0.35">
      <c r="A2340" s="76">
        <v>2337</v>
      </c>
      <c r="B2340" s="101" t="s">
        <v>11406</v>
      </c>
      <c r="C2340" s="76" t="s">
        <v>12317</v>
      </c>
      <c r="D2340" s="76" t="str">
        <f>VLOOKUP(C2340,'Master Partnumber'!$C:$E,3,0)</f>
        <v>B0676</v>
      </c>
      <c r="E2340" s="76" t="s">
        <v>12317</v>
      </c>
      <c r="F2340" s="76" t="str">
        <f>VLOOKUP(C2340,'Master Partnumber'!$C:$D,2,0)</f>
        <v>SHAFT,LIFT,MPT-B02</v>
      </c>
      <c r="G2340" s="1">
        <v>84</v>
      </c>
      <c r="H2340" s="72" t="s">
        <v>1166</v>
      </c>
      <c r="I2340" s="72" t="s">
        <v>532</v>
      </c>
      <c r="J2340" s="76" t="s">
        <v>12821</v>
      </c>
      <c r="K2340" s="76"/>
    </row>
    <row r="2341" spans="1:11" x14ac:dyDescent="0.35">
      <c r="A2341" s="76">
        <v>2338</v>
      </c>
      <c r="B2341" s="101" t="s">
        <v>11406</v>
      </c>
      <c r="C2341" s="76" t="s">
        <v>1487</v>
      </c>
      <c r="D2341" s="76" t="str">
        <f>VLOOKUP(C2341,'Master Partnumber'!$C:$E,3,0)</f>
        <v>S0125</v>
      </c>
      <c r="E2341" s="76" t="s">
        <v>1487</v>
      </c>
      <c r="F2341" s="76" t="str">
        <f>VLOOKUP(C2341,'Master Partnumber'!$C:$D,2,0)</f>
        <v>SHAFT ROLLER FRONT DUP-0P</v>
      </c>
      <c r="G2341" s="1">
        <v>433</v>
      </c>
      <c r="H2341" s="72" t="s">
        <v>1166</v>
      </c>
      <c r="I2341" s="72" t="s">
        <v>532</v>
      </c>
      <c r="J2341" s="76" t="s">
        <v>12821</v>
      </c>
      <c r="K2341" s="76"/>
    </row>
    <row r="2342" spans="1:11" x14ac:dyDescent="0.35">
      <c r="A2342" s="76">
        <v>2339</v>
      </c>
      <c r="B2342" s="101" t="s">
        <v>11406</v>
      </c>
      <c r="C2342" s="76" t="s">
        <v>11751</v>
      </c>
      <c r="D2342" s="76" t="str">
        <f>VLOOKUP(C2342,'Master Partnumber'!$C:$E,3,0)</f>
        <v>B0595</v>
      </c>
      <c r="E2342" s="76" t="s">
        <v>11751</v>
      </c>
      <c r="F2342" s="76" t="str">
        <f>VLOOKUP(C2342,'Master Partnumber'!$C:$D,2,0)</f>
        <v>SHAFT COVER REAR OPT-B02</v>
      </c>
      <c r="G2342" s="1">
        <v>247</v>
      </c>
      <c r="H2342" s="72" t="s">
        <v>1166</v>
      </c>
      <c r="I2342" s="72" t="s">
        <v>532</v>
      </c>
      <c r="J2342" s="76" t="s">
        <v>12821</v>
      </c>
      <c r="K2342" s="76"/>
    </row>
    <row r="2343" spans="1:11" x14ac:dyDescent="0.35">
      <c r="A2343" s="76">
        <v>2340</v>
      </c>
      <c r="B2343" s="101" t="s">
        <v>11406</v>
      </c>
      <c r="C2343" s="76" t="s">
        <v>6844</v>
      </c>
      <c r="D2343" s="76" t="str">
        <f>VLOOKUP(C2343,'Master Partnumber'!$C:$E,3,0)</f>
        <v>B392</v>
      </c>
      <c r="E2343" s="76" t="s">
        <v>6844</v>
      </c>
      <c r="F2343" s="76" t="str">
        <f>VLOOKUP(C2343,'Master Partnumber'!$C:$D,2,0)</f>
        <v>SHAFT,EG-B01</v>
      </c>
      <c r="G2343" s="1">
        <v>80</v>
      </c>
      <c r="H2343" s="72" t="s">
        <v>1166</v>
      </c>
      <c r="I2343" s="72" t="s">
        <v>532</v>
      </c>
      <c r="J2343" s="76" t="s">
        <v>12821</v>
      </c>
      <c r="K2343" s="76"/>
    </row>
    <row r="2344" spans="1:11" x14ac:dyDescent="0.35">
      <c r="A2344" s="76">
        <v>2341</v>
      </c>
      <c r="B2344" s="101" t="s">
        <v>11406</v>
      </c>
      <c r="C2344" s="76" t="s">
        <v>1437</v>
      </c>
      <c r="D2344" s="76" t="str">
        <f>VLOOKUP(C2344,'Master Partnumber'!$C:$E,3,0)</f>
        <v>S0495</v>
      </c>
      <c r="E2344" s="76" t="s">
        <v>1437</v>
      </c>
      <c r="F2344" s="76" t="str">
        <f>VLOOKUP(C2344,'Master Partnumber'!$C:$D,2,0)</f>
        <v>SHAFT,SUPPLY,WEB,BCU-0P</v>
      </c>
      <c r="G2344" s="1">
        <v>50</v>
      </c>
      <c r="H2344" s="72" t="s">
        <v>1166</v>
      </c>
      <c r="I2344" s="72" t="s">
        <v>532</v>
      </c>
      <c r="J2344" s="76" t="s">
        <v>12821</v>
      </c>
      <c r="K2344" s="76"/>
    </row>
    <row r="2345" spans="1:11" x14ac:dyDescent="0.35">
      <c r="A2345" s="76">
        <v>2342</v>
      </c>
      <c r="B2345" s="101" t="s">
        <v>11406</v>
      </c>
      <c r="C2345" s="76" t="s">
        <v>12287</v>
      </c>
      <c r="D2345" s="76" t="str">
        <f>VLOOKUP(C2345,'Master Partnumber'!$C:$E,3,0)</f>
        <v>B0667</v>
      </c>
      <c r="E2345" s="76" t="s">
        <v>12287</v>
      </c>
      <c r="F2345" s="76" t="str">
        <f>VLOOKUP(C2345,'Master Partnumber'!$C:$D,2,0)</f>
        <v>SHAFT,DRIVE,HEAD,HM-B02</v>
      </c>
      <c r="G2345" s="1">
        <v>49</v>
      </c>
      <c r="H2345" s="72" t="s">
        <v>1166</v>
      </c>
      <c r="I2345" s="72" t="s">
        <v>532</v>
      </c>
      <c r="J2345" s="76" t="s">
        <v>12821</v>
      </c>
      <c r="K2345" s="76"/>
    </row>
    <row r="2346" spans="1:11" x14ac:dyDescent="0.35">
      <c r="A2346" s="76">
        <v>2343</v>
      </c>
      <c r="B2346" s="101" t="s">
        <v>11406</v>
      </c>
      <c r="C2346" s="76" t="s">
        <v>11518</v>
      </c>
      <c r="D2346" s="76" t="str">
        <f>VLOOKUP(C2346,'Master Partnumber'!$C:$E,3,0)</f>
        <v>B0577</v>
      </c>
      <c r="E2346" s="76" t="s">
        <v>11518</v>
      </c>
      <c r="F2346" s="76" t="str">
        <f>VLOOKUP(C2346,'Master Partnumber'!$C:$D,2,0)</f>
        <v>SHAFT,RESIST,1;B-B01</v>
      </c>
      <c r="G2346" s="1">
        <v>113</v>
      </c>
      <c r="H2346" s="72" t="s">
        <v>1166</v>
      </c>
      <c r="I2346" s="72" t="s">
        <v>532</v>
      </c>
      <c r="J2346" s="76" t="s">
        <v>12821</v>
      </c>
      <c r="K2346" s="76"/>
    </row>
    <row r="2347" spans="1:11" x14ac:dyDescent="0.35">
      <c r="A2347" s="76">
        <v>2344</v>
      </c>
      <c r="B2347" s="101" t="s">
        <v>11406</v>
      </c>
      <c r="C2347" s="76" t="s">
        <v>1483</v>
      </c>
      <c r="D2347" s="76" t="str">
        <f>VLOOKUP(C2347,'Master Partnumber'!$C:$E,3,0)</f>
        <v>S0115</v>
      </c>
      <c r="E2347" s="76" t="s">
        <v>1483</v>
      </c>
      <c r="F2347" s="76" t="str">
        <f>VLOOKUP(C2347,'Master Partnumber'!$C:$D,2,0)</f>
        <v>SHAFT ROLLER REAR DUP-0P</v>
      </c>
      <c r="G2347" s="1">
        <v>109</v>
      </c>
      <c r="H2347" s="72" t="s">
        <v>1166</v>
      </c>
      <c r="I2347" s="72" t="s">
        <v>532</v>
      </c>
      <c r="J2347" s="76" t="s">
        <v>12821</v>
      </c>
      <c r="K2347" s="76"/>
    </row>
    <row r="2348" spans="1:11" x14ac:dyDescent="0.35">
      <c r="A2348" s="76">
        <v>2345</v>
      </c>
      <c r="B2348" s="101" t="s">
        <v>11406</v>
      </c>
      <c r="C2348" s="76" t="s">
        <v>6829</v>
      </c>
      <c r="D2348" s="76">
        <f>VLOOKUP(C2348,'Master Partnumber'!$C:$E,3,0)</f>
        <v>0</v>
      </c>
      <c r="E2348" s="76" t="s">
        <v>6829</v>
      </c>
      <c r="F2348" s="76" t="str">
        <f>VLOOKUP(C2348,'Master Partnumber'!$C:$D,2,0)</f>
        <v>SHAFT, HINGE, RELEASE, FRONT-0P</v>
      </c>
      <c r="G2348" s="1">
        <v>435</v>
      </c>
      <c r="H2348" s="72" t="s">
        <v>1166</v>
      </c>
      <c r="I2348" s="72" t="s">
        <v>532</v>
      </c>
      <c r="J2348" s="76" t="s">
        <v>12821</v>
      </c>
      <c r="K2348" s="76"/>
    </row>
    <row r="2349" spans="1:11" x14ac:dyDescent="0.35">
      <c r="A2349" s="76">
        <v>2346</v>
      </c>
      <c r="B2349" s="101" t="s">
        <v>11406</v>
      </c>
      <c r="C2349" s="76" t="s">
        <v>5777</v>
      </c>
      <c r="D2349" s="76">
        <f>VLOOKUP(C2349,'Master Partnumber'!$C:$E,3,0)</f>
        <v>0</v>
      </c>
      <c r="E2349" s="76" t="s">
        <v>5777</v>
      </c>
      <c r="F2349" s="76" t="str">
        <f>VLOOKUP(C2349,'Master Partnumber'!$C:$D,2,0)</f>
        <v>SHAFT, DRIVEN, BELT, RES-0P</v>
      </c>
      <c r="G2349" s="1">
        <v>539</v>
      </c>
      <c r="H2349" s="72" t="s">
        <v>1166</v>
      </c>
      <c r="I2349" s="72" t="s">
        <v>532</v>
      </c>
      <c r="J2349" s="76" t="s">
        <v>12821</v>
      </c>
      <c r="K2349" s="76"/>
    </row>
    <row r="2350" spans="1:11" x14ac:dyDescent="0.35">
      <c r="A2350" s="76">
        <v>2347</v>
      </c>
      <c r="B2350" s="101" t="s">
        <v>11406</v>
      </c>
      <c r="C2350" s="76" t="s">
        <v>1626</v>
      </c>
      <c r="D2350" s="76" t="str">
        <f>VLOOKUP(C2350,'Master Partnumber'!$C:$E,3,0)</f>
        <v>S0182</v>
      </c>
      <c r="E2350" s="76" t="s">
        <v>1626</v>
      </c>
      <c r="F2350" s="76" t="str">
        <f>VLOOKUP(C2350,'Master Partnumber'!$C:$D,2,0)</f>
        <v>SHAFT,TR,DRIVE;B-0P</v>
      </c>
      <c r="G2350" s="1">
        <v>467</v>
      </c>
      <c r="H2350" s="72" t="s">
        <v>1166</v>
      </c>
      <c r="I2350" s="72" t="s">
        <v>532</v>
      </c>
      <c r="J2350" s="76" t="s">
        <v>12821</v>
      </c>
      <c r="K2350" s="76"/>
    </row>
    <row r="2351" spans="1:11" x14ac:dyDescent="0.35">
      <c r="A2351" s="76">
        <v>2348</v>
      </c>
      <c r="B2351" s="101" t="s">
        <v>11406</v>
      </c>
      <c r="C2351" s="76" t="s">
        <v>1437</v>
      </c>
      <c r="D2351" s="76" t="str">
        <f>VLOOKUP(C2351,'Master Partnumber'!$C:$E,3,0)</f>
        <v>S0495</v>
      </c>
      <c r="E2351" s="76" t="s">
        <v>1437</v>
      </c>
      <c r="F2351" s="76" t="str">
        <f>VLOOKUP(C2351,'Master Partnumber'!$C:$D,2,0)</f>
        <v>SHAFT,SUPPLY,WEB,BCU-0P</v>
      </c>
      <c r="G2351" s="1">
        <v>357</v>
      </c>
      <c r="H2351" s="72" t="s">
        <v>1166</v>
      </c>
      <c r="I2351" s="72" t="s">
        <v>532</v>
      </c>
      <c r="J2351" s="76" t="s">
        <v>12821</v>
      </c>
      <c r="K2351" s="76"/>
    </row>
    <row r="2352" spans="1:11" x14ac:dyDescent="0.35">
      <c r="A2352" s="76">
        <v>2349</v>
      </c>
      <c r="B2352" s="101" t="s">
        <v>11406</v>
      </c>
      <c r="C2352" s="76" t="s">
        <v>1524</v>
      </c>
      <c r="D2352" s="76" t="str">
        <f>VLOOKUP(C2352,'Master Partnumber'!$C:$E,3,0)</f>
        <v>S0608</v>
      </c>
      <c r="E2352" s="76" t="s">
        <v>1524</v>
      </c>
      <c r="F2352" s="76" t="str">
        <f>VLOOKUP(C2352,'Master Partnumber'!$C:$D,2,0)</f>
        <v>SHAFT,COVER,ROLL,24-0P</v>
      </c>
      <c r="G2352" s="1">
        <v>26</v>
      </c>
      <c r="H2352" s="72" t="s">
        <v>1166</v>
      </c>
      <c r="I2352" s="72" t="s">
        <v>532</v>
      </c>
      <c r="J2352" s="76" t="s">
        <v>12821</v>
      </c>
      <c r="K2352" s="76"/>
    </row>
    <row r="2353" spans="1:11" x14ac:dyDescent="0.35">
      <c r="A2353" s="76">
        <v>2350</v>
      </c>
      <c r="B2353" s="101" t="s">
        <v>11406</v>
      </c>
      <c r="C2353" s="76" t="s">
        <v>1523</v>
      </c>
      <c r="D2353" s="76" t="str">
        <f>VLOOKUP(C2353,'Master Partnumber'!$C:$E,3,0)</f>
        <v>S0110</v>
      </c>
      <c r="E2353" s="76" t="s">
        <v>1523</v>
      </c>
      <c r="F2353" s="76" t="str">
        <f>VLOOKUP(C2353,'Master Partnumber'!$C:$D,2,0)</f>
        <v>SHAFT LIFT PLATE OPT-0P</v>
      </c>
      <c r="G2353" s="1">
        <v>18</v>
      </c>
      <c r="H2353" s="72" t="s">
        <v>1166</v>
      </c>
      <c r="I2353" s="72" t="s">
        <v>532</v>
      </c>
      <c r="J2353" s="76" t="s">
        <v>12821</v>
      </c>
      <c r="K2353" s="76"/>
    </row>
    <row r="2354" spans="1:11" x14ac:dyDescent="0.35">
      <c r="A2354" s="76">
        <v>2351</v>
      </c>
      <c r="B2354" s="101" t="s">
        <v>11406</v>
      </c>
      <c r="C2354" s="76" t="s">
        <v>5514</v>
      </c>
      <c r="D2354" s="76" t="str">
        <f>VLOOKUP(C2354,'Master Partnumber'!$C:$E,3,0)</f>
        <v>S0694</v>
      </c>
      <c r="E2354" s="76" t="s">
        <v>5514</v>
      </c>
      <c r="F2354" s="76" t="str">
        <f>VLOOKUP(C2354,'Master Partnumber'!$C:$D,2,0)</f>
        <v>SHAFT,LEVER,LOCK,ADF-0P</v>
      </c>
      <c r="G2354" s="1">
        <v>17</v>
      </c>
      <c r="H2354" s="72" t="s">
        <v>1166</v>
      </c>
      <c r="I2354" s="72" t="s">
        <v>532</v>
      </c>
      <c r="J2354" s="76" t="s">
        <v>12821</v>
      </c>
      <c r="K2354" s="76"/>
    </row>
    <row r="2355" spans="1:11" x14ac:dyDescent="0.35">
      <c r="A2355" s="76">
        <v>2352</v>
      </c>
      <c r="B2355" s="101" t="s">
        <v>11406</v>
      </c>
      <c r="C2355" s="76" t="s">
        <v>1517</v>
      </c>
      <c r="D2355" s="76" t="str">
        <f>VLOOKUP(C2355,'Master Partnumber'!$C:$E,3,0)</f>
        <v>S0226</v>
      </c>
      <c r="E2355" s="76" t="s">
        <v>1517</v>
      </c>
      <c r="F2355" s="76" t="str">
        <f>VLOOKUP(C2355,'Master Partnumber'!$C:$D,2,0)</f>
        <v>SHAFT PAPER LOAD SUPPORT ; B-0P</v>
      </c>
      <c r="G2355" s="1">
        <v>11</v>
      </c>
      <c r="H2355" s="72" t="s">
        <v>1166</v>
      </c>
      <c r="I2355" s="72" t="s">
        <v>532</v>
      </c>
      <c r="J2355" s="76" t="s">
        <v>12821</v>
      </c>
      <c r="K2355" s="76"/>
    </row>
    <row r="2356" spans="1:11" x14ac:dyDescent="0.35">
      <c r="A2356" s="76">
        <v>2353</v>
      </c>
      <c r="B2356" s="101" t="s">
        <v>11406</v>
      </c>
      <c r="C2356" s="76" t="s">
        <v>7927</v>
      </c>
      <c r="D2356" s="76" t="str">
        <f>VLOOKUP(C2356,'Master Partnumber'!$C:$E,3,0)</f>
        <v>S0900</v>
      </c>
      <c r="E2356" s="76" t="s">
        <v>7927</v>
      </c>
      <c r="F2356" s="76" t="str">
        <f>VLOOKUP(C2356,'Master Partnumber'!$C:$D,2,0)</f>
        <v>SHAFT,COVER,FRONT-0P</v>
      </c>
      <c r="G2356" s="1">
        <v>16</v>
      </c>
      <c r="H2356" s="72" t="s">
        <v>1166</v>
      </c>
      <c r="I2356" s="72" t="s">
        <v>532</v>
      </c>
      <c r="J2356" s="76" t="s">
        <v>12821</v>
      </c>
      <c r="K2356" s="76"/>
    </row>
    <row r="2357" spans="1:11" x14ac:dyDescent="0.35">
      <c r="A2357" s="76">
        <v>2354</v>
      </c>
      <c r="B2357" s="101" t="s">
        <v>11406</v>
      </c>
      <c r="C2357" s="76" t="s">
        <v>1480</v>
      </c>
      <c r="D2357" s="76" t="str">
        <f>VLOOKUP(C2357,'Master Partnumber'!$C:$E,3,0)</f>
        <v>S0288</v>
      </c>
      <c r="E2357" s="76" t="s">
        <v>1480</v>
      </c>
      <c r="F2357" s="76" t="str">
        <f>VLOOKUP(C2357,'Master Partnumber'!$C:$D,2,0)</f>
        <v>SHAFT,STRENGTHEN,BCU-0P</v>
      </c>
      <c r="G2357" s="1">
        <v>27</v>
      </c>
      <c r="H2357" s="72" t="s">
        <v>1166</v>
      </c>
      <c r="I2357" s="72" t="s">
        <v>532</v>
      </c>
      <c r="J2357" s="76" t="s">
        <v>12821</v>
      </c>
      <c r="K2357" s="76"/>
    </row>
    <row r="2358" spans="1:11" x14ac:dyDescent="0.35">
      <c r="A2358" s="76">
        <v>2355</v>
      </c>
      <c r="B2358" s="101" t="s">
        <v>11406</v>
      </c>
      <c r="C2358" s="76" t="s">
        <v>1437</v>
      </c>
      <c r="D2358" s="76" t="str">
        <f>VLOOKUP(C2358,'Master Partnumber'!$C:$E,3,0)</f>
        <v>S0495</v>
      </c>
      <c r="E2358" s="76" t="s">
        <v>1437</v>
      </c>
      <c r="F2358" s="76" t="str">
        <f>VLOOKUP(C2358,'Master Partnumber'!$C:$D,2,0)</f>
        <v>SHAFT,SUPPLY,WEB,BCU-0P</v>
      </c>
      <c r="G2358" s="1">
        <v>425</v>
      </c>
      <c r="H2358" s="72" t="s">
        <v>1166</v>
      </c>
      <c r="I2358" s="72" t="s">
        <v>532</v>
      </c>
      <c r="J2358" s="76" t="s">
        <v>12821</v>
      </c>
      <c r="K2358" s="76"/>
    </row>
    <row r="2359" spans="1:11" x14ac:dyDescent="0.35">
      <c r="A2359" s="76">
        <v>2356</v>
      </c>
      <c r="B2359" s="101" t="s">
        <v>11406</v>
      </c>
      <c r="C2359" s="76" t="s">
        <v>1515</v>
      </c>
      <c r="D2359" s="76" t="str">
        <f>VLOOKUP(C2359,'Master Partnumber'!$C:$E,3,0)</f>
        <v>S0375</v>
      </c>
      <c r="E2359" s="76" t="s">
        <v>1515</v>
      </c>
      <c r="F2359" s="76" t="str">
        <f>VLOOKUP(C2359,'Master Partnumber'!$C:$D,2,0)</f>
        <v>ROLLER PAPER LOAD DRIVE-0P</v>
      </c>
      <c r="G2359" s="1">
        <v>185</v>
      </c>
      <c r="H2359" s="72" t="s">
        <v>1166</v>
      </c>
      <c r="I2359" s="72" t="s">
        <v>532</v>
      </c>
      <c r="J2359" s="76" t="s">
        <v>12821</v>
      </c>
      <c r="K2359" s="76"/>
    </row>
    <row r="2360" spans="1:11" x14ac:dyDescent="0.35">
      <c r="A2360" s="76">
        <v>2357</v>
      </c>
      <c r="B2360" s="101" t="s">
        <v>11406</v>
      </c>
      <c r="C2360" s="76" t="s">
        <v>12391</v>
      </c>
      <c r="D2360" s="76" t="str">
        <f>VLOOKUP(C2360,'Master Partnumber'!$C:$E,3,0)</f>
        <v>S1111</v>
      </c>
      <c r="E2360" s="76" t="s">
        <v>12391</v>
      </c>
      <c r="F2360" s="76" t="str">
        <f>VLOOKUP(C2360,'Master Partnumber'!$C:$D,2,0)</f>
        <v>SHAFT,CR,GUIDE-0P</v>
      </c>
      <c r="G2360" s="1">
        <v>75</v>
      </c>
      <c r="H2360" s="72" t="s">
        <v>1166</v>
      </c>
      <c r="I2360" s="72" t="s">
        <v>532</v>
      </c>
      <c r="J2360" s="76" t="s">
        <v>12821</v>
      </c>
      <c r="K2360" s="76"/>
    </row>
    <row r="2361" spans="1:11" x14ac:dyDescent="0.35">
      <c r="A2361" s="76">
        <v>2358</v>
      </c>
      <c r="B2361" s="101" t="s">
        <v>11406</v>
      </c>
      <c r="C2361" s="76" t="s">
        <v>12237</v>
      </c>
      <c r="D2361" s="76" t="str">
        <f>VLOOKUP(C2361,'Master Partnumber'!$C:$E,3,0)</f>
        <v>B0659</v>
      </c>
      <c r="E2361" s="76" t="s">
        <v>12237</v>
      </c>
      <c r="F2361" s="76" t="str">
        <f>VLOOKUP(C2361,'Master Partnumber'!$C:$D,2,0)</f>
        <v>SHAFT SUB PADDLE1 PDL-B02</v>
      </c>
      <c r="G2361" s="1">
        <v>130</v>
      </c>
      <c r="H2361" s="72" t="s">
        <v>1166</v>
      </c>
      <c r="I2361" s="72" t="s">
        <v>532</v>
      </c>
      <c r="J2361" s="76" t="s">
        <v>12821</v>
      </c>
      <c r="K2361" s="76"/>
    </row>
    <row r="2362" spans="1:11" x14ac:dyDescent="0.35">
      <c r="A2362" s="76">
        <v>2359</v>
      </c>
      <c r="B2362" s="101" t="s">
        <v>11406</v>
      </c>
      <c r="C2362" s="76" t="s">
        <v>12251</v>
      </c>
      <c r="D2362" s="76" t="str">
        <f>VLOOKUP(C2362,'Master Partnumber'!$C:$E,3,0)</f>
        <v>B0663</v>
      </c>
      <c r="E2362" s="76" t="s">
        <v>12251</v>
      </c>
      <c r="F2362" s="76" t="str">
        <f>VLOOKUP(C2362,'Master Partnumber'!$C:$D,2,0)</f>
        <v>SHAFT,LOWER,SUPPORT,TRAY,E-B02</v>
      </c>
      <c r="G2362" s="1">
        <v>108</v>
      </c>
      <c r="H2362" s="72" t="s">
        <v>1166</v>
      </c>
      <c r="I2362" s="72" t="s">
        <v>532</v>
      </c>
      <c r="J2362" s="76" t="s">
        <v>12821</v>
      </c>
      <c r="K2362" s="76"/>
    </row>
    <row r="2363" spans="1:11" x14ac:dyDescent="0.35">
      <c r="A2363" s="76">
        <v>2360</v>
      </c>
      <c r="B2363" s="101" t="s">
        <v>11406</v>
      </c>
      <c r="C2363" s="76" t="s">
        <v>1532</v>
      </c>
      <c r="D2363" s="76" t="str">
        <f>VLOOKUP(C2363,'Master Partnumber'!$C:$E,3,0)</f>
        <v>S0006</v>
      </c>
      <c r="E2363" s="76" t="s">
        <v>1532</v>
      </c>
      <c r="F2363" s="76" t="str">
        <f>VLOOKUP(C2363,'Master Partnumber'!$C:$D,2,0)</f>
        <v>SHAFT LQ 2170 PE-0P</v>
      </c>
      <c r="G2363" s="1">
        <v>91</v>
      </c>
      <c r="H2363" s="72" t="s">
        <v>1166</v>
      </c>
      <c r="I2363" s="72" t="s">
        <v>532</v>
      </c>
      <c r="J2363" s="76" t="s">
        <v>12821</v>
      </c>
      <c r="K2363" s="76"/>
    </row>
    <row r="2364" spans="1:11" x14ac:dyDescent="0.35">
      <c r="A2364" s="76">
        <v>2361</v>
      </c>
      <c r="B2364" s="101" t="s">
        <v>11406</v>
      </c>
      <c r="C2364" s="76" t="s">
        <v>8553</v>
      </c>
      <c r="D2364" s="76" t="str">
        <f>VLOOKUP(C2364,'Master Partnumber'!$C:$E,3,0)</f>
        <v>S0949</v>
      </c>
      <c r="E2364" s="76" t="s">
        <v>8553</v>
      </c>
      <c r="F2364" s="76" t="str">
        <f>VLOOKUP(C2364,'Master Partnumber'!$C:$D,2,0)</f>
        <v>SHAFT,FULCRUM,RETARD,ASF-0P</v>
      </c>
      <c r="G2364" s="1">
        <v>212</v>
      </c>
      <c r="H2364" s="72" t="s">
        <v>1166</v>
      </c>
      <c r="I2364" s="72" t="s">
        <v>532</v>
      </c>
      <c r="J2364" s="76" t="s">
        <v>12821</v>
      </c>
      <c r="K2364" s="76"/>
    </row>
    <row r="2365" spans="1:11" x14ac:dyDescent="0.35">
      <c r="A2365" s="76">
        <v>2362</v>
      </c>
      <c r="B2365" s="101" t="s">
        <v>11406</v>
      </c>
      <c r="C2365" s="76" t="s">
        <v>10924</v>
      </c>
      <c r="D2365" s="76" t="str">
        <f>VLOOKUP(C2365,'Master Partnumber'!$C:$E,3,0)</f>
        <v>S1024</v>
      </c>
      <c r="E2365" s="76" t="s">
        <v>10924</v>
      </c>
      <c r="F2365" s="76" t="str">
        <f>VLOOKUP(C2365,'Master Partnumber'!$C:$D,2,0)</f>
        <v>SHAFT,TR,DRIVE-0P</v>
      </c>
      <c r="G2365" s="1">
        <v>251</v>
      </c>
      <c r="H2365" s="72" t="s">
        <v>1166</v>
      </c>
      <c r="I2365" s="72" t="s">
        <v>532</v>
      </c>
      <c r="J2365" s="76" t="s">
        <v>12821</v>
      </c>
      <c r="K2365" s="76"/>
    </row>
    <row r="2366" spans="1:11" x14ac:dyDescent="0.35">
      <c r="A2366" s="76">
        <v>2363</v>
      </c>
      <c r="B2366" s="101" t="s">
        <v>11406</v>
      </c>
      <c r="C2366" s="76" t="s">
        <v>10924</v>
      </c>
      <c r="D2366" s="76" t="str">
        <f>VLOOKUP(C2366,'Master Partnumber'!$C:$E,3,0)</f>
        <v>S1024</v>
      </c>
      <c r="E2366" s="76" t="s">
        <v>10924</v>
      </c>
      <c r="F2366" s="76" t="str">
        <f>VLOOKUP(C2366,'Master Partnumber'!$C:$D,2,0)</f>
        <v>SHAFT,TR,DRIVE-0P</v>
      </c>
      <c r="G2366" s="1">
        <v>64</v>
      </c>
      <c r="H2366" s="72" t="s">
        <v>1166</v>
      </c>
      <c r="I2366" s="72" t="s">
        <v>532</v>
      </c>
      <c r="J2366" s="76" t="s">
        <v>12821</v>
      </c>
      <c r="K2366" s="76"/>
    </row>
    <row r="2367" spans="1:11" x14ac:dyDescent="0.35">
      <c r="A2367" s="76">
        <v>2364</v>
      </c>
      <c r="B2367" s="101" t="s">
        <v>11406</v>
      </c>
      <c r="C2367" s="76" t="s">
        <v>12317</v>
      </c>
      <c r="D2367" s="76" t="str">
        <f>VLOOKUP(C2367,'Master Partnumber'!$C:$E,3,0)</f>
        <v>B0676</v>
      </c>
      <c r="E2367" s="76" t="s">
        <v>12317</v>
      </c>
      <c r="F2367" s="76" t="str">
        <f>VLOOKUP(C2367,'Master Partnumber'!$C:$D,2,0)</f>
        <v>SHAFT,LIFT,MPT-B02</v>
      </c>
      <c r="G2367" s="1">
        <v>73</v>
      </c>
      <c r="H2367" s="72" t="s">
        <v>1166</v>
      </c>
      <c r="I2367" s="72" t="s">
        <v>532</v>
      </c>
      <c r="J2367" s="76" t="s">
        <v>12821</v>
      </c>
      <c r="K2367" s="76"/>
    </row>
    <row r="2368" spans="1:11" x14ac:dyDescent="0.35">
      <c r="A2368" s="76">
        <v>2365</v>
      </c>
      <c r="B2368" s="101" t="s">
        <v>11406</v>
      </c>
      <c r="C2368" s="76" t="s">
        <v>12319</v>
      </c>
      <c r="D2368" s="76" t="str">
        <f>VLOOKUP(C2368,'Master Partnumber'!$C:$E,3,0)</f>
        <v>B0677</v>
      </c>
      <c r="E2368" s="76" t="s">
        <v>12319</v>
      </c>
      <c r="F2368" s="76" t="str">
        <f>VLOOKUP(C2368,'Master Partnumber'!$C:$D,2,0)</f>
        <v>SHAFT,LD,MPT-B02</v>
      </c>
      <c r="G2368" s="1">
        <v>56</v>
      </c>
      <c r="H2368" s="72" t="s">
        <v>1166</v>
      </c>
      <c r="I2368" s="72" t="s">
        <v>532</v>
      </c>
      <c r="J2368" s="76" t="s">
        <v>12821</v>
      </c>
      <c r="K2368" s="76"/>
    </row>
    <row r="2369" spans="1:11" x14ac:dyDescent="0.35">
      <c r="A2369" s="76">
        <v>2366</v>
      </c>
      <c r="B2369" s="101" t="s">
        <v>11406</v>
      </c>
      <c r="C2369" s="76" t="s">
        <v>1509</v>
      </c>
      <c r="D2369" s="76" t="str">
        <f>VLOOKUP(C2369,'Master Partnumber'!$C:$E,3,0)</f>
        <v>S0005</v>
      </c>
      <c r="E2369" s="76" t="s">
        <v>1509</v>
      </c>
      <c r="F2369" s="76" t="str">
        <f>VLOOKUP(C2369,'Master Partnumber'!$C:$D,2,0)</f>
        <v>SHAFT LQ 2170 PF-0P</v>
      </c>
      <c r="G2369" s="1">
        <v>658</v>
      </c>
      <c r="H2369" s="72" t="s">
        <v>1166</v>
      </c>
      <c r="I2369" s="72" t="s">
        <v>532</v>
      </c>
      <c r="J2369" s="76" t="s">
        <v>12821</v>
      </c>
      <c r="K2369" s="76"/>
    </row>
    <row r="2370" spans="1:11" x14ac:dyDescent="0.35">
      <c r="A2370" s="76">
        <v>2367</v>
      </c>
      <c r="B2370" s="101" t="s">
        <v>11406</v>
      </c>
      <c r="C2370" s="76" t="s">
        <v>8467</v>
      </c>
      <c r="D2370" s="76" t="str">
        <f>VLOOKUP(C2370,'Master Partnumber'!$C:$E,3,0)</f>
        <v>S0946</v>
      </c>
      <c r="E2370" s="76" t="s">
        <v>8467</v>
      </c>
      <c r="F2370" s="76" t="str">
        <f>VLOOKUP(C2370,'Master Partnumber'!$C:$D,2,0)</f>
        <v>SHAFT,SUPPORT,FRAME,WEB,BCL-0P</v>
      </c>
      <c r="G2370" s="1">
        <v>467</v>
      </c>
      <c r="H2370" s="72" t="s">
        <v>1166</v>
      </c>
      <c r="I2370" s="72" t="s">
        <v>532</v>
      </c>
      <c r="J2370" s="76" t="s">
        <v>12821</v>
      </c>
      <c r="K2370" s="76"/>
    </row>
    <row r="2371" spans="1:11" x14ac:dyDescent="0.35">
      <c r="A2371" s="76">
        <v>2368</v>
      </c>
      <c r="B2371" s="101" t="s">
        <v>11406</v>
      </c>
      <c r="C2371" s="76" t="s">
        <v>8335</v>
      </c>
      <c r="D2371" s="76" t="str">
        <f>VLOOKUP(C2371,'Master Partnumber'!$C:$E,3,0)</f>
        <v>S0942</v>
      </c>
      <c r="E2371" s="76" t="s">
        <v>8335</v>
      </c>
      <c r="F2371" s="76" t="str">
        <f>VLOOKUP(C2371,'Master Partnumber'!$C:$D,2,0)</f>
        <v>SHAFT,TENSION,BELT,DRIVE,BU-0P</v>
      </c>
      <c r="G2371" s="1">
        <v>151</v>
      </c>
      <c r="H2371" s="72" t="s">
        <v>1166</v>
      </c>
      <c r="I2371" s="72" t="s">
        <v>532</v>
      </c>
      <c r="J2371" s="76" t="s">
        <v>12821</v>
      </c>
      <c r="K2371" s="76"/>
    </row>
    <row r="2372" spans="1:11" x14ac:dyDescent="0.35">
      <c r="A2372" s="76">
        <v>2369</v>
      </c>
      <c r="B2372" s="101" t="s">
        <v>11406</v>
      </c>
      <c r="C2372" s="76" t="s">
        <v>1480</v>
      </c>
      <c r="D2372" s="76" t="str">
        <f>VLOOKUP(C2372,'Master Partnumber'!$C:$E,3,0)</f>
        <v>S0288</v>
      </c>
      <c r="E2372" s="76" t="s">
        <v>1480</v>
      </c>
      <c r="F2372" s="76" t="str">
        <f>VLOOKUP(C2372,'Master Partnumber'!$C:$D,2,0)</f>
        <v>SHAFT,STRENGTHEN,BCU-0P</v>
      </c>
      <c r="G2372" s="1">
        <v>524</v>
      </c>
      <c r="H2372" s="72" t="s">
        <v>1166</v>
      </c>
      <c r="I2372" s="72" t="s">
        <v>532</v>
      </c>
      <c r="J2372" s="76" t="s">
        <v>12821</v>
      </c>
      <c r="K2372" s="76"/>
    </row>
    <row r="2373" spans="1:11" x14ac:dyDescent="0.35">
      <c r="A2373" s="76">
        <v>2370</v>
      </c>
      <c r="B2373" s="101" t="s">
        <v>11406</v>
      </c>
      <c r="C2373" s="76" t="s">
        <v>12326</v>
      </c>
      <c r="D2373" s="76" t="str">
        <f>VLOOKUP(C2373,'Master Partnumber'!$C:$E,3,0)</f>
        <v>S1095</v>
      </c>
      <c r="E2373" s="76" t="s">
        <v>12326</v>
      </c>
      <c r="F2373" s="76" t="str">
        <f>VLOOKUP(C2373,'Master Partnumber'!$C:$D,2,0)</f>
        <v>SHAFT,PICK UP,ASF-0P</v>
      </c>
      <c r="G2373" s="1">
        <v>169</v>
      </c>
      <c r="H2373" s="72" t="s">
        <v>1166</v>
      </c>
      <c r="I2373" s="72" t="s">
        <v>532</v>
      </c>
      <c r="J2373" s="76" t="s">
        <v>12821</v>
      </c>
      <c r="K2373" s="76"/>
    </row>
    <row r="2374" spans="1:11" x14ac:dyDescent="0.35">
      <c r="A2374" s="76">
        <v>2371</v>
      </c>
      <c r="B2374" s="101" t="s">
        <v>11406</v>
      </c>
      <c r="C2374" s="76" t="s">
        <v>1571</v>
      </c>
      <c r="D2374" s="76" t="str">
        <f>VLOOKUP(C2374,'Master Partnumber'!$C:$E,3,0)</f>
        <v>S0656</v>
      </c>
      <c r="E2374" s="76" t="s">
        <v>1571</v>
      </c>
      <c r="F2374" s="76" t="str">
        <f>VLOOKUP(C2374,'Master Partnumber'!$C:$D,2,0)</f>
        <v>SHAFT,TR,DRIVE;B-0P</v>
      </c>
      <c r="G2374" s="1">
        <v>159</v>
      </c>
      <c r="H2374" s="72" t="s">
        <v>1166</v>
      </c>
      <c r="I2374" s="72" t="s">
        <v>532</v>
      </c>
      <c r="J2374" s="76" t="s">
        <v>12821</v>
      </c>
      <c r="K2374" s="76"/>
    </row>
    <row r="2375" spans="1:11" x14ac:dyDescent="0.35">
      <c r="A2375" s="76">
        <v>2372</v>
      </c>
      <c r="B2375" s="101" t="s">
        <v>11406</v>
      </c>
      <c r="C2375" s="76" t="s">
        <v>5982</v>
      </c>
      <c r="D2375" s="76" t="str">
        <f>VLOOKUP(C2375,'Master Partnumber'!$C:$E,3,0)</f>
        <v>S0671</v>
      </c>
      <c r="E2375" s="76" t="s">
        <v>5982</v>
      </c>
      <c r="F2375" s="76" t="str">
        <f>VLOOKUP(C2375,'Master Partnumber'!$C:$D,2,0)</f>
        <v>SHAFT, LD-0P</v>
      </c>
      <c r="G2375" s="1">
        <v>258</v>
      </c>
      <c r="H2375" s="72" t="s">
        <v>1166</v>
      </c>
      <c r="I2375" s="72" t="s">
        <v>532</v>
      </c>
      <c r="J2375" s="76" t="s">
        <v>12821</v>
      </c>
      <c r="K2375" s="76"/>
    </row>
    <row r="2376" spans="1:11" x14ac:dyDescent="0.35">
      <c r="A2376" s="76">
        <v>2373</v>
      </c>
      <c r="B2376" s="101" t="s">
        <v>11406</v>
      </c>
      <c r="C2376" s="76" t="s">
        <v>8263</v>
      </c>
      <c r="D2376" s="76" t="str">
        <f>VLOOKUP(C2376,'Master Partnumber'!$C:$E,3,0)</f>
        <v>S0984</v>
      </c>
      <c r="E2376" s="76" t="s">
        <v>8263</v>
      </c>
      <c r="F2376" s="76" t="str">
        <f>VLOOKUP(C2376,'Master Partnumber'!$C:$D,2,0)</f>
        <v>SHAFT,SUPPORT,STK,TLU-0P</v>
      </c>
      <c r="G2376" s="1">
        <v>30</v>
      </c>
      <c r="H2376" s="72" t="s">
        <v>1166</v>
      </c>
      <c r="I2376" s="72" t="s">
        <v>532</v>
      </c>
      <c r="J2376" s="76" t="s">
        <v>12821</v>
      </c>
      <c r="K2376" s="76"/>
    </row>
    <row r="2377" spans="1:11" x14ac:dyDescent="0.35">
      <c r="A2377" s="76">
        <v>2374</v>
      </c>
      <c r="B2377" s="101" t="s">
        <v>11406</v>
      </c>
      <c r="C2377" s="76" t="s">
        <v>1505</v>
      </c>
      <c r="D2377" s="76" t="str">
        <f>VLOOKUP(C2377,'Master Partnumber'!$C:$E,3,0)</f>
        <v>S0031</v>
      </c>
      <c r="E2377" s="76" t="s">
        <v>1505</v>
      </c>
      <c r="F2377" s="76" t="str">
        <f>VLOOKUP(C2377,'Master Partnumber'!$C:$D,2,0)</f>
        <v>SHAFT ASA-0P</v>
      </c>
      <c r="G2377" s="1">
        <v>528</v>
      </c>
      <c r="H2377" s="72" t="s">
        <v>1166</v>
      </c>
      <c r="I2377" s="72" t="s">
        <v>532</v>
      </c>
      <c r="J2377" s="76" t="s">
        <v>12821</v>
      </c>
      <c r="K2377" s="76"/>
    </row>
    <row r="2378" spans="1:11" x14ac:dyDescent="0.35">
      <c r="A2378" s="76">
        <v>2375</v>
      </c>
      <c r="B2378" s="101" t="s">
        <v>11406</v>
      </c>
      <c r="C2378" s="76" t="s">
        <v>1626</v>
      </c>
      <c r="D2378" s="76" t="str">
        <f>VLOOKUP(C2378,'Master Partnumber'!$C:$E,3,0)</f>
        <v>S0182</v>
      </c>
      <c r="E2378" s="76" t="s">
        <v>1626</v>
      </c>
      <c r="F2378" s="76" t="str">
        <f>VLOOKUP(C2378,'Master Partnumber'!$C:$D,2,0)</f>
        <v>SHAFT,TR,DRIVE;B-0P</v>
      </c>
      <c r="G2378" s="1">
        <v>119</v>
      </c>
      <c r="H2378" s="72" t="s">
        <v>1166</v>
      </c>
      <c r="I2378" s="72" t="s">
        <v>532</v>
      </c>
      <c r="J2378" s="76" t="s">
        <v>12821</v>
      </c>
      <c r="K2378" s="76"/>
    </row>
    <row r="2379" spans="1:11" x14ac:dyDescent="0.35">
      <c r="A2379" s="76">
        <v>2376</v>
      </c>
      <c r="B2379" s="101" t="s">
        <v>11406</v>
      </c>
      <c r="C2379" s="76" t="s">
        <v>1491</v>
      </c>
      <c r="D2379" s="76" t="str">
        <f>VLOOKUP(C2379,'Master Partnumber'!$C:$E,3,0)</f>
        <v>S0295</v>
      </c>
      <c r="E2379" s="76" t="s">
        <v>1491</v>
      </c>
      <c r="F2379" s="76" t="str">
        <f>VLOOKUP(C2379,'Master Partnumber'!$C:$D,2,0)</f>
        <v>ROLLER,PUSH,WEB,BCU-0P</v>
      </c>
      <c r="G2379" s="1">
        <v>36</v>
      </c>
      <c r="H2379" s="72" t="s">
        <v>1166</v>
      </c>
      <c r="I2379" s="72" t="s">
        <v>532</v>
      </c>
      <c r="J2379" s="76" t="s">
        <v>12821</v>
      </c>
      <c r="K2379" s="76"/>
    </row>
    <row r="2380" spans="1:11" x14ac:dyDescent="0.35">
      <c r="A2380" s="76">
        <v>2377</v>
      </c>
      <c r="B2380" s="101" t="s">
        <v>11406</v>
      </c>
      <c r="C2380" s="76" t="s">
        <v>1491</v>
      </c>
      <c r="D2380" s="76" t="str">
        <f>VLOOKUP(C2380,'Master Partnumber'!$C:$E,3,0)</f>
        <v>S0295</v>
      </c>
      <c r="E2380" s="76" t="s">
        <v>1491</v>
      </c>
      <c r="F2380" s="76" t="str">
        <f>VLOOKUP(C2380,'Master Partnumber'!$C:$D,2,0)</f>
        <v>ROLLER,PUSH,WEB,BCU-0P</v>
      </c>
      <c r="G2380" s="1">
        <v>729</v>
      </c>
      <c r="H2380" s="72" t="s">
        <v>1166</v>
      </c>
      <c r="I2380" s="72" t="s">
        <v>532</v>
      </c>
      <c r="J2380" s="76" t="s">
        <v>12821</v>
      </c>
      <c r="K2380" s="76"/>
    </row>
    <row r="2381" spans="1:11" x14ac:dyDescent="0.35">
      <c r="A2381" s="76">
        <v>2378</v>
      </c>
      <c r="B2381" s="101" t="s">
        <v>11406</v>
      </c>
      <c r="C2381" s="76" t="s">
        <v>1690</v>
      </c>
      <c r="D2381" s="76" t="str">
        <f>VLOOKUP(C2381,'Master Partnumber'!$C:$E,3,0)</f>
        <v>S0180</v>
      </c>
      <c r="E2381" s="76" t="s">
        <v>1690</v>
      </c>
      <c r="F2381" s="76" t="str">
        <f>VLOOKUP(C2381,'Master Partnumber'!$C:$D,2,0)</f>
        <v>SHAFT,TR,DRIVE;B-0P</v>
      </c>
      <c r="G2381" s="1">
        <v>275</v>
      </c>
      <c r="H2381" s="72" t="s">
        <v>1166</v>
      </c>
      <c r="I2381" s="72" t="s">
        <v>532</v>
      </c>
      <c r="J2381" s="76" t="s">
        <v>12821</v>
      </c>
      <c r="K2381" s="76"/>
    </row>
    <row r="2382" spans="1:11" x14ac:dyDescent="0.35">
      <c r="A2382" s="76">
        <v>2379</v>
      </c>
      <c r="B2382" s="101" t="s">
        <v>11406</v>
      </c>
      <c r="C2382" s="76" t="s">
        <v>7640</v>
      </c>
      <c r="D2382" s="76" t="str">
        <f>VLOOKUP(C2382,'Master Partnumber'!$C:$E,3,0)</f>
        <v>S0852</v>
      </c>
      <c r="E2382" s="76" t="s">
        <v>7640</v>
      </c>
      <c r="F2382" s="76" t="str">
        <f>VLOOKUP(C2382,'Master Partnumber'!$C:$D,2,0)</f>
        <v>SHAFT,TR,DRIVE;B-0P</v>
      </c>
      <c r="G2382" s="1">
        <v>323</v>
      </c>
      <c r="H2382" s="72" t="s">
        <v>1166</v>
      </c>
      <c r="I2382" s="72" t="s">
        <v>532</v>
      </c>
      <c r="J2382" s="76" t="s">
        <v>12821</v>
      </c>
      <c r="K2382" s="76"/>
    </row>
    <row r="2383" spans="1:11" x14ac:dyDescent="0.35">
      <c r="A2383" s="76">
        <v>2380</v>
      </c>
      <c r="B2383" s="101" t="s">
        <v>11406</v>
      </c>
      <c r="C2383" s="76" t="s">
        <v>8320</v>
      </c>
      <c r="D2383" s="76" t="str">
        <f>VLOOKUP(C2383,'Master Partnumber'!$C:$E,3,0)</f>
        <v>S0928</v>
      </c>
      <c r="E2383" s="76" t="s">
        <v>8320</v>
      </c>
      <c r="F2383" s="76" t="str">
        <f>VLOOKUP(C2383,'Master Partnumber'!$C:$D,2,0)</f>
        <v>SHAFT,DRIVE,MAINTENANCE,HM-0P</v>
      </c>
      <c r="G2383" s="1">
        <v>489</v>
      </c>
      <c r="H2383" s="72" t="s">
        <v>1166</v>
      </c>
      <c r="I2383" s="72" t="s">
        <v>532</v>
      </c>
      <c r="J2383" s="76" t="s">
        <v>12821</v>
      </c>
      <c r="K2383" s="76"/>
    </row>
    <row r="2384" spans="1:11" x14ac:dyDescent="0.35">
      <c r="A2384" s="76">
        <v>2381</v>
      </c>
      <c r="B2384" s="101" t="s">
        <v>11406</v>
      </c>
      <c r="C2384" s="76" t="s">
        <v>7640</v>
      </c>
      <c r="D2384" s="76" t="str">
        <f>VLOOKUP(C2384,'Master Partnumber'!$C:$E,3,0)</f>
        <v>S0852</v>
      </c>
      <c r="E2384" s="76" t="s">
        <v>7640</v>
      </c>
      <c r="F2384" s="76" t="str">
        <f>VLOOKUP(C2384,'Master Partnumber'!$C:$D,2,0)</f>
        <v>SHAFT,TR,DRIVE;B-0P</v>
      </c>
      <c r="G2384" s="1">
        <v>292</v>
      </c>
      <c r="H2384" s="72" t="s">
        <v>1166</v>
      </c>
      <c r="I2384" s="72" t="s">
        <v>532</v>
      </c>
      <c r="J2384" s="76" t="s">
        <v>12821</v>
      </c>
      <c r="K2384" s="76"/>
    </row>
    <row r="2385" spans="1:11" x14ac:dyDescent="0.35">
      <c r="A2385" s="76">
        <v>2382</v>
      </c>
      <c r="B2385" s="101" t="s">
        <v>11406</v>
      </c>
      <c r="C2385" s="76" t="s">
        <v>12391</v>
      </c>
      <c r="D2385" s="76" t="str">
        <f>VLOOKUP(C2385,'Master Partnumber'!$C:$E,3,0)</f>
        <v>S1111</v>
      </c>
      <c r="E2385" s="76" t="s">
        <v>12391</v>
      </c>
      <c r="F2385" s="76" t="str">
        <f>VLOOKUP(C2385,'Master Partnumber'!$C:$D,2,0)</f>
        <v>SHAFT,CR,GUIDE-0P</v>
      </c>
      <c r="G2385" s="1">
        <v>280</v>
      </c>
      <c r="H2385" s="72" t="s">
        <v>1166</v>
      </c>
      <c r="I2385" s="72" t="s">
        <v>532</v>
      </c>
      <c r="J2385" s="76" t="s">
        <v>12821</v>
      </c>
      <c r="K2385" s="76"/>
    </row>
    <row r="2386" spans="1:11" x14ac:dyDescent="0.35">
      <c r="A2386" s="76">
        <v>2383</v>
      </c>
      <c r="B2386" s="101" t="s">
        <v>11406</v>
      </c>
      <c r="C2386" s="76" t="s">
        <v>1626</v>
      </c>
      <c r="D2386" s="76" t="str">
        <f>VLOOKUP(C2386,'Master Partnumber'!$C:$E,3,0)</f>
        <v>S0182</v>
      </c>
      <c r="E2386" s="76" t="s">
        <v>1626</v>
      </c>
      <c r="F2386" s="76" t="str">
        <f>VLOOKUP(C2386,'Master Partnumber'!$C:$D,2,0)</f>
        <v>SHAFT,TR,DRIVE;B-0P</v>
      </c>
      <c r="G2386" s="1">
        <v>152</v>
      </c>
      <c r="H2386" s="72" t="s">
        <v>1166</v>
      </c>
      <c r="I2386" s="72" t="s">
        <v>532</v>
      </c>
      <c r="J2386" s="76" t="s">
        <v>12821</v>
      </c>
      <c r="K2386" s="76"/>
    </row>
    <row r="2387" spans="1:11" x14ac:dyDescent="0.35">
      <c r="A2387" s="76">
        <v>2384</v>
      </c>
      <c r="B2387" s="101" t="s">
        <v>11406</v>
      </c>
      <c r="C2387" s="76" t="s">
        <v>1493</v>
      </c>
      <c r="D2387" s="76" t="str">
        <f>VLOOKUP(C2387,'Master Partnumber'!$C:$E,3,0)</f>
        <v>S0330</v>
      </c>
      <c r="E2387" s="76" t="s">
        <v>1493</v>
      </c>
      <c r="F2387" s="76" t="str">
        <f>VLOOKUP(C2387,'Master Partnumber'!$C:$D,2,0)</f>
        <v>SHAFT,FULCRUM,ROLLER,RCU-0P</v>
      </c>
      <c r="G2387" s="1">
        <v>783</v>
      </c>
      <c r="H2387" s="72" t="s">
        <v>1166</v>
      </c>
      <c r="I2387" s="72" t="s">
        <v>532</v>
      </c>
      <c r="J2387" s="76" t="s">
        <v>12821</v>
      </c>
      <c r="K2387" s="76"/>
    </row>
    <row r="2388" spans="1:11" x14ac:dyDescent="0.35">
      <c r="A2388" s="76">
        <v>2385</v>
      </c>
      <c r="B2388" s="101" t="s">
        <v>11406</v>
      </c>
      <c r="C2388" s="76" t="s">
        <v>12391</v>
      </c>
      <c r="D2388" s="76" t="str">
        <f>VLOOKUP(C2388,'Master Partnumber'!$C:$E,3,0)</f>
        <v>S1111</v>
      </c>
      <c r="E2388" s="76" t="s">
        <v>12391</v>
      </c>
      <c r="F2388" s="76" t="str">
        <f>VLOOKUP(C2388,'Master Partnumber'!$C:$D,2,0)</f>
        <v>SHAFT,CR,GUIDE-0P</v>
      </c>
      <c r="G2388" s="1">
        <v>249</v>
      </c>
      <c r="H2388" s="72" t="s">
        <v>1166</v>
      </c>
      <c r="I2388" s="72" t="s">
        <v>532</v>
      </c>
      <c r="J2388" s="76" t="s">
        <v>12821</v>
      </c>
      <c r="K2388" s="76"/>
    </row>
    <row r="2389" spans="1:11" x14ac:dyDescent="0.35">
      <c r="A2389" s="76">
        <v>2386</v>
      </c>
      <c r="B2389" s="101" t="s">
        <v>11406</v>
      </c>
      <c r="C2389" s="76" t="s">
        <v>1487</v>
      </c>
      <c r="D2389" s="76" t="str">
        <f>VLOOKUP(C2389,'Master Partnumber'!$C:$E,3,0)</f>
        <v>S0125</v>
      </c>
      <c r="E2389" s="76" t="s">
        <v>1487</v>
      </c>
      <c r="F2389" s="76" t="str">
        <f>VLOOKUP(C2389,'Master Partnumber'!$C:$D,2,0)</f>
        <v>SHAFT ROLLER FRONT DUP-0P</v>
      </c>
      <c r="G2389" s="1">
        <v>293</v>
      </c>
      <c r="H2389" s="72" t="s">
        <v>1166</v>
      </c>
      <c r="I2389" s="72" t="s">
        <v>532</v>
      </c>
      <c r="J2389" s="76" t="s">
        <v>12821</v>
      </c>
      <c r="K2389" s="76"/>
    </row>
    <row r="2390" spans="1:11" x14ac:dyDescent="0.35">
      <c r="A2390" s="76">
        <v>2387</v>
      </c>
      <c r="B2390" s="101" t="s">
        <v>11406</v>
      </c>
      <c r="C2390" s="76" t="s">
        <v>1690</v>
      </c>
      <c r="D2390" s="76" t="str">
        <f>VLOOKUP(C2390,'Master Partnumber'!$C:$E,3,0)</f>
        <v>S0180</v>
      </c>
      <c r="E2390" s="76" t="s">
        <v>1690</v>
      </c>
      <c r="F2390" s="76" t="str">
        <f>VLOOKUP(C2390,'Master Partnumber'!$C:$D,2,0)</f>
        <v>SHAFT,TR,DRIVE;B-0P</v>
      </c>
      <c r="G2390" s="1">
        <v>305</v>
      </c>
      <c r="H2390" s="72" t="s">
        <v>1166</v>
      </c>
      <c r="I2390" s="72" t="s">
        <v>532</v>
      </c>
      <c r="J2390" s="76" t="s">
        <v>12821</v>
      </c>
      <c r="K2390" s="76"/>
    </row>
    <row r="2391" spans="1:11" x14ac:dyDescent="0.35">
      <c r="A2391" s="76">
        <v>2388</v>
      </c>
      <c r="B2391" s="101" t="s">
        <v>11406</v>
      </c>
      <c r="C2391" s="76" t="s">
        <v>8460</v>
      </c>
      <c r="D2391" s="76" t="str">
        <f>VLOOKUP(C2391,'Master Partnumber'!$C:$E,3,0)</f>
        <v>S0969</v>
      </c>
      <c r="E2391" s="76" t="s">
        <v>8460</v>
      </c>
      <c r="F2391" s="76" t="str">
        <f>VLOOKUP(C2391,'Master Partnumber'!$C:$D,2,0)</f>
        <v>ROLLER,DRIVEN,WEB,CLEANER,BCL-0P</v>
      </c>
      <c r="G2391" s="1">
        <v>431</v>
      </c>
      <c r="H2391" s="72" t="s">
        <v>1166</v>
      </c>
      <c r="I2391" s="72" t="s">
        <v>532</v>
      </c>
      <c r="J2391" s="76" t="s">
        <v>12821</v>
      </c>
      <c r="K2391" s="76"/>
    </row>
    <row r="2392" spans="1:11" x14ac:dyDescent="0.35">
      <c r="A2392" s="76">
        <v>2389</v>
      </c>
      <c r="B2392" s="101" t="s">
        <v>11406</v>
      </c>
      <c r="C2392" s="76" t="s">
        <v>1690</v>
      </c>
      <c r="D2392" s="76" t="str">
        <f>VLOOKUP(C2392,'Master Partnumber'!$C:$E,3,0)</f>
        <v>S0180</v>
      </c>
      <c r="E2392" s="76" t="s">
        <v>1690</v>
      </c>
      <c r="F2392" s="76" t="str">
        <f>VLOOKUP(C2392,'Master Partnumber'!$C:$D,2,0)</f>
        <v>SHAFT,TR,DRIVE;B-0P</v>
      </c>
      <c r="G2392" s="1">
        <v>209</v>
      </c>
      <c r="H2392" s="72" t="s">
        <v>1166</v>
      </c>
      <c r="I2392" s="72" t="s">
        <v>532</v>
      </c>
      <c r="J2392" s="76" t="s">
        <v>12821</v>
      </c>
      <c r="K2392" s="76"/>
    </row>
    <row r="2393" spans="1:11" x14ac:dyDescent="0.35">
      <c r="A2393" s="76">
        <v>2390</v>
      </c>
      <c r="B2393" s="101" t="s">
        <v>11406</v>
      </c>
      <c r="C2393" s="76" t="s">
        <v>1690</v>
      </c>
      <c r="D2393" s="76" t="str">
        <f>VLOOKUP(C2393,'Master Partnumber'!$C:$E,3,0)</f>
        <v>S0180</v>
      </c>
      <c r="E2393" s="76" t="s">
        <v>1690</v>
      </c>
      <c r="F2393" s="76" t="str">
        <f>VLOOKUP(C2393,'Master Partnumber'!$C:$D,2,0)</f>
        <v>SHAFT,TR,DRIVE;B-0P</v>
      </c>
      <c r="G2393" s="1">
        <v>236</v>
      </c>
      <c r="H2393" s="72" t="s">
        <v>1166</v>
      </c>
      <c r="I2393" s="72" t="s">
        <v>532</v>
      </c>
      <c r="J2393" s="76" t="s">
        <v>12821</v>
      </c>
      <c r="K2393" s="76"/>
    </row>
    <row r="2394" spans="1:11" x14ac:dyDescent="0.35">
      <c r="A2394" s="76">
        <v>2391</v>
      </c>
      <c r="B2394" s="101" t="s">
        <v>11406</v>
      </c>
      <c r="C2394" s="76" t="s">
        <v>1690</v>
      </c>
      <c r="D2394" s="76" t="str">
        <f>VLOOKUP(C2394,'Master Partnumber'!$C:$E,3,0)</f>
        <v>S0180</v>
      </c>
      <c r="E2394" s="76" t="s">
        <v>1690</v>
      </c>
      <c r="F2394" s="76" t="str">
        <f>VLOOKUP(C2394,'Master Partnumber'!$C:$D,2,0)</f>
        <v>SHAFT,TR,DRIVE;B-0P</v>
      </c>
      <c r="G2394" s="1">
        <v>236</v>
      </c>
      <c r="H2394" s="72" t="s">
        <v>1166</v>
      </c>
      <c r="I2394" s="72" t="s">
        <v>532</v>
      </c>
      <c r="J2394" s="76" t="s">
        <v>12821</v>
      </c>
      <c r="K2394" s="76"/>
    </row>
    <row r="2395" spans="1:11" x14ac:dyDescent="0.35">
      <c r="A2395" s="76">
        <v>2392</v>
      </c>
      <c r="B2395" s="101" t="s">
        <v>11406</v>
      </c>
      <c r="C2395" s="76" t="s">
        <v>1690</v>
      </c>
      <c r="D2395" s="76" t="str">
        <f>VLOOKUP(C2395,'Master Partnumber'!$C:$E,3,0)</f>
        <v>S0180</v>
      </c>
      <c r="E2395" s="76" t="s">
        <v>1690</v>
      </c>
      <c r="F2395" s="76" t="str">
        <f>VLOOKUP(C2395,'Master Partnumber'!$C:$D,2,0)</f>
        <v>SHAFT,TR,DRIVE;B-0P</v>
      </c>
      <c r="G2395" s="1">
        <v>327</v>
      </c>
      <c r="H2395" s="72" t="s">
        <v>1166</v>
      </c>
      <c r="I2395" s="72" t="s">
        <v>532</v>
      </c>
      <c r="J2395" s="76" t="s">
        <v>12821</v>
      </c>
      <c r="K2395" s="76"/>
    </row>
    <row r="2396" spans="1:11" x14ac:dyDescent="0.35">
      <c r="A2396" s="76">
        <v>2393</v>
      </c>
      <c r="B2396" s="101" t="s">
        <v>11406</v>
      </c>
      <c r="C2396" s="76" t="s">
        <v>6941</v>
      </c>
      <c r="D2396" s="76" t="str">
        <f>VLOOKUP(C2396,'Master Partnumber'!$C:$E,3,0)</f>
        <v>S0770</v>
      </c>
      <c r="E2396" s="76" t="s">
        <v>6941</v>
      </c>
      <c r="F2396" s="76" t="str">
        <f>VLOOKUP(C2396,'Master Partnumber'!$C:$D,2,0)</f>
        <v>SHAFT,ROLL,INK-0P</v>
      </c>
      <c r="G2396" s="1">
        <v>335</v>
      </c>
      <c r="H2396" s="72" t="s">
        <v>1166</v>
      </c>
      <c r="I2396" s="72" t="s">
        <v>532</v>
      </c>
      <c r="J2396" s="76" t="s">
        <v>12821</v>
      </c>
      <c r="K2396" s="76"/>
    </row>
    <row r="2397" spans="1:11" x14ac:dyDescent="0.35">
      <c r="A2397" s="76">
        <v>2394</v>
      </c>
      <c r="B2397" s="101" t="s">
        <v>11406</v>
      </c>
      <c r="C2397" s="76" t="s">
        <v>1626</v>
      </c>
      <c r="D2397" s="76" t="str">
        <f>VLOOKUP(C2397,'Master Partnumber'!$C:$E,3,0)</f>
        <v>S0182</v>
      </c>
      <c r="E2397" s="76" t="s">
        <v>1626</v>
      </c>
      <c r="F2397" s="76" t="str">
        <f>VLOOKUP(C2397,'Master Partnumber'!$C:$D,2,0)</f>
        <v>SHAFT,TR,DRIVE;B-0P</v>
      </c>
      <c r="G2397" s="1">
        <v>200</v>
      </c>
      <c r="H2397" s="72" t="s">
        <v>1166</v>
      </c>
      <c r="I2397" s="72" t="s">
        <v>532</v>
      </c>
      <c r="J2397" s="76" t="s">
        <v>12821</v>
      </c>
      <c r="K2397" s="76"/>
    </row>
    <row r="2398" spans="1:11" x14ac:dyDescent="0.35">
      <c r="A2398" s="76">
        <v>2395</v>
      </c>
      <c r="B2398" s="101" t="s">
        <v>11406</v>
      </c>
      <c r="C2398" s="76" t="s">
        <v>1435</v>
      </c>
      <c r="D2398" s="76" t="str">
        <f>VLOOKUP(C2398,'Master Partnumber'!$C:$E,3,0)</f>
        <v>S0168</v>
      </c>
      <c r="E2398" s="76" t="s">
        <v>1435</v>
      </c>
      <c r="F2398" s="76" t="str">
        <f>VLOOKUP(C2398,'Master Partnumber'!$C:$D,2,0)</f>
        <v>SHAFT CR GUIDE UPPER ; B-0P</v>
      </c>
      <c r="G2398" s="1">
        <v>93</v>
      </c>
      <c r="H2398" s="72" t="s">
        <v>1166</v>
      </c>
      <c r="I2398" s="72" t="s">
        <v>532</v>
      </c>
      <c r="J2398" s="76" t="s">
        <v>12821</v>
      </c>
      <c r="K2398" s="76"/>
    </row>
    <row r="2399" spans="1:11" x14ac:dyDescent="0.35">
      <c r="A2399" s="76">
        <v>2396</v>
      </c>
      <c r="B2399" s="101" t="s">
        <v>11406</v>
      </c>
      <c r="C2399" s="76" t="s">
        <v>10715</v>
      </c>
      <c r="D2399" s="76" t="str">
        <f>VLOOKUP(C2399,'Master Partnumber'!$C:$E,3,0)</f>
        <v>S0995</v>
      </c>
      <c r="E2399" s="76" t="s">
        <v>10715</v>
      </c>
      <c r="F2399" s="76" t="str">
        <f>VLOOKUP(C2399,'Master Partnumber'!$C:$D,2,0)</f>
        <v>SHAFT,COVER,BACK,24-0P</v>
      </c>
      <c r="G2399" s="1">
        <v>1053</v>
      </c>
      <c r="H2399" s="72" t="s">
        <v>1166</v>
      </c>
      <c r="I2399" s="72" t="s">
        <v>532</v>
      </c>
      <c r="J2399" s="76" t="s">
        <v>12821</v>
      </c>
      <c r="K2399" s="76"/>
    </row>
    <row r="2400" spans="1:11" x14ac:dyDescent="0.35">
      <c r="A2400" s="76">
        <v>2397</v>
      </c>
      <c r="B2400" s="101" t="s">
        <v>11406</v>
      </c>
      <c r="C2400" s="76" t="s">
        <v>1615</v>
      </c>
      <c r="D2400" s="76" t="str">
        <f>VLOOKUP(C2400,'Master Partnumber'!$C:$E,3,0)</f>
        <v>S0583</v>
      </c>
      <c r="E2400" s="76" t="s">
        <v>1615</v>
      </c>
      <c r="F2400" s="76" t="str">
        <f>VLOOKUP(C2400,'Master Partnumber'!$C:$D,2,0)</f>
        <v>SHAFT,TR,GUIDE;B-0P</v>
      </c>
      <c r="G2400" s="1">
        <v>187</v>
      </c>
      <c r="H2400" s="72" t="s">
        <v>1166</v>
      </c>
      <c r="I2400" s="72" t="s">
        <v>532</v>
      </c>
      <c r="J2400" s="76" t="s">
        <v>12821</v>
      </c>
      <c r="K2400" s="76"/>
    </row>
    <row r="2401" spans="1:11" x14ac:dyDescent="0.35">
      <c r="A2401" s="76">
        <v>2398</v>
      </c>
      <c r="B2401" s="101" t="s">
        <v>11406</v>
      </c>
      <c r="C2401" s="76" t="s">
        <v>10924</v>
      </c>
      <c r="D2401" s="76" t="str">
        <f>VLOOKUP(C2401,'Master Partnumber'!$C:$E,3,0)</f>
        <v>S1024</v>
      </c>
      <c r="E2401" s="76" t="s">
        <v>10924</v>
      </c>
      <c r="F2401" s="76" t="str">
        <f>VLOOKUP(C2401,'Master Partnumber'!$C:$D,2,0)</f>
        <v>SHAFT,TR,DRIVE-0P</v>
      </c>
      <c r="G2401" s="1">
        <v>349</v>
      </c>
      <c r="H2401" s="72" t="s">
        <v>1166</v>
      </c>
      <c r="I2401" s="72" t="s">
        <v>532</v>
      </c>
      <c r="J2401" s="76" t="s">
        <v>12821</v>
      </c>
      <c r="K2401" s="76"/>
    </row>
    <row r="2402" spans="1:11" x14ac:dyDescent="0.35">
      <c r="A2402" s="76">
        <v>2399</v>
      </c>
      <c r="B2402" s="101" t="s">
        <v>11406</v>
      </c>
      <c r="C2402" s="76" t="s">
        <v>1505</v>
      </c>
      <c r="D2402" s="76" t="str">
        <f>VLOOKUP(C2402,'Master Partnumber'!$C:$E,3,0)</f>
        <v>S0031</v>
      </c>
      <c r="E2402" s="76" t="s">
        <v>1505</v>
      </c>
      <c r="F2402" s="76" t="str">
        <f>VLOOKUP(C2402,'Master Partnumber'!$C:$D,2,0)</f>
        <v>SHAFT ASA-0P</v>
      </c>
      <c r="G2402" s="1">
        <v>1122</v>
      </c>
      <c r="H2402" s="72" t="s">
        <v>1166</v>
      </c>
      <c r="I2402" s="72" t="s">
        <v>532</v>
      </c>
      <c r="J2402" s="76" t="s">
        <v>12821</v>
      </c>
      <c r="K2402" s="76"/>
    </row>
    <row r="2403" spans="1:11" x14ac:dyDescent="0.35">
      <c r="A2403" s="76">
        <v>2400</v>
      </c>
      <c r="B2403" s="101" t="s">
        <v>11406</v>
      </c>
      <c r="C2403" s="76" t="s">
        <v>1268</v>
      </c>
      <c r="D2403" s="76" t="str">
        <f>VLOOKUP(C2403,'Master Partnumber'!$C:$E,3,0)</f>
        <v>S0187</v>
      </c>
      <c r="E2403" s="76" t="s">
        <v>1268</v>
      </c>
      <c r="F2403" s="76" t="str">
        <f>VLOOKUP(C2403,'Master Partnumber'!$C:$D,2,0)</f>
        <v>SHAFT MOUNTING MOTOR APC ; B-0P</v>
      </c>
      <c r="G2403" s="1">
        <v>340</v>
      </c>
      <c r="H2403" s="72" t="s">
        <v>1166</v>
      </c>
      <c r="I2403" s="72" t="s">
        <v>532</v>
      </c>
      <c r="J2403" s="76" t="s">
        <v>12821</v>
      </c>
      <c r="K2403" s="76"/>
    </row>
    <row r="2404" spans="1:11" x14ac:dyDescent="0.35">
      <c r="A2404" s="76">
        <v>2401</v>
      </c>
      <c r="B2404" s="101" t="s">
        <v>11406</v>
      </c>
      <c r="C2404" s="76" t="s">
        <v>8700</v>
      </c>
      <c r="D2404" s="76" t="str">
        <f>VLOOKUP(C2404,'Master Partnumber'!$C:$E,3,0)</f>
        <v>B0519</v>
      </c>
      <c r="E2404" s="76" t="s">
        <v>8700</v>
      </c>
      <c r="F2404" s="76" t="str">
        <f>VLOOKUP(C2404,'Master Partnumber'!$C:$D,2,0)</f>
        <v>SHAFT,STOPPERS,DOCUMENTS,ADF-B02</v>
      </c>
      <c r="G2404" s="1">
        <v>92</v>
      </c>
      <c r="H2404" s="72" t="s">
        <v>1166</v>
      </c>
      <c r="I2404" s="72" t="s">
        <v>532</v>
      </c>
      <c r="J2404" s="76" t="s">
        <v>12821</v>
      </c>
      <c r="K2404" s="76"/>
    </row>
    <row r="2405" spans="1:11" x14ac:dyDescent="0.35">
      <c r="A2405" s="76">
        <v>2402</v>
      </c>
      <c r="B2405" s="101" t="s">
        <v>11406</v>
      </c>
      <c r="C2405" s="76" t="s">
        <v>11184</v>
      </c>
      <c r="D2405" s="76" t="str">
        <f>VLOOKUP(C2405,'Master Partnumber'!$C:$E,3,0)</f>
        <v>S1050</v>
      </c>
      <c r="E2405" s="76" t="s">
        <v>11184</v>
      </c>
      <c r="F2405" s="76" t="str">
        <f>VLOOKUP(C2405,'Master Partnumber'!$C:$D,2,0)</f>
        <v>SHAFT,PAPER GUIDE,BELT,LEFT,1ST,BAS-0P</v>
      </c>
      <c r="G2405" s="1">
        <v>297</v>
      </c>
      <c r="H2405" s="72" t="s">
        <v>1166</v>
      </c>
      <c r="I2405" s="72" t="s">
        <v>532</v>
      </c>
      <c r="J2405" s="76" t="s">
        <v>12821</v>
      </c>
      <c r="K2405" s="76"/>
    </row>
    <row r="2406" spans="1:11" x14ac:dyDescent="0.35">
      <c r="A2406" s="76">
        <v>2403</v>
      </c>
      <c r="B2406" s="101" t="s">
        <v>11406</v>
      </c>
      <c r="C2406" s="76" t="s">
        <v>11119</v>
      </c>
      <c r="D2406" s="76" t="str">
        <f>VLOOKUP(C2406,'Master Partnumber'!$C:$E,3,0)</f>
        <v>S1046</v>
      </c>
      <c r="E2406" s="76" t="s">
        <v>11119</v>
      </c>
      <c r="F2406" s="76" t="str">
        <f>VLOOKUP(C2406,'Master Partnumber'!$C:$D,2,0)</f>
        <v>SHAFT,RESIST,DRIVEN,DUP-0P</v>
      </c>
      <c r="G2406" s="1">
        <v>136</v>
      </c>
      <c r="H2406" s="72" t="s">
        <v>1166</v>
      </c>
      <c r="I2406" s="72" t="s">
        <v>532</v>
      </c>
      <c r="J2406" s="76" t="s">
        <v>12821</v>
      </c>
      <c r="K2406" s="76"/>
    </row>
    <row r="2407" spans="1:11" x14ac:dyDescent="0.35">
      <c r="A2407" s="76">
        <v>2404</v>
      </c>
      <c r="B2407" s="101" t="s">
        <v>11406</v>
      </c>
      <c r="C2407" s="76" t="s">
        <v>11723</v>
      </c>
      <c r="D2407" s="76" t="str">
        <f>VLOOKUP(C2407,'Master Partnumber'!$C:$E,3,0)</f>
        <v>B0713</v>
      </c>
      <c r="E2407" s="76" t="s">
        <v>11723</v>
      </c>
      <c r="F2407" s="76" t="str">
        <f>VLOOKUP(C2407,'Master Partnumber'!$C:$D,2,0)</f>
        <v>SHAFT DRIVEN PICK UP-B01</v>
      </c>
      <c r="G2407" s="1">
        <v>436</v>
      </c>
      <c r="H2407" s="72" t="s">
        <v>1166</v>
      </c>
      <c r="I2407" s="72" t="s">
        <v>532</v>
      </c>
      <c r="J2407" s="76" t="s">
        <v>12821</v>
      </c>
      <c r="K2407" s="76"/>
    </row>
    <row r="2408" spans="1:11" x14ac:dyDescent="0.35">
      <c r="A2408" s="76">
        <v>2405</v>
      </c>
      <c r="B2408" s="101" t="s">
        <v>11406</v>
      </c>
      <c r="C2408" s="76" t="s">
        <v>11723</v>
      </c>
      <c r="D2408" s="76" t="str">
        <f>VLOOKUP(C2408,'Master Partnumber'!$C:$E,3,0)</f>
        <v>B0713</v>
      </c>
      <c r="E2408" s="76" t="s">
        <v>11723</v>
      </c>
      <c r="F2408" s="76" t="str">
        <f>VLOOKUP(C2408,'Master Partnumber'!$C:$D,2,0)</f>
        <v>SHAFT DRIVEN PICK UP-B01</v>
      </c>
      <c r="G2408" s="1">
        <v>500</v>
      </c>
      <c r="H2408" s="72" t="s">
        <v>1166</v>
      </c>
      <c r="I2408" s="72" t="s">
        <v>532</v>
      </c>
      <c r="J2408" s="76" t="s">
        <v>12821</v>
      </c>
      <c r="K2408" s="76"/>
    </row>
    <row r="2409" spans="1:11" x14ac:dyDescent="0.35">
      <c r="A2409" s="76">
        <v>2406</v>
      </c>
      <c r="B2409" s="101" t="s">
        <v>11406</v>
      </c>
      <c r="C2409" s="76" t="s">
        <v>1497</v>
      </c>
      <c r="D2409" s="76" t="str">
        <f>VLOOKUP(C2409,'Master Partnumber'!$C:$E,3,0)</f>
        <v>B0277</v>
      </c>
      <c r="E2409" s="76" t="s">
        <v>1497</v>
      </c>
      <c r="F2409" s="76" t="str">
        <f>VLOOKUP(C2409,'Master Partnumber'!$C:$D,2,0)</f>
        <v>SHAFT,PAPER GUIDE,EJ-B01</v>
      </c>
      <c r="G2409" s="1">
        <v>97</v>
      </c>
      <c r="H2409" s="72" t="s">
        <v>1166</v>
      </c>
      <c r="I2409" s="72" t="s">
        <v>532</v>
      </c>
      <c r="J2409" s="76" t="s">
        <v>12821</v>
      </c>
      <c r="K2409" s="76"/>
    </row>
    <row r="2410" spans="1:11" x14ac:dyDescent="0.35">
      <c r="A2410" s="76">
        <v>2407</v>
      </c>
      <c r="B2410" s="101" t="s">
        <v>11406</v>
      </c>
      <c r="C2410" s="76" t="s">
        <v>10924</v>
      </c>
      <c r="D2410" s="76" t="str">
        <f>VLOOKUP(C2410,'Master Partnumber'!$C:$E,3,0)</f>
        <v>S1024</v>
      </c>
      <c r="E2410" s="76" t="s">
        <v>10924</v>
      </c>
      <c r="F2410" s="76" t="str">
        <f>VLOOKUP(C2410,'Master Partnumber'!$C:$D,2,0)</f>
        <v>SHAFT,TR,DRIVE-0P</v>
      </c>
      <c r="G2410" s="1">
        <v>189</v>
      </c>
      <c r="H2410" s="72" t="s">
        <v>1166</v>
      </c>
      <c r="I2410" s="72" t="s">
        <v>532</v>
      </c>
      <c r="J2410" s="76" t="s">
        <v>12821</v>
      </c>
      <c r="K2410" s="76"/>
    </row>
    <row r="2411" spans="1:11" x14ac:dyDescent="0.35">
      <c r="A2411" s="76">
        <v>2408</v>
      </c>
      <c r="B2411" s="101" t="s">
        <v>11406</v>
      </c>
      <c r="C2411" s="76" t="s">
        <v>1478</v>
      </c>
      <c r="D2411" s="76" t="str">
        <f>VLOOKUP(C2411,'Master Partnumber'!$C:$E,3,0)</f>
        <v>S0238</v>
      </c>
      <c r="E2411" s="76" t="s">
        <v>1478</v>
      </c>
      <c r="F2411" s="76" t="str">
        <f>VLOOKUP(C2411,'Master Partnumber'!$C:$D,2,0)</f>
        <v>SHAFT,PAPER LOAD,DRIVEN;B-0P</v>
      </c>
      <c r="G2411" s="1">
        <v>405</v>
      </c>
      <c r="H2411" s="72" t="s">
        <v>1166</v>
      </c>
      <c r="I2411" s="72" t="s">
        <v>532</v>
      </c>
      <c r="J2411" s="76" t="s">
        <v>12821</v>
      </c>
      <c r="K2411" s="76"/>
    </row>
    <row r="2412" spans="1:11" x14ac:dyDescent="0.35">
      <c r="A2412" s="76">
        <v>2409</v>
      </c>
      <c r="B2412" s="101" t="s">
        <v>11406</v>
      </c>
      <c r="C2412" s="76" t="s">
        <v>6982</v>
      </c>
      <c r="D2412" s="76" t="str">
        <f>VLOOKUP(C2412,'Master Partnumber'!$C:$E,3,0)</f>
        <v>S0785</v>
      </c>
      <c r="E2412" s="76" t="s">
        <v>6982</v>
      </c>
      <c r="F2412" s="76" t="str">
        <f>VLOOKUP(C2412,'Master Partnumber'!$C:$D,2,0)</f>
        <v>SHAFT, HINGE, RELEASE, FRONT, F-0P</v>
      </c>
      <c r="G2412" s="1">
        <v>241</v>
      </c>
      <c r="H2412" s="72" t="s">
        <v>1166</v>
      </c>
      <c r="I2412" s="72" t="s">
        <v>532</v>
      </c>
      <c r="J2412" s="76" t="s">
        <v>12821</v>
      </c>
      <c r="K2412" s="76"/>
    </row>
    <row r="2413" spans="1:11" x14ac:dyDescent="0.35">
      <c r="A2413" s="76">
        <v>2410</v>
      </c>
      <c r="B2413" s="101" t="s">
        <v>11406</v>
      </c>
      <c r="C2413" s="76" t="s">
        <v>1584</v>
      </c>
      <c r="D2413" s="76" t="str">
        <f>VLOOKUP(C2413,'Master Partnumber'!$C:$E,3,0)</f>
        <v>S0124</v>
      </c>
      <c r="E2413" s="76" t="s">
        <v>1584</v>
      </c>
      <c r="F2413" s="76" t="str">
        <f>VLOOKUP(C2413,'Master Partnumber'!$C:$D,2,0)</f>
        <v>SHAFT ROLLER REAR DUP-0P</v>
      </c>
      <c r="G2413" s="1">
        <v>249</v>
      </c>
      <c r="H2413" s="72" t="s">
        <v>1166</v>
      </c>
      <c r="I2413" s="72" t="s">
        <v>532</v>
      </c>
      <c r="J2413" s="76" t="s">
        <v>12821</v>
      </c>
      <c r="K2413" s="76"/>
    </row>
    <row r="2414" spans="1:11" x14ac:dyDescent="0.35">
      <c r="A2414" s="76">
        <v>2411</v>
      </c>
      <c r="B2414" s="101" t="s">
        <v>11406</v>
      </c>
      <c r="C2414" s="76" t="s">
        <v>1437</v>
      </c>
      <c r="D2414" s="76" t="str">
        <f>VLOOKUP(C2414,'Master Partnumber'!$C:$E,3,0)</f>
        <v>S0495</v>
      </c>
      <c r="E2414" s="76" t="s">
        <v>1437</v>
      </c>
      <c r="F2414" s="76" t="str">
        <f>VLOOKUP(C2414,'Master Partnumber'!$C:$D,2,0)</f>
        <v>SHAFT,SUPPLY,WEB,BCU-0P</v>
      </c>
      <c r="G2414" s="1">
        <v>171</v>
      </c>
      <c r="H2414" s="72" t="s">
        <v>1166</v>
      </c>
      <c r="I2414" s="72" t="s">
        <v>532</v>
      </c>
      <c r="J2414" s="76" t="s">
        <v>12821</v>
      </c>
      <c r="K2414" s="76"/>
    </row>
    <row r="2415" spans="1:11" x14ac:dyDescent="0.35">
      <c r="A2415" s="76">
        <v>2412</v>
      </c>
      <c r="B2415" s="101" t="s">
        <v>11406</v>
      </c>
      <c r="C2415" s="76" t="s">
        <v>10924</v>
      </c>
      <c r="D2415" s="76" t="str">
        <f>VLOOKUP(C2415,'Master Partnumber'!$C:$E,3,0)</f>
        <v>S1024</v>
      </c>
      <c r="E2415" s="76" t="s">
        <v>10924</v>
      </c>
      <c r="F2415" s="76" t="str">
        <f>VLOOKUP(C2415,'Master Partnumber'!$C:$D,2,0)</f>
        <v>SHAFT,TR,DRIVE-0P</v>
      </c>
      <c r="G2415" s="1">
        <v>557</v>
      </c>
      <c r="H2415" s="72" t="s">
        <v>1166</v>
      </c>
      <c r="I2415" s="72" t="s">
        <v>532</v>
      </c>
      <c r="J2415" s="76" t="s">
        <v>12821</v>
      </c>
      <c r="K2415" s="76"/>
    </row>
    <row r="2416" spans="1:11" x14ac:dyDescent="0.35">
      <c r="A2416" s="76">
        <v>2413</v>
      </c>
      <c r="B2416" s="101" t="s">
        <v>11406</v>
      </c>
      <c r="C2416" s="76" t="s">
        <v>10924</v>
      </c>
      <c r="D2416" s="76" t="str">
        <f>VLOOKUP(C2416,'Master Partnumber'!$C:$E,3,0)</f>
        <v>S1024</v>
      </c>
      <c r="E2416" s="76" t="s">
        <v>10924</v>
      </c>
      <c r="F2416" s="76" t="str">
        <f>VLOOKUP(C2416,'Master Partnumber'!$C:$D,2,0)</f>
        <v>SHAFT,TR,DRIVE-0P</v>
      </c>
      <c r="G2416" s="1">
        <v>380</v>
      </c>
      <c r="H2416" s="72" t="s">
        <v>1166</v>
      </c>
      <c r="I2416" s="72" t="s">
        <v>532</v>
      </c>
      <c r="J2416" s="76" t="s">
        <v>12821</v>
      </c>
      <c r="K2416" s="76"/>
    </row>
    <row r="2417" spans="1:11" x14ac:dyDescent="0.35">
      <c r="A2417" s="76">
        <v>2414</v>
      </c>
      <c r="B2417" s="101" t="s">
        <v>11406</v>
      </c>
      <c r="C2417" s="76" t="s">
        <v>10924</v>
      </c>
      <c r="D2417" s="76" t="str">
        <f>VLOOKUP(C2417,'Master Partnumber'!$C:$E,3,0)</f>
        <v>S1024</v>
      </c>
      <c r="E2417" s="76" t="s">
        <v>10924</v>
      </c>
      <c r="F2417" s="76" t="str">
        <f>VLOOKUP(C2417,'Master Partnumber'!$C:$D,2,0)</f>
        <v>SHAFT,TR,DRIVE-0P</v>
      </c>
      <c r="G2417" s="1">
        <v>112</v>
      </c>
      <c r="H2417" s="72" t="s">
        <v>1166</v>
      </c>
      <c r="I2417" s="72" t="s">
        <v>532</v>
      </c>
      <c r="J2417" s="76" t="s">
        <v>12821</v>
      </c>
      <c r="K2417" s="76"/>
    </row>
    <row r="2418" spans="1:11" x14ac:dyDescent="0.35">
      <c r="A2418" s="76">
        <v>2415</v>
      </c>
      <c r="B2418" s="101" t="s">
        <v>11406</v>
      </c>
      <c r="C2418" s="76" t="s">
        <v>1491</v>
      </c>
      <c r="D2418" s="76" t="str">
        <f>VLOOKUP(C2418,'Master Partnumber'!$C:$E,3,0)</f>
        <v>S0295</v>
      </c>
      <c r="E2418" s="76" t="s">
        <v>1491</v>
      </c>
      <c r="F2418" s="76" t="str">
        <f>VLOOKUP(C2418,'Master Partnumber'!$C:$D,2,0)</f>
        <v>ROLLER,PUSH,WEB,BCU-0P</v>
      </c>
      <c r="G2418" s="1">
        <v>44</v>
      </c>
      <c r="H2418" s="72" t="s">
        <v>1166</v>
      </c>
      <c r="I2418" s="72" t="s">
        <v>532</v>
      </c>
      <c r="J2418" s="76" t="s">
        <v>12821</v>
      </c>
      <c r="K2418" s="76"/>
    </row>
    <row r="2419" spans="1:11" x14ac:dyDescent="0.35">
      <c r="A2419" s="76">
        <v>2416</v>
      </c>
      <c r="B2419" s="101" t="s">
        <v>11406</v>
      </c>
      <c r="C2419" s="76" t="s">
        <v>10737</v>
      </c>
      <c r="D2419" s="76" t="str">
        <f>VLOOKUP(C2419,'Master Partnumber'!$C:$E,3,0)</f>
        <v>S0996</v>
      </c>
      <c r="E2419" s="76" t="s">
        <v>10737</v>
      </c>
      <c r="F2419" s="76" t="str">
        <f>VLOOKUP(C2419,'Master Partnumber'!$C:$D,2,0)</f>
        <v>SHAFT,COVER,FRONT-0P</v>
      </c>
      <c r="G2419" s="1">
        <v>197</v>
      </c>
      <c r="H2419" s="72" t="s">
        <v>1166</v>
      </c>
      <c r="I2419" s="72" t="s">
        <v>532</v>
      </c>
      <c r="J2419" s="76" t="s">
        <v>12821</v>
      </c>
      <c r="K2419" s="76"/>
    </row>
    <row r="2420" spans="1:11" x14ac:dyDescent="0.35">
      <c r="A2420" s="76">
        <v>2417</v>
      </c>
      <c r="B2420" s="101" t="s">
        <v>11406</v>
      </c>
      <c r="C2420" s="76" t="s">
        <v>8538</v>
      </c>
      <c r="D2420" s="76" t="str">
        <f>VLOOKUP(C2420,'Master Partnumber'!$C:$E,3,0)</f>
        <v>B0530</v>
      </c>
      <c r="E2420" s="76" t="s">
        <v>8538</v>
      </c>
      <c r="F2420" s="76" t="str">
        <f>VLOOKUP(C2420,'Master Partnumber'!$C:$D,2,0)</f>
        <v>SHAFT,SEPARATE,ASF-B02</v>
      </c>
      <c r="G2420" s="1">
        <v>195</v>
      </c>
      <c r="H2420" s="72" t="s">
        <v>1166</v>
      </c>
      <c r="I2420" s="72" t="s">
        <v>532</v>
      </c>
      <c r="J2420" s="76" t="s">
        <v>12821</v>
      </c>
      <c r="K2420" s="76"/>
    </row>
    <row r="2421" spans="1:11" x14ac:dyDescent="0.35">
      <c r="A2421" s="76">
        <v>2418</v>
      </c>
      <c r="B2421" s="101" t="s">
        <v>11406</v>
      </c>
      <c r="C2421" s="76" t="s">
        <v>8474</v>
      </c>
      <c r="D2421" s="76" t="str">
        <f>VLOOKUP(C2421,'Master Partnumber'!$C:$E,3,0)</f>
        <v>S0973</v>
      </c>
      <c r="E2421" s="76" t="s">
        <v>8474</v>
      </c>
      <c r="F2421" s="76" t="str">
        <f>VLOOKUP(C2421,'Master Partnumber'!$C:$D,2,0)</f>
        <v>SHAFT,DRIVE,WEB,CLEANER,BCL-0P</v>
      </c>
      <c r="G2421" s="1">
        <v>257</v>
      </c>
      <c r="H2421" s="72" t="s">
        <v>1166</v>
      </c>
      <c r="I2421" s="72" t="s">
        <v>532</v>
      </c>
      <c r="J2421" s="76" t="s">
        <v>12821</v>
      </c>
      <c r="K2421" s="76"/>
    </row>
    <row r="2422" spans="1:11" x14ac:dyDescent="0.35">
      <c r="A2422" s="76">
        <v>2419</v>
      </c>
      <c r="B2422" s="101" t="s">
        <v>11406</v>
      </c>
      <c r="C2422" s="76" t="s">
        <v>12063</v>
      </c>
      <c r="D2422" s="76" t="str">
        <f>VLOOKUP(C2422,'Master Partnumber'!$C:$E,3,0)</f>
        <v>B0636</v>
      </c>
      <c r="E2422" s="76" t="s">
        <v>12063</v>
      </c>
      <c r="F2422" s="76" t="str">
        <f>VLOOKUP(C2422,'Master Partnumber'!$C:$D,2,0)</f>
        <v>SHAFT,CUTTER CARIAGE GUIDE-B02</v>
      </c>
      <c r="G2422" s="1">
        <v>1352</v>
      </c>
      <c r="H2422" s="72" t="s">
        <v>1166</v>
      </c>
      <c r="I2422" s="72" t="s">
        <v>532</v>
      </c>
      <c r="J2422" s="76" t="s">
        <v>12822</v>
      </c>
      <c r="K2422" s="76"/>
    </row>
    <row r="2423" spans="1:11" x14ac:dyDescent="0.35">
      <c r="A2423" s="76">
        <v>2420</v>
      </c>
      <c r="B2423" s="101" t="s">
        <v>11406</v>
      </c>
      <c r="C2423" s="76" t="s">
        <v>7504</v>
      </c>
      <c r="D2423" s="76" t="str">
        <f>VLOOKUP(C2423,'Master Partnumber'!$C:$E,3,0)</f>
        <v>S0834</v>
      </c>
      <c r="E2423" s="76" t="s">
        <v>7504</v>
      </c>
      <c r="F2423" s="76" t="str">
        <f>VLOOKUP(C2423,'Master Partnumber'!$C:$D,2,0)</f>
        <v>SHAFT,CENTER SUPPORT,PF,FRAME-0P</v>
      </c>
      <c r="G2423" s="1">
        <v>481</v>
      </c>
      <c r="H2423" s="72" t="s">
        <v>1166</v>
      </c>
      <c r="I2423" s="72" t="s">
        <v>532</v>
      </c>
      <c r="J2423" s="76" t="s">
        <v>12822</v>
      </c>
      <c r="K2423" s="76"/>
    </row>
    <row r="2424" spans="1:11" x14ac:dyDescent="0.35">
      <c r="A2424" s="76">
        <v>2421</v>
      </c>
      <c r="B2424" s="101" t="s">
        <v>11406</v>
      </c>
      <c r="C2424" s="76" t="s">
        <v>1270</v>
      </c>
      <c r="D2424" s="76" t="str">
        <f>VLOOKUP(C2424,'Master Partnumber'!$C:$E,3,0)</f>
        <v>S0265</v>
      </c>
      <c r="E2424" s="76" t="s">
        <v>1270</v>
      </c>
      <c r="F2424" s="76" t="str">
        <f>VLOOKUP(C2424,'Master Partnumber'!$C:$D,2,0)</f>
        <v>SHAFT,FRAME,2ND,ADF-0P</v>
      </c>
      <c r="G2424" s="1">
        <v>1034</v>
      </c>
      <c r="H2424" s="72" t="s">
        <v>1166</v>
      </c>
      <c r="I2424" s="72" t="s">
        <v>532</v>
      </c>
      <c r="J2424" s="76" t="s">
        <v>12822</v>
      </c>
      <c r="K2424" s="76"/>
    </row>
    <row r="2425" spans="1:11" x14ac:dyDescent="0.35">
      <c r="A2425" s="76">
        <v>2422</v>
      </c>
      <c r="B2425" s="101" t="s">
        <v>11406</v>
      </c>
      <c r="C2425" s="76" t="s">
        <v>1270</v>
      </c>
      <c r="D2425" s="76" t="str">
        <f>VLOOKUP(C2425,'Master Partnumber'!$C:$E,3,0)</f>
        <v>S0265</v>
      </c>
      <c r="E2425" s="76" t="s">
        <v>1270</v>
      </c>
      <c r="F2425" s="76" t="str">
        <f>VLOOKUP(C2425,'Master Partnumber'!$C:$D,2,0)</f>
        <v>SHAFT,FRAME,2ND,ADF-0P</v>
      </c>
      <c r="G2425" s="1">
        <v>1300</v>
      </c>
      <c r="H2425" s="72" t="s">
        <v>1166</v>
      </c>
      <c r="I2425" s="72" t="s">
        <v>532</v>
      </c>
      <c r="J2425" s="76" t="s">
        <v>12822</v>
      </c>
      <c r="K2425" s="76"/>
    </row>
    <row r="2426" spans="1:11" x14ac:dyDescent="0.35">
      <c r="A2426" s="76">
        <v>2423</v>
      </c>
      <c r="B2426" s="101" t="s">
        <v>11406</v>
      </c>
      <c r="C2426" s="76" t="s">
        <v>1445</v>
      </c>
      <c r="D2426" s="76" t="str">
        <f>VLOOKUP(C2426,'Master Partnumber'!$C:$E,3,0)</f>
        <v>S0327</v>
      </c>
      <c r="E2426" s="76" t="s">
        <v>1445</v>
      </c>
      <c r="F2426" s="76" t="str">
        <f>VLOOKUP(C2426,'Master Partnumber'!$C:$D,2,0)</f>
        <v>SHAFT,PINION,CST-0P</v>
      </c>
      <c r="G2426" s="1">
        <v>1395</v>
      </c>
      <c r="H2426" s="72" t="s">
        <v>1166</v>
      </c>
      <c r="I2426" s="72" t="s">
        <v>532</v>
      </c>
      <c r="J2426" s="76" t="s">
        <v>12822</v>
      </c>
      <c r="K2426" s="76"/>
    </row>
    <row r="2427" spans="1:11" x14ac:dyDescent="0.35">
      <c r="A2427" s="76">
        <v>2424</v>
      </c>
      <c r="B2427" s="101" t="s">
        <v>11406</v>
      </c>
      <c r="C2427" s="76" t="s">
        <v>1445</v>
      </c>
      <c r="D2427" s="76" t="str">
        <f>VLOOKUP(C2427,'Master Partnumber'!$C:$E,3,0)</f>
        <v>S0327</v>
      </c>
      <c r="E2427" s="76" t="s">
        <v>1445</v>
      </c>
      <c r="F2427" s="76" t="str">
        <f>VLOOKUP(C2427,'Master Partnumber'!$C:$D,2,0)</f>
        <v>SHAFT,PINION,CST-0P</v>
      </c>
      <c r="G2427" s="1">
        <v>4990</v>
      </c>
      <c r="H2427" s="72" t="s">
        <v>1166</v>
      </c>
      <c r="I2427" s="72" t="s">
        <v>532</v>
      </c>
      <c r="J2427" s="76" t="s">
        <v>12822</v>
      </c>
      <c r="K2427" s="76"/>
    </row>
    <row r="2428" spans="1:11" x14ac:dyDescent="0.35">
      <c r="A2428" s="76">
        <v>2425</v>
      </c>
      <c r="B2428" s="101" t="s">
        <v>11406</v>
      </c>
      <c r="C2428" s="76" t="s">
        <v>1326</v>
      </c>
      <c r="D2428" s="76" t="str">
        <f>VLOOKUP(C2428,'Master Partnumber'!$C:$E,3,0)</f>
        <v>S0448</v>
      </c>
      <c r="E2428" s="76" t="s">
        <v>1326</v>
      </c>
      <c r="F2428" s="76" t="str">
        <f>VLOOKUP(C2428,'Master Partnumber'!$C:$D,2,0)</f>
        <v>STUD-0P</v>
      </c>
      <c r="G2428" s="1">
        <v>1102</v>
      </c>
      <c r="H2428" s="72" t="s">
        <v>1166</v>
      </c>
      <c r="I2428" s="72" t="s">
        <v>532</v>
      </c>
      <c r="J2428" s="76" t="s">
        <v>12822</v>
      </c>
      <c r="K2428" s="76"/>
    </row>
    <row r="2429" spans="1:11" x14ac:dyDescent="0.35">
      <c r="A2429" s="76">
        <v>2426</v>
      </c>
      <c r="B2429" s="101" t="s">
        <v>11406</v>
      </c>
      <c r="C2429" s="76" t="s">
        <v>2119</v>
      </c>
      <c r="D2429" s="76" t="str">
        <f>VLOOKUP(C2429,'Master Partnumber'!$C:$E,3,0)</f>
        <v>S0282</v>
      </c>
      <c r="E2429" s="76" t="s">
        <v>2119</v>
      </c>
      <c r="F2429" s="76" t="str">
        <f>VLOOKUP(C2429,'Master Partnumber'!$C:$D,2,0)</f>
        <v>SHAFT,FULCRUM,HINGE,FR-0P</v>
      </c>
      <c r="G2429" s="1">
        <v>1670</v>
      </c>
      <c r="H2429" s="72" t="s">
        <v>1166</v>
      </c>
      <c r="I2429" s="72" t="s">
        <v>532</v>
      </c>
      <c r="J2429" s="76" t="s">
        <v>12822</v>
      </c>
      <c r="K2429" s="76"/>
    </row>
    <row r="2430" spans="1:11" x14ac:dyDescent="0.35">
      <c r="A2430" s="76">
        <v>2427</v>
      </c>
      <c r="B2430" s="101" t="s">
        <v>11406</v>
      </c>
      <c r="C2430" s="76" t="s">
        <v>6914</v>
      </c>
      <c r="D2430" s="76" t="str">
        <f>VLOOKUP(C2430,'Master Partnumber'!$C:$E,3,0)</f>
        <v>S0774</v>
      </c>
      <c r="E2430" s="76" t="s">
        <v>6914</v>
      </c>
      <c r="F2430" s="76" t="str">
        <f>VLOOKUP(C2430,'Master Partnumber'!$C:$D,2,0)</f>
        <v>SHAFT,POSITIONING,STAPLER-0P</v>
      </c>
      <c r="G2430" s="1">
        <v>2360</v>
      </c>
      <c r="H2430" s="72" t="s">
        <v>1166</v>
      </c>
      <c r="I2430" s="72" t="s">
        <v>532</v>
      </c>
      <c r="J2430" s="76" t="s">
        <v>12822</v>
      </c>
      <c r="K2430" s="76"/>
    </row>
    <row r="2431" spans="1:11" x14ac:dyDescent="0.35">
      <c r="A2431" s="76">
        <v>2428</v>
      </c>
      <c r="B2431" s="101" t="s">
        <v>11406</v>
      </c>
      <c r="C2431" s="76" t="s">
        <v>11877</v>
      </c>
      <c r="D2431" s="76" t="str">
        <f>VLOOKUP(C2431,'Master Partnumber'!$C:$E,3,0)</f>
        <v>B0616</v>
      </c>
      <c r="E2431" s="76" t="s">
        <v>11877</v>
      </c>
      <c r="F2431" s="76" t="str">
        <f>VLOOKUP(C2431,'Master Partnumber'!$C:$D,2,0)</f>
        <v>SHAFT,HEAD GUIDE,REAR,HM-B02</v>
      </c>
      <c r="G2431" s="1">
        <v>348</v>
      </c>
      <c r="H2431" s="72" t="s">
        <v>1166</v>
      </c>
      <c r="I2431" s="72" t="s">
        <v>532</v>
      </c>
      <c r="J2431" s="76" t="s">
        <v>12822</v>
      </c>
      <c r="K2431" s="76"/>
    </row>
    <row r="2432" spans="1:11" x14ac:dyDescent="0.35">
      <c r="A2432" s="76">
        <v>2429</v>
      </c>
      <c r="B2432" s="101" t="s">
        <v>11406</v>
      </c>
      <c r="C2432" s="76" t="s">
        <v>11877</v>
      </c>
      <c r="D2432" s="76" t="str">
        <f>VLOOKUP(C2432,'Master Partnumber'!$C:$E,3,0)</f>
        <v>B0616</v>
      </c>
      <c r="E2432" s="76" t="s">
        <v>11877</v>
      </c>
      <c r="F2432" s="76" t="str">
        <f>VLOOKUP(C2432,'Master Partnumber'!$C:$D,2,0)</f>
        <v>SHAFT,HEAD GUIDE,REAR,HM-B02</v>
      </c>
      <c r="G2432" s="1">
        <v>303</v>
      </c>
      <c r="H2432" s="72" t="s">
        <v>1166</v>
      </c>
      <c r="I2432" s="72" t="s">
        <v>532</v>
      </c>
      <c r="J2432" s="76" t="s">
        <v>12822</v>
      </c>
      <c r="K2432" s="76"/>
    </row>
    <row r="2433" spans="1:11" x14ac:dyDescent="0.35">
      <c r="A2433" s="76">
        <v>2430</v>
      </c>
      <c r="B2433" s="101" t="s">
        <v>11406</v>
      </c>
      <c r="C2433" s="76" t="s">
        <v>11755</v>
      </c>
      <c r="D2433" s="76" t="str">
        <f>VLOOKUP(C2433,'Master Partnumber'!$C:$E,3,0)</f>
        <v>B0718</v>
      </c>
      <c r="E2433" s="76" t="s">
        <v>11755</v>
      </c>
      <c r="F2433" s="76" t="str">
        <f>VLOOKUP(C2433,'Master Partnumber'!$C:$D,2,0)</f>
        <v>SHAFT.LD-B01</v>
      </c>
      <c r="G2433" s="1">
        <v>1039</v>
      </c>
      <c r="H2433" s="72" t="s">
        <v>1166</v>
      </c>
      <c r="I2433" s="72" t="s">
        <v>532</v>
      </c>
      <c r="J2433" s="76" t="s">
        <v>12822</v>
      </c>
      <c r="K2433" s="76"/>
    </row>
    <row r="2434" spans="1:11" x14ac:dyDescent="0.35">
      <c r="A2434" s="76">
        <v>2431</v>
      </c>
      <c r="B2434" s="101" t="s">
        <v>11406</v>
      </c>
      <c r="C2434" s="76" t="s">
        <v>11755</v>
      </c>
      <c r="D2434" s="76" t="str">
        <f>VLOOKUP(C2434,'Master Partnumber'!$C:$E,3,0)</f>
        <v>B0718</v>
      </c>
      <c r="E2434" s="76" t="s">
        <v>11755</v>
      </c>
      <c r="F2434" s="76" t="str">
        <f>VLOOKUP(C2434,'Master Partnumber'!$C:$D,2,0)</f>
        <v>SHAFT.LD-B01</v>
      </c>
      <c r="G2434" s="1">
        <v>1022</v>
      </c>
      <c r="H2434" s="72" t="s">
        <v>1166</v>
      </c>
      <c r="I2434" s="72" t="s">
        <v>532</v>
      </c>
      <c r="J2434" s="76" t="s">
        <v>12822</v>
      </c>
      <c r="K2434" s="76"/>
    </row>
    <row r="2435" spans="1:11" x14ac:dyDescent="0.35">
      <c r="A2435" s="76">
        <v>2432</v>
      </c>
      <c r="B2435" s="101" t="s">
        <v>11406</v>
      </c>
      <c r="C2435" s="76" t="s">
        <v>11723</v>
      </c>
      <c r="D2435" s="76" t="str">
        <f>VLOOKUP(C2435,'Master Partnumber'!$C:$E,3,0)</f>
        <v>B0713</v>
      </c>
      <c r="E2435" s="76" t="s">
        <v>11723</v>
      </c>
      <c r="F2435" s="76" t="str">
        <f>VLOOKUP(C2435,'Master Partnumber'!$C:$D,2,0)</f>
        <v>SHAFT DRIVEN PICK UP-B01</v>
      </c>
      <c r="G2435" s="1">
        <v>215</v>
      </c>
      <c r="H2435" s="72" t="s">
        <v>1166</v>
      </c>
      <c r="I2435" s="72" t="s">
        <v>532</v>
      </c>
      <c r="J2435" s="76" t="s">
        <v>12822</v>
      </c>
      <c r="K2435" s="76"/>
    </row>
    <row r="2436" spans="1:11" x14ac:dyDescent="0.35">
      <c r="A2436" s="76">
        <v>2433</v>
      </c>
      <c r="B2436" s="101" t="s">
        <v>11406</v>
      </c>
      <c r="C2436" s="76" t="s">
        <v>1254</v>
      </c>
      <c r="D2436" s="76" t="str">
        <f>VLOOKUP(C2436,'Master Partnumber'!$C:$E,3,0)</f>
        <v>B0113</v>
      </c>
      <c r="E2436" s="76" t="s">
        <v>1254</v>
      </c>
      <c r="F2436" s="76" t="str">
        <f>VLOOKUP(C2436,'Master Partnumber'!$C:$D,2,0)</f>
        <v>SHAFT SET GUIDE-B01</v>
      </c>
      <c r="G2436" s="1">
        <v>459</v>
      </c>
      <c r="H2436" s="72" t="s">
        <v>1166</v>
      </c>
      <c r="I2436" s="72" t="s">
        <v>532</v>
      </c>
      <c r="J2436" s="76" t="s">
        <v>12822</v>
      </c>
      <c r="K2436" s="76"/>
    </row>
    <row r="2437" spans="1:11" x14ac:dyDescent="0.35">
      <c r="A2437" s="76">
        <v>2434</v>
      </c>
      <c r="B2437" s="101" t="s">
        <v>11406</v>
      </c>
      <c r="C2437" s="76" t="s">
        <v>12326</v>
      </c>
      <c r="D2437" s="76" t="str">
        <f>VLOOKUP(C2437,'Master Partnumber'!$C:$E,3,0)</f>
        <v>S1095</v>
      </c>
      <c r="E2437" s="76" t="s">
        <v>12326</v>
      </c>
      <c r="F2437" s="76" t="str">
        <f>VLOOKUP(C2437,'Master Partnumber'!$C:$D,2,0)</f>
        <v>SHAFT,PICK UP,ASF-0P</v>
      </c>
      <c r="G2437" s="1">
        <v>183</v>
      </c>
      <c r="H2437" s="72" t="s">
        <v>1166</v>
      </c>
      <c r="I2437" s="72" t="s">
        <v>532</v>
      </c>
      <c r="J2437" s="76" t="s">
        <v>12822</v>
      </c>
      <c r="K2437" s="76"/>
    </row>
    <row r="2438" spans="1:11" x14ac:dyDescent="0.35">
      <c r="A2438" s="76">
        <v>2435</v>
      </c>
      <c r="B2438" s="101" t="s">
        <v>11406</v>
      </c>
      <c r="C2438" s="76" t="s">
        <v>8635</v>
      </c>
      <c r="D2438" s="76" t="str">
        <f>VLOOKUP(C2438,'Master Partnumber'!$C:$E,3,0)</f>
        <v>S0987</v>
      </c>
      <c r="E2438" s="76" t="s">
        <v>8635</v>
      </c>
      <c r="F2438" s="76" t="str">
        <f>VLOOKUP(C2438,'Master Partnumber'!$C:$D,2,0)</f>
        <v>SHAFT,PAPER GUIDE,RESIST,DUP-0P</v>
      </c>
      <c r="G2438" s="1">
        <v>488</v>
      </c>
      <c r="H2438" s="72" t="s">
        <v>1166</v>
      </c>
      <c r="I2438" s="72" t="s">
        <v>532</v>
      </c>
      <c r="J2438" s="76" t="s">
        <v>12822</v>
      </c>
      <c r="K2438" s="76"/>
    </row>
    <row r="2439" spans="1:11" x14ac:dyDescent="0.35">
      <c r="A2439" s="76">
        <v>2436</v>
      </c>
      <c r="B2439" s="101" t="s">
        <v>11406</v>
      </c>
      <c r="C2439" s="76" t="s">
        <v>1316</v>
      </c>
      <c r="D2439" s="76" t="str">
        <f>VLOOKUP(C2439,'Master Partnumber'!$C:$E,3,0)</f>
        <v>S0367</v>
      </c>
      <c r="E2439" s="76" t="s">
        <v>1316</v>
      </c>
      <c r="F2439" s="76" t="str">
        <f>VLOOKUP(C2439,'Master Partnumber'!$C:$D,2,0)</f>
        <v>SHAFT,SMF-0P</v>
      </c>
      <c r="G2439" s="1">
        <v>537</v>
      </c>
      <c r="H2439" s="72" t="s">
        <v>1166</v>
      </c>
      <c r="I2439" s="72" t="s">
        <v>532</v>
      </c>
      <c r="J2439" s="76" t="s">
        <v>12822</v>
      </c>
      <c r="K2439" s="76"/>
    </row>
    <row r="2440" spans="1:11" x14ac:dyDescent="0.35">
      <c r="A2440" s="76">
        <v>2437</v>
      </c>
      <c r="B2440" s="101" t="s">
        <v>11406</v>
      </c>
      <c r="C2440" s="76" t="s">
        <v>1270</v>
      </c>
      <c r="D2440" s="76" t="str">
        <f>VLOOKUP(C2440,'Master Partnumber'!$C:$E,3,0)</f>
        <v>S0265</v>
      </c>
      <c r="E2440" s="76" t="s">
        <v>1270</v>
      </c>
      <c r="F2440" s="76" t="str">
        <f>VLOOKUP(C2440,'Master Partnumber'!$C:$D,2,0)</f>
        <v>SHAFT,FRAME,2ND,ADF-0P</v>
      </c>
      <c r="G2440" s="1">
        <v>1581</v>
      </c>
      <c r="H2440" s="72" t="s">
        <v>1166</v>
      </c>
      <c r="I2440" s="72" t="s">
        <v>532</v>
      </c>
      <c r="J2440" s="76" t="s">
        <v>12822</v>
      </c>
      <c r="K2440" s="76"/>
    </row>
    <row r="2441" spans="1:11" x14ac:dyDescent="0.35">
      <c r="A2441" s="76">
        <v>2438</v>
      </c>
      <c r="B2441" s="101" t="s">
        <v>11406</v>
      </c>
      <c r="C2441" s="76" t="s">
        <v>1270</v>
      </c>
      <c r="D2441" s="76" t="str">
        <f>VLOOKUP(C2441,'Master Partnumber'!$C:$E,3,0)</f>
        <v>S0265</v>
      </c>
      <c r="E2441" s="76" t="s">
        <v>1270</v>
      </c>
      <c r="F2441" s="76" t="str">
        <f>VLOOKUP(C2441,'Master Partnumber'!$C:$D,2,0)</f>
        <v>SHAFT,FRAME,2ND,ADF-0P</v>
      </c>
      <c r="G2441" s="1">
        <v>1368</v>
      </c>
      <c r="H2441" s="72" t="s">
        <v>1166</v>
      </c>
      <c r="I2441" s="72" t="s">
        <v>532</v>
      </c>
      <c r="J2441" s="76" t="s">
        <v>12822</v>
      </c>
      <c r="K2441" s="76"/>
    </row>
    <row r="2442" spans="1:11" x14ac:dyDescent="0.35">
      <c r="A2442" s="76">
        <v>2439</v>
      </c>
      <c r="B2442" s="101" t="s">
        <v>11406</v>
      </c>
      <c r="C2442" s="76" t="s">
        <v>1316</v>
      </c>
      <c r="D2442" s="76" t="str">
        <f>VLOOKUP(C2442,'Master Partnumber'!$C:$E,3,0)</f>
        <v>S0367</v>
      </c>
      <c r="E2442" s="76" t="s">
        <v>1316</v>
      </c>
      <c r="F2442" s="76" t="str">
        <f>VLOOKUP(C2442,'Master Partnumber'!$C:$D,2,0)</f>
        <v>SHAFT,SMF-0P</v>
      </c>
      <c r="G2442" s="1">
        <v>650</v>
      </c>
      <c r="H2442" s="72" t="s">
        <v>1166</v>
      </c>
      <c r="I2442" s="72" t="s">
        <v>532</v>
      </c>
      <c r="J2442" s="76" t="s">
        <v>12822</v>
      </c>
      <c r="K2442" s="76"/>
    </row>
    <row r="2443" spans="1:11" x14ac:dyDescent="0.35">
      <c r="A2443" s="76">
        <v>2440</v>
      </c>
      <c r="B2443" s="101" t="s">
        <v>11406</v>
      </c>
      <c r="C2443" s="76" t="s">
        <v>2278</v>
      </c>
      <c r="D2443" s="76" t="str">
        <f>VLOOKUP(C2443,'Master Partnumber'!$C:$E,3,0)</f>
        <v>B0302</v>
      </c>
      <c r="E2443" s="76" t="s">
        <v>2278</v>
      </c>
      <c r="F2443" s="76" t="str">
        <f>VLOOKUP(C2443,'Master Partnumber'!$C:$D,2,0)</f>
        <v>SHAFT, DRIVE, PICKUP, OPT-B01</v>
      </c>
      <c r="G2443" s="1">
        <v>276</v>
      </c>
      <c r="H2443" s="72" t="s">
        <v>1166</v>
      </c>
      <c r="I2443" s="72" t="s">
        <v>532</v>
      </c>
      <c r="J2443" s="76" t="s">
        <v>12822</v>
      </c>
      <c r="K2443" s="76"/>
    </row>
    <row r="2444" spans="1:11" x14ac:dyDescent="0.35">
      <c r="A2444" s="76">
        <v>2441</v>
      </c>
      <c r="B2444" s="101" t="s">
        <v>11406</v>
      </c>
      <c r="C2444" s="76" t="s">
        <v>1270</v>
      </c>
      <c r="D2444" s="76" t="str">
        <f>VLOOKUP(C2444,'Master Partnumber'!$C:$E,3,0)</f>
        <v>S0265</v>
      </c>
      <c r="E2444" s="76" t="s">
        <v>1270</v>
      </c>
      <c r="F2444" s="76" t="str">
        <f>VLOOKUP(C2444,'Master Partnumber'!$C:$D,2,0)</f>
        <v>SHAFT,FRAME,2ND,ADF-0P</v>
      </c>
      <c r="G2444" s="1">
        <v>1380</v>
      </c>
      <c r="H2444" s="72" t="s">
        <v>1166</v>
      </c>
      <c r="I2444" s="72" t="s">
        <v>532</v>
      </c>
      <c r="J2444" s="76" t="s">
        <v>12822</v>
      </c>
      <c r="K2444" s="76"/>
    </row>
    <row r="2445" spans="1:11" x14ac:dyDescent="0.35">
      <c r="A2445" s="76">
        <v>2442</v>
      </c>
      <c r="B2445" s="101" t="s">
        <v>11406</v>
      </c>
      <c r="C2445" s="76" t="s">
        <v>1270</v>
      </c>
      <c r="D2445" s="76" t="str">
        <f>VLOOKUP(C2445,'Master Partnumber'!$C:$E,3,0)</f>
        <v>S0265</v>
      </c>
      <c r="E2445" s="76" t="s">
        <v>1270</v>
      </c>
      <c r="F2445" s="76" t="str">
        <f>VLOOKUP(C2445,'Master Partnumber'!$C:$D,2,0)</f>
        <v>SHAFT,FRAME,2ND,ADF-0P</v>
      </c>
      <c r="G2445" s="1">
        <v>1470</v>
      </c>
      <c r="H2445" s="72" t="s">
        <v>1166</v>
      </c>
      <c r="I2445" s="72" t="s">
        <v>532</v>
      </c>
      <c r="J2445" s="76" t="s">
        <v>12822</v>
      </c>
      <c r="K2445" s="76"/>
    </row>
    <row r="2446" spans="1:11" x14ac:dyDescent="0.35">
      <c r="A2446" s="76">
        <v>2443</v>
      </c>
      <c r="B2446" s="101" t="s">
        <v>11406</v>
      </c>
      <c r="C2446" s="76" t="s">
        <v>11755</v>
      </c>
      <c r="D2446" s="76" t="str">
        <f>VLOOKUP(C2446,'Master Partnumber'!$C:$E,3,0)</f>
        <v>B0718</v>
      </c>
      <c r="E2446" s="76" t="s">
        <v>11755</v>
      </c>
      <c r="F2446" s="76" t="str">
        <f>VLOOKUP(C2446,'Master Partnumber'!$C:$D,2,0)</f>
        <v>SHAFT.LD-B01</v>
      </c>
      <c r="G2446" s="1">
        <v>1050</v>
      </c>
      <c r="H2446" s="72" t="s">
        <v>1166</v>
      </c>
      <c r="I2446" s="72" t="s">
        <v>532</v>
      </c>
      <c r="J2446" s="76" t="s">
        <v>12822</v>
      </c>
      <c r="K2446" s="76"/>
    </row>
    <row r="2447" spans="1:11" x14ac:dyDescent="0.35">
      <c r="A2447" s="76">
        <v>2444</v>
      </c>
      <c r="B2447" s="101" t="s">
        <v>11406</v>
      </c>
      <c r="C2447" s="76" t="s">
        <v>11755</v>
      </c>
      <c r="D2447" s="76" t="str">
        <f>VLOOKUP(C2447,'Master Partnumber'!$C:$E,3,0)</f>
        <v>B0718</v>
      </c>
      <c r="E2447" s="76" t="s">
        <v>11755</v>
      </c>
      <c r="F2447" s="76" t="str">
        <f>VLOOKUP(C2447,'Master Partnumber'!$C:$D,2,0)</f>
        <v>SHAFT.LD-B01</v>
      </c>
      <c r="G2447" s="1">
        <v>734</v>
      </c>
      <c r="H2447" s="72" t="s">
        <v>1166</v>
      </c>
      <c r="I2447" s="72" t="s">
        <v>532</v>
      </c>
      <c r="J2447" s="76" t="s">
        <v>12822</v>
      </c>
      <c r="K2447" s="76"/>
    </row>
    <row r="2448" spans="1:11" x14ac:dyDescent="0.35">
      <c r="A2448" s="76">
        <v>2445</v>
      </c>
      <c r="B2448" s="101" t="s">
        <v>11406</v>
      </c>
      <c r="C2448" s="76" t="s">
        <v>11755</v>
      </c>
      <c r="D2448" s="76" t="str">
        <f>VLOOKUP(C2448,'Master Partnumber'!$C:$E,3,0)</f>
        <v>B0718</v>
      </c>
      <c r="E2448" s="76" t="s">
        <v>11755</v>
      </c>
      <c r="F2448" s="76" t="str">
        <f>VLOOKUP(C2448,'Master Partnumber'!$C:$D,2,0)</f>
        <v>SHAFT.LD-B01</v>
      </c>
      <c r="G2448" s="1">
        <v>1007</v>
      </c>
      <c r="H2448" s="72" t="s">
        <v>1166</v>
      </c>
      <c r="I2448" s="72" t="s">
        <v>532</v>
      </c>
      <c r="J2448" s="76" t="s">
        <v>12822</v>
      </c>
      <c r="K2448" s="76"/>
    </row>
    <row r="2449" spans="1:11" x14ac:dyDescent="0.35">
      <c r="A2449" s="76">
        <v>2446</v>
      </c>
      <c r="B2449" s="101" t="s">
        <v>11406</v>
      </c>
      <c r="C2449" s="76" t="s">
        <v>11749</v>
      </c>
      <c r="D2449" s="76" t="str">
        <f>VLOOKUP(C2449,'Master Partnumber'!$C:$E,3,0)</f>
        <v>B0716</v>
      </c>
      <c r="E2449" s="76" t="s">
        <v>11749</v>
      </c>
      <c r="F2449" s="76" t="str">
        <f>VLOOKUP(C2449,'Master Partnumber'!$C:$D,2,0)</f>
        <v>SHAFT DRIVEN PICK UP-B01</v>
      </c>
      <c r="G2449" s="1">
        <v>160</v>
      </c>
      <c r="H2449" s="72" t="s">
        <v>1166</v>
      </c>
      <c r="I2449" s="72" t="s">
        <v>532</v>
      </c>
      <c r="J2449" s="76" t="s">
        <v>12822</v>
      </c>
      <c r="K2449" s="76"/>
    </row>
    <row r="2450" spans="1:11" x14ac:dyDescent="0.35">
      <c r="A2450" s="76">
        <v>2447</v>
      </c>
      <c r="B2450" s="101" t="s">
        <v>11406</v>
      </c>
      <c r="C2450" s="76" t="s">
        <v>11749</v>
      </c>
      <c r="D2450" s="76" t="str">
        <f>VLOOKUP(C2450,'Master Partnumber'!$C:$E,3,0)</f>
        <v>B0716</v>
      </c>
      <c r="E2450" s="76" t="s">
        <v>11749</v>
      </c>
      <c r="F2450" s="76" t="str">
        <f>VLOOKUP(C2450,'Master Partnumber'!$C:$D,2,0)</f>
        <v>SHAFT DRIVEN PICK UP-B01</v>
      </c>
      <c r="G2450" s="1">
        <v>550</v>
      </c>
      <c r="H2450" s="72" t="s">
        <v>1166</v>
      </c>
      <c r="I2450" s="72" t="s">
        <v>532</v>
      </c>
      <c r="J2450" s="76" t="s">
        <v>12822</v>
      </c>
      <c r="K2450" s="76"/>
    </row>
    <row r="2451" spans="1:11" x14ac:dyDescent="0.35">
      <c r="A2451" s="76">
        <v>2448</v>
      </c>
      <c r="B2451" s="101" t="s">
        <v>11406</v>
      </c>
      <c r="C2451" s="76" t="s">
        <v>11755</v>
      </c>
      <c r="D2451" s="76" t="str">
        <f>VLOOKUP(C2451,'Master Partnumber'!$C:$E,3,0)</f>
        <v>B0718</v>
      </c>
      <c r="E2451" s="76" t="s">
        <v>11755</v>
      </c>
      <c r="F2451" s="76" t="str">
        <f>VLOOKUP(C2451,'Master Partnumber'!$C:$D,2,0)</f>
        <v>SHAFT.LD-B01</v>
      </c>
      <c r="G2451" s="1">
        <v>1002</v>
      </c>
      <c r="H2451" s="72" t="s">
        <v>1166</v>
      </c>
      <c r="I2451" s="72" t="s">
        <v>532</v>
      </c>
      <c r="J2451" s="76" t="s">
        <v>12822</v>
      </c>
      <c r="K2451" s="76"/>
    </row>
    <row r="2452" spans="1:11" x14ac:dyDescent="0.35">
      <c r="A2452" s="76">
        <v>2449</v>
      </c>
      <c r="B2452" s="101" t="s">
        <v>11406</v>
      </c>
      <c r="C2452" s="76" t="s">
        <v>6810</v>
      </c>
      <c r="D2452" s="76" t="str">
        <f>VLOOKUP(C2452,'Master Partnumber'!$C:$E,3,0)</f>
        <v>S0780</v>
      </c>
      <c r="E2452" s="76" t="s">
        <v>6810</v>
      </c>
      <c r="F2452" s="76" t="str">
        <f>VLOOKUP(C2452,'Master Partnumber'!$C:$D,2,0)</f>
        <v>SHAFT,FASTEN,ADJUSTTING, PLATE-0P</v>
      </c>
      <c r="G2452" s="1">
        <v>143</v>
      </c>
      <c r="H2452" s="72" t="s">
        <v>1166</v>
      </c>
      <c r="I2452" s="72" t="s">
        <v>532</v>
      </c>
      <c r="J2452" s="76" t="s">
        <v>12822</v>
      </c>
      <c r="K2452" s="76"/>
    </row>
    <row r="2453" spans="1:11" x14ac:dyDescent="0.35">
      <c r="A2453" s="76">
        <v>2450</v>
      </c>
      <c r="B2453" s="101" t="s">
        <v>11406</v>
      </c>
      <c r="C2453" s="76" t="s">
        <v>8668</v>
      </c>
      <c r="D2453" s="76" t="str">
        <f>VLOOKUP(C2453,'Master Partnumber'!$C:$E,3,0)</f>
        <v>S0926</v>
      </c>
      <c r="E2453" s="76" t="s">
        <v>8668</v>
      </c>
      <c r="F2453" s="76" t="str">
        <f>VLOOKUP(C2453,'Master Partnumber'!$C:$D,2,0)</f>
        <v>SHAFT,DRIVEN,ACCELERATION,ADF-0P</v>
      </c>
      <c r="G2453" s="1">
        <v>768</v>
      </c>
      <c r="H2453" s="72" t="s">
        <v>1166</v>
      </c>
      <c r="I2453" s="72" t="s">
        <v>532</v>
      </c>
      <c r="J2453" s="76" t="s">
        <v>12822</v>
      </c>
      <c r="K2453" s="76"/>
    </row>
    <row r="2454" spans="1:11" x14ac:dyDescent="0.35">
      <c r="A2454" s="76">
        <v>2451</v>
      </c>
      <c r="B2454" s="101" t="s">
        <v>11406</v>
      </c>
      <c r="C2454" s="76" t="s">
        <v>1716</v>
      </c>
      <c r="D2454" s="76" t="str">
        <f>VLOOKUP(C2454,'Master Partnumber'!$C:$E,3,0)</f>
        <v>S0131</v>
      </c>
      <c r="E2454" s="76" t="s">
        <v>1716</v>
      </c>
      <c r="F2454" s="76" t="str">
        <f>VLOOKUP(C2454,'Master Partnumber'!$C:$D,2,0)</f>
        <v>SHAFT,SPUR GEAR,15.2-0P</v>
      </c>
      <c r="G2454" s="1">
        <v>536</v>
      </c>
      <c r="H2454" s="72" t="s">
        <v>1166</v>
      </c>
      <c r="I2454" s="72" t="s">
        <v>532</v>
      </c>
      <c r="J2454" s="76" t="s">
        <v>12822</v>
      </c>
      <c r="K2454" s="76"/>
    </row>
    <row r="2455" spans="1:11" x14ac:dyDescent="0.35">
      <c r="A2455" s="76">
        <v>2452</v>
      </c>
      <c r="B2455" s="101" t="s">
        <v>11406</v>
      </c>
      <c r="C2455" s="76" t="s">
        <v>1254</v>
      </c>
      <c r="D2455" s="76" t="str">
        <f>VLOOKUP(C2455,'Master Partnumber'!$C:$E,3,0)</f>
        <v>B0113</v>
      </c>
      <c r="E2455" s="76" t="s">
        <v>1254</v>
      </c>
      <c r="F2455" s="76" t="str">
        <f>VLOOKUP(C2455,'Master Partnumber'!$C:$D,2,0)</f>
        <v>SHAFT SET GUIDE-B01</v>
      </c>
      <c r="G2455" s="1">
        <v>497</v>
      </c>
      <c r="H2455" s="72" t="s">
        <v>1166</v>
      </c>
      <c r="I2455" s="72" t="s">
        <v>532</v>
      </c>
      <c r="J2455" s="76" t="s">
        <v>12822</v>
      </c>
      <c r="K2455" s="76"/>
    </row>
    <row r="2456" spans="1:11" x14ac:dyDescent="0.35">
      <c r="A2456" s="76">
        <v>2453</v>
      </c>
      <c r="B2456" s="101" t="s">
        <v>11406</v>
      </c>
      <c r="C2456" s="76" t="s">
        <v>1270</v>
      </c>
      <c r="D2456" s="76" t="str">
        <f>VLOOKUP(C2456,'Master Partnumber'!$C:$E,3,0)</f>
        <v>S0265</v>
      </c>
      <c r="E2456" s="76" t="s">
        <v>1270</v>
      </c>
      <c r="F2456" s="76" t="str">
        <f>VLOOKUP(C2456,'Master Partnumber'!$C:$D,2,0)</f>
        <v>SHAFT,FRAME,2ND,ADF-0P</v>
      </c>
      <c r="G2456" s="1">
        <v>1614</v>
      </c>
      <c r="H2456" s="72" t="s">
        <v>1166</v>
      </c>
      <c r="I2456" s="72" t="s">
        <v>532</v>
      </c>
      <c r="J2456" s="76" t="s">
        <v>12822</v>
      </c>
      <c r="K2456" s="76"/>
    </row>
    <row r="2457" spans="1:11" x14ac:dyDescent="0.35">
      <c r="A2457" s="76">
        <v>2454</v>
      </c>
      <c r="B2457" s="101" t="s">
        <v>11406</v>
      </c>
      <c r="C2457" s="76" t="s">
        <v>1270</v>
      </c>
      <c r="D2457" s="76" t="str">
        <f>VLOOKUP(C2457,'Master Partnumber'!$C:$E,3,0)</f>
        <v>S0265</v>
      </c>
      <c r="E2457" s="76" t="s">
        <v>1270</v>
      </c>
      <c r="F2457" s="76" t="str">
        <f>VLOOKUP(C2457,'Master Partnumber'!$C:$D,2,0)</f>
        <v>SHAFT,FRAME,2ND,ADF-0P</v>
      </c>
      <c r="G2457" s="1">
        <v>1528</v>
      </c>
      <c r="H2457" s="72" t="s">
        <v>1166</v>
      </c>
      <c r="I2457" s="72" t="s">
        <v>532</v>
      </c>
      <c r="J2457" s="76" t="s">
        <v>12822</v>
      </c>
      <c r="K2457" s="76"/>
    </row>
    <row r="2458" spans="1:11" x14ac:dyDescent="0.35">
      <c r="A2458" s="76">
        <v>2455</v>
      </c>
      <c r="B2458" s="101" t="s">
        <v>11406</v>
      </c>
      <c r="C2458" s="76" t="s">
        <v>6890</v>
      </c>
      <c r="D2458" s="76" t="str">
        <f>VLOOKUP(C2458,'Master Partnumber'!$C:$E,3,0)</f>
        <v>S0777</v>
      </c>
      <c r="E2458" s="76" t="s">
        <v>6890</v>
      </c>
      <c r="F2458" s="76" t="str">
        <f>VLOOKUP(C2458,'Master Partnumber'!$C:$D,2,0)</f>
        <v>SHAFT,FASTEN,HEAD-0P</v>
      </c>
      <c r="G2458" s="1">
        <v>376</v>
      </c>
      <c r="H2458" s="72" t="s">
        <v>1166</v>
      </c>
      <c r="I2458" s="72" t="s">
        <v>532</v>
      </c>
      <c r="J2458" s="76" t="s">
        <v>12822</v>
      </c>
      <c r="K2458" s="76"/>
    </row>
    <row r="2459" spans="1:11" x14ac:dyDescent="0.35">
      <c r="A2459" s="76">
        <v>2456</v>
      </c>
      <c r="B2459" s="101" t="s">
        <v>11406</v>
      </c>
      <c r="C2459" s="76" t="s">
        <v>8687</v>
      </c>
      <c r="D2459" s="76" t="str">
        <f>VLOOKUP(C2459,'Master Partnumber'!$C:$E,3,0)</f>
        <v>B0517</v>
      </c>
      <c r="E2459" s="76" t="s">
        <v>8687</v>
      </c>
      <c r="F2459" s="76" t="str">
        <f>VLOOKUP(C2459,'Master Partnumber'!$C:$D,2,0)</f>
        <v>SHAFT,LD,ADF-B01</v>
      </c>
      <c r="G2459" s="1">
        <v>588</v>
      </c>
      <c r="H2459" s="72" t="s">
        <v>1166</v>
      </c>
      <c r="I2459" s="72" t="s">
        <v>532</v>
      </c>
      <c r="J2459" s="76" t="s">
        <v>12822</v>
      </c>
      <c r="K2459" s="76"/>
    </row>
    <row r="2460" spans="1:11" x14ac:dyDescent="0.35">
      <c r="A2460" s="76">
        <v>2457</v>
      </c>
      <c r="B2460" s="101" t="s">
        <v>11406</v>
      </c>
      <c r="C2460" s="76" t="s">
        <v>1714</v>
      </c>
      <c r="D2460" s="76" t="str">
        <f>VLOOKUP(C2460,'Master Partnumber'!$C:$E,3,0)</f>
        <v>S0133</v>
      </c>
      <c r="E2460" s="76" t="s">
        <v>1714</v>
      </c>
      <c r="F2460" s="76" t="str">
        <f>VLOOKUP(C2460,'Master Partnumber'!$C:$D,2,0)</f>
        <v>SHAFT,COMBINATION GEAR,27.2.14.4-0P</v>
      </c>
      <c r="G2460" s="1">
        <v>3988</v>
      </c>
      <c r="H2460" s="72" t="s">
        <v>1166</v>
      </c>
      <c r="I2460" s="72" t="s">
        <v>532</v>
      </c>
      <c r="J2460" s="76" t="s">
        <v>12822</v>
      </c>
      <c r="K2460" s="76"/>
    </row>
    <row r="2461" spans="1:11" x14ac:dyDescent="0.35">
      <c r="A2461" s="76">
        <v>2458</v>
      </c>
      <c r="B2461" s="101" t="s">
        <v>11406</v>
      </c>
      <c r="C2461" s="76" t="s">
        <v>6890</v>
      </c>
      <c r="D2461" s="76" t="str">
        <f>VLOOKUP(C2461,'Master Partnumber'!$C:$E,3,0)</f>
        <v>S0777</v>
      </c>
      <c r="E2461" s="76" t="s">
        <v>6890</v>
      </c>
      <c r="F2461" s="76" t="str">
        <f>VLOOKUP(C2461,'Master Partnumber'!$C:$D,2,0)</f>
        <v>SHAFT,FASTEN,HEAD-0P</v>
      </c>
      <c r="G2461" s="1">
        <v>321</v>
      </c>
      <c r="H2461" s="72" t="s">
        <v>1166</v>
      </c>
      <c r="I2461" s="72" t="s">
        <v>532</v>
      </c>
      <c r="J2461" s="76" t="s">
        <v>12822</v>
      </c>
      <c r="K2461" s="76"/>
    </row>
    <row r="2462" spans="1:11" x14ac:dyDescent="0.35">
      <c r="A2462" s="76">
        <v>2459</v>
      </c>
      <c r="B2462" s="101" t="s">
        <v>11406</v>
      </c>
      <c r="C2462" s="76" t="s">
        <v>4028</v>
      </c>
      <c r="D2462" s="76" t="str">
        <f>VLOOKUP(C2462,'Master Partnumber'!$C:$E,3,0)</f>
        <v>S0212</v>
      </c>
      <c r="E2462" s="76" t="s">
        <v>4028</v>
      </c>
      <c r="F2462" s="76" t="str">
        <f>VLOOKUP(C2462,'Master Partnumber'!$C:$D,2,0)</f>
        <v>SHAFT FRAME FULCRUM R ; C-0P</v>
      </c>
      <c r="G2462" s="1">
        <v>1338</v>
      </c>
      <c r="H2462" s="72" t="s">
        <v>1166</v>
      </c>
      <c r="I2462" s="72" t="s">
        <v>532</v>
      </c>
      <c r="J2462" s="76" t="s">
        <v>12822</v>
      </c>
      <c r="K2462" s="76"/>
    </row>
    <row r="2463" spans="1:11" x14ac:dyDescent="0.35">
      <c r="A2463" s="76">
        <v>2460</v>
      </c>
      <c r="B2463" s="101" t="s">
        <v>11406</v>
      </c>
      <c r="C2463" s="76" t="s">
        <v>1254</v>
      </c>
      <c r="D2463" s="76" t="str">
        <f>VLOOKUP(C2463,'Master Partnumber'!$C:$E,3,0)</f>
        <v>B0113</v>
      </c>
      <c r="E2463" s="76" t="s">
        <v>1254</v>
      </c>
      <c r="F2463" s="76" t="str">
        <f>VLOOKUP(C2463,'Master Partnumber'!$C:$D,2,0)</f>
        <v>SHAFT SET GUIDE-B01</v>
      </c>
      <c r="G2463" s="1">
        <v>460</v>
      </c>
      <c r="H2463" s="72" t="s">
        <v>1166</v>
      </c>
      <c r="I2463" s="72" t="s">
        <v>532</v>
      </c>
      <c r="J2463" s="76" t="s">
        <v>12822</v>
      </c>
      <c r="K2463" s="76"/>
    </row>
    <row r="2464" spans="1:11" x14ac:dyDescent="0.35">
      <c r="A2464" s="76">
        <v>2461</v>
      </c>
      <c r="B2464" s="101" t="s">
        <v>11406</v>
      </c>
      <c r="C2464" s="76" t="s">
        <v>1254</v>
      </c>
      <c r="D2464" s="76" t="str">
        <f>VLOOKUP(C2464,'Master Partnumber'!$C:$E,3,0)</f>
        <v>B0113</v>
      </c>
      <c r="E2464" s="76" t="s">
        <v>1254</v>
      </c>
      <c r="F2464" s="76" t="str">
        <f>VLOOKUP(C2464,'Master Partnumber'!$C:$D,2,0)</f>
        <v>SHAFT SET GUIDE-B01</v>
      </c>
      <c r="G2464" s="1">
        <v>662</v>
      </c>
      <c r="H2464" s="72" t="s">
        <v>1166</v>
      </c>
      <c r="I2464" s="72" t="s">
        <v>532</v>
      </c>
      <c r="J2464" s="76" t="s">
        <v>12822</v>
      </c>
      <c r="K2464" s="76"/>
    </row>
    <row r="2465" spans="1:11" x14ac:dyDescent="0.35">
      <c r="A2465" s="76">
        <v>2462</v>
      </c>
      <c r="B2465" s="101" t="s">
        <v>11406</v>
      </c>
      <c r="C2465" s="76" t="s">
        <v>1270</v>
      </c>
      <c r="D2465" s="76" t="str">
        <f>VLOOKUP(C2465,'Master Partnumber'!$C:$E,3,0)</f>
        <v>S0265</v>
      </c>
      <c r="E2465" s="76" t="s">
        <v>1270</v>
      </c>
      <c r="F2465" s="76" t="str">
        <f>VLOOKUP(C2465,'Master Partnumber'!$C:$D,2,0)</f>
        <v>SHAFT,FRAME,2ND,ADF-0P</v>
      </c>
      <c r="G2465" s="1">
        <v>1017</v>
      </c>
      <c r="H2465" s="72" t="s">
        <v>1166</v>
      </c>
      <c r="I2465" s="72" t="s">
        <v>532</v>
      </c>
      <c r="J2465" s="76" t="s">
        <v>12822</v>
      </c>
      <c r="K2465" s="76"/>
    </row>
    <row r="2466" spans="1:11" x14ac:dyDescent="0.35">
      <c r="A2466" s="76">
        <v>2463</v>
      </c>
      <c r="B2466" s="101" t="s">
        <v>11406</v>
      </c>
      <c r="C2466" s="76" t="s">
        <v>1258</v>
      </c>
      <c r="D2466" s="76" t="str">
        <f>VLOOKUP(C2466,'Master Partnumber'!$C:$E,3,0)</f>
        <v>S0635</v>
      </c>
      <c r="E2466" s="76" t="s">
        <v>1258</v>
      </c>
      <c r="F2466" s="76" t="str">
        <f>VLOOKUP(C2466,'Master Partnumber'!$C:$D,2,0)</f>
        <v>ROLLER SHAFT-0P</v>
      </c>
      <c r="G2466" s="1">
        <v>2944</v>
      </c>
      <c r="H2466" s="72" t="s">
        <v>1166</v>
      </c>
      <c r="I2466" s="72" t="s">
        <v>532</v>
      </c>
      <c r="J2466" s="76" t="s">
        <v>12822</v>
      </c>
      <c r="K2466" s="76"/>
    </row>
    <row r="2467" spans="1:11" x14ac:dyDescent="0.35">
      <c r="A2467" s="76">
        <v>2464</v>
      </c>
      <c r="B2467" s="101" t="s">
        <v>11406</v>
      </c>
      <c r="C2467" s="76" t="s">
        <v>1264</v>
      </c>
      <c r="D2467" s="76" t="str">
        <f>VLOOKUP(C2467,'Master Partnumber'!$C:$E,3,0)</f>
        <v>B0180</v>
      </c>
      <c r="E2467" s="76" t="s">
        <v>1264</v>
      </c>
      <c r="F2467" s="76" t="str">
        <f>VLOOKUP(C2467,'Master Partnumber'!$C:$D,2,0)</f>
        <v>THROTTLE SHAFT-B01</v>
      </c>
      <c r="G2467" s="1">
        <v>21</v>
      </c>
      <c r="H2467" s="72" t="s">
        <v>1166</v>
      </c>
      <c r="I2467" s="72" t="s">
        <v>532</v>
      </c>
      <c r="J2467" s="76" t="s">
        <v>12822</v>
      </c>
      <c r="K2467" s="76"/>
    </row>
    <row r="2468" spans="1:11" x14ac:dyDescent="0.35">
      <c r="A2468" s="76">
        <v>2465</v>
      </c>
      <c r="B2468" s="101" t="s">
        <v>11406</v>
      </c>
      <c r="C2468" s="76" t="s">
        <v>1264</v>
      </c>
      <c r="D2468" s="76" t="str">
        <f>VLOOKUP(C2468,'Master Partnumber'!$C:$E,3,0)</f>
        <v>B0180</v>
      </c>
      <c r="E2468" s="76" t="s">
        <v>1264</v>
      </c>
      <c r="F2468" s="76" t="str">
        <f>VLOOKUP(C2468,'Master Partnumber'!$C:$D,2,0)</f>
        <v>THROTTLE SHAFT-B01</v>
      </c>
      <c r="G2468" s="1">
        <v>57</v>
      </c>
      <c r="H2468" s="72" t="s">
        <v>1166</v>
      </c>
      <c r="I2468" s="72" t="s">
        <v>532</v>
      </c>
      <c r="J2468" s="76" t="s">
        <v>12822</v>
      </c>
      <c r="K2468" s="76"/>
    </row>
    <row r="2469" spans="1:11" x14ac:dyDescent="0.35">
      <c r="A2469" s="76">
        <v>2466</v>
      </c>
      <c r="B2469" s="101" t="s">
        <v>11406</v>
      </c>
      <c r="C2469" s="76" t="s">
        <v>1264</v>
      </c>
      <c r="D2469" s="76" t="str">
        <f>VLOOKUP(C2469,'Master Partnumber'!$C:$E,3,0)</f>
        <v>B0180</v>
      </c>
      <c r="E2469" s="76" t="s">
        <v>1264</v>
      </c>
      <c r="F2469" s="76" t="str">
        <f>VLOOKUP(C2469,'Master Partnumber'!$C:$D,2,0)</f>
        <v>THROTTLE SHAFT-B01</v>
      </c>
      <c r="G2469" s="1">
        <v>114</v>
      </c>
      <c r="H2469" s="72" t="s">
        <v>1166</v>
      </c>
      <c r="I2469" s="72" t="s">
        <v>532</v>
      </c>
      <c r="J2469" s="76" t="s">
        <v>12822</v>
      </c>
      <c r="K2469" s="76"/>
    </row>
    <row r="2470" spans="1:11" x14ac:dyDescent="0.35">
      <c r="A2470" s="76">
        <v>2467</v>
      </c>
      <c r="B2470" s="101" t="s">
        <v>11406</v>
      </c>
      <c r="C2470" s="76" t="s">
        <v>1264</v>
      </c>
      <c r="D2470" s="76" t="str">
        <f>VLOOKUP(C2470,'Master Partnumber'!$C:$E,3,0)</f>
        <v>B0180</v>
      </c>
      <c r="E2470" s="76" t="s">
        <v>1264</v>
      </c>
      <c r="F2470" s="76" t="str">
        <f>VLOOKUP(C2470,'Master Partnumber'!$C:$D,2,0)</f>
        <v>THROTTLE SHAFT-B01</v>
      </c>
      <c r="G2470" s="1">
        <v>110</v>
      </c>
      <c r="H2470" s="72" t="s">
        <v>1166</v>
      </c>
      <c r="I2470" s="72" t="s">
        <v>532</v>
      </c>
      <c r="J2470" s="76" t="s">
        <v>12822</v>
      </c>
      <c r="K2470" s="76"/>
    </row>
    <row r="2471" spans="1:11" x14ac:dyDescent="0.35">
      <c r="A2471" s="76">
        <v>2468</v>
      </c>
      <c r="B2471" s="101" t="s">
        <v>11406</v>
      </c>
      <c r="C2471" s="76" t="s">
        <v>1264</v>
      </c>
      <c r="D2471" s="76" t="str">
        <f>VLOOKUP(C2471,'Master Partnumber'!$C:$E,3,0)</f>
        <v>B0180</v>
      </c>
      <c r="E2471" s="76" t="s">
        <v>1264</v>
      </c>
      <c r="F2471" s="76" t="str">
        <f>VLOOKUP(C2471,'Master Partnumber'!$C:$D,2,0)</f>
        <v>THROTTLE SHAFT-B01</v>
      </c>
      <c r="G2471" s="1">
        <v>106</v>
      </c>
      <c r="H2471" s="72" t="s">
        <v>1166</v>
      </c>
      <c r="I2471" s="72" t="s">
        <v>532</v>
      </c>
      <c r="J2471" s="76" t="s">
        <v>12822</v>
      </c>
      <c r="K2471" s="76"/>
    </row>
    <row r="2472" spans="1:11" x14ac:dyDescent="0.35">
      <c r="A2472" s="76">
        <v>2469</v>
      </c>
      <c r="B2472" s="101" t="s">
        <v>11406</v>
      </c>
      <c r="C2472" s="76" t="s">
        <v>1295</v>
      </c>
      <c r="D2472" s="76" t="str">
        <f>VLOOKUP(C2472,'Master Partnumber'!$C:$E,3,0)</f>
        <v>S0504</v>
      </c>
      <c r="E2472" s="76" t="s">
        <v>1295</v>
      </c>
      <c r="F2472" s="76" t="str">
        <f>VLOOKUP(C2472,'Master Partnumber'!$C:$D,2,0)</f>
        <v>SHAFT,HOLDER,RETARD-0P</v>
      </c>
      <c r="G2472" s="1">
        <v>2000</v>
      </c>
      <c r="H2472" s="72" t="s">
        <v>1166</v>
      </c>
      <c r="I2472" s="72" t="s">
        <v>532</v>
      </c>
      <c r="J2472" s="76" t="s">
        <v>12822</v>
      </c>
      <c r="K2472" s="76"/>
    </row>
    <row r="2473" spans="1:11" x14ac:dyDescent="0.35">
      <c r="A2473" s="76">
        <v>2470</v>
      </c>
      <c r="B2473" s="101" t="s">
        <v>11406</v>
      </c>
      <c r="C2473" s="76" t="s">
        <v>1295</v>
      </c>
      <c r="D2473" s="76" t="str">
        <f>VLOOKUP(C2473,'Master Partnumber'!$C:$E,3,0)</f>
        <v>S0504</v>
      </c>
      <c r="E2473" s="76" t="s">
        <v>1295</v>
      </c>
      <c r="F2473" s="76" t="str">
        <f>VLOOKUP(C2473,'Master Partnumber'!$C:$D,2,0)</f>
        <v>SHAFT,HOLDER,RETARD-0P</v>
      </c>
      <c r="G2473" s="1">
        <v>2000</v>
      </c>
      <c r="H2473" s="72" t="s">
        <v>1166</v>
      </c>
      <c r="I2473" s="72" t="s">
        <v>532</v>
      </c>
      <c r="J2473" s="76" t="s">
        <v>12822</v>
      </c>
      <c r="K2473" s="76"/>
    </row>
    <row r="2474" spans="1:11" x14ac:dyDescent="0.35">
      <c r="A2474" s="76">
        <v>2471</v>
      </c>
      <c r="B2474" s="101" t="s">
        <v>11406</v>
      </c>
      <c r="C2474" s="76" t="s">
        <v>5828</v>
      </c>
      <c r="D2474" s="76" t="str">
        <f>VLOOKUP(C2474,'Master Partnumber'!$C:$E,3,0)</f>
        <v>S0668</v>
      </c>
      <c r="E2474" s="76" t="s">
        <v>5828</v>
      </c>
      <c r="F2474" s="76" t="str">
        <f>VLOOKUP(C2474,'Master Partnumber'!$C:$D,2,0)</f>
        <v>SHAFT, HINGE-0P</v>
      </c>
      <c r="G2474" s="1">
        <v>1111</v>
      </c>
      <c r="H2474" s="72" t="s">
        <v>1166</v>
      </c>
      <c r="I2474" s="72" t="s">
        <v>532</v>
      </c>
      <c r="J2474" s="76" t="s">
        <v>12822</v>
      </c>
      <c r="K2474" s="76"/>
    </row>
    <row r="2475" spans="1:11" x14ac:dyDescent="0.35">
      <c r="A2475" s="76">
        <v>2472</v>
      </c>
      <c r="B2475" s="101" t="s">
        <v>11406</v>
      </c>
      <c r="C2475" s="76" t="s">
        <v>8736</v>
      </c>
      <c r="D2475" s="76" t="str">
        <f>VLOOKUP(C2475,'Master Partnumber'!$C:$E,3,0)</f>
        <v>S0993</v>
      </c>
      <c r="E2475" s="76" t="s">
        <v>8736</v>
      </c>
      <c r="F2475" s="76" t="str">
        <f>VLOOKUP(C2475,'Master Partnumber'!$C:$D,2,0)</f>
        <v>SHAFT,RELEASE,RETARD,MPT-0P</v>
      </c>
      <c r="G2475" s="1">
        <v>75</v>
      </c>
      <c r="H2475" s="72" t="s">
        <v>1166</v>
      </c>
      <c r="I2475" s="72" t="s">
        <v>532</v>
      </c>
      <c r="J2475" s="76" t="s">
        <v>12822</v>
      </c>
      <c r="K2475" s="76"/>
    </row>
    <row r="2476" spans="1:11" x14ac:dyDescent="0.35">
      <c r="A2476" s="76">
        <v>2473</v>
      </c>
      <c r="B2476" s="101" t="s">
        <v>11406</v>
      </c>
      <c r="C2476" s="76" t="s">
        <v>8736</v>
      </c>
      <c r="D2476" s="76" t="str">
        <f>VLOOKUP(C2476,'Master Partnumber'!$C:$E,3,0)</f>
        <v>S0993</v>
      </c>
      <c r="E2476" s="76" t="s">
        <v>8736</v>
      </c>
      <c r="F2476" s="76" t="str">
        <f>VLOOKUP(C2476,'Master Partnumber'!$C:$D,2,0)</f>
        <v>SHAFT,RELEASE,RETARD,MPT-0P</v>
      </c>
      <c r="G2476" s="1">
        <v>496</v>
      </c>
      <c r="H2476" s="72" t="s">
        <v>1166</v>
      </c>
      <c r="I2476" s="72" t="s">
        <v>532</v>
      </c>
      <c r="J2476" s="76" t="s">
        <v>12822</v>
      </c>
      <c r="K2476" s="76"/>
    </row>
    <row r="2477" spans="1:11" x14ac:dyDescent="0.35">
      <c r="A2477" s="76">
        <v>2474</v>
      </c>
      <c r="B2477" s="101" t="s">
        <v>11406</v>
      </c>
      <c r="C2477" s="76" t="s">
        <v>1722</v>
      </c>
      <c r="D2477" s="76" t="str">
        <f>VLOOKUP(C2477,'Master Partnumber'!$C:$E,3,0)</f>
        <v>S0371</v>
      </c>
      <c r="E2477" s="76" t="s">
        <v>1722</v>
      </c>
      <c r="F2477" s="76" t="str">
        <f>VLOOKUP(C2477,'Master Partnumber'!$C:$D,2,0)</f>
        <v>SHAFT,GUIDE TENSION-0P</v>
      </c>
      <c r="G2477" s="1">
        <v>761</v>
      </c>
      <c r="H2477" s="72" t="s">
        <v>1166</v>
      </c>
      <c r="I2477" s="72" t="s">
        <v>532</v>
      </c>
      <c r="J2477" s="76" t="s">
        <v>12822</v>
      </c>
      <c r="K2477" s="76"/>
    </row>
    <row r="2478" spans="1:11" x14ac:dyDescent="0.35">
      <c r="A2478" s="76">
        <v>2475</v>
      </c>
      <c r="B2478" s="101" t="s">
        <v>11406</v>
      </c>
      <c r="C2478" s="76" t="s">
        <v>2047</v>
      </c>
      <c r="D2478" s="76" t="str">
        <f>VLOOKUP(C2478,'Master Partnumber'!$C:$E,3,0)</f>
        <v>S0502</v>
      </c>
      <c r="E2478" s="76" t="s">
        <v>2047</v>
      </c>
      <c r="F2478" s="76" t="str">
        <f>VLOOKUP(C2478,'Master Partnumber'!$C:$D,2,0)</f>
        <v>SHAFT,FULCRUM,RETARD,ASF-0P</v>
      </c>
      <c r="G2478" s="1">
        <v>452</v>
      </c>
      <c r="H2478" s="72" t="s">
        <v>1166</v>
      </c>
      <c r="I2478" s="72" t="s">
        <v>532</v>
      </c>
      <c r="J2478" s="76" t="s">
        <v>12822</v>
      </c>
      <c r="K2478" s="76"/>
    </row>
    <row r="2479" spans="1:11" x14ac:dyDescent="0.35">
      <c r="A2479" s="76">
        <v>2476</v>
      </c>
      <c r="B2479" s="101" t="s">
        <v>11406</v>
      </c>
      <c r="C2479" s="76" t="s">
        <v>7072</v>
      </c>
      <c r="D2479" s="76" t="str">
        <f>VLOOKUP(C2479,'Master Partnumber'!$C:$E,3,0)</f>
        <v>B0179</v>
      </c>
      <c r="E2479" s="76" t="s">
        <v>7072</v>
      </c>
      <c r="F2479" s="76" t="str">
        <f>VLOOKUP(C2479,'Master Partnumber'!$C:$D,2,0)</f>
        <v>THROTLE SHAFT-B01</v>
      </c>
      <c r="G2479" s="1">
        <v>110</v>
      </c>
      <c r="H2479" s="72" t="s">
        <v>1166</v>
      </c>
      <c r="I2479" s="72" t="s">
        <v>532</v>
      </c>
      <c r="J2479" s="76" t="s">
        <v>12822</v>
      </c>
      <c r="K2479" s="76"/>
    </row>
    <row r="2480" spans="1:11" x14ac:dyDescent="0.35">
      <c r="A2480" s="76">
        <v>2477</v>
      </c>
      <c r="B2480" s="101" t="s">
        <v>11406</v>
      </c>
      <c r="C2480" s="76" t="s">
        <v>7072</v>
      </c>
      <c r="D2480" s="76" t="str">
        <f>VLOOKUP(C2480,'Master Partnumber'!$C:$E,3,0)</f>
        <v>B0179</v>
      </c>
      <c r="E2480" s="76" t="s">
        <v>7072</v>
      </c>
      <c r="F2480" s="76" t="str">
        <f>VLOOKUP(C2480,'Master Partnumber'!$C:$D,2,0)</f>
        <v>THROTLE SHAFT-B01</v>
      </c>
      <c r="G2480" s="1">
        <v>128</v>
      </c>
      <c r="H2480" s="72" t="s">
        <v>1166</v>
      </c>
      <c r="I2480" s="72" t="s">
        <v>532</v>
      </c>
      <c r="J2480" s="76" t="s">
        <v>12822</v>
      </c>
      <c r="K2480" s="76"/>
    </row>
    <row r="2481" spans="1:11" x14ac:dyDescent="0.35">
      <c r="A2481" s="76">
        <v>2478</v>
      </c>
      <c r="B2481" s="101" t="s">
        <v>11406</v>
      </c>
      <c r="C2481" s="76" t="s">
        <v>7072</v>
      </c>
      <c r="D2481" s="76" t="str">
        <f>VLOOKUP(C2481,'Master Partnumber'!$C:$E,3,0)</f>
        <v>B0179</v>
      </c>
      <c r="E2481" s="76" t="s">
        <v>7072</v>
      </c>
      <c r="F2481" s="76" t="str">
        <f>VLOOKUP(C2481,'Master Partnumber'!$C:$D,2,0)</f>
        <v>THROTLE SHAFT-B01</v>
      </c>
      <c r="G2481" s="1">
        <v>25</v>
      </c>
      <c r="H2481" s="72" t="s">
        <v>1166</v>
      </c>
      <c r="I2481" s="72" t="s">
        <v>532</v>
      </c>
      <c r="J2481" s="76" t="s">
        <v>12822</v>
      </c>
      <c r="K2481" s="76"/>
    </row>
    <row r="2482" spans="1:11" x14ac:dyDescent="0.35">
      <c r="A2482" s="76">
        <v>2479</v>
      </c>
      <c r="B2482" s="101" t="s">
        <v>11406</v>
      </c>
      <c r="C2482" s="76" t="s">
        <v>7072</v>
      </c>
      <c r="D2482" s="76" t="str">
        <f>VLOOKUP(C2482,'Master Partnumber'!$C:$E,3,0)</f>
        <v>B0179</v>
      </c>
      <c r="E2482" s="76" t="s">
        <v>7072</v>
      </c>
      <c r="F2482" s="76" t="str">
        <f>VLOOKUP(C2482,'Master Partnumber'!$C:$D,2,0)</f>
        <v>THROTLE SHAFT-B01</v>
      </c>
      <c r="G2482" s="1">
        <v>20</v>
      </c>
      <c r="H2482" s="72" t="s">
        <v>1166</v>
      </c>
      <c r="I2482" s="72" t="s">
        <v>532</v>
      </c>
      <c r="J2482" s="76" t="s">
        <v>12822</v>
      </c>
      <c r="K2482" s="76"/>
    </row>
    <row r="2483" spans="1:11" x14ac:dyDescent="0.35">
      <c r="A2483" s="76">
        <v>2480</v>
      </c>
      <c r="B2483" s="101" t="s">
        <v>11406</v>
      </c>
      <c r="C2483" s="76" t="s">
        <v>7072</v>
      </c>
      <c r="D2483" s="76" t="str">
        <f>VLOOKUP(C2483,'Master Partnumber'!$C:$E,3,0)</f>
        <v>B0179</v>
      </c>
      <c r="E2483" s="76" t="s">
        <v>7072</v>
      </c>
      <c r="F2483" s="76" t="str">
        <f>VLOOKUP(C2483,'Master Partnumber'!$C:$D,2,0)</f>
        <v>THROTLE SHAFT-B01</v>
      </c>
      <c r="G2483" s="1">
        <v>110</v>
      </c>
      <c r="H2483" s="72" t="s">
        <v>1166</v>
      </c>
      <c r="I2483" s="72" t="s">
        <v>532</v>
      </c>
      <c r="J2483" s="76" t="s">
        <v>12822</v>
      </c>
      <c r="K2483" s="76"/>
    </row>
    <row r="2484" spans="1:11" x14ac:dyDescent="0.35">
      <c r="A2484" s="76">
        <v>2481</v>
      </c>
      <c r="B2484" s="101" t="s">
        <v>11406</v>
      </c>
      <c r="C2484" s="76" t="s">
        <v>7072</v>
      </c>
      <c r="D2484" s="76" t="str">
        <f>VLOOKUP(C2484,'Master Partnumber'!$C:$E,3,0)</f>
        <v>B0179</v>
      </c>
      <c r="E2484" s="76" t="s">
        <v>7072</v>
      </c>
      <c r="F2484" s="76" t="str">
        <f>VLOOKUP(C2484,'Master Partnumber'!$C:$D,2,0)</f>
        <v>THROTLE SHAFT-B01</v>
      </c>
      <c r="G2484" s="1">
        <v>108</v>
      </c>
      <c r="H2484" s="72" t="s">
        <v>1166</v>
      </c>
      <c r="I2484" s="72" t="s">
        <v>532</v>
      </c>
      <c r="J2484" s="76" t="s">
        <v>12822</v>
      </c>
      <c r="K2484" s="76"/>
    </row>
    <row r="2485" spans="1:11" x14ac:dyDescent="0.35">
      <c r="A2485" s="76">
        <v>2482</v>
      </c>
      <c r="B2485" s="101" t="s">
        <v>11406</v>
      </c>
      <c r="C2485" s="76" t="s">
        <v>7072</v>
      </c>
      <c r="D2485" s="76" t="str">
        <f>VLOOKUP(C2485,'Master Partnumber'!$C:$E,3,0)</f>
        <v>B0179</v>
      </c>
      <c r="E2485" s="76" t="s">
        <v>7072</v>
      </c>
      <c r="F2485" s="76" t="str">
        <f>VLOOKUP(C2485,'Master Partnumber'!$C:$D,2,0)</f>
        <v>THROTLE SHAFT-B01</v>
      </c>
      <c r="G2485" s="1">
        <v>34</v>
      </c>
      <c r="H2485" s="72" t="s">
        <v>1166</v>
      </c>
      <c r="I2485" s="72" t="s">
        <v>532</v>
      </c>
      <c r="J2485" s="76" t="s">
        <v>12822</v>
      </c>
      <c r="K2485" s="76"/>
    </row>
    <row r="2486" spans="1:11" x14ac:dyDescent="0.35">
      <c r="A2486" s="76">
        <v>2483</v>
      </c>
      <c r="B2486" s="101" t="s">
        <v>11406</v>
      </c>
      <c r="C2486" s="76" t="s">
        <v>7072</v>
      </c>
      <c r="D2486" s="76" t="str">
        <f>VLOOKUP(C2486,'Master Partnumber'!$C:$E,3,0)</f>
        <v>B0179</v>
      </c>
      <c r="E2486" s="76" t="s">
        <v>7072</v>
      </c>
      <c r="F2486" s="76" t="str">
        <f>VLOOKUP(C2486,'Master Partnumber'!$C:$D,2,0)</f>
        <v>THROTLE SHAFT-B01</v>
      </c>
      <c r="G2486" s="1">
        <v>106</v>
      </c>
      <c r="H2486" s="72" t="s">
        <v>1166</v>
      </c>
      <c r="I2486" s="72" t="s">
        <v>532</v>
      </c>
      <c r="J2486" s="76" t="s">
        <v>12822</v>
      </c>
      <c r="K2486" s="76"/>
    </row>
    <row r="2487" spans="1:11" x14ac:dyDescent="0.35">
      <c r="A2487" s="76">
        <v>2484</v>
      </c>
      <c r="B2487" s="101" t="s">
        <v>11406</v>
      </c>
      <c r="C2487" s="76" t="s">
        <v>7072</v>
      </c>
      <c r="D2487" s="76" t="str">
        <f>VLOOKUP(C2487,'Master Partnumber'!$C:$E,3,0)</f>
        <v>B0179</v>
      </c>
      <c r="E2487" s="76" t="s">
        <v>7072</v>
      </c>
      <c r="F2487" s="76" t="str">
        <f>VLOOKUP(C2487,'Master Partnumber'!$C:$D,2,0)</f>
        <v>THROTLE SHAFT-B01</v>
      </c>
      <c r="G2487" s="1">
        <v>110</v>
      </c>
      <c r="H2487" s="72" t="s">
        <v>1166</v>
      </c>
      <c r="I2487" s="72" t="s">
        <v>532</v>
      </c>
      <c r="J2487" s="76" t="s">
        <v>12822</v>
      </c>
      <c r="K2487" s="76"/>
    </row>
    <row r="2488" spans="1:11" x14ac:dyDescent="0.35">
      <c r="A2488" s="76">
        <v>2485</v>
      </c>
      <c r="B2488" s="101" t="s">
        <v>11406</v>
      </c>
      <c r="C2488" s="76" t="s">
        <v>7072</v>
      </c>
      <c r="D2488" s="76" t="str">
        <f>VLOOKUP(C2488,'Master Partnumber'!$C:$E,3,0)</f>
        <v>B0179</v>
      </c>
      <c r="E2488" s="76" t="s">
        <v>7072</v>
      </c>
      <c r="F2488" s="76" t="str">
        <f>VLOOKUP(C2488,'Master Partnumber'!$C:$D,2,0)</f>
        <v>THROTLE SHAFT-B01</v>
      </c>
      <c r="G2488" s="1">
        <v>18</v>
      </c>
      <c r="H2488" s="72" t="s">
        <v>1166</v>
      </c>
      <c r="I2488" s="72" t="s">
        <v>532</v>
      </c>
      <c r="J2488" s="76" t="s">
        <v>12822</v>
      </c>
      <c r="K2488" s="76"/>
    </row>
    <row r="2489" spans="1:11" x14ac:dyDescent="0.35">
      <c r="A2489" s="76">
        <v>2486</v>
      </c>
      <c r="B2489" s="101" t="s">
        <v>11406</v>
      </c>
      <c r="C2489" s="76" t="s">
        <v>7072</v>
      </c>
      <c r="D2489" s="76" t="str">
        <f>VLOOKUP(C2489,'Master Partnumber'!$C:$E,3,0)</f>
        <v>B0179</v>
      </c>
      <c r="E2489" s="76" t="s">
        <v>7072</v>
      </c>
      <c r="F2489" s="76" t="str">
        <f>VLOOKUP(C2489,'Master Partnumber'!$C:$D,2,0)</f>
        <v>THROTLE SHAFT-B01</v>
      </c>
      <c r="G2489" s="1">
        <v>20</v>
      </c>
      <c r="H2489" s="72" t="s">
        <v>1166</v>
      </c>
      <c r="I2489" s="72" t="s">
        <v>532</v>
      </c>
      <c r="J2489" s="76" t="s">
        <v>12822</v>
      </c>
      <c r="K2489" s="76"/>
    </row>
    <row r="2490" spans="1:11" x14ac:dyDescent="0.35">
      <c r="A2490" s="76">
        <v>2487</v>
      </c>
      <c r="B2490" s="101" t="s">
        <v>11406</v>
      </c>
      <c r="C2490" s="76" t="s">
        <v>11723</v>
      </c>
      <c r="D2490" s="76" t="str">
        <f>VLOOKUP(C2490,'Master Partnumber'!$C:$E,3,0)</f>
        <v>B0713</v>
      </c>
      <c r="E2490" s="76" t="s">
        <v>11723</v>
      </c>
      <c r="F2490" s="76" t="str">
        <f>VLOOKUP(C2490,'Master Partnumber'!$C:$D,2,0)</f>
        <v>SHAFT DRIVEN PICK UP-B01</v>
      </c>
      <c r="G2490" s="1">
        <v>673</v>
      </c>
      <c r="H2490" s="72" t="s">
        <v>1166</v>
      </c>
      <c r="I2490" s="72" t="s">
        <v>532</v>
      </c>
      <c r="J2490" s="76" t="s">
        <v>12822</v>
      </c>
      <c r="K2490" s="76"/>
    </row>
    <row r="2491" spans="1:11" x14ac:dyDescent="0.35">
      <c r="A2491" s="76">
        <v>2488</v>
      </c>
      <c r="B2491" s="101" t="s">
        <v>11406</v>
      </c>
      <c r="C2491" s="76" t="s">
        <v>11755</v>
      </c>
      <c r="D2491" s="76" t="str">
        <f>VLOOKUP(C2491,'Master Partnumber'!$C:$E,3,0)</f>
        <v>B0718</v>
      </c>
      <c r="E2491" s="76" t="s">
        <v>11755</v>
      </c>
      <c r="F2491" s="76" t="str">
        <f>VLOOKUP(C2491,'Master Partnumber'!$C:$D,2,0)</f>
        <v>SHAFT.LD-B01</v>
      </c>
      <c r="G2491" s="1">
        <v>479</v>
      </c>
      <c r="H2491" s="72" t="s">
        <v>1166</v>
      </c>
      <c r="I2491" s="72" t="s">
        <v>532</v>
      </c>
      <c r="J2491" s="76" t="s">
        <v>12822</v>
      </c>
      <c r="K2491" s="76"/>
    </row>
    <row r="2492" spans="1:11" x14ac:dyDescent="0.35">
      <c r="A2492" s="76">
        <v>2489</v>
      </c>
      <c r="B2492" s="101" t="s">
        <v>11406</v>
      </c>
      <c r="C2492" s="76" t="s">
        <v>1254</v>
      </c>
      <c r="D2492" s="76" t="str">
        <f>VLOOKUP(C2492,'Master Partnumber'!$C:$E,3,0)</f>
        <v>B0113</v>
      </c>
      <c r="E2492" s="76" t="s">
        <v>1254</v>
      </c>
      <c r="F2492" s="76" t="str">
        <f>VLOOKUP(C2492,'Master Partnumber'!$C:$D,2,0)</f>
        <v>SHAFT SET GUIDE-B01</v>
      </c>
      <c r="G2492" s="1">
        <v>284</v>
      </c>
      <c r="H2492" s="72" t="s">
        <v>1166</v>
      </c>
      <c r="I2492" s="72" t="s">
        <v>532</v>
      </c>
      <c r="J2492" s="76" t="s">
        <v>12822</v>
      </c>
      <c r="K2492" s="76"/>
    </row>
    <row r="2493" spans="1:11" x14ac:dyDescent="0.35">
      <c r="A2493" s="76">
        <v>2490</v>
      </c>
      <c r="B2493" s="101" t="s">
        <v>11406</v>
      </c>
      <c r="C2493" s="76" t="s">
        <v>11755</v>
      </c>
      <c r="D2493" s="76" t="str">
        <f>VLOOKUP(C2493,'Master Partnumber'!$C:$E,3,0)</f>
        <v>B0718</v>
      </c>
      <c r="E2493" s="76" t="s">
        <v>11755</v>
      </c>
      <c r="F2493" s="76" t="str">
        <f>VLOOKUP(C2493,'Master Partnumber'!$C:$D,2,0)</f>
        <v>SHAFT.LD-B01</v>
      </c>
      <c r="G2493" s="1">
        <v>1217</v>
      </c>
      <c r="H2493" s="72" t="s">
        <v>1166</v>
      </c>
      <c r="I2493" s="72" t="s">
        <v>532</v>
      </c>
      <c r="J2493" s="76" t="s">
        <v>12822</v>
      </c>
      <c r="K2493" s="76"/>
    </row>
    <row r="2494" spans="1:11" x14ac:dyDescent="0.35">
      <c r="A2494" s="76">
        <v>2491</v>
      </c>
      <c r="B2494" s="101" t="s">
        <v>11406</v>
      </c>
      <c r="C2494" s="76" t="s">
        <v>11723</v>
      </c>
      <c r="D2494" s="76" t="str">
        <f>VLOOKUP(C2494,'Master Partnumber'!$C:$E,3,0)</f>
        <v>B0713</v>
      </c>
      <c r="E2494" s="76" t="s">
        <v>11723</v>
      </c>
      <c r="F2494" s="76" t="str">
        <f>VLOOKUP(C2494,'Master Partnumber'!$C:$D,2,0)</f>
        <v>SHAFT DRIVEN PICK UP-B01</v>
      </c>
      <c r="G2494" s="1">
        <v>494</v>
      </c>
      <c r="H2494" s="72" t="s">
        <v>1166</v>
      </c>
      <c r="I2494" s="72" t="s">
        <v>532</v>
      </c>
      <c r="J2494" s="76" t="s">
        <v>12822</v>
      </c>
      <c r="K2494" s="76"/>
    </row>
    <row r="2495" spans="1:11" x14ac:dyDescent="0.35">
      <c r="A2495" s="76">
        <v>2492</v>
      </c>
      <c r="B2495" s="101" t="s">
        <v>11406</v>
      </c>
      <c r="C2495" s="76" t="s">
        <v>1326</v>
      </c>
      <c r="D2495" s="76" t="str">
        <f>VLOOKUP(C2495,'Master Partnumber'!$C:$E,3,0)</f>
        <v>S0448</v>
      </c>
      <c r="E2495" s="76" t="s">
        <v>1326</v>
      </c>
      <c r="F2495" s="76" t="str">
        <f>VLOOKUP(C2495,'Master Partnumber'!$C:$D,2,0)</f>
        <v>STUD-0P</v>
      </c>
      <c r="G2495" s="1">
        <v>2470</v>
      </c>
      <c r="H2495" s="72" t="s">
        <v>1166</v>
      </c>
      <c r="I2495" s="72" t="s">
        <v>532</v>
      </c>
      <c r="J2495" s="76" t="s">
        <v>12822</v>
      </c>
      <c r="K2495" s="76"/>
    </row>
    <row r="2496" spans="1:11" x14ac:dyDescent="0.35">
      <c r="A2496" s="76">
        <v>2493</v>
      </c>
      <c r="B2496" s="101" t="s">
        <v>11406</v>
      </c>
      <c r="C2496" s="76" t="s">
        <v>1305</v>
      </c>
      <c r="D2496" s="76" t="str">
        <f>VLOOKUP(C2496,'Master Partnumber'!$C:$E,3,0)</f>
        <v>S0430</v>
      </c>
      <c r="E2496" s="76" t="s">
        <v>1305</v>
      </c>
      <c r="F2496" s="76" t="str">
        <f>VLOOKUP(C2496,'Master Partnumber'!$C:$D,2,0)</f>
        <v>RING-0P</v>
      </c>
      <c r="G2496" s="1">
        <v>915</v>
      </c>
      <c r="H2496" s="72" t="s">
        <v>1166</v>
      </c>
      <c r="I2496" s="72" t="s">
        <v>532</v>
      </c>
      <c r="J2496" s="76" t="s">
        <v>12822</v>
      </c>
      <c r="K2496" s="76"/>
    </row>
    <row r="2497" spans="1:11" x14ac:dyDescent="0.35">
      <c r="A2497" s="76">
        <v>2494</v>
      </c>
      <c r="B2497" s="101" t="s">
        <v>11406</v>
      </c>
      <c r="C2497" s="76" t="s">
        <v>1305</v>
      </c>
      <c r="D2497" s="76" t="str">
        <f>VLOOKUP(C2497,'Master Partnumber'!$C:$E,3,0)</f>
        <v>S0430</v>
      </c>
      <c r="E2497" s="76" t="s">
        <v>1305</v>
      </c>
      <c r="F2497" s="76" t="str">
        <f>VLOOKUP(C2497,'Master Partnumber'!$C:$D,2,0)</f>
        <v>RING-0P</v>
      </c>
      <c r="G2497" s="1">
        <v>1000</v>
      </c>
      <c r="H2497" s="72" t="s">
        <v>1166</v>
      </c>
      <c r="I2497" s="72" t="s">
        <v>532</v>
      </c>
      <c r="J2497" s="76" t="s">
        <v>12822</v>
      </c>
      <c r="K2497" s="76"/>
    </row>
    <row r="2498" spans="1:11" x14ac:dyDescent="0.35">
      <c r="A2498" s="76">
        <v>2495</v>
      </c>
      <c r="B2498" s="101" t="s">
        <v>11406</v>
      </c>
      <c r="C2498" s="76" t="s">
        <v>1305</v>
      </c>
      <c r="D2498" s="76" t="str">
        <f>VLOOKUP(C2498,'Master Partnumber'!$C:$E,3,0)</f>
        <v>S0430</v>
      </c>
      <c r="E2498" s="76" t="s">
        <v>1305</v>
      </c>
      <c r="F2498" s="76" t="str">
        <f>VLOOKUP(C2498,'Master Partnumber'!$C:$D,2,0)</f>
        <v>RING-0P</v>
      </c>
      <c r="G2498" s="1">
        <v>900</v>
      </c>
      <c r="H2498" s="72" t="s">
        <v>1166</v>
      </c>
      <c r="I2498" s="72" t="s">
        <v>532</v>
      </c>
      <c r="J2498" s="76" t="s">
        <v>12822</v>
      </c>
      <c r="K2498" s="76"/>
    </row>
    <row r="2499" spans="1:11" x14ac:dyDescent="0.35">
      <c r="A2499" s="76">
        <v>2496</v>
      </c>
      <c r="B2499" s="101" t="s">
        <v>11406</v>
      </c>
      <c r="C2499" s="76" t="s">
        <v>11005</v>
      </c>
      <c r="D2499" s="76" t="str">
        <f>VLOOKUP(C2499,'Master Partnumber'!$C:$E,3,0)</f>
        <v>S1025</v>
      </c>
      <c r="E2499" s="76" t="s">
        <v>11005</v>
      </c>
      <c r="F2499" s="76" t="str">
        <f>VLOOKUP(C2499,'Master Partnumber'!$C:$D,2,0)</f>
        <v>STUD-0P</v>
      </c>
      <c r="G2499" s="1">
        <v>7825</v>
      </c>
      <c r="H2499" s="72" t="s">
        <v>1166</v>
      </c>
      <c r="I2499" s="72" t="s">
        <v>532</v>
      </c>
      <c r="J2499" s="76" t="s">
        <v>12822</v>
      </c>
      <c r="K2499" s="76"/>
    </row>
    <row r="2500" spans="1:11" x14ac:dyDescent="0.35">
      <c r="A2500" s="76">
        <v>2497</v>
      </c>
      <c r="B2500" s="101" t="s">
        <v>11406</v>
      </c>
      <c r="C2500" s="76" t="s">
        <v>1262</v>
      </c>
      <c r="D2500" s="76" t="str">
        <f>VLOOKUP(C2500,'Master Partnumber'!$C:$E,3,0)</f>
        <v>S0577</v>
      </c>
      <c r="E2500" s="76" t="s">
        <v>1262</v>
      </c>
      <c r="F2500" s="76" t="str">
        <f>VLOOKUP(C2500,'Master Partnumber'!$C:$D,2,0)</f>
        <v>RING-0P</v>
      </c>
      <c r="G2500" s="1">
        <v>1098</v>
      </c>
      <c r="H2500" s="72" t="s">
        <v>1166</v>
      </c>
      <c r="I2500" s="72" t="s">
        <v>532</v>
      </c>
      <c r="J2500" s="76" t="s">
        <v>12822</v>
      </c>
      <c r="K2500" s="76"/>
    </row>
    <row r="2501" spans="1:11" x14ac:dyDescent="0.35">
      <c r="A2501" s="76">
        <v>2498</v>
      </c>
      <c r="B2501" s="101" t="s">
        <v>11406</v>
      </c>
      <c r="C2501" s="76" t="s">
        <v>1262</v>
      </c>
      <c r="D2501" s="76" t="str">
        <f>VLOOKUP(C2501,'Master Partnumber'!$C:$E,3,0)</f>
        <v>S0577</v>
      </c>
      <c r="E2501" s="76" t="s">
        <v>1262</v>
      </c>
      <c r="F2501" s="76" t="str">
        <f>VLOOKUP(C2501,'Master Partnumber'!$C:$D,2,0)</f>
        <v>RING-0P</v>
      </c>
      <c r="G2501" s="1">
        <v>1097</v>
      </c>
      <c r="H2501" s="72" t="s">
        <v>1166</v>
      </c>
      <c r="I2501" s="72" t="s">
        <v>532</v>
      </c>
      <c r="J2501" s="76" t="s">
        <v>12822</v>
      </c>
      <c r="K2501" s="76"/>
    </row>
    <row r="2502" spans="1:11" x14ac:dyDescent="0.35">
      <c r="A2502" s="76">
        <v>2499</v>
      </c>
      <c r="B2502" s="101" t="s">
        <v>11406</v>
      </c>
      <c r="C2502" s="76" t="s">
        <v>1262</v>
      </c>
      <c r="D2502" s="76" t="str">
        <f>VLOOKUP(C2502,'Master Partnumber'!$C:$E,3,0)</f>
        <v>S0577</v>
      </c>
      <c r="E2502" s="76" t="s">
        <v>1262</v>
      </c>
      <c r="F2502" s="76" t="str">
        <f>VLOOKUP(C2502,'Master Partnumber'!$C:$D,2,0)</f>
        <v>RING-0P</v>
      </c>
      <c r="G2502" s="1">
        <v>916</v>
      </c>
      <c r="H2502" s="72" t="s">
        <v>1166</v>
      </c>
      <c r="I2502" s="72" t="s">
        <v>532</v>
      </c>
      <c r="J2502" s="76" t="s">
        <v>12822</v>
      </c>
      <c r="K2502" s="76"/>
    </row>
    <row r="2503" spans="1:11" x14ac:dyDescent="0.35">
      <c r="A2503" s="76">
        <v>2500</v>
      </c>
      <c r="B2503" s="101" t="s">
        <v>11406</v>
      </c>
      <c r="C2503" s="76" t="s">
        <v>1262</v>
      </c>
      <c r="D2503" s="76" t="str">
        <f>VLOOKUP(C2503,'Master Partnumber'!$C:$E,3,0)</f>
        <v>S0577</v>
      </c>
      <c r="E2503" s="76" t="s">
        <v>1262</v>
      </c>
      <c r="F2503" s="76" t="str">
        <f>VLOOKUP(C2503,'Master Partnumber'!$C:$D,2,0)</f>
        <v>RING-0P</v>
      </c>
      <c r="G2503" s="1">
        <v>1091</v>
      </c>
      <c r="H2503" s="72" t="s">
        <v>1166</v>
      </c>
      <c r="I2503" s="72" t="s">
        <v>532</v>
      </c>
      <c r="J2503" s="76" t="s">
        <v>12822</v>
      </c>
      <c r="K2503" s="76"/>
    </row>
    <row r="2504" spans="1:11" x14ac:dyDescent="0.35">
      <c r="A2504" s="76">
        <v>2501</v>
      </c>
      <c r="B2504" s="101" t="s">
        <v>11420</v>
      </c>
      <c r="C2504" s="76" t="s">
        <v>12752</v>
      </c>
      <c r="D2504" s="76" t="str">
        <f>VLOOKUP(C2504,'Master Partnumber'!$C:$E,3,0)</f>
        <v>B0988</v>
      </c>
      <c r="E2504" s="76" t="s">
        <v>12752</v>
      </c>
      <c r="F2504" s="76" t="str">
        <f>VLOOKUP(C2504,'Master Partnumber'!$C:$D,2,0)</f>
        <v>STUD-B01</v>
      </c>
      <c r="G2504" s="1">
        <v>2790</v>
      </c>
      <c r="H2504" s="72" t="s">
        <v>1094</v>
      </c>
      <c r="I2504" s="72" t="s">
        <v>532</v>
      </c>
      <c r="J2504" s="76" t="s">
        <v>11419</v>
      </c>
      <c r="K2504" s="76"/>
    </row>
    <row r="2505" spans="1:11" x14ac:dyDescent="0.35">
      <c r="A2505" s="76">
        <v>2502</v>
      </c>
      <c r="B2505" s="101" t="s">
        <v>11420</v>
      </c>
      <c r="C2505" s="76" t="s">
        <v>6362</v>
      </c>
      <c r="D2505" s="76" t="str">
        <f>VLOOKUP(C2505,'Master Partnumber'!$C:$E,3,0)</f>
        <v>B0328</v>
      </c>
      <c r="E2505" s="76" t="s">
        <v>6362</v>
      </c>
      <c r="F2505" s="76" t="str">
        <f>VLOOKUP(C2505,'Master Partnumber'!$C:$D,2,0)</f>
        <v>ROLLER SHAFT-B01</v>
      </c>
      <c r="G2505" s="1">
        <v>11018</v>
      </c>
      <c r="H2505" s="72" t="s">
        <v>1094</v>
      </c>
      <c r="I2505" s="72" t="s">
        <v>532</v>
      </c>
      <c r="J2505" s="76" t="s">
        <v>11419</v>
      </c>
      <c r="K2505" s="76"/>
    </row>
    <row r="2506" spans="1:11" x14ac:dyDescent="0.35">
      <c r="A2506" s="76">
        <v>2503</v>
      </c>
      <c r="B2506" s="101" t="s">
        <v>11420</v>
      </c>
      <c r="C2506" s="76" t="s">
        <v>2771</v>
      </c>
      <c r="D2506" s="76" t="str">
        <f>VLOOKUP(C2506,'Master Partnumber'!$C:$E,3,0)</f>
        <v>B0002</v>
      </c>
      <c r="E2506" s="76" t="s">
        <v>2771</v>
      </c>
      <c r="F2506" s="76" t="str">
        <f>VLOOKUP(C2506,'Master Partnumber'!$C:$D,2,0)</f>
        <v>ROTOR SHAFT-B01</v>
      </c>
      <c r="G2506" s="1">
        <v>19875</v>
      </c>
      <c r="H2506" s="72" t="s">
        <v>1094</v>
      </c>
      <c r="I2506" s="72" t="s">
        <v>532</v>
      </c>
      <c r="J2506" s="76" t="s">
        <v>11419</v>
      </c>
      <c r="K2506" s="76"/>
    </row>
    <row r="2507" spans="1:11" x14ac:dyDescent="0.35">
      <c r="A2507" s="76">
        <v>2504</v>
      </c>
      <c r="B2507" s="101" t="s">
        <v>11420</v>
      </c>
      <c r="C2507" s="76" t="s">
        <v>8872</v>
      </c>
      <c r="D2507" s="76" t="str">
        <f>VLOOKUP(C2507,'Master Partnumber'!$C:$E,3,0)</f>
        <v>A0038</v>
      </c>
      <c r="E2507" s="76" t="s">
        <v>8872</v>
      </c>
      <c r="F2507" s="76" t="str">
        <f>VLOOKUP(C2507,'Master Partnumber'!$C:$D,2,0)</f>
        <v>SHAFT,SPUR GEAR,16-A01</v>
      </c>
      <c r="G2507" s="1">
        <v>5908</v>
      </c>
      <c r="H2507" s="72" t="s">
        <v>1094</v>
      </c>
      <c r="I2507" s="72" t="s">
        <v>532</v>
      </c>
      <c r="J2507" s="76" t="s">
        <v>11419</v>
      </c>
      <c r="K2507" s="76"/>
    </row>
    <row r="2508" spans="1:11" x14ac:dyDescent="0.35">
      <c r="A2508" s="76">
        <v>2505</v>
      </c>
      <c r="B2508" s="101" t="s">
        <v>11420</v>
      </c>
      <c r="C2508" s="76" t="s">
        <v>8874</v>
      </c>
      <c r="D2508" s="76" t="str">
        <f>VLOOKUP(C2508,'Master Partnumber'!$C:$E,3,0)</f>
        <v>A0039</v>
      </c>
      <c r="E2508" s="76" t="s">
        <v>8874</v>
      </c>
      <c r="F2508" s="76" t="str">
        <f>VLOOKUP(C2508,'Master Partnumber'!$C:$D,2,0)</f>
        <v>SHAFT COMBINATION GEAR 8.22.986-A01</v>
      </c>
      <c r="G2508" s="1">
        <v>4480</v>
      </c>
      <c r="H2508" s="72" t="s">
        <v>1094</v>
      </c>
      <c r="I2508" s="72" t="s">
        <v>532</v>
      </c>
      <c r="J2508" s="76" t="s">
        <v>11419</v>
      </c>
      <c r="K2508" s="76"/>
    </row>
    <row r="2509" spans="1:11" x14ac:dyDescent="0.35">
      <c r="A2509" s="76">
        <v>2506</v>
      </c>
      <c r="B2509" s="101" t="s">
        <v>11420</v>
      </c>
      <c r="C2509" s="76" t="s">
        <v>8888</v>
      </c>
      <c r="D2509" s="76" t="str">
        <f>VLOOKUP(C2509,'Master Partnumber'!$C:$E,3,0)</f>
        <v>A0048</v>
      </c>
      <c r="E2509" s="76" t="s">
        <v>8888</v>
      </c>
      <c r="F2509" s="76" t="str">
        <f>VLOOKUP(C2509,'Master Partnumber'!$C:$D,2,0)</f>
        <v>SHAFT CAM ASA-A01</v>
      </c>
      <c r="G2509" s="1">
        <v>2930</v>
      </c>
      <c r="H2509" s="72" t="s">
        <v>1094</v>
      </c>
      <c r="I2509" s="72" t="s">
        <v>532</v>
      </c>
      <c r="J2509" s="76" t="s">
        <v>11419</v>
      </c>
      <c r="K2509" s="76"/>
    </row>
    <row r="2510" spans="1:11" x14ac:dyDescent="0.35">
      <c r="A2510" s="76">
        <v>2507</v>
      </c>
      <c r="B2510" s="101" t="s">
        <v>11420</v>
      </c>
      <c r="C2510" s="76" t="s">
        <v>9019</v>
      </c>
      <c r="D2510" s="76" t="str">
        <f>VLOOKUP(C2510,'Master Partnumber'!$C:$E,3,0)</f>
        <v>A0119</v>
      </c>
      <c r="E2510" s="76" t="s">
        <v>9019</v>
      </c>
      <c r="F2510" s="76" t="str">
        <f>VLOOKUP(C2510,'Master Partnumber'!$C:$D,2,0)</f>
        <v>SHAFT,PHASE DETECTOR,DRIVE,APG-A01</v>
      </c>
      <c r="G2510" s="1">
        <v>1260</v>
      </c>
      <c r="H2510" s="72" t="s">
        <v>1094</v>
      </c>
      <c r="I2510" s="72" t="s">
        <v>532</v>
      </c>
      <c r="J2510" s="76" t="s">
        <v>11419</v>
      </c>
      <c r="K2510" s="76"/>
    </row>
    <row r="2511" spans="1:11" x14ac:dyDescent="0.35">
      <c r="A2511" s="76">
        <v>2508</v>
      </c>
      <c r="B2511" s="101" t="s">
        <v>11420</v>
      </c>
      <c r="C2511" s="76" t="s">
        <v>11716</v>
      </c>
      <c r="D2511" s="76" t="str">
        <f>VLOOKUP(C2511,'Master Partnumber'!$C:$E,3,0)</f>
        <v>B0886</v>
      </c>
      <c r="E2511" s="76" t="s">
        <v>11716</v>
      </c>
      <c r="F2511" s="76" t="str">
        <f>VLOOKUP(C2511,'Master Partnumber'!$C:$D,2,0)</f>
        <v>SHAFT,PULLEY,DRIVEN,PF-B01</v>
      </c>
      <c r="G2511" s="1">
        <v>12870</v>
      </c>
      <c r="H2511" s="72" t="s">
        <v>1094</v>
      </c>
      <c r="I2511" s="72" t="s">
        <v>532</v>
      </c>
      <c r="J2511" s="76" t="s">
        <v>11419</v>
      </c>
      <c r="K2511" s="76"/>
    </row>
    <row r="2512" spans="1:11" x14ac:dyDescent="0.35">
      <c r="A2512" s="76">
        <v>2509</v>
      </c>
      <c r="B2512" s="101" t="s">
        <v>11420</v>
      </c>
      <c r="C2512" s="76" t="s">
        <v>3491</v>
      </c>
      <c r="D2512" s="76" t="str">
        <f>VLOOKUP(C2512,'Master Partnumber'!$C:$E,3,0)</f>
        <v>B0048</v>
      </c>
      <c r="E2512" s="76" t="s">
        <v>3491</v>
      </c>
      <c r="F2512" s="76" t="str">
        <f>VLOOKUP(C2512,'Master Partnumber'!$C:$D,2,0)</f>
        <v>SHAFT,RELEASE PF-B01</v>
      </c>
      <c r="G2512" s="1">
        <v>370</v>
      </c>
      <c r="H2512" s="72" t="s">
        <v>1094</v>
      </c>
      <c r="I2512" s="72" t="s">
        <v>532</v>
      </c>
      <c r="J2512" s="76" t="s">
        <v>11419</v>
      </c>
      <c r="K2512" s="76"/>
    </row>
    <row r="2513" spans="1:11" x14ac:dyDescent="0.35">
      <c r="A2513" s="76">
        <v>2510</v>
      </c>
      <c r="B2513" s="101" t="s">
        <v>11420</v>
      </c>
      <c r="C2513" s="76" t="s">
        <v>9038</v>
      </c>
      <c r="D2513" s="76" t="str">
        <f>VLOOKUP(C2513,'Master Partnumber'!$C:$E,3,0)</f>
        <v>A0129</v>
      </c>
      <c r="E2513" s="76" t="s">
        <v>9038</v>
      </c>
      <c r="F2513" s="76" t="str">
        <f>VLOOKUP(C2513,'Master Partnumber'!$C:$D,2,0)</f>
        <v>SHAFT,ROLLER,CASSETTE-A01</v>
      </c>
      <c r="G2513" s="1">
        <v>17640</v>
      </c>
      <c r="H2513" s="72" t="s">
        <v>1094</v>
      </c>
      <c r="I2513" s="72" t="s">
        <v>532</v>
      </c>
      <c r="J2513" s="76" t="s">
        <v>11419</v>
      </c>
      <c r="K2513" s="76"/>
    </row>
    <row r="2514" spans="1:11" x14ac:dyDescent="0.35">
      <c r="A2514" s="76">
        <v>2511</v>
      </c>
      <c r="B2514" s="101" t="s">
        <v>11420</v>
      </c>
      <c r="C2514" s="76" t="s">
        <v>566</v>
      </c>
      <c r="D2514" s="76" t="str">
        <f>VLOOKUP(C2514,'Master Partnumber'!$C:$E,3,0)</f>
        <v>A0137</v>
      </c>
      <c r="E2514" s="76" t="s">
        <v>566</v>
      </c>
      <c r="F2514" s="76" t="str">
        <f>VLOOKUP(C2514,'Master Partnumber'!$C:$D,2,0)</f>
        <v>SHAFT,ROLLER,DRIVEN,OPT-A01</v>
      </c>
      <c r="G2514" s="1">
        <v>5838</v>
      </c>
      <c r="H2514" s="72" t="s">
        <v>1094</v>
      </c>
      <c r="I2514" s="72" t="s">
        <v>532</v>
      </c>
      <c r="J2514" s="76" t="s">
        <v>11419</v>
      </c>
      <c r="K2514" s="76"/>
    </row>
    <row r="2515" spans="1:11" x14ac:dyDescent="0.35">
      <c r="A2515" s="76">
        <v>2512</v>
      </c>
      <c r="B2515" s="101" t="s">
        <v>11420</v>
      </c>
      <c r="C2515" s="76" t="s">
        <v>7791</v>
      </c>
      <c r="D2515" s="76" t="str">
        <f>VLOOKUP(C2515,'Master Partnumber'!$C:$E,3,0)</f>
        <v>B0453</v>
      </c>
      <c r="E2515" s="76" t="s">
        <v>7791</v>
      </c>
      <c r="F2515" s="76" t="str">
        <f>VLOOKUP(C2515,'Master Partnumber'!$C:$D,2,0)</f>
        <v>SHAFT,ROLLER,DRIVEN,DUP-B01</v>
      </c>
      <c r="G2515" s="1">
        <v>4930</v>
      </c>
      <c r="H2515" s="72" t="s">
        <v>1094</v>
      </c>
      <c r="I2515" s="72" t="s">
        <v>532</v>
      </c>
      <c r="J2515" s="76" t="s">
        <v>11419</v>
      </c>
      <c r="K2515" s="76"/>
    </row>
    <row r="2516" spans="1:11" x14ac:dyDescent="0.35">
      <c r="A2516" s="76">
        <v>2513</v>
      </c>
      <c r="B2516" s="101" t="s">
        <v>11420</v>
      </c>
      <c r="C2516" s="76" t="s">
        <v>3615</v>
      </c>
      <c r="D2516" s="76" t="str">
        <f>VLOOKUP(C2516,'Master Partnumber'!$C:$E,3,0)</f>
        <v>B0065</v>
      </c>
      <c r="E2516" s="76" t="s">
        <v>3615</v>
      </c>
      <c r="F2516" s="76" t="str">
        <f>VLOOKUP(C2516,'Master Partnumber'!$C:$D,2,0)</f>
        <v>SHAFT LIFT PLATE CASSETTE-B01</v>
      </c>
      <c r="G2516" s="1">
        <v>440</v>
      </c>
      <c r="H2516" s="72" t="s">
        <v>1094</v>
      </c>
      <c r="I2516" s="72" t="s">
        <v>532</v>
      </c>
      <c r="J2516" s="76" t="s">
        <v>11419</v>
      </c>
      <c r="K2516" s="76"/>
    </row>
    <row r="2517" spans="1:11" x14ac:dyDescent="0.35">
      <c r="A2517" s="76">
        <v>2514</v>
      </c>
      <c r="B2517" s="101" t="s">
        <v>11420</v>
      </c>
      <c r="C2517" s="76" t="s">
        <v>6454</v>
      </c>
      <c r="D2517" s="76" t="str">
        <f>VLOOKUP(C2517,'Master Partnumber'!$C:$E,3,0)</f>
        <v>A0968</v>
      </c>
      <c r="E2517" s="76" t="s">
        <v>6454</v>
      </c>
      <c r="F2517" s="76" t="str">
        <f>VLOOKUP(C2517,'Master Partnumber'!$C:$D,2,0)</f>
        <v>SHAFT,RETARD-A01</v>
      </c>
      <c r="G2517" s="1">
        <v>1440</v>
      </c>
      <c r="H2517" s="72" t="s">
        <v>1094</v>
      </c>
      <c r="I2517" s="72" t="s">
        <v>532</v>
      </c>
      <c r="J2517" s="76" t="s">
        <v>11419</v>
      </c>
      <c r="K2517" s="76"/>
    </row>
    <row r="2518" spans="1:11" x14ac:dyDescent="0.35">
      <c r="A2518" s="76">
        <v>2515</v>
      </c>
      <c r="B2518" s="101" t="s">
        <v>11420</v>
      </c>
      <c r="C2518" s="76" t="s">
        <v>3648</v>
      </c>
      <c r="D2518" s="76" t="str">
        <f>VLOOKUP(C2518,'Master Partnumber'!$C:$E,3,0)</f>
        <v>B0071</v>
      </c>
      <c r="E2518" s="76" t="s">
        <v>3648</v>
      </c>
      <c r="F2518" s="76" t="str">
        <f>VLOOKUP(C2518,'Master Partnumber'!$C:$D,2,0)</f>
        <v>SHAFT,SPUR GEAR,15.2-B01</v>
      </c>
      <c r="G2518" s="1">
        <v>1290</v>
      </c>
      <c r="H2518" s="72" t="s">
        <v>1094</v>
      </c>
      <c r="I2518" s="72" t="s">
        <v>532</v>
      </c>
      <c r="J2518" s="76" t="s">
        <v>11419</v>
      </c>
      <c r="K2518" s="76"/>
    </row>
    <row r="2519" spans="1:11" x14ac:dyDescent="0.35">
      <c r="A2519" s="76">
        <v>2516</v>
      </c>
      <c r="B2519" s="101" t="s">
        <v>11420</v>
      </c>
      <c r="C2519" s="76" t="s">
        <v>3653</v>
      </c>
      <c r="D2519" s="76" t="str">
        <f>VLOOKUP(C2519,'Master Partnumber'!$C:$E,3,0)</f>
        <v>B0072</v>
      </c>
      <c r="E2519" s="76" t="s">
        <v>3653</v>
      </c>
      <c r="F2519" s="76" t="str">
        <f>VLOOKUP(C2519,'Master Partnumber'!$C:$D,2,0)</f>
        <v>SHAFT,LEVER,LOCK,ADF-B01</v>
      </c>
      <c r="G2519" s="1">
        <v>2150</v>
      </c>
      <c r="H2519" s="72" t="s">
        <v>1094</v>
      </c>
      <c r="I2519" s="72" t="s">
        <v>532</v>
      </c>
      <c r="J2519" s="76" t="s">
        <v>11419</v>
      </c>
      <c r="K2519" s="76"/>
    </row>
    <row r="2520" spans="1:11" x14ac:dyDescent="0.35">
      <c r="A2520" s="76">
        <v>2517</v>
      </c>
      <c r="B2520" s="101" t="s">
        <v>11420</v>
      </c>
      <c r="C2520" s="76" t="s">
        <v>9110</v>
      </c>
      <c r="D2520" s="76" t="str">
        <f>VLOOKUP(C2520,'Master Partnumber'!$C:$E,3,0)</f>
        <v>A0169</v>
      </c>
      <c r="E2520" s="76" t="s">
        <v>9110</v>
      </c>
      <c r="F2520" s="76" t="str">
        <f>VLOOKUP(C2520,'Master Partnumber'!$C:$D,2,0)</f>
        <v>SHAFT,COMBINATION GEAR.29.28.13.6-A01</v>
      </c>
      <c r="G2520" s="1">
        <v>1290</v>
      </c>
      <c r="H2520" s="72" t="s">
        <v>1094</v>
      </c>
      <c r="I2520" s="72" t="s">
        <v>532</v>
      </c>
      <c r="J2520" s="76" t="s">
        <v>11419</v>
      </c>
      <c r="K2520" s="76"/>
    </row>
    <row r="2521" spans="1:11" x14ac:dyDescent="0.35">
      <c r="A2521" s="76">
        <v>2518</v>
      </c>
      <c r="B2521" s="101" t="s">
        <v>11420</v>
      </c>
      <c r="C2521" s="76" t="s">
        <v>3682</v>
      </c>
      <c r="D2521" s="76" t="str">
        <f>VLOOKUP(C2521,'Master Partnumber'!$C:$E,3,0)</f>
        <v>B0076</v>
      </c>
      <c r="E2521" s="76" t="s">
        <v>3682</v>
      </c>
      <c r="F2521" s="76" t="str">
        <f>VLOOKUP(C2521,'Master Partnumber'!$C:$D,2,0)</f>
        <v>SHAFT ROLLER DRIVEN ADF-B01</v>
      </c>
      <c r="G2521" s="1">
        <v>12589</v>
      </c>
      <c r="H2521" s="72" t="s">
        <v>1094</v>
      </c>
      <c r="I2521" s="72" t="s">
        <v>532</v>
      </c>
      <c r="J2521" s="76" t="s">
        <v>11419</v>
      </c>
      <c r="K2521" s="76"/>
    </row>
    <row r="2522" spans="1:11" x14ac:dyDescent="0.35">
      <c r="A2522" s="76">
        <v>2519</v>
      </c>
      <c r="B2522" s="101" t="s">
        <v>11420</v>
      </c>
      <c r="C2522" s="76" t="s">
        <v>11767</v>
      </c>
      <c r="D2522" s="76" t="str">
        <f>VLOOKUP(C2522,'Master Partnumber'!$C:$E,3,0)</f>
        <v>B0889</v>
      </c>
      <c r="E2522" s="76" t="s">
        <v>11767</v>
      </c>
      <c r="F2522" s="76" t="str">
        <f>VLOOKUP(C2522,'Master Partnumber'!$C:$D,2,0)</f>
        <v>SHAFT,RIBBON GUIDE ; B-B01</v>
      </c>
      <c r="G2522" s="1">
        <v>9366</v>
      </c>
      <c r="H2522" s="72" t="s">
        <v>1094</v>
      </c>
      <c r="I2522" s="72" t="s">
        <v>532</v>
      </c>
      <c r="J2522" s="76" t="s">
        <v>11419</v>
      </c>
      <c r="K2522" s="76"/>
    </row>
    <row r="2523" spans="1:11" x14ac:dyDescent="0.35">
      <c r="A2523" s="76">
        <v>2520</v>
      </c>
      <c r="B2523" s="101" t="s">
        <v>11420</v>
      </c>
      <c r="C2523" s="76" t="s">
        <v>11776</v>
      </c>
      <c r="D2523" s="76" t="str">
        <f>VLOOKUP(C2523,'Master Partnumber'!$C:$E,3,0)</f>
        <v>B0892</v>
      </c>
      <c r="E2523" s="76" t="s">
        <v>11776</v>
      </c>
      <c r="F2523" s="76" t="str">
        <f>VLOOKUP(C2523,'Master Partnumber'!$C:$D,2,0)</f>
        <v>SHAFT RD,TRANSMISSION;B-B01</v>
      </c>
      <c r="G2523" s="1">
        <v>7210</v>
      </c>
      <c r="H2523" s="72" t="s">
        <v>1094</v>
      </c>
      <c r="I2523" s="72" t="s">
        <v>532</v>
      </c>
      <c r="J2523" s="76" t="s">
        <v>11419</v>
      </c>
      <c r="K2523" s="76"/>
    </row>
    <row r="2524" spans="1:11" x14ac:dyDescent="0.35">
      <c r="A2524" s="76">
        <v>2521</v>
      </c>
      <c r="B2524" s="101" t="s">
        <v>11420</v>
      </c>
      <c r="C2524" s="76" t="s">
        <v>40</v>
      </c>
      <c r="D2524" s="76" t="str">
        <f>VLOOKUP(C2524,'Master Partnumber'!$C:$E,3,0)</f>
        <v>A0182</v>
      </c>
      <c r="E2524" s="76" t="s">
        <v>40</v>
      </c>
      <c r="F2524" s="76" t="str">
        <f>VLOOKUP(C2524,'Master Partnumber'!$C:$D,2,0)</f>
        <v>SHAFT,RD,PLANET;C-A01</v>
      </c>
      <c r="G2524" s="1">
        <v>11400</v>
      </c>
      <c r="H2524" s="72" t="s">
        <v>1094</v>
      </c>
      <c r="I2524" s="72" t="s">
        <v>532</v>
      </c>
      <c r="J2524" s="76" t="s">
        <v>11419</v>
      </c>
      <c r="K2524" s="76"/>
    </row>
    <row r="2525" spans="1:11" x14ac:dyDescent="0.35">
      <c r="A2525" s="76">
        <v>2522</v>
      </c>
      <c r="B2525" s="101" t="s">
        <v>11420</v>
      </c>
      <c r="C2525" s="76" t="s">
        <v>3730</v>
      </c>
      <c r="D2525" s="76" t="str">
        <f>VLOOKUP(C2525,'Master Partnumber'!$C:$E,3,0)</f>
        <v>A0184</v>
      </c>
      <c r="E2525" s="76" t="s">
        <v>3730</v>
      </c>
      <c r="F2525" s="76" t="str">
        <f>VLOOKUP(C2525,'Master Partnumber'!$C:$D,2,0)</f>
        <v>SHAFT CLUTCH ; B-A01</v>
      </c>
      <c r="G2525" s="1">
        <v>7000</v>
      </c>
      <c r="H2525" s="72" t="s">
        <v>1094</v>
      </c>
      <c r="I2525" s="72" t="s">
        <v>532</v>
      </c>
      <c r="J2525" s="76" t="s">
        <v>11419</v>
      </c>
      <c r="K2525" s="76"/>
    </row>
    <row r="2526" spans="1:11" x14ac:dyDescent="0.35">
      <c r="A2526" s="76">
        <v>2523</v>
      </c>
      <c r="B2526" s="101" t="s">
        <v>11420</v>
      </c>
      <c r="C2526" s="76" t="s">
        <v>9149</v>
      </c>
      <c r="D2526" s="76" t="str">
        <f>VLOOKUP(C2526,'Master Partnumber'!$C:$E,3,0)</f>
        <v>A0189</v>
      </c>
      <c r="E2526" s="76" t="s">
        <v>9149</v>
      </c>
      <c r="F2526" s="76" t="str">
        <f>VLOOKUP(C2526,'Master Partnumber'!$C:$D,2,0)</f>
        <v>SHAFT TR TRANSMISSION  ; B-A01</v>
      </c>
      <c r="G2526" s="1">
        <v>3410</v>
      </c>
      <c r="H2526" s="72" t="s">
        <v>1094</v>
      </c>
      <c r="I2526" s="72" t="s">
        <v>532</v>
      </c>
      <c r="J2526" s="76" t="s">
        <v>11419</v>
      </c>
      <c r="K2526" s="76"/>
    </row>
    <row r="2527" spans="1:11" x14ac:dyDescent="0.35">
      <c r="A2527" s="76">
        <v>2524</v>
      </c>
      <c r="B2527" s="101" t="s">
        <v>11420</v>
      </c>
      <c r="C2527" s="76" t="s">
        <v>540</v>
      </c>
      <c r="D2527" s="76" t="str">
        <f>VLOOKUP(C2527,'Master Partnumber'!$C:$E,3,0)</f>
        <v>A0191</v>
      </c>
      <c r="E2527" s="76" t="s">
        <v>540</v>
      </c>
      <c r="F2527" s="76" t="str">
        <f>VLOOKUP(C2527,'Master Partnumber'!$C:$D,2,0)</f>
        <v>SHAFT PF COMBINATION ; B-A01</v>
      </c>
      <c r="G2527" s="1">
        <v>7080</v>
      </c>
      <c r="H2527" s="72" t="s">
        <v>1094</v>
      </c>
      <c r="I2527" s="72" t="s">
        <v>532</v>
      </c>
      <c r="J2527" s="76" t="s">
        <v>11419</v>
      </c>
      <c r="K2527" s="76"/>
    </row>
    <row r="2528" spans="1:11" x14ac:dyDescent="0.35">
      <c r="A2528" s="76">
        <v>2525</v>
      </c>
      <c r="B2528" s="101" t="s">
        <v>11420</v>
      </c>
      <c r="C2528" s="76" t="s">
        <v>9169</v>
      </c>
      <c r="D2528" s="76" t="str">
        <f>VLOOKUP(C2528,'Master Partnumber'!$C:$E,3,0)</f>
        <v>A0880</v>
      </c>
      <c r="E2528" s="76" t="s">
        <v>9169</v>
      </c>
      <c r="F2528" s="76" t="str">
        <f>VLOOKUP(C2528,'Master Partnumber'!$C:$D,2,0)</f>
        <v>SHAFT,TR,DRIVE;B-A01</v>
      </c>
      <c r="G2528" s="1">
        <v>970</v>
      </c>
      <c r="H2528" s="72" t="s">
        <v>1094</v>
      </c>
      <c r="I2528" s="72" t="s">
        <v>532</v>
      </c>
      <c r="J2528" s="76" t="s">
        <v>11419</v>
      </c>
      <c r="K2528" s="76"/>
    </row>
    <row r="2529" spans="1:11" x14ac:dyDescent="0.35">
      <c r="A2529" s="76">
        <v>2526</v>
      </c>
      <c r="B2529" s="101" t="s">
        <v>11420</v>
      </c>
      <c r="C2529" s="76" t="s">
        <v>9186</v>
      </c>
      <c r="D2529" s="76" t="str">
        <f>VLOOKUP(C2529,'Master Partnumber'!$C:$E,3,0)</f>
        <v>A0208</v>
      </c>
      <c r="E2529" s="76" t="s">
        <v>9186</v>
      </c>
      <c r="F2529" s="76" t="str">
        <f>VLOOKUP(C2529,'Master Partnumber'!$C:$D,2,0)</f>
        <v>SHAFT CAM LEVER L ; B-A01</v>
      </c>
      <c r="G2529" s="1">
        <v>7060</v>
      </c>
      <c r="H2529" s="72" t="s">
        <v>1094</v>
      </c>
      <c r="I2529" s="72" t="s">
        <v>532</v>
      </c>
      <c r="J2529" s="76" t="s">
        <v>11419</v>
      </c>
      <c r="K2529" s="76"/>
    </row>
    <row r="2530" spans="1:11" x14ac:dyDescent="0.35">
      <c r="A2530" s="76">
        <v>2527</v>
      </c>
      <c r="B2530" s="101" t="s">
        <v>11420</v>
      </c>
      <c r="C2530" s="76" t="s">
        <v>9196</v>
      </c>
      <c r="D2530" s="76" t="str">
        <f>VLOOKUP(C2530,'Master Partnumber'!$C:$E,3,0)</f>
        <v>A0213</v>
      </c>
      <c r="E2530" s="76" t="s">
        <v>9196</v>
      </c>
      <c r="F2530" s="76" t="str">
        <f>VLOOKUP(C2530,'Master Partnumber'!$C:$D,2,0)</f>
        <v>SHAFT CLUTCH ; B-A01</v>
      </c>
      <c r="G2530" s="1">
        <v>610</v>
      </c>
      <c r="H2530" s="72" t="s">
        <v>1094</v>
      </c>
      <c r="I2530" s="72" t="s">
        <v>532</v>
      </c>
      <c r="J2530" s="76" t="s">
        <v>11419</v>
      </c>
      <c r="K2530" s="76"/>
    </row>
    <row r="2531" spans="1:11" x14ac:dyDescent="0.35">
      <c r="A2531" s="76">
        <v>2528</v>
      </c>
      <c r="B2531" s="101" t="s">
        <v>11420</v>
      </c>
      <c r="C2531" s="76" t="s">
        <v>9213</v>
      </c>
      <c r="D2531" s="76" t="str">
        <f>VLOOKUP(C2531,'Master Partnumber'!$C:$E,3,0)</f>
        <v>A0223</v>
      </c>
      <c r="E2531" s="76" t="s">
        <v>9213</v>
      </c>
      <c r="F2531" s="76" t="str">
        <f>VLOOKUP(C2531,'Master Partnumber'!$C:$D,2,0)</f>
        <v>SHAFT MOUNTING MOTOR APC ; B-A01</v>
      </c>
      <c r="G2531" s="1">
        <v>275</v>
      </c>
      <c r="H2531" s="72" t="s">
        <v>1094</v>
      </c>
      <c r="I2531" s="72" t="s">
        <v>532</v>
      </c>
      <c r="J2531" s="76" t="s">
        <v>11419</v>
      </c>
      <c r="K2531" s="76"/>
    </row>
    <row r="2532" spans="1:11" x14ac:dyDescent="0.35">
      <c r="A2532" s="76">
        <v>2529</v>
      </c>
      <c r="B2532" s="101" t="s">
        <v>11420</v>
      </c>
      <c r="C2532" s="76" t="s">
        <v>9219</v>
      </c>
      <c r="D2532" s="76" t="str">
        <f>VLOOKUP(C2532,'Master Partnumber'!$C:$E,3,0)</f>
        <v>A0226</v>
      </c>
      <c r="E2532" s="76" t="s">
        <v>9219</v>
      </c>
      <c r="F2532" s="76" t="str">
        <f>VLOOKUP(C2532,'Master Partnumber'!$C:$D,2,0)</f>
        <v>SHAFT,ROLLER,CS DRIVE;B-A01</v>
      </c>
      <c r="G2532" s="1">
        <v>3960</v>
      </c>
      <c r="H2532" s="72" t="s">
        <v>1094</v>
      </c>
      <c r="I2532" s="72" t="s">
        <v>532</v>
      </c>
      <c r="J2532" s="76" t="s">
        <v>11419</v>
      </c>
      <c r="K2532" s="76"/>
    </row>
    <row r="2533" spans="1:11" x14ac:dyDescent="0.35">
      <c r="A2533" s="76">
        <v>2530</v>
      </c>
      <c r="B2533" s="101" t="s">
        <v>11420</v>
      </c>
      <c r="C2533" s="76" t="s">
        <v>7650</v>
      </c>
      <c r="D2533" s="76" t="str">
        <f>VLOOKUP(C2533,'Master Partnumber'!$C:$E,3,0)</f>
        <v>B0447</v>
      </c>
      <c r="E2533" s="76" t="s">
        <v>7650</v>
      </c>
      <c r="F2533" s="76" t="str">
        <f>VLOOKUP(C2533,'Master Partnumber'!$C:$D,2,0)</f>
        <v>SHAFT,TR,DRIVE;B-B01</v>
      </c>
      <c r="G2533" s="1">
        <v>278</v>
      </c>
      <c r="H2533" s="72" t="s">
        <v>1094</v>
      </c>
      <c r="I2533" s="72" t="s">
        <v>532</v>
      </c>
      <c r="J2533" s="76" t="s">
        <v>11419</v>
      </c>
      <c r="K2533" s="76"/>
    </row>
    <row r="2534" spans="1:11" x14ac:dyDescent="0.35">
      <c r="A2534" s="76">
        <v>2531</v>
      </c>
      <c r="B2534" s="101" t="s">
        <v>11420</v>
      </c>
      <c r="C2534" s="76" t="s">
        <v>4231</v>
      </c>
      <c r="D2534" s="76" t="str">
        <f>VLOOKUP(C2534,'Master Partnumber'!$C:$E,3,0)</f>
        <v>B0276</v>
      </c>
      <c r="E2534" s="76" t="s">
        <v>4231</v>
      </c>
      <c r="F2534" s="76" t="str">
        <f>VLOOKUP(C2534,'Master Partnumber'!$C:$D,2,0)</f>
        <v>SHAFT, RETARD, B-B01</v>
      </c>
      <c r="G2534" s="1">
        <v>8030</v>
      </c>
      <c r="H2534" s="72" t="s">
        <v>1094</v>
      </c>
      <c r="I2534" s="72" t="s">
        <v>532</v>
      </c>
      <c r="J2534" s="76" t="s">
        <v>11419</v>
      </c>
      <c r="K2534" s="76"/>
    </row>
    <row r="2535" spans="1:11" x14ac:dyDescent="0.35">
      <c r="A2535" s="76">
        <v>2532</v>
      </c>
      <c r="B2535" s="101" t="s">
        <v>11420</v>
      </c>
      <c r="C2535" s="76" t="s">
        <v>4245</v>
      </c>
      <c r="D2535" s="76" t="str">
        <f>VLOOKUP(C2535,'Master Partnumber'!$C:$E,3,0)</f>
        <v>B0260</v>
      </c>
      <c r="E2535" s="76" t="s">
        <v>4245</v>
      </c>
      <c r="F2535" s="76" t="str">
        <f>VLOOKUP(C2535,'Master Partnumber'!$C:$D,2,0)</f>
        <v>SHAFT,HOLDER,RETARD-B01</v>
      </c>
      <c r="G2535" s="1">
        <v>8000</v>
      </c>
      <c r="H2535" s="72" t="s">
        <v>1094</v>
      </c>
      <c r="I2535" s="72" t="s">
        <v>532</v>
      </c>
      <c r="J2535" s="76" t="s">
        <v>11419</v>
      </c>
      <c r="K2535" s="76"/>
    </row>
    <row r="2536" spans="1:11" x14ac:dyDescent="0.35">
      <c r="A2536" s="76">
        <v>2533</v>
      </c>
      <c r="B2536" s="101" t="s">
        <v>11420</v>
      </c>
      <c r="C2536" s="76" t="s">
        <v>11827</v>
      </c>
      <c r="D2536" s="76" t="str">
        <f>VLOOKUP(C2536,'Master Partnumber'!$C:$E,3,0)</f>
        <v>B0897</v>
      </c>
      <c r="E2536" s="76" t="s">
        <v>11827</v>
      </c>
      <c r="F2536" s="76" t="str">
        <f>VLOOKUP(C2536,'Master Partnumber'!$C:$D,2,0)</f>
        <v>SHAFT COMBINATION GEAR,18.4.9.6 DOUBLE-B01</v>
      </c>
      <c r="G2536" s="1">
        <v>29550</v>
      </c>
      <c r="H2536" s="72" t="s">
        <v>1094</v>
      </c>
      <c r="I2536" s="72" t="s">
        <v>532</v>
      </c>
      <c r="J2536" s="76" t="s">
        <v>11419</v>
      </c>
      <c r="K2536" s="76"/>
    </row>
    <row r="2537" spans="1:11" x14ac:dyDescent="0.35">
      <c r="A2537" s="76">
        <v>2534</v>
      </c>
      <c r="B2537" s="101" t="s">
        <v>11420</v>
      </c>
      <c r="C2537" s="76" t="s">
        <v>11829</v>
      </c>
      <c r="D2537" s="76" t="str">
        <f>VLOOKUP(C2537,'Master Partnumber'!$C:$E,3,0)</f>
        <v>B0898</v>
      </c>
      <c r="E2537" s="76" t="s">
        <v>11829</v>
      </c>
      <c r="F2537" s="76" t="str">
        <f>VLOOKUP(C2537,'Master Partnumber'!$C:$D,2,0)</f>
        <v>SHAFT,SPUR GEAR,TRASMISSION RETARD-B01</v>
      </c>
      <c r="G2537" s="1">
        <v>24000</v>
      </c>
      <c r="H2537" s="72" t="s">
        <v>1094</v>
      </c>
      <c r="I2537" s="72" t="s">
        <v>532</v>
      </c>
      <c r="J2537" s="76" t="s">
        <v>11419</v>
      </c>
      <c r="K2537" s="76"/>
    </row>
    <row r="2538" spans="1:11" x14ac:dyDescent="0.35">
      <c r="A2538" s="76">
        <v>2535</v>
      </c>
      <c r="B2538" s="101" t="s">
        <v>11420</v>
      </c>
      <c r="C2538" s="76" t="s">
        <v>9364</v>
      </c>
      <c r="D2538" s="76" t="str">
        <f>VLOOKUP(C2538,'Master Partnumber'!$C:$E,3,0)</f>
        <v>A0306</v>
      </c>
      <c r="E2538" s="76" t="s">
        <v>9364</v>
      </c>
      <c r="F2538" s="76" t="str">
        <f>VLOOKUP(C2538,'Master Partnumber'!$C:$D,2,0)</f>
        <v>SHAFT,FRAME,2ND,ADF-A01</v>
      </c>
      <c r="G2538" s="1">
        <v>5462</v>
      </c>
      <c r="H2538" s="72" t="s">
        <v>1094</v>
      </c>
      <c r="I2538" s="72" t="s">
        <v>532</v>
      </c>
      <c r="J2538" s="76" t="s">
        <v>11419</v>
      </c>
      <c r="K2538" s="76"/>
    </row>
    <row r="2539" spans="1:11" x14ac:dyDescent="0.35">
      <c r="A2539" s="76">
        <v>2536</v>
      </c>
      <c r="B2539" s="101" t="s">
        <v>11420</v>
      </c>
      <c r="C2539" s="76" t="s">
        <v>4443</v>
      </c>
      <c r="D2539" s="76" t="str">
        <f>VLOOKUP(C2539,'Master Partnumber'!$C:$E,3,0)</f>
        <v>B0341</v>
      </c>
      <c r="E2539" s="76" t="s">
        <v>4443</v>
      </c>
      <c r="F2539" s="76" t="str">
        <f>VLOOKUP(C2539,'Master Partnumber'!$C:$D,2,0)</f>
        <v>SHAFT,FRAME,REAR,OUTER,1ST,FR-B01</v>
      </c>
      <c r="G2539" s="1">
        <v>700</v>
      </c>
      <c r="H2539" s="72" t="s">
        <v>1094</v>
      </c>
      <c r="I2539" s="72" t="s">
        <v>532</v>
      </c>
      <c r="J2539" s="76" t="s">
        <v>11419</v>
      </c>
      <c r="K2539" s="76"/>
    </row>
    <row r="2540" spans="1:11" x14ac:dyDescent="0.35">
      <c r="A2540" s="76">
        <v>2537</v>
      </c>
      <c r="B2540" s="101" t="s">
        <v>11420</v>
      </c>
      <c r="C2540" s="76" t="s">
        <v>4528</v>
      </c>
      <c r="D2540" s="76" t="str">
        <f>VLOOKUP(C2540,'Master Partnumber'!$C:$E,3,0)</f>
        <v>B0246</v>
      </c>
      <c r="E2540" s="76" t="s">
        <v>4528</v>
      </c>
      <c r="F2540" s="76" t="str">
        <f>VLOOKUP(C2540,'Master Partnumber'!$C:$D,2,0)</f>
        <v>SHAFT,SWING,BD-B01</v>
      </c>
      <c r="G2540" s="1">
        <v>447</v>
      </c>
      <c r="H2540" s="72" t="s">
        <v>1094</v>
      </c>
      <c r="I2540" s="72" t="s">
        <v>532</v>
      </c>
      <c r="J2540" s="76" t="s">
        <v>11419</v>
      </c>
      <c r="K2540" s="76"/>
    </row>
    <row r="2541" spans="1:11" x14ac:dyDescent="0.35">
      <c r="A2541" s="76">
        <v>2538</v>
      </c>
      <c r="B2541" s="101" t="s">
        <v>11420</v>
      </c>
      <c r="C2541" s="76" t="s">
        <v>11907</v>
      </c>
      <c r="D2541" s="76" t="str">
        <f>VLOOKUP(C2541,'Master Partnumber'!$C:$E,3,0)</f>
        <v>B0915</v>
      </c>
      <c r="E2541" s="76" t="s">
        <v>11907</v>
      </c>
      <c r="F2541" s="76" t="str">
        <f>VLOOKUP(C2541,'Master Partnumber'!$C:$D,2,0)</f>
        <v>SHAFT,PAPER GUIDE,MIDDLE,LOWER,DUP-B01</v>
      </c>
      <c r="G2541" s="1">
        <v>1870</v>
      </c>
      <c r="H2541" s="72" t="s">
        <v>1094</v>
      </c>
      <c r="I2541" s="72" t="s">
        <v>532</v>
      </c>
      <c r="J2541" s="76" t="s">
        <v>11419</v>
      </c>
      <c r="K2541" s="76"/>
    </row>
    <row r="2542" spans="1:11" x14ac:dyDescent="0.35">
      <c r="A2542" s="76">
        <v>2539</v>
      </c>
      <c r="B2542" s="101" t="s">
        <v>11420</v>
      </c>
      <c r="C2542" s="76" t="s">
        <v>4637</v>
      </c>
      <c r="D2542" s="76" t="str">
        <f>VLOOKUP(C2542,'Master Partnumber'!$C:$E,3,0)</f>
        <v>B0127</v>
      </c>
      <c r="E2542" s="76" t="s">
        <v>4637</v>
      </c>
      <c r="F2542" s="76" t="str">
        <f>VLOOKUP(C2542,'Master Partnumber'!$C:$D,2,0)</f>
        <v>SHAFT,LIFT PLATE,CST-B01</v>
      </c>
      <c r="G2542" s="1">
        <v>831</v>
      </c>
      <c r="H2542" s="72" t="s">
        <v>1094</v>
      </c>
      <c r="I2542" s="72" t="s">
        <v>532</v>
      </c>
      <c r="J2542" s="76" t="s">
        <v>11419</v>
      </c>
      <c r="K2542" s="76"/>
    </row>
    <row r="2543" spans="1:11" x14ac:dyDescent="0.35">
      <c r="A2543" s="76">
        <v>2540</v>
      </c>
      <c r="B2543" s="101" t="s">
        <v>11420</v>
      </c>
      <c r="C2543" s="76" t="s">
        <v>11941</v>
      </c>
      <c r="D2543" s="76" t="str">
        <f>VLOOKUP(C2543,'Master Partnumber'!$C:$E,3,0)</f>
        <v>B0916</v>
      </c>
      <c r="E2543" s="76" t="s">
        <v>11941</v>
      </c>
      <c r="F2543" s="76" t="str">
        <f>VLOOKUP(C2543,'Master Partnumber'!$C:$D,2,0)</f>
        <v>SHAFT,LOCATE,MAIN FRAME,LU-B01</v>
      </c>
      <c r="G2543" s="1">
        <v>520</v>
      </c>
      <c r="H2543" s="72" t="s">
        <v>1094</v>
      </c>
      <c r="I2543" s="72" t="s">
        <v>532</v>
      </c>
      <c r="J2543" s="76" t="s">
        <v>11419</v>
      </c>
      <c r="K2543" s="76"/>
    </row>
    <row r="2544" spans="1:11" x14ac:dyDescent="0.35">
      <c r="A2544" s="76">
        <v>2541</v>
      </c>
      <c r="B2544" s="101" t="s">
        <v>11420</v>
      </c>
      <c r="C2544" s="76" t="s">
        <v>7948</v>
      </c>
      <c r="D2544" s="76" t="str">
        <f>VLOOKUP(C2544,'Master Partnumber'!$C:$E,3,0)</f>
        <v>B0470</v>
      </c>
      <c r="E2544" s="76" t="s">
        <v>7948</v>
      </c>
      <c r="F2544" s="76" t="str">
        <f>VLOOKUP(C2544,'Master Partnumber'!$C:$D,2,0)</f>
        <v>SHAFT,DRIVE,PF ROLLER,2ND,LU-B01</v>
      </c>
      <c r="G2544" s="1">
        <v>480</v>
      </c>
      <c r="H2544" s="72" t="s">
        <v>1094</v>
      </c>
      <c r="I2544" s="72" t="s">
        <v>532</v>
      </c>
      <c r="J2544" s="76" t="s">
        <v>11419</v>
      </c>
      <c r="K2544" s="76"/>
    </row>
    <row r="2545" spans="1:11" x14ac:dyDescent="0.35">
      <c r="A2545" s="76">
        <v>2542</v>
      </c>
      <c r="B2545" s="101" t="s">
        <v>11420</v>
      </c>
      <c r="C2545" s="76" t="s">
        <v>4779</v>
      </c>
      <c r="D2545" s="76" t="str">
        <f>VLOOKUP(C2545,'Master Partnumber'!$C:$E,3,0)</f>
        <v>B0133</v>
      </c>
      <c r="E2545" s="76" t="s">
        <v>4779</v>
      </c>
      <c r="F2545" s="76" t="str">
        <f>VLOOKUP(C2545,'Master Partnumber'!$C:$D,2,0)</f>
        <v>SHAFT,HOOK,COVER,LU-B01</v>
      </c>
      <c r="G2545" s="1">
        <v>130</v>
      </c>
      <c r="H2545" s="72" t="s">
        <v>1094</v>
      </c>
      <c r="I2545" s="72" t="s">
        <v>532</v>
      </c>
      <c r="J2545" s="76" t="s">
        <v>11419</v>
      </c>
      <c r="K2545" s="76"/>
    </row>
    <row r="2546" spans="1:11" x14ac:dyDescent="0.35">
      <c r="A2546" s="76">
        <v>2543</v>
      </c>
      <c r="B2546" s="101" t="s">
        <v>11420</v>
      </c>
      <c r="C2546" s="76" t="s">
        <v>4784</v>
      </c>
      <c r="D2546" s="76" t="str">
        <f>VLOOKUP(C2546,'Master Partnumber'!$C:$E,3,0)</f>
        <v>B0134</v>
      </c>
      <c r="E2546" s="76" t="s">
        <v>4784</v>
      </c>
      <c r="F2546" s="76" t="str">
        <f>VLOOKUP(C2546,'Master Partnumber'!$C:$D,2,0)</f>
        <v>SHAFT,GUIDE,CR-B01</v>
      </c>
      <c r="G2546" s="1">
        <v>2200</v>
      </c>
      <c r="H2546" s="72" t="s">
        <v>1094</v>
      </c>
      <c r="I2546" s="72" t="s">
        <v>532</v>
      </c>
      <c r="J2546" s="76" t="s">
        <v>11419</v>
      </c>
      <c r="K2546" s="76"/>
    </row>
    <row r="2547" spans="1:11" x14ac:dyDescent="0.35">
      <c r="A2547" s="76">
        <v>2544</v>
      </c>
      <c r="B2547" s="101" t="s">
        <v>11420</v>
      </c>
      <c r="C2547" s="76" t="s">
        <v>9548</v>
      </c>
      <c r="D2547" s="76" t="str">
        <f>VLOOKUP(C2547,'Master Partnumber'!$C:$E,3,0)</f>
        <v>A0412</v>
      </c>
      <c r="E2547" s="76" t="s">
        <v>9548</v>
      </c>
      <c r="F2547" s="76" t="str">
        <f>VLOOKUP(C2547,'Master Partnumber'!$C:$D,2,0)</f>
        <v>SHAFT,STAR WHEEL,2ND,EJ-A01</v>
      </c>
      <c r="G2547" s="1">
        <v>4870</v>
      </c>
      <c r="H2547" s="72" t="s">
        <v>1094</v>
      </c>
      <c r="I2547" s="72" t="s">
        <v>532</v>
      </c>
      <c r="J2547" s="76" t="s">
        <v>11419</v>
      </c>
      <c r="K2547" s="76"/>
    </row>
    <row r="2548" spans="1:11" x14ac:dyDescent="0.35">
      <c r="A2548" s="76">
        <v>2545</v>
      </c>
      <c r="B2548" s="101" t="s">
        <v>11420</v>
      </c>
      <c r="C2548" s="76" t="s">
        <v>541</v>
      </c>
      <c r="D2548" s="76" t="str">
        <f>VLOOKUP(C2548,'Master Partnumber'!$C:$E,3,0)</f>
        <v>A0414</v>
      </c>
      <c r="E2548" s="76" t="s">
        <v>541</v>
      </c>
      <c r="F2548" s="76" t="str">
        <f>VLOOKUP(C2548,'Master Partnumber'!$C:$D,2,0)</f>
        <v>SHAFT,LOCK DAMPER-A01</v>
      </c>
      <c r="G2548" s="1">
        <v>3905</v>
      </c>
      <c r="H2548" s="72" t="s">
        <v>1094</v>
      </c>
      <c r="I2548" s="72" t="s">
        <v>532</v>
      </c>
      <c r="J2548" s="76" t="s">
        <v>11419</v>
      </c>
      <c r="K2548" s="76"/>
    </row>
    <row r="2549" spans="1:11" x14ac:dyDescent="0.35">
      <c r="A2549" s="76">
        <v>2546</v>
      </c>
      <c r="B2549" s="101" t="s">
        <v>11420</v>
      </c>
      <c r="C2549" s="76" t="s">
        <v>9576</v>
      </c>
      <c r="D2549" s="76" t="str">
        <f>VLOOKUP(C2549,'Master Partnumber'!$C:$E,3,0)</f>
        <v>A0430</v>
      </c>
      <c r="E2549" s="76" t="s">
        <v>9576</v>
      </c>
      <c r="F2549" s="76" t="str">
        <f>VLOOKUP(C2549,'Master Partnumber'!$C:$D,2,0)</f>
        <v>SHAFT SLIP TRANSMISSION-A01</v>
      </c>
      <c r="G2549" s="1">
        <v>11325</v>
      </c>
      <c r="H2549" s="72" t="s">
        <v>1094</v>
      </c>
      <c r="I2549" s="72" t="s">
        <v>532</v>
      </c>
      <c r="J2549" s="76" t="s">
        <v>11419</v>
      </c>
      <c r="K2549" s="76"/>
    </row>
    <row r="2550" spans="1:11" x14ac:dyDescent="0.35">
      <c r="A2550" s="76">
        <v>2547</v>
      </c>
      <c r="B2550" s="101" t="s">
        <v>11420</v>
      </c>
      <c r="C2550" s="76" t="s">
        <v>11987</v>
      </c>
      <c r="D2550" s="76" t="str">
        <f>VLOOKUP(C2550,'Master Partnumber'!$C:$E,3,0)</f>
        <v>B0921</v>
      </c>
      <c r="E2550" s="76" t="s">
        <v>11987</v>
      </c>
      <c r="F2550" s="76" t="str">
        <f>VLOOKUP(C2550,'Master Partnumber'!$C:$D,2,0)</f>
        <v>SHAFT MOUNTING PLATE REAR SC-B01</v>
      </c>
      <c r="G2550" s="1">
        <v>20115</v>
      </c>
      <c r="H2550" s="72" t="s">
        <v>1094</v>
      </c>
      <c r="I2550" s="72" t="s">
        <v>532</v>
      </c>
      <c r="J2550" s="76" t="s">
        <v>11419</v>
      </c>
      <c r="K2550" s="76"/>
    </row>
    <row r="2551" spans="1:11" x14ac:dyDescent="0.35">
      <c r="A2551" s="76">
        <v>2548</v>
      </c>
      <c r="B2551" s="101" t="s">
        <v>11420</v>
      </c>
      <c r="C2551" s="76" t="s">
        <v>4935</v>
      </c>
      <c r="D2551" s="76" t="str">
        <f>VLOOKUP(C2551,'Master Partnumber'!$C:$E,3,0)</f>
        <v>B0141</v>
      </c>
      <c r="E2551" s="76" t="s">
        <v>4935</v>
      </c>
      <c r="F2551" s="76" t="str">
        <f>VLOOKUP(C2551,'Master Partnumber'!$C:$D,2,0)</f>
        <v>SHAFT COMBINATION GEAR WORM SC-B01</v>
      </c>
      <c r="G2551" s="1">
        <v>9670</v>
      </c>
      <c r="H2551" s="72" t="s">
        <v>1094</v>
      </c>
      <c r="I2551" s="72" t="s">
        <v>532</v>
      </c>
      <c r="J2551" s="76" t="s">
        <v>11419</v>
      </c>
      <c r="K2551" s="76"/>
    </row>
    <row r="2552" spans="1:11" x14ac:dyDescent="0.35">
      <c r="A2552" s="76">
        <v>2549</v>
      </c>
      <c r="B2552" s="101" t="s">
        <v>11420</v>
      </c>
      <c r="C2552" s="76" t="s">
        <v>4941</v>
      </c>
      <c r="D2552" s="76" t="str">
        <f>VLOOKUP(C2552,'Master Partnumber'!$C:$E,3,0)</f>
        <v>B0142</v>
      </c>
      <c r="E2552" s="76" t="s">
        <v>4941</v>
      </c>
      <c r="F2552" s="76" t="str">
        <f>VLOOKUP(C2552,'Master Partnumber'!$C:$D,2,0)</f>
        <v>SHAFT CAM-B01</v>
      </c>
      <c r="G2552" s="1">
        <v>6567</v>
      </c>
      <c r="H2552" s="72" t="s">
        <v>1094</v>
      </c>
      <c r="I2552" s="72" t="s">
        <v>532</v>
      </c>
      <c r="J2552" s="76" t="s">
        <v>11419</v>
      </c>
      <c r="K2552" s="76"/>
    </row>
    <row r="2553" spans="1:11" x14ac:dyDescent="0.35">
      <c r="A2553" s="76">
        <v>2550</v>
      </c>
      <c r="B2553" s="101" t="s">
        <v>11420</v>
      </c>
      <c r="C2553" s="76" t="s">
        <v>603</v>
      </c>
      <c r="D2553" s="76" t="str">
        <f>VLOOKUP(C2553,'Master Partnumber'!$C:$E,3,0)</f>
        <v>A0721</v>
      </c>
      <c r="E2553" s="76" t="s">
        <v>603</v>
      </c>
      <c r="F2553" s="76" t="str">
        <f>VLOOKUP(C2553,'Master Partnumber'!$C:$D,2,0)</f>
        <v>SHAFT FRAME BOTTOM-A01</v>
      </c>
      <c r="G2553" s="1">
        <v>9220</v>
      </c>
      <c r="H2553" s="72" t="s">
        <v>1094</v>
      </c>
      <c r="I2553" s="72" t="s">
        <v>532</v>
      </c>
      <c r="J2553" s="76" t="s">
        <v>11419</v>
      </c>
      <c r="K2553" s="76"/>
    </row>
    <row r="2554" spans="1:11" x14ac:dyDescent="0.35">
      <c r="A2554" s="76">
        <v>2551</v>
      </c>
      <c r="B2554" s="101" t="s">
        <v>11420</v>
      </c>
      <c r="C2554" s="76" t="s">
        <v>5159</v>
      </c>
      <c r="D2554" s="76" t="str">
        <f>VLOOKUP(C2554,'Master Partnumber'!$C:$E,3,0)</f>
        <v>B0311</v>
      </c>
      <c r="E2554" s="76" t="s">
        <v>5159</v>
      </c>
      <c r="F2554" s="76" t="str">
        <f>VLOOKUP(C2554,'Master Partnumber'!$C:$D,2,0)</f>
        <v>SHAFT,ROLLER,ROLL-B01</v>
      </c>
      <c r="G2554" s="1">
        <v>1500</v>
      </c>
      <c r="H2554" s="72" t="s">
        <v>1094</v>
      </c>
      <c r="I2554" s="72" t="s">
        <v>532</v>
      </c>
      <c r="J2554" s="76" t="s">
        <v>11419</v>
      </c>
      <c r="K2554" s="76"/>
    </row>
    <row r="2555" spans="1:11" x14ac:dyDescent="0.35">
      <c r="A2555" s="76">
        <v>2552</v>
      </c>
      <c r="B2555" s="101" t="s">
        <v>11420</v>
      </c>
      <c r="C2555" s="76" t="s">
        <v>12081</v>
      </c>
      <c r="D2555" s="76" t="str">
        <f>VLOOKUP(C2555,'Master Partnumber'!$C:$E,3,0)</f>
        <v>B0925</v>
      </c>
      <c r="E2555" s="76" t="s">
        <v>12081</v>
      </c>
      <c r="F2555" s="76" t="str">
        <f>VLOOKUP(C2555,'Master Partnumber'!$C:$D,2,0)</f>
        <v>SHAFT,ROLLER,SCROLLER-B01</v>
      </c>
      <c r="G2555" s="1">
        <v>2190</v>
      </c>
      <c r="H2555" s="72" t="s">
        <v>1094</v>
      </c>
      <c r="I2555" s="72" t="s">
        <v>532</v>
      </c>
      <c r="J2555" s="76" t="s">
        <v>11419</v>
      </c>
      <c r="K2555" s="76"/>
    </row>
    <row r="2556" spans="1:11" x14ac:dyDescent="0.35">
      <c r="A2556" s="76">
        <v>2553</v>
      </c>
      <c r="B2556" s="101" t="s">
        <v>11420</v>
      </c>
      <c r="C2556" s="76" t="s">
        <v>9708</v>
      </c>
      <c r="D2556" s="76" t="str">
        <f>VLOOKUP(C2556,'Master Partnumber'!$C:$E,3,0)</f>
        <v>A0805</v>
      </c>
      <c r="E2556" s="76" t="s">
        <v>9708</v>
      </c>
      <c r="F2556" s="76" t="str">
        <f>VLOOKUP(C2556,'Master Partnumber'!$C:$D,2,0)</f>
        <v>SHAFT,SPINDLE,SCROLLER-A01</v>
      </c>
      <c r="G2556" s="1">
        <v>1450</v>
      </c>
      <c r="H2556" s="72" t="s">
        <v>1094</v>
      </c>
      <c r="I2556" s="72" t="s">
        <v>532</v>
      </c>
      <c r="J2556" s="76" t="s">
        <v>11419</v>
      </c>
      <c r="K2556" s="76"/>
    </row>
    <row r="2557" spans="1:11" x14ac:dyDescent="0.35">
      <c r="A2557" s="76">
        <v>2554</v>
      </c>
      <c r="B2557" s="101" t="s">
        <v>11420</v>
      </c>
      <c r="C2557" s="76" t="s">
        <v>595</v>
      </c>
      <c r="D2557" s="76" t="str">
        <f>VLOOKUP(C2557,'Master Partnumber'!$C:$E,3,0)</f>
        <v>A0806</v>
      </c>
      <c r="E2557" s="76" t="s">
        <v>595</v>
      </c>
      <c r="F2557" s="76" t="str">
        <f>VLOOKUP(C2557,'Master Partnumber'!$C:$D,2,0)</f>
        <v>SHAFT,FRAME,DRIVE,ROLL-A01</v>
      </c>
      <c r="G2557" s="1">
        <v>1703</v>
      </c>
      <c r="H2557" s="72" t="s">
        <v>1094</v>
      </c>
      <c r="I2557" s="72" t="s">
        <v>532</v>
      </c>
      <c r="J2557" s="76" t="s">
        <v>11419</v>
      </c>
      <c r="K2557" s="76"/>
    </row>
    <row r="2558" spans="1:11" x14ac:dyDescent="0.35">
      <c r="A2558" s="76">
        <v>2555</v>
      </c>
      <c r="B2558" s="101" t="s">
        <v>11420</v>
      </c>
      <c r="C2558" s="76" t="s">
        <v>5178</v>
      </c>
      <c r="D2558" s="76" t="str">
        <f>VLOOKUP(C2558,'Master Partnumber'!$C:$E,3,0)</f>
        <v>A0807</v>
      </c>
      <c r="E2558" s="76" t="s">
        <v>5178</v>
      </c>
      <c r="F2558" s="76" t="str">
        <f>VLOOKUP(C2558,'Master Partnumber'!$C:$D,2,0)</f>
        <v>SHAFT,FRAME,DRIVE,ROLL,B-A01</v>
      </c>
      <c r="G2558" s="1">
        <v>910</v>
      </c>
      <c r="H2558" s="72" t="s">
        <v>1094</v>
      </c>
      <c r="I2558" s="72" t="s">
        <v>532</v>
      </c>
      <c r="J2558" s="76" t="s">
        <v>11419</v>
      </c>
      <c r="K2558" s="76"/>
    </row>
    <row r="2559" spans="1:11" x14ac:dyDescent="0.35">
      <c r="A2559" s="76">
        <v>2556</v>
      </c>
      <c r="B2559" s="101" t="s">
        <v>11420</v>
      </c>
      <c r="C2559" s="76" t="s">
        <v>9716</v>
      </c>
      <c r="D2559" s="76" t="str">
        <f>VLOOKUP(C2559,'Master Partnumber'!$C:$E,3,0)</f>
        <v>A0810</v>
      </c>
      <c r="E2559" s="76" t="s">
        <v>9716</v>
      </c>
      <c r="F2559" s="76" t="str">
        <f>VLOOKUP(C2559,'Master Partnumber'!$C:$D,2,0)</f>
        <v>SHAFT,STOPPER,FLANGE-A01</v>
      </c>
      <c r="G2559" s="1">
        <v>1440</v>
      </c>
      <c r="H2559" s="72" t="s">
        <v>1094</v>
      </c>
      <c r="I2559" s="72" t="s">
        <v>532</v>
      </c>
      <c r="J2559" s="76" t="s">
        <v>11419</v>
      </c>
      <c r="K2559" s="76"/>
    </row>
    <row r="2560" spans="1:11" x14ac:dyDescent="0.35">
      <c r="A2560" s="76">
        <v>2557</v>
      </c>
      <c r="B2560" s="101" t="s">
        <v>11420</v>
      </c>
      <c r="C2560" s="76" t="s">
        <v>5200</v>
      </c>
      <c r="D2560" s="76" t="str">
        <f>VLOOKUP(C2560,'Master Partnumber'!$C:$E,3,0)</f>
        <v>B0310</v>
      </c>
      <c r="E2560" s="76" t="s">
        <v>5200</v>
      </c>
      <c r="F2560" s="76" t="str">
        <f>VLOOKUP(C2560,'Master Partnumber'!$C:$D,2,0)</f>
        <v>MAIN SHAFT,CR,36-B01</v>
      </c>
      <c r="G2560" s="1">
        <v>202</v>
      </c>
      <c r="H2560" s="72" t="s">
        <v>1094</v>
      </c>
      <c r="I2560" s="72" t="s">
        <v>532</v>
      </c>
      <c r="J2560" s="76" t="s">
        <v>11419</v>
      </c>
      <c r="K2560" s="76"/>
    </row>
    <row r="2561" spans="1:11" x14ac:dyDescent="0.35">
      <c r="A2561" s="76">
        <v>2558</v>
      </c>
      <c r="B2561" s="101" t="s">
        <v>11420</v>
      </c>
      <c r="C2561" s="76" t="s">
        <v>5235</v>
      </c>
      <c r="D2561" s="76" t="str">
        <f>VLOOKUP(C2561,'Master Partnumber'!$C:$E,3,0)</f>
        <v>B0315</v>
      </c>
      <c r="E2561" s="76" t="s">
        <v>5235</v>
      </c>
      <c r="F2561" s="76" t="str">
        <f>VLOOKUP(C2561,'Master Partnumber'!$C:$D,2,0)</f>
        <v>SHAFT,CAP-B01</v>
      </c>
      <c r="G2561" s="1">
        <v>550</v>
      </c>
      <c r="H2561" s="72" t="s">
        <v>1094</v>
      </c>
      <c r="I2561" s="72" t="s">
        <v>532</v>
      </c>
      <c r="J2561" s="76" t="s">
        <v>11419</v>
      </c>
      <c r="K2561" s="76"/>
    </row>
    <row r="2562" spans="1:11" x14ac:dyDescent="0.35">
      <c r="A2562" s="76">
        <v>2559</v>
      </c>
      <c r="B2562" s="101" t="s">
        <v>11420</v>
      </c>
      <c r="C2562" s="76" t="s">
        <v>9735</v>
      </c>
      <c r="D2562" s="76" t="str">
        <f>VLOOKUP(C2562,'Master Partnumber'!$C:$E,3,0)</f>
        <v>A0816</v>
      </c>
      <c r="E2562" s="76" t="s">
        <v>9735</v>
      </c>
      <c r="F2562" s="76" t="str">
        <f>VLOOKUP(C2562,'Master Partnumber'!$C:$D,2,0)</f>
        <v>SHAFT,MAINTENANCE-A01</v>
      </c>
      <c r="G2562" s="1">
        <v>14020</v>
      </c>
      <c r="H2562" s="72" t="s">
        <v>1094</v>
      </c>
      <c r="I2562" s="72" t="s">
        <v>532</v>
      </c>
      <c r="J2562" s="76" t="s">
        <v>11419</v>
      </c>
      <c r="K2562" s="76"/>
    </row>
    <row r="2563" spans="1:11" x14ac:dyDescent="0.35">
      <c r="A2563" s="76">
        <v>2560</v>
      </c>
      <c r="B2563" s="101" t="s">
        <v>11420</v>
      </c>
      <c r="C2563" s="76" t="s">
        <v>12087</v>
      </c>
      <c r="D2563" s="76" t="str">
        <f>VLOOKUP(C2563,'Master Partnumber'!$C:$E,3,0)</f>
        <v>B0927</v>
      </c>
      <c r="E2563" s="76" t="s">
        <v>12087</v>
      </c>
      <c r="F2563" s="76" t="str">
        <f>VLOOKUP(C2563,'Master Partnumber'!$C:$D,2,0)</f>
        <v>SHAFT,SCALE-B01</v>
      </c>
      <c r="G2563" s="1">
        <v>730</v>
      </c>
      <c r="H2563" s="72" t="s">
        <v>1094</v>
      </c>
      <c r="I2563" s="72" t="s">
        <v>532</v>
      </c>
      <c r="J2563" s="76" t="s">
        <v>11419</v>
      </c>
      <c r="K2563" s="76"/>
    </row>
    <row r="2564" spans="1:11" x14ac:dyDescent="0.35">
      <c r="A2564" s="76">
        <v>2561</v>
      </c>
      <c r="B2564" s="101" t="s">
        <v>11420</v>
      </c>
      <c r="C2564" s="76" t="s">
        <v>12091</v>
      </c>
      <c r="D2564" s="76" t="str">
        <f>VLOOKUP(C2564,'Master Partnumber'!$C:$E,3,0)</f>
        <v>B0928</v>
      </c>
      <c r="E2564" s="76" t="s">
        <v>12091</v>
      </c>
      <c r="F2564" s="76" t="str">
        <f>VLOOKUP(C2564,'Master Partnumber'!$C:$D,2,0)</f>
        <v>SHAFT,ROLLER,EJ-B01</v>
      </c>
      <c r="G2564" s="1">
        <v>4930</v>
      </c>
      <c r="H2564" s="72" t="s">
        <v>1094</v>
      </c>
      <c r="I2564" s="72" t="s">
        <v>532</v>
      </c>
      <c r="J2564" s="76" t="s">
        <v>11419</v>
      </c>
      <c r="K2564" s="76"/>
    </row>
    <row r="2565" spans="1:11" x14ac:dyDescent="0.35">
      <c r="A2565" s="76">
        <v>2562</v>
      </c>
      <c r="B2565" s="101" t="s">
        <v>11420</v>
      </c>
      <c r="C2565" s="76" t="s">
        <v>12093</v>
      </c>
      <c r="D2565" s="76" t="str">
        <f>VLOOKUP(C2565,'Master Partnumber'!$C:$E,3,0)</f>
        <v>B0929</v>
      </c>
      <c r="E2565" s="76" t="s">
        <v>12093</v>
      </c>
      <c r="F2565" s="76" t="str">
        <f>VLOOKUP(C2565,'Master Partnumber'!$C:$D,2,0)</f>
        <v>SHAFT,FRAME,EJ-B01</v>
      </c>
      <c r="G2565" s="1">
        <v>3270</v>
      </c>
      <c r="H2565" s="72" t="s">
        <v>1094</v>
      </c>
      <c r="I2565" s="72" t="s">
        <v>532</v>
      </c>
      <c r="J2565" s="76" t="s">
        <v>11419</v>
      </c>
      <c r="K2565" s="76"/>
    </row>
    <row r="2566" spans="1:11" x14ac:dyDescent="0.35">
      <c r="A2566" s="76">
        <v>2563</v>
      </c>
      <c r="B2566" s="101" t="s">
        <v>11420</v>
      </c>
      <c r="C2566" s="76" t="s">
        <v>9749</v>
      </c>
      <c r="D2566" s="76" t="str">
        <f>VLOOKUP(C2566,'Master Partnumber'!$C:$E,3,0)</f>
        <v>A0724</v>
      </c>
      <c r="E2566" s="76" t="s">
        <v>9749</v>
      </c>
      <c r="F2566" s="76" t="str">
        <f>VLOOKUP(C2566,'Master Partnumber'!$C:$D,2,0)</f>
        <v>SHAFT, COVER, PANEL-A01</v>
      </c>
      <c r="G2566" s="1">
        <v>550</v>
      </c>
      <c r="H2566" s="72" t="s">
        <v>1094</v>
      </c>
      <c r="I2566" s="72" t="s">
        <v>532</v>
      </c>
      <c r="J2566" s="76" t="s">
        <v>11419</v>
      </c>
      <c r="K2566" s="76"/>
    </row>
    <row r="2567" spans="1:11" x14ac:dyDescent="0.35">
      <c r="A2567" s="76">
        <v>2564</v>
      </c>
      <c r="B2567" s="101" t="s">
        <v>11420</v>
      </c>
      <c r="C2567" s="76" t="s">
        <v>9753</v>
      </c>
      <c r="D2567" s="76" t="str">
        <f>VLOOKUP(C2567,'Master Partnumber'!$C:$E,3,0)</f>
        <v>A0822</v>
      </c>
      <c r="E2567" s="76" t="s">
        <v>9753</v>
      </c>
      <c r="F2567" s="76" t="str">
        <f>VLOOKUP(C2567,'Master Partnumber'!$C:$D,2,0)</f>
        <v>SHAFT,FRAME,EJ,B-A01</v>
      </c>
      <c r="G2567" s="1">
        <v>3340</v>
      </c>
      <c r="H2567" s="72" t="s">
        <v>1094</v>
      </c>
      <c r="I2567" s="72" t="s">
        <v>532</v>
      </c>
      <c r="J2567" s="76" t="s">
        <v>11419</v>
      </c>
      <c r="K2567" s="76"/>
    </row>
    <row r="2568" spans="1:11" x14ac:dyDescent="0.35">
      <c r="A2568" s="76">
        <v>2565</v>
      </c>
      <c r="B2568" s="101" t="s">
        <v>11420</v>
      </c>
      <c r="C2568" s="76" t="s">
        <v>5290</v>
      </c>
      <c r="D2568" s="76" t="str">
        <f>VLOOKUP(C2568,'Master Partnumber'!$C:$E,3,0)</f>
        <v>B0297</v>
      </c>
      <c r="E2568" s="76" t="s">
        <v>5290</v>
      </c>
      <c r="F2568" s="76" t="str">
        <f>VLOOKUP(C2568,'Master Partnumber'!$C:$D,2,0)</f>
        <v>SHAFT, DRIVE, CLUTCH, PICKUP-B01</v>
      </c>
      <c r="G2568" s="1">
        <v>3160</v>
      </c>
      <c r="H2568" s="72" t="s">
        <v>1094</v>
      </c>
      <c r="I2568" s="72" t="s">
        <v>532</v>
      </c>
      <c r="J2568" s="76" t="s">
        <v>11419</v>
      </c>
      <c r="K2568" s="76"/>
    </row>
    <row r="2569" spans="1:11" x14ac:dyDescent="0.35">
      <c r="A2569" s="76">
        <v>2566</v>
      </c>
      <c r="B2569" s="101" t="s">
        <v>11420</v>
      </c>
      <c r="C2569" s="76" t="s">
        <v>5293</v>
      </c>
      <c r="D2569" s="76" t="str">
        <f>VLOOKUP(C2569,'Master Partnumber'!$C:$E,3,0)</f>
        <v>B0353</v>
      </c>
      <c r="E2569" s="76" t="s">
        <v>5293</v>
      </c>
      <c r="F2569" s="76" t="str">
        <f>VLOOKUP(C2569,'Master Partnumber'!$C:$D,2,0)</f>
        <v>SHAFT, ROLLER, DUPLEX-B01</v>
      </c>
      <c r="G2569" s="1">
        <v>4716</v>
      </c>
      <c r="H2569" s="72" t="s">
        <v>1094</v>
      </c>
      <c r="I2569" s="72" t="s">
        <v>532</v>
      </c>
      <c r="J2569" s="76" t="s">
        <v>11419</v>
      </c>
      <c r="K2569" s="76"/>
    </row>
    <row r="2570" spans="1:11" x14ac:dyDescent="0.35">
      <c r="A2570" s="76">
        <v>2567</v>
      </c>
      <c r="B2570" s="101" t="s">
        <v>11420</v>
      </c>
      <c r="C2570" s="76" t="s">
        <v>5355</v>
      </c>
      <c r="D2570" s="76" t="str">
        <f>VLOOKUP(C2570,'Master Partnumber'!$C:$E,3,0)</f>
        <v>B0319</v>
      </c>
      <c r="E2570" s="76" t="s">
        <v>5355</v>
      </c>
      <c r="F2570" s="76" t="str">
        <f>VLOOKUP(C2570,'Master Partnumber'!$C:$D,2,0)</f>
        <v>MAIN SHAFT,CR,36-B01</v>
      </c>
      <c r="G2570" s="1">
        <v>98</v>
      </c>
      <c r="H2570" s="72" t="s">
        <v>1094</v>
      </c>
      <c r="I2570" s="72" t="s">
        <v>532</v>
      </c>
      <c r="J2570" s="76" t="s">
        <v>11419</v>
      </c>
      <c r="K2570" s="76"/>
    </row>
    <row r="2571" spans="1:11" x14ac:dyDescent="0.35">
      <c r="A2571" s="76">
        <v>2568</v>
      </c>
      <c r="B2571" s="101" t="s">
        <v>11420</v>
      </c>
      <c r="C2571" s="76" t="s">
        <v>5360</v>
      </c>
      <c r="D2571" s="76" t="str">
        <f>VLOOKUP(C2571,'Master Partnumber'!$C:$E,3,0)</f>
        <v>B0320</v>
      </c>
      <c r="E2571" s="76" t="s">
        <v>5360</v>
      </c>
      <c r="F2571" s="76" t="str">
        <f>VLOOKUP(C2571,'Master Partnumber'!$C:$D,2,0)</f>
        <v>MAIN SHAFT,CR,24-B01</v>
      </c>
      <c r="G2571" s="1">
        <v>442</v>
      </c>
      <c r="H2571" s="72" t="s">
        <v>1094</v>
      </c>
      <c r="I2571" s="72" t="s">
        <v>532</v>
      </c>
      <c r="J2571" s="76" t="s">
        <v>11419</v>
      </c>
      <c r="K2571" s="76"/>
    </row>
    <row r="2572" spans="1:11" x14ac:dyDescent="0.35">
      <c r="A2572" s="76">
        <v>2569</v>
      </c>
      <c r="B2572" s="101" t="s">
        <v>11420</v>
      </c>
      <c r="C2572" s="76" t="s">
        <v>12107</v>
      </c>
      <c r="D2572" s="76" t="str">
        <f>VLOOKUP(C2572,'Master Partnumber'!$C:$E,3,0)</f>
        <v>B0931</v>
      </c>
      <c r="E2572" s="76" t="s">
        <v>12107</v>
      </c>
      <c r="F2572" s="76" t="str">
        <f>VLOOKUP(C2572,'Master Partnumber'!$C:$D,2,0)</f>
        <v>SHAFT TRACTOR FULL-B01</v>
      </c>
      <c r="G2572" s="1">
        <v>3155</v>
      </c>
      <c r="H2572" s="72" t="s">
        <v>1094</v>
      </c>
      <c r="I2572" s="72" t="s">
        <v>532</v>
      </c>
      <c r="J2572" s="76" t="s">
        <v>11419</v>
      </c>
      <c r="K2572" s="76"/>
    </row>
    <row r="2573" spans="1:11" x14ac:dyDescent="0.35">
      <c r="A2573" s="76">
        <v>2570</v>
      </c>
      <c r="B2573" s="101" t="s">
        <v>11420</v>
      </c>
      <c r="C2573" s="76" t="s">
        <v>12112</v>
      </c>
      <c r="D2573" s="76" t="str">
        <f>VLOOKUP(C2573,'Master Partnumber'!$C:$E,3,0)</f>
        <v>B0932</v>
      </c>
      <c r="E2573" s="76" t="s">
        <v>12112</v>
      </c>
      <c r="F2573" s="76" t="str">
        <f>VLOOKUP(C2573,'Master Partnumber'!$C:$D,2,0)</f>
        <v>SHAFT, LEVER, LOCK, INK HOLDER-B01</v>
      </c>
      <c r="G2573" s="1">
        <v>10149</v>
      </c>
      <c r="H2573" s="72" t="s">
        <v>1094</v>
      </c>
      <c r="I2573" s="72" t="s">
        <v>532</v>
      </c>
      <c r="J2573" s="76" t="s">
        <v>11419</v>
      </c>
      <c r="K2573" s="76"/>
    </row>
    <row r="2574" spans="1:11" x14ac:dyDescent="0.35">
      <c r="A2574" s="76">
        <v>2571</v>
      </c>
      <c r="B2574" s="101" t="s">
        <v>11420</v>
      </c>
      <c r="C2574" s="76" t="s">
        <v>12120</v>
      </c>
      <c r="D2574" s="76" t="str">
        <f>VLOOKUP(C2574,'Master Partnumber'!$C:$E,3,0)</f>
        <v>B0936</v>
      </c>
      <c r="E2574" s="76" t="s">
        <v>12120</v>
      </c>
      <c r="F2574" s="76" t="str">
        <f>VLOOKUP(C2574,'Master Partnumber'!$C:$D,2,0)</f>
        <v>SHAFT ROLLER TENSIONER-B01</v>
      </c>
      <c r="G2574" s="1">
        <v>420</v>
      </c>
      <c r="H2574" s="72" t="s">
        <v>1094</v>
      </c>
      <c r="I2574" s="72" t="s">
        <v>532</v>
      </c>
      <c r="J2574" s="76" t="s">
        <v>11419</v>
      </c>
      <c r="K2574" s="76"/>
    </row>
    <row r="2575" spans="1:11" x14ac:dyDescent="0.35">
      <c r="A2575" s="76">
        <v>2572</v>
      </c>
      <c r="B2575" s="101" t="s">
        <v>11420</v>
      </c>
      <c r="C2575" s="76" t="s">
        <v>5434</v>
      </c>
      <c r="D2575" s="76" t="str">
        <f>VLOOKUP(C2575,'Master Partnumber'!$C:$E,3,0)</f>
        <v>B0338</v>
      </c>
      <c r="E2575" s="76" t="s">
        <v>5434</v>
      </c>
      <c r="F2575" s="76" t="str">
        <f>VLOOKUP(C2575,'Master Partnumber'!$C:$D,2,0)</f>
        <v>SHAFT, ROLLER, DRIVEN-B01</v>
      </c>
      <c r="G2575" s="1">
        <v>12429</v>
      </c>
      <c r="H2575" s="72" t="s">
        <v>1094</v>
      </c>
      <c r="I2575" s="72" t="s">
        <v>532</v>
      </c>
      <c r="J2575" s="76" t="s">
        <v>11419</v>
      </c>
      <c r="K2575" s="76"/>
    </row>
    <row r="2576" spans="1:11" x14ac:dyDescent="0.35">
      <c r="A2576" s="76">
        <v>2573</v>
      </c>
      <c r="B2576" s="101" t="s">
        <v>11420</v>
      </c>
      <c r="C2576" s="76" t="s">
        <v>560</v>
      </c>
      <c r="D2576" s="76" t="str">
        <f>VLOOKUP(C2576,'Master Partnumber'!$C:$E,3,0)</f>
        <v>A0847</v>
      </c>
      <c r="E2576" s="76" t="s">
        <v>560</v>
      </c>
      <c r="F2576" s="76" t="str">
        <f>VLOOKUP(C2576,'Master Partnumber'!$C:$D,2,0)</f>
        <v>SHAFT,FRAME,MOTOR,IS-A01</v>
      </c>
      <c r="G2576" s="1">
        <v>1015</v>
      </c>
      <c r="H2576" s="72" t="s">
        <v>1094</v>
      </c>
      <c r="I2576" s="72" t="s">
        <v>532</v>
      </c>
      <c r="J2576" s="76" t="s">
        <v>11419</v>
      </c>
      <c r="K2576" s="76"/>
    </row>
    <row r="2577" spans="1:11" x14ac:dyDescent="0.35">
      <c r="A2577" s="76">
        <v>2574</v>
      </c>
      <c r="B2577" s="101" t="s">
        <v>11420</v>
      </c>
      <c r="C2577" s="76" t="s">
        <v>9854</v>
      </c>
      <c r="D2577" s="76" t="str">
        <f>VLOOKUP(C2577,'Master Partnumber'!$C:$E,3,0)</f>
        <v>A1002</v>
      </c>
      <c r="E2577" s="76" t="s">
        <v>9854</v>
      </c>
      <c r="F2577" s="76" t="str">
        <f>VLOOKUP(C2577,'Master Partnumber'!$C:$D,2,0)</f>
        <v>SHAFT,MOUNTING PLATE,MOTOR,SC-A01</v>
      </c>
      <c r="G2577" s="1">
        <v>8190</v>
      </c>
      <c r="H2577" s="72" t="s">
        <v>1094</v>
      </c>
      <c r="I2577" s="72" t="s">
        <v>532</v>
      </c>
      <c r="J2577" s="76" t="s">
        <v>11419</v>
      </c>
      <c r="K2577" s="76"/>
    </row>
    <row r="2578" spans="1:11" x14ac:dyDescent="0.35">
      <c r="A2578" s="76">
        <v>2575</v>
      </c>
      <c r="B2578" s="101" t="s">
        <v>11420</v>
      </c>
      <c r="C2578" s="76" t="s">
        <v>5517</v>
      </c>
      <c r="D2578" s="76" t="str">
        <f>VLOOKUP(C2578,'Master Partnumber'!$C:$E,3,0)</f>
        <v>B0372</v>
      </c>
      <c r="E2578" s="76" t="s">
        <v>5517</v>
      </c>
      <c r="F2578" s="76" t="str">
        <f>VLOOKUP(C2578,'Master Partnumber'!$C:$D,2,0)</f>
        <v>SHAFT,LEVER,LOCK,ADF-B01</v>
      </c>
      <c r="G2578" s="1">
        <v>100</v>
      </c>
      <c r="H2578" s="72" t="s">
        <v>1094</v>
      </c>
      <c r="I2578" s="72" t="s">
        <v>532</v>
      </c>
      <c r="J2578" s="76" t="s">
        <v>11419</v>
      </c>
      <c r="K2578" s="76"/>
    </row>
    <row r="2579" spans="1:11" x14ac:dyDescent="0.35">
      <c r="A2579" s="76">
        <v>2576</v>
      </c>
      <c r="B2579" s="101" t="s">
        <v>11420</v>
      </c>
      <c r="C2579" s="76" t="s">
        <v>9867</v>
      </c>
      <c r="D2579" s="76" t="str">
        <f>VLOOKUP(C2579,'Master Partnumber'!$C:$E,3,0)</f>
        <v>A0924</v>
      </c>
      <c r="E2579" s="76" t="s">
        <v>9867</v>
      </c>
      <c r="F2579" s="76" t="str">
        <f>VLOOKUP(C2579,'Master Partnumber'!$C:$D,2,0)</f>
        <v>SHAFT,ROLLER,DRIVEN,UPPER,ASF-A01</v>
      </c>
      <c r="G2579" s="1">
        <v>380</v>
      </c>
      <c r="H2579" s="72" t="s">
        <v>1094</v>
      </c>
      <c r="I2579" s="72" t="s">
        <v>532</v>
      </c>
      <c r="J2579" s="76" t="s">
        <v>11419</v>
      </c>
      <c r="K2579" s="76"/>
    </row>
    <row r="2580" spans="1:11" x14ac:dyDescent="0.35">
      <c r="A2580" s="76">
        <v>2577</v>
      </c>
      <c r="B2580" s="101" t="s">
        <v>11420</v>
      </c>
      <c r="C2580" s="76" t="s">
        <v>9874</v>
      </c>
      <c r="D2580" s="76" t="str">
        <f>VLOOKUP(C2580,'Master Partnumber'!$C:$E,3,0)</f>
        <v>A0922</v>
      </c>
      <c r="E2580" s="76" t="s">
        <v>9874</v>
      </c>
      <c r="F2580" s="76" t="str">
        <f>VLOOKUP(C2580,'Master Partnumber'!$C:$D,2,0)</f>
        <v>SHAFT,FIX,RIPS-A01</v>
      </c>
      <c r="G2580" s="1">
        <v>450</v>
      </c>
      <c r="H2580" s="72" t="s">
        <v>1094</v>
      </c>
      <c r="I2580" s="72" t="s">
        <v>532</v>
      </c>
      <c r="J2580" s="76" t="s">
        <v>11419</v>
      </c>
      <c r="K2580" s="76"/>
    </row>
    <row r="2581" spans="1:11" x14ac:dyDescent="0.35">
      <c r="A2581" s="76">
        <v>2578</v>
      </c>
      <c r="B2581" s="101" t="s">
        <v>11420</v>
      </c>
      <c r="C2581" s="76" t="s">
        <v>9876</v>
      </c>
      <c r="D2581" s="76" t="str">
        <f>VLOOKUP(C2581,'Master Partnumber'!$C:$E,3,0)</f>
        <v>A0921</v>
      </c>
      <c r="E2581" s="76" t="s">
        <v>9876</v>
      </c>
      <c r="F2581" s="76" t="str">
        <f>VLOOKUP(C2581,'Master Partnumber'!$C:$D,2,0)</f>
        <v>SHAFT,FIX,RIPS;B-A01</v>
      </c>
      <c r="G2581" s="1">
        <v>4090</v>
      </c>
      <c r="H2581" s="72" t="s">
        <v>1094</v>
      </c>
      <c r="I2581" s="72" t="s">
        <v>532</v>
      </c>
      <c r="J2581" s="76" t="s">
        <v>11419</v>
      </c>
      <c r="K2581" s="76"/>
    </row>
    <row r="2582" spans="1:11" x14ac:dyDescent="0.35">
      <c r="A2582" s="76">
        <v>2579</v>
      </c>
      <c r="B2582" s="101" t="s">
        <v>11420</v>
      </c>
      <c r="C2582" s="76" t="s">
        <v>12150</v>
      </c>
      <c r="D2582" s="76" t="str">
        <f>VLOOKUP(C2582,'Master Partnumber'!$C:$E,3,0)</f>
        <v>B0942</v>
      </c>
      <c r="E2582" s="76" t="s">
        <v>12150</v>
      </c>
      <c r="F2582" s="76" t="str">
        <f>VLOOKUP(C2582,'Master Partnumber'!$C:$D,2,0)</f>
        <v>SHAFT, HOLDER, MOTOR, PF 2-B01</v>
      </c>
      <c r="G2582" s="1">
        <v>3275</v>
      </c>
      <c r="H2582" s="72" t="s">
        <v>1094</v>
      </c>
      <c r="I2582" s="72" t="s">
        <v>532</v>
      </c>
      <c r="J2582" s="76" t="s">
        <v>11419</v>
      </c>
      <c r="K2582" s="76"/>
    </row>
    <row r="2583" spans="1:11" x14ac:dyDescent="0.35">
      <c r="A2583" s="76">
        <v>2580</v>
      </c>
      <c r="B2583" s="101" t="s">
        <v>11420</v>
      </c>
      <c r="C2583" s="76" t="s">
        <v>9888</v>
      </c>
      <c r="D2583" s="76" t="str">
        <f>VLOOKUP(C2583,'Master Partnumber'!$C:$E,3,0)</f>
        <v>A0939</v>
      </c>
      <c r="E2583" s="76" t="s">
        <v>9888</v>
      </c>
      <c r="F2583" s="76" t="str">
        <f>VLOOKUP(C2583,'Master Partnumber'!$C:$D,2,0)</f>
        <v>SHAFT,MAIN,FIXING-A01</v>
      </c>
      <c r="G2583" s="1">
        <v>2005</v>
      </c>
      <c r="H2583" s="72" t="s">
        <v>1094</v>
      </c>
      <c r="I2583" s="72" t="s">
        <v>532</v>
      </c>
      <c r="J2583" s="76" t="s">
        <v>11419</v>
      </c>
      <c r="K2583" s="76"/>
    </row>
    <row r="2584" spans="1:11" x14ac:dyDescent="0.35">
      <c r="A2584" s="76">
        <v>2581</v>
      </c>
      <c r="B2584" s="101" t="s">
        <v>11420</v>
      </c>
      <c r="C2584" s="76" t="s">
        <v>9940</v>
      </c>
      <c r="D2584" s="76">
        <f>VLOOKUP(C2584,'Master Partnumber'!$C:$E,3,0)</f>
        <v>0</v>
      </c>
      <c r="E2584" s="76" t="s">
        <v>9940</v>
      </c>
      <c r="F2584" s="76" t="str">
        <f>VLOOKUP(C2584,'Master Partnumber'!$C:$D,2,0)</f>
        <v>SHAFT, CASE, LEFT;B-A01</v>
      </c>
      <c r="G2584" s="1">
        <v>1050</v>
      </c>
      <c r="H2584" s="72" t="s">
        <v>1094</v>
      </c>
      <c r="I2584" s="72" t="s">
        <v>532</v>
      </c>
      <c r="J2584" s="76" t="s">
        <v>11419</v>
      </c>
      <c r="K2584" s="76"/>
    </row>
    <row r="2585" spans="1:11" x14ac:dyDescent="0.35">
      <c r="A2585" s="76">
        <v>2582</v>
      </c>
      <c r="B2585" s="101" t="s">
        <v>11420</v>
      </c>
      <c r="C2585" s="76" t="s">
        <v>5783</v>
      </c>
      <c r="D2585" s="76">
        <f>VLOOKUP(C2585,'Master Partnumber'!$C:$E,3,0)</f>
        <v>0</v>
      </c>
      <c r="E2585" s="76" t="s">
        <v>5783</v>
      </c>
      <c r="F2585" s="76" t="str">
        <f>VLOOKUP(C2585,'Master Partnumber'!$C:$D,2,0)</f>
        <v>SHAFT, PAPER LOAD, DRIVEN, RETARD-B01</v>
      </c>
      <c r="G2585" s="1">
        <v>162</v>
      </c>
      <c r="H2585" s="72" t="s">
        <v>1094</v>
      </c>
      <c r="I2585" s="72" t="s">
        <v>532</v>
      </c>
      <c r="J2585" s="76" t="s">
        <v>11419</v>
      </c>
      <c r="K2585" s="76"/>
    </row>
    <row r="2586" spans="1:11" x14ac:dyDescent="0.35">
      <c r="A2586" s="76">
        <v>2583</v>
      </c>
      <c r="B2586" s="101" t="s">
        <v>11420</v>
      </c>
      <c r="C2586" s="76" t="s">
        <v>6831</v>
      </c>
      <c r="D2586" s="76">
        <f>VLOOKUP(C2586,'Master Partnumber'!$C:$E,3,0)</f>
        <v>0</v>
      </c>
      <c r="E2586" s="76" t="s">
        <v>6831</v>
      </c>
      <c r="F2586" s="76" t="str">
        <f>VLOOKUP(C2586,'Master Partnumber'!$C:$D,2,0)</f>
        <v>SHAFT, GEAR, 3.95, RASF-B01</v>
      </c>
      <c r="G2586" s="1">
        <v>5600</v>
      </c>
      <c r="H2586" s="72" t="s">
        <v>1094</v>
      </c>
      <c r="I2586" s="72" t="s">
        <v>532</v>
      </c>
      <c r="J2586" s="76" t="s">
        <v>11419</v>
      </c>
      <c r="K2586" s="76"/>
    </row>
    <row r="2587" spans="1:11" x14ac:dyDescent="0.35">
      <c r="A2587" s="76">
        <v>2584</v>
      </c>
      <c r="B2587" s="101" t="s">
        <v>11420</v>
      </c>
      <c r="C2587" s="76" t="s">
        <v>5880</v>
      </c>
      <c r="D2587" s="76" t="str">
        <f>VLOOKUP(C2587,'Master Partnumber'!$C:$E,3,0)</f>
        <v>A0905</v>
      </c>
      <c r="E2587" s="76" t="s">
        <v>5880</v>
      </c>
      <c r="F2587" s="76" t="str">
        <f>VLOOKUP(C2587,'Master Partnumber'!$C:$D,2,0)</f>
        <v>SHAFT,RELEASE,PAPER GUIDE,UPPER-A01</v>
      </c>
      <c r="G2587" s="1">
        <v>170</v>
      </c>
      <c r="H2587" s="72" t="s">
        <v>1094</v>
      </c>
      <c r="I2587" s="72" t="s">
        <v>532</v>
      </c>
      <c r="J2587" s="76" t="s">
        <v>11419</v>
      </c>
      <c r="K2587" s="76"/>
    </row>
    <row r="2588" spans="1:11" x14ac:dyDescent="0.35">
      <c r="A2588" s="76">
        <v>2585</v>
      </c>
      <c r="B2588" s="101" t="s">
        <v>11420</v>
      </c>
      <c r="C2588" s="76" t="s">
        <v>6992</v>
      </c>
      <c r="D2588" s="76" t="str">
        <f>VLOOKUP(C2588,'Master Partnumber'!$C:$E,3,0)</f>
        <v>B0408</v>
      </c>
      <c r="E2588" s="76" t="s">
        <v>6992</v>
      </c>
      <c r="F2588" s="76" t="str">
        <f>VLOOKUP(C2588,'Master Partnumber'!$C:$D,2,0)</f>
        <v>SHAFT,LD-B01</v>
      </c>
      <c r="G2588" s="1">
        <v>200</v>
      </c>
      <c r="H2588" s="72" t="s">
        <v>1094</v>
      </c>
      <c r="I2588" s="72" t="s">
        <v>532</v>
      </c>
      <c r="J2588" s="76" t="s">
        <v>11419</v>
      </c>
      <c r="K2588" s="76"/>
    </row>
    <row r="2589" spans="1:11" x14ac:dyDescent="0.35">
      <c r="A2589" s="76">
        <v>2586</v>
      </c>
      <c r="B2589" s="101" t="s">
        <v>11420</v>
      </c>
      <c r="C2589" s="76" t="s">
        <v>12843</v>
      </c>
      <c r="D2589" s="76" t="str">
        <f>VLOOKUP(C2589,'Master Partnumber'!$C:$E,3,0)</f>
        <v>B0375</v>
      </c>
      <c r="E2589" s="76" t="s">
        <v>12843</v>
      </c>
      <c r="F2589" s="76" t="str">
        <f>VLOOKUP(C2589,'Master Partnumber'!$C:$D,2,0)</f>
        <v>SHAFT ASF TRANSMISSION-B01</v>
      </c>
      <c r="G2589" s="1">
        <v>1150</v>
      </c>
      <c r="H2589" s="72" t="s">
        <v>1094</v>
      </c>
      <c r="I2589" s="72" t="s">
        <v>532</v>
      </c>
      <c r="J2589" s="76" t="s">
        <v>11419</v>
      </c>
      <c r="K2589" s="76"/>
    </row>
    <row r="2590" spans="1:11" x14ac:dyDescent="0.35">
      <c r="A2590" s="76">
        <v>2587</v>
      </c>
      <c r="B2590" s="101" t="s">
        <v>11420</v>
      </c>
      <c r="C2590" s="76" t="s">
        <v>7247</v>
      </c>
      <c r="D2590" s="76" t="str">
        <f>VLOOKUP(C2590,'Master Partnumber'!$C:$E,3,0)</f>
        <v>B0423</v>
      </c>
      <c r="E2590" s="76" t="s">
        <v>7247</v>
      </c>
      <c r="F2590" s="76" t="str">
        <f>VLOOKUP(C2590,'Master Partnumber'!$C:$D,2,0)</f>
        <v>SHAFT,APG-B01</v>
      </c>
      <c r="G2590" s="1">
        <v>340</v>
      </c>
      <c r="H2590" s="72" t="s">
        <v>1094</v>
      </c>
      <c r="I2590" s="72" t="s">
        <v>532</v>
      </c>
      <c r="J2590" s="76" t="s">
        <v>11419</v>
      </c>
      <c r="K2590" s="76"/>
    </row>
    <row r="2591" spans="1:11" x14ac:dyDescent="0.35">
      <c r="A2591" s="76">
        <v>2588</v>
      </c>
      <c r="B2591" s="101" t="s">
        <v>11420</v>
      </c>
      <c r="C2591" s="76" t="s">
        <v>10024</v>
      </c>
      <c r="D2591" s="76">
        <f>VLOOKUP(C2591,'Master Partnumber'!$C:$E,3,0)</f>
        <v>0</v>
      </c>
      <c r="E2591" s="76" t="s">
        <v>10024</v>
      </c>
      <c r="F2591" s="76" t="str">
        <f>VLOOKUP(C2591,'Master Partnumber'!$C:$D,2,0)</f>
        <v>PULLEY, PUMP, MP;C-A01</v>
      </c>
      <c r="G2591" s="1">
        <v>4110</v>
      </c>
      <c r="H2591" s="72" t="s">
        <v>1094</v>
      </c>
      <c r="I2591" s="72" t="s">
        <v>532</v>
      </c>
      <c r="J2591" s="76" t="s">
        <v>11419</v>
      </c>
      <c r="K2591" s="76"/>
    </row>
    <row r="2592" spans="1:11" x14ac:dyDescent="0.35">
      <c r="A2592" s="76">
        <v>2589</v>
      </c>
      <c r="B2592" s="101" t="s">
        <v>11420</v>
      </c>
      <c r="C2592" s="76" t="s">
        <v>5974</v>
      </c>
      <c r="D2592" s="76" t="str">
        <f>VLOOKUP(C2592,'Master Partnumber'!$C:$E,3,0)</f>
        <v>B0361</v>
      </c>
      <c r="E2592" s="76" t="s">
        <v>5974</v>
      </c>
      <c r="F2592" s="76" t="str">
        <f>VLOOKUP(C2592,'Master Partnumber'!$C:$D,2,0)</f>
        <v>SHAFT,RETARD,B-B01</v>
      </c>
      <c r="G2592" s="1">
        <v>3000</v>
      </c>
      <c r="H2592" s="72" t="s">
        <v>1094</v>
      </c>
      <c r="I2592" s="72" t="s">
        <v>532</v>
      </c>
      <c r="J2592" s="76" t="s">
        <v>11419</v>
      </c>
      <c r="K2592" s="76"/>
    </row>
    <row r="2593" spans="1:11" x14ac:dyDescent="0.35">
      <c r="A2593" s="76">
        <v>2590</v>
      </c>
      <c r="B2593" s="101" t="s">
        <v>11420</v>
      </c>
      <c r="C2593" s="76" t="s">
        <v>5979</v>
      </c>
      <c r="D2593" s="76">
        <f>VLOOKUP(C2593,'Master Partnumber'!$C:$E,3,0)</f>
        <v>0</v>
      </c>
      <c r="E2593" s="76" t="s">
        <v>5979</v>
      </c>
      <c r="F2593" s="76" t="str">
        <f>VLOOKUP(C2593,'Master Partnumber'!$C:$D,2,0)</f>
        <v>SHAFT TRANSMISSION RASF-B01</v>
      </c>
      <c r="G2593" s="1">
        <v>950</v>
      </c>
      <c r="H2593" s="72" t="s">
        <v>1094</v>
      </c>
      <c r="I2593" s="72" t="s">
        <v>532</v>
      </c>
      <c r="J2593" s="76" t="s">
        <v>11419</v>
      </c>
      <c r="K2593" s="76"/>
    </row>
    <row r="2594" spans="1:11" x14ac:dyDescent="0.35">
      <c r="A2594" s="76">
        <v>2591</v>
      </c>
      <c r="B2594" s="101" t="s">
        <v>11420</v>
      </c>
      <c r="C2594" s="76" t="s">
        <v>5985</v>
      </c>
      <c r="D2594" s="76" t="str">
        <f>VLOOKUP(C2594,'Master Partnumber'!$C:$E,3,0)</f>
        <v>B0357</v>
      </c>
      <c r="E2594" s="76" t="s">
        <v>5985</v>
      </c>
      <c r="F2594" s="76" t="str">
        <f>VLOOKUP(C2594,'Master Partnumber'!$C:$D,2,0)</f>
        <v>SHAFT, LD-B01</v>
      </c>
      <c r="G2594" s="1">
        <v>1200</v>
      </c>
      <c r="H2594" s="72" t="s">
        <v>1094</v>
      </c>
      <c r="I2594" s="72" t="s">
        <v>532</v>
      </c>
      <c r="J2594" s="76" t="s">
        <v>11419</v>
      </c>
      <c r="K2594" s="76"/>
    </row>
    <row r="2595" spans="1:11" x14ac:dyDescent="0.35">
      <c r="A2595" s="76">
        <v>2592</v>
      </c>
      <c r="B2595" s="101" t="s">
        <v>11420</v>
      </c>
      <c r="C2595" s="76" t="s">
        <v>7254</v>
      </c>
      <c r="D2595" s="76" t="str">
        <f>VLOOKUP(C2595,'Master Partnumber'!$C:$E,3,0)</f>
        <v>B0425</v>
      </c>
      <c r="E2595" s="76" t="s">
        <v>7254</v>
      </c>
      <c r="F2595" s="76" t="str">
        <f>VLOOKUP(C2595,'Master Partnumber'!$C:$D,2,0)</f>
        <v>SHAFT,MAIN,FLAP,MOVEMENT-B01</v>
      </c>
      <c r="G2595" s="1">
        <v>295</v>
      </c>
      <c r="H2595" s="72" t="s">
        <v>1094</v>
      </c>
      <c r="I2595" s="72" t="s">
        <v>532</v>
      </c>
      <c r="J2595" s="76" t="s">
        <v>11419</v>
      </c>
      <c r="K2595" s="76"/>
    </row>
    <row r="2596" spans="1:11" x14ac:dyDescent="0.35">
      <c r="A2596" s="76">
        <v>2593</v>
      </c>
      <c r="B2596" s="101" t="s">
        <v>11420</v>
      </c>
      <c r="C2596" s="76" t="s">
        <v>12259</v>
      </c>
      <c r="D2596" s="76" t="str">
        <f>VLOOKUP(C2596,'Master Partnumber'!$C:$E,3,0)</f>
        <v>B0951</v>
      </c>
      <c r="E2596" s="76" t="s">
        <v>12259</v>
      </c>
      <c r="F2596" s="76" t="str">
        <f>VLOOKUP(C2596,'Master Partnumber'!$C:$D,2,0)</f>
        <v>SHAFT,COVER,PRINTER-B01</v>
      </c>
      <c r="G2596" s="1">
        <v>920</v>
      </c>
      <c r="H2596" s="72" t="s">
        <v>1094</v>
      </c>
      <c r="I2596" s="72" t="s">
        <v>532</v>
      </c>
      <c r="J2596" s="76" t="s">
        <v>11419</v>
      </c>
      <c r="K2596" s="76"/>
    </row>
    <row r="2597" spans="1:11" x14ac:dyDescent="0.35">
      <c r="A2597" s="76">
        <v>2594</v>
      </c>
      <c r="B2597" s="101" t="s">
        <v>11420</v>
      </c>
      <c r="C2597" s="76" t="s">
        <v>7852</v>
      </c>
      <c r="D2597" s="76" t="str">
        <f>VLOOKUP(C2597,'Master Partnumber'!$C:$E,3,0)</f>
        <v>B0455</v>
      </c>
      <c r="E2597" s="76" t="s">
        <v>7852</v>
      </c>
      <c r="F2597" s="76" t="str">
        <f>VLOOKUP(C2597,'Master Partnumber'!$C:$D,2,0)</f>
        <v>SHAFT,GEAR,ROLL,RELEASE;C-B01</v>
      </c>
      <c r="G2597" s="1">
        <v>1690</v>
      </c>
      <c r="H2597" s="72" t="s">
        <v>1094</v>
      </c>
      <c r="I2597" s="72" t="s">
        <v>532</v>
      </c>
      <c r="J2597" s="76" t="s">
        <v>11419</v>
      </c>
      <c r="K2597" s="76"/>
    </row>
    <row r="2598" spans="1:11" x14ac:dyDescent="0.35">
      <c r="A2598" s="76">
        <v>2595</v>
      </c>
      <c r="B2598" s="101" t="s">
        <v>11420</v>
      </c>
      <c r="C2598" s="76" t="s">
        <v>7600</v>
      </c>
      <c r="D2598" s="76" t="str">
        <f>VLOOKUP(C2598,'Master Partnumber'!$C:$E,3,0)</f>
        <v>B0445</v>
      </c>
      <c r="E2598" s="76" t="s">
        <v>7600</v>
      </c>
      <c r="F2598" s="76" t="str">
        <f>VLOOKUP(C2598,'Master Partnumber'!$C:$D,2,0)</f>
        <v>SHAFT,GEAR,ROLL,RELEASE;D-B01</v>
      </c>
      <c r="G2598" s="1">
        <v>1297</v>
      </c>
      <c r="H2598" s="72" t="s">
        <v>1094</v>
      </c>
      <c r="I2598" s="72" t="s">
        <v>532</v>
      </c>
      <c r="J2598" s="76" t="s">
        <v>11419</v>
      </c>
      <c r="K2598" s="76"/>
    </row>
    <row r="2599" spans="1:11" x14ac:dyDescent="0.35">
      <c r="A2599" s="76">
        <v>2596</v>
      </c>
      <c r="B2599" s="101" t="s">
        <v>11420</v>
      </c>
      <c r="C2599" s="76" t="s">
        <v>7755</v>
      </c>
      <c r="D2599" s="76" t="str">
        <f>VLOOKUP(C2599,'Master Partnumber'!$C:$E,3,0)</f>
        <v>A1166</v>
      </c>
      <c r="E2599" s="76" t="s">
        <v>7755</v>
      </c>
      <c r="F2599" s="76" t="str">
        <f>VLOOKUP(C2599,'Master Partnumber'!$C:$D,2,0)</f>
        <v>SHAFT RETARD B-A01</v>
      </c>
      <c r="G2599" s="1">
        <v>5090</v>
      </c>
      <c r="H2599" s="72" t="s">
        <v>1094</v>
      </c>
      <c r="I2599" s="72" t="s">
        <v>532</v>
      </c>
      <c r="J2599" s="76" t="s">
        <v>11419</v>
      </c>
      <c r="K2599" s="76"/>
    </row>
    <row r="2600" spans="1:11" x14ac:dyDescent="0.35">
      <c r="A2600" s="76">
        <v>2597</v>
      </c>
      <c r="B2600" s="101" t="s">
        <v>11420</v>
      </c>
      <c r="C2600" s="76" t="s">
        <v>11072</v>
      </c>
      <c r="D2600" s="76" t="str">
        <f>VLOOKUP(C2600,'Master Partnumber'!$C:$E,3,0)</f>
        <v>A1405</v>
      </c>
      <c r="E2600" s="76" t="s">
        <v>11072</v>
      </c>
      <c r="F2600" s="76" t="str">
        <f>VLOOKUP(C2600,'Master Partnumber'!$C:$D,2,0)</f>
        <v>PIN,ELECTRODE,20.9,ST-A01</v>
      </c>
      <c r="G2600" s="1">
        <v>2400</v>
      </c>
      <c r="H2600" s="72" t="s">
        <v>1094</v>
      </c>
      <c r="I2600" s="72" t="s">
        <v>532</v>
      </c>
      <c r="J2600" s="76" t="s">
        <v>11419</v>
      </c>
      <c r="K2600" s="76"/>
    </row>
    <row r="2601" spans="1:11" x14ac:dyDescent="0.35">
      <c r="A2601" s="76">
        <v>2598</v>
      </c>
      <c r="B2601" s="101" t="s">
        <v>11420</v>
      </c>
      <c r="C2601" s="76" t="s">
        <v>10287</v>
      </c>
      <c r="D2601" s="76" t="str">
        <f>VLOOKUP(C2601,'Master Partnumber'!$C:$E,3,0)</f>
        <v>A1212</v>
      </c>
      <c r="E2601" s="76" t="s">
        <v>10287</v>
      </c>
      <c r="F2601" s="76" t="str">
        <f>VLOOKUP(C2601,'Master Partnumber'!$C:$D,2,0)</f>
        <v>PIN,ELECTRODE,44,5,ST-A01</v>
      </c>
      <c r="G2601" s="1">
        <v>370</v>
      </c>
      <c r="H2601" s="72" t="s">
        <v>1094</v>
      </c>
      <c r="I2601" s="72" t="s">
        <v>532</v>
      </c>
      <c r="J2601" s="76" t="s">
        <v>11419</v>
      </c>
      <c r="K2601" s="76"/>
    </row>
    <row r="2602" spans="1:11" x14ac:dyDescent="0.35">
      <c r="A2602" s="76">
        <v>2599</v>
      </c>
      <c r="B2602" s="101" t="s">
        <v>11420</v>
      </c>
      <c r="C2602" s="76" t="s">
        <v>8123</v>
      </c>
      <c r="D2602" s="76" t="str">
        <f>VLOOKUP(C2602,'Master Partnumber'!$C:$E,3,0)</f>
        <v>B0479</v>
      </c>
      <c r="E2602" s="76" t="s">
        <v>8123</v>
      </c>
      <c r="F2602" s="76" t="str">
        <f>VLOOKUP(C2602,'Master Partnumber'!$C:$D,2,0)</f>
        <v>SHAFT,HOOK,COVER,RIGHT-B01</v>
      </c>
      <c r="G2602" s="1">
        <v>615</v>
      </c>
      <c r="H2602" s="72" t="s">
        <v>1094</v>
      </c>
      <c r="I2602" s="72" t="s">
        <v>532</v>
      </c>
      <c r="J2602" s="76" t="s">
        <v>11419</v>
      </c>
      <c r="K2602" s="76"/>
    </row>
    <row r="2603" spans="1:11" x14ac:dyDescent="0.35">
      <c r="A2603" s="76">
        <v>2600</v>
      </c>
      <c r="B2603" s="101" t="s">
        <v>11420</v>
      </c>
      <c r="C2603" s="76" t="s">
        <v>8142</v>
      </c>
      <c r="D2603" s="76" t="str">
        <f>VLOOKUP(C2603,'Master Partnumber'!$C:$E,3,0)</f>
        <v>B0487</v>
      </c>
      <c r="E2603" s="76" t="s">
        <v>8142</v>
      </c>
      <c r="F2603" s="76" t="str">
        <f>VLOOKUP(C2603,'Master Partnumber'!$C:$D,2,0)</f>
        <v>SHAFT,DRIVE,PF,1ST,ASF-B01</v>
      </c>
      <c r="G2603" s="1">
        <v>831</v>
      </c>
      <c r="H2603" s="72" t="s">
        <v>1094</v>
      </c>
      <c r="I2603" s="72" t="s">
        <v>532</v>
      </c>
      <c r="J2603" s="76" t="s">
        <v>11419</v>
      </c>
      <c r="K2603" s="76"/>
    </row>
    <row r="2604" spans="1:11" ht="15.5" x14ac:dyDescent="0.35">
      <c r="A2604" s="76">
        <v>2601</v>
      </c>
      <c r="B2604" s="101" t="s">
        <v>11420</v>
      </c>
      <c r="C2604" s="70" t="s">
        <v>8158</v>
      </c>
      <c r="D2604" s="76" t="str">
        <f>VLOOKUP(C2604,'Master Partnumber'!$C:$E,3,0)</f>
        <v>B0482</v>
      </c>
      <c r="E2604" s="70" t="s">
        <v>8158</v>
      </c>
      <c r="F2604" s="76" t="str">
        <f>VLOOKUP(C2604,'Master Partnumber'!$C:$D,2,0)</f>
        <v>SHAFT,DRIVE,LOWER,2ND,EJ-B01</v>
      </c>
      <c r="G2604" s="1">
        <v>380</v>
      </c>
      <c r="H2604" s="72" t="s">
        <v>1094</v>
      </c>
      <c r="I2604" s="72" t="s">
        <v>532</v>
      </c>
      <c r="J2604" s="76" t="s">
        <v>11419</v>
      </c>
      <c r="K2604" s="76"/>
    </row>
    <row r="2605" spans="1:11" x14ac:dyDescent="0.35">
      <c r="A2605" s="76">
        <v>2602</v>
      </c>
      <c r="B2605" s="101" t="s">
        <v>11420</v>
      </c>
      <c r="C2605" s="76" t="s">
        <v>8167</v>
      </c>
      <c r="D2605" s="76" t="str">
        <f>VLOOKUP(C2605,'Master Partnumber'!$C:$E,3,0)</f>
        <v>B0483</v>
      </c>
      <c r="E2605" s="76" t="s">
        <v>8167</v>
      </c>
      <c r="F2605" s="76" t="str">
        <f>VLOOKUP(C2605,'Master Partnumber'!$C:$D,2,0)</f>
        <v>SHAFT,DRIVE,UPPER,1ST,EJ</v>
      </c>
      <c r="G2605" s="1">
        <v>1695</v>
      </c>
      <c r="H2605" s="72" t="s">
        <v>1094</v>
      </c>
      <c r="I2605" s="72" t="s">
        <v>532</v>
      </c>
      <c r="J2605" s="76" t="s">
        <v>11419</v>
      </c>
      <c r="K2605" s="76"/>
    </row>
    <row r="2606" spans="1:11" x14ac:dyDescent="0.35">
      <c r="A2606" s="76">
        <v>2603</v>
      </c>
      <c r="B2606" s="101" t="s">
        <v>11420</v>
      </c>
      <c r="C2606" s="76" t="s">
        <v>8175</v>
      </c>
      <c r="D2606" s="76" t="str">
        <f>VLOOKUP(C2606,'Master Partnumber'!$C:$E,3,0)</f>
        <v>B0484</v>
      </c>
      <c r="E2606" s="76" t="s">
        <v>8175</v>
      </c>
      <c r="F2606" s="76" t="str">
        <f>VLOOKUP(C2606,'Master Partnumber'!$C:$D,2,0)</f>
        <v>SHAFT,DRIVE,UPPER,3RD,EJ-B01</v>
      </c>
      <c r="G2606" s="1">
        <v>3534</v>
      </c>
      <c r="H2606" s="72" t="s">
        <v>1094</v>
      </c>
      <c r="I2606" s="72" t="s">
        <v>532</v>
      </c>
      <c r="J2606" s="76" t="s">
        <v>11419</v>
      </c>
      <c r="K2606" s="76"/>
    </row>
    <row r="2607" spans="1:11" x14ac:dyDescent="0.35">
      <c r="A2607" s="76">
        <v>2604</v>
      </c>
      <c r="B2607" s="101" t="s">
        <v>11420</v>
      </c>
      <c r="C2607" s="76" t="s">
        <v>8182</v>
      </c>
      <c r="D2607" s="76" t="str">
        <f>VLOOKUP(C2607,'Master Partnumber'!$C:$E,3,0)</f>
        <v>B0489</v>
      </c>
      <c r="E2607" s="76" t="s">
        <v>8182</v>
      </c>
      <c r="F2607" s="76" t="str">
        <f>VLOOKUP(C2607,'Master Partnumber'!$C:$D,2,0)</f>
        <v>SHAFT,DRIVE,PICK UP,1ST,ASF-B01</v>
      </c>
      <c r="G2607" s="1">
        <v>630</v>
      </c>
      <c r="H2607" s="72" t="s">
        <v>1094</v>
      </c>
      <c r="I2607" s="72" t="s">
        <v>532</v>
      </c>
      <c r="J2607" s="76" t="s">
        <v>11419</v>
      </c>
      <c r="K2607" s="76"/>
    </row>
    <row r="2608" spans="1:11" x14ac:dyDescent="0.35">
      <c r="A2608" s="76">
        <v>2605</v>
      </c>
      <c r="B2608" s="101" t="s">
        <v>11420</v>
      </c>
      <c r="C2608" s="76" t="s">
        <v>10313</v>
      </c>
      <c r="D2608" s="76" t="str">
        <f>VLOOKUP(C2608,'Master Partnumber'!$C:$E,3,0)</f>
        <v>A1217</v>
      </c>
      <c r="E2608" s="76" t="s">
        <v>10313</v>
      </c>
      <c r="F2608" s="76" t="str">
        <f>VLOOKUP(C2608,'Master Partnumber'!$C:$D,2,0)</f>
        <v>SHAFT,DRIVE,ASF,DVP-A01</v>
      </c>
      <c r="G2608" s="1">
        <v>524</v>
      </c>
      <c r="H2608" s="72" t="s">
        <v>1094</v>
      </c>
      <c r="I2608" s="72" t="s">
        <v>532</v>
      </c>
      <c r="J2608" s="76" t="s">
        <v>11419</v>
      </c>
      <c r="K2608" s="76"/>
    </row>
    <row r="2609" spans="1:11" x14ac:dyDescent="0.35">
      <c r="A2609" s="76">
        <v>2606</v>
      </c>
      <c r="B2609" s="101" t="s">
        <v>11420</v>
      </c>
      <c r="C2609" s="76" t="s">
        <v>12304</v>
      </c>
      <c r="D2609" s="76" t="str">
        <f>VLOOKUP(C2609,'Master Partnumber'!$C:$E,3,0)</f>
        <v>B0962</v>
      </c>
      <c r="E2609" s="76" t="s">
        <v>12304</v>
      </c>
      <c r="F2609" s="76" t="str">
        <f>VLOOKUP(C2609,'Master Partnumber'!$C:$D,2,0)</f>
        <v>SHAFT,ROLLER,CR,CAP,FRONT,HM-B01</v>
      </c>
      <c r="G2609" s="1">
        <v>3280</v>
      </c>
      <c r="H2609" s="72" t="s">
        <v>1094</v>
      </c>
      <c r="I2609" s="72" t="s">
        <v>532</v>
      </c>
      <c r="J2609" s="76" t="s">
        <v>11419</v>
      </c>
      <c r="K2609" s="76"/>
    </row>
    <row r="2610" spans="1:11" x14ac:dyDescent="0.35">
      <c r="A2610" s="76">
        <v>2607</v>
      </c>
      <c r="B2610" s="101" t="s">
        <v>11420</v>
      </c>
      <c r="C2610" s="76" t="s">
        <v>11089</v>
      </c>
      <c r="D2610" s="76" t="str">
        <f>VLOOKUP(C2610,'Master Partnumber'!$C:$E,3,0)</f>
        <v>B0550</v>
      </c>
      <c r="E2610" s="76" t="s">
        <v>11089</v>
      </c>
      <c r="F2610" s="76" t="str">
        <f>VLOOKUP(C2610,'Master Partnumber'!$C:$D,2,0)</f>
        <v>SHAFT,TENSION,BELT,DRIVE,BU-B01</v>
      </c>
      <c r="G2610" s="1">
        <v>700</v>
      </c>
      <c r="H2610" s="72" t="s">
        <v>1094</v>
      </c>
      <c r="I2610" s="72" t="s">
        <v>532</v>
      </c>
      <c r="J2610" s="76" t="s">
        <v>11419</v>
      </c>
      <c r="K2610" s="76"/>
    </row>
    <row r="2611" spans="1:11" x14ac:dyDescent="0.35">
      <c r="A2611" s="76">
        <v>2608</v>
      </c>
      <c r="B2611" s="101" t="s">
        <v>11420</v>
      </c>
      <c r="C2611" s="76" t="s">
        <v>10328</v>
      </c>
      <c r="D2611" s="76" t="str">
        <f>VLOOKUP(C2611,'Master Partnumber'!$C:$E,3,0)</f>
        <v>A1294</v>
      </c>
      <c r="E2611" s="76" t="s">
        <v>10328</v>
      </c>
      <c r="F2611" s="76" t="str">
        <f>VLOOKUP(C2611,'Master Partnumber'!$C:$D,2,0)</f>
        <v>SHAFT,MOUNT,BACKUP,BU-A01</v>
      </c>
      <c r="G2611" s="1">
        <v>1430</v>
      </c>
      <c r="H2611" s="72" t="s">
        <v>1094</v>
      </c>
      <c r="I2611" s="72" t="s">
        <v>532</v>
      </c>
      <c r="J2611" s="76" t="s">
        <v>11419</v>
      </c>
      <c r="K2611" s="76"/>
    </row>
    <row r="2612" spans="1:11" x14ac:dyDescent="0.35">
      <c r="A2612" s="76">
        <v>2609</v>
      </c>
      <c r="B2612" s="101" t="s">
        <v>11420</v>
      </c>
      <c r="C2612" s="76" t="s">
        <v>8385</v>
      </c>
      <c r="D2612" s="76" t="str">
        <f>VLOOKUP(C2612,'Master Partnumber'!$C:$E,3,0)</f>
        <v>B0499</v>
      </c>
      <c r="E2612" s="76" t="s">
        <v>8385</v>
      </c>
      <c r="F2612" s="76" t="str">
        <f>VLOOKUP(C2612,'Master Partnumber'!$C:$D,2,0)</f>
        <v>SHAFT,PRESSURE,BU-B01</v>
      </c>
      <c r="G2612" s="1">
        <v>300</v>
      </c>
      <c r="H2612" s="72" t="s">
        <v>1094</v>
      </c>
      <c r="I2612" s="72" t="s">
        <v>532</v>
      </c>
      <c r="J2612" s="76" t="s">
        <v>11419</v>
      </c>
      <c r="K2612" s="76"/>
    </row>
    <row r="2613" spans="1:11" x14ac:dyDescent="0.35">
      <c r="A2613" s="76">
        <v>2610</v>
      </c>
      <c r="B2613" s="101" t="s">
        <v>11420</v>
      </c>
      <c r="C2613" s="76" t="s">
        <v>10354</v>
      </c>
      <c r="D2613" s="76" t="str">
        <f>VLOOKUP(C2613,'Master Partnumber'!$C:$E,3,0)</f>
        <v>A1269</v>
      </c>
      <c r="E2613" s="76" t="s">
        <v>10354</v>
      </c>
      <c r="F2613" s="76" t="str">
        <f>VLOOKUP(C2613,'Master Partnumber'!$C:$D,2,0)</f>
        <v>SHAFT,ROLLER,DRIVEN,WEB,BCL-A01</v>
      </c>
      <c r="G2613" s="1">
        <v>400</v>
      </c>
      <c r="H2613" s="72" t="s">
        <v>1094</v>
      </c>
      <c r="I2613" s="72" t="s">
        <v>532</v>
      </c>
      <c r="J2613" s="76" t="s">
        <v>11419</v>
      </c>
      <c r="K2613" s="76"/>
    </row>
    <row r="2614" spans="1:11" x14ac:dyDescent="0.35">
      <c r="A2614" s="76">
        <v>2611</v>
      </c>
      <c r="B2614" s="101" t="s">
        <v>11420</v>
      </c>
      <c r="C2614" s="76" t="s">
        <v>8548</v>
      </c>
      <c r="D2614" s="76" t="str">
        <f>VLOOKUP(C2614,'Master Partnumber'!$C:$E,3,0)</f>
        <v>B0503</v>
      </c>
      <c r="E2614" s="76" t="s">
        <v>8548</v>
      </c>
      <c r="F2614" s="76" t="str">
        <f>VLOOKUP(C2614,'Master Partnumber'!$C:$D,2,0)</f>
        <v>SHAFT,RETARD,ASF-B01</v>
      </c>
      <c r="G2614" s="1">
        <v>550</v>
      </c>
      <c r="H2614" s="72" t="s">
        <v>1094</v>
      </c>
      <c r="I2614" s="72" t="s">
        <v>532</v>
      </c>
      <c r="J2614" s="76" t="s">
        <v>11419</v>
      </c>
      <c r="K2614" s="76"/>
    </row>
    <row r="2615" spans="1:11" x14ac:dyDescent="0.35">
      <c r="A2615" s="76">
        <v>2612</v>
      </c>
      <c r="B2615" s="101" t="s">
        <v>11420</v>
      </c>
      <c r="C2615" s="76" t="s">
        <v>10369</v>
      </c>
      <c r="D2615" s="76" t="str">
        <f>VLOOKUP(C2615,'Master Partnumber'!$C:$E,3,0)</f>
        <v>A1304</v>
      </c>
      <c r="E2615" s="76" t="s">
        <v>10369</v>
      </c>
      <c r="F2615" s="76" t="str">
        <f>VLOOKUP(C2615,'Master Partnumber'!$C:$D,2,0)</f>
        <v>SHAFT,FRAME,FEED,LOWER,ASF-A01</v>
      </c>
      <c r="G2615" s="1">
        <v>2150</v>
      </c>
      <c r="H2615" s="72" t="s">
        <v>1094</v>
      </c>
      <c r="I2615" s="72" t="s">
        <v>532</v>
      </c>
      <c r="J2615" s="76" t="s">
        <v>11419</v>
      </c>
      <c r="K2615" s="76"/>
    </row>
    <row r="2616" spans="1:11" x14ac:dyDescent="0.35">
      <c r="A2616" s="76">
        <v>2613</v>
      </c>
      <c r="B2616" s="101" t="s">
        <v>11420</v>
      </c>
      <c r="C2616" s="76" t="s">
        <v>11115</v>
      </c>
      <c r="D2616" s="76" t="str">
        <f>VLOOKUP(C2616,'Master Partnumber'!$C:$E,3,0)</f>
        <v>A1412</v>
      </c>
      <c r="E2616" s="76" t="s">
        <v>11115</v>
      </c>
      <c r="F2616" s="76" t="str">
        <f>VLOOKUP(C2616,'Master Partnumber'!$C:$D,2,0)</f>
        <v>SHAFT,MOUNTING PLATE,FRONT,3RD,ASF-A01</v>
      </c>
      <c r="G2616" s="1">
        <v>2000</v>
      </c>
      <c r="H2616" s="72" t="s">
        <v>1094</v>
      </c>
      <c r="I2616" s="72" t="s">
        <v>532</v>
      </c>
      <c r="J2616" s="76" t="s">
        <v>11419</v>
      </c>
      <c r="K2616" s="76"/>
    </row>
    <row r="2617" spans="1:11" x14ac:dyDescent="0.35">
      <c r="A2617" s="76">
        <v>2614</v>
      </c>
      <c r="B2617" s="101" t="s">
        <v>11420</v>
      </c>
      <c r="C2617" s="76" t="s">
        <v>10385</v>
      </c>
      <c r="D2617" s="76" t="str">
        <f>VLOOKUP(C2617,'Master Partnumber'!$C:$E,3,0)</f>
        <v>A1299</v>
      </c>
      <c r="E2617" s="76" t="s">
        <v>10385</v>
      </c>
      <c r="F2617" s="76" t="str">
        <f>VLOOKUP(C2617,'Master Partnumber'!$C:$D,2,0)</f>
        <v>SHAFT,PAPER GUIDE,RESIST,DUP-A01</v>
      </c>
      <c r="G2617" s="1">
        <v>260</v>
      </c>
      <c r="H2617" s="72" t="s">
        <v>1094</v>
      </c>
      <c r="I2617" s="72" t="s">
        <v>532</v>
      </c>
      <c r="J2617" s="76" t="s">
        <v>11419</v>
      </c>
      <c r="K2617" s="76"/>
    </row>
    <row r="2618" spans="1:11" x14ac:dyDescent="0.35">
      <c r="A2618" s="76">
        <v>2615</v>
      </c>
      <c r="B2618" s="101" t="s">
        <v>11420</v>
      </c>
      <c r="C2618" s="76" t="s">
        <v>8710</v>
      </c>
      <c r="D2618" s="76" t="str">
        <f>VLOOKUP(C2618,'Master Partnumber'!$C:$E,3,0)</f>
        <v>B0509</v>
      </c>
      <c r="E2618" s="76" t="s">
        <v>8710</v>
      </c>
      <c r="F2618" s="76" t="str">
        <f>VLOOKUP(C2618,'Master Partnumber'!$C:$D,2,0)</f>
        <v>SHAFT,RETARD,ADF-B01</v>
      </c>
      <c r="G2618" s="1">
        <v>394</v>
      </c>
      <c r="H2618" s="72" t="s">
        <v>1094</v>
      </c>
      <c r="I2618" s="72" t="s">
        <v>532</v>
      </c>
      <c r="J2618" s="76" t="s">
        <v>11419</v>
      </c>
      <c r="K2618" s="76"/>
    </row>
    <row r="2619" spans="1:11" x14ac:dyDescent="0.35">
      <c r="A2619" s="76">
        <v>2616</v>
      </c>
      <c r="B2619" s="101" t="s">
        <v>11420</v>
      </c>
      <c r="C2619" s="76" t="s">
        <v>8720</v>
      </c>
      <c r="D2619" s="76" t="str">
        <f>VLOOKUP(C2619,'Master Partnumber'!$C:$E,3,0)</f>
        <v>B0506</v>
      </c>
      <c r="E2619" s="76" t="s">
        <v>8720</v>
      </c>
      <c r="F2619" s="76" t="str">
        <f>VLOOKUP(C2619,'Master Partnumber'!$C:$D,2,0)</f>
        <v>SHAFT,DRIVE,LU,I-B01</v>
      </c>
      <c r="G2619" s="1">
        <v>420</v>
      </c>
      <c r="H2619" s="72" t="s">
        <v>1094</v>
      </c>
      <c r="I2619" s="72" t="s">
        <v>532</v>
      </c>
      <c r="J2619" s="76" t="s">
        <v>11419</v>
      </c>
      <c r="K2619" s="76"/>
    </row>
    <row r="2620" spans="1:11" x14ac:dyDescent="0.35">
      <c r="A2620" s="76">
        <v>2617</v>
      </c>
      <c r="B2620" s="101" t="s">
        <v>11420</v>
      </c>
      <c r="C2620" s="76" t="s">
        <v>10638</v>
      </c>
      <c r="D2620" s="76" t="str">
        <f>VLOOKUP(C2620,'Master Partnumber'!$C:$E,3,0)</f>
        <v>A1318</v>
      </c>
      <c r="E2620" s="76" t="s">
        <v>10638</v>
      </c>
      <c r="F2620" s="76" t="str">
        <f>VLOOKUP(C2620,'Master Partnumber'!$C:$D,2,0)</f>
        <v>SHAFT,POSITIONING,BF-A01</v>
      </c>
      <c r="G2620" s="1">
        <v>630</v>
      </c>
      <c r="H2620" s="72" t="s">
        <v>1094</v>
      </c>
      <c r="I2620" s="72" t="s">
        <v>532</v>
      </c>
      <c r="J2620" s="76" t="s">
        <v>11419</v>
      </c>
      <c r="K2620" s="76"/>
    </row>
    <row r="2621" spans="1:11" x14ac:dyDescent="0.35">
      <c r="A2621" s="76">
        <v>2618</v>
      </c>
      <c r="B2621" s="101" t="s">
        <v>11420</v>
      </c>
      <c r="C2621" s="76" t="s">
        <v>12355</v>
      </c>
      <c r="D2621" s="76" t="str">
        <f>VLOOKUP(C2621,'Master Partnumber'!$C:$E,3,0)</f>
        <v>B0968</v>
      </c>
      <c r="E2621" s="76" t="s">
        <v>12355</v>
      </c>
      <c r="F2621" s="76" t="str">
        <f>VLOOKUP(C2621,'Master Partnumber'!$C:$D,2,0)</f>
        <v>SHAFT,DRIVE,BF-B01</v>
      </c>
      <c r="G2621" s="1">
        <v>160</v>
      </c>
      <c r="H2621" s="72" t="s">
        <v>1094</v>
      </c>
      <c r="I2621" s="72" t="s">
        <v>532</v>
      </c>
      <c r="J2621" s="76" t="s">
        <v>11419</v>
      </c>
      <c r="K2621" s="76"/>
    </row>
    <row r="2622" spans="1:11" x14ac:dyDescent="0.35">
      <c r="A2622" s="76">
        <v>2619</v>
      </c>
      <c r="B2622" s="101" t="s">
        <v>11420</v>
      </c>
      <c r="C2622" s="76" t="s">
        <v>10411</v>
      </c>
      <c r="D2622" s="76" t="str">
        <f>VLOOKUP(C2622,'Master Partnumber'!$C:$E,3,0)</f>
        <v>A1271</v>
      </c>
      <c r="E2622" s="76" t="s">
        <v>10411</v>
      </c>
      <c r="F2622" s="76" t="str">
        <f>VLOOKUP(C2622,'Master Partnumber'!$C:$D,2,0)</f>
        <v>SHAFT,PAPER,GUIDE,BELT,LEFT,2ND,BAS-A01</v>
      </c>
      <c r="G2622" s="1">
        <v>500</v>
      </c>
      <c r="H2622" s="72" t="s">
        <v>1094</v>
      </c>
      <c r="I2622" s="72" t="s">
        <v>532</v>
      </c>
      <c r="J2622" s="76" t="s">
        <v>11419</v>
      </c>
      <c r="K2622" s="76"/>
    </row>
    <row r="2623" spans="1:11" x14ac:dyDescent="0.35">
      <c r="A2623" s="76">
        <v>2620</v>
      </c>
      <c r="B2623" s="101" t="s">
        <v>11420</v>
      </c>
      <c r="C2623" s="76" t="s">
        <v>10954</v>
      </c>
      <c r="D2623" s="76" t="str">
        <f>VLOOKUP(C2623,'Master Partnumber'!$C:$E,3,0)</f>
        <v>A1346</v>
      </c>
      <c r="E2623" s="76" t="s">
        <v>10954</v>
      </c>
      <c r="F2623" s="76" t="str">
        <f>VLOOKUP(C2623,'Master Partnumber'!$C:$D,2,0)</f>
        <v>SHAFT,GEAR,DE,KNOB,OIF-A01</v>
      </c>
      <c r="G2623" s="1">
        <v>890</v>
      </c>
      <c r="H2623" s="72" t="s">
        <v>1094</v>
      </c>
      <c r="I2623" s="72" t="s">
        <v>532</v>
      </c>
      <c r="J2623" s="76" t="s">
        <v>11419</v>
      </c>
      <c r="K2623" s="76"/>
    </row>
    <row r="2624" spans="1:11" x14ac:dyDescent="0.35">
      <c r="A2624" s="76">
        <v>2621</v>
      </c>
      <c r="B2624" s="101" t="s">
        <v>11420</v>
      </c>
      <c r="C2624" s="76" t="s">
        <v>10963</v>
      </c>
      <c r="D2624" s="76" t="str">
        <f>VLOOKUP(C2624,'Master Partnumber'!$C:$E,3,0)</f>
        <v>A1344</v>
      </c>
      <c r="E2624" s="76" t="s">
        <v>10963</v>
      </c>
      <c r="F2624" s="76" t="str">
        <f>VLOOKUP(C2624,'Master Partnumber'!$C:$D,2,0)</f>
        <v>SHAFT,GEAR,TRANSMIT,1ST,OIF-A01</v>
      </c>
      <c r="G2624" s="1">
        <v>5330</v>
      </c>
      <c r="H2624" s="72" t="s">
        <v>1094</v>
      </c>
      <c r="I2624" s="72" t="s">
        <v>532</v>
      </c>
      <c r="J2624" s="76" t="s">
        <v>11419</v>
      </c>
      <c r="K2624" s="76"/>
    </row>
    <row r="2625" spans="1:11" x14ac:dyDescent="0.35">
      <c r="A2625" s="76">
        <v>2622</v>
      </c>
      <c r="B2625" s="101" t="s">
        <v>11420</v>
      </c>
      <c r="C2625" s="76" t="s">
        <v>10972</v>
      </c>
      <c r="D2625" s="76" t="str">
        <f>VLOOKUP(C2625,'Master Partnumber'!$C:$E,3,0)</f>
        <v>A1343</v>
      </c>
      <c r="E2625" s="76" t="s">
        <v>10972</v>
      </c>
      <c r="F2625" s="76" t="str">
        <f>VLOOKUP(C2625,'Master Partnumber'!$C:$D,2,0)</f>
        <v>SHAFT,GEAR,TRANSMIT,2ND,OIF-A01</v>
      </c>
      <c r="G2625" s="1">
        <v>1130</v>
      </c>
      <c r="H2625" s="72" t="s">
        <v>1094</v>
      </c>
      <c r="I2625" s="72" t="s">
        <v>532</v>
      </c>
      <c r="J2625" s="76" t="s">
        <v>11419</v>
      </c>
      <c r="K2625" s="76"/>
    </row>
    <row r="2626" spans="1:11" x14ac:dyDescent="0.35">
      <c r="A2626" s="76">
        <v>2623</v>
      </c>
      <c r="B2626" s="101" t="s">
        <v>11420</v>
      </c>
      <c r="C2626" s="76" t="s">
        <v>10990</v>
      </c>
      <c r="D2626" s="76" t="str">
        <f>VLOOKUP(C2626,'Master Partnumber'!$C:$E,3,0)</f>
        <v>A1342</v>
      </c>
      <c r="E2626" s="76" t="s">
        <v>10990</v>
      </c>
      <c r="F2626" s="76" t="str">
        <f>VLOOKUP(C2626,'Master Partnumber'!$C:$D,2,0)</f>
        <v>SHAFT,LEVER,OIF-A01</v>
      </c>
      <c r="G2626" s="1">
        <v>3620</v>
      </c>
      <c r="H2626" s="72" t="s">
        <v>1094</v>
      </c>
      <c r="I2626" s="72" t="s">
        <v>532</v>
      </c>
      <c r="J2626" s="76" t="s">
        <v>11419</v>
      </c>
      <c r="K2626" s="76"/>
    </row>
    <row r="2627" spans="1:11" x14ac:dyDescent="0.35">
      <c r="A2627" s="76">
        <v>2624</v>
      </c>
      <c r="B2627" s="101" t="s">
        <v>11420</v>
      </c>
      <c r="C2627" s="76" t="s">
        <v>11152</v>
      </c>
      <c r="D2627" s="76" t="str">
        <f>VLOOKUP(C2627,'Master Partnumber'!$C:$E,3,0)</f>
        <v>A1406</v>
      </c>
      <c r="E2627" s="76" t="s">
        <v>11152</v>
      </c>
      <c r="F2627" s="76" t="str">
        <f>VLOOKUP(C2627,'Master Partnumber'!$C:$D,2,0)</f>
        <v>PIN,ELECTRODE,L-A01</v>
      </c>
      <c r="G2627" s="1">
        <v>1370</v>
      </c>
      <c r="H2627" s="72" t="s">
        <v>1094</v>
      </c>
      <c r="I2627" s="72" t="s">
        <v>532</v>
      </c>
      <c r="J2627" s="76" t="s">
        <v>11419</v>
      </c>
      <c r="K2627" s="76"/>
    </row>
    <row r="2628" spans="1:11" x14ac:dyDescent="0.35">
      <c r="A2628" s="76">
        <v>2625</v>
      </c>
      <c r="B2628" s="101" t="s">
        <v>11420</v>
      </c>
      <c r="C2628" s="76" t="s">
        <v>11161</v>
      </c>
      <c r="D2628" s="76" t="str">
        <f>VLOOKUP(C2628,'Master Partnumber'!$C:$E,3,0)</f>
        <v>A1408</v>
      </c>
      <c r="E2628" s="76" t="s">
        <v>11161</v>
      </c>
      <c r="F2628" s="76" t="str">
        <f>VLOOKUP(C2628,'Master Partnumber'!$C:$D,2,0)</f>
        <v>PIN,ELECTRODE,S-A01</v>
      </c>
      <c r="G2628" s="1">
        <v>690</v>
      </c>
      <c r="H2628" s="72" t="s">
        <v>1094</v>
      </c>
      <c r="I2628" s="72" t="s">
        <v>532</v>
      </c>
      <c r="J2628" s="76" t="s">
        <v>11419</v>
      </c>
      <c r="K2628" s="76"/>
    </row>
    <row r="2629" spans="1:11" x14ac:dyDescent="0.35">
      <c r="A2629" s="76">
        <v>2626</v>
      </c>
      <c r="B2629" s="101" t="s">
        <v>11420</v>
      </c>
      <c r="C2629" s="76" t="s">
        <v>11351</v>
      </c>
      <c r="D2629" s="76" t="str">
        <f>VLOOKUP(C2629,'Master Partnumber'!$C:$E,3,0)</f>
        <v>A1428</v>
      </c>
      <c r="E2629" s="76" t="s">
        <v>11351</v>
      </c>
      <c r="F2629" s="76" t="str">
        <f>VLOOKUP(C2629,'Master Partnumber'!$C:$D,2,0)</f>
        <v>SHAFT,DAMPER,1CH;C-A01</v>
      </c>
      <c r="G2629" s="1">
        <v>2930</v>
      </c>
      <c r="H2629" s="72" t="s">
        <v>1094</v>
      </c>
      <c r="I2629" s="72" t="s">
        <v>532</v>
      </c>
      <c r="J2629" s="76" t="s">
        <v>11419</v>
      </c>
      <c r="K2629" s="76"/>
    </row>
    <row r="2630" spans="1:11" x14ac:dyDescent="0.35">
      <c r="A2630" s="76">
        <v>2627</v>
      </c>
      <c r="B2630" s="101" t="s">
        <v>11420</v>
      </c>
      <c r="C2630" s="76" t="s">
        <v>4533</v>
      </c>
      <c r="D2630" s="76" t="str">
        <f>VLOOKUP(C2630,'Master Partnumber'!$C:$E,3,0)</f>
        <v>B0253</v>
      </c>
      <c r="E2630" s="76" t="s">
        <v>4533</v>
      </c>
      <c r="F2630" s="76" t="str">
        <f>VLOOKUP(C2630,'Master Partnumber'!$C:$D,2,0)</f>
        <v>SHAFT,RELEASE,DRIVE,BELT,FEED,BD-B01</v>
      </c>
      <c r="G2630" s="1">
        <v>368</v>
      </c>
      <c r="H2630" s="72" t="s">
        <v>1094</v>
      </c>
      <c r="I2630" s="72" t="s">
        <v>532</v>
      </c>
      <c r="J2630" s="76" t="s">
        <v>11419</v>
      </c>
      <c r="K2630" s="76"/>
    </row>
    <row r="2631" spans="1:11" x14ac:dyDescent="0.35">
      <c r="A2631" s="76">
        <v>2628</v>
      </c>
      <c r="B2631" s="101" t="s">
        <v>11420</v>
      </c>
      <c r="C2631" s="76" t="s">
        <v>37</v>
      </c>
      <c r="D2631" s="76" t="str">
        <f>VLOOKUP(C2631,'Master Partnumber'!$C:$E,3,0)</f>
        <v>A0595</v>
      </c>
      <c r="E2631" s="76" t="s">
        <v>37</v>
      </c>
      <c r="F2631" s="76" t="str">
        <f>VLOOKUP(C2631,'Master Partnumber'!$C:$D,2,0)</f>
        <v>PLUNGER-A01</v>
      </c>
      <c r="G2631" s="1">
        <v>21317</v>
      </c>
      <c r="H2631" s="72" t="s">
        <v>1209</v>
      </c>
      <c r="I2631" s="72" t="s">
        <v>532</v>
      </c>
      <c r="J2631" s="76" t="s">
        <v>11419</v>
      </c>
      <c r="K2631" s="76"/>
    </row>
    <row r="2632" spans="1:11" x14ac:dyDescent="0.35">
      <c r="A2632" s="76">
        <v>2629</v>
      </c>
      <c r="B2632" s="101" t="s">
        <v>11420</v>
      </c>
      <c r="C2632" s="76" t="s">
        <v>38</v>
      </c>
      <c r="D2632" s="76" t="str">
        <f>VLOOKUP(C2632,'Master Partnumber'!$C:$E,3,0)</f>
        <v>A0596</v>
      </c>
      <c r="E2632" s="76" t="s">
        <v>38</v>
      </c>
      <c r="F2632" s="76" t="str">
        <f>VLOOKUP(C2632,'Master Partnumber'!$C:$D,2,0)</f>
        <v>SHAFT-A01</v>
      </c>
      <c r="G2632" s="1">
        <v>90000</v>
      </c>
      <c r="H2632" s="72" t="s">
        <v>1209</v>
      </c>
      <c r="I2632" s="72" t="s">
        <v>532</v>
      </c>
      <c r="J2632" s="76" t="s">
        <v>11419</v>
      </c>
      <c r="K2632" s="76"/>
    </row>
    <row r="2633" spans="1:11" x14ac:dyDescent="0.35">
      <c r="A2633" s="76">
        <v>2630</v>
      </c>
      <c r="B2633" s="101" t="s">
        <v>11420</v>
      </c>
      <c r="C2633" s="76" t="s">
        <v>609</v>
      </c>
      <c r="D2633" s="76" t="str">
        <f>VLOOKUP(C2633,'Master Partnumber'!$C:$E,3,0)</f>
        <v>A0673</v>
      </c>
      <c r="E2633" s="76" t="s">
        <v>609</v>
      </c>
      <c r="F2633" s="76" t="str">
        <f>VLOOKUP(C2633,'Master Partnumber'!$C:$D,2,0)</f>
        <v>STOPPER-A01</v>
      </c>
      <c r="G2633" s="1">
        <v>11765</v>
      </c>
      <c r="H2633" s="72" t="s">
        <v>1209</v>
      </c>
      <c r="I2633" s="72" t="s">
        <v>532</v>
      </c>
      <c r="J2633" s="76" t="s">
        <v>11419</v>
      </c>
      <c r="K2633" s="76"/>
    </row>
    <row r="2634" spans="1:11" x14ac:dyDescent="0.35">
      <c r="A2634" s="76">
        <v>2631</v>
      </c>
      <c r="B2634" s="101" t="s">
        <v>11420</v>
      </c>
      <c r="C2634" s="76" t="s">
        <v>7215</v>
      </c>
      <c r="D2634" s="76" t="str">
        <f>VLOOKUP(C2634,'Master Partnumber'!$C:$E,3,0)</f>
        <v>Q0170</v>
      </c>
      <c r="E2634" s="76" t="s">
        <v>7215</v>
      </c>
      <c r="F2634" s="76" t="str">
        <f>VLOOKUP(C2634,'Master Partnumber'!$C:$D,2,0)</f>
        <v>BODY VALVE SEAT-Q01</v>
      </c>
      <c r="G2634" s="1">
        <v>2000</v>
      </c>
      <c r="H2634" s="72" t="s">
        <v>13387</v>
      </c>
      <c r="I2634" s="72" t="s">
        <v>532</v>
      </c>
      <c r="J2634" s="76" t="s">
        <v>11419</v>
      </c>
      <c r="K2634" s="76"/>
    </row>
    <row r="2635" spans="1:11" x14ac:dyDescent="0.35">
      <c r="A2635" s="76">
        <v>2632</v>
      </c>
      <c r="B2635" s="101" t="s">
        <v>11420</v>
      </c>
      <c r="C2635" s="76" t="s">
        <v>12725</v>
      </c>
      <c r="D2635" s="76" t="str">
        <f>VLOOKUP(C2635,'Master Partnumber'!$C:$E,3,0)</f>
        <v>B0694</v>
      </c>
      <c r="E2635" s="76" t="s">
        <v>12725</v>
      </c>
      <c r="F2635" s="76" t="str">
        <f>VLOOKUP(C2635,'Master Partnumber'!$C:$D,2,0)</f>
        <v>PLUNGER-B02</v>
      </c>
      <c r="G2635" s="1">
        <v>70816</v>
      </c>
      <c r="H2635" s="72" t="s">
        <v>13387</v>
      </c>
      <c r="I2635" s="72" t="s">
        <v>532</v>
      </c>
      <c r="J2635" s="76" t="s">
        <v>11419</v>
      </c>
      <c r="K2635" s="76"/>
    </row>
    <row r="2636" spans="1:11" x14ac:dyDescent="0.35">
      <c r="A2636" s="76">
        <v>2633</v>
      </c>
      <c r="B2636" s="101" t="s">
        <v>11420</v>
      </c>
      <c r="C2636" s="76" t="s">
        <v>12600</v>
      </c>
      <c r="D2636" s="76" t="str">
        <f>VLOOKUP(C2636,'Master Partnumber'!$C:$E,3,0)</f>
        <v>B0955</v>
      </c>
      <c r="E2636" s="76" t="s">
        <v>12600</v>
      </c>
      <c r="F2636" s="76" t="str">
        <f>VLOOKUP(C2636,'Master Partnumber'!$C:$D,2,0)</f>
        <v>B7E JC BUSH 2-B01</v>
      </c>
      <c r="G2636" s="1">
        <v>4551</v>
      </c>
      <c r="H2636" s="72" t="s">
        <v>13388</v>
      </c>
      <c r="I2636" s="72" t="s">
        <v>532</v>
      </c>
      <c r="J2636" s="76" t="s">
        <v>11419</v>
      </c>
      <c r="K2636" s="76"/>
    </row>
    <row r="2637" spans="1:11" x14ac:dyDescent="0.35">
      <c r="A2637" s="76">
        <v>2634</v>
      </c>
      <c r="B2637" s="101" t="s">
        <v>11420</v>
      </c>
      <c r="C2637" s="76" t="s">
        <v>6398</v>
      </c>
      <c r="D2637" s="76" t="str">
        <f>VLOOKUP(C2637,'Master Partnumber'!$C:$E,3,0)</f>
        <v>A0647</v>
      </c>
      <c r="E2637" s="76" t="s">
        <v>6398</v>
      </c>
      <c r="F2637" s="76" t="str">
        <f>VLOOKUP(C2637,'Master Partnumber'!$C:$D,2,0)</f>
        <v>PRESS SPACER M3 H22-A01</v>
      </c>
      <c r="G2637" s="1">
        <v>3503</v>
      </c>
      <c r="H2637" s="72" t="s">
        <v>13388</v>
      </c>
      <c r="I2637" s="72" t="s">
        <v>532</v>
      </c>
      <c r="J2637" s="76" t="s">
        <v>11419</v>
      </c>
      <c r="K2637" s="76"/>
    </row>
    <row r="2638" spans="1:11" x14ac:dyDescent="0.35">
      <c r="A2638" s="76">
        <v>2635</v>
      </c>
      <c r="B2638" s="1" t="s">
        <v>13389</v>
      </c>
      <c r="C2638" s="76" t="s">
        <v>5940</v>
      </c>
      <c r="D2638" s="76" t="s">
        <v>5940</v>
      </c>
      <c r="E2638" s="18" t="str">
        <f>VLOOKUP(C2638,'Master Partnumber'!$C:$F,4,0)</f>
        <v>1807763-00-A01</v>
      </c>
      <c r="F2638" s="76" t="str">
        <f>VLOOKUP(C2638,'Master Partnumber'!$C:$D,2,0)</f>
        <v>SHAFT,GEAR,IS-A01</v>
      </c>
      <c r="G2638" s="1">
        <v>463</v>
      </c>
      <c r="H2638" s="72" t="s">
        <v>1399</v>
      </c>
      <c r="I2638" s="72" t="s">
        <v>532</v>
      </c>
      <c r="J2638" s="76" t="s">
        <v>13749</v>
      </c>
      <c r="K2638" s="76"/>
    </row>
    <row r="2639" spans="1:11" x14ac:dyDescent="0.35">
      <c r="A2639" s="76">
        <v>2636</v>
      </c>
      <c r="B2639" s="1" t="s">
        <v>13390</v>
      </c>
      <c r="C2639" s="76" t="s">
        <v>8282</v>
      </c>
      <c r="D2639" s="76" t="s">
        <v>8282</v>
      </c>
      <c r="E2639" s="18" t="str">
        <f>VLOOKUP(C2639,'Master Partnumber'!$C:$F,4,0)</f>
        <v>1866929-00-A01</v>
      </c>
      <c r="F2639" s="76" t="str">
        <f>VLOOKUP(C2639,'Master Partnumber'!$C:$D,2,0)</f>
        <v>SHAFT,GEAR,UPPER,CENTER,DUP-A01</v>
      </c>
      <c r="G2639" s="1">
        <v>520</v>
      </c>
      <c r="H2639" s="72" t="s">
        <v>1399</v>
      </c>
      <c r="I2639" s="72" t="s">
        <v>532</v>
      </c>
      <c r="J2639" s="76" t="s">
        <v>13749</v>
      </c>
      <c r="K2639" s="76"/>
    </row>
    <row r="2640" spans="1:11" x14ac:dyDescent="0.35">
      <c r="A2640" s="76">
        <v>2637</v>
      </c>
      <c r="B2640" s="1" t="s">
        <v>13391</v>
      </c>
      <c r="C2640" s="76" t="s">
        <v>1394</v>
      </c>
      <c r="D2640" s="76" t="s">
        <v>1394</v>
      </c>
      <c r="E2640" s="18" t="str">
        <f>VLOOKUP(C2640,'Master Partnumber'!$C:$F,4,0)</f>
        <v>2244035-1 E-A01</v>
      </c>
      <c r="F2640" s="76" t="str">
        <f>VLOOKUP(C2640,'Master Partnumber'!$C:$D,2,0)</f>
        <v>INSERT METAL B Z-15G-B-A01</v>
      </c>
      <c r="G2640" s="1">
        <v>101</v>
      </c>
      <c r="H2640" s="72" t="s">
        <v>1399</v>
      </c>
      <c r="I2640" s="72" t="s">
        <v>532</v>
      </c>
      <c r="J2640" s="76" t="s">
        <v>13749</v>
      </c>
      <c r="K2640" s="76"/>
    </row>
    <row r="2641" spans="1:11" x14ac:dyDescent="0.35">
      <c r="A2641" s="76">
        <v>2638</v>
      </c>
      <c r="B2641" s="1" t="s">
        <v>13392</v>
      </c>
      <c r="C2641" s="76" t="s">
        <v>1393</v>
      </c>
      <c r="D2641" s="76" t="s">
        <v>1393</v>
      </c>
      <c r="E2641" s="18" t="str">
        <f>VLOOKUP(C2641,'Master Partnumber'!$C:$F,4,0)</f>
        <v>2244036-0C-A01</v>
      </c>
      <c r="F2641" s="76" t="str">
        <f>VLOOKUP(C2641,'Master Partnumber'!$C:$D,2,0)</f>
        <v>INSERT METAL C Z-15G-B-A01</v>
      </c>
      <c r="G2641" s="1">
        <v>500</v>
      </c>
      <c r="H2641" s="72" t="s">
        <v>1399</v>
      </c>
      <c r="I2641" s="72" t="s">
        <v>532</v>
      </c>
      <c r="J2641" s="76" t="s">
        <v>13749</v>
      </c>
      <c r="K2641" s="76"/>
    </row>
    <row r="2642" spans="1:11" x14ac:dyDescent="0.35">
      <c r="A2642" s="76">
        <v>2639</v>
      </c>
      <c r="B2642" s="1" t="s">
        <v>13393</v>
      </c>
      <c r="C2642" s="76" t="s">
        <v>1397</v>
      </c>
      <c r="D2642" s="76" t="s">
        <v>1397</v>
      </c>
      <c r="E2642" s="18" t="str">
        <f>VLOOKUP(C2642,'Master Partnumber'!$C:$F,4,0)</f>
        <v>2244034-3C-A01</v>
      </c>
      <c r="F2642" s="76" t="str">
        <f>VLOOKUP(C2642,'Master Partnumber'!$C:$D,2,0)</f>
        <v>INSERT METAL A Z-15G-B-A01</v>
      </c>
      <c r="G2642" s="1">
        <v>1550</v>
      </c>
      <c r="H2642" s="72" t="s">
        <v>1399</v>
      </c>
      <c r="I2642" s="72" t="s">
        <v>532</v>
      </c>
      <c r="J2642" s="76" t="s">
        <v>13749</v>
      </c>
      <c r="K2642" s="76"/>
    </row>
    <row r="2643" spans="1:11" x14ac:dyDescent="0.35">
      <c r="A2643" s="76">
        <v>2640</v>
      </c>
      <c r="B2643" s="1" t="s">
        <v>13394</v>
      </c>
      <c r="C2643" s="76" t="s">
        <v>1393</v>
      </c>
      <c r="D2643" s="76" t="s">
        <v>1393</v>
      </c>
      <c r="E2643" s="18" t="str">
        <f>VLOOKUP(C2643,'Master Partnumber'!$C:$F,4,0)</f>
        <v>2244036-0C-A01</v>
      </c>
      <c r="F2643" s="76" t="str">
        <f>VLOOKUP(C2643,'Master Partnumber'!$C:$D,2,0)</f>
        <v>INSERT METAL C Z-15G-B-A01</v>
      </c>
      <c r="G2643" s="1">
        <v>860</v>
      </c>
      <c r="H2643" s="72" t="s">
        <v>1399</v>
      </c>
      <c r="I2643" s="72" t="s">
        <v>532</v>
      </c>
      <c r="J2643" s="76" t="s">
        <v>13749</v>
      </c>
      <c r="K2643" s="76"/>
    </row>
    <row r="2644" spans="1:11" x14ac:dyDescent="0.35">
      <c r="A2644" s="76">
        <v>2641</v>
      </c>
      <c r="B2644" s="1" t="s">
        <v>13395</v>
      </c>
      <c r="C2644" s="76" t="s">
        <v>1394</v>
      </c>
      <c r="D2644" s="76" t="s">
        <v>1394</v>
      </c>
      <c r="E2644" s="18" t="str">
        <f>VLOOKUP(C2644,'Master Partnumber'!$C:$F,4,0)</f>
        <v>2244035-1 E-A01</v>
      </c>
      <c r="F2644" s="76" t="str">
        <f>VLOOKUP(C2644,'Master Partnumber'!$C:$D,2,0)</f>
        <v>INSERT METAL B Z-15G-B-A01</v>
      </c>
      <c r="G2644" s="1">
        <v>470</v>
      </c>
      <c r="H2644" s="72" t="s">
        <v>1399</v>
      </c>
      <c r="I2644" s="72" t="s">
        <v>532</v>
      </c>
      <c r="J2644" s="76" t="s">
        <v>13749</v>
      </c>
      <c r="K2644" s="76"/>
    </row>
    <row r="2645" spans="1:11" x14ac:dyDescent="0.35">
      <c r="A2645" s="76">
        <v>2642</v>
      </c>
      <c r="B2645" s="1" t="s">
        <v>13396</v>
      </c>
      <c r="C2645" s="76" t="s">
        <v>1394</v>
      </c>
      <c r="D2645" s="76" t="s">
        <v>1394</v>
      </c>
      <c r="E2645" s="18" t="str">
        <f>VLOOKUP(C2645,'Master Partnumber'!$C:$F,4,0)</f>
        <v>2244035-1 E-A01</v>
      </c>
      <c r="F2645" s="76" t="str">
        <f>VLOOKUP(C2645,'Master Partnumber'!$C:$D,2,0)</f>
        <v>INSERT METAL B Z-15G-B-A01</v>
      </c>
      <c r="G2645" s="1">
        <v>500</v>
      </c>
      <c r="H2645" s="72" t="s">
        <v>1399</v>
      </c>
      <c r="I2645" s="72" t="s">
        <v>532</v>
      </c>
      <c r="J2645" s="76" t="s">
        <v>13749</v>
      </c>
      <c r="K2645" s="76"/>
    </row>
    <row r="2646" spans="1:11" x14ac:dyDescent="0.35">
      <c r="A2646" s="76">
        <v>2643</v>
      </c>
      <c r="B2646" s="1" t="s">
        <v>13397</v>
      </c>
      <c r="C2646" s="76" t="s">
        <v>7416</v>
      </c>
      <c r="D2646" s="76" t="s">
        <v>7416</v>
      </c>
      <c r="E2646" s="18" t="str">
        <f>VLOOKUP(C2646,'Master Partnumber'!$C:$F,4,0)</f>
        <v>5ER-E5138-00-00-M0-A01</v>
      </c>
      <c r="F2646" s="76" t="str">
        <f>VLOOKUP(C2646,'Master Partnumber'!$C:$D,2,0)</f>
        <v>NOZZLE-A01</v>
      </c>
      <c r="G2646" s="1">
        <v>420</v>
      </c>
      <c r="H2646" s="72" t="s">
        <v>1399</v>
      </c>
      <c r="I2646" s="72" t="s">
        <v>532</v>
      </c>
      <c r="J2646" s="76" t="s">
        <v>13749</v>
      </c>
      <c r="K2646" s="76"/>
    </row>
    <row r="2647" spans="1:11" x14ac:dyDescent="0.35">
      <c r="A2647" s="76">
        <v>2644</v>
      </c>
      <c r="B2647" s="1" t="s">
        <v>13398</v>
      </c>
      <c r="C2647" s="76" t="s">
        <v>8555</v>
      </c>
      <c r="D2647" s="76" t="s">
        <v>8555</v>
      </c>
      <c r="E2647" s="18" t="str">
        <f>VLOOKUP(C2647,'Master Partnumber'!$C:$F,4,0)</f>
        <v>1867718-00-A01</v>
      </c>
      <c r="F2647" s="76" t="str">
        <f>VLOOKUP(C2647,'Master Partnumber'!$C:$D,2,0)</f>
        <v>SHAFT,FULCRUM,RETARD,ASF-A01</v>
      </c>
      <c r="G2647" s="1">
        <v>1000</v>
      </c>
      <c r="H2647" s="72" t="s">
        <v>1399</v>
      </c>
      <c r="I2647" s="72" t="s">
        <v>532</v>
      </c>
      <c r="J2647" s="76" t="s">
        <v>13749</v>
      </c>
      <c r="K2647" s="76"/>
    </row>
    <row r="2648" spans="1:11" x14ac:dyDescent="0.35">
      <c r="A2648" s="76">
        <v>2645</v>
      </c>
      <c r="B2648" s="1" t="s">
        <v>13399</v>
      </c>
      <c r="C2648" s="76" t="s">
        <v>7416</v>
      </c>
      <c r="D2648" s="76" t="s">
        <v>7416</v>
      </c>
      <c r="E2648" s="18" t="str">
        <f>VLOOKUP(C2648,'Master Partnumber'!$C:$F,4,0)</f>
        <v>5ER-E5138-00-00-M0-A01</v>
      </c>
      <c r="F2648" s="76" t="str">
        <f>VLOOKUP(C2648,'Master Partnumber'!$C:$D,2,0)</f>
        <v>NOZZLE-A01</v>
      </c>
      <c r="G2648" s="1">
        <v>1010</v>
      </c>
      <c r="H2648" s="72" t="s">
        <v>1399</v>
      </c>
      <c r="I2648" s="72" t="s">
        <v>532</v>
      </c>
      <c r="J2648" s="76" t="s">
        <v>13749</v>
      </c>
      <c r="K2648" s="76"/>
    </row>
    <row r="2649" spans="1:11" x14ac:dyDescent="0.35">
      <c r="A2649" s="76">
        <v>2646</v>
      </c>
      <c r="B2649" s="1" t="s">
        <v>13400</v>
      </c>
      <c r="C2649" s="76" t="s">
        <v>3761</v>
      </c>
      <c r="D2649" s="76" t="s">
        <v>3761</v>
      </c>
      <c r="E2649" s="18" t="str">
        <f>VLOOKUP(C2649,'Master Partnumber'!$C:$F,4,0)</f>
        <v>1676895-00-A01</v>
      </c>
      <c r="F2649" s="76" t="str">
        <f>VLOOKUP(C2649,'Master Partnumber'!$C:$D,2,0)</f>
        <v>SHAFT PF COMBINATION ; B-A01</v>
      </c>
      <c r="G2649" s="1">
        <v>1780</v>
      </c>
      <c r="H2649" s="72" t="s">
        <v>1304</v>
      </c>
      <c r="I2649" s="72" t="s">
        <v>532</v>
      </c>
      <c r="J2649" s="76" t="s">
        <v>13749</v>
      </c>
      <c r="K2649" s="76"/>
    </row>
    <row r="2650" spans="1:11" x14ac:dyDescent="0.35">
      <c r="A2650" s="76">
        <v>2647</v>
      </c>
      <c r="B2650" s="1" t="s">
        <v>13401</v>
      </c>
      <c r="C2650" s="76" t="s">
        <v>6216</v>
      </c>
      <c r="D2650" s="76" t="s">
        <v>6216</v>
      </c>
      <c r="E2650" s="18" t="str">
        <f>VLOOKUP(C2650,'Master Partnumber'!$C:$F,4,0)</f>
        <v>AS10/51-A01</v>
      </c>
      <c r="F2650" s="76" t="str">
        <f>VLOOKUP(C2650,'Master Partnumber'!$C:$D,2,0)</f>
        <v>PLUNGER-A01</v>
      </c>
      <c r="G2650" s="1">
        <v>650</v>
      </c>
      <c r="H2650" s="72" t="s">
        <v>1171</v>
      </c>
      <c r="I2650" s="72" t="s">
        <v>532</v>
      </c>
      <c r="J2650" s="76" t="s">
        <v>13319</v>
      </c>
      <c r="K2650" s="76"/>
    </row>
    <row r="2651" spans="1:11" x14ac:dyDescent="0.35">
      <c r="A2651" s="76">
        <v>2648</v>
      </c>
      <c r="B2651" s="1" t="s">
        <v>13402</v>
      </c>
      <c r="C2651" s="76" t="s">
        <v>6216</v>
      </c>
      <c r="D2651" s="76" t="s">
        <v>6216</v>
      </c>
      <c r="E2651" s="18" t="str">
        <f>VLOOKUP(C2651,'Master Partnumber'!$C:$F,4,0)</f>
        <v>AS10/51-A01</v>
      </c>
      <c r="F2651" s="76" t="str">
        <f>VLOOKUP(C2651,'Master Partnumber'!$C:$D,2,0)</f>
        <v>PLUNGER-A01</v>
      </c>
      <c r="G2651" s="1">
        <v>622</v>
      </c>
      <c r="H2651" s="72" t="s">
        <v>1171</v>
      </c>
      <c r="I2651" s="72" t="s">
        <v>532</v>
      </c>
      <c r="J2651" s="76" t="s">
        <v>13319</v>
      </c>
      <c r="K2651" s="76"/>
    </row>
    <row r="2652" spans="1:11" x14ac:dyDescent="0.35">
      <c r="A2652" s="76">
        <v>2649</v>
      </c>
      <c r="B2652" s="1" t="s">
        <v>13403</v>
      </c>
      <c r="C2652" s="76" t="s">
        <v>6216</v>
      </c>
      <c r="D2652" s="76" t="s">
        <v>6216</v>
      </c>
      <c r="E2652" s="18" t="str">
        <f>VLOOKUP(C2652,'Master Partnumber'!$C:$F,4,0)</f>
        <v>AS10/51-A01</v>
      </c>
      <c r="F2652" s="76" t="str">
        <f>VLOOKUP(C2652,'Master Partnumber'!$C:$D,2,0)</f>
        <v>PLUNGER-A01</v>
      </c>
      <c r="G2652" s="1">
        <v>470</v>
      </c>
      <c r="H2652" s="72" t="s">
        <v>1171</v>
      </c>
      <c r="I2652" s="72" t="s">
        <v>532</v>
      </c>
      <c r="J2652" s="76" t="s">
        <v>13319</v>
      </c>
      <c r="K2652" s="76"/>
    </row>
    <row r="2653" spans="1:11" x14ac:dyDescent="0.35">
      <c r="A2653" s="76">
        <v>2650</v>
      </c>
      <c r="B2653" s="1" t="s">
        <v>13404</v>
      </c>
      <c r="C2653" s="76" t="s">
        <v>6216</v>
      </c>
      <c r="D2653" s="76" t="s">
        <v>6216</v>
      </c>
      <c r="E2653" s="18" t="str">
        <f>VLOOKUP(C2653,'Master Partnumber'!$C:$F,4,0)</f>
        <v>AS10/51-A01</v>
      </c>
      <c r="F2653" s="76" t="str">
        <f>VLOOKUP(C2653,'Master Partnumber'!$C:$D,2,0)</f>
        <v>PLUNGER-A01</v>
      </c>
      <c r="G2653" s="1">
        <v>760</v>
      </c>
      <c r="H2653" s="72" t="s">
        <v>1171</v>
      </c>
      <c r="I2653" s="72" t="s">
        <v>532</v>
      </c>
      <c r="J2653" s="76" t="s">
        <v>13319</v>
      </c>
      <c r="K2653" s="76"/>
    </row>
    <row r="2654" spans="1:11" x14ac:dyDescent="0.35">
      <c r="A2654" s="76">
        <v>2651</v>
      </c>
      <c r="B2654" s="1" t="s">
        <v>13405</v>
      </c>
      <c r="C2654" s="76" t="s">
        <v>6216</v>
      </c>
      <c r="D2654" s="76" t="s">
        <v>6216</v>
      </c>
      <c r="E2654" s="18" t="str">
        <f>VLOOKUP(C2654,'Master Partnumber'!$C:$F,4,0)</f>
        <v>AS10/51-A01</v>
      </c>
      <c r="F2654" s="76" t="str">
        <f>VLOOKUP(C2654,'Master Partnumber'!$C:$D,2,0)</f>
        <v>PLUNGER-A01</v>
      </c>
      <c r="G2654" s="1">
        <v>624</v>
      </c>
      <c r="H2654" s="72" t="s">
        <v>1171</v>
      </c>
      <c r="I2654" s="72" t="s">
        <v>532</v>
      </c>
      <c r="J2654" s="76" t="s">
        <v>13319</v>
      </c>
      <c r="K2654" s="76"/>
    </row>
    <row r="2655" spans="1:11" x14ac:dyDescent="0.35">
      <c r="A2655" s="76">
        <v>2652</v>
      </c>
      <c r="B2655" s="1" t="s">
        <v>13406</v>
      </c>
      <c r="C2655" s="76" t="s">
        <v>6216</v>
      </c>
      <c r="D2655" s="76" t="s">
        <v>6216</v>
      </c>
      <c r="E2655" s="18" t="str">
        <f>VLOOKUP(C2655,'Master Partnumber'!$C:$F,4,0)</f>
        <v>AS10/51-A01</v>
      </c>
      <c r="F2655" s="76" t="str">
        <f>VLOOKUP(C2655,'Master Partnumber'!$C:$D,2,0)</f>
        <v>PLUNGER-A01</v>
      </c>
      <c r="G2655" s="1">
        <v>632</v>
      </c>
      <c r="H2655" s="72" t="s">
        <v>1171</v>
      </c>
      <c r="I2655" s="72" t="s">
        <v>532</v>
      </c>
      <c r="J2655" s="76" t="s">
        <v>13319</v>
      </c>
      <c r="K2655" s="76"/>
    </row>
    <row r="2656" spans="1:11" x14ac:dyDescent="0.35">
      <c r="A2656" s="76">
        <v>2653</v>
      </c>
      <c r="B2656" s="1" t="s">
        <v>13407</v>
      </c>
      <c r="C2656" s="76" t="s">
        <v>6216</v>
      </c>
      <c r="D2656" s="76" t="s">
        <v>6216</v>
      </c>
      <c r="E2656" s="18" t="str">
        <f>VLOOKUP(C2656,'Master Partnumber'!$C:$F,4,0)</f>
        <v>AS10/51-A01</v>
      </c>
      <c r="F2656" s="76" t="str">
        <f>VLOOKUP(C2656,'Master Partnumber'!$C:$D,2,0)</f>
        <v>PLUNGER-A01</v>
      </c>
      <c r="G2656" s="1">
        <v>506</v>
      </c>
      <c r="H2656" s="72" t="s">
        <v>1171</v>
      </c>
      <c r="I2656" s="72" t="s">
        <v>532</v>
      </c>
      <c r="J2656" s="76" t="s">
        <v>13319</v>
      </c>
      <c r="K2656" s="76"/>
    </row>
    <row r="2657" spans="1:11" x14ac:dyDescent="0.35">
      <c r="A2657" s="76">
        <v>2654</v>
      </c>
      <c r="B2657" s="1" t="s">
        <v>13408</v>
      </c>
      <c r="C2657" s="76" t="s">
        <v>6216</v>
      </c>
      <c r="D2657" s="76" t="s">
        <v>6216</v>
      </c>
      <c r="E2657" s="18" t="str">
        <f>VLOOKUP(C2657,'Master Partnumber'!$C:$F,4,0)</f>
        <v>AS10/51-A01</v>
      </c>
      <c r="F2657" s="76" t="str">
        <f>VLOOKUP(C2657,'Master Partnumber'!$C:$D,2,0)</f>
        <v>PLUNGER-A01</v>
      </c>
      <c r="G2657" s="1">
        <v>510</v>
      </c>
      <c r="H2657" s="72" t="s">
        <v>1171</v>
      </c>
      <c r="I2657" s="72" t="s">
        <v>532</v>
      </c>
      <c r="J2657" s="76" t="s">
        <v>13319</v>
      </c>
      <c r="K2657" s="76"/>
    </row>
    <row r="2658" spans="1:11" x14ac:dyDescent="0.35">
      <c r="A2658" s="76">
        <v>2655</v>
      </c>
      <c r="B2658" s="1" t="s">
        <v>13409</v>
      </c>
      <c r="C2658" s="76" t="s">
        <v>6216</v>
      </c>
      <c r="D2658" s="76" t="s">
        <v>6216</v>
      </c>
      <c r="E2658" s="18" t="str">
        <f>VLOOKUP(C2658,'Master Partnumber'!$C:$F,4,0)</f>
        <v>AS10/51-A01</v>
      </c>
      <c r="F2658" s="76" t="str">
        <f>VLOOKUP(C2658,'Master Partnumber'!$C:$D,2,0)</f>
        <v>PLUNGER-A01</v>
      </c>
      <c r="G2658" s="1">
        <v>530</v>
      </c>
      <c r="H2658" s="72" t="s">
        <v>1171</v>
      </c>
      <c r="I2658" s="72" t="s">
        <v>532</v>
      </c>
      <c r="J2658" s="76" t="s">
        <v>13319</v>
      </c>
      <c r="K2658" s="76"/>
    </row>
    <row r="2659" spans="1:11" x14ac:dyDescent="0.35">
      <c r="A2659" s="76">
        <v>2656</v>
      </c>
      <c r="B2659" s="1" t="s">
        <v>13410</v>
      </c>
      <c r="C2659" s="76" t="s">
        <v>6216</v>
      </c>
      <c r="D2659" s="76" t="s">
        <v>6216</v>
      </c>
      <c r="E2659" s="18" t="str">
        <f>VLOOKUP(C2659,'Master Partnumber'!$C:$F,4,0)</f>
        <v>AS10/51-A01</v>
      </c>
      <c r="F2659" s="76" t="str">
        <f>VLOOKUP(C2659,'Master Partnumber'!$C:$D,2,0)</f>
        <v>PLUNGER-A01</v>
      </c>
      <c r="G2659" s="1">
        <v>435</v>
      </c>
      <c r="H2659" s="72" t="s">
        <v>1171</v>
      </c>
      <c r="I2659" s="72" t="s">
        <v>532</v>
      </c>
      <c r="J2659" s="76" t="s">
        <v>13319</v>
      </c>
      <c r="K2659" s="76"/>
    </row>
    <row r="2660" spans="1:11" x14ac:dyDescent="0.35">
      <c r="A2660" s="76">
        <v>2657</v>
      </c>
      <c r="B2660" s="1" t="s">
        <v>13411</v>
      </c>
      <c r="C2660" s="76" t="s">
        <v>6216</v>
      </c>
      <c r="D2660" s="76" t="s">
        <v>6216</v>
      </c>
      <c r="E2660" s="18" t="str">
        <f>VLOOKUP(C2660,'Master Partnumber'!$C:$F,4,0)</f>
        <v>AS10/51-A01</v>
      </c>
      <c r="F2660" s="76" t="str">
        <f>VLOOKUP(C2660,'Master Partnumber'!$C:$D,2,0)</f>
        <v>PLUNGER-A01</v>
      </c>
      <c r="G2660" s="1">
        <v>460</v>
      </c>
      <c r="H2660" s="72" t="s">
        <v>1171</v>
      </c>
      <c r="I2660" s="72" t="s">
        <v>532</v>
      </c>
      <c r="J2660" s="76" t="s">
        <v>13319</v>
      </c>
      <c r="K2660" s="76"/>
    </row>
    <row r="2661" spans="1:11" x14ac:dyDescent="0.35">
      <c r="A2661" s="76">
        <v>2658</v>
      </c>
      <c r="B2661" s="1" t="s">
        <v>13412</v>
      </c>
      <c r="C2661" s="76" t="s">
        <v>6216</v>
      </c>
      <c r="D2661" s="76" t="s">
        <v>6216</v>
      </c>
      <c r="E2661" s="18" t="str">
        <f>VLOOKUP(C2661,'Master Partnumber'!$C:$F,4,0)</f>
        <v>AS10/51-A01</v>
      </c>
      <c r="F2661" s="76" t="str">
        <f>VLOOKUP(C2661,'Master Partnumber'!$C:$D,2,0)</f>
        <v>PLUNGER-A01</v>
      </c>
      <c r="G2661" s="1">
        <v>450</v>
      </c>
      <c r="H2661" s="72" t="s">
        <v>1171</v>
      </c>
      <c r="I2661" s="72" t="s">
        <v>532</v>
      </c>
      <c r="J2661" s="76" t="s">
        <v>13319</v>
      </c>
      <c r="K2661" s="76"/>
    </row>
    <row r="2662" spans="1:11" x14ac:dyDescent="0.35">
      <c r="A2662" s="76">
        <v>2659</v>
      </c>
      <c r="B2662" s="1" t="s">
        <v>13413</v>
      </c>
      <c r="C2662" s="76" t="s">
        <v>6216</v>
      </c>
      <c r="D2662" s="76" t="s">
        <v>6216</v>
      </c>
      <c r="E2662" s="18" t="str">
        <f>VLOOKUP(C2662,'Master Partnumber'!$C:$F,4,0)</f>
        <v>AS10/51-A01</v>
      </c>
      <c r="F2662" s="76" t="str">
        <f>VLOOKUP(C2662,'Master Partnumber'!$C:$D,2,0)</f>
        <v>PLUNGER-A01</v>
      </c>
      <c r="G2662" s="1">
        <v>465</v>
      </c>
      <c r="H2662" s="72" t="s">
        <v>1171</v>
      </c>
      <c r="I2662" s="72" t="s">
        <v>532</v>
      </c>
      <c r="J2662" s="76" t="s">
        <v>13319</v>
      </c>
      <c r="K2662" s="76"/>
    </row>
    <row r="2663" spans="1:11" x14ac:dyDescent="0.35">
      <c r="A2663" s="76">
        <v>2660</v>
      </c>
      <c r="B2663" s="1" t="s">
        <v>13414</v>
      </c>
      <c r="C2663" s="76" t="s">
        <v>6216</v>
      </c>
      <c r="D2663" s="76" t="s">
        <v>6216</v>
      </c>
      <c r="E2663" s="18" t="str">
        <f>VLOOKUP(C2663,'Master Partnumber'!$C:$F,4,0)</f>
        <v>AS10/51-A01</v>
      </c>
      <c r="F2663" s="76" t="str">
        <f>VLOOKUP(C2663,'Master Partnumber'!$C:$D,2,0)</f>
        <v>PLUNGER-A01</v>
      </c>
      <c r="G2663" s="1">
        <v>480</v>
      </c>
      <c r="H2663" s="72" t="s">
        <v>1171</v>
      </c>
      <c r="I2663" s="72" t="s">
        <v>532</v>
      </c>
      <c r="J2663" s="76" t="s">
        <v>13319</v>
      </c>
      <c r="K2663" s="76"/>
    </row>
    <row r="2664" spans="1:11" x14ac:dyDescent="0.35">
      <c r="A2664" s="76">
        <v>2661</v>
      </c>
      <c r="B2664" s="1" t="s">
        <v>13415</v>
      </c>
      <c r="C2664" s="76" t="s">
        <v>6216</v>
      </c>
      <c r="D2664" s="76" t="s">
        <v>6216</v>
      </c>
      <c r="E2664" s="18" t="str">
        <f>VLOOKUP(C2664,'Master Partnumber'!$C:$F,4,0)</f>
        <v>AS10/51-A01</v>
      </c>
      <c r="F2664" s="76" t="str">
        <f>VLOOKUP(C2664,'Master Partnumber'!$C:$D,2,0)</f>
        <v>PLUNGER-A01</v>
      </c>
      <c r="G2664" s="1">
        <v>500</v>
      </c>
      <c r="H2664" s="72" t="s">
        <v>1171</v>
      </c>
      <c r="I2664" s="72" t="s">
        <v>532</v>
      </c>
      <c r="J2664" s="76" t="s">
        <v>13319</v>
      </c>
      <c r="K2664" s="76"/>
    </row>
    <row r="2665" spans="1:11" x14ac:dyDescent="0.35">
      <c r="A2665" s="76">
        <v>2662</v>
      </c>
      <c r="B2665" s="1" t="s">
        <v>13416</v>
      </c>
      <c r="C2665" s="76" t="s">
        <v>6216</v>
      </c>
      <c r="D2665" s="76" t="s">
        <v>6216</v>
      </c>
      <c r="E2665" s="18" t="str">
        <f>VLOOKUP(C2665,'Master Partnumber'!$C:$F,4,0)</f>
        <v>AS10/51-A01</v>
      </c>
      <c r="F2665" s="76" t="str">
        <f>VLOOKUP(C2665,'Master Partnumber'!$C:$D,2,0)</f>
        <v>PLUNGER-A01</v>
      </c>
      <c r="G2665" s="1">
        <v>550</v>
      </c>
      <c r="H2665" s="72" t="s">
        <v>1171</v>
      </c>
      <c r="I2665" s="72" t="s">
        <v>532</v>
      </c>
      <c r="J2665" s="76" t="s">
        <v>13319</v>
      </c>
      <c r="K2665" s="76"/>
    </row>
    <row r="2666" spans="1:11" x14ac:dyDescent="0.35">
      <c r="A2666" s="76">
        <v>2663</v>
      </c>
      <c r="B2666" s="1" t="s">
        <v>13417</v>
      </c>
      <c r="C2666" s="76" t="s">
        <v>6216</v>
      </c>
      <c r="D2666" s="76" t="s">
        <v>6216</v>
      </c>
      <c r="E2666" s="18" t="str">
        <f>VLOOKUP(C2666,'Master Partnumber'!$C:$F,4,0)</f>
        <v>AS10/51-A01</v>
      </c>
      <c r="F2666" s="76" t="str">
        <f>VLOOKUP(C2666,'Master Partnumber'!$C:$D,2,0)</f>
        <v>PLUNGER-A01</v>
      </c>
      <c r="G2666" s="1">
        <v>450</v>
      </c>
      <c r="H2666" s="72" t="s">
        <v>1171</v>
      </c>
      <c r="I2666" s="72" t="s">
        <v>532</v>
      </c>
      <c r="J2666" s="76" t="s">
        <v>13319</v>
      </c>
      <c r="K2666" s="76"/>
    </row>
    <row r="2667" spans="1:11" x14ac:dyDescent="0.35">
      <c r="A2667" s="76">
        <v>2664</v>
      </c>
      <c r="B2667" s="1" t="s">
        <v>13418</v>
      </c>
      <c r="C2667" s="76" t="s">
        <v>6216</v>
      </c>
      <c r="D2667" s="76" t="s">
        <v>6216</v>
      </c>
      <c r="E2667" s="18" t="str">
        <f>VLOOKUP(C2667,'Master Partnumber'!$C:$F,4,0)</f>
        <v>AS10/51-A01</v>
      </c>
      <c r="F2667" s="76" t="str">
        <f>VLOOKUP(C2667,'Master Partnumber'!$C:$D,2,0)</f>
        <v>PLUNGER-A01</v>
      </c>
      <c r="G2667" s="1">
        <v>480</v>
      </c>
      <c r="H2667" s="72" t="s">
        <v>1171</v>
      </c>
      <c r="I2667" s="72" t="s">
        <v>532</v>
      </c>
      <c r="J2667" s="76" t="s">
        <v>13319</v>
      </c>
      <c r="K2667" s="76"/>
    </row>
    <row r="2668" spans="1:11" x14ac:dyDescent="0.35">
      <c r="A2668" s="76">
        <v>2665</v>
      </c>
      <c r="B2668" s="1" t="s">
        <v>13419</v>
      </c>
      <c r="C2668" s="76" t="s">
        <v>6216</v>
      </c>
      <c r="D2668" s="76" t="s">
        <v>6216</v>
      </c>
      <c r="E2668" s="18" t="str">
        <f>VLOOKUP(C2668,'Master Partnumber'!$C:$F,4,0)</f>
        <v>AS10/51-A01</v>
      </c>
      <c r="F2668" s="76" t="str">
        <f>VLOOKUP(C2668,'Master Partnumber'!$C:$D,2,0)</f>
        <v>PLUNGER-A01</v>
      </c>
      <c r="G2668" s="1">
        <v>480</v>
      </c>
      <c r="H2668" s="72" t="s">
        <v>1171</v>
      </c>
      <c r="I2668" s="72" t="s">
        <v>532</v>
      </c>
      <c r="J2668" s="76" t="s">
        <v>13319</v>
      </c>
      <c r="K2668" s="76"/>
    </row>
    <row r="2669" spans="1:11" x14ac:dyDescent="0.35">
      <c r="A2669" s="76">
        <v>2666</v>
      </c>
      <c r="B2669" s="1" t="s">
        <v>13420</v>
      </c>
      <c r="C2669" s="76" t="s">
        <v>6216</v>
      </c>
      <c r="D2669" s="76" t="s">
        <v>6216</v>
      </c>
      <c r="E2669" s="18" t="str">
        <f>VLOOKUP(C2669,'Master Partnumber'!$C:$F,4,0)</f>
        <v>AS10/51-A01</v>
      </c>
      <c r="F2669" s="76" t="str">
        <f>VLOOKUP(C2669,'Master Partnumber'!$C:$D,2,0)</f>
        <v>PLUNGER-A01</v>
      </c>
      <c r="G2669" s="1">
        <v>500</v>
      </c>
      <c r="H2669" s="72" t="s">
        <v>1171</v>
      </c>
      <c r="I2669" s="72" t="s">
        <v>532</v>
      </c>
      <c r="J2669" s="76" t="s">
        <v>13319</v>
      </c>
      <c r="K2669" s="76"/>
    </row>
    <row r="2670" spans="1:11" x14ac:dyDescent="0.35">
      <c r="A2670" s="76">
        <v>2667</v>
      </c>
      <c r="B2670" s="1" t="s">
        <v>13421</v>
      </c>
      <c r="C2670" s="76" t="s">
        <v>6216</v>
      </c>
      <c r="D2670" s="76" t="s">
        <v>6216</v>
      </c>
      <c r="E2670" s="18" t="str">
        <f>VLOOKUP(C2670,'Master Partnumber'!$C:$F,4,0)</f>
        <v>AS10/51-A01</v>
      </c>
      <c r="F2670" s="76" t="str">
        <f>VLOOKUP(C2670,'Master Partnumber'!$C:$D,2,0)</f>
        <v>PLUNGER-A01</v>
      </c>
      <c r="G2670" s="1">
        <v>460</v>
      </c>
      <c r="H2670" s="72" t="s">
        <v>1171</v>
      </c>
      <c r="I2670" s="72" t="s">
        <v>532</v>
      </c>
      <c r="J2670" s="76" t="s">
        <v>13319</v>
      </c>
      <c r="K2670" s="76"/>
    </row>
    <row r="2671" spans="1:11" x14ac:dyDescent="0.35">
      <c r="A2671" s="76">
        <v>2668</v>
      </c>
      <c r="B2671" s="1" t="s">
        <v>13422</v>
      </c>
      <c r="C2671" s="76" t="s">
        <v>6023</v>
      </c>
      <c r="D2671" s="76" t="s">
        <v>6023</v>
      </c>
      <c r="E2671" s="18" t="str">
        <f>VLOOKUP(C2671,'Master Partnumber'!$C:$F,4,0)</f>
        <v>205-00576-00-Q01</v>
      </c>
      <c r="F2671" s="76" t="str">
        <f>VLOOKUP(C2671,'Master Partnumber'!$C:$D,2,0)</f>
        <v>B7E JC BUSH 2-Q01</v>
      </c>
      <c r="G2671" s="1">
        <v>322</v>
      </c>
      <c r="H2671" s="72" t="s">
        <v>1171</v>
      </c>
      <c r="I2671" s="72" t="s">
        <v>532</v>
      </c>
      <c r="J2671" s="76" t="s">
        <v>13324</v>
      </c>
      <c r="K2671" s="76"/>
    </row>
    <row r="2672" spans="1:11" x14ac:dyDescent="0.35">
      <c r="A2672" s="76">
        <v>2669</v>
      </c>
      <c r="B2672" s="1" t="s">
        <v>13423</v>
      </c>
      <c r="C2672" s="76" t="s">
        <v>1178</v>
      </c>
      <c r="D2672" s="76" t="s">
        <v>1178</v>
      </c>
      <c r="E2672" s="18" t="str">
        <f>VLOOKUP(C2672,'Master Partnumber'!$C:$F,4,0)</f>
        <v>4361-GM30-0000-KD-Q01</v>
      </c>
      <c r="F2672" s="76" t="str">
        <f>VLOOKUP(C2672,'Master Partnumber'!$C:$D,2,0)</f>
        <v>VALVE SEAT-Q01</v>
      </c>
      <c r="G2672" s="1">
        <v>444</v>
      </c>
      <c r="H2672" s="72" t="s">
        <v>1171</v>
      </c>
      <c r="I2672" s="72" t="s">
        <v>532</v>
      </c>
      <c r="J2672" s="76" t="s">
        <v>13324</v>
      </c>
      <c r="K2672" s="76"/>
    </row>
    <row r="2673" spans="1:11" x14ac:dyDescent="0.35">
      <c r="A2673" s="76">
        <v>2670</v>
      </c>
      <c r="B2673" s="1" t="s">
        <v>13424</v>
      </c>
      <c r="C2673" s="76" t="s">
        <v>5106</v>
      </c>
      <c r="D2673" s="76" t="s">
        <v>5106</v>
      </c>
      <c r="E2673" s="18" t="str">
        <f>VLOOKUP(C2673,'Master Partnumber'!$C:$F,4,0)</f>
        <v>1716021-01-A01</v>
      </c>
      <c r="F2673" s="76" t="str">
        <f>VLOOKUP(C2673,'Master Partnumber'!$C:$D,2,0)</f>
        <v>ROLLER,DRIVEN,BELT,ANTI STATIC,RES-A01</v>
      </c>
      <c r="G2673" s="1">
        <v>368</v>
      </c>
      <c r="H2673" s="72" t="s">
        <v>1171</v>
      </c>
      <c r="I2673" s="72" t="s">
        <v>532</v>
      </c>
      <c r="J2673" s="76" t="s">
        <v>13324</v>
      </c>
      <c r="K2673" s="76"/>
    </row>
    <row r="2674" spans="1:11" x14ac:dyDescent="0.35">
      <c r="A2674" s="76">
        <v>2671</v>
      </c>
      <c r="B2674" s="1" t="s">
        <v>13425</v>
      </c>
      <c r="C2674" s="76" t="s">
        <v>7917</v>
      </c>
      <c r="D2674" s="76" t="s">
        <v>7917</v>
      </c>
      <c r="E2674" s="18" t="str">
        <f>VLOOKUP(C2674,'Master Partnumber'!$C:$F,4,0)</f>
        <v>1858247-00-A01</v>
      </c>
      <c r="F2674" s="76" t="str">
        <f>VLOOKUP(C2674,'Master Partnumber'!$C:$D,2,0)</f>
        <v>PULLEY PUMP C-A01</v>
      </c>
      <c r="G2674" s="1">
        <v>506</v>
      </c>
      <c r="H2674" s="72" t="s">
        <v>1171</v>
      </c>
      <c r="I2674" s="72" t="s">
        <v>532</v>
      </c>
      <c r="J2674" s="76" t="s">
        <v>13324</v>
      </c>
      <c r="K2674" s="76"/>
    </row>
    <row r="2675" spans="1:11" x14ac:dyDescent="0.35">
      <c r="A2675" s="76">
        <v>2672</v>
      </c>
      <c r="B2675" s="1" t="s">
        <v>13426</v>
      </c>
      <c r="C2675" s="76" t="s">
        <v>1151</v>
      </c>
      <c r="D2675" s="76" t="s">
        <v>1151</v>
      </c>
      <c r="E2675" s="18" t="str">
        <f>VLOOKUP(C2675,'Master Partnumber'!$C:$F,4,0)</f>
        <v>1216260-02-A01</v>
      </c>
      <c r="F2675" s="76" t="str">
        <f>VLOOKUP(C2675,'Master Partnumber'!$C:$D,2,0)</f>
        <v>PULLEY PUMP B-A01</v>
      </c>
      <c r="G2675" s="1">
        <v>380</v>
      </c>
      <c r="H2675" s="72" t="s">
        <v>1171</v>
      </c>
      <c r="I2675" s="72" t="s">
        <v>532</v>
      </c>
      <c r="J2675" s="76" t="s">
        <v>13324</v>
      </c>
      <c r="K2675" s="76"/>
    </row>
    <row r="2676" spans="1:11" x14ac:dyDescent="0.35">
      <c r="A2676" s="76">
        <v>2673</v>
      </c>
      <c r="B2676" s="1" t="s">
        <v>13427</v>
      </c>
      <c r="C2676" s="76" t="s">
        <v>10853</v>
      </c>
      <c r="D2676" s="76" t="s">
        <v>10853</v>
      </c>
      <c r="E2676" s="18" t="str">
        <f>VLOOKUP(C2676,'Master Partnumber'!$C:$F,4,0)</f>
        <v>AS46/04-A01</v>
      </c>
      <c r="F2676" s="76" t="str">
        <f>VLOOKUP(C2676,'Master Partnumber'!$C:$D,2,0)</f>
        <v>STOPPER-A01</v>
      </c>
      <c r="G2676" s="1">
        <v>900</v>
      </c>
      <c r="H2676" s="72" t="s">
        <v>1171</v>
      </c>
      <c r="I2676" s="72" t="s">
        <v>532</v>
      </c>
      <c r="J2676" s="76" t="s">
        <v>13324</v>
      </c>
      <c r="K2676" s="76"/>
    </row>
    <row r="2677" spans="1:11" x14ac:dyDescent="0.35">
      <c r="A2677" s="76">
        <v>2674</v>
      </c>
      <c r="B2677" s="1" t="s">
        <v>13428</v>
      </c>
      <c r="C2677" s="76" t="s">
        <v>10853</v>
      </c>
      <c r="D2677" s="76" t="s">
        <v>10853</v>
      </c>
      <c r="E2677" s="18" t="str">
        <f>VLOOKUP(C2677,'Master Partnumber'!$C:$F,4,0)</f>
        <v>AS46/04-A01</v>
      </c>
      <c r="F2677" s="76" t="str">
        <f>VLOOKUP(C2677,'Master Partnumber'!$C:$D,2,0)</f>
        <v>STOPPER-A01</v>
      </c>
      <c r="G2677" s="1">
        <v>450</v>
      </c>
      <c r="H2677" s="72" t="s">
        <v>1171</v>
      </c>
      <c r="I2677" s="72" t="s">
        <v>532</v>
      </c>
      <c r="J2677" s="76" t="s">
        <v>13324</v>
      </c>
      <c r="K2677" s="76"/>
    </row>
    <row r="2678" spans="1:11" x14ac:dyDescent="0.35">
      <c r="A2678" s="76">
        <v>2675</v>
      </c>
      <c r="B2678" s="1" t="s">
        <v>13429</v>
      </c>
      <c r="C2678" s="76" t="s">
        <v>10853</v>
      </c>
      <c r="D2678" s="76" t="s">
        <v>10853</v>
      </c>
      <c r="E2678" s="18" t="str">
        <f>VLOOKUP(C2678,'Master Partnumber'!$C:$F,4,0)</f>
        <v>AS46/04-A01</v>
      </c>
      <c r="F2678" s="76" t="str">
        <f>VLOOKUP(C2678,'Master Partnumber'!$C:$D,2,0)</f>
        <v>STOPPER-A01</v>
      </c>
      <c r="G2678" s="1">
        <v>1020</v>
      </c>
      <c r="H2678" s="72" t="s">
        <v>1171</v>
      </c>
      <c r="I2678" s="72" t="s">
        <v>532</v>
      </c>
      <c r="J2678" s="76" t="s">
        <v>13324</v>
      </c>
      <c r="K2678" s="76"/>
    </row>
    <row r="2679" spans="1:11" x14ac:dyDescent="0.35">
      <c r="A2679" s="76">
        <v>2676</v>
      </c>
      <c r="B2679" s="1" t="s">
        <v>13430</v>
      </c>
      <c r="C2679" s="76" t="s">
        <v>10853</v>
      </c>
      <c r="D2679" s="76" t="s">
        <v>10853</v>
      </c>
      <c r="E2679" s="18" t="str">
        <f>VLOOKUP(C2679,'Master Partnumber'!$C:$F,4,0)</f>
        <v>AS46/04-A01</v>
      </c>
      <c r="F2679" s="76" t="str">
        <f>VLOOKUP(C2679,'Master Partnumber'!$C:$D,2,0)</f>
        <v>STOPPER-A01</v>
      </c>
      <c r="G2679" s="1">
        <v>550</v>
      </c>
      <c r="H2679" s="72" t="s">
        <v>1171</v>
      </c>
      <c r="I2679" s="72" t="s">
        <v>532</v>
      </c>
      <c r="J2679" s="76" t="s">
        <v>13324</v>
      </c>
      <c r="K2679" s="76"/>
    </row>
    <row r="2680" spans="1:11" x14ac:dyDescent="0.35">
      <c r="A2680" s="76">
        <v>2677</v>
      </c>
      <c r="B2680" s="1" t="s">
        <v>13431</v>
      </c>
      <c r="C2680" s="76" t="s">
        <v>12200</v>
      </c>
      <c r="D2680" s="76" t="s">
        <v>12200</v>
      </c>
      <c r="E2680" s="18" t="str">
        <f>VLOOKUP(C2680,'Master Partnumber'!$C:$F,4,0)</f>
        <v>1815344-00-B01</v>
      </c>
      <c r="F2680" s="76" t="str">
        <f>VLOOKUP(C2680,'Master Partnumber'!$C:$D,2,0)</f>
        <v>SHAFT,GUIDE,CR-B01</v>
      </c>
      <c r="G2680" s="1">
        <v>600</v>
      </c>
      <c r="H2680" s="72" t="s">
        <v>1171</v>
      </c>
      <c r="I2680" s="72" t="s">
        <v>532</v>
      </c>
      <c r="J2680" s="76" t="s">
        <v>13324</v>
      </c>
      <c r="K2680" s="76"/>
    </row>
    <row r="2681" spans="1:11" x14ac:dyDescent="0.35">
      <c r="A2681" s="76">
        <v>2678</v>
      </c>
      <c r="B2681" s="1" t="s">
        <v>13432</v>
      </c>
      <c r="C2681" s="76" t="s">
        <v>7721</v>
      </c>
      <c r="D2681" s="76" t="s">
        <v>7721</v>
      </c>
      <c r="E2681" s="18" t="str">
        <f>VLOOKUP(C2681,'Master Partnumber'!$C:$F,4,0)</f>
        <v>1840181-01-B01</v>
      </c>
      <c r="F2681" s="76" t="str">
        <f>VLOOKUP(C2681,'Master Partnumber'!$C:$D,2,0)</f>
        <v>SHAFT,HINGE;B-B01</v>
      </c>
      <c r="G2681" s="1">
        <v>300</v>
      </c>
      <c r="H2681" s="72" t="s">
        <v>1171</v>
      </c>
      <c r="I2681" s="72" t="s">
        <v>532</v>
      </c>
      <c r="J2681" s="76" t="s">
        <v>13324</v>
      </c>
      <c r="K2681" s="76"/>
    </row>
    <row r="2682" spans="1:11" x14ac:dyDescent="0.35">
      <c r="A2682" s="76">
        <v>2679</v>
      </c>
      <c r="B2682" s="1" t="s">
        <v>13433</v>
      </c>
      <c r="C2682" s="76" t="s">
        <v>4461</v>
      </c>
      <c r="D2682" s="76" t="s">
        <v>4461</v>
      </c>
      <c r="E2682" s="18" t="str">
        <f>VLOOKUP(C2682,'Master Partnumber'!$C:$F,4,0)</f>
        <v>1688314-00-A01</v>
      </c>
      <c r="F2682" s="76" t="str">
        <f>VLOOKUP(C2682,'Master Partnumber'!$C:$D,2,0)</f>
        <v>SHAFT,FRAME,FRONT,2ND,BCU-A01</v>
      </c>
      <c r="G2682" s="1">
        <v>850</v>
      </c>
      <c r="H2682" s="72" t="s">
        <v>1171</v>
      </c>
      <c r="I2682" s="72" t="s">
        <v>532</v>
      </c>
      <c r="J2682" s="76" t="s">
        <v>13324</v>
      </c>
      <c r="K2682" s="76"/>
    </row>
    <row r="2683" spans="1:11" x14ac:dyDescent="0.35">
      <c r="A2683" s="76">
        <v>2680</v>
      </c>
      <c r="B2683" s="1" t="s">
        <v>13434</v>
      </c>
      <c r="C2683" s="76" t="s">
        <v>1092</v>
      </c>
      <c r="D2683" s="76" t="s">
        <v>1092</v>
      </c>
      <c r="E2683" s="18" t="str">
        <f>VLOOKUP(C2683,'Master Partnumber'!$C:$F,4,0)</f>
        <v>1706661-00-B01</v>
      </c>
      <c r="F2683" s="76" t="str">
        <f>VLOOKUP(C2683,'Master Partnumber'!$C:$D,2,0)</f>
        <v>SHAFT COMBINATION GEAR WORM SC-B01</v>
      </c>
      <c r="G2683" s="1">
        <v>170</v>
      </c>
      <c r="H2683" s="72" t="s">
        <v>1171</v>
      </c>
      <c r="I2683" s="72" t="s">
        <v>532</v>
      </c>
      <c r="J2683" s="76" t="s">
        <v>13324</v>
      </c>
      <c r="K2683" s="76"/>
    </row>
    <row r="2684" spans="1:11" x14ac:dyDescent="0.35">
      <c r="A2684" s="76">
        <v>2681</v>
      </c>
      <c r="B2684" s="1" t="s">
        <v>13435</v>
      </c>
      <c r="C2684" s="76" t="s">
        <v>1092</v>
      </c>
      <c r="D2684" s="76" t="s">
        <v>1092</v>
      </c>
      <c r="E2684" s="18" t="str">
        <f>VLOOKUP(C2684,'Master Partnumber'!$C:$F,4,0)</f>
        <v>1706661-00-B01</v>
      </c>
      <c r="F2684" s="76" t="str">
        <f>VLOOKUP(C2684,'Master Partnumber'!$C:$D,2,0)</f>
        <v>SHAFT COMBINATION GEAR WORM SC-B01</v>
      </c>
      <c r="G2684" s="1">
        <v>2530</v>
      </c>
      <c r="H2684" s="72" t="s">
        <v>1171</v>
      </c>
      <c r="I2684" s="72" t="s">
        <v>532</v>
      </c>
      <c r="J2684" s="76" t="s">
        <v>13324</v>
      </c>
      <c r="K2684" s="76"/>
    </row>
    <row r="2685" spans="1:11" x14ac:dyDescent="0.35">
      <c r="A2685" s="76">
        <v>2682</v>
      </c>
      <c r="B2685" s="1" t="s">
        <v>13436</v>
      </c>
      <c r="C2685" s="76" t="s">
        <v>4341</v>
      </c>
      <c r="D2685" s="76" t="s">
        <v>4341</v>
      </c>
      <c r="E2685" s="18" t="str">
        <f>VLOOKUP(C2685,'Master Partnumber'!$C:$F,4,0)</f>
        <v>1687942-00-A01</v>
      </c>
      <c r="F2685" s="76" t="str">
        <f>VLOOKUP(C2685,'Master Partnumber'!$C:$D,2,0)</f>
        <v>SLEEVE,LD,ADF-A01</v>
      </c>
      <c r="G2685" s="1">
        <v>80</v>
      </c>
      <c r="H2685" s="72" t="s">
        <v>1171</v>
      </c>
      <c r="I2685" s="72" t="s">
        <v>532</v>
      </c>
      <c r="J2685" s="76" t="s">
        <v>13324</v>
      </c>
      <c r="K2685" s="76"/>
    </row>
    <row r="2686" spans="1:11" x14ac:dyDescent="0.35">
      <c r="A2686" s="76">
        <v>2683</v>
      </c>
      <c r="B2686" s="1" t="s">
        <v>13437</v>
      </c>
      <c r="C2686" s="76" t="s">
        <v>4491</v>
      </c>
      <c r="D2686" s="76" t="s">
        <v>4491</v>
      </c>
      <c r="E2686" s="18" t="str">
        <f>VLOOKUP(C2686,'Master Partnumber'!$C:$F,4,0)</f>
        <v>1688339-00-A01</v>
      </c>
      <c r="F2686" s="76" t="str">
        <f>VLOOKUP(C2686,'Master Partnumber'!$C:$D,2,0)</f>
        <v>SHAFT,ROLLER,GUIDE,CREANER,BCU-A01</v>
      </c>
      <c r="G2686" s="1">
        <v>352</v>
      </c>
      <c r="H2686" s="72" t="s">
        <v>1171</v>
      </c>
      <c r="I2686" s="72" t="s">
        <v>532</v>
      </c>
      <c r="J2686" s="76" t="s">
        <v>13324</v>
      </c>
      <c r="K2686" s="76"/>
    </row>
    <row r="2687" spans="1:11" x14ac:dyDescent="0.35">
      <c r="A2687" s="76">
        <v>2684</v>
      </c>
      <c r="B2687" s="1" t="s">
        <v>13438</v>
      </c>
      <c r="C2687" s="76" t="s">
        <v>6260</v>
      </c>
      <c r="D2687" s="76" t="s">
        <v>6260</v>
      </c>
      <c r="E2687" s="18" t="str">
        <f>VLOOKUP(C2687,'Master Partnumber'!$C:$F,4,0)</f>
        <v>G-292/106-A01</v>
      </c>
      <c r="F2687" s="76" t="str">
        <f>VLOOKUP(C2687,'Master Partnumber'!$C:$D,2,0)</f>
        <v>SHAFT-A01</v>
      </c>
      <c r="G2687" s="1">
        <v>650</v>
      </c>
      <c r="H2687" s="72" t="s">
        <v>1171</v>
      </c>
      <c r="I2687" s="72" t="s">
        <v>532</v>
      </c>
      <c r="J2687" s="76" t="s">
        <v>13324</v>
      </c>
      <c r="K2687" s="76"/>
    </row>
    <row r="2688" spans="1:11" x14ac:dyDescent="0.35">
      <c r="A2688" s="76">
        <v>2685</v>
      </c>
      <c r="B2688" s="1" t="s">
        <v>13439</v>
      </c>
      <c r="C2688" s="76" t="s">
        <v>5516</v>
      </c>
      <c r="D2688" s="76" t="s">
        <v>5516</v>
      </c>
      <c r="E2688" s="18" t="str">
        <f>VLOOKUP(C2688,'Master Partnumber'!$C:$F,4,0)</f>
        <v>1792401-00-B01</v>
      </c>
      <c r="F2688" s="76" t="str">
        <f>VLOOKUP(C2688,'Master Partnumber'!$C:$D,2,0)</f>
        <v>SHAFT,LEVER,LOCK,ADF-B01</v>
      </c>
      <c r="G2688" s="1">
        <v>225</v>
      </c>
      <c r="H2688" s="72" t="s">
        <v>1171</v>
      </c>
      <c r="I2688" s="72" t="s">
        <v>532</v>
      </c>
      <c r="J2688" s="76" t="s">
        <v>13319</v>
      </c>
      <c r="K2688" s="76"/>
    </row>
    <row r="2689" spans="1:11" x14ac:dyDescent="0.35">
      <c r="A2689" s="76">
        <v>2686</v>
      </c>
      <c r="B2689" s="1" t="s">
        <v>13440</v>
      </c>
      <c r="C2689" s="76" t="s">
        <v>1238</v>
      </c>
      <c r="D2689" s="76" t="s">
        <v>1238</v>
      </c>
      <c r="E2689" s="18" t="str">
        <f>VLOOKUP(C2689,'Master Partnumber'!$C:$F,4,0)</f>
        <v>925-09044-1C-B01</v>
      </c>
      <c r="F2689" s="76" t="str">
        <f>VLOOKUP(C2689,'Master Partnumber'!$C:$D,2,0)</f>
        <v>RING-B01</v>
      </c>
      <c r="G2689" s="1">
        <v>1109</v>
      </c>
      <c r="H2689" s="72" t="s">
        <v>1171</v>
      </c>
      <c r="I2689" s="72" t="s">
        <v>532</v>
      </c>
      <c r="J2689" s="76" t="s">
        <v>13319</v>
      </c>
      <c r="K2689" s="76"/>
    </row>
    <row r="2690" spans="1:11" x14ac:dyDescent="0.35">
      <c r="A2690" s="76">
        <v>2687</v>
      </c>
      <c r="B2690" s="1" t="s">
        <v>13441</v>
      </c>
      <c r="C2690" s="76" t="s">
        <v>8493</v>
      </c>
      <c r="D2690" s="76" t="s">
        <v>8493</v>
      </c>
      <c r="E2690" s="18" t="str">
        <f>VLOOKUP(C2690,'Master Partnumber'!$C:$F,4,0)</f>
        <v>1867583-00-0P</v>
      </c>
      <c r="F2690" s="76" t="str">
        <f>VLOOKUP(C2690,'Master Partnumber'!$C:$D,2,0)</f>
        <v>SHAFT,LIFT,MPT-0P</v>
      </c>
      <c r="G2690" s="1">
        <v>229</v>
      </c>
      <c r="H2690" s="72" t="s">
        <v>1072</v>
      </c>
      <c r="I2690" s="72" t="s">
        <v>532</v>
      </c>
      <c r="J2690" s="76" t="s">
        <v>13320</v>
      </c>
      <c r="K2690" s="76"/>
    </row>
    <row r="2691" spans="1:11" x14ac:dyDescent="0.35">
      <c r="A2691" s="76">
        <v>2688</v>
      </c>
      <c r="B2691" s="1" t="s">
        <v>13442</v>
      </c>
      <c r="C2691" s="76" t="s">
        <v>6990</v>
      </c>
      <c r="D2691" s="76" t="s">
        <v>6990</v>
      </c>
      <c r="E2691" s="18" t="str">
        <f>VLOOKUP(C2691,'Master Partnumber'!$C:$F,4,0)</f>
        <v>1806832-01-0P</v>
      </c>
      <c r="F2691" s="76" t="str">
        <f>VLOOKUP(C2691,'Master Partnumber'!$C:$D,2,0)</f>
        <v>SHAFT,LD-0P</v>
      </c>
      <c r="G2691" s="1">
        <v>291</v>
      </c>
      <c r="H2691" s="72" t="s">
        <v>1072</v>
      </c>
      <c r="I2691" s="72" t="s">
        <v>532</v>
      </c>
      <c r="J2691" s="76" t="s">
        <v>13320</v>
      </c>
      <c r="K2691" s="76"/>
    </row>
    <row r="2692" spans="1:11" x14ac:dyDescent="0.35">
      <c r="A2692" s="76">
        <v>2689</v>
      </c>
      <c r="B2692" s="1" t="s">
        <v>13443</v>
      </c>
      <c r="C2692" s="76" t="s">
        <v>8678</v>
      </c>
      <c r="D2692" s="76" t="s">
        <v>8678</v>
      </c>
      <c r="E2692" s="18" t="str">
        <f>VLOOKUP(C2692,'Master Partnumber'!$C:$F,4,0)</f>
        <v>1868023-00-0P</v>
      </c>
      <c r="F2692" s="76" t="str">
        <f>VLOOKUP(C2692,'Master Partnumber'!$C:$D,2,0)</f>
        <v>SHAFT, LEVER, LOCK, ADF-0P</v>
      </c>
      <c r="G2692" s="1">
        <v>499</v>
      </c>
      <c r="H2692" s="72" t="s">
        <v>1072</v>
      </c>
      <c r="I2692" s="72" t="s">
        <v>532</v>
      </c>
      <c r="J2692" s="76" t="s">
        <v>13320</v>
      </c>
      <c r="K2692" s="76"/>
    </row>
    <row r="2693" spans="1:11" x14ac:dyDescent="0.35">
      <c r="A2693" s="76">
        <v>2690</v>
      </c>
      <c r="B2693" s="1" t="s">
        <v>13444</v>
      </c>
      <c r="C2693" s="76" t="s">
        <v>6990</v>
      </c>
      <c r="D2693" s="76" t="s">
        <v>6990</v>
      </c>
      <c r="E2693" s="18" t="str">
        <f>VLOOKUP(C2693,'Master Partnumber'!$C:$F,4,0)</f>
        <v>1806832-01-0P</v>
      </c>
      <c r="F2693" s="76" t="str">
        <f>VLOOKUP(C2693,'Master Partnumber'!$C:$D,2,0)</f>
        <v>SHAFT,LD-0P</v>
      </c>
      <c r="G2693" s="1">
        <v>225</v>
      </c>
      <c r="H2693" s="72" t="s">
        <v>1072</v>
      </c>
      <c r="I2693" s="72" t="s">
        <v>532</v>
      </c>
      <c r="J2693" s="76" t="s">
        <v>13320</v>
      </c>
      <c r="K2693" s="76"/>
    </row>
    <row r="2694" spans="1:11" x14ac:dyDescent="0.35">
      <c r="A2694" s="76">
        <v>2691</v>
      </c>
      <c r="B2694" s="1" t="s">
        <v>13445</v>
      </c>
      <c r="C2694" s="76" t="s">
        <v>4526</v>
      </c>
      <c r="D2694" s="76" t="s">
        <v>4526</v>
      </c>
      <c r="E2694" s="18" t="str">
        <f>VLOOKUP(C2694,'Master Partnumber'!$C:$F,4,0)</f>
        <v>1688441-02-0P</v>
      </c>
      <c r="F2694" s="76" t="str">
        <f>VLOOKUP(C2694,'Master Partnumber'!$C:$D,2,0)</f>
        <v>SHAFT,SWING,BD-0P</v>
      </c>
      <c r="G2694" s="1">
        <v>303</v>
      </c>
      <c r="H2694" s="72" t="s">
        <v>1072</v>
      </c>
      <c r="I2694" s="72" t="s">
        <v>532</v>
      </c>
      <c r="J2694" s="76" t="s">
        <v>13320</v>
      </c>
      <c r="K2694" s="76"/>
    </row>
    <row r="2695" spans="1:11" x14ac:dyDescent="0.35">
      <c r="A2695" s="76">
        <v>2692</v>
      </c>
      <c r="B2695" s="1" t="s">
        <v>13446</v>
      </c>
      <c r="C2695" s="76" t="s">
        <v>11281</v>
      </c>
      <c r="D2695" s="76" t="s">
        <v>11281</v>
      </c>
      <c r="E2695" s="18" t="str">
        <f>VLOOKUP(C2695,'Master Partnumber'!$C:$F,4,0)</f>
        <v>1867425-01-0P</v>
      </c>
      <c r="F2695" s="76" t="str">
        <f>VLOOKUP(C2695,'Master Partnumber'!$C:$D,2,0)</f>
        <v>SHAFT,BLADE,ASSY,CL,BU-0P</v>
      </c>
      <c r="G2695" s="1">
        <v>74</v>
      </c>
      <c r="H2695" s="72" t="s">
        <v>1072</v>
      </c>
      <c r="I2695" s="72" t="s">
        <v>532</v>
      </c>
      <c r="J2695" s="76" t="s">
        <v>13320</v>
      </c>
      <c r="K2695" s="76"/>
    </row>
    <row r="2696" spans="1:11" x14ac:dyDescent="0.35">
      <c r="A2696" s="76">
        <v>2693</v>
      </c>
      <c r="B2696" s="1" t="s">
        <v>13447</v>
      </c>
      <c r="C2696" s="76" t="s">
        <v>11281</v>
      </c>
      <c r="D2696" s="76" t="s">
        <v>11281</v>
      </c>
      <c r="E2696" s="18" t="str">
        <f>VLOOKUP(C2696,'Master Partnumber'!$C:$F,4,0)</f>
        <v>1867425-01-0P</v>
      </c>
      <c r="F2696" s="76" t="str">
        <f>VLOOKUP(C2696,'Master Partnumber'!$C:$D,2,0)</f>
        <v>SHAFT,BLADE,ASSY,CL,BU-0P</v>
      </c>
      <c r="G2696" s="1">
        <v>129</v>
      </c>
      <c r="H2696" s="72" t="s">
        <v>1072</v>
      </c>
      <c r="I2696" s="72" t="s">
        <v>532</v>
      </c>
      <c r="J2696" s="76" t="s">
        <v>13320</v>
      </c>
      <c r="K2696" s="76"/>
    </row>
    <row r="2697" spans="1:11" x14ac:dyDescent="0.35">
      <c r="A2697" s="76">
        <v>2694</v>
      </c>
      <c r="B2697" s="1" t="s">
        <v>13448</v>
      </c>
      <c r="C2697" s="76" t="s">
        <v>11478</v>
      </c>
      <c r="D2697" s="76" t="s">
        <v>11478</v>
      </c>
      <c r="E2697" s="18" t="str">
        <f>VLOOKUP(C2697,'Master Partnumber'!$C:$F,4,0)</f>
        <v>1866544-01-0P</v>
      </c>
      <c r="F2697" s="76" t="str">
        <f>VLOOKUP(C2697,'Master Partnumber'!$C:$D,2,0)</f>
        <v>SHAFT,DRIVE,HEAD,HM-0P</v>
      </c>
      <c r="G2697" s="1">
        <v>690</v>
      </c>
      <c r="H2697" s="72" t="s">
        <v>1072</v>
      </c>
      <c r="I2697" s="72" t="s">
        <v>532</v>
      </c>
      <c r="J2697" s="76" t="s">
        <v>13320</v>
      </c>
      <c r="K2697" s="76"/>
    </row>
    <row r="2698" spans="1:11" x14ac:dyDescent="0.35">
      <c r="A2698" s="76">
        <v>2695</v>
      </c>
      <c r="B2698" s="1" t="s">
        <v>13449</v>
      </c>
      <c r="C2698" s="76" t="s">
        <v>8209</v>
      </c>
      <c r="D2698" s="76" t="s">
        <v>8209</v>
      </c>
      <c r="E2698" s="18" t="str">
        <f>VLOOKUP(C2698,'Master Partnumber'!$C:$F,4,0)</f>
        <v>1868854-00-0P</v>
      </c>
      <c r="F2698" s="76" t="str">
        <f>VLOOKUP(C2698,'Master Partnumber'!$C:$D,2,0)</f>
        <v>SHAFT,SMALL PADDLE,E;C-0P</v>
      </c>
      <c r="G2698" s="1">
        <v>185</v>
      </c>
      <c r="H2698" s="72" t="s">
        <v>1072</v>
      </c>
      <c r="I2698" s="72" t="s">
        <v>532</v>
      </c>
      <c r="J2698" s="76" t="s">
        <v>13320</v>
      </c>
      <c r="K2698" s="76"/>
    </row>
    <row r="2699" spans="1:11" x14ac:dyDescent="0.35">
      <c r="A2699" s="76">
        <v>2696</v>
      </c>
      <c r="B2699" s="1" t="s">
        <v>13450</v>
      </c>
      <c r="C2699" s="76" t="s">
        <v>4557</v>
      </c>
      <c r="D2699" s="76" t="s">
        <v>4557</v>
      </c>
      <c r="E2699" s="18" t="str">
        <f>VLOOKUP(C2699,'Master Partnumber'!$C:$F,4,0)</f>
        <v>1688580-02-0P</v>
      </c>
      <c r="F2699" s="76" t="str">
        <f>VLOOKUP(C2699,'Master Partnumber'!$C:$D,2,0)</f>
        <v>SHAFT,TIMING BELT,2ND,PFD-0P</v>
      </c>
      <c r="G2699" s="1">
        <v>150</v>
      </c>
      <c r="H2699" s="72" t="s">
        <v>1072</v>
      </c>
      <c r="I2699" s="72" t="s">
        <v>532</v>
      </c>
      <c r="J2699" s="76" t="s">
        <v>13320</v>
      </c>
      <c r="K2699" s="76"/>
    </row>
    <row r="2700" spans="1:11" x14ac:dyDescent="0.35">
      <c r="A2700" s="76">
        <v>2697</v>
      </c>
      <c r="B2700" s="1" t="s">
        <v>13451</v>
      </c>
      <c r="C2700" s="76" t="s">
        <v>5535</v>
      </c>
      <c r="D2700" s="76" t="s">
        <v>5535</v>
      </c>
      <c r="E2700" s="18" t="str">
        <f>VLOOKUP(C2700,'Master Partnumber'!$C:$F,4,0)</f>
        <v>1792458-00-0P</v>
      </c>
      <c r="F2700" s="76" t="str">
        <f>VLOOKUP(C2700,'Master Partnumber'!$C:$D,2,0)</f>
        <v>SHAFT,ROLLER,FRONT,DUP-0P</v>
      </c>
      <c r="G2700" s="1">
        <v>224</v>
      </c>
      <c r="H2700" s="72" t="s">
        <v>1072</v>
      </c>
      <c r="I2700" s="72" t="s">
        <v>532</v>
      </c>
      <c r="J2700" s="76" t="s">
        <v>13320</v>
      </c>
      <c r="K2700" s="76"/>
    </row>
    <row r="2701" spans="1:11" x14ac:dyDescent="0.35">
      <c r="A2701" s="76">
        <v>2698</v>
      </c>
      <c r="B2701" s="1" t="s">
        <v>13452</v>
      </c>
      <c r="C2701" s="76" t="s">
        <v>4557</v>
      </c>
      <c r="D2701" s="76" t="s">
        <v>4557</v>
      </c>
      <c r="E2701" s="18" t="str">
        <f>VLOOKUP(C2701,'Master Partnumber'!$C:$F,4,0)</f>
        <v>1688580-02-0P</v>
      </c>
      <c r="F2701" s="76" t="str">
        <f>VLOOKUP(C2701,'Master Partnumber'!$C:$D,2,0)</f>
        <v>SHAFT,TIMING BELT,2ND,PFD-0P</v>
      </c>
      <c r="G2701" s="1">
        <v>389</v>
      </c>
      <c r="H2701" s="72" t="s">
        <v>1072</v>
      </c>
      <c r="I2701" s="72" t="s">
        <v>532</v>
      </c>
      <c r="J2701" s="76" t="s">
        <v>13320</v>
      </c>
      <c r="K2701" s="76"/>
    </row>
    <row r="2702" spans="1:11" x14ac:dyDescent="0.35">
      <c r="A2702" s="76">
        <v>2699</v>
      </c>
      <c r="B2702" s="1" t="s">
        <v>13453</v>
      </c>
      <c r="C2702" s="76" t="s">
        <v>8187</v>
      </c>
      <c r="D2702" s="76" t="s">
        <v>8187</v>
      </c>
      <c r="E2702" s="18" t="str">
        <f>VLOOKUP(C2702,'Master Partnumber'!$C:$F,4,0)</f>
        <v>1866933-00-0P</v>
      </c>
      <c r="F2702" s="76" t="str">
        <f>VLOOKUP(C2702,'Master Partnumber'!$C:$D,2,0)</f>
        <v>SHAFT,LIFT,FEED,DVP-0P</v>
      </c>
      <c r="G2702" s="1">
        <v>356</v>
      </c>
      <c r="H2702" s="72" t="s">
        <v>1072</v>
      </c>
      <c r="I2702" s="72" t="s">
        <v>532</v>
      </c>
      <c r="J2702" s="76" t="s">
        <v>13320</v>
      </c>
      <c r="K2702" s="76"/>
    </row>
    <row r="2703" spans="1:11" x14ac:dyDescent="0.35">
      <c r="A2703" s="76">
        <v>2700</v>
      </c>
      <c r="B2703" s="1" t="s">
        <v>13454</v>
      </c>
      <c r="C2703" s="76" t="s">
        <v>4167</v>
      </c>
      <c r="D2703" s="76" t="s">
        <v>4167</v>
      </c>
      <c r="E2703" s="18" t="str">
        <f>VLOOKUP(C2703,'Master Partnumber'!$C:$F,4,0)</f>
        <v>1677396-00-0P</v>
      </c>
      <c r="F2703" s="76" t="str">
        <f>VLOOKUP(C2703,'Master Partnumber'!$C:$D,2,0)</f>
        <v>SHAFT,CR,GUIDE;C-0P</v>
      </c>
      <c r="G2703" s="1">
        <v>490</v>
      </c>
      <c r="H2703" s="72" t="s">
        <v>1072</v>
      </c>
      <c r="I2703" s="72" t="s">
        <v>532</v>
      </c>
      <c r="J2703" s="76" t="s">
        <v>13320</v>
      </c>
      <c r="K2703" s="76"/>
    </row>
    <row r="2704" spans="1:11" x14ac:dyDescent="0.35">
      <c r="A2704" s="76">
        <v>2701</v>
      </c>
      <c r="B2704" s="1" t="s">
        <v>13455</v>
      </c>
      <c r="C2704" s="76" t="s">
        <v>7416</v>
      </c>
      <c r="D2704" s="76" t="s">
        <v>7416</v>
      </c>
      <c r="E2704" s="18" t="str">
        <f>VLOOKUP(C2704,'Master Partnumber'!$C:$F,4,0)</f>
        <v>5ER-E5138-00-00-M0-A01</v>
      </c>
      <c r="F2704" s="76" t="str">
        <f>VLOOKUP(C2704,'Master Partnumber'!$C:$D,2,0)</f>
        <v>NOZZLE-A01</v>
      </c>
      <c r="G2704" s="1">
        <v>715</v>
      </c>
      <c r="H2704" s="72" t="s">
        <v>1072</v>
      </c>
      <c r="I2704" s="72" t="s">
        <v>532</v>
      </c>
      <c r="J2704" s="76" t="s">
        <v>13320</v>
      </c>
      <c r="K2704" s="76"/>
    </row>
    <row r="2705" spans="1:11" x14ac:dyDescent="0.35">
      <c r="A2705" s="76">
        <v>2702</v>
      </c>
      <c r="B2705" s="1" t="s">
        <v>13456</v>
      </c>
      <c r="C2705" s="76" t="s">
        <v>5496</v>
      </c>
      <c r="D2705" s="76" t="s">
        <v>5496</v>
      </c>
      <c r="E2705" s="18" t="str">
        <f>VLOOKUP(C2705,'Master Partnumber'!$C:$F,4,0)</f>
        <v>1766960-00-A01</v>
      </c>
      <c r="F2705" s="76" t="str">
        <f>VLOOKUP(C2705,'Master Partnumber'!$C:$D,2,0)</f>
        <v>HUB, COUPLING, MOTOR, MM-A01</v>
      </c>
      <c r="G2705" s="1">
        <v>236</v>
      </c>
      <c r="H2705" s="72" t="s">
        <v>1072</v>
      </c>
      <c r="I2705" s="72" t="s">
        <v>532</v>
      </c>
      <c r="J2705" s="76" t="s">
        <v>13320</v>
      </c>
      <c r="K2705" s="76"/>
    </row>
    <row r="2706" spans="1:11" x14ac:dyDescent="0.35">
      <c r="A2706" s="76">
        <v>2703</v>
      </c>
      <c r="B2706" s="1" t="s">
        <v>13457</v>
      </c>
      <c r="C2706" s="76" t="s">
        <v>5285</v>
      </c>
      <c r="D2706" s="76" t="s">
        <v>5285</v>
      </c>
      <c r="E2706" s="18" t="str">
        <f>VLOOKUP(C2706,'Master Partnumber'!$C:$F,4,0)</f>
        <v>1732732-01-A01</v>
      </c>
      <c r="F2706" s="76" t="str">
        <f>VLOOKUP(C2706,'Master Partnumber'!$C:$D,2,0)</f>
        <v>SHAFT, LD-A01</v>
      </c>
      <c r="G2706" s="1">
        <v>824</v>
      </c>
      <c r="H2706" s="72" t="s">
        <v>1072</v>
      </c>
      <c r="I2706" s="72" t="s">
        <v>532</v>
      </c>
      <c r="J2706" s="76" t="s">
        <v>13320</v>
      </c>
      <c r="K2706" s="76"/>
    </row>
    <row r="2707" spans="1:11" x14ac:dyDescent="0.35">
      <c r="A2707" s="76">
        <v>2704</v>
      </c>
      <c r="B2707" s="1" t="s">
        <v>13458</v>
      </c>
      <c r="C2707" s="76" t="s">
        <v>5125</v>
      </c>
      <c r="D2707" s="76" t="s">
        <v>5125</v>
      </c>
      <c r="E2707" s="18" t="str">
        <f>VLOOKUP(C2707,'Master Partnumber'!$C:$F,4,0)</f>
        <v>1719981-00-A01</v>
      </c>
      <c r="F2707" s="76" t="str">
        <f>VLOOKUP(C2707,'Master Partnumber'!$C:$D,2,0)</f>
        <v>ROLLER, LOCK-A01</v>
      </c>
      <c r="G2707" s="1">
        <v>394</v>
      </c>
      <c r="H2707" s="72" t="s">
        <v>1072</v>
      </c>
      <c r="I2707" s="72" t="s">
        <v>532</v>
      </c>
      <c r="J2707" s="76" t="s">
        <v>13320</v>
      </c>
      <c r="K2707" s="76"/>
    </row>
    <row r="2708" spans="1:11" x14ac:dyDescent="0.35">
      <c r="A2708" s="76">
        <v>2705</v>
      </c>
      <c r="B2708" s="1" t="s">
        <v>13459</v>
      </c>
      <c r="C2708" s="76" t="s">
        <v>1386</v>
      </c>
      <c r="D2708" s="76" t="s">
        <v>1386</v>
      </c>
      <c r="E2708" s="18" t="str">
        <f>VLOOKUP(C2708,'Master Partnumber'!$C:$F,4,0)</f>
        <v>1713880-00-A01</v>
      </c>
      <c r="F2708" s="76" t="str">
        <f>VLOOKUP(C2708,'Master Partnumber'!$C:$D,2,0)</f>
        <v>SHAFT LOCATE COVER LU-A01</v>
      </c>
      <c r="G2708" s="1">
        <v>574</v>
      </c>
      <c r="H2708" s="72" t="s">
        <v>1072</v>
      </c>
      <c r="I2708" s="72" t="s">
        <v>532</v>
      </c>
      <c r="J2708" s="76" t="s">
        <v>13320</v>
      </c>
      <c r="K2708" s="76"/>
    </row>
    <row r="2709" spans="1:11" x14ac:dyDescent="0.35">
      <c r="A2709" s="76">
        <v>2706</v>
      </c>
      <c r="B2709" s="1" t="s">
        <v>13460</v>
      </c>
      <c r="C2709" s="76" t="s">
        <v>5125</v>
      </c>
      <c r="D2709" s="76" t="s">
        <v>5125</v>
      </c>
      <c r="E2709" s="18" t="str">
        <f>VLOOKUP(C2709,'Master Partnumber'!$C:$F,4,0)</f>
        <v>1719981-00-A01</v>
      </c>
      <c r="F2709" s="76" t="str">
        <f>VLOOKUP(C2709,'Master Partnumber'!$C:$D,2,0)</f>
        <v>ROLLER, LOCK-A01</v>
      </c>
      <c r="G2709" s="1">
        <v>548</v>
      </c>
      <c r="H2709" s="72" t="s">
        <v>1072</v>
      </c>
      <c r="I2709" s="72" t="s">
        <v>532</v>
      </c>
      <c r="J2709" s="76" t="s">
        <v>13320</v>
      </c>
      <c r="K2709" s="76"/>
    </row>
    <row r="2710" spans="1:11" x14ac:dyDescent="0.35">
      <c r="A2710" s="76">
        <v>2707</v>
      </c>
      <c r="B2710" s="1" t="s">
        <v>13461</v>
      </c>
      <c r="C2710" s="76" t="s">
        <v>7370</v>
      </c>
      <c r="D2710" s="76" t="s">
        <v>7370</v>
      </c>
      <c r="E2710" s="18" t="str">
        <f>VLOOKUP(C2710,'Master Partnumber'!$C:$F,4,0)</f>
        <v>2DP-E132G-00-00-80-0T</v>
      </c>
      <c r="F2710" s="76" t="str">
        <f>VLOOKUP(C2710,'Master Partnumber'!$C:$D,2,0)</f>
        <v>ROD 1-0T</v>
      </c>
      <c r="G2710" s="1">
        <v>2000</v>
      </c>
      <c r="H2710" s="72" t="s">
        <v>1072</v>
      </c>
      <c r="I2710" s="72" t="s">
        <v>532</v>
      </c>
      <c r="J2710" s="76" t="s">
        <v>13320</v>
      </c>
      <c r="K2710" s="76"/>
    </row>
    <row r="2711" spans="1:11" x14ac:dyDescent="0.35">
      <c r="A2711" s="76">
        <v>2708</v>
      </c>
      <c r="B2711" s="1" t="s">
        <v>13462</v>
      </c>
      <c r="C2711" s="76" t="s">
        <v>7370</v>
      </c>
      <c r="D2711" s="76" t="s">
        <v>7370</v>
      </c>
      <c r="E2711" s="18" t="str">
        <f>VLOOKUP(C2711,'Master Partnumber'!$C:$F,4,0)</f>
        <v>2DP-E132G-00-00-80-0T</v>
      </c>
      <c r="F2711" s="76" t="str">
        <f>VLOOKUP(C2711,'Master Partnumber'!$C:$D,2,0)</f>
        <v>ROD 1-0T</v>
      </c>
      <c r="G2711" s="1">
        <v>2000</v>
      </c>
      <c r="H2711" s="72" t="s">
        <v>1072</v>
      </c>
      <c r="I2711" s="72" t="s">
        <v>532</v>
      </c>
      <c r="J2711" s="76" t="s">
        <v>13320</v>
      </c>
      <c r="K2711" s="76"/>
    </row>
    <row r="2712" spans="1:11" x14ac:dyDescent="0.35">
      <c r="A2712" s="76">
        <v>2709</v>
      </c>
      <c r="B2712" s="1" t="s">
        <v>13463</v>
      </c>
      <c r="C2712" s="76" t="s">
        <v>7370</v>
      </c>
      <c r="D2712" s="76" t="s">
        <v>7370</v>
      </c>
      <c r="E2712" s="18" t="str">
        <f>VLOOKUP(C2712,'Master Partnumber'!$C:$F,4,0)</f>
        <v>2DP-E132G-00-00-80-0T</v>
      </c>
      <c r="F2712" s="76" t="str">
        <f>VLOOKUP(C2712,'Master Partnumber'!$C:$D,2,0)</f>
        <v>ROD 1-0T</v>
      </c>
      <c r="G2712" s="1">
        <v>2000</v>
      </c>
      <c r="H2712" s="72" t="s">
        <v>1072</v>
      </c>
      <c r="I2712" s="72" t="s">
        <v>532</v>
      </c>
      <c r="J2712" s="76" t="s">
        <v>13320</v>
      </c>
      <c r="K2712" s="76"/>
    </row>
    <row r="2713" spans="1:11" x14ac:dyDescent="0.35">
      <c r="A2713" s="76">
        <v>2710</v>
      </c>
      <c r="B2713" s="1" t="s">
        <v>13464</v>
      </c>
      <c r="C2713" s="76" t="s">
        <v>7370</v>
      </c>
      <c r="D2713" s="76" t="s">
        <v>7370</v>
      </c>
      <c r="E2713" s="18" t="str">
        <f>VLOOKUP(C2713,'Master Partnumber'!$C:$F,4,0)</f>
        <v>2DP-E132G-00-00-80-0T</v>
      </c>
      <c r="F2713" s="76" t="str">
        <f>VLOOKUP(C2713,'Master Partnumber'!$C:$D,2,0)</f>
        <v>ROD 1-0T</v>
      </c>
      <c r="G2713" s="1">
        <v>2000</v>
      </c>
      <c r="H2713" s="72" t="s">
        <v>1072</v>
      </c>
      <c r="I2713" s="72" t="s">
        <v>532</v>
      </c>
      <c r="J2713" s="76" t="s">
        <v>13320</v>
      </c>
      <c r="K2713" s="76"/>
    </row>
    <row r="2714" spans="1:11" x14ac:dyDescent="0.35">
      <c r="A2714" s="76">
        <v>2711</v>
      </c>
      <c r="B2714" s="1" t="s">
        <v>13465</v>
      </c>
      <c r="C2714" s="76" t="s">
        <v>7370</v>
      </c>
      <c r="D2714" s="76" t="s">
        <v>7370</v>
      </c>
      <c r="E2714" s="18" t="str">
        <f>VLOOKUP(C2714,'Master Partnumber'!$C:$F,4,0)</f>
        <v>2DP-E132G-00-00-80-0T</v>
      </c>
      <c r="F2714" s="76" t="str">
        <f>VLOOKUP(C2714,'Master Partnumber'!$C:$D,2,0)</f>
        <v>ROD 1-0T</v>
      </c>
      <c r="G2714" s="1">
        <v>2000</v>
      </c>
      <c r="H2714" s="72" t="s">
        <v>1072</v>
      </c>
      <c r="I2714" s="72" t="s">
        <v>532</v>
      </c>
      <c r="J2714" s="76" t="s">
        <v>13320</v>
      </c>
      <c r="K2714" s="76"/>
    </row>
    <row r="2715" spans="1:11" x14ac:dyDescent="0.35">
      <c r="A2715" s="76">
        <v>2712</v>
      </c>
      <c r="B2715" s="1" t="s">
        <v>13466</v>
      </c>
      <c r="C2715" s="76" t="s">
        <v>7370</v>
      </c>
      <c r="D2715" s="76" t="s">
        <v>7370</v>
      </c>
      <c r="E2715" s="18" t="str">
        <f>VLOOKUP(C2715,'Master Partnumber'!$C:$F,4,0)</f>
        <v>2DP-E132G-00-00-80-0T</v>
      </c>
      <c r="F2715" s="76" t="str">
        <f>VLOOKUP(C2715,'Master Partnumber'!$C:$D,2,0)</f>
        <v>ROD 1-0T</v>
      </c>
      <c r="G2715" s="1">
        <v>2000</v>
      </c>
      <c r="H2715" s="72" t="s">
        <v>1072</v>
      </c>
      <c r="I2715" s="72" t="s">
        <v>532</v>
      </c>
      <c r="J2715" s="76" t="s">
        <v>13320</v>
      </c>
      <c r="K2715" s="76"/>
    </row>
    <row r="2716" spans="1:11" x14ac:dyDescent="0.35">
      <c r="A2716" s="76">
        <v>2713</v>
      </c>
      <c r="B2716" s="1" t="s">
        <v>13467</v>
      </c>
      <c r="C2716" s="76" t="s">
        <v>7370</v>
      </c>
      <c r="D2716" s="76" t="s">
        <v>7370</v>
      </c>
      <c r="E2716" s="18" t="str">
        <f>VLOOKUP(C2716,'Master Partnumber'!$C:$F,4,0)</f>
        <v>2DP-E132G-00-00-80-0T</v>
      </c>
      <c r="F2716" s="76" t="str">
        <f>VLOOKUP(C2716,'Master Partnumber'!$C:$D,2,0)</f>
        <v>ROD 1-0T</v>
      </c>
      <c r="G2716" s="1">
        <v>2000</v>
      </c>
      <c r="H2716" s="72" t="s">
        <v>1072</v>
      </c>
      <c r="I2716" s="72" t="s">
        <v>532</v>
      </c>
      <c r="J2716" s="76" t="s">
        <v>13320</v>
      </c>
      <c r="K2716" s="76"/>
    </row>
    <row r="2717" spans="1:11" x14ac:dyDescent="0.35">
      <c r="A2717" s="76">
        <v>2714</v>
      </c>
      <c r="B2717" s="1" t="s">
        <v>13468</v>
      </c>
      <c r="C2717" s="76" t="s">
        <v>7370</v>
      </c>
      <c r="D2717" s="76" t="s">
        <v>7370</v>
      </c>
      <c r="E2717" s="18" t="str">
        <f>VLOOKUP(C2717,'Master Partnumber'!$C:$F,4,0)</f>
        <v>2DP-E132G-00-00-80-0T</v>
      </c>
      <c r="F2717" s="76" t="str">
        <f>VLOOKUP(C2717,'Master Partnumber'!$C:$D,2,0)</f>
        <v>ROD 1-0T</v>
      </c>
      <c r="G2717" s="1">
        <v>2000</v>
      </c>
      <c r="H2717" s="72" t="s">
        <v>1072</v>
      </c>
      <c r="I2717" s="72" t="s">
        <v>532</v>
      </c>
      <c r="J2717" s="76" t="s">
        <v>13320</v>
      </c>
      <c r="K2717" s="76"/>
    </row>
    <row r="2718" spans="1:11" x14ac:dyDescent="0.35">
      <c r="A2718" s="76">
        <v>2715</v>
      </c>
      <c r="B2718" s="1" t="s">
        <v>13469</v>
      </c>
      <c r="C2718" s="76" t="s">
        <v>7370</v>
      </c>
      <c r="D2718" s="76" t="s">
        <v>7370</v>
      </c>
      <c r="E2718" s="18" t="str">
        <f>VLOOKUP(C2718,'Master Partnumber'!$C:$F,4,0)</f>
        <v>2DP-E132G-00-00-80-0T</v>
      </c>
      <c r="F2718" s="76" t="str">
        <f>VLOOKUP(C2718,'Master Partnumber'!$C:$D,2,0)</f>
        <v>ROD 1-0T</v>
      </c>
      <c r="G2718" s="1">
        <v>2000</v>
      </c>
      <c r="H2718" s="72" t="s">
        <v>1072</v>
      </c>
      <c r="I2718" s="72" t="s">
        <v>532</v>
      </c>
      <c r="J2718" s="76" t="s">
        <v>13320</v>
      </c>
      <c r="K2718" s="76"/>
    </row>
    <row r="2719" spans="1:11" x14ac:dyDescent="0.35">
      <c r="A2719" s="76">
        <v>2716</v>
      </c>
      <c r="B2719" s="1" t="s">
        <v>13470</v>
      </c>
      <c r="C2719" s="76" t="s">
        <v>7370</v>
      </c>
      <c r="D2719" s="76" t="s">
        <v>7370</v>
      </c>
      <c r="E2719" s="18" t="str">
        <f>VLOOKUP(C2719,'Master Partnumber'!$C:$F,4,0)</f>
        <v>2DP-E132G-00-00-80-0T</v>
      </c>
      <c r="F2719" s="76" t="str">
        <f>VLOOKUP(C2719,'Master Partnumber'!$C:$D,2,0)</f>
        <v>ROD 1-0T</v>
      </c>
      <c r="G2719" s="1">
        <v>2000</v>
      </c>
      <c r="H2719" s="72" t="s">
        <v>1072</v>
      </c>
      <c r="I2719" s="72" t="s">
        <v>532</v>
      </c>
      <c r="J2719" s="76" t="s">
        <v>13320</v>
      </c>
      <c r="K2719" s="76"/>
    </row>
    <row r="2720" spans="1:11" x14ac:dyDescent="0.35">
      <c r="A2720" s="76">
        <v>2717</v>
      </c>
      <c r="B2720" s="1" t="s">
        <v>13471</v>
      </c>
      <c r="C2720" s="76" t="s">
        <v>7370</v>
      </c>
      <c r="D2720" s="76" t="s">
        <v>7370</v>
      </c>
      <c r="E2720" s="18" t="str">
        <f>VLOOKUP(C2720,'Master Partnumber'!$C:$F,4,0)</f>
        <v>2DP-E132G-00-00-80-0T</v>
      </c>
      <c r="F2720" s="76" t="str">
        <f>VLOOKUP(C2720,'Master Partnumber'!$C:$D,2,0)</f>
        <v>ROD 1-0T</v>
      </c>
      <c r="G2720" s="1">
        <v>2000</v>
      </c>
      <c r="H2720" s="72" t="s">
        <v>1072</v>
      </c>
      <c r="I2720" s="72" t="s">
        <v>532</v>
      </c>
      <c r="J2720" s="76" t="s">
        <v>13320</v>
      </c>
      <c r="K2720" s="76"/>
    </row>
    <row r="2721" spans="1:11" x14ac:dyDescent="0.35">
      <c r="A2721" s="76">
        <v>2718</v>
      </c>
      <c r="B2721" s="1" t="s">
        <v>13472</v>
      </c>
      <c r="C2721" s="76" t="s">
        <v>7370</v>
      </c>
      <c r="D2721" s="76" t="s">
        <v>7370</v>
      </c>
      <c r="E2721" s="18" t="str">
        <f>VLOOKUP(C2721,'Master Partnumber'!$C:$F,4,0)</f>
        <v>2DP-E132G-00-00-80-0T</v>
      </c>
      <c r="F2721" s="76" t="str">
        <f>VLOOKUP(C2721,'Master Partnumber'!$C:$D,2,0)</f>
        <v>ROD 1-0T</v>
      </c>
      <c r="G2721" s="1">
        <v>2000</v>
      </c>
      <c r="H2721" s="72" t="s">
        <v>1072</v>
      </c>
      <c r="I2721" s="72" t="s">
        <v>532</v>
      </c>
      <c r="J2721" s="76" t="s">
        <v>13320</v>
      </c>
      <c r="K2721" s="76"/>
    </row>
    <row r="2722" spans="1:11" x14ac:dyDescent="0.35">
      <c r="A2722" s="76">
        <v>2719</v>
      </c>
      <c r="B2722" s="1" t="s">
        <v>13473</v>
      </c>
      <c r="C2722" s="76" t="s">
        <v>7370</v>
      </c>
      <c r="D2722" s="76" t="s">
        <v>7370</v>
      </c>
      <c r="E2722" s="18" t="str">
        <f>VLOOKUP(C2722,'Master Partnumber'!$C:$F,4,0)</f>
        <v>2DP-E132G-00-00-80-0T</v>
      </c>
      <c r="F2722" s="76" t="str">
        <f>VLOOKUP(C2722,'Master Partnumber'!$C:$D,2,0)</f>
        <v>ROD 1-0T</v>
      </c>
      <c r="G2722" s="1">
        <v>2000</v>
      </c>
      <c r="H2722" s="72" t="s">
        <v>1072</v>
      </c>
      <c r="I2722" s="72" t="s">
        <v>532</v>
      </c>
      <c r="J2722" s="76" t="s">
        <v>13320</v>
      </c>
      <c r="K2722" s="76"/>
    </row>
    <row r="2723" spans="1:11" x14ac:dyDescent="0.35">
      <c r="A2723" s="76">
        <v>2720</v>
      </c>
      <c r="B2723" s="1" t="s">
        <v>13474</v>
      </c>
      <c r="C2723" s="76" t="s">
        <v>7370</v>
      </c>
      <c r="D2723" s="76" t="s">
        <v>7370</v>
      </c>
      <c r="E2723" s="18" t="str">
        <f>VLOOKUP(C2723,'Master Partnumber'!$C:$F,4,0)</f>
        <v>2DP-E132G-00-00-80-0T</v>
      </c>
      <c r="F2723" s="76" t="str">
        <f>VLOOKUP(C2723,'Master Partnumber'!$C:$D,2,0)</f>
        <v>ROD 1-0T</v>
      </c>
      <c r="G2723" s="1">
        <v>2000</v>
      </c>
      <c r="H2723" s="72" t="s">
        <v>1072</v>
      </c>
      <c r="I2723" s="72" t="s">
        <v>532</v>
      </c>
      <c r="J2723" s="76" t="s">
        <v>13320</v>
      </c>
      <c r="K2723" s="76"/>
    </row>
    <row r="2724" spans="1:11" x14ac:dyDescent="0.35">
      <c r="A2724" s="76">
        <v>2721</v>
      </c>
      <c r="B2724" s="1" t="s">
        <v>13475</v>
      </c>
      <c r="C2724" s="76" t="s">
        <v>7370</v>
      </c>
      <c r="D2724" s="76" t="s">
        <v>7370</v>
      </c>
      <c r="E2724" s="18" t="str">
        <f>VLOOKUP(C2724,'Master Partnumber'!$C:$F,4,0)</f>
        <v>2DP-E132G-00-00-80-0T</v>
      </c>
      <c r="F2724" s="76" t="str">
        <f>VLOOKUP(C2724,'Master Partnumber'!$C:$D,2,0)</f>
        <v>ROD 1-0T</v>
      </c>
      <c r="G2724" s="1">
        <v>2000</v>
      </c>
      <c r="H2724" s="72" t="s">
        <v>1072</v>
      </c>
      <c r="I2724" s="72" t="s">
        <v>532</v>
      </c>
      <c r="J2724" s="76" t="s">
        <v>13320</v>
      </c>
      <c r="K2724" s="76"/>
    </row>
    <row r="2725" spans="1:11" x14ac:dyDescent="0.35">
      <c r="A2725" s="76">
        <v>2722</v>
      </c>
      <c r="B2725" s="1" t="s">
        <v>13476</v>
      </c>
      <c r="C2725" s="76" t="s">
        <v>7370</v>
      </c>
      <c r="D2725" s="76" t="s">
        <v>7370</v>
      </c>
      <c r="E2725" s="18" t="str">
        <f>VLOOKUP(C2725,'Master Partnumber'!$C:$F,4,0)</f>
        <v>2DP-E132G-00-00-80-0T</v>
      </c>
      <c r="F2725" s="76" t="str">
        <f>VLOOKUP(C2725,'Master Partnumber'!$C:$D,2,0)</f>
        <v>ROD 1-0T</v>
      </c>
      <c r="G2725" s="1">
        <v>2000</v>
      </c>
      <c r="H2725" s="72" t="s">
        <v>1072</v>
      </c>
      <c r="I2725" s="72" t="s">
        <v>532</v>
      </c>
      <c r="J2725" s="76" t="s">
        <v>13320</v>
      </c>
      <c r="K2725" s="76"/>
    </row>
    <row r="2726" spans="1:11" x14ac:dyDescent="0.35">
      <c r="A2726" s="76">
        <v>2723</v>
      </c>
      <c r="B2726" s="1" t="s">
        <v>13477</v>
      </c>
      <c r="C2726" s="76" t="s">
        <v>7370</v>
      </c>
      <c r="D2726" s="76" t="s">
        <v>7370</v>
      </c>
      <c r="E2726" s="18" t="str">
        <f>VLOOKUP(C2726,'Master Partnumber'!$C:$F,4,0)</f>
        <v>2DP-E132G-00-00-80-0T</v>
      </c>
      <c r="F2726" s="76" t="str">
        <f>VLOOKUP(C2726,'Master Partnumber'!$C:$D,2,0)</f>
        <v>ROD 1-0T</v>
      </c>
      <c r="G2726" s="1">
        <v>2000</v>
      </c>
      <c r="H2726" s="72" t="s">
        <v>1072</v>
      </c>
      <c r="I2726" s="72" t="s">
        <v>532</v>
      </c>
      <c r="J2726" s="76" t="s">
        <v>13320</v>
      </c>
      <c r="K2726" s="76"/>
    </row>
    <row r="2727" spans="1:11" x14ac:dyDescent="0.35">
      <c r="A2727" s="76">
        <v>2724</v>
      </c>
      <c r="B2727" s="1" t="s">
        <v>13478</v>
      </c>
      <c r="C2727" s="76" t="s">
        <v>7370</v>
      </c>
      <c r="D2727" s="76" t="s">
        <v>7370</v>
      </c>
      <c r="E2727" s="18" t="str">
        <f>VLOOKUP(C2727,'Master Partnumber'!$C:$F,4,0)</f>
        <v>2DP-E132G-00-00-80-0T</v>
      </c>
      <c r="F2727" s="76" t="str">
        <f>VLOOKUP(C2727,'Master Partnumber'!$C:$D,2,0)</f>
        <v>ROD 1-0T</v>
      </c>
      <c r="G2727" s="1">
        <v>2000</v>
      </c>
      <c r="H2727" s="72" t="s">
        <v>1072</v>
      </c>
      <c r="I2727" s="72" t="s">
        <v>532</v>
      </c>
      <c r="J2727" s="76" t="s">
        <v>13320</v>
      </c>
      <c r="K2727" s="76"/>
    </row>
    <row r="2728" spans="1:11" x14ac:dyDescent="0.35">
      <c r="A2728" s="76">
        <v>2725</v>
      </c>
      <c r="B2728" s="1" t="s">
        <v>13479</v>
      </c>
      <c r="C2728" s="76" t="s">
        <v>7370</v>
      </c>
      <c r="D2728" s="76" t="s">
        <v>7370</v>
      </c>
      <c r="E2728" s="18" t="str">
        <f>VLOOKUP(C2728,'Master Partnumber'!$C:$F,4,0)</f>
        <v>2DP-E132G-00-00-80-0T</v>
      </c>
      <c r="F2728" s="76" t="str">
        <f>VLOOKUP(C2728,'Master Partnumber'!$C:$D,2,0)</f>
        <v>ROD 1-0T</v>
      </c>
      <c r="G2728" s="1">
        <v>2001</v>
      </c>
      <c r="H2728" s="72" t="s">
        <v>1072</v>
      </c>
      <c r="I2728" s="72" t="s">
        <v>532</v>
      </c>
      <c r="J2728" s="76" t="s">
        <v>13320</v>
      </c>
      <c r="K2728" s="76"/>
    </row>
    <row r="2729" spans="1:11" x14ac:dyDescent="0.35">
      <c r="A2729" s="76">
        <v>2726</v>
      </c>
      <c r="B2729" s="1" t="s">
        <v>13480</v>
      </c>
      <c r="C2729" s="76" t="s">
        <v>7370</v>
      </c>
      <c r="D2729" s="76" t="s">
        <v>7370</v>
      </c>
      <c r="E2729" s="18" t="str">
        <f>VLOOKUP(C2729,'Master Partnumber'!$C:$F,4,0)</f>
        <v>2DP-E132G-00-00-80-0T</v>
      </c>
      <c r="F2729" s="76" t="str">
        <f>VLOOKUP(C2729,'Master Partnumber'!$C:$D,2,0)</f>
        <v>ROD 1-0T</v>
      </c>
      <c r="G2729" s="1">
        <v>2002</v>
      </c>
      <c r="H2729" s="72" t="s">
        <v>1072</v>
      </c>
      <c r="I2729" s="72" t="s">
        <v>532</v>
      </c>
      <c r="J2729" s="76" t="s">
        <v>13320</v>
      </c>
      <c r="K2729" s="76"/>
    </row>
    <row r="2730" spans="1:11" x14ac:dyDescent="0.35">
      <c r="A2730" s="76">
        <v>2727</v>
      </c>
      <c r="B2730" s="1" t="s">
        <v>13481</v>
      </c>
      <c r="C2730" s="76" t="s">
        <v>1397</v>
      </c>
      <c r="D2730" s="76" t="s">
        <v>1397</v>
      </c>
      <c r="E2730" s="18" t="str">
        <f>VLOOKUP(C2730,'Master Partnumber'!$C:$F,4,0)</f>
        <v>2244034-3C-A01</v>
      </c>
      <c r="F2730" s="76" t="str">
        <f>VLOOKUP(C2730,'Master Partnumber'!$C:$D,2,0)</f>
        <v>INSERT METAL A Z-15G-B-A01</v>
      </c>
      <c r="G2730" s="1">
        <v>2000</v>
      </c>
      <c r="H2730" s="72" t="s">
        <v>1072</v>
      </c>
      <c r="I2730" s="72" t="s">
        <v>532</v>
      </c>
      <c r="J2730" s="76" t="s">
        <v>13320</v>
      </c>
      <c r="K2730" s="76"/>
    </row>
    <row r="2731" spans="1:11" x14ac:dyDescent="0.35">
      <c r="A2731" s="76">
        <v>2728</v>
      </c>
      <c r="B2731" s="1" t="s">
        <v>13482</v>
      </c>
      <c r="C2731" s="76" t="s">
        <v>1395</v>
      </c>
      <c r="D2731" s="76" t="s">
        <v>1395</v>
      </c>
      <c r="E2731" s="18" t="str">
        <f>VLOOKUP(C2731,'Master Partnumber'!$C:$F,4,0)</f>
        <v>2253974-9 D-A01</v>
      </c>
      <c r="F2731" s="76" t="str">
        <f>VLOOKUP(C2731,'Master Partnumber'!$C:$D,2,0)</f>
        <v>INSERT METAL (B) Z-15G-A01</v>
      </c>
      <c r="G2731" s="1">
        <v>850</v>
      </c>
      <c r="H2731" s="72" t="s">
        <v>1072</v>
      </c>
      <c r="I2731" s="72" t="s">
        <v>532</v>
      </c>
      <c r="J2731" s="76" t="s">
        <v>13320</v>
      </c>
      <c r="K2731" s="76"/>
    </row>
    <row r="2732" spans="1:11" x14ac:dyDescent="0.35">
      <c r="A2732" s="76">
        <v>2729</v>
      </c>
      <c r="B2732" s="1" t="s">
        <v>13483</v>
      </c>
      <c r="C2732" s="76" t="s">
        <v>1393</v>
      </c>
      <c r="D2732" s="76" t="s">
        <v>1393</v>
      </c>
      <c r="E2732" s="18" t="str">
        <f>VLOOKUP(C2732,'Master Partnumber'!$C:$F,4,0)</f>
        <v>2244036-0C-A01</v>
      </c>
      <c r="F2732" s="76" t="str">
        <f>VLOOKUP(C2732,'Master Partnumber'!$C:$D,2,0)</f>
        <v>INSERT METAL C Z-15G-B-A01</v>
      </c>
      <c r="G2732" s="1">
        <v>2000</v>
      </c>
      <c r="H2732" s="72" t="s">
        <v>1072</v>
      </c>
      <c r="I2732" s="72" t="s">
        <v>532</v>
      </c>
      <c r="J2732" s="76" t="s">
        <v>13320</v>
      </c>
      <c r="K2732" s="76"/>
    </row>
    <row r="2733" spans="1:11" x14ac:dyDescent="0.35">
      <c r="A2733" s="76">
        <v>2730</v>
      </c>
      <c r="B2733" s="1" t="s">
        <v>13484</v>
      </c>
      <c r="C2733" s="76" t="s">
        <v>1394</v>
      </c>
      <c r="D2733" s="76" t="s">
        <v>1394</v>
      </c>
      <c r="E2733" s="18" t="str">
        <f>VLOOKUP(C2733,'Master Partnumber'!$C:$F,4,0)</f>
        <v>2244035-1 E-A01</v>
      </c>
      <c r="F2733" s="76" t="str">
        <f>VLOOKUP(C2733,'Master Partnumber'!$C:$D,2,0)</f>
        <v>INSERT METAL B Z-15G-B-A01</v>
      </c>
      <c r="G2733" s="1">
        <v>1980</v>
      </c>
      <c r="H2733" s="72" t="s">
        <v>1072</v>
      </c>
      <c r="I2733" s="72" t="s">
        <v>532</v>
      </c>
      <c r="J2733" s="76" t="s">
        <v>13320</v>
      </c>
      <c r="K2733" s="76"/>
    </row>
    <row r="2734" spans="1:11" x14ac:dyDescent="0.35">
      <c r="A2734" s="76">
        <v>2731</v>
      </c>
      <c r="B2734" s="1" t="s">
        <v>13485</v>
      </c>
      <c r="C2734" s="76" t="s">
        <v>1394</v>
      </c>
      <c r="D2734" s="76" t="s">
        <v>1394</v>
      </c>
      <c r="E2734" s="18" t="str">
        <f>VLOOKUP(C2734,'Master Partnumber'!$C:$F,4,0)</f>
        <v>2244035-1 E-A01</v>
      </c>
      <c r="F2734" s="76" t="str">
        <f>VLOOKUP(C2734,'Master Partnumber'!$C:$D,2,0)</f>
        <v>INSERT METAL B Z-15G-B-A01</v>
      </c>
      <c r="G2734" s="1">
        <v>1990</v>
      </c>
      <c r="H2734" s="72" t="s">
        <v>1072</v>
      </c>
      <c r="I2734" s="72" t="s">
        <v>532</v>
      </c>
      <c r="J2734" s="76" t="s">
        <v>13320</v>
      </c>
      <c r="K2734" s="76"/>
    </row>
    <row r="2735" spans="1:11" x14ac:dyDescent="0.35">
      <c r="A2735" s="76">
        <v>2732</v>
      </c>
      <c r="B2735" s="1" t="s">
        <v>13486</v>
      </c>
      <c r="C2735" s="76" t="s">
        <v>1394</v>
      </c>
      <c r="D2735" s="76" t="s">
        <v>1394</v>
      </c>
      <c r="E2735" s="18" t="str">
        <f>VLOOKUP(C2735,'Master Partnumber'!$C:$F,4,0)</f>
        <v>2244035-1 E-A01</v>
      </c>
      <c r="F2735" s="76" t="str">
        <f>VLOOKUP(C2735,'Master Partnumber'!$C:$D,2,0)</f>
        <v>INSERT METAL B Z-15G-B-A01</v>
      </c>
      <c r="G2735" s="1">
        <v>1670</v>
      </c>
      <c r="H2735" s="72" t="s">
        <v>1072</v>
      </c>
      <c r="I2735" s="72" t="s">
        <v>532</v>
      </c>
      <c r="J2735" s="76" t="s">
        <v>13320</v>
      </c>
      <c r="K2735" s="76"/>
    </row>
    <row r="2736" spans="1:11" x14ac:dyDescent="0.35">
      <c r="A2736" s="76">
        <v>2733</v>
      </c>
      <c r="B2736" s="1" t="s">
        <v>13487</v>
      </c>
      <c r="C2736" s="76" t="s">
        <v>1393</v>
      </c>
      <c r="D2736" s="76" t="s">
        <v>1393</v>
      </c>
      <c r="E2736" s="18" t="str">
        <f>VLOOKUP(C2736,'Master Partnumber'!$C:$F,4,0)</f>
        <v>2244036-0C-A01</v>
      </c>
      <c r="F2736" s="76" t="str">
        <f>VLOOKUP(C2736,'Master Partnumber'!$C:$D,2,0)</f>
        <v>INSERT METAL C Z-15G-B-A01</v>
      </c>
      <c r="G2736" s="1">
        <v>500</v>
      </c>
      <c r="H2736" s="72" t="s">
        <v>1072</v>
      </c>
      <c r="I2736" s="72" t="s">
        <v>532</v>
      </c>
      <c r="J2736" s="76" t="s">
        <v>13320</v>
      </c>
      <c r="K2736" s="76"/>
    </row>
    <row r="2737" spans="1:11" x14ac:dyDescent="0.35">
      <c r="A2737" s="76">
        <v>2734</v>
      </c>
      <c r="B2737" s="1" t="s">
        <v>13488</v>
      </c>
      <c r="C2737" s="76" t="s">
        <v>1393</v>
      </c>
      <c r="D2737" s="76" t="s">
        <v>1393</v>
      </c>
      <c r="E2737" s="18" t="str">
        <f>VLOOKUP(C2737,'Master Partnumber'!$C:$F,4,0)</f>
        <v>2244036-0C-A01</v>
      </c>
      <c r="F2737" s="76" t="str">
        <f>VLOOKUP(C2737,'Master Partnumber'!$C:$D,2,0)</f>
        <v>INSERT METAL C Z-15G-B-A01</v>
      </c>
      <c r="G2737" s="1">
        <v>600</v>
      </c>
      <c r="H2737" s="72" t="s">
        <v>1072</v>
      </c>
      <c r="I2737" s="72" t="s">
        <v>532</v>
      </c>
      <c r="J2737" s="76" t="s">
        <v>13320</v>
      </c>
      <c r="K2737" s="76"/>
    </row>
    <row r="2738" spans="1:11" x14ac:dyDescent="0.35">
      <c r="A2738" s="76">
        <v>2735</v>
      </c>
      <c r="B2738" s="1" t="s">
        <v>13489</v>
      </c>
      <c r="C2738" s="76" t="s">
        <v>1397</v>
      </c>
      <c r="D2738" s="76" t="s">
        <v>1397</v>
      </c>
      <c r="E2738" s="18" t="str">
        <f>VLOOKUP(C2738,'Master Partnumber'!$C:$F,4,0)</f>
        <v>2244034-3C-A01</v>
      </c>
      <c r="F2738" s="76" t="str">
        <f>VLOOKUP(C2738,'Master Partnumber'!$C:$D,2,0)</f>
        <v>INSERT METAL A Z-15G-B-A01</v>
      </c>
      <c r="G2738" s="1">
        <v>1000</v>
      </c>
      <c r="H2738" s="72" t="s">
        <v>1072</v>
      </c>
      <c r="I2738" s="72" t="s">
        <v>532</v>
      </c>
      <c r="J2738" s="76" t="s">
        <v>13320</v>
      </c>
      <c r="K2738" s="76"/>
    </row>
    <row r="2739" spans="1:11" x14ac:dyDescent="0.35">
      <c r="A2739" s="76">
        <v>2736</v>
      </c>
      <c r="B2739" s="1" t="s">
        <v>13490</v>
      </c>
      <c r="C2739" s="76" t="s">
        <v>1397</v>
      </c>
      <c r="D2739" s="76" t="s">
        <v>1397</v>
      </c>
      <c r="E2739" s="18" t="str">
        <f>VLOOKUP(C2739,'Master Partnumber'!$C:$F,4,0)</f>
        <v>2244034-3C-A01</v>
      </c>
      <c r="F2739" s="76" t="str">
        <f>VLOOKUP(C2739,'Master Partnumber'!$C:$D,2,0)</f>
        <v>INSERT METAL A Z-15G-B-A01</v>
      </c>
      <c r="G2739" s="1">
        <v>2160</v>
      </c>
      <c r="H2739" s="72" t="s">
        <v>1072</v>
      </c>
      <c r="I2739" s="72" t="s">
        <v>532</v>
      </c>
      <c r="J2739" s="76" t="s">
        <v>13320</v>
      </c>
      <c r="K2739" s="76"/>
    </row>
    <row r="2740" spans="1:11" x14ac:dyDescent="0.35">
      <c r="A2740" s="76">
        <v>2737</v>
      </c>
      <c r="B2740" s="1" t="s">
        <v>13491</v>
      </c>
      <c r="C2740" s="76" t="s">
        <v>1397</v>
      </c>
      <c r="D2740" s="76" t="s">
        <v>1397</v>
      </c>
      <c r="E2740" s="18" t="str">
        <f>VLOOKUP(C2740,'Master Partnumber'!$C:$F,4,0)</f>
        <v>2244034-3C-A01</v>
      </c>
      <c r="F2740" s="76" t="str">
        <f>VLOOKUP(C2740,'Master Partnumber'!$C:$D,2,0)</f>
        <v>INSERT METAL A Z-15G-B-A01</v>
      </c>
      <c r="G2740" s="1">
        <v>500</v>
      </c>
      <c r="H2740" s="72" t="s">
        <v>1072</v>
      </c>
      <c r="I2740" s="72" t="s">
        <v>532</v>
      </c>
      <c r="J2740" s="76" t="s">
        <v>13320</v>
      </c>
      <c r="K2740" s="76"/>
    </row>
    <row r="2741" spans="1:11" x14ac:dyDescent="0.35">
      <c r="A2741" s="76">
        <v>2738</v>
      </c>
      <c r="B2741" s="1" t="s">
        <v>13492</v>
      </c>
      <c r="C2741" s="76" t="s">
        <v>1397</v>
      </c>
      <c r="D2741" s="76" t="s">
        <v>1397</v>
      </c>
      <c r="E2741" s="18" t="str">
        <f>VLOOKUP(C2741,'Master Partnumber'!$C:$F,4,0)</f>
        <v>2244034-3C-A01</v>
      </c>
      <c r="F2741" s="76" t="str">
        <f>VLOOKUP(C2741,'Master Partnumber'!$C:$D,2,0)</f>
        <v>INSERT METAL A Z-15G-B-A01</v>
      </c>
      <c r="G2741" s="1">
        <v>1900</v>
      </c>
      <c r="H2741" s="72" t="s">
        <v>1072</v>
      </c>
      <c r="I2741" s="72" t="s">
        <v>532</v>
      </c>
      <c r="J2741" s="76" t="s">
        <v>13320</v>
      </c>
      <c r="K2741" s="76"/>
    </row>
    <row r="2742" spans="1:11" x14ac:dyDescent="0.35">
      <c r="A2742" s="76">
        <v>2739</v>
      </c>
      <c r="B2742" s="1" t="s">
        <v>13493</v>
      </c>
      <c r="C2742" s="76" t="s">
        <v>1393</v>
      </c>
      <c r="D2742" s="76" t="s">
        <v>1393</v>
      </c>
      <c r="E2742" s="18" t="str">
        <f>VLOOKUP(C2742,'Master Partnumber'!$C:$F,4,0)</f>
        <v>2244036-0C-A01</v>
      </c>
      <c r="F2742" s="76" t="str">
        <f>VLOOKUP(C2742,'Master Partnumber'!$C:$D,2,0)</f>
        <v>INSERT METAL C Z-15G-B-A01</v>
      </c>
      <c r="G2742" s="1">
        <v>2100</v>
      </c>
      <c r="H2742" s="72" t="s">
        <v>1072</v>
      </c>
      <c r="I2742" s="72" t="s">
        <v>532</v>
      </c>
      <c r="J2742" s="76" t="s">
        <v>13320</v>
      </c>
      <c r="K2742" s="76"/>
    </row>
    <row r="2743" spans="1:11" x14ac:dyDescent="0.35">
      <c r="A2743" s="76">
        <v>2740</v>
      </c>
      <c r="B2743" s="1" t="s">
        <v>13494</v>
      </c>
      <c r="C2743" s="76" t="s">
        <v>1394</v>
      </c>
      <c r="D2743" s="76" t="s">
        <v>1394</v>
      </c>
      <c r="E2743" s="18" t="str">
        <f>VLOOKUP(C2743,'Master Partnumber'!$C:$F,4,0)</f>
        <v>2244035-1 E-A01</v>
      </c>
      <c r="F2743" s="76" t="str">
        <f>VLOOKUP(C2743,'Master Partnumber'!$C:$D,2,0)</f>
        <v>INSERT METAL B Z-15G-B-A01</v>
      </c>
      <c r="G2743" s="1">
        <v>1740</v>
      </c>
      <c r="H2743" s="72" t="s">
        <v>1072</v>
      </c>
      <c r="I2743" s="72" t="s">
        <v>532</v>
      </c>
      <c r="J2743" s="76" t="s">
        <v>13320</v>
      </c>
      <c r="K2743" s="76"/>
    </row>
    <row r="2744" spans="1:11" x14ac:dyDescent="0.35">
      <c r="A2744" s="76">
        <v>2741</v>
      </c>
      <c r="B2744" s="1" t="s">
        <v>13495</v>
      </c>
      <c r="C2744" s="76" t="s">
        <v>1394</v>
      </c>
      <c r="D2744" s="76" t="s">
        <v>1394</v>
      </c>
      <c r="E2744" s="18" t="str">
        <f>VLOOKUP(C2744,'Master Partnumber'!$C:$F,4,0)</f>
        <v>2244035-1 E-A01</v>
      </c>
      <c r="F2744" s="76" t="str">
        <f>VLOOKUP(C2744,'Master Partnumber'!$C:$D,2,0)</f>
        <v>INSERT METAL B Z-15G-B-A01</v>
      </c>
      <c r="G2744" s="1">
        <v>1750</v>
      </c>
      <c r="H2744" s="72" t="s">
        <v>1072</v>
      </c>
      <c r="I2744" s="72" t="s">
        <v>532</v>
      </c>
      <c r="J2744" s="76" t="s">
        <v>13320</v>
      </c>
      <c r="K2744" s="76"/>
    </row>
    <row r="2745" spans="1:11" x14ac:dyDescent="0.35">
      <c r="A2745" s="76">
        <v>2742</v>
      </c>
      <c r="B2745" s="1" t="s">
        <v>13496</v>
      </c>
      <c r="C2745" s="76" t="s">
        <v>1393</v>
      </c>
      <c r="D2745" s="76" t="s">
        <v>1393</v>
      </c>
      <c r="E2745" s="18" t="str">
        <f>VLOOKUP(C2745,'Master Partnumber'!$C:$F,4,0)</f>
        <v>2244036-0C-A01</v>
      </c>
      <c r="F2745" s="76" t="str">
        <f>VLOOKUP(C2745,'Master Partnumber'!$C:$D,2,0)</f>
        <v>INSERT METAL C Z-15G-B-A01</v>
      </c>
      <c r="G2745" s="1">
        <v>1980</v>
      </c>
      <c r="H2745" s="72" t="s">
        <v>1072</v>
      </c>
      <c r="I2745" s="72" t="s">
        <v>532</v>
      </c>
      <c r="J2745" s="76" t="s">
        <v>13320</v>
      </c>
      <c r="K2745" s="76"/>
    </row>
    <row r="2746" spans="1:11" x14ac:dyDescent="0.35">
      <c r="A2746" s="76">
        <v>2743</v>
      </c>
      <c r="B2746" s="1" t="s">
        <v>13497</v>
      </c>
      <c r="C2746" s="76" t="s">
        <v>1393</v>
      </c>
      <c r="D2746" s="76" t="s">
        <v>1393</v>
      </c>
      <c r="E2746" s="18" t="str">
        <f>VLOOKUP(C2746,'Master Partnumber'!$C:$F,4,0)</f>
        <v>2244036-0C-A01</v>
      </c>
      <c r="F2746" s="76" t="str">
        <f>VLOOKUP(C2746,'Master Partnumber'!$C:$D,2,0)</f>
        <v>INSERT METAL C Z-15G-B-A01</v>
      </c>
      <c r="G2746" s="1">
        <v>2160</v>
      </c>
      <c r="H2746" s="72" t="s">
        <v>1072</v>
      </c>
      <c r="I2746" s="72" t="s">
        <v>532</v>
      </c>
      <c r="J2746" s="76" t="s">
        <v>13320</v>
      </c>
      <c r="K2746" s="76"/>
    </row>
    <row r="2747" spans="1:11" x14ac:dyDescent="0.35">
      <c r="A2747" s="76">
        <v>2744</v>
      </c>
      <c r="B2747" s="1" t="s">
        <v>13498</v>
      </c>
      <c r="C2747" s="76" t="s">
        <v>1393</v>
      </c>
      <c r="D2747" s="76" t="s">
        <v>1393</v>
      </c>
      <c r="E2747" s="18" t="str">
        <f>VLOOKUP(C2747,'Master Partnumber'!$C:$F,4,0)</f>
        <v>2244036-0C-A01</v>
      </c>
      <c r="F2747" s="76" t="str">
        <f>VLOOKUP(C2747,'Master Partnumber'!$C:$D,2,0)</f>
        <v>INSERT METAL C Z-15G-B-A01</v>
      </c>
      <c r="G2747" s="1">
        <v>400</v>
      </c>
      <c r="H2747" s="72" t="s">
        <v>1072</v>
      </c>
      <c r="I2747" s="72" t="s">
        <v>532</v>
      </c>
      <c r="J2747" s="76" t="s">
        <v>13320</v>
      </c>
      <c r="K2747" s="76"/>
    </row>
    <row r="2748" spans="1:11" x14ac:dyDescent="0.35">
      <c r="A2748" s="76">
        <v>2745</v>
      </c>
      <c r="B2748" s="1" t="s">
        <v>13499</v>
      </c>
      <c r="C2748" s="76" t="s">
        <v>1397</v>
      </c>
      <c r="D2748" s="76" t="s">
        <v>1397</v>
      </c>
      <c r="E2748" s="18" t="str">
        <f>VLOOKUP(C2748,'Master Partnumber'!$C:$F,4,0)</f>
        <v>2244034-3C-A01</v>
      </c>
      <c r="F2748" s="76" t="str">
        <f>VLOOKUP(C2748,'Master Partnumber'!$C:$D,2,0)</f>
        <v>INSERT METAL A Z-15G-B-A01</v>
      </c>
      <c r="G2748" s="1">
        <v>800</v>
      </c>
      <c r="H2748" s="72" t="s">
        <v>1072</v>
      </c>
      <c r="I2748" s="72" t="s">
        <v>532</v>
      </c>
      <c r="J2748" s="76" t="s">
        <v>13320</v>
      </c>
      <c r="K2748" s="76"/>
    </row>
    <row r="2749" spans="1:11" x14ac:dyDescent="0.35">
      <c r="A2749" s="76">
        <v>2746</v>
      </c>
      <c r="B2749" s="1" t="s">
        <v>13500</v>
      </c>
      <c r="C2749" s="76" t="s">
        <v>1397</v>
      </c>
      <c r="D2749" s="76" t="s">
        <v>1397</v>
      </c>
      <c r="E2749" s="18" t="str">
        <f>VLOOKUP(C2749,'Master Partnumber'!$C:$F,4,0)</f>
        <v>2244034-3C-A01</v>
      </c>
      <c r="F2749" s="76" t="str">
        <f>VLOOKUP(C2749,'Master Partnumber'!$C:$D,2,0)</f>
        <v>INSERT METAL A Z-15G-B-A01</v>
      </c>
      <c r="G2749" s="1">
        <v>1900</v>
      </c>
      <c r="H2749" s="72" t="s">
        <v>1072</v>
      </c>
      <c r="I2749" s="72" t="s">
        <v>532</v>
      </c>
      <c r="J2749" s="76" t="s">
        <v>13320</v>
      </c>
      <c r="K2749" s="76"/>
    </row>
    <row r="2750" spans="1:11" x14ac:dyDescent="0.35">
      <c r="A2750" s="76">
        <v>2747</v>
      </c>
      <c r="B2750" s="1" t="s">
        <v>13501</v>
      </c>
      <c r="C2750" s="76" t="s">
        <v>1393</v>
      </c>
      <c r="D2750" s="76" t="s">
        <v>1393</v>
      </c>
      <c r="E2750" s="18" t="str">
        <f>VLOOKUP(C2750,'Master Partnumber'!$C:$F,4,0)</f>
        <v>2244036-0C-A01</v>
      </c>
      <c r="F2750" s="76" t="str">
        <f>VLOOKUP(C2750,'Master Partnumber'!$C:$D,2,0)</f>
        <v>INSERT METAL C Z-15G-B-A01</v>
      </c>
      <c r="G2750" s="1">
        <v>1800</v>
      </c>
      <c r="H2750" s="72" t="s">
        <v>1072</v>
      </c>
      <c r="I2750" s="72" t="s">
        <v>532</v>
      </c>
      <c r="J2750" s="76" t="s">
        <v>13320</v>
      </c>
      <c r="K2750" s="76"/>
    </row>
    <row r="2751" spans="1:11" x14ac:dyDescent="0.35">
      <c r="A2751" s="76">
        <v>2748</v>
      </c>
      <c r="B2751" s="1" t="s">
        <v>13502</v>
      </c>
      <c r="C2751" s="76" t="s">
        <v>1397</v>
      </c>
      <c r="D2751" s="76" t="s">
        <v>1397</v>
      </c>
      <c r="E2751" s="18" t="str">
        <f>VLOOKUP(C2751,'Master Partnumber'!$C:$F,4,0)</f>
        <v>2244034-3C-A01</v>
      </c>
      <c r="F2751" s="76" t="str">
        <f>VLOOKUP(C2751,'Master Partnumber'!$C:$D,2,0)</f>
        <v>INSERT METAL A Z-15G-B-A01</v>
      </c>
      <c r="G2751" s="1">
        <v>2160</v>
      </c>
      <c r="H2751" s="72" t="s">
        <v>1072</v>
      </c>
      <c r="I2751" s="72" t="s">
        <v>532</v>
      </c>
      <c r="J2751" s="76" t="s">
        <v>13320</v>
      </c>
      <c r="K2751" s="76"/>
    </row>
    <row r="2752" spans="1:11" x14ac:dyDescent="0.35">
      <c r="A2752" s="76">
        <v>2749</v>
      </c>
      <c r="B2752" s="1" t="s">
        <v>13503</v>
      </c>
      <c r="C2752" s="76" t="s">
        <v>1394</v>
      </c>
      <c r="D2752" s="76" t="s">
        <v>1394</v>
      </c>
      <c r="E2752" s="18" t="str">
        <f>VLOOKUP(C2752,'Master Partnumber'!$C:$F,4,0)</f>
        <v>2244035-1 E-A01</v>
      </c>
      <c r="F2752" s="76" t="str">
        <f>VLOOKUP(C2752,'Master Partnumber'!$C:$D,2,0)</f>
        <v>INSERT METAL B Z-15G-B-A01</v>
      </c>
      <c r="G2752" s="1">
        <v>1980</v>
      </c>
      <c r="H2752" s="72" t="s">
        <v>1072</v>
      </c>
      <c r="I2752" s="72" t="s">
        <v>532</v>
      </c>
      <c r="J2752" s="76" t="s">
        <v>13320</v>
      </c>
      <c r="K2752" s="76"/>
    </row>
    <row r="2753" spans="1:11" x14ac:dyDescent="0.35">
      <c r="A2753" s="76">
        <v>2750</v>
      </c>
      <c r="B2753" s="1" t="s">
        <v>13504</v>
      </c>
      <c r="C2753" s="76" t="s">
        <v>1393</v>
      </c>
      <c r="D2753" s="76" t="s">
        <v>1393</v>
      </c>
      <c r="E2753" s="18" t="str">
        <f>VLOOKUP(C2753,'Master Partnumber'!$C:$F,4,0)</f>
        <v>2244036-0C-A01</v>
      </c>
      <c r="F2753" s="76" t="str">
        <f>VLOOKUP(C2753,'Master Partnumber'!$C:$D,2,0)</f>
        <v>INSERT METAL C Z-15G-B-A01</v>
      </c>
      <c r="G2753" s="1">
        <v>1740</v>
      </c>
      <c r="H2753" s="72" t="s">
        <v>1072</v>
      </c>
      <c r="I2753" s="72" t="s">
        <v>532</v>
      </c>
      <c r="J2753" s="76" t="s">
        <v>13320</v>
      </c>
      <c r="K2753" s="76"/>
    </row>
    <row r="2754" spans="1:11" x14ac:dyDescent="0.35">
      <c r="A2754" s="76">
        <v>2751</v>
      </c>
      <c r="B2754" s="1" t="s">
        <v>13505</v>
      </c>
      <c r="C2754" s="76" t="s">
        <v>1165</v>
      </c>
      <c r="D2754" s="76" t="s">
        <v>1165</v>
      </c>
      <c r="E2754" s="18" t="str">
        <f>VLOOKUP(C2754,'Master Partnumber'!$C:$F,4,0)</f>
        <v>3367-KVK1-0000-A01</v>
      </c>
      <c r="F2754" s="76" t="str">
        <f>VLOOKUP(C2754,'Master Partnumber'!$C:$D,2,0)</f>
        <v>STOPPER NEEDLE VALVE-A01</v>
      </c>
      <c r="G2754" s="1">
        <v>1141</v>
      </c>
      <c r="H2754" s="72" t="s">
        <v>1072</v>
      </c>
      <c r="I2754" s="72" t="s">
        <v>532</v>
      </c>
      <c r="J2754" s="76" t="s">
        <v>13320</v>
      </c>
      <c r="K2754" s="76"/>
    </row>
    <row r="2755" spans="1:11" x14ac:dyDescent="0.35">
      <c r="A2755" s="76">
        <v>2752</v>
      </c>
      <c r="B2755" s="1" t="s">
        <v>13506</v>
      </c>
      <c r="C2755" s="76" t="s">
        <v>1165</v>
      </c>
      <c r="D2755" s="76" t="s">
        <v>1165</v>
      </c>
      <c r="E2755" s="18" t="str">
        <f>VLOOKUP(C2755,'Master Partnumber'!$C:$F,4,0)</f>
        <v>3367-KVK1-0000-A01</v>
      </c>
      <c r="F2755" s="76" t="str">
        <f>VLOOKUP(C2755,'Master Partnumber'!$C:$D,2,0)</f>
        <v>STOPPER NEEDLE VALVE-A01</v>
      </c>
      <c r="G2755" s="1">
        <v>893</v>
      </c>
      <c r="H2755" s="72" t="s">
        <v>1072</v>
      </c>
      <c r="I2755" s="72" t="s">
        <v>532</v>
      </c>
      <c r="J2755" s="76" t="s">
        <v>13320</v>
      </c>
      <c r="K2755" s="76"/>
    </row>
    <row r="2756" spans="1:11" x14ac:dyDescent="0.35">
      <c r="A2756" s="76">
        <v>2753</v>
      </c>
      <c r="B2756" s="1" t="s">
        <v>13507</v>
      </c>
      <c r="C2756" s="76" t="s">
        <v>1165</v>
      </c>
      <c r="D2756" s="76" t="s">
        <v>1165</v>
      </c>
      <c r="E2756" s="18" t="str">
        <f>VLOOKUP(C2756,'Master Partnumber'!$C:$F,4,0)</f>
        <v>3367-KVK1-0000-A01</v>
      </c>
      <c r="F2756" s="76" t="str">
        <f>VLOOKUP(C2756,'Master Partnumber'!$C:$D,2,0)</f>
        <v>STOPPER NEEDLE VALVE-A01</v>
      </c>
      <c r="G2756" s="1">
        <v>976</v>
      </c>
      <c r="H2756" s="72" t="s">
        <v>1072</v>
      </c>
      <c r="I2756" s="72" t="s">
        <v>532</v>
      </c>
      <c r="J2756" s="76" t="s">
        <v>13320</v>
      </c>
      <c r="K2756" s="76"/>
    </row>
    <row r="2757" spans="1:11" x14ac:dyDescent="0.35">
      <c r="A2757" s="76">
        <v>2754</v>
      </c>
      <c r="B2757" s="1" t="s">
        <v>13508</v>
      </c>
      <c r="C2757" s="76" t="s">
        <v>12632</v>
      </c>
      <c r="D2757" s="76" t="s">
        <v>12632</v>
      </c>
      <c r="E2757" s="18" t="str">
        <f>VLOOKUP(C2757,'Master Partnumber'!$C:$F,4,0)</f>
        <v>2253973-0 D-B01</v>
      </c>
      <c r="F2757" s="76" t="str">
        <f>VLOOKUP(C2757,'Master Partnumber'!$C:$D,2,0)</f>
        <v>INSERT METAL (A) Z-15G-B01</v>
      </c>
      <c r="G2757" s="1">
        <v>1922</v>
      </c>
      <c r="H2757" s="72" t="s">
        <v>1072</v>
      </c>
      <c r="I2757" s="72" t="s">
        <v>532</v>
      </c>
      <c r="J2757" s="76" t="s">
        <v>13320</v>
      </c>
      <c r="K2757" s="76"/>
    </row>
    <row r="2758" spans="1:11" x14ac:dyDescent="0.35">
      <c r="A2758" s="76">
        <v>2755</v>
      </c>
      <c r="B2758" s="1" t="s">
        <v>13509</v>
      </c>
      <c r="C2758" s="76" t="s">
        <v>12632</v>
      </c>
      <c r="D2758" s="76" t="s">
        <v>12632</v>
      </c>
      <c r="E2758" s="18" t="str">
        <f>VLOOKUP(C2758,'Master Partnumber'!$C:$F,4,0)</f>
        <v>2253973-0 D-B01</v>
      </c>
      <c r="F2758" s="76" t="str">
        <f>VLOOKUP(C2758,'Master Partnumber'!$C:$D,2,0)</f>
        <v>INSERT METAL (A) Z-15G-B01</v>
      </c>
      <c r="G2758" s="1">
        <v>1039</v>
      </c>
      <c r="H2758" s="72" t="s">
        <v>1072</v>
      </c>
      <c r="I2758" s="72" t="s">
        <v>532</v>
      </c>
      <c r="J2758" s="76" t="s">
        <v>13320</v>
      </c>
      <c r="K2758" s="76"/>
    </row>
    <row r="2759" spans="1:11" x14ac:dyDescent="0.35">
      <c r="A2759" s="76">
        <v>2756</v>
      </c>
      <c r="B2759" s="1" t="s">
        <v>13510</v>
      </c>
      <c r="C2759" s="76" t="s">
        <v>12632</v>
      </c>
      <c r="D2759" s="76" t="s">
        <v>12632</v>
      </c>
      <c r="E2759" s="18" t="str">
        <f>VLOOKUP(C2759,'Master Partnumber'!$C:$F,4,0)</f>
        <v>2253973-0 D-B01</v>
      </c>
      <c r="F2759" s="76" t="str">
        <f>VLOOKUP(C2759,'Master Partnumber'!$C:$D,2,0)</f>
        <v>INSERT METAL (A) Z-15G-B01</v>
      </c>
      <c r="G2759" s="1">
        <v>826</v>
      </c>
      <c r="H2759" s="72" t="s">
        <v>1072</v>
      </c>
      <c r="I2759" s="72" t="s">
        <v>532</v>
      </c>
      <c r="J2759" s="76" t="s">
        <v>13320</v>
      </c>
      <c r="K2759" s="76"/>
    </row>
    <row r="2760" spans="1:11" x14ac:dyDescent="0.35">
      <c r="A2760" s="76">
        <v>2757</v>
      </c>
      <c r="B2760" s="1" t="s">
        <v>13511</v>
      </c>
      <c r="C2760" s="76" t="s">
        <v>12632</v>
      </c>
      <c r="D2760" s="76" t="s">
        <v>12632</v>
      </c>
      <c r="E2760" s="18" t="str">
        <f>VLOOKUP(C2760,'Master Partnumber'!$C:$F,4,0)</f>
        <v>2253973-0 D-B01</v>
      </c>
      <c r="F2760" s="76" t="str">
        <f>VLOOKUP(C2760,'Master Partnumber'!$C:$D,2,0)</f>
        <v>INSERT METAL (A) Z-15G-B01</v>
      </c>
      <c r="G2760" s="1">
        <v>625</v>
      </c>
      <c r="H2760" s="72" t="s">
        <v>1072</v>
      </c>
      <c r="I2760" s="72" t="s">
        <v>532</v>
      </c>
      <c r="J2760" s="76" t="s">
        <v>13320</v>
      </c>
      <c r="K2760" s="76"/>
    </row>
    <row r="2761" spans="1:11" x14ac:dyDescent="0.35">
      <c r="A2761" s="76">
        <v>2758</v>
      </c>
      <c r="B2761" s="1" t="s">
        <v>13512</v>
      </c>
      <c r="C2761" s="76" t="s">
        <v>12632</v>
      </c>
      <c r="D2761" s="76" t="s">
        <v>12632</v>
      </c>
      <c r="E2761" s="18" t="str">
        <f>VLOOKUP(C2761,'Master Partnumber'!$C:$F,4,0)</f>
        <v>2253973-0 D-B01</v>
      </c>
      <c r="F2761" s="76" t="str">
        <f>VLOOKUP(C2761,'Master Partnumber'!$C:$D,2,0)</f>
        <v>INSERT METAL (A) Z-15G-B01</v>
      </c>
      <c r="G2761" s="1">
        <v>671</v>
      </c>
      <c r="H2761" s="72" t="s">
        <v>1072</v>
      </c>
      <c r="I2761" s="72" t="s">
        <v>532</v>
      </c>
      <c r="J2761" s="76" t="s">
        <v>13320</v>
      </c>
      <c r="K2761" s="76"/>
    </row>
    <row r="2762" spans="1:11" x14ac:dyDescent="0.35">
      <c r="A2762" s="76">
        <v>2759</v>
      </c>
      <c r="B2762" s="1" t="s">
        <v>13513</v>
      </c>
      <c r="C2762" s="76" t="s">
        <v>1237</v>
      </c>
      <c r="D2762" s="76" t="s">
        <v>1237</v>
      </c>
      <c r="E2762" s="18" t="str">
        <f>VLOOKUP(C2762,'Master Partnumber'!$C:$F,4,0)</f>
        <v>AS10/46-1B-B01</v>
      </c>
      <c r="F2762" s="76" t="str">
        <f>VLOOKUP(C2762,'Master Partnumber'!$C:$D,2,0)</f>
        <v>PLUNGER-B01</v>
      </c>
      <c r="G2762" s="1">
        <v>332</v>
      </c>
      <c r="H2762" s="72" t="s">
        <v>1072</v>
      </c>
      <c r="I2762" s="72" t="s">
        <v>532</v>
      </c>
      <c r="J2762" s="76" t="s">
        <v>13320</v>
      </c>
      <c r="K2762" s="76"/>
    </row>
    <row r="2763" spans="1:11" x14ac:dyDescent="0.35">
      <c r="A2763" s="76">
        <v>2760</v>
      </c>
      <c r="B2763" s="1" t="s">
        <v>13514</v>
      </c>
      <c r="C2763" s="76" t="s">
        <v>1237</v>
      </c>
      <c r="D2763" s="76" t="s">
        <v>1237</v>
      </c>
      <c r="E2763" s="18" t="str">
        <f>VLOOKUP(C2763,'Master Partnumber'!$C:$F,4,0)</f>
        <v>AS10/46-1B-B01</v>
      </c>
      <c r="F2763" s="76" t="str">
        <f>VLOOKUP(C2763,'Master Partnumber'!$C:$D,2,0)</f>
        <v>PLUNGER-B01</v>
      </c>
      <c r="G2763" s="1">
        <v>1606</v>
      </c>
      <c r="H2763" s="72" t="s">
        <v>1072</v>
      </c>
      <c r="I2763" s="72" t="s">
        <v>532</v>
      </c>
      <c r="J2763" s="76" t="s">
        <v>13320</v>
      </c>
      <c r="K2763" s="76"/>
    </row>
    <row r="2764" spans="1:11" x14ac:dyDescent="0.35">
      <c r="A2764" s="76">
        <v>2761</v>
      </c>
      <c r="B2764" s="1" t="s">
        <v>13515</v>
      </c>
      <c r="C2764" s="76" t="s">
        <v>1237</v>
      </c>
      <c r="D2764" s="76" t="s">
        <v>1237</v>
      </c>
      <c r="E2764" s="18" t="str">
        <f>VLOOKUP(C2764,'Master Partnumber'!$C:$F,4,0)</f>
        <v>AS10/46-1B-B01</v>
      </c>
      <c r="F2764" s="76" t="str">
        <f>VLOOKUP(C2764,'Master Partnumber'!$C:$D,2,0)</f>
        <v>PLUNGER-B01</v>
      </c>
      <c r="G2764" s="1">
        <v>2536</v>
      </c>
      <c r="H2764" s="72" t="s">
        <v>1072</v>
      </c>
      <c r="I2764" s="72" t="s">
        <v>532</v>
      </c>
      <c r="J2764" s="76" t="s">
        <v>13320</v>
      </c>
      <c r="K2764" s="76"/>
    </row>
    <row r="2765" spans="1:11" x14ac:dyDescent="0.35">
      <c r="A2765" s="76">
        <v>2762</v>
      </c>
      <c r="B2765" s="1" t="s">
        <v>13516</v>
      </c>
      <c r="C2765" s="76" t="s">
        <v>7237</v>
      </c>
      <c r="D2765" s="76" t="str">
        <f>VLOOKUP(C2765,'Master Partnumber'!$C:$E,3,0)</f>
        <v>B0419</v>
      </c>
      <c r="E2765" s="76" t="s">
        <v>7237</v>
      </c>
      <c r="F2765" s="76" t="str">
        <f>VLOOKUP(C2765,'Master Partnumber'!$C:$D,2,0)</f>
        <v>PLUNGER-B01</v>
      </c>
      <c r="G2765" s="1">
        <v>1389</v>
      </c>
      <c r="H2765" s="72" t="s">
        <v>1072</v>
      </c>
      <c r="I2765" s="72" t="s">
        <v>532</v>
      </c>
      <c r="J2765" s="76" t="s">
        <v>13320</v>
      </c>
      <c r="K2765" s="76"/>
    </row>
    <row r="2766" spans="1:11" x14ac:dyDescent="0.35">
      <c r="A2766" s="76">
        <v>2763</v>
      </c>
      <c r="B2766" s="1" t="s">
        <v>13517</v>
      </c>
      <c r="C2766" s="76" t="s">
        <v>1237</v>
      </c>
      <c r="D2766" s="76" t="s">
        <v>1237</v>
      </c>
      <c r="E2766" s="18" t="str">
        <f>VLOOKUP(C2766,'Master Partnumber'!$C:$F,4,0)</f>
        <v>AS10/46-1B-B01</v>
      </c>
      <c r="F2766" s="76" t="str">
        <f>VLOOKUP(C2766,'Master Partnumber'!$C:$D,2,0)</f>
        <v>PLUNGER-B01</v>
      </c>
      <c r="G2766" s="1">
        <v>1717</v>
      </c>
      <c r="H2766" s="72" t="s">
        <v>1072</v>
      </c>
      <c r="I2766" s="72" t="s">
        <v>532</v>
      </c>
      <c r="J2766" s="76" t="s">
        <v>13320</v>
      </c>
      <c r="K2766" s="76"/>
    </row>
    <row r="2767" spans="1:11" x14ac:dyDescent="0.35">
      <c r="A2767" s="76">
        <v>2764</v>
      </c>
      <c r="B2767" s="1" t="s">
        <v>13518</v>
      </c>
      <c r="C2767" s="76" t="s">
        <v>12727</v>
      </c>
      <c r="D2767" s="76" t="s">
        <v>12727</v>
      </c>
      <c r="E2767" s="18" t="str">
        <f>VLOOKUP(C2767,'Master Partnumber'!$C:$F,4,0)</f>
        <v>AS10/46-1B-B02</v>
      </c>
      <c r="F2767" s="76" t="str">
        <f>VLOOKUP(C2767,'Master Partnumber'!$C:$D,2,0)</f>
        <v>PLUNGER-B02</v>
      </c>
      <c r="G2767" s="1">
        <v>784</v>
      </c>
      <c r="H2767" s="72" t="s">
        <v>1072</v>
      </c>
      <c r="I2767" s="72" t="s">
        <v>532</v>
      </c>
      <c r="J2767" s="76" t="s">
        <v>13320</v>
      </c>
      <c r="K2767" s="76"/>
    </row>
    <row r="2768" spans="1:11" x14ac:dyDescent="0.35">
      <c r="A2768" s="76">
        <v>2765</v>
      </c>
      <c r="B2768" s="1" t="s">
        <v>13519</v>
      </c>
      <c r="C2768" s="76" t="s">
        <v>7237</v>
      </c>
      <c r="D2768" s="76" t="str">
        <f>VLOOKUP(C2768,'Master Partnumber'!$C:$E,3,0)</f>
        <v>B0419</v>
      </c>
      <c r="E2768" s="76" t="s">
        <v>7237</v>
      </c>
      <c r="F2768" s="76" t="str">
        <f>VLOOKUP(C2768,'Master Partnumber'!$C:$D,2,0)</f>
        <v>PLUNGER-B01</v>
      </c>
      <c r="G2768" s="1">
        <v>1398</v>
      </c>
      <c r="H2768" s="72" t="s">
        <v>1072</v>
      </c>
      <c r="I2768" s="72" t="s">
        <v>532</v>
      </c>
      <c r="J2768" s="76" t="s">
        <v>13320</v>
      </c>
      <c r="K2768" s="76"/>
    </row>
    <row r="2769" spans="1:11" x14ac:dyDescent="0.35">
      <c r="A2769" s="76">
        <v>2766</v>
      </c>
      <c r="B2769" s="1" t="s">
        <v>13520</v>
      </c>
      <c r="C2769" s="76" t="s">
        <v>1393</v>
      </c>
      <c r="D2769" s="76" t="s">
        <v>1393</v>
      </c>
      <c r="E2769" s="18" t="str">
        <f>VLOOKUP(C2769,'Master Partnumber'!$C:$F,4,0)</f>
        <v>2244036-0C-A01</v>
      </c>
      <c r="F2769" s="76" t="str">
        <f>VLOOKUP(C2769,'Master Partnumber'!$C:$D,2,0)</f>
        <v>INSERT METAL C Z-15G-B-A01</v>
      </c>
      <c r="G2769" s="1">
        <v>2401</v>
      </c>
      <c r="H2769" s="72" t="s">
        <v>1072</v>
      </c>
      <c r="I2769" s="72" t="s">
        <v>532</v>
      </c>
      <c r="J2769" s="76" t="s">
        <v>13320</v>
      </c>
      <c r="K2769" s="76"/>
    </row>
    <row r="2770" spans="1:11" x14ac:dyDescent="0.35">
      <c r="A2770" s="76">
        <v>2767</v>
      </c>
      <c r="B2770" s="1" t="s">
        <v>13521</v>
      </c>
      <c r="C2770" s="76" t="s">
        <v>12082</v>
      </c>
      <c r="D2770" s="76" t="s">
        <v>12082</v>
      </c>
      <c r="E2770" s="18" t="str">
        <f>VLOOKUP(C2770,'Master Partnumber'!$C:$F,4,0)</f>
        <v>1724033-00-B01</v>
      </c>
      <c r="F2770" s="76" t="str">
        <f>VLOOKUP(C2770,'Master Partnumber'!$C:$D,2,0)</f>
        <v>SHAFT,ROLLER,SCROLLER-B01</v>
      </c>
      <c r="G2770" s="1">
        <v>436</v>
      </c>
      <c r="H2770" s="72" t="s">
        <v>1171</v>
      </c>
      <c r="I2770" s="72" t="s">
        <v>532</v>
      </c>
      <c r="J2770" s="76" t="s">
        <v>13320</v>
      </c>
      <c r="K2770" s="76"/>
    </row>
    <row r="2771" spans="1:11" x14ac:dyDescent="0.35">
      <c r="A2771" s="76">
        <v>2768</v>
      </c>
      <c r="B2771" s="1" t="s">
        <v>13522</v>
      </c>
      <c r="C2771" s="76" t="s">
        <v>1382</v>
      </c>
      <c r="D2771" s="76" t="s">
        <v>1382</v>
      </c>
      <c r="E2771" s="18" t="str">
        <f>VLOOKUP(C2771,'Master Partnumber'!$C:$F,4,0)</f>
        <v>1795421-00-A01</v>
      </c>
      <c r="F2771" s="76" t="str">
        <f>VLOOKUP(C2771,'Master Partnumber'!$C:$D,2,0)</f>
        <v>SHAFT, HOLDER, MOTOR, PF 2-A01</v>
      </c>
      <c r="G2771" s="1">
        <v>952</v>
      </c>
      <c r="H2771" s="72" t="s">
        <v>1171</v>
      </c>
      <c r="I2771" s="72" t="s">
        <v>532</v>
      </c>
      <c r="J2771" s="76" t="s">
        <v>13320</v>
      </c>
      <c r="K2771" s="76" t="s">
        <v>12819</v>
      </c>
    </row>
    <row r="2772" spans="1:11" x14ac:dyDescent="0.35">
      <c r="A2772" s="76">
        <v>2769</v>
      </c>
      <c r="B2772" s="1" t="s">
        <v>13523</v>
      </c>
      <c r="C2772" s="76" t="s">
        <v>12082</v>
      </c>
      <c r="D2772" s="76" t="s">
        <v>12082</v>
      </c>
      <c r="E2772" s="18" t="str">
        <f>VLOOKUP(C2772,'Master Partnumber'!$C:$F,4,0)</f>
        <v>1724033-00-B01</v>
      </c>
      <c r="F2772" s="76" t="str">
        <f>VLOOKUP(C2772,'Master Partnumber'!$C:$D,2,0)</f>
        <v>SHAFT,ROLLER,SCROLLER-B01</v>
      </c>
      <c r="G2772" s="1">
        <v>644</v>
      </c>
      <c r="H2772" s="72" t="s">
        <v>1171</v>
      </c>
      <c r="I2772" s="72" t="s">
        <v>532</v>
      </c>
      <c r="J2772" s="76" t="s">
        <v>13320</v>
      </c>
      <c r="K2772" s="76"/>
    </row>
    <row r="2773" spans="1:11" x14ac:dyDescent="0.35">
      <c r="A2773" s="76">
        <v>2770</v>
      </c>
      <c r="B2773" s="1" t="s">
        <v>13524</v>
      </c>
      <c r="C2773" s="76" t="s">
        <v>12350</v>
      </c>
      <c r="D2773" s="76" t="s">
        <v>12350</v>
      </c>
      <c r="E2773" s="18" t="str">
        <f>VLOOKUP(C2773,'Master Partnumber'!$C:$F,4,0)</f>
        <v>1867960-01-A01</v>
      </c>
      <c r="F2773" s="76" t="str">
        <f>VLOOKUP(C2773,'Master Partnumber'!$C:$D,2,0)</f>
        <v>SHAFT,DRIVE,BRIDGE,0T-A01</v>
      </c>
      <c r="G2773" s="1">
        <v>740</v>
      </c>
      <c r="H2773" s="72" t="s">
        <v>1171</v>
      </c>
      <c r="I2773" s="72" t="s">
        <v>532</v>
      </c>
      <c r="J2773" s="76" t="s">
        <v>13320</v>
      </c>
      <c r="K2773" s="76"/>
    </row>
    <row r="2774" spans="1:11" x14ac:dyDescent="0.35">
      <c r="A2774" s="76">
        <v>2771</v>
      </c>
      <c r="B2774" s="1" t="s">
        <v>13525</v>
      </c>
      <c r="C2774" s="76" t="s">
        <v>12350</v>
      </c>
      <c r="D2774" s="76" t="s">
        <v>12350</v>
      </c>
      <c r="E2774" s="18" t="str">
        <f>VLOOKUP(C2774,'Master Partnumber'!$C:$F,4,0)</f>
        <v>1867960-01-A01</v>
      </c>
      <c r="F2774" s="76" t="str">
        <f>VLOOKUP(C2774,'Master Partnumber'!$C:$D,2,0)</f>
        <v>SHAFT,DRIVE,BRIDGE,0T-A01</v>
      </c>
      <c r="G2774" s="1">
        <v>827</v>
      </c>
      <c r="H2774" s="72" t="s">
        <v>1171</v>
      </c>
      <c r="I2774" s="72" t="s">
        <v>532</v>
      </c>
      <c r="J2774" s="76" t="s">
        <v>13320</v>
      </c>
      <c r="K2774" s="76"/>
    </row>
    <row r="2775" spans="1:11" x14ac:dyDescent="0.35">
      <c r="A2775" s="76">
        <v>2772</v>
      </c>
      <c r="B2775" s="1" t="s">
        <v>13526</v>
      </c>
      <c r="C2775" s="76" t="s">
        <v>4299</v>
      </c>
      <c r="D2775" s="76" t="s">
        <v>4299</v>
      </c>
      <c r="E2775" s="18" t="str">
        <f>VLOOKUP(C2775,'Master Partnumber'!$C:$F,4,0)</f>
        <v>1687373-00-A01</v>
      </c>
      <c r="F2775" s="76" t="str">
        <f>VLOOKUP(C2775,'Master Partnumber'!$C:$D,2,0)</f>
        <v>SHAFT,SPUR GEAR,13.5-A01</v>
      </c>
      <c r="G2775" s="1">
        <v>870</v>
      </c>
      <c r="H2775" s="72" t="s">
        <v>1171</v>
      </c>
      <c r="I2775" s="72" t="s">
        <v>532</v>
      </c>
      <c r="J2775" s="76" t="s">
        <v>13320</v>
      </c>
      <c r="K2775" s="76"/>
    </row>
    <row r="2776" spans="1:11" x14ac:dyDescent="0.35">
      <c r="A2776" s="76">
        <v>2773</v>
      </c>
      <c r="B2776" s="1" t="s">
        <v>13527</v>
      </c>
      <c r="C2776" s="76" t="s">
        <v>12350</v>
      </c>
      <c r="D2776" s="76" t="s">
        <v>12350</v>
      </c>
      <c r="E2776" s="18" t="str">
        <f>VLOOKUP(C2776,'Master Partnumber'!$C:$F,4,0)</f>
        <v>1867960-01-A01</v>
      </c>
      <c r="F2776" s="76" t="str">
        <f>VLOOKUP(C2776,'Master Partnumber'!$C:$D,2,0)</f>
        <v>SHAFT,DRIVE,BRIDGE,0T-A01</v>
      </c>
      <c r="G2776" s="1">
        <v>893</v>
      </c>
      <c r="H2776" s="72" t="s">
        <v>1171</v>
      </c>
      <c r="I2776" s="72" t="s">
        <v>532</v>
      </c>
      <c r="J2776" s="76" t="s">
        <v>13320</v>
      </c>
      <c r="K2776" s="76"/>
    </row>
    <row r="2777" spans="1:11" x14ac:dyDescent="0.35">
      <c r="A2777" s="76">
        <v>2774</v>
      </c>
      <c r="B2777" s="1" t="s">
        <v>13528</v>
      </c>
      <c r="C2777" s="76" t="s">
        <v>11840</v>
      </c>
      <c r="D2777" s="76" t="s">
        <v>11840</v>
      </c>
      <c r="E2777" s="18" t="str">
        <f>VLOOKUP(C2777,'Master Partnumber'!$C:$F,4,0)</f>
        <v>1687373-00-B01</v>
      </c>
      <c r="F2777" s="76" t="str">
        <f>VLOOKUP(C2777,'Master Partnumber'!$C:$D,2,0)</f>
        <v>SHAFT,SPUR GEAR,13.5-B01</v>
      </c>
      <c r="G2777" s="1">
        <v>1030</v>
      </c>
      <c r="H2777" s="72" t="s">
        <v>1171</v>
      </c>
      <c r="I2777" s="72" t="s">
        <v>532</v>
      </c>
      <c r="J2777" s="76" t="s">
        <v>13320</v>
      </c>
      <c r="K2777" s="76"/>
    </row>
    <row r="2778" spans="1:11" x14ac:dyDescent="0.35">
      <c r="A2778" s="76">
        <v>2775</v>
      </c>
      <c r="B2778" s="1" t="s">
        <v>13529</v>
      </c>
      <c r="C2778" s="76" t="s">
        <v>11840</v>
      </c>
      <c r="D2778" s="76" t="s">
        <v>11840</v>
      </c>
      <c r="E2778" s="18" t="str">
        <f>VLOOKUP(C2778,'Master Partnumber'!$C:$F,4,0)</f>
        <v>1687373-00-B01</v>
      </c>
      <c r="F2778" s="76" t="str">
        <f>VLOOKUP(C2778,'Master Partnumber'!$C:$D,2,0)</f>
        <v>SHAFT,SPUR GEAR,13.5-B01</v>
      </c>
      <c r="G2778" s="1">
        <v>863</v>
      </c>
      <c r="H2778" s="72" t="s">
        <v>1171</v>
      </c>
      <c r="I2778" s="72" t="s">
        <v>532</v>
      </c>
      <c r="J2778" s="76" t="s">
        <v>13320</v>
      </c>
      <c r="K2778" s="76"/>
    </row>
    <row r="2779" spans="1:11" x14ac:dyDescent="0.35">
      <c r="A2779" s="76">
        <v>2776</v>
      </c>
      <c r="B2779" s="1" t="s">
        <v>13530</v>
      </c>
      <c r="C2779" s="76" t="s">
        <v>11840</v>
      </c>
      <c r="D2779" s="76" t="s">
        <v>11840</v>
      </c>
      <c r="E2779" s="18" t="str">
        <f>VLOOKUP(C2779,'Master Partnumber'!$C:$F,4,0)</f>
        <v>1687373-00-B01</v>
      </c>
      <c r="F2779" s="76" t="str">
        <f>VLOOKUP(C2779,'Master Partnumber'!$C:$D,2,0)</f>
        <v>SHAFT,SPUR GEAR,13.5-B01</v>
      </c>
      <c r="G2779" s="1">
        <v>834</v>
      </c>
      <c r="H2779" s="72" t="s">
        <v>1171</v>
      </c>
      <c r="I2779" s="72" t="s">
        <v>532</v>
      </c>
      <c r="J2779" s="76" t="s">
        <v>13320</v>
      </c>
      <c r="K2779" s="76"/>
    </row>
    <row r="2780" spans="1:11" x14ac:dyDescent="0.35">
      <c r="A2780" s="76">
        <v>2777</v>
      </c>
      <c r="B2780" s="1" t="s">
        <v>13531</v>
      </c>
      <c r="C2780" s="76" t="s">
        <v>11840</v>
      </c>
      <c r="D2780" s="76" t="s">
        <v>11840</v>
      </c>
      <c r="E2780" s="18" t="str">
        <f>VLOOKUP(C2780,'Master Partnumber'!$C:$F,4,0)</f>
        <v>1687373-00-B01</v>
      </c>
      <c r="F2780" s="76" t="str">
        <f>VLOOKUP(C2780,'Master Partnumber'!$C:$D,2,0)</f>
        <v>SHAFT,SPUR GEAR,13.5-B01</v>
      </c>
      <c r="G2780" s="1">
        <v>1030</v>
      </c>
      <c r="H2780" s="72" t="s">
        <v>1171</v>
      </c>
      <c r="I2780" s="72" t="s">
        <v>532</v>
      </c>
      <c r="J2780" s="76" t="s">
        <v>13320</v>
      </c>
      <c r="K2780" s="76"/>
    </row>
    <row r="2781" spans="1:11" x14ac:dyDescent="0.35">
      <c r="A2781" s="76">
        <v>2778</v>
      </c>
      <c r="B2781" s="1" t="s">
        <v>13532</v>
      </c>
      <c r="C2781" s="76" t="s">
        <v>1386</v>
      </c>
      <c r="D2781" s="76" t="s">
        <v>1386</v>
      </c>
      <c r="E2781" s="18" t="str">
        <f>VLOOKUP(C2781,'Master Partnumber'!$C:$F,4,0)</f>
        <v>1713880-00-A01</v>
      </c>
      <c r="F2781" s="76" t="str">
        <f>VLOOKUP(C2781,'Master Partnumber'!$C:$D,2,0)</f>
        <v>SHAFT LOCATE COVER LU-A01</v>
      </c>
      <c r="G2781" s="1">
        <v>425</v>
      </c>
      <c r="H2781" s="72" t="s">
        <v>1166</v>
      </c>
      <c r="I2781" s="72" t="s">
        <v>532</v>
      </c>
      <c r="J2781" s="76" t="s">
        <v>13320</v>
      </c>
      <c r="K2781" s="76"/>
    </row>
    <row r="2782" spans="1:11" x14ac:dyDescent="0.35">
      <c r="A2782" s="76">
        <v>2779</v>
      </c>
      <c r="B2782" s="1" t="s">
        <v>13533</v>
      </c>
      <c r="C2782" s="76" t="s">
        <v>7416</v>
      </c>
      <c r="D2782" s="76" t="s">
        <v>7416</v>
      </c>
      <c r="E2782" s="18" t="str">
        <f>VLOOKUP(C2782,'Master Partnumber'!$C:$F,4,0)</f>
        <v>5ER-E5138-00-00-M0-A01</v>
      </c>
      <c r="F2782" s="76" t="str">
        <f>VLOOKUP(C2782,'Master Partnumber'!$C:$D,2,0)</f>
        <v>NOZZLE-A01</v>
      </c>
      <c r="G2782" s="1">
        <v>1330</v>
      </c>
      <c r="H2782" s="72" t="s">
        <v>1166</v>
      </c>
      <c r="I2782" s="72" t="s">
        <v>532</v>
      </c>
      <c r="J2782" s="76" t="s">
        <v>13320</v>
      </c>
      <c r="K2782" s="76"/>
    </row>
    <row r="2783" spans="1:11" x14ac:dyDescent="0.35">
      <c r="A2783" s="76">
        <v>2780</v>
      </c>
      <c r="B2783" s="1" t="s">
        <v>13534</v>
      </c>
      <c r="C2783" s="76" t="s">
        <v>1082</v>
      </c>
      <c r="D2783" s="76" t="s">
        <v>1082</v>
      </c>
      <c r="E2783" s="18" t="str">
        <f>VLOOKUP(C2783,'Master Partnumber'!$C:$F,4,0)</f>
        <v>925-09044-1C-A01</v>
      </c>
      <c r="F2783" s="76" t="str">
        <f>VLOOKUP(C2783,'Master Partnumber'!$C:$D,2,0)</f>
        <v>RING-A01</v>
      </c>
      <c r="G2783" s="1">
        <v>900</v>
      </c>
      <c r="H2783" s="72" t="s">
        <v>1171</v>
      </c>
      <c r="I2783" s="72" t="s">
        <v>532</v>
      </c>
      <c r="J2783" s="76" t="s">
        <v>13320</v>
      </c>
      <c r="K2783" s="76"/>
    </row>
    <row r="2784" spans="1:11" x14ac:dyDescent="0.35">
      <c r="A2784" s="76">
        <v>2781</v>
      </c>
      <c r="B2784" s="1" t="s">
        <v>13535</v>
      </c>
      <c r="C2784" s="76" t="s">
        <v>1349</v>
      </c>
      <c r="D2784" s="76" t="s">
        <v>1349</v>
      </c>
      <c r="E2784" s="18" t="str">
        <f>VLOOKUP(C2784,'Master Partnumber'!$C:$F,4,0)</f>
        <v>96220-30238-Q01</v>
      </c>
      <c r="F2784" s="76" t="str">
        <f>VLOOKUP(C2784,'Master Partnumber'!$C:$D,2,0)</f>
        <v>ROLLER 3 X 23.8-Q01</v>
      </c>
      <c r="G2784" s="1">
        <v>3674</v>
      </c>
      <c r="H2784" s="72" t="s">
        <v>1079</v>
      </c>
      <c r="I2784" s="72" t="s">
        <v>532</v>
      </c>
      <c r="J2784" s="76" t="s">
        <v>13320</v>
      </c>
      <c r="K2784" s="76"/>
    </row>
    <row r="2785" spans="1:11" x14ac:dyDescent="0.35">
      <c r="A2785" s="76">
        <v>2782</v>
      </c>
      <c r="B2785" s="1" t="s">
        <v>13536</v>
      </c>
      <c r="C2785" s="76" t="s">
        <v>1349</v>
      </c>
      <c r="D2785" s="76" t="s">
        <v>1349</v>
      </c>
      <c r="E2785" s="18" t="str">
        <f>VLOOKUP(C2785,'Master Partnumber'!$C:$F,4,0)</f>
        <v>96220-30238-Q01</v>
      </c>
      <c r="F2785" s="76" t="str">
        <f>VLOOKUP(C2785,'Master Partnumber'!$C:$D,2,0)</f>
        <v>ROLLER 3 X 23.8-Q01</v>
      </c>
      <c r="G2785" s="1">
        <v>1820</v>
      </c>
      <c r="H2785" s="72" t="s">
        <v>1079</v>
      </c>
      <c r="I2785" s="72" t="s">
        <v>532</v>
      </c>
      <c r="J2785" s="76" t="s">
        <v>13320</v>
      </c>
      <c r="K2785" s="76"/>
    </row>
    <row r="2786" spans="1:11" x14ac:dyDescent="0.35">
      <c r="A2786" s="76">
        <v>2783</v>
      </c>
      <c r="B2786" s="1" t="s">
        <v>13537</v>
      </c>
      <c r="C2786" s="76" t="s">
        <v>1349</v>
      </c>
      <c r="D2786" s="76" t="s">
        <v>1349</v>
      </c>
      <c r="E2786" s="18" t="str">
        <f>VLOOKUP(C2786,'Master Partnumber'!$C:$F,4,0)</f>
        <v>96220-30238-Q01</v>
      </c>
      <c r="F2786" s="76" t="str">
        <f>VLOOKUP(C2786,'Master Partnumber'!$C:$D,2,0)</f>
        <v>ROLLER 3 X 23.8-Q01</v>
      </c>
      <c r="G2786" s="1">
        <v>2871</v>
      </c>
      <c r="H2786" s="72" t="s">
        <v>1079</v>
      </c>
      <c r="I2786" s="72" t="s">
        <v>532</v>
      </c>
      <c r="J2786" s="76" t="s">
        <v>13320</v>
      </c>
      <c r="K2786" s="76"/>
    </row>
    <row r="2787" spans="1:11" x14ac:dyDescent="0.35">
      <c r="A2787" s="76">
        <v>2784</v>
      </c>
      <c r="B2787" s="1" t="s">
        <v>13538</v>
      </c>
      <c r="C2787" s="76" t="s">
        <v>6195</v>
      </c>
      <c r="D2787" s="76" t="s">
        <v>6195</v>
      </c>
      <c r="E2787" s="18" t="str">
        <f>VLOOKUP(C2787,'Master Partnumber'!$C:$F,4,0)</f>
        <v>96220-30238-0T</v>
      </c>
      <c r="F2787" s="76" t="str">
        <f>VLOOKUP(C2787,'Master Partnumber'!$C:$D,2,0)</f>
        <v>ROLLER 3 X 23.8-0T</v>
      </c>
      <c r="G2787" s="1">
        <v>6634</v>
      </c>
      <c r="H2787" s="72" t="s">
        <v>1079</v>
      </c>
      <c r="I2787" s="72" t="s">
        <v>532</v>
      </c>
      <c r="J2787" s="76" t="s">
        <v>13320</v>
      </c>
      <c r="K2787" s="76"/>
    </row>
    <row r="2788" spans="1:11" x14ac:dyDescent="0.35">
      <c r="A2788" s="76">
        <v>2785</v>
      </c>
      <c r="B2788" s="1" t="s">
        <v>13539</v>
      </c>
      <c r="C2788" s="76" t="s">
        <v>6195</v>
      </c>
      <c r="D2788" s="76" t="s">
        <v>6195</v>
      </c>
      <c r="E2788" s="18" t="str">
        <f>VLOOKUP(C2788,'Master Partnumber'!$C:$F,4,0)</f>
        <v>96220-30238-0T</v>
      </c>
      <c r="F2788" s="76" t="str">
        <f>VLOOKUP(C2788,'Master Partnumber'!$C:$D,2,0)</f>
        <v>ROLLER 3 X 23.8-0T</v>
      </c>
      <c r="G2788" s="1">
        <v>4409</v>
      </c>
      <c r="H2788" s="72" t="s">
        <v>1079</v>
      </c>
      <c r="I2788" s="72" t="s">
        <v>532</v>
      </c>
      <c r="J2788" s="76" t="s">
        <v>13320</v>
      </c>
      <c r="K2788" s="76"/>
    </row>
    <row r="2789" spans="1:11" x14ac:dyDescent="0.35">
      <c r="A2789" s="76">
        <v>2786</v>
      </c>
      <c r="B2789" s="1" t="s">
        <v>13540</v>
      </c>
      <c r="C2789" s="76" t="s">
        <v>6195</v>
      </c>
      <c r="D2789" s="76" t="s">
        <v>6195</v>
      </c>
      <c r="E2789" s="18" t="str">
        <f>VLOOKUP(C2789,'Master Partnumber'!$C:$F,4,0)</f>
        <v>96220-30238-0T</v>
      </c>
      <c r="F2789" s="76" t="str">
        <f>VLOOKUP(C2789,'Master Partnumber'!$C:$D,2,0)</f>
        <v>ROLLER 3 X 23.8-0T</v>
      </c>
      <c r="G2789" s="1">
        <v>6729</v>
      </c>
      <c r="H2789" s="72" t="s">
        <v>1079</v>
      </c>
      <c r="I2789" s="72" t="s">
        <v>532</v>
      </c>
      <c r="J2789" s="76" t="s">
        <v>13320</v>
      </c>
      <c r="K2789" s="76"/>
    </row>
    <row r="2790" spans="1:11" x14ac:dyDescent="0.35">
      <c r="A2790" s="76">
        <v>2787</v>
      </c>
      <c r="B2790" s="1" t="s">
        <v>13541</v>
      </c>
      <c r="C2790" s="76" t="s">
        <v>6195</v>
      </c>
      <c r="D2790" s="76" t="s">
        <v>6195</v>
      </c>
      <c r="E2790" s="18" t="str">
        <f>VLOOKUP(C2790,'Master Partnumber'!$C:$F,4,0)</f>
        <v>96220-30238-0T</v>
      </c>
      <c r="F2790" s="76" t="str">
        <f>VLOOKUP(C2790,'Master Partnumber'!$C:$D,2,0)</f>
        <v>ROLLER 3 X 23.8-0T</v>
      </c>
      <c r="G2790" s="1">
        <v>3100</v>
      </c>
      <c r="H2790" s="72" t="s">
        <v>1079</v>
      </c>
      <c r="I2790" s="72" t="s">
        <v>532</v>
      </c>
      <c r="J2790" s="76" t="s">
        <v>13320</v>
      </c>
      <c r="K2790" s="76"/>
    </row>
    <row r="2791" spans="1:11" x14ac:dyDescent="0.35">
      <c r="A2791" s="76">
        <v>2788</v>
      </c>
      <c r="B2791" s="1" t="s">
        <v>13542</v>
      </c>
      <c r="C2791" s="76" t="s">
        <v>6195</v>
      </c>
      <c r="D2791" s="76" t="s">
        <v>6195</v>
      </c>
      <c r="E2791" s="18" t="str">
        <f>VLOOKUP(C2791,'Master Partnumber'!$C:$F,4,0)</f>
        <v>96220-30238-0T</v>
      </c>
      <c r="F2791" s="76" t="str">
        <f>VLOOKUP(C2791,'Master Partnumber'!$C:$D,2,0)</f>
        <v>ROLLER 3 X 23.8-0T</v>
      </c>
      <c r="G2791" s="1">
        <v>4490</v>
      </c>
      <c r="H2791" s="72" t="s">
        <v>1079</v>
      </c>
      <c r="I2791" s="72" t="s">
        <v>532</v>
      </c>
      <c r="J2791" s="76" t="s">
        <v>13320</v>
      </c>
      <c r="K2791" s="76"/>
    </row>
    <row r="2792" spans="1:11" x14ac:dyDescent="0.35">
      <c r="A2792" s="76">
        <v>2789</v>
      </c>
      <c r="B2792" s="1" t="s">
        <v>13543</v>
      </c>
      <c r="C2792" s="76" t="s">
        <v>6195</v>
      </c>
      <c r="D2792" s="76" t="s">
        <v>6195</v>
      </c>
      <c r="E2792" s="18" t="str">
        <f>VLOOKUP(C2792,'Master Partnumber'!$C:$F,4,0)</f>
        <v>96220-30238-0T</v>
      </c>
      <c r="F2792" s="76" t="str">
        <f>VLOOKUP(C2792,'Master Partnumber'!$C:$D,2,0)</f>
        <v>ROLLER 3 X 23.8-0T</v>
      </c>
      <c r="G2792" s="1">
        <v>3196</v>
      </c>
      <c r="H2792" s="72" t="s">
        <v>1079</v>
      </c>
      <c r="I2792" s="72" t="s">
        <v>532</v>
      </c>
      <c r="J2792" s="76" t="s">
        <v>13320</v>
      </c>
      <c r="K2792" s="76"/>
    </row>
    <row r="2793" spans="1:11" x14ac:dyDescent="0.35">
      <c r="A2793" s="76">
        <v>2790</v>
      </c>
      <c r="B2793" s="1" t="s">
        <v>13544</v>
      </c>
      <c r="C2793" s="76" t="s">
        <v>6195</v>
      </c>
      <c r="D2793" s="76" t="s">
        <v>6195</v>
      </c>
      <c r="E2793" s="18" t="str">
        <f>VLOOKUP(C2793,'Master Partnumber'!$C:$F,4,0)</f>
        <v>96220-30238-0T</v>
      </c>
      <c r="F2793" s="76" t="str">
        <f>VLOOKUP(C2793,'Master Partnumber'!$C:$D,2,0)</f>
        <v>ROLLER 3 X 23.8-0T</v>
      </c>
      <c r="G2793" s="1">
        <v>3260</v>
      </c>
      <c r="H2793" s="72" t="s">
        <v>1079</v>
      </c>
      <c r="I2793" s="72" t="s">
        <v>532</v>
      </c>
      <c r="J2793" s="76" t="s">
        <v>13320</v>
      </c>
      <c r="K2793" s="76"/>
    </row>
    <row r="2794" spans="1:11" x14ac:dyDescent="0.35">
      <c r="A2794" s="76">
        <v>2791</v>
      </c>
      <c r="B2794" s="1" t="s">
        <v>13545</v>
      </c>
      <c r="C2794" s="76" t="s">
        <v>6195</v>
      </c>
      <c r="D2794" s="76" t="s">
        <v>6195</v>
      </c>
      <c r="E2794" s="18" t="str">
        <f>VLOOKUP(C2794,'Master Partnumber'!$C:$F,4,0)</f>
        <v>96220-30238-0T</v>
      </c>
      <c r="F2794" s="76" t="str">
        <f>VLOOKUP(C2794,'Master Partnumber'!$C:$D,2,0)</f>
        <v>ROLLER 3 X 23.8-0T</v>
      </c>
      <c r="G2794" s="1">
        <v>2900</v>
      </c>
      <c r="H2794" s="72" t="s">
        <v>1079</v>
      </c>
      <c r="I2794" s="72" t="s">
        <v>532</v>
      </c>
      <c r="J2794" s="76" t="s">
        <v>13320</v>
      </c>
      <c r="K2794" s="76"/>
    </row>
    <row r="2795" spans="1:11" x14ac:dyDescent="0.35">
      <c r="A2795" s="76">
        <v>2792</v>
      </c>
      <c r="B2795" s="1" t="s">
        <v>13546</v>
      </c>
      <c r="C2795" s="76" t="s">
        <v>6195</v>
      </c>
      <c r="D2795" s="76" t="s">
        <v>6195</v>
      </c>
      <c r="E2795" s="18" t="str">
        <f>VLOOKUP(C2795,'Master Partnumber'!$C:$F,4,0)</f>
        <v>96220-30238-0T</v>
      </c>
      <c r="F2795" s="76" t="str">
        <f>VLOOKUP(C2795,'Master Partnumber'!$C:$D,2,0)</f>
        <v>ROLLER 3 X 23.8-0T</v>
      </c>
      <c r="G2795" s="1">
        <v>3199</v>
      </c>
      <c r="H2795" s="72" t="s">
        <v>1079</v>
      </c>
      <c r="I2795" s="72" t="s">
        <v>532</v>
      </c>
      <c r="J2795" s="76" t="s">
        <v>13320</v>
      </c>
      <c r="K2795" s="76"/>
    </row>
    <row r="2796" spans="1:11" x14ac:dyDescent="0.35">
      <c r="A2796" s="76">
        <v>2793</v>
      </c>
      <c r="B2796" s="1" t="s">
        <v>13547</v>
      </c>
      <c r="C2796" s="76" t="s">
        <v>6195</v>
      </c>
      <c r="D2796" s="76" t="s">
        <v>6195</v>
      </c>
      <c r="E2796" s="18" t="str">
        <f>VLOOKUP(C2796,'Master Partnumber'!$C:$F,4,0)</f>
        <v>96220-30238-0T</v>
      </c>
      <c r="F2796" s="76" t="str">
        <f>VLOOKUP(C2796,'Master Partnumber'!$C:$D,2,0)</f>
        <v>ROLLER 3 X 23.8-0T</v>
      </c>
      <c r="G2796" s="1">
        <v>3883</v>
      </c>
      <c r="H2796" s="72" t="s">
        <v>1079</v>
      </c>
      <c r="I2796" s="72" t="s">
        <v>532</v>
      </c>
      <c r="J2796" s="76" t="s">
        <v>13320</v>
      </c>
      <c r="K2796" s="76"/>
    </row>
    <row r="2797" spans="1:11" x14ac:dyDescent="0.35">
      <c r="A2797" s="76">
        <v>2794</v>
      </c>
      <c r="B2797" s="1" t="s">
        <v>13548</v>
      </c>
      <c r="C2797" s="76" t="s">
        <v>6195</v>
      </c>
      <c r="D2797" s="76" t="s">
        <v>6195</v>
      </c>
      <c r="E2797" s="18" t="str">
        <f>VLOOKUP(C2797,'Master Partnumber'!$C:$F,4,0)</f>
        <v>96220-30238-0T</v>
      </c>
      <c r="F2797" s="76" t="str">
        <f>VLOOKUP(C2797,'Master Partnumber'!$C:$D,2,0)</f>
        <v>ROLLER 3 X 23.8-0T</v>
      </c>
      <c r="G2797" s="1">
        <v>5537</v>
      </c>
      <c r="H2797" s="72" t="s">
        <v>1079</v>
      </c>
      <c r="I2797" s="72" t="s">
        <v>532</v>
      </c>
      <c r="J2797" s="76" t="s">
        <v>13320</v>
      </c>
      <c r="K2797" s="76"/>
    </row>
    <row r="2798" spans="1:11" x14ac:dyDescent="0.35">
      <c r="A2798" s="76">
        <v>2795</v>
      </c>
      <c r="B2798" s="1" t="s">
        <v>13549</v>
      </c>
      <c r="C2798" s="76" t="s">
        <v>6195</v>
      </c>
      <c r="D2798" s="76" t="s">
        <v>6195</v>
      </c>
      <c r="E2798" s="18" t="str">
        <f>VLOOKUP(C2798,'Master Partnumber'!$C:$F,4,0)</f>
        <v>96220-30238-0T</v>
      </c>
      <c r="F2798" s="76" t="str">
        <f>VLOOKUP(C2798,'Master Partnumber'!$C:$D,2,0)</f>
        <v>ROLLER 3 X 23.8-0T</v>
      </c>
      <c r="G2798" s="1">
        <v>3669</v>
      </c>
      <c r="H2798" s="72" t="s">
        <v>1079</v>
      </c>
      <c r="I2798" s="72" t="s">
        <v>532</v>
      </c>
      <c r="J2798" s="76" t="s">
        <v>13320</v>
      </c>
      <c r="K2798" s="76"/>
    </row>
    <row r="2799" spans="1:11" x14ac:dyDescent="0.35">
      <c r="A2799" s="76">
        <v>2796</v>
      </c>
      <c r="B2799" s="1" t="s">
        <v>13550</v>
      </c>
      <c r="C2799" s="76" t="s">
        <v>6195</v>
      </c>
      <c r="D2799" s="76" t="s">
        <v>6195</v>
      </c>
      <c r="E2799" s="18" t="str">
        <f>VLOOKUP(C2799,'Master Partnumber'!$C:$F,4,0)</f>
        <v>96220-30238-0T</v>
      </c>
      <c r="F2799" s="76" t="str">
        <f>VLOOKUP(C2799,'Master Partnumber'!$C:$D,2,0)</f>
        <v>ROLLER 3 X 23.8-0T</v>
      </c>
      <c r="G2799" s="1">
        <v>11885</v>
      </c>
      <c r="H2799" s="72" t="s">
        <v>1079</v>
      </c>
      <c r="I2799" s="72" t="s">
        <v>532</v>
      </c>
      <c r="J2799" s="76" t="s">
        <v>13320</v>
      </c>
      <c r="K2799" s="76"/>
    </row>
    <row r="2800" spans="1:11" x14ac:dyDescent="0.35">
      <c r="A2800" s="76">
        <v>2797</v>
      </c>
      <c r="B2800" s="1" t="s">
        <v>13551</v>
      </c>
      <c r="C2800" s="76" t="s">
        <v>6195</v>
      </c>
      <c r="D2800" s="76" t="s">
        <v>6195</v>
      </c>
      <c r="E2800" s="18" t="str">
        <f>VLOOKUP(C2800,'Master Partnumber'!$C:$F,4,0)</f>
        <v>96220-30238-0T</v>
      </c>
      <c r="F2800" s="76" t="str">
        <f>VLOOKUP(C2800,'Master Partnumber'!$C:$D,2,0)</f>
        <v>ROLLER 3 X 23.8-0T</v>
      </c>
      <c r="G2800" s="1">
        <v>4230</v>
      </c>
      <c r="H2800" s="72" t="s">
        <v>1079</v>
      </c>
      <c r="I2800" s="72" t="s">
        <v>532</v>
      </c>
      <c r="J2800" s="76" t="s">
        <v>13320</v>
      </c>
      <c r="K2800" s="76"/>
    </row>
    <row r="2801" spans="1:11" x14ac:dyDescent="0.35">
      <c r="A2801" s="76">
        <v>2798</v>
      </c>
      <c r="B2801" s="1" t="s">
        <v>13552</v>
      </c>
      <c r="C2801" s="76" t="s">
        <v>6195</v>
      </c>
      <c r="D2801" s="76" t="s">
        <v>6195</v>
      </c>
      <c r="E2801" s="18" t="str">
        <f>VLOOKUP(C2801,'Master Partnumber'!$C:$F,4,0)</f>
        <v>96220-30238-0T</v>
      </c>
      <c r="F2801" s="76" t="str">
        <f>VLOOKUP(C2801,'Master Partnumber'!$C:$D,2,0)</f>
        <v>ROLLER 3 X 23.8-0T</v>
      </c>
      <c r="G2801" s="1">
        <v>5647</v>
      </c>
      <c r="H2801" s="72" t="s">
        <v>1079</v>
      </c>
      <c r="I2801" s="72" t="s">
        <v>532</v>
      </c>
      <c r="J2801" s="76" t="s">
        <v>13320</v>
      </c>
      <c r="K2801" s="76"/>
    </row>
    <row r="2802" spans="1:11" x14ac:dyDescent="0.35">
      <c r="A2802" s="76">
        <v>2799</v>
      </c>
      <c r="B2802" s="1" t="s">
        <v>13553</v>
      </c>
      <c r="C2802" s="76" t="s">
        <v>6195</v>
      </c>
      <c r="D2802" s="76" t="s">
        <v>6195</v>
      </c>
      <c r="E2802" s="18" t="str">
        <f>VLOOKUP(C2802,'Master Partnumber'!$C:$F,4,0)</f>
        <v>96220-30238-0T</v>
      </c>
      <c r="F2802" s="76" t="str">
        <f>VLOOKUP(C2802,'Master Partnumber'!$C:$D,2,0)</f>
        <v>ROLLER 3 X 23.8-0T</v>
      </c>
      <c r="G2802" s="1">
        <v>4240</v>
      </c>
      <c r="H2802" s="72" t="s">
        <v>1079</v>
      </c>
      <c r="I2802" s="72" t="s">
        <v>532</v>
      </c>
      <c r="J2802" s="76" t="s">
        <v>13320</v>
      </c>
      <c r="K2802" s="76"/>
    </row>
    <row r="2803" spans="1:11" x14ac:dyDescent="0.35">
      <c r="A2803" s="76">
        <v>2800</v>
      </c>
      <c r="B2803" s="1" t="s">
        <v>13554</v>
      </c>
      <c r="C2803" s="76" t="s">
        <v>6195</v>
      </c>
      <c r="D2803" s="76" t="s">
        <v>6195</v>
      </c>
      <c r="E2803" s="18" t="str">
        <f>VLOOKUP(C2803,'Master Partnumber'!$C:$F,4,0)</f>
        <v>96220-30238-0T</v>
      </c>
      <c r="F2803" s="76" t="str">
        <f>VLOOKUP(C2803,'Master Partnumber'!$C:$D,2,0)</f>
        <v>ROLLER 3 X 23.8-0T</v>
      </c>
      <c r="G2803" s="1">
        <v>4769</v>
      </c>
      <c r="H2803" s="72" t="s">
        <v>1079</v>
      </c>
      <c r="I2803" s="72" t="s">
        <v>532</v>
      </c>
      <c r="J2803" s="76" t="s">
        <v>13320</v>
      </c>
      <c r="K2803" s="76"/>
    </row>
    <row r="2804" spans="1:11" x14ac:dyDescent="0.35">
      <c r="A2804" s="76">
        <v>2801</v>
      </c>
      <c r="B2804" s="1" t="s">
        <v>13555</v>
      </c>
      <c r="C2804" s="76" t="s">
        <v>6195</v>
      </c>
      <c r="D2804" s="76" t="s">
        <v>6195</v>
      </c>
      <c r="E2804" s="18" t="str">
        <f>VLOOKUP(C2804,'Master Partnumber'!$C:$F,4,0)</f>
        <v>96220-30238-0T</v>
      </c>
      <c r="F2804" s="76" t="str">
        <f>VLOOKUP(C2804,'Master Partnumber'!$C:$D,2,0)</f>
        <v>ROLLER 3 X 23.8-0T</v>
      </c>
      <c r="G2804" s="1">
        <v>5704</v>
      </c>
      <c r="H2804" s="72" t="s">
        <v>1079</v>
      </c>
      <c r="I2804" s="72" t="s">
        <v>532</v>
      </c>
      <c r="J2804" s="76" t="s">
        <v>13320</v>
      </c>
      <c r="K2804" s="76"/>
    </row>
    <row r="2805" spans="1:11" x14ac:dyDescent="0.35">
      <c r="A2805" s="76">
        <v>2802</v>
      </c>
      <c r="B2805" s="1" t="s">
        <v>13556</v>
      </c>
      <c r="C2805" s="76" t="s">
        <v>4243</v>
      </c>
      <c r="D2805" s="76" t="s">
        <v>4243</v>
      </c>
      <c r="E2805" s="18" t="str">
        <f>VLOOKUP(C2805,'Master Partnumber'!$C:$F,4,0)</f>
        <v>1682468-01-0P</v>
      </c>
      <c r="F2805" s="76" t="str">
        <f>VLOOKUP(C2805,'Master Partnumber'!$C:$D,2,0)</f>
        <v>SHAFT,HOLDER,RETARD-0P</v>
      </c>
      <c r="G2805" s="1">
        <v>442</v>
      </c>
      <c r="H2805" s="72" t="s">
        <v>1072</v>
      </c>
      <c r="I2805" s="72" t="s">
        <v>532</v>
      </c>
      <c r="J2805" s="76" t="s">
        <v>13320</v>
      </c>
      <c r="K2805" s="76"/>
    </row>
    <row r="2806" spans="1:11" x14ac:dyDescent="0.35">
      <c r="A2806" s="76">
        <v>2803</v>
      </c>
      <c r="B2806" s="1" t="s">
        <v>13557</v>
      </c>
      <c r="C2806" s="76" t="s">
        <v>4298</v>
      </c>
      <c r="D2806" s="76" t="s">
        <v>4298</v>
      </c>
      <c r="E2806" s="18" t="str">
        <f>VLOOKUP(C2806,'Master Partnumber'!$C:$F,4,0)</f>
        <v>1687373-00-0P</v>
      </c>
      <c r="F2806" s="76" t="str">
        <f>VLOOKUP(C2806,'Master Partnumber'!$C:$D,2,0)</f>
        <v>SHAFT,SPUR GEAR,13.5-0P</v>
      </c>
      <c r="G2806" s="1">
        <v>4502</v>
      </c>
      <c r="H2806" s="72" t="s">
        <v>1079</v>
      </c>
      <c r="I2806" s="72" t="s">
        <v>532</v>
      </c>
      <c r="J2806" s="76" t="s">
        <v>13320</v>
      </c>
      <c r="K2806" s="76"/>
    </row>
    <row r="2807" spans="1:11" x14ac:dyDescent="0.35">
      <c r="A2807" s="76">
        <v>2804</v>
      </c>
      <c r="B2807" s="1" t="s">
        <v>13558</v>
      </c>
      <c r="C2807" s="76" t="s">
        <v>6368</v>
      </c>
      <c r="D2807" s="76" t="s">
        <v>6368</v>
      </c>
      <c r="E2807" s="18" t="str">
        <f>VLOOKUP(C2807,'Master Partnumber'!$C:$F,4,0)</f>
        <v>N211270-0.7-A01</v>
      </c>
      <c r="F2807" s="76" t="str">
        <f>VLOOKUP(C2807,'Master Partnumber'!$C:$D,2,0)</f>
        <v>JET-A01</v>
      </c>
      <c r="G2807" s="1">
        <v>269</v>
      </c>
      <c r="H2807" s="72" t="s">
        <v>1079</v>
      </c>
      <c r="I2807" s="72" t="s">
        <v>532</v>
      </c>
      <c r="J2807" s="76" t="s">
        <v>13320</v>
      </c>
      <c r="K2807" s="76"/>
    </row>
    <row r="2808" spans="1:11" x14ac:dyDescent="0.35">
      <c r="A2808" s="76">
        <v>2805</v>
      </c>
      <c r="B2808" s="1" t="s">
        <v>13559</v>
      </c>
      <c r="C2808" s="76" t="s">
        <v>4243</v>
      </c>
      <c r="D2808" s="76" t="s">
        <v>4243</v>
      </c>
      <c r="E2808" s="18" t="str">
        <f>VLOOKUP(C2808,'Master Partnumber'!$C:$F,4,0)</f>
        <v>1682468-01-0P</v>
      </c>
      <c r="F2808" s="76" t="str">
        <f>VLOOKUP(C2808,'Master Partnumber'!$C:$D,2,0)</f>
        <v>SHAFT,HOLDER,RETARD-0P</v>
      </c>
      <c r="G2808" s="1">
        <v>200</v>
      </c>
      <c r="H2808" s="72" t="s">
        <v>1079</v>
      </c>
      <c r="I2808" s="72" t="s">
        <v>532</v>
      </c>
      <c r="J2808" s="76" t="s">
        <v>13320</v>
      </c>
      <c r="K2808" s="76"/>
    </row>
    <row r="2809" spans="1:11" x14ac:dyDescent="0.35">
      <c r="A2809" s="76">
        <v>2806</v>
      </c>
      <c r="B2809" s="1" t="s">
        <v>13560</v>
      </c>
      <c r="C2809" s="76" t="s">
        <v>6207</v>
      </c>
      <c r="D2809" s="76" t="s">
        <v>6207</v>
      </c>
      <c r="E2809" s="18" t="str">
        <f>VLOOKUP(C2809,'Master Partnumber'!$C:$F,4,0)</f>
        <v>AE168021-0090-B01</v>
      </c>
      <c r="F2809" s="76" t="str">
        <f>VLOOKUP(C2809,'Master Partnumber'!$C:$D,2,0)</f>
        <v>SHAFT ARMATURE 1W-B01</v>
      </c>
      <c r="G2809" s="1">
        <v>820</v>
      </c>
      <c r="H2809" s="72" t="s">
        <v>1079</v>
      </c>
      <c r="I2809" s="72" t="s">
        <v>532</v>
      </c>
      <c r="J2809" s="76" t="s">
        <v>13320</v>
      </c>
      <c r="K2809" s="76"/>
    </row>
    <row r="2810" spans="1:11" x14ac:dyDescent="0.35">
      <c r="A2810" s="76">
        <v>2807</v>
      </c>
      <c r="B2810" s="1" t="s">
        <v>13561</v>
      </c>
      <c r="C2810" s="76" t="s">
        <v>1081</v>
      </c>
      <c r="D2810" s="76" t="s">
        <v>1081</v>
      </c>
      <c r="E2810" s="18" t="str">
        <f>VLOOKUP(C2810,'Master Partnumber'!$C:$F,4,0)</f>
        <v>AE168021-0030-A01</v>
      </c>
      <c r="F2810" s="76" t="str">
        <f>VLOOKUP(C2810,'Master Partnumber'!$C:$D,2,0)</f>
        <v>SHAFT ARMATURE 1W-A01</v>
      </c>
      <c r="G2810" s="1">
        <v>405</v>
      </c>
      <c r="H2810" s="72" t="s">
        <v>1079</v>
      </c>
      <c r="I2810" s="72" t="s">
        <v>532</v>
      </c>
      <c r="J2810" s="76" t="s">
        <v>13320</v>
      </c>
      <c r="K2810" s="76"/>
    </row>
    <row r="2811" spans="1:11" x14ac:dyDescent="0.35">
      <c r="A2811" s="76">
        <v>2808</v>
      </c>
      <c r="B2811" s="1" t="s">
        <v>13562</v>
      </c>
      <c r="C2811" s="76" t="s">
        <v>1080</v>
      </c>
      <c r="D2811" s="76" t="s">
        <v>1080</v>
      </c>
      <c r="E2811" s="18" t="str">
        <f>VLOOKUP(C2811,'Master Partnumber'!$C:$F,4,0)</f>
        <v>AE168021-0090-A01</v>
      </c>
      <c r="F2811" s="76" t="str">
        <f>VLOOKUP(C2811,'Master Partnumber'!$C:$D,2,0)</f>
        <v>SHAFT ARMATURE 1W-A01</v>
      </c>
      <c r="G2811" s="1">
        <v>837</v>
      </c>
      <c r="H2811" s="72" t="s">
        <v>1079</v>
      </c>
      <c r="I2811" s="72" t="s">
        <v>532</v>
      </c>
      <c r="J2811" s="76" t="s">
        <v>13320</v>
      </c>
      <c r="K2811" s="76"/>
    </row>
    <row r="2812" spans="1:11" x14ac:dyDescent="0.35">
      <c r="A2812" s="76">
        <v>2809</v>
      </c>
      <c r="B2812" s="1" t="s">
        <v>13563</v>
      </c>
      <c r="C2812" s="76" t="s">
        <v>6207</v>
      </c>
      <c r="D2812" s="76" t="s">
        <v>6207</v>
      </c>
      <c r="E2812" s="18" t="str">
        <f>VLOOKUP(C2812,'Master Partnumber'!$C:$F,4,0)</f>
        <v>AE168021-0090-B01</v>
      </c>
      <c r="F2812" s="76" t="str">
        <f>VLOOKUP(C2812,'Master Partnumber'!$C:$D,2,0)</f>
        <v>SHAFT ARMATURE 1W-B01</v>
      </c>
      <c r="G2812" s="1">
        <v>680</v>
      </c>
      <c r="H2812" s="72" t="s">
        <v>1079</v>
      </c>
      <c r="I2812" s="72" t="s">
        <v>532</v>
      </c>
      <c r="J2812" s="76" t="s">
        <v>13320</v>
      </c>
      <c r="K2812" s="76"/>
    </row>
    <row r="2813" spans="1:11" x14ac:dyDescent="0.35">
      <c r="A2813" s="76">
        <v>2810</v>
      </c>
      <c r="B2813" s="1" t="s">
        <v>13564</v>
      </c>
      <c r="C2813" s="76" t="s">
        <v>1080</v>
      </c>
      <c r="D2813" s="76" t="s">
        <v>1080</v>
      </c>
      <c r="E2813" s="18" t="str">
        <f>VLOOKUP(C2813,'Master Partnumber'!$C:$F,4,0)</f>
        <v>AE168021-0090-A01</v>
      </c>
      <c r="F2813" s="76" t="str">
        <f>VLOOKUP(C2813,'Master Partnumber'!$C:$D,2,0)</f>
        <v>SHAFT ARMATURE 1W-A01</v>
      </c>
      <c r="G2813" s="1">
        <v>571</v>
      </c>
      <c r="H2813" s="72" t="s">
        <v>1079</v>
      </c>
      <c r="I2813" s="72" t="s">
        <v>532</v>
      </c>
      <c r="J2813" s="76" t="s">
        <v>13320</v>
      </c>
      <c r="K2813" s="76"/>
    </row>
    <row r="2814" spans="1:11" x14ac:dyDescent="0.35">
      <c r="A2814" s="76">
        <v>2811</v>
      </c>
      <c r="B2814" s="1" t="s">
        <v>13565</v>
      </c>
      <c r="C2814" s="76" t="s">
        <v>8179</v>
      </c>
      <c r="D2814" s="76" t="str">
        <f>VLOOKUP(C2814,'Master Partnumber'!$C:$E,3,0)</f>
        <v>S0924</v>
      </c>
      <c r="E2814" s="76" t="s">
        <v>8179</v>
      </c>
      <c r="F2814" s="76" t="str">
        <f>VLOOKUP(C2814,'Master Partnumber'!$C:$D,2,0)</f>
        <v>SHAFT,DRIVE,PICK UP,1ST,ASF-0P</v>
      </c>
      <c r="G2814" s="1">
        <v>160</v>
      </c>
      <c r="H2814" s="72" t="s">
        <v>1079</v>
      </c>
      <c r="I2814" s="72" t="s">
        <v>532</v>
      </c>
      <c r="J2814" s="76" t="s">
        <v>13320</v>
      </c>
      <c r="K2814" s="76"/>
    </row>
    <row r="2815" spans="1:11" x14ac:dyDescent="0.35">
      <c r="A2815" s="76">
        <v>2812</v>
      </c>
      <c r="B2815" s="1" t="s">
        <v>13566</v>
      </c>
      <c r="C2815" s="76" t="s">
        <v>8132</v>
      </c>
      <c r="D2815" s="76" t="str">
        <f>VLOOKUP(C2815,'Master Partnumber'!$C:$E,3,0)</f>
        <v>S0921</v>
      </c>
      <c r="E2815" s="76" t="s">
        <v>8132</v>
      </c>
      <c r="F2815" s="76" t="str">
        <f>VLOOKUP(C2815,'Master Partnumber'!$C:$D,2,0)</f>
        <v>SHAFT,DRIVE,PICK UP,2ND,ASF-0P</v>
      </c>
      <c r="G2815" s="1">
        <v>385</v>
      </c>
      <c r="H2815" s="72" t="s">
        <v>1079</v>
      </c>
      <c r="I2815" s="72" t="s">
        <v>532</v>
      </c>
      <c r="J2815" s="76" t="s">
        <v>13320</v>
      </c>
      <c r="K2815" s="76"/>
    </row>
    <row r="2816" spans="1:11" x14ac:dyDescent="0.35">
      <c r="A2816" s="76">
        <v>2813</v>
      </c>
      <c r="B2816" s="1" t="s">
        <v>13567</v>
      </c>
      <c r="C2816" s="76" t="s">
        <v>8180</v>
      </c>
      <c r="D2816" s="76" t="s">
        <v>8180</v>
      </c>
      <c r="E2816" s="18" t="str">
        <f>VLOOKUP(C2816,'Master Partnumber'!$C:$F,4,0)</f>
        <v>1866853-00-0P</v>
      </c>
      <c r="F2816" s="76" t="str">
        <f>VLOOKUP(C2816,'Master Partnumber'!$C:$D,2,0)</f>
        <v>SHAFT,DRIVE,PICK UP,1ST,ASF-0P</v>
      </c>
      <c r="G2816" s="1">
        <v>226</v>
      </c>
      <c r="H2816" s="72" t="s">
        <v>1079</v>
      </c>
      <c r="I2816" s="72" t="s">
        <v>532</v>
      </c>
      <c r="J2816" s="76" t="s">
        <v>13320</v>
      </c>
      <c r="K2816" s="76"/>
    </row>
    <row r="2817" spans="1:11" x14ac:dyDescent="0.35">
      <c r="A2817" s="76">
        <v>2814</v>
      </c>
      <c r="B2817" s="1" t="s">
        <v>13568</v>
      </c>
      <c r="C2817" s="76" t="s">
        <v>12296</v>
      </c>
      <c r="D2817" s="76" t="s">
        <v>12296</v>
      </c>
      <c r="E2817" s="18" t="str">
        <f>VLOOKUP(C2817,'Master Partnumber'!$C:$F,4,0)</f>
        <v>1866816-00-B02</v>
      </c>
      <c r="F2817" s="76" t="str">
        <f>VLOOKUP(C2817,'Master Partnumber'!$C:$D,2,0)</f>
        <v>SHAFT,DRIVE,PF,2ND,ASF-B02</v>
      </c>
      <c r="G2817" s="1">
        <v>246</v>
      </c>
      <c r="H2817" s="72" t="s">
        <v>1079</v>
      </c>
      <c r="I2817" s="72" t="s">
        <v>532</v>
      </c>
      <c r="J2817" s="76" t="s">
        <v>13320</v>
      </c>
      <c r="K2817" s="76"/>
    </row>
    <row r="2818" spans="1:11" x14ac:dyDescent="0.35">
      <c r="A2818" s="76">
        <v>2815</v>
      </c>
      <c r="B2818" s="1" t="s">
        <v>13569</v>
      </c>
      <c r="C2818" s="76" t="s">
        <v>1172</v>
      </c>
      <c r="D2818" s="76" t="s">
        <v>1172</v>
      </c>
      <c r="E2818" s="18" t="str">
        <f>VLOOKUP(C2818,'Master Partnumber'!$C:$F,4,0)</f>
        <v>1262699-02-B01</v>
      </c>
      <c r="F2818" s="76" t="str">
        <f>VLOOKUP(C2818,'Master Partnumber'!$C:$D,2,0)</f>
        <v>SHAFT EJ TRANSMISSION-B01</v>
      </c>
      <c r="G2818" s="1">
        <v>189</v>
      </c>
      <c r="H2818" s="72" t="s">
        <v>1079</v>
      </c>
      <c r="I2818" s="72" t="s">
        <v>532</v>
      </c>
      <c r="J2818" s="76" t="s">
        <v>13320</v>
      </c>
      <c r="K2818" s="76"/>
    </row>
    <row r="2819" spans="1:11" x14ac:dyDescent="0.35">
      <c r="A2819" s="76">
        <v>2816</v>
      </c>
      <c r="B2819" s="1" t="s">
        <v>13570</v>
      </c>
      <c r="C2819" s="76" t="s">
        <v>4483</v>
      </c>
      <c r="D2819" s="76" t="s">
        <v>4483</v>
      </c>
      <c r="E2819" s="18" t="str">
        <f>VLOOKUP(C2819,'Master Partnumber'!$C:$F,4,0)</f>
        <v>1688330-01-0P</v>
      </c>
      <c r="F2819" s="76" t="str">
        <f>VLOOKUP(C2819,'Master Partnumber'!$C:$D,2,0)</f>
        <v>SHAFT,WIND,WEB,BCU-0P</v>
      </c>
      <c r="G2819" s="1">
        <v>206</v>
      </c>
      <c r="H2819" s="72" t="s">
        <v>1072</v>
      </c>
      <c r="I2819" s="72" t="s">
        <v>532</v>
      </c>
      <c r="J2819" s="76" t="s">
        <v>13320</v>
      </c>
      <c r="K2819" s="76"/>
    </row>
    <row r="2820" spans="1:11" x14ac:dyDescent="0.35">
      <c r="A2820" s="76">
        <v>2817</v>
      </c>
      <c r="B2820" s="1" t="s">
        <v>13571</v>
      </c>
      <c r="C2820" s="76" t="s">
        <v>2260</v>
      </c>
      <c r="D2820" s="76" t="str">
        <f>VLOOKUP(C2820,'Master Partnumber'!$C:$E,3,0)</f>
        <v>B0137</v>
      </c>
      <c r="E2820" s="76" t="s">
        <v>2260</v>
      </c>
      <c r="F2820" s="76" t="str">
        <f>VLOOKUP(C2820,'Master Partnumber'!$C:$D,2,0)</f>
        <v>SHAFT,CR-B01</v>
      </c>
      <c r="G2820" s="1">
        <v>75</v>
      </c>
      <c r="H2820" s="72" t="s">
        <v>1079</v>
      </c>
      <c r="I2820" s="72" t="s">
        <v>532</v>
      </c>
      <c r="J2820" s="76" t="s">
        <v>13320</v>
      </c>
      <c r="K2820" s="76"/>
    </row>
    <row r="2821" spans="1:11" x14ac:dyDescent="0.35">
      <c r="A2821" s="76">
        <v>2818</v>
      </c>
      <c r="B2821" s="1" t="s">
        <v>13572</v>
      </c>
      <c r="C2821" s="76" t="s">
        <v>7413</v>
      </c>
      <c r="D2821" s="76" t="str">
        <f>VLOOKUP(C2821,'Master Partnumber'!$C:$E,3,0)</f>
        <v>B0437</v>
      </c>
      <c r="E2821" s="76" t="s">
        <v>7413</v>
      </c>
      <c r="F2821" s="76" t="str">
        <f>VLOOKUP(C2821,'Master Partnumber'!$C:$D,2,0)</f>
        <v>BAR SHIFT FORK GUIDE 1-B02</v>
      </c>
      <c r="G2821" s="1">
        <v>17</v>
      </c>
      <c r="H2821" s="72" t="s">
        <v>1079</v>
      </c>
      <c r="I2821" s="72" t="s">
        <v>532</v>
      </c>
      <c r="J2821" s="76" t="s">
        <v>13320</v>
      </c>
      <c r="K2821" s="76"/>
    </row>
    <row r="2822" spans="1:11" x14ac:dyDescent="0.35">
      <c r="A2822" s="76">
        <v>2819</v>
      </c>
      <c r="B2822" s="1" t="s">
        <v>13573</v>
      </c>
      <c r="C2822" s="76" t="s">
        <v>1692</v>
      </c>
      <c r="D2822" s="76" t="str">
        <f>VLOOKUP(C2822,'Master Partnumber'!$C:$E,3,0)</f>
        <v>B0304</v>
      </c>
      <c r="E2822" s="76" t="s">
        <v>1692</v>
      </c>
      <c r="F2822" s="76" t="str">
        <f>VLOOKUP(C2822,'Master Partnumber'!$C:$D,2,0)</f>
        <v>SHAFT,CR,B-B01</v>
      </c>
      <c r="G2822" s="1">
        <v>167</v>
      </c>
      <c r="H2822" s="72" t="s">
        <v>1079</v>
      </c>
      <c r="I2822" s="72" t="s">
        <v>532</v>
      </c>
      <c r="J2822" s="76" t="s">
        <v>13320</v>
      </c>
      <c r="K2822" s="76"/>
    </row>
    <row r="2823" spans="1:11" x14ac:dyDescent="0.35">
      <c r="A2823" s="76">
        <v>2820</v>
      </c>
      <c r="B2823" s="1" t="s">
        <v>13574</v>
      </c>
      <c r="C2823" s="76" t="s">
        <v>1480</v>
      </c>
      <c r="D2823" s="76" t="str">
        <f>VLOOKUP(C2823,'Master Partnumber'!$C:$E,3,0)</f>
        <v>S0288</v>
      </c>
      <c r="E2823" s="76" t="s">
        <v>1480</v>
      </c>
      <c r="F2823" s="76" t="str">
        <f>VLOOKUP(C2823,'Master Partnumber'!$C:$D,2,0)</f>
        <v>SHAFT,STRENGTHEN,BCU-0P</v>
      </c>
      <c r="G2823" s="1">
        <v>12</v>
      </c>
      <c r="H2823" s="72" t="s">
        <v>1079</v>
      </c>
      <c r="I2823" s="72" t="s">
        <v>532</v>
      </c>
      <c r="J2823" s="76" t="s">
        <v>13320</v>
      </c>
      <c r="K2823" s="76"/>
    </row>
    <row r="2824" spans="1:11" x14ac:dyDescent="0.35">
      <c r="A2824" s="76">
        <v>2821</v>
      </c>
      <c r="B2824" s="1" t="s">
        <v>13575</v>
      </c>
      <c r="C2824" s="76" t="s">
        <v>1580</v>
      </c>
      <c r="D2824" s="76" t="str">
        <f>VLOOKUP(C2824,'Master Partnumber'!$C:$E,3,0)</f>
        <v>S0488</v>
      </c>
      <c r="E2824" s="76" t="s">
        <v>1580</v>
      </c>
      <c r="F2824" s="76" t="str">
        <f>VLOOKUP(C2824,'Master Partnumber'!$C:$D,2,0)</f>
        <v>SHAFT,CAM,PG,HM-0P</v>
      </c>
      <c r="G2824" s="1">
        <v>20</v>
      </c>
      <c r="H2824" s="72" t="s">
        <v>1079</v>
      </c>
      <c r="I2824" s="72" t="s">
        <v>532</v>
      </c>
      <c r="J2824" s="76" t="s">
        <v>13320</v>
      </c>
      <c r="K2824" s="76"/>
    </row>
    <row r="2825" spans="1:11" x14ac:dyDescent="0.35">
      <c r="A2825" s="76">
        <v>2822</v>
      </c>
      <c r="B2825" s="1" t="s">
        <v>13576</v>
      </c>
      <c r="C2825" s="76" t="s">
        <v>1505</v>
      </c>
      <c r="D2825" s="76" t="str">
        <f>VLOOKUP(C2825,'Master Partnumber'!$C:$E,3,0)</f>
        <v>S0031</v>
      </c>
      <c r="E2825" s="76" t="s">
        <v>1505</v>
      </c>
      <c r="F2825" s="76" t="str">
        <f>VLOOKUP(C2825,'Master Partnumber'!$C:$D,2,0)</f>
        <v>SHAFT ASA-0P</v>
      </c>
      <c r="G2825" s="1">
        <v>22</v>
      </c>
      <c r="H2825" s="72" t="s">
        <v>1079</v>
      </c>
      <c r="I2825" s="72" t="s">
        <v>532</v>
      </c>
      <c r="J2825" s="76" t="s">
        <v>13320</v>
      </c>
      <c r="K2825" s="76"/>
    </row>
    <row r="2826" spans="1:11" x14ac:dyDescent="0.35">
      <c r="A2826" s="76">
        <v>2823</v>
      </c>
      <c r="B2826" s="1" t="s">
        <v>13577</v>
      </c>
      <c r="C2826" s="76" t="s">
        <v>1501</v>
      </c>
      <c r="D2826" s="76" t="str">
        <f>VLOOKUP(C2826,'Master Partnumber'!$C:$E,3,0)</f>
        <v>S0582</v>
      </c>
      <c r="E2826" s="76" t="s">
        <v>1501</v>
      </c>
      <c r="F2826" s="76" t="str">
        <f>VLOOKUP(C2826,'Master Partnumber'!$C:$D,2,0)</f>
        <v>SHAFT,PAPPER LOAD,DRIVEN-0P</v>
      </c>
      <c r="G2826" s="1">
        <v>223</v>
      </c>
      <c r="H2826" s="72" t="s">
        <v>1079</v>
      </c>
      <c r="I2826" s="72" t="s">
        <v>532</v>
      </c>
      <c r="J2826" s="76" t="s">
        <v>13320</v>
      </c>
      <c r="K2826" s="76"/>
    </row>
    <row r="2827" spans="1:11" x14ac:dyDescent="0.35">
      <c r="A2827" s="76">
        <v>2824</v>
      </c>
      <c r="B2827" s="1" t="s">
        <v>13578</v>
      </c>
      <c r="C2827" s="76" t="s">
        <v>1513</v>
      </c>
      <c r="D2827" s="76" t="str">
        <f>VLOOKUP(C2827,'Master Partnumber'!$C:$E,3,0)</f>
        <v>S0496</v>
      </c>
      <c r="E2827" s="76" t="s">
        <v>1513</v>
      </c>
      <c r="F2827" s="76" t="str">
        <f>VLOOKUP(C2827,'Master Partnumber'!$C:$D,2,0)</f>
        <v>SHAFT,ROLLER,REMOVAL,PAPER DUST,MPT-0P</v>
      </c>
      <c r="G2827" s="1">
        <v>23</v>
      </c>
      <c r="H2827" s="72" t="s">
        <v>1079</v>
      </c>
      <c r="I2827" s="72" t="s">
        <v>532</v>
      </c>
      <c r="J2827" s="76" t="s">
        <v>13320</v>
      </c>
      <c r="K2827" s="76"/>
    </row>
    <row r="2828" spans="1:11" x14ac:dyDescent="0.35">
      <c r="A2828" s="76">
        <v>2825</v>
      </c>
      <c r="B2828" s="1" t="s">
        <v>13579</v>
      </c>
      <c r="C2828" s="76" t="s">
        <v>1584</v>
      </c>
      <c r="D2828" s="76" t="str">
        <f>VLOOKUP(C2828,'Master Partnumber'!$C:$E,3,0)</f>
        <v>S0124</v>
      </c>
      <c r="E2828" s="76" t="s">
        <v>1584</v>
      </c>
      <c r="F2828" s="76" t="str">
        <f>VLOOKUP(C2828,'Master Partnumber'!$C:$D,2,0)</f>
        <v>SHAFT ROLLER REAR DUP-0P</v>
      </c>
      <c r="G2828" s="1">
        <v>20</v>
      </c>
      <c r="H2828" s="72" t="s">
        <v>1079</v>
      </c>
      <c r="I2828" s="72" t="s">
        <v>532</v>
      </c>
      <c r="J2828" s="76" t="s">
        <v>13320</v>
      </c>
      <c r="K2828" s="76"/>
    </row>
    <row r="2829" spans="1:11" x14ac:dyDescent="0.35">
      <c r="A2829" s="76">
        <v>2826</v>
      </c>
      <c r="B2829" s="1" t="s">
        <v>13580</v>
      </c>
      <c r="C2829" s="76" t="s">
        <v>1600</v>
      </c>
      <c r="D2829" s="76" t="str">
        <f>VLOOKUP(C2829,'Master Partnumber'!$C:$E,3,0)</f>
        <v>S0663</v>
      </c>
      <c r="E2829" s="76" t="s">
        <v>1600</v>
      </c>
      <c r="F2829" s="76" t="str">
        <f>VLOOKUP(C2829,'Master Partnumber'!$C:$D,2,0)</f>
        <v>SHAFT, ROLLER, DUPLEX-0P</v>
      </c>
      <c r="G2829" s="1">
        <v>158</v>
      </c>
      <c r="H2829" s="72" t="s">
        <v>1079</v>
      </c>
      <c r="I2829" s="72" t="s">
        <v>532</v>
      </c>
      <c r="J2829" s="76" t="s">
        <v>13320</v>
      </c>
      <c r="K2829" s="76"/>
    </row>
    <row r="2830" spans="1:11" x14ac:dyDescent="0.35">
      <c r="A2830" s="76">
        <v>2827</v>
      </c>
      <c r="B2830" s="1" t="s">
        <v>13581</v>
      </c>
      <c r="C2830" s="76" t="s">
        <v>4669</v>
      </c>
      <c r="D2830" s="76" t="s">
        <v>4669</v>
      </c>
      <c r="E2830" s="18" t="str">
        <f>VLOOKUP(C2830,'Master Partnumber'!$C:$F,4,0)</f>
        <v>1689210-01-0P</v>
      </c>
      <c r="F2830" s="76" t="str">
        <f>VLOOKUP(C2830,'Master Partnumber'!$C:$D,2,0)</f>
        <v>SHAFT,DRIVE,HOPPER,LD,MPT-0P</v>
      </c>
      <c r="G2830" s="1">
        <v>18</v>
      </c>
      <c r="H2830" s="72" t="s">
        <v>1072</v>
      </c>
      <c r="I2830" s="72" t="s">
        <v>532</v>
      </c>
      <c r="J2830" s="76" t="s">
        <v>13320</v>
      </c>
      <c r="K2830" s="76"/>
    </row>
    <row r="2831" spans="1:11" x14ac:dyDescent="0.35">
      <c r="A2831" s="76">
        <v>2828</v>
      </c>
      <c r="B2831" s="1" t="s">
        <v>13582</v>
      </c>
      <c r="C2831" s="76" t="s">
        <v>1086</v>
      </c>
      <c r="D2831" s="76" t="s">
        <v>1086</v>
      </c>
      <c r="E2831" s="18" t="str">
        <f>VLOOKUP(C2831,'Master Partnumber'!$C:$F,4,0)</f>
        <v>1706661-00-A01</v>
      </c>
      <c r="F2831" s="76" t="str">
        <f>VLOOKUP(C2831,'Master Partnumber'!$C:$D,2,0)</f>
        <v>SHAFT COMBINATION GEAR WORM SC-A01</v>
      </c>
      <c r="G2831" s="1">
        <v>240</v>
      </c>
      <c r="H2831" s="72" t="s">
        <v>1079</v>
      </c>
      <c r="I2831" s="72" t="s">
        <v>532</v>
      </c>
      <c r="J2831" s="76" t="s">
        <v>13323</v>
      </c>
      <c r="K2831" s="76"/>
    </row>
    <row r="2832" spans="1:11" x14ac:dyDescent="0.35">
      <c r="A2832" s="76">
        <v>2829</v>
      </c>
      <c r="B2832" s="1" t="s">
        <v>13583</v>
      </c>
      <c r="C2832" s="76" t="s">
        <v>4610</v>
      </c>
      <c r="D2832" s="76" t="s">
        <v>4610</v>
      </c>
      <c r="E2832" s="18" t="str">
        <f>VLOOKUP(C2832,'Master Partnumber'!$C:$F,4,0)</f>
        <v>1688965-01-0P</v>
      </c>
      <c r="F2832" s="76" t="str">
        <f>VLOOKUP(C2832,'Master Partnumber'!$C:$D,2,0)</f>
        <v>SHAFT,PAPER LOAD,DRIVE,RETARD,ASF-0P</v>
      </c>
      <c r="G2832" s="1">
        <v>192</v>
      </c>
      <c r="H2832" s="72" t="s">
        <v>1079</v>
      </c>
      <c r="I2832" s="72" t="s">
        <v>532</v>
      </c>
      <c r="J2832" s="76" t="s">
        <v>13323</v>
      </c>
      <c r="K2832" s="76"/>
    </row>
    <row r="2833" spans="1:11" x14ac:dyDescent="0.35">
      <c r="A2833" s="76">
        <v>2830</v>
      </c>
      <c r="B2833" s="1" t="s">
        <v>13584</v>
      </c>
      <c r="C2833" s="76" t="s">
        <v>1215</v>
      </c>
      <c r="D2833" s="76" t="s">
        <v>1215</v>
      </c>
      <c r="E2833" s="18" t="str">
        <f>VLOOKUP(C2833,'Master Partnumber'!$C:$F,4,0)</f>
        <v>1677215-00-A01</v>
      </c>
      <c r="F2833" s="76" t="str">
        <f>VLOOKUP(C2833,'Master Partnumber'!$C:$D,2,0)</f>
        <v>SHAFT,CR,GUIDE,LOWER;B-A01</v>
      </c>
      <c r="G2833" s="1">
        <v>7</v>
      </c>
      <c r="H2833" s="72" t="s">
        <v>1079</v>
      </c>
      <c r="I2833" s="72" t="s">
        <v>532</v>
      </c>
      <c r="J2833" s="76" t="s">
        <v>13323</v>
      </c>
      <c r="K2833" s="76"/>
    </row>
    <row r="2834" spans="1:11" x14ac:dyDescent="0.35">
      <c r="A2834" s="76">
        <v>2831</v>
      </c>
      <c r="B2834" s="1" t="s">
        <v>13585</v>
      </c>
      <c r="C2834" s="76" t="s">
        <v>6480</v>
      </c>
      <c r="D2834" s="76" t="s">
        <v>6480</v>
      </c>
      <c r="E2834" s="18" t="str">
        <f>VLOOKUP(C2834,'Master Partnumber'!$C:$F,4,0)</f>
        <v>1814756-00-A01</v>
      </c>
      <c r="F2834" s="76" t="str">
        <f>VLOOKUP(C2834,'Master Partnumber'!$C:$D,2,0)</f>
        <v>SHAFT,RESIST,2-A01</v>
      </c>
      <c r="G2834" s="1">
        <v>9</v>
      </c>
      <c r="H2834" s="72" t="s">
        <v>1079</v>
      </c>
      <c r="I2834" s="72" t="s">
        <v>532</v>
      </c>
      <c r="J2834" s="76" t="s">
        <v>13323</v>
      </c>
      <c r="K2834" s="76"/>
    </row>
    <row r="2835" spans="1:11" x14ac:dyDescent="0.35">
      <c r="A2835" s="76">
        <v>2832</v>
      </c>
      <c r="B2835" s="1" t="s">
        <v>13586</v>
      </c>
      <c r="C2835" s="76" t="s">
        <v>4916</v>
      </c>
      <c r="D2835" s="76" t="s">
        <v>4916</v>
      </c>
      <c r="E2835" s="18" t="str">
        <f>VLOOKUP(C2835,'Master Partnumber'!$C:$F,4,0)</f>
        <v>1705171-00-A01</v>
      </c>
      <c r="F2835" s="76" t="str">
        <f>VLOOKUP(C2835,'Master Partnumber'!$C:$D,2,0)</f>
        <v>ROLLER PAPER  EJECT DRIVE-A01</v>
      </c>
      <c r="G2835" s="1">
        <v>45</v>
      </c>
      <c r="H2835" s="72" t="s">
        <v>1079</v>
      </c>
      <c r="I2835" s="72" t="s">
        <v>532</v>
      </c>
      <c r="J2835" s="76" t="s">
        <v>13323</v>
      </c>
      <c r="K2835" s="76"/>
    </row>
    <row r="2836" spans="1:11" x14ac:dyDescent="0.35">
      <c r="A2836" s="76">
        <v>2833</v>
      </c>
      <c r="B2836" s="1" t="s">
        <v>13587</v>
      </c>
      <c r="C2836" s="76" t="s">
        <v>4910</v>
      </c>
      <c r="D2836" s="76" t="s">
        <v>4910</v>
      </c>
      <c r="E2836" s="18" t="str">
        <f>VLOOKUP(C2836,'Master Partnumber'!$C:$F,4,0)</f>
        <v>1705170-00-A01</v>
      </c>
      <c r="F2836" s="76" t="str">
        <f>VLOOKUP(C2836,'Master Partnumber'!$C:$D,2,0)</f>
        <v>ROLLER PAPER LOAD DRIVE-A01</v>
      </c>
      <c r="G2836" s="1">
        <v>41</v>
      </c>
      <c r="H2836" s="72" t="s">
        <v>1079</v>
      </c>
      <c r="I2836" s="72" t="s">
        <v>532</v>
      </c>
      <c r="J2836" s="76" t="s">
        <v>13323</v>
      </c>
      <c r="K2836" s="76"/>
    </row>
    <row r="2837" spans="1:11" x14ac:dyDescent="0.35">
      <c r="A2837" s="76">
        <v>2834</v>
      </c>
      <c r="B2837" s="1" t="s">
        <v>13588</v>
      </c>
      <c r="C2837" s="76" t="s">
        <v>5159</v>
      </c>
      <c r="D2837" s="76" t="str">
        <f>VLOOKUP(C2837,'Master Partnumber'!$C:$E,3,0)</f>
        <v>B0311</v>
      </c>
      <c r="E2837" s="76" t="s">
        <v>5159</v>
      </c>
      <c r="F2837" s="76" t="str">
        <f>VLOOKUP(C2837,'Master Partnumber'!$C:$D,2,0)</f>
        <v>SHAFT,ROLLER,ROLL-B01</v>
      </c>
      <c r="G2837" s="1">
        <v>200</v>
      </c>
      <c r="H2837" s="72" t="s">
        <v>1072</v>
      </c>
      <c r="I2837" s="72" t="s">
        <v>532</v>
      </c>
      <c r="J2837" s="76" t="s">
        <v>13323</v>
      </c>
      <c r="K2837" s="76"/>
    </row>
    <row r="2838" spans="1:11" x14ac:dyDescent="0.35">
      <c r="A2838" s="76">
        <v>2835</v>
      </c>
      <c r="B2838" s="1" t="s">
        <v>13589</v>
      </c>
      <c r="C2838" s="76" t="s">
        <v>8533</v>
      </c>
      <c r="D2838" s="76" t="s">
        <v>8533</v>
      </c>
      <c r="E2838" s="18" t="str">
        <f>VLOOKUP(C2838,'Master Partnumber'!$C:$F,4,0)</f>
        <v>1867716-00-0T</v>
      </c>
      <c r="F2838" s="76" t="str">
        <f>VLOOKUP(C2838,'Master Partnumber'!$C:$D,2,0)</f>
        <v>SHAFT,SEPARATE,ASF-0T</v>
      </c>
      <c r="G2838" s="1">
        <v>230</v>
      </c>
      <c r="H2838" s="72" t="s">
        <v>1072</v>
      </c>
      <c r="I2838" s="72" t="s">
        <v>532</v>
      </c>
      <c r="J2838" s="76" t="s">
        <v>13323</v>
      </c>
      <c r="K2838" s="76"/>
    </row>
    <row r="2839" spans="1:11" x14ac:dyDescent="0.35">
      <c r="A2839" s="76">
        <v>2836</v>
      </c>
      <c r="B2839" s="1" t="s">
        <v>13590</v>
      </c>
      <c r="C2839" s="76" t="s">
        <v>917</v>
      </c>
      <c r="D2839" s="76" t="str">
        <f>VLOOKUP(C2839,'Master Partnumber'!$C:$E,3,0)</f>
        <v>F0928</v>
      </c>
      <c r="E2839" s="76" t="s">
        <v>917</v>
      </c>
      <c r="F2839" s="76" t="str">
        <f>VLOOKUP(C2839,'Master Partnumber'!$C:$D,2,0)</f>
        <v>SHAFT,RETARD,B</v>
      </c>
      <c r="G2839" s="1">
        <v>800</v>
      </c>
      <c r="H2839" s="72" t="s">
        <v>7782</v>
      </c>
      <c r="I2839" s="72" t="s">
        <v>532</v>
      </c>
      <c r="J2839" s="76" t="s">
        <v>13750</v>
      </c>
      <c r="K2839" s="76"/>
    </row>
    <row r="2840" spans="1:11" x14ac:dyDescent="0.35">
      <c r="A2840" s="76">
        <v>2837</v>
      </c>
      <c r="B2840" s="1" t="s">
        <v>13591</v>
      </c>
      <c r="C2840" s="76" t="s">
        <v>116</v>
      </c>
      <c r="D2840" s="76" t="str">
        <f>VLOOKUP(C2840,'Master Partnumber'!$C:$E,3,0)</f>
        <v>F0721</v>
      </c>
      <c r="E2840" s="76" t="s">
        <v>116</v>
      </c>
      <c r="F2840" s="76" t="str">
        <f>VLOOKUP(C2840,'Master Partnumber'!$C:$D,2,0)</f>
        <v>SHAFT,HOLDER,RETARD</v>
      </c>
      <c r="G2840" s="1">
        <v>1400</v>
      </c>
      <c r="H2840" s="72" t="s">
        <v>7782</v>
      </c>
      <c r="I2840" s="72" t="s">
        <v>532</v>
      </c>
      <c r="J2840" s="76" t="s">
        <v>11592</v>
      </c>
      <c r="K2840" s="76"/>
    </row>
    <row r="2841" spans="1:11" x14ac:dyDescent="0.35">
      <c r="A2841" s="76">
        <v>2838</v>
      </c>
      <c r="B2841" s="1" t="s">
        <v>13592</v>
      </c>
      <c r="C2841" s="76" t="s">
        <v>208</v>
      </c>
      <c r="D2841" s="76" t="str">
        <f>VLOOKUP(C2841,'Master Partnumber'!$C:$E,3,0)</f>
        <v>F0893</v>
      </c>
      <c r="E2841" s="76" t="s">
        <v>208</v>
      </c>
      <c r="F2841" s="76" t="str">
        <f>VLOOKUP(C2841,'Master Partnumber'!$C:$D,2,0)</f>
        <v>HUB, COUPLING, MOTOR, MM</v>
      </c>
      <c r="G2841" s="1">
        <v>500</v>
      </c>
      <c r="H2841" s="72" t="s">
        <v>7782</v>
      </c>
      <c r="I2841" s="72" t="s">
        <v>532</v>
      </c>
      <c r="J2841" s="76" t="s">
        <v>13751</v>
      </c>
      <c r="K2841" s="76"/>
    </row>
    <row r="2842" spans="1:11" x14ac:dyDescent="0.35">
      <c r="A2842" s="76">
        <v>2839</v>
      </c>
      <c r="B2842" s="1" t="s">
        <v>13593</v>
      </c>
      <c r="C2842" s="76" t="s">
        <v>11042</v>
      </c>
      <c r="D2842" s="76" t="str">
        <f>VLOOKUP(C2842,'Master Partnumber'!$C:$E,3,0)</f>
        <v>A1399</v>
      </c>
      <c r="E2842" s="76" t="s">
        <v>11042</v>
      </c>
      <c r="F2842" s="76" t="str">
        <f>VLOOKUP(C2842,'Master Partnumber'!$C:$D,2,0)</f>
        <v>SHAFT,DUAL,ONE WAY</v>
      </c>
      <c r="G2842" s="1">
        <v>5000</v>
      </c>
      <c r="H2842" s="72" t="s">
        <v>7782</v>
      </c>
      <c r="I2842" s="72" t="s">
        <v>532</v>
      </c>
      <c r="J2842" s="76" t="s">
        <v>13751</v>
      </c>
      <c r="K2842" s="76"/>
    </row>
    <row r="2843" spans="1:11" x14ac:dyDescent="0.35">
      <c r="A2843" s="76">
        <v>2840</v>
      </c>
      <c r="B2843" s="1" t="s">
        <v>13594</v>
      </c>
      <c r="C2843" s="76" t="s">
        <v>221</v>
      </c>
      <c r="D2843" s="76" t="str">
        <f>VLOOKUP(C2843,'Master Partnumber'!$C:$E,3,0)</f>
        <v>F0105</v>
      </c>
      <c r="E2843" s="76" t="s">
        <v>221</v>
      </c>
      <c r="F2843" s="76" t="str">
        <f>VLOOKUP(C2843,'Master Partnumber'!$C:$D,2,0)</f>
        <v>SHAFT TRANSMISSION EJ</v>
      </c>
      <c r="G2843" s="1">
        <v>1000</v>
      </c>
      <c r="H2843" s="72" t="s">
        <v>7782</v>
      </c>
      <c r="I2843" s="72" t="s">
        <v>532</v>
      </c>
      <c r="J2843" s="76" t="s">
        <v>13751</v>
      </c>
      <c r="K2843" s="76"/>
    </row>
    <row r="2844" spans="1:11" x14ac:dyDescent="0.35">
      <c r="A2844" s="76">
        <v>2841</v>
      </c>
      <c r="B2844" s="1" t="s">
        <v>13595</v>
      </c>
      <c r="C2844" s="76" t="s">
        <v>421</v>
      </c>
      <c r="D2844" s="76" t="str">
        <f>VLOOKUP(C2844,'Master Partnumber'!$C:$E,3,0)</f>
        <v>F0175</v>
      </c>
      <c r="E2844" s="76" t="s">
        <v>421</v>
      </c>
      <c r="F2844" s="76" t="str">
        <f>VLOOKUP(C2844,'Master Partnumber'!$C:$D,2,0)</f>
        <v>SHAFT,RD,PLANET;C</v>
      </c>
      <c r="G2844" s="1">
        <v>2000</v>
      </c>
      <c r="H2844" s="72" t="s">
        <v>7782</v>
      </c>
      <c r="I2844" s="72" t="s">
        <v>532</v>
      </c>
      <c r="J2844" s="76" t="s">
        <v>13751</v>
      </c>
      <c r="K2844" s="76"/>
    </row>
    <row r="2845" spans="1:11" x14ac:dyDescent="0.35">
      <c r="A2845" s="76">
        <v>2842</v>
      </c>
      <c r="B2845" s="1" t="s">
        <v>13596</v>
      </c>
      <c r="C2845" s="76" t="s">
        <v>7078</v>
      </c>
      <c r="D2845" s="76" t="str">
        <f>VLOOKUP(C2845,'Master Partnumber'!$C:$E,3,0)</f>
        <v>F0585</v>
      </c>
      <c r="E2845" s="76" t="s">
        <v>7078</v>
      </c>
      <c r="F2845" s="76" t="str">
        <f>VLOOKUP(C2845,'Master Partnumber'!$C:$D,2,0)</f>
        <v>PLUG</v>
      </c>
      <c r="G2845" s="1">
        <v>3120</v>
      </c>
      <c r="H2845" s="72" t="s">
        <v>7782</v>
      </c>
      <c r="I2845" s="72" t="s">
        <v>532</v>
      </c>
      <c r="J2845" s="76" t="s">
        <v>13751</v>
      </c>
      <c r="K2845" s="76"/>
    </row>
    <row r="2846" spans="1:11" x14ac:dyDescent="0.35">
      <c r="A2846" s="76">
        <v>2843</v>
      </c>
      <c r="B2846" s="1" t="s">
        <v>13597</v>
      </c>
      <c r="C2846" s="76" t="s">
        <v>8338</v>
      </c>
      <c r="D2846" s="76" t="str">
        <f>VLOOKUP(C2846,'Master Partnumber'!$C:$E,3,0)</f>
        <v>F1252</v>
      </c>
      <c r="E2846" s="76" t="s">
        <v>8338</v>
      </c>
      <c r="F2846" s="76" t="str">
        <f>VLOOKUP(C2846,'Master Partnumber'!$C:$D,2,0)</f>
        <v>SHAFT,COUPLING,BU</v>
      </c>
      <c r="G2846" s="1">
        <v>1250</v>
      </c>
      <c r="H2846" s="72" t="s">
        <v>7782</v>
      </c>
      <c r="I2846" s="72" t="s">
        <v>532</v>
      </c>
      <c r="J2846" s="76" t="s">
        <v>13751</v>
      </c>
      <c r="K2846" s="76"/>
    </row>
    <row r="2847" spans="1:11" x14ac:dyDescent="0.35">
      <c r="A2847" s="76">
        <v>2844</v>
      </c>
      <c r="B2847" s="1" t="s">
        <v>13598</v>
      </c>
      <c r="C2847" s="76" t="s">
        <v>501</v>
      </c>
      <c r="D2847" s="76" t="str">
        <f>VLOOKUP(C2847,'Master Partnumber'!$C:$E,3,0)</f>
        <v>F0868</v>
      </c>
      <c r="E2847" s="76" t="s">
        <v>501</v>
      </c>
      <c r="F2847" s="76" t="str">
        <f>VLOOKUP(C2847,'Master Partnumber'!$C:$D,2,0)</f>
        <v>ROLLER SHAFT</v>
      </c>
      <c r="G2847" s="1">
        <v>1250</v>
      </c>
      <c r="H2847" s="72" t="s">
        <v>7782</v>
      </c>
      <c r="I2847" s="72" t="s">
        <v>532</v>
      </c>
      <c r="J2847" s="76" t="s">
        <v>13751</v>
      </c>
      <c r="K2847" s="76"/>
    </row>
    <row r="2848" spans="1:11" x14ac:dyDescent="0.35">
      <c r="A2848" s="76">
        <v>2845</v>
      </c>
      <c r="B2848" s="1" t="s">
        <v>13599</v>
      </c>
      <c r="C2848" s="76" t="s">
        <v>439</v>
      </c>
      <c r="D2848" s="76" t="str">
        <f>VLOOKUP(C2848,'Master Partnumber'!$C:$E,3,0)</f>
        <v>F0555</v>
      </c>
      <c r="E2848" s="76" t="s">
        <v>439</v>
      </c>
      <c r="F2848" s="76" t="str">
        <f>VLOOKUP(C2848,'Master Partnumber'!$C:$D,2,0)</f>
        <v>NOZZLE</v>
      </c>
      <c r="G2848" s="1">
        <v>2000</v>
      </c>
      <c r="H2848" s="72" t="s">
        <v>7782</v>
      </c>
      <c r="I2848" s="72" t="s">
        <v>532</v>
      </c>
      <c r="J2848" s="76" t="s">
        <v>13751</v>
      </c>
      <c r="K2848" s="76"/>
    </row>
    <row r="2849" spans="1:11" x14ac:dyDescent="0.35">
      <c r="A2849" s="76">
        <v>2846</v>
      </c>
      <c r="B2849" s="1" t="s">
        <v>13600</v>
      </c>
      <c r="C2849" s="76" t="s">
        <v>441</v>
      </c>
      <c r="D2849" s="76" t="str">
        <f>VLOOKUP(C2849,'Master Partnumber'!$C:$E,3,0)</f>
        <v>F0576</v>
      </c>
      <c r="E2849" s="76" t="s">
        <v>441</v>
      </c>
      <c r="F2849" s="76" t="str">
        <f>VLOOKUP(C2849,'Master Partnumber'!$C:$D,2,0)</f>
        <v>PLUG,TAPER</v>
      </c>
      <c r="G2849" s="1">
        <v>2000</v>
      </c>
      <c r="H2849" s="72" t="s">
        <v>7782</v>
      </c>
      <c r="I2849" s="72" t="s">
        <v>532</v>
      </c>
      <c r="J2849" s="76" t="s">
        <v>13751</v>
      </c>
      <c r="K2849" s="76"/>
    </row>
    <row r="2850" spans="1:11" x14ac:dyDescent="0.35">
      <c r="A2850" s="76">
        <v>2847</v>
      </c>
      <c r="B2850" s="1" t="s">
        <v>13601</v>
      </c>
      <c r="C2850" s="76" t="s">
        <v>453</v>
      </c>
      <c r="D2850" s="76" t="str">
        <f>VLOOKUP(C2850,'Master Partnumber'!$C:$E,3,0)</f>
        <v>F0536</v>
      </c>
      <c r="E2850" s="76" t="s">
        <v>453</v>
      </c>
      <c r="F2850" s="76" t="str">
        <f>VLOOKUP(C2850,'Master Partnumber'!$C:$D,2,0)</f>
        <v>PLUNGER (BLANK)</v>
      </c>
      <c r="G2850" s="1">
        <v>1500</v>
      </c>
      <c r="H2850" s="72" t="s">
        <v>7782</v>
      </c>
      <c r="I2850" s="72" t="s">
        <v>532</v>
      </c>
      <c r="J2850" s="76" t="s">
        <v>13752</v>
      </c>
      <c r="K2850" s="76"/>
    </row>
    <row r="2851" spans="1:11" x14ac:dyDescent="0.35">
      <c r="A2851" s="76">
        <v>2848</v>
      </c>
      <c r="B2851" s="1" t="s">
        <v>13602</v>
      </c>
      <c r="C2851" s="76" t="s">
        <v>197</v>
      </c>
      <c r="D2851" s="76" t="str">
        <f>VLOOKUP(C2851,'Master Partnumber'!$C:$E,3,0)</f>
        <v>F0780</v>
      </c>
      <c r="E2851" s="76" t="s">
        <v>197</v>
      </c>
      <c r="F2851" s="76" t="str">
        <f>VLOOKUP(C2851,'Master Partnumber'!$C:$D,2,0)</f>
        <v>SHAFT, DRIVE, CLUTCH, PICKUP</v>
      </c>
      <c r="G2851" s="1">
        <v>1000</v>
      </c>
      <c r="H2851" s="72" t="s">
        <v>7782</v>
      </c>
      <c r="I2851" s="72" t="s">
        <v>532</v>
      </c>
      <c r="J2851" s="76" t="s">
        <v>13751</v>
      </c>
      <c r="K2851" s="76"/>
    </row>
    <row r="2852" spans="1:11" x14ac:dyDescent="0.35">
      <c r="A2852" s="76">
        <v>2849</v>
      </c>
      <c r="B2852" s="1" t="s">
        <v>13603</v>
      </c>
      <c r="C2852" s="76" t="s">
        <v>196</v>
      </c>
      <c r="D2852" s="76" t="str">
        <f>VLOOKUP(C2852,'Master Partnumber'!$C:$E,3,0)</f>
        <v>F0781</v>
      </c>
      <c r="E2852" s="76" t="s">
        <v>196</v>
      </c>
      <c r="F2852" s="76" t="str">
        <f>VLOOKUP(C2852,'Master Partnumber'!$C:$D,2,0)</f>
        <v>SHAFT, LD</v>
      </c>
      <c r="G2852" s="1">
        <v>1600</v>
      </c>
      <c r="H2852" s="72" t="s">
        <v>7782</v>
      </c>
      <c r="I2852" s="72" t="s">
        <v>532</v>
      </c>
      <c r="J2852" s="76" t="s">
        <v>13751</v>
      </c>
      <c r="K2852" s="76"/>
    </row>
    <row r="2853" spans="1:11" x14ac:dyDescent="0.35">
      <c r="A2853" s="76">
        <v>2850</v>
      </c>
      <c r="B2853" s="1" t="s">
        <v>13604</v>
      </c>
      <c r="C2853" s="76" t="s">
        <v>61</v>
      </c>
      <c r="D2853" s="76" t="str">
        <f>VLOOKUP(C2853,'Master Partnumber'!$C:$E,3,0)</f>
        <v>F0117</v>
      </c>
      <c r="E2853" s="76" t="s">
        <v>61</v>
      </c>
      <c r="F2853" s="76" t="str">
        <f>VLOOKUP(C2853,'Master Partnumber'!$C:$D,2,0)</f>
        <v>SHAFT ROLLER DRIVEN PF</v>
      </c>
      <c r="G2853" s="1">
        <v>5000</v>
      </c>
      <c r="H2853" s="72" t="s">
        <v>7782</v>
      </c>
      <c r="I2853" s="72" t="s">
        <v>532</v>
      </c>
      <c r="J2853" s="76" t="s">
        <v>13751</v>
      </c>
      <c r="K2853" s="76"/>
    </row>
    <row r="2854" spans="1:11" x14ac:dyDescent="0.35">
      <c r="A2854" s="76">
        <v>2851</v>
      </c>
      <c r="B2854" s="1" t="s">
        <v>13605</v>
      </c>
      <c r="C2854" s="76" t="s">
        <v>7078</v>
      </c>
      <c r="D2854" s="76" t="str">
        <f>VLOOKUP(C2854,'Master Partnumber'!$C:$E,3,0)</f>
        <v>F0585</v>
      </c>
      <c r="E2854" s="76" t="s">
        <v>7078</v>
      </c>
      <c r="F2854" s="76" t="str">
        <f>VLOOKUP(C2854,'Master Partnumber'!$C:$D,2,0)</f>
        <v>PLUG</v>
      </c>
      <c r="G2854" s="1">
        <v>1600</v>
      </c>
      <c r="H2854" s="72" t="s">
        <v>7782</v>
      </c>
      <c r="I2854" s="72" t="s">
        <v>532</v>
      </c>
      <c r="J2854" s="76" t="s">
        <v>13751</v>
      </c>
      <c r="K2854" s="76"/>
    </row>
    <row r="2855" spans="1:11" x14ac:dyDescent="0.35">
      <c r="A2855" s="76">
        <v>2852</v>
      </c>
      <c r="B2855" s="1" t="s">
        <v>13606</v>
      </c>
      <c r="C2855" s="76" t="s">
        <v>464</v>
      </c>
      <c r="D2855" s="76" t="str">
        <f>VLOOKUP(C2855,'Master Partnumber'!$C:$E,3,0)</f>
        <v>F0570</v>
      </c>
      <c r="E2855" s="76" t="s">
        <v>464</v>
      </c>
      <c r="F2855" s="76" t="str">
        <f>VLOOKUP(C2855,'Master Partnumber'!$C:$D,2,0)</f>
        <v>THROTTLE SHAFT</v>
      </c>
      <c r="G2855" s="1">
        <v>5000</v>
      </c>
      <c r="H2855" s="72" t="s">
        <v>7782</v>
      </c>
      <c r="I2855" s="72" t="s">
        <v>532</v>
      </c>
      <c r="J2855" s="76" t="s">
        <v>11592</v>
      </c>
      <c r="K2855" s="76"/>
    </row>
    <row r="2856" spans="1:11" x14ac:dyDescent="0.35">
      <c r="A2856" s="76">
        <v>2853</v>
      </c>
      <c r="B2856" s="1" t="s">
        <v>13607</v>
      </c>
      <c r="C2856" s="76" t="s">
        <v>7062</v>
      </c>
      <c r="D2856" s="76" t="str">
        <f>VLOOKUP(C2856,'Master Partnumber'!$C:$E,3,0)</f>
        <v>F0554</v>
      </c>
      <c r="E2856" s="76" t="s">
        <v>7062</v>
      </c>
      <c r="F2856" s="76" t="str">
        <f>VLOOKUP(C2856,'Master Partnumber'!$C:$D,2,0)</f>
        <v>BAR SHIFT FORK GUIDE 1</v>
      </c>
      <c r="G2856" s="1">
        <v>500</v>
      </c>
      <c r="H2856" s="72" t="s">
        <v>7782</v>
      </c>
      <c r="I2856" s="72" t="s">
        <v>532</v>
      </c>
      <c r="J2856" s="76" t="s">
        <v>11592</v>
      </c>
      <c r="K2856" s="76"/>
    </row>
    <row r="2857" spans="1:11" x14ac:dyDescent="0.35">
      <c r="A2857" s="76">
        <v>2854</v>
      </c>
      <c r="B2857" s="1" t="s">
        <v>13608</v>
      </c>
      <c r="C2857" s="76" t="s">
        <v>521</v>
      </c>
      <c r="D2857" s="76" t="str">
        <f>VLOOKUP(C2857,'Master Partnumber'!$C:$E,3,0)</f>
        <v>F0601</v>
      </c>
      <c r="E2857" s="76" t="s">
        <v>521</v>
      </c>
      <c r="F2857" s="76" t="str">
        <f>VLOOKUP(C2857,'Master Partnumber'!$C:$D,2,0)</f>
        <v>SHAFT ARMATURE 1W</v>
      </c>
      <c r="G2857" s="1">
        <v>400</v>
      </c>
      <c r="H2857" s="72" t="s">
        <v>7782</v>
      </c>
      <c r="I2857" s="72" t="s">
        <v>532</v>
      </c>
      <c r="J2857" s="76" t="s">
        <v>11592</v>
      </c>
      <c r="K2857" s="76"/>
    </row>
    <row r="2858" spans="1:11" x14ac:dyDescent="0.35">
      <c r="A2858" s="76">
        <v>2855</v>
      </c>
      <c r="B2858" s="1" t="s">
        <v>13609</v>
      </c>
      <c r="C2858" s="76" t="s">
        <v>522</v>
      </c>
      <c r="D2858" s="76" t="str">
        <f>VLOOKUP(C2858,'Master Partnumber'!$C:$E,3,0)</f>
        <v>F0602</v>
      </c>
      <c r="E2858" s="76" t="s">
        <v>522</v>
      </c>
      <c r="F2858" s="76" t="str">
        <f>VLOOKUP(C2858,'Master Partnumber'!$C:$D,2,0)</f>
        <v>SHAFT ARMATURE 1W</v>
      </c>
      <c r="G2858" s="1">
        <v>5400</v>
      </c>
      <c r="H2858" s="72" t="s">
        <v>7782</v>
      </c>
      <c r="I2858" s="72" t="s">
        <v>532</v>
      </c>
      <c r="J2858" s="76" t="s">
        <v>11592</v>
      </c>
      <c r="K2858" s="76"/>
    </row>
    <row r="2859" spans="1:11" x14ac:dyDescent="0.35">
      <c r="A2859" s="76">
        <v>2856</v>
      </c>
      <c r="B2859" s="1" t="s">
        <v>13610</v>
      </c>
      <c r="C2859" s="76" t="s">
        <v>521</v>
      </c>
      <c r="D2859" s="76" t="str">
        <f>VLOOKUP(C2859,'Master Partnumber'!$C:$E,3,0)</f>
        <v>F0601</v>
      </c>
      <c r="E2859" s="76" t="s">
        <v>521</v>
      </c>
      <c r="F2859" s="76" t="str">
        <f>VLOOKUP(C2859,'Master Partnumber'!$C:$D,2,0)</f>
        <v>SHAFT ARMATURE 1W</v>
      </c>
      <c r="G2859" s="1">
        <v>1260</v>
      </c>
      <c r="H2859" s="72" t="s">
        <v>7782</v>
      </c>
      <c r="I2859" s="72" t="s">
        <v>532</v>
      </c>
      <c r="J2859" s="76" t="s">
        <v>11592</v>
      </c>
      <c r="K2859" s="76"/>
    </row>
    <row r="2860" spans="1:11" x14ac:dyDescent="0.35">
      <c r="A2860" s="76">
        <v>2857</v>
      </c>
      <c r="B2860" s="1" t="s">
        <v>13611</v>
      </c>
      <c r="C2860" s="76" t="s">
        <v>8063</v>
      </c>
      <c r="D2860" s="76" t="str">
        <f>VLOOKUP(C2860,'Master Partnumber'!$C:$E,3,0)</f>
        <v>S0905</v>
      </c>
      <c r="E2860" s="76" t="s">
        <v>8063</v>
      </c>
      <c r="F2860" s="76" t="str">
        <f>VLOOKUP(C2860,'Master Partnumber'!$C:$D,2,0)</f>
        <v>PIN,ELECTRODE,44,5,ST-0P</v>
      </c>
      <c r="G2860" s="1">
        <v>4191</v>
      </c>
      <c r="H2860" s="72" t="s">
        <v>1166</v>
      </c>
      <c r="I2860" s="72" t="s">
        <v>532</v>
      </c>
      <c r="J2860" s="76" t="s">
        <v>13752</v>
      </c>
      <c r="K2860" s="76"/>
    </row>
    <row r="2861" spans="1:11" x14ac:dyDescent="0.35">
      <c r="A2861" s="76">
        <v>2858</v>
      </c>
      <c r="B2861" s="1" t="s">
        <v>13612</v>
      </c>
      <c r="C2861" s="76" t="s">
        <v>1782</v>
      </c>
      <c r="D2861" s="76" t="str">
        <f>VLOOKUP(C2861,'Master Partnumber'!$C:$E,3,0)</f>
        <v>S0259</v>
      </c>
      <c r="E2861" s="76" t="s">
        <v>1782</v>
      </c>
      <c r="F2861" s="76" t="str">
        <f>VLOOKUP(C2861,'Master Partnumber'!$C:$D,2,0)</f>
        <v>SHAFT,SPUR GEAR,13.5-0P</v>
      </c>
      <c r="G2861" s="1">
        <v>1000</v>
      </c>
      <c r="H2861" s="72" t="s">
        <v>1166</v>
      </c>
      <c r="I2861" s="72" t="s">
        <v>532</v>
      </c>
      <c r="J2861" s="76" t="s">
        <v>13752</v>
      </c>
      <c r="K2861" s="76"/>
    </row>
    <row r="2862" spans="1:11" x14ac:dyDescent="0.35">
      <c r="A2862" s="76">
        <v>2859</v>
      </c>
      <c r="B2862" s="1" t="s">
        <v>13613</v>
      </c>
      <c r="C2862" s="76" t="s">
        <v>11339</v>
      </c>
      <c r="D2862" s="76" t="str">
        <f>VLOOKUP(C2862,'Master Partnumber'!$C:$E,3,0)</f>
        <v>S1063</v>
      </c>
      <c r="E2862" s="76" t="s">
        <v>11339</v>
      </c>
      <c r="F2862" s="76" t="str">
        <f>VLOOKUP(C2862,'Master Partnumber'!$C:$D,2,0)</f>
        <v>SHAFT,DAMPER,ICH;B-0P</v>
      </c>
      <c r="G2862" s="1">
        <v>1000</v>
      </c>
      <c r="H2862" s="72" t="s">
        <v>1166</v>
      </c>
      <c r="I2862" s="72" t="s">
        <v>532</v>
      </c>
      <c r="J2862" s="76" t="s">
        <v>13752</v>
      </c>
      <c r="K2862" s="76"/>
    </row>
    <row r="2863" spans="1:11" x14ac:dyDescent="0.35">
      <c r="A2863" s="76">
        <v>2860</v>
      </c>
      <c r="B2863" s="1" t="s">
        <v>13614</v>
      </c>
      <c r="C2863" s="76" t="s">
        <v>1258</v>
      </c>
      <c r="D2863" s="76" t="str">
        <f>VLOOKUP(C2863,'Master Partnumber'!$C:$E,3,0)</f>
        <v>S0635</v>
      </c>
      <c r="E2863" s="76" t="s">
        <v>1258</v>
      </c>
      <c r="F2863" s="76" t="str">
        <f>VLOOKUP(C2863,'Master Partnumber'!$C:$D,2,0)</f>
        <v>ROLLER SHAFT-0P</v>
      </c>
      <c r="G2863" s="1">
        <v>111</v>
      </c>
      <c r="H2863" s="72" t="s">
        <v>1166</v>
      </c>
      <c r="I2863" s="72" t="s">
        <v>532</v>
      </c>
      <c r="J2863" s="76" t="s">
        <v>11592</v>
      </c>
      <c r="K2863" s="76"/>
    </row>
    <row r="2864" spans="1:11" x14ac:dyDescent="0.35">
      <c r="A2864" s="76">
        <v>2861</v>
      </c>
      <c r="B2864" s="1" t="s">
        <v>13615</v>
      </c>
      <c r="C2864" s="76" t="s">
        <v>10960</v>
      </c>
      <c r="D2864" s="76" t="str">
        <f>VLOOKUP(C2864,'Master Partnumber'!$C:$E,3,0)</f>
        <v>S1029</v>
      </c>
      <c r="E2864" s="76" t="s">
        <v>10960</v>
      </c>
      <c r="F2864" s="76" t="str">
        <f>VLOOKUP(C2864,'Master Partnumber'!$C:$D,2,0)</f>
        <v>SHAFT,GEAR,TRANSMIT,1ST,OIF-0P</v>
      </c>
      <c r="G2864" s="1">
        <v>495</v>
      </c>
      <c r="H2864" s="72" t="s">
        <v>1166</v>
      </c>
      <c r="I2864" s="72" t="s">
        <v>532</v>
      </c>
      <c r="J2864" s="76" t="s">
        <v>11592</v>
      </c>
      <c r="K2864" s="76"/>
    </row>
    <row r="2865" spans="1:11" x14ac:dyDescent="0.35">
      <c r="A2865" s="76">
        <v>2862</v>
      </c>
      <c r="B2865" s="1" t="s">
        <v>13616</v>
      </c>
      <c r="C2865" s="76" t="s">
        <v>10978</v>
      </c>
      <c r="D2865" s="76" t="str">
        <f>VLOOKUP(C2865,'Master Partnumber'!$C:$E,3,0)</f>
        <v>S1030</v>
      </c>
      <c r="E2865" s="76" t="s">
        <v>10978</v>
      </c>
      <c r="F2865" s="76" t="str">
        <f>VLOOKUP(C2865,'Master Partnumber'!$C:$D,2,0)</f>
        <v>SHAFT,ONEWAY,GEAR,KNOB,OIF-0P</v>
      </c>
      <c r="G2865" s="1">
        <v>870</v>
      </c>
      <c r="H2865" s="72" t="s">
        <v>1166</v>
      </c>
      <c r="I2865" s="72" t="s">
        <v>532</v>
      </c>
      <c r="J2865" s="76" t="s">
        <v>11592</v>
      </c>
      <c r="K2865" s="76"/>
    </row>
    <row r="2866" spans="1:11" x14ac:dyDescent="0.35">
      <c r="A2866" s="76">
        <v>2863</v>
      </c>
      <c r="B2866" s="1" t="s">
        <v>13617</v>
      </c>
      <c r="C2866" s="76" t="s">
        <v>1904</v>
      </c>
      <c r="D2866" s="76" t="str">
        <f>VLOOKUP(C2866,'Master Partnumber'!$C:$E,3,0)</f>
        <v>B0201</v>
      </c>
      <c r="E2866" s="76" t="s">
        <v>1904</v>
      </c>
      <c r="F2866" s="76" t="str">
        <f>VLOOKUP(C2866,'Master Partnumber'!$C:$D,2,0)</f>
        <v>SHAFT ARMATURE 1W-B01</v>
      </c>
      <c r="G2866" s="1">
        <v>44</v>
      </c>
      <c r="H2866" s="72" t="s">
        <v>1166</v>
      </c>
      <c r="I2866" s="72" t="s">
        <v>532</v>
      </c>
      <c r="J2866" s="76" t="s">
        <v>11592</v>
      </c>
      <c r="K2866" s="76"/>
    </row>
    <row r="2867" spans="1:11" x14ac:dyDescent="0.35">
      <c r="A2867" s="76">
        <v>2864</v>
      </c>
      <c r="B2867" s="1" t="s">
        <v>13618</v>
      </c>
      <c r="C2867" s="76" t="s">
        <v>11296</v>
      </c>
      <c r="D2867" s="76" t="str">
        <f>VLOOKUP(C2867,'Master Partnumber'!$C:$E,3,0)</f>
        <v>S1067</v>
      </c>
      <c r="E2867" s="76" t="s">
        <v>11296</v>
      </c>
      <c r="F2867" s="76" t="str">
        <f>VLOOKUP(C2867,'Master Partnumber'!$C:$D,2,0)</f>
        <v>SHAFT,LEVER,LOCK,BU-0P</v>
      </c>
      <c r="G2867" s="1">
        <v>457</v>
      </c>
      <c r="H2867" s="72" t="s">
        <v>1166</v>
      </c>
      <c r="I2867" s="72" t="s">
        <v>532</v>
      </c>
      <c r="J2867" s="76" t="s">
        <v>13750</v>
      </c>
      <c r="K2867" s="76"/>
    </row>
    <row r="2868" spans="1:11" x14ac:dyDescent="0.35">
      <c r="A2868" s="76">
        <v>2865</v>
      </c>
      <c r="B2868" s="1" t="s">
        <v>13619</v>
      </c>
      <c r="C2868" s="76" t="s">
        <v>11786</v>
      </c>
      <c r="D2868" s="76" t="str">
        <f>VLOOKUP(C2868,'Master Partnumber'!$C:$E,3,0)</f>
        <v>B0600</v>
      </c>
      <c r="E2868" s="76" t="s">
        <v>11786</v>
      </c>
      <c r="F2868" s="76" t="str">
        <f>VLOOKUP(C2868,'Master Partnumber'!$C:$D,2,0)</f>
        <v>SHAFT CR GUIDE ; C-B02</v>
      </c>
      <c r="G2868" s="1">
        <v>78</v>
      </c>
      <c r="H2868" s="72" t="s">
        <v>1166</v>
      </c>
      <c r="I2868" s="72" t="s">
        <v>532</v>
      </c>
      <c r="J2868" s="76" t="s">
        <v>13753</v>
      </c>
      <c r="K2868" s="76"/>
    </row>
    <row r="2869" spans="1:11" x14ac:dyDescent="0.35">
      <c r="A2869" s="76">
        <v>2866</v>
      </c>
      <c r="B2869" s="1" t="s">
        <v>13620</v>
      </c>
      <c r="C2869" s="76" t="s">
        <v>819</v>
      </c>
      <c r="D2869" s="76" t="str">
        <f>VLOOKUP(C2869,'Master Partnumber'!$C:$E,3,0)</f>
        <v>F0467</v>
      </c>
      <c r="E2869" s="76" t="s">
        <v>819</v>
      </c>
      <c r="F2869" s="76" t="str">
        <f>VLOOKUP(C2869,'Master Partnumber'!$C:$D,2,0)</f>
        <v>SHAFT FRAME ASSY REVERSE MOTOR REAR 2ND MU</v>
      </c>
      <c r="G2869" s="1">
        <v>500</v>
      </c>
      <c r="H2869" s="72" t="s">
        <v>7782</v>
      </c>
      <c r="I2869" s="72" t="s">
        <v>532</v>
      </c>
      <c r="J2869" s="76" t="s">
        <v>13751</v>
      </c>
      <c r="K2869" s="76"/>
    </row>
    <row r="2870" spans="1:11" x14ac:dyDescent="0.35">
      <c r="A2870" s="76">
        <v>2867</v>
      </c>
      <c r="B2870" s="1" t="s">
        <v>13621</v>
      </c>
      <c r="C2870" s="76" t="s">
        <v>7179</v>
      </c>
      <c r="D2870" s="76" t="str">
        <f>VLOOKUP(C2870,'Master Partnumber'!$C:$E,3,0)</f>
        <v>F1098</v>
      </c>
      <c r="E2870" s="76" t="s">
        <v>7179</v>
      </c>
      <c r="F2870" s="76" t="str">
        <f>VLOOKUP(C2870,'Master Partnumber'!$C:$D,2,0)</f>
        <v>VALVE SEAT</v>
      </c>
      <c r="G2870" s="1">
        <v>26400</v>
      </c>
      <c r="H2870" s="72" t="s">
        <v>7782</v>
      </c>
      <c r="I2870" s="72" t="s">
        <v>532</v>
      </c>
      <c r="J2870" s="76" t="s">
        <v>13751</v>
      </c>
      <c r="K2870" s="76"/>
    </row>
    <row r="2871" spans="1:11" x14ac:dyDescent="0.35">
      <c r="A2871" s="76">
        <v>2868</v>
      </c>
      <c r="B2871" s="1" t="s">
        <v>13622</v>
      </c>
      <c r="C2871" s="76" t="s">
        <v>496</v>
      </c>
      <c r="D2871" s="76" t="str">
        <f>VLOOKUP(C2871,'Master Partnumber'!$C:$E,3,0)</f>
        <v>F0641</v>
      </c>
      <c r="E2871" s="76" t="s">
        <v>496</v>
      </c>
      <c r="F2871" s="76" t="str">
        <f>VLOOKUP(C2871,'Master Partnumber'!$C:$D,2,0)</f>
        <v>ROLLER SLD</v>
      </c>
      <c r="G2871" s="1">
        <v>4000</v>
      </c>
      <c r="H2871" s="72" t="s">
        <v>7782</v>
      </c>
      <c r="I2871" s="72" t="s">
        <v>532</v>
      </c>
      <c r="J2871" s="76" t="s">
        <v>13751</v>
      </c>
      <c r="K2871" s="76"/>
    </row>
    <row r="2872" spans="1:11" x14ac:dyDescent="0.35">
      <c r="A2872" s="76">
        <v>2869</v>
      </c>
      <c r="B2872" s="1" t="s">
        <v>13623</v>
      </c>
      <c r="C2872" s="76" t="s">
        <v>8304</v>
      </c>
      <c r="D2872" s="76" t="str">
        <f>VLOOKUP(C2872,'Master Partnumber'!$C:$E,3,0)</f>
        <v>S0981</v>
      </c>
      <c r="E2872" s="76" t="s">
        <v>8304</v>
      </c>
      <c r="F2872" s="76" t="str">
        <f>VLOOKUP(C2872,'Master Partnumber'!$C:$D,2,0)</f>
        <v>SHAFT,ROLLER,CR,CAP,FRONT,HM-0P</v>
      </c>
      <c r="G2872" s="1">
        <v>310</v>
      </c>
      <c r="H2872" s="72" t="s">
        <v>1166</v>
      </c>
      <c r="I2872" s="72" t="s">
        <v>532</v>
      </c>
      <c r="J2872" s="76" t="s">
        <v>11592</v>
      </c>
      <c r="K2872" s="76"/>
    </row>
    <row r="2873" spans="1:11" x14ac:dyDescent="0.35">
      <c r="A2873" s="76">
        <v>2870</v>
      </c>
      <c r="B2873" s="1" t="s">
        <v>13624</v>
      </c>
      <c r="C2873" s="76" t="s">
        <v>181</v>
      </c>
      <c r="D2873" s="76" t="str">
        <f>VLOOKUP(C2873,'Master Partnumber'!$C:$E,3,0)</f>
        <v>F0824</v>
      </c>
      <c r="E2873" s="76" t="s">
        <v>181</v>
      </c>
      <c r="F2873" s="76" t="str">
        <f>VLOOKUP(C2873,'Master Partnumber'!$C:$D,2,0)</f>
        <v>SHAFT,ROLLER,SCROLLER</v>
      </c>
      <c r="G2873" s="1">
        <v>875</v>
      </c>
      <c r="H2873" s="72" t="s">
        <v>7782</v>
      </c>
      <c r="I2873" s="72" t="s">
        <v>532</v>
      </c>
      <c r="J2873" s="76" t="s">
        <v>11592</v>
      </c>
      <c r="K2873" s="76"/>
    </row>
    <row r="2874" spans="1:11" x14ac:dyDescent="0.35">
      <c r="A2874" s="76">
        <v>2871</v>
      </c>
      <c r="B2874" s="1" t="s">
        <v>13625</v>
      </c>
      <c r="C2874" s="76" t="s">
        <v>7422</v>
      </c>
      <c r="D2874" s="76" t="str">
        <f>VLOOKUP(C2874,'Master Partnumber'!$C:$E,3,0)</f>
        <v>B0436</v>
      </c>
      <c r="E2874" s="76" t="s">
        <v>7422</v>
      </c>
      <c r="F2874" s="76" t="str">
        <f>VLOOKUP(C2874,'Master Partnumber'!$C:$D,2,0)</f>
        <v>BAR SHIFT FORK GUIDE 1-B02</v>
      </c>
      <c r="G2874" s="1">
        <v>200</v>
      </c>
      <c r="H2874" s="72" t="s">
        <v>1166</v>
      </c>
      <c r="I2874" s="72" t="s">
        <v>532</v>
      </c>
      <c r="J2874" s="76" t="s">
        <v>13752</v>
      </c>
      <c r="K2874" s="76"/>
    </row>
    <row r="2875" spans="1:11" x14ac:dyDescent="0.35">
      <c r="A2875" s="76">
        <v>2872</v>
      </c>
      <c r="B2875" s="1" t="s">
        <v>13626</v>
      </c>
      <c r="C2875" s="76" t="s">
        <v>451</v>
      </c>
      <c r="D2875" s="76" t="str">
        <f>VLOOKUP(C2875,'Master Partnumber'!$C:$E,3,0)</f>
        <v>F0533</v>
      </c>
      <c r="E2875" s="76" t="s">
        <v>451</v>
      </c>
      <c r="F2875" s="76" t="str">
        <f>VLOOKUP(C2875,'Master Partnumber'!$C:$D,2,0)</f>
        <v>STOPPER NEEDLE VALVE</v>
      </c>
      <c r="G2875" s="1">
        <v>70000</v>
      </c>
      <c r="H2875" s="72" t="s">
        <v>7782</v>
      </c>
      <c r="I2875" s="72" t="s">
        <v>532</v>
      </c>
      <c r="J2875" s="76" t="s">
        <v>11592</v>
      </c>
      <c r="K2875" s="76"/>
    </row>
    <row r="2876" spans="1:11" x14ac:dyDescent="0.35">
      <c r="A2876" s="76">
        <v>2873</v>
      </c>
      <c r="B2876" s="1" t="s">
        <v>13627</v>
      </c>
      <c r="C2876" s="76" t="s">
        <v>454</v>
      </c>
      <c r="D2876" s="76" t="str">
        <f>VLOOKUP(C2876,'Master Partnumber'!$C:$E,3,0)</f>
        <v>F0537</v>
      </c>
      <c r="E2876" s="76" t="s">
        <v>454</v>
      </c>
      <c r="F2876" s="76" t="str">
        <f>VLOOKUP(C2876,'Master Partnumber'!$C:$D,2,0)</f>
        <v>KILLER MAGNET</v>
      </c>
      <c r="G2876" s="1">
        <v>47500</v>
      </c>
      <c r="H2876" s="72" t="s">
        <v>7782</v>
      </c>
      <c r="I2876" s="72" t="s">
        <v>532</v>
      </c>
      <c r="J2876" s="76" t="s">
        <v>11592</v>
      </c>
      <c r="K2876" s="76"/>
    </row>
    <row r="2877" spans="1:11" x14ac:dyDescent="0.35">
      <c r="A2877" s="76">
        <v>2874</v>
      </c>
      <c r="B2877" s="1" t="s">
        <v>13628</v>
      </c>
      <c r="C2877" s="76" t="s">
        <v>12659</v>
      </c>
      <c r="D2877" s="76" t="str">
        <f>VLOOKUP(C2877,'Master Partnumber'!$C:$E,3,0)</f>
        <v>B0826</v>
      </c>
      <c r="E2877" s="76" t="s">
        <v>12659</v>
      </c>
      <c r="F2877" s="76" t="str">
        <f>VLOOKUP(C2877,'Master Partnumber'!$C:$D,2,0)</f>
        <v>BODY SEAL (BLANK)-B01</v>
      </c>
      <c r="G2877" s="1">
        <v>8000</v>
      </c>
      <c r="H2877" s="72" t="s">
        <v>1166</v>
      </c>
      <c r="I2877" s="72" t="s">
        <v>532</v>
      </c>
      <c r="J2877" s="76" t="s">
        <v>13751</v>
      </c>
      <c r="K2877" s="76"/>
    </row>
    <row r="2878" spans="1:11" x14ac:dyDescent="0.35">
      <c r="A2878" s="76">
        <v>2875</v>
      </c>
      <c r="B2878" s="1" t="s">
        <v>13629</v>
      </c>
      <c r="C2878" s="76" t="s">
        <v>257</v>
      </c>
      <c r="D2878" s="76" t="str">
        <f>VLOOKUP(C2878,'Master Partnumber'!$C:$E,3,0)</f>
        <v>F0354</v>
      </c>
      <c r="E2878" s="76" t="s">
        <v>257</v>
      </c>
      <c r="F2878" s="76" t="str">
        <f>VLOOKUP(C2878,'Master Partnumber'!$C:$D,2,0)</f>
        <v>SHAFT,FRAME,MAIN,FRONT,EJ</v>
      </c>
      <c r="G2878" s="1">
        <v>500</v>
      </c>
      <c r="H2878" s="72" t="s">
        <v>7782</v>
      </c>
      <c r="I2878" s="72" t="s">
        <v>532</v>
      </c>
      <c r="J2878" s="76" t="s">
        <v>13751</v>
      </c>
      <c r="K2878" s="76"/>
    </row>
    <row r="2879" spans="1:11" x14ac:dyDescent="0.35">
      <c r="A2879" s="76">
        <v>2876</v>
      </c>
      <c r="B2879" s="1" t="s">
        <v>13630</v>
      </c>
      <c r="C2879" s="76" t="s">
        <v>2388</v>
      </c>
      <c r="D2879" s="76" t="str">
        <f>VLOOKUP(C2879,'Master Partnumber'!$C:$E,3,0)</f>
        <v>B0220</v>
      </c>
      <c r="E2879" s="76" t="s">
        <v>2388</v>
      </c>
      <c r="F2879" s="76" t="str">
        <f>VLOOKUP(C2879,'Master Partnumber'!$C:$D,2,0)</f>
        <v>MAIN SHAFT-B01</v>
      </c>
      <c r="G2879" s="1">
        <v>78</v>
      </c>
      <c r="H2879" s="72" t="s">
        <v>1166</v>
      </c>
      <c r="I2879" s="72" t="s">
        <v>532</v>
      </c>
      <c r="J2879" s="76" t="s">
        <v>13754</v>
      </c>
      <c r="K2879" s="76" t="s">
        <v>13755</v>
      </c>
    </row>
    <row r="2880" spans="1:11" x14ac:dyDescent="0.35">
      <c r="A2880" s="76">
        <v>2877</v>
      </c>
      <c r="B2880" s="1" t="s">
        <v>13631</v>
      </c>
      <c r="C2880" s="76" t="s">
        <v>12001</v>
      </c>
      <c r="D2880" s="76" t="str">
        <f>VLOOKUP(C2880,'Master Partnumber'!$C:$E,3,0)</f>
        <v>B0747</v>
      </c>
      <c r="E2880" s="76" t="s">
        <v>12001</v>
      </c>
      <c r="F2880" s="76" t="str">
        <f>VLOOKUP(C2880,'Master Partnumber'!$C:$D,2,0)</f>
        <v>SHAFT,PLATE JOINT MU-B01</v>
      </c>
      <c r="G2880" s="1">
        <v>105</v>
      </c>
      <c r="H2880" s="72" t="s">
        <v>1166</v>
      </c>
      <c r="I2880" s="72" t="s">
        <v>532</v>
      </c>
      <c r="J2880" s="76" t="s">
        <v>13754</v>
      </c>
      <c r="K2880" s="76"/>
    </row>
    <row r="2881" spans="1:11" x14ac:dyDescent="0.35">
      <c r="A2881" s="76">
        <v>2878</v>
      </c>
      <c r="B2881" s="1" t="s">
        <v>13632</v>
      </c>
      <c r="C2881" s="76" t="s">
        <v>12028</v>
      </c>
      <c r="D2881" s="76" t="str">
        <f>VLOOKUP(C2881,'Master Partnumber'!$C:$E,3,0)</f>
        <v>B0755</v>
      </c>
      <c r="E2881" s="76" t="s">
        <v>12028</v>
      </c>
      <c r="F2881" s="76" t="str">
        <f>VLOOKUP(C2881,'Master Partnumber'!$C:$D,2,0)</f>
        <v>SHAFT FRAME RESIST MOTOR MU-B01</v>
      </c>
      <c r="G2881" s="1">
        <v>57</v>
      </c>
      <c r="H2881" s="72" t="s">
        <v>1166</v>
      </c>
      <c r="I2881" s="72" t="s">
        <v>532</v>
      </c>
      <c r="J2881" s="76" t="s">
        <v>13756</v>
      </c>
      <c r="K2881" s="76" t="s">
        <v>13755</v>
      </c>
    </row>
    <row r="2882" spans="1:11" x14ac:dyDescent="0.35">
      <c r="A2882" s="76">
        <v>2879</v>
      </c>
      <c r="B2882" s="1" t="s">
        <v>13633</v>
      </c>
      <c r="C2882" s="76" t="s">
        <v>1790</v>
      </c>
      <c r="D2882" s="76" t="str">
        <f>VLOOKUP(C2882,'Master Partnumber'!$C:$E,3,0)</f>
        <v>S0080</v>
      </c>
      <c r="E2882" s="76" t="s">
        <v>1790</v>
      </c>
      <c r="F2882" s="76" t="str">
        <f>VLOOKUP(C2882,'Master Partnumber'!$C:$D,2,0)</f>
        <v>SHAFT COMBINATION GEAR 16,10.4-0P</v>
      </c>
      <c r="G2882" s="1">
        <v>246</v>
      </c>
      <c r="H2882" s="72" t="s">
        <v>1166</v>
      </c>
      <c r="I2882" s="72" t="s">
        <v>532</v>
      </c>
      <c r="J2882" s="76" t="s">
        <v>13754</v>
      </c>
      <c r="K2882" s="76" t="s">
        <v>13755</v>
      </c>
    </row>
    <row r="2883" spans="1:11" x14ac:dyDescent="0.35">
      <c r="A2883" s="76">
        <v>2880</v>
      </c>
      <c r="B2883" s="1" t="s">
        <v>13634</v>
      </c>
      <c r="C2883" s="76" t="s">
        <v>2150</v>
      </c>
      <c r="D2883" s="76" t="str">
        <f>VLOOKUP(C2883,'Master Partnumber'!$C:$E,3,0)</f>
        <v>S0455</v>
      </c>
      <c r="E2883" s="76" t="s">
        <v>2150</v>
      </c>
      <c r="F2883" s="76" t="str">
        <f>VLOOKUP(C2883,'Master Partnumber'!$C:$D,2,0)</f>
        <v>ROLLER SHAFT 2-0P</v>
      </c>
      <c r="G2883" s="1">
        <v>118</v>
      </c>
      <c r="H2883" s="72" t="s">
        <v>1166</v>
      </c>
      <c r="I2883" s="72" t="s">
        <v>532</v>
      </c>
      <c r="J2883" s="76" t="s">
        <v>13754</v>
      </c>
      <c r="K2883" s="76" t="s">
        <v>13755</v>
      </c>
    </row>
    <row r="2884" spans="1:11" x14ac:dyDescent="0.35">
      <c r="A2884" s="76">
        <v>2881</v>
      </c>
      <c r="B2884" s="1" t="s">
        <v>13635</v>
      </c>
      <c r="C2884" s="76" t="s">
        <v>1780</v>
      </c>
      <c r="D2884" s="76" t="str">
        <f>VLOOKUP(C2884,'Master Partnumber'!$C:$E,3,0)</f>
        <v>S0087</v>
      </c>
      <c r="E2884" s="76" t="s">
        <v>1780</v>
      </c>
      <c r="F2884" s="76" t="str">
        <f>VLOOKUP(C2884,'Master Partnumber'!$C:$D,2,0)</f>
        <v>SHAFT DRIVE REAR-0P</v>
      </c>
      <c r="G2884" s="1">
        <v>701</v>
      </c>
      <c r="H2884" s="72" t="s">
        <v>1166</v>
      </c>
      <c r="I2884" s="72" t="s">
        <v>532</v>
      </c>
      <c r="J2884" s="76" t="s">
        <v>13754</v>
      </c>
      <c r="K2884" s="76" t="s">
        <v>13755</v>
      </c>
    </row>
    <row r="2885" spans="1:11" x14ac:dyDescent="0.35">
      <c r="A2885" s="76">
        <v>2882</v>
      </c>
      <c r="B2885" s="1" t="s">
        <v>13636</v>
      </c>
      <c r="C2885" s="76" t="s">
        <v>8769</v>
      </c>
      <c r="D2885" s="76" t="str">
        <f>VLOOKUP(C2885,'Master Partnumber'!$C:$E,3,0)</f>
        <v>S0944</v>
      </c>
      <c r="E2885" s="76" t="s">
        <v>8769</v>
      </c>
      <c r="F2885" s="76" t="str">
        <f>VLOOKUP(C2885,'Master Partnumber'!$C:$D,2,0)</f>
        <v>SHAFT,1ES-0P</v>
      </c>
      <c r="G2885" s="1">
        <v>13</v>
      </c>
      <c r="H2885" s="72" t="s">
        <v>1166</v>
      </c>
      <c r="I2885" s="72" t="s">
        <v>532</v>
      </c>
      <c r="J2885" s="76" t="s">
        <v>13754</v>
      </c>
      <c r="K2885" s="76" t="s">
        <v>13755</v>
      </c>
    </row>
    <row r="2886" spans="1:11" x14ac:dyDescent="0.35">
      <c r="A2886" s="76">
        <v>2883</v>
      </c>
      <c r="B2886" s="1" t="s">
        <v>13637</v>
      </c>
      <c r="C2886" s="76" t="s">
        <v>1710</v>
      </c>
      <c r="D2886" s="76" t="str">
        <f>VLOOKUP(C2886,'Master Partnumber'!$C:$E,3,0)</f>
        <v>S0063</v>
      </c>
      <c r="E2886" s="76" t="s">
        <v>1710</v>
      </c>
      <c r="F2886" s="76" t="str">
        <f>VLOOKUP(C2886,'Master Partnumber'!$C:$D,2,0)</f>
        <v>SHAFT LEVER-0P</v>
      </c>
      <c r="G2886" s="1">
        <v>232</v>
      </c>
      <c r="H2886" s="72" t="s">
        <v>1166</v>
      </c>
      <c r="I2886" s="72" t="s">
        <v>532</v>
      </c>
      <c r="J2886" s="76" t="s">
        <v>13754</v>
      </c>
      <c r="K2886" s="76" t="s">
        <v>13755</v>
      </c>
    </row>
    <row r="2887" spans="1:11" x14ac:dyDescent="0.35">
      <c r="A2887" s="76">
        <v>2884</v>
      </c>
      <c r="B2887" s="1" t="s">
        <v>13638</v>
      </c>
      <c r="C2887" s="76" t="s">
        <v>2288</v>
      </c>
      <c r="D2887" s="76" t="str">
        <f>VLOOKUP(C2887,'Master Partnumber'!$C:$E,3,0)</f>
        <v>S0255</v>
      </c>
      <c r="E2887" s="76" t="s">
        <v>2288</v>
      </c>
      <c r="F2887" s="76" t="str">
        <f>VLOOKUP(C2887,'Master Partnumber'!$C:$D,2,0)</f>
        <v>SHAFT ROLLER CASSETE-0P</v>
      </c>
      <c r="G2887" s="1">
        <v>45</v>
      </c>
      <c r="H2887" s="72" t="s">
        <v>1166</v>
      </c>
      <c r="I2887" s="72" t="s">
        <v>532</v>
      </c>
      <c r="J2887" s="76" t="s">
        <v>13754</v>
      </c>
      <c r="K2887" s="76" t="s">
        <v>13755</v>
      </c>
    </row>
    <row r="2888" spans="1:11" x14ac:dyDescent="0.35">
      <c r="A2888" s="76">
        <v>2885</v>
      </c>
      <c r="B2888" s="1" t="s">
        <v>13639</v>
      </c>
      <c r="C2888" s="76" t="s">
        <v>1565</v>
      </c>
      <c r="D2888" s="76" t="str">
        <f>VLOOKUP(C2888,'Master Partnumber'!$C:$E,3,0)</f>
        <v>S0631</v>
      </c>
      <c r="E2888" s="76" t="s">
        <v>1565</v>
      </c>
      <c r="F2888" s="76" t="str">
        <f>VLOOKUP(C2888,'Master Partnumber'!$C:$D,2,0)</f>
        <v>SHAFT SPUR GEAR 11.2 REAR-0P</v>
      </c>
      <c r="G2888" s="1">
        <v>21</v>
      </c>
      <c r="H2888" s="72" t="s">
        <v>1166</v>
      </c>
      <c r="I2888" s="72" t="s">
        <v>532</v>
      </c>
      <c r="J2888" s="76" t="s">
        <v>13754</v>
      </c>
      <c r="K2888" s="76" t="s">
        <v>13755</v>
      </c>
    </row>
    <row r="2889" spans="1:11" x14ac:dyDescent="0.35">
      <c r="A2889" s="76">
        <v>2886</v>
      </c>
      <c r="B2889" s="1" t="s">
        <v>13640</v>
      </c>
      <c r="C2889" s="76" t="s">
        <v>8553</v>
      </c>
      <c r="D2889" s="76" t="str">
        <f>VLOOKUP(C2889,'Master Partnumber'!$C:$E,3,0)</f>
        <v>S0949</v>
      </c>
      <c r="E2889" s="76" t="s">
        <v>8553</v>
      </c>
      <c r="F2889" s="76" t="str">
        <f>VLOOKUP(C2889,'Master Partnumber'!$C:$D,2,0)</f>
        <v>SHAFT,FULCRUM,RETARD,ASF-0P</v>
      </c>
      <c r="G2889" s="1">
        <v>11</v>
      </c>
      <c r="H2889" s="72" t="s">
        <v>1166</v>
      </c>
      <c r="I2889" s="72" t="s">
        <v>532</v>
      </c>
      <c r="J2889" s="76" t="s">
        <v>13754</v>
      </c>
      <c r="K2889" s="76" t="s">
        <v>13755</v>
      </c>
    </row>
    <row r="2890" spans="1:11" x14ac:dyDescent="0.35">
      <c r="A2890" s="76">
        <v>2887</v>
      </c>
      <c r="B2890" s="1" t="s">
        <v>13641</v>
      </c>
      <c r="C2890" s="76" t="s">
        <v>6851</v>
      </c>
      <c r="D2890" s="76" t="str">
        <f>VLOOKUP(C2890,'Master Partnumber'!$C:$E,3,0)</f>
        <v>S0765</v>
      </c>
      <c r="E2890" s="76" t="s">
        <v>6851</v>
      </c>
      <c r="F2890" s="76" t="str">
        <f>VLOOKUP(C2890,'Master Partnumber'!$C:$D,2,0)</f>
        <v>SHAFT,CONNECTION PLATE,GUIDE-0P</v>
      </c>
      <c r="G2890" s="1">
        <v>146</v>
      </c>
      <c r="H2890" s="72" t="s">
        <v>1166</v>
      </c>
      <c r="I2890" s="72" t="s">
        <v>532</v>
      </c>
      <c r="J2890" s="76" t="s">
        <v>13754</v>
      </c>
      <c r="K2890" s="76"/>
    </row>
    <row r="2891" spans="1:11" x14ac:dyDescent="0.35">
      <c r="A2891" s="76">
        <v>2888</v>
      </c>
      <c r="B2891" s="1" t="s">
        <v>13642</v>
      </c>
      <c r="C2891" s="76" t="s">
        <v>10850</v>
      </c>
      <c r="D2891" s="76" t="str">
        <f>VLOOKUP(C2891,'Master Partnumber'!$C:$E,3,0)</f>
        <v>S1016</v>
      </c>
      <c r="E2891" s="76" t="s">
        <v>10850</v>
      </c>
      <c r="F2891" s="76" t="str">
        <f>VLOOKUP(C2891,'Master Partnumber'!$C:$D,2,0)</f>
        <v>STOPPER-0T</v>
      </c>
      <c r="G2891" s="1">
        <v>30</v>
      </c>
      <c r="H2891" s="72" t="s">
        <v>1166</v>
      </c>
      <c r="I2891" s="72" t="s">
        <v>532</v>
      </c>
      <c r="J2891" s="76" t="s">
        <v>13754</v>
      </c>
      <c r="K2891" s="76" t="s">
        <v>13755</v>
      </c>
    </row>
    <row r="2892" spans="1:11" x14ac:dyDescent="0.35">
      <c r="A2892" s="76">
        <v>2889</v>
      </c>
      <c r="B2892" s="1" t="s">
        <v>13643</v>
      </c>
      <c r="C2892" s="76" t="s">
        <v>1863</v>
      </c>
      <c r="D2892" s="76" t="str">
        <f>VLOOKUP(C2892,'Master Partnumber'!$C:$E,3,0)</f>
        <v>S0237</v>
      </c>
      <c r="E2892" s="76" t="s">
        <v>1863</v>
      </c>
      <c r="F2892" s="76" t="str">
        <f>VLOOKUP(C2892,'Master Partnumber'!$C:$D,2,0)</f>
        <v>SHAFT,TENSION,CR,GUIDE;C-0P</v>
      </c>
      <c r="G2892" s="1">
        <v>107</v>
      </c>
      <c r="H2892" s="72" t="s">
        <v>1166</v>
      </c>
      <c r="I2892" s="72" t="s">
        <v>532</v>
      </c>
      <c r="J2892" s="76" t="s">
        <v>13754</v>
      </c>
      <c r="K2892" s="76"/>
    </row>
    <row r="2893" spans="1:11" x14ac:dyDescent="0.35">
      <c r="A2893" s="76">
        <v>2890</v>
      </c>
      <c r="B2893" s="1" t="s">
        <v>13644</v>
      </c>
      <c r="C2893" s="76" t="s">
        <v>5593</v>
      </c>
      <c r="D2893" s="76" t="str">
        <f>VLOOKUP(C2893,'Master Partnumber'!$C:$E,3,0)</f>
        <v>S0410</v>
      </c>
      <c r="E2893" s="76" t="s">
        <v>5593</v>
      </c>
      <c r="F2893" s="76" t="str">
        <f>VLOOKUP(C2893,'Master Partnumber'!$C:$D,2,0)</f>
        <v>RIVET DIAPHRAGM-0P</v>
      </c>
      <c r="G2893" s="1">
        <v>579</v>
      </c>
      <c r="H2893" s="72" t="s">
        <v>1166</v>
      </c>
      <c r="I2893" s="72" t="s">
        <v>532</v>
      </c>
      <c r="J2893" s="76" t="s">
        <v>13754</v>
      </c>
      <c r="K2893" s="76"/>
    </row>
    <row r="2894" spans="1:11" x14ac:dyDescent="0.35">
      <c r="A2894" s="76">
        <v>2891</v>
      </c>
      <c r="B2894" s="1" t="s">
        <v>13645</v>
      </c>
      <c r="C2894" s="76" t="s">
        <v>13646</v>
      </c>
      <c r="D2894" s="76" t="str">
        <f>VLOOKUP(C2894,'Master Partnumber'!$C:$E,3,0)</f>
        <v>B0832</v>
      </c>
      <c r="E2894" s="76" t="s">
        <v>13646</v>
      </c>
      <c r="F2894" s="76" t="str">
        <f>VLOOKUP(C2894,'Master Partnumber'!$C:$D,2,0)</f>
        <v>SHAFT-B01</v>
      </c>
      <c r="G2894" s="1">
        <v>50</v>
      </c>
      <c r="H2894" s="72" t="s">
        <v>1166</v>
      </c>
      <c r="I2894" s="72" t="s">
        <v>532</v>
      </c>
      <c r="J2894" s="76" t="s">
        <v>13754</v>
      </c>
      <c r="K2894" s="76" t="s">
        <v>13755</v>
      </c>
    </row>
    <row r="2895" spans="1:11" x14ac:dyDescent="0.35">
      <c r="A2895" s="76">
        <v>2892</v>
      </c>
      <c r="B2895" s="1" t="s">
        <v>13647</v>
      </c>
      <c r="C2895" s="76" t="s">
        <v>4015</v>
      </c>
      <c r="D2895" s="76" t="str">
        <f>VLOOKUP(C2895,'Master Partnumber'!$C:$E,3,0)</f>
        <v>S0210</v>
      </c>
      <c r="E2895" s="76" t="s">
        <v>4015</v>
      </c>
      <c r="F2895" s="76" t="str">
        <f>VLOOKUP(C2895,'Master Partnumber'!$C:$D,2,0)</f>
        <v>ROLLER,PF,DRIVE;B-0P</v>
      </c>
      <c r="G2895" s="1">
        <v>2</v>
      </c>
      <c r="H2895" s="72" t="s">
        <v>1166</v>
      </c>
      <c r="I2895" s="72" t="s">
        <v>532</v>
      </c>
      <c r="J2895" s="76" t="s">
        <v>13757</v>
      </c>
      <c r="K2895" s="76" t="s">
        <v>13758</v>
      </c>
    </row>
    <row r="2896" spans="1:11" x14ac:dyDescent="0.35">
      <c r="A2896" s="76">
        <v>2893</v>
      </c>
      <c r="B2896" s="1" t="s">
        <v>13648</v>
      </c>
      <c r="C2896" s="76" t="s">
        <v>12351</v>
      </c>
      <c r="D2896" s="76" t="str">
        <f>VLOOKUP(C2896,'Master Partnumber'!$C:$E,3,0)</f>
        <v>B0682</v>
      </c>
      <c r="E2896" s="76" t="s">
        <v>12351</v>
      </c>
      <c r="F2896" s="76" t="str">
        <f>VLOOKUP(C2896,'Master Partnumber'!$C:$D,2,0)</f>
        <v>SHAFT, LEVER, LOCK, ADF-B02</v>
      </c>
      <c r="G2896" s="1">
        <v>5</v>
      </c>
      <c r="H2896" s="72" t="s">
        <v>1166</v>
      </c>
      <c r="I2896" s="72" t="s">
        <v>532</v>
      </c>
      <c r="J2896" s="76" t="s">
        <v>13757</v>
      </c>
      <c r="K2896" s="76" t="s">
        <v>13759</v>
      </c>
    </row>
    <row r="2897" spans="1:11" x14ac:dyDescent="0.35">
      <c r="A2897" s="76">
        <v>2894</v>
      </c>
      <c r="B2897" s="1" t="s">
        <v>13649</v>
      </c>
      <c r="C2897" s="76" t="s">
        <v>11296</v>
      </c>
      <c r="D2897" s="76" t="str">
        <f>VLOOKUP(C2897,'Master Partnumber'!$C:$E,3,0)</f>
        <v>S1067</v>
      </c>
      <c r="E2897" s="76" t="s">
        <v>11296</v>
      </c>
      <c r="F2897" s="76" t="str">
        <f>VLOOKUP(C2897,'Master Partnumber'!$C:$D,2,0)</f>
        <v>SHAFT,LEVER,LOCK,BU-0P</v>
      </c>
      <c r="G2897" s="1">
        <v>5</v>
      </c>
      <c r="H2897" s="72" t="s">
        <v>1166</v>
      </c>
      <c r="I2897" s="72" t="s">
        <v>532</v>
      </c>
      <c r="J2897" s="76" t="s">
        <v>13757</v>
      </c>
      <c r="K2897" s="76" t="s">
        <v>13758</v>
      </c>
    </row>
    <row r="2898" spans="1:11" x14ac:dyDescent="0.35">
      <c r="A2898" s="76">
        <v>2895</v>
      </c>
      <c r="B2898" s="1" t="s">
        <v>13650</v>
      </c>
      <c r="C2898" s="76" t="s">
        <v>8320</v>
      </c>
      <c r="D2898" s="76" t="str">
        <f>VLOOKUP(C2898,'Master Partnumber'!$C:$E,3,0)</f>
        <v>S0928</v>
      </c>
      <c r="E2898" s="76" t="s">
        <v>8320</v>
      </c>
      <c r="F2898" s="76" t="str">
        <f>VLOOKUP(C2898,'Master Partnumber'!$C:$D,2,0)</f>
        <v>SHAFT,DRIVE,MAINTENANCE,HM-0P</v>
      </c>
      <c r="G2898" s="1">
        <v>5</v>
      </c>
      <c r="H2898" s="72" t="s">
        <v>1166</v>
      </c>
      <c r="I2898" s="72" t="s">
        <v>532</v>
      </c>
      <c r="J2898" s="76" t="s">
        <v>13757</v>
      </c>
      <c r="K2898" s="76" t="s">
        <v>13758</v>
      </c>
    </row>
    <row r="2899" spans="1:11" x14ac:dyDescent="0.35">
      <c r="A2899" s="76">
        <v>2896</v>
      </c>
      <c r="B2899" s="1" t="s">
        <v>13651</v>
      </c>
      <c r="C2899" s="76" t="s">
        <v>12343</v>
      </c>
      <c r="D2899" s="76" t="str">
        <f>VLOOKUP(C2899,'Master Partnumber'!$C:$E,3,0)</f>
        <v>B0681</v>
      </c>
      <c r="E2899" s="76" t="s">
        <v>12343</v>
      </c>
      <c r="F2899" s="76" t="str">
        <f>VLOOKUP(C2899,'Master Partnumber'!$C:$D,2,0)</f>
        <v>SHAFT,RESIST,DUP-B02</v>
      </c>
      <c r="G2899" s="1">
        <v>5</v>
      </c>
      <c r="H2899" s="72" t="s">
        <v>1166</v>
      </c>
      <c r="I2899" s="72" t="s">
        <v>532</v>
      </c>
      <c r="J2899" s="76" t="s">
        <v>13757</v>
      </c>
      <c r="K2899" s="76" t="s">
        <v>13758</v>
      </c>
    </row>
    <row r="2900" spans="1:11" x14ac:dyDescent="0.35">
      <c r="A2900" s="76">
        <v>2897</v>
      </c>
      <c r="B2900" s="1" t="s">
        <v>13652</v>
      </c>
      <c r="C2900" s="76" t="s">
        <v>8127</v>
      </c>
      <c r="D2900" s="76" t="str">
        <f>VLOOKUP(C2900,'Master Partnumber'!$C:$E,3,0)</f>
        <v>S0915</v>
      </c>
      <c r="E2900" s="76" t="s">
        <v>8127</v>
      </c>
      <c r="F2900" s="76" t="str">
        <f>VLOOKUP(C2900,'Master Partnumber'!$C:$D,2,0)</f>
        <v>SHAFT,DOUBLE SIDED,MPT-0P</v>
      </c>
      <c r="G2900" s="1">
        <v>5</v>
      </c>
      <c r="H2900" s="72" t="s">
        <v>1166</v>
      </c>
      <c r="I2900" s="72" t="s">
        <v>532</v>
      </c>
      <c r="J2900" s="76" t="s">
        <v>13757</v>
      </c>
      <c r="K2900" s="76" t="s">
        <v>13758</v>
      </c>
    </row>
    <row r="2901" spans="1:11" x14ac:dyDescent="0.35">
      <c r="A2901" s="76">
        <v>2898</v>
      </c>
      <c r="B2901" s="1" t="s">
        <v>13653</v>
      </c>
      <c r="C2901" s="76" t="s">
        <v>8405</v>
      </c>
      <c r="D2901" s="76" t="str">
        <f>VLOOKUP(C2901,'Master Partnumber'!$C:$E,3,0)</f>
        <v>S0936</v>
      </c>
      <c r="E2901" s="76" t="s">
        <v>8405</v>
      </c>
      <c r="F2901" s="76" t="str">
        <f>VLOOKUP(C2901,'Master Partnumber'!$C:$D,2,0)</f>
        <v>SHAFT,ROLLER,CHARGE,TENSION,REL,BU-0P</v>
      </c>
      <c r="G2901" s="1">
        <v>5</v>
      </c>
      <c r="H2901" s="72" t="s">
        <v>1166</v>
      </c>
      <c r="I2901" s="72" t="s">
        <v>532</v>
      </c>
      <c r="J2901" s="76" t="s">
        <v>13757</v>
      </c>
      <c r="K2901" s="76" t="s">
        <v>13758</v>
      </c>
    </row>
    <row r="2902" spans="1:11" x14ac:dyDescent="0.35">
      <c r="A2902" s="76">
        <v>2899</v>
      </c>
      <c r="B2902" s="1" t="s">
        <v>13654</v>
      </c>
      <c r="C2902" s="76" t="s">
        <v>12332</v>
      </c>
      <c r="D2902" s="76" t="str">
        <f>VLOOKUP(C2902,'Master Partnumber'!$C:$E,3,0)</f>
        <v>B0678</v>
      </c>
      <c r="E2902" s="76" t="s">
        <v>12332</v>
      </c>
      <c r="F2902" s="76" t="str">
        <f>VLOOKUP(C2902,'Master Partnumber'!$C:$D,2,0)</f>
        <v>SHAFT,RETARD,ASF-B02</v>
      </c>
      <c r="G2902" s="1">
        <v>34</v>
      </c>
      <c r="H2902" s="72" t="s">
        <v>1166</v>
      </c>
      <c r="I2902" s="72" t="s">
        <v>532</v>
      </c>
      <c r="J2902" s="76" t="s">
        <v>13757</v>
      </c>
      <c r="K2902" s="76" t="s">
        <v>13758</v>
      </c>
    </row>
    <row r="2903" spans="1:11" x14ac:dyDescent="0.35">
      <c r="A2903" s="76">
        <v>2900</v>
      </c>
      <c r="B2903" s="1" t="s">
        <v>13655</v>
      </c>
      <c r="C2903" s="76" t="s">
        <v>10936</v>
      </c>
      <c r="D2903" s="76" t="str">
        <f>VLOOKUP(C2903,'Master Partnumber'!$C:$E,3,0)</f>
        <v>S1033</v>
      </c>
      <c r="E2903" s="76" t="s">
        <v>10936</v>
      </c>
      <c r="F2903" s="76" t="str">
        <f>VLOOKUP(C2903,'Master Partnumber'!$C:$D,2,0)</f>
        <v>ROLLER,PUSH,WEB,CLEANERBCL-0P</v>
      </c>
      <c r="G2903" s="1">
        <v>6</v>
      </c>
      <c r="H2903" s="72" t="s">
        <v>1166</v>
      </c>
      <c r="I2903" s="72" t="s">
        <v>532</v>
      </c>
      <c r="J2903" s="76" t="s">
        <v>13757</v>
      </c>
      <c r="K2903" s="76" t="s">
        <v>13758</v>
      </c>
    </row>
    <row r="2904" spans="1:11" x14ac:dyDescent="0.35">
      <c r="A2904" s="76">
        <v>2901</v>
      </c>
      <c r="B2904" s="1" t="s">
        <v>13656</v>
      </c>
      <c r="C2904" s="76" t="s">
        <v>12319</v>
      </c>
      <c r="D2904" s="76" t="str">
        <f>VLOOKUP(C2904,'Master Partnumber'!$C:$E,3,0)</f>
        <v>B0677</v>
      </c>
      <c r="E2904" s="76" t="s">
        <v>12319</v>
      </c>
      <c r="F2904" s="76" t="str">
        <f>VLOOKUP(C2904,'Master Partnumber'!$C:$D,2,0)</f>
        <v>SHAFT,LD,MPT-B02</v>
      </c>
      <c r="G2904" s="1">
        <v>5</v>
      </c>
      <c r="H2904" s="72" t="s">
        <v>1166</v>
      </c>
      <c r="I2904" s="72" t="s">
        <v>532</v>
      </c>
      <c r="J2904" s="76" t="s">
        <v>13757</v>
      </c>
      <c r="K2904" s="76" t="s">
        <v>13758</v>
      </c>
    </row>
    <row r="2905" spans="1:11" x14ac:dyDescent="0.35">
      <c r="A2905" s="76">
        <v>2902</v>
      </c>
      <c r="B2905" s="1" t="s">
        <v>13657</v>
      </c>
      <c r="C2905" s="76" t="s">
        <v>8484</v>
      </c>
      <c r="D2905" s="76" t="str">
        <f>VLOOKUP(C2905,'Master Partnumber'!$C:$E,3,0)</f>
        <v>S0958</v>
      </c>
      <c r="E2905" s="76" t="s">
        <v>8484</v>
      </c>
      <c r="F2905" s="76" t="str">
        <f>VLOOKUP(C2905,'Master Partnumber'!$C:$D,2,0)</f>
        <v>SHAFT,ROLLER,DRIVEN,WEB,BCL-0P</v>
      </c>
      <c r="G2905" s="1">
        <v>5</v>
      </c>
      <c r="H2905" s="72" t="s">
        <v>1166</v>
      </c>
      <c r="I2905" s="72" t="s">
        <v>532</v>
      </c>
      <c r="J2905" s="76" t="s">
        <v>13757</v>
      </c>
      <c r="K2905" s="76" t="s">
        <v>13758</v>
      </c>
    </row>
    <row r="2906" spans="1:11" x14ac:dyDescent="0.35">
      <c r="A2906" s="76">
        <v>2903</v>
      </c>
      <c r="B2906" s="1" t="s">
        <v>13658</v>
      </c>
      <c r="C2906" s="76" t="s">
        <v>8474</v>
      </c>
      <c r="D2906" s="76" t="str">
        <f>VLOOKUP(C2906,'Master Partnumber'!$C:$E,3,0)</f>
        <v>S0973</v>
      </c>
      <c r="E2906" s="76" t="s">
        <v>8474</v>
      </c>
      <c r="F2906" s="76" t="str">
        <f>VLOOKUP(C2906,'Master Partnumber'!$C:$D,2,0)</f>
        <v>SHAFT,DRIVE,WEB,CLEANER,BCL-0P</v>
      </c>
      <c r="G2906" s="1">
        <v>5</v>
      </c>
      <c r="H2906" s="72" t="s">
        <v>1166</v>
      </c>
      <c r="I2906" s="72" t="s">
        <v>532</v>
      </c>
      <c r="J2906" s="76" t="s">
        <v>13757</v>
      </c>
      <c r="K2906" s="76" t="s">
        <v>13758</v>
      </c>
    </row>
    <row r="2907" spans="1:11" x14ac:dyDescent="0.35">
      <c r="A2907" s="76">
        <v>2904</v>
      </c>
      <c r="B2907" s="1" t="s">
        <v>13659</v>
      </c>
      <c r="C2907" s="76" t="s">
        <v>8538</v>
      </c>
      <c r="D2907" s="76" t="str">
        <f>VLOOKUP(C2907,'Master Partnumber'!$C:$E,3,0)</f>
        <v>B0530</v>
      </c>
      <c r="E2907" s="76" t="s">
        <v>8538</v>
      </c>
      <c r="F2907" s="76" t="str">
        <f>VLOOKUP(C2907,'Master Partnumber'!$C:$D,2,0)</f>
        <v>SHAFT,SEPARATE,ASF-B02</v>
      </c>
      <c r="G2907" s="1">
        <v>3</v>
      </c>
      <c r="H2907" s="72" t="s">
        <v>1166</v>
      </c>
      <c r="I2907" s="72" t="s">
        <v>532</v>
      </c>
      <c r="J2907" s="76" t="s">
        <v>13757</v>
      </c>
      <c r="K2907" s="76" t="s">
        <v>13758</v>
      </c>
    </row>
    <row r="2908" spans="1:11" x14ac:dyDescent="0.35">
      <c r="A2908" s="76">
        <v>2905</v>
      </c>
      <c r="B2908" s="1" t="s">
        <v>13660</v>
      </c>
      <c r="C2908" s="76" t="s">
        <v>11085</v>
      </c>
      <c r="D2908" s="76" t="str">
        <f>VLOOKUP(C2908,'Master Partnumber'!$C:$E,3,0)</f>
        <v>S1038</v>
      </c>
      <c r="E2908" s="76" t="s">
        <v>11085</v>
      </c>
      <c r="F2908" s="76" t="str">
        <f>VLOOKUP(C2908,'Master Partnumber'!$C:$D,2,0)</f>
        <v>SHAFT,TENSION,BELT,DRIVE,BU-0P</v>
      </c>
      <c r="G2908" s="1">
        <v>3</v>
      </c>
      <c r="H2908" s="72" t="s">
        <v>1166</v>
      </c>
      <c r="I2908" s="72" t="s">
        <v>532</v>
      </c>
      <c r="J2908" s="76" t="s">
        <v>13757</v>
      </c>
      <c r="K2908" s="76" t="s">
        <v>13758</v>
      </c>
    </row>
    <row r="2909" spans="1:11" x14ac:dyDescent="0.35">
      <c r="A2909" s="76">
        <v>2906</v>
      </c>
      <c r="B2909" s="1" t="s">
        <v>13661</v>
      </c>
      <c r="C2909" s="76" t="s">
        <v>8663</v>
      </c>
      <c r="D2909" s="76" t="str">
        <f>VLOOKUP(C2909,'Master Partnumber'!$C:$E,3,0)</f>
        <v>S0927</v>
      </c>
      <c r="E2909" s="76" t="s">
        <v>8663</v>
      </c>
      <c r="F2909" s="76" t="str">
        <f>VLOOKUP(C2909,'Master Partnumber'!$C:$D,2,0)</f>
        <v>SHAFT,DRIVE,LD,ADF-0P</v>
      </c>
      <c r="G2909" s="1">
        <v>2</v>
      </c>
      <c r="H2909" s="72" t="s">
        <v>1166</v>
      </c>
      <c r="I2909" s="72" t="s">
        <v>532</v>
      </c>
      <c r="J2909" s="76" t="s">
        <v>13757</v>
      </c>
      <c r="K2909" s="76" t="s">
        <v>13758</v>
      </c>
    </row>
    <row r="2910" spans="1:11" x14ac:dyDescent="0.35">
      <c r="A2910" s="76">
        <v>2907</v>
      </c>
      <c r="B2910" s="1" t="s">
        <v>13662</v>
      </c>
      <c r="C2910" s="76" t="s">
        <v>8068</v>
      </c>
      <c r="D2910" s="76" t="str">
        <f>VLOOKUP(C2910,'Master Partnumber'!$C:$E,3,0)</f>
        <v>S0903</v>
      </c>
      <c r="E2910" s="76" t="s">
        <v>8068</v>
      </c>
      <c r="F2910" s="76" t="str">
        <f>VLOOKUP(C2910,'Master Partnumber'!$C:$D,2,0)</f>
        <v>SHAFT,CAM,AIR,SELECTOR,AP-0P</v>
      </c>
      <c r="G2910" s="1">
        <v>13</v>
      </c>
      <c r="H2910" s="72" t="s">
        <v>1166</v>
      </c>
      <c r="I2910" s="72" t="s">
        <v>532</v>
      </c>
      <c r="J2910" s="76" t="s">
        <v>13757</v>
      </c>
      <c r="K2910" s="76" t="s">
        <v>13758</v>
      </c>
    </row>
    <row r="2911" spans="1:11" x14ac:dyDescent="0.35">
      <c r="A2911" s="76">
        <v>2908</v>
      </c>
      <c r="B2911" s="1" t="s">
        <v>13663</v>
      </c>
      <c r="C2911" s="76" t="s">
        <v>11434</v>
      </c>
      <c r="D2911" s="76" t="str">
        <f>VLOOKUP(C2911,'Master Partnumber'!$C:$E,3,0)</f>
        <v>S1078</v>
      </c>
      <c r="E2911" s="76" t="s">
        <v>11434</v>
      </c>
      <c r="F2911" s="76" t="str">
        <f>VLOOKUP(C2911,'Master Partnumber'!$C:$D,2,0)</f>
        <v>SHAFT,DRIVE,FD,EJ-0P</v>
      </c>
      <c r="G2911" s="1">
        <v>3</v>
      </c>
      <c r="H2911" s="72" t="s">
        <v>1166</v>
      </c>
      <c r="I2911" s="72" t="s">
        <v>532</v>
      </c>
      <c r="J2911" s="76" t="s">
        <v>13757</v>
      </c>
      <c r="K2911" s="76" t="s">
        <v>13758</v>
      </c>
    </row>
    <row r="2912" spans="1:11" x14ac:dyDescent="0.35">
      <c r="A2912" s="76">
        <v>2909</v>
      </c>
      <c r="B2912" s="1" t="s">
        <v>13664</v>
      </c>
      <c r="C2912" s="76" t="s">
        <v>12302</v>
      </c>
      <c r="D2912" s="76" t="str">
        <f>VLOOKUP(C2912,'Master Partnumber'!$C:$E,3,0)</f>
        <v>B0673</v>
      </c>
      <c r="E2912" s="76" t="s">
        <v>12302</v>
      </c>
      <c r="F2912" s="76" t="str">
        <f>VLOOKUP(C2912,'Master Partnumber'!$C:$D,2,0)</f>
        <v>SHAFT,LIFT,FEED,DVP-B02</v>
      </c>
      <c r="G2912" s="1">
        <v>2</v>
      </c>
      <c r="H2912" s="72" t="s">
        <v>1166</v>
      </c>
      <c r="I2912" s="72" t="s">
        <v>532</v>
      </c>
      <c r="J2912" s="76" t="s">
        <v>13757</v>
      </c>
      <c r="K2912" s="76" t="s">
        <v>13758</v>
      </c>
    </row>
    <row r="2913" spans="1:11" x14ac:dyDescent="0.35">
      <c r="A2913" s="76">
        <v>2910</v>
      </c>
      <c r="B2913" s="1" t="s">
        <v>13665</v>
      </c>
      <c r="C2913" s="76" t="s">
        <v>8671</v>
      </c>
      <c r="D2913" s="76" t="str">
        <f>VLOOKUP(C2913,'Master Partnumber'!$C:$E,3,0)</f>
        <v>B0491</v>
      </c>
      <c r="E2913" s="76" t="s">
        <v>8671</v>
      </c>
      <c r="F2913" s="76" t="str">
        <f>VLOOKUP(C2913,'Master Partnumber'!$C:$D,2,0)</f>
        <v>SHAFT,DRIVEN,ACCELERATION,ADF-B01</v>
      </c>
      <c r="G2913" s="1">
        <v>6</v>
      </c>
      <c r="H2913" s="72" t="s">
        <v>1166</v>
      </c>
      <c r="I2913" s="72" t="s">
        <v>532</v>
      </c>
      <c r="J2913" s="76" t="s">
        <v>13757</v>
      </c>
      <c r="K2913" s="76" t="s">
        <v>13758</v>
      </c>
    </row>
    <row r="2914" spans="1:11" x14ac:dyDescent="0.35">
      <c r="A2914" s="76">
        <v>2911</v>
      </c>
      <c r="B2914" s="1" t="s">
        <v>13666</v>
      </c>
      <c r="C2914" s="76" t="s">
        <v>8045</v>
      </c>
      <c r="D2914" s="76" t="str">
        <f>VLOOKUP(C2914,'Master Partnumber'!$C:$E,3,0)</f>
        <v>S0912</v>
      </c>
      <c r="E2914" s="76" t="s">
        <v>8045</v>
      </c>
      <c r="F2914" s="76" t="str">
        <f>VLOOKUP(C2914,'Master Partnumber'!$C:$D,2,0)</f>
        <v>SHAFT,BOTTLE,HOLDER,ICH-0P</v>
      </c>
      <c r="G2914" s="1">
        <v>150</v>
      </c>
      <c r="H2914" s="72" t="s">
        <v>1166</v>
      </c>
      <c r="I2914" s="72" t="s">
        <v>532</v>
      </c>
      <c r="J2914" s="76" t="s">
        <v>13757</v>
      </c>
      <c r="K2914" s="76" t="s">
        <v>13758</v>
      </c>
    </row>
    <row r="2915" spans="1:11" x14ac:dyDescent="0.35">
      <c r="A2915" s="76">
        <v>2912</v>
      </c>
      <c r="B2915" s="1" t="s">
        <v>13667</v>
      </c>
      <c r="C2915" s="76" t="s">
        <v>12280</v>
      </c>
      <c r="D2915" s="76" t="str">
        <f>VLOOKUP(C2915,'Master Partnumber'!$C:$E,3,0)</f>
        <v>B0802</v>
      </c>
      <c r="E2915" s="76" t="s">
        <v>12280</v>
      </c>
      <c r="F2915" s="76" t="str">
        <f>VLOOKUP(C2915,'Master Partnumber'!$C:$D,2,0)</f>
        <v>SHAFT,PLATE,LINK,VALVE,MD-B01</v>
      </c>
      <c r="G2915" s="1">
        <v>15</v>
      </c>
      <c r="H2915" s="72" t="s">
        <v>1166</v>
      </c>
      <c r="I2915" s="72" t="s">
        <v>532</v>
      </c>
      <c r="J2915" s="76" t="s">
        <v>13757</v>
      </c>
      <c r="K2915" s="76" t="s">
        <v>13758</v>
      </c>
    </row>
    <row r="2916" spans="1:11" x14ac:dyDescent="0.35">
      <c r="A2916" s="76">
        <v>2913</v>
      </c>
      <c r="B2916" s="1" t="s">
        <v>13668</v>
      </c>
      <c r="C2916" s="76" t="s">
        <v>12326</v>
      </c>
      <c r="D2916" s="76" t="str">
        <f>VLOOKUP(C2916,'Master Partnumber'!$C:$E,3,0)</f>
        <v>S1095</v>
      </c>
      <c r="E2916" s="76" t="s">
        <v>12326</v>
      </c>
      <c r="F2916" s="76" t="str">
        <f>VLOOKUP(C2916,'Master Partnumber'!$C:$D,2,0)</f>
        <v>SHAFT,PICK UP,ASF-0P</v>
      </c>
      <c r="G2916" s="1">
        <v>78</v>
      </c>
      <c r="H2916" s="72" t="s">
        <v>1166</v>
      </c>
      <c r="I2916" s="72" t="s">
        <v>532</v>
      </c>
      <c r="J2916" s="76" t="s">
        <v>13757</v>
      </c>
      <c r="K2916" s="76" t="s">
        <v>13758</v>
      </c>
    </row>
    <row r="2917" spans="1:11" x14ac:dyDescent="0.35">
      <c r="A2917" s="76">
        <v>2914</v>
      </c>
      <c r="B2917" s="1" t="s">
        <v>13669</v>
      </c>
      <c r="C2917" s="76" t="s">
        <v>11789</v>
      </c>
      <c r="D2917" s="76" t="str">
        <f>VLOOKUP(C2917,'Master Partnumber'!$C:$E,3,0)</f>
        <v>B0601</v>
      </c>
      <c r="E2917" s="76" t="s">
        <v>11789</v>
      </c>
      <c r="F2917" s="76" t="str">
        <f>VLOOKUP(C2917,'Master Partnumber'!$C:$D,2,0)</f>
        <v>SHAFT,CR,GUIDE;C-B02</v>
      </c>
      <c r="G2917" s="1">
        <v>30</v>
      </c>
      <c r="H2917" s="72" t="s">
        <v>1166</v>
      </c>
      <c r="I2917" s="72" t="s">
        <v>532</v>
      </c>
      <c r="J2917" s="76" t="s">
        <v>13760</v>
      </c>
      <c r="K2917" s="76"/>
    </row>
    <row r="2918" spans="1:11" x14ac:dyDescent="0.35">
      <c r="A2918" s="76">
        <v>2915</v>
      </c>
      <c r="B2918" s="1" t="s">
        <v>13670</v>
      </c>
      <c r="C2918" s="76" t="s">
        <v>11518</v>
      </c>
      <c r="D2918" s="76" t="str">
        <f>VLOOKUP(C2918,'Master Partnumber'!$C:$E,3,0)</f>
        <v>B0577</v>
      </c>
      <c r="E2918" s="76" t="s">
        <v>11518</v>
      </c>
      <c r="F2918" s="76" t="str">
        <f>VLOOKUP(C2918,'Master Partnumber'!$C:$D,2,0)</f>
        <v>SHAFT,RESIST,1;B-B01</v>
      </c>
      <c r="G2918" s="1">
        <v>65</v>
      </c>
      <c r="H2918" s="72" t="s">
        <v>1166</v>
      </c>
      <c r="I2918" s="72" t="s">
        <v>532</v>
      </c>
      <c r="J2918" s="76" t="s">
        <v>13760</v>
      </c>
      <c r="K2918" s="76"/>
    </row>
    <row r="2919" spans="1:11" x14ac:dyDescent="0.35">
      <c r="A2919" s="76">
        <v>2916</v>
      </c>
      <c r="B2919" s="1" t="s">
        <v>13671</v>
      </c>
      <c r="C2919" s="76" t="s">
        <v>7038</v>
      </c>
      <c r="D2919" s="76" t="str">
        <f>VLOOKUP(C2919,'Master Partnumber'!$C:$E,3,0)</f>
        <v>S0793</v>
      </c>
      <c r="E2919" s="76" t="s">
        <v>7038</v>
      </c>
      <c r="F2919" s="76" t="str">
        <f>VLOOKUP(C2919,'Master Partnumber'!$C:$D,2,0)</f>
        <v>SHAFT,HOLDER,GEAR TRAIN, APG-0P</v>
      </c>
      <c r="G2919" s="1">
        <v>13</v>
      </c>
      <c r="H2919" s="72" t="s">
        <v>1167</v>
      </c>
      <c r="I2919" s="72" t="s">
        <v>532</v>
      </c>
      <c r="J2919" s="76" t="s">
        <v>13761</v>
      </c>
      <c r="K2919" s="76"/>
    </row>
    <row r="2920" spans="1:11" x14ac:dyDescent="0.35">
      <c r="A2920" s="76">
        <v>2917</v>
      </c>
      <c r="B2920" s="1" t="s">
        <v>13672</v>
      </c>
      <c r="C2920" s="76" t="s">
        <v>12760</v>
      </c>
      <c r="D2920" s="76" t="str">
        <f>VLOOKUP(C2920,'Master Partnumber'!$C:$E,3,0)</f>
        <v>B0860</v>
      </c>
      <c r="E2920" s="76" t="s">
        <v>12760</v>
      </c>
      <c r="F2920" s="76" t="str">
        <f>VLOOKUP(C2920,'Master Partnumber'!$C:$D,2,0)</f>
        <v>SHAFT ROLLER-B01</v>
      </c>
      <c r="G2920" s="1">
        <v>25</v>
      </c>
      <c r="H2920" s="72" t="s">
        <v>1167</v>
      </c>
      <c r="I2920" s="72" t="s">
        <v>532</v>
      </c>
      <c r="J2920" s="76" t="s">
        <v>13761</v>
      </c>
      <c r="K2920" s="76"/>
    </row>
    <row r="2921" spans="1:11" x14ac:dyDescent="0.35">
      <c r="A2921" s="76">
        <v>2918</v>
      </c>
      <c r="B2921" s="1" t="s">
        <v>13673</v>
      </c>
      <c r="C2921" s="76" t="s">
        <v>11142</v>
      </c>
      <c r="D2921" s="76" t="str">
        <f>VLOOKUP(C2921,'Master Partnumber'!$C:$E,3,0)</f>
        <v>S1042</v>
      </c>
      <c r="E2921" s="76" t="s">
        <v>11142</v>
      </c>
      <c r="F2921" s="76" t="str">
        <f>VLOOKUP(C2921,'Master Partnumber'!$C:$D,2,0)</f>
        <v>SHAFT,STOPPER-0P</v>
      </c>
      <c r="G2921" s="1">
        <v>12</v>
      </c>
      <c r="H2921" s="72" t="s">
        <v>1167</v>
      </c>
      <c r="I2921" s="72" t="s">
        <v>532</v>
      </c>
      <c r="J2921" s="76" t="s">
        <v>13761</v>
      </c>
      <c r="K2921" s="76"/>
    </row>
    <row r="2922" spans="1:11" x14ac:dyDescent="0.35">
      <c r="A2922" s="76">
        <v>2919</v>
      </c>
      <c r="B2922" s="1" t="s">
        <v>13674</v>
      </c>
      <c r="C2922" s="76" t="s">
        <v>7406</v>
      </c>
      <c r="D2922" s="76" t="str">
        <f>VLOOKUP(C2922,'Master Partnumber'!$C:$E,3,0)</f>
        <v>B0427</v>
      </c>
      <c r="E2922" s="76" t="s">
        <v>7406</v>
      </c>
      <c r="F2922" s="76" t="str">
        <f>VLOOKUP(C2922,'Master Partnumber'!$C:$D,2,0)</f>
        <v>BAR SHIFT FORK GUIDE 1-B01</v>
      </c>
      <c r="G2922" s="1">
        <v>8</v>
      </c>
      <c r="H2922" s="72" t="s">
        <v>1167</v>
      </c>
      <c r="I2922" s="72" t="s">
        <v>532</v>
      </c>
      <c r="J2922" s="76" t="s">
        <v>13761</v>
      </c>
      <c r="K2922" s="76"/>
    </row>
    <row r="2923" spans="1:11" x14ac:dyDescent="0.35">
      <c r="A2923" s="76">
        <v>2920</v>
      </c>
      <c r="B2923" s="1" t="s">
        <v>13675</v>
      </c>
      <c r="C2923" s="76" t="s">
        <v>7413</v>
      </c>
      <c r="D2923" s="76" t="str">
        <f>VLOOKUP(C2923,'Master Partnumber'!$C:$E,3,0)</f>
        <v>B0437</v>
      </c>
      <c r="E2923" s="76" t="s">
        <v>7413</v>
      </c>
      <c r="F2923" s="76" t="str">
        <f>VLOOKUP(C2923,'Master Partnumber'!$C:$D,2,0)</f>
        <v>BAR SHIFT FORK GUIDE 1-B02</v>
      </c>
      <c r="G2923" s="1">
        <v>33</v>
      </c>
      <c r="H2923" s="72" t="s">
        <v>1167</v>
      </c>
      <c r="I2923" s="72" t="s">
        <v>532</v>
      </c>
      <c r="J2923" s="76" t="s">
        <v>13761</v>
      </c>
      <c r="K2923" s="76"/>
    </row>
    <row r="2924" spans="1:11" x14ac:dyDescent="0.35">
      <c r="A2924" s="76">
        <v>2921</v>
      </c>
      <c r="B2924" s="1" t="s">
        <v>13676</v>
      </c>
      <c r="C2924" s="76" t="s">
        <v>7783</v>
      </c>
      <c r="D2924" s="76" t="str">
        <f>VLOOKUP(C2924,'Master Partnumber'!$C:$E,3,0)</f>
        <v>A1170</v>
      </c>
      <c r="E2924" s="76" t="s">
        <v>7783</v>
      </c>
      <c r="F2924" s="76" t="str">
        <f>VLOOKUP(C2924,'Master Partnumber'!$C:$D,2,0)</f>
        <v>SHAFT, THROTTLE BLANK-A01</v>
      </c>
      <c r="G2924" s="1">
        <v>41</v>
      </c>
      <c r="H2924" s="72" t="s">
        <v>1167</v>
      </c>
      <c r="I2924" s="72" t="s">
        <v>532</v>
      </c>
      <c r="J2924" s="76" t="s">
        <v>13761</v>
      </c>
      <c r="K2924" s="76"/>
    </row>
    <row r="2925" spans="1:11" x14ac:dyDescent="0.35">
      <c r="A2925" s="76">
        <v>2922</v>
      </c>
      <c r="B2925" s="1" t="s">
        <v>13677</v>
      </c>
      <c r="C2925" s="76" t="s">
        <v>11377</v>
      </c>
      <c r="D2925" s="76" t="str">
        <f>VLOOKUP(C2925,'Master Partnumber'!$C:$E,3,0)</f>
        <v>A1437</v>
      </c>
      <c r="E2925" s="76" t="s">
        <v>11377</v>
      </c>
      <c r="F2925" s="76" t="str">
        <f>VLOOKUP(C2925,'Master Partnumber'!$C:$D,2,0)</f>
        <v>SHAFT THROTTLE BLANK-A01</v>
      </c>
      <c r="G2925" s="1">
        <v>60</v>
      </c>
      <c r="H2925" s="72" t="s">
        <v>1167</v>
      </c>
      <c r="I2925" s="72" t="s">
        <v>532</v>
      </c>
      <c r="J2925" s="76" t="s">
        <v>13761</v>
      </c>
      <c r="K2925" s="76"/>
    </row>
    <row r="2926" spans="1:11" x14ac:dyDescent="0.35">
      <c r="A2926" s="76">
        <v>2923</v>
      </c>
      <c r="B2926" s="1" t="s">
        <v>13678</v>
      </c>
      <c r="C2926" s="76" t="s">
        <v>12089</v>
      </c>
      <c r="D2926" s="76" t="str">
        <f>VLOOKUP(C2926,'Master Partnumber'!$C:$E,3,0)</f>
        <v>B0639</v>
      </c>
      <c r="E2926" s="76" t="s">
        <v>12089</v>
      </c>
      <c r="F2926" s="76" t="str">
        <f>VLOOKUP(C2926,'Master Partnumber'!$C:$D,2,0)</f>
        <v>SHAFT, GUIDE, CR-B02</v>
      </c>
      <c r="G2926" s="1">
        <v>53</v>
      </c>
      <c r="H2926" s="72" t="s">
        <v>1167</v>
      </c>
      <c r="I2926" s="72" t="s">
        <v>532</v>
      </c>
      <c r="J2926" s="76" t="s">
        <v>13761</v>
      </c>
      <c r="K2926" s="76"/>
    </row>
    <row r="2927" spans="1:11" x14ac:dyDescent="0.35">
      <c r="A2927" s="76">
        <v>2924</v>
      </c>
      <c r="B2927" s="1" t="s">
        <v>13679</v>
      </c>
      <c r="C2927" s="76" t="s">
        <v>1487</v>
      </c>
      <c r="D2927" s="76" t="str">
        <f>VLOOKUP(C2927,'Master Partnumber'!$C:$E,3,0)</f>
        <v>S0125</v>
      </c>
      <c r="E2927" s="76" t="s">
        <v>1487</v>
      </c>
      <c r="F2927" s="76" t="str">
        <f>VLOOKUP(C2927,'Master Partnumber'!$C:$D,2,0)</f>
        <v>SHAFT ROLLER FRONT DUP-0P</v>
      </c>
      <c r="G2927" s="1">
        <v>85</v>
      </c>
      <c r="H2927" s="72" t="s">
        <v>1167</v>
      </c>
      <c r="I2927" s="72" t="s">
        <v>532</v>
      </c>
      <c r="J2927" s="76" t="s">
        <v>13761</v>
      </c>
      <c r="K2927" s="76"/>
    </row>
    <row r="2928" spans="1:11" x14ac:dyDescent="0.35">
      <c r="A2928" s="76">
        <v>2925</v>
      </c>
      <c r="B2928" s="1" t="s">
        <v>13680</v>
      </c>
      <c r="C2928" s="76" t="s">
        <v>12145</v>
      </c>
      <c r="D2928" s="76" t="str">
        <f>VLOOKUP(C2928,'Master Partnumber'!$C:$E,3,0)</f>
        <v>B0647</v>
      </c>
      <c r="E2928" s="76" t="s">
        <v>12145</v>
      </c>
      <c r="F2928" s="76" t="str">
        <f>VLOOKUP(C2928,'Master Partnumber'!$C:$D,2,0)</f>
        <v>SHAFT,CR,SC-B02</v>
      </c>
      <c r="G2928" s="1">
        <v>5</v>
      </c>
      <c r="H2928" s="72" t="s">
        <v>1167</v>
      </c>
      <c r="I2928" s="72" t="s">
        <v>532</v>
      </c>
      <c r="J2928" s="76" t="s">
        <v>13761</v>
      </c>
      <c r="K2928" s="76"/>
    </row>
    <row r="2929" spans="1:11" x14ac:dyDescent="0.35">
      <c r="A2929" s="76">
        <v>2926</v>
      </c>
      <c r="B2929" s="1" t="s">
        <v>13681</v>
      </c>
      <c r="C2929" s="76" t="s">
        <v>11179</v>
      </c>
      <c r="D2929" s="76" t="str">
        <f>VLOOKUP(C2929,'Master Partnumber'!$C:$E,3,0)</f>
        <v>S1051</v>
      </c>
      <c r="E2929" s="76" t="s">
        <v>11179</v>
      </c>
      <c r="F2929" s="76" t="str">
        <f>VLOOKUP(C2929,'Master Partnumber'!$C:$D,2,0)</f>
        <v>SHAFT,TENSION,REL,BELT,CL,BU-0P</v>
      </c>
      <c r="G2929" s="1">
        <v>58</v>
      </c>
      <c r="H2929" s="72" t="s">
        <v>1167</v>
      </c>
      <c r="I2929" s="72" t="s">
        <v>532</v>
      </c>
      <c r="J2929" s="76" t="s">
        <v>13761</v>
      </c>
      <c r="K2929" s="76"/>
    </row>
    <row r="2930" spans="1:11" x14ac:dyDescent="0.35">
      <c r="A2930" s="76">
        <v>2927</v>
      </c>
      <c r="B2930" s="1" t="s">
        <v>13682</v>
      </c>
      <c r="C2930" s="76" t="s">
        <v>8467</v>
      </c>
      <c r="D2930" s="76" t="str">
        <f>VLOOKUP(C2930,'Master Partnumber'!$C:$E,3,0)</f>
        <v>S0946</v>
      </c>
      <c r="E2930" s="76" t="s">
        <v>8467</v>
      </c>
      <c r="F2930" s="76" t="str">
        <f>VLOOKUP(C2930,'Master Partnumber'!$C:$D,2,0)</f>
        <v>SHAFT,SUPPORT,FRAME,WEB,BCL-0P</v>
      </c>
      <c r="G2930" s="1">
        <v>16</v>
      </c>
      <c r="H2930" s="72" t="s">
        <v>1167</v>
      </c>
      <c r="I2930" s="72" t="s">
        <v>532</v>
      </c>
      <c r="J2930" s="76" t="s">
        <v>13761</v>
      </c>
      <c r="K2930" s="76"/>
    </row>
    <row r="2931" spans="1:11" x14ac:dyDescent="0.35">
      <c r="A2931" s="76">
        <v>2928</v>
      </c>
      <c r="B2931" s="1" t="s">
        <v>13683</v>
      </c>
      <c r="C2931" s="76" t="s">
        <v>11666</v>
      </c>
      <c r="D2931" s="76" t="str">
        <f>VLOOKUP(C2931,'Master Partnumber'!$C:$E,3,0)</f>
        <v>B0585</v>
      </c>
      <c r="E2931" s="76" t="s">
        <v>11666</v>
      </c>
      <c r="F2931" s="76" t="str">
        <f>VLOOKUP(C2931,'Master Partnumber'!$C:$D,2,0)</f>
        <v>SHAFT,CR,GUIDE-B02</v>
      </c>
      <c r="G2931" s="1">
        <v>30</v>
      </c>
      <c r="H2931" s="72" t="s">
        <v>1167</v>
      </c>
      <c r="I2931" s="72" t="s">
        <v>532</v>
      </c>
      <c r="J2931" s="76" t="s">
        <v>13761</v>
      </c>
      <c r="K2931" s="76"/>
    </row>
    <row r="2932" spans="1:11" x14ac:dyDescent="0.35">
      <c r="A2932" s="76">
        <v>2929</v>
      </c>
      <c r="B2932" s="1" t="s">
        <v>13684</v>
      </c>
      <c r="C2932" s="76" t="s">
        <v>1600</v>
      </c>
      <c r="D2932" s="76" t="str">
        <f>VLOOKUP(C2932,'Master Partnumber'!$C:$E,3,0)</f>
        <v>S0663</v>
      </c>
      <c r="E2932" s="76" t="s">
        <v>1600</v>
      </c>
      <c r="F2932" s="76" t="str">
        <f>VLOOKUP(C2932,'Master Partnumber'!$C:$D,2,0)</f>
        <v>SHAFT, ROLLER, DUPLEX-0P</v>
      </c>
      <c r="G2932" s="1">
        <v>63</v>
      </c>
      <c r="H2932" s="72" t="s">
        <v>1167</v>
      </c>
      <c r="I2932" s="72" t="s">
        <v>532</v>
      </c>
      <c r="J2932" s="76" t="s">
        <v>13761</v>
      </c>
      <c r="K2932" s="76"/>
    </row>
    <row r="2933" spans="1:11" x14ac:dyDescent="0.35">
      <c r="A2933" s="76">
        <v>2930</v>
      </c>
      <c r="B2933" s="1" t="s">
        <v>13685</v>
      </c>
      <c r="C2933" s="76" t="s">
        <v>8538</v>
      </c>
      <c r="D2933" s="76" t="str">
        <f>VLOOKUP(C2933,'Master Partnumber'!$C:$E,3,0)</f>
        <v>B0530</v>
      </c>
      <c r="E2933" s="76" t="s">
        <v>8538</v>
      </c>
      <c r="F2933" s="76" t="str">
        <f>VLOOKUP(C2933,'Master Partnumber'!$C:$D,2,0)</f>
        <v>SHAFT,SEPARATE,ASF-B02</v>
      </c>
      <c r="G2933" s="1">
        <v>24</v>
      </c>
      <c r="H2933" s="72" t="s">
        <v>1167</v>
      </c>
      <c r="I2933" s="72" t="s">
        <v>532</v>
      </c>
      <c r="J2933" s="76" t="s">
        <v>13761</v>
      </c>
      <c r="K2933" s="76"/>
    </row>
    <row r="2934" spans="1:11" x14ac:dyDescent="0.35">
      <c r="A2934" s="76">
        <v>2931</v>
      </c>
      <c r="B2934" s="1" t="s">
        <v>13686</v>
      </c>
      <c r="C2934" s="76" t="s">
        <v>11740</v>
      </c>
      <c r="D2934" s="76" t="str">
        <f>VLOOKUP(C2934,'Master Partnumber'!$C:$E,3,0)</f>
        <v>B0593</v>
      </c>
      <c r="E2934" s="76" t="s">
        <v>11740</v>
      </c>
      <c r="F2934" s="76" t="str">
        <f>VLOOKUP(C2934,'Master Partnumber'!$C:$D,2,0)</f>
        <v>SHAFT CR GUIDE B-B02</v>
      </c>
      <c r="G2934" s="1">
        <v>6</v>
      </c>
      <c r="H2934" s="72" t="s">
        <v>1167</v>
      </c>
      <c r="I2934" s="72" t="s">
        <v>532</v>
      </c>
      <c r="J2934" s="76" t="s">
        <v>13761</v>
      </c>
      <c r="K2934" s="76"/>
    </row>
    <row r="2935" spans="1:11" x14ac:dyDescent="0.35">
      <c r="A2935" s="76">
        <v>2932</v>
      </c>
      <c r="B2935" s="1" t="s">
        <v>13687</v>
      </c>
      <c r="C2935" s="76" t="s">
        <v>11805</v>
      </c>
      <c r="D2935" s="76" t="str">
        <f>VLOOKUP(C2935,'Master Partnumber'!$C:$E,3,0)</f>
        <v>B0607</v>
      </c>
      <c r="E2935" s="76" t="s">
        <v>11805</v>
      </c>
      <c r="F2935" s="76" t="str">
        <f>VLOOKUP(C2935,'Master Partnumber'!$C:$D,2,0)</f>
        <v>SHAFT,CR,GUIDE,LOWER;B-B02</v>
      </c>
      <c r="G2935" s="1">
        <v>12</v>
      </c>
      <c r="H2935" s="72" t="s">
        <v>1167</v>
      </c>
      <c r="I2935" s="72" t="s">
        <v>532</v>
      </c>
      <c r="J2935" s="76" t="s">
        <v>13761</v>
      </c>
      <c r="K2935" s="76"/>
    </row>
    <row r="2936" spans="1:11" x14ac:dyDescent="0.35">
      <c r="A2936" s="76">
        <v>2933</v>
      </c>
      <c r="B2936" s="1" t="s">
        <v>13688</v>
      </c>
      <c r="C2936" s="76" t="s">
        <v>12725</v>
      </c>
      <c r="D2936" s="76" t="str">
        <f>VLOOKUP(C2936,'Master Partnumber'!$C:$E,3,0)</f>
        <v>B0694</v>
      </c>
      <c r="E2936" s="76" t="s">
        <v>12725</v>
      </c>
      <c r="F2936" s="76" t="str">
        <f>VLOOKUP(C2936,'Master Partnumber'!$C:$D,2,0)</f>
        <v>PLUNGER-B02</v>
      </c>
      <c r="G2936" s="1">
        <v>1240</v>
      </c>
      <c r="H2936" s="72" t="s">
        <v>1167</v>
      </c>
      <c r="I2936" s="72" t="s">
        <v>532</v>
      </c>
      <c r="J2936" s="76" t="s">
        <v>12818</v>
      </c>
      <c r="K2936" s="76" t="s">
        <v>13762</v>
      </c>
    </row>
    <row r="2937" spans="1:11" x14ac:dyDescent="0.35">
      <c r="A2937" s="76">
        <v>2934</v>
      </c>
      <c r="B2937" s="1" t="s">
        <v>13689</v>
      </c>
      <c r="C2937" s="76" t="s">
        <v>1314</v>
      </c>
      <c r="D2937" s="76" t="str">
        <f>VLOOKUP(C2937,'Master Partnumber'!$C:$E,3,0)</f>
        <v>S0662</v>
      </c>
      <c r="E2937" s="76" t="s">
        <v>1314</v>
      </c>
      <c r="F2937" s="76" t="str">
        <f>VLOOKUP(C2937,'Master Partnumber'!$C:$D,2,0)</f>
        <v>PLUNGER-0P</v>
      </c>
      <c r="G2937" s="1">
        <v>3238</v>
      </c>
      <c r="H2937" s="72" t="s">
        <v>1167</v>
      </c>
      <c r="I2937" s="72" t="s">
        <v>532</v>
      </c>
      <c r="J2937" s="76" t="s">
        <v>13761</v>
      </c>
      <c r="K2937" s="76"/>
    </row>
    <row r="2938" spans="1:11" x14ac:dyDescent="0.35">
      <c r="A2938" s="76">
        <v>2935</v>
      </c>
      <c r="B2938" s="1" t="s">
        <v>13690</v>
      </c>
      <c r="C2938" s="76" t="s">
        <v>12312</v>
      </c>
      <c r="D2938" s="76" t="str">
        <f>VLOOKUP(C2938,'Master Partnumber'!$C:$E,3,0)</f>
        <v>B0675</v>
      </c>
      <c r="E2938" s="76" t="s">
        <v>12312</v>
      </c>
      <c r="F2938" s="76" t="str">
        <f>VLOOKUP(C2938,'Master Partnumber'!$C:$D,2,0)</f>
        <v>SHAFT,BLADE,ASSY,CL,BU-B02</v>
      </c>
      <c r="G2938" s="1">
        <v>80</v>
      </c>
      <c r="H2938" s="72" t="s">
        <v>1167</v>
      </c>
      <c r="I2938" s="72" t="s">
        <v>532</v>
      </c>
      <c r="J2938" s="76" t="s">
        <v>13761</v>
      </c>
      <c r="K2938" s="76"/>
    </row>
    <row r="2939" spans="1:11" x14ac:dyDescent="0.35">
      <c r="A2939" s="76">
        <v>2936</v>
      </c>
      <c r="B2939" s="1" t="s">
        <v>13691</v>
      </c>
      <c r="C2939" s="76" t="s">
        <v>12609</v>
      </c>
      <c r="D2939" s="76" t="str">
        <f>VLOOKUP(C2939,'Master Partnumber'!$C:$E,3,0)</f>
        <v>B0811</v>
      </c>
      <c r="E2939" s="76" t="s">
        <v>12609</v>
      </c>
      <c r="F2939" s="76" t="str">
        <f>VLOOKUP(C2939,'Master Partnumber'!$C:$D,2,0)</f>
        <v>INSERT METAL C Z-15G-B-B01</v>
      </c>
      <c r="G2939" s="1">
        <v>3561</v>
      </c>
      <c r="H2939" s="72" t="s">
        <v>1167</v>
      </c>
      <c r="I2939" s="72" t="s">
        <v>532</v>
      </c>
      <c r="J2939" s="76" t="s">
        <v>13761</v>
      </c>
      <c r="K2939" s="76"/>
    </row>
    <row r="2940" spans="1:11" x14ac:dyDescent="0.35">
      <c r="A2940" s="76">
        <v>2937</v>
      </c>
      <c r="B2940" s="1" t="s">
        <v>13692</v>
      </c>
      <c r="C2940" s="76" t="s">
        <v>2221</v>
      </c>
      <c r="D2940" s="76" t="str">
        <f>VLOOKUP(C2940,'Master Partnumber'!$C:$E,3,0)</f>
        <v>B0190</v>
      </c>
      <c r="E2940" s="76" t="s">
        <v>2221</v>
      </c>
      <c r="F2940" s="76" t="str">
        <f>VLOOKUP(C2940,'Master Partnumber'!$C:$D,2,0)</f>
        <v>THROTLE SHAFT-B01</v>
      </c>
      <c r="G2940" s="1">
        <v>22</v>
      </c>
      <c r="H2940" s="72" t="s">
        <v>1167</v>
      </c>
      <c r="I2940" s="72" t="s">
        <v>532</v>
      </c>
      <c r="J2940" s="76" t="s">
        <v>13761</v>
      </c>
      <c r="K2940" s="76" t="s">
        <v>13763</v>
      </c>
    </row>
    <row r="2941" spans="1:11" x14ac:dyDescent="0.35">
      <c r="A2941" s="76">
        <v>2938</v>
      </c>
      <c r="B2941" s="1" t="s">
        <v>13693</v>
      </c>
      <c r="C2941" s="76" t="s">
        <v>2225</v>
      </c>
      <c r="D2941" s="76" t="str">
        <f>VLOOKUP(C2941,'Master Partnumber'!$C:$E,3,0)</f>
        <v>B0188</v>
      </c>
      <c r="E2941" s="76" t="s">
        <v>2225</v>
      </c>
      <c r="F2941" s="76" t="str">
        <f>VLOOKUP(C2941,'Master Partnumber'!$C:$D,2,0)</f>
        <v>THROTTLE SHAFT-B01</v>
      </c>
      <c r="G2941" s="1">
        <v>103</v>
      </c>
      <c r="H2941" s="72" t="s">
        <v>1167</v>
      </c>
      <c r="I2941" s="72" t="s">
        <v>532</v>
      </c>
      <c r="J2941" s="76" t="s">
        <v>13761</v>
      </c>
      <c r="K2941" s="76" t="s">
        <v>13764</v>
      </c>
    </row>
    <row r="2942" spans="1:11" x14ac:dyDescent="0.35">
      <c r="A2942" s="76">
        <v>2939</v>
      </c>
      <c r="B2942" s="1" t="s">
        <v>13694</v>
      </c>
      <c r="C2942" s="76" t="s">
        <v>1909</v>
      </c>
      <c r="D2942" s="76" t="str">
        <f>VLOOKUP(C2942,'Master Partnumber'!$C:$E,3,0)</f>
        <v>B0185</v>
      </c>
      <c r="E2942" s="76" t="s">
        <v>1909</v>
      </c>
      <c r="F2942" s="76" t="str">
        <f>VLOOKUP(C2942,'Master Partnumber'!$C:$D,2,0)</f>
        <v>THROTTLE SHAFT</v>
      </c>
      <c r="G2942" s="1">
        <v>120</v>
      </c>
      <c r="H2942" s="72" t="s">
        <v>1167</v>
      </c>
      <c r="I2942" s="72" t="s">
        <v>532</v>
      </c>
      <c r="J2942" s="76" t="s">
        <v>13761</v>
      </c>
      <c r="K2942" s="76" t="s">
        <v>13764</v>
      </c>
    </row>
    <row r="2943" spans="1:11" x14ac:dyDescent="0.35">
      <c r="A2943" s="76">
        <v>2940</v>
      </c>
      <c r="B2943" s="1" t="s">
        <v>13695</v>
      </c>
      <c r="C2943" s="76" t="s">
        <v>1910</v>
      </c>
      <c r="D2943" s="76" t="str">
        <f>VLOOKUP(C2943,'Master Partnumber'!$C:$E,3,0)</f>
        <v>B0183</v>
      </c>
      <c r="E2943" s="76" t="s">
        <v>1910</v>
      </c>
      <c r="F2943" s="76" t="str">
        <f>VLOOKUP(C2943,'Master Partnumber'!$C:$D,2,0)</f>
        <v>THROTTLE SHAFT-B01</v>
      </c>
      <c r="G2943" s="1">
        <v>353</v>
      </c>
      <c r="H2943" s="72" t="s">
        <v>1167</v>
      </c>
      <c r="I2943" s="72" t="s">
        <v>532</v>
      </c>
      <c r="J2943" s="76" t="s">
        <v>13761</v>
      </c>
      <c r="K2943" s="76" t="s">
        <v>13764</v>
      </c>
    </row>
    <row r="2944" spans="1:11" x14ac:dyDescent="0.35">
      <c r="A2944" s="76">
        <v>2941</v>
      </c>
      <c r="B2944" s="1" t="s">
        <v>13696</v>
      </c>
      <c r="C2944" s="76" t="s">
        <v>7783</v>
      </c>
      <c r="D2944" s="76" t="str">
        <f>VLOOKUP(C2944,'Master Partnumber'!$C:$E,3,0)</f>
        <v>A1170</v>
      </c>
      <c r="E2944" s="76" t="s">
        <v>7783</v>
      </c>
      <c r="F2944" s="76" t="str">
        <f>VLOOKUP(C2944,'Master Partnumber'!$C:$D,2,0)</f>
        <v>SHAFT, THROTTLE BLANK-A01</v>
      </c>
      <c r="G2944" s="1">
        <v>36</v>
      </c>
      <c r="H2944" s="72" t="s">
        <v>1167</v>
      </c>
      <c r="I2944" s="72" t="s">
        <v>532</v>
      </c>
      <c r="J2944" s="76" t="s">
        <v>13761</v>
      </c>
      <c r="K2944" s="76"/>
    </row>
    <row r="2945" spans="1:11" x14ac:dyDescent="0.35">
      <c r="A2945" s="76">
        <v>2942</v>
      </c>
      <c r="B2945" s="1" t="s">
        <v>13697</v>
      </c>
      <c r="C2945" s="76" t="s">
        <v>12735</v>
      </c>
      <c r="D2945" s="76" t="str">
        <f>VLOOKUP(C2945,'Master Partnumber'!$C:$E,3,0)</f>
        <v>B0852</v>
      </c>
      <c r="E2945" s="76" t="s">
        <v>12735</v>
      </c>
      <c r="F2945" s="76" t="str">
        <f>VLOOKUP(C2945,'Master Partnumber'!$C:$D,2,0)</f>
        <v>SHAFT-B01</v>
      </c>
      <c r="G2945" s="1">
        <v>1637</v>
      </c>
      <c r="H2945" s="72" t="s">
        <v>1167</v>
      </c>
      <c r="I2945" s="72" t="s">
        <v>532</v>
      </c>
      <c r="J2945" s="76" t="s">
        <v>13761</v>
      </c>
      <c r="K2945" s="76"/>
    </row>
    <row r="2946" spans="1:11" x14ac:dyDescent="0.35">
      <c r="A2946" s="76">
        <v>2943</v>
      </c>
      <c r="B2946" s="1" t="s">
        <v>13698</v>
      </c>
      <c r="C2946" s="76" t="s">
        <v>2225</v>
      </c>
      <c r="D2946" s="76" t="str">
        <f>VLOOKUP(C2946,'Master Partnumber'!$C:$E,3,0)</f>
        <v>B0188</v>
      </c>
      <c r="E2946" s="76" t="s">
        <v>2225</v>
      </c>
      <c r="F2946" s="76" t="str">
        <f>VLOOKUP(C2946,'Master Partnumber'!$C:$D,2,0)</f>
        <v>THROTTLE SHAFT-B01</v>
      </c>
      <c r="G2946" s="1">
        <v>11</v>
      </c>
      <c r="H2946" s="72" t="s">
        <v>1167</v>
      </c>
      <c r="I2946" s="72" t="s">
        <v>532</v>
      </c>
      <c r="J2946" s="76" t="s">
        <v>13761</v>
      </c>
      <c r="K2946" s="76"/>
    </row>
    <row r="2947" spans="1:11" x14ac:dyDescent="0.35">
      <c r="A2947" s="76">
        <v>2944</v>
      </c>
      <c r="B2947" s="1" t="s">
        <v>13699</v>
      </c>
      <c r="C2947" s="76" t="s">
        <v>7172</v>
      </c>
      <c r="D2947" s="76" t="str">
        <f>VLOOKUP(C2947,'Master Partnumber'!$C:$E,3,0)</f>
        <v>B0414</v>
      </c>
      <c r="E2947" s="76" t="s">
        <v>7172</v>
      </c>
      <c r="F2947" s="76" t="str">
        <f>VLOOKUP(C2947,'Master Partnumber'!$C:$D,2,0)</f>
        <v>THROTTLE SHAFT-B01</v>
      </c>
      <c r="G2947" s="1">
        <v>9</v>
      </c>
      <c r="H2947" s="72" t="s">
        <v>1167</v>
      </c>
      <c r="I2947" s="72" t="s">
        <v>532</v>
      </c>
      <c r="J2947" s="76" t="s">
        <v>13761</v>
      </c>
      <c r="K2947" s="76"/>
    </row>
    <row r="2948" spans="1:11" x14ac:dyDescent="0.35">
      <c r="A2948" s="76">
        <v>2945</v>
      </c>
      <c r="B2948" s="1" t="s">
        <v>13700</v>
      </c>
      <c r="C2948" s="76" t="s">
        <v>2222</v>
      </c>
      <c r="D2948" s="76" t="str">
        <f>VLOOKUP(C2948,'Master Partnumber'!$C:$E,3,0)</f>
        <v>B0189</v>
      </c>
      <c r="E2948" s="76" t="s">
        <v>2222</v>
      </c>
      <c r="F2948" s="76" t="str">
        <f>VLOOKUP(C2948,'Master Partnumber'!$C:$D,2,0)</f>
        <v>THROTLE SHAFT-B01</v>
      </c>
      <c r="G2948" s="1">
        <v>49</v>
      </c>
      <c r="H2948" s="72" t="s">
        <v>1167</v>
      </c>
      <c r="I2948" s="72" t="s">
        <v>532</v>
      </c>
      <c r="J2948" s="76" t="s">
        <v>13761</v>
      </c>
      <c r="K2948" s="76"/>
    </row>
    <row r="2949" spans="1:11" x14ac:dyDescent="0.35">
      <c r="A2949" s="76">
        <v>2946</v>
      </c>
      <c r="B2949" s="1" t="s">
        <v>13701</v>
      </c>
      <c r="C2949" s="76" t="s">
        <v>1910</v>
      </c>
      <c r="D2949" s="76" t="str">
        <f>VLOOKUP(C2949,'Master Partnumber'!$C:$E,3,0)</f>
        <v>B0183</v>
      </c>
      <c r="E2949" s="76" t="s">
        <v>1910</v>
      </c>
      <c r="F2949" s="76" t="str">
        <f>VLOOKUP(C2949,'Master Partnumber'!$C:$D,2,0)</f>
        <v>THROTTLE SHAFT-B01</v>
      </c>
      <c r="G2949" s="1">
        <v>382</v>
      </c>
      <c r="H2949" s="72" t="s">
        <v>1167</v>
      </c>
      <c r="I2949" s="72" t="s">
        <v>532</v>
      </c>
      <c r="J2949" s="76" t="s">
        <v>13761</v>
      </c>
      <c r="K2949" s="76"/>
    </row>
    <row r="2950" spans="1:11" x14ac:dyDescent="0.35">
      <c r="A2950" s="76">
        <v>2947</v>
      </c>
      <c r="B2950" s="1" t="s">
        <v>13702</v>
      </c>
      <c r="C2950" s="76" t="s">
        <v>11377</v>
      </c>
      <c r="D2950" s="76" t="str">
        <f>VLOOKUP(C2950,'Master Partnumber'!$C:$E,3,0)</f>
        <v>A1437</v>
      </c>
      <c r="E2950" s="76" t="s">
        <v>11377</v>
      </c>
      <c r="F2950" s="76" t="str">
        <f>VLOOKUP(C2950,'Master Partnumber'!$C:$D,2,0)</f>
        <v>SHAFT THROTTLE BLANK-A01</v>
      </c>
      <c r="G2950" s="1">
        <v>21</v>
      </c>
      <c r="H2950" s="72" t="s">
        <v>1167</v>
      </c>
      <c r="I2950" s="72" t="s">
        <v>532</v>
      </c>
      <c r="J2950" s="76" t="s">
        <v>13761</v>
      </c>
      <c r="K2950" s="76"/>
    </row>
    <row r="2951" spans="1:11" x14ac:dyDescent="0.35">
      <c r="A2951" s="76">
        <v>2948</v>
      </c>
      <c r="B2951" s="1" t="s">
        <v>13703</v>
      </c>
      <c r="C2951" s="76" t="s">
        <v>11373</v>
      </c>
      <c r="D2951" s="76" t="str">
        <f>VLOOKUP(C2951,'Master Partnumber'!$C:$E,3,0)</f>
        <v>A1436</v>
      </c>
      <c r="E2951" s="76" t="s">
        <v>11373</v>
      </c>
      <c r="F2951" s="76" t="str">
        <f>VLOOKUP(C2951,'Master Partnumber'!$C:$D,2,0)</f>
        <v>SHAFT THROTTLE BLANK-A01</v>
      </c>
      <c r="G2951" s="1">
        <v>5</v>
      </c>
      <c r="H2951" s="72" t="s">
        <v>1167</v>
      </c>
      <c r="I2951" s="72" t="s">
        <v>532</v>
      </c>
      <c r="J2951" s="76" t="s">
        <v>13761</v>
      </c>
      <c r="K2951" s="76"/>
    </row>
    <row r="2952" spans="1:11" x14ac:dyDescent="0.35">
      <c r="A2952" s="76">
        <v>2949</v>
      </c>
      <c r="B2952" s="1" t="s">
        <v>13704</v>
      </c>
      <c r="C2952" s="76" t="s">
        <v>2221</v>
      </c>
      <c r="D2952" s="76" t="str">
        <f>VLOOKUP(C2952,'Master Partnumber'!$C:$E,3,0)</f>
        <v>B0190</v>
      </c>
      <c r="E2952" s="76" t="s">
        <v>2221</v>
      </c>
      <c r="F2952" s="76" t="str">
        <f>VLOOKUP(C2952,'Master Partnumber'!$C:$D,2,0)</f>
        <v>THROTLE SHAFT-B01</v>
      </c>
      <c r="G2952" s="1">
        <v>95</v>
      </c>
      <c r="H2952" s="72" t="s">
        <v>1167</v>
      </c>
      <c r="I2952" s="72" t="s">
        <v>532</v>
      </c>
      <c r="J2952" s="76" t="s">
        <v>13761</v>
      </c>
      <c r="K2952" s="76"/>
    </row>
    <row r="2953" spans="1:11" x14ac:dyDescent="0.35">
      <c r="A2953" s="76">
        <v>2950</v>
      </c>
      <c r="B2953" s="1" t="s">
        <v>13705</v>
      </c>
      <c r="C2953" s="76" t="s">
        <v>1909</v>
      </c>
      <c r="D2953" s="76" t="str">
        <f>VLOOKUP(C2953,'Master Partnumber'!$C:$E,3,0)</f>
        <v>B0185</v>
      </c>
      <c r="E2953" s="76" t="s">
        <v>1909</v>
      </c>
      <c r="F2953" s="76" t="str">
        <f>VLOOKUP(C2953,'Master Partnumber'!$C:$D,2,0)</f>
        <v>THROTTLE SHAFT</v>
      </c>
      <c r="G2953" s="1">
        <v>179</v>
      </c>
      <c r="H2953" s="72" t="s">
        <v>1167</v>
      </c>
      <c r="I2953" s="72" t="s">
        <v>532</v>
      </c>
      <c r="J2953" s="76" t="s">
        <v>13761</v>
      </c>
      <c r="K2953" s="76"/>
    </row>
    <row r="2954" spans="1:11" x14ac:dyDescent="0.35">
      <c r="A2954" s="76">
        <v>2951</v>
      </c>
      <c r="B2954" s="1" t="s">
        <v>13706</v>
      </c>
      <c r="C2954" s="76" t="s">
        <v>1908</v>
      </c>
      <c r="D2954" s="76" t="str">
        <f>VLOOKUP(C2954,'Master Partnumber'!$C:$E,3,0)</f>
        <v>B0263</v>
      </c>
      <c r="E2954" s="76" t="s">
        <v>1908</v>
      </c>
      <c r="F2954" s="76" t="str">
        <f>VLOOKUP(C2954,'Master Partnumber'!$C:$D,2,0)</f>
        <v>THROTTLE SHAFT-B01</v>
      </c>
      <c r="G2954" s="1">
        <v>117</v>
      </c>
      <c r="H2954" s="72" t="s">
        <v>1167</v>
      </c>
      <c r="I2954" s="72" t="s">
        <v>532</v>
      </c>
      <c r="J2954" s="76" t="s">
        <v>12818</v>
      </c>
      <c r="K2954" s="76"/>
    </row>
    <row r="2955" spans="1:11" x14ac:dyDescent="0.35">
      <c r="A2955" s="76">
        <v>2952</v>
      </c>
      <c r="B2955" s="1" t="s">
        <v>13707</v>
      </c>
      <c r="C2955" s="76" t="s">
        <v>1314</v>
      </c>
      <c r="D2955" s="76" t="str">
        <f>VLOOKUP(C2955,'Master Partnumber'!$C:$E,3,0)</f>
        <v>S0662</v>
      </c>
      <c r="E2955" s="76" t="s">
        <v>1314</v>
      </c>
      <c r="F2955" s="76" t="str">
        <f>VLOOKUP(C2955,'Master Partnumber'!$C:$D,2,0)</f>
        <v>PLUNGER-0P</v>
      </c>
      <c r="G2955" s="1">
        <v>12000</v>
      </c>
      <c r="H2955" s="72" t="s">
        <v>1167</v>
      </c>
      <c r="I2955" s="72" t="s">
        <v>532</v>
      </c>
      <c r="J2955" s="76" t="s">
        <v>12818</v>
      </c>
      <c r="K2955" s="76"/>
    </row>
    <row r="2956" spans="1:11" x14ac:dyDescent="0.35">
      <c r="A2956" s="76">
        <v>2953</v>
      </c>
      <c r="B2956" s="1" t="s">
        <v>13708</v>
      </c>
      <c r="C2956" s="76" t="s">
        <v>12725</v>
      </c>
      <c r="D2956" s="76" t="str">
        <f>VLOOKUP(C2956,'Master Partnumber'!$C:$E,3,0)</f>
        <v>B0694</v>
      </c>
      <c r="E2956" s="76" t="s">
        <v>12725</v>
      </c>
      <c r="F2956" s="76" t="str">
        <f>VLOOKUP(C2956,'Master Partnumber'!$C:$D,2,0)</f>
        <v>PLUNGER-B02</v>
      </c>
      <c r="G2956" s="1">
        <v>1615</v>
      </c>
      <c r="H2956" s="72" t="s">
        <v>1167</v>
      </c>
      <c r="I2956" s="72" t="s">
        <v>532</v>
      </c>
      <c r="J2956" s="76" t="s">
        <v>12818</v>
      </c>
      <c r="K2956" s="76" t="s">
        <v>13765</v>
      </c>
    </row>
    <row r="2957" spans="1:11" x14ac:dyDescent="0.35">
      <c r="A2957" s="76">
        <v>2954</v>
      </c>
      <c r="B2957" s="1" t="s">
        <v>13709</v>
      </c>
      <c r="C2957" s="76" t="s">
        <v>11929</v>
      </c>
      <c r="D2957" s="76" t="str">
        <f>VLOOKUP(C2957,'Master Partnumber'!$C:$E,3,0)</f>
        <v>B0235</v>
      </c>
      <c r="E2957" s="76" t="s">
        <v>11929</v>
      </c>
      <c r="F2957" s="76" t="str">
        <f>VLOOKUP(C2957,'Master Partnumber'!$C:$D,2,0)</f>
        <v>SHAFT,DRIVEN,BELT,RES-B01</v>
      </c>
      <c r="G2957" s="1">
        <v>118</v>
      </c>
      <c r="H2957" s="72" t="s">
        <v>1166</v>
      </c>
      <c r="I2957" s="72" t="s">
        <v>532</v>
      </c>
      <c r="J2957" s="76" t="s">
        <v>13766</v>
      </c>
      <c r="K2957" s="76"/>
    </row>
    <row r="2958" spans="1:11" x14ac:dyDescent="0.35">
      <c r="A2958" s="76">
        <v>2955</v>
      </c>
      <c r="B2958" s="1" t="s">
        <v>13710</v>
      </c>
      <c r="C2958" s="76" t="s">
        <v>12214</v>
      </c>
      <c r="D2958" s="76" t="str">
        <f>VLOOKUP(C2958,'Master Partnumber'!$C:$E,3,0)</f>
        <v>B0656</v>
      </c>
      <c r="E2958" s="76" t="s">
        <v>12214</v>
      </c>
      <c r="F2958" s="76" t="str">
        <f>VLOOKUP(C2958,'Master Partnumber'!$C:$D,2,0)</f>
        <v>SHAFT,SMALL PADDLE,E-B02</v>
      </c>
      <c r="G2958" s="1">
        <v>85</v>
      </c>
      <c r="H2958" s="72" t="s">
        <v>1166</v>
      </c>
      <c r="I2958" s="72" t="s">
        <v>532</v>
      </c>
      <c r="J2958" s="76" t="s">
        <v>13766</v>
      </c>
      <c r="K2958" s="76"/>
    </row>
    <row r="2959" spans="1:11" x14ac:dyDescent="0.35">
      <c r="A2959" s="76">
        <v>2956</v>
      </c>
      <c r="B2959" s="1" t="s">
        <v>13711</v>
      </c>
      <c r="C2959" s="76" t="s">
        <v>12364</v>
      </c>
      <c r="D2959" s="76" t="str">
        <f>VLOOKUP(C2959,'Master Partnumber'!$C:$E,3,0)</f>
        <v>S1096</v>
      </c>
      <c r="E2959" s="76" t="s">
        <v>12364</v>
      </c>
      <c r="F2959" s="76" t="str">
        <f>VLOOKUP(C2959,'Master Partnumber'!$C:$D,2,0)</f>
        <v>SHAFT,FLAP,BF-0P</v>
      </c>
      <c r="G2959" s="1">
        <v>19</v>
      </c>
      <c r="H2959" s="72" t="s">
        <v>1166</v>
      </c>
      <c r="I2959" s="72" t="s">
        <v>532</v>
      </c>
      <c r="J2959" s="76" t="s">
        <v>13766</v>
      </c>
      <c r="K2959" s="76"/>
    </row>
    <row r="2960" spans="1:11" x14ac:dyDescent="0.35">
      <c r="A2960" s="76">
        <v>2957</v>
      </c>
      <c r="B2960" s="1" t="s">
        <v>13712</v>
      </c>
      <c r="C2960" s="76" t="s">
        <v>1589</v>
      </c>
      <c r="D2960" s="76" t="str">
        <f>VLOOKUP(C2960,'Master Partnumber'!$C:$E,3,0)</f>
        <v>S0233</v>
      </c>
      <c r="E2960" s="76" t="s">
        <v>1589</v>
      </c>
      <c r="F2960" s="76" t="str">
        <f>VLOOKUP(C2960,'Master Partnumber'!$C:$D,2,0)</f>
        <v>SHAFT PAPER GUIDE CHANGE ; B-0P</v>
      </c>
      <c r="G2960" s="1">
        <v>20</v>
      </c>
      <c r="H2960" s="72" t="s">
        <v>1166</v>
      </c>
      <c r="I2960" s="72" t="s">
        <v>532</v>
      </c>
      <c r="J2960" s="76" t="s">
        <v>13766</v>
      </c>
      <c r="K2960" s="76"/>
    </row>
    <row r="2961" spans="1:11" x14ac:dyDescent="0.35">
      <c r="A2961" s="76">
        <v>2958</v>
      </c>
      <c r="B2961" s="1" t="s">
        <v>13713</v>
      </c>
      <c r="C2961" s="76" t="s">
        <v>6941</v>
      </c>
      <c r="D2961" s="76" t="str">
        <f>VLOOKUP(C2961,'Master Partnumber'!$C:$E,3,0)</f>
        <v>S0770</v>
      </c>
      <c r="E2961" s="76" t="s">
        <v>6941</v>
      </c>
      <c r="F2961" s="76" t="str">
        <f>VLOOKUP(C2961,'Master Partnumber'!$C:$D,2,0)</f>
        <v>SHAFT,ROLL,INK-0P</v>
      </c>
      <c r="G2961" s="1">
        <v>165</v>
      </c>
      <c r="H2961" s="72" t="s">
        <v>1166</v>
      </c>
      <c r="I2961" s="72" t="s">
        <v>532</v>
      </c>
      <c r="J2961" s="76" t="s">
        <v>13766</v>
      </c>
      <c r="K2961" s="76"/>
    </row>
    <row r="2962" spans="1:11" x14ac:dyDescent="0.35">
      <c r="A2962" s="76">
        <v>2959</v>
      </c>
      <c r="B2962" s="1" t="s">
        <v>13714</v>
      </c>
      <c r="C2962" s="76" t="s">
        <v>12245</v>
      </c>
      <c r="D2962" s="76" t="str">
        <f>VLOOKUP(C2962,'Master Partnumber'!$C:$E,3,0)</f>
        <v>B0661</v>
      </c>
      <c r="E2962" s="76" t="s">
        <v>12245</v>
      </c>
      <c r="F2962" s="76" t="str">
        <f>VLOOKUP(C2962,'Master Partnumber'!$C:$D,2,0)</f>
        <v>SHAFT,COVER,MAINTENANCE-B02</v>
      </c>
      <c r="G2962" s="1">
        <v>31</v>
      </c>
      <c r="H2962" s="72" t="s">
        <v>1166</v>
      </c>
      <c r="I2962" s="72" t="s">
        <v>532</v>
      </c>
      <c r="J2962" s="76" t="s">
        <v>13766</v>
      </c>
      <c r="K2962" s="76"/>
    </row>
    <row r="2963" spans="1:11" x14ac:dyDescent="0.35">
      <c r="A2963" s="76">
        <v>2960</v>
      </c>
      <c r="B2963" s="1" t="s">
        <v>13715</v>
      </c>
      <c r="C2963" s="76" t="s">
        <v>11184</v>
      </c>
      <c r="D2963" s="76" t="str">
        <f>VLOOKUP(C2963,'Master Partnumber'!$C:$E,3,0)</f>
        <v>S1050</v>
      </c>
      <c r="E2963" s="76" t="s">
        <v>11184</v>
      </c>
      <c r="F2963" s="76" t="str">
        <f>VLOOKUP(C2963,'Master Partnumber'!$C:$D,2,0)</f>
        <v>SHAFT,PAPER GUIDE,BELT,LEFT,1ST,BAS-0P</v>
      </c>
      <c r="G2963" s="1">
        <v>76</v>
      </c>
      <c r="H2963" s="72" t="s">
        <v>1166</v>
      </c>
      <c r="I2963" s="72" t="s">
        <v>532</v>
      </c>
      <c r="J2963" s="76" t="s">
        <v>13766</v>
      </c>
      <c r="K2963" s="76"/>
    </row>
    <row r="2964" spans="1:11" x14ac:dyDescent="0.35">
      <c r="A2964" s="76">
        <v>2961</v>
      </c>
      <c r="B2964" s="1" t="s">
        <v>13716</v>
      </c>
      <c r="C2964" s="76" t="s">
        <v>8297</v>
      </c>
      <c r="D2964" s="76" t="str">
        <f>VLOOKUP(C2964,'Master Partnumber'!$C:$E,3,0)</f>
        <v>S0940</v>
      </c>
      <c r="E2964" s="76" t="s">
        <v>8297</v>
      </c>
      <c r="F2964" s="76" t="str">
        <f>VLOOKUP(C2964,'Master Partnumber'!$C:$D,2,0)</f>
        <v>SHAFT,APG,DRIVE,HM-0P</v>
      </c>
      <c r="G2964" s="1">
        <v>5</v>
      </c>
      <c r="H2964" s="72" t="s">
        <v>1166</v>
      </c>
      <c r="I2964" s="72" t="s">
        <v>532</v>
      </c>
      <c r="J2964" s="76" t="s">
        <v>13766</v>
      </c>
      <c r="K2964" s="76"/>
    </row>
    <row r="2965" spans="1:11" x14ac:dyDescent="0.35">
      <c r="A2965" s="76">
        <v>2962</v>
      </c>
      <c r="B2965" s="1" t="s">
        <v>13717</v>
      </c>
      <c r="C2965" s="76" t="s">
        <v>12237</v>
      </c>
      <c r="D2965" s="76" t="str">
        <f>VLOOKUP(C2965,'Master Partnumber'!$C:$E,3,0)</f>
        <v>B0659</v>
      </c>
      <c r="E2965" s="76" t="s">
        <v>12237</v>
      </c>
      <c r="F2965" s="76" t="str">
        <f>VLOOKUP(C2965,'Master Partnumber'!$C:$D,2,0)</f>
        <v>SHAFT SUB PADDLE1 PDL-B02</v>
      </c>
      <c r="G2965" s="1">
        <v>24</v>
      </c>
      <c r="H2965" s="72" t="s">
        <v>1166</v>
      </c>
      <c r="I2965" s="72" t="s">
        <v>532</v>
      </c>
      <c r="J2965" s="76" t="s">
        <v>13766</v>
      </c>
      <c r="K2965" s="76"/>
    </row>
    <row r="2966" spans="1:11" x14ac:dyDescent="0.35">
      <c r="A2966" s="76">
        <v>2963</v>
      </c>
      <c r="B2966" s="1" t="s">
        <v>13718</v>
      </c>
      <c r="C2966" s="76" t="s">
        <v>12826</v>
      </c>
      <c r="D2966" s="76" t="str">
        <f>VLOOKUP(C2966,'Master Partnumber'!$C:$E,3,0)</f>
        <v>B1269</v>
      </c>
      <c r="E2966" s="76" t="s">
        <v>12826</v>
      </c>
      <c r="F2966" s="76" t="str">
        <f>VLOOKUP(C2966,'Master Partnumber'!$C:$D,2,0)</f>
        <v>SHAFT PE SUPPORT ; B-B01</v>
      </c>
      <c r="G2966" s="1">
        <v>6</v>
      </c>
      <c r="H2966" s="72" t="s">
        <v>1166</v>
      </c>
      <c r="I2966" s="72" t="s">
        <v>532</v>
      </c>
      <c r="J2966" s="76" t="s">
        <v>13766</v>
      </c>
      <c r="K2966" s="76"/>
    </row>
    <row r="2967" spans="1:11" x14ac:dyDescent="0.35">
      <c r="A2967" s="76">
        <v>2964</v>
      </c>
      <c r="B2967" s="1" t="s">
        <v>13719</v>
      </c>
      <c r="C2967" s="76" t="s">
        <v>1499</v>
      </c>
      <c r="D2967" s="76" t="str">
        <f>VLOOKUP(C2967,'Master Partnumber'!$C:$E,3,0)</f>
        <v>S0127</v>
      </c>
      <c r="E2967" s="76" t="s">
        <v>1499</v>
      </c>
      <c r="F2967" s="76" t="str">
        <f>VLOOKUP(C2967,'Master Partnumber'!$C:$D,2,0)</f>
        <v>SHAFT LIFT PLATE OPT-0P</v>
      </c>
      <c r="G2967" s="1">
        <v>207</v>
      </c>
      <c r="H2967" s="72" t="s">
        <v>1166</v>
      </c>
      <c r="I2967" s="72" t="s">
        <v>532</v>
      </c>
      <c r="J2967" s="76" t="s">
        <v>13766</v>
      </c>
      <c r="K2967" s="76"/>
    </row>
    <row r="2968" spans="1:11" x14ac:dyDescent="0.35">
      <c r="A2968" s="76">
        <v>2965</v>
      </c>
      <c r="B2968" s="1" t="s">
        <v>13720</v>
      </c>
      <c r="C2968" s="76" t="s">
        <v>11751</v>
      </c>
      <c r="D2968" s="76" t="str">
        <f>VLOOKUP(C2968,'Master Partnumber'!$C:$E,3,0)</f>
        <v>B0595</v>
      </c>
      <c r="E2968" s="76" t="s">
        <v>11751</v>
      </c>
      <c r="F2968" s="76" t="str">
        <f>VLOOKUP(C2968,'Master Partnumber'!$C:$D,2,0)</f>
        <v>SHAFT COVER REAR OPT-B02</v>
      </c>
      <c r="G2968" s="1">
        <v>76</v>
      </c>
      <c r="H2968" s="72" t="s">
        <v>1166</v>
      </c>
      <c r="I2968" s="72" t="s">
        <v>532</v>
      </c>
      <c r="J2968" s="76" t="s">
        <v>13766</v>
      </c>
      <c r="K2968" s="76"/>
    </row>
    <row r="2969" spans="1:11" x14ac:dyDescent="0.35">
      <c r="A2969" s="76">
        <v>2966</v>
      </c>
      <c r="B2969" s="1" t="s">
        <v>13721</v>
      </c>
      <c r="C2969" s="76" t="s">
        <v>1591</v>
      </c>
      <c r="D2969" s="76" t="str">
        <f>VLOOKUP(C2969,'Master Partnumber'!$C:$E,3,0)</f>
        <v>S0218</v>
      </c>
      <c r="E2969" s="76" t="s">
        <v>1591</v>
      </c>
      <c r="F2969" s="76" t="str">
        <f>VLOOKUP(C2969,'Master Partnumber'!$C:$D,2,0)</f>
        <v>ROLLER,EJ,DRIVE;B-0P</v>
      </c>
      <c r="G2969" s="1">
        <v>7</v>
      </c>
      <c r="H2969" s="72" t="s">
        <v>1166</v>
      </c>
      <c r="I2969" s="72" t="s">
        <v>532</v>
      </c>
      <c r="J2969" s="76" t="s">
        <v>13766</v>
      </c>
      <c r="K2969" s="76"/>
    </row>
    <row r="2970" spans="1:11" x14ac:dyDescent="0.35">
      <c r="A2970" s="76">
        <v>2967</v>
      </c>
      <c r="B2970" s="1" t="s">
        <v>13722</v>
      </c>
      <c r="C2970" s="76" t="s">
        <v>8474</v>
      </c>
      <c r="D2970" s="76" t="str">
        <f>VLOOKUP(C2970,'Master Partnumber'!$C:$E,3,0)</f>
        <v>S0973</v>
      </c>
      <c r="E2970" s="76" t="s">
        <v>8474</v>
      </c>
      <c r="F2970" s="76" t="str">
        <f>VLOOKUP(C2970,'Master Partnumber'!$C:$D,2,0)</f>
        <v>SHAFT,DRIVE,WEB,CLEANER,BCL-0P</v>
      </c>
      <c r="G2970" s="1">
        <v>36</v>
      </c>
      <c r="H2970" s="72" t="s">
        <v>1166</v>
      </c>
      <c r="I2970" s="72" t="s">
        <v>532</v>
      </c>
      <c r="J2970" s="76" t="s">
        <v>13766</v>
      </c>
      <c r="K2970" s="76"/>
    </row>
    <row r="2971" spans="1:11" x14ac:dyDescent="0.35">
      <c r="A2971" s="76">
        <v>2968</v>
      </c>
      <c r="B2971" s="1" t="s">
        <v>13723</v>
      </c>
      <c r="C2971" s="76" t="s">
        <v>11179</v>
      </c>
      <c r="D2971" s="76" t="str">
        <f>VLOOKUP(C2971,'Master Partnumber'!$C:$E,3,0)</f>
        <v>S1051</v>
      </c>
      <c r="E2971" s="76" t="s">
        <v>11179</v>
      </c>
      <c r="F2971" s="76" t="str">
        <f>VLOOKUP(C2971,'Master Partnumber'!$C:$D,2,0)</f>
        <v>SHAFT,TENSION,REL,BELT,CL,BU-0P</v>
      </c>
      <c r="G2971" s="1">
        <v>114</v>
      </c>
      <c r="H2971" s="72" t="s">
        <v>1166</v>
      </c>
      <c r="I2971" s="72" t="s">
        <v>532</v>
      </c>
      <c r="J2971" s="76" t="s">
        <v>13766</v>
      </c>
      <c r="K2971" s="76"/>
    </row>
    <row r="2972" spans="1:11" x14ac:dyDescent="0.35">
      <c r="A2972" s="76">
        <v>2969</v>
      </c>
      <c r="B2972" s="1" t="s">
        <v>13724</v>
      </c>
      <c r="C2972" s="76" t="s">
        <v>10707</v>
      </c>
      <c r="D2972" s="76" t="str">
        <f>VLOOKUP(C2972,'Master Partnumber'!$C:$E,3,0)</f>
        <v>S0997</v>
      </c>
      <c r="E2972" s="76" t="s">
        <v>10707</v>
      </c>
      <c r="F2972" s="76" t="str">
        <f>VLOOKUP(C2972,'Master Partnumber'!$C:$D,2,0)</f>
        <v>SHAFT,COVER,FRONT-0P</v>
      </c>
      <c r="G2972" s="1">
        <v>86</v>
      </c>
      <c r="H2972" s="72" t="s">
        <v>1166</v>
      </c>
      <c r="I2972" s="72" t="s">
        <v>532</v>
      </c>
      <c r="J2972" s="76" t="s">
        <v>13766</v>
      </c>
      <c r="K2972" s="76"/>
    </row>
    <row r="2973" spans="1:11" x14ac:dyDescent="0.35">
      <c r="A2973" s="76">
        <v>2970</v>
      </c>
      <c r="B2973" s="1" t="s">
        <v>13725</v>
      </c>
      <c r="C2973" s="76" t="s">
        <v>7927</v>
      </c>
      <c r="D2973" s="76" t="str">
        <f>VLOOKUP(C2973,'Master Partnumber'!$C:$E,3,0)</f>
        <v>S0900</v>
      </c>
      <c r="E2973" s="76" t="s">
        <v>7927</v>
      </c>
      <c r="F2973" s="76" t="str">
        <f>VLOOKUP(C2973,'Master Partnumber'!$C:$D,2,0)</f>
        <v>SHAFT,COVER,FRONT-0P</v>
      </c>
      <c r="G2973" s="1">
        <v>36</v>
      </c>
      <c r="H2973" s="72" t="s">
        <v>1166</v>
      </c>
      <c r="I2973" s="72" t="s">
        <v>532</v>
      </c>
      <c r="J2973" s="76" t="s">
        <v>13766</v>
      </c>
      <c r="K2973" s="76"/>
    </row>
    <row r="2974" spans="1:11" x14ac:dyDescent="0.35">
      <c r="A2974" s="76">
        <v>2971</v>
      </c>
      <c r="B2974" s="1" t="s">
        <v>13726</v>
      </c>
      <c r="C2974" s="76" t="s">
        <v>11823</v>
      </c>
      <c r="D2974" s="76" t="str">
        <f>VLOOKUP(C2974,'Master Partnumber'!$C:$E,3,0)</f>
        <v>B0611</v>
      </c>
      <c r="E2974" s="76" t="s">
        <v>11823</v>
      </c>
      <c r="F2974" s="76" t="str">
        <f>VLOOKUP(C2974,'Master Partnumber'!$C:$D,2,0)</f>
        <v>SHAFT,CR,GUIDE;C-B02</v>
      </c>
      <c r="G2974" s="1">
        <v>7</v>
      </c>
      <c r="H2974" s="72" t="s">
        <v>1166</v>
      </c>
      <c r="I2974" s="72" t="s">
        <v>532</v>
      </c>
      <c r="J2974" s="76" t="s">
        <v>13766</v>
      </c>
      <c r="K2974" s="76"/>
    </row>
    <row r="2975" spans="1:11" x14ac:dyDescent="0.35">
      <c r="A2975" s="76">
        <v>2972</v>
      </c>
      <c r="B2975" s="1" t="s">
        <v>13727</v>
      </c>
      <c r="C2975" s="76" t="s">
        <v>10715</v>
      </c>
      <c r="D2975" s="76" t="str">
        <f>VLOOKUP(C2975,'Master Partnumber'!$C:$E,3,0)</f>
        <v>S0995</v>
      </c>
      <c r="E2975" s="76" t="s">
        <v>10715</v>
      </c>
      <c r="F2975" s="76" t="str">
        <f>VLOOKUP(C2975,'Master Partnumber'!$C:$D,2,0)</f>
        <v>SHAFT,COVER,BACK,24-0P</v>
      </c>
      <c r="G2975" s="1">
        <v>190</v>
      </c>
      <c r="H2975" s="72" t="s">
        <v>1166</v>
      </c>
      <c r="I2975" s="72" t="s">
        <v>532</v>
      </c>
      <c r="J2975" s="76" t="s">
        <v>13766</v>
      </c>
      <c r="K2975" s="76"/>
    </row>
    <row r="2976" spans="1:11" x14ac:dyDescent="0.35">
      <c r="A2976" s="76">
        <v>2973</v>
      </c>
      <c r="B2976" s="1" t="s">
        <v>13728</v>
      </c>
      <c r="C2976" s="76" t="s">
        <v>1517</v>
      </c>
      <c r="D2976" s="76" t="str">
        <f>VLOOKUP(C2976,'Master Partnumber'!$C:$E,3,0)</f>
        <v>S0226</v>
      </c>
      <c r="E2976" s="76" t="s">
        <v>1517</v>
      </c>
      <c r="F2976" s="76" t="str">
        <f>VLOOKUP(C2976,'Master Partnumber'!$C:$D,2,0)</f>
        <v>SHAFT PAPER LOAD SUPPORT ; B-0P</v>
      </c>
      <c r="G2976" s="1">
        <v>24</v>
      </c>
      <c r="H2976" s="72" t="s">
        <v>1166</v>
      </c>
      <c r="I2976" s="72" t="s">
        <v>532</v>
      </c>
      <c r="J2976" s="76" t="s">
        <v>13766</v>
      </c>
      <c r="K2976" s="76"/>
    </row>
    <row r="2977" spans="1:11" x14ac:dyDescent="0.35">
      <c r="A2977" s="76">
        <v>2974</v>
      </c>
      <c r="B2977" s="1" t="s">
        <v>13729</v>
      </c>
      <c r="C2977" s="76" t="s">
        <v>7759</v>
      </c>
      <c r="D2977" s="76" t="str">
        <f>VLOOKUP(C2977,'Master Partnumber'!$C:$E,3,0)</f>
        <v>S0865</v>
      </c>
      <c r="E2977" s="76" t="s">
        <v>7759</v>
      </c>
      <c r="F2977" s="76" t="str">
        <f>VLOOKUP(C2977,'Master Partnumber'!$C:$D,2,0)</f>
        <v>SHAFT COVER REAR-0P</v>
      </c>
      <c r="G2977" s="1">
        <v>8</v>
      </c>
      <c r="H2977" s="72" t="s">
        <v>1166</v>
      </c>
      <c r="I2977" s="72" t="s">
        <v>532</v>
      </c>
      <c r="J2977" s="76" t="s">
        <v>13766</v>
      </c>
      <c r="K2977" s="76"/>
    </row>
    <row r="2978" spans="1:11" x14ac:dyDescent="0.35">
      <c r="A2978" s="76">
        <v>2975</v>
      </c>
      <c r="B2978" s="1" t="s">
        <v>13730</v>
      </c>
      <c r="C2978" s="76" t="s">
        <v>1585</v>
      </c>
      <c r="D2978" s="76" t="str">
        <f>VLOOKUP(C2978,'Master Partnumber'!$C:$E,3,0)</f>
        <v>S0227</v>
      </c>
      <c r="E2978" s="76" t="s">
        <v>1585</v>
      </c>
      <c r="F2978" s="76" t="str">
        <f>VLOOKUP(C2978,'Master Partnumber'!$C:$D,2,0)</f>
        <v>SHAFT MOUNT PAPER EJECT ; B-0P</v>
      </c>
      <c r="G2978" s="1">
        <v>16</v>
      </c>
      <c r="H2978" s="72" t="s">
        <v>1166</v>
      </c>
      <c r="I2978" s="72" t="s">
        <v>532</v>
      </c>
      <c r="J2978" s="76" t="s">
        <v>13766</v>
      </c>
      <c r="K2978" s="76"/>
    </row>
    <row r="2979" spans="1:11" x14ac:dyDescent="0.35">
      <c r="A2979" s="76">
        <v>2976</v>
      </c>
      <c r="B2979" s="1" t="s">
        <v>13731</v>
      </c>
      <c r="C2979" s="76" t="s">
        <v>7020</v>
      </c>
      <c r="D2979" s="76" t="str">
        <f>VLOOKUP(C2979,'Master Partnumber'!$C:$E,3,0)</f>
        <v>S0790</v>
      </c>
      <c r="E2979" s="76" t="s">
        <v>7020</v>
      </c>
      <c r="F2979" s="76" t="str">
        <f>VLOOKUP(C2979,'Master Partnumber'!$C:$D,2,0)</f>
        <v>SHAFT,ADJUSMENT,LOWER-0P</v>
      </c>
      <c r="G2979" s="1">
        <v>2</v>
      </c>
      <c r="H2979" s="72" t="s">
        <v>1166</v>
      </c>
      <c r="I2979" s="72" t="s">
        <v>532</v>
      </c>
      <c r="J2979" s="76" t="s">
        <v>13766</v>
      </c>
      <c r="K2979" s="76"/>
    </row>
    <row r="2980" spans="1:11" x14ac:dyDescent="0.35">
      <c r="A2980" s="76">
        <v>2977</v>
      </c>
      <c r="B2980" s="1" t="s">
        <v>13732</v>
      </c>
      <c r="C2980" s="76" t="s">
        <v>1521</v>
      </c>
      <c r="D2980" s="76" t="str">
        <f>VLOOKUP(C2980,'Master Partnumber'!$C:$E,3,0)</f>
        <v>S0500</v>
      </c>
      <c r="E2980" s="76" t="s">
        <v>1521</v>
      </c>
      <c r="F2980" s="76" t="str">
        <f>VLOOKUP(C2980,'Master Partnumber'!$C:$D,2,0)</f>
        <v>SHAFT FOOK COVER ADF-0P</v>
      </c>
      <c r="G2980" s="1">
        <v>49</v>
      </c>
      <c r="H2980" s="72" t="s">
        <v>1166</v>
      </c>
      <c r="I2980" s="72" t="s">
        <v>532</v>
      </c>
      <c r="J2980" s="76" t="s">
        <v>13767</v>
      </c>
      <c r="K2980" s="76"/>
    </row>
    <row r="2981" spans="1:11" x14ac:dyDescent="0.35">
      <c r="A2981" s="76">
        <v>2978</v>
      </c>
      <c r="B2981" s="1" t="s">
        <v>13733</v>
      </c>
      <c r="C2981" s="76" t="s">
        <v>1560</v>
      </c>
      <c r="D2981" s="76" t="str">
        <f>VLOOKUP(C2981,'Master Partnumber'!$C:$E,3,0)</f>
        <v>S0376</v>
      </c>
      <c r="E2981" s="76" t="s">
        <v>1560</v>
      </c>
      <c r="F2981" s="76" t="str">
        <f>VLOOKUP(C2981,'Master Partnumber'!$C:$D,2,0)</f>
        <v>ROLLER PAPER  EJECT DRIVE-0P</v>
      </c>
      <c r="G2981" s="1">
        <v>35</v>
      </c>
      <c r="H2981" s="72" t="s">
        <v>1166</v>
      </c>
      <c r="I2981" s="72" t="s">
        <v>532</v>
      </c>
      <c r="J2981" s="76" t="s">
        <v>13766</v>
      </c>
      <c r="K2981" s="76"/>
    </row>
    <row r="2982" spans="1:11" x14ac:dyDescent="0.35">
      <c r="A2982" s="76">
        <v>2979</v>
      </c>
      <c r="B2982" s="1" t="s">
        <v>13734</v>
      </c>
      <c r="C2982" s="76" t="s">
        <v>10737</v>
      </c>
      <c r="D2982" s="76" t="str">
        <f>VLOOKUP(C2982,'Master Partnumber'!$C:$E,3,0)</f>
        <v>S0996</v>
      </c>
      <c r="E2982" s="76" t="s">
        <v>10737</v>
      </c>
      <c r="F2982" s="76" t="str">
        <f>VLOOKUP(C2982,'Master Partnumber'!$C:$D,2,0)</f>
        <v>SHAFT,COVER,FRONT-0P</v>
      </c>
      <c r="G2982" s="1">
        <v>9</v>
      </c>
      <c r="H2982" s="72" t="s">
        <v>1166</v>
      </c>
      <c r="I2982" s="72" t="s">
        <v>532</v>
      </c>
      <c r="J2982" s="76" t="s">
        <v>13766</v>
      </c>
      <c r="K2982" s="76"/>
    </row>
    <row r="2983" spans="1:11" x14ac:dyDescent="0.35">
      <c r="A2983" s="76">
        <v>2980</v>
      </c>
      <c r="B2983" s="1" t="s">
        <v>13735</v>
      </c>
      <c r="C2983" s="76" t="s">
        <v>10924</v>
      </c>
      <c r="D2983" s="76" t="str">
        <f>VLOOKUP(C2983,'Master Partnumber'!$C:$E,3,0)</f>
        <v>S1024</v>
      </c>
      <c r="E2983" s="76" t="s">
        <v>10924</v>
      </c>
      <c r="F2983" s="76" t="str">
        <f>VLOOKUP(C2983,'Master Partnumber'!$C:$D,2,0)</f>
        <v>SHAFT,TR,DRIVE-0P</v>
      </c>
      <c r="G2983" s="1">
        <v>82</v>
      </c>
      <c r="H2983" s="72" t="s">
        <v>1166</v>
      </c>
      <c r="I2983" s="72" t="s">
        <v>532</v>
      </c>
      <c r="J2983" s="76" t="s">
        <v>13766</v>
      </c>
      <c r="K2983" s="76"/>
    </row>
    <row r="2984" spans="1:11" x14ac:dyDescent="0.35">
      <c r="A2984" s="76">
        <v>2981</v>
      </c>
      <c r="B2984" s="1" t="s">
        <v>13736</v>
      </c>
      <c r="C2984" s="76" t="s">
        <v>1532</v>
      </c>
      <c r="D2984" s="76" t="str">
        <f>VLOOKUP(C2984,'Master Partnumber'!$C:$E,3,0)</f>
        <v>S0006</v>
      </c>
      <c r="E2984" s="76" t="s">
        <v>1532</v>
      </c>
      <c r="F2984" s="76" t="str">
        <f>VLOOKUP(C2984,'Master Partnumber'!$C:$D,2,0)</f>
        <v>SHAFT LQ 2170 PE-0P</v>
      </c>
      <c r="G2984" s="1">
        <v>118</v>
      </c>
      <c r="H2984" s="72" t="s">
        <v>1166</v>
      </c>
      <c r="I2984" s="72" t="s">
        <v>532</v>
      </c>
      <c r="J2984" s="76" t="s">
        <v>13766</v>
      </c>
      <c r="K2984" s="76"/>
    </row>
    <row r="2985" spans="1:11" x14ac:dyDescent="0.35">
      <c r="A2985" s="76">
        <v>2982</v>
      </c>
      <c r="B2985" s="1" t="s">
        <v>13737</v>
      </c>
      <c r="C2985" s="76" t="s">
        <v>1476</v>
      </c>
      <c r="D2985" s="76" t="str">
        <f>VLOOKUP(C2985,'Master Partnumber'!$C:$E,3,0)</f>
        <v>B0069</v>
      </c>
      <c r="E2985" s="76" t="s">
        <v>1476</v>
      </c>
      <c r="F2985" s="76" t="str">
        <f>VLOOKUP(C2985,'Master Partnumber'!$C:$D,2,0)</f>
        <v>SHAFT DRIVE PICK UP OPT-B01</v>
      </c>
      <c r="G2985" s="1">
        <v>84</v>
      </c>
      <c r="H2985" s="72" t="s">
        <v>1166</v>
      </c>
      <c r="I2985" s="72" t="s">
        <v>532</v>
      </c>
      <c r="J2985" s="76" t="s">
        <v>13766</v>
      </c>
      <c r="K2985" s="76"/>
    </row>
    <row r="2986" spans="1:11" x14ac:dyDescent="0.35">
      <c r="A2986" s="76">
        <v>2983</v>
      </c>
      <c r="B2986" s="1" t="s">
        <v>13738</v>
      </c>
      <c r="C2986" s="76" t="s">
        <v>11519</v>
      </c>
      <c r="D2986" s="76" t="str">
        <f>VLOOKUP(C2986,'Master Partnumber'!$C:$E,3,0)</f>
        <v>B0576</v>
      </c>
      <c r="E2986" s="76" t="s">
        <v>11519</v>
      </c>
      <c r="F2986" s="76" t="str">
        <f>VLOOKUP(C2986,'Master Partnumber'!$C:$D,2,0)</f>
        <v>SHAFT,RESIST,2;B-B01</v>
      </c>
      <c r="G2986" s="1">
        <v>30</v>
      </c>
      <c r="H2986" s="72" t="s">
        <v>1166</v>
      </c>
      <c r="I2986" s="72" t="s">
        <v>532</v>
      </c>
      <c r="J2986" s="76" t="s">
        <v>13766</v>
      </c>
      <c r="K2986" s="76"/>
    </row>
    <row r="2987" spans="1:11" x14ac:dyDescent="0.35">
      <c r="A2987" s="76">
        <v>2984</v>
      </c>
      <c r="B2987" s="1" t="s">
        <v>13739</v>
      </c>
      <c r="C2987" s="76" t="s">
        <v>11518</v>
      </c>
      <c r="D2987" s="76" t="str">
        <f>VLOOKUP(C2987,'Master Partnumber'!$C:$E,3,0)</f>
        <v>B0577</v>
      </c>
      <c r="E2987" s="76" t="s">
        <v>11518</v>
      </c>
      <c r="F2987" s="76" t="str">
        <f>VLOOKUP(C2987,'Master Partnumber'!$C:$D,2,0)</f>
        <v>SHAFT,RESIST,1;B-B01</v>
      </c>
      <c r="G2987" s="1">
        <v>52</v>
      </c>
      <c r="H2987" s="72" t="s">
        <v>1166</v>
      </c>
      <c r="I2987" s="72" t="s">
        <v>532</v>
      </c>
      <c r="J2987" s="76" t="s">
        <v>13766</v>
      </c>
      <c r="K2987" s="76"/>
    </row>
    <row r="2988" spans="1:11" x14ac:dyDescent="0.35">
      <c r="A2988" s="76">
        <v>2985</v>
      </c>
      <c r="B2988" s="1" t="s">
        <v>13740</v>
      </c>
      <c r="C2988" s="76" t="s">
        <v>8553</v>
      </c>
      <c r="D2988" s="76" t="str">
        <f>VLOOKUP(C2988,'Master Partnumber'!$C:$E,3,0)</f>
        <v>S0949</v>
      </c>
      <c r="E2988" s="76" t="s">
        <v>8553</v>
      </c>
      <c r="F2988" s="76" t="str">
        <f>VLOOKUP(C2988,'Master Partnumber'!$C:$D,2,0)</f>
        <v>SHAFT,FULCRUM,RETARD,ASF-0P</v>
      </c>
      <c r="G2988" s="1">
        <v>18</v>
      </c>
      <c r="H2988" s="72" t="s">
        <v>1166</v>
      </c>
      <c r="I2988" s="72" t="s">
        <v>532</v>
      </c>
      <c r="J2988" s="76" t="s">
        <v>13766</v>
      </c>
      <c r="K2988" s="76"/>
    </row>
    <row r="2989" spans="1:11" x14ac:dyDescent="0.35">
      <c r="A2989" s="76">
        <v>2986</v>
      </c>
      <c r="B2989" s="1" t="s">
        <v>13741</v>
      </c>
      <c r="C2989" s="76" t="s">
        <v>11753</v>
      </c>
      <c r="D2989" s="76" t="str">
        <f>VLOOKUP(C2989,'Master Partnumber'!$C:$E,3,0)</f>
        <v>B0717</v>
      </c>
      <c r="E2989" s="76" t="s">
        <v>11753</v>
      </c>
      <c r="F2989" s="76" t="str">
        <f>VLOOKUP(C2989,'Master Partnumber'!$C:$D,2,0)</f>
        <v>SHAFT DRIVEN PICK UP OPT-B01</v>
      </c>
      <c r="G2989" s="1">
        <v>72</v>
      </c>
      <c r="H2989" s="72" t="s">
        <v>1166</v>
      </c>
      <c r="I2989" s="72" t="s">
        <v>532</v>
      </c>
      <c r="J2989" s="76" t="s">
        <v>13766</v>
      </c>
      <c r="K2989" s="76"/>
    </row>
    <row r="2990" spans="1:11" x14ac:dyDescent="0.35">
      <c r="A2990" s="76">
        <v>2987</v>
      </c>
      <c r="B2990" s="1" t="s">
        <v>13742</v>
      </c>
      <c r="C2990" s="76" t="s">
        <v>2228</v>
      </c>
      <c r="D2990" s="76" t="str">
        <f>VLOOKUP(C2990,'Master Partnumber'!$C:$E,3,0)</f>
        <v>B0336</v>
      </c>
      <c r="E2990" s="76" t="s">
        <v>2228</v>
      </c>
      <c r="F2990" s="76" t="str">
        <f>VLOOKUP(C2990,'Master Partnumber'!$C:$D,2,0)</f>
        <v>SHAFT ROLLER PF-B01</v>
      </c>
      <c r="G2990" s="1">
        <v>21</v>
      </c>
      <c r="H2990" s="72" t="s">
        <v>1166</v>
      </c>
      <c r="I2990" s="72" t="s">
        <v>532</v>
      </c>
      <c r="J2990" s="76" t="s">
        <v>13766</v>
      </c>
      <c r="K2990" s="76"/>
    </row>
    <row r="2991" spans="1:11" x14ac:dyDescent="0.35">
      <c r="A2991" s="76">
        <v>2988</v>
      </c>
      <c r="B2991" s="1" t="s">
        <v>13743</v>
      </c>
      <c r="C2991" s="76" t="s">
        <v>12332</v>
      </c>
      <c r="D2991" s="76" t="str">
        <f>VLOOKUP(C2991,'Master Partnumber'!$C:$E,3,0)</f>
        <v>B0678</v>
      </c>
      <c r="E2991" s="76" t="s">
        <v>12332</v>
      </c>
      <c r="F2991" s="76" t="str">
        <f>VLOOKUP(C2991,'Master Partnumber'!$C:$D,2,0)</f>
        <v>SHAFT,RETARD,ASF-B02</v>
      </c>
      <c r="G2991" s="1">
        <v>42</v>
      </c>
      <c r="H2991" s="72" t="s">
        <v>1166</v>
      </c>
      <c r="I2991" s="72" t="s">
        <v>532</v>
      </c>
      <c r="J2991" s="76" t="s">
        <v>13766</v>
      </c>
      <c r="K2991" s="76"/>
    </row>
    <row r="2992" spans="1:11" x14ac:dyDescent="0.35">
      <c r="A2992" s="76">
        <v>2989</v>
      </c>
      <c r="B2992" s="1" t="s">
        <v>13744</v>
      </c>
      <c r="C2992" s="76" t="s">
        <v>12287</v>
      </c>
      <c r="D2992" s="76" t="str">
        <f>VLOOKUP(C2992,'Master Partnumber'!$C:$E,3,0)</f>
        <v>B0667</v>
      </c>
      <c r="E2992" s="76" t="s">
        <v>12287</v>
      </c>
      <c r="F2992" s="76" t="str">
        <f>VLOOKUP(C2992,'Master Partnumber'!$C:$D,2,0)</f>
        <v>SHAFT,DRIVE,HEAD,HM-B02</v>
      </c>
      <c r="G2992" s="1">
        <v>29</v>
      </c>
      <c r="H2992" s="72" t="s">
        <v>1166</v>
      </c>
      <c r="I2992" s="72" t="s">
        <v>532</v>
      </c>
      <c r="J2992" s="76" t="s">
        <v>13766</v>
      </c>
      <c r="K2992" s="76"/>
    </row>
    <row r="2993" spans="1:11" x14ac:dyDescent="0.35">
      <c r="A2993" s="76">
        <v>2990</v>
      </c>
      <c r="B2993" s="1" t="s">
        <v>13745</v>
      </c>
      <c r="C2993" s="76" t="s">
        <v>10893</v>
      </c>
      <c r="D2993" s="76" t="str">
        <f>VLOOKUP(C2993,'Master Partnumber'!$C:$E,3,0)</f>
        <v>S1017</v>
      </c>
      <c r="E2993" s="76" t="s">
        <v>10893</v>
      </c>
      <c r="F2993" s="76" t="str">
        <f>VLOOKUP(C2993,'Master Partnumber'!$C:$D,2,0)</f>
        <v>SHAFT,GUIDE,FINISHER,BF-0P</v>
      </c>
      <c r="G2993" s="1">
        <v>143</v>
      </c>
      <c r="H2993" s="72" t="s">
        <v>1166</v>
      </c>
      <c r="I2993" s="72" t="s">
        <v>532</v>
      </c>
      <c r="J2993" s="76" t="s">
        <v>13766</v>
      </c>
      <c r="K2993" s="76"/>
    </row>
    <row r="2994" spans="1:11" x14ac:dyDescent="0.35">
      <c r="A2994" s="76">
        <v>2991</v>
      </c>
      <c r="B2994" s="1" t="s">
        <v>13746</v>
      </c>
      <c r="C2994" s="76" t="s">
        <v>11179</v>
      </c>
      <c r="D2994" s="76" t="str">
        <f>VLOOKUP(C2994,'Master Partnumber'!$C:$E,3,0)</f>
        <v>S1051</v>
      </c>
      <c r="E2994" s="76" t="s">
        <v>11179</v>
      </c>
      <c r="F2994" s="76" t="str">
        <f>VLOOKUP(C2994,'Master Partnumber'!$C:$D,2,0)</f>
        <v>SHAFT,TENSION,REL,BELT,CL,BU-0P</v>
      </c>
      <c r="G2994" s="1">
        <v>5</v>
      </c>
      <c r="H2994" s="72" t="s">
        <v>1166</v>
      </c>
      <c r="I2994" s="72" t="s">
        <v>532</v>
      </c>
      <c r="J2994" s="76" t="s">
        <v>13768</v>
      </c>
      <c r="K2994" s="76"/>
    </row>
    <row r="2995" spans="1:11" x14ac:dyDescent="0.35">
      <c r="A2995" s="76">
        <v>2992</v>
      </c>
      <c r="B2995" s="1" t="s">
        <v>13747</v>
      </c>
      <c r="C2995" s="76" t="s">
        <v>11288</v>
      </c>
      <c r="D2995" s="76" t="str">
        <f>VLOOKUP(C2995,'Master Partnumber'!$C:$E,3,0)</f>
        <v>S1066</v>
      </c>
      <c r="E2995" s="76" t="s">
        <v>11288</v>
      </c>
      <c r="F2995" s="76" t="str">
        <f>VLOOKUP(C2995,'Master Partnumber'!$C:$D,2,0)</f>
        <v>SHAFT,CL,FULCRUM,BU-0P</v>
      </c>
      <c r="G2995" s="1">
        <v>73</v>
      </c>
      <c r="H2995" s="72" t="s">
        <v>1166</v>
      </c>
      <c r="I2995" s="72" t="s">
        <v>532</v>
      </c>
      <c r="J2995" s="76" t="s">
        <v>13766</v>
      </c>
      <c r="K2995" s="76"/>
    </row>
    <row r="2996" spans="1:11" x14ac:dyDescent="0.35">
      <c r="A2996" s="76">
        <v>2993</v>
      </c>
      <c r="B2996" s="1" t="s">
        <v>13748</v>
      </c>
      <c r="C2996" s="76" t="s">
        <v>8606</v>
      </c>
      <c r="D2996" s="76" t="str">
        <f>VLOOKUP(C2996,'Master Partnumber'!$C:$E,3,0)</f>
        <v>S0962</v>
      </c>
      <c r="E2996" s="76" t="s">
        <v>8606</v>
      </c>
      <c r="F2996" s="76" t="str">
        <f>VLOOKUP(C2996,'Master Partnumber'!$C:$D,2,0)</f>
        <v>SHAFT,PAPER GUIDE,MIDDLE,DUP-0P</v>
      </c>
      <c r="G2996" s="1">
        <v>3</v>
      </c>
      <c r="H2996" s="72" t="s">
        <v>1166</v>
      </c>
      <c r="I2996" s="72" t="s">
        <v>532</v>
      </c>
      <c r="J2996" s="76" t="s">
        <v>13768</v>
      </c>
      <c r="K2996" s="76"/>
    </row>
    <row r="2997" spans="1:11" x14ac:dyDescent="0.35">
      <c r="A2997" s="76">
        <v>2994</v>
      </c>
      <c r="B2997" s="1" t="s">
        <v>13769</v>
      </c>
      <c r="C2997" s="76" t="s">
        <v>7050</v>
      </c>
      <c r="D2997" s="76" t="s">
        <v>7050</v>
      </c>
      <c r="E2997" s="18" t="str">
        <f>VLOOKUP(C2997,'Master Partnumber'!$C:$F,4,0)</f>
        <v>1836198-00-A01</v>
      </c>
      <c r="F2997" s="76" t="str">
        <f>VLOOKUP(C2997,'Master Partnumber'!$C:$D,2,0)</f>
        <v>SHAFT,COVER,PRINTER-A01</v>
      </c>
      <c r="G2997" s="1">
        <v>140</v>
      </c>
      <c r="H2997" s="72" t="s">
        <v>1399</v>
      </c>
      <c r="I2997" s="72" t="s">
        <v>532</v>
      </c>
      <c r="J2997" s="76" t="s">
        <v>14061</v>
      </c>
      <c r="K2997" s="76"/>
    </row>
    <row r="2998" spans="1:11" x14ac:dyDescent="0.35">
      <c r="A2998" s="76">
        <v>2995</v>
      </c>
      <c r="B2998" s="1" t="s">
        <v>13770</v>
      </c>
      <c r="C2998" s="76" t="s">
        <v>3508</v>
      </c>
      <c r="D2998" s="76" t="s">
        <v>3508</v>
      </c>
      <c r="E2998" s="18" t="str">
        <f>VLOOKUP(C2998,'Master Partnumber'!$C:$F,4,0)</f>
        <v>1608981-02-A01</v>
      </c>
      <c r="F2998" s="76" t="str">
        <f>VLOOKUP(C2998,'Master Partnumber'!$C:$D,2,0)</f>
        <v>SHAFT RETARD CASSETE-A01</v>
      </c>
      <c r="G2998" s="1">
        <v>200</v>
      </c>
      <c r="H2998" s="72" t="s">
        <v>1399</v>
      </c>
      <c r="I2998" s="72" t="s">
        <v>532</v>
      </c>
      <c r="J2998" s="76" t="s">
        <v>14061</v>
      </c>
      <c r="K2998" s="76"/>
    </row>
    <row r="2999" spans="1:11" x14ac:dyDescent="0.35">
      <c r="A2999" s="76">
        <v>2996</v>
      </c>
      <c r="B2999" s="1" t="s">
        <v>13771</v>
      </c>
      <c r="C2999" s="76" t="s">
        <v>6216</v>
      </c>
      <c r="D2999" s="76" t="s">
        <v>6216</v>
      </c>
      <c r="E2999" s="18" t="str">
        <f>VLOOKUP(C2999,'Master Partnumber'!$C:$F,4,0)</f>
        <v>AS10/51-A01</v>
      </c>
      <c r="F2999" s="76" t="str">
        <f>VLOOKUP(C2999,'Master Partnumber'!$C:$D,2,0)</f>
        <v>PLUNGER-A01</v>
      </c>
      <c r="G2999" s="1">
        <v>500</v>
      </c>
      <c r="H2999" s="72" t="s">
        <v>1399</v>
      </c>
      <c r="I2999" s="72" t="s">
        <v>532</v>
      </c>
      <c r="J2999" s="76" t="s">
        <v>14061</v>
      </c>
      <c r="K2999" s="76"/>
    </row>
    <row r="3000" spans="1:11" x14ac:dyDescent="0.35">
      <c r="A3000" s="76">
        <v>2997</v>
      </c>
      <c r="B3000" s="1" t="s">
        <v>13772</v>
      </c>
      <c r="C3000" s="76" t="s">
        <v>8497</v>
      </c>
      <c r="D3000" s="76" t="s">
        <v>8497</v>
      </c>
      <c r="E3000" s="18" t="str">
        <f>VLOOKUP(C3000,'Master Partnumber'!$C:$F,4,0)</f>
        <v>1867583-00-B01</v>
      </c>
      <c r="F3000" s="76" t="str">
        <f>VLOOKUP(C3000,'Master Partnumber'!$C:$D,2,0)</f>
        <v>SHAFT,LIFT,MPT-B01</v>
      </c>
      <c r="G3000" s="1">
        <v>74</v>
      </c>
      <c r="H3000" s="72" t="s">
        <v>1399</v>
      </c>
      <c r="I3000" s="72" t="s">
        <v>532</v>
      </c>
      <c r="J3000" s="76" t="s">
        <v>14061</v>
      </c>
      <c r="K3000" s="76"/>
    </row>
    <row r="3001" spans="1:11" x14ac:dyDescent="0.35">
      <c r="A3001" s="76">
        <v>2998</v>
      </c>
      <c r="B3001" s="1" t="s">
        <v>13773</v>
      </c>
      <c r="C3001" s="76" t="s">
        <v>8497</v>
      </c>
      <c r="D3001" s="76" t="s">
        <v>8497</v>
      </c>
      <c r="E3001" s="18" t="str">
        <f>VLOOKUP(C3001,'Master Partnumber'!$C:$F,4,0)</f>
        <v>1867583-00-B01</v>
      </c>
      <c r="F3001" s="76" t="str">
        <f>VLOOKUP(C3001,'Master Partnumber'!$C:$D,2,0)</f>
        <v>SHAFT,LIFT,MPT-B01</v>
      </c>
      <c r="G3001" s="1">
        <v>120</v>
      </c>
      <c r="H3001" s="72" t="s">
        <v>1399</v>
      </c>
      <c r="I3001" s="72" t="s">
        <v>532</v>
      </c>
      <c r="J3001" s="76" t="s">
        <v>14061</v>
      </c>
      <c r="K3001" s="76"/>
    </row>
    <row r="3002" spans="1:11" x14ac:dyDescent="0.35">
      <c r="A3002" s="76">
        <v>2999</v>
      </c>
      <c r="B3002" s="1" t="s">
        <v>13774</v>
      </c>
      <c r="C3002" s="76" t="s">
        <v>1343</v>
      </c>
      <c r="D3002" s="76" t="s">
        <v>1343</v>
      </c>
      <c r="E3002" s="18" t="str">
        <f>VLOOKUP(C3002,'Master Partnumber'!$C:$F,4,0)</f>
        <v>703-84041-A01</v>
      </c>
      <c r="F3002" s="76" t="str">
        <f>VLOOKUP(C3002,'Master Partnumber'!$C:$D,2,0)</f>
        <v>THROTTLE SHAFT-A01</v>
      </c>
      <c r="G3002" s="1">
        <v>287</v>
      </c>
      <c r="H3002" s="72" t="s">
        <v>1072</v>
      </c>
      <c r="I3002" s="72" t="s">
        <v>532</v>
      </c>
      <c r="J3002" s="76" t="s">
        <v>13318</v>
      </c>
      <c r="K3002" s="76"/>
    </row>
    <row r="3003" spans="1:11" x14ac:dyDescent="0.35">
      <c r="A3003" s="76">
        <v>3000</v>
      </c>
      <c r="B3003" s="1" t="s">
        <v>13775</v>
      </c>
      <c r="C3003" s="76" t="s">
        <v>1343</v>
      </c>
      <c r="D3003" s="76" t="s">
        <v>1343</v>
      </c>
      <c r="E3003" s="18" t="str">
        <f>VLOOKUP(C3003,'Master Partnumber'!$C:$F,4,0)</f>
        <v>703-84041-A01</v>
      </c>
      <c r="F3003" s="76" t="str">
        <f>VLOOKUP(C3003,'Master Partnumber'!$C:$D,2,0)</f>
        <v>THROTTLE SHAFT-A01</v>
      </c>
      <c r="G3003" s="1">
        <v>156</v>
      </c>
      <c r="H3003" s="72" t="s">
        <v>1072</v>
      </c>
      <c r="I3003" s="72" t="s">
        <v>532</v>
      </c>
      <c r="J3003" s="76" t="s">
        <v>13318</v>
      </c>
      <c r="K3003" s="76"/>
    </row>
    <row r="3004" spans="1:11" x14ac:dyDescent="0.35">
      <c r="A3004" s="76">
        <v>3001</v>
      </c>
      <c r="B3004" s="1" t="s">
        <v>13776</v>
      </c>
      <c r="C3004" s="76" t="s">
        <v>1343</v>
      </c>
      <c r="D3004" s="76" t="s">
        <v>1343</v>
      </c>
      <c r="E3004" s="18" t="str">
        <f>VLOOKUP(C3004,'Master Partnumber'!$C:$F,4,0)</f>
        <v>703-84041-A01</v>
      </c>
      <c r="F3004" s="76" t="str">
        <f>VLOOKUP(C3004,'Master Partnumber'!$C:$D,2,0)</f>
        <v>THROTTLE SHAFT-A01</v>
      </c>
      <c r="G3004" s="1">
        <v>189</v>
      </c>
      <c r="H3004" s="72" t="s">
        <v>1072</v>
      </c>
      <c r="I3004" s="72" t="s">
        <v>532</v>
      </c>
      <c r="J3004" s="76" t="s">
        <v>13318</v>
      </c>
      <c r="K3004" s="76"/>
    </row>
    <row r="3005" spans="1:11" x14ac:dyDescent="0.35">
      <c r="A3005" s="76">
        <v>3002</v>
      </c>
      <c r="B3005" s="1" t="s">
        <v>13777</v>
      </c>
      <c r="C3005" s="76" t="s">
        <v>1343</v>
      </c>
      <c r="D3005" s="76" t="s">
        <v>1343</v>
      </c>
      <c r="E3005" s="18" t="str">
        <f>VLOOKUP(C3005,'Master Partnumber'!$C:$F,4,0)</f>
        <v>703-84041-A01</v>
      </c>
      <c r="F3005" s="76" t="str">
        <f>VLOOKUP(C3005,'Master Partnumber'!$C:$D,2,0)</f>
        <v>THROTTLE SHAFT-A01</v>
      </c>
      <c r="G3005" s="1">
        <v>133</v>
      </c>
      <c r="H3005" s="72" t="s">
        <v>1072</v>
      </c>
      <c r="I3005" s="72" t="s">
        <v>532</v>
      </c>
      <c r="J3005" s="76" t="s">
        <v>13318</v>
      </c>
      <c r="K3005" s="76"/>
    </row>
    <row r="3006" spans="1:11" x14ac:dyDescent="0.35">
      <c r="A3006" s="76">
        <v>3003</v>
      </c>
      <c r="B3006" s="1" t="s">
        <v>13778</v>
      </c>
      <c r="C3006" s="76" t="s">
        <v>1343</v>
      </c>
      <c r="D3006" s="76" t="s">
        <v>1343</v>
      </c>
      <c r="E3006" s="18" t="str">
        <f>VLOOKUP(C3006,'Master Partnumber'!$C:$F,4,0)</f>
        <v>703-84041-A01</v>
      </c>
      <c r="F3006" s="76" t="str">
        <f>VLOOKUP(C3006,'Master Partnumber'!$C:$D,2,0)</f>
        <v>THROTTLE SHAFT-A01</v>
      </c>
      <c r="G3006" s="1">
        <v>113</v>
      </c>
      <c r="H3006" s="72" t="s">
        <v>1072</v>
      </c>
      <c r="I3006" s="72" t="s">
        <v>532</v>
      </c>
      <c r="J3006" s="76" t="s">
        <v>13318</v>
      </c>
      <c r="K3006" s="76"/>
    </row>
    <row r="3007" spans="1:11" x14ac:dyDescent="0.35">
      <c r="A3007" s="76">
        <v>3004</v>
      </c>
      <c r="B3007" s="1" t="s">
        <v>13779</v>
      </c>
      <c r="C3007" s="76" t="s">
        <v>1343</v>
      </c>
      <c r="D3007" s="76" t="s">
        <v>1343</v>
      </c>
      <c r="E3007" s="18" t="str">
        <f>VLOOKUP(C3007,'Master Partnumber'!$C:$F,4,0)</f>
        <v>703-84041-A01</v>
      </c>
      <c r="F3007" s="76" t="str">
        <f>VLOOKUP(C3007,'Master Partnumber'!$C:$D,2,0)</f>
        <v>THROTTLE SHAFT-A01</v>
      </c>
      <c r="G3007" s="1">
        <v>990</v>
      </c>
      <c r="H3007" s="72" t="s">
        <v>1072</v>
      </c>
      <c r="I3007" s="72" t="s">
        <v>532</v>
      </c>
      <c r="J3007" s="76" t="s">
        <v>13318</v>
      </c>
      <c r="K3007" s="76"/>
    </row>
    <row r="3008" spans="1:11" x14ac:dyDescent="0.35">
      <c r="A3008" s="76">
        <v>3005</v>
      </c>
      <c r="B3008" s="1" t="s">
        <v>13780</v>
      </c>
      <c r="C3008" s="76" t="s">
        <v>1343</v>
      </c>
      <c r="D3008" s="76" t="s">
        <v>1343</v>
      </c>
      <c r="E3008" s="18" t="str">
        <f>VLOOKUP(C3008,'Master Partnumber'!$C:$F,4,0)</f>
        <v>703-84041-A01</v>
      </c>
      <c r="F3008" s="76" t="str">
        <f>VLOOKUP(C3008,'Master Partnumber'!$C:$D,2,0)</f>
        <v>THROTTLE SHAFT-A01</v>
      </c>
      <c r="G3008" s="1">
        <v>415</v>
      </c>
      <c r="H3008" s="72" t="s">
        <v>1072</v>
      </c>
      <c r="I3008" s="72" t="s">
        <v>532</v>
      </c>
      <c r="J3008" s="76" t="s">
        <v>13318</v>
      </c>
      <c r="K3008" s="76"/>
    </row>
    <row r="3009" spans="1:11" x14ac:dyDescent="0.35">
      <c r="A3009" s="76">
        <v>3006</v>
      </c>
      <c r="B3009" s="1" t="s">
        <v>13781</v>
      </c>
      <c r="C3009" s="76" t="s">
        <v>1340</v>
      </c>
      <c r="D3009" s="76" t="s">
        <v>1340</v>
      </c>
      <c r="E3009" s="18" t="str">
        <f>VLOOKUP(C3009,'Master Partnumber'!$C:$F,4,0)</f>
        <v>703-85148-1-A01</v>
      </c>
      <c r="F3009" s="76" t="str">
        <f>VLOOKUP(C3009,'Master Partnumber'!$C:$D,2,0)</f>
        <v>THROTTLE SHAFT-A01</v>
      </c>
      <c r="G3009" s="1">
        <v>691</v>
      </c>
      <c r="H3009" s="72" t="s">
        <v>1072</v>
      </c>
      <c r="I3009" s="72" t="s">
        <v>532</v>
      </c>
      <c r="J3009" s="76" t="s">
        <v>13318</v>
      </c>
      <c r="K3009" s="76"/>
    </row>
    <row r="3010" spans="1:11" x14ac:dyDescent="0.35">
      <c r="A3010" s="76">
        <v>3007</v>
      </c>
      <c r="B3010" s="1" t="s">
        <v>13782</v>
      </c>
      <c r="C3010" s="76" t="s">
        <v>1340</v>
      </c>
      <c r="D3010" s="76" t="s">
        <v>1340</v>
      </c>
      <c r="E3010" s="18" t="str">
        <f>VLOOKUP(C3010,'Master Partnumber'!$C:$F,4,0)</f>
        <v>703-85148-1-A01</v>
      </c>
      <c r="F3010" s="76" t="str">
        <f>VLOOKUP(C3010,'Master Partnumber'!$C:$D,2,0)</f>
        <v>THROTTLE SHAFT-A01</v>
      </c>
      <c r="G3010" s="1">
        <v>348</v>
      </c>
      <c r="H3010" s="72" t="s">
        <v>1072</v>
      </c>
      <c r="I3010" s="72" t="s">
        <v>532</v>
      </c>
      <c r="J3010" s="76" t="s">
        <v>13318</v>
      </c>
      <c r="K3010" s="76"/>
    </row>
    <row r="3011" spans="1:11" x14ac:dyDescent="0.35">
      <c r="A3011" s="76">
        <v>3008</v>
      </c>
      <c r="B3011" s="1" t="s">
        <v>13783</v>
      </c>
      <c r="C3011" s="76" t="s">
        <v>1340</v>
      </c>
      <c r="D3011" s="76" t="s">
        <v>1340</v>
      </c>
      <c r="E3011" s="18" t="str">
        <f>VLOOKUP(C3011,'Master Partnumber'!$C:$F,4,0)</f>
        <v>703-85148-1-A01</v>
      </c>
      <c r="F3011" s="76" t="str">
        <f>VLOOKUP(C3011,'Master Partnumber'!$C:$D,2,0)</f>
        <v>THROTTLE SHAFT-A01</v>
      </c>
      <c r="G3011" s="1">
        <v>258</v>
      </c>
      <c r="H3011" s="72" t="s">
        <v>1072</v>
      </c>
      <c r="I3011" s="72" t="s">
        <v>532</v>
      </c>
      <c r="J3011" s="76" t="s">
        <v>13318</v>
      </c>
      <c r="K3011" s="76"/>
    </row>
    <row r="3012" spans="1:11" x14ac:dyDescent="0.35">
      <c r="A3012" s="76">
        <v>3009</v>
      </c>
      <c r="B3012" s="1" t="s">
        <v>13784</v>
      </c>
      <c r="C3012" s="76" t="s">
        <v>1343</v>
      </c>
      <c r="D3012" s="76" t="s">
        <v>1343</v>
      </c>
      <c r="E3012" s="18" t="str">
        <f>VLOOKUP(C3012,'Master Partnumber'!$C:$F,4,0)</f>
        <v>703-84041-A01</v>
      </c>
      <c r="F3012" s="76" t="str">
        <f>VLOOKUP(C3012,'Master Partnumber'!$C:$D,2,0)</f>
        <v>THROTTLE SHAFT-A01</v>
      </c>
      <c r="G3012" s="1">
        <v>87</v>
      </c>
      <c r="H3012" s="72" t="s">
        <v>1072</v>
      </c>
      <c r="I3012" s="72" t="s">
        <v>532</v>
      </c>
      <c r="J3012" s="76" t="s">
        <v>13318</v>
      </c>
      <c r="K3012" s="76"/>
    </row>
    <row r="3013" spans="1:11" x14ac:dyDescent="0.35">
      <c r="A3013" s="76">
        <v>3010</v>
      </c>
      <c r="B3013" s="1" t="s">
        <v>13785</v>
      </c>
      <c r="C3013" s="76" t="s">
        <v>1089</v>
      </c>
      <c r="D3013" s="76" t="s">
        <v>1089</v>
      </c>
      <c r="E3013" s="18" t="str">
        <f>VLOOKUP(C3013,'Master Partnumber'!$C:$F,4,0)</f>
        <v>703-84043-1-A01</v>
      </c>
      <c r="F3013" s="76" t="str">
        <f>VLOOKUP(C3013,'Master Partnumber'!$C:$D,2,0)</f>
        <v>THROTTLE SHAFT</v>
      </c>
      <c r="G3013" s="1">
        <v>278</v>
      </c>
      <c r="H3013" s="72" t="s">
        <v>1072</v>
      </c>
      <c r="I3013" s="72" t="s">
        <v>532</v>
      </c>
      <c r="J3013" s="76" t="s">
        <v>13318</v>
      </c>
      <c r="K3013" s="76"/>
    </row>
    <row r="3014" spans="1:11" x14ac:dyDescent="0.35">
      <c r="A3014" s="76">
        <v>3011</v>
      </c>
      <c r="B3014" s="1" t="s">
        <v>13786</v>
      </c>
      <c r="C3014" s="76" t="s">
        <v>1089</v>
      </c>
      <c r="D3014" s="76" t="s">
        <v>1089</v>
      </c>
      <c r="E3014" s="18" t="str">
        <f>VLOOKUP(C3014,'Master Partnumber'!$C:$F,4,0)</f>
        <v>703-84043-1-A01</v>
      </c>
      <c r="F3014" s="76" t="str">
        <f>VLOOKUP(C3014,'Master Partnumber'!$C:$D,2,0)</f>
        <v>THROTTLE SHAFT</v>
      </c>
      <c r="G3014" s="1">
        <v>926</v>
      </c>
      <c r="H3014" s="72" t="s">
        <v>1072</v>
      </c>
      <c r="I3014" s="72" t="s">
        <v>532</v>
      </c>
      <c r="J3014" s="76" t="s">
        <v>13318</v>
      </c>
      <c r="K3014" s="76"/>
    </row>
    <row r="3015" spans="1:11" x14ac:dyDescent="0.35">
      <c r="A3015" s="76">
        <v>3012</v>
      </c>
      <c r="B3015" s="1" t="s">
        <v>13787</v>
      </c>
      <c r="C3015" s="76" t="s">
        <v>1089</v>
      </c>
      <c r="D3015" s="76" t="s">
        <v>1089</v>
      </c>
      <c r="E3015" s="18" t="str">
        <f>VLOOKUP(C3015,'Master Partnumber'!$C:$F,4,0)</f>
        <v>703-84043-1-A01</v>
      </c>
      <c r="F3015" s="76" t="str">
        <f>VLOOKUP(C3015,'Master Partnumber'!$C:$D,2,0)</f>
        <v>THROTTLE SHAFT</v>
      </c>
      <c r="G3015" s="1">
        <v>903</v>
      </c>
      <c r="H3015" s="72" t="s">
        <v>1072</v>
      </c>
      <c r="I3015" s="72" t="s">
        <v>532</v>
      </c>
      <c r="J3015" s="76" t="s">
        <v>13318</v>
      </c>
      <c r="K3015" s="76"/>
    </row>
    <row r="3016" spans="1:11" x14ac:dyDescent="0.35">
      <c r="A3016" s="76">
        <v>3013</v>
      </c>
      <c r="B3016" s="1" t="s">
        <v>13788</v>
      </c>
      <c r="C3016" s="76" t="s">
        <v>1089</v>
      </c>
      <c r="D3016" s="76" t="s">
        <v>1089</v>
      </c>
      <c r="E3016" s="18" t="str">
        <f>VLOOKUP(C3016,'Master Partnumber'!$C:$F,4,0)</f>
        <v>703-84043-1-A01</v>
      </c>
      <c r="F3016" s="76" t="str">
        <f>VLOOKUP(C3016,'Master Partnumber'!$C:$D,2,0)</f>
        <v>THROTTLE SHAFT</v>
      </c>
      <c r="G3016" s="1">
        <v>740</v>
      </c>
      <c r="H3016" s="72" t="s">
        <v>1072</v>
      </c>
      <c r="I3016" s="72" t="s">
        <v>532</v>
      </c>
      <c r="J3016" s="76" t="s">
        <v>13318</v>
      </c>
      <c r="K3016" s="76"/>
    </row>
    <row r="3017" spans="1:11" x14ac:dyDescent="0.35">
      <c r="A3017" s="76">
        <v>3014</v>
      </c>
      <c r="B3017" s="1" t="s">
        <v>13789</v>
      </c>
      <c r="C3017" s="76" t="s">
        <v>1343</v>
      </c>
      <c r="D3017" s="76" t="s">
        <v>1343</v>
      </c>
      <c r="E3017" s="18" t="str">
        <f>VLOOKUP(C3017,'Master Partnumber'!$C:$F,4,0)</f>
        <v>703-84041-A01</v>
      </c>
      <c r="F3017" s="76" t="str">
        <f>VLOOKUP(C3017,'Master Partnumber'!$C:$D,2,0)</f>
        <v>THROTTLE SHAFT-A01</v>
      </c>
      <c r="G3017" s="1">
        <v>459</v>
      </c>
      <c r="H3017" s="72" t="s">
        <v>1072</v>
      </c>
      <c r="I3017" s="72" t="s">
        <v>532</v>
      </c>
      <c r="J3017" s="76" t="s">
        <v>13318</v>
      </c>
      <c r="K3017" s="76"/>
    </row>
    <row r="3018" spans="1:11" x14ac:dyDescent="0.35">
      <c r="A3018" s="76">
        <v>3015</v>
      </c>
      <c r="B3018" s="1" t="s">
        <v>13790</v>
      </c>
      <c r="C3018" s="76" t="s">
        <v>1343</v>
      </c>
      <c r="D3018" s="76" t="s">
        <v>1343</v>
      </c>
      <c r="E3018" s="18" t="str">
        <f>VLOOKUP(C3018,'Master Partnumber'!$C:$F,4,0)</f>
        <v>703-84041-A01</v>
      </c>
      <c r="F3018" s="76" t="str">
        <f>VLOOKUP(C3018,'Master Partnumber'!$C:$D,2,0)</f>
        <v>THROTTLE SHAFT-A01</v>
      </c>
      <c r="G3018" s="1">
        <v>140</v>
      </c>
      <c r="H3018" s="72" t="s">
        <v>1072</v>
      </c>
      <c r="I3018" s="72" t="s">
        <v>532</v>
      </c>
      <c r="J3018" s="76" t="s">
        <v>13318</v>
      </c>
      <c r="K3018" s="76"/>
    </row>
    <row r="3019" spans="1:11" x14ac:dyDescent="0.35">
      <c r="A3019" s="76">
        <v>3016</v>
      </c>
      <c r="B3019" s="1" t="s">
        <v>13791</v>
      </c>
      <c r="C3019" s="76" t="s">
        <v>1340</v>
      </c>
      <c r="D3019" s="76" t="s">
        <v>1340</v>
      </c>
      <c r="E3019" s="18" t="str">
        <f>VLOOKUP(C3019,'Master Partnumber'!$C:$F,4,0)</f>
        <v>703-85148-1-A01</v>
      </c>
      <c r="F3019" s="76" t="str">
        <f>VLOOKUP(C3019,'Master Partnumber'!$C:$D,2,0)</f>
        <v>THROTTLE SHAFT-A01</v>
      </c>
      <c r="G3019" s="1">
        <v>1100</v>
      </c>
      <c r="H3019" s="72" t="s">
        <v>1072</v>
      </c>
      <c r="I3019" s="72" t="s">
        <v>532</v>
      </c>
      <c r="J3019" s="76" t="s">
        <v>13318</v>
      </c>
      <c r="K3019" s="76"/>
    </row>
    <row r="3020" spans="1:11" x14ac:dyDescent="0.35">
      <c r="A3020" s="76">
        <v>3017</v>
      </c>
      <c r="B3020" s="1" t="s">
        <v>13792</v>
      </c>
      <c r="C3020" s="76" t="s">
        <v>1340</v>
      </c>
      <c r="D3020" s="76" t="s">
        <v>1340</v>
      </c>
      <c r="E3020" s="18" t="str">
        <f>VLOOKUP(C3020,'Master Partnumber'!$C:$F,4,0)</f>
        <v>703-85148-1-A01</v>
      </c>
      <c r="F3020" s="76" t="str">
        <f>VLOOKUP(C3020,'Master Partnumber'!$C:$D,2,0)</f>
        <v>THROTTLE SHAFT-A01</v>
      </c>
      <c r="G3020" s="1">
        <v>680</v>
      </c>
      <c r="H3020" s="72" t="s">
        <v>1072</v>
      </c>
      <c r="I3020" s="72" t="s">
        <v>532</v>
      </c>
      <c r="J3020" s="76" t="s">
        <v>13318</v>
      </c>
      <c r="K3020" s="76"/>
    </row>
    <row r="3021" spans="1:11" x14ac:dyDescent="0.35">
      <c r="A3021" s="76">
        <v>3018</v>
      </c>
      <c r="B3021" s="1" t="s">
        <v>13793</v>
      </c>
      <c r="C3021" s="76" t="s">
        <v>1340</v>
      </c>
      <c r="D3021" s="76" t="s">
        <v>1340</v>
      </c>
      <c r="E3021" s="18" t="str">
        <f>VLOOKUP(C3021,'Master Partnumber'!$C:$F,4,0)</f>
        <v>703-85148-1-A01</v>
      </c>
      <c r="F3021" s="76" t="str">
        <f>VLOOKUP(C3021,'Master Partnumber'!$C:$D,2,0)</f>
        <v>THROTTLE SHAFT-A01</v>
      </c>
      <c r="G3021" s="1">
        <v>841</v>
      </c>
      <c r="H3021" s="72" t="s">
        <v>1072</v>
      </c>
      <c r="I3021" s="72" t="s">
        <v>532</v>
      </c>
      <c r="J3021" s="76" t="s">
        <v>13318</v>
      </c>
      <c r="K3021" s="76"/>
    </row>
    <row r="3022" spans="1:11" x14ac:dyDescent="0.35">
      <c r="A3022" s="76">
        <v>3019</v>
      </c>
      <c r="B3022" s="1" t="s">
        <v>13794</v>
      </c>
      <c r="C3022" s="76" t="s">
        <v>1340</v>
      </c>
      <c r="D3022" s="76" t="s">
        <v>1340</v>
      </c>
      <c r="E3022" s="18" t="str">
        <f>VLOOKUP(C3022,'Master Partnumber'!$C:$F,4,0)</f>
        <v>703-85148-1-A01</v>
      </c>
      <c r="F3022" s="76" t="str">
        <f>VLOOKUP(C3022,'Master Partnumber'!$C:$D,2,0)</f>
        <v>THROTTLE SHAFT-A01</v>
      </c>
      <c r="G3022" s="1">
        <v>295</v>
      </c>
      <c r="H3022" s="72" t="s">
        <v>1072</v>
      </c>
      <c r="I3022" s="72" t="s">
        <v>532</v>
      </c>
      <c r="J3022" s="76" t="s">
        <v>13318</v>
      </c>
      <c r="K3022" s="76"/>
    </row>
    <row r="3023" spans="1:11" x14ac:dyDescent="0.35">
      <c r="A3023" s="76">
        <v>3020</v>
      </c>
      <c r="B3023" s="1" t="s">
        <v>13795</v>
      </c>
      <c r="C3023" s="76" t="s">
        <v>1342</v>
      </c>
      <c r="D3023" s="76" t="s">
        <v>1342</v>
      </c>
      <c r="E3023" s="18" t="str">
        <f>VLOOKUP(C3023,'Master Partnumber'!$C:$F,4,0)</f>
        <v>703-86339-A01</v>
      </c>
      <c r="F3023" s="76" t="str">
        <f>VLOOKUP(C3023,'Master Partnumber'!$C:$D,2,0)</f>
        <v>THROTTLE SHAFT-A01</v>
      </c>
      <c r="G3023" s="1">
        <v>275</v>
      </c>
      <c r="H3023" s="72" t="s">
        <v>1072</v>
      </c>
      <c r="I3023" s="72" t="s">
        <v>532</v>
      </c>
      <c r="J3023" s="76" t="s">
        <v>13318</v>
      </c>
      <c r="K3023" s="76"/>
    </row>
    <row r="3024" spans="1:11" x14ac:dyDescent="0.35">
      <c r="A3024" s="76">
        <v>3021</v>
      </c>
      <c r="B3024" s="1" t="s">
        <v>13796</v>
      </c>
      <c r="C3024" s="76" t="s">
        <v>1342</v>
      </c>
      <c r="D3024" s="76" t="s">
        <v>1342</v>
      </c>
      <c r="E3024" s="18" t="str">
        <f>VLOOKUP(C3024,'Master Partnumber'!$C:$F,4,0)</f>
        <v>703-86339-A01</v>
      </c>
      <c r="F3024" s="76" t="str">
        <f>VLOOKUP(C3024,'Master Partnumber'!$C:$D,2,0)</f>
        <v>THROTTLE SHAFT-A01</v>
      </c>
      <c r="G3024" s="1">
        <v>385</v>
      </c>
      <c r="H3024" s="72" t="s">
        <v>1072</v>
      </c>
      <c r="I3024" s="72" t="s">
        <v>532</v>
      </c>
      <c r="J3024" s="76" t="s">
        <v>13318</v>
      </c>
      <c r="K3024" s="76"/>
    </row>
    <row r="3025" spans="1:11" x14ac:dyDescent="0.35">
      <c r="A3025" s="76">
        <v>3022</v>
      </c>
      <c r="B3025" s="1" t="s">
        <v>13797</v>
      </c>
      <c r="C3025" s="76" t="s">
        <v>7171</v>
      </c>
      <c r="D3025" s="76" t="s">
        <v>7171</v>
      </c>
      <c r="E3025" s="18" t="str">
        <f>VLOOKUP(C3025,'Master Partnumber'!$C:$F,4,0)</f>
        <v>703-84036-2-A01</v>
      </c>
      <c r="F3025" s="76" t="str">
        <f>VLOOKUP(C3025,'Master Partnumber'!$C:$D,2,0)</f>
        <v>THROTTLE SHAFT-A01</v>
      </c>
      <c r="G3025" s="1">
        <v>355</v>
      </c>
      <c r="H3025" s="72" t="s">
        <v>1072</v>
      </c>
      <c r="I3025" s="72" t="s">
        <v>532</v>
      </c>
      <c r="J3025" s="76" t="s">
        <v>13318</v>
      </c>
      <c r="K3025" s="76"/>
    </row>
    <row r="3026" spans="1:11" x14ac:dyDescent="0.35">
      <c r="A3026" s="76">
        <v>3023</v>
      </c>
      <c r="B3026" s="1" t="s">
        <v>13798</v>
      </c>
      <c r="C3026" s="76" t="s">
        <v>1342</v>
      </c>
      <c r="D3026" s="76" t="s">
        <v>1342</v>
      </c>
      <c r="E3026" s="18" t="str">
        <f>VLOOKUP(C3026,'Master Partnumber'!$C:$F,4,0)</f>
        <v>703-86339-A01</v>
      </c>
      <c r="F3026" s="76" t="str">
        <f>VLOOKUP(C3026,'Master Partnumber'!$C:$D,2,0)</f>
        <v>THROTTLE SHAFT-A01</v>
      </c>
      <c r="G3026" s="1">
        <v>540</v>
      </c>
      <c r="H3026" s="72" t="s">
        <v>1072</v>
      </c>
      <c r="I3026" s="72" t="s">
        <v>532</v>
      </c>
      <c r="J3026" s="76" t="s">
        <v>13318</v>
      </c>
      <c r="K3026" s="76"/>
    </row>
    <row r="3027" spans="1:11" x14ac:dyDescent="0.35">
      <c r="A3027" s="76">
        <v>3024</v>
      </c>
      <c r="B3027" s="1" t="s">
        <v>13799</v>
      </c>
      <c r="C3027" s="76" t="s">
        <v>1342</v>
      </c>
      <c r="D3027" s="76" t="s">
        <v>1342</v>
      </c>
      <c r="E3027" s="18" t="str">
        <f>VLOOKUP(C3027,'Master Partnumber'!$C:$F,4,0)</f>
        <v>703-86339-A01</v>
      </c>
      <c r="F3027" s="76" t="str">
        <f>VLOOKUP(C3027,'Master Partnumber'!$C:$D,2,0)</f>
        <v>THROTTLE SHAFT-A01</v>
      </c>
      <c r="G3027" s="1">
        <v>785</v>
      </c>
      <c r="H3027" s="72" t="s">
        <v>1072</v>
      </c>
      <c r="I3027" s="72" t="s">
        <v>532</v>
      </c>
      <c r="J3027" s="76" t="s">
        <v>13318</v>
      </c>
      <c r="K3027" s="76"/>
    </row>
    <row r="3028" spans="1:11" x14ac:dyDescent="0.35">
      <c r="A3028" s="76">
        <v>3025</v>
      </c>
      <c r="B3028" s="1" t="s">
        <v>13800</v>
      </c>
      <c r="C3028" s="76" t="s">
        <v>1342</v>
      </c>
      <c r="D3028" s="76" t="s">
        <v>1342</v>
      </c>
      <c r="E3028" s="18" t="str">
        <f>VLOOKUP(C3028,'Master Partnumber'!$C:$F,4,0)</f>
        <v>703-86339-A01</v>
      </c>
      <c r="F3028" s="76" t="str">
        <f>VLOOKUP(C3028,'Master Partnumber'!$C:$D,2,0)</f>
        <v>THROTTLE SHAFT-A01</v>
      </c>
      <c r="G3028" s="1">
        <v>1008</v>
      </c>
      <c r="H3028" s="72" t="s">
        <v>1072</v>
      </c>
      <c r="I3028" s="72" t="s">
        <v>532</v>
      </c>
      <c r="J3028" s="76" t="s">
        <v>13318</v>
      </c>
      <c r="K3028" s="76"/>
    </row>
    <row r="3029" spans="1:11" x14ac:dyDescent="0.35">
      <c r="A3029" s="76">
        <v>3026</v>
      </c>
      <c r="B3029" s="1" t="s">
        <v>13801</v>
      </c>
      <c r="C3029" s="76" t="s">
        <v>1342</v>
      </c>
      <c r="D3029" s="76" t="s">
        <v>1342</v>
      </c>
      <c r="E3029" s="18" t="str">
        <f>VLOOKUP(C3029,'Master Partnumber'!$C:$F,4,0)</f>
        <v>703-86339-A01</v>
      </c>
      <c r="F3029" s="76" t="str">
        <f>VLOOKUP(C3029,'Master Partnumber'!$C:$D,2,0)</f>
        <v>THROTTLE SHAFT-A01</v>
      </c>
      <c r="G3029" s="1">
        <v>930</v>
      </c>
      <c r="H3029" s="72" t="s">
        <v>1072</v>
      </c>
      <c r="I3029" s="72" t="s">
        <v>532</v>
      </c>
      <c r="J3029" s="76" t="s">
        <v>13318</v>
      </c>
      <c r="K3029" s="76"/>
    </row>
    <row r="3030" spans="1:11" x14ac:dyDescent="0.35">
      <c r="A3030" s="76">
        <v>3027</v>
      </c>
      <c r="B3030" s="1" t="s">
        <v>13802</v>
      </c>
      <c r="C3030" s="76" t="s">
        <v>6157</v>
      </c>
      <c r="D3030" s="76" t="s">
        <v>6157</v>
      </c>
      <c r="E3030" s="18" t="str">
        <f>VLOOKUP(C3030,'Master Partnumber'!$C:$F,4,0)</f>
        <v>703-87241-A01</v>
      </c>
      <c r="F3030" s="76" t="str">
        <f>VLOOKUP(C3030,'Master Partnumber'!$C:$D,2,0)</f>
        <v>THROTLE SHAFT-A01</v>
      </c>
      <c r="G3030" s="1">
        <v>840</v>
      </c>
      <c r="H3030" s="72" t="s">
        <v>1072</v>
      </c>
      <c r="I3030" s="72" t="s">
        <v>532</v>
      </c>
      <c r="J3030" s="76" t="s">
        <v>13318</v>
      </c>
      <c r="K3030" s="76"/>
    </row>
    <row r="3031" spans="1:11" x14ac:dyDescent="0.35">
      <c r="A3031" s="76">
        <v>3028</v>
      </c>
      <c r="B3031" s="1" t="s">
        <v>13803</v>
      </c>
      <c r="C3031" s="76" t="s">
        <v>6157</v>
      </c>
      <c r="D3031" s="76" t="s">
        <v>6157</v>
      </c>
      <c r="E3031" s="18" t="str">
        <f>VLOOKUP(C3031,'Master Partnumber'!$C:$F,4,0)</f>
        <v>703-87241-A01</v>
      </c>
      <c r="F3031" s="76" t="str">
        <f>VLOOKUP(C3031,'Master Partnumber'!$C:$D,2,0)</f>
        <v>THROTLE SHAFT-A01</v>
      </c>
      <c r="G3031" s="1">
        <v>894</v>
      </c>
      <c r="H3031" s="72" t="s">
        <v>1072</v>
      </c>
      <c r="I3031" s="72" t="s">
        <v>532</v>
      </c>
      <c r="J3031" s="76" t="s">
        <v>13318</v>
      </c>
      <c r="K3031" s="76"/>
    </row>
    <row r="3032" spans="1:11" x14ac:dyDescent="0.35">
      <c r="A3032" s="76">
        <v>3029</v>
      </c>
      <c r="B3032" s="1" t="s">
        <v>13804</v>
      </c>
      <c r="C3032" s="76" t="s">
        <v>1077</v>
      </c>
      <c r="D3032" s="76" t="s">
        <v>1077</v>
      </c>
      <c r="E3032" s="18" t="str">
        <f>VLOOKUP(C3032,'Master Partnumber'!$C:$F,4,0)</f>
        <v>AE168021-0020-A01</v>
      </c>
      <c r="F3032" s="76" t="str">
        <f>VLOOKUP(C3032,'Master Partnumber'!$C:$D,2,0)</f>
        <v>SHAFT ARMATURE 1W-A01</v>
      </c>
      <c r="G3032" s="1">
        <v>1024</v>
      </c>
      <c r="H3032" s="72" t="s">
        <v>1072</v>
      </c>
      <c r="I3032" s="72" t="s">
        <v>532</v>
      </c>
      <c r="J3032" s="76" t="s">
        <v>13318</v>
      </c>
      <c r="K3032" s="76"/>
    </row>
    <row r="3033" spans="1:11" x14ac:dyDescent="0.35">
      <c r="A3033" s="76">
        <v>3030</v>
      </c>
      <c r="B3033" s="1" t="s">
        <v>13805</v>
      </c>
      <c r="C3033" s="76" t="s">
        <v>1080</v>
      </c>
      <c r="D3033" s="76" t="s">
        <v>1080</v>
      </c>
      <c r="E3033" s="18" t="str">
        <f>VLOOKUP(C3033,'Master Partnumber'!$C:$F,4,0)</f>
        <v>AE168021-0090-A01</v>
      </c>
      <c r="F3033" s="76" t="str">
        <f>VLOOKUP(C3033,'Master Partnumber'!$C:$D,2,0)</f>
        <v>SHAFT ARMATURE 1W-A01</v>
      </c>
      <c r="G3033" s="1">
        <v>1000</v>
      </c>
      <c r="H3033" s="72" t="s">
        <v>1072</v>
      </c>
      <c r="I3033" s="72" t="s">
        <v>532</v>
      </c>
      <c r="J3033" s="76" t="s">
        <v>13318</v>
      </c>
      <c r="K3033" s="76"/>
    </row>
    <row r="3034" spans="1:11" x14ac:dyDescent="0.35">
      <c r="A3034" s="76">
        <v>3031</v>
      </c>
      <c r="B3034" s="1" t="s">
        <v>13806</v>
      </c>
      <c r="C3034" s="76" t="s">
        <v>1080</v>
      </c>
      <c r="D3034" s="76" t="s">
        <v>1080</v>
      </c>
      <c r="E3034" s="18" t="str">
        <f>VLOOKUP(C3034,'Master Partnumber'!$C:$F,4,0)</f>
        <v>AE168021-0090-A01</v>
      </c>
      <c r="F3034" s="76" t="str">
        <f>VLOOKUP(C3034,'Master Partnumber'!$C:$D,2,0)</f>
        <v>SHAFT ARMATURE 1W-A01</v>
      </c>
      <c r="G3034" s="1">
        <v>950</v>
      </c>
      <c r="H3034" s="72" t="s">
        <v>1072</v>
      </c>
      <c r="I3034" s="72" t="s">
        <v>532</v>
      </c>
      <c r="J3034" s="76" t="s">
        <v>13318</v>
      </c>
      <c r="K3034" s="76"/>
    </row>
    <row r="3035" spans="1:11" x14ac:dyDescent="0.35">
      <c r="A3035" s="76">
        <v>3032</v>
      </c>
      <c r="B3035" s="1" t="s">
        <v>13807</v>
      </c>
      <c r="C3035" s="76" t="s">
        <v>1080</v>
      </c>
      <c r="D3035" s="76" t="s">
        <v>1080</v>
      </c>
      <c r="E3035" s="18" t="str">
        <f>VLOOKUP(C3035,'Master Partnumber'!$C:$F,4,0)</f>
        <v>AE168021-0090-A01</v>
      </c>
      <c r="F3035" s="76" t="str">
        <f>VLOOKUP(C3035,'Master Partnumber'!$C:$D,2,0)</f>
        <v>SHAFT ARMATURE 1W-A01</v>
      </c>
      <c r="G3035" s="1">
        <v>950</v>
      </c>
      <c r="H3035" s="72" t="s">
        <v>1072</v>
      </c>
      <c r="I3035" s="72" t="s">
        <v>532</v>
      </c>
      <c r="J3035" s="76" t="s">
        <v>13318</v>
      </c>
      <c r="K3035" s="76"/>
    </row>
    <row r="3036" spans="1:11" x14ac:dyDescent="0.35">
      <c r="A3036" s="76">
        <v>3033</v>
      </c>
      <c r="B3036" s="1" t="s">
        <v>13808</v>
      </c>
      <c r="C3036" s="76" t="s">
        <v>1080</v>
      </c>
      <c r="D3036" s="76" t="s">
        <v>1080</v>
      </c>
      <c r="E3036" s="18" t="str">
        <f>VLOOKUP(C3036,'Master Partnumber'!$C:$F,4,0)</f>
        <v>AE168021-0090-A01</v>
      </c>
      <c r="F3036" s="76" t="str">
        <f>VLOOKUP(C3036,'Master Partnumber'!$C:$D,2,0)</f>
        <v>SHAFT ARMATURE 1W-A01</v>
      </c>
      <c r="G3036" s="1">
        <v>950</v>
      </c>
      <c r="H3036" s="72" t="s">
        <v>1072</v>
      </c>
      <c r="I3036" s="72" t="s">
        <v>532</v>
      </c>
      <c r="J3036" s="76" t="s">
        <v>13318</v>
      </c>
      <c r="K3036" s="76"/>
    </row>
    <row r="3037" spans="1:11" x14ac:dyDescent="0.35">
      <c r="A3037" s="76">
        <v>3034</v>
      </c>
      <c r="B3037" s="1" t="s">
        <v>13809</v>
      </c>
      <c r="C3037" s="76" t="s">
        <v>1077</v>
      </c>
      <c r="D3037" s="76" t="s">
        <v>1077</v>
      </c>
      <c r="E3037" s="18" t="str">
        <f>VLOOKUP(C3037,'Master Partnumber'!$C:$F,4,0)</f>
        <v>AE168021-0020-A01</v>
      </c>
      <c r="F3037" s="76" t="str">
        <f>VLOOKUP(C3037,'Master Partnumber'!$C:$D,2,0)</f>
        <v>SHAFT ARMATURE 1W-A01</v>
      </c>
      <c r="G3037" s="1">
        <v>950</v>
      </c>
      <c r="H3037" s="72" t="s">
        <v>1072</v>
      </c>
      <c r="I3037" s="72" t="s">
        <v>532</v>
      </c>
      <c r="J3037" s="76" t="s">
        <v>13318</v>
      </c>
      <c r="K3037" s="76"/>
    </row>
    <row r="3038" spans="1:11" x14ac:dyDescent="0.35">
      <c r="A3038" s="76">
        <v>3035</v>
      </c>
      <c r="B3038" s="1" t="s">
        <v>13810</v>
      </c>
      <c r="C3038" s="76" t="s">
        <v>1081</v>
      </c>
      <c r="D3038" s="76" t="s">
        <v>1081</v>
      </c>
      <c r="E3038" s="18" t="str">
        <f>VLOOKUP(C3038,'Master Partnumber'!$C:$F,4,0)</f>
        <v>AE168021-0030-A01</v>
      </c>
      <c r="F3038" s="76" t="str">
        <f>VLOOKUP(C3038,'Master Partnumber'!$C:$D,2,0)</f>
        <v>SHAFT ARMATURE 1W-A01</v>
      </c>
      <c r="G3038" s="1">
        <v>1300</v>
      </c>
      <c r="H3038" s="72" t="s">
        <v>1072</v>
      </c>
      <c r="I3038" s="72" t="s">
        <v>532</v>
      </c>
      <c r="J3038" s="76" t="s">
        <v>13318</v>
      </c>
      <c r="K3038" s="76"/>
    </row>
    <row r="3039" spans="1:11" x14ac:dyDescent="0.35">
      <c r="A3039" s="76">
        <v>3036</v>
      </c>
      <c r="B3039" s="1" t="s">
        <v>13811</v>
      </c>
      <c r="C3039" s="76" t="s">
        <v>1081</v>
      </c>
      <c r="D3039" s="76" t="s">
        <v>1081</v>
      </c>
      <c r="E3039" s="18" t="str">
        <f>VLOOKUP(C3039,'Master Partnumber'!$C:$F,4,0)</f>
        <v>AE168021-0030-A01</v>
      </c>
      <c r="F3039" s="76" t="str">
        <f>VLOOKUP(C3039,'Master Partnumber'!$C:$D,2,0)</f>
        <v>SHAFT ARMATURE 1W-A01</v>
      </c>
      <c r="G3039" s="1">
        <v>800</v>
      </c>
      <c r="H3039" s="72" t="s">
        <v>1072</v>
      </c>
      <c r="I3039" s="72" t="s">
        <v>532</v>
      </c>
      <c r="J3039" s="76" t="s">
        <v>13318</v>
      </c>
      <c r="K3039" s="76"/>
    </row>
    <row r="3040" spans="1:11" x14ac:dyDescent="0.35">
      <c r="A3040" s="76">
        <v>3037</v>
      </c>
      <c r="B3040" s="1" t="s">
        <v>13812</v>
      </c>
      <c r="C3040" s="76" t="s">
        <v>1081</v>
      </c>
      <c r="D3040" s="76" t="s">
        <v>1081</v>
      </c>
      <c r="E3040" s="18" t="str">
        <f>VLOOKUP(C3040,'Master Partnumber'!$C:$F,4,0)</f>
        <v>AE168021-0030-A01</v>
      </c>
      <c r="F3040" s="76" t="str">
        <f>VLOOKUP(C3040,'Master Partnumber'!$C:$D,2,0)</f>
        <v>SHAFT ARMATURE 1W-A01</v>
      </c>
      <c r="G3040" s="1">
        <v>800</v>
      </c>
      <c r="H3040" s="72" t="s">
        <v>1072</v>
      </c>
      <c r="I3040" s="72" t="s">
        <v>532</v>
      </c>
      <c r="J3040" s="76" t="s">
        <v>13318</v>
      </c>
      <c r="K3040" s="76"/>
    </row>
    <row r="3041" spans="1:11" x14ac:dyDescent="0.35">
      <c r="A3041" s="76">
        <v>3038</v>
      </c>
      <c r="B3041" s="1" t="s">
        <v>13813</v>
      </c>
      <c r="C3041" s="76" t="s">
        <v>1081</v>
      </c>
      <c r="D3041" s="76" t="s">
        <v>1081</v>
      </c>
      <c r="E3041" s="18" t="str">
        <f>VLOOKUP(C3041,'Master Partnumber'!$C:$F,4,0)</f>
        <v>AE168021-0030-A01</v>
      </c>
      <c r="F3041" s="76" t="str">
        <f>VLOOKUP(C3041,'Master Partnumber'!$C:$D,2,0)</f>
        <v>SHAFT ARMATURE 1W-A01</v>
      </c>
      <c r="G3041" s="1">
        <v>900</v>
      </c>
      <c r="H3041" s="72" t="s">
        <v>1072</v>
      </c>
      <c r="I3041" s="72" t="s">
        <v>532</v>
      </c>
      <c r="J3041" s="76" t="s">
        <v>13318</v>
      </c>
      <c r="K3041" s="76"/>
    </row>
    <row r="3042" spans="1:11" x14ac:dyDescent="0.35">
      <c r="A3042" s="76">
        <v>3039</v>
      </c>
      <c r="B3042" s="1" t="s">
        <v>13814</v>
      </c>
      <c r="C3042" s="76" t="s">
        <v>4532</v>
      </c>
      <c r="D3042" s="76" t="s">
        <v>4532</v>
      </c>
      <c r="E3042" s="18" t="str">
        <f>VLOOKUP(C3042,'Master Partnumber'!$C:$F,4,0)</f>
        <v>1688453-00-B01</v>
      </c>
      <c r="F3042" s="76" t="str">
        <f>VLOOKUP(C3042,'Master Partnumber'!$C:$D,2,0)</f>
        <v>SHAFT,RELEASE,DRIVE,BELT,FEED,BD-B01</v>
      </c>
      <c r="G3042" s="1">
        <v>162</v>
      </c>
      <c r="H3042" s="72" t="s">
        <v>1171</v>
      </c>
      <c r="I3042" s="72" t="s">
        <v>532</v>
      </c>
      <c r="J3042" s="76" t="s">
        <v>13382</v>
      </c>
      <c r="K3042" s="76"/>
    </row>
    <row r="3043" spans="1:11" x14ac:dyDescent="0.35">
      <c r="A3043" s="76">
        <v>3040</v>
      </c>
      <c r="B3043" s="1" t="s">
        <v>13815</v>
      </c>
      <c r="C3043" s="76" t="s">
        <v>4532</v>
      </c>
      <c r="D3043" s="76" t="s">
        <v>4532</v>
      </c>
      <c r="E3043" s="18" t="str">
        <f>VLOOKUP(C3043,'Master Partnumber'!$C:$F,4,0)</f>
        <v>1688453-00-B01</v>
      </c>
      <c r="F3043" s="76" t="str">
        <f>VLOOKUP(C3043,'Master Partnumber'!$C:$D,2,0)</f>
        <v>SHAFT,RELEASE,DRIVE,BELT,FEED,BD-B01</v>
      </c>
      <c r="G3043" s="1">
        <v>53</v>
      </c>
      <c r="H3043" s="72" t="s">
        <v>1171</v>
      </c>
      <c r="I3043" s="72" t="s">
        <v>532</v>
      </c>
      <c r="J3043" s="76" t="s">
        <v>13382</v>
      </c>
      <c r="K3043" s="76"/>
    </row>
    <row r="3044" spans="1:11" x14ac:dyDescent="0.35">
      <c r="A3044" s="76">
        <v>3041</v>
      </c>
      <c r="B3044" s="1" t="s">
        <v>13816</v>
      </c>
      <c r="C3044" s="76" t="s">
        <v>4532</v>
      </c>
      <c r="D3044" s="76" t="s">
        <v>4532</v>
      </c>
      <c r="E3044" s="18" t="str">
        <f>VLOOKUP(C3044,'Master Partnumber'!$C:$F,4,0)</f>
        <v>1688453-00-B01</v>
      </c>
      <c r="F3044" s="76" t="str">
        <f>VLOOKUP(C3044,'Master Partnumber'!$C:$D,2,0)</f>
        <v>SHAFT,RELEASE,DRIVE,BELT,FEED,BD-B01</v>
      </c>
      <c r="G3044" s="1">
        <v>90</v>
      </c>
      <c r="H3044" s="72" t="s">
        <v>1171</v>
      </c>
      <c r="I3044" s="72" t="s">
        <v>532</v>
      </c>
      <c r="J3044" s="76" t="s">
        <v>13382</v>
      </c>
      <c r="K3044" s="76"/>
    </row>
    <row r="3045" spans="1:11" x14ac:dyDescent="0.35">
      <c r="A3045" s="76">
        <v>3042</v>
      </c>
      <c r="B3045" s="1" t="s">
        <v>13817</v>
      </c>
      <c r="C3045" s="76" t="s">
        <v>4532</v>
      </c>
      <c r="D3045" s="76" t="s">
        <v>4532</v>
      </c>
      <c r="E3045" s="18" t="str">
        <f>VLOOKUP(C3045,'Master Partnumber'!$C:$F,4,0)</f>
        <v>1688453-00-B01</v>
      </c>
      <c r="F3045" s="76" t="str">
        <f>VLOOKUP(C3045,'Master Partnumber'!$C:$D,2,0)</f>
        <v>SHAFT,RELEASE,DRIVE,BELT,FEED,BD-B01</v>
      </c>
      <c r="G3045" s="1">
        <v>87</v>
      </c>
      <c r="H3045" s="72" t="s">
        <v>1171</v>
      </c>
      <c r="I3045" s="72" t="s">
        <v>532</v>
      </c>
      <c r="J3045" s="76" t="s">
        <v>13382</v>
      </c>
      <c r="K3045" s="76"/>
    </row>
    <row r="3046" spans="1:11" x14ac:dyDescent="0.35">
      <c r="A3046" s="76">
        <v>3043</v>
      </c>
      <c r="B3046" s="1" t="s">
        <v>13818</v>
      </c>
      <c r="C3046" s="76" t="s">
        <v>4532</v>
      </c>
      <c r="D3046" s="76" t="s">
        <v>4532</v>
      </c>
      <c r="E3046" s="18" t="str">
        <f>VLOOKUP(C3046,'Master Partnumber'!$C:$F,4,0)</f>
        <v>1688453-00-B01</v>
      </c>
      <c r="F3046" s="76" t="str">
        <f>VLOOKUP(C3046,'Master Partnumber'!$C:$D,2,0)</f>
        <v>SHAFT,RELEASE,DRIVE,BELT,FEED,BD-B01</v>
      </c>
      <c r="G3046" s="1">
        <v>50</v>
      </c>
      <c r="H3046" s="72" t="s">
        <v>1171</v>
      </c>
      <c r="I3046" s="72" t="s">
        <v>532</v>
      </c>
      <c r="J3046" s="76" t="s">
        <v>13382</v>
      </c>
      <c r="K3046" s="76"/>
    </row>
    <row r="3047" spans="1:11" x14ac:dyDescent="0.35">
      <c r="A3047" s="76">
        <v>3044</v>
      </c>
      <c r="B3047" s="1" t="s">
        <v>13819</v>
      </c>
      <c r="C3047" s="76" t="s">
        <v>1156</v>
      </c>
      <c r="D3047" s="76" t="s">
        <v>1156</v>
      </c>
      <c r="E3047" s="18" t="str">
        <f>VLOOKUP(C3047,'Master Partnumber'!$C:$F,4,0)</f>
        <v>1676922-01-A01</v>
      </c>
      <c r="F3047" s="76" t="str">
        <f>VLOOKUP(C3047,'Master Partnumber'!$C:$D,2,0)</f>
        <v>SHAFT,TR,DRIVE;B-A01</v>
      </c>
      <c r="G3047" s="1">
        <v>300</v>
      </c>
      <c r="H3047" s="72" t="s">
        <v>1171</v>
      </c>
      <c r="I3047" s="72" t="s">
        <v>532</v>
      </c>
      <c r="J3047" s="76" t="s">
        <v>13382</v>
      </c>
      <c r="K3047" s="76"/>
    </row>
    <row r="3048" spans="1:11" x14ac:dyDescent="0.35">
      <c r="A3048" s="76">
        <v>3045</v>
      </c>
      <c r="B3048" s="1" t="s">
        <v>13820</v>
      </c>
      <c r="C3048" s="76" t="s">
        <v>1156</v>
      </c>
      <c r="D3048" s="76" t="s">
        <v>1156</v>
      </c>
      <c r="E3048" s="18" t="str">
        <f>VLOOKUP(C3048,'Master Partnumber'!$C:$F,4,0)</f>
        <v>1676922-01-A01</v>
      </c>
      <c r="F3048" s="76" t="str">
        <f>VLOOKUP(C3048,'Master Partnumber'!$C:$D,2,0)</f>
        <v>SHAFT,TR,DRIVE;B-A01</v>
      </c>
      <c r="G3048" s="1">
        <v>330</v>
      </c>
      <c r="H3048" s="72" t="s">
        <v>1171</v>
      </c>
      <c r="I3048" s="72" t="s">
        <v>532</v>
      </c>
      <c r="J3048" s="76" t="s">
        <v>13382</v>
      </c>
      <c r="K3048" s="76"/>
    </row>
    <row r="3049" spans="1:11" x14ac:dyDescent="0.35">
      <c r="A3049" s="76">
        <v>3046</v>
      </c>
      <c r="B3049" s="1" t="s">
        <v>13821</v>
      </c>
      <c r="C3049" s="76" t="s">
        <v>5875</v>
      </c>
      <c r="D3049" s="76" t="s">
        <v>5875</v>
      </c>
      <c r="E3049" s="18" t="str">
        <f>VLOOKUP(C3049,'Master Partnumber'!$C:$F,4,0)</f>
        <v>1806760-00-A01</v>
      </c>
      <c r="F3049" s="76" t="str">
        <f>VLOOKUP(C3049,'Master Partnumber'!$C:$D,2,0)</f>
        <v>SHAFT,RELEASE,PAPER GUIDE,UPPER-A01</v>
      </c>
      <c r="G3049" s="1">
        <v>188</v>
      </c>
      <c r="H3049" s="72" t="s">
        <v>1171</v>
      </c>
      <c r="I3049" s="72" t="s">
        <v>532</v>
      </c>
      <c r="J3049" s="76" t="s">
        <v>13382</v>
      </c>
      <c r="K3049" s="76"/>
    </row>
    <row r="3050" spans="1:11" x14ac:dyDescent="0.35">
      <c r="A3050" s="76">
        <v>3047</v>
      </c>
      <c r="B3050" s="1" t="s">
        <v>13822</v>
      </c>
      <c r="C3050" s="76" t="s">
        <v>5875</v>
      </c>
      <c r="D3050" s="76" t="s">
        <v>5875</v>
      </c>
      <c r="E3050" s="18" t="str">
        <f>VLOOKUP(C3050,'Master Partnumber'!$C:$F,4,0)</f>
        <v>1806760-00-A01</v>
      </c>
      <c r="F3050" s="76" t="str">
        <f>VLOOKUP(C3050,'Master Partnumber'!$C:$D,2,0)</f>
        <v>SHAFT,RELEASE,PAPER GUIDE,UPPER-A01</v>
      </c>
      <c r="G3050" s="1">
        <v>195</v>
      </c>
      <c r="H3050" s="72" t="s">
        <v>1171</v>
      </c>
      <c r="I3050" s="72" t="s">
        <v>532</v>
      </c>
      <c r="J3050" s="76" t="s">
        <v>13382</v>
      </c>
      <c r="K3050" s="76"/>
    </row>
    <row r="3051" spans="1:11" x14ac:dyDescent="0.35">
      <c r="A3051" s="76">
        <v>3048</v>
      </c>
      <c r="B3051" s="1" t="s">
        <v>13823</v>
      </c>
      <c r="C3051" s="76" t="s">
        <v>5875</v>
      </c>
      <c r="D3051" s="76" t="s">
        <v>5875</v>
      </c>
      <c r="E3051" s="18" t="str">
        <f>VLOOKUP(C3051,'Master Partnumber'!$C:$F,4,0)</f>
        <v>1806760-00-A01</v>
      </c>
      <c r="F3051" s="76" t="str">
        <f>VLOOKUP(C3051,'Master Partnumber'!$C:$D,2,0)</f>
        <v>SHAFT,RELEASE,PAPER GUIDE,UPPER-A01</v>
      </c>
      <c r="G3051" s="1">
        <v>170</v>
      </c>
      <c r="H3051" s="72" t="s">
        <v>1171</v>
      </c>
      <c r="I3051" s="72" t="s">
        <v>532</v>
      </c>
      <c r="J3051" s="76" t="s">
        <v>13382</v>
      </c>
      <c r="K3051" s="76"/>
    </row>
    <row r="3052" spans="1:11" x14ac:dyDescent="0.35">
      <c r="A3052" s="76">
        <v>3049</v>
      </c>
      <c r="B3052" s="1" t="s">
        <v>13824</v>
      </c>
      <c r="C3052" s="76" t="s">
        <v>1121</v>
      </c>
      <c r="D3052" s="76" t="s">
        <v>1121</v>
      </c>
      <c r="E3052" s="18" t="str">
        <f>VLOOKUP(C3052,'Master Partnumber'!$C:$F,4,0)</f>
        <v>1648006-00-A01</v>
      </c>
      <c r="F3052" s="76" t="str">
        <f>VLOOKUP(C3052,'Master Partnumber'!$C:$D,2,0)</f>
        <v>SHAFT RELEASE PF-A01</v>
      </c>
      <c r="G3052" s="1">
        <v>190</v>
      </c>
      <c r="H3052" s="72" t="s">
        <v>1171</v>
      </c>
      <c r="I3052" s="72" t="s">
        <v>532</v>
      </c>
      <c r="J3052" s="76" t="s">
        <v>13382</v>
      </c>
      <c r="K3052" s="76"/>
    </row>
    <row r="3053" spans="1:11" x14ac:dyDescent="0.35">
      <c r="A3053" s="76">
        <v>3050</v>
      </c>
      <c r="B3053" s="1" t="s">
        <v>13825</v>
      </c>
      <c r="C3053" s="76" t="s">
        <v>1121</v>
      </c>
      <c r="D3053" s="76" t="s">
        <v>1121</v>
      </c>
      <c r="E3053" s="18" t="str">
        <f>VLOOKUP(C3053,'Master Partnumber'!$C:$F,4,0)</f>
        <v>1648006-00-A01</v>
      </c>
      <c r="F3053" s="76" t="str">
        <f>VLOOKUP(C3053,'Master Partnumber'!$C:$D,2,0)</f>
        <v>SHAFT RELEASE PF-A01</v>
      </c>
      <c r="G3053" s="1">
        <v>250</v>
      </c>
      <c r="H3053" s="72" t="s">
        <v>1171</v>
      </c>
      <c r="I3053" s="72" t="s">
        <v>532</v>
      </c>
      <c r="J3053" s="76" t="s">
        <v>13382</v>
      </c>
      <c r="K3053" s="76"/>
    </row>
    <row r="3054" spans="1:11" x14ac:dyDescent="0.35">
      <c r="A3054" s="76">
        <v>3051</v>
      </c>
      <c r="B3054" s="1" t="s">
        <v>13826</v>
      </c>
      <c r="C3054" s="76" t="s">
        <v>1121</v>
      </c>
      <c r="D3054" s="76" t="s">
        <v>1121</v>
      </c>
      <c r="E3054" s="18" t="str">
        <f>VLOOKUP(C3054,'Master Partnumber'!$C:$F,4,0)</f>
        <v>1648006-00-A01</v>
      </c>
      <c r="F3054" s="76" t="str">
        <f>VLOOKUP(C3054,'Master Partnumber'!$C:$D,2,0)</f>
        <v>SHAFT RELEASE PF-A01</v>
      </c>
      <c r="G3054" s="1">
        <v>497</v>
      </c>
      <c r="H3054" s="72" t="s">
        <v>1171</v>
      </c>
      <c r="I3054" s="72" t="s">
        <v>532</v>
      </c>
      <c r="J3054" s="76" t="s">
        <v>13382</v>
      </c>
      <c r="K3054" s="76"/>
    </row>
    <row r="3055" spans="1:11" x14ac:dyDescent="0.35">
      <c r="A3055" s="76">
        <v>3052</v>
      </c>
      <c r="B3055" s="26" t="s">
        <v>13827</v>
      </c>
      <c r="C3055" s="76" t="s">
        <v>4485</v>
      </c>
      <c r="D3055" s="76" t="s">
        <v>4485</v>
      </c>
      <c r="E3055" s="18" t="str">
        <f>VLOOKUP(C3055,'Master Partnumber'!$C:$F,4,0)</f>
        <v>1688330-01-B01</v>
      </c>
      <c r="F3055" s="76" t="str">
        <f>VLOOKUP(C3055,'Master Partnumber'!$C:$D,2,0)</f>
        <v>SHAFT,WIND,WEB,BCU-B01</v>
      </c>
      <c r="G3055" s="1">
        <v>195</v>
      </c>
      <c r="H3055" s="72" t="s">
        <v>1171</v>
      </c>
      <c r="I3055" s="72" t="s">
        <v>532</v>
      </c>
      <c r="J3055" s="76" t="s">
        <v>13382</v>
      </c>
      <c r="K3055" s="76"/>
    </row>
    <row r="3056" spans="1:11" x14ac:dyDescent="0.35">
      <c r="A3056" s="76">
        <v>3053</v>
      </c>
      <c r="B3056" s="26" t="s">
        <v>13828</v>
      </c>
      <c r="C3056" s="76" t="s">
        <v>1130</v>
      </c>
      <c r="D3056" s="76" t="s">
        <v>1130</v>
      </c>
      <c r="E3056" s="18" t="str">
        <f>VLOOKUP(C3056,'Master Partnumber'!$C:$F,4,0)</f>
        <v>1694038-00-B01</v>
      </c>
      <c r="F3056" s="76" t="str">
        <f>VLOOKUP(C3056,'Master Partnumber'!$C:$D,2,0)</f>
        <v>SHAFT,GUIDE,CR-B01</v>
      </c>
      <c r="G3056" s="1">
        <v>700</v>
      </c>
      <c r="H3056" s="72" t="s">
        <v>1171</v>
      </c>
      <c r="I3056" s="72" t="s">
        <v>532</v>
      </c>
      <c r="J3056" s="76" t="s">
        <v>13382</v>
      </c>
      <c r="K3056" s="76"/>
    </row>
    <row r="3057" spans="1:11" x14ac:dyDescent="0.35">
      <c r="A3057" s="76">
        <v>3054</v>
      </c>
      <c r="B3057" s="26" t="s">
        <v>13829</v>
      </c>
      <c r="C3057" s="76" t="s">
        <v>7217</v>
      </c>
      <c r="D3057" s="76" t="s">
        <v>7217</v>
      </c>
      <c r="E3057" s="18" t="str">
        <f>VLOOKUP(C3057,'Master Partnumber'!$C:$F,4,0)</f>
        <v>41NP-NW3N-0000-Q01</v>
      </c>
      <c r="F3057" s="76" t="str">
        <f>VLOOKUP(C3057,'Master Partnumber'!$C:$D,2,0)</f>
        <v>BODY VALVE SEAT-Q01</v>
      </c>
      <c r="G3057" s="1">
        <v>500</v>
      </c>
      <c r="H3057" s="72" t="s">
        <v>1171</v>
      </c>
      <c r="I3057" s="72" t="s">
        <v>532</v>
      </c>
      <c r="J3057" s="76" t="s">
        <v>13382</v>
      </c>
      <c r="K3057" s="76"/>
    </row>
    <row r="3058" spans="1:11" x14ac:dyDescent="0.35">
      <c r="A3058" s="76">
        <v>3055</v>
      </c>
      <c r="B3058" s="26" t="s">
        <v>13830</v>
      </c>
      <c r="C3058" s="76" t="s">
        <v>7217</v>
      </c>
      <c r="D3058" s="76" t="s">
        <v>7217</v>
      </c>
      <c r="E3058" s="18" t="str">
        <f>VLOOKUP(C3058,'Master Partnumber'!$C:$F,4,0)</f>
        <v>41NP-NW3N-0000-Q01</v>
      </c>
      <c r="F3058" s="76" t="str">
        <f>VLOOKUP(C3058,'Master Partnumber'!$C:$D,2,0)</f>
        <v>BODY VALVE SEAT-Q01</v>
      </c>
      <c r="G3058" s="1">
        <v>500</v>
      </c>
      <c r="H3058" s="72" t="s">
        <v>1171</v>
      </c>
      <c r="I3058" s="72" t="s">
        <v>532</v>
      </c>
      <c r="J3058" s="76" t="s">
        <v>13382</v>
      </c>
      <c r="K3058" s="76"/>
    </row>
    <row r="3059" spans="1:11" x14ac:dyDescent="0.35">
      <c r="A3059" s="76">
        <v>3056</v>
      </c>
      <c r="B3059" s="26" t="s">
        <v>13831</v>
      </c>
      <c r="C3059" s="76" t="s">
        <v>7217</v>
      </c>
      <c r="D3059" s="76" t="s">
        <v>7217</v>
      </c>
      <c r="E3059" s="18" t="str">
        <f>VLOOKUP(C3059,'Master Partnumber'!$C:$F,4,0)</f>
        <v>41NP-NW3N-0000-Q01</v>
      </c>
      <c r="F3059" s="76" t="str">
        <f>VLOOKUP(C3059,'Master Partnumber'!$C:$D,2,0)</f>
        <v>BODY VALVE SEAT-Q01</v>
      </c>
      <c r="G3059" s="1">
        <v>500</v>
      </c>
      <c r="H3059" s="72" t="s">
        <v>1171</v>
      </c>
      <c r="I3059" s="72" t="s">
        <v>532</v>
      </c>
      <c r="J3059" s="76" t="s">
        <v>13382</v>
      </c>
      <c r="K3059" s="76"/>
    </row>
    <row r="3060" spans="1:11" x14ac:dyDescent="0.35">
      <c r="A3060" s="76">
        <v>3057</v>
      </c>
      <c r="B3060" s="26" t="s">
        <v>13832</v>
      </c>
      <c r="C3060" s="76" t="s">
        <v>6383</v>
      </c>
      <c r="D3060" s="76" t="s">
        <v>6383</v>
      </c>
      <c r="E3060" s="18" t="str">
        <f>VLOOKUP(C3060,'Master Partnumber'!$C:$F,4,0)</f>
        <v>WB78270-B01</v>
      </c>
      <c r="F3060" s="76" t="str">
        <f>VLOOKUP(C3060,'Master Partnumber'!$C:$D,2,0)</f>
        <v>HOLD PIN NS-777SR-B01</v>
      </c>
      <c r="G3060" s="1">
        <v>700</v>
      </c>
      <c r="H3060" s="72" t="s">
        <v>1171</v>
      </c>
      <c r="I3060" s="72" t="s">
        <v>532</v>
      </c>
      <c r="J3060" s="76" t="s">
        <v>13382</v>
      </c>
      <c r="K3060" s="76"/>
    </row>
    <row r="3061" spans="1:11" x14ac:dyDescent="0.35">
      <c r="A3061" s="76">
        <v>3058</v>
      </c>
      <c r="B3061" s="26" t="s">
        <v>13833</v>
      </c>
      <c r="C3061" s="76" t="s">
        <v>6383</v>
      </c>
      <c r="D3061" s="76" t="s">
        <v>6383</v>
      </c>
      <c r="E3061" s="18" t="str">
        <f>VLOOKUP(C3061,'Master Partnumber'!$C:$F,4,0)</f>
        <v>WB78270-B01</v>
      </c>
      <c r="F3061" s="76" t="str">
        <f>VLOOKUP(C3061,'Master Partnumber'!$C:$D,2,0)</f>
        <v>HOLD PIN NS-777SR-B01</v>
      </c>
      <c r="G3061" s="1">
        <v>300</v>
      </c>
      <c r="H3061" s="72" t="s">
        <v>1171</v>
      </c>
      <c r="I3061" s="72" t="s">
        <v>532</v>
      </c>
      <c r="J3061" s="76" t="s">
        <v>13382</v>
      </c>
      <c r="K3061" s="76"/>
    </row>
    <row r="3062" spans="1:11" x14ac:dyDescent="0.35">
      <c r="A3062" s="76">
        <v>3059</v>
      </c>
      <c r="B3062" s="26" t="s">
        <v>13834</v>
      </c>
      <c r="C3062" s="76" t="s">
        <v>6383</v>
      </c>
      <c r="D3062" s="76" t="s">
        <v>6383</v>
      </c>
      <c r="E3062" s="18" t="str">
        <f>VLOOKUP(C3062,'Master Partnumber'!$C:$F,4,0)</f>
        <v>WB78270-B01</v>
      </c>
      <c r="F3062" s="76" t="str">
        <f>VLOOKUP(C3062,'Master Partnumber'!$C:$D,2,0)</f>
        <v>HOLD PIN NS-777SR-B01</v>
      </c>
      <c r="G3062" s="1">
        <v>229</v>
      </c>
      <c r="H3062" s="72" t="s">
        <v>1171</v>
      </c>
      <c r="I3062" s="72" t="s">
        <v>532</v>
      </c>
      <c r="J3062" s="76" t="s">
        <v>13382</v>
      </c>
      <c r="K3062" s="76"/>
    </row>
    <row r="3063" spans="1:11" x14ac:dyDescent="0.35">
      <c r="A3063" s="76">
        <v>3060</v>
      </c>
      <c r="B3063" s="26" t="s">
        <v>13835</v>
      </c>
      <c r="C3063" s="76" t="s">
        <v>6383</v>
      </c>
      <c r="D3063" s="76" t="s">
        <v>6383</v>
      </c>
      <c r="E3063" s="18" t="str">
        <f>VLOOKUP(C3063,'Master Partnumber'!$C:$F,4,0)</f>
        <v>WB78270-B01</v>
      </c>
      <c r="F3063" s="76" t="str">
        <f>VLOOKUP(C3063,'Master Partnumber'!$C:$D,2,0)</f>
        <v>HOLD PIN NS-777SR-B01</v>
      </c>
      <c r="G3063" s="1">
        <v>1230</v>
      </c>
      <c r="H3063" s="72" t="s">
        <v>1171</v>
      </c>
      <c r="I3063" s="72" t="s">
        <v>532</v>
      </c>
      <c r="J3063" s="76" t="s">
        <v>13382</v>
      </c>
      <c r="K3063" s="76"/>
    </row>
    <row r="3064" spans="1:11" x14ac:dyDescent="0.35">
      <c r="A3064" s="76">
        <v>3061</v>
      </c>
      <c r="B3064" s="26" t="s">
        <v>13836</v>
      </c>
      <c r="C3064" s="76" t="s">
        <v>10898</v>
      </c>
      <c r="D3064" s="76" t="s">
        <v>10898</v>
      </c>
      <c r="E3064" s="18" t="str">
        <f>VLOOKUP(C3064,'Master Partnumber'!$C:$F,4,0)</f>
        <v>1868160-00-A01</v>
      </c>
      <c r="F3064" s="76" t="str">
        <f>VLOOKUP(C3064,'Master Partnumber'!$C:$D,2,0)</f>
        <v>SHAFT,GUIDE,FINISHER,BF-A01</v>
      </c>
      <c r="G3064" s="1">
        <v>265</v>
      </c>
      <c r="H3064" s="72" t="s">
        <v>1171</v>
      </c>
      <c r="I3064" s="72" t="s">
        <v>532</v>
      </c>
      <c r="J3064" s="76" t="s">
        <v>13382</v>
      </c>
      <c r="K3064" s="76"/>
    </row>
    <row r="3065" spans="1:11" x14ac:dyDescent="0.35">
      <c r="A3065" s="76">
        <v>3062</v>
      </c>
      <c r="B3065" s="26" t="s">
        <v>13837</v>
      </c>
      <c r="C3065" s="76" t="s">
        <v>7217</v>
      </c>
      <c r="D3065" s="76" t="s">
        <v>7217</v>
      </c>
      <c r="E3065" s="18" t="str">
        <f>VLOOKUP(C3065,'Master Partnumber'!$C:$F,4,0)</f>
        <v>41NP-NW3N-0000-Q01</v>
      </c>
      <c r="F3065" s="76" t="str">
        <f>VLOOKUP(C3065,'Master Partnumber'!$C:$D,2,0)</f>
        <v>BODY VALVE SEAT-Q01</v>
      </c>
      <c r="G3065" s="1">
        <v>500</v>
      </c>
      <c r="H3065" s="72" t="s">
        <v>1171</v>
      </c>
      <c r="I3065" s="72" t="s">
        <v>532</v>
      </c>
      <c r="J3065" s="76" t="s">
        <v>13382</v>
      </c>
      <c r="K3065" s="76"/>
    </row>
    <row r="3066" spans="1:11" x14ac:dyDescent="0.35">
      <c r="A3066" s="76">
        <v>3063</v>
      </c>
      <c r="B3066" s="26" t="s">
        <v>13838</v>
      </c>
      <c r="C3066" s="76" t="s">
        <v>5984</v>
      </c>
      <c r="D3066" s="76" t="s">
        <v>5984</v>
      </c>
      <c r="E3066" s="18" t="str">
        <f>VLOOKUP(C3066,'Master Partnumber'!$C:$F,4,0)</f>
        <v>1811592-00-B01</v>
      </c>
      <c r="F3066" s="76" t="str">
        <f>VLOOKUP(C3066,'Master Partnumber'!$C:$D,2,0)</f>
        <v>SHAFT, LD-B01</v>
      </c>
      <c r="G3066" s="1">
        <v>150</v>
      </c>
      <c r="H3066" s="72" t="s">
        <v>1171</v>
      </c>
      <c r="I3066" s="72" t="s">
        <v>532</v>
      </c>
      <c r="J3066" s="76" t="s">
        <v>13382</v>
      </c>
      <c r="K3066" s="76"/>
    </row>
    <row r="3067" spans="1:11" x14ac:dyDescent="0.35">
      <c r="A3067" s="76">
        <v>3064</v>
      </c>
      <c r="B3067" s="26" t="s">
        <v>13839</v>
      </c>
      <c r="C3067" s="76" t="s">
        <v>1130</v>
      </c>
      <c r="D3067" s="76" t="s">
        <v>1130</v>
      </c>
      <c r="E3067" s="18" t="str">
        <f>VLOOKUP(C3067,'Master Partnumber'!$C:$F,4,0)</f>
        <v>1694038-00-B01</v>
      </c>
      <c r="F3067" s="76" t="str">
        <f>VLOOKUP(C3067,'Master Partnumber'!$C:$D,2,0)</f>
        <v>SHAFT,GUIDE,CR-B01</v>
      </c>
      <c r="G3067" s="1">
        <v>698</v>
      </c>
      <c r="H3067" s="72" t="s">
        <v>1171</v>
      </c>
      <c r="I3067" s="72" t="s">
        <v>532</v>
      </c>
      <c r="J3067" s="76" t="s">
        <v>13382</v>
      </c>
      <c r="K3067" s="76"/>
    </row>
    <row r="3068" spans="1:11" x14ac:dyDescent="0.35">
      <c r="A3068" s="76">
        <v>3065</v>
      </c>
      <c r="B3068" s="26" t="s">
        <v>13840</v>
      </c>
      <c r="C3068" s="76" t="s">
        <v>1119</v>
      </c>
      <c r="D3068" s="76" t="s">
        <v>1119</v>
      </c>
      <c r="E3068" s="18" t="str">
        <f>VLOOKUP(C3068,'Master Partnumber'!$C:$F,4,0)</f>
        <v>1666977-00-B01</v>
      </c>
      <c r="F3068" s="76" t="str">
        <f>VLOOKUP(C3068,'Master Partnumber'!$C:$D,2,0)</f>
        <v>SHAFT,LEVER,LOCK,ADF-B01</v>
      </c>
      <c r="G3068" s="1">
        <v>502</v>
      </c>
      <c r="H3068" s="72" t="s">
        <v>1171</v>
      </c>
      <c r="I3068" s="72" t="s">
        <v>532</v>
      </c>
      <c r="J3068" s="76" t="s">
        <v>13382</v>
      </c>
      <c r="K3068" s="76"/>
    </row>
    <row r="3069" spans="1:11" x14ac:dyDescent="0.35">
      <c r="A3069" s="76">
        <v>3066</v>
      </c>
      <c r="B3069" s="26" t="s">
        <v>13841</v>
      </c>
      <c r="C3069" s="76" t="s">
        <v>7376</v>
      </c>
      <c r="D3069" s="76" t="s">
        <v>7376</v>
      </c>
      <c r="E3069" s="18" t="str">
        <f>VLOOKUP(C3069,'Master Partnumber'!$C:$F,4,0)</f>
        <v>2DP-E132G-00-00-80-Q01</v>
      </c>
      <c r="F3069" s="76" t="str">
        <f>VLOOKUP(C3069,'Master Partnumber'!$C:$D,2,0)</f>
        <v>ROD 1-Q01</v>
      </c>
      <c r="G3069" s="1">
        <v>2000</v>
      </c>
      <c r="H3069" s="72" t="s">
        <v>1171</v>
      </c>
      <c r="I3069" s="72" t="s">
        <v>532</v>
      </c>
      <c r="J3069" s="76" t="s">
        <v>13382</v>
      </c>
      <c r="K3069" s="76"/>
    </row>
    <row r="3070" spans="1:11" x14ac:dyDescent="0.35">
      <c r="A3070" s="76">
        <v>3067</v>
      </c>
      <c r="B3070" s="26" t="s">
        <v>13842</v>
      </c>
      <c r="C3070" s="76" t="s">
        <v>7376</v>
      </c>
      <c r="D3070" s="76" t="s">
        <v>7376</v>
      </c>
      <c r="E3070" s="18" t="str">
        <f>VLOOKUP(C3070,'Master Partnumber'!$C:$F,4,0)</f>
        <v>2DP-E132G-00-00-80-Q01</v>
      </c>
      <c r="F3070" s="76" t="str">
        <f>VLOOKUP(C3070,'Master Partnumber'!$C:$D,2,0)</f>
        <v>ROD 1-Q01</v>
      </c>
      <c r="G3070" s="1">
        <v>2000</v>
      </c>
      <c r="H3070" s="72" t="s">
        <v>1171</v>
      </c>
      <c r="I3070" s="72" t="s">
        <v>532</v>
      </c>
      <c r="J3070" s="76" t="s">
        <v>13382</v>
      </c>
      <c r="K3070" s="76"/>
    </row>
    <row r="3071" spans="1:11" x14ac:dyDescent="0.35">
      <c r="A3071" s="76">
        <v>3068</v>
      </c>
      <c r="B3071" s="26" t="s">
        <v>13843</v>
      </c>
      <c r="C3071" s="76" t="s">
        <v>7376</v>
      </c>
      <c r="D3071" s="76" t="s">
        <v>7376</v>
      </c>
      <c r="E3071" s="18" t="str">
        <f>VLOOKUP(C3071,'Master Partnumber'!$C:$F,4,0)</f>
        <v>2DP-E132G-00-00-80-Q01</v>
      </c>
      <c r="F3071" s="76" t="str">
        <f>VLOOKUP(C3071,'Master Partnumber'!$C:$D,2,0)</f>
        <v>ROD 1-Q01</v>
      </c>
      <c r="G3071" s="1">
        <v>2000</v>
      </c>
      <c r="H3071" s="72" t="s">
        <v>1171</v>
      </c>
      <c r="I3071" s="72" t="s">
        <v>532</v>
      </c>
      <c r="J3071" s="76" t="s">
        <v>13382</v>
      </c>
      <c r="K3071" s="76"/>
    </row>
    <row r="3072" spans="1:11" x14ac:dyDescent="0.35">
      <c r="A3072" s="76">
        <v>3069</v>
      </c>
      <c r="B3072" s="26" t="s">
        <v>13844</v>
      </c>
      <c r="C3072" s="76" t="s">
        <v>7376</v>
      </c>
      <c r="D3072" s="76" t="s">
        <v>7376</v>
      </c>
      <c r="E3072" s="18" t="str">
        <f>VLOOKUP(C3072,'Master Partnumber'!$C:$F,4,0)</f>
        <v>2DP-E132G-00-00-80-Q01</v>
      </c>
      <c r="F3072" s="76" t="str">
        <f>VLOOKUP(C3072,'Master Partnumber'!$C:$D,2,0)</f>
        <v>ROD 1-Q01</v>
      </c>
      <c r="G3072" s="1">
        <v>2000</v>
      </c>
      <c r="H3072" s="72" t="s">
        <v>1171</v>
      </c>
      <c r="I3072" s="72" t="s">
        <v>532</v>
      </c>
      <c r="J3072" s="76" t="s">
        <v>13382</v>
      </c>
      <c r="K3072" s="76"/>
    </row>
    <row r="3073" spans="1:11" x14ac:dyDescent="0.35">
      <c r="A3073" s="76">
        <v>3070</v>
      </c>
      <c r="B3073" s="26" t="s">
        <v>13845</v>
      </c>
      <c r="C3073" s="76" t="s">
        <v>7376</v>
      </c>
      <c r="D3073" s="76" t="s">
        <v>7376</v>
      </c>
      <c r="E3073" s="18" t="str">
        <f>VLOOKUP(C3073,'Master Partnumber'!$C:$F,4,0)</f>
        <v>2DP-E132G-00-00-80-Q01</v>
      </c>
      <c r="F3073" s="76" t="str">
        <f>VLOOKUP(C3073,'Master Partnumber'!$C:$D,2,0)</f>
        <v>ROD 1-Q01</v>
      </c>
      <c r="G3073" s="1">
        <v>2000</v>
      </c>
      <c r="H3073" s="72" t="s">
        <v>1171</v>
      </c>
      <c r="I3073" s="72" t="s">
        <v>532</v>
      </c>
      <c r="J3073" s="76" t="s">
        <v>13382</v>
      </c>
      <c r="K3073" s="76"/>
    </row>
    <row r="3074" spans="1:11" x14ac:dyDescent="0.35">
      <c r="A3074" s="76">
        <v>3071</v>
      </c>
      <c r="B3074" s="26" t="s">
        <v>13846</v>
      </c>
      <c r="C3074" s="76" t="s">
        <v>7376</v>
      </c>
      <c r="D3074" s="76" t="s">
        <v>7376</v>
      </c>
      <c r="E3074" s="18" t="str">
        <f>VLOOKUP(C3074,'Master Partnumber'!$C:$F,4,0)</f>
        <v>2DP-E132G-00-00-80-Q01</v>
      </c>
      <c r="F3074" s="76" t="str">
        <f>VLOOKUP(C3074,'Master Partnumber'!$C:$D,2,0)</f>
        <v>ROD 1-Q01</v>
      </c>
      <c r="G3074" s="1">
        <v>2000</v>
      </c>
      <c r="H3074" s="72" t="s">
        <v>1171</v>
      </c>
      <c r="I3074" s="72" t="s">
        <v>532</v>
      </c>
      <c r="J3074" s="76" t="s">
        <v>13382</v>
      </c>
      <c r="K3074" s="76"/>
    </row>
    <row r="3075" spans="1:11" x14ac:dyDescent="0.35">
      <c r="A3075" s="76">
        <v>3072</v>
      </c>
      <c r="B3075" s="26" t="s">
        <v>13847</v>
      </c>
      <c r="C3075" s="76" t="s">
        <v>7376</v>
      </c>
      <c r="D3075" s="76" t="s">
        <v>7376</v>
      </c>
      <c r="E3075" s="18" t="str">
        <f>VLOOKUP(C3075,'Master Partnumber'!$C:$F,4,0)</f>
        <v>2DP-E132G-00-00-80-Q01</v>
      </c>
      <c r="F3075" s="76" t="str">
        <f>VLOOKUP(C3075,'Master Partnumber'!$C:$D,2,0)</f>
        <v>ROD 1-Q01</v>
      </c>
      <c r="G3075" s="1">
        <v>2000</v>
      </c>
      <c r="H3075" s="72" t="s">
        <v>1171</v>
      </c>
      <c r="I3075" s="72" t="s">
        <v>532</v>
      </c>
      <c r="J3075" s="76" t="s">
        <v>13382</v>
      </c>
      <c r="K3075" s="76"/>
    </row>
    <row r="3076" spans="1:11" x14ac:dyDescent="0.35">
      <c r="A3076" s="76">
        <v>3073</v>
      </c>
      <c r="B3076" s="26" t="s">
        <v>13848</v>
      </c>
      <c r="C3076" s="76" t="s">
        <v>7376</v>
      </c>
      <c r="D3076" s="76" t="s">
        <v>7376</v>
      </c>
      <c r="E3076" s="18" t="str">
        <f>VLOOKUP(C3076,'Master Partnumber'!$C:$F,4,0)</f>
        <v>2DP-E132G-00-00-80-Q01</v>
      </c>
      <c r="F3076" s="76" t="str">
        <f>VLOOKUP(C3076,'Master Partnumber'!$C:$D,2,0)</f>
        <v>ROD 1-Q01</v>
      </c>
      <c r="G3076" s="1">
        <v>2000</v>
      </c>
      <c r="H3076" s="72" t="s">
        <v>1171</v>
      </c>
      <c r="I3076" s="72" t="s">
        <v>532</v>
      </c>
      <c r="J3076" s="76" t="s">
        <v>13382</v>
      </c>
      <c r="K3076" s="76"/>
    </row>
    <row r="3077" spans="1:11" x14ac:dyDescent="0.35">
      <c r="A3077" s="76">
        <v>3074</v>
      </c>
      <c r="B3077" s="26" t="s">
        <v>13849</v>
      </c>
      <c r="C3077" s="76" t="s">
        <v>7376</v>
      </c>
      <c r="D3077" s="76" t="s">
        <v>7376</v>
      </c>
      <c r="E3077" s="18" t="str">
        <f>VLOOKUP(C3077,'Master Partnumber'!$C:$F,4,0)</f>
        <v>2DP-E132G-00-00-80-Q01</v>
      </c>
      <c r="F3077" s="76" t="str">
        <f>VLOOKUP(C3077,'Master Partnumber'!$C:$D,2,0)</f>
        <v>ROD 1-Q01</v>
      </c>
      <c r="G3077" s="1">
        <v>2000</v>
      </c>
      <c r="H3077" s="72" t="s">
        <v>1171</v>
      </c>
      <c r="I3077" s="72" t="s">
        <v>532</v>
      </c>
      <c r="J3077" s="76" t="s">
        <v>13382</v>
      </c>
      <c r="K3077" s="76"/>
    </row>
    <row r="3078" spans="1:11" x14ac:dyDescent="0.35">
      <c r="A3078" s="76">
        <v>3075</v>
      </c>
      <c r="B3078" s="26" t="s">
        <v>13850</v>
      </c>
      <c r="C3078" s="76" t="s">
        <v>1681</v>
      </c>
      <c r="D3078" s="76" t="s">
        <v>1681</v>
      </c>
      <c r="E3078" s="18" t="str">
        <f>VLOOKUP(C3078,'Master Partnumber'!$C:$F,4,0)</f>
        <v>1671366-00-B01</v>
      </c>
      <c r="F3078" s="76" t="str">
        <f>VLOOKUP(C3078,'Master Partnumber'!$C:$D,2,0)</f>
        <v>SHAFT ROLLER DRIVEN ADF-B01</v>
      </c>
      <c r="G3078" s="1">
        <v>1000</v>
      </c>
      <c r="H3078" s="72" t="s">
        <v>1171</v>
      </c>
      <c r="I3078" s="72" t="s">
        <v>532</v>
      </c>
      <c r="J3078" s="76" t="s">
        <v>13382</v>
      </c>
      <c r="K3078" s="76"/>
    </row>
    <row r="3079" spans="1:11" x14ac:dyDescent="0.35">
      <c r="A3079" s="76">
        <v>3076</v>
      </c>
      <c r="B3079" s="26" t="s">
        <v>13851</v>
      </c>
      <c r="C3079" s="76" t="s">
        <v>1681</v>
      </c>
      <c r="D3079" s="76" t="s">
        <v>1681</v>
      </c>
      <c r="E3079" s="18" t="str">
        <f>VLOOKUP(C3079,'Master Partnumber'!$C:$F,4,0)</f>
        <v>1671366-00-B01</v>
      </c>
      <c r="F3079" s="76" t="str">
        <f>VLOOKUP(C3079,'Master Partnumber'!$C:$D,2,0)</f>
        <v>SHAFT ROLLER DRIVEN ADF-B01</v>
      </c>
      <c r="G3079" s="1">
        <v>1000</v>
      </c>
      <c r="H3079" s="72" t="s">
        <v>1171</v>
      </c>
      <c r="I3079" s="72" t="s">
        <v>532</v>
      </c>
      <c r="J3079" s="76" t="s">
        <v>13382</v>
      </c>
      <c r="K3079" s="76"/>
    </row>
    <row r="3080" spans="1:11" x14ac:dyDescent="0.35">
      <c r="A3080" s="76">
        <v>3077</v>
      </c>
      <c r="B3080" s="26" t="s">
        <v>13852</v>
      </c>
      <c r="C3080" s="76" t="s">
        <v>1681</v>
      </c>
      <c r="D3080" s="76" t="s">
        <v>1681</v>
      </c>
      <c r="E3080" s="18" t="str">
        <f>VLOOKUP(C3080,'Master Partnumber'!$C:$F,4,0)</f>
        <v>1671366-00-B01</v>
      </c>
      <c r="F3080" s="76" t="str">
        <f>VLOOKUP(C3080,'Master Partnumber'!$C:$D,2,0)</f>
        <v>SHAFT ROLLER DRIVEN ADF-B01</v>
      </c>
      <c r="G3080" s="1">
        <v>813</v>
      </c>
      <c r="H3080" s="72" t="s">
        <v>1171</v>
      </c>
      <c r="I3080" s="72" t="s">
        <v>532</v>
      </c>
      <c r="J3080" s="76" t="s">
        <v>13382</v>
      </c>
      <c r="K3080" s="76"/>
    </row>
    <row r="3081" spans="1:11" x14ac:dyDescent="0.35">
      <c r="A3081" s="76">
        <v>3078</v>
      </c>
      <c r="B3081" s="26" t="s">
        <v>13853</v>
      </c>
      <c r="C3081" s="76" t="s">
        <v>7421</v>
      </c>
      <c r="D3081" s="76" t="s">
        <v>7421</v>
      </c>
      <c r="E3081" s="18" t="str">
        <f>VLOOKUP(C3081,'Master Partnumber'!$C:$F,4,0)</f>
        <v>5TP-E8531-00-00-M0-B01</v>
      </c>
      <c r="F3081" s="76" t="str">
        <f>VLOOKUP(C3081,'Master Partnumber'!$C:$D,2,0)</f>
        <v>BAR SHIFT FORK GUIDE 1-B01</v>
      </c>
      <c r="G3081" s="1">
        <v>158</v>
      </c>
      <c r="H3081" s="72" t="s">
        <v>1171</v>
      </c>
      <c r="I3081" s="72" t="s">
        <v>532</v>
      </c>
      <c r="J3081" s="76" t="s">
        <v>13382</v>
      </c>
      <c r="K3081" s="76"/>
    </row>
    <row r="3082" spans="1:11" x14ac:dyDescent="0.35">
      <c r="A3082" s="76">
        <v>3079</v>
      </c>
      <c r="B3082" s="26" t="s">
        <v>13854</v>
      </c>
      <c r="C3082" s="76" t="s">
        <v>6216</v>
      </c>
      <c r="D3082" s="76" t="s">
        <v>6216</v>
      </c>
      <c r="E3082" s="18" t="str">
        <f>VLOOKUP(C3082,'Master Partnumber'!$C:$F,4,0)</f>
        <v>AS10/51-A01</v>
      </c>
      <c r="F3082" s="76" t="str">
        <f>VLOOKUP(C3082,'Master Partnumber'!$C:$D,2,0)</f>
        <v>PLUNGER-A01</v>
      </c>
      <c r="G3082" s="1">
        <v>800</v>
      </c>
      <c r="H3082" s="72" t="s">
        <v>1167</v>
      </c>
      <c r="I3082" s="72" t="s">
        <v>532</v>
      </c>
      <c r="J3082" s="76" t="s">
        <v>14061</v>
      </c>
      <c r="K3082" s="76"/>
    </row>
    <row r="3083" spans="1:11" x14ac:dyDescent="0.35">
      <c r="A3083" s="76">
        <v>3080</v>
      </c>
      <c r="B3083" s="26" t="s">
        <v>13855</v>
      </c>
      <c r="C3083" s="76" t="s">
        <v>6216</v>
      </c>
      <c r="D3083" s="76" t="s">
        <v>6216</v>
      </c>
      <c r="E3083" s="18" t="str">
        <f>VLOOKUP(C3083,'Master Partnumber'!$C:$F,4,0)</f>
        <v>AS10/51-A01</v>
      </c>
      <c r="F3083" s="76" t="str">
        <f>VLOOKUP(C3083,'Master Partnumber'!$C:$D,2,0)</f>
        <v>PLUNGER-A01</v>
      </c>
      <c r="G3083" s="1">
        <v>600</v>
      </c>
      <c r="H3083" s="72" t="s">
        <v>1167</v>
      </c>
      <c r="I3083" s="72" t="s">
        <v>532</v>
      </c>
      <c r="J3083" s="76" t="s">
        <v>14061</v>
      </c>
      <c r="K3083" s="76"/>
    </row>
    <row r="3084" spans="1:11" x14ac:dyDescent="0.35">
      <c r="A3084" s="76">
        <v>3081</v>
      </c>
      <c r="B3084" s="26" t="s">
        <v>13856</v>
      </c>
      <c r="C3084" s="76" t="s">
        <v>6216</v>
      </c>
      <c r="D3084" s="76" t="s">
        <v>6216</v>
      </c>
      <c r="E3084" s="18" t="str">
        <f>VLOOKUP(C3084,'Master Partnumber'!$C:$F,4,0)</f>
        <v>AS10/51-A01</v>
      </c>
      <c r="F3084" s="76" t="str">
        <f>VLOOKUP(C3084,'Master Partnumber'!$C:$D,2,0)</f>
        <v>PLUNGER-A01</v>
      </c>
      <c r="G3084" s="1">
        <v>600</v>
      </c>
      <c r="H3084" s="72" t="s">
        <v>1167</v>
      </c>
      <c r="I3084" s="72" t="s">
        <v>532</v>
      </c>
      <c r="J3084" s="76" t="s">
        <v>14061</v>
      </c>
      <c r="K3084" s="76"/>
    </row>
    <row r="3085" spans="1:11" x14ac:dyDescent="0.35">
      <c r="A3085" s="76">
        <v>3082</v>
      </c>
      <c r="B3085" s="26" t="s">
        <v>13857</v>
      </c>
      <c r="C3085" s="76" t="s">
        <v>6216</v>
      </c>
      <c r="D3085" s="76" t="s">
        <v>6216</v>
      </c>
      <c r="E3085" s="18" t="str">
        <f>VLOOKUP(C3085,'Master Partnumber'!$C:$F,4,0)</f>
        <v>AS10/51-A01</v>
      </c>
      <c r="F3085" s="76" t="str">
        <f>VLOOKUP(C3085,'Master Partnumber'!$C:$D,2,0)</f>
        <v>PLUNGER-A01</v>
      </c>
      <c r="G3085" s="1">
        <v>650</v>
      </c>
      <c r="H3085" s="72" t="s">
        <v>1167</v>
      </c>
      <c r="I3085" s="72" t="s">
        <v>532</v>
      </c>
      <c r="J3085" s="76" t="s">
        <v>14061</v>
      </c>
      <c r="K3085" s="76"/>
    </row>
    <row r="3086" spans="1:11" x14ac:dyDescent="0.35">
      <c r="A3086" s="76">
        <v>3083</v>
      </c>
      <c r="B3086" s="26" t="s">
        <v>13858</v>
      </c>
      <c r="C3086" s="76" t="s">
        <v>6216</v>
      </c>
      <c r="D3086" s="76" t="s">
        <v>6216</v>
      </c>
      <c r="E3086" s="18" t="str">
        <f>VLOOKUP(C3086,'Master Partnumber'!$C:$F,4,0)</f>
        <v>AS10/51-A01</v>
      </c>
      <c r="F3086" s="76" t="str">
        <f>VLOOKUP(C3086,'Master Partnumber'!$C:$D,2,0)</f>
        <v>PLUNGER-A01</v>
      </c>
      <c r="G3086" s="1">
        <v>720</v>
      </c>
      <c r="H3086" s="72" t="s">
        <v>1167</v>
      </c>
      <c r="I3086" s="72" t="s">
        <v>532</v>
      </c>
      <c r="J3086" s="76" t="s">
        <v>14061</v>
      </c>
      <c r="K3086" s="76"/>
    </row>
    <row r="3087" spans="1:11" x14ac:dyDescent="0.35">
      <c r="A3087" s="76">
        <v>3084</v>
      </c>
      <c r="B3087" s="26" t="s">
        <v>13859</v>
      </c>
      <c r="C3087" s="76" t="s">
        <v>6216</v>
      </c>
      <c r="D3087" s="76" t="s">
        <v>6216</v>
      </c>
      <c r="E3087" s="18" t="str">
        <f>VLOOKUP(C3087,'Master Partnumber'!$C:$F,4,0)</f>
        <v>AS10/51-A01</v>
      </c>
      <c r="F3087" s="76" t="str">
        <f>VLOOKUP(C3087,'Master Partnumber'!$C:$D,2,0)</f>
        <v>PLUNGER-A01</v>
      </c>
      <c r="G3087" s="1">
        <v>785</v>
      </c>
      <c r="H3087" s="72" t="s">
        <v>1167</v>
      </c>
      <c r="I3087" s="72" t="s">
        <v>532</v>
      </c>
      <c r="J3087" s="76" t="s">
        <v>14061</v>
      </c>
      <c r="K3087" s="76"/>
    </row>
    <row r="3088" spans="1:11" x14ac:dyDescent="0.35">
      <c r="A3088" s="76">
        <v>3085</v>
      </c>
      <c r="B3088" s="26" t="s">
        <v>13860</v>
      </c>
      <c r="C3088" s="76" t="s">
        <v>6216</v>
      </c>
      <c r="D3088" s="76" t="s">
        <v>6216</v>
      </c>
      <c r="E3088" s="18" t="str">
        <f>VLOOKUP(C3088,'Master Partnumber'!$C:$F,4,0)</f>
        <v>AS10/51-A01</v>
      </c>
      <c r="F3088" s="76" t="str">
        <f>VLOOKUP(C3088,'Master Partnumber'!$C:$D,2,0)</f>
        <v>PLUNGER-A01</v>
      </c>
      <c r="G3088" s="1">
        <v>800</v>
      </c>
      <c r="H3088" s="72" t="s">
        <v>1167</v>
      </c>
      <c r="I3088" s="72" t="s">
        <v>532</v>
      </c>
      <c r="J3088" s="76" t="s">
        <v>14061</v>
      </c>
      <c r="K3088" s="76"/>
    </row>
    <row r="3089" spans="1:11" x14ac:dyDescent="0.35">
      <c r="A3089" s="76">
        <v>3086</v>
      </c>
      <c r="B3089" s="26" t="s">
        <v>13861</v>
      </c>
      <c r="C3089" s="76" t="s">
        <v>6216</v>
      </c>
      <c r="D3089" s="76" t="s">
        <v>6216</v>
      </c>
      <c r="E3089" s="18" t="str">
        <f>VLOOKUP(C3089,'Master Partnumber'!$C:$F,4,0)</f>
        <v>AS10/51-A01</v>
      </c>
      <c r="F3089" s="76" t="str">
        <f>VLOOKUP(C3089,'Master Partnumber'!$C:$D,2,0)</f>
        <v>PLUNGER-A01</v>
      </c>
      <c r="G3089" s="1">
        <v>750</v>
      </c>
      <c r="H3089" s="72" t="s">
        <v>1167</v>
      </c>
      <c r="I3089" s="72" t="s">
        <v>532</v>
      </c>
      <c r="J3089" s="76" t="s">
        <v>14061</v>
      </c>
      <c r="K3089" s="76"/>
    </row>
    <row r="3090" spans="1:11" x14ac:dyDescent="0.35">
      <c r="A3090" s="76">
        <v>3087</v>
      </c>
      <c r="B3090" s="26" t="s">
        <v>13862</v>
      </c>
      <c r="C3090" s="76" t="s">
        <v>6216</v>
      </c>
      <c r="D3090" s="76" t="s">
        <v>6216</v>
      </c>
      <c r="E3090" s="18" t="str">
        <f>VLOOKUP(C3090,'Master Partnumber'!$C:$F,4,0)</f>
        <v>AS10/51-A01</v>
      </c>
      <c r="F3090" s="76" t="str">
        <f>VLOOKUP(C3090,'Master Partnumber'!$C:$D,2,0)</f>
        <v>PLUNGER-A01</v>
      </c>
      <c r="G3090" s="1">
        <v>520</v>
      </c>
      <c r="H3090" s="72" t="s">
        <v>1167</v>
      </c>
      <c r="I3090" s="72" t="s">
        <v>532</v>
      </c>
      <c r="J3090" s="76" t="s">
        <v>14061</v>
      </c>
      <c r="K3090" s="76"/>
    </row>
    <row r="3091" spans="1:11" x14ac:dyDescent="0.35">
      <c r="A3091" s="76">
        <v>3088</v>
      </c>
      <c r="B3091" s="26" t="s">
        <v>13863</v>
      </c>
      <c r="C3091" s="76" t="s">
        <v>6216</v>
      </c>
      <c r="D3091" s="76" t="s">
        <v>6216</v>
      </c>
      <c r="E3091" s="18" t="str">
        <f>VLOOKUP(C3091,'Master Partnumber'!$C:$F,4,0)</f>
        <v>AS10/51-A01</v>
      </c>
      <c r="F3091" s="76" t="str">
        <f>VLOOKUP(C3091,'Master Partnumber'!$C:$D,2,0)</f>
        <v>PLUNGER-A01</v>
      </c>
      <c r="G3091" s="1">
        <v>340</v>
      </c>
      <c r="H3091" s="72" t="s">
        <v>1167</v>
      </c>
      <c r="I3091" s="72" t="s">
        <v>532</v>
      </c>
      <c r="J3091" s="76" t="s">
        <v>14061</v>
      </c>
      <c r="K3091" s="76"/>
    </row>
    <row r="3092" spans="1:11" x14ac:dyDescent="0.35">
      <c r="A3092" s="76">
        <v>3089</v>
      </c>
      <c r="B3092" s="26" t="s">
        <v>13864</v>
      </c>
      <c r="C3092" s="76" t="s">
        <v>6216</v>
      </c>
      <c r="D3092" s="76" t="s">
        <v>6216</v>
      </c>
      <c r="E3092" s="18" t="str">
        <f>VLOOKUP(C3092,'Master Partnumber'!$C:$F,4,0)</f>
        <v>AS10/51-A01</v>
      </c>
      <c r="F3092" s="76" t="str">
        <f>VLOOKUP(C3092,'Master Partnumber'!$C:$D,2,0)</f>
        <v>PLUNGER-A01</v>
      </c>
      <c r="G3092" s="1">
        <v>715</v>
      </c>
      <c r="H3092" s="72" t="s">
        <v>1167</v>
      </c>
      <c r="I3092" s="72" t="s">
        <v>532</v>
      </c>
      <c r="J3092" s="76" t="s">
        <v>14061</v>
      </c>
      <c r="K3092" s="76"/>
    </row>
    <row r="3093" spans="1:11" x14ac:dyDescent="0.35">
      <c r="A3093" s="76">
        <v>3090</v>
      </c>
      <c r="B3093" s="26" t="s">
        <v>13865</v>
      </c>
      <c r="C3093" s="76" t="s">
        <v>6216</v>
      </c>
      <c r="D3093" s="76" t="s">
        <v>6216</v>
      </c>
      <c r="E3093" s="18" t="str">
        <f>VLOOKUP(C3093,'Master Partnumber'!$C:$F,4,0)</f>
        <v>AS10/51-A01</v>
      </c>
      <c r="F3093" s="76" t="str">
        <f>VLOOKUP(C3093,'Master Partnumber'!$C:$D,2,0)</f>
        <v>PLUNGER-A01</v>
      </c>
      <c r="G3093" s="1">
        <v>750</v>
      </c>
      <c r="H3093" s="72" t="s">
        <v>1167</v>
      </c>
      <c r="I3093" s="72" t="s">
        <v>532</v>
      </c>
      <c r="J3093" s="76" t="s">
        <v>14061</v>
      </c>
      <c r="K3093" s="76"/>
    </row>
    <row r="3094" spans="1:11" x14ac:dyDescent="0.35">
      <c r="A3094" s="76">
        <v>3091</v>
      </c>
      <c r="B3094" s="26" t="s">
        <v>13866</v>
      </c>
      <c r="C3094" s="76" t="s">
        <v>6198</v>
      </c>
      <c r="D3094" s="76" t="s">
        <v>6198</v>
      </c>
      <c r="E3094" s="18" t="str">
        <f>VLOOKUP(C3094,'Master Partnumber'!$C:$F,4,0)</f>
        <v>96220-30238-A01</v>
      </c>
      <c r="F3094" s="76" t="str">
        <f>VLOOKUP(C3094,'Master Partnumber'!$C:$D,2,0)</f>
        <v>ROLLER 3 X 23.8-A01</v>
      </c>
      <c r="G3094" s="1">
        <v>485</v>
      </c>
      <c r="H3094" s="72" t="s">
        <v>1171</v>
      </c>
      <c r="I3094" s="72" t="s">
        <v>532</v>
      </c>
      <c r="J3094" s="76" t="s">
        <v>13319</v>
      </c>
      <c r="K3094" s="76"/>
    </row>
    <row r="3095" spans="1:11" x14ac:dyDescent="0.35">
      <c r="A3095" s="76">
        <v>3092</v>
      </c>
      <c r="B3095" s="26" t="s">
        <v>13867</v>
      </c>
      <c r="C3095" s="76" t="s">
        <v>6216</v>
      </c>
      <c r="D3095" s="76" t="s">
        <v>6216</v>
      </c>
      <c r="E3095" s="18" t="str">
        <f>VLOOKUP(C3095,'Master Partnumber'!$C:$F,4,0)</f>
        <v>AS10/51-A01</v>
      </c>
      <c r="F3095" s="76" t="str">
        <f>VLOOKUP(C3095,'Master Partnumber'!$C:$D,2,0)</f>
        <v>PLUNGER-A01</v>
      </c>
      <c r="G3095" s="1">
        <v>526</v>
      </c>
      <c r="H3095" s="72" t="s">
        <v>1167</v>
      </c>
      <c r="I3095" s="72" t="s">
        <v>532</v>
      </c>
      <c r="J3095" s="76" t="s">
        <v>13319</v>
      </c>
      <c r="K3095" s="76"/>
    </row>
    <row r="3096" spans="1:11" x14ac:dyDescent="0.35">
      <c r="A3096" s="76">
        <v>3093</v>
      </c>
      <c r="B3096" s="26" t="s">
        <v>13868</v>
      </c>
      <c r="C3096" s="76" t="s">
        <v>6216</v>
      </c>
      <c r="D3096" s="76" t="s">
        <v>6216</v>
      </c>
      <c r="E3096" s="18" t="str">
        <f>VLOOKUP(C3096,'Master Partnumber'!$C:$F,4,0)</f>
        <v>AS10/51-A01</v>
      </c>
      <c r="F3096" s="76" t="str">
        <f>VLOOKUP(C3096,'Master Partnumber'!$C:$D,2,0)</f>
        <v>PLUNGER-A01</v>
      </c>
      <c r="G3096" s="1">
        <v>593</v>
      </c>
      <c r="H3096" s="72" t="s">
        <v>1167</v>
      </c>
      <c r="I3096" s="72" t="s">
        <v>532</v>
      </c>
      <c r="J3096" s="76" t="s">
        <v>13319</v>
      </c>
      <c r="K3096" s="76"/>
    </row>
    <row r="3097" spans="1:11" x14ac:dyDescent="0.35">
      <c r="A3097" s="76">
        <v>3094</v>
      </c>
      <c r="B3097" s="26" t="s">
        <v>13869</v>
      </c>
      <c r="C3097" s="76" t="s">
        <v>6216</v>
      </c>
      <c r="D3097" s="76" t="s">
        <v>6216</v>
      </c>
      <c r="E3097" s="18" t="str">
        <f>VLOOKUP(C3097,'Master Partnumber'!$C:$F,4,0)</f>
        <v>AS10/51-A01</v>
      </c>
      <c r="F3097" s="76" t="str">
        <f>VLOOKUP(C3097,'Master Partnumber'!$C:$D,2,0)</f>
        <v>PLUNGER-A01</v>
      </c>
      <c r="G3097" s="1">
        <v>418</v>
      </c>
      <c r="H3097" s="72" t="s">
        <v>1167</v>
      </c>
      <c r="I3097" s="72" t="s">
        <v>532</v>
      </c>
      <c r="J3097" s="76" t="s">
        <v>13319</v>
      </c>
      <c r="K3097" s="76"/>
    </row>
    <row r="3098" spans="1:11" x14ac:dyDescent="0.35">
      <c r="A3098" s="76">
        <v>3095</v>
      </c>
      <c r="B3098" s="26" t="s">
        <v>13870</v>
      </c>
      <c r="C3098" s="76" t="s">
        <v>6216</v>
      </c>
      <c r="D3098" s="76" t="s">
        <v>6216</v>
      </c>
      <c r="E3098" s="18" t="str">
        <f>VLOOKUP(C3098,'Master Partnumber'!$C:$F,4,0)</f>
        <v>AS10/51-A01</v>
      </c>
      <c r="F3098" s="76" t="str">
        <f>VLOOKUP(C3098,'Master Partnumber'!$C:$D,2,0)</f>
        <v>PLUNGER-A01</v>
      </c>
      <c r="G3098" s="1">
        <v>76</v>
      </c>
      <c r="H3098" s="72" t="s">
        <v>1167</v>
      </c>
      <c r="I3098" s="72" t="s">
        <v>532</v>
      </c>
      <c r="J3098" s="76" t="s">
        <v>13319</v>
      </c>
      <c r="K3098" s="76"/>
    </row>
    <row r="3099" spans="1:11" x14ac:dyDescent="0.35">
      <c r="A3099" s="76">
        <v>3096</v>
      </c>
      <c r="B3099" s="26" t="s">
        <v>13871</v>
      </c>
      <c r="C3099" s="76" t="s">
        <v>6216</v>
      </c>
      <c r="D3099" s="76" t="s">
        <v>6216</v>
      </c>
      <c r="E3099" s="18" t="str">
        <f>VLOOKUP(C3099,'Master Partnumber'!$C:$F,4,0)</f>
        <v>AS10/51-A01</v>
      </c>
      <c r="F3099" s="76" t="str">
        <f>VLOOKUP(C3099,'Master Partnumber'!$C:$D,2,0)</f>
        <v>PLUNGER-A01</v>
      </c>
      <c r="G3099" s="1">
        <v>148</v>
      </c>
      <c r="H3099" s="72" t="s">
        <v>1167</v>
      </c>
      <c r="I3099" s="72" t="s">
        <v>532</v>
      </c>
      <c r="J3099" s="76" t="s">
        <v>13319</v>
      </c>
      <c r="K3099" s="76"/>
    </row>
    <row r="3100" spans="1:11" x14ac:dyDescent="0.35">
      <c r="A3100" s="76">
        <v>3097</v>
      </c>
      <c r="B3100" s="26" t="s">
        <v>13872</v>
      </c>
      <c r="C3100" s="76" t="s">
        <v>6216</v>
      </c>
      <c r="D3100" s="76" t="s">
        <v>6216</v>
      </c>
      <c r="E3100" s="18" t="str">
        <f>VLOOKUP(C3100,'Master Partnumber'!$C:$F,4,0)</f>
        <v>AS10/51-A01</v>
      </c>
      <c r="F3100" s="76" t="str">
        <f>VLOOKUP(C3100,'Master Partnumber'!$C:$D,2,0)</f>
        <v>PLUNGER-A01</v>
      </c>
      <c r="G3100" s="1">
        <v>700</v>
      </c>
      <c r="H3100" s="72" t="s">
        <v>1167</v>
      </c>
      <c r="I3100" s="72" t="s">
        <v>532</v>
      </c>
      <c r="J3100" s="76" t="s">
        <v>13319</v>
      </c>
      <c r="K3100" s="76"/>
    </row>
    <row r="3101" spans="1:11" x14ac:dyDescent="0.35">
      <c r="A3101" s="76">
        <v>3098</v>
      </c>
      <c r="B3101" s="26" t="s">
        <v>13873</v>
      </c>
      <c r="C3101" s="76" t="s">
        <v>6216</v>
      </c>
      <c r="D3101" s="76" t="s">
        <v>6216</v>
      </c>
      <c r="E3101" s="18" t="str">
        <f>VLOOKUP(C3101,'Master Partnumber'!$C:$F,4,0)</f>
        <v>AS10/51-A01</v>
      </c>
      <c r="F3101" s="76" t="str">
        <f>VLOOKUP(C3101,'Master Partnumber'!$C:$D,2,0)</f>
        <v>PLUNGER-A01</v>
      </c>
      <c r="G3101" s="1">
        <v>695</v>
      </c>
      <c r="H3101" s="72" t="s">
        <v>1167</v>
      </c>
      <c r="I3101" s="72" t="s">
        <v>532</v>
      </c>
      <c r="J3101" s="76" t="s">
        <v>13319</v>
      </c>
      <c r="K3101" s="76"/>
    </row>
    <row r="3102" spans="1:11" x14ac:dyDescent="0.35">
      <c r="A3102" s="76">
        <v>3099</v>
      </c>
      <c r="B3102" s="26" t="s">
        <v>13874</v>
      </c>
      <c r="C3102" s="76" t="s">
        <v>6216</v>
      </c>
      <c r="D3102" s="76" t="s">
        <v>6216</v>
      </c>
      <c r="E3102" s="18" t="str">
        <f>VLOOKUP(C3102,'Master Partnumber'!$C:$F,4,0)</f>
        <v>AS10/51-A01</v>
      </c>
      <c r="F3102" s="76" t="str">
        <f>VLOOKUP(C3102,'Master Partnumber'!$C:$D,2,0)</f>
        <v>PLUNGER-A01</v>
      </c>
      <c r="G3102" s="1">
        <v>700</v>
      </c>
      <c r="H3102" s="72" t="s">
        <v>1167</v>
      </c>
      <c r="I3102" s="72" t="s">
        <v>532</v>
      </c>
      <c r="J3102" s="76" t="s">
        <v>13319</v>
      </c>
      <c r="K3102" s="76"/>
    </row>
    <row r="3103" spans="1:11" x14ac:dyDescent="0.35">
      <c r="A3103" s="76">
        <v>3100</v>
      </c>
      <c r="B3103" s="26" t="s">
        <v>13875</v>
      </c>
      <c r="C3103" s="76" t="s">
        <v>6216</v>
      </c>
      <c r="D3103" s="76" t="s">
        <v>6216</v>
      </c>
      <c r="E3103" s="18" t="str">
        <f>VLOOKUP(C3103,'Master Partnumber'!$C:$F,4,0)</f>
        <v>AS10/51-A01</v>
      </c>
      <c r="F3103" s="76" t="str">
        <f>VLOOKUP(C3103,'Master Partnumber'!$C:$D,2,0)</f>
        <v>PLUNGER-A01</v>
      </c>
      <c r="G3103" s="1">
        <v>420</v>
      </c>
      <c r="H3103" s="72" t="s">
        <v>1167</v>
      </c>
      <c r="I3103" s="72" t="s">
        <v>532</v>
      </c>
      <c r="J3103" s="76" t="s">
        <v>13319</v>
      </c>
      <c r="K3103" s="76"/>
    </row>
    <row r="3104" spans="1:11" x14ac:dyDescent="0.35">
      <c r="A3104" s="76">
        <v>3101</v>
      </c>
      <c r="B3104" s="26" t="s">
        <v>13876</v>
      </c>
      <c r="C3104" s="76" t="s">
        <v>6216</v>
      </c>
      <c r="D3104" s="76" t="s">
        <v>6216</v>
      </c>
      <c r="E3104" s="18" t="str">
        <f>VLOOKUP(C3104,'Master Partnumber'!$C:$F,4,0)</f>
        <v>AS10/51-A01</v>
      </c>
      <c r="F3104" s="76" t="str">
        <f>VLOOKUP(C3104,'Master Partnumber'!$C:$D,2,0)</f>
        <v>PLUNGER-A01</v>
      </c>
      <c r="G3104" s="1">
        <v>700</v>
      </c>
      <c r="H3104" s="72" t="s">
        <v>1167</v>
      </c>
      <c r="I3104" s="72" t="s">
        <v>532</v>
      </c>
      <c r="J3104" s="76" t="s">
        <v>13319</v>
      </c>
      <c r="K3104" s="76"/>
    </row>
    <row r="3105" spans="1:11" x14ac:dyDescent="0.35">
      <c r="A3105" s="76">
        <v>3102</v>
      </c>
      <c r="B3105" s="26" t="s">
        <v>13877</v>
      </c>
      <c r="C3105" s="76" t="s">
        <v>6216</v>
      </c>
      <c r="D3105" s="76" t="s">
        <v>6216</v>
      </c>
      <c r="E3105" s="18" t="str">
        <f>VLOOKUP(C3105,'Master Partnumber'!$C:$F,4,0)</f>
        <v>AS10/51-A01</v>
      </c>
      <c r="F3105" s="76" t="str">
        <f>VLOOKUP(C3105,'Master Partnumber'!$C:$D,2,0)</f>
        <v>PLUNGER-A01</v>
      </c>
      <c r="G3105" s="1">
        <v>800</v>
      </c>
      <c r="H3105" s="72" t="s">
        <v>1167</v>
      </c>
      <c r="I3105" s="72" t="s">
        <v>532</v>
      </c>
      <c r="J3105" s="76" t="s">
        <v>13319</v>
      </c>
      <c r="K3105" s="76"/>
    </row>
    <row r="3106" spans="1:11" x14ac:dyDescent="0.35">
      <c r="A3106" s="76">
        <v>3103</v>
      </c>
      <c r="B3106" s="26" t="s">
        <v>13878</v>
      </c>
      <c r="C3106" s="76" t="s">
        <v>6216</v>
      </c>
      <c r="D3106" s="76" t="s">
        <v>6216</v>
      </c>
      <c r="E3106" s="18" t="str">
        <f>VLOOKUP(C3106,'Master Partnumber'!$C:$F,4,0)</f>
        <v>AS10/51-A01</v>
      </c>
      <c r="F3106" s="76" t="str">
        <f>VLOOKUP(C3106,'Master Partnumber'!$C:$D,2,0)</f>
        <v>PLUNGER-A01</v>
      </c>
      <c r="G3106" s="1">
        <v>700</v>
      </c>
      <c r="H3106" s="72" t="s">
        <v>1167</v>
      </c>
      <c r="I3106" s="72" t="s">
        <v>532</v>
      </c>
      <c r="J3106" s="76" t="s">
        <v>13319</v>
      </c>
      <c r="K3106" s="76"/>
    </row>
    <row r="3107" spans="1:11" x14ac:dyDescent="0.35">
      <c r="A3107" s="76">
        <v>3104</v>
      </c>
      <c r="B3107" s="26" t="s">
        <v>13879</v>
      </c>
      <c r="C3107" s="76" t="s">
        <v>6216</v>
      </c>
      <c r="D3107" s="76" t="s">
        <v>6216</v>
      </c>
      <c r="E3107" s="18" t="str">
        <f>VLOOKUP(C3107,'Master Partnumber'!$C:$F,4,0)</f>
        <v>AS10/51-A01</v>
      </c>
      <c r="F3107" s="76" t="str">
        <f>VLOOKUP(C3107,'Master Partnumber'!$C:$D,2,0)</f>
        <v>PLUNGER-A01</v>
      </c>
      <c r="G3107" s="1">
        <v>750</v>
      </c>
      <c r="H3107" s="72" t="s">
        <v>1167</v>
      </c>
      <c r="I3107" s="72" t="s">
        <v>532</v>
      </c>
      <c r="J3107" s="76" t="s">
        <v>13319</v>
      </c>
      <c r="K3107" s="76"/>
    </row>
    <row r="3108" spans="1:11" x14ac:dyDescent="0.35">
      <c r="A3108" s="76">
        <v>3105</v>
      </c>
      <c r="B3108" s="26" t="s">
        <v>13880</v>
      </c>
      <c r="C3108" s="76" t="s">
        <v>6216</v>
      </c>
      <c r="D3108" s="76" t="s">
        <v>6216</v>
      </c>
      <c r="E3108" s="18" t="str">
        <f>VLOOKUP(C3108,'Master Partnumber'!$C:$F,4,0)</f>
        <v>AS10/51-A01</v>
      </c>
      <c r="F3108" s="76" t="str">
        <f>VLOOKUP(C3108,'Master Partnumber'!$C:$D,2,0)</f>
        <v>PLUNGER-A01</v>
      </c>
      <c r="G3108" s="1">
        <v>550</v>
      </c>
      <c r="H3108" s="72" t="s">
        <v>1167</v>
      </c>
      <c r="I3108" s="72" t="s">
        <v>532</v>
      </c>
      <c r="J3108" s="76" t="s">
        <v>13319</v>
      </c>
      <c r="K3108" s="76"/>
    </row>
    <row r="3109" spans="1:11" x14ac:dyDescent="0.35">
      <c r="A3109" s="76">
        <v>3106</v>
      </c>
      <c r="B3109" s="26" t="s">
        <v>13881</v>
      </c>
      <c r="C3109" s="76" t="s">
        <v>12728</v>
      </c>
      <c r="D3109" s="76" t="str">
        <f>VLOOKUP(C3109,'Master Partnumber'!$C:$E,3,0)</f>
        <v>B0695</v>
      </c>
      <c r="E3109" s="76" t="s">
        <v>12728</v>
      </c>
      <c r="F3109" s="76" t="str">
        <f>VLOOKUP(C3109,'Master Partnumber'!$C:$D,2,0)</f>
        <v>PLUNGER-B02</v>
      </c>
      <c r="G3109" s="1">
        <v>546</v>
      </c>
      <c r="H3109" s="72" t="s">
        <v>1167</v>
      </c>
      <c r="I3109" s="72" t="s">
        <v>532</v>
      </c>
      <c r="J3109" s="76" t="s">
        <v>11403</v>
      </c>
      <c r="K3109" s="76"/>
    </row>
    <row r="3110" spans="1:11" x14ac:dyDescent="0.35">
      <c r="A3110" s="76">
        <v>3107</v>
      </c>
      <c r="B3110" s="26" t="s">
        <v>13882</v>
      </c>
      <c r="C3110" s="76" t="s">
        <v>1391</v>
      </c>
      <c r="D3110" s="76" t="s">
        <v>1391</v>
      </c>
      <c r="E3110" s="18" t="str">
        <f>VLOOKUP(C3110,'Master Partnumber'!$C:$F,4,0)</f>
        <v>3550-KPN0-00R0-0M00-A01</v>
      </c>
      <c r="F3110" s="76" t="str">
        <f>VLOOKUP(C3110,'Master Partnumber'!$C:$D,2,0)</f>
        <v>BODY SEAL-A01</v>
      </c>
      <c r="G3110" s="1">
        <v>530</v>
      </c>
      <c r="H3110" s="72" t="s">
        <v>1079</v>
      </c>
      <c r="I3110" s="72" t="s">
        <v>532</v>
      </c>
      <c r="J3110" s="76" t="s">
        <v>11403</v>
      </c>
      <c r="K3110" s="76"/>
    </row>
    <row r="3111" spans="1:11" x14ac:dyDescent="0.35">
      <c r="A3111" s="76">
        <v>3108</v>
      </c>
      <c r="B3111" s="26" t="s">
        <v>13883</v>
      </c>
      <c r="C3111" s="76" t="s">
        <v>7450</v>
      </c>
      <c r="D3111" s="76" t="str">
        <f>VLOOKUP(C3111,'Master Partnumber'!$C:$E,3,0)</f>
        <v>S0829</v>
      </c>
      <c r="E3111" s="76" t="s">
        <v>7450</v>
      </c>
      <c r="F3111" s="76" t="str">
        <f>VLOOKUP(C3111,'Master Partnumber'!$C:$D,2,0)</f>
        <v>COLLAR-0T</v>
      </c>
      <c r="G3111" s="1">
        <v>51</v>
      </c>
      <c r="H3111" s="72" t="s">
        <v>1167</v>
      </c>
      <c r="I3111" s="72" t="s">
        <v>532</v>
      </c>
      <c r="J3111" s="76" t="s">
        <v>11403</v>
      </c>
      <c r="K3111" s="76"/>
    </row>
    <row r="3112" spans="1:11" x14ac:dyDescent="0.35">
      <c r="A3112" s="76">
        <v>3109</v>
      </c>
      <c r="B3112" s="26" t="s">
        <v>13884</v>
      </c>
      <c r="C3112" s="76" t="s">
        <v>7398</v>
      </c>
      <c r="D3112" s="76" t="str">
        <f>VLOOKUP(C3112,'Master Partnumber'!$C:$E,3,0)</f>
        <v>B0428</v>
      </c>
      <c r="E3112" s="76" t="s">
        <v>7398</v>
      </c>
      <c r="F3112" s="76" t="str">
        <f>VLOOKUP(C3112,'Master Partnumber'!$C:$D,2,0)</f>
        <v>BUSH-B01</v>
      </c>
      <c r="G3112" s="1">
        <v>194</v>
      </c>
      <c r="H3112" s="72" t="s">
        <v>1167</v>
      </c>
      <c r="I3112" s="72" t="s">
        <v>532</v>
      </c>
      <c r="J3112" s="76" t="s">
        <v>11403</v>
      </c>
      <c r="K3112" s="76"/>
    </row>
    <row r="3113" spans="1:11" x14ac:dyDescent="0.35">
      <c r="A3113" s="76">
        <v>3110</v>
      </c>
      <c r="B3113" s="26" t="s">
        <v>13885</v>
      </c>
      <c r="C3113" s="76" t="s">
        <v>7210</v>
      </c>
      <c r="D3113" s="76" t="str">
        <f>VLOOKUP(C3113,'Master Partnumber'!$C:$E,3,0)</f>
        <v>S0806</v>
      </c>
      <c r="E3113" s="76" t="s">
        <v>7210</v>
      </c>
      <c r="F3113" s="76" t="str">
        <f>VLOOKUP(C3113,'Master Partnumber'!$C:$D,2,0)</f>
        <v>BODY VALVE SEAT-0P</v>
      </c>
      <c r="G3113" s="1">
        <v>208</v>
      </c>
      <c r="H3113" s="72" t="s">
        <v>1167</v>
      </c>
      <c r="I3113" s="72" t="s">
        <v>532</v>
      </c>
      <c r="J3113" s="76" t="s">
        <v>11403</v>
      </c>
      <c r="K3113" s="76"/>
    </row>
    <row r="3114" spans="1:11" x14ac:dyDescent="0.35">
      <c r="A3114" s="76">
        <v>3111</v>
      </c>
      <c r="B3114" s="26" t="s">
        <v>13886</v>
      </c>
      <c r="C3114" s="76" t="s">
        <v>7210</v>
      </c>
      <c r="D3114" s="76" t="str">
        <f>VLOOKUP(C3114,'Master Partnumber'!$C:$E,3,0)</f>
        <v>S0806</v>
      </c>
      <c r="E3114" s="76" t="s">
        <v>7210</v>
      </c>
      <c r="F3114" s="76" t="str">
        <f>VLOOKUP(C3114,'Master Partnumber'!$C:$D,2,0)</f>
        <v>BODY VALVE SEAT-0P</v>
      </c>
      <c r="G3114" s="1">
        <v>129</v>
      </c>
      <c r="H3114" s="72" t="s">
        <v>1167</v>
      </c>
      <c r="I3114" s="72" t="s">
        <v>532</v>
      </c>
      <c r="J3114" s="76" t="s">
        <v>11403</v>
      </c>
      <c r="K3114" s="76"/>
    </row>
    <row r="3115" spans="1:11" x14ac:dyDescent="0.35">
      <c r="A3115" s="76">
        <v>3112</v>
      </c>
      <c r="B3115" s="26" t="s">
        <v>13887</v>
      </c>
      <c r="C3115" s="76" t="s">
        <v>1302</v>
      </c>
      <c r="D3115" s="76" t="str">
        <f>VLOOKUP(C3115,'Master Partnumber'!$C:$E,3,0)</f>
        <v>S0434</v>
      </c>
      <c r="E3115" s="76" t="s">
        <v>1302</v>
      </c>
      <c r="F3115" s="76" t="str">
        <f>VLOOKUP(C3115,'Master Partnumber'!$C:$D,2,0)</f>
        <v>PLUNGER-0T</v>
      </c>
      <c r="G3115" s="1">
        <v>1064</v>
      </c>
      <c r="H3115" s="72" t="s">
        <v>1167</v>
      </c>
      <c r="I3115" s="72" t="s">
        <v>532</v>
      </c>
      <c r="J3115" s="76" t="s">
        <v>11403</v>
      </c>
      <c r="K3115" s="76"/>
    </row>
    <row r="3116" spans="1:11" x14ac:dyDescent="0.35">
      <c r="A3116" s="76">
        <v>3113</v>
      </c>
      <c r="B3116" s="26" t="s">
        <v>13888</v>
      </c>
      <c r="C3116" s="76" t="s">
        <v>1343</v>
      </c>
      <c r="D3116" s="76" t="s">
        <v>1343</v>
      </c>
      <c r="E3116" s="18" t="str">
        <f>VLOOKUP(C3116,'Master Partnumber'!$C:$F,4,0)</f>
        <v>703-84041-A01</v>
      </c>
      <c r="F3116" s="76" t="str">
        <f>VLOOKUP(C3116,'Master Partnumber'!$C:$D,2,0)</f>
        <v>THROTTLE SHAFT-A01</v>
      </c>
      <c r="G3116" s="1">
        <v>144</v>
      </c>
      <c r="H3116" s="72" t="s">
        <v>1072</v>
      </c>
      <c r="I3116" s="72" t="s">
        <v>532</v>
      </c>
      <c r="J3116" s="76" t="s">
        <v>13318</v>
      </c>
      <c r="K3116" s="76"/>
    </row>
    <row r="3117" spans="1:11" x14ac:dyDescent="0.35">
      <c r="A3117" s="76">
        <v>3114</v>
      </c>
      <c r="B3117" s="26" t="s">
        <v>13889</v>
      </c>
      <c r="C3117" s="76" t="s">
        <v>1089</v>
      </c>
      <c r="D3117" s="76" t="s">
        <v>1089</v>
      </c>
      <c r="E3117" s="18" t="str">
        <f>VLOOKUP(C3117,'Master Partnumber'!$C:$F,4,0)</f>
        <v>703-84043-1-A01</v>
      </c>
      <c r="F3117" s="76" t="str">
        <f>VLOOKUP(C3117,'Master Partnumber'!$C:$D,2,0)</f>
        <v>THROTTLE SHAFT</v>
      </c>
      <c r="G3117" s="1">
        <v>302</v>
      </c>
      <c r="H3117" s="72" t="s">
        <v>1072</v>
      </c>
      <c r="I3117" s="72" t="s">
        <v>532</v>
      </c>
      <c r="J3117" s="76" t="s">
        <v>13318</v>
      </c>
      <c r="K3117" s="76"/>
    </row>
    <row r="3118" spans="1:11" x14ac:dyDescent="0.35">
      <c r="A3118" s="76">
        <v>3115</v>
      </c>
      <c r="B3118" s="26" t="s">
        <v>13890</v>
      </c>
      <c r="C3118" s="76" t="s">
        <v>1089</v>
      </c>
      <c r="D3118" s="76" t="s">
        <v>1089</v>
      </c>
      <c r="E3118" s="18" t="str">
        <f>VLOOKUP(C3118,'Master Partnumber'!$C:$F,4,0)</f>
        <v>703-84043-1-A01</v>
      </c>
      <c r="F3118" s="76" t="str">
        <f>VLOOKUP(C3118,'Master Partnumber'!$C:$D,2,0)</f>
        <v>THROTTLE SHAFT</v>
      </c>
      <c r="G3118" s="1">
        <v>206</v>
      </c>
      <c r="H3118" s="72" t="s">
        <v>1072</v>
      </c>
      <c r="I3118" s="72" t="s">
        <v>532</v>
      </c>
      <c r="J3118" s="76" t="s">
        <v>13318</v>
      </c>
      <c r="K3118" s="76"/>
    </row>
    <row r="3119" spans="1:11" x14ac:dyDescent="0.35">
      <c r="A3119" s="76">
        <v>3116</v>
      </c>
      <c r="B3119" s="94" t="s">
        <v>13891</v>
      </c>
      <c r="C3119" s="78" t="s">
        <v>1341</v>
      </c>
      <c r="D3119" s="78" t="s">
        <v>1341</v>
      </c>
      <c r="E3119" s="18" t="str">
        <f>VLOOKUP(C3119,'Master Partnumber'!$C:$F,4,0)</f>
        <v>703-86340-A01</v>
      </c>
      <c r="F3119" s="76" t="str">
        <f>VLOOKUP(C3119,'Master Partnumber'!$C:$D,2,0)</f>
        <v>THROTLE SHAFT-A01</v>
      </c>
      <c r="G3119" s="26">
        <v>267</v>
      </c>
      <c r="H3119" s="72" t="s">
        <v>1072</v>
      </c>
      <c r="I3119" s="72" t="s">
        <v>532</v>
      </c>
      <c r="J3119" s="78" t="s">
        <v>13318</v>
      </c>
      <c r="K3119" s="76"/>
    </row>
    <row r="3120" spans="1:11" x14ac:dyDescent="0.35">
      <c r="A3120" s="76">
        <v>3117</v>
      </c>
      <c r="B3120" s="1" t="s">
        <v>13892</v>
      </c>
      <c r="C3120" s="76" t="s">
        <v>1343</v>
      </c>
      <c r="D3120" s="76" t="s">
        <v>1343</v>
      </c>
      <c r="E3120" s="18" t="str">
        <f>VLOOKUP(C3120,'Master Partnumber'!$C:$F,4,0)</f>
        <v>703-84041-A01</v>
      </c>
      <c r="F3120" s="76" t="str">
        <f>VLOOKUP(C3120,'Master Partnumber'!$C:$D,2,0)</f>
        <v>THROTTLE SHAFT-A01</v>
      </c>
      <c r="G3120" s="1">
        <v>59</v>
      </c>
      <c r="H3120" s="76" t="s">
        <v>1072</v>
      </c>
      <c r="I3120" s="76" t="s">
        <v>532</v>
      </c>
      <c r="J3120" s="76" t="s">
        <v>13318</v>
      </c>
      <c r="K3120" s="76"/>
    </row>
    <row r="3121" spans="1:11" x14ac:dyDescent="0.35">
      <c r="A3121" s="76">
        <v>3118</v>
      </c>
      <c r="B3121" s="1" t="s">
        <v>13893</v>
      </c>
      <c r="C3121" s="76" t="s">
        <v>1343</v>
      </c>
      <c r="D3121" s="76" t="s">
        <v>1343</v>
      </c>
      <c r="E3121" s="18" t="str">
        <f>VLOOKUP(C3121,'Master Partnumber'!$C:$F,4,0)</f>
        <v>703-84041-A01</v>
      </c>
      <c r="F3121" s="76" t="str">
        <f>VLOOKUP(C3121,'Master Partnumber'!$C:$D,2,0)</f>
        <v>THROTTLE SHAFT-A01</v>
      </c>
      <c r="G3121" s="1">
        <v>230</v>
      </c>
      <c r="H3121" s="76" t="s">
        <v>1072</v>
      </c>
      <c r="I3121" s="76" t="s">
        <v>532</v>
      </c>
      <c r="J3121" s="76" t="s">
        <v>13318</v>
      </c>
      <c r="K3121" s="76"/>
    </row>
    <row r="3122" spans="1:11" x14ac:dyDescent="0.35">
      <c r="A3122" s="76">
        <v>3119</v>
      </c>
      <c r="B3122" s="1" t="s">
        <v>13894</v>
      </c>
      <c r="C3122" s="76" t="s">
        <v>1340</v>
      </c>
      <c r="D3122" s="76" t="s">
        <v>1340</v>
      </c>
      <c r="E3122" s="18" t="str">
        <f>VLOOKUP(C3122,'Master Partnumber'!$C:$F,4,0)</f>
        <v>703-85148-1-A01</v>
      </c>
      <c r="F3122" s="76" t="str">
        <f>VLOOKUP(C3122,'Master Partnumber'!$C:$D,2,0)</f>
        <v>THROTTLE SHAFT-A01</v>
      </c>
      <c r="G3122" s="1">
        <v>240</v>
      </c>
      <c r="H3122" s="76" t="s">
        <v>1072</v>
      </c>
      <c r="I3122" s="76" t="s">
        <v>532</v>
      </c>
      <c r="J3122" s="76" t="s">
        <v>13318</v>
      </c>
      <c r="K3122" s="76"/>
    </row>
    <row r="3123" spans="1:11" x14ac:dyDescent="0.35">
      <c r="A3123" s="76">
        <v>3120</v>
      </c>
      <c r="B3123" s="1" t="s">
        <v>13895</v>
      </c>
      <c r="C3123" s="76" t="s">
        <v>1343</v>
      </c>
      <c r="D3123" s="76" t="s">
        <v>1343</v>
      </c>
      <c r="E3123" s="18" t="str">
        <f>VLOOKUP(C3123,'Master Partnumber'!$C:$F,4,0)</f>
        <v>703-84041-A01</v>
      </c>
      <c r="F3123" s="76" t="str">
        <f>VLOOKUP(C3123,'Master Partnumber'!$C:$D,2,0)</f>
        <v>THROTTLE SHAFT-A01</v>
      </c>
      <c r="G3123" s="1">
        <v>988</v>
      </c>
      <c r="H3123" s="76" t="s">
        <v>1072</v>
      </c>
      <c r="I3123" s="76" t="s">
        <v>532</v>
      </c>
      <c r="J3123" s="76" t="s">
        <v>13318</v>
      </c>
      <c r="K3123" s="76"/>
    </row>
    <row r="3124" spans="1:11" x14ac:dyDescent="0.35">
      <c r="A3124" s="76">
        <v>3121</v>
      </c>
      <c r="B3124" s="1" t="s">
        <v>13896</v>
      </c>
      <c r="C3124" s="76" t="s">
        <v>1089</v>
      </c>
      <c r="D3124" s="76" t="s">
        <v>1089</v>
      </c>
      <c r="E3124" s="18" t="str">
        <f>VLOOKUP(C3124,'Master Partnumber'!$C:$F,4,0)</f>
        <v>703-84043-1-A01</v>
      </c>
      <c r="F3124" s="76" t="str">
        <f>VLOOKUP(C3124,'Master Partnumber'!$C:$D,2,0)</f>
        <v>THROTTLE SHAFT</v>
      </c>
      <c r="G3124" s="1">
        <v>808</v>
      </c>
      <c r="H3124" s="76" t="s">
        <v>1072</v>
      </c>
      <c r="I3124" s="76" t="s">
        <v>532</v>
      </c>
      <c r="J3124" s="76" t="s">
        <v>13318</v>
      </c>
      <c r="K3124" s="76"/>
    </row>
    <row r="3125" spans="1:11" x14ac:dyDescent="0.35">
      <c r="A3125" s="76">
        <v>3122</v>
      </c>
      <c r="B3125" s="1" t="s">
        <v>13897</v>
      </c>
      <c r="C3125" s="76" t="s">
        <v>1089</v>
      </c>
      <c r="D3125" s="76" t="s">
        <v>1089</v>
      </c>
      <c r="E3125" s="18" t="str">
        <f>VLOOKUP(C3125,'Master Partnumber'!$C:$F,4,0)</f>
        <v>703-84043-1-A01</v>
      </c>
      <c r="F3125" s="76" t="str">
        <f>VLOOKUP(C3125,'Master Partnumber'!$C:$D,2,0)</f>
        <v>THROTTLE SHAFT</v>
      </c>
      <c r="G3125" s="1">
        <v>385</v>
      </c>
      <c r="H3125" s="76" t="s">
        <v>1072</v>
      </c>
      <c r="I3125" s="76" t="s">
        <v>532</v>
      </c>
      <c r="J3125" s="76" t="s">
        <v>13318</v>
      </c>
      <c r="K3125" s="76"/>
    </row>
    <row r="3126" spans="1:11" x14ac:dyDescent="0.35">
      <c r="A3126" s="76">
        <v>3123</v>
      </c>
      <c r="B3126" s="1" t="s">
        <v>13898</v>
      </c>
      <c r="C3126" s="76" t="s">
        <v>1089</v>
      </c>
      <c r="D3126" s="76" t="s">
        <v>1089</v>
      </c>
      <c r="E3126" s="18" t="str">
        <f>VLOOKUP(C3126,'Master Partnumber'!$C:$F,4,0)</f>
        <v>703-84043-1-A01</v>
      </c>
      <c r="F3126" s="76" t="str">
        <f>VLOOKUP(C3126,'Master Partnumber'!$C:$D,2,0)</f>
        <v>THROTTLE SHAFT</v>
      </c>
      <c r="G3126" s="1">
        <v>967</v>
      </c>
      <c r="H3126" s="76" t="s">
        <v>1072</v>
      </c>
      <c r="I3126" s="76" t="s">
        <v>532</v>
      </c>
      <c r="J3126" s="76" t="s">
        <v>13318</v>
      </c>
      <c r="K3126" s="76"/>
    </row>
    <row r="3127" spans="1:11" x14ac:dyDescent="0.35">
      <c r="A3127" s="76">
        <v>3124</v>
      </c>
      <c r="B3127" s="1" t="s">
        <v>13899</v>
      </c>
      <c r="C3127" s="76" t="s">
        <v>1089</v>
      </c>
      <c r="D3127" s="76" t="s">
        <v>1089</v>
      </c>
      <c r="E3127" s="18" t="str">
        <f>VLOOKUP(C3127,'Master Partnumber'!$C:$F,4,0)</f>
        <v>703-84043-1-A01</v>
      </c>
      <c r="F3127" s="76" t="str">
        <f>VLOOKUP(C3127,'Master Partnumber'!$C:$D,2,0)</f>
        <v>THROTTLE SHAFT</v>
      </c>
      <c r="G3127" s="1">
        <v>518</v>
      </c>
      <c r="H3127" s="76" t="s">
        <v>1072</v>
      </c>
      <c r="I3127" s="76" t="s">
        <v>532</v>
      </c>
      <c r="J3127" s="76" t="s">
        <v>13318</v>
      </c>
      <c r="K3127" s="76"/>
    </row>
    <row r="3128" spans="1:11" x14ac:dyDescent="0.35">
      <c r="A3128" s="76">
        <v>3125</v>
      </c>
      <c r="B3128" s="1" t="s">
        <v>13900</v>
      </c>
      <c r="C3128" s="76" t="s">
        <v>1343</v>
      </c>
      <c r="D3128" s="76" t="s">
        <v>1343</v>
      </c>
      <c r="E3128" s="18" t="str">
        <f>VLOOKUP(C3128,'Master Partnumber'!$C:$F,4,0)</f>
        <v>703-84041-A01</v>
      </c>
      <c r="F3128" s="76" t="str">
        <f>VLOOKUP(C3128,'Master Partnumber'!$C:$D,2,0)</f>
        <v>THROTTLE SHAFT-A01</v>
      </c>
      <c r="G3128" s="1">
        <v>289</v>
      </c>
      <c r="H3128" s="76" t="s">
        <v>1072</v>
      </c>
      <c r="I3128" s="76" t="s">
        <v>532</v>
      </c>
      <c r="J3128" s="76" t="s">
        <v>13318</v>
      </c>
      <c r="K3128" s="76"/>
    </row>
    <row r="3129" spans="1:11" x14ac:dyDescent="0.35">
      <c r="A3129" s="76">
        <v>3126</v>
      </c>
      <c r="B3129" s="1" t="s">
        <v>13901</v>
      </c>
      <c r="C3129" s="76" t="s">
        <v>1343</v>
      </c>
      <c r="D3129" s="76" t="s">
        <v>1343</v>
      </c>
      <c r="E3129" s="18" t="str">
        <f>VLOOKUP(C3129,'Master Partnumber'!$C:$F,4,0)</f>
        <v>703-84041-A01</v>
      </c>
      <c r="F3129" s="76" t="str">
        <f>VLOOKUP(C3129,'Master Partnumber'!$C:$D,2,0)</f>
        <v>THROTTLE SHAFT-A01</v>
      </c>
      <c r="G3129" s="1">
        <v>993</v>
      </c>
      <c r="H3129" s="76" t="s">
        <v>1072</v>
      </c>
      <c r="I3129" s="76" t="s">
        <v>532</v>
      </c>
      <c r="J3129" s="76" t="s">
        <v>13318</v>
      </c>
      <c r="K3129" s="76"/>
    </row>
    <row r="3130" spans="1:11" x14ac:dyDescent="0.35">
      <c r="A3130" s="76">
        <v>3127</v>
      </c>
      <c r="B3130" s="1" t="s">
        <v>13902</v>
      </c>
      <c r="C3130" s="76" t="s">
        <v>1343</v>
      </c>
      <c r="D3130" s="76" t="s">
        <v>1343</v>
      </c>
      <c r="E3130" s="18" t="str">
        <f>VLOOKUP(C3130,'Master Partnumber'!$C:$F,4,0)</f>
        <v>703-84041-A01</v>
      </c>
      <c r="F3130" s="76" t="str">
        <f>VLOOKUP(C3130,'Master Partnumber'!$C:$D,2,0)</f>
        <v>THROTTLE SHAFT-A01</v>
      </c>
      <c r="G3130" s="1">
        <v>837</v>
      </c>
      <c r="H3130" s="76" t="s">
        <v>1072</v>
      </c>
      <c r="I3130" s="76" t="s">
        <v>532</v>
      </c>
      <c r="J3130" s="76" t="s">
        <v>13318</v>
      </c>
      <c r="K3130" s="76"/>
    </row>
    <row r="3131" spans="1:11" x14ac:dyDescent="0.35">
      <c r="A3131" s="76">
        <v>3128</v>
      </c>
      <c r="B3131" s="1" t="s">
        <v>13903</v>
      </c>
      <c r="C3131" s="76" t="s">
        <v>1089</v>
      </c>
      <c r="D3131" s="76" t="s">
        <v>1089</v>
      </c>
      <c r="E3131" s="18" t="str">
        <f>VLOOKUP(C3131,'Master Partnumber'!$C:$F,4,0)</f>
        <v>703-84043-1-A01</v>
      </c>
      <c r="F3131" s="76" t="str">
        <f>VLOOKUP(C3131,'Master Partnumber'!$C:$D,2,0)</f>
        <v>THROTTLE SHAFT</v>
      </c>
      <c r="G3131" s="1">
        <v>993</v>
      </c>
      <c r="H3131" s="76" t="s">
        <v>1072</v>
      </c>
      <c r="I3131" s="76" t="s">
        <v>532</v>
      </c>
      <c r="J3131" s="76" t="s">
        <v>13318</v>
      </c>
      <c r="K3131" s="76"/>
    </row>
    <row r="3132" spans="1:11" x14ac:dyDescent="0.35">
      <c r="A3132" s="76">
        <v>3129</v>
      </c>
      <c r="B3132" s="1" t="s">
        <v>13904</v>
      </c>
      <c r="C3132" s="76" t="s">
        <v>1089</v>
      </c>
      <c r="D3132" s="76" t="s">
        <v>1089</v>
      </c>
      <c r="E3132" s="18" t="str">
        <f>VLOOKUP(C3132,'Master Partnumber'!$C:$F,4,0)</f>
        <v>703-84043-1-A01</v>
      </c>
      <c r="F3132" s="76" t="str">
        <f>VLOOKUP(C3132,'Master Partnumber'!$C:$D,2,0)</f>
        <v>THROTTLE SHAFT</v>
      </c>
      <c r="G3132" s="1">
        <v>890</v>
      </c>
      <c r="H3132" s="76" t="s">
        <v>1072</v>
      </c>
      <c r="I3132" s="76" t="s">
        <v>532</v>
      </c>
      <c r="J3132" s="76" t="s">
        <v>13318</v>
      </c>
      <c r="K3132" s="76"/>
    </row>
    <row r="3133" spans="1:11" x14ac:dyDescent="0.35">
      <c r="A3133" s="76">
        <v>3130</v>
      </c>
      <c r="B3133" s="1" t="s">
        <v>13905</v>
      </c>
      <c r="C3133" s="76" t="s">
        <v>1089</v>
      </c>
      <c r="D3133" s="76" t="s">
        <v>1089</v>
      </c>
      <c r="E3133" s="18" t="str">
        <f>VLOOKUP(C3133,'Master Partnumber'!$C:$F,4,0)</f>
        <v>703-84043-1-A01</v>
      </c>
      <c r="F3133" s="76" t="str">
        <f>VLOOKUP(C3133,'Master Partnumber'!$C:$D,2,0)</f>
        <v>THROTTLE SHAFT</v>
      </c>
      <c r="G3133" s="1">
        <v>587</v>
      </c>
      <c r="H3133" s="76" t="s">
        <v>1072</v>
      </c>
      <c r="I3133" s="76" t="s">
        <v>532</v>
      </c>
      <c r="J3133" s="76" t="s">
        <v>13318</v>
      </c>
      <c r="K3133" s="76"/>
    </row>
    <row r="3134" spans="1:11" x14ac:dyDescent="0.35">
      <c r="A3134" s="76">
        <v>3131</v>
      </c>
      <c r="B3134" s="1" t="s">
        <v>13906</v>
      </c>
      <c r="C3134" s="76" t="s">
        <v>1089</v>
      </c>
      <c r="D3134" s="76" t="s">
        <v>1089</v>
      </c>
      <c r="E3134" s="18" t="str">
        <f>VLOOKUP(C3134,'Master Partnumber'!$C:$F,4,0)</f>
        <v>703-84043-1-A01</v>
      </c>
      <c r="F3134" s="76" t="str">
        <f>VLOOKUP(C3134,'Master Partnumber'!$C:$D,2,0)</f>
        <v>THROTTLE SHAFT</v>
      </c>
      <c r="G3134" s="1">
        <v>644</v>
      </c>
      <c r="H3134" s="76" t="s">
        <v>1072</v>
      </c>
      <c r="I3134" s="76" t="s">
        <v>532</v>
      </c>
      <c r="J3134" s="76" t="s">
        <v>13318</v>
      </c>
      <c r="K3134" s="76"/>
    </row>
    <row r="3135" spans="1:11" x14ac:dyDescent="0.35">
      <c r="A3135" s="76">
        <v>3132</v>
      </c>
      <c r="B3135" s="1" t="s">
        <v>13907</v>
      </c>
      <c r="C3135" s="76" t="s">
        <v>1340</v>
      </c>
      <c r="D3135" s="76" t="s">
        <v>1340</v>
      </c>
      <c r="E3135" s="18" t="str">
        <f>VLOOKUP(C3135,'Master Partnumber'!$C:$F,4,0)</f>
        <v>703-85148-1-A01</v>
      </c>
      <c r="F3135" s="76" t="str">
        <f>VLOOKUP(C3135,'Master Partnumber'!$C:$D,2,0)</f>
        <v>THROTTLE SHAFT-A01</v>
      </c>
      <c r="G3135" s="1">
        <v>229</v>
      </c>
      <c r="H3135" s="76" t="s">
        <v>1072</v>
      </c>
      <c r="I3135" s="76" t="s">
        <v>532</v>
      </c>
      <c r="J3135" s="76" t="s">
        <v>13318</v>
      </c>
      <c r="K3135" s="76"/>
    </row>
    <row r="3136" spans="1:11" x14ac:dyDescent="0.35">
      <c r="A3136" s="76">
        <v>3133</v>
      </c>
      <c r="B3136" s="1" t="s">
        <v>13908</v>
      </c>
      <c r="C3136" s="76" t="s">
        <v>1343</v>
      </c>
      <c r="D3136" s="76" t="s">
        <v>1343</v>
      </c>
      <c r="E3136" s="18" t="str">
        <f>VLOOKUP(C3136,'Master Partnumber'!$C:$F,4,0)</f>
        <v>703-84041-A01</v>
      </c>
      <c r="F3136" s="76" t="str">
        <f>VLOOKUP(C3136,'Master Partnumber'!$C:$D,2,0)</f>
        <v>THROTTLE SHAFT-A01</v>
      </c>
      <c r="G3136" s="1">
        <v>997</v>
      </c>
      <c r="H3136" s="76" t="s">
        <v>1072</v>
      </c>
      <c r="I3136" s="76" t="s">
        <v>532</v>
      </c>
      <c r="J3136" s="76" t="s">
        <v>13318</v>
      </c>
      <c r="K3136" s="76"/>
    </row>
    <row r="3137" spans="1:11" x14ac:dyDescent="0.35">
      <c r="A3137" s="76">
        <v>3134</v>
      </c>
      <c r="B3137" s="1" t="s">
        <v>13909</v>
      </c>
      <c r="C3137" s="76" t="s">
        <v>1343</v>
      </c>
      <c r="D3137" s="76" t="s">
        <v>1343</v>
      </c>
      <c r="E3137" s="18" t="str">
        <f>VLOOKUP(C3137,'Master Partnumber'!$C:$F,4,0)</f>
        <v>703-84041-A01</v>
      </c>
      <c r="F3137" s="76" t="str">
        <f>VLOOKUP(C3137,'Master Partnumber'!$C:$D,2,0)</f>
        <v>THROTTLE SHAFT-A01</v>
      </c>
      <c r="G3137" s="1">
        <v>865</v>
      </c>
      <c r="H3137" s="76" t="s">
        <v>1072</v>
      </c>
      <c r="I3137" s="76" t="s">
        <v>532</v>
      </c>
      <c r="J3137" s="76" t="s">
        <v>13318</v>
      </c>
      <c r="K3137" s="76"/>
    </row>
    <row r="3138" spans="1:11" x14ac:dyDescent="0.35">
      <c r="A3138" s="76">
        <v>3135</v>
      </c>
      <c r="B3138" s="1" t="s">
        <v>13910</v>
      </c>
      <c r="C3138" s="76" t="s">
        <v>1343</v>
      </c>
      <c r="D3138" s="76" t="s">
        <v>1343</v>
      </c>
      <c r="E3138" s="18" t="str">
        <f>VLOOKUP(C3138,'Master Partnumber'!$C:$F,4,0)</f>
        <v>703-84041-A01</v>
      </c>
      <c r="F3138" s="76" t="str">
        <f>VLOOKUP(C3138,'Master Partnumber'!$C:$D,2,0)</f>
        <v>THROTTLE SHAFT-A01</v>
      </c>
      <c r="G3138" s="1">
        <v>340</v>
      </c>
      <c r="H3138" s="76" t="s">
        <v>1072</v>
      </c>
      <c r="I3138" s="76" t="s">
        <v>532</v>
      </c>
      <c r="J3138" s="76" t="s">
        <v>13318</v>
      </c>
      <c r="K3138" s="76"/>
    </row>
    <row r="3139" spans="1:11" x14ac:dyDescent="0.35">
      <c r="A3139" s="76">
        <v>3136</v>
      </c>
      <c r="B3139" s="1" t="s">
        <v>13911</v>
      </c>
      <c r="C3139" s="76" t="s">
        <v>1343</v>
      </c>
      <c r="D3139" s="76" t="s">
        <v>1343</v>
      </c>
      <c r="E3139" s="18" t="str">
        <f>VLOOKUP(C3139,'Master Partnumber'!$C:$F,4,0)</f>
        <v>703-84041-A01</v>
      </c>
      <c r="F3139" s="76" t="str">
        <f>VLOOKUP(C3139,'Master Partnumber'!$C:$D,2,0)</f>
        <v>THROTTLE SHAFT-A01</v>
      </c>
      <c r="G3139" s="1">
        <v>688</v>
      </c>
      <c r="H3139" s="76" t="s">
        <v>1072</v>
      </c>
      <c r="I3139" s="76" t="s">
        <v>532</v>
      </c>
      <c r="J3139" s="76" t="s">
        <v>13318</v>
      </c>
      <c r="K3139" s="76"/>
    </row>
    <row r="3140" spans="1:11" x14ac:dyDescent="0.35">
      <c r="A3140" s="76">
        <v>3137</v>
      </c>
      <c r="B3140" s="1" t="s">
        <v>13912</v>
      </c>
      <c r="C3140" s="76" t="s">
        <v>1343</v>
      </c>
      <c r="D3140" s="76" t="s">
        <v>1343</v>
      </c>
      <c r="E3140" s="18" t="str">
        <f>VLOOKUP(C3140,'Master Partnumber'!$C:$F,4,0)</f>
        <v>703-84041-A01</v>
      </c>
      <c r="F3140" s="76" t="str">
        <f>VLOOKUP(C3140,'Master Partnumber'!$C:$D,2,0)</f>
        <v>THROTTLE SHAFT-A01</v>
      </c>
      <c r="G3140" s="1">
        <v>627</v>
      </c>
      <c r="H3140" s="76" t="s">
        <v>1072</v>
      </c>
      <c r="I3140" s="76" t="s">
        <v>532</v>
      </c>
      <c r="J3140" s="76" t="s">
        <v>13318</v>
      </c>
      <c r="K3140" s="76"/>
    </row>
    <row r="3141" spans="1:11" x14ac:dyDescent="0.35">
      <c r="A3141" s="76">
        <v>3138</v>
      </c>
      <c r="B3141" s="1" t="s">
        <v>13913</v>
      </c>
      <c r="C3141" s="76" t="s">
        <v>1343</v>
      </c>
      <c r="D3141" s="76" t="s">
        <v>1343</v>
      </c>
      <c r="E3141" s="18" t="str">
        <f>VLOOKUP(C3141,'Master Partnumber'!$C:$F,4,0)</f>
        <v>703-84041-A01</v>
      </c>
      <c r="F3141" s="76" t="str">
        <f>VLOOKUP(C3141,'Master Partnumber'!$C:$D,2,0)</f>
        <v>THROTTLE SHAFT-A01</v>
      </c>
      <c r="G3141" s="1">
        <v>451</v>
      </c>
      <c r="H3141" s="76" t="s">
        <v>1072</v>
      </c>
      <c r="I3141" s="76" t="s">
        <v>532</v>
      </c>
      <c r="J3141" s="76" t="s">
        <v>13318</v>
      </c>
      <c r="K3141" s="76"/>
    </row>
    <row r="3142" spans="1:11" x14ac:dyDescent="0.35">
      <c r="A3142" s="76">
        <v>3139</v>
      </c>
      <c r="B3142" s="1" t="s">
        <v>13914</v>
      </c>
      <c r="C3142" s="76" t="s">
        <v>1343</v>
      </c>
      <c r="D3142" s="76" t="s">
        <v>1343</v>
      </c>
      <c r="E3142" s="18" t="str">
        <f>VLOOKUP(C3142,'Master Partnumber'!$C:$F,4,0)</f>
        <v>703-84041-A01</v>
      </c>
      <c r="F3142" s="76" t="str">
        <f>VLOOKUP(C3142,'Master Partnumber'!$C:$D,2,0)</f>
        <v>THROTTLE SHAFT-A01</v>
      </c>
      <c r="G3142" s="1">
        <v>895</v>
      </c>
      <c r="H3142" s="76" t="s">
        <v>1072</v>
      </c>
      <c r="I3142" s="76" t="s">
        <v>532</v>
      </c>
      <c r="J3142" s="76" t="s">
        <v>13318</v>
      </c>
      <c r="K3142" s="76"/>
    </row>
    <row r="3143" spans="1:11" x14ac:dyDescent="0.35">
      <c r="A3143" s="76">
        <v>3140</v>
      </c>
      <c r="B3143" s="1" t="s">
        <v>13915</v>
      </c>
      <c r="C3143" s="76" t="s">
        <v>1343</v>
      </c>
      <c r="D3143" s="76" t="s">
        <v>1343</v>
      </c>
      <c r="E3143" s="18" t="str">
        <f>VLOOKUP(C3143,'Master Partnumber'!$C:$F,4,0)</f>
        <v>703-84041-A01</v>
      </c>
      <c r="F3143" s="76" t="str">
        <f>VLOOKUP(C3143,'Master Partnumber'!$C:$D,2,0)</f>
        <v>THROTTLE SHAFT-A01</v>
      </c>
      <c r="G3143" s="1">
        <v>506</v>
      </c>
      <c r="H3143" s="76" t="s">
        <v>1072</v>
      </c>
      <c r="I3143" s="76" t="s">
        <v>532</v>
      </c>
      <c r="J3143" s="76" t="s">
        <v>13318</v>
      </c>
      <c r="K3143" s="76"/>
    </row>
    <row r="3144" spans="1:11" x14ac:dyDescent="0.35">
      <c r="A3144" s="76">
        <v>3141</v>
      </c>
      <c r="B3144" s="1" t="s">
        <v>13916</v>
      </c>
      <c r="C3144" s="76" t="s">
        <v>1089</v>
      </c>
      <c r="D3144" s="76" t="s">
        <v>1089</v>
      </c>
      <c r="E3144" s="18" t="str">
        <f>VLOOKUP(C3144,'Master Partnumber'!$C:$F,4,0)</f>
        <v>703-84043-1-A01</v>
      </c>
      <c r="F3144" s="76" t="str">
        <f>VLOOKUP(C3144,'Master Partnumber'!$C:$D,2,0)</f>
        <v>THROTTLE SHAFT</v>
      </c>
      <c r="G3144" s="1">
        <v>363</v>
      </c>
      <c r="H3144" s="76" t="s">
        <v>1072</v>
      </c>
      <c r="I3144" s="76" t="s">
        <v>532</v>
      </c>
      <c r="J3144" s="76" t="s">
        <v>13318</v>
      </c>
      <c r="K3144" s="76"/>
    </row>
    <row r="3145" spans="1:11" x14ac:dyDescent="0.35">
      <c r="A3145" s="76">
        <v>3142</v>
      </c>
      <c r="B3145" s="1" t="s">
        <v>13917</v>
      </c>
      <c r="C3145" s="76" t="s">
        <v>1089</v>
      </c>
      <c r="D3145" s="76" t="s">
        <v>1089</v>
      </c>
      <c r="E3145" s="18" t="str">
        <f>VLOOKUP(C3145,'Master Partnumber'!$C:$F,4,0)</f>
        <v>703-84043-1-A01</v>
      </c>
      <c r="F3145" s="76" t="str">
        <f>VLOOKUP(C3145,'Master Partnumber'!$C:$D,2,0)</f>
        <v>THROTTLE SHAFT</v>
      </c>
      <c r="G3145" s="1">
        <v>505</v>
      </c>
      <c r="H3145" s="76" t="s">
        <v>1072</v>
      </c>
      <c r="I3145" s="76" t="s">
        <v>532</v>
      </c>
      <c r="J3145" s="76" t="s">
        <v>13318</v>
      </c>
      <c r="K3145" s="76"/>
    </row>
    <row r="3146" spans="1:11" x14ac:dyDescent="0.35">
      <c r="A3146" s="76">
        <v>3143</v>
      </c>
      <c r="B3146" s="1" t="s">
        <v>13918</v>
      </c>
      <c r="C3146" s="76" t="s">
        <v>1089</v>
      </c>
      <c r="D3146" s="76" t="s">
        <v>1089</v>
      </c>
      <c r="E3146" s="18" t="str">
        <f>VLOOKUP(C3146,'Master Partnumber'!$C:$F,4,0)</f>
        <v>703-84043-1-A01</v>
      </c>
      <c r="F3146" s="76" t="str">
        <f>VLOOKUP(C3146,'Master Partnumber'!$C:$D,2,0)</f>
        <v>THROTTLE SHAFT</v>
      </c>
      <c r="G3146" s="1">
        <v>951</v>
      </c>
      <c r="H3146" s="76" t="s">
        <v>1072</v>
      </c>
      <c r="I3146" s="76" t="s">
        <v>532</v>
      </c>
      <c r="J3146" s="76" t="s">
        <v>13318</v>
      </c>
      <c r="K3146" s="76"/>
    </row>
    <row r="3147" spans="1:11" x14ac:dyDescent="0.35">
      <c r="A3147" s="76">
        <v>3144</v>
      </c>
      <c r="B3147" s="1" t="s">
        <v>13919</v>
      </c>
      <c r="C3147" s="76" t="s">
        <v>1089</v>
      </c>
      <c r="D3147" s="76" t="s">
        <v>1089</v>
      </c>
      <c r="E3147" s="18" t="str">
        <f>VLOOKUP(C3147,'Master Partnumber'!$C:$F,4,0)</f>
        <v>703-84043-1-A01</v>
      </c>
      <c r="F3147" s="76" t="str">
        <f>VLOOKUP(C3147,'Master Partnumber'!$C:$D,2,0)</f>
        <v>THROTTLE SHAFT</v>
      </c>
      <c r="G3147" s="1">
        <v>959</v>
      </c>
      <c r="H3147" s="76" t="s">
        <v>1072</v>
      </c>
      <c r="I3147" s="76" t="s">
        <v>532</v>
      </c>
      <c r="J3147" s="76" t="s">
        <v>13318</v>
      </c>
      <c r="K3147" s="76"/>
    </row>
    <row r="3148" spans="1:11" x14ac:dyDescent="0.35">
      <c r="A3148" s="76">
        <v>3145</v>
      </c>
      <c r="B3148" s="1" t="s">
        <v>13920</v>
      </c>
      <c r="C3148" s="76" t="s">
        <v>1343</v>
      </c>
      <c r="D3148" s="76" t="s">
        <v>1343</v>
      </c>
      <c r="E3148" s="18" t="str">
        <f>VLOOKUP(C3148,'Master Partnumber'!$C:$F,4,0)</f>
        <v>703-84041-A01</v>
      </c>
      <c r="F3148" s="76" t="str">
        <f>VLOOKUP(C3148,'Master Partnumber'!$C:$D,2,0)</f>
        <v>THROTTLE SHAFT-A01</v>
      </c>
      <c r="G3148" s="1">
        <v>597</v>
      </c>
      <c r="H3148" s="76" t="s">
        <v>1072</v>
      </c>
      <c r="I3148" s="76" t="s">
        <v>532</v>
      </c>
      <c r="J3148" s="76" t="s">
        <v>13318</v>
      </c>
      <c r="K3148" s="76"/>
    </row>
    <row r="3149" spans="1:11" x14ac:dyDescent="0.35">
      <c r="A3149" s="76">
        <v>3146</v>
      </c>
      <c r="B3149" s="1" t="s">
        <v>13921</v>
      </c>
      <c r="C3149" s="76" t="s">
        <v>1340</v>
      </c>
      <c r="D3149" s="76" t="s">
        <v>1340</v>
      </c>
      <c r="E3149" s="18" t="str">
        <f>VLOOKUP(C3149,'Master Partnumber'!$C:$F,4,0)</f>
        <v>703-85148-1-A01</v>
      </c>
      <c r="F3149" s="76" t="str">
        <f>VLOOKUP(C3149,'Master Partnumber'!$C:$D,2,0)</f>
        <v>THROTTLE SHAFT-A01</v>
      </c>
      <c r="G3149" s="1">
        <v>548</v>
      </c>
      <c r="H3149" s="76" t="s">
        <v>1072</v>
      </c>
      <c r="I3149" s="76" t="s">
        <v>532</v>
      </c>
      <c r="J3149" s="76" t="s">
        <v>13318</v>
      </c>
      <c r="K3149" s="76"/>
    </row>
    <row r="3150" spans="1:11" x14ac:dyDescent="0.35">
      <c r="A3150" s="76">
        <v>3147</v>
      </c>
      <c r="B3150" s="1" t="s">
        <v>13922</v>
      </c>
      <c r="C3150" s="76" t="s">
        <v>1343</v>
      </c>
      <c r="D3150" s="76" t="s">
        <v>1343</v>
      </c>
      <c r="E3150" s="18" t="str">
        <f>VLOOKUP(C3150,'Master Partnumber'!$C:$F,4,0)</f>
        <v>703-84041-A01</v>
      </c>
      <c r="F3150" s="76" t="str">
        <f>VLOOKUP(C3150,'Master Partnumber'!$C:$D,2,0)</f>
        <v>THROTTLE SHAFT-A01</v>
      </c>
      <c r="G3150" s="1">
        <v>328</v>
      </c>
      <c r="H3150" s="76" t="s">
        <v>1072</v>
      </c>
      <c r="I3150" s="76" t="s">
        <v>532</v>
      </c>
      <c r="J3150" s="76" t="s">
        <v>13318</v>
      </c>
      <c r="K3150" s="76"/>
    </row>
    <row r="3151" spans="1:11" x14ac:dyDescent="0.35">
      <c r="A3151" s="76">
        <v>3148</v>
      </c>
      <c r="B3151" s="1" t="s">
        <v>13923</v>
      </c>
      <c r="C3151" s="76" t="s">
        <v>1340</v>
      </c>
      <c r="D3151" s="76" t="s">
        <v>1340</v>
      </c>
      <c r="E3151" s="18" t="str">
        <f>VLOOKUP(C3151,'Master Partnumber'!$C:$F,4,0)</f>
        <v>703-85148-1-A01</v>
      </c>
      <c r="F3151" s="76" t="str">
        <f>VLOOKUP(C3151,'Master Partnumber'!$C:$D,2,0)</f>
        <v>THROTTLE SHAFT-A01</v>
      </c>
      <c r="G3151" s="1">
        <v>973</v>
      </c>
      <c r="H3151" s="76" t="s">
        <v>1072</v>
      </c>
      <c r="I3151" s="76" t="s">
        <v>532</v>
      </c>
      <c r="J3151" s="76" t="s">
        <v>13318</v>
      </c>
      <c r="K3151" s="76"/>
    </row>
    <row r="3152" spans="1:11" x14ac:dyDescent="0.35">
      <c r="A3152" s="76">
        <v>3149</v>
      </c>
      <c r="B3152" s="1" t="s">
        <v>13924</v>
      </c>
      <c r="C3152" s="76" t="s">
        <v>1343</v>
      </c>
      <c r="D3152" s="76" t="s">
        <v>1343</v>
      </c>
      <c r="E3152" s="18" t="str">
        <f>VLOOKUP(C3152,'Master Partnumber'!$C:$F,4,0)</f>
        <v>703-84041-A01</v>
      </c>
      <c r="F3152" s="76" t="str">
        <f>VLOOKUP(C3152,'Master Partnumber'!$C:$D,2,0)</f>
        <v>THROTTLE SHAFT-A01</v>
      </c>
      <c r="G3152" s="1">
        <v>192</v>
      </c>
      <c r="H3152" s="76" t="s">
        <v>1072</v>
      </c>
      <c r="I3152" s="76" t="s">
        <v>532</v>
      </c>
      <c r="J3152" s="76" t="s">
        <v>13318</v>
      </c>
      <c r="K3152" s="76"/>
    </row>
    <row r="3153" spans="1:11" x14ac:dyDescent="0.35">
      <c r="A3153" s="76">
        <v>3150</v>
      </c>
      <c r="B3153" s="1" t="s">
        <v>13925</v>
      </c>
      <c r="C3153" s="76" t="s">
        <v>1343</v>
      </c>
      <c r="D3153" s="76" t="s">
        <v>1343</v>
      </c>
      <c r="E3153" s="18" t="str">
        <f>VLOOKUP(C3153,'Master Partnumber'!$C:$F,4,0)</f>
        <v>703-84041-A01</v>
      </c>
      <c r="F3153" s="76" t="str">
        <f>VLOOKUP(C3153,'Master Partnumber'!$C:$D,2,0)</f>
        <v>THROTTLE SHAFT-A01</v>
      </c>
      <c r="G3153" s="1">
        <v>779</v>
      </c>
      <c r="H3153" s="76" t="s">
        <v>1072</v>
      </c>
      <c r="I3153" s="76" t="s">
        <v>532</v>
      </c>
      <c r="J3153" s="76" t="s">
        <v>13318</v>
      </c>
      <c r="K3153" s="76"/>
    </row>
    <row r="3154" spans="1:11" x14ac:dyDescent="0.35">
      <c r="A3154" s="76">
        <v>3151</v>
      </c>
      <c r="B3154" s="1" t="s">
        <v>13926</v>
      </c>
      <c r="C3154" s="76" t="s">
        <v>1343</v>
      </c>
      <c r="D3154" s="76" t="s">
        <v>1343</v>
      </c>
      <c r="E3154" s="18" t="str">
        <f>VLOOKUP(C3154,'Master Partnumber'!$C:$F,4,0)</f>
        <v>703-84041-A01</v>
      </c>
      <c r="F3154" s="76" t="str">
        <f>VLOOKUP(C3154,'Master Partnumber'!$C:$D,2,0)</f>
        <v>THROTTLE SHAFT-A01</v>
      </c>
      <c r="G3154" s="1">
        <v>1010</v>
      </c>
      <c r="H3154" s="76" t="s">
        <v>1072</v>
      </c>
      <c r="I3154" s="76" t="s">
        <v>532</v>
      </c>
      <c r="J3154" s="76" t="s">
        <v>13318</v>
      </c>
      <c r="K3154" s="76"/>
    </row>
    <row r="3155" spans="1:11" x14ac:dyDescent="0.35">
      <c r="A3155" s="76">
        <v>3152</v>
      </c>
      <c r="B3155" s="1" t="s">
        <v>13927</v>
      </c>
      <c r="C3155" s="76" t="s">
        <v>1343</v>
      </c>
      <c r="D3155" s="76" t="s">
        <v>1343</v>
      </c>
      <c r="E3155" s="18" t="str">
        <f>VLOOKUP(C3155,'Master Partnumber'!$C:$F,4,0)</f>
        <v>703-84041-A01</v>
      </c>
      <c r="F3155" s="76" t="str">
        <f>VLOOKUP(C3155,'Master Partnumber'!$C:$D,2,0)</f>
        <v>THROTTLE SHAFT-A01</v>
      </c>
      <c r="G3155" s="1">
        <v>172</v>
      </c>
      <c r="H3155" s="76" t="s">
        <v>1072</v>
      </c>
      <c r="I3155" s="76" t="s">
        <v>532</v>
      </c>
      <c r="J3155" s="76" t="s">
        <v>13318</v>
      </c>
      <c r="K3155" s="76"/>
    </row>
    <row r="3156" spans="1:11" x14ac:dyDescent="0.35">
      <c r="A3156" s="76">
        <v>3153</v>
      </c>
      <c r="B3156" s="1" t="s">
        <v>13928</v>
      </c>
      <c r="C3156" s="76" t="s">
        <v>3574</v>
      </c>
      <c r="D3156" s="76" t="s">
        <v>3574</v>
      </c>
      <c r="E3156" s="18" t="str">
        <f>VLOOKUP(C3156,'Master Partnumber'!$C:$F,4,0)</f>
        <v>1616687-01-0P</v>
      </c>
      <c r="F3156" s="76" t="str">
        <f>VLOOKUP(C3156,'Master Partnumber'!$C:$D,2,0)</f>
        <v>SHAFT CR GUIDE B-0P</v>
      </c>
      <c r="G3156" s="1">
        <v>444</v>
      </c>
      <c r="H3156" s="76" t="s">
        <v>1072</v>
      </c>
      <c r="I3156" s="76" t="s">
        <v>532</v>
      </c>
      <c r="J3156" s="76" t="s">
        <v>14062</v>
      </c>
      <c r="K3156" s="76"/>
    </row>
    <row r="3157" spans="1:11" x14ac:dyDescent="0.35">
      <c r="A3157" s="76">
        <v>3154</v>
      </c>
      <c r="B3157" s="1" t="s">
        <v>13929</v>
      </c>
      <c r="C3157" s="76" t="s">
        <v>11424</v>
      </c>
      <c r="D3157" s="76" t="s">
        <v>11424</v>
      </c>
      <c r="E3157" s="18" t="str">
        <f>VLOOKUP(C3157,'Master Partnumber'!$C:$F,4,0)</f>
        <v>1278054-02-0P</v>
      </c>
      <c r="F3157" s="76" t="str">
        <f>VLOOKUP(C3157,'Master Partnumber'!$C:$D,2,0)</f>
        <v>SHAFT CR GUIDE EXP-0P</v>
      </c>
      <c r="G3157" s="1">
        <v>423</v>
      </c>
      <c r="H3157" s="76" t="s">
        <v>1072</v>
      </c>
      <c r="I3157" s="76" t="s">
        <v>532</v>
      </c>
      <c r="J3157" s="76" t="s">
        <v>14062</v>
      </c>
      <c r="K3157" s="76"/>
    </row>
    <row r="3158" spans="1:11" x14ac:dyDescent="0.35">
      <c r="A3158" s="76">
        <v>3155</v>
      </c>
      <c r="B3158" s="1" t="s">
        <v>13930</v>
      </c>
      <c r="C3158" s="76" t="s">
        <v>11424</v>
      </c>
      <c r="D3158" s="76" t="s">
        <v>11424</v>
      </c>
      <c r="E3158" s="18" t="str">
        <f>VLOOKUP(C3158,'Master Partnumber'!$C:$F,4,0)</f>
        <v>1278054-02-0P</v>
      </c>
      <c r="F3158" s="76" t="str">
        <f>VLOOKUP(C3158,'Master Partnumber'!$C:$D,2,0)</f>
        <v>SHAFT CR GUIDE EXP-0P</v>
      </c>
      <c r="G3158" s="1">
        <v>295</v>
      </c>
      <c r="H3158" s="76" t="s">
        <v>1072</v>
      </c>
      <c r="I3158" s="76" t="s">
        <v>532</v>
      </c>
      <c r="J3158" s="76" t="s">
        <v>14062</v>
      </c>
      <c r="K3158" s="76"/>
    </row>
    <row r="3159" spans="1:11" x14ac:dyDescent="0.35">
      <c r="A3159" s="76">
        <v>3156</v>
      </c>
      <c r="B3159" s="1" t="s">
        <v>13931</v>
      </c>
      <c r="C3159" s="76" t="s">
        <v>11424</v>
      </c>
      <c r="D3159" s="76" t="s">
        <v>11424</v>
      </c>
      <c r="E3159" s="18" t="str">
        <f>VLOOKUP(C3159,'Master Partnumber'!$C:$F,4,0)</f>
        <v>1278054-02-0P</v>
      </c>
      <c r="F3159" s="76" t="str">
        <f>VLOOKUP(C3159,'Master Partnumber'!$C:$D,2,0)</f>
        <v>SHAFT CR GUIDE EXP-0P</v>
      </c>
      <c r="G3159" s="1">
        <v>215</v>
      </c>
      <c r="H3159" s="76" t="s">
        <v>1072</v>
      </c>
      <c r="I3159" s="76" t="s">
        <v>532</v>
      </c>
      <c r="J3159" s="76" t="s">
        <v>14062</v>
      </c>
      <c r="K3159" s="76"/>
    </row>
    <row r="3160" spans="1:11" x14ac:dyDescent="0.35">
      <c r="A3160" s="76">
        <v>3157</v>
      </c>
      <c r="B3160" s="1" t="s">
        <v>13932</v>
      </c>
      <c r="C3160" s="76" t="s">
        <v>11424</v>
      </c>
      <c r="D3160" s="76" t="s">
        <v>11424</v>
      </c>
      <c r="E3160" s="18" t="str">
        <f>VLOOKUP(C3160,'Master Partnumber'!$C:$F,4,0)</f>
        <v>1278054-02-0P</v>
      </c>
      <c r="F3160" s="76" t="str">
        <f>VLOOKUP(C3160,'Master Partnumber'!$C:$D,2,0)</f>
        <v>SHAFT CR GUIDE EXP-0P</v>
      </c>
      <c r="G3160" s="1">
        <v>321</v>
      </c>
      <c r="H3160" s="76" t="s">
        <v>1072</v>
      </c>
      <c r="I3160" s="76" t="s">
        <v>532</v>
      </c>
      <c r="J3160" s="76" t="s">
        <v>14062</v>
      </c>
      <c r="K3160" s="76"/>
    </row>
    <row r="3161" spans="1:11" x14ac:dyDescent="0.35">
      <c r="A3161" s="76">
        <v>3158</v>
      </c>
      <c r="B3161" s="1" t="s">
        <v>13933</v>
      </c>
      <c r="C3161" s="76" t="s">
        <v>11424</v>
      </c>
      <c r="D3161" s="76" t="s">
        <v>11424</v>
      </c>
      <c r="E3161" s="18" t="str">
        <f>VLOOKUP(C3161,'Master Partnumber'!$C:$F,4,0)</f>
        <v>1278054-02-0P</v>
      </c>
      <c r="F3161" s="76" t="str">
        <f>VLOOKUP(C3161,'Master Partnumber'!$C:$D,2,0)</f>
        <v>SHAFT CR GUIDE EXP-0P</v>
      </c>
      <c r="G3161" s="1">
        <v>250</v>
      </c>
      <c r="H3161" s="76" t="s">
        <v>1072</v>
      </c>
      <c r="I3161" s="76" t="s">
        <v>532</v>
      </c>
      <c r="J3161" s="76" t="s">
        <v>14062</v>
      </c>
      <c r="K3161" s="76"/>
    </row>
    <row r="3162" spans="1:11" x14ac:dyDescent="0.35">
      <c r="A3162" s="76">
        <v>3159</v>
      </c>
      <c r="B3162" s="1" t="s">
        <v>13934</v>
      </c>
      <c r="C3162" s="76" t="s">
        <v>11424</v>
      </c>
      <c r="D3162" s="76" t="s">
        <v>11424</v>
      </c>
      <c r="E3162" s="18" t="str">
        <f>VLOOKUP(C3162,'Master Partnumber'!$C:$F,4,0)</f>
        <v>1278054-02-0P</v>
      </c>
      <c r="F3162" s="76" t="str">
        <f>VLOOKUP(C3162,'Master Partnumber'!$C:$D,2,0)</f>
        <v>SHAFT CR GUIDE EXP-0P</v>
      </c>
      <c r="G3162" s="1">
        <v>210</v>
      </c>
      <c r="H3162" s="76" t="s">
        <v>1072</v>
      </c>
      <c r="I3162" s="76" t="s">
        <v>532</v>
      </c>
      <c r="J3162" s="76" t="s">
        <v>14062</v>
      </c>
      <c r="K3162" s="76"/>
    </row>
    <row r="3163" spans="1:11" x14ac:dyDescent="0.35">
      <c r="A3163" s="76">
        <v>3160</v>
      </c>
      <c r="B3163" s="1" t="s">
        <v>13935</v>
      </c>
      <c r="C3163" s="76" t="s">
        <v>11424</v>
      </c>
      <c r="D3163" s="76" t="s">
        <v>11424</v>
      </c>
      <c r="E3163" s="18" t="str">
        <f>VLOOKUP(C3163,'Master Partnumber'!$C:$F,4,0)</f>
        <v>1278054-02-0P</v>
      </c>
      <c r="F3163" s="76" t="str">
        <f>VLOOKUP(C3163,'Master Partnumber'!$C:$D,2,0)</f>
        <v>SHAFT CR GUIDE EXP-0P</v>
      </c>
      <c r="G3163" s="1">
        <v>205</v>
      </c>
      <c r="H3163" s="76" t="s">
        <v>1072</v>
      </c>
      <c r="I3163" s="76" t="s">
        <v>532</v>
      </c>
      <c r="J3163" s="76" t="s">
        <v>14062</v>
      </c>
      <c r="K3163" s="76"/>
    </row>
    <row r="3164" spans="1:11" x14ac:dyDescent="0.35">
      <c r="A3164" s="76">
        <v>3161</v>
      </c>
      <c r="B3164" s="1" t="s">
        <v>13936</v>
      </c>
      <c r="C3164" s="76" t="s">
        <v>3038</v>
      </c>
      <c r="D3164" s="76" t="s">
        <v>3038</v>
      </c>
      <c r="E3164" s="18" t="str">
        <f>VLOOKUP(C3164,'Master Partnumber'!$C:$F,4,0)</f>
        <v>1103822-02-0P</v>
      </c>
      <c r="F3164" s="76" t="str">
        <f>VLOOKUP(C3164,'Master Partnumber'!$C:$D,2,0)</f>
        <v>SHAFT,CR,GUIDE-0P</v>
      </c>
      <c r="G3164" s="1">
        <v>410</v>
      </c>
      <c r="H3164" s="76" t="s">
        <v>1072</v>
      </c>
      <c r="I3164" s="76" t="s">
        <v>532</v>
      </c>
      <c r="J3164" s="76" t="s">
        <v>14062</v>
      </c>
      <c r="K3164" s="76"/>
    </row>
    <row r="3165" spans="1:11" x14ac:dyDescent="0.35">
      <c r="A3165" s="76">
        <v>3162</v>
      </c>
      <c r="B3165" s="1" t="s">
        <v>13937</v>
      </c>
      <c r="C3165" s="76" t="s">
        <v>11424</v>
      </c>
      <c r="D3165" s="76" t="s">
        <v>11424</v>
      </c>
      <c r="E3165" s="18" t="str">
        <f>VLOOKUP(C3165,'Master Partnumber'!$C:$F,4,0)</f>
        <v>1278054-02-0P</v>
      </c>
      <c r="F3165" s="76" t="str">
        <f>VLOOKUP(C3165,'Master Partnumber'!$C:$D,2,0)</f>
        <v>SHAFT CR GUIDE EXP-0P</v>
      </c>
      <c r="G3165" s="1">
        <v>370</v>
      </c>
      <c r="H3165" s="76" t="s">
        <v>1072</v>
      </c>
      <c r="I3165" s="76" t="s">
        <v>532</v>
      </c>
      <c r="J3165" s="76" t="s">
        <v>14062</v>
      </c>
      <c r="K3165" s="76"/>
    </row>
    <row r="3166" spans="1:11" x14ac:dyDescent="0.35">
      <c r="A3166" s="76">
        <v>3163</v>
      </c>
      <c r="B3166" s="1" t="s">
        <v>13938</v>
      </c>
      <c r="C3166" s="76" t="s">
        <v>11424</v>
      </c>
      <c r="D3166" s="76" t="s">
        <v>11424</v>
      </c>
      <c r="E3166" s="18" t="str">
        <f>VLOOKUP(C3166,'Master Partnumber'!$C:$F,4,0)</f>
        <v>1278054-02-0P</v>
      </c>
      <c r="F3166" s="76" t="str">
        <f>VLOOKUP(C3166,'Master Partnumber'!$C:$D,2,0)</f>
        <v>SHAFT CR GUIDE EXP-0P</v>
      </c>
      <c r="G3166" s="1">
        <v>308</v>
      </c>
      <c r="H3166" s="76" t="s">
        <v>1072</v>
      </c>
      <c r="I3166" s="76" t="s">
        <v>532</v>
      </c>
      <c r="J3166" s="76" t="s">
        <v>14062</v>
      </c>
      <c r="K3166" s="76"/>
    </row>
    <row r="3167" spans="1:11" x14ac:dyDescent="0.35">
      <c r="A3167" s="76">
        <v>3164</v>
      </c>
      <c r="B3167" s="1" t="s">
        <v>13939</v>
      </c>
      <c r="C3167" s="76" t="s">
        <v>3038</v>
      </c>
      <c r="D3167" s="76" t="s">
        <v>3038</v>
      </c>
      <c r="E3167" s="18" t="str">
        <f>VLOOKUP(C3167,'Master Partnumber'!$C:$F,4,0)</f>
        <v>1103822-02-0P</v>
      </c>
      <c r="F3167" s="76" t="str">
        <f>VLOOKUP(C3167,'Master Partnumber'!$C:$D,2,0)</f>
        <v>SHAFT,CR,GUIDE-0P</v>
      </c>
      <c r="G3167" s="1">
        <v>767</v>
      </c>
      <c r="H3167" s="76" t="s">
        <v>1072</v>
      </c>
      <c r="I3167" s="76" t="s">
        <v>532</v>
      </c>
      <c r="J3167" s="76" t="s">
        <v>14062</v>
      </c>
      <c r="K3167" s="76"/>
    </row>
    <row r="3168" spans="1:11" x14ac:dyDescent="0.35">
      <c r="A3168" s="76">
        <v>3165</v>
      </c>
      <c r="B3168" s="1" t="s">
        <v>13940</v>
      </c>
      <c r="C3168" s="76" t="s">
        <v>11667</v>
      </c>
      <c r="D3168" s="76" t="s">
        <v>11667</v>
      </c>
      <c r="E3168" s="18" t="str">
        <f>VLOOKUP(C3168,'Master Partnumber'!$C:$F,4,0)</f>
        <v>1103822-02-B02</v>
      </c>
      <c r="F3168" s="76" t="str">
        <f>VLOOKUP(C3168,'Master Partnumber'!$C:$D,2,0)</f>
        <v>SHAFT,CR,GUIDE-B02</v>
      </c>
      <c r="G3168" s="1">
        <v>457</v>
      </c>
      <c r="H3168" s="76" t="s">
        <v>1072</v>
      </c>
      <c r="I3168" s="76" t="s">
        <v>532</v>
      </c>
      <c r="J3168" s="76" t="s">
        <v>14062</v>
      </c>
      <c r="K3168" s="76"/>
    </row>
    <row r="3169" spans="1:11" x14ac:dyDescent="0.35">
      <c r="A3169" s="76">
        <v>3166</v>
      </c>
      <c r="B3169" s="1" t="s">
        <v>13941</v>
      </c>
      <c r="C3169" s="76" t="s">
        <v>11667</v>
      </c>
      <c r="D3169" s="76" t="s">
        <v>11667</v>
      </c>
      <c r="E3169" s="18" t="str">
        <f>VLOOKUP(C3169,'Master Partnumber'!$C:$F,4,0)</f>
        <v>1103822-02-B02</v>
      </c>
      <c r="F3169" s="76" t="str">
        <f>VLOOKUP(C3169,'Master Partnumber'!$C:$D,2,0)</f>
        <v>SHAFT,CR,GUIDE-B02</v>
      </c>
      <c r="G3169" s="1">
        <v>200</v>
      </c>
      <c r="H3169" s="76" t="s">
        <v>1072</v>
      </c>
      <c r="I3169" s="76" t="s">
        <v>532</v>
      </c>
      <c r="J3169" s="76" t="s">
        <v>14062</v>
      </c>
      <c r="K3169" s="76"/>
    </row>
    <row r="3170" spans="1:11" x14ac:dyDescent="0.35">
      <c r="A3170" s="76">
        <v>3167</v>
      </c>
      <c r="B3170" s="1" t="s">
        <v>13942</v>
      </c>
      <c r="C3170" s="76" t="s">
        <v>11424</v>
      </c>
      <c r="D3170" s="76" t="s">
        <v>11424</v>
      </c>
      <c r="E3170" s="18" t="str">
        <f>VLOOKUP(C3170,'Master Partnumber'!$C:$F,4,0)</f>
        <v>1278054-02-0P</v>
      </c>
      <c r="F3170" s="76" t="str">
        <f>VLOOKUP(C3170,'Master Partnumber'!$C:$D,2,0)</f>
        <v>SHAFT CR GUIDE EXP-0P</v>
      </c>
      <c r="G3170" s="1">
        <v>600</v>
      </c>
      <c r="H3170" s="76" t="s">
        <v>1072</v>
      </c>
      <c r="I3170" s="76" t="s">
        <v>532</v>
      </c>
      <c r="J3170" s="76" t="s">
        <v>14062</v>
      </c>
      <c r="K3170" s="76"/>
    </row>
    <row r="3171" spans="1:11" x14ac:dyDescent="0.35">
      <c r="A3171" s="76">
        <v>3168</v>
      </c>
      <c r="B3171" s="1" t="s">
        <v>13943</v>
      </c>
      <c r="C3171" s="76" t="s">
        <v>11424</v>
      </c>
      <c r="D3171" s="76" t="s">
        <v>11424</v>
      </c>
      <c r="E3171" s="18" t="str">
        <f>VLOOKUP(C3171,'Master Partnumber'!$C:$F,4,0)</f>
        <v>1278054-02-0P</v>
      </c>
      <c r="F3171" s="76" t="str">
        <f>VLOOKUP(C3171,'Master Partnumber'!$C:$D,2,0)</f>
        <v>SHAFT CR GUIDE EXP-0P</v>
      </c>
      <c r="G3171" s="1">
        <v>201</v>
      </c>
      <c r="H3171" s="76" t="s">
        <v>1072</v>
      </c>
      <c r="I3171" s="76" t="s">
        <v>532</v>
      </c>
      <c r="J3171" s="76" t="s">
        <v>14062</v>
      </c>
      <c r="K3171" s="76"/>
    </row>
    <row r="3172" spans="1:11" x14ac:dyDescent="0.35">
      <c r="A3172" s="76">
        <v>3169</v>
      </c>
      <c r="B3172" s="1" t="s">
        <v>13944</v>
      </c>
      <c r="C3172" s="76" t="s">
        <v>3038</v>
      </c>
      <c r="D3172" s="76" t="s">
        <v>3038</v>
      </c>
      <c r="E3172" s="18" t="str">
        <f>VLOOKUP(C3172,'Master Partnumber'!$C:$F,4,0)</f>
        <v>1103822-02-0P</v>
      </c>
      <c r="F3172" s="76" t="str">
        <f>VLOOKUP(C3172,'Master Partnumber'!$C:$D,2,0)</f>
        <v>SHAFT,CR,GUIDE-0P</v>
      </c>
      <c r="G3172" s="1">
        <v>736</v>
      </c>
      <c r="H3172" s="76" t="s">
        <v>1072</v>
      </c>
      <c r="I3172" s="76" t="s">
        <v>532</v>
      </c>
      <c r="J3172" s="76" t="s">
        <v>14062</v>
      </c>
      <c r="K3172" s="76"/>
    </row>
    <row r="3173" spans="1:11" x14ac:dyDescent="0.35">
      <c r="A3173" s="76">
        <v>3170</v>
      </c>
      <c r="B3173" s="1" t="s">
        <v>13945</v>
      </c>
      <c r="C3173" s="76" t="s">
        <v>3808</v>
      </c>
      <c r="D3173" s="76" t="s">
        <v>3808</v>
      </c>
      <c r="E3173" s="18" t="str">
        <f>VLOOKUP(C3173,'Master Partnumber'!$C:$F,4,0)</f>
        <v>1676927-00-0P</v>
      </c>
      <c r="F3173" s="76" t="str">
        <f>VLOOKUP(C3173,'Master Partnumber'!$C:$D,2,0)</f>
        <v>SHAFT CR GUIDE ; C-0P</v>
      </c>
      <c r="G3173" s="1">
        <v>462</v>
      </c>
      <c r="H3173" s="76" t="s">
        <v>1072</v>
      </c>
      <c r="I3173" s="76" t="s">
        <v>532</v>
      </c>
      <c r="J3173" s="76" t="s">
        <v>14062</v>
      </c>
      <c r="K3173" s="76"/>
    </row>
    <row r="3174" spans="1:11" x14ac:dyDescent="0.35">
      <c r="A3174" s="76">
        <v>3171</v>
      </c>
      <c r="B3174" s="1" t="s">
        <v>13946</v>
      </c>
      <c r="C3174" s="76" t="s">
        <v>5558</v>
      </c>
      <c r="D3174" s="76" t="s">
        <v>5558</v>
      </c>
      <c r="E3174" s="18" t="str">
        <f>VLOOKUP(C3174,'Master Partnumber'!$C:$F,4,0)</f>
        <v>1792570-01-0P</v>
      </c>
      <c r="F3174" s="76" t="str">
        <f>VLOOKUP(C3174,'Master Partnumber'!$C:$D,2,0)</f>
        <v>SHAFT,CR,SC-0P</v>
      </c>
      <c r="G3174" s="1">
        <v>548</v>
      </c>
      <c r="H3174" s="76" t="s">
        <v>1072</v>
      </c>
      <c r="I3174" s="76" t="s">
        <v>532</v>
      </c>
      <c r="J3174" s="76" t="s">
        <v>14062</v>
      </c>
      <c r="K3174" s="76"/>
    </row>
    <row r="3175" spans="1:11" x14ac:dyDescent="0.35">
      <c r="A3175" s="76">
        <v>3172</v>
      </c>
      <c r="B3175" s="1" t="s">
        <v>13947</v>
      </c>
      <c r="C3175" s="76" t="s">
        <v>5558</v>
      </c>
      <c r="D3175" s="76" t="s">
        <v>5558</v>
      </c>
      <c r="E3175" s="18" t="str">
        <f>VLOOKUP(C3175,'Master Partnumber'!$C:$F,4,0)</f>
        <v>1792570-01-0P</v>
      </c>
      <c r="F3175" s="76" t="str">
        <f>VLOOKUP(C3175,'Master Partnumber'!$C:$D,2,0)</f>
        <v>SHAFT,CR,SC-0P</v>
      </c>
      <c r="G3175" s="1">
        <v>344</v>
      </c>
      <c r="H3175" s="76" t="s">
        <v>1072</v>
      </c>
      <c r="I3175" s="76" t="s">
        <v>532</v>
      </c>
      <c r="J3175" s="76" t="s">
        <v>14062</v>
      </c>
      <c r="K3175" s="76"/>
    </row>
    <row r="3176" spans="1:11" x14ac:dyDescent="0.35">
      <c r="A3176" s="76">
        <v>3173</v>
      </c>
      <c r="B3176" s="1" t="s">
        <v>13948</v>
      </c>
      <c r="C3176" s="76" t="s">
        <v>3574</v>
      </c>
      <c r="D3176" s="76" t="s">
        <v>3574</v>
      </c>
      <c r="E3176" s="18" t="str">
        <f>VLOOKUP(C3176,'Master Partnumber'!$C:$F,4,0)</f>
        <v>1616687-01-0P</v>
      </c>
      <c r="F3176" s="76" t="str">
        <f>VLOOKUP(C3176,'Master Partnumber'!$C:$D,2,0)</f>
        <v>SHAFT CR GUIDE B-0P</v>
      </c>
      <c r="G3176" s="1">
        <v>711</v>
      </c>
      <c r="H3176" s="76" t="s">
        <v>1072</v>
      </c>
      <c r="I3176" s="76" t="s">
        <v>532</v>
      </c>
      <c r="J3176" s="76" t="s">
        <v>14062</v>
      </c>
      <c r="K3176" s="76"/>
    </row>
    <row r="3177" spans="1:11" x14ac:dyDescent="0.35">
      <c r="A3177" s="76">
        <v>3174</v>
      </c>
      <c r="B3177" s="1" t="s">
        <v>13949</v>
      </c>
      <c r="C3177" s="76" t="s">
        <v>11424</v>
      </c>
      <c r="D3177" s="76" t="s">
        <v>11424</v>
      </c>
      <c r="E3177" s="18" t="str">
        <f>VLOOKUP(C3177,'Master Partnumber'!$C:$F,4,0)</f>
        <v>1278054-02-0P</v>
      </c>
      <c r="F3177" s="76" t="str">
        <f>VLOOKUP(C3177,'Master Partnumber'!$C:$D,2,0)</f>
        <v>SHAFT CR GUIDE EXP-0P</v>
      </c>
      <c r="G3177" s="1">
        <v>513</v>
      </c>
      <c r="H3177" s="76" t="s">
        <v>1072</v>
      </c>
      <c r="I3177" s="76" t="s">
        <v>532</v>
      </c>
      <c r="J3177" s="76" t="s">
        <v>14062</v>
      </c>
      <c r="K3177" s="76"/>
    </row>
    <row r="3178" spans="1:11" x14ac:dyDescent="0.35">
      <c r="A3178" s="76">
        <v>3175</v>
      </c>
      <c r="B3178" s="1" t="s">
        <v>13950</v>
      </c>
      <c r="C3178" s="76" t="s">
        <v>3816</v>
      </c>
      <c r="D3178" s="76" t="s">
        <v>3816</v>
      </c>
      <c r="E3178" s="18" t="str">
        <f>VLOOKUP(C3178,'Master Partnumber'!$C:$F,4,0)</f>
        <v>1676928-00-0P</v>
      </c>
      <c r="F3178" s="76" t="str">
        <f>VLOOKUP(C3178,'Master Partnumber'!$C:$D,2,0)</f>
        <v>SHAFT,CR,GUIDE;C-0P</v>
      </c>
      <c r="G3178" s="1">
        <v>138</v>
      </c>
      <c r="H3178" s="76" t="s">
        <v>1072</v>
      </c>
      <c r="I3178" s="76" t="s">
        <v>532</v>
      </c>
      <c r="J3178" s="76" t="s">
        <v>14062</v>
      </c>
      <c r="K3178" s="76"/>
    </row>
    <row r="3179" spans="1:11" x14ac:dyDescent="0.35">
      <c r="A3179" s="76">
        <v>3176</v>
      </c>
      <c r="B3179" s="1" t="s">
        <v>13951</v>
      </c>
      <c r="C3179" s="76" t="s">
        <v>3816</v>
      </c>
      <c r="D3179" s="76" t="s">
        <v>3816</v>
      </c>
      <c r="E3179" s="18" t="str">
        <f>VLOOKUP(C3179,'Master Partnumber'!$C:$F,4,0)</f>
        <v>1676928-00-0P</v>
      </c>
      <c r="F3179" s="76" t="str">
        <f>VLOOKUP(C3179,'Master Partnumber'!$C:$D,2,0)</f>
        <v>SHAFT,CR,GUIDE;C-0P</v>
      </c>
      <c r="G3179" s="1">
        <v>462</v>
      </c>
      <c r="H3179" s="76" t="s">
        <v>1072</v>
      </c>
      <c r="I3179" s="76" t="s">
        <v>532</v>
      </c>
      <c r="J3179" s="76" t="s">
        <v>14062</v>
      </c>
      <c r="K3179" s="76"/>
    </row>
    <row r="3180" spans="1:11" x14ac:dyDescent="0.35">
      <c r="A3180" s="76">
        <v>3177</v>
      </c>
      <c r="B3180" s="1" t="s">
        <v>13952</v>
      </c>
      <c r="C3180" s="76" t="s">
        <v>3038</v>
      </c>
      <c r="D3180" s="76" t="s">
        <v>3038</v>
      </c>
      <c r="E3180" s="18" t="str">
        <f>VLOOKUP(C3180,'Master Partnumber'!$C:$F,4,0)</f>
        <v>1103822-02-0P</v>
      </c>
      <c r="F3180" s="76" t="str">
        <f>VLOOKUP(C3180,'Master Partnumber'!$C:$D,2,0)</f>
        <v>SHAFT,CR,GUIDE-0P</v>
      </c>
      <c r="G3180" s="1">
        <v>583</v>
      </c>
      <c r="H3180" s="76" t="s">
        <v>1072</v>
      </c>
      <c r="I3180" s="76" t="s">
        <v>532</v>
      </c>
      <c r="J3180" s="76" t="s">
        <v>14062</v>
      </c>
      <c r="K3180" s="76"/>
    </row>
    <row r="3181" spans="1:11" x14ac:dyDescent="0.35">
      <c r="A3181" s="76">
        <v>3178</v>
      </c>
      <c r="B3181" s="1" t="s">
        <v>13953</v>
      </c>
      <c r="C3181" s="76" t="s">
        <v>3677</v>
      </c>
      <c r="D3181" s="76" t="s">
        <v>3677</v>
      </c>
      <c r="E3181" s="18" t="str">
        <f>VLOOKUP(C3181,'Master Partnumber'!$C:$F,4,0)</f>
        <v>1671364-00-0P</v>
      </c>
      <c r="F3181" s="76" t="str">
        <f>VLOOKUP(C3181,'Master Partnumber'!$C:$D,2,0)</f>
        <v>SHAFT CAM-0P</v>
      </c>
      <c r="G3181" s="1">
        <v>1795</v>
      </c>
      <c r="H3181" s="76" t="s">
        <v>1072</v>
      </c>
      <c r="I3181" s="76" t="s">
        <v>532</v>
      </c>
      <c r="J3181" s="76" t="s">
        <v>14062</v>
      </c>
      <c r="K3181" s="76"/>
    </row>
    <row r="3182" spans="1:11" x14ac:dyDescent="0.35">
      <c r="A3182" s="76">
        <v>3179</v>
      </c>
      <c r="B3182" s="1" t="s">
        <v>13954</v>
      </c>
      <c r="C3182" s="76" t="s">
        <v>11746</v>
      </c>
      <c r="D3182" s="76" t="str">
        <f>VLOOKUP(C3182,'Master Partnumber'!$C:$E,3,0)</f>
        <v>B0594</v>
      </c>
      <c r="E3182" s="76" t="s">
        <v>11746</v>
      </c>
      <c r="F3182" s="76" t="str">
        <f>VLOOKUP(C3182,'Master Partnumber'!$C:$D,2,0)</f>
        <v>SHAFT CR MAIN-B02</v>
      </c>
      <c r="G3182" s="1">
        <v>43</v>
      </c>
      <c r="H3182" s="76" t="s">
        <v>1072</v>
      </c>
      <c r="I3182" s="76" t="s">
        <v>532</v>
      </c>
      <c r="J3182" s="76" t="s">
        <v>14062</v>
      </c>
      <c r="K3182" s="76"/>
    </row>
    <row r="3183" spans="1:11" x14ac:dyDescent="0.35">
      <c r="A3183" s="76">
        <v>3180</v>
      </c>
      <c r="B3183" s="1" t="s">
        <v>13955</v>
      </c>
      <c r="C3183" s="76" t="s">
        <v>3801</v>
      </c>
      <c r="D3183" s="76" t="s">
        <v>3801</v>
      </c>
      <c r="E3183" s="18" t="str">
        <f>VLOOKUP(C3183,'Master Partnumber'!$C:$F,4,0)</f>
        <v>1676924-00-0P</v>
      </c>
      <c r="F3183" s="76" t="str">
        <f>VLOOKUP(C3183,'Master Partnumber'!$C:$D,2,0)</f>
        <v>SHAFT CR GUIDE MSRW ; B-0P</v>
      </c>
      <c r="G3183" s="1">
        <v>1101</v>
      </c>
      <c r="H3183" s="76" t="s">
        <v>1072</v>
      </c>
      <c r="I3183" s="76" t="s">
        <v>532</v>
      </c>
      <c r="J3183" s="76" t="s">
        <v>14062</v>
      </c>
      <c r="K3183" s="76"/>
    </row>
    <row r="3184" spans="1:11" x14ac:dyDescent="0.35">
      <c r="A3184" s="76">
        <v>3181</v>
      </c>
      <c r="B3184" s="1" t="s">
        <v>13956</v>
      </c>
      <c r="C3184" s="76" t="s">
        <v>11424</v>
      </c>
      <c r="D3184" s="76" t="s">
        <v>11424</v>
      </c>
      <c r="E3184" s="18" t="str">
        <f>VLOOKUP(C3184,'Master Partnumber'!$C:$F,4,0)</f>
        <v>1278054-02-0P</v>
      </c>
      <c r="F3184" s="76" t="str">
        <f>VLOOKUP(C3184,'Master Partnumber'!$C:$D,2,0)</f>
        <v>SHAFT CR GUIDE EXP-0P</v>
      </c>
      <c r="G3184" s="1">
        <v>635</v>
      </c>
      <c r="H3184" s="76" t="s">
        <v>1072</v>
      </c>
      <c r="I3184" s="76" t="s">
        <v>532</v>
      </c>
      <c r="J3184" s="76" t="s">
        <v>14062</v>
      </c>
      <c r="K3184" s="76"/>
    </row>
    <row r="3185" spans="1:11" x14ac:dyDescent="0.35">
      <c r="A3185" s="76">
        <v>3182</v>
      </c>
      <c r="B3185" s="1" t="s">
        <v>13957</v>
      </c>
      <c r="C3185" s="76" t="s">
        <v>3816</v>
      </c>
      <c r="D3185" s="76" t="s">
        <v>3816</v>
      </c>
      <c r="E3185" s="18" t="str">
        <f>VLOOKUP(C3185,'Master Partnumber'!$C:$F,4,0)</f>
        <v>1676928-00-0P</v>
      </c>
      <c r="F3185" s="76" t="str">
        <f>VLOOKUP(C3185,'Master Partnumber'!$C:$D,2,0)</f>
        <v>SHAFT,CR,GUIDE;C-0P</v>
      </c>
      <c r="G3185" s="1">
        <v>358</v>
      </c>
      <c r="H3185" s="76" t="s">
        <v>1072</v>
      </c>
      <c r="I3185" s="76" t="s">
        <v>532</v>
      </c>
      <c r="J3185" s="76" t="s">
        <v>14062</v>
      </c>
      <c r="K3185" s="76"/>
    </row>
    <row r="3186" spans="1:11" x14ac:dyDescent="0.35">
      <c r="A3186" s="76">
        <v>3183</v>
      </c>
      <c r="B3186" s="1" t="s">
        <v>13958</v>
      </c>
      <c r="C3186" s="76" t="s">
        <v>3816</v>
      </c>
      <c r="D3186" s="76" t="s">
        <v>3816</v>
      </c>
      <c r="E3186" s="18" t="str">
        <f>VLOOKUP(C3186,'Master Partnumber'!$C:$F,4,0)</f>
        <v>1676928-00-0P</v>
      </c>
      <c r="F3186" s="76" t="str">
        <f>VLOOKUP(C3186,'Master Partnumber'!$C:$D,2,0)</f>
        <v>SHAFT,CR,GUIDE;C-0P</v>
      </c>
      <c r="G3186" s="1">
        <v>438</v>
      </c>
      <c r="H3186" s="76" t="s">
        <v>1072</v>
      </c>
      <c r="I3186" s="76" t="s">
        <v>532</v>
      </c>
      <c r="J3186" s="76" t="s">
        <v>14062</v>
      </c>
      <c r="K3186" s="76"/>
    </row>
    <row r="3187" spans="1:11" x14ac:dyDescent="0.35">
      <c r="A3187" s="76">
        <v>3184</v>
      </c>
      <c r="B3187" s="1" t="s">
        <v>13959</v>
      </c>
      <c r="C3187" s="76" t="s">
        <v>11429</v>
      </c>
      <c r="D3187" s="76" t="str">
        <f>VLOOKUP(C3187,'Master Partnumber'!$C:$E,3,0)</f>
        <v>B0565</v>
      </c>
      <c r="E3187" s="76" t="s">
        <v>11429</v>
      </c>
      <c r="F3187" s="76" t="str">
        <f>VLOOKUP(C3187,'Master Partnumber'!$C:$D,2,0)</f>
        <v>SHAFT CR GUIDE EXP-B02</v>
      </c>
      <c r="G3187" s="1">
        <v>59</v>
      </c>
      <c r="H3187" s="76" t="s">
        <v>1166</v>
      </c>
      <c r="I3187" s="76" t="s">
        <v>532</v>
      </c>
      <c r="J3187" s="76" t="s">
        <v>13766</v>
      </c>
      <c r="K3187" s="76"/>
    </row>
    <row r="3188" spans="1:11" x14ac:dyDescent="0.35">
      <c r="A3188" s="76">
        <v>3185</v>
      </c>
      <c r="B3188" s="1" t="s">
        <v>13960</v>
      </c>
      <c r="C3188" s="76" t="s">
        <v>11718</v>
      </c>
      <c r="D3188" s="76" t="str">
        <f>VLOOKUP(C3188,'Master Partnumber'!$C:$E,3,0)</f>
        <v>B0589</v>
      </c>
      <c r="E3188" s="76" t="s">
        <v>11718</v>
      </c>
      <c r="F3188" s="76" t="str">
        <f>VLOOKUP(C3188,'Master Partnumber'!$C:$D,2,0)</f>
        <v>SHAFT,RELEASE PF-B02</v>
      </c>
      <c r="G3188" s="1">
        <v>199</v>
      </c>
      <c r="H3188" s="76" t="s">
        <v>1166</v>
      </c>
      <c r="I3188" s="76" t="s">
        <v>532</v>
      </c>
      <c r="J3188" s="76" t="s">
        <v>13766</v>
      </c>
      <c r="K3188" s="76"/>
    </row>
    <row r="3189" spans="1:11" x14ac:dyDescent="0.35">
      <c r="A3189" s="76">
        <v>3186</v>
      </c>
      <c r="B3189" s="1" t="s">
        <v>13961</v>
      </c>
      <c r="C3189" s="76" t="s">
        <v>1575</v>
      </c>
      <c r="D3189" s="76" t="str">
        <f>VLOOKUP(C3189,'Master Partnumber'!$C:$E,3,0)</f>
        <v>S0104</v>
      </c>
      <c r="E3189" s="76" t="s">
        <v>1575</v>
      </c>
      <c r="F3189" s="76" t="str">
        <f>VLOOKUP(C3189,'Master Partnumber'!$C:$D,2,0)</f>
        <v>SHAFT LEFT PLATE CASSETE-0P</v>
      </c>
      <c r="G3189" s="1">
        <v>185</v>
      </c>
      <c r="H3189" s="76" t="s">
        <v>1166</v>
      </c>
      <c r="I3189" s="76" t="s">
        <v>532</v>
      </c>
      <c r="J3189" s="76" t="s">
        <v>13766</v>
      </c>
      <c r="K3189" s="76"/>
    </row>
    <row r="3190" spans="1:11" x14ac:dyDescent="0.35">
      <c r="A3190" s="76">
        <v>3187</v>
      </c>
      <c r="B3190" s="1" t="s">
        <v>13962</v>
      </c>
      <c r="C3190" s="76" t="s">
        <v>11723</v>
      </c>
      <c r="D3190" s="76" t="str">
        <f>VLOOKUP(C3190,'Master Partnumber'!$C:$E,3,0)</f>
        <v>B0713</v>
      </c>
      <c r="E3190" s="76" t="s">
        <v>11723</v>
      </c>
      <c r="F3190" s="76" t="str">
        <f>VLOOKUP(C3190,'Master Partnumber'!$C:$D,2,0)</f>
        <v>SHAFT DRIVEN PICK UP-B01</v>
      </c>
      <c r="G3190" s="1">
        <v>178</v>
      </c>
      <c r="H3190" s="76" t="s">
        <v>1166</v>
      </c>
      <c r="I3190" s="76" t="s">
        <v>532</v>
      </c>
      <c r="J3190" s="76" t="s">
        <v>13767</v>
      </c>
      <c r="K3190" s="76"/>
    </row>
    <row r="3191" spans="1:11" x14ac:dyDescent="0.35">
      <c r="A3191" s="76">
        <v>3188</v>
      </c>
      <c r="B3191" s="1" t="s">
        <v>13963</v>
      </c>
      <c r="C3191" s="76" t="s">
        <v>1523</v>
      </c>
      <c r="D3191" s="76" t="str">
        <f>VLOOKUP(C3191,'Master Partnumber'!$C:$E,3,0)</f>
        <v>S0110</v>
      </c>
      <c r="E3191" s="76" t="s">
        <v>1523</v>
      </c>
      <c r="F3191" s="76" t="str">
        <f>VLOOKUP(C3191,'Master Partnumber'!$C:$D,2,0)</f>
        <v>SHAFT LIFT PLATE OPT-0P</v>
      </c>
      <c r="G3191" s="1">
        <v>215</v>
      </c>
      <c r="H3191" s="76" t="s">
        <v>1166</v>
      </c>
      <c r="I3191" s="76" t="s">
        <v>532</v>
      </c>
      <c r="J3191" s="76" t="s">
        <v>13766</v>
      </c>
      <c r="K3191" s="76"/>
    </row>
    <row r="3192" spans="1:11" x14ac:dyDescent="0.35">
      <c r="A3192" s="76">
        <v>3189</v>
      </c>
      <c r="B3192" s="1" t="s">
        <v>13964</v>
      </c>
      <c r="C3192" s="76" t="s">
        <v>11732</v>
      </c>
      <c r="D3192" s="76" t="str">
        <f>VLOOKUP(C3192,'Master Partnumber'!$C:$E,3,0)</f>
        <v>B0714</v>
      </c>
      <c r="E3192" s="76" t="s">
        <v>11732</v>
      </c>
      <c r="F3192" s="76" t="str">
        <f>VLOOKUP(C3192,'Master Partnumber'!$C:$D,2,0)</f>
        <v>SHAFT DRIVEN PICK UP OPT-B01</v>
      </c>
      <c r="G3192" s="1">
        <v>122</v>
      </c>
      <c r="H3192" s="76" t="s">
        <v>1166</v>
      </c>
      <c r="I3192" s="76" t="s">
        <v>532</v>
      </c>
      <c r="J3192" s="76" t="s">
        <v>13766</v>
      </c>
      <c r="K3192" s="76"/>
    </row>
    <row r="3193" spans="1:11" x14ac:dyDescent="0.35">
      <c r="A3193" s="76">
        <v>3190</v>
      </c>
      <c r="B3193" s="1" t="s">
        <v>13965</v>
      </c>
      <c r="C3193" s="76" t="s">
        <v>1441</v>
      </c>
      <c r="D3193" s="76" t="str">
        <f>VLOOKUP(C3193,'Master Partnumber'!$C:$E,3,0)</f>
        <v>B0054</v>
      </c>
      <c r="E3193" s="76" t="s">
        <v>1441</v>
      </c>
      <c r="F3193" s="76" t="str">
        <f>VLOOKUP(C3193,'Master Partnumber'!$C:$D,2,0)</f>
        <v>SHAFT,DRIVE,PICK UP,OPT-B01</v>
      </c>
      <c r="G3193" s="1">
        <v>150</v>
      </c>
      <c r="H3193" s="76" t="s">
        <v>1166</v>
      </c>
      <c r="I3193" s="76" t="s">
        <v>532</v>
      </c>
      <c r="J3193" s="76" t="s">
        <v>13766</v>
      </c>
      <c r="K3193" s="76"/>
    </row>
    <row r="3194" spans="1:11" x14ac:dyDescent="0.35">
      <c r="A3194" s="76">
        <v>3191</v>
      </c>
      <c r="B3194" s="1" t="s">
        <v>13966</v>
      </c>
      <c r="C3194" s="76" t="s">
        <v>1483</v>
      </c>
      <c r="D3194" s="76" t="str">
        <f>VLOOKUP(C3194,'Master Partnumber'!$C:$E,3,0)</f>
        <v>S0115</v>
      </c>
      <c r="E3194" s="76" t="s">
        <v>1483</v>
      </c>
      <c r="F3194" s="76" t="str">
        <f>VLOOKUP(C3194,'Master Partnumber'!$C:$D,2,0)</f>
        <v>SHAFT ROLLER REAR DUP-0P</v>
      </c>
      <c r="G3194" s="1">
        <v>46</v>
      </c>
      <c r="H3194" s="76" t="s">
        <v>1166</v>
      </c>
      <c r="I3194" s="76" t="s">
        <v>532</v>
      </c>
      <c r="J3194" s="76" t="s">
        <v>13766</v>
      </c>
      <c r="K3194" s="76"/>
    </row>
    <row r="3195" spans="1:11" x14ac:dyDescent="0.35">
      <c r="A3195" s="76">
        <v>3192</v>
      </c>
      <c r="B3195" s="1" t="s">
        <v>13967</v>
      </c>
      <c r="C3195" s="76" t="s">
        <v>1577</v>
      </c>
      <c r="D3195" s="76" t="str">
        <f>VLOOKUP(C3195,'Master Partnumber'!$C:$E,3,0)</f>
        <v>S0116</v>
      </c>
      <c r="E3195" s="76" t="s">
        <v>1577</v>
      </c>
      <c r="F3195" s="76" t="str">
        <f>VLOOKUP(C3195,'Master Partnumber'!$C:$D,2,0)</f>
        <v>SHAFT ROLLER FRONT DUP-0P</v>
      </c>
      <c r="G3195" s="1">
        <v>56</v>
      </c>
      <c r="H3195" s="76" t="s">
        <v>1166</v>
      </c>
      <c r="I3195" s="76" t="s">
        <v>532</v>
      </c>
      <c r="J3195" s="76" t="s">
        <v>13766</v>
      </c>
      <c r="K3195" s="76"/>
    </row>
    <row r="3196" spans="1:11" x14ac:dyDescent="0.35">
      <c r="A3196" s="76">
        <v>3193</v>
      </c>
      <c r="B3196" s="1" t="s">
        <v>13968</v>
      </c>
      <c r="C3196" s="76" t="s">
        <v>11740</v>
      </c>
      <c r="D3196" s="76" t="str">
        <f>VLOOKUP(C3196,'Master Partnumber'!$C:$E,3,0)</f>
        <v>B0593</v>
      </c>
      <c r="E3196" s="76" t="s">
        <v>11740</v>
      </c>
      <c r="F3196" s="76" t="str">
        <f>VLOOKUP(C3196,'Master Partnumber'!$C:$D,2,0)</f>
        <v>SHAFT CR GUIDE B-B02</v>
      </c>
      <c r="G3196" s="1">
        <v>72</v>
      </c>
      <c r="H3196" s="76" t="s">
        <v>1166</v>
      </c>
      <c r="I3196" s="76" t="s">
        <v>532</v>
      </c>
      <c r="J3196" s="76" t="s">
        <v>13766</v>
      </c>
      <c r="K3196" s="76"/>
    </row>
    <row r="3197" spans="1:11" x14ac:dyDescent="0.35">
      <c r="A3197" s="76">
        <v>3194</v>
      </c>
      <c r="B3197" s="1" t="s">
        <v>13969</v>
      </c>
      <c r="C3197" s="76" t="s">
        <v>11746</v>
      </c>
      <c r="D3197" s="76" t="str">
        <f>VLOOKUP(C3197,'Master Partnumber'!$C:$E,3,0)</f>
        <v>B0594</v>
      </c>
      <c r="E3197" s="76" t="s">
        <v>11746</v>
      </c>
      <c r="F3197" s="76" t="str">
        <f>VLOOKUP(C3197,'Master Partnumber'!$C:$D,2,0)</f>
        <v>SHAFT CR MAIN-B02</v>
      </c>
      <c r="G3197" s="1">
        <v>8</v>
      </c>
      <c r="H3197" s="76" t="s">
        <v>1166</v>
      </c>
      <c r="I3197" s="76" t="s">
        <v>532</v>
      </c>
      <c r="J3197" s="76" t="s">
        <v>13766</v>
      </c>
      <c r="K3197" s="76"/>
    </row>
    <row r="3198" spans="1:11" x14ac:dyDescent="0.35">
      <c r="A3198" s="76">
        <v>3195</v>
      </c>
      <c r="B3198" s="1" t="s">
        <v>13970</v>
      </c>
      <c r="C3198" s="76" t="s">
        <v>1584</v>
      </c>
      <c r="D3198" s="76" t="str">
        <f>VLOOKUP(C3198,'Master Partnumber'!$C:$E,3,0)</f>
        <v>S0124</v>
      </c>
      <c r="E3198" s="76" t="s">
        <v>1584</v>
      </c>
      <c r="F3198" s="76" t="str">
        <f>VLOOKUP(C3198,'Master Partnumber'!$C:$D,2,0)</f>
        <v>SHAFT ROLLER REAR DUP-0P</v>
      </c>
      <c r="G3198" s="1">
        <v>29</v>
      </c>
      <c r="H3198" s="76" t="s">
        <v>1166</v>
      </c>
      <c r="I3198" s="76" t="s">
        <v>532</v>
      </c>
      <c r="J3198" s="76" t="s">
        <v>13766</v>
      </c>
      <c r="K3198" s="76"/>
    </row>
    <row r="3199" spans="1:11" x14ac:dyDescent="0.35">
      <c r="A3199" s="76">
        <v>3196</v>
      </c>
      <c r="B3199" s="1" t="s">
        <v>13971</v>
      </c>
      <c r="C3199" s="76" t="s">
        <v>11749</v>
      </c>
      <c r="D3199" s="76" t="str">
        <f>VLOOKUP(C3199,'Master Partnumber'!$C:$E,3,0)</f>
        <v>B0716</v>
      </c>
      <c r="E3199" s="76" t="s">
        <v>11749</v>
      </c>
      <c r="F3199" s="76" t="str">
        <f>VLOOKUP(C3199,'Master Partnumber'!$C:$D,2,0)</f>
        <v>SHAFT DRIVEN PICK UP-B01</v>
      </c>
      <c r="G3199" s="1">
        <v>190</v>
      </c>
      <c r="H3199" s="76" t="s">
        <v>1166</v>
      </c>
      <c r="I3199" s="76" t="s">
        <v>532</v>
      </c>
      <c r="J3199" s="76" t="s">
        <v>13766</v>
      </c>
      <c r="K3199" s="76"/>
    </row>
    <row r="3200" spans="1:11" x14ac:dyDescent="0.35">
      <c r="A3200" s="76">
        <v>3197</v>
      </c>
      <c r="B3200" s="1" t="s">
        <v>13972</v>
      </c>
      <c r="C3200" s="76" t="s">
        <v>1595</v>
      </c>
      <c r="D3200" s="76" t="str">
        <f>VLOOKUP(C3200,'Master Partnumber'!$C:$E,3,0)</f>
        <v>B0066</v>
      </c>
      <c r="E3200" s="76" t="s">
        <v>1595</v>
      </c>
      <c r="F3200" s="76" t="str">
        <f>VLOOKUP(C3200,'Master Partnumber'!$C:$D,2,0)</f>
        <v>SHAFT DRIVE PICK UP-B01</v>
      </c>
      <c r="G3200" s="1">
        <v>27</v>
      </c>
      <c r="H3200" s="76" t="s">
        <v>1166</v>
      </c>
      <c r="I3200" s="76" t="s">
        <v>532</v>
      </c>
      <c r="J3200" s="76" t="s">
        <v>13766</v>
      </c>
      <c r="K3200" s="76"/>
    </row>
    <row r="3201" spans="1:11" x14ac:dyDescent="0.35">
      <c r="A3201" s="76">
        <v>3198</v>
      </c>
      <c r="B3201" s="1" t="s">
        <v>13973</v>
      </c>
      <c r="C3201" s="76" t="s">
        <v>7627</v>
      </c>
      <c r="D3201" s="76" t="str">
        <f>VLOOKUP(C3201,'Master Partnumber'!$C:$E,3,0)</f>
        <v>S0859</v>
      </c>
      <c r="E3201" s="76" t="s">
        <v>7627</v>
      </c>
      <c r="F3201" s="76" t="str">
        <f>VLOOKUP(C3201,'Master Partnumber'!$C:$D,2,0)</f>
        <v>SHAFT SLIDER WIPER-0P</v>
      </c>
      <c r="G3201" s="1">
        <v>46</v>
      </c>
      <c r="H3201" s="76" t="s">
        <v>1166</v>
      </c>
      <c r="I3201" s="76" t="s">
        <v>532</v>
      </c>
      <c r="J3201" s="76" t="s">
        <v>13766</v>
      </c>
      <c r="K3201" s="76"/>
    </row>
    <row r="3202" spans="1:11" x14ac:dyDescent="0.35">
      <c r="A3202" s="76">
        <v>3199</v>
      </c>
      <c r="B3202" s="1" t="s">
        <v>13974</v>
      </c>
      <c r="C3202" s="76" t="s">
        <v>1530</v>
      </c>
      <c r="D3202" s="76" t="str">
        <f>VLOOKUP(C3202,'Master Partnumber'!$C:$E,3,0)</f>
        <v>S0132</v>
      </c>
      <c r="E3202" s="76" t="s">
        <v>1530</v>
      </c>
      <c r="F3202" s="76" t="str">
        <f>VLOOKUP(C3202,'Master Partnumber'!$C:$D,2,0)</f>
        <v>SHAFT,LEVER,LOCK,ADF-0P</v>
      </c>
      <c r="G3202" s="1">
        <v>134</v>
      </c>
      <c r="H3202" s="76" t="s">
        <v>1166</v>
      </c>
      <c r="I3202" s="76" t="s">
        <v>532</v>
      </c>
      <c r="J3202" s="76" t="s">
        <v>13766</v>
      </c>
      <c r="K3202" s="76"/>
    </row>
    <row r="3203" spans="1:11" x14ac:dyDescent="0.35">
      <c r="A3203" s="76">
        <v>3200</v>
      </c>
      <c r="B3203" s="1" t="s">
        <v>13975</v>
      </c>
      <c r="C3203" s="76" t="s">
        <v>11769</v>
      </c>
      <c r="D3203" s="76" t="str">
        <f>VLOOKUP(C3203,'Master Partnumber'!$C:$E,3,0)</f>
        <v>B0598</v>
      </c>
      <c r="E3203" s="76" t="s">
        <v>11769</v>
      </c>
      <c r="F3203" s="76" t="str">
        <f>VLOOKUP(C3203,'Master Partnumber'!$C:$D,2,0)</f>
        <v>SHAFT,CR,GUIDE;C-B02</v>
      </c>
      <c r="G3203" s="1">
        <v>37</v>
      </c>
      <c r="H3203" s="76" t="s">
        <v>1166</v>
      </c>
      <c r="I3203" s="76" t="s">
        <v>532</v>
      </c>
      <c r="J3203" s="76" t="s">
        <v>13766</v>
      </c>
      <c r="K3203" s="76"/>
    </row>
    <row r="3204" spans="1:11" x14ac:dyDescent="0.35">
      <c r="A3204" s="76">
        <v>3201</v>
      </c>
      <c r="B3204" s="1" t="s">
        <v>13976</v>
      </c>
      <c r="C3204" s="76" t="s">
        <v>1501</v>
      </c>
      <c r="D3204" s="76" t="str">
        <f>VLOOKUP(C3204,'Master Partnumber'!$C:$E,3,0)</f>
        <v>S0582</v>
      </c>
      <c r="E3204" s="76" t="s">
        <v>1501</v>
      </c>
      <c r="F3204" s="76" t="str">
        <f>VLOOKUP(C3204,'Master Partnumber'!$C:$D,2,0)</f>
        <v>SHAFT,PAPPER LOAD,DRIVEN-0P</v>
      </c>
      <c r="G3204" s="1">
        <v>166</v>
      </c>
      <c r="H3204" s="76" t="s">
        <v>1166</v>
      </c>
      <c r="I3204" s="76" t="s">
        <v>532</v>
      </c>
      <c r="J3204" s="76" t="s">
        <v>13766</v>
      </c>
      <c r="K3204" s="76"/>
    </row>
    <row r="3205" spans="1:11" x14ac:dyDescent="0.35">
      <c r="A3205" s="76">
        <v>3202</v>
      </c>
      <c r="B3205" s="1" t="s">
        <v>13977</v>
      </c>
      <c r="C3205" s="76" t="s">
        <v>1615</v>
      </c>
      <c r="D3205" s="76" t="str">
        <f>VLOOKUP(C3205,'Master Partnumber'!$C:$E,3,0)</f>
        <v>S0583</v>
      </c>
      <c r="E3205" s="76" t="s">
        <v>1615</v>
      </c>
      <c r="F3205" s="76" t="str">
        <f>VLOOKUP(C3205,'Master Partnumber'!$C:$D,2,0)</f>
        <v>SHAFT,TR,GUIDE;B-0P</v>
      </c>
      <c r="G3205" s="1">
        <v>28</v>
      </c>
      <c r="H3205" s="76" t="s">
        <v>1166</v>
      </c>
      <c r="I3205" s="76" t="s">
        <v>532</v>
      </c>
      <c r="J3205" s="76" t="s">
        <v>13766</v>
      </c>
      <c r="K3205" s="76"/>
    </row>
    <row r="3206" spans="1:11" x14ac:dyDescent="0.35">
      <c r="A3206" s="76">
        <v>3203</v>
      </c>
      <c r="B3206" s="1" t="s">
        <v>13978</v>
      </c>
      <c r="C3206" s="76" t="s">
        <v>7640</v>
      </c>
      <c r="D3206" s="76" t="str">
        <f>VLOOKUP(C3206,'Master Partnumber'!$C:$E,3,0)</f>
        <v>S0852</v>
      </c>
      <c r="E3206" s="76" t="s">
        <v>7640</v>
      </c>
      <c r="F3206" s="76" t="str">
        <f>VLOOKUP(C3206,'Master Partnumber'!$C:$D,2,0)</f>
        <v>SHAFT,TR,DRIVE;B-0P</v>
      </c>
      <c r="G3206" s="1">
        <v>45</v>
      </c>
      <c r="H3206" s="76" t="s">
        <v>1166</v>
      </c>
      <c r="I3206" s="76" t="s">
        <v>532</v>
      </c>
      <c r="J3206" s="76" t="s">
        <v>13766</v>
      </c>
      <c r="K3206" s="76"/>
    </row>
    <row r="3207" spans="1:11" x14ac:dyDescent="0.35">
      <c r="A3207" s="76">
        <v>3204</v>
      </c>
      <c r="B3207" s="1" t="s">
        <v>13979</v>
      </c>
      <c r="C3207" s="76" t="s">
        <v>1571</v>
      </c>
      <c r="D3207" s="76" t="str">
        <f>VLOOKUP(C3207,'Master Partnumber'!$C:$E,3,0)</f>
        <v>S0656</v>
      </c>
      <c r="E3207" s="76" t="s">
        <v>1571</v>
      </c>
      <c r="F3207" s="76" t="str">
        <f>VLOOKUP(C3207,'Master Partnumber'!$C:$D,2,0)</f>
        <v>SHAFT,TR,DRIVE;B-0P</v>
      </c>
      <c r="G3207" s="1">
        <v>44</v>
      </c>
      <c r="H3207" s="76" t="s">
        <v>1166</v>
      </c>
      <c r="I3207" s="76" t="s">
        <v>532</v>
      </c>
      <c r="J3207" s="76" t="s">
        <v>13766</v>
      </c>
      <c r="K3207" s="76"/>
    </row>
    <row r="3208" spans="1:11" x14ac:dyDescent="0.35">
      <c r="A3208" s="76">
        <v>3205</v>
      </c>
      <c r="B3208" s="1" t="s">
        <v>13980</v>
      </c>
      <c r="C3208" s="76" t="s">
        <v>11783</v>
      </c>
      <c r="D3208" s="76" t="str">
        <f>VLOOKUP(C3208,'Master Partnumber'!$C:$E,3,0)</f>
        <v>B0599</v>
      </c>
      <c r="E3208" s="76" t="s">
        <v>11783</v>
      </c>
      <c r="F3208" s="76" t="str">
        <f>VLOOKUP(C3208,'Master Partnumber'!$C:$D,2,0)</f>
        <v>SHAFT CR GUIDE MSRW ; B-B02</v>
      </c>
      <c r="G3208" s="1">
        <v>79</v>
      </c>
      <c r="H3208" s="76" t="s">
        <v>1166</v>
      </c>
      <c r="I3208" s="76" t="s">
        <v>532</v>
      </c>
      <c r="J3208" s="76" t="s">
        <v>13766</v>
      </c>
      <c r="K3208" s="76"/>
    </row>
    <row r="3209" spans="1:11" x14ac:dyDescent="0.35">
      <c r="A3209" s="76">
        <v>3206</v>
      </c>
      <c r="B3209" s="1" t="s">
        <v>13981</v>
      </c>
      <c r="C3209" s="76" t="s">
        <v>11786</v>
      </c>
      <c r="D3209" s="76" t="str">
        <f>VLOOKUP(C3209,'Master Partnumber'!$C:$E,3,0)</f>
        <v>B0600</v>
      </c>
      <c r="E3209" s="76" t="s">
        <v>11786</v>
      </c>
      <c r="F3209" s="76" t="str">
        <f>VLOOKUP(C3209,'Master Partnumber'!$C:$D,2,0)</f>
        <v>SHAFT CR GUIDE ; C-B02</v>
      </c>
      <c r="G3209" s="1">
        <v>44</v>
      </c>
      <c r="H3209" s="76" t="s">
        <v>1166</v>
      </c>
      <c r="I3209" s="76" t="s">
        <v>532</v>
      </c>
      <c r="J3209" s="76" t="s">
        <v>13766</v>
      </c>
      <c r="K3209" s="76"/>
    </row>
    <row r="3210" spans="1:11" x14ac:dyDescent="0.35">
      <c r="A3210" s="76">
        <v>3207</v>
      </c>
      <c r="B3210" s="1" t="s">
        <v>13982</v>
      </c>
      <c r="C3210" s="76" t="s">
        <v>11789</v>
      </c>
      <c r="D3210" s="76" t="str">
        <f>VLOOKUP(C3210,'Master Partnumber'!$C:$E,3,0)</f>
        <v>B0601</v>
      </c>
      <c r="E3210" s="76" t="s">
        <v>11789</v>
      </c>
      <c r="F3210" s="76" t="str">
        <f>VLOOKUP(C3210,'Master Partnumber'!$C:$D,2,0)</f>
        <v>SHAFT,CR,GUIDE;C-B02</v>
      </c>
      <c r="G3210" s="1">
        <v>81</v>
      </c>
      <c r="H3210" s="76" t="s">
        <v>1166</v>
      </c>
      <c r="I3210" s="76" t="s">
        <v>532</v>
      </c>
      <c r="J3210" s="76" t="s">
        <v>13766</v>
      </c>
      <c r="K3210" s="76"/>
    </row>
    <row r="3211" spans="1:11" x14ac:dyDescent="0.35">
      <c r="A3211" s="76">
        <v>3208</v>
      </c>
      <c r="B3211" s="1" t="s">
        <v>13983</v>
      </c>
      <c r="C3211" s="76" t="s">
        <v>11791</v>
      </c>
      <c r="D3211" s="76" t="str">
        <f>VLOOKUP(C3211,'Master Partnumber'!$C:$E,3,0)</f>
        <v>B0602</v>
      </c>
      <c r="E3211" s="76" t="s">
        <v>11791</v>
      </c>
      <c r="F3211" s="76" t="str">
        <f>VLOOKUP(C3211,'Master Partnumber'!$C:$D,2,0)</f>
        <v>SHAFT CR GUIDE ; B-B02</v>
      </c>
      <c r="G3211" s="1">
        <v>123</v>
      </c>
      <c r="H3211" s="76" t="s">
        <v>1166</v>
      </c>
      <c r="I3211" s="76" t="s">
        <v>532</v>
      </c>
      <c r="J3211" s="76" t="s">
        <v>13766</v>
      </c>
      <c r="K3211" s="76"/>
    </row>
    <row r="3212" spans="1:11" x14ac:dyDescent="0.35">
      <c r="A3212" s="76">
        <v>3209</v>
      </c>
      <c r="B3212" s="1" t="s">
        <v>13984</v>
      </c>
      <c r="C3212" s="76" t="s">
        <v>1690</v>
      </c>
      <c r="D3212" s="76" t="str">
        <f>VLOOKUP(C3212,'Master Partnumber'!$C:$E,3,0)</f>
        <v>S0180</v>
      </c>
      <c r="E3212" s="76" t="s">
        <v>1690</v>
      </c>
      <c r="F3212" s="76" t="str">
        <f>VLOOKUP(C3212,'Master Partnumber'!$C:$D,2,0)</f>
        <v>SHAFT,TR,DRIVE;B-0P</v>
      </c>
      <c r="G3212" s="1">
        <v>84</v>
      </c>
      <c r="H3212" s="76" t="s">
        <v>1166</v>
      </c>
      <c r="I3212" s="76" t="s">
        <v>532</v>
      </c>
      <c r="J3212" s="76" t="s">
        <v>13766</v>
      </c>
      <c r="K3212" s="76"/>
    </row>
    <row r="3213" spans="1:11" x14ac:dyDescent="0.35">
      <c r="A3213" s="76">
        <v>3210</v>
      </c>
      <c r="B3213" s="1" t="s">
        <v>13985</v>
      </c>
      <c r="C3213" s="76" t="s">
        <v>1626</v>
      </c>
      <c r="D3213" s="76" t="str">
        <f>VLOOKUP(C3213,'Master Partnumber'!$C:$E,3,0)</f>
        <v>S0182</v>
      </c>
      <c r="E3213" s="76" t="s">
        <v>1626</v>
      </c>
      <c r="F3213" s="76" t="str">
        <f>VLOOKUP(C3213,'Master Partnumber'!$C:$D,2,0)</f>
        <v>SHAFT,TR,DRIVE;B-0P</v>
      </c>
      <c r="G3213" s="1">
        <v>63</v>
      </c>
      <c r="H3213" s="76" t="s">
        <v>1166</v>
      </c>
      <c r="I3213" s="76" t="s">
        <v>532</v>
      </c>
      <c r="J3213" s="76" t="s">
        <v>13766</v>
      </c>
      <c r="K3213" s="76"/>
    </row>
    <row r="3214" spans="1:11" x14ac:dyDescent="0.35">
      <c r="A3214" s="76">
        <v>3211</v>
      </c>
      <c r="B3214" s="1" t="s">
        <v>13986</v>
      </c>
      <c r="C3214" s="76" t="s">
        <v>1433</v>
      </c>
      <c r="D3214" s="76" t="str">
        <f>VLOOKUP(C3214,'Master Partnumber'!$C:$E,3,0)</f>
        <v>S0193</v>
      </c>
      <c r="E3214" s="76" t="s">
        <v>1433</v>
      </c>
      <c r="F3214" s="76" t="str">
        <f>VLOOKUP(C3214,'Master Partnumber'!$C:$D,2,0)</f>
        <v>SHAFT ROTATE PAPER GUIDE ; B-0P</v>
      </c>
      <c r="G3214" s="1">
        <v>82</v>
      </c>
      <c r="H3214" s="76" t="s">
        <v>1166</v>
      </c>
      <c r="I3214" s="76" t="s">
        <v>532</v>
      </c>
      <c r="J3214" s="76" t="s">
        <v>13766</v>
      </c>
      <c r="K3214" s="76"/>
    </row>
    <row r="3215" spans="1:11" x14ac:dyDescent="0.35">
      <c r="A3215" s="76">
        <v>3212</v>
      </c>
      <c r="B3215" s="1" t="s">
        <v>13987</v>
      </c>
      <c r="C3215" s="76" t="s">
        <v>11805</v>
      </c>
      <c r="D3215" s="76" t="str">
        <f>VLOOKUP(C3215,'Master Partnumber'!$C:$E,3,0)</f>
        <v>B0607</v>
      </c>
      <c r="E3215" s="76" t="s">
        <v>11805</v>
      </c>
      <c r="F3215" s="76" t="str">
        <f>VLOOKUP(C3215,'Master Partnumber'!$C:$D,2,0)</f>
        <v>SHAFT,CR,GUIDE,LOWER;B-B02</v>
      </c>
      <c r="G3215" s="1">
        <v>2</v>
      </c>
      <c r="H3215" s="76" t="s">
        <v>1166</v>
      </c>
      <c r="I3215" s="76" t="s">
        <v>532</v>
      </c>
      <c r="J3215" s="76" t="s">
        <v>13766</v>
      </c>
      <c r="K3215" s="76"/>
    </row>
    <row r="3216" spans="1:11" x14ac:dyDescent="0.35">
      <c r="A3216" s="76">
        <v>3213</v>
      </c>
      <c r="B3216" s="1" t="s">
        <v>13988</v>
      </c>
      <c r="C3216" s="76" t="s">
        <v>7647</v>
      </c>
      <c r="D3216" s="76" t="str">
        <f>VLOOKUP(C3216,'Master Partnumber'!$C:$E,3,0)</f>
        <v>S0851</v>
      </c>
      <c r="E3216" s="76" t="s">
        <v>7647</v>
      </c>
      <c r="F3216" s="76" t="str">
        <f>VLOOKUP(C3216,'Master Partnumber'!$C:$D,2,0)</f>
        <v>SHAFT,TR,DRIVE;B-0P</v>
      </c>
      <c r="G3216" s="1">
        <v>103</v>
      </c>
      <c r="H3216" s="76" t="s">
        <v>1166</v>
      </c>
      <c r="I3216" s="76" t="s">
        <v>532</v>
      </c>
      <c r="J3216" s="76" t="s">
        <v>13766</v>
      </c>
      <c r="K3216" s="76"/>
    </row>
    <row r="3217" spans="1:11" x14ac:dyDescent="0.35">
      <c r="A3217" s="76">
        <v>3214</v>
      </c>
      <c r="B3217" s="1" t="s">
        <v>13989</v>
      </c>
      <c r="C3217" s="76" t="s">
        <v>1478</v>
      </c>
      <c r="D3217" s="76" t="str">
        <f>VLOOKUP(C3217,'Master Partnumber'!$C:$E,3,0)</f>
        <v>S0238</v>
      </c>
      <c r="E3217" s="76" t="s">
        <v>1478</v>
      </c>
      <c r="F3217" s="76" t="str">
        <f>VLOOKUP(C3217,'Master Partnumber'!$C:$D,2,0)</f>
        <v>SHAFT,PAPER LOAD,DRIVEN;B-0P</v>
      </c>
      <c r="G3217" s="1">
        <v>100</v>
      </c>
      <c r="H3217" s="76" t="s">
        <v>1166</v>
      </c>
      <c r="I3217" s="76" t="s">
        <v>532</v>
      </c>
      <c r="J3217" s="76" t="s">
        <v>13766</v>
      </c>
      <c r="K3217" s="76"/>
    </row>
    <row r="3218" spans="1:11" x14ac:dyDescent="0.35">
      <c r="A3218" s="76">
        <v>3215</v>
      </c>
      <c r="B3218" s="1" t="s">
        <v>13990</v>
      </c>
      <c r="C3218" s="76" t="s">
        <v>1480</v>
      </c>
      <c r="D3218" s="76" t="str">
        <f>VLOOKUP(C3218,'Master Partnumber'!$C:$E,3,0)</f>
        <v>S0288</v>
      </c>
      <c r="E3218" s="76" t="s">
        <v>1480</v>
      </c>
      <c r="F3218" s="76" t="str">
        <f>VLOOKUP(C3218,'Master Partnumber'!$C:$D,2,0)</f>
        <v>SHAFT,STRENGTHEN,BCU-0P</v>
      </c>
      <c r="G3218" s="1">
        <v>50</v>
      </c>
      <c r="H3218" s="76" t="s">
        <v>1166</v>
      </c>
      <c r="I3218" s="76" t="s">
        <v>532</v>
      </c>
      <c r="J3218" s="76" t="s">
        <v>13766</v>
      </c>
      <c r="K3218" s="76"/>
    </row>
    <row r="3219" spans="1:11" x14ac:dyDescent="0.35">
      <c r="A3219" s="76">
        <v>3216</v>
      </c>
      <c r="B3219" s="1" t="s">
        <v>13991</v>
      </c>
      <c r="C3219" s="76" t="s">
        <v>1437</v>
      </c>
      <c r="D3219" s="76" t="str">
        <f>VLOOKUP(C3219,'Master Partnumber'!$C:$E,3,0)</f>
        <v>S0495</v>
      </c>
      <c r="E3219" s="76" t="s">
        <v>1437</v>
      </c>
      <c r="F3219" s="76" t="str">
        <f>VLOOKUP(C3219,'Master Partnumber'!$C:$D,2,0)</f>
        <v>SHAFT,SUPPLY,WEB,BCU-0P</v>
      </c>
      <c r="G3219" s="1">
        <v>60</v>
      </c>
      <c r="H3219" s="76" t="s">
        <v>1166</v>
      </c>
      <c r="I3219" s="76" t="s">
        <v>532</v>
      </c>
      <c r="J3219" s="76" t="s">
        <v>13766</v>
      </c>
      <c r="K3219" s="76"/>
    </row>
    <row r="3220" spans="1:11" x14ac:dyDescent="0.35">
      <c r="A3220" s="76">
        <v>3217</v>
      </c>
      <c r="B3220" s="1" t="s">
        <v>13992</v>
      </c>
      <c r="C3220" s="76" t="s">
        <v>1491</v>
      </c>
      <c r="D3220" s="76" t="str">
        <f>VLOOKUP(C3220,'Master Partnumber'!$C:$E,3,0)</f>
        <v>S0295</v>
      </c>
      <c r="E3220" s="76" t="s">
        <v>1491</v>
      </c>
      <c r="F3220" s="76" t="str">
        <f>VLOOKUP(C3220,'Master Partnumber'!$C:$D,2,0)</f>
        <v>ROLLER,PUSH,WEB,BCU-0P</v>
      </c>
      <c r="G3220" s="1">
        <v>27</v>
      </c>
      <c r="H3220" s="76" t="s">
        <v>1166</v>
      </c>
      <c r="I3220" s="76" t="s">
        <v>532</v>
      </c>
      <c r="J3220" s="76" t="s">
        <v>13766</v>
      </c>
      <c r="K3220" s="76"/>
    </row>
    <row r="3221" spans="1:11" x14ac:dyDescent="0.35">
      <c r="A3221" s="76">
        <v>3218</v>
      </c>
      <c r="B3221" s="1" t="s">
        <v>13993</v>
      </c>
      <c r="C3221" s="76" t="s">
        <v>11875</v>
      </c>
      <c r="D3221" s="76" t="str">
        <f>VLOOKUP(C3221,'Master Partnumber'!$C:$E,3,0)</f>
        <v>B0615</v>
      </c>
      <c r="E3221" s="76" t="s">
        <v>11875</v>
      </c>
      <c r="F3221" s="76" t="str">
        <f>VLOOKUP(C3221,'Master Partnumber'!$C:$D,2,0)</f>
        <v>SHAFT,WIND,WEB,BCU-B02</v>
      </c>
      <c r="G3221" s="1">
        <v>39</v>
      </c>
      <c r="H3221" s="76" t="s">
        <v>1166</v>
      </c>
      <c r="I3221" s="76" t="s">
        <v>532</v>
      </c>
      <c r="J3221" s="76" t="s">
        <v>13766</v>
      </c>
      <c r="K3221" s="76"/>
    </row>
    <row r="3222" spans="1:11" x14ac:dyDescent="0.35">
      <c r="A3222" s="76">
        <v>3219</v>
      </c>
      <c r="B3222" s="1" t="s">
        <v>13994</v>
      </c>
      <c r="C3222" s="76" t="s">
        <v>11881</v>
      </c>
      <c r="D3222" s="76" t="str">
        <f>VLOOKUP(C3222,'Master Partnumber'!$C:$E,3,0)</f>
        <v>B0617</v>
      </c>
      <c r="E3222" s="76" t="s">
        <v>11881</v>
      </c>
      <c r="F3222" s="76" t="str">
        <f>VLOOKUP(C3222,'Master Partnumber'!$C:$D,2,0)</f>
        <v>SHAFT,CAM,PG,HM-B02</v>
      </c>
      <c r="G3222" s="1">
        <v>186</v>
      </c>
      <c r="H3222" s="76" t="s">
        <v>1166</v>
      </c>
      <c r="I3222" s="76" t="s">
        <v>532</v>
      </c>
      <c r="J3222" s="76" t="s">
        <v>13766</v>
      </c>
      <c r="K3222" s="76"/>
    </row>
    <row r="3223" spans="1:11" x14ac:dyDescent="0.35">
      <c r="A3223" s="76">
        <v>3220</v>
      </c>
      <c r="B3223" s="1" t="s">
        <v>13995</v>
      </c>
      <c r="C3223" s="76" t="s">
        <v>11883</v>
      </c>
      <c r="D3223" s="76" t="str">
        <f>VLOOKUP(C3223,'Master Partnumber'!$C:$E,3,0)</f>
        <v>B0618</v>
      </c>
      <c r="E3223" s="76" t="s">
        <v>11883</v>
      </c>
      <c r="F3223" s="76" t="str">
        <f>VLOOKUP(C3223,'Master Partnumber'!$C:$D,2,0)</f>
        <v>SHAFT,SWING,BD-B02</v>
      </c>
      <c r="G3223" s="1">
        <v>41</v>
      </c>
      <c r="H3223" s="76" t="s">
        <v>1166</v>
      </c>
      <c r="I3223" s="76" t="s">
        <v>532</v>
      </c>
      <c r="J3223" s="76" t="s">
        <v>13766</v>
      </c>
      <c r="K3223" s="76"/>
    </row>
    <row r="3224" spans="1:11" x14ac:dyDescent="0.35">
      <c r="A3224" s="76">
        <v>3221</v>
      </c>
      <c r="B3224" s="1" t="s">
        <v>13996</v>
      </c>
      <c r="C3224" s="76" t="s">
        <v>1624</v>
      </c>
      <c r="D3224" s="76" t="str">
        <f>VLOOKUP(C3224,'Master Partnumber'!$C:$E,3,0)</f>
        <v>S0307</v>
      </c>
      <c r="E3224" s="76" t="s">
        <v>1624</v>
      </c>
      <c r="F3224" s="76" t="str">
        <f>VLOOKUP(C3224,'Master Partnumber'!$C:$D,2,0)</f>
        <v>SHAFT,RELEASE,DRIVE,BELT,FEED,BD-0P</v>
      </c>
      <c r="G3224" s="1">
        <v>176</v>
      </c>
      <c r="H3224" s="76" t="s">
        <v>1166</v>
      </c>
      <c r="I3224" s="76" t="s">
        <v>532</v>
      </c>
      <c r="J3224" s="76" t="s">
        <v>13766</v>
      </c>
      <c r="K3224" s="76"/>
    </row>
    <row r="3225" spans="1:11" x14ac:dyDescent="0.35">
      <c r="A3225" s="76">
        <v>3222</v>
      </c>
      <c r="B3225" s="1" t="s">
        <v>13997</v>
      </c>
      <c r="C3225" s="76" t="s">
        <v>1526</v>
      </c>
      <c r="D3225" s="76" t="str">
        <f>VLOOKUP(C3225,'Master Partnumber'!$C:$E,3,0)</f>
        <v>S0326</v>
      </c>
      <c r="E3225" s="76" t="s">
        <v>1526</v>
      </c>
      <c r="F3225" s="76" t="str">
        <f>VLOOKUP(C3225,'Master Partnumber'!$C:$D,2,0)</f>
        <v>SHAFT,LIFT PLATE,CST-0P</v>
      </c>
      <c r="G3225" s="1">
        <v>176</v>
      </c>
      <c r="H3225" s="76" t="s">
        <v>1166</v>
      </c>
      <c r="I3225" s="76" t="s">
        <v>532</v>
      </c>
      <c r="J3225" s="76" t="s">
        <v>13766</v>
      </c>
      <c r="K3225" s="76"/>
    </row>
    <row r="3226" spans="1:11" x14ac:dyDescent="0.35">
      <c r="A3226" s="76">
        <v>3223</v>
      </c>
      <c r="B3226" s="1" t="s">
        <v>13998</v>
      </c>
      <c r="C3226" s="76" t="s">
        <v>12833</v>
      </c>
      <c r="D3226" s="76" t="str">
        <f>VLOOKUP(C3226,'Master Partnumber'!$C:$E,3,0)</f>
        <v>B0129</v>
      </c>
      <c r="E3226" s="76" t="s">
        <v>12833</v>
      </c>
      <c r="F3226" s="76" t="str">
        <f>VLOOKUP(C3226,'Master Partnumber'!$C:$D,2,0)</f>
        <v>SHAFT,RELEASE,PG,RES-B01</v>
      </c>
      <c r="G3226" s="1">
        <v>125</v>
      </c>
      <c r="H3226" s="76" t="s">
        <v>1166</v>
      </c>
      <c r="I3226" s="76" t="s">
        <v>532</v>
      </c>
      <c r="J3226" s="76" t="s">
        <v>13766</v>
      </c>
      <c r="K3226" s="76"/>
    </row>
    <row r="3227" spans="1:11" x14ac:dyDescent="0.35">
      <c r="A3227" s="76">
        <v>3224</v>
      </c>
      <c r="B3227" s="1" t="s">
        <v>13999</v>
      </c>
      <c r="C3227" s="76" t="s">
        <v>1431</v>
      </c>
      <c r="D3227" s="76" t="str">
        <f>VLOOKUP(C3227,'Master Partnumber'!$C:$E,3,0)</f>
        <v>B0249</v>
      </c>
      <c r="E3227" s="76" t="s">
        <v>1431</v>
      </c>
      <c r="F3227" s="76" t="str">
        <f>VLOOKUP(C3227,'Master Partnumber'!$C:$D,2,0)</f>
        <v>SHAFT,ROLLER,RESIST-B01</v>
      </c>
      <c r="G3227" s="1">
        <v>48</v>
      </c>
      <c r="H3227" s="76" t="s">
        <v>1166</v>
      </c>
      <c r="I3227" s="76" t="s">
        <v>532</v>
      </c>
      <c r="J3227" s="76" t="s">
        <v>13766</v>
      </c>
      <c r="K3227" s="76"/>
    </row>
    <row r="3228" spans="1:11" x14ac:dyDescent="0.35">
      <c r="A3228" s="76">
        <v>3225</v>
      </c>
      <c r="B3228" s="1" t="s">
        <v>14000</v>
      </c>
      <c r="C3228" s="76" t="s">
        <v>1493</v>
      </c>
      <c r="D3228" s="76" t="str">
        <f>VLOOKUP(C3228,'Master Partnumber'!$C:$E,3,0)</f>
        <v>S0330</v>
      </c>
      <c r="E3228" s="76" t="s">
        <v>1493</v>
      </c>
      <c r="F3228" s="76" t="str">
        <f>VLOOKUP(C3228,'Master Partnumber'!$C:$D,2,0)</f>
        <v>SHAFT,FULCRUM,ROLLER,RCU-0P</v>
      </c>
      <c r="G3228" s="1">
        <v>10</v>
      </c>
      <c r="H3228" s="76" t="s">
        <v>1166</v>
      </c>
      <c r="I3228" s="76" t="s">
        <v>532</v>
      </c>
      <c r="J3228" s="76" t="s">
        <v>13766</v>
      </c>
      <c r="K3228" s="76"/>
    </row>
    <row r="3229" spans="1:11" x14ac:dyDescent="0.35">
      <c r="A3229" s="76">
        <v>3226</v>
      </c>
      <c r="B3229" s="1" t="s">
        <v>14001</v>
      </c>
      <c r="C3229" s="76" t="s">
        <v>11937</v>
      </c>
      <c r="D3229" s="76" t="str">
        <f>VLOOKUP(C3229,'Master Partnumber'!$C:$E,3,0)</f>
        <v>B0625</v>
      </c>
      <c r="E3229" s="76" t="s">
        <v>11937</v>
      </c>
      <c r="F3229" s="76" t="str">
        <f>VLOOKUP(C3229,'Master Partnumber'!$C:$D,2,0)</f>
        <v>SHAFT,DRIVE,HOPPER,LD,MPT-B02</v>
      </c>
      <c r="G3229" s="1">
        <v>69</v>
      </c>
      <c r="H3229" s="76" t="s">
        <v>1166</v>
      </c>
      <c r="I3229" s="76" t="s">
        <v>532</v>
      </c>
      <c r="J3229" s="76" t="s">
        <v>13766</v>
      </c>
      <c r="K3229" s="76"/>
    </row>
    <row r="3230" spans="1:11" x14ac:dyDescent="0.35">
      <c r="A3230" s="76">
        <v>3227</v>
      </c>
      <c r="B3230" s="1" t="s">
        <v>14002</v>
      </c>
      <c r="C3230" s="76" t="s">
        <v>11955</v>
      </c>
      <c r="D3230" s="76" t="str">
        <f>VLOOKUP(C3230,'Master Partnumber'!$C:$E,3,0)</f>
        <v>B0630</v>
      </c>
      <c r="E3230" s="76" t="s">
        <v>11955</v>
      </c>
      <c r="F3230" s="76" t="str">
        <f>VLOOKUP(C3230,'Master Partnumber'!$C:$D,2,0)</f>
        <v>SHAFT,HOOK,COVER,RIGHT-B02</v>
      </c>
      <c r="G3230" s="1">
        <v>91</v>
      </c>
      <c r="H3230" s="76" t="s">
        <v>1166</v>
      </c>
      <c r="I3230" s="76" t="s">
        <v>532</v>
      </c>
      <c r="J3230" s="76" t="s">
        <v>13766</v>
      </c>
      <c r="K3230" s="76"/>
    </row>
    <row r="3231" spans="1:11" x14ac:dyDescent="0.35">
      <c r="A3231" s="76">
        <v>3228</v>
      </c>
      <c r="B3231" s="1" t="s">
        <v>14003</v>
      </c>
      <c r="C3231" s="76" t="s">
        <v>11957</v>
      </c>
      <c r="D3231" s="76" t="str">
        <f>VLOOKUP(C3231,'Master Partnumber'!$C:$E,3,0)</f>
        <v>B0631</v>
      </c>
      <c r="E3231" s="76" t="s">
        <v>11957</v>
      </c>
      <c r="F3231" s="76" t="str">
        <f>VLOOKUP(C3231,'Master Partnumber'!$C:$D,2,0)</f>
        <v>SHAFT,HOOK,COVER,LU-B02</v>
      </c>
      <c r="G3231" s="1">
        <v>32</v>
      </c>
      <c r="H3231" s="76" t="s">
        <v>1166</v>
      </c>
      <c r="I3231" s="76" t="s">
        <v>532</v>
      </c>
      <c r="J3231" s="76" t="s">
        <v>13766</v>
      </c>
      <c r="K3231" s="76"/>
    </row>
    <row r="3232" spans="1:11" x14ac:dyDescent="0.35">
      <c r="A3232" s="76">
        <v>3229</v>
      </c>
      <c r="B3232" s="1" t="s">
        <v>14004</v>
      </c>
      <c r="C3232" s="76" t="s">
        <v>4785</v>
      </c>
      <c r="D3232" s="76" t="str">
        <f>VLOOKUP(C3232,'Master Partnumber'!$C:$E,3,0)</f>
        <v>B0632</v>
      </c>
      <c r="E3232" s="76" t="s">
        <v>4785</v>
      </c>
      <c r="F3232" s="76" t="str">
        <f>VLOOKUP(C3232,'Master Partnumber'!$C:$D,2,0)</f>
        <v>SHAFT,GUIDE,CR-B02</v>
      </c>
      <c r="G3232" s="1">
        <v>124</v>
      </c>
      <c r="H3232" s="76" t="s">
        <v>1166</v>
      </c>
      <c r="I3232" s="76" t="s">
        <v>532</v>
      </c>
      <c r="J3232" s="76" t="s">
        <v>13766</v>
      </c>
      <c r="K3232" s="76"/>
    </row>
    <row r="3233" spans="1:11" x14ac:dyDescent="0.35">
      <c r="A3233" s="76">
        <v>3230</v>
      </c>
      <c r="B3233" s="1" t="s">
        <v>14005</v>
      </c>
      <c r="C3233" s="76" t="s">
        <v>1497</v>
      </c>
      <c r="D3233" s="76" t="str">
        <f>VLOOKUP(C3233,'Master Partnumber'!$C:$E,3,0)</f>
        <v>B0277</v>
      </c>
      <c r="E3233" s="76" t="s">
        <v>1497</v>
      </c>
      <c r="F3233" s="76" t="str">
        <f>VLOOKUP(C3233,'Master Partnumber'!$C:$D,2,0)</f>
        <v>SHAFT,PAPER GUIDE,EJ-B01</v>
      </c>
      <c r="G3233" s="1">
        <v>8</v>
      </c>
      <c r="H3233" s="76" t="s">
        <v>1166</v>
      </c>
      <c r="I3233" s="76" t="s">
        <v>532</v>
      </c>
      <c r="J3233" s="76" t="s">
        <v>13766</v>
      </c>
      <c r="K3233" s="76"/>
    </row>
    <row r="3234" spans="1:11" x14ac:dyDescent="0.35">
      <c r="A3234" s="76">
        <v>3231</v>
      </c>
      <c r="B3234" s="1" t="s">
        <v>14006</v>
      </c>
      <c r="C3234" s="76" t="s">
        <v>1621</v>
      </c>
      <c r="D3234" s="76" t="str">
        <f>VLOOKUP(C3234,'Master Partnumber'!$C:$E,3,0)</f>
        <v>B0266</v>
      </c>
      <c r="E3234" s="76" t="s">
        <v>1621</v>
      </c>
      <c r="F3234" s="76" t="str">
        <f>VLOOKUP(C3234,'Master Partnumber'!$C:$D,2,0)</f>
        <v>SHAFT,CR,SUPPORT-B01</v>
      </c>
      <c r="G3234" s="1">
        <v>52</v>
      </c>
      <c r="H3234" s="76" t="s">
        <v>1166</v>
      </c>
      <c r="I3234" s="76" t="s">
        <v>532</v>
      </c>
      <c r="J3234" s="76" t="s">
        <v>13766</v>
      </c>
      <c r="K3234" s="76"/>
    </row>
    <row r="3235" spans="1:11" x14ac:dyDescent="0.35">
      <c r="A3235" s="76">
        <v>3232</v>
      </c>
      <c r="B3235" s="1" t="s">
        <v>14007</v>
      </c>
      <c r="C3235" s="76" t="s">
        <v>1613</v>
      </c>
      <c r="D3235" s="76" t="str">
        <f>VLOOKUP(C3235,'Master Partnumber'!$C:$E,3,0)</f>
        <v>S0531</v>
      </c>
      <c r="E3235" s="76" t="s">
        <v>1613</v>
      </c>
      <c r="F3235" s="76" t="str">
        <f>VLOOKUP(C3235,'Master Partnumber'!$C:$D,2,0)</f>
        <v>SHAFT, LD-0P</v>
      </c>
      <c r="G3235" s="1">
        <v>15</v>
      </c>
      <c r="H3235" s="76" t="s">
        <v>1166</v>
      </c>
      <c r="I3235" s="76" t="s">
        <v>532</v>
      </c>
      <c r="J3235" s="76" t="s">
        <v>13766</v>
      </c>
      <c r="K3235" s="76"/>
    </row>
    <row r="3236" spans="1:11" x14ac:dyDescent="0.35">
      <c r="A3236" s="76">
        <v>3233</v>
      </c>
      <c r="B3236" s="1" t="s">
        <v>14008</v>
      </c>
      <c r="C3236" s="76" t="s">
        <v>1485</v>
      </c>
      <c r="D3236" s="76" t="str">
        <f>VLOOKUP(C3236,'Master Partnumber'!$C:$E,3,0)</f>
        <v>S0532</v>
      </c>
      <c r="E3236" s="76" t="s">
        <v>1485</v>
      </c>
      <c r="F3236" s="76" t="str">
        <f>VLOOKUP(C3236,'Master Partnumber'!$C:$D,2,0)</f>
        <v>SHAFT, TRANSMISSION, ASF-0P</v>
      </c>
      <c r="G3236" s="1">
        <v>57</v>
      </c>
      <c r="H3236" s="76" t="s">
        <v>1166</v>
      </c>
      <c r="I3236" s="76" t="s">
        <v>532</v>
      </c>
      <c r="J3236" s="76" t="s">
        <v>13766</v>
      </c>
      <c r="K3236" s="76"/>
    </row>
    <row r="3237" spans="1:11" x14ac:dyDescent="0.35">
      <c r="A3237" s="76">
        <v>3234</v>
      </c>
      <c r="B3237" s="1" t="s">
        <v>14009</v>
      </c>
      <c r="C3237" s="76" t="s">
        <v>12089</v>
      </c>
      <c r="D3237" s="76" t="str">
        <f>VLOOKUP(C3237,'Master Partnumber'!$C:$E,3,0)</f>
        <v>B0639</v>
      </c>
      <c r="E3237" s="76" t="s">
        <v>12089</v>
      </c>
      <c r="F3237" s="76" t="str">
        <f>VLOOKUP(C3237,'Master Partnumber'!$C:$D,2,0)</f>
        <v>SHAFT, GUIDE, CR-B02</v>
      </c>
      <c r="G3237" s="1">
        <v>27</v>
      </c>
      <c r="H3237" s="76" t="s">
        <v>1166</v>
      </c>
      <c r="I3237" s="76" t="s">
        <v>532</v>
      </c>
      <c r="J3237" s="76" t="s">
        <v>13766</v>
      </c>
      <c r="K3237" s="76"/>
    </row>
    <row r="3238" spans="1:11" x14ac:dyDescent="0.35">
      <c r="A3238" s="76">
        <v>3235</v>
      </c>
      <c r="B3238" s="1" t="s">
        <v>14010</v>
      </c>
      <c r="C3238" s="76" t="s">
        <v>1524</v>
      </c>
      <c r="D3238" s="76" t="str">
        <f>VLOOKUP(C3238,'Master Partnumber'!$C:$E,3,0)</f>
        <v>S0608</v>
      </c>
      <c r="E3238" s="76" t="s">
        <v>1524</v>
      </c>
      <c r="F3238" s="76" t="str">
        <f>VLOOKUP(C3238,'Master Partnumber'!$C:$D,2,0)</f>
        <v>SHAFT,COVER,ROLL,24-0P</v>
      </c>
      <c r="G3238" s="1">
        <v>135</v>
      </c>
      <c r="H3238" s="76" t="s">
        <v>1166</v>
      </c>
      <c r="I3238" s="76" t="s">
        <v>532</v>
      </c>
      <c r="J3238" s="76" t="s">
        <v>13766</v>
      </c>
      <c r="K3238" s="76"/>
    </row>
    <row r="3239" spans="1:11" x14ac:dyDescent="0.35">
      <c r="A3239" s="76">
        <v>3236</v>
      </c>
      <c r="B3239" s="1" t="s">
        <v>14011</v>
      </c>
      <c r="C3239" s="76" t="s">
        <v>1609</v>
      </c>
      <c r="D3239" s="76" t="str">
        <f>VLOOKUP(C3239,'Master Partnumber'!$C:$E,3,0)</f>
        <v>S0609</v>
      </c>
      <c r="E3239" s="76" t="s">
        <v>1609</v>
      </c>
      <c r="F3239" s="76" t="str">
        <f>VLOOKUP(C3239,'Master Partnumber'!$C:$D,2,0)</f>
        <v>SHAFT,COVER,ROLL,36-0P</v>
      </c>
      <c r="G3239" s="1">
        <v>110</v>
      </c>
      <c r="H3239" s="76" t="s">
        <v>1166</v>
      </c>
      <c r="I3239" s="76" t="s">
        <v>532</v>
      </c>
      <c r="J3239" s="76" t="s">
        <v>13766</v>
      </c>
      <c r="K3239" s="76"/>
    </row>
    <row r="3240" spans="1:11" x14ac:dyDescent="0.35">
      <c r="A3240" s="76">
        <v>3237</v>
      </c>
      <c r="B3240" s="1" t="s">
        <v>14012</v>
      </c>
      <c r="C3240" s="76" t="s">
        <v>1600</v>
      </c>
      <c r="D3240" s="76" t="str">
        <f>VLOOKUP(C3240,'Master Partnumber'!$C:$E,3,0)</f>
        <v>S0663</v>
      </c>
      <c r="E3240" s="76" t="s">
        <v>1600</v>
      </c>
      <c r="F3240" s="76" t="str">
        <f>VLOOKUP(C3240,'Master Partnumber'!$C:$D,2,0)</f>
        <v>SHAFT, ROLLER, DUPLEX-0P</v>
      </c>
      <c r="G3240" s="1">
        <v>34</v>
      </c>
      <c r="H3240" s="76" t="s">
        <v>1166</v>
      </c>
      <c r="I3240" s="76" t="s">
        <v>532</v>
      </c>
      <c r="J3240" s="76" t="s">
        <v>13766</v>
      </c>
      <c r="K3240" s="76"/>
    </row>
    <row r="3241" spans="1:11" x14ac:dyDescent="0.35">
      <c r="A3241" s="76">
        <v>3238</v>
      </c>
      <c r="B3241" s="1" t="s">
        <v>14013</v>
      </c>
      <c r="C3241" s="76" t="s">
        <v>1573</v>
      </c>
      <c r="D3241" s="76" t="str">
        <f>VLOOKUP(C3241,'Master Partnumber'!$C:$E,3,0)</f>
        <v>B0301</v>
      </c>
      <c r="E3241" s="76" t="s">
        <v>1573</v>
      </c>
      <c r="F3241" s="76" t="str">
        <f>VLOOKUP(C3241,'Master Partnumber'!$C:$D,2,0)</f>
        <v>SHAFT, DRIVE, SEPARATE, OPT-B01</v>
      </c>
      <c r="G3241" s="1">
        <v>185</v>
      </c>
      <c r="H3241" s="76" t="s">
        <v>1166</v>
      </c>
      <c r="I3241" s="76" t="s">
        <v>532</v>
      </c>
      <c r="J3241" s="76" t="s">
        <v>13766</v>
      </c>
      <c r="K3241" s="76"/>
    </row>
    <row r="3242" spans="1:11" x14ac:dyDescent="0.35">
      <c r="A3242" s="76">
        <v>3239</v>
      </c>
      <c r="B3242" s="1" t="s">
        <v>14014</v>
      </c>
      <c r="C3242" s="76" t="s">
        <v>12095</v>
      </c>
      <c r="D3242" s="76" t="str">
        <f>VLOOKUP(C3242,'Master Partnumber'!$C:$E,3,0)</f>
        <v>B0640</v>
      </c>
      <c r="E3242" s="76" t="s">
        <v>12095</v>
      </c>
      <c r="F3242" s="76" t="str">
        <f>VLOOKUP(C3242,'Master Partnumber'!$C:$D,2,0)</f>
        <v>SHAFT, COVER, REAR, OPT-B02</v>
      </c>
      <c r="G3242" s="1">
        <v>119</v>
      </c>
      <c r="H3242" s="76" t="s">
        <v>1166</v>
      </c>
      <c r="I3242" s="76" t="s">
        <v>532</v>
      </c>
      <c r="J3242" s="76" t="s">
        <v>13766</v>
      </c>
      <c r="K3242" s="76"/>
    </row>
    <row r="3243" spans="1:11" x14ac:dyDescent="0.35">
      <c r="A3243" s="76">
        <v>3240</v>
      </c>
      <c r="B3243" s="1" t="s">
        <v>14015</v>
      </c>
      <c r="C3243" s="76" t="s">
        <v>5514</v>
      </c>
      <c r="D3243" s="76" t="str">
        <f>VLOOKUP(C3243,'Master Partnumber'!$C:$E,3,0)</f>
        <v>S0694</v>
      </c>
      <c r="E3243" s="76" t="s">
        <v>5514</v>
      </c>
      <c r="F3243" s="76" t="str">
        <f>VLOOKUP(C3243,'Master Partnumber'!$C:$D,2,0)</f>
        <v>SHAFT,LEVER,LOCK,ADF-0P</v>
      </c>
      <c r="G3243" s="1">
        <v>304</v>
      </c>
      <c r="H3243" s="76" t="s">
        <v>1166</v>
      </c>
      <c r="I3243" s="76" t="s">
        <v>532</v>
      </c>
      <c r="J3243" s="76" t="s">
        <v>13766</v>
      </c>
      <c r="K3243" s="76"/>
    </row>
    <row r="3244" spans="1:11" x14ac:dyDescent="0.35">
      <c r="A3244" s="76">
        <v>3241</v>
      </c>
      <c r="B3244" s="1" t="s">
        <v>14016</v>
      </c>
      <c r="C3244" s="76" t="s">
        <v>12141</v>
      </c>
      <c r="D3244" s="76" t="str">
        <f>VLOOKUP(C3244,'Master Partnumber'!$C:$E,3,0)</f>
        <v>B0646</v>
      </c>
      <c r="E3244" s="76" t="s">
        <v>12141</v>
      </c>
      <c r="F3244" s="76" t="str">
        <f>VLOOKUP(C3244,'Master Partnumber'!$C:$D,2,0)</f>
        <v>SHAFT,ROLLER,FRONT,DUP-B02</v>
      </c>
      <c r="G3244" s="1">
        <v>140</v>
      </c>
      <c r="H3244" s="76" t="s">
        <v>1166</v>
      </c>
      <c r="I3244" s="76" t="s">
        <v>532</v>
      </c>
      <c r="J3244" s="76" t="s">
        <v>13766</v>
      </c>
      <c r="K3244" s="76"/>
    </row>
    <row r="3245" spans="1:11" x14ac:dyDescent="0.35">
      <c r="A3245" s="76">
        <v>3242</v>
      </c>
      <c r="B3245" s="1" t="s">
        <v>14017</v>
      </c>
      <c r="C3245" s="76" t="s">
        <v>7344</v>
      </c>
      <c r="D3245" s="76" t="str">
        <f>VLOOKUP(C3245,'Master Partnumber'!$C:$E,3,0)</f>
        <v>B0439</v>
      </c>
      <c r="E3245" s="76" t="s">
        <v>7344</v>
      </c>
      <c r="F3245" s="76" t="str">
        <f>VLOOKUP(C3245,'Master Partnumber'!$C:$D,2,0)</f>
        <v>ROLLER,PF-B01</v>
      </c>
      <c r="G3245" s="1">
        <v>22</v>
      </c>
      <c r="H3245" s="76" t="s">
        <v>1166</v>
      </c>
      <c r="I3245" s="76" t="s">
        <v>532</v>
      </c>
      <c r="J3245" s="76" t="s">
        <v>13766</v>
      </c>
      <c r="K3245" s="76"/>
    </row>
    <row r="3246" spans="1:11" x14ac:dyDescent="0.35">
      <c r="A3246" s="76">
        <v>3243</v>
      </c>
      <c r="B3246" s="1" t="s">
        <v>14018</v>
      </c>
      <c r="C3246" s="76" t="s">
        <v>6829</v>
      </c>
      <c r="D3246" s="76">
        <f>VLOOKUP(C3246,'Master Partnumber'!$C:$E,3,0)</f>
        <v>0</v>
      </c>
      <c r="E3246" s="76" t="s">
        <v>6829</v>
      </c>
      <c r="F3246" s="76" t="str">
        <f>VLOOKUP(C3246,'Master Partnumber'!$C:$D,2,0)</f>
        <v>SHAFT, HINGE, RELEASE, FRONT-0P</v>
      </c>
      <c r="G3246" s="1">
        <v>143</v>
      </c>
      <c r="H3246" s="76" t="s">
        <v>1166</v>
      </c>
      <c r="I3246" s="76" t="s">
        <v>532</v>
      </c>
      <c r="J3246" s="76" t="s">
        <v>13766</v>
      </c>
      <c r="K3246" s="76"/>
    </row>
    <row r="3247" spans="1:11" x14ac:dyDescent="0.35">
      <c r="A3247" s="76">
        <v>3244</v>
      </c>
      <c r="B3247" s="1" t="s">
        <v>14019</v>
      </c>
      <c r="C3247" s="76" t="s">
        <v>5777</v>
      </c>
      <c r="D3247" s="76">
        <f>VLOOKUP(C3247,'Master Partnumber'!$C:$E,3,0)</f>
        <v>0</v>
      </c>
      <c r="E3247" s="76" t="s">
        <v>5777</v>
      </c>
      <c r="F3247" s="76" t="str">
        <f>VLOOKUP(C3247,'Master Partnumber'!$C:$D,2,0)</f>
        <v>SHAFT, DRIVEN, BELT, RES-0P</v>
      </c>
      <c r="G3247" s="1">
        <v>30</v>
      </c>
      <c r="H3247" s="76" t="s">
        <v>1166</v>
      </c>
      <c r="I3247" s="76" t="s">
        <v>532</v>
      </c>
      <c r="J3247" s="76" t="s">
        <v>13766</v>
      </c>
      <c r="K3247" s="76"/>
    </row>
    <row r="3248" spans="1:11" x14ac:dyDescent="0.35">
      <c r="A3248" s="76">
        <v>3245</v>
      </c>
      <c r="B3248" s="1" t="s">
        <v>14020</v>
      </c>
      <c r="C3248" s="76" t="s">
        <v>7349</v>
      </c>
      <c r="D3248" s="76" t="str">
        <f>VLOOKUP(C3248,'Master Partnumber'!$C:$E,3,0)</f>
        <v>B0438</v>
      </c>
      <c r="E3248" s="76" t="s">
        <v>7349</v>
      </c>
      <c r="F3248" s="76" t="str">
        <f>VLOOKUP(C3248,'Master Partnumber'!$C:$D,2,0)</f>
        <v>SHAFT, ROLLER, PF, F-B01</v>
      </c>
      <c r="G3248" s="1">
        <v>26</v>
      </c>
      <c r="H3248" s="76" t="s">
        <v>1166</v>
      </c>
      <c r="I3248" s="76" t="s">
        <v>532</v>
      </c>
      <c r="J3248" s="76" t="s">
        <v>13766</v>
      </c>
      <c r="K3248" s="76"/>
    </row>
    <row r="3249" spans="1:11" x14ac:dyDescent="0.35">
      <c r="A3249" s="76">
        <v>3246</v>
      </c>
      <c r="B3249" s="1" t="s">
        <v>14021</v>
      </c>
      <c r="C3249" s="76" t="s">
        <v>5861</v>
      </c>
      <c r="D3249" s="76" t="str">
        <f>VLOOKUP(C3249,'Master Partnumber'!$C:$E,3,0)</f>
        <v>S0673</v>
      </c>
      <c r="E3249" s="76" t="s">
        <v>5861</v>
      </c>
      <c r="F3249" s="76" t="str">
        <f>VLOOKUP(C3249,'Master Partnumber'!$C:$D,2,0)</f>
        <v>SHAFT, HINGE, RELEASE, REAR, F-0P</v>
      </c>
      <c r="G3249" s="1">
        <v>190</v>
      </c>
      <c r="H3249" s="76" t="s">
        <v>1166</v>
      </c>
      <c r="I3249" s="76" t="s">
        <v>532</v>
      </c>
      <c r="J3249" s="76" t="s">
        <v>13766</v>
      </c>
      <c r="K3249" s="76"/>
    </row>
    <row r="3250" spans="1:11" x14ac:dyDescent="0.35">
      <c r="A3250" s="76">
        <v>3247</v>
      </c>
      <c r="B3250" s="1" t="s">
        <v>14022</v>
      </c>
      <c r="C3250" s="76" t="s">
        <v>6982</v>
      </c>
      <c r="D3250" s="76" t="str">
        <f>VLOOKUP(C3250,'Master Partnumber'!$C:$E,3,0)</f>
        <v>S0785</v>
      </c>
      <c r="E3250" s="76" t="s">
        <v>6982</v>
      </c>
      <c r="F3250" s="76" t="str">
        <f>VLOOKUP(C3250,'Master Partnumber'!$C:$D,2,0)</f>
        <v>SHAFT, HINGE, RELEASE, FRONT, F-0P</v>
      </c>
      <c r="G3250" s="1">
        <v>187</v>
      </c>
      <c r="H3250" s="76" t="s">
        <v>1166</v>
      </c>
      <c r="I3250" s="76" t="s">
        <v>532</v>
      </c>
      <c r="J3250" s="76" t="s">
        <v>13766</v>
      </c>
      <c r="K3250" s="76"/>
    </row>
    <row r="3251" spans="1:11" x14ac:dyDescent="0.35">
      <c r="A3251" s="76">
        <v>3248</v>
      </c>
      <c r="B3251" s="1" t="s">
        <v>14023</v>
      </c>
      <c r="C3251" s="76" t="s">
        <v>12841</v>
      </c>
      <c r="D3251" s="76" t="str">
        <f>VLOOKUP(C3251,'Master Partnumber'!$C:$E,3,0)</f>
        <v>B1266</v>
      </c>
      <c r="E3251" s="76" t="s">
        <v>12841</v>
      </c>
      <c r="F3251" s="76" t="str">
        <f>VLOOKUP(C3251,'Master Partnumber'!$C:$D,2,0)</f>
        <v>SHAFT,RELEASE,PAPER GUIDE,UPPER-B01</v>
      </c>
      <c r="G3251" s="1">
        <v>4</v>
      </c>
      <c r="H3251" s="76" t="s">
        <v>1166</v>
      </c>
      <c r="I3251" s="76" t="s">
        <v>532</v>
      </c>
      <c r="J3251" s="76" t="s">
        <v>13766</v>
      </c>
      <c r="K3251" s="76"/>
    </row>
    <row r="3252" spans="1:11" x14ac:dyDescent="0.35">
      <c r="A3252" s="76">
        <v>3249</v>
      </c>
      <c r="B3252" s="1" t="s">
        <v>14024</v>
      </c>
      <c r="C3252" s="76" t="s">
        <v>12161</v>
      </c>
      <c r="D3252" s="76" t="str">
        <f>VLOOKUP(C3252,'Master Partnumber'!$C:$E,3,0)</f>
        <v>B1263</v>
      </c>
      <c r="E3252" s="76" t="s">
        <v>12161</v>
      </c>
      <c r="F3252" s="76" t="str">
        <f>VLOOKUP(C3252,'Master Partnumber'!$C:$D,2,0)</f>
        <v>SHAFT,RELEASE,PAPER GUIDE,UPPER-B01</v>
      </c>
      <c r="G3252" s="1">
        <v>60</v>
      </c>
      <c r="H3252" s="76" t="s">
        <v>1166</v>
      </c>
      <c r="I3252" s="76" t="s">
        <v>532</v>
      </c>
      <c r="J3252" s="76" t="s">
        <v>13766</v>
      </c>
      <c r="K3252" s="76"/>
    </row>
    <row r="3253" spans="1:11" x14ac:dyDescent="0.35">
      <c r="A3253" s="76">
        <v>3250</v>
      </c>
      <c r="B3253" s="1" t="s">
        <v>14025</v>
      </c>
      <c r="C3253" s="76" t="s">
        <v>12164</v>
      </c>
      <c r="D3253" s="76" t="str">
        <f>VLOOKUP(C3253,'Master Partnumber'!$C:$E,3,0)</f>
        <v>B0649</v>
      </c>
      <c r="E3253" s="76" t="s">
        <v>12164</v>
      </c>
      <c r="F3253" s="76" t="str">
        <f>VLOOKUP(C3253,'Master Partnumber'!$C:$D,2,0)</f>
        <v>SHAFT,LD-B02</v>
      </c>
      <c r="G3253" s="1">
        <v>21</v>
      </c>
      <c r="H3253" s="76" t="s">
        <v>1166</v>
      </c>
      <c r="I3253" s="76" t="s">
        <v>532</v>
      </c>
      <c r="J3253" s="76" t="s">
        <v>13766</v>
      </c>
      <c r="K3253" s="76"/>
    </row>
    <row r="3254" spans="1:11" x14ac:dyDescent="0.35">
      <c r="A3254" s="76">
        <v>3251</v>
      </c>
      <c r="B3254" s="1" t="s">
        <v>14026</v>
      </c>
      <c r="C3254" s="76" t="s">
        <v>5950</v>
      </c>
      <c r="D3254" s="76" t="str">
        <f>VLOOKUP(C3254,'Master Partnumber'!$C:$E,3,0)</f>
        <v>B0369</v>
      </c>
      <c r="E3254" s="76" t="s">
        <v>5950</v>
      </c>
      <c r="F3254" s="76" t="str">
        <f>VLOOKUP(C3254,'Master Partnumber'!$C:$D,2,0)</f>
        <v>SHAFT,ONE,HINGE,PF,MU 2-B01</v>
      </c>
      <c r="G3254" s="1">
        <v>69</v>
      </c>
      <c r="H3254" s="76" t="s">
        <v>1166</v>
      </c>
      <c r="I3254" s="76" t="s">
        <v>532</v>
      </c>
      <c r="J3254" s="76" t="s">
        <v>13766</v>
      </c>
      <c r="K3254" s="76"/>
    </row>
    <row r="3255" spans="1:11" x14ac:dyDescent="0.35">
      <c r="A3255" s="76">
        <v>3252</v>
      </c>
      <c r="B3255" s="1" t="s">
        <v>14027</v>
      </c>
      <c r="C3255" s="76" t="s">
        <v>5978</v>
      </c>
      <c r="D3255" s="76" t="str">
        <f>VLOOKUP(C3255,'Master Partnumber'!$C:$E,3,0)</f>
        <v>S0670</v>
      </c>
      <c r="E3255" s="76" t="s">
        <v>5978</v>
      </c>
      <c r="F3255" s="76" t="str">
        <f>VLOOKUP(C3255,'Master Partnumber'!$C:$D,2,0)</f>
        <v>SHAFT TRANSMISSION RASF-0P</v>
      </c>
      <c r="G3255" s="1">
        <v>144</v>
      </c>
      <c r="H3255" s="76" t="s">
        <v>1166</v>
      </c>
      <c r="I3255" s="76" t="s">
        <v>532</v>
      </c>
      <c r="J3255" s="76" t="s">
        <v>13766</v>
      </c>
      <c r="K3255" s="76"/>
    </row>
    <row r="3256" spans="1:11" x14ac:dyDescent="0.35">
      <c r="A3256" s="76">
        <v>3253</v>
      </c>
      <c r="B3256" s="1" t="s">
        <v>14028</v>
      </c>
      <c r="C3256" s="76" t="s">
        <v>5982</v>
      </c>
      <c r="D3256" s="76" t="str">
        <f>VLOOKUP(C3256,'Master Partnumber'!$C:$E,3,0)</f>
        <v>S0671</v>
      </c>
      <c r="E3256" s="76" t="s">
        <v>5982</v>
      </c>
      <c r="F3256" s="76" t="str">
        <f>VLOOKUP(C3256,'Master Partnumber'!$C:$D,2,0)</f>
        <v>SHAFT, LD-0P</v>
      </c>
      <c r="G3256" s="1">
        <v>232</v>
      </c>
      <c r="H3256" s="76" t="s">
        <v>1166</v>
      </c>
      <c r="I3256" s="76" t="s">
        <v>532</v>
      </c>
      <c r="J3256" s="76" t="s">
        <v>13766</v>
      </c>
      <c r="K3256" s="76"/>
    </row>
    <row r="3257" spans="1:11" x14ac:dyDescent="0.35">
      <c r="A3257" s="76">
        <v>3254</v>
      </c>
      <c r="B3257" s="1" t="s">
        <v>14029</v>
      </c>
      <c r="C3257" s="76" t="s">
        <v>6475</v>
      </c>
      <c r="D3257" s="76" t="str">
        <f>VLOOKUP(C3257,'Master Partnumber'!$C:$E,3,0)</f>
        <v>B0382</v>
      </c>
      <c r="E3257" s="76" t="s">
        <v>6475</v>
      </c>
      <c r="F3257" s="76" t="str">
        <f>VLOOKUP(C3257,'Master Partnumber'!$C:$D,2,0)</f>
        <v>SHAFT,RESIST,1-B01</v>
      </c>
      <c r="G3257" s="1">
        <v>44</v>
      </c>
      <c r="H3257" s="76" t="s">
        <v>1166</v>
      </c>
      <c r="I3257" s="76" t="s">
        <v>532</v>
      </c>
      <c r="J3257" s="76" t="s">
        <v>13766</v>
      </c>
      <c r="K3257" s="76"/>
    </row>
    <row r="3258" spans="1:11" x14ac:dyDescent="0.35">
      <c r="A3258" s="76">
        <v>3255</v>
      </c>
      <c r="B3258" s="1" t="s">
        <v>14030</v>
      </c>
      <c r="C3258" s="76" t="s">
        <v>6481</v>
      </c>
      <c r="D3258" s="76" t="str">
        <f>VLOOKUP(C3258,'Master Partnumber'!$C:$E,3,0)</f>
        <v>B0383</v>
      </c>
      <c r="E3258" s="76" t="s">
        <v>6481</v>
      </c>
      <c r="F3258" s="76" t="str">
        <f>VLOOKUP(C3258,'Master Partnumber'!$C:$D,2,0)</f>
        <v>SHAFT,RESIST,2-B01</v>
      </c>
      <c r="G3258" s="1">
        <v>71</v>
      </c>
      <c r="H3258" s="76" t="s">
        <v>1166</v>
      </c>
      <c r="I3258" s="76" t="s">
        <v>532</v>
      </c>
      <c r="J3258" s="76" t="s">
        <v>13766</v>
      </c>
      <c r="K3258" s="76"/>
    </row>
    <row r="3259" spans="1:11" x14ac:dyDescent="0.35">
      <c r="A3259" s="76">
        <v>3256</v>
      </c>
      <c r="B3259" s="1" t="s">
        <v>14031</v>
      </c>
      <c r="C3259" s="76" t="s">
        <v>12178</v>
      </c>
      <c r="D3259" s="76" t="str">
        <f>VLOOKUP(C3259,'Master Partnumber'!$C:$E,3,0)</f>
        <v>B0653</v>
      </c>
      <c r="E3259" s="76" t="s">
        <v>12178</v>
      </c>
      <c r="F3259" s="76" t="str">
        <f>VLOOKUP(C3259,'Master Partnumber'!$C:$D,2,0)</f>
        <v>LONG SHAFT,HOOK,F1-B02</v>
      </c>
      <c r="G3259" s="1">
        <v>45</v>
      </c>
      <c r="H3259" s="76" t="s">
        <v>1166</v>
      </c>
      <c r="I3259" s="76" t="s">
        <v>532</v>
      </c>
      <c r="J3259" s="76" t="s">
        <v>13766</v>
      </c>
      <c r="K3259" s="76"/>
    </row>
    <row r="3260" spans="1:11" x14ac:dyDescent="0.35">
      <c r="A3260" s="76">
        <v>3257</v>
      </c>
      <c r="B3260" s="1" t="s">
        <v>14032</v>
      </c>
      <c r="C3260" s="76" t="s">
        <v>7259</v>
      </c>
      <c r="D3260" s="76" t="str">
        <f>VLOOKUP(C3260,'Master Partnumber'!$C:$E,3,0)</f>
        <v>B0424</v>
      </c>
      <c r="E3260" s="76" t="s">
        <v>7259</v>
      </c>
      <c r="F3260" s="76" t="str">
        <f>VLOOKUP(C3260,'Master Partnumber'!$C:$D,2,0)</f>
        <v>SHAFT,MAIN,LARGE PADDLE-B01</v>
      </c>
      <c r="G3260" s="1">
        <v>78</v>
      </c>
      <c r="H3260" s="76" t="s">
        <v>1166</v>
      </c>
      <c r="I3260" s="76" t="s">
        <v>532</v>
      </c>
      <c r="J3260" s="76" t="s">
        <v>13766</v>
      </c>
      <c r="K3260" s="76"/>
    </row>
    <row r="3261" spans="1:11" x14ac:dyDescent="0.35">
      <c r="A3261" s="76">
        <v>3258</v>
      </c>
      <c r="B3261" s="1" t="s">
        <v>14033</v>
      </c>
      <c r="C3261" s="76" t="s">
        <v>6844</v>
      </c>
      <c r="D3261" s="76" t="str">
        <f>VLOOKUP(C3261,'Master Partnumber'!$C:$E,3,0)</f>
        <v>B392</v>
      </c>
      <c r="E3261" s="76" t="s">
        <v>6844</v>
      </c>
      <c r="F3261" s="76" t="str">
        <f>VLOOKUP(C3261,'Master Partnumber'!$C:$D,2,0)</f>
        <v>SHAFT,EG-B01</v>
      </c>
      <c r="G3261" s="1">
        <v>11</v>
      </c>
      <c r="H3261" s="76" t="s">
        <v>1166</v>
      </c>
      <c r="I3261" s="76" t="s">
        <v>532</v>
      </c>
      <c r="J3261" s="76" t="s">
        <v>13766</v>
      </c>
      <c r="K3261" s="76"/>
    </row>
    <row r="3262" spans="1:11" x14ac:dyDescent="0.35">
      <c r="A3262" s="76">
        <v>3259</v>
      </c>
      <c r="B3262" s="1" t="s">
        <v>14034</v>
      </c>
      <c r="C3262" s="76" t="s">
        <v>12226</v>
      </c>
      <c r="D3262" s="76" t="str">
        <f>VLOOKUP(C3262,'Master Partnumber'!$C:$E,3,0)</f>
        <v>B0657</v>
      </c>
      <c r="E3262" s="76" t="s">
        <v>12226</v>
      </c>
      <c r="F3262" s="76" t="str">
        <f>VLOOKUP(C3262,'Master Partnumber'!$C:$D,2,0)</f>
        <v>SHAFT,HOOK,HT,F2-B02</v>
      </c>
      <c r="G3262" s="1">
        <v>8</v>
      </c>
      <c r="H3262" s="76" t="s">
        <v>1166</v>
      </c>
      <c r="I3262" s="76" t="s">
        <v>532</v>
      </c>
      <c r="J3262" s="76" t="s">
        <v>13766</v>
      </c>
      <c r="K3262" s="76"/>
    </row>
    <row r="3263" spans="1:11" x14ac:dyDescent="0.35">
      <c r="A3263" s="76">
        <v>3260</v>
      </c>
      <c r="B3263" s="1" t="s">
        <v>14035</v>
      </c>
      <c r="C3263" s="76" t="s">
        <v>12232</v>
      </c>
      <c r="D3263" s="76" t="str">
        <f>VLOOKUP(C3263,'Master Partnumber'!$C:$E,3,0)</f>
        <v>B0658</v>
      </c>
      <c r="E3263" s="76" t="s">
        <v>12232</v>
      </c>
      <c r="F3263" s="76" t="str">
        <f>VLOOKUP(C3263,'Master Partnumber'!$C:$D,2,0)</f>
        <v>SHAFT PADDLE PDL-B02</v>
      </c>
      <c r="G3263" s="1">
        <v>22</v>
      </c>
      <c r="H3263" s="76" t="s">
        <v>1166</v>
      </c>
      <c r="I3263" s="76" t="s">
        <v>532</v>
      </c>
      <c r="J3263" s="76" t="s">
        <v>13766</v>
      </c>
      <c r="K3263" s="76"/>
    </row>
    <row r="3264" spans="1:11" x14ac:dyDescent="0.35">
      <c r="A3264" s="76">
        <v>3261</v>
      </c>
      <c r="B3264" s="1" t="s">
        <v>14036</v>
      </c>
      <c r="C3264" s="76" t="s">
        <v>12235</v>
      </c>
      <c r="D3264" s="76" t="str">
        <f>VLOOKUP(C3264,'Master Partnumber'!$C:$E,3,0)</f>
        <v>B0800</v>
      </c>
      <c r="E3264" s="76" t="s">
        <v>12235</v>
      </c>
      <c r="F3264" s="76" t="str">
        <f>VLOOKUP(C3264,'Master Partnumber'!$C:$D,2,0)</f>
        <v>SHAFT,PAPER GUIDE,PDL-B01</v>
      </c>
      <c r="G3264" s="1">
        <v>89</v>
      </c>
      <c r="H3264" s="76" t="s">
        <v>1166</v>
      </c>
      <c r="I3264" s="76" t="s">
        <v>532</v>
      </c>
      <c r="J3264" s="76" t="s">
        <v>13766</v>
      </c>
      <c r="K3264" s="76"/>
    </row>
    <row r="3265" spans="1:11" x14ac:dyDescent="0.35">
      <c r="A3265" s="76">
        <v>3262</v>
      </c>
      <c r="B3265" s="1" t="s">
        <v>14037</v>
      </c>
      <c r="C3265" s="76" t="s">
        <v>1587</v>
      </c>
      <c r="D3265" s="76" t="str">
        <f>VLOOKUP(C3265,'Master Partnumber'!$C:$E,3,0)</f>
        <v>S0214</v>
      </c>
      <c r="E3265" s="76" t="s">
        <v>1587</v>
      </c>
      <c r="F3265" s="76" t="str">
        <f>VLOOKUP(C3265,'Master Partnumber'!$C:$D,2,0)</f>
        <v>ROLLER,PAPER EJECT,DRIVE;B-0P</v>
      </c>
      <c r="G3265" s="1">
        <v>7</v>
      </c>
      <c r="H3265" s="76" t="s">
        <v>1166</v>
      </c>
      <c r="I3265" s="76" t="s">
        <v>532</v>
      </c>
      <c r="J3265" s="76" t="s">
        <v>13766</v>
      </c>
      <c r="K3265" s="76"/>
    </row>
    <row r="3266" spans="1:11" x14ac:dyDescent="0.35">
      <c r="A3266" s="76">
        <v>3263</v>
      </c>
      <c r="B3266" s="1" t="s">
        <v>14038</v>
      </c>
      <c r="C3266" s="76" t="s">
        <v>1578</v>
      </c>
      <c r="D3266" s="76" t="str">
        <f>VLOOKUP(C3266,'Master Partnumber'!$C:$E,3,0)</f>
        <v>S0169</v>
      </c>
      <c r="E3266" s="76" t="s">
        <v>1578</v>
      </c>
      <c r="F3266" s="76" t="str">
        <f>VLOOKUP(C3266,'Master Partnumber'!$C:$D,2,0)</f>
        <v>SHAFT TR DRIVE ; B-0P</v>
      </c>
      <c r="G3266" s="1">
        <v>17</v>
      </c>
      <c r="H3266" s="76" t="s">
        <v>1166</v>
      </c>
      <c r="I3266" s="76" t="s">
        <v>532</v>
      </c>
      <c r="J3266" s="76" t="s">
        <v>13766</v>
      </c>
      <c r="K3266" s="76"/>
    </row>
    <row r="3267" spans="1:11" x14ac:dyDescent="0.35">
      <c r="A3267" s="76">
        <v>3264</v>
      </c>
      <c r="B3267" s="1" t="s">
        <v>14039</v>
      </c>
      <c r="C3267" s="76" t="s">
        <v>188</v>
      </c>
      <c r="D3267" s="76" t="str">
        <f>VLOOKUP(C3267,'Master Partnumber'!$C:$E,3,0)</f>
        <v>F0835</v>
      </c>
      <c r="E3267" s="76" t="s">
        <v>188</v>
      </c>
      <c r="F3267" s="76" t="str">
        <f>VLOOKUP(C3267,'Master Partnumber'!$C:$D,2,0)</f>
        <v>SHAFT,CAP</v>
      </c>
      <c r="G3267" s="1">
        <v>2000</v>
      </c>
      <c r="H3267" s="76" t="s">
        <v>7782</v>
      </c>
      <c r="I3267" s="76" t="s">
        <v>532</v>
      </c>
      <c r="J3267" s="76" t="s">
        <v>13760</v>
      </c>
      <c r="K3267" s="76"/>
    </row>
    <row r="3268" spans="1:11" x14ac:dyDescent="0.35">
      <c r="A3268" s="76">
        <v>3265</v>
      </c>
      <c r="B3268" s="1" t="s">
        <v>14040</v>
      </c>
      <c r="C3268" s="76" t="s">
        <v>487</v>
      </c>
      <c r="D3268" s="76" t="str">
        <f>VLOOKUP(C3268,'Master Partnumber'!$C:$E,3,0)</f>
        <v>F0812</v>
      </c>
      <c r="E3268" s="76" t="s">
        <v>487</v>
      </c>
      <c r="F3268" s="76" t="str">
        <f>VLOOKUP(C3268,'Master Partnumber'!$C:$D,2,0)</f>
        <v>B7E JC BUSH 2</v>
      </c>
      <c r="G3268" s="1">
        <v>2000</v>
      </c>
      <c r="H3268" s="76" t="s">
        <v>7782</v>
      </c>
      <c r="I3268" s="76" t="s">
        <v>532</v>
      </c>
      <c r="J3268" s="76" t="s">
        <v>13760</v>
      </c>
      <c r="K3268" s="76"/>
    </row>
    <row r="3269" spans="1:11" x14ac:dyDescent="0.35">
      <c r="A3269" s="76">
        <v>3266</v>
      </c>
      <c r="B3269" s="1" t="s">
        <v>14041</v>
      </c>
      <c r="C3269" s="76" t="s">
        <v>82</v>
      </c>
      <c r="D3269" s="76" t="str">
        <f>VLOOKUP(C3269,'Master Partnumber'!$C:$E,3,0)</f>
        <v>F0142</v>
      </c>
      <c r="E3269" s="76" t="s">
        <v>82</v>
      </c>
      <c r="F3269" s="76" t="str">
        <f>VLOOKUP(C3269,'Master Partnumber'!$C:$D,2,0)</f>
        <v>SHAFT CR GUIDE B</v>
      </c>
      <c r="G3269" s="1">
        <v>400</v>
      </c>
      <c r="H3269" s="76" t="s">
        <v>7782</v>
      </c>
      <c r="I3269" s="76" t="s">
        <v>532</v>
      </c>
      <c r="J3269" s="76" t="s">
        <v>14063</v>
      </c>
      <c r="K3269" s="76"/>
    </row>
    <row r="3270" spans="1:11" x14ac:dyDescent="0.35">
      <c r="A3270" s="76">
        <v>3267</v>
      </c>
      <c r="B3270" s="1" t="s">
        <v>14042</v>
      </c>
      <c r="C3270" s="76" t="s">
        <v>11740</v>
      </c>
      <c r="D3270" s="76" t="str">
        <f>VLOOKUP(C3270,'Master Partnumber'!$C:$E,3,0)</f>
        <v>B0593</v>
      </c>
      <c r="E3270" s="76" t="s">
        <v>11740</v>
      </c>
      <c r="F3270" s="76" t="str">
        <f>VLOOKUP(C3270,'Master Partnumber'!$C:$D,2,0)</f>
        <v>SHAFT CR GUIDE B-B02</v>
      </c>
      <c r="G3270" s="1">
        <v>900</v>
      </c>
      <c r="H3270" s="76" t="s">
        <v>1166</v>
      </c>
      <c r="I3270" s="76" t="s">
        <v>532</v>
      </c>
      <c r="J3270" s="76" t="s">
        <v>14064</v>
      </c>
      <c r="K3270" s="76"/>
    </row>
    <row r="3271" spans="1:11" x14ac:dyDescent="0.35">
      <c r="A3271" s="76">
        <v>3268</v>
      </c>
      <c r="B3271" s="1" t="s">
        <v>14043</v>
      </c>
      <c r="C3271" s="76" t="s">
        <v>155</v>
      </c>
      <c r="D3271" s="76" t="str">
        <f>VLOOKUP(C3271,'Master Partnumber'!$C:$E,3,0)</f>
        <v>F0403</v>
      </c>
      <c r="E3271" s="76" t="s">
        <v>155</v>
      </c>
      <c r="F3271" s="76" t="str">
        <f>VLOOKUP(C3271,'Master Partnumber'!$C:$D,2,0)</f>
        <v>SHAFT,HOOK,COVER,LU</v>
      </c>
      <c r="G3271" s="1">
        <v>200</v>
      </c>
      <c r="H3271" s="76" t="s">
        <v>7782</v>
      </c>
      <c r="I3271" s="76" t="s">
        <v>532</v>
      </c>
      <c r="J3271" s="76" t="s">
        <v>14064</v>
      </c>
      <c r="K3271" s="76"/>
    </row>
    <row r="3272" spans="1:11" x14ac:dyDescent="0.35">
      <c r="A3272" s="76">
        <v>3269</v>
      </c>
      <c r="B3272" s="1" t="s">
        <v>14044</v>
      </c>
      <c r="C3272" s="76" t="s">
        <v>11288</v>
      </c>
      <c r="D3272" s="76" t="str">
        <f>VLOOKUP(C3272,'Master Partnumber'!$C:$E,3,0)</f>
        <v>S1066</v>
      </c>
      <c r="E3272" s="76" t="s">
        <v>11288</v>
      </c>
      <c r="F3272" s="76" t="str">
        <f>VLOOKUP(C3272,'Master Partnumber'!$C:$D,2,0)</f>
        <v>SHAFT,CL,FULCRUM,BU-0P</v>
      </c>
      <c r="G3272" s="1">
        <v>120</v>
      </c>
      <c r="H3272" s="76" t="s">
        <v>1166</v>
      </c>
      <c r="I3272" s="76" t="s">
        <v>532</v>
      </c>
      <c r="J3272" s="76" t="s">
        <v>14064</v>
      </c>
      <c r="K3272" s="76"/>
    </row>
    <row r="3273" spans="1:11" x14ac:dyDescent="0.35">
      <c r="A3273" s="76">
        <v>3270</v>
      </c>
      <c r="B3273" s="1" t="s">
        <v>14045</v>
      </c>
      <c r="C3273" s="76" t="s">
        <v>10757</v>
      </c>
      <c r="D3273" s="76" t="str">
        <f>VLOOKUP(C3273,'Master Partnumber'!$C:$E,3,0)</f>
        <v>S0994</v>
      </c>
      <c r="E3273" s="76" t="s">
        <v>10757</v>
      </c>
      <c r="F3273" s="76" t="str">
        <f>VLOOKUP(C3273,'Master Partnumber'!$C:$D,2,0)</f>
        <v>SHAFT,COVER,BACK,36-0P</v>
      </c>
      <c r="G3273" s="1">
        <v>600</v>
      </c>
      <c r="H3273" s="76" t="s">
        <v>1166</v>
      </c>
      <c r="I3273" s="76" t="s">
        <v>532</v>
      </c>
      <c r="J3273" s="76" t="s">
        <v>14064</v>
      </c>
      <c r="K3273" s="76"/>
    </row>
    <row r="3274" spans="1:11" x14ac:dyDescent="0.35">
      <c r="A3274" s="76">
        <v>3271</v>
      </c>
      <c r="B3274" s="1" t="s">
        <v>14046</v>
      </c>
      <c r="C3274" s="76" t="s">
        <v>12391</v>
      </c>
      <c r="D3274" s="76" t="str">
        <f>VLOOKUP(C3274,'Master Partnumber'!$C:$E,3,0)</f>
        <v>S1111</v>
      </c>
      <c r="E3274" s="76" t="s">
        <v>12391</v>
      </c>
      <c r="F3274" s="76" t="str">
        <f>VLOOKUP(C3274,'Master Partnumber'!$C:$D,2,0)</f>
        <v>SHAFT,CR,GUIDE-0P</v>
      </c>
      <c r="G3274" s="1">
        <v>240</v>
      </c>
      <c r="H3274" s="76" t="s">
        <v>1166</v>
      </c>
      <c r="I3274" s="76" t="s">
        <v>532</v>
      </c>
      <c r="J3274" s="76" t="s">
        <v>14064</v>
      </c>
      <c r="K3274" s="76"/>
    </row>
    <row r="3275" spans="1:11" x14ac:dyDescent="0.35">
      <c r="A3275" s="76">
        <v>3272</v>
      </c>
      <c r="B3275" s="1" t="s">
        <v>14047</v>
      </c>
      <c r="C3275" s="76" t="s">
        <v>12630</v>
      </c>
      <c r="D3275" s="76" t="str">
        <f>VLOOKUP(C3275,'Master Partnumber'!$C:$E,3,0)</f>
        <v>B0818</v>
      </c>
      <c r="E3275" s="76" t="s">
        <v>12630</v>
      </c>
      <c r="F3275" s="76" t="str">
        <f>VLOOKUP(C3275,'Master Partnumber'!$C:$D,2,0)</f>
        <v>INSERT METAL (A) Z-15G-B01</v>
      </c>
      <c r="G3275" s="1">
        <v>2000</v>
      </c>
      <c r="H3275" s="76" t="s">
        <v>1166</v>
      </c>
      <c r="I3275" s="76" t="s">
        <v>532</v>
      </c>
      <c r="J3275" s="76" t="s">
        <v>14064</v>
      </c>
      <c r="K3275" s="76"/>
    </row>
    <row r="3276" spans="1:11" x14ac:dyDescent="0.35">
      <c r="A3276" s="76">
        <v>3273</v>
      </c>
      <c r="B3276" s="1" t="s">
        <v>14048</v>
      </c>
      <c r="C3276" s="76" t="s">
        <v>12194</v>
      </c>
      <c r="D3276" s="76" t="str">
        <f>VLOOKUP(C3276,'Master Partnumber'!$C:$E,3,0)</f>
        <v>B0789</v>
      </c>
      <c r="E3276" s="76" t="s">
        <v>12194</v>
      </c>
      <c r="F3276" s="76" t="str">
        <f>VLOOKUP(C3276,'Master Partnumber'!$C:$D,2,0)</f>
        <v>SHAFT,CLUTCH-B01</v>
      </c>
      <c r="G3276" s="1">
        <v>690</v>
      </c>
      <c r="H3276" s="76" t="s">
        <v>1166</v>
      </c>
      <c r="I3276" s="76" t="s">
        <v>532</v>
      </c>
      <c r="J3276" s="76" t="s">
        <v>14065</v>
      </c>
      <c r="K3276" s="76"/>
    </row>
    <row r="3277" spans="1:11" x14ac:dyDescent="0.35">
      <c r="A3277" s="76">
        <v>3274</v>
      </c>
      <c r="B3277" s="1" t="s">
        <v>14049</v>
      </c>
      <c r="C3277" s="76" t="s">
        <v>8700</v>
      </c>
      <c r="D3277" s="76" t="str">
        <f>VLOOKUP(C3277,'Master Partnumber'!$C:$E,3,0)</f>
        <v>B0519</v>
      </c>
      <c r="E3277" s="76" t="s">
        <v>8700</v>
      </c>
      <c r="F3277" s="76" t="str">
        <f>VLOOKUP(C3277,'Master Partnumber'!$C:$D,2,0)</f>
        <v>SHAFT,STOPPERS,DOCUMENTS,ADF-B02</v>
      </c>
      <c r="G3277" s="1">
        <v>2</v>
      </c>
      <c r="H3277" s="76" t="s">
        <v>1166</v>
      </c>
      <c r="I3277" s="76" t="s">
        <v>532</v>
      </c>
      <c r="J3277" s="76" t="s">
        <v>11592</v>
      </c>
      <c r="K3277" s="76"/>
    </row>
    <row r="3278" spans="1:11" x14ac:dyDescent="0.35">
      <c r="A3278" s="76">
        <v>3275</v>
      </c>
      <c r="B3278" s="1" t="s">
        <v>14050</v>
      </c>
      <c r="C3278" s="76" t="s">
        <v>12312</v>
      </c>
      <c r="D3278" s="76" t="str">
        <f>VLOOKUP(C3278,'Master Partnumber'!$C:$E,3,0)</f>
        <v>B0675</v>
      </c>
      <c r="E3278" s="76" t="s">
        <v>12312</v>
      </c>
      <c r="F3278" s="76" t="str">
        <f>VLOOKUP(C3278,'Master Partnumber'!$C:$D,2,0)</f>
        <v>SHAFT,BLADE,ASSY,CL,BU-B02</v>
      </c>
      <c r="G3278" s="1">
        <v>14</v>
      </c>
      <c r="H3278" s="76" t="s">
        <v>1166</v>
      </c>
      <c r="I3278" s="76" t="s">
        <v>532</v>
      </c>
      <c r="J3278" s="76" t="s">
        <v>11592</v>
      </c>
      <c r="K3278" s="76"/>
    </row>
    <row r="3279" spans="1:11" x14ac:dyDescent="0.35">
      <c r="A3279" s="76">
        <v>3276</v>
      </c>
      <c r="B3279" s="1" t="s">
        <v>14051</v>
      </c>
      <c r="C3279" s="76" t="s">
        <v>12302</v>
      </c>
      <c r="D3279" s="76" t="str">
        <f>VLOOKUP(C3279,'Master Partnumber'!$C:$E,3,0)</f>
        <v>B0673</v>
      </c>
      <c r="E3279" s="76" t="s">
        <v>12302</v>
      </c>
      <c r="F3279" s="76" t="str">
        <f>VLOOKUP(C3279,'Master Partnumber'!$C:$D,2,0)</f>
        <v>SHAFT,LIFT,FEED,DVP-B02</v>
      </c>
      <c r="G3279" s="1">
        <v>2</v>
      </c>
      <c r="H3279" s="76" t="s">
        <v>1166</v>
      </c>
      <c r="I3279" s="76" t="s">
        <v>532</v>
      </c>
      <c r="J3279" s="76" t="s">
        <v>11592</v>
      </c>
      <c r="K3279" s="76"/>
    </row>
    <row r="3280" spans="1:11" x14ac:dyDescent="0.35">
      <c r="A3280" s="76">
        <v>3277</v>
      </c>
      <c r="B3280" s="1" t="s">
        <v>14052</v>
      </c>
      <c r="C3280" s="76" t="s">
        <v>1690</v>
      </c>
      <c r="D3280" s="76" t="str">
        <f>VLOOKUP(C3280,'Master Partnumber'!$C:$E,3,0)</f>
        <v>S0180</v>
      </c>
      <c r="E3280" s="76" t="s">
        <v>1690</v>
      </c>
      <c r="F3280" s="76" t="str">
        <f>VLOOKUP(C3280,'Master Partnumber'!$C:$D,2,0)</f>
        <v>SHAFT,TR,DRIVE;B-0P</v>
      </c>
      <c r="G3280" s="1">
        <v>197</v>
      </c>
      <c r="H3280" s="76" t="s">
        <v>1166</v>
      </c>
      <c r="I3280" s="76" t="s">
        <v>532</v>
      </c>
      <c r="J3280" s="76" t="s">
        <v>14066</v>
      </c>
      <c r="K3280" s="76"/>
    </row>
    <row r="3281" spans="1:11" x14ac:dyDescent="0.35">
      <c r="A3281" s="76">
        <v>3278</v>
      </c>
      <c r="B3281" s="1" t="s">
        <v>14053</v>
      </c>
      <c r="C3281" s="76" t="s">
        <v>1782</v>
      </c>
      <c r="D3281" s="76" t="str">
        <f>VLOOKUP(C3281,'Master Partnumber'!$C:$E,3,0)</f>
        <v>S0259</v>
      </c>
      <c r="E3281" s="76" t="s">
        <v>1782</v>
      </c>
      <c r="F3281" s="76" t="str">
        <f>VLOOKUP(C3281,'Master Partnumber'!$C:$D,2,0)</f>
        <v>SHAFT,SPUR GEAR,13.5-0P</v>
      </c>
      <c r="G3281" s="1">
        <v>570</v>
      </c>
      <c r="H3281" s="76" t="s">
        <v>1166</v>
      </c>
      <c r="I3281" s="76" t="s">
        <v>532</v>
      </c>
      <c r="J3281" s="76" t="s">
        <v>11592</v>
      </c>
      <c r="K3281" s="76"/>
    </row>
    <row r="3282" spans="1:11" x14ac:dyDescent="0.35">
      <c r="A3282" s="76">
        <v>3279</v>
      </c>
      <c r="B3282" s="1" t="s">
        <v>14054</v>
      </c>
      <c r="C3282" s="76" t="s">
        <v>2329</v>
      </c>
      <c r="D3282" s="76" t="str">
        <f>VLOOKUP(C3282,'Master Partnumber'!$C:$E,3,0)</f>
        <v>S0044</v>
      </c>
      <c r="E3282" s="76" t="s">
        <v>2329</v>
      </c>
      <c r="F3282" s="76" t="str">
        <f>VLOOKUP(C3282,'Master Partnumber'!$C:$D,2,0)</f>
        <v>SHAFT,GUIDE,TRAY,CD-R,BASE,RIGHT-0P</v>
      </c>
      <c r="G3282" s="1">
        <v>87</v>
      </c>
      <c r="H3282" s="76" t="s">
        <v>1166</v>
      </c>
      <c r="I3282" s="76" t="s">
        <v>532</v>
      </c>
      <c r="J3282" s="76" t="s">
        <v>11592</v>
      </c>
      <c r="K3282" s="76"/>
    </row>
    <row r="3283" spans="1:11" x14ac:dyDescent="0.35">
      <c r="A3283" s="76">
        <v>3280</v>
      </c>
      <c r="B3283" s="1" t="s">
        <v>14055</v>
      </c>
      <c r="C3283" s="76" t="s">
        <v>5612</v>
      </c>
      <c r="D3283" s="76" t="str">
        <f>VLOOKUP(C3283,'Master Partnumber'!$C:$E,3,0)</f>
        <v>S0704</v>
      </c>
      <c r="E3283" s="76" t="s">
        <v>5612</v>
      </c>
      <c r="F3283" s="76" t="str">
        <f>VLOOKUP(C3283,'Master Partnumber'!$C:$D,2,0)</f>
        <v>SHAFT,MAIN,SUPPORT-0P</v>
      </c>
      <c r="G3283" s="1">
        <v>8</v>
      </c>
      <c r="H3283" s="76" t="s">
        <v>1166</v>
      </c>
      <c r="I3283" s="76" t="s">
        <v>532</v>
      </c>
      <c r="J3283" s="76" t="s">
        <v>11592</v>
      </c>
      <c r="K3283" s="76"/>
    </row>
    <row r="3284" spans="1:11" x14ac:dyDescent="0.35">
      <c r="A3284" s="76">
        <v>3281</v>
      </c>
      <c r="B3284" s="1" t="s">
        <v>14056</v>
      </c>
      <c r="C3284" s="76" t="s">
        <v>2042</v>
      </c>
      <c r="D3284" s="76" t="str">
        <f>VLOOKUP(C3284,'Master Partnumber'!$C:$E,3,0)</f>
        <v>S0266</v>
      </c>
      <c r="E3284" s="76" t="s">
        <v>2042</v>
      </c>
      <c r="F3284" s="76" t="str">
        <f>VLOOKUP(C3284,'Master Partnumber'!$C:$D,2,0)</f>
        <v>SLEEVE,LD,ADF-0P</v>
      </c>
      <c r="G3284" s="1">
        <v>20</v>
      </c>
      <c r="H3284" s="76" t="s">
        <v>1166</v>
      </c>
      <c r="I3284" s="76" t="s">
        <v>532</v>
      </c>
      <c r="J3284" s="76" t="s">
        <v>11592</v>
      </c>
      <c r="K3284" s="76"/>
    </row>
    <row r="3285" spans="1:11" x14ac:dyDescent="0.35">
      <c r="A3285" s="76">
        <v>3282</v>
      </c>
      <c r="B3285" s="1" t="s">
        <v>14057</v>
      </c>
      <c r="C3285" s="76" t="s">
        <v>12326</v>
      </c>
      <c r="D3285" s="76" t="str">
        <f>VLOOKUP(C3285,'Master Partnumber'!$C:$E,3,0)</f>
        <v>S1095</v>
      </c>
      <c r="E3285" s="76" t="s">
        <v>12326</v>
      </c>
      <c r="F3285" s="76" t="str">
        <f>VLOOKUP(C3285,'Master Partnumber'!$C:$D,2,0)</f>
        <v>SHAFT,PICK UP,ASF-0P</v>
      </c>
      <c r="G3285" s="1">
        <v>3</v>
      </c>
      <c r="H3285" s="76" t="s">
        <v>1166</v>
      </c>
      <c r="I3285" s="76" t="s">
        <v>532</v>
      </c>
      <c r="J3285" s="76" t="s">
        <v>11592</v>
      </c>
      <c r="K3285" s="76"/>
    </row>
    <row r="3286" spans="1:11" x14ac:dyDescent="0.35">
      <c r="A3286" s="76">
        <v>3283</v>
      </c>
      <c r="B3286" s="1" t="s">
        <v>14058</v>
      </c>
      <c r="C3286" s="76" t="s">
        <v>11149</v>
      </c>
      <c r="D3286" s="76" t="str">
        <f>VLOOKUP(C3286,'Master Partnumber'!$C:$E,3,0)</f>
        <v>S1041</v>
      </c>
      <c r="E3286" s="76" t="s">
        <v>11149</v>
      </c>
      <c r="F3286" s="76" t="str">
        <f>VLOOKUP(C3286,'Master Partnumber'!$C:$D,2,0)</f>
        <v>PIN,ELECTRODE,L-0P</v>
      </c>
      <c r="G3286" s="1">
        <v>4</v>
      </c>
      <c r="H3286" s="76" t="s">
        <v>1167</v>
      </c>
      <c r="I3286" s="76" t="s">
        <v>532</v>
      </c>
      <c r="J3286" s="76" t="s">
        <v>11592</v>
      </c>
      <c r="K3286" s="76"/>
    </row>
    <row r="3287" spans="1:11" x14ac:dyDescent="0.35">
      <c r="A3287" s="76">
        <v>3284</v>
      </c>
      <c r="B3287" s="1" t="s">
        <v>14059</v>
      </c>
      <c r="C3287" s="76" t="s">
        <v>8271</v>
      </c>
      <c r="D3287" s="76" t="str">
        <f>VLOOKUP(C3287,'Master Partnumber'!$C:$E,3,0)</f>
        <v>S0948</v>
      </c>
      <c r="E3287" s="76" t="s">
        <v>8271</v>
      </c>
      <c r="F3287" s="76" t="str">
        <f>VLOOKUP(C3287,'Master Partnumber'!$C:$D,2,0)</f>
        <v>SHAFT,HINJI,SUPPORT,MIDDLE,LEFT-0P</v>
      </c>
      <c r="G3287" s="1">
        <v>4</v>
      </c>
      <c r="H3287" s="76" t="s">
        <v>1166</v>
      </c>
      <c r="I3287" s="76" t="s">
        <v>532</v>
      </c>
      <c r="J3287" s="76" t="s">
        <v>11592</v>
      </c>
      <c r="K3287" s="76"/>
    </row>
    <row r="3288" spans="1:11" x14ac:dyDescent="0.35">
      <c r="A3288" s="76">
        <v>3285</v>
      </c>
      <c r="B3288" s="1" t="s">
        <v>14060</v>
      </c>
      <c r="C3288" s="76" t="s">
        <v>8561</v>
      </c>
      <c r="D3288" s="76" t="str">
        <f>VLOOKUP(C3288,'Master Partnumber'!$C:$E,3,0)</f>
        <v>S0990</v>
      </c>
      <c r="E3288" s="76" t="s">
        <v>8561</v>
      </c>
      <c r="F3288" s="76" t="str">
        <f>VLOOKUP(C3288,'Master Partnumber'!$C:$D,2,0)</f>
        <v>SHAFT,FRAME,FEED,LOWER,ASF-0P</v>
      </c>
      <c r="G3288" s="1">
        <v>10</v>
      </c>
      <c r="H3288" s="76" t="s">
        <v>1166</v>
      </c>
      <c r="I3288" s="76" t="s">
        <v>532</v>
      </c>
      <c r="J3288" s="76" t="s">
        <v>11592</v>
      </c>
      <c r="K3288" s="76"/>
    </row>
  </sheetData>
  <autoFilter ref="A3:K3288"/>
  <phoneticPr fontId="1" type="noConversion"/>
  <pageMargins left="0.7" right="0.7" top="0.75" bottom="0.75" header="0.3" footer="0.3"/>
  <pageSetup paperSize="9" scale="9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61"/>
  <sheetViews>
    <sheetView workbookViewId="0">
      <selection activeCell="B3" sqref="B3:D92"/>
    </sheetView>
  </sheetViews>
  <sheetFormatPr defaultRowHeight="14.5" x14ac:dyDescent="0.35"/>
  <cols>
    <col min="2" max="2" width="24.81640625" style="51" bestFit="1" customWidth="1"/>
    <col min="3" max="3" width="9.1796875" style="2"/>
  </cols>
  <sheetData>
    <row r="1" spans="2:4" s="5" customFormat="1" x14ac:dyDescent="0.35">
      <c r="B1" s="42"/>
      <c r="C1" s="2"/>
    </row>
    <row r="2" spans="2:4" x14ac:dyDescent="0.35">
      <c r="B2" s="65" t="s">
        <v>50</v>
      </c>
      <c r="C2" s="87" t="s">
        <v>1</v>
      </c>
      <c r="D2" s="65" t="s">
        <v>6948</v>
      </c>
    </row>
    <row r="3" spans="2:4" x14ac:dyDescent="0.35">
      <c r="B3" s="66" t="s">
        <v>11309</v>
      </c>
      <c r="C3" s="88">
        <v>124</v>
      </c>
      <c r="D3" s="20" t="s">
        <v>1016</v>
      </c>
    </row>
    <row r="4" spans="2:4" x14ac:dyDescent="0.35">
      <c r="B4" s="66" t="s">
        <v>11092</v>
      </c>
      <c r="C4" s="88">
        <v>167</v>
      </c>
      <c r="D4" s="20" t="s">
        <v>1016</v>
      </c>
    </row>
    <row r="5" spans="2:4" x14ac:dyDescent="0.35">
      <c r="B5" s="67" t="s">
        <v>10676</v>
      </c>
      <c r="C5" s="88">
        <v>151</v>
      </c>
      <c r="D5" s="20" t="s">
        <v>1016</v>
      </c>
    </row>
    <row r="6" spans="2:4" x14ac:dyDescent="0.35">
      <c r="B6" s="67" t="s">
        <v>8099</v>
      </c>
      <c r="C6" s="88">
        <v>157</v>
      </c>
      <c r="D6" s="20" t="s">
        <v>1016</v>
      </c>
    </row>
    <row r="7" spans="2:4" x14ac:dyDescent="0.35">
      <c r="B7" s="66" t="s">
        <v>11077</v>
      </c>
      <c r="C7" s="88">
        <v>146</v>
      </c>
      <c r="D7" s="20" t="s">
        <v>1016</v>
      </c>
    </row>
    <row r="8" spans="2:4" x14ac:dyDescent="0.35">
      <c r="B8" s="66" t="s">
        <v>7334</v>
      </c>
      <c r="C8" s="88">
        <v>39</v>
      </c>
      <c r="D8" s="20" t="s">
        <v>1016</v>
      </c>
    </row>
    <row r="9" spans="2:4" x14ac:dyDescent="0.35">
      <c r="B9" s="66" t="s">
        <v>8026</v>
      </c>
      <c r="C9" s="88">
        <v>79</v>
      </c>
      <c r="D9" s="20" t="s">
        <v>1016</v>
      </c>
    </row>
    <row r="10" spans="2:4" x14ac:dyDescent="0.35">
      <c r="B10" s="66" t="s">
        <v>7988</v>
      </c>
      <c r="C10" s="88">
        <v>53</v>
      </c>
      <c r="D10" s="20" t="s">
        <v>1016</v>
      </c>
    </row>
    <row r="11" spans="2:4" x14ac:dyDescent="0.35">
      <c r="B11" s="66" t="s">
        <v>11407</v>
      </c>
      <c r="C11" s="88">
        <v>72</v>
      </c>
      <c r="D11" s="20" t="s">
        <v>1016</v>
      </c>
    </row>
    <row r="12" spans="2:4" x14ac:dyDescent="0.35">
      <c r="B12" s="66" t="s">
        <v>11408</v>
      </c>
      <c r="C12" s="88">
        <v>79</v>
      </c>
      <c r="D12" s="20" t="s">
        <v>1016</v>
      </c>
    </row>
    <row r="13" spans="2:4" x14ac:dyDescent="0.35">
      <c r="B13" s="66" t="s">
        <v>8312</v>
      </c>
      <c r="C13" s="88">
        <v>217</v>
      </c>
      <c r="D13" s="20" t="s">
        <v>1016</v>
      </c>
    </row>
    <row r="14" spans="2:4" x14ac:dyDescent="0.35">
      <c r="B14" s="66" t="s">
        <v>10563</v>
      </c>
      <c r="C14" s="88">
        <v>261</v>
      </c>
      <c r="D14" s="20" t="s">
        <v>1016</v>
      </c>
    </row>
    <row r="15" spans="2:4" x14ac:dyDescent="0.35">
      <c r="B15" s="66" t="s">
        <v>11005</v>
      </c>
      <c r="C15" s="88">
        <v>175</v>
      </c>
      <c r="D15" s="20" t="s">
        <v>1016</v>
      </c>
    </row>
    <row r="16" spans="2:4" x14ac:dyDescent="0.35">
      <c r="B16" s="66" t="s">
        <v>10746</v>
      </c>
      <c r="C16" s="88">
        <v>288</v>
      </c>
      <c r="D16" s="20" t="s">
        <v>1016</v>
      </c>
    </row>
    <row r="17" spans="2:4" x14ac:dyDescent="0.35">
      <c r="B17" s="66" t="s">
        <v>10960</v>
      </c>
      <c r="C17" s="88">
        <v>427</v>
      </c>
      <c r="D17" s="20" t="s">
        <v>1016</v>
      </c>
    </row>
    <row r="18" spans="2:4" x14ac:dyDescent="0.35">
      <c r="B18" s="66" t="s">
        <v>10969</v>
      </c>
      <c r="C18" s="88">
        <v>427</v>
      </c>
      <c r="D18" s="20" t="s">
        <v>1016</v>
      </c>
    </row>
    <row r="19" spans="2:4" x14ac:dyDescent="0.35">
      <c r="B19" s="66" t="s">
        <v>10978</v>
      </c>
      <c r="C19" s="88">
        <v>182</v>
      </c>
      <c r="D19" s="20" t="s">
        <v>1016</v>
      </c>
    </row>
    <row r="20" spans="2:4" x14ac:dyDescent="0.35">
      <c r="B20" s="66" t="s">
        <v>10951</v>
      </c>
      <c r="C20" s="88">
        <v>141</v>
      </c>
      <c r="D20" s="20" t="s">
        <v>1016</v>
      </c>
    </row>
    <row r="21" spans="2:4" x14ac:dyDescent="0.35">
      <c r="B21" s="66" t="s">
        <v>8058</v>
      </c>
      <c r="C21" s="88">
        <v>13</v>
      </c>
      <c r="D21" s="20" t="s">
        <v>1016</v>
      </c>
    </row>
    <row r="22" spans="2:4" x14ac:dyDescent="0.35">
      <c r="B22" s="66" t="s">
        <v>8599</v>
      </c>
      <c r="C22" s="88">
        <v>7050</v>
      </c>
      <c r="D22" s="20" t="s">
        <v>1016</v>
      </c>
    </row>
    <row r="23" spans="2:4" x14ac:dyDescent="0.35">
      <c r="B23" s="66" t="s">
        <v>11092</v>
      </c>
      <c r="C23" s="88">
        <v>135</v>
      </c>
      <c r="D23" s="20" t="s">
        <v>1016</v>
      </c>
    </row>
    <row r="24" spans="2:4" x14ac:dyDescent="0.35">
      <c r="B24" s="66" t="s">
        <v>10827</v>
      </c>
      <c r="C24" s="88">
        <v>102</v>
      </c>
      <c r="D24" s="20" t="s">
        <v>1016</v>
      </c>
    </row>
    <row r="25" spans="2:4" x14ac:dyDescent="0.35">
      <c r="B25" s="66" t="s">
        <v>8390</v>
      </c>
      <c r="C25" s="88">
        <v>132</v>
      </c>
      <c r="D25" s="20" t="s">
        <v>1016</v>
      </c>
    </row>
    <row r="26" spans="2:4" x14ac:dyDescent="0.35">
      <c r="B26" s="66" t="s">
        <v>11423</v>
      </c>
      <c r="C26" s="88">
        <v>700</v>
      </c>
      <c r="D26" s="20" t="s">
        <v>1016</v>
      </c>
    </row>
    <row r="27" spans="2:4" x14ac:dyDescent="0.35">
      <c r="B27" s="66" t="s">
        <v>8363</v>
      </c>
      <c r="C27" s="88">
        <v>122</v>
      </c>
      <c r="D27" s="20" t="s">
        <v>1016</v>
      </c>
    </row>
    <row r="28" spans="2:4" x14ac:dyDescent="0.35">
      <c r="B28" s="66" t="s">
        <v>8626</v>
      </c>
      <c r="C28" s="88">
        <v>109</v>
      </c>
      <c r="D28" s="20" t="s">
        <v>1016</v>
      </c>
    </row>
    <row r="29" spans="2:4" x14ac:dyDescent="0.35">
      <c r="B29" s="66" t="s">
        <v>8373</v>
      </c>
      <c r="C29" s="88">
        <v>119</v>
      </c>
      <c r="D29" s="20" t="s">
        <v>1016</v>
      </c>
    </row>
    <row r="30" spans="2:4" x14ac:dyDescent="0.35">
      <c r="B30" s="66" t="s">
        <v>8120</v>
      </c>
      <c r="C30" s="88">
        <v>139</v>
      </c>
      <c r="D30" s="20" t="s">
        <v>1016</v>
      </c>
    </row>
    <row r="31" spans="2:4" x14ac:dyDescent="0.35">
      <c r="B31" s="66" t="s">
        <v>8105</v>
      </c>
      <c r="C31" s="88">
        <v>102</v>
      </c>
      <c r="D31" s="20" t="s">
        <v>1016</v>
      </c>
    </row>
    <row r="32" spans="2:4" x14ac:dyDescent="0.35">
      <c r="B32" s="66" t="s">
        <v>8363</v>
      </c>
      <c r="C32" s="88">
        <v>162</v>
      </c>
      <c r="D32" s="20" t="s">
        <v>1016</v>
      </c>
    </row>
    <row r="33" spans="2:4" x14ac:dyDescent="0.35">
      <c r="B33" s="66" t="s">
        <v>8413</v>
      </c>
      <c r="C33" s="88">
        <v>308</v>
      </c>
      <c r="D33" s="20" t="s">
        <v>1016</v>
      </c>
    </row>
    <row r="34" spans="2:4" x14ac:dyDescent="0.35">
      <c r="B34" s="66" t="s">
        <v>8423</v>
      </c>
      <c r="C34" s="88">
        <v>412</v>
      </c>
      <c r="D34" s="20" t="s">
        <v>1016</v>
      </c>
    </row>
    <row r="35" spans="2:4" x14ac:dyDescent="0.35">
      <c r="B35" s="66" t="s">
        <v>8105</v>
      </c>
      <c r="C35" s="88">
        <v>207</v>
      </c>
      <c r="D35" s="20" t="s">
        <v>1016</v>
      </c>
    </row>
    <row r="36" spans="2:4" x14ac:dyDescent="0.35">
      <c r="B36" s="66" t="s">
        <v>8326</v>
      </c>
      <c r="C36" s="88">
        <v>155</v>
      </c>
      <c r="D36" s="20" t="s">
        <v>1016</v>
      </c>
    </row>
    <row r="37" spans="2:4" x14ac:dyDescent="0.35">
      <c r="B37" s="66" t="s">
        <v>10827</v>
      </c>
      <c r="C37" s="88">
        <v>194</v>
      </c>
      <c r="D37" s="20" t="s">
        <v>1016</v>
      </c>
    </row>
    <row r="38" spans="2:4" x14ac:dyDescent="0.35">
      <c r="B38" s="66" t="s">
        <v>8521</v>
      </c>
      <c r="C38" s="88">
        <v>299</v>
      </c>
      <c r="D38" s="20" t="s">
        <v>1016</v>
      </c>
    </row>
    <row r="39" spans="2:4" x14ac:dyDescent="0.35">
      <c r="B39" s="66" t="s">
        <v>8413</v>
      </c>
      <c r="C39" s="88">
        <v>179</v>
      </c>
      <c r="D39" s="20" t="s">
        <v>1016</v>
      </c>
    </row>
    <row r="40" spans="2:4" x14ac:dyDescent="0.35">
      <c r="B40" s="66" t="s">
        <v>8616</v>
      </c>
      <c r="C40" s="88">
        <v>154</v>
      </c>
      <c r="D40" s="20" t="s">
        <v>1016</v>
      </c>
    </row>
    <row r="41" spans="2:4" x14ac:dyDescent="0.35">
      <c r="B41" s="66" t="s">
        <v>8450</v>
      </c>
      <c r="C41" s="88">
        <v>157</v>
      </c>
      <c r="D41" s="20" t="s">
        <v>1016</v>
      </c>
    </row>
    <row r="42" spans="2:4" x14ac:dyDescent="0.35">
      <c r="B42" s="66" t="s">
        <v>8423</v>
      </c>
      <c r="C42" s="88">
        <v>244</v>
      </c>
      <c r="D42" s="20" t="s">
        <v>1016</v>
      </c>
    </row>
    <row r="43" spans="2:4" x14ac:dyDescent="0.35">
      <c r="B43" s="66" t="s">
        <v>8326</v>
      </c>
      <c r="C43" s="88">
        <v>133</v>
      </c>
      <c r="D43" s="20" t="s">
        <v>1016</v>
      </c>
    </row>
    <row r="44" spans="2:4" x14ac:dyDescent="0.35">
      <c r="B44" s="66" t="s">
        <v>8746</v>
      </c>
      <c r="C44" s="88">
        <v>247</v>
      </c>
      <c r="D44" s="20" t="s">
        <v>1016</v>
      </c>
    </row>
    <row r="45" spans="2:4" x14ac:dyDescent="0.35">
      <c r="B45" s="66" t="s">
        <v>8592</v>
      </c>
      <c r="C45" s="88">
        <v>7646</v>
      </c>
      <c r="D45" s="20" t="s">
        <v>1016</v>
      </c>
    </row>
    <row r="46" spans="2:4" x14ac:dyDescent="0.35">
      <c r="B46" s="66" t="s">
        <v>10668</v>
      </c>
      <c r="C46" s="88">
        <v>236</v>
      </c>
      <c r="D46" s="20" t="s">
        <v>1016</v>
      </c>
    </row>
    <row r="47" spans="2:4" x14ac:dyDescent="0.35">
      <c r="B47" s="66" t="s">
        <v>8433</v>
      </c>
      <c r="C47" s="88">
        <v>578</v>
      </c>
      <c r="D47" s="20" t="s">
        <v>1016</v>
      </c>
    </row>
    <row r="48" spans="2:4" x14ac:dyDescent="0.35">
      <c r="B48" s="66" t="s">
        <v>11096</v>
      </c>
      <c r="C48" s="88">
        <v>24</v>
      </c>
      <c r="D48" s="20" t="s">
        <v>1016</v>
      </c>
    </row>
    <row r="49" spans="2:4" x14ac:dyDescent="0.35">
      <c r="B49" s="66" t="s">
        <v>10682</v>
      </c>
      <c r="C49" s="88">
        <v>276</v>
      </c>
      <c r="D49" s="20" t="s">
        <v>1016</v>
      </c>
    </row>
    <row r="50" spans="2:4" x14ac:dyDescent="0.35">
      <c r="B50" s="66" t="s">
        <v>11311</v>
      </c>
      <c r="C50" s="88">
        <v>433</v>
      </c>
      <c r="D50" s="20" t="s">
        <v>1016</v>
      </c>
    </row>
    <row r="51" spans="2:4" x14ac:dyDescent="0.35">
      <c r="B51" s="66" t="s">
        <v>11261</v>
      </c>
      <c r="C51" s="88">
        <v>215</v>
      </c>
      <c r="D51" s="20" t="s">
        <v>1016</v>
      </c>
    </row>
    <row r="52" spans="2:4" x14ac:dyDescent="0.35">
      <c r="B52" s="66" t="s">
        <v>11409</v>
      </c>
      <c r="C52" s="88">
        <v>489</v>
      </c>
      <c r="D52" s="20" t="s">
        <v>1016</v>
      </c>
    </row>
    <row r="53" spans="2:4" x14ac:dyDescent="0.35">
      <c r="B53" s="66" t="s">
        <v>7494</v>
      </c>
      <c r="C53" s="88">
        <v>274</v>
      </c>
      <c r="D53" s="20" t="s">
        <v>1016</v>
      </c>
    </row>
    <row r="54" spans="2:4" x14ac:dyDescent="0.35">
      <c r="B54" s="66" t="s">
        <v>7494</v>
      </c>
      <c r="C54" s="88">
        <v>226</v>
      </c>
      <c r="D54" s="20" t="s">
        <v>1016</v>
      </c>
    </row>
    <row r="55" spans="2:4" x14ac:dyDescent="0.35">
      <c r="B55" s="66" t="s">
        <v>7785</v>
      </c>
      <c r="C55" s="88">
        <v>250</v>
      </c>
      <c r="D55" s="20" t="s">
        <v>1016</v>
      </c>
    </row>
    <row r="56" spans="2:4" x14ac:dyDescent="0.35">
      <c r="B56" s="66" t="s">
        <v>11412</v>
      </c>
      <c r="C56" s="88">
        <v>80</v>
      </c>
      <c r="D56" s="20" t="s">
        <v>1016</v>
      </c>
    </row>
    <row r="57" spans="2:4" x14ac:dyDescent="0.35">
      <c r="B57" s="66" t="s">
        <v>11429</v>
      </c>
      <c r="C57" s="88">
        <v>7</v>
      </c>
      <c r="D57" s="20" t="s">
        <v>1016</v>
      </c>
    </row>
    <row r="58" spans="2:4" x14ac:dyDescent="0.35">
      <c r="B58" s="66" t="s">
        <v>11492</v>
      </c>
      <c r="C58" s="88">
        <v>155</v>
      </c>
      <c r="D58" s="20" t="s">
        <v>1016</v>
      </c>
    </row>
    <row r="59" spans="2:4" x14ac:dyDescent="0.35">
      <c r="B59" s="66" t="s">
        <v>8661</v>
      </c>
      <c r="C59" s="88">
        <v>690</v>
      </c>
      <c r="D59" s="20" t="s">
        <v>1016</v>
      </c>
    </row>
    <row r="60" spans="2:4" x14ac:dyDescent="0.35">
      <c r="B60" s="66" t="s">
        <v>12501</v>
      </c>
      <c r="C60" s="88">
        <v>160</v>
      </c>
      <c r="D60" s="20" t="s">
        <v>1016</v>
      </c>
    </row>
    <row r="61" spans="2:4" x14ac:dyDescent="0.35">
      <c r="B61" s="66" t="s">
        <v>11233</v>
      </c>
      <c r="C61" s="88">
        <v>70</v>
      </c>
      <c r="D61" s="20" t="s">
        <v>1016</v>
      </c>
    </row>
    <row r="62" spans="2:4" x14ac:dyDescent="0.35">
      <c r="B62" s="66" t="s">
        <v>11545</v>
      </c>
      <c r="C62" s="88">
        <v>144</v>
      </c>
      <c r="D62" s="20" t="s">
        <v>1016</v>
      </c>
    </row>
    <row r="63" spans="2:4" x14ac:dyDescent="0.35">
      <c r="B63" s="66" t="s">
        <v>11245</v>
      </c>
      <c r="C63" s="88">
        <v>314</v>
      </c>
      <c r="D63" s="20" t="s">
        <v>1016</v>
      </c>
    </row>
    <row r="64" spans="2:4" x14ac:dyDescent="0.35">
      <c r="B64" s="66" t="s">
        <v>12582</v>
      </c>
      <c r="C64" s="88">
        <v>250</v>
      </c>
      <c r="D64" s="20" t="s">
        <v>1016</v>
      </c>
    </row>
    <row r="65" spans="2:4" x14ac:dyDescent="0.35">
      <c r="B65" s="66" t="s">
        <v>13309</v>
      </c>
      <c r="C65" s="88">
        <v>185</v>
      </c>
      <c r="D65" s="20" t="s">
        <v>1016</v>
      </c>
    </row>
    <row r="66" spans="2:4" x14ac:dyDescent="0.35">
      <c r="B66" s="66" t="s">
        <v>11225</v>
      </c>
      <c r="C66" s="88">
        <v>143</v>
      </c>
      <c r="D66" s="20" t="s">
        <v>1016</v>
      </c>
    </row>
    <row r="67" spans="2:4" x14ac:dyDescent="0.35">
      <c r="B67" s="66" t="s">
        <v>12514</v>
      </c>
      <c r="C67" s="88">
        <v>694</v>
      </c>
      <c r="D67" s="20" t="s">
        <v>1016</v>
      </c>
    </row>
    <row r="68" spans="2:4" x14ac:dyDescent="0.35">
      <c r="B68" s="66" t="s">
        <v>12492</v>
      </c>
      <c r="C68" s="88">
        <v>690</v>
      </c>
      <c r="D68" s="20" t="s">
        <v>1016</v>
      </c>
    </row>
    <row r="69" spans="2:4" x14ac:dyDescent="0.35">
      <c r="B69" s="66" t="s">
        <v>12485</v>
      </c>
      <c r="C69" s="88">
        <v>545</v>
      </c>
      <c r="D69" s="20" t="s">
        <v>1016</v>
      </c>
    </row>
    <row r="70" spans="2:4" x14ac:dyDescent="0.35">
      <c r="B70" s="66" t="s">
        <v>11556</v>
      </c>
      <c r="C70" s="88">
        <v>316</v>
      </c>
      <c r="D70" s="20" t="s">
        <v>1016</v>
      </c>
    </row>
    <row r="71" spans="2:4" x14ac:dyDescent="0.35">
      <c r="B71" s="66" t="s">
        <v>12462</v>
      </c>
      <c r="C71" s="88">
        <v>170</v>
      </c>
      <c r="D71" s="20" t="s">
        <v>1016</v>
      </c>
    </row>
    <row r="72" spans="2:4" x14ac:dyDescent="0.35">
      <c r="B72" s="66" t="s">
        <v>11575</v>
      </c>
      <c r="C72" s="88">
        <v>606</v>
      </c>
      <c r="D72" s="20" t="s">
        <v>1016</v>
      </c>
    </row>
    <row r="73" spans="2:4" x14ac:dyDescent="0.35">
      <c r="B73" s="66" t="s">
        <v>11192</v>
      </c>
      <c r="C73" s="88">
        <v>34</v>
      </c>
      <c r="D73" s="20" t="s">
        <v>1016</v>
      </c>
    </row>
    <row r="74" spans="2:4" x14ac:dyDescent="0.35">
      <c r="B74" s="66" t="s">
        <v>11550</v>
      </c>
      <c r="C74" s="88">
        <v>110</v>
      </c>
      <c r="D74" s="20" t="s">
        <v>1016</v>
      </c>
    </row>
    <row r="75" spans="2:4" x14ac:dyDescent="0.35">
      <c r="B75" s="66" t="s">
        <v>12560</v>
      </c>
      <c r="C75" s="88">
        <v>95</v>
      </c>
      <c r="D75" s="20" t="s">
        <v>1016</v>
      </c>
    </row>
    <row r="76" spans="2:4" x14ac:dyDescent="0.35">
      <c r="B76" s="66" t="s">
        <v>12472</v>
      </c>
      <c r="C76" s="88">
        <v>485</v>
      </c>
      <c r="D76" s="20" t="s">
        <v>1016</v>
      </c>
    </row>
    <row r="77" spans="2:4" x14ac:dyDescent="0.35">
      <c r="B77" s="66" t="s">
        <v>12436</v>
      </c>
      <c r="C77" s="88">
        <v>553</v>
      </c>
      <c r="D77" s="20" t="s">
        <v>1016</v>
      </c>
    </row>
    <row r="78" spans="2:4" x14ac:dyDescent="0.35">
      <c r="B78" s="66" t="s">
        <v>12521</v>
      </c>
      <c r="C78" s="88">
        <v>476</v>
      </c>
      <c r="D78" s="20" t="s">
        <v>1016</v>
      </c>
    </row>
    <row r="79" spans="2:4" x14ac:dyDescent="0.35">
      <c r="B79" s="66" t="s">
        <v>12534</v>
      </c>
      <c r="C79" s="88">
        <v>590</v>
      </c>
      <c r="D79" s="20" t="s">
        <v>1016</v>
      </c>
    </row>
    <row r="80" spans="2:4" x14ac:dyDescent="0.35">
      <c r="B80" s="66" t="s">
        <v>12449</v>
      </c>
      <c r="C80" s="88">
        <v>676</v>
      </c>
      <c r="D80" s="20" t="s">
        <v>1016</v>
      </c>
    </row>
    <row r="81" spans="2:4" x14ac:dyDescent="0.35">
      <c r="B81" s="66" t="s">
        <v>12568</v>
      </c>
      <c r="C81" s="88">
        <v>550</v>
      </c>
      <c r="D81" s="20" t="s">
        <v>1016</v>
      </c>
    </row>
    <row r="82" spans="2:4" x14ac:dyDescent="0.35">
      <c r="B82" s="66" t="s">
        <v>11586</v>
      </c>
      <c r="C82" s="88">
        <v>491</v>
      </c>
      <c r="D82" s="20" t="s">
        <v>1016</v>
      </c>
    </row>
    <row r="83" spans="2:4" x14ac:dyDescent="0.35">
      <c r="B83" s="66" t="s">
        <v>11304</v>
      </c>
      <c r="C83" s="88">
        <v>579</v>
      </c>
      <c r="D83" s="20" t="s">
        <v>1016</v>
      </c>
    </row>
    <row r="84" spans="2:4" x14ac:dyDescent="0.35">
      <c r="B84" s="66" t="s">
        <v>11253</v>
      </c>
      <c r="C84" s="88">
        <v>230</v>
      </c>
      <c r="D84" s="20" t="s">
        <v>1016</v>
      </c>
    </row>
    <row r="85" spans="2:4" x14ac:dyDescent="0.35">
      <c r="B85" s="66" t="s">
        <v>11567</v>
      </c>
      <c r="C85" s="88">
        <v>199</v>
      </c>
      <c r="D85" s="20" t="s">
        <v>1016</v>
      </c>
    </row>
    <row r="86" spans="2:4" x14ac:dyDescent="0.35">
      <c r="B86" s="66" t="s">
        <v>12892</v>
      </c>
      <c r="C86" s="88">
        <v>48</v>
      </c>
      <c r="D86" s="20" t="s">
        <v>1016</v>
      </c>
    </row>
    <row r="87" spans="2:4" x14ac:dyDescent="0.35">
      <c r="B87" s="66" t="s">
        <v>12855</v>
      </c>
      <c r="C87" s="88">
        <v>422</v>
      </c>
      <c r="D87" s="20" t="s">
        <v>1016</v>
      </c>
    </row>
    <row r="88" spans="2:4" x14ac:dyDescent="0.35">
      <c r="B88" s="66" t="s">
        <v>11128</v>
      </c>
      <c r="C88" s="88">
        <v>837</v>
      </c>
      <c r="D88" s="20" t="s">
        <v>1016</v>
      </c>
    </row>
    <row r="89" spans="2:4" x14ac:dyDescent="0.35">
      <c r="B89" s="66" t="s">
        <v>11217</v>
      </c>
      <c r="C89" s="88">
        <v>1350</v>
      </c>
      <c r="D89" s="20" t="s">
        <v>1016</v>
      </c>
    </row>
    <row r="90" spans="2:4" x14ac:dyDescent="0.35">
      <c r="B90" s="66" t="s">
        <v>12864</v>
      </c>
      <c r="C90" s="88">
        <v>14</v>
      </c>
      <c r="D90" s="20" t="s">
        <v>1016</v>
      </c>
    </row>
    <row r="91" spans="2:4" x14ac:dyDescent="0.35">
      <c r="B91" s="66" t="s">
        <v>12880</v>
      </c>
      <c r="C91" s="88">
        <v>270</v>
      </c>
      <c r="D91" s="20" t="s">
        <v>1016</v>
      </c>
    </row>
    <row r="92" spans="2:4" x14ac:dyDescent="0.35">
      <c r="B92" s="66" t="s">
        <v>1690</v>
      </c>
      <c r="C92" s="88">
        <v>142</v>
      </c>
      <c r="D92" s="20" t="s">
        <v>1016</v>
      </c>
    </row>
    <row r="93" spans="2:4" x14ac:dyDescent="0.35">
      <c r="B93" s="66"/>
      <c r="C93" s="88"/>
      <c r="D93" s="20"/>
    </row>
    <row r="94" spans="2:4" x14ac:dyDescent="0.35">
      <c r="B94" s="66"/>
      <c r="C94" s="88"/>
      <c r="D94" s="20"/>
    </row>
    <row r="95" spans="2:4" x14ac:dyDescent="0.35">
      <c r="B95" s="66"/>
      <c r="C95" s="88"/>
      <c r="D95" s="20"/>
    </row>
    <row r="96" spans="2:4" x14ac:dyDescent="0.35">
      <c r="B96" s="66"/>
      <c r="C96" s="88"/>
      <c r="D96" s="20"/>
    </row>
    <row r="97" spans="2:4" x14ac:dyDescent="0.35">
      <c r="B97" s="66"/>
      <c r="C97" s="88"/>
      <c r="D97" s="20"/>
    </row>
    <row r="98" spans="2:4" x14ac:dyDescent="0.35">
      <c r="B98" s="66"/>
      <c r="C98" s="88"/>
      <c r="D98" s="20"/>
    </row>
    <row r="99" spans="2:4" x14ac:dyDescent="0.35">
      <c r="B99" s="66"/>
      <c r="C99" s="88"/>
      <c r="D99" s="20"/>
    </row>
    <row r="100" spans="2:4" x14ac:dyDescent="0.35">
      <c r="B100" s="66"/>
      <c r="C100" s="88"/>
      <c r="D100" s="20"/>
    </row>
    <row r="101" spans="2:4" x14ac:dyDescent="0.35">
      <c r="B101" s="66"/>
      <c r="C101" s="88"/>
      <c r="D101" s="20"/>
    </row>
    <row r="102" spans="2:4" x14ac:dyDescent="0.35">
      <c r="B102" s="66"/>
      <c r="C102" s="88"/>
      <c r="D102" s="20"/>
    </row>
    <row r="103" spans="2:4" x14ac:dyDescent="0.35">
      <c r="B103" s="66"/>
      <c r="C103" s="88"/>
      <c r="D103" s="20"/>
    </row>
    <row r="104" spans="2:4" x14ac:dyDescent="0.35">
      <c r="B104" s="66"/>
      <c r="C104" s="88"/>
      <c r="D104" s="20"/>
    </row>
    <row r="105" spans="2:4" x14ac:dyDescent="0.35">
      <c r="B105" s="66"/>
      <c r="C105" s="88"/>
      <c r="D105" s="20"/>
    </row>
    <row r="106" spans="2:4" x14ac:dyDescent="0.35">
      <c r="B106" s="66"/>
      <c r="C106" s="88"/>
      <c r="D106" s="20"/>
    </row>
    <row r="107" spans="2:4" x14ac:dyDescent="0.35">
      <c r="B107" s="66"/>
      <c r="C107" s="88"/>
      <c r="D107" s="20"/>
    </row>
    <row r="108" spans="2:4" x14ac:dyDescent="0.35">
      <c r="B108" s="66"/>
      <c r="C108" s="88"/>
      <c r="D108" s="20"/>
    </row>
    <row r="109" spans="2:4" x14ac:dyDescent="0.35">
      <c r="B109" s="66"/>
      <c r="C109" s="88"/>
      <c r="D109" s="20"/>
    </row>
    <row r="110" spans="2:4" x14ac:dyDescent="0.35">
      <c r="B110" s="66"/>
      <c r="C110" s="88"/>
      <c r="D110" s="20"/>
    </row>
    <row r="111" spans="2:4" x14ac:dyDescent="0.35">
      <c r="B111" s="66"/>
      <c r="C111" s="88"/>
      <c r="D111" s="20"/>
    </row>
    <row r="112" spans="2:4" x14ac:dyDescent="0.35">
      <c r="B112" s="66"/>
      <c r="C112" s="88"/>
      <c r="D112" s="20"/>
    </row>
    <row r="113" spans="2:4" x14ac:dyDescent="0.35">
      <c r="B113" s="66"/>
      <c r="C113" s="88"/>
      <c r="D113" s="20"/>
    </row>
    <row r="114" spans="2:4" x14ac:dyDescent="0.35">
      <c r="B114" s="66"/>
      <c r="C114" s="88"/>
      <c r="D114" s="20"/>
    </row>
    <row r="115" spans="2:4" x14ac:dyDescent="0.35">
      <c r="B115" s="66"/>
      <c r="C115" s="88"/>
      <c r="D115" s="20"/>
    </row>
    <row r="116" spans="2:4" x14ac:dyDescent="0.35">
      <c r="B116" s="66"/>
      <c r="C116" s="88"/>
      <c r="D116" s="20"/>
    </row>
    <row r="117" spans="2:4" x14ac:dyDescent="0.35">
      <c r="B117" s="66"/>
      <c r="C117" s="88"/>
      <c r="D117" s="20"/>
    </row>
    <row r="118" spans="2:4" x14ac:dyDescent="0.35">
      <c r="B118" s="66"/>
      <c r="C118" s="88"/>
      <c r="D118" s="20"/>
    </row>
    <row r="119" spans="2:4" x14ac:dyDescent="0.35">
      <c r="B119" s="66"/>
      <c r="C119" s="88"/>
      <c r="D119" s="20"/>
    </row>
    <row r="120" spans="2:4" x14ac:dyDescent="0.35">
      <c r="B120" s="66"/>
      <c r="C120" s="88"/>
      <c r="D120" s="20"/>
    </row>
    <row r="121" spans="2:4" x14ac:dyDescent="0.35">
      <c r="B121" s="66"/>
      <c r="C121" s="88"/>
      <c r="D121" s="20"/>
    </row>
    <row r="122" spans="2:4" x14ac:dyDescent="0.35">
      <c r="B122" s="66"/>
      <c r="C122" s="88"/>
      <c r="D122" s="20"/>
    </row>
    <row r="123" spans="2:4" x14ac:dyDescent="0.35">
      <c r="B123" s="66"/>
      <c r="C123" s="88"/>
      <c r="D123" s="20"/>
    </row>
    <row r="124" spans="2:4" x14ac:dyDescent="0.35">
      <c r="B124" s="66"/>
      <c r="C124" s="88"/>
      <c r="D124" s="20"/>
    </row>
    <row r="125" spans="2:4" x14ac:dyDescent="0.35">
      <c r="B125" s="66"/>
      <c r="C125" s="88"/>
      <c r="D125" s="20"/>
    </row>
    <row r="126" spans="2:4" x14ac:dyDescent="0.35">
      <c r="B126" s="66"/>
      <c r="C126" s="88"/>
      <c r="D126" s="20"/>
    </row>
    <row r="127" spans="2:4" x14ac:dyDescent="0.35">
      <c r="B127" s="66"/>
      <c r="C127" s="88"/>
      <c r="D127" s="20"/>
    </row>
    <row r="128" spans="2:4" x14ac:dyDescent="0.35">
      <c r="B128" s="66"/>
      <c r="C128" s="88"/>
      <c r="D128" s="20"/>
    </row>
    <row r="129" spans="2:4" x14ac:dyDescent="0.35">
      <c r="B129" s="66"/>
      <c r="C129" s="88"/>
      <c r="D129" s="20"/>
    </row>
    <row r="130" spans="2:4" x14ac:dyDescent="0.35">
      <c r="B130" s="66"/>
      <c r="C130" s="88"/>
      <c r="D130" s="20"/>
    </row>
    <row r="131" spans="2:4" x14ac:dyDescent="0.35">
      <c r="B131" s="66"/>
      <c r="C131" s="88"/>
      <c r="D131" s="20"/>
    </row>
    <row r="132" spans="2:4" x14ac:dyDescent="0.35">
      <c r="B132" s="66"/>
      <c r="C132" s="88"/>
      <c r="D132" s="20"/>
    </row>
    <row r="133" spans="2:4" x14ac:dyDescent="0.35">
      <c r="B133" s="66"/>
      <c r="C133" s="88"/>
      <c r="D133" s="20"/>
    </row>
    <row r="134" spans="2:4" x14ac:dyDescent="0.35">
      <c r="B134" s="66"/>
      <c r="C134" s="88"/>
      <c r="D134" s="20"/>
    </row>
    <row r="135" spans="2:4" x14ac:dyDescent="0.35">
      <c r="B135" s="66"/>
      <c r="C135" s="88"/>
      <c r="D135" s="20"/>
    </row>
    <row r="136" spans="2:4" x14ac:dyDescent="0.35">
      <c r="B136" s="66"/>
      <c r="C136" s="88"/>
      <c r="D136" s="20"/>
    </row>
    <row r="137" spans="2:4" x14ac:dyDescent="0.35">
      <c r="B137" s="66"/>
      <c r="C137" s="88"/>
      <c r="D137" s="20"/>
    </row>
    <row r="138" spans="2:4" x14ac:dyDescent="0.35">
      <c r="B138" s="66"/>
      <c r="C138" s="88"/>
      <c r="D138" s="20"/>
    </row>
    <row r="139" spans="2:4" x14ac:dyDescent="0.35">
      <c r="B139" s="66"/>
      <c r="C139" s="88"/>
      <c r="D139" s="20"/>
    </row>
    <row r="140" spans="2:4" x14ac:dyDescent="0.35">
      <c r="B140" s="66"/>
      <c r="C140" s="88"/>
      <c r="D140" s="20"/>
    </row>
    <row r="141" spans="2:4" x14ac:dyDescent="0.35">
      <c r="B141" s="66"/>
      <c r="C141" s="88"/>
      <c r="D141" s="20"/>
    </row>
    <row r="142" spans="2:4" x14ac:dyDescent="0.35">
      <c r="B142" s="66"/>
      <c r="C142" s="88"/>
      <c r="D142" s="20"/>
    </row>
    <row r="143" spans="2:4" x14ac:dyDescent="0.35">
      <c r="B143" s="66"/>
      <c r="C143" s="88"/>
      <c r="D143" s="20"/>
    </row>
    <row r="144" spans="2:4" x14ac:dyDescent="0.35">
      <c r="B144" s="66"/>
      <c r="C144" s="88"/>
      <c r="D144" s="20"/>
    </row>
    <row r="145" spans="2:4" x14ac:dyDescent="0.35">
      <c r="B145" s="66"/>
      <c r="C145" s="88"/>
      <c r="D145" s="20"/>
    </row>
    <row r="146" spans="2:4" x14ac:dyDescent="0.35">
      <c r="B146" s="66"/>
      <c r="C146" s="88"/>
      <c r="D146" s="20"/>
    </row>
    <row r="147" spans="2:4" x14ac:dyDescent="0.35">
      <c r="B147" s="66"/>
      <c r="C147" s="88"/>
      <c r="D147" s="20"/>
    </row>
    <row r="148" spans="2:4" x14ac:dyDescent="0.35">
      <c r="B148" s="66"/>
      <c r="C148" s="88"/>
      <c r="D148" s="20"/>
    </row>
    <row r="149" spans="2:4" x14ac:dyDescent="0.35">
      <c r="B149" s="66"/>
      <c r="C149" s="88"/>
      <c r="D149" s="20"/>
    </row>
    <row r="150" spans="2:4" x14ac:dyDescent="0.35">
      <c r="B150" s="66"/>
      <c r="C150" s="88"/>
      <c r="D150" s="20"/>
    </row>
    <row r="151" spans="2:4" x14ac:dyDescent="0.35">
      <c r="B151" s="66"/>
      <c r="C151" s="88"/>
      <c r="D151" s="20"/>
    </row>
    <row r="152" spans="2:4" x14ac:dyDescent="0.35">
      <c r="B152" s="66"/>
      <c r="C152" s="88"/>
      <c r="D152" s="20"/>
    </row>
    <row r="153" spans="2:4" x14ac:dyDescent="0.35">
      <c r="B153" s="66"/>
      <c r="C153" s="88"/>
      <c r="D153" s="20"/>
    </row>
    <row r="154" spans="2:4" x14ac:dyDescent="0.35">
      <c r="B154" s="66"/>
      <c r="C154" s="88"/>
      <c r="D154" s="20"/>
    </row>
    <row r="155" spans="2:4" x14ac:dyDescent="0.35">
      <c r="B155" s="66"/>
      <c r="C155" s="88"/>
      <c r="D155" s="20"/>
    </row>
    <row r="156" spans="2:4" x14ac:dyDescent="0.35">
      <c r="B156" s="66"/>
      <c r="C156" s="88"/>
      <c r="D156" s="20"/>
    </row>
    <row r="157" spans="2:4" x14ac:dyDescent="0.35">
      <c r="B157" s="66"/>
      <c r="C157" s="88"/>
      <c r="D157" s="20"/>
    </row>
    <row r="158" spans="2:4" x14ac:dyDescent="0.35">
      <c r="B158" s="66"/>
      <c r="C158" s="88"/>
      <c r="D158" s="20"/>
    </row>
    <row r="159" spans="2:4" x14ac:dyDescent="0.35">
      <c r="B159" s="66"/>
      <c r="C159" s="88"/>
      <c r="D159" s="20"/>
    </row>
    <row r="160" spans="2:4" x14ac:dyDescent="0.35">
      <c r="B160" s="66"/>
      <c r="C160" s="88"/>
      <c r="D160" s="20"/>
    </row>
    <row r="161" spans="2:4" x14ac:dyDescent="0.35">
      <c r="B161" s="66"/>
      <c r="C161" s="88"/>
      <c r="D161" s="20"/>
    </row>
    <row r="162" spans="2:4" x14ac:dyDescent="0.35">
      <c r="B162" s="66"/>
      <c r="C162" s="88"/>
      <c r="D162" s="20"/>
    </row>
    <row r="163" spans="2:4" x14ac:dyDescent="0.35">
      <c r="B163" s="66"/>
      <c r="C163" s="88"/>
      <c r="D163" s="20"/>
    </row>
    <row r="164" spans="2:4" x14ac:dyDescent="0.35">
      <c r="B164" s="66"/>
      <c r="C164" s="88"/>
      <c r="D164" s="20"/>
    </row>
    <row r="165" spans="2:4" x14ac:dyDescent="0.35">
      <c r="B165" s="66"/>
      <c r="C165" s="88"/>
      <c r="D165" s="20"/>
    </row>
    <row r="166" spans="2:4" x14ac:dyDescent="0.35">
      <c r="B166" s="66"/>
      <c r="C166" s="88"/>
      <c r="D166" s="20"/>
    </row>
    <row r="167" spans="2:4" x14ac:dyDescent="0.35">
      <c r="B167" s="66"/>
      <c r="C167" s="88"/>
      <c r="D167" s="20"/>
    </row>
    <row r="168" spans="2:4" x14ac:dyDescent="0.35">
      <c r="B168" s="66"/>
      <c r="C168" s="88"/>
      <c r="D168" s="20"/>
    </row>
    <row r="169" spans="2:4" x14ac:dyDescent="0.35">
      <c r="B169" s="66"/>
      <c r="C169" s="88"/>
      <c r="D169" s="20"/>
    </row>
    <row r="170" spans="2:4" x14ac:dyDescent="0.35">
      <c r="B170" s="66"/>
      <c r="C170" s="88"/>
      <c r="D170" s="20"/>
    </row>
    <row r="171" spans="2:4" x14ac:dyDescent="0.35">
      <c r="B171" s="66"/>
      <c r="C171" s="88"/>
      <c r="D171" s="20"/>
    </row>
    <row r="172" spans="2:4" x14ac:dyDescent="0.35">
      <c r="B172" s="66"/>
      <c r="C172" s="88"/>
      <c r="D172" s="20"/>
    </row>
    <row r="173" spans="2:4" x14ac:dyDescent="0.35">
      <c r="B173" s="66"/>
      <c r="C173" s="88"/>
      <c r="D173" s="20"/>
    </row>
    <row r="174" spans="2:4" x14ac:dyDescent="0.35">
      <c r="B174" s="66"/>
      <c r="C174" s="88"/>
      <c r="D174" s="20"/>
    </row>
    <row r="175" spans="2:4" x14ac:dyDescent="0.35">
      <c r="B175" s="66"/>
      <c r="C175" s="88"/>
      <c r="D175" s="20"/>
    </row>
    <row r="176" spans="2:4" x14ac:dyDescent="0.35">
      <c r="B176" s="66"/>
      <c r="C176" s="88"/>
      <c r="D176" s="20"/>
    </row>
    <row r="177" spans="2:4" x14ac:dyDescent="0.35">
      <c r="B177" s="66"/>
      <c r="C177" s="88"/>
      <c r="D177" s="20"/>
    </row>
    <row r="178" spans="2:4" x14ac:dyDescent="0.35">
      <c r="B178" s="66"/>
      <c r="C178" s="88"/>
      <c r="D178" s="20"/>
    </row>
    <row r="179" spans="2:4" x14ac:dyDescent="0.35">
      <c r="B179" s="66"/>
      <c r="C179" s="88"/>
      <c r="D179" s="20"/>
    </row>
    <row r="180" spans="2:4" x14ac:dyDescent="0.35">
      <c r="B180" s="66"/>
      <c r="C180" s="88"/>
      <c r="D180" s="20"/>
    </row>
    <row r="181" spans="2:4" x14ac:dyDescent="0.35">
      <c r="B181" s="66"/>
      <c r="C181" s="88"/>
      <c r="D181" s="20"/>
    </row>
    <row r="182" spans="2:4" x14ac:dyDescent="0.35">
      <c r="B182" s="66"/>
      <c r="C182" s="88"/>
      <c r="D182" s="20"/>
    </row>
    <row r="183" spans="2:4" x14ac:dyDescent="0.35">
      <c r="B183" s="66"/>
      <c r="C183" s="88"/>
      <c r="D183" s="20"/>
    </row>
    <row r="184" spans="2:4" x14ac:dyDescent="0.35">
      <c r="B184" s="66"/>
      <c r="C184" s="88"/>
      <c r="D184" s="20"/>
    </row>
    <row r="185" spans="2:4" x14ac:dyDescent="0.35">
      <c r="B185" s="66"/>
      <c r="C185" s="88"/>
      <c r="D185" s="20"/>
    </row>
    <row r="186" spans="2:4" x14ac:dyDescent="0.35">
      <c r="B186" s="66"/>
      <c r="C186" s="88"/>
      <c r="D186" s="20"/>
    </row>
    <row r="187" spans="2:4" x14ac:dyDescent="0.35">
      <c r="B187" s="66"/>
      <c r="C187" s="88"/>
      <c r="D187" s="20"/>
    </row>
    <row r="188" spans="2:4" x14ac:dyDescent="0.35">
      <c r="B188" s="66"/>
      <c r="C188" s="88"/>
      <c r="D188" s="20"/>
    </row>
    <row r="189" spans="2:4" x14ac:dyDescent="0.35">
      <c r="B189" s="66"/>
      <c r="C189" s="88"/>
      <c r="D189" s="20"/>
    </row>
    <row r="190" spans="2:4" x14ac:dyDescent="0.35">
      <c r="B190" s="89"/>
      <c r="C190" s="52"/>
      <c r="D190" s="20"/>
    </row>
    <row r="191" spans="2:4" x14ac:dyDescent="0.35">
      <c r="B191" s="66"/>
      <c r="C191" s="88"/>
      <c r="D191" s="20"/>
    </row>
    <row r="192" spans="2:4" x14ac:dyDescent="0.35">
      <c r="B192" s="66"/>
      <c r="C192" s="88"/>
      <c r="D192" s="20"/>
    </row>
    <row r="193" spans="2:4" x14ac:dyDescent="0.35">
      <c r="B193" s="89"/>
      <c r="C193" s="88"/>
      <c r="D193" s="20"/>
    </row>
    <row r="194" spans="2:4" x14ac:dyDescent="0.35">
      <c r="B194" s="66"/>
      <c r="C194" s="88"/>
      <c r="D194" s="20"/>
    </row>
    <row r="195" spans="2:4" x14ac:dyDescent="0.35">
      <c r="B195" s="89"/>
      <c r="C195" s="88"/>
      <c r="D195" s="20"/>
    </row>
    <row r="196" spans="2:4" x14ac:dyDescent="0.35">
      <c r="B196" s="89"/>
      <c r="C196" s="88"/>
      <c r="D196" s="20"/>
    </row>
    <row r="197" spans="2:4" x14ac:dyDescent="0.35">
      <c r="B197" s="89"/>
      <c r="C197" s="88"/>
      <c r="D197" s="20"/>
    </row>
    <row r="198" spans="2:4" x14ac:dyDescent="0.35">
      <c r="B198" s="89"/>
      <c r="C198" s="88"/>
      <c r="D198" s="20"/>
    </row>
    <row r="199" spans="2:4" x14ac:dyDescent="0.35">
      <c r="B199" s="89"/>
      <c r="C199" s="88"/>
      <c r="D199" s="20"/>
    </row>
    <row r="200" spans="2:4" x14ac:dyDescent="0.35">
      <c r="B200" s="89"/>
      <c r="C200" s="88"/>
      <c r="D200" s="20"/>
    </row>
    <row r="201" spans="2:4" x14ac:dyDescent="0.35">
      <c r="B201" s="89"/>
      <c r="C201" s="88"/>
      <c r="D201" s="20"/>
    </row>
    <row r="202" spans="2:4" x14ac:dyDescent="0.35">
      <c r="B202" s="89"/>
      <c r="C202" s="88"/>
      <c r="D202" s="20"/>
    </row>
    <row r="203" spans="2:4" x14ac:dyDescent="0.35">
      <c r="B203" s="89"/>
      <c r="C203" s="88"/>
      <c r="D203" s="20"/>
    </row>
    <row r="204" spans="2:4" x14ac:dyDescent="0.35">
      <c r="B204" s="89"/>
      <c r="C204" s="88"/>
      <c r="D204" s="20"/>
    </row>
    <row r="205" spans="2:4" x14ac:dyDescent="0.35">
      <c r="B205" s="89"/>
      <c r="C205" s="88"/>
      <c r="D205" s="20"/>
    </row>
    <row r="206" spans="2:4" x14ac:dyDescent="0.35">
      <c r="B206" s="89"/>
      <c r="C206" s="88"/>
      <c r="D206" s="20"/>
    </row>
    <row r="207" spans="2:4" x14ac:dyDescent="0.35">
      <c r="B207" s="89"/>
      <c r="C207" s="88"/>
      <c r="D207" s="20"/>
    </row>
    <row r="208" spans="2:4" x14ac:dyDescent="0.35">
      <c r="B208" s="89"/>
      <c r="C208" s="88"/>
      <c r="D208" s="20"/>
    </row>
    <row r="209" spans="2:4" x14ac:dyDescent="0.35">
      <c r="B209" s="89"/>
      <c r="C209" s="88"/>
      <c r="D209" s="20"/>
    </row>
    <row r="210" spans="2:4" x14ac:dyDescent="0.35">
      <c r="B210" s="66"/>
      <c r="C210" s="88"/>
      <c r="D210" s="20"/>
    </row>
    <row r="211" spans="2:4" x14ac:dyDescent="0.35">
      <c r="B211" s="20"/>
      <c r="C211" s="23"/>
      <c r="D211" s="20"/>
    </row>
    <row r="212" spans="2:4" x14ac:dyDescent="0.35">
      <c r="B212" s="20"/>
      <c r="C212" s="23"/>
      <c r="D212" s="20"/>
    </row>
    <row r="213" spans="2:4" x14ac:dyDescent="0.35">
      <c r="B213" s="20"/>
      <c r="C213" s="23"/>
      <c r="D213" s="20"/>
    </row>
    <row r="214" spans="2:4" x14ac:dyDescent="0.35">
      <c r="B214" s="20"/>
      <c r="C214" s="23"/>
      <c r="D214" s="20"/>
    </row>
    <row r="215" spans="2:4" x14ac:dyDescent="0.35">
      <c r="B215" s="20"/>
      <c r="C215" s="23"/>
      <c r="D215" s="20"/>
    </row>
    <row r="216" spans="2:4" x14ac:dyDescent="0.35">
      <c r="B216" s="20"/>
      <c r="C216" s="23"/>
      <c r="D216" s="20"/>
    </row>
    <row r="217" spans="2:4" x14ac:dyDescent="0.35">
      <c r="B217" s="20"/>
      <c r="C217" s="23"/>
      <c r="D217" s="20"/>
    </row>
    <row r="218" spans="2:4" x14ac:dyDescent="0.35">
      <c r="B218" s="20"/>
      <c r="C218" s="23"/>
      <c r="D218" s="20"/>
    </row>
    <row r="219" spans="2:4" x14ac:dyDescent="0.35">
      <c r="B219" s="20"/>
      <c r="C219" s="23"/>
      <c r="D219" s="20"/>
    </row>
    <row r="220" spans="2:4" x14ac:dyDescent="0.35">
      <c r="B220" s="20"/>
      <c r="C220" s="23"/>
      <c r="D220" s="20"/>
    </row>
    <row r="221" spans="2:4" x14ac:dyDescent="0.35">
      <c r="B221" s="20"/>
      <c r="C221" s="23"/>
      <c r="D221" s="20"/>
    </row>
    <row r="222" spans="2:4" x14ac:dyDescent="0.35">
      <c r="B222" s="20"/>
      <c r="C222" s="23"/>
      <c r="D222" s="20"/>
    </row>
    <row r="223" spans="2:4" x14ac:dyDescent="0.35">
      <c r="B223" s="20"/>
      <c r="C223" s="23"/>
      <c r="D223" s="20"/>
    </row>
    <row r="224" spans="2:4" x14ac:dyDescent="0.35">
      <c r="B224" s="20"/>
      <c r="C224" s="23"/>
      <c r="D224" s="20"/>
    </row>
    <row r="225" spans="2:4" x14ac:dyDescent="0.35">
      <c r="B225" s="20"/>
      <c r="C225" s="23"/>
      <c r="D225" s="20"/>
    </row>
    <row r="226" spans="2:4" x14ac:dyDescent="0.35">
      <c r="B226" s="20"/>
      <c r="C226" s="23"/>
      <c r="D226" s="20"/>
    </row>
    <row r="227" spans="2:4" x14ac:dyDescent="0.35">
      <c r="B227" s="20"/>
      <c r="C227" s="23"/>
      <c r="D227" s="20"/>
    </row>
    <row r="228" spans="2:4" x14ac:dyDescent="0.35">
      <c r="B228" s="20"/>
      <c r="C228" s="23"/>
      <c r="D228" s="20"/>
    </row>
    <row r="229" spans="2:4" x14ac:dyDescent="0.35">
      <c r="B229" s="20"/>
      <c r="C229" s="23"/>
      <c r="D229" s="20"/>
    </row>
    <row r="230" spans="2:4" x14ac:dyDescent="0.35">
      <c r="B230" s="20"/>
      <c r="C230" s="23"/>
      <c r="D230" s="20"/>
    </row>
    <row r="231" spans="2:4" x14ac:dyDescent="0.35">
      <c r="B231" s="20"/>
      <c r="C231" s="23"/>
      <c r="D231" s="20"/>
    </row>
    <row r="232" spans="2:4" x14ac:dyDescent="0.35">
      <c r="B232" s="20"/>
      <c r="C232" s="23"/>
      <c r="D232" s="20"/>
    </row>
    <row r="233" spans="2:4" x14ac:dyDescent="0.35">
      <c r="B233" s="20"/>
      <c r="C233" s="23"/>
      <c r="D233" s="20"/>
    </row>
    <row r="234" spans="2:4" x14ac:dyDescent="0.35">
      <c r="B234" s="20"/>
      <c r="C234" s="23"/>
      <c r="D234" s="20"/>
    </row>
    <row r="235" spans="2:4" x14ac:dyDescent="0.35">
      <c r="B235" s="20"/>
      <c r="C235" s="23"/>
      <c r="D235" s="20"/>
    </row>
    <row r="236" spans="2:4" x14ac:dyDescent="0.35">
      <c r="B236" s="20"/>
      <c r="C236" s="23"/>
      <c r="D236" s="20"/>
    </row>
    <row r="237" spans="2:4" x14ac:dyDescent="0.35">
      <c r="B237" s="20"/>
      <c r="C237" s="23"/>
      <c r="D237" s="20"/>
    </row>
    <row r="238" spans="2:4" x14ac:dyDescent="0.35">
      <c r="B238" s="20"/>
      <c r="C238" s="23"/>
      <c r="D238" s="20"/>
    </row>
    <row r="239" spans="2:4" x14ac:dyDescent="0.35">
      <c r="B239" s="20"/>
      <c r="C239" s="23"/>
      <c r="D239" s="20"/>
    </row>
    <row r="240" spans="2:4" x14ac:dyDescent="0.35">
      <c r="B240" s="20"/>
      <c r="C240" s="23"/>
      <c r="D240" s="20"/>
    </row>
    <row r="241" spans="2:4" x14ac:dyDescent="0.35">
      <c r="B241" s="20"/>
      <c r="C241" s="23"/>
      <c r="D241" s="20"/>
    </row>
    <row r="242" spans="2:4" x14ac:dyDescent="0.35">
      <c r="B242" s="20"/>
      <c r="C242" s="23"/>
      <c r="D242" s="20"/>
    </row>
    <row r="243" spans="2:4" x14ac:dyDescent="0.35">
      <c r="B243" s="20"/>
      <c r="C243" s="23"/>
      <c r="D243" s="20"/>
    </row>
    <row r="244" spans="2:4" x14ac:dyDescent="0.35">
      <c r="B244" s="20"/>
      <c r="C244" s="23"/>
      <c r="D244" s="20"/>
    </row>
    <row r="245" spans="2:4" x14ac:dyDescent="0.35">
      <c r="B245" s="20"/>
      <c r="C245" s="23"/>
      <c r="D245" s="20"/>
    </row>
    <row r="246" spans="2:4" x14ac:dyDescent="0.35">
      <c r="B246" s="20"/>
      <c r="C246" s="23"/>
      <c r="D246" s="20"/>
    </row>
    <row r="247" spans="2:4" x14ac:dyDescent="0.35">
      <c r="B247" s="20"/>
      <c r="C247" s="23"/>
      <c r="D247" s="20"/>
    </row>
    <row r="248" spans="2:4" x14ac:dyDescent="0.35">
      <c r="B248" s="20"/>
      <c r="C248" s="23"/>
      <c r="D248" s="20"/>
    </row>
    <row r="249" spans="2:4" x14ac:dyDescent="0.35">
      <c r="B249" s="20"/>
      <c r="C249" s="23"/>
      <c r="D249" s="20"/>
    </row>
    <row r="250" spans="2:4" x14ac:dyDescent="0.35">
      <c r="B250" s="20"/>
      <c r="C250" s="23"/>
      <c r="D250" s="20"/>
    </row>
    <row r="251" spans="2:4" x14ac:dyDescent="0.35">
      <c r="B251" s="20"/>
      <c r="C251" s="23"/>
      <c r="D251" s="20"/>
    </row>
    <row r="252" spans="2:4" x14ac:dyDescent="0.35">
      <c r="B252" s="20"/>
      <c r="C252" s="23"/>
      <c r="D252" s="20"/>
    </row>
    <row r="253" spans="2:4" x14ac:dyDescent="0.35">
      <c r="B253" s="20"/>
      <c r="C253" s="23"/>
      <c r="D253" s="20"/>
    </row>
    <row r="254" spans="2:4" x14ac:dyDescent="0.35">
      <c r="B254" s="20"/>
      <c r="C254" s="23"/>
      <c r="D254" s="20"/>
    </row>
    <row r="255" spans="2:4" x14ac:dyDescent="0.35">
      <c r="B255" s="20"/>
      <c r="C255" s="23"/>
      <c r="D255" s="20"/>
    </row>
    <row r="256" spans="2:4" x14ac:dyDescent="0.35">
      <c r="B256" s="20"/>
      <c r="C256" s="23"/>
      <c r="D256" s="20"/>
    </row>
    <row r="257" spans="2:4" x14ac:dyDescent="0.35">
      <c r="B257" s="20"/>
      <c r="C257" s="23"/>
      <c r="D257" s="20"/>
    </row>
    <row r="258" spans="2:4" x14ac:dyDescent="0.35">
      <c r="B258" s="20"/>
      <c r="C258" s="23"/>
      <c r="D258" s="20"/>
    </row>
    <row r="259" spans="2:4" x14ac:dyDescent="0.35">
      <c r="B259" s="20"/>
      <c r="C259" s="23"/>
      <c r="D259" s="20"/>
    </row>
    <row r="260" spans="2:4" x14ac:dyDescent="0.35">
      <c r="B260" s="20"/>
      <c r="C260" s="23"/>
      <c r="D260" s="20"/>
    </row>
    <row r="261" spans="2:4" x14ac:dyDescent="0.35">
      <c r="B261" s="20"/>
      <c r="C261" s="23"/>
      <c r="D261" s="20"/>
    </row>
  </sheetData>
  <autoFilter ref="B2:D172">
    <sortState ref="B3:D172">
      <sortCondition ref="B2:B17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61"/>
  <sheetViews>
    <sheetView topLeftCell="A46" workbookViewId="0">
      <selection activeCell="F83" sqref="F83"/>
    </sheetView>
  </sheetViews>
  <sheetFormatPr defaultRowHeight="14.5" x14ac:dyDescent="0.35"/>
  <cols>
    <col min="2" max="2" width="3.81640625" bestFit="1" customWidth="1"/>
    <col min="3" max="3" width="24.7265625" bestFit="1" customWidth="1"/>
    <col min="4" max="4" width="12.81640625" customWidth="1"/>
    <col min="5" max="5" width="29.7265625" bestFit="1" customWidth="1"/>
  </cols>
  <sheetData>
    <row r="2" spans="2:5" x14ac:dyDescent="0.35">
      <c r="B2" s="12" t="s">
        <v>7102</v>
      </c>
      <c r="C2" s="12" t="s">
        <v>7103</v>
      </c>
      <c r="D2" s="12" t="s">
        <v>1</v>
      </c>
      <c r="E2" s="12" t="s">
        <v>7104</v>
      </c>
    </row>
    <row r="3" spans="2:5" x14ac:dyDescent="0.35">
      <c r="B3" s="76">
        <v>1</v>
      </c>
      <c r="C3" s="66" t="s">
        <v>11309</v>
      </c>
      <c r="D3" s="88">
        <v>124</v>
      </c>
      <c r="E3" s="20" t="s">
        <v>11414</v>
      </c>
    </row>
    <row r="4" spans="2:5" x14ac:dyDescent="0.35">
      <c r="B4" s="76">
        <v>2</v>
      </c>
      <c r="C4" s="66" t="s">
        <v>11092</v>
      </c>
      <c r="D4" s="88">
        <v>167</v>
      </c>
      <c r="E4" s="20" t="s">
        <v>11414</v>
      </c>
    </row>
    <row r="5" spans="2:5" x14ac:dyDescent="0.35">
      <c r="B5" s="76">
        <v>3</v>
      </c>
      <c r="C5" s="67" t="s">
        <v>10676</v>
      </c>
      <c r="D5" s="88">
        <v>151</v>
      </c>
      <c r="E5" s="20" t="s">
        <v>11414</v>
      </c>
    </row>
    <row r="6" spans="2:5" x14ac:dyDescent="0.35">
      <c r="B6" s="76">
        <v>4</v>
      </c>
      <c r="C6" s="67" t="s">
        <v>8099</v>
      </c>
      <c r="D6" s="88">
        <v>157</v>
      </c>
      <c r="E6" s="20" t="s">
        <v>11414</v>
      </c>
    </row>
    <row r="7" spans="2:5" x14ac:dyDescent="0.35">
      <c r="B7" s="76">
        <v>5</v>
      </c>
      <c r="C7" s="66" t="s">
        <v>11077</v>
      </c>
      <c r="D7" s="88">
        <v>146</v>
      </c>
      <c r="E7" s="20" t="s">
        <v>11521</v>
      </c>
    </row>
    <row r="8" spans="2:5" x14ac:dyDescent="0.35">
      <c r="B8" s="76">
        <v>6</v>
      </c>
      <c r="C8" s="66" t="s">
        <v>7334</v>
      </c>
      <c r="D8" s="88">
        <v>39</v>
      </c>
      <c r="E8" s="20" t="s">
        <v>11413</v>
      </c>
    </row>
    <row r="9" spans="2:5" x14ac:dyDescent="0.35">
      <c r="B9" s="76">
        <v>7</v>
      </c>
      <c r="C9" s="66" t="s">
        <v>8026</v>
      </c>
      <c r="D9" s="88">
        <v>79</v>
      </c>
      <c r="E9" s="20" t="s">
        <v>11414</v>
      </c>
    </row>
    <row r="10" spans="2:5" x14ac:dyDescent="0.35">
      <c r="B10" s="76">
        <v>8</v>
      </c>
      <c r="C10" s="66" t="s">
        <v>7988</v>
      </c>
      <c r="D10" s="88">
        <v>53</v>
      </c>
      <c r="E10" s="20" t="s">
        <v>11414</v>
      </c>
    </row>
    <row r="11" spans="2:5" x14ac:dyDescent="0.35">
      <c r="B11" s="76">
        <v>9</v>
      </c>
      <c r="C11" s="66" t="s">
        <v>11407</v>
      </c>
      <c r="D11" s="88">
        <v>72</v>
      </c>
      <c r="E11" s="20" t="s">
        <v>11414</v>
      </c>
    </row>
    <row r="12" spans="2:5" x14ac:dyDescent="0.35">
      <c r="B12" s="76">
        <v>10</v>
      </c>
      <c r="C12" s="66" t="s">
        <v>11408</v>
      </c>
      <c r="D12" s="88">
        <v>79</v>
      </c>
      <c r="E12" s="20" t="s">
        <v>11414</v>
      </c>
    </row>
    <row r="13" spans="2:5" x14ac:dyDescent="0.35">
      <c r="B13" s="76">
        <v>11</v>
      </c>
      <c r="C13" s="66" t="s">
        <v>8312</v>
      </c>
      <c r="D13" s="88">
        <v>217</v>
      </c>
      <c r="E13" s="20" t="s">
        <v>11414</v>
      </c>
    </row>
    <row r="14" spans="2:5" x14ac:dyDescent="0.35">
      <c r="B14" s="76">
        <v>12</v>
      </c>
      <c r="C14" s="66" t="s">
        <v>10563</v>
      </c>
      <c r="D14" s="88">
        <v>261</v>
      </c>
      <c r="E14" s="20" t="s">
        <v>11414</v>
      </c>
    </row>
    <row r="15" spans="2:5" x14ac:dyDescent="0.35">
      <c r="B15" s="76">
        <v>13</v>
      </c>
      <c r="C15" s="66" t="s">
        <v>11005</v>
      </c>
      <c r="D15" s="88">
        <v>175</v>
      </c>
      <c r="E15" s="20" t="s">
        <v>11414</v>
      </c>
    </row>
    <row r="16" spans="2:5" x14ac:dyDescent="0.35">
      <c r="B16" s="76">
        <v>14</v>
      </c>
      <c r="C16" s="66" t="s">
        <v>10746</v>
      </c>
      <c r="D16" s="88">
        <v>288</v>
      </c>
      <c r="E16" s="20" t="s">
        <v>11414</v>
      </c>
    </row>
    <row r="17" spans="2:5" x14ac:dyDescent="0.35">
      <c r="B17" s="76">
        <v>15</v>
      </c>
      <c r="C17" s="66" t="s">
        <v>10960</v>
      </c>
      <c r="D17" s="88">
        <v>427</v>
      </c>
      <c r="E17" s="20" t="s">
        <v>11414</v>
      </c>
    </row>
    <row r="18" spans="2:5" x14ac:dyDescent="0.35">
      <c r="B18" s="76">
        <v>16</v>
      </c>
      <c r="C18" s="66" t="s">
        <v>10969</v>
      </c>
      <c r="D18" s="88">
        <v>427</v>
      </c>
      <c r="E18" s="20" t="s">
        <v>11414</v>
      </c>
    </row>
    <row r="19" spans="2:5" x14ac:dyDescent="0.35">
      <c r="B19" s="76">
        <v>17</v>
      </c>
      <c r="C19" s="66" t="s">
        <v>10978</v>
      </c>
      <c r="D19" s="88">
        <v>182</v>
      </c>
      <c r="E19" s="20" t="s">
        <v>11414</v>
      </c>
    </row>
    <row r="20" spans="2:5" x14ac:dyDescent="0.35">
      <c r="B20" s="76">
        <v>18</v>
      </c>
      <c r="C20" s="66" t="s">
        <v>10951</v>
      </c>
      <c r="D20" s="88">
        <v>141</v>
      </c>
      <c r="E20" s="20" t="s">
        <v>11414</v>
      </c>
    </row>
    <row r="21" spans="2:5" x14ac:dyDescent="0.35">
      <c r="B21" s="76">
        <v>19</v>
      </c>
      <c r="C21" s="66" t="s">
        <v>8058</v>
      </c>
      <c r="D21" s="88">
        <v>13</v>
      </c>
      <c r="E21" s="20" t="s">
        <v>11414</v>
      </c>
    </row>
    <row r="22" spans="2:5" x14ac:dyDescent="0.35">
      <c r="B22" s="76">
        <v>20</v>
      </c>
      <c r="C22" s="66" t="s">
        <v>8599</v>
      </c>
      <c r="D22" s="88">
        <v>7050</v>
      </c>
      <c r="E22" s="20" t="s">
        <v>11414</v>
      </c>
    </row>
    <row r="23" spans="2:5" x14ac:dyDescent="0.35">
      <c r="B23" s="76">
        <v>21</v>
      </c>
      <c r="C23" s="66" t="s">
        <v>11092</v>
      </c>
      <c r="D23" s="88">
        <v>135</v>
      </c>
      <c r="E23" s="20" t="s">
        <v>11472</v>
      </c>
    </row>
    <row r="24" spans="2:5" x14ac:dyDescent="0.35">
      <c r="B24" s="76">
        <v>22</v>
      </c>
      <c r="C24" s="66" t="s">
        <v>10827</v>
      </c>
      <c r="D24" s="88">
        <v>102</v>
      </c>
      <c r="E24" s="20" t="s">
        <v>11415</v>
      </c>
    </row>
    <row r="25" spans="2:5" x14ac:dyDescent="0.35">
      <c r="B25" s="76">
        <v>23</v>
      </c>
      <c r="C25" s="66" t="s">
        <v>8390</v>
      </c>
      <c r="D25" s="88">
        <v>132</v>
      </c>
      <c r="E25" s="20" t="s">
        <v>11414</v>
      </c>
    </row>
    <row r="26" spans="2:5" x14ac:dyDescent="0.35">
      <c r="B26" s="76">
        <v>24</v>
      </c>
      <c r="C26" s="66" t="s">
        <v>11423</v>
      </c>
      <c r="D26" s="88">
        <v>700</v>
      </c>
      <c r="E26" s="20" t="s">
        <v>11414</v>
      </c>
    </row>
    <row r="27" spans="2:5" x14ac:dyDescent="0.35">
      <c r="B27" s="76">
        <v>25</v>
      </c>
      <c r="C27" s="66" t="s">
        <v>8363</v>
      </c>
      <c r="D27" s="88">
        <v>122</v>
      </c>
      <c r="E27" s="20" t="s">
        <v>11414</v>
      </c>
    </row>
    <row r="28" spans="2:5" x14ac:dyDescent="0.35">
      <c r="B28" s="76">
        <v>26</v>
      </c>
      <c r="C28" s="66" t="s">
        <v>8626</v>
      </c>
      <c r="D28" s="88">
        <v>109</v>
      </c>
      <c r="E28" s="20" t="s">
        <v>11414</v>
      </c>
    </row>
    <row r="29" spans="2:5" x14ac:dyDescent="0.35">
      <c r="B29" s="76">
        <v>27</v>
      </c>
      <c r="C29" s="66" t="s">
        <v>8373</v>
      </c>
      <c r="D29" s="88">
        <v>119</v>
      </c>
      <c r="E29" s="20" t="s">
        <v>11414</v>
      </c>
    </row>
    <row r="30" spans="2:5" x14ac:dyDescent="0.35">
      <c r="B30" s="76">
        <v>28</v>
      </c>
      <c r="C30" s="66" t="s">
        <v>8120</v>
      </c>
      <c r="D30" s="88">
        <v>139</v>
      </c>
      <c r="E30" s="20" t="s">
        <v>11414</v>
      </c>
    </row>
    <row r="31" spans="2:5" x14ac:dyDescent="0.35">
      <c r="B31" s="76">
        <v>29</v>
      </c>
      <c r="C31" s="66" t="s">
        <v>8105</v>
      </c>
      <c r="D31" s="88">
        <v>102</v>
      </c>
      <c r="E31" s="20" t="s">
        <v>11414</v>
      </c>
    </row>
    <row r="32" spans="2:5" x14ac:dyDescent="0.35">
      <c r="B32" s="76">
        <v>30</v>
      </c>
      <c r="C32" s="66" t="s">
        <v>8363</v>
      </c>
      <c r="D32" s="88">
        <v>162</v>
      </c>
      <c r="E32" s="20" t="s">
        <v>11414</v>
      </c>
    </row>
    <row r="33" spans="2:5" x14ac:dyDescent="0.35">
      <c r="B33" s="76">
        <v>31</v>
      </c>
      <c r="C33" s="66" t="s">
        <v>8413</v>
      </c>
      <c r="D33" s="88">
        <v>308</v>
      </c>
      <c r="E33" s="20" t="s">
        <v>11414</v>
      </c>
    </row>
    <row r="34" spans="2:5" x14ac:dyDescent="0.35">
      <c r="B34" s="76">
        <v>32</v>
      </c>
      <c r="C34" s="66" t="s">
        <v>8423</v>
      </c>
      <c r="D34" s="88">
        <v>412</v>
      </c>
      <c r="E34" s="20" t="s">
        <v>11414</v>
      </c>
    </row>
    <row r="35" spans="2:5" x14ac:dyDescent="0.35">
      <c r="B35" s="76">
        <v>33</v>
      </c>
      <c r="C35" s="66" t="s">
        <v>8105</v>
      </c>
      <c r="D35" s="88">
        <v>207</v>
      </c>
      <c r="E35" s="20" t="s">
        <v>11414</v>
      </c>
    </row>
    <row r="36" spans="2:5" x14ac:dyDescent="0.35">
      <c r="B36" s="76">
        <v>34</v>
      </c>
      <c r="C36" s="66" t="s">
        <v>8326</v>
      </c>
      <c r="D36" s="88">
        <v>155</v>
      </c>
      <c r="E36" s="20" t="s">
        <v>11414</v>
      </c>
    </row>
    <row r="37" spans="2:5" x14ac:dyDescent="0.35">
      <c r="B37" s="76">
        <v>35</v>
      </c>
      <c r="C37" s="66" t="s">
        <v>10827</v>
      </c>
      <c r="D37" s="88">
        <v>194</v>
      </c>
      <c r="E37" s="20" t="s">
        <v>11415</v>
      </c>
    </row>
    <row r="38" spans="2:5" x14ac:dyDescent="0.35">
      <c r="B38" s="76">
        <v>36</v>
      </c>
      <c r="C38" s="66" t="s">
        <v>8521</v>
      </c>
      <c r="D38" s="88">
        <v>299</v>
      </c>
      <c r="E38" s="20" t="s">
        <v>11414</v>
      </c>
    </row>
    <row r="39" spans="2:5" x14ac:dyDescent="0.35">
      <c r="B39" s="76">
        <v>37</v>
      </c>
      <c r="C39" s="66" t="s">
        <v>8413</v>
      </c>
      <c r="D39" s="88">
        <v>179</v>
      </c>
      <c r="E39" s="20" t="s">
        <v>11414</v>
      </c>
    </row>
    <row r="40" spans="2:5" x14ac:dyDescent="0.35">
      <c r="B40" s="76">
        <v>38</v>
      </c>
      <c r="C40" s="66" t="s">
        <v>8616</v>
      </c>
      <c r="D40" s="88">
        <v>154</v>
      </c>
      <c r="E40" s="20" t="s">
        <v>11414</v>
      </c>
    </row>
    <row r="41" spans="2:5" x14ac:dyDescent="0.35">
      <c r="B41" s="76">
        <v>39</v>
      </c>
      <c r="C41" s="66" t="s">
        <v>8450</v>
      </c>
      <c r="D41" s="88">
        <v>157</v>
      </c>
      <c r="E41" s="20" t="s">
        <v>11414</v>
      </c>
    </row>
    <row r="42" spans="2:5" x14ac:dyDescent="0.35">
      <c r="B42" s="76">
        <v>40</v>
      </c>
      <c r="C42" s="66" t="s">
        <v>8423</v>
      </c>
      <c r="D42" s="88">
        <v>244</v>
      </c>
      <c r="E42" s="20" t="s">
        <v>11414</v>
      </c>
    </row>
    <row r="43" spans="2:5" x14ac:dyDescent="0.35">
      <c r="B43" s="76">
        <v>41</v>
      </c>
      <c r="C43" s="66" t="s">
        <v>8326</v>
      </c>
      <c r="D43" s="88">
        <v>133</v>
      </c>
      <c r="E43" s="20" t="s">
        <v>11414</v>
      </c>
    </row>
    <row r="44" spans="2:5" x14ac:dyDescent="0.35">
      <c r="B44" s="76">
        <v>42</v>
      </c>
      <c r="C44" s="66" t="s">
        <v>8746</v>
      </c>
      <c r="D44" s="88">
        <v>247</v>
      </c>
      <c r="E44" s="20" t="s">
        <v>11414</v>
      </c>
    </row>
    <row r="45" spans="2:5" x14ac:dyDescent="0.35">
      <c r="B45" s="76">
        <v>43</v>
      </c>
      <c r="C45" s="66" t="s">
        <v>8592</v>
      </c>
      <c r="D45" s="88">
        <v>7646</v>
      </c>
      <c r="E45" s="20" t="s">
        <v>11414</v>
      </c>
    </row>
    <row r="46" spans="2:5" x14ac:dyDescent="0.35">
      <c r="B46" s="76">
        <v>44</v>
      </c>
      <c r="C46" s="66" t="s">
        <v>10668</v>
      </c>
      <c r="D46" s="88">
        <v>236</v>
      </c>
      <c r="E46" s="20" t="s">
        <v>11414</v>
      </c>
    </row>
    <row r="47" spans="2:5" x14ac:dyDescent="0.35">
      <c r="B47" s="76">
        <v>45</v>
      </c>
      <c r="C47" s="66" t="s">
        <v>8433</v>
      </c>
      <c r="D47" s="88">
        <v>578</v>
      </c>
      <c r="E47" s="20" t="s">
        <v>11414</v>
      </c>
    </row>
    <row r="48" spans="2:5" x14ac:dyDescent="0.35">
      <c r="B48" s="76">
        <v>46</v>
      </c>
      <c r="C48" s="66" t="s">
        <v>11096</v>
      </c>
      <c r="D48" s="88">
        <v>24</v>
      </c>
      <c r="E48" s="20" t="s">
        <v>11414</v>
      </c>
    </row>
    <row r="49" spans="2:5" x14ac:dyDescent="0.35">
      <c r="B49" s="76">
        <v>47</v>
      </c>
      <c r="C49" s="66" t="s">
        <v>10682</v>
      </c>
      <c r="D49" s="88">
        <v>276</v>
      </c>
      <c r="E49" s="20" t="s">
        <v>11414</v>
      </c>
    </row>
    <row r="50" spans="2:5" x14ac:dyDescent="0.35">
      <c r="B50" s="76">
        <v>48</v>
      </c>
      <c r="C50" s="66" t="s">
        <v>11311</v>
      </c>
      <c r="D50" s="88">
        <v>433</v>
      </c>
      <c r="E50" s="20" t="s">
        <v>11414</v>
      </c>
    </row>
    <row r="51" spans="2:5" x14ac:dyDescent="0.35">
      <c r="B51" s="76">
        <v>49</v>
      </c>
      <c r="C51" s="66" t="s">
        <v>11261</v>
      </c>
      <c r="D51" s="88">
        <v>215</v>
      </c>
      <c r="E51" s="20" t="s">
        <v>11413</v>
      </c>
    </row>
    <row r="52" spans="2:5" x14ac:dyDescent="0.35">
      <c r="B52" s="76">
        <v>50</v>
      </c>
      <c r="C52" s="66" t="s">
        <v>11409</v>
      </c>
      <c r="D52" s="88">
        <v>489</v>
      </c>
      <c r="E52" s="20" t="s">
        <v>11416</v>
      </c>
    </row>
    <row r="53" spans="2:5" x14ac:dyDescent="0.35">
      <c r="B53" s="76">
        <v>51</v>
      </c>
      <c r="C53" s="66" t="s">
        <v>7494</v>
      </c>
      <c r="D53" s="88">
        <v>274</v>
      </c>
      <c r="E53" s="20" t="s">
        <v>11413</v>
      </c>
    </row>
    <row r="54" spans="2:5" x14ac:dyDescent="0.35">
      <c r="B54" s="76">
        <v>52</v>
      </c>
      <c r="C54" s="66" t="s">
        <v>7494</v>
      </c>
      <c r="D54" s="88">
        <v>226</v>
      </c>
      <c r="E54" s="20" t="s">
        <v>11413</v>
      </c>
    </row>
    <row r="55" spans="2:5" x14ac:dyDescent="0.35">
      <c r="B55" s="76">
        <v>53</v>
      </c>
      <c r="C55" s="66" t="s">
        <v>7785</v>
      </c>
      <c r="D55" s="88">
        <v>250</v>
      </c>
      <c r="E55" s="20" t="s">
        <v>11413</v>
      </c>
    </row>
    <row r="56" spans="2:5" x14ac:dyDescent="0.35">
      <c r="B56" s="76">
        <v>54</v>
      </c>
      <c r="C56" s="66" t="s">
        <v>11412</v>
      </c>
      <c r="D56" s="88">
        <v>80</v>
      </c>
      <c r="E56" s="20" t="s">
        <v>11414</v>
      </c>
    </row>
    <row r="57" spans="2:5" x14ac:dyDescent="0.35">
      <c r="B57" s="76">
        <v>55</v>
      </c>
      <c r="C57" s="66" t="s">
        <v>11429</v>
      </c>
      <c r="D57" s="88">
        <v>7</v>
      </c>
      <c r="E57" s="20" t="s">
        <v>11413</v>
      </c>
    </row>
    <row r="58" spans="2:5" x14ac:dyDescent="0.35">
      <c r="B58" s="76">
        <v>56</v>
      </c>
      <c r="C58" s="66" t="s">
        <v>11492</v>
      </c>
      <c r="D58" s="88">
        <v>155</v>
      </c>
      <c r="E58" s="20" t="s">
        <v>11413</v>
      </c>
    </row>
    <row r="59" spans="2:5" x14ac:dyDescent="0.35">
      <c r="B59" s="76">
        <v>57</v>
      </c>
      <c r="C59" s="66" t="s">
        <v>8661</v>
      </c>
      <c r="D59" s="88">
        <v>690</v>
      </c>
      <c r="E59" s="20" t="s">
        <v>11414</v>
      </c>
    </row>
    <row r="60" spans="2:5" x14ac:dyDescent="0.35">
      <c r="B60" s="76">
        <v>58</v>
      </c>
      <c r="C60" s="66" t="s">
        <v>12501</v>
      </c>
      <c r="D60" s="88">
        <v>160</v>
      </c>
      <c r="E60" s="20" t="s">
        <v>11413</v>
      </c>
    </row>
    <row r="61" spans="2:5" x14ac:dyDescent="0.35">
      <c r="B61" s="76">
        <v>59</v>
      </c>
      <c r="C61" s="66" t="s">
        <v>11233</v>
      </c>
      <c r="D61" s="88">
        <v>70</v>
      </c>
      <c r="E61" s="20" t="s">
        <v>11413</v>
      </c>
    </row>
    <row r="62" spans="2:5" x14ac:dyDescent="0.35">
      <c r="B62" s="76">
        <v>60</v>
      </c>
      <c r="C62" s="66" t="s">
        <v>11545</v>
      </c>
      <c r="D62" s="88">
        <v>144</v>
      </c>
      <c r="E62" s="20" t="s">
        <v>11413</v>
      </c>
    </row>
    <row r="63" spans="2:5" x14ac:dyDescent="0.35">
      <c r="B63" s="76">
        <v>61</v>
      </c>
      <c r="C63" s="66" t="s">
        <v>11245</v>
      </c>
      <c r="D63" s="88">
        <v>314</v>
      </c>
      <c r="E63" s="20" t="s">
        <v>11413</v>
      </c>
    </row>
    <row r="64" spans="2:5" x14ac:dyDescent="0.35">
      <c r="B64" s="76">
        <v>62</v>
      </c>
      <c r="C64" s="66" t="s">
        <v>12582</v>
      </c>
      <c r="D64" s="88">
        <v>250</v>
      </c>
      <c r="E64" s="20" t="s">
        <v>11413</v>
      </c>
    </row>
    <row r="65" spans="2:5" x14ac:dyDescent="0.35">
      <c r="B65" s="76">
        <v>63</v>
      </c>
      <c r="C65" s="66" t="s">
        <v>13309</v>
      </c>
      <c r="D65" s="88">
        <v>185</v>
      </c>
      <c r="E65" s="20" t="s">
        <v>11413</v>
      </c>
    </row>
    <row r="66" spans="2:5" x14ac:dyDescent="0.35">
      <c r="B66" s="76">
        <v>64</v>
      </c>
      <c r="C66" s="66" t="s">
        <v>11225</v>
      </c>
      <c r="D66" s="88">
        <v>143</v>
      </c>
      <c r="E66" s="20" t="s">
        <v>11413</v>
      </c>
    </row>
    <row r="67" spans="2:5" x14ac:dyDescent="0.35">
      <c r="B67" s="76">
        <v>65</v>
      </c>
      <c r="C67" s="66" t="s">
        <v>12514</v>
      </c>
      <c r="D67" s="88">
        <v>694</v>
      </c>
      <c r="E67" s="20" t="s">
        <v>11413</v>
      </c>
    </row>
    <row r="68" spans="2:5" x14ac:dyDescent="0.35">
      <c r="B68" s="76">
        <v>66</v>
      </c>
      <c r="C68" s="66" t="s">
        <v>12492</v>
      </c>
      <c r="D68" s="88">
        <v>690</v>
      </c>
      <c r="E68" s="20" t="s">
        <v>11413</v>
      </c>
    </row>
    <row r="69" spans="2:5" x14ac:dyDescent="0.35">
      <c r="B69" s="76">
        <v>67</v>
      </c>
      <c r="C69" s="66" t="s">
        <v>12485</v>
      </c>
      <c r="D69" s="88">
        <v>545</v>
      </c>
      <c r="E69" s="20" t="s">
        <v>11413</v>
      </c>
    </row>
    <row r="70" spans="2:5" x14ac:dyDescent="0.35">
      <c r="B70" s="76">
        <v>68</v>
      </c>
      <c r="C70" s="66" t="s">
        <v>11556</v>
      </c>
      <c r="D70" s="88">
        <v>316</v>
      </c>
      <c r="E70" s="20" t="s">
        <v>11413</v>
      </c>
    </row>
    <row r="71" spans="2:5" x14ac:dyDescent="0.35">
      <c r="B71" s="76">
        <v>69</v>
      </c>
      <c r="C71" s="66" t="s">
        <v>12462</v>
      </c>
      <c r="D71" s="88">
        <v>170</v>
      </c>
      <c r="E71" s="20" t="s">
        <v>11413</v>
      </c>
    </row>
    <row r="72" spans="2:5" x14ac:dyDescent="0.35">
      <c r="B72" s="76">
        <v>70</v>
      </c>
      <c r="C72" s="66" t="s">
        <v>11575</v>
      </c>
      <c r="D72" s="88">
        <v>606</v>
      </c>
      <c r="E72" s="20" t="s">
        <v>11413</v>
      </c>
    </row>
    <row r="73" spans="2:5" x14ac:dyDescent="0.35">
      <c r="B73" s="76">
        <v>71</v>
      </c>
      <c r="C73" s="66" t="s">
        <v>11192</v>
      </c>
      <c r="D73" s="88">
        <v>34</v>
      </c>
      <c r="E73" s="20" t="s">
        <v>11413</v>
      </c>
    </row>
    <row r="74" spans="2:5" x14ac:dyDescent="0.35">
      <c r="B74" s="76">
        <v>72</v>
      </c>
      <c r="C74" s="66" t="s">
        <v>11550</v>
      </c>
      <c r="D74" s="88">
        <v>110</v>
      </c>
      <c r="E74" s="20" t="s">
        <v>11413</v>
      </c>
    </row>
    <row r="75" spans="2:5" x14ac:dyDescent="0.35">
      <c r="B75" s="76">
        <v>73</v>
      </c>
      <c r="C75" s="66" t="s">
        <v>12560</v>
      </c>
      <c r="D75" s="88">
        <v>95</v>
      </c>
      <c r="E75" s="20" t="s">
        <v>11413</v>
      </c>
    </row>
    <row r="76" spans="2:5" x14ac:dyDescent="0.35">
      <c r="B76" s="76">
        <v>74</v>
      </c>
      <c r="C76" s="66" t="s">
        <v>12472</v>
      </c>
      <c r="D76" s="88">
        <v>485</v>
      </c>
      <c r="E76" s="20" t="s">
        <v>11413</v>
      </c>
    </row>
    <row r="77" spans="2:5" x14ac:dyDescent="0.35">
      <c r="B77" s="76">
        <v>75</v>
      </c>
      <c r="C77" s="66" t="s">
        <v>12436</v>
      </c>
      <c r="D77" s="88">
        <v>553</v>
      </c>
      <c r="E77" s="20" t="s">
        <v>11413</v>
      </c>
    </row>
    <row r="78" spans="2:5" x14ac:dyDescent="0.35">
      <c r="B78" s="76">
        <v>76</v>
      </c>
      <c r="C78" s="66" t="s">
        <v>12521</v>
      </c>
      <c r="D78" s="88">
        <v>476</v>
      </c>
      <c r="E78" s="20" t="s">
        <v>11413</v>
      </c>
    </row>
    <row r="79" spans="2:5" x14ac:dyDescent="0.35">
      <c r="B79" s="76">
        <v>77</v>
      </c>
      <c r="C79" s="66" t="s">
        <v>12534</v>
      </c>
      <c r="D79" s="88">
        <v>590</v>
      </c>
      <c r="E79" s="20" t="s">
        <v>11413</v>
      </c>
    </row>
    <row r="80" spans="2:5" x14ac:dyDescent="0.35">
      <c r="B80" s="76">
        <v>78</v>
      </c>
      <c r="C80" s="66" t="s">
        <v>12449</v>
      </c>
      <c r="D80" s="88">
        <v>676</v>
      </c>
      <c r="E80" s="20" t="s">
        <v>11413</v>
      </c>
    </row>
    <row r="81" spans="2:5" x14ac:dyDescent="0.35">
      <c r="B81" s="76">
        <v>79</v>
      </c>
      <c r="C81" s="66" t="s">
        <v>12568</v>
      </c>
      <c r="D81" s="88">
        <v>550</v>
      </c>
      <c r="E81" s="20" t="s">
        <v>11413</v>
      </c>
    </row>
    <row r="82" spans="2:5" x14ac:dyDescent="0.35">
      <c r="B82" s="76">
        <v>80</v>
      </c>
      <c r="C82" s="66" t="s">
        <v>11586</v>
      </c>
      <c r="D82" s="88">
        <v>491</v>
      </c>
      <c r="E82" s="20" t="s">
        <v>11413</v>
      </c>
    </row>
    <row r="83" spans="2:5" x14ac:dyDescent="0.35">
      <c r="B83" s="76">
        <v>81</v>
      </c>
      <c r="C83" s="66" t="s">
        <v>11304</v>
      </c>
      <c r="D83" s="88">
        <v>579</v>
      </c>
      <c r="E83" s="20" t="s">
        <v>11413</v>
      </c>
    </row>
    <row r="84" spans="2:5" x14ac:dyDescent="0.35">
      <c r="B84" s="76">
        <v>82</v>
      </c>
      <c r="C84" s="66" t="s">
        <v>11253</v>
      </c>
      <c r="D84" s="88">
        <v>230</v>
      </c>
      <c r="E84" s="20" t="s">
        <v>11413</v>
      </c>
    </row>
    <row r="85" spans="2:5" x14ac:dyDescent="0.35">
      <c r="B85" s="76">
        <v>83</v>
      </c>
      <c r="C85" s="66" t="s">
        <v>11567</v>
      </c>
      <c r="D85" s="88">
        <v>199</v>
      </c>
      <c r="E85" s="20" t="s">
        <v>11413</v>
      </c>
    </row>
    <row r="86" spans="2:5" x14ac:dyDescent="0.35">
      <c r="B86" s="76">
        <v>84</v>
      </c>
      <c r="C86" s="66" t="s">
        <v>12892</v>
      </c>
      <c r="D86" s="88">
        <v>48</v>
      </c>
      <c r="E86" s="20" t="s">
        <v>11413</v>
      </c>
    </row>
    <row r="87" spans="2:5" x14ac:dyDescent="0.35">
      <c r="B87" s="76">
        <v>85</v>
      </c>
      <c r="C87" s="66" t="s">
        <v>12855</v>
      </c>
      <c r="D87" s="88">
        <v>422</v>
      </c>
      <c r="E87" s="20" t="s">
        <v>11413</v>
      </c>
    </row>
    <row r="88" spans="2:5" x14ac:dyDescent="0.35">
      <c r="B88" s="76">
        <v>86</v>
      </c>
      <c r="C88" s="66" t="s">
        <v>11128</v>
      </c>
      <c r="D88" s="88">
        <v>837</v>
      </c>
      <c r="E88" s="20" t="s">
        <v>11413</v>
      </c>
    </row>
    <row r="89" spans="2:5" x14ac:dyDescent="0.35">
      <c r="B89" s="76">
        <v>87</v>
      </c>
      <c r="C89" s="66" t="s">
        <v>11217</v>
      </c>
      <c r="D89" s="88">
        <v>1350</v>
      </c>
      <c r="E89" s="20" t="s">
        <v>11413</v>
      </c>
    </row>
    <row r="90" spans="2:5" x14ac:dyDescent="0.35">
      <c r="B90" s="76">
        <v>88</v>
      </c>
      <c r="C90" s="66" t="s">
        <v>12864</v>
      </c>
      <c r="D90" s="88">
        <v>14</v>
      </c>
      <c r="E90" s="20" t="s">
        <v>11413</v>
      </c>
    </row>
    <row r="91" spans="2:5" x14ac:dyDescent="0.35">
      <c r="B91" s="76">
        <v>89</v>
      </c>
      <c r="C91" s="66" t="s">
        <v>12880</v>
      </c>
      <c r="D91" s="88">
        <v>270</v>
      </c>
      <c r="E91" s="20" t="s">
        <v>11413</v>
      </c>
    </row>
    <row r="92" spans="2:5" x14ac:dyDescent="0.35">
      <c r="B92" s="76">
        <v>90</v>
      </c>
      <c r="C92" s="66" t="s">
        <v>1690</v>
      </c>
      <c r="D92" s="88">
        <v>142</v>
      </c>
      <c r="E92" s="20" t="s">
        <v>13310</v>
      </c>
    </row>
    <row r="93" spans="2:5" x14ac:dyDescent="0.35">
      <c r="B93" s="76">
        <v>91</v>
      </c>
      <c r="C93" s="66"/>
      <c r="D93" s="88"/>
      <c r="E93" s="76"/>
    </row>
    <row r="94" spans="2:5" x14ac:dyDescent="0.35">
      <c r="B94" s="76">
        <v>92</v>
      </c>
      <c r="C94" s="66"/>
      <c r="D94" s="88"/>
      <c r="E94" s="76"/>
    </row>
    <row r="95" spans="2:5" x14ac:dyDescent="0.35">
      <c r="B95" s="76">
        <v>93</v>
      </c>
      <c r="C95" s="66"/>
      <c r="D95" s="88"/>
      <c r="E95" s="76"/>
    </row>
    <row r="96" spans="2:5" x14ac:dyDescent="0.35">
      <c r="B96" s="76">
        <v>94</v>
      </c>
      <c r="C96" s="66"/>
      <c r="D96" s="88"/>
      <c r="E96" s="76"/>
    </row>
    <row r="97" spans="2:5" x14ac:dyDescent="0.35">
      <c r="B97" s="76">
        <v>95</v>
      </c>
      <c r="C97" s="66"/>
      <c r="D97" s="88"/>
      <c r="E97" s="76"/>
    </row>
    <row r="98" spans="2:5" x14ac:dyDescent="0.35">
      <c r="B98" s="76">
        <v>96</v>
      </c>
      <c r="C98" s="66"/>
      <c r="D98" s="88"/>
      <c r="E98" s="76"/>
    </row>
    <row r="99" spans="2:5" x14ac:dyDescent="0.35">
      <c r="B99" s="76">
        <v>97</v>
      </c>
      <c r="C99" s="66"/>
      <c r="D99" s="88"/>
      <c r="E99" s="76"/>
    </row>
    <row r="100" spans="2:5" x14ac:dyDescent="0.35">
      <c r="B100" s="76">
        <v>98</v>
      </c>
      <c r="C100" s="66"/>
      <c r="D100" s="88"/>
      <c r="E100" s="76"/>
    </row>
    <row r="101" spans="2:5" x14ac:dyDescent="0.35">
      <c r="B101" s="76">
        <v>99</v>
      </c>
      <c r="C101" s="66"/>
      <c r="D101" s="88"/>
      <c r="E101" s="76"/>
    </row>
    <row r="102" spans="2:5" x14ac:dyDescent="0.35">
      <c r="B102" s="76">
        <v>100</v>
      </c>
      <c r="C102" s="66"/>
      <c r="D102" s="88"/>
      <c r="E102" s="76"/>
    </row>
    <row r="103" spans="2:5" x14ac:dyDescent="0.35">
      <c r="B103" s="76">
        <v>101</v>
      </c>
      <c r="C103" s="66"/>
      <c r="D103" s="88"/>
      <c r="E103" s="76"/>
    </row>
    <row r="104" spans="2:5" x14ac:dyDescent="0.35">
      <c r="B104" s="76">
        <v>102</v>
      </c>
      <c r="C104" s="66"/>
      <c r="D104" s="88"/>
      <c r="E104" s="76"/>
    </row>
    <row r="105" spans="2:5" x14ac:dyDescent="0.35">
      <c r="B105" s="76">
        <v>103</v>
      </c>
      <c r="C105" s="66"/>
      <c r="D105" s="88"/>
      <c r="E105" s="76"/>
    </row>
    <row r="106" spans="2:5" x14ac:dyDescent="0.35">
      <c r="B106" s="76">
        <v>104</v>
      </c>
      <c r="C106" s="66"/>
      <c r="D106" s="88"/>
      <c r="E106" s="76"/>
    </row>
    <row r="107" spans="2:5" x14ac:dyDescent="0.35">
      <c r="B107" s="76">
        <v>105</v>
      </c>
      <c r="C107" s="66"/>
      <c r="D107" s="88"/>
      <c r="E107" s="76"/>
    </row>
    <row r="108" spans="2:5" x14ac:dyDescent="0.35">
      <c r="B108" s="76">
        <v>106</v>
      </c>
      <c r="C108" s="66"/>
      <c r="D108" s="88"/>
      <c r="E108" s="76"/>
    </row>
    <row r="109" spans="2:5" x14ac:dyDescent="0.35">
      <c r="B109" s="76">
        <v>107</v>
      </c>
      <c r="C109" s="66"/>
      <c r="D109" s="88"/>
      <c r="E109" s="76"/>
    </row>
    <row r="110" spans="2:5" x14ac:dyDescent="0.35">
      <c r="B110" s="76">
        <v>108</v>
      </c>
      <c r="C110" s="66"/>
      <c r="D110" s="88"/>
      <c r="E110" s="76"/>
    </row>
    <row r="111" spans="2:5" x14ac:dyDescent="0.35">
      <c r="B111" s="76">
        <v>109</v>
      </c>
      <c r="C111" s="66"/>
      <c r="D111" s="88"/>
      <c r="E111" s="76"/>
    </row>
    <row r="112" spans="2:5" x14ac:dyDescent="0.35">
      <c r="B112" s="76">
        <v>110</v>
      </c>
      <c r="C112" s="66"/>
      <c r="D112" s="88"/>
      <c r="E112" s="76"/>
    </row>
    <row r="113" spans="2:5" x14ac:dyDescent="0.35">
      <c r="B113" s="76">
        <v>111</v>
      </c>
      <c r="C113" s="66"/>
      <c r="D113" s="88"/>
      <c r="E113" s="76"/>
    </row>
    <row r="114" spans="2:5" x14ac:dyDescent="0.35">
      <c r="B114" s="76">
        <v>112</v>
      </c>
      <c r="C114" s="66"/>
      <c r="D114" s="88"/>
      <c r="E114" s="76"/>
    </row>
    <row r="115" spans="2:5" x14ac:dyDescent="0.35">
      <c r="B115" s="76">
        <v>113</v>
      </c>
      <c r="C115" s="66"/>
      <c r="D115" s="88"/>
      <c r="E115" s="76"/>
    </row>
    <row r="116" spans="2:5" x14ac:dyDescent="0.35">
      <c r="B116" s="76">
        <v>114</v>
      </c>
      <c r="C116" s="66"/>
      <c r="D116" s="88"/>
      <c r="E116" s="76"/>
    </row>
    <row r="117" spans="2:5" x14ac:dyDescent="0.35">
      <c r="B117" s="76">
        <v>115</v>
      </c>
      <c r="C117" s="66"/>
      <c r="D117" s="88"/>
      <c r="E117" s="76"/>
    </row>
    <row r="118" spans="2:5" x14ac:dyDescent="0.35">
      <c r="B118" s="76">
        <v>116</v>
      </c>
      <c r="C118" s="66"/>
      <c r="D118" s="88"/>
      <c r="E118" s="76"/>
    </row>
    <row r="119" spans="2:5" x14ac:dyDescent="0.35">
      <c r="B119" s="76">
        <v>117</v>
      </c>
      <c r="C119" s="66"/>
      <c r="D119" s="88"/>
      <c r="E119" s="76"/>
    </row>
    <row r="120" spans="2:5" x14ac:dyDescent="0.35">
      <c r="B120" s="76">
        <v>118</v>
      </c>
      <c r="C120" s="66"/>
      <c r="D120" s="88"/>
      <c r="E120" s="76"/>
    </row>
    <row r="121" spans="2:5" x14ac:dyDescent="0.35">
      <c r="B121" s="76">
        <v>119</v>
      </c>
      <c r="C121" s="66"/>
      <c r="D121" s="88"/>
      <c r="E121" s="76"/>
    </row>
    <row r="122" spans="2:5" x14ac:dyDescent="0.35">
      <c r="B122" s="76">
        <v>120</v>
      </c>
      <c r="C122" s="66"/>
      <c r="D122" s="88"/>
      <c r="E122" s="76"/>
    </row>
    <row r="123" spans="2:5" x14ac:dyDescent="0.35">
      <c r="B123" s="76">
        <v>121</v>
      </c>
      <c r="C123" s="66"/>
      <c r="D123" s="88"/>
      <c r="E123" s="76"/>
    </row>
    <row r="124" spans="2:5" x14ac:dyDescent="0.35">
      <c r="B124" s="76">
        <v>122</v>
      </c>
      <c r="C124" s="66"/>
      <c r="D124" s="88"/>
      <c r="E124" s="76"/>
    </row>
    <row r="125" spans="2:5" x14ac:dyDescent="0.35">
      <c r="B125" s="76">
        <v>123</v>
      </c>
      <c r="C125" s="66"/>
      <c r="D125" s="88"/>
      <c r="E125" s="76"/>
    </row>
    <row r="126" spans="2:5" x14ac:dyDescent="0.35">
      <c r="B126" s="76">
        <v>124</v>
      </c>
      <c r="C126" s="66"/>
      <c r="D126" s="88"/>
      <c r="E126" s="76"/>
    </row>
    <row r="127" spans="2:5" x14ac:dyDescent="0.35">
      <c r="B127" s="76">
        <v>125</v>
      </c>
      <c r="C127" s="66"/>
      <c r="D127" s="88"/>
      <c r="E127" s="76"/>
    </row>
    <row r="128" spans="2:5" x14ac:dyDescent="0.35">
      <c r="B128" s="76">
        <v>126</v>
      </c>
      <c r="C128" s="66"/>
      <c r="D128" s="88"/>
      <c r="E128" s="76"/>
    </row>
    <row r="129" spans="2:5" x14ac:dyDescent="0.35">
      <c r="B129" s="76">
        <v>127</v>
      </c>
      <c r="C129" s="66"/>
      <c r="D129" s="88"/>
      <c r="E129" s="76"/>
    </row>
    <row r="130" spans="2:5" x14ac:dyDescent="0.35">
      <c r="B130" s="76">
        <v>128</v>
      </c>
      <c r="C130" s="66"/>
      <c r="D130" s="88"/>
      <c r="E130" s="76"/>
    </row>
    <row r="131" spans="2:5" x14ac:dyDescent="0.35">
      <c r="B131" s="76">
        <v>129</v>
      </c>
      <c r="C131" s="66"/>
      <c r="D131" s="88"/>
      <c r="E131" s="76"/>
    </row>
    <row r="132" spans="2:5" x14ac:dyDescent="0.35">
      <c r="B132" s="76">
        <v>130</v>
      </c>
      <c r="C132" s="66"/>
      <c r="D132" s="88"/>
      <c r="E132" s="76"/>
    </row>
    <row r="133" spans="2:5" x14ac:dyDescent="0.35">
      <c r="B133" s="76">
        <v>131</v>
      </c>
      <c r="C133" s="66"/>
      <c r="D133" s="88"/>
      <c r="E133" s="76"/>
    </row>
    <row r="134" spans="2:5" x14ac:dyDescent="0.35">
      <c r="B134" s="76">
        <v>132</v>
      </c>
      <c r="C134" s="66"/>
      <c r="D134" s="88"/>
      <c r="E134" s="76"/>
    </row>
    <row r="135" spans="2:5" x14ac:dyDescent="0.35">
      <c r="B135" s="76">
        <v>133</v>
      </c>
      <c r="C135" s="66"/>
      <c r="D135" s="88"/>
      <c r="E135" s="76"/>
    </row>
    <row r="136" spans="2:5" x14ac:dyDescent="0.35">
      <c r="B136" s="76">
        <v>134</v>
      </c>
      <c r="C136" s="66"/>
      <c r="D136" s="88"/>
      <c r="E136" s="76"/>
    </row>
    <row r="137" spans="2:5" x14ac:dyDescent="0.35">
      <c r="B137" s="76">
        <v>135</v>
      </c>
      <c r="C137" s="66"/>
      <c r="D137" s="88"/>
      <c r="E137" s="76"/>
    </row>
    <row r="138" spans="2:5" x14ac:dyDescent="0.35">
      <c r="B138" s="76">
        <v>136</v>
      </c>
      <c r="C138" s="66"/>
      <c r="D138" s="88"/>
      <c r="E138" s="76"/>
    </row>
    <row r="139" spans="2:5" x14ac:dyDescent="0.35">
      <c r="B139" s="76">
        <v>137</v>
      </c>
      <c r="C139" s="66"/>
      <c r="D139" s="88"/>
      <c r="E139" s="76"/>
    </row>
    <row r="140" spans="2:5" x14ac:dyDescent="0.35">
      <c r="B140" s="76">
        <v>138</v>
      </c>
      <c r="C140" s="66"/>
      <c r="D140" s="88"/>
      <c r="E140" s="76"/>
    </row>
    <row r="141" spans="2:5" x14ac:dyDescent="0.35">
      <c r="B141" s="76">
        <v>139</v>
      </c>
      <c r="C141" s="66"/>
      <c r="D141" s="88"/>
      <c r="E141" s="76"/>
    </row>
    <row r="142" spans="2:5" x14ac:dyDescent="0.35">
      <c r="B142" s="76">
        <v>140</v>
      </c>
      <c r="C142" s="66"/>
      <c r="D142" s="88"/>
      <c r="E142" s="76"/>
    </row>
    <row r="143" spans="2:5" x14ac:dyDescent="0.35">
      <c r="B143" s="76">
        <v>141</v>
      </c>
      <c r="C143" s="66"/>
      <c r="D143" s="88"/>
      <c r="E143" s="76"/>
    </row>
    <row r="144" spans="2:5" x14ac:dyDescent="0.35">
      <c r="B144" s="76">
        <v>142</v>
      </c>
      <c r="C144" s="66"/>
      <c r="D144" s="88"/>
      <c r="E144" s="76"/>
    </row>
    <row r="145" spans="2:5" x14ac:dyDescent="0.35">
      <c r="B145" s="76">
        <v>143</v>
      </c>
      <c r="C145" s="66"/>
      <c r="D145" s="88"/>
      <c r="E145" s="76"/>
    </row>
    <row r="146" spans="2:5" x14ac:dyDescent="0.35">
      <c r="B146" s="76">
        <v>144</v>
      </c>
      <c r="C146" s="66"/>
      <c r="D146" s="88"/>
      <c r="E146" s="76"/>
    </row>
    <row r="147" spans="2:5" x14ac:dyDescent="0.35">
      <c r="B147" s="76">
        <v>145</v>
      </c>
      <c r="C147" s="66"/>
      <c r="D147" s="88"/>
      <c r="E147" s="76"/>
    </row>
    <row r="148" spans="2:5" x14ac:dyDescent="0.35">
      <c r="B148" s="76">
        <v>146</v>
      </c>
      <c r="C148" s="66"/>
      <c r="D148" s="88"/>
      <c r="E148" s="76"/>
    </row>
    <row r="149" spans="2:5" x14ac:dyDescent="0.35">
      <c r="B149" s="76">
        <v>147</v>
      </c>
      <c r="C149" s="66"/>
      <c r="D149" s="88"/>
      <c r="E149" s="76"/>
    </row>
    <row r="150" spans="2:5" x14ac:dyDescent="0.35">
      <c r="B150" s="76">
        <v>148</v>
      </c>
      <c r="C150" s="66"/>
      <c r="D150" s="88"/>
      <c r="E150" s="76"/>
    </row>
    <row r="151" spans="2:5" x14ac:dyDescent="0.35">
      <c r="B151" s="76">
        <v>149</v>
      </c>
      <c r="C151" s="66"/>
      <c r="D151" s="88"/>
      <c r="E151" s="76"/>
    </row>
    <row r="152" spans="2:5" x14ac:dyDescent="0.35">
      <c r="B152" s="76">
        <v>150</v>
      </c>
      <c r="C152" s="66"/>
      <c r="D152" s="88"/>
      <c r="E152" s="76"/>
    </row>
    <row r="153" spans="2:5" x14ac:dyDescent="0.35">
      <c r="B153" s="76">
        <v>151</v>
      </c>
      <c r="C153" s="66"/>
      <c r="D153" s="88"/>
      <c r="E153" s="76"/>
    </row>
    <row r="154" spans="2:5" x14ac:dyDescent="0.35">
      <c r="B154" s="76">
        <v>152</v>
      </c>
      <c r="C154" s="66"/>
      <c r="D154" s="88"/>
      <c r="E154" s="76"/>
    </row>
    <row r="155" spans="2:5" x14ac:dyDescent="0.35">
      <c r="B155" s="76">
        <v>153</v>
      </c>
      <c r="C155" s="66"/>
      <c r="D155" s="88"/>
      <c r="E155" s="76"/>
    </row>
    <row r="156" spans="2:5" x14ac:dyDescent="0.35">
      <c r="B156" s="76">
        <v>154</v>
      </c>
      <c r="C156" s="66"/>
      <c r="D156" s="88"/>
      <c r="E156" s="76"/>
    </row>
    <row r="157" spans="2:5" x14ac:dyDescent="0.35">
      <c r="B157" s="76">
        <v>155</v>
      </c>
      <c r="C157" s="66"/>
      <c r="D157" s="88"/>
      <c r="E157" s="76"/>
    </row>
    <row r="158" spans="2:5" x14ac:dyDescent="0.35">
      <c r="B158" s="76">
        <v>156</v>
      </c>
      <c r="C158" s="66"/>
      <c r="D158" s="88"/>
      <c r="E158" s="76"/>
    </row>
    <row r="159" spans="2:5" x14ac:dyDescent="0.35">
      <c r="B159" s="76">
        <v>157</v>
      </c>
      <c r="C159" s="66"/>
      <c r="D159" s="88"/>
      <c r="E159" s="76"/>
    </row>
    <row r="160" spans="2:5" x14ac:dyDescent="0.35">
      <c r="B160" s="76">
        <v>158</v>
      </c>
      <c r="C160" s="66"/>
      <c r="D160" s="88"/>
      <c r="E160" s="76"/>
    </row>
    <row r="161" spans="2:5" x14ac:dyDescent="0.35">
      <c r="B161" s="76">
        <v>159</v>
      </c>
      <c r="C161" s="66"/>
      <c r="D161" s="88"/>
      <c r="E161" s="76"/>
    </row>
    <row r="162" spans="2:5" x14ac:dyDescent="0.35">
      <c r="B162" s="76">
        <v>160</v>
      </c>
      <c r="C162" s="66"/>
      <c r="D162" s="88"/>
      <c r="E162" s="76"/>
    </row>
    <row r="163" spans="2:5" x14ac:dyDescent="0.35">
      <c r="B163" s="76">
        <v>161</v>
      </c>
      <c r="C163" s="66"/>
      <c r="D163" s="88"/>
      <c r="E163" s="76"/>
    </row>
    <row r="164" spans="2:5" x14ac:dyDescent="0.35">
      <c r="B164" s="76">
        <v>162</v>
      </c>
      <c r="C164" s="66"/>
      <c r="D164" s="88"/>
      <c r="E164" s="76"/>
    </row>
    <row r="165" spans="2:5" x14ac:dyDescent="0.35">
      <c r="B165" s="76">
        <v>163</v>
      </c>
      <c r="C165" s="66"/>
      <c r="D165" s="88"/>
      <c r="E165" s="76"/>
    </row>
    <row r="166" spans="2:5" x14ac:dyDescent="0.35">
      <c r="B166" s="76">
        <v>164</v>
      </c>
      <c r="C166" s="66"/>
      <c r="D166" s="88"/>
      <c r="E166" s="76"/>
    </row>
    <row r="167" spans="2:5" x14ac:dyDescent="0.35">
      <c r="B167" s="76">
        <v>165</v>
      </c>
      <c r="C167" s="66"/>
      <c r="D167" s="88"/>
      <c r="E167" s="76"/>
    </row>
    <row r="168" spans="2:5" x14ac:dyDescent="0.35">
      <c r="B168" s="76">
        <v>166</v>
      </c>
      <c r="C168" s="66"/>
      <c r="D168" s="88"/>
      <c r="E168" s="76"/>
    </row>
    <row r="169" spans="2:5" x14ac:dyDescent="0.35">
      <c r="B169" s="76">
        <v>167</v>
      </c>
      <c r="C169" s="66"/>
      <c r="D169" s="88"/>
      <c r="E169" s="76"/>
    </row>
    <row r="170" spans="2:5" x14ac:dyDescent="0.35">
      <c r="B170" s="76">
        <v>168</v>
      </c>
      <c r="C170" s="66"/>
      <c r="D170" s="88"/>
      <c r="E170" s="76"/>
    </row>
    <row r="171" spans="2:5" x14ac:dyDescent="0.35">
      <c r="B171" s="76">
        <v>169</v>
      </c>
      <c r="C171" s="66"/>
      <c r="D171" s="88"/>
      <c r="E171" s="76"/>
    </row>
    <row r="172" spans="2:5" x14ac:dyDescent="0.35">
      <c r="B172" s="76">
        <v>170</v>
      </c>
      <c r="C172" s="66"/>
      <c r="D172" s="88"/>
      <c r="E172" s="76"/>
    </row>
    <row r="173" spans="2:5" x14ac:dyDescent="0.35">
      <c r="B173" s="76">
        <v>171</v>
      </c>
      <c r="C173" s="66"/>
      <c r="D173" s="88"/>
      <c r="E173" s="76"/>
    </row>
    <row r="174" spans="2:5" x14ac:dyDescent="0.35">
      <c r="B174" s="76">
        <v>172</v>
      </c>
      <c r="C174" s="66"/>
      <c r="D174" s="88"/>
      <c r="E174" s="76"/>
    </row>
    <row r="175" spans="2:5" x14ac:dyDescent="0.35">
      <c r="B175" s="76">
        <v>173</v>
      </c>
      <c r="C175" s="66"/>
      <c r="D175" s="88"/>
      <c r="E175" s="76"/>
    </row>
    <row r="176" spans="2:5" x14ac:dyDescent="0.35">
      <c r="B176" s="76">
        <v>174</v>
      </c>
      <c r="C176" s="66"/>
      <c r="D176" s="88"/>
      <c r="E176" s="76"/>
    </row>
    <row r="177" spans="2:5" x14ac:dyDescent="0.35">
      <c r="B177" s="76">
        <v>175</v>
      </c>
      <c r="C177" s="66"/>
      <c r="D177" s="88"/>
      <c r="E177" s="76"/>
    </row>
    <row r="178" spans="2:5" x14ac:dyDescent="0.35">
      <c r="B178" s="76">
        <v>176</v>
      </c>
      <c r="C178" s="66"/>
      <c r="D178" s="88"/>
      <c r="E178" s="76"/>
    </row>
    <row r="179" spans="2:5" x14ac:dyDescent="0.35">
      <c r="B179" s="76">
        <v>177</v>
      </c>
      <c r="C179" s="66"/>
      <c r="D179" s="88"/>
      <c r="E179" s="76"/>
    </row>
    <row r="180" spans="2:5" x14ac:dyDescent="0.35">
      <c r="B180" s="76">
        <v>178</v>
      </c>
      <c r="C180" s="66"/>
      <c r="D180" s="88"/>
      <c r="E180" s="76"/>
    </row>
    <row r="181" spans="2:5" x14ac:dyDescent="0.35">
      <c r="B181" s="76">
        <v>179</v>
      </c>
      <c r="C181" s="66"/>
      <c r="D181" s="88"/>
      <c r="E181" s="76"/>
    </row>
    <row r="182" spans="2:5" x14ac:dyDescent="0.35">
      <c r="B182" s="76">
        <v>180</v>
      </c>
      <c r="C182" s="66"/>
      <c r="D182" s="88"/>
      <c r="E182" s="76"/>
    </row>
    <row r="183" spans="2:5" x14ac:dyDescent="0.35">
      <c r="B183" s="76">
        <v>181</v>
      </c>
      <c r="C183" s="66"/>
      <c r="D183" s="88"/>
      <c r="E183" s="76"/>
    </row>
    <row r="184" spans="2:5" x14ac:dyDescent="0.35">
      <c r="B184" s="76">
        <v>182</v>
      </c>
      <c r="C184" s="66"/>
      <c r="D184" s="88"/>
      <c r="E184" s="76"/>
    </row>
    <row r="185" spans="2:5" x14ac:dyDescent="0.35">
      <c r="B185" s="76">
        <v>183</v>
      </c>
      <c r="C185" s="66"/>
      <c r="D185" s="88"/>
      <c r="E185" s="76"/>
    </row>
    <row r="186" spans="2:5" x14ac:dyDescent="0.35">
      <c r="B186" s="76">
        <v>184</v>
      </c>
      <c r="C186" s="66"/>
      <c r="D186" s="88"/>
      <c r="E186" s="76"/>
    </row>
    <row r="187" spans="2:5" x14ac:dyDescent="0.35">
      <c r="B187" s="76">
        <v>185</v>
      </c>
      <c r="C187" s="66"/>
      <c r="D187" s="88"/>
      <c r="E187" s="76"/>
    </row>
    <row r="188" spans="2:5" x14ac:dyDescent="0.35">
      <c r="B188" s="76">
        <v>186</v>
      </c>
      <c r="C188" s="66"/>
      <c r="D188" s="88"/>
      <c r="E188" s="76"/>
    </row>
    <row r="189" spans="2:5" x14ac:dyDescent="0.35">
      <c r="B189" s="76">
        <v>187</v>
      </c>
      <c r="C189" s="66"/>
      <c r="D189" s="88"/>
      <c r="E189" s="76"/>
    </row>
    <row r="190" spans="2:5" x14ac:dyDescent="0.35">
      <c r="B190" s="76">
        <v>188</v>
      </c>
      <c r="C190" s="89"/>
      <c r="D190" s="52"/>
      <c r="E190" s="76"/>
    </row>
    <row r="191" spans="2:5" x14ac:dyDescent="0.35">
      <c r="B191" s="76">
        <v>189</v>
      </c>
      <c r="C191" s="66"/>
      <c r="D191" s="88"/>
      <c r="E191" s="76"/>
    </row>
    <row r="192" spans="2:5" x14ac:dyDescent="0.35">
      <c r="B192" s="76">
        <v>190</v>
      </c>
      <c r="C192" s="66"/>
      <c r="D192" s="88"/>
      <c r="E192" s="76"/>
    </row>
    <row r="193" spans="2:5" x14ac:dyDescent="0.35">
      <c r="B193" s="76">
        <v>191</v>
      </c>
      <c r="C193" s="89"/>
      <c r="D193" s="88"/>
      <c r="E193" s="76"/>
    </row>
    <row r="194" spans="2:5" x14ac:dyDescent="0.35">
      <c r="B194" s="76">
        <v>192</v>
      </c>
      <c r="C194" s="66"/>
      <c r="D194" s="88"/>
      <c r="E194" s="76"/>
    </row>
    <row r="195" spans="2:5" x14ac:dyDescent="0.35">
      <c r="B195" s="76">
        <v>193</v>
      </c>
      <c r="C195" s="89"/>
      <c r="D195" s="88"/>
      <c r="E195" s="76"/>
    </row>
    <row r="196" spans="2:5" x14ac:dyDescent="0.35">
      <c r="B196" s="76">
        <v>194</v>
      </c>
      <c r="C196" s="89"/>
      <c r="D196" s="88"/>
      <c r="E196" s="76"/>
    </row>
    <row r="197" spans="2:5" x14ac:dyDescent="0.35">
      <c r="B197" s="76">
        <v>195</v>
      </c>
      <c r="C197" s="89"/>
      <c r="D197" s="88"/>
      <c r="E197" s="76"/>
    </row>
    <row r="198" spans="2:5" x14ac:dyDescent="0.35">
      <c r="B198" s="76">
        <v>196</v>
      </c>
      <c r="C198" s="89"/>
      <c r="D198" s="88"/>
      <c r="E198" s="76"/>
    </row>
    <row r="199" spans="2:5" x14ac:dyDescent="0.35">
      <c r="B199" s="76">
        <v>197</v>
      </c>
      <c r="C199" s="89"/>
      <c r="D199" s="88"/>
      <c r="E199" s="76"/>
    </row>
    <row r="200" spans="2:5" x14ac:dyDescent="0.35">
      <c r="B200" s="76">
        <v>198</v>
      </c>
      <c r="C200" s="89"/>
      <c r="D200" s="88"/>
      <c r="E200" s="76"/>
    </row>
    <row r="201" spans="2:5" x14ac:dyDescent="0.35">
      <c r="B201" s="76">
        <v>199</v>
      </c>
      <c r="C201" s="89"/>
      <c r="D201" s="88"/>
      <c r="E201" s="76"/>
    </row>
    <row r="202" spans="2:5" x14ac:dyDescent="0.35">
      <c r="B202" s="76">
        <v>200</v>
      </c>
      <c r="C202" s="89"/>
      <c r="D202" s="88"/>
      <c r="E202" s="76"/>
    </row>
    <row r="203" spans="2:5" x14ac:dyDescent="0.35">
      <c r="B203" s="76">
        <v>201</v>
      </c>
      <c r="C203" s="89"/>
      <c r="D203" s="88"/>
      <c r="E203" s="76"/>
    </row>
    <row r="204" spans="2:5" x14ac:dyDescent="0.35">
      <c r="B204" s="76">
        <v>202</v>
      </c>
      <c r="C204" s="89"/>
      <c r="D204" s="88"/>
      <c r="E204" s="76"/>
    </row>
    <row r="205" spans="2:5" x14ac:dyDescent="0.35">
      <c r="B205" s="76">
        <v>203</v>
      </c>
      <c r="C205" s="89"/>
      <c r="D205" s="88"/>
      <c r="E205" s="76"/>
    </row>
    <row r="206" spans="2:5" x14ac:dyDescent="0.35">
      <c r="B206" s="76">
        <v>204</v>
      </c>
      <c r="C206" s="89"/>
      <c r="D206" s="88"/>
      <c r="E206" s="76"/>
    </row>
    <row r="207" spans="2:5" x14ac:dyDescent="0.35">
      <c r="B207" s="76">
        <v>205</v>
      </c>
      <c r="C207" s="89"/>
      <c r="D207" s="88"/>
      <c r="E207" s="76"/>
    </row>
    <row r="208" spans="2:5" x14ac:dyDescent="0.35">
      <c r="B208" s="76">
        <v>206</v>
      </c>
      <c r="C208" s="89"/>
      <c r="D208" s="88"/>
      <c r="E208" s="76"/>
    </row>
    <row r="209" spans="2:5" x14ac:dyDescent="0.35">
      <c r="B209" s="76">
        <v>207</v>
      </c>
      <c r="C209" s="89"/>
      <c r="D209" s="88"/>
      <c r="E209" s="76"/>
    </row>
    <row r="210" spans="2:5" x14ac:dyDescent="0.35">
      <c r="B210" s="76">
        <v>208</v>
      </c>
      <c r="C210" s="66"/>
      <c r="D210" s="88"/>
      <c r="E210" s="76"/>
    </row>
    <row r="211" spans="2:5" x14ac:dyDescent="0.35">
      <c r="B211" s="76">
        <v>209</v>
      </c>
      <c r="C211" s="20"/>
      <c r="D211" s="23"/>
      <c r="E211" s="76"/>
    </row>
    <row r="212" spans="2:5" x14ac:dyDescent="0.35">
      <c r="B212" s="76">
        <v>210</v>
      </c>
      <c r="C212" s="20"/>
      <c r="D212" s="23"/>
      <c r="E212" s="76"/>
    </row>
    <row r="213" spans="2:5" x14ac:dyDescent="0.35">
      <c r="B213" s="76">
        <v>211</v>
      </c>
      <c r="C213" s="20"/>
      <c r="D213" s="23"/>
      <c r="E213" s="76"/>
    </row>
    <row r="214" spans="2:5" x14ac:dyDescent="0.35">
      <c r="B214" s="76">
        <v>212</v>
      </c>
      <c r="C214" s="20"/>
      <c r="D214" s="23"/>
      <c r="E214" s="76"/>
    </row>
    <row r="215" spans="2:5" x14ac:dyDescent="0.35">
      <c r="B215" s="76">
        <v>213</v>
      </c>
      <c r="C215" s="20"/>
      <c r="D215" s="23"/>
      <c r="E215" s="76"/>
    </row>
    <row r="216" spans="2:5" x14ac:dyDescent="0.35">
      <c r="B216" s="76">
        <v>214</v>
      </c>
      <c r="C216" s="20"/>
      <c r="D216" s="23"/>
      <c r="E216" s="76"/>
    </row>
    <row r="217" spans="2:5" x14ac:dyDescent="0.35">
      <c r="B217" s="76">
        <v>215</v>
      </c>
      <c r="C217" s="20"/>
      <c r="D217" s="23"/>
      <c r="E217" s="76"/>
    </row>
    <row r="218" spans="2:5" x14ac:dyDescent="0.35">
      <c r="B218" s="76">
        <v>216</v>
      </c>
      <c r="C218" s="20"/>
      <c r="D218" s="23"/>
      <c r="E218" s="76"/>
    </row>
    <row r="219" spans="2:5" x14ac:dyDescent="0.35">
      <c r="B219" s="76">
        <v>217</v>
      </c>
      <c r="C219" s="20"/>
      <c r="D219" s="23"/>
      <c r="E219" s="76"/>
    </row>
    <row r="220" spans="2:5" x14ac:dyDescent="0.35">
      <c r="B220" s="76">
        <v>218</v>
      </c>
      <c r="C220" s="20"/>
      <c r="D220" s="23"/>
      <c r="E220" s="76"/>
    </row>
    <row r="221" spans="2:5" x14ac:dyDescent="0.35">
      <c r="B221" s="76">
        <v>219</v>
      </c>
      <c r="C221" s="20"/>
      <c r="D221" s="23"/>
      <c r="E221" s="76"/>
    </row>
    <row r="222" spans="2:5" x14ac:dyDescent="0.35">
      <c r="B222" s="76">
        <v>220</v>
      </c>
      <c r="C222" s="20"/>
      <c r="D222" s="23"/>
      <c r="E222" s="76"/>
    </row>
    <row r="223" spans="2:5" x14ac:dyDescent="0.35">
      <c r="B223" s="76">
        <v>221</v>
      </c>
      <c r="C223" s="20"/>
      <c r="D223" s="23"/>
      <c r="E223" s="76"/>
    </row>
    <row r="224" spans="2:5" x14ac:dyDescent="0.35">
      <c r="B224" s="76">
        <v>222</v>
      </c>
      <c r="C224" s="20"/>
      <c r="D224" s="23"/>
      <c r="E224" s="76"/>
    </row>
    <row r="225" spans="2:5" x14ac:dyDescent="0.35">
      <c r="B225" s="76">
        <v>223</v>
      </c>
      <c r="C225" s="20"/>
      <c r="D225" s="23"/>
      <c r="E225" s="76"/>
    </row>
    <row r="226" spans="2:5" x14ac:dyDescent="0.35">
      <c r="B226" s="76">
        <v>224</v>
      </c>
      <c r="C226" s="20"/>
      <c r="D226" s="23"/>
      <c r="E226" s="76"/>
    </row>
    <row r="227" spans="2:5" x14ac:dyDescent="0.35">
      <c r="B227" s="76">
        <v>225</v>
      </c>
      <c r="C227" s="20"/>
      <c r="D227" s="23"/>
      <c r="E227" s="76"/>
    </row>
    <row r="228" spans="2:5" x14ac:dyDescent="0.35">
      <c r="B228" s="76">
        <v>226</v>
      </c>
      <c r="C228" s="20"/>
      <c r="D228" s="23"/>
      <c r="E228" s="76"/>
    </row>
    <row r="229" spans="2:5" x14ac:dyDescent="0.35">
      <c r="B229" s="76">
        <v>227</v>
      </c>
      <c r="C229" s="20"/>
      <c r="D229" s="23"/>
      <c r="E229" s="76"/>
    </row>
    <row r="230" spans="2:5" x14ac:dyDescent="0.35">
      <c r="B230" s="76">
        <v>228</v>
      </c>
      <c r="C230" s="20"/>
      <c r="D230" s="23"/>
      <c r="E230" s="76"/>
    </row>
    <row r="231" spans="2:5" x14ac:dyDescent="0.35">
      <c r="B231" s="76">
        <v>229</v>
      </c>
      <c r="C231" s="20"/>
      <c r="D231" s="23"/>
      <c r="E231" s="76"/>
    </row>
    <row r="232" spans="2:5" x14ac:dyDescent="0.35">
      <c r="B232" s="76">
        <v>230</v>
      </c>
      <c r="C232" s="20"/>
      <c r="D232" s="23"/>
      <c r="E232" s="76"/>
    </row>
    <row r="233" spans="2:5" x14ac:dyDescent="0.35">
      <c r="B233" s="76">
        <v>231</v>
      </c>
      <c r="C233" s="20"/>
      <c r="D233" s="23"/>
      <c r="E233" s="76"/>
    </row>
    <row r="234" spans="2:5" x14ac:dyDescent="0.35">
      <c r="B234" s="76">
        <v>232</v>
      </c>
      <c r="C234" s="20"/>
      <c r="D234" s="23"/>
      <c r="E234" s="76"/>
    </row>
    <row r="235" spans="2:5" x14ac:dyDescent="0.35">
      <c r="B235" s="76">
        <v>233</v>
      </c>
      <c r="C235" s="20"/>
      <c r="D235" s="23"/>
      <c r="E235" s="76"/>
    </row>
    <row r="236" spans="2:5" x14ac:dyDescent="0.35">
      <c r="B236" s="76">
        <v>234</v>
      </c>
      <c r="C236" s="20"/>
      <c r="D236" s="23"/>
      <c r="E236" s="76"/>
    </row>
    <row r="237" spans="2:5" x14ac:dyDescent="0.35">
      <c r="B237" s="76">
        <v>235</v>
      </c>
      <c r="C237" s="20"/>
      <c r="D237" s="23"/>
      <c r="E237" s="76"/>
    </row>
    <row r="238" spans="2:5" x14ac:dyDescent="0.35">
      <c r="B238" s="76">
        <v>236</v>
      </c>
      <c r="C238" s="20"/>
      <c r="D238" s="23"/>
      <c r="E238" s="76"/>
    </row>
    <row r="239" spans="2:5" x14ac:dyDescent="0.35">
      <c r="B239" s="76">
        <v>237</v>
      </c>
      <c r="C239" s="20"/>
      <c r="D239" s="23"/>
      <c r="E239" s="76"/>
    </row>
    <row r="240" spans="2:5" x14ac:dyDescent="0.35">
      <c r="B240" s="76">
        <v>238</v>
      </c>
      <c r="C240" s="20"/>
      <c r="D240" s="23"/>
      <c r="E240" s="76"/>
    </row>
    <row r="241" spans="2:5" x14ac:dyDescent="0.35">
      <c r="B241" s="76">
        <v>239</v>
      </c>
      <c r="C241" s="20"/>
      <c r="D241" s="23"/>
      <c r="E241" s="76"/>
    </row>
    <row r="242" spans="2:5" x14ac:dyDescent="0.35">
      <c r="B242" s="76">
        <v>240</v>
      </c>
      <c r="C242" s="20"/>
      <c r="D242" s="23"/>
      <c r="E242" s="76"/>
    </row>
    <row r="243" spans="2:5" x14ac:dyDescent="0.35">
      <c r="B243" s="76">
        <v>241</v>
      </c>
      <c r="C243" s="20"/>
      <c r="D243" s="23"/>
      <c r="E243" s="76"/>
    </row>
    <row r="244" spans="2:5" x14ac:dyDescent="0.35">
      <c r="B244" s="76">
        <v>242</v>
      </c>
      <c r="C244" s="20"/>
      <c r="D244" s="23"/>
      <c r="E244" s="76"/>
    </row>
    <row r="245" spans="2:5" x14ac:dyDescent="0.35">
      <c r="B245" s="76">
        <v>243</v>
      </c>
      <c r="C245" s="20"/>
      <c r="D245" s="23"/>
      <c r="E245" s="76"/>
    </row>
    <row r="246" spans="2:5" x14ac:dyDescent="0.35">
      <c r="B246" s="76">
        <v>244</v>
      </c>
      <c r="C246" s="20"/>
      <c r="D246" s="23"/>
      <c r="E246" s="76"/>
    </row>
    <row r="247" spans="2:5" x14ac:dyDescent="0.35">
      <c r="B247" s="76">
        <v>245</v>
      </c>
      <c r="C247" s="20"/>
      <c r="D247" s="23"/>
      <c r="E247" s="76"/>
    </row>
    <row r="248" spans="2:5" x14ac:dyDescent="0.35">
      <c r="B248" s="76">
        <v>246</v>
      </c>
      <c r="C248" s="20"/>
      <c r="D248" s="23"/>
      <c r="E248" s="76"/>
    </row>
    <row r="249" spans="2:5" x14ac:dyDescent="0.35">
      <c r="B249" s="76">
        <v>247</v>
      </c>
      <c r="C249" s="20"/>
      <c r="D249" s="23"/>
      <c r="E249" s="76"/>
    </row>
    <row r="250" spans="2:5" x14ac:dyDescent="0.35">
      <c r="B250" s="76">
        <v>248</v>
      </c>
      <c r="C250" s="20"/>
      <c r="D250" s="23"/>
      <c r="E250" s="76"/>
    </row>
    <row r="251" spans="2:5" x14ac:dyDescent="0.35">
      <c r="B251" s="76">
        <v>249</v>
      </c>
      <c r="C251" s="20"/>
      <c r="D251" s="23"/>
      <c r="E251" s="76"/>
    </row>
    <row r="252" spans="2:5" x14ac:dyDescent="0.35">
      <c r="B252" s="76">
        <v>250</v>
      </c>
      <c r="C252" s="20"/>
      <c r="D252" s="23"/>
      <c r="E252" s="76"/>
    </row>
    <row r="253" spans="2:5" x14ac:dyDescent="0.35">
      <c r="B253" s="76">
        <v>251</v>
      </c>
      <c r="C253" s="20"/>
      <c r="D253" s="23"/>
      <c r="E253" s="76"/>
    </row>
    <row r="254" spans="2:5" x14ac:dyDescent="0.35">
      <c r="B254" s="76">
        <v>252</v>
      </c>
      <c r="C254" s="20"/>
      <c r="D254" s="23"/>
      <c r="E254" s="76"/>
    </row>
    <row r="255" spans="2:5" x14ac:dyDescent="0.35">
      <c r="B255" s="76">
        <v>253</v>
      </c>
      <c r="C255" s="20"/>
      <c r="D255" s="23"/>
      <c r="E255" s="76"/>
    </row>
    <row r="256" spans="2:5" x14ac:dyDescent="0.35">
      <c r="B256" s="76">
        <v>254</v>
      </c>
      <c r="C256" s="20"/>
      <c r="D256" s="23"/>
      <c r="E256" s="76"/>
    </row>
    <row r="257" spans="2:5" x14ac:dyDescent="0.35">
      <c r="B257" s="76">
        <v>255</v>
      </c>
      <c r="C257" s="20"/>
      <c r="D257" s="23"/>
      <c r="E257" s="76"/>
    </row>
    <row r="258" spans="2:5" x14ac:dyDescent="0.35">
      <c r="B258" s="76">
        <v>256</v>
      </c>
      <c r="C258" s="20"/>
      <c r="D258" s="23"/>
      <c r="E258" s="76"/>
    </row>
    <row r="259" spans="2:5" x14ac:dyDescent="0.35">
      <c r="B259" s="76">
        <v>257</v>
      </c>
      <c r="C259" s="20"/>
      <c r="D259" s="23"/>
      <c r="E259" s="76"/>
    </row>
    <row r="260" spans="2:5" x14ac:dyDescent="0.35">
      <c r="B260" s="76">
        <v>258</v>
      </c>
      <c r="C260" s="20"/>
      <c r="D260" s="23"/>
      <c r="E260" s="76"/>
    </row>
    <row r="261" spans="2:5" x14ac:dyDescent="0.35">
      <c r="B261" s="76">
        <v>259</v>
      </c>
      <c r="C261" s="20"/>
      <c r="D261" s="23"/>
      <c r="E261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6"/>
  <sheetViews>
    <sheetView topLeftCell="A39" workbookViewId="0">
      <selection activeCell="E5" sqref="E5:G56"/>
    </sheetView>
  </sheetViews>
  <sheetFormatPr defaultRowHeight="14.5" x14ac:dyDescent="0.35"/>
  <cols>
    <col min="4" max="4" width="4.453125" bestFit="1" customWidth="1"/>
    <col min="5" max="5" width="22" bestFit="1" customWidth="1"/>
    <col min="6" max="6" width="12.1796875" style="64" bestFit="1" customWidth="1"/>
    <col min="7" max="7" width="15.26953125" bestFit="1" customWidth="1"/>
  </cols>
  <sheetData>
    <row r="2" spans="2:7" x14ac:dyDescent="0.35">
      <c r="D2" s="105" t="s">
        <v>11473</v>
      </c>
      <c r="E2" s="105"/>
      <c r="F2" s="105"/>
      <c r="G2" s="105"/>
    </row>
    <row r="3" spans="2:7" x14ac:dyDescent="0.35">
      <c r="B3" s="10"/>
      <c r="C3" s="10"/>
      <c r="D3" s="105"/>
      <c r="E3" s="105"/>
      <c r="F3" s="105"/>
      <c r="G3" s="105"/>
    </row>
    <row r="4" spans="2:7" x14ac:dyDescent="0.35">
      <c r="B4" s="10"/>
      <c r="C4" s="10"/>
      <c r="D4" s="15" t="s">
        <v>8256</v>
      </c>
      <c r="E4" s="15" t="s">
        <v>8788</v>
      </c>
      <c r="F4" s="60" t="s">
        <v>1068</v>
      </c>
      <c r="G4" s="15" t="s">
        <v>6807</v>
      </c>
    </row>
    <row r="5" spans="2:7" x14ac:dyDescent="0.35">
      <c r="B5" s="10"/>
      <c r="C5" s="10"/>
      <c r="D5" s="76">
        <v>1</v>
      </c>
      <c r="E5" s="76" t="s">
        <v>746</v>
      </c>
      <c r="F5" s="61">
        <v>1300</v>
      </c>
      <c r="G5" s="76" t="s">
        <v>11593</v>
      </c>
    </row>
    <row r="6" spans="2:7" x14ac:dyDescent="0.35">
      <c r="B6" s="10"/>
      <c r="C6" s="10"/>
      <c r="D6" s="76">
        <v>2</v>
      </c>
      <c r="E6" s="76" t="s">
        <v>10846</v>
      </c>
      <c r="F6" s="61">
        <v>16800</v>
      </c>
      <c r="G6" s="76" t="s">
        <v>11593</v>
      </c>
    </row>
    <row r="7" spans="2:7" x14ac:dyDescent="0.35">
      <c r="D7" s="76">
        <v>3</v>
      </c>
      <c r="E7" s="11" t="s">
        <v>10846</v>
      </c>
      <c r="F7" s="62">
        <v>16800</v>
      </c>
      <c r="G7" s="76" t="s">
        <v>11593</v>
      </c>
    </row>
    <row r="8" spans="2:7" x14ac:dyDescent="0.35">
      <c r="D8" s="76">
        <v>4</v>
      </c>
      <c r="E8" s="11" t="s">
        <v>13</v>
      </c>
      <c r="F8" s="62">
        <v>126000</v>
      </c>
      <c r="G8" s="76" t="s">
        <v>11593</v>
      </c>
    </row>
    <row r="9" spans="2:7" x14ac:dyDescent="0.35">
      <c r="D9" s="76">
        <v>5</v>
      </c>
      <c r="E9" s="76" t="s">
        <v>39</v>
      </c>
      <c r="F9" s="61">
        <v>63000</v>
      </c>
      <c r="G9" s="76" t="s">
        <v>11593</v>
      </c>
    </row>
    <row r="10" spans="2:7" x14ac:dyDescent="0.35">
      <c r="D10" s="76">
        <v>6</v>
      </c>
      <c r="E10" s="14" t="s">
        <v>13</v>
      </c>
      <c r="F10" s="63">
        <v>90000</v>
      </c>
      <c r="G10" s="76" t="s">
        <v>11593</v>
      </c>
    </row>
    <row r="11" spans="2:7" x14ac:dyDescent="0.35">
      <c r="D11" s="76">
        <v>7</v>
      </c>
      <c r="E11" s="76" t="s">
        <v>13311</v>
      </c>
      <c r="F11" s="61">
        <v>7000</v>
      </c>
      <c r="G11" s="76" t="s">
        <v>11593</v>
      </c>
    </row>
    <row r="12" spans="2:7" x14ac:dyDescent="0.35">
      <c r="D12" s="76">
        <v>8</v>
      </c>
      <c r="E12" s="76" t="s">
        <v>1911</v>
      </c>
      <c r="F12" s="61">
        <v>2106</v>
      </c>
      <c r="G12" s="76" t="s">
        <v>11593</v>
      </c>
    </row>
    <row r="13" spans="2:7" x14ac:dyDescent="0.35">
      <c r="D13" s="76">
        <v>9</v>
      </c>
      <c r="E13" s="76" t="s">
        <v>2003</v>
      </c>
      <c r="F13" s="61">
        <v>382</v>
      </c>
      <c r="G13" s="76" t="s">
        <v>11593</v>
      </c>
    </row>
    <row r="14" spans="2:7" x14ac:dyDescent="0.35">
      <c r="D14" s="76">
        <v>10</v>
      </c>
      <c r="E14" s="76" t="s">
        <v>52</v>
      </c>
      <c r="F14" s="61">
        <v>7000</v>
      </c>
      <c r="G14" s="76" t="s">
        <v>11593</v>
      </c>
    </row>
    <row r="15" spans="2:7" x14ac:dyDescent="0.35">
      <c r="D15" s="76">
        <v>11</v>
      </c>
      <c r="E15" s="76" t="s">
        <v>331</v>
      </c>
      <c r="F15" s="61">
        <v>1615</v>
      </c>
      <c r="G15" s="76" t="s">
        <v>11593</v>
      </c>
    </row>
    <row r="16" spans="2:7" x14ac:dyDescent="0.35">
      <c r="D16" s="76">
        <v>12</v>
      </c>
      <c r="E16" s="76" t="s">
        <v>71</v>
      </c>
      <c r="F16" s="61">
        <v>250</v>
      </c>
      <c r="G16" s="76" t="s">
        <v>11593</v>
      </c>
    </row>
    <row r="17" spans="4:7" x14ac:dyDescent="0.35">
      <c r="D17" s="76">
        <v>13</v>
      </c>
      <c r="E17" s="76" t="s">
        <v>9</v>
      </c>
      <c r="F17" s="61">
        <v>174</v>
      </c>
      <c r="G17" s="76" t="s">
        <v>11593</v>
      </c>
    </row>
    <row r="18" spans="4:7" x14ac:dyDescent="0.35">
      <c r="D18" s="76">
        <v>14</v>
      </c>
      <c r="E18" s="76" t="s">
        <v>4049</v>
      </c>
      <c r="F18" s="61">
        <v>862</v>
      </c>
      <c r="G18" s="76" t="s">
        <v>11593</v>
      </c>
    </row>
    <row r="19" spans="4:7" x14ac:dyDescent="0.35">
      <c r="D19" s="76">
        <v>15</v>
      </c>
      <c r="E19" s="76" t="s">
        <v>782</v>
      </c>
      <c r="F19" s="61">
        <v>50</v>
      </c>
      <c r="G19" s="76" t="s">
        <v>11593</v>
      </c>
    </row>
    <row r="20" spans="4:7" x14ac:dyDescent="0.35">
      <c r="D20" s="76">
        <v>16</v>
      </c>
      <c r="E20" s="76" t="s">
        <v>4263</v>
      </c>
      <c r="F20" s="61">
        <v>255</v>
      </c>
      <c r="G20" s="76" t="s">
        <v>11593</v>
      </c>
    </row>
    <row r="21" spans="4:7" x14ac:dyDescent="0.35">
      <c r="D21" s="76">
        <v>17</v>
      </c>
      <c r="E21" s="76" t="s">
        <v>159</v>
      </c>
      <c r="F21" s="61">
        <v>1000</v>
      </c>
      <c r="G21" s="76" t="s">
        <v>11593</v>
      </c>
    </row>
    <row r="22" spans="4:7" x14ac:dyDescent="0.35">
      <c r="D22" s="76">
        <v>18</v>
      </c>
      <c r="E22" s="76" t="s">
        <v>1701</v>
      </c>
      <c r="F22" s="61">
        <v>50</v>
      </c>
      <c r="G22" s="76" t="s">
        <v>11593</v>
      </c>
    </row>
    <row r="23" spans="4:7" x14ac:dyDescent="0.35">
      <c r="D23" s="76">
        <v>19</v>
      </c>
      <c r="E23" s="76" t="s">
        <v>4983</v>
      </c>
      <c r="F23" s="61">
        <v>71</v>
      </c>
      <c r="G23" s="76" t="s">
        <v>11593</v>
      </c>
    </row>
    <row r="24" spans="4:7" x14ac:dyDescent="0.35">
      <c r="D24" s="76">
        <v>20</v>
      </c>
      <c r="E24" s="76" t="s">
        <v>397</v>
      </c>
      <c r="F24" s="61">
        <v>1000</v>
      </c>
      <c r="G24" s="76" t="s">
        <v>11593</v>
      </c>
    </row>
    <row r="25" spans="4:7" x14ac:dyDescent="0.35">
      <c r="D25" s="76">
        <v>21</v>
      </c>
      <c r="E25" s="76" t="s">
        <v>838</v>
      </c>
      <c r="F25" s="61">
        <v>2000</v>
      </c>
      <c r="G25" s="76" t="s">
        <v>11593</v>
      </c>
    </row>
    <row r="26" spans="4:7" x14ac:dyDescent="0.35">
      <c r="D26" s="76">
        <v>22</v>
      </c>
      <c r="E26" s="76" t="s">
        <v>1596</v>
      </c>
      <c r="F26" s="61">
        <v>100</v>
      </c>
      <c r="G26" s="76" t="s">
        <v>11593</v>
      </c>
    </row>
    <row r="27" spans="4:7" x14ac:dyDescent="0.35">
      <c r="D27" s="76">
        <v>23</v>
      </c>
      <c r="E27" s="76" t="s">
        <v>850</v>
      </c>
      <c r="F27" s="61">
        <v>2000</v>
      </c>
      <c r="G27" s="76" t="s">
        <v>11593</v>
      </c>
    </row>
    <row r="28" spans="4:7" x14ac:dyDescent="0.35">
      <c r="D28" s="76">
        <v>24</v>
      </c>
      <c r="E28" s="76" t="s">
        <v>2193</v>
      </c>
      <c r="F28" s="61">
        <v>236</v>
      </c>
      <c r="G28" s="76" t="s">
        <v>11593</v>
      </c>
    </row>
    <row r="29" spans="4:7" x14ac:dyDescent="0.35">
      <c r="D29" s="76">
        <v>25</v>
      </c>
      <c r="E29" s="76" t="s">
        <v>433</v>
      </c>
      <c r="F29" s="61">
        <v>880</v>
      </c>
      <c r="G29" s="76" t="s">
        <v>11593</v>
      </c>
    </row>
    <row r="30" spans="4:7" x14ac:dyDescent="0.35">
      <c r="D30" s="76">
        <v>26</v>
      </c>
      <c r="E30" s="76" t="s">
        <v>1528</v>
      </c>
      <c r="F30" s="61">
        <v>180</v>
      </c>
      <c r="G30" s="76" t="s">
        <v>11593</v>
      </c>
    </row>
    <row r="31" spans="4:7" x14ac:dyDescent="0.35">
      <c r="D31" s="76">
        <v>27</v>
      </c>
      <c r="E31" s="76" t="s">
        <v>434</v>
      </c>
      <c r="F31" s="61">
        <v>2200</v>
      </c>
      <c r="G31" s="76" t="s">
        <v>11593</v>
      </c>
    </row>
    <row r="32" spans="4:7" x14ac:dyDescent="0.35">
      <c r="D32" s="76">
        <v>28</v>
      </c>
      <c r="E32" s="76" t="s">
        <v>6065</v>
      </c>
      <c r="F32" s="61">
        <v>8</v>
      </c>
      <c r="G32" s="76" t="s">
        <v>11593</v>
      </c>
    </row>
    <row r="33" spans="4:7" x14ac:dyDescent="0.35">
      <c r="D33" s="76">
        <v>29</v>
      </c>
      <c r="E33" s="76" t="s">
        <v>931</v>
      </c>
      <c r="F33" s="61">
        <v>2800</v>
      </c>
      <c r="G33" s="76" t="s">
        <v>11593</v>
      </c>
    </row>
    <row r="34" spans="4:7" x14ac:dyDescent="0.35">
      <c r="D34" s="76">
        <v>30</v>
      </c>
      <c r="E34" s="76" t="s">
        <v>932</v>
      </c>
      <c r="F34" s="61">
        <v>2000</v>
      </c>
      <c r="G34" s="76" t="s">
        <v>11593</v>
      </c>
    </row>
    <row r="35" spans="4:7" x14ac:dyDescent="0.35">
      <c r="D35" s="76">
        <v>31</v>
      </c>
      <c r="E35" s="76" t="s">
        <v>933</v>
      </c>
      <c r="F35" s="61">
        <v>4000</v>
      </c>
      <c r="G35" s="76" t="s">
        <v>11593</v>
      </c>
    </row>
    <row r="36" spans="4:7" x14ac:dyDescent="0.35">
      <c r="D36" s="76">
        <v>32</v>
      </c>
      <c r="E36" s="76" t="s">
        <v>7177</v>
      </c>
      <c r="F36" s="61">
        <v>2333</v>
      </c>
      <c r="G36" s="76" t="s">
        <v>11593</v>
      </c>
    </row>
    <row r="37" spans="4:7" x14ac:dyDescent="0.35">
      <c r="D37" s="76">
        <v>33</v>
      </c>
      <c r="E37" s="76" t="s">
        <v>938</v>
      </c>
      <c r="F37" s="61">
        <v>1990</v>
      </c>
      <c r="G37" s="76" t="s">
        <v>11593</v>
      </c>
    </row>
    <row r="38" spans="4:7" x14ac:dyDescent="0.35">
      <c r="D38" s="76">
        <v>34</v>
      </c>
      <c r="E38" s="76" t="s">
        <v>2388</v>
      </c>
      <c r="F38" s="61">
        <v>996</v>
      </c>
      <c r="G38" s="76" t="s">
        <v>11593</v>
      </c>
    </row>
    <row r="39" spans="4:7" x14ac:dyDescent="0.35">
      <c r="D39" s="76">
        <v>35</v>
      </c>
      <c r="E39" s="76" t="s">
        <v>498</v>
      </c>
      <c r="F39" s="61">
        <v>3134</v>
      </c>
      <c r="G39" s="76" t="s">
        <v>11593</v>
      </c>
    </row>
    <row r="40" spans="4:7" x14ac:dyDescent="0.35">
      <c r="D40" s="76">
        <v>36</v>
      </c>
      <c r="E40" s="76" t="s">
        <v>10490</v>
      </c>
      <c r="F40" s="61">
        <v>30</v>
      </c>
      <c r="G40" s="76" t="s">
        <v>11593</v>
      </c>
    </row>
    <row r="41" spans="4:7" x14ac:dyDescent="0.35">
      <c r="D41" s="76">
        <v>37</v>
      </c>
      <c r="E41" s="76" t="s">
        <v>2203</v>
      </c>
      <c r="F41" s="61">
        <v>76</v>
      </c>
      <c r="G41" s="76" t="s">
        <v>11593</v>
      </c>
    </row>
    <row r="42" spans="4:7" x14ac:dyDescent="0.35">
      <c r="D42" s="76">
        <v>38</v>
      </c>
      <c r="E42" s="76" t="s">
        <v>7101</v>
      </c>
      <c r="F42" s="61">
        <v>371</v>
      </c>
      <c r="G42" s="76" t="s">
        <v>11593</v>
      </c>
    </row>
    <row r="43" spans="4:7" x14ac:dyDescent="0.35">
      <c r="D43" s="76">
        <v>39</v>
      </c>
      <c r="E43" s="76" t="s">
        <v>35</v>
      </c>
      <c r="F43" s="61">
        <v>36000</v>
      </c>
      <c r="G43" s="76" t="s">
        <v>11593</v>
      </c>
    </row>
    <row r="44" spans="4:7" x14ac:dyDescent="0.35">
      <c r="D44" s="76">
        <v>40</v>
      </c>
      <c r="E44" s="76" t="s">
        <v>43</v>
      </c>
      <c r="F44" s="61">
        <v>64000</v>
      </c>
      <c r="G44" s="76" t="s">
        <v>11593</v>
      </c>
    </row>
    <row r="45" spans="4:7" x14ac:dyDescent="0.35">
      <c r="D45" s="76">
        <v>41</v>
      </c>
      <c r="E45" s="76" t="s">
        <v>39</v>
      </c>
      <c r="F45" s="61">
        <v>21000</v>
      </c>
      <c r="G45" s="76" t="s">
        <v>11593</v>
      </c>
    </row>
    <row r="46" spans="4:7" x14ac:dyDescent="0.35">
      <c r="D46" s="76">
        <v>42</v>
      </c>
      <c r="E46" s="76" t="s">
        <v>13311</v>
      </c>
      <c r="F46" s="61">
        <v>22000</v>
      </c>
      <c r="G46" s="76" t="s">
        <v>11593</v>
      </c>
    </row>
    <row r="47" spans="4:7" x14ac:dyDescent="0.35">
      <c r="D47" s="76">
        <v>43</v>
      </c>
      <c r="E47" s="76" t="s">
        <v>13</v>
      </c>
      <c r="F47" s="61">
        <v>32500</v>
      </c>
      <c r="G47" s="76" t="s">
        <v>11593</v>
      </c>
    </row>
    <row r="48" spans="4:7" x14ac:dyDescent="0.35">
      <c r="D48" s="76">
        <v>44</v>
      </c>
      <c r="E48" s="76" t="s">
        <v>35</v>
      </c>
      <c r="F48" s="61">
        <v>49500</v>
      </c>
      <c r="G48" s="76" t="s">
        <v>11593</v>
      </c>
    </row>
    <row r="49" spans="4:7" x14ac:dyDescent="0.35">
      <c r="D49" s="76">
        <v>45</v>
      </c>
      <c r="E49" s="76" t="s">
        <v>35</v>
      </c>
      <c r="F49" s="61">
        <v>7500</v>
      </c>
      <c r="G49" s="76" t="s">
        <v>11593</v>
      </c>
    </row>
    <row r="50" spans="4:7" x14ac:dyDescent="0.35">
      <c r="D50" s="76">
        <v>46</v>
      </c>
      <c r="E50" s="76" t="s">
        <v>579</v>
      </c>
      <c r="F50" s="61">
        <v>200</v>
      </c>
      <c r="G50" s="76" t="s">
        <v>11593</v>
      </c>
    </row>
    <row r="51" spans="4:7" x14ac:dyDescent="0.35">
      <c r="D51" s="76">
        <v>47</v>
      </c>
      <c r="E51" s="76" t="s">
        <v>13</v>
      </c>
      <c r="F51" s="61">
        <v>85000</v>
      </c>
      <c r="G51" s="76" t="s">
        <v>11593</v>
      </c>
    </row>
    <row r="52" spans="4:7" x14ac:dyDescent="0.35">
      <c r="D52" s="76">
        <v>48</v>
      </c>
      <c r="E52" s="76" t="s">
        <v>10846</v>
      </c>
      <c r="F52" s="61">
        <v>14400</v>
      </c>
      <c r="G52" s="76" t="s">
        <v>11593</v>
      </c>
    </row>
    <row r="53" spans="4:7" x14ac:dyDescent="0.35">
      <c r="D53" s="76">
        <v>49</v>
      </c>
      <c r="E53" s="76" t="s">
        <v>7371</v>
      </c>
      <c r="F53" s="61">
        <v>18000</v>
      </c>
      <c r="G53" s="76" t="s">
        <v>11593</v>
      </c>
    </row>
    <row r="54" spans="4:7" x14ac:dyDescent="0.35">
      <c r="D54" s="76">
        <v>50</v>
      </c>
      <c r="E54" s="76" t="s">
        <v>10567</v>
      </c>
      <c r="F54" s="61">
        <v>1547</v>
      </c>
      <c r="G54" s="76" t="s">
        <v>11593</v>
      </c>
    </row>
    <row r="55" spans="4:7" x14ac:dyDescent="0.35">
      <c r="D55" s="76">
        <v>51</v>
      </c>
      <c r="E55" s="76" t="s">
        <v>10567</v>
      </c>
      <c r="F55" s="61">
        <v>200</v>
      </c>
      <c r="G55" s="76" t="s">
        <v>11593</v>
      </c>
    </row>
    <row r="56" spans="4:7" x14ac:dyDescent="0.35">
      <c r="D56" s="76">
        <v>52</v>
      </c>
      <c r="E56" s="76" t="s">
        <v>13312</v>
      </c>
      <c r="F56" s="61">
        <v>827</v>
      </c>
      <c r="G56" s="76" t="s">
        <v>11593</v>
      </c>
    </row>
  </sheetData>
  <autoFilter ref="D4:G10">
    <sortState ref="D5:G10">
      <sortCondition ref="E4"/>
    </sortState>
  </autoFilter>
  <mergeCells count="1">
    <mergeCell ref="D2:G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9"/>
  <sheetViews>
    <sheetView workbookViewId="0">
      <selection activeCell="A4" sqref="A4"/>
    </sheetView>
  </sheetViews>
  <sheetFormatPr defaultRowHeight="14.5" x14ac:dyDescent="0.35"/>
  <cols>
    <col min="2" max="2" width="19" bestFit="1" customWidth="1"/>
    <col min="3" max="3" width="11.7265625" bestFit="1" customWidth="1"/>
  </cols>
  <sheetData>
    <row r="3" spans="2:4" x14ac:dyDescent="0.35">
      <c r="B3" s="90" t="s">
        <v>7239</v>
      </c>
      <c r="C3" s="90" t="s">
        <v>11474</v>
      </c>
      <c r="D3" s="90" t="s">
        <v>12824</v>
      </c>
    </row>
    <row r="4" spans="2:4" x14ac:dyDescent="0.35">
      <c r="B4" s="76"/>
      <c r="C4" s="76"/>
      <c r="D4" s="76" t="s">
        <v>12824</v>
      </c>
    </row>
    <row r="5" spans="2:4" x14ac:dyDescent="0.35">
      <c r="B5" s="76"/>
      <c r="C5" s="76"/>
      <c r="D5" s="76" t="s">
        <v>12824</v>
      </c>
    </row>
    <row r="6" spans="2:4" x14ac:dyDescent="0.35">
      <c r="B6" s="76"/>
      <c r="C6" s="76"/>
      <c r="D6" s="76" t="s">
        <v>12824</v>
      </c>
    </row>
    <row r="7" spans="2:4" x14ac:dyDescent="0.35">
      <c r="B7" s="76"/>
      <c r="C7" s="76"/>
      <c r="D7" s="76" t="s">
        <v>12824</v>
      </c>
    </row>
    <row r="8" spans="2:4" x14ac:dyDescent="0.35">
      <c r="B8" s="76"/>
      <c r="C8" s="76"/>
      <c r="D8" s="76" t="s">
        <v>12824</v>
      </c>
    </row>
    <row r="9" spans="2:4" x14ac:dyDescent="0.35">
      <c r="B9" s="76"/>
      <c r="C9" s="76"/>
      <c r="D9" s="76" t="s">
        <v>12824</v>
      </c>
    </row>
    <row r="10" spans="2:4" x14ac:dyDescent="0.35">
      <c r="B10" s="76"/>
      <c r="C10" s="76"/>
      <c r="D10" s="76" t="s">
        <v>12824</v>
      </c>
    </row>
    <row r="11" spans="2:4" x14ac:dyDescent="0.35">
      <c r="B11" s="76"/>
      <c r="C11" s="76"/>
      <c r="D11" s="76" t="s">
        <v>12824</v>
      </c>
    </row>
    <row r="12" spans="2:4" x14ac:dyDescent="0.35">
      <c r="B12" s="76"/>
      <c r="C12" s="76"/>
      <c r="D12" s="76" t="s">
        <v>12824</v>
      </c>
    </row>
    <row r="13" spans="2:4" x14ac:dyDescent="0.35">
      <c r="B13" s="76"/>
      <c r="C13" s="76"/>
      <c r="D13" s="76" t="s">
        <v>12824</v>
      </c>
    </row>
    <row r="14" spans="2:4" x14ac:dyDescent="0.35">
      <c r="B14" s="76"/>
      <c r="C14" s="76"/>
      <c r="D14" s="76" t="s">
        <v>12824</v>
      </c>
    </row>
    <row r="15" spans="2:4" x14ac:dyDescent="0.35">
      <c r="B15" s="76"/>
      <c r="C15" s="76"/>
      <c r="D15" s="76" t="s">
        <v>12824</v>
      </c>
    </row>
    <row r="16" spans="2:4" x14ac:dyDescent="0.35">
      <c r="B16" s="76"/>
      <c r="C16" s="76"/>
      <c r="D16" s="76" t="s">
        <v>12824</v>
      </c>
    </row>
    <row r="17" spans="2:4" x14ac:dyDescent="0.35">
      <c r="B17" s="76"/>
      <c r="C17" s="76"/>
      <c r="D17" s="76" t="s">
        <v>12824</v>
      </c>
    </row>
    <row r="18" spans="2:4" x14ac:dyDescent="0.35">
      <c r="B18" s="76"/>
      <c r="C18" s="76"/>
      <c r="D18" s="76" t="s">
        <v>12824</v>
      </c>
    </row>
    <row r="19" spans="2:4" x14ac:dyDescent="0.35">
      <c r="B19" s="76"/>
      <c r="C19" s="76"/>
      <c r="D19" s="76" t="s">
        <v>12824</v>
      </c>
    </row>
    <row r="20" spans="2:4" x14ac:dyDescent="0.35">
      <c r="B20" s="76"/>
      <c r="C20" s="76"/>
      <c r="D20" s="76" t="s">
        <v>12824</v>
      </c>
    </row>
    <row r="21" spans="2:4" x14ac:dyDescent="0.35">
      <c r="B21" s="76"/>
      <c r="C21" s="76"/>
      <c r="D21" s="76" t="s">
        <v>12824</v>
      </c>
    </row>
    <row r="22" spans="2:4" x14ac:dyDescent="0.35">
      <c r="B22" s="76"/>
      <c r="C22" s="76"/>
      <c r="D22" s="76" t="s">
        <v>12824</v>
      </c>
    </row>
    <row r="23" spans="2:4" x14ac:dyDescent="0.35">
      <c r="B23" s="76"/>
      <c r="C23" s="76"/>
      <c r="D23" s="76" t="s">
        <v>12824</v>
      </c>
    </row>
    <row r="24" spans="2:4" x14ac:dyDescent="0.35">
      <c r="B24" s="76"/>
      <c r="C24" s="76"/>
      <c r="D24" s="76" t="s">
        <v>12824</v>
      </c>
    </row>
    <row r="25" spans="2:4" x14ac:dyDescent="0.35">
      <c r="B25" s="76"/>
      <c r="C25" s="76"/>
      <c r="D25" s="76" t="s">
        <v>12824</v>
      </c>
    </row>
    <row r="26" spans="2:4" x14ac:dyDescent="0.35">
      <c r="B26" s="76"/>
      <c r="C26" s="76"/>
      <c r="D26" s="76" t="s">
        <v>12824</v>
      </c>
    </row>
    <row r="27" spans="2:4" x14ac:dyDescent="0.35">
      <c r="B27" s="76"/>
      <c r="C27" s="76"/>
      <c r="D27" s="76" t="s">
        <v>12824</v>
      </c>
    </row>
    <row r="28" spans="2:4" x14ac:dyDescent="0.35">
      <c r="B28" s="76"/>
      <c r="C28" s="76"/>
      <c r="D28" s="76" t="s">
        <v>12824</v>
      </c>
    </row>
    <row r="29" spans="2:4" x14ac:dyDescent="0.35">
      <c r="B29" s="76"/>
      <c r="C29" s="76"/>
      <c r="D29" s="76" t="s">
        <v>12824</v>
      </c>
    </row>
    <row r="30" spans="2:4" x14ac:dyDescent="0.35">
      <c r="B30" s="76"/>
      <c r="C30" s="76"/>
      <c r="D30" s="76" t="s">
        <v>12824</v>
      </c>
    </row>
    <row r="31" spans="2:4" x14ac:dyDescent="0.35">
      <c r="B31" s="76"/>
      <c r="C31" s="76"/>
      <c r="D31" s="76" t="s">
        <v>12824</v>
      </c>
    </row>
    <row r="32" spans="2:4" x14ac:dyDescent="0.35">
      <c r="B32" s="76"/>
      <c r="C32" s="76"/>
      <c r="D32" s="76" t="s">
        <v>12824</v>
      </c>
    </row>
    <row r="33" spans="2:4" x14ac:dyDescent="0.35">
      <c r="B33" s="76"/>
      <c r="C33" s="76"/>
      <c r="D33" s="76" t="s">
        <v>12824</v>
      </c>
    </row>
    <row r="34" spans="2:4" x14ac:dyDescent="0.35">
      <c r="B34" s="76"/>
      <c r="C34" s="76"/>
      <c r="D34" s="76" t="s">
        <v>12824</v>
      </c>
    </row>
    <row r="35" spans="2:4" x14ac:dyDescent="0.35">
      <c r="B35" s="91"/>
      <c r="C35" s="91"/>
    </row>
    <row r="36" spans="2:4" x14ac:dyDescent="0.35">
      <c r="B36" s="40"/>
      <c r="C36" s="40"/>
    </row>
    <row r="37" spans="2:4" x14ac:dyDescent="0.35">
      <c r="B37" s="40"/>
      <c r="C37" s="40"/>
    </row>
    <row r="38" spans="2:4" x14ac:dyDescent="0.35">
      <c r="B38" s="40"/>
      <c r="C38" s="40"/>
    </row>
    <row r="39" spans="2:4" x14ac:dyDescent="0.35">
      <c r="B39" s="40"/>
      <c r="C39" s="4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34"/>
  <sheetViews>
    <sheetView topLeftCell="A136" workbookViewId="0">
      <selection activeCell="B3" sqref="B3:D134"/>
    </sheetView>
  </sheetViews>
  <sheetFormatPr defaultRowHeight="14.5" x14ac:dyDescent="0.35"/>
  <cols>
    <col min="2" max="2" width="19.1796875" bestFit="1" customWidth="1"/>
    <col min="4" max="4" width="6.1796875" bestFit="1" customWidth="1"/>
  </cols>
  <sheetData>
    <row r="2" spans="2:4" x14ac:dyDescent="0.35">
      <c r="B2" s="16" t="s">
        <v>50</v>
      </c>
      <c r="C2" s="99" t="s">
        <v>1068</v>
      </c>
      <c r="D2" s="16" t="s">
        <v>13314</v>
      </c>
    </row>
    <row r="3" spans="2:4" x14ac:dyDescent="0.35">
      <c r="B3" s="76" t="s">
        <v>51</v>
      </c>
      <c r="C3" s="1">
        <v>3000</v>
      </c>
      <c r="D3" s="76" t="s">
        <v>13314</v>
      </c>
    </row>
    <row r="4" spans="2:4" x14ac:dyDescent="0.35">
      <c r="B4" s="76" t="s">
        <v>56</v>
      </c>
      <c r="C4" s="1">
        <v>500</v>
      </c>
      <c r="D4" s="76" t="s">
        <v>13314</v>
      </c>
    </row>
    <row r="5" spans="2:4" x14ac:dyDescent="0.35">
      <c r="B5" s="76" t="s">
        <v>57</v>
      </c>
      <c r="C5" s="1">
        <v>100</v>
      </c>
      <c r="D5" s="76" t="s">
        <v>13314</v>
      </c>
    </row>
    <row r="6" spans="2:4" x14ac:dyDescent="0.35">
      <c r="B6" s="76" t="s">
        <v>60</v>
      </c>
      <c r="C6" s="1">
        <v>1000</v>
      </c>
      <c r="D6" s="76" t="s">
        <v>13314</v>
      </c>
    </row>
    <row r="7" spans="2:4" x14ac:dyDescent="0.35">
      <c r="B7" s="76" t="s">
        <v>62</v>
      </c>
      <c r="C7" s="1">
        <v>1000</v>
      </c>
      <c r="D7" s="76" t="s">
        <v>13314</v>
      </c>
    </row>
    <row r="8" spans="2:4" x14ac:dyDescent="0.35">
      <c r="B8" s="76" t="s">
        <v>63</v>
      </c>
      <c r="C8" s="1">
        <v>400</v>
      </c>
      <c r="D8" s="76" t="s">
        <v>13314</v>
      </c>
    </row>
    <row r="9" spans="2:4" x14ac:dyDescent="0.35">
      <c r="B9" s="76" t="s">
        <v>64</v>
      </c>
      <c r="C9" s="1">
        <v>200</v>
      </c>
      <c r="D9" s="76" t="s">
        <v>13314</v>
      </c>
    </row>
    <row r="10" spans="2:4" x14ac:dyDescent="0.35">
      <c r="B10" s="76" t="s">
        <v>65</v>
      </c>
      <c r="C10" s="1">
        <v>250</v>
      </c>
      <c r="D10" s="76" t="s">
        <v>13314</v>
      </c>
    </row>
    <row r="11" spans="2:4" x14ac:dyDescent="0.35">
      <c r="B11" s="76" t="s">
        <v>66</v>
      </c>
      <c r="C11" s="1">
        <v>3500</v>
      </c>
      <c r="D11" s="76" t="s">
        <v>13314</v>
      </c>
    </row>
    <row r="12" spans="2:4" x14ac:dyDescent="0.35">
      <c r="B12" s="76" t="s">
        <v>67</v>
      </c>
      <c r="C12" s="1">
        <v>250</v>
      </c>
      <c r="D12" s="76" t="s">
        <v>13314</v>
      </c>
    </row>
    <row r="13" spans="2:4" x14ac:dyDescent="0.35">
      <c r="B13" s="76" t="s">
        <v>70</v>
      </c>
      <c r="C13" s="1">
        <v>250</v>
      </c>
      <c r="D13" s="76" t="s">
        <v>13314</v>
      </c>
    </row>
    <row r="14" spans="2:4" x14ac:dyDescent="0.35">
      <c r="B14" s="76" t="s">
        <v>6801</v>
      </c>
      <c r="C14" s="1">
        <v>200</v>
      </c>
      <c r="D14" s="76" t="s">
        <v>13314</v>
      </c>
    </row>
    <row r="15" spans="2:4" x14ac:dyDescent="0.35">
      <c r="B15" s="76" t="s">
        <v>7786</v>
      </c>
      <c r="C15" s="1">
        <v>3000</v>
      </c>
      <c r="D15" s="76" t="s">
        <v>13314</v>
      </c>
    </row>
    <row r="16" spans="2:4" x14ac:dyDescent="0.35">
      <c r="B16" s="76" t="s">
        <v>82</v>
      </c>
      <c r="C16" s="1">
        <v>1600</v>
      </c>
      <c r="D16" s="76" t="s">
        <v>13314</v>
      </c>
    </row>
    <row r="17" spans="2:4" x14ac:dyDescent="0.35">
      <c r="B17" s="76" t="s">
        <v>83</v>
      </c>
      <c r="C17" s="1">
        <v>1000</v>
      </c>
      <c r="D17" s="76" t="s">
        <v>13314</v>
      </c>
    </row>
    <row r="18" spans="2:4" x14ac:dyDescent="0.35">
      <c r="B18" s="76" t="s">
        <v>85</v>
      </c>
      <c r="C18" s="1">
        <v>75</v>
      </c>
      <c r="D18" s="76" t="s">
        <v>13314</v>
      </c>
    </row>
    <row r="19" spans="2:4" x14ac:dyDescent="0.35">
      <c r="B19" s="76" t="s">
        <v>89</v>
      </c>
      <c r="C19" s="1">
        <v>320</v>
      </c>
      <c r="D19" s="76" t="s">
        <v>13314</v>
      </c>
    </row>
    <row r="20" spans="2:4" x14ac:dyDescent="0.35">
      <c r="B20" s="76" t="s">
        <v>91</v>
      </c>
      <c r="C20" s="1">
        <v>50</v>
      </c>
      <c r="D20" s="76" t="s">
        <v>13314</v>
      </c>
    </row>
    <row r="21" spans="2:4" x14ac:dyDescent="0.35">
      <c r="B21" s="76" t="s">
        <v>97</v>
      </c>
      <c r="C21" s="1">
        <v>2400</v>
      </c>
      <c r="D21" s="76" t="s">
        <v>13314</v>
      </c>
    </row>
    <row r="22" spans="2:4" x14ac:dyDescent="0.35">
      <c r="B22" s="76" t="s">
        <v>98</v>
      </c>
      <c r="C22" s="1">
        <v>1600</v>
      </c>
      <c r="D22" s="76" t="s">
        <v>13314</v>
      </c>
    </row>
    <row r="23" spans="2:4" x14ac:dyDescent="0.35">
      <c r="B23" s="76" t="s">
        <v>102</v>
      </c>
      <c r="C23" s="1">
        <v>200</v>
      </c>
      <c r="D23" s="76" t="s">
        <v>13314</v>
      </c>
    </row>
    <row r="24" spans="2:4" x14ac:dyDescent="0.35">
      <c r="B24" s="76" t="s">
        <v>103</v>
      </c>
      <c r="C24" s="1">
        <v>3200</v>
      </c>
      <c r="D24" s="76" t="s">
        <v>13314</v>
      </c>
    </row>
    <row r="25" spans="2:4" x14ac:dyDescent="0.35">
      <c r="B25" s="76" t="s">
        <v>750</v>
      </c>
      <c r="C25" s="1">
        <v>15000</v>
      </c>
      <c r="D25" s="76" t="s">
        <v>13314</v>
      </c>
    </row>
    <row r="26" spans="2:4" x14ac:dyDescent="0.35">
      <c r="B26" s="76" t="s">
        <v>419</v>
      </c>
      <c r="C26" s="1">
        <v>3000</v>
      </c>
      <c r="D26" s="76" t="s">
        <v>13314</v>
      </c>
    </row>
    <row r="27" spans="2:4" x14ac:dyDescent="0.35">
      <c r="B27" s="76" t="s">
        <v>420</v>
      </c>
      <c r="C27" s="1">
        <v>8000</v>
      </c>
      <c r="D27" s="76" t="s">
        <v>13314</v>
      </c>
    </row>
    <row r="28" spans="2:4" x14ac:dyDescent="0.35">
      <c r="B28" s="76" t="s">
        <v>421</v>
      </c>
      <c r="C28" s="1">
        <v>4000</v>
      </c>
      <c r="D28" s="76" t="s">
        <v>13314</v>
      </c>
    </row>
    <row r="29" spans="2:4" x14ac:dyDescent="0.35">
      <c r="B29" s="76" t="s">
        <v>105</v>
      </c>
      <c r="C29" s="1">
        <v>100</v>
      </c>
      <c r="D29" s="76" t="s">
        <v>13314</v>
      </c>
    </row>
    <row r="30" spans="2:4" x14ac:dyDescent="0.35">
      <c r="B30" s="76" t="s">
        <v>110</v>
      </c>
      <c r="C30" s="1">
        <v>2000</v>
      </c>
      <c r="D30" s="76" t="s">
        <v>13314</v>
      </c>
    </row>
    <row r="31" spans="2:4" x14ac:dyDescent="0.35">
      <c r="B31" s="76" t="s">
        <v>114</v>
      </c>
      <c r="C31" s="1">
        <v>3000</v>
      </c>
      <c r="D31" s="76" t="s">
        <v>13314</v>
      </c>
    </row>
    <row r="32" spans="2:4" x14ac:dyDescent="0.35">
      <c r="B32" s="76" t="s">
        <v>115</v>
      </c>
      <c r="C32" s="1">
        <v>1400</v>
      </c>
      <c r="D32" s="76" t="s">
        <v>13314</v>
      </c>
    </row>
    <row r="33" spans="2:4" x14ac:dyDescent="0.35">
      <c r="B33" s="76" t="s">
        <v>116</v>
      </c>
      <c r="C33" s="1">
        <v>2000</v>
      </c>
      <c r="D33" s="76" t="s">
        <v>13314</v>
      </c>
    </row>
    <row r="34" spans="2:4" x14ac:dyDescent="0.35">
      <c r="B34" s="76" t="s">
        <v>117</v>
      </c>
      <c r="C34" s="1">
        <v>1500</v>
      </c>
      <c r="D34" s="76" t="s">
        <v>13314</v>
      </c>
    </row>
    <row r="35" spans="2:4" x14ac:dyDescent="0.35">
      <c r="B35" s="76" t="s">
        <v>119</v>
      </c>
      <c r="C35" s="1">
        <v>3000</v>
      </c>
      <c r="D35" s="76" t="s">
        <v>13314</v>
      </c>
    </row>
    <row r="36" spans="2:4" x14ac:dyDescent="0.35">
      <c r="B36" s="76" t="s">
        <v>120</v>
      </c>
      <c r="C36" s="1">
        <v>1000</v>
      </c>
      <c r="D36" s="76" t="s">
        <v>13314</v>
      </c>
    </row>
    <row r="37" spans="2:4" x14ac:dyDescent="0.35">
      <c r="B37" s="76" t="s">
        <v>617</v>
      </c>
      <c r="C37" s="1">
        <v>2000</v>
      </c>
      <c r="D37" s="76" t="s">
        <v>13314</v>
      </c>
    </row>
    <row r="38" spans="2:4" x14ac:dyDescent="0.35">
      <c r="B38" s="76" t="s">
        <v>123</v>
      </c>
      <c r="C38" s="1">
        <v>565</v>
      </c>
      <c r="D38" s="76" t="s">
        <v>13314</v>
      </c>
    </row>
    <row r="39" spans="2:4" x14ac:dyDescent="0.35">
      <c r="B39" s="76" t="s">
        <v>129</v>
      </c>
      <c r="C39" s="1">
        <v>400</v>
      </c>
      <c r="D39" s="76" t="s">
        <v>13314</v>
      </c>
    </row>
    <row r="40" spans="2:4" x14ac:dyDescent="0.35">
      <c r="B40" s="76" t="s">
        <v>130</v>
      </c>
      <c r="C40" s="1">
        <v>50</v>
      </c>
      <c r="D40" s="76" t="s">
        <v>13314</v>
      </c>
    </row>
    <row r="41" spans="2:4" x14ac:dyDescent="0.35">
      <c r="B41" s="76" t="s">
        <v>131</v>
      </c>
      <c r="C41" s="1">
        <v>100</v>
      </c>
      <c r="D41" s="76" t="s">
        <v>13314</v>
      </c>
    </row>
    <row r="42" spans="2:4" x14ac:dyDescent="0.35">
      <c r="B42" s="76" t="s">
        <v>132</v>
      </c>
      <c r="C42" s="1">
        <v>50</v>
      </c>
      <c r="D42" s="76" t="s">
        <v>13314</v>
      </c>
    </row>
    <row r="43" spans="2:4" x14ac:dyDescent="0.35">
      <c r="B43" s="76" t="s">
        <v>135</v>
      </c>
      <c r="C43" s="1">
        <v>100</v>
      </c>
      <c r="D43" s="76" t="s">
        <v>13314</v>
      </c>
    </row>
    <row r="44" spans="2:4" x14ac:dyDescent="0.35">
      <c r="B44" s="76" t="s">
        <v>138</v>
      </c>
      <c r="C44" s="1">
        <v>100</v>
      </c>
      <c r="D44" s="76" t="s">
        <v>13314</v>
      </c>
    </row>
    <row r="45" spans="2:4" x14ac:dyDescent="0.35">
      <c r="B45" s="76" t="s">
        <v>142</v>
      </c>
      <c r="C45" s="1">
        <v>100</v>
      </c>
      <c r="D45" s="76" t="s">
        <v>13314</v>
      </c>
    </row>
    <row r="46" spans="2:4" x14ac:dyDescent="0.35">
      <c r="B46" s="76" t="s">
        <v>143</v>
      </c>
      <c r="C46" s="1">
        <v>200</v>
      </c>
      <c r="D46" s="76" t="s">
        <v>13314</v>
      </c>
    </row>
    <row r="47" spans="2:4" x14ac:dyDescent="0.35">
      <c r="B47" s="76" t="s">
        <v>149</v>
      </c>
      <c r="C47" s="1">
        <v>2000</v>
      </c>
      <c r="D47" s="76" t="s">
        <v>13314</v>
      </c>
    </row>
    <row r="48" spans="2:4" x14ac:dyDescent="0.35">
      <c r="B48" s="76" t="s">
        <v>268</v>
      </c>
      <c r="C48" s="1">
        <v>2400</v>
      </c>
      <c r="D48" s="76" t="s">
        <v>13314</v>
      </c>
    </row>
    <row r="49" spans="2:4" x14ac:dyDescent="0.35">
      <c r="B49" s="76" t="s">
        <v>157</v>
      </c>
      <c r="C49" s="1">
        <v>5000</v>
      </c>
      <c r="D49" s="76" t="s">
        <v>13314</v>
      </c>
    </row>
    <row r="50" spans="2:4" x14ac:dyDescent="0.35">
      <c r="B50" s="76" t="s">
        <v>160</v>
      </c>
      <c r="C50" s="1">
        <v>200</v>
      </c>
      <c r="D50" s="76" t="s">
        <v>13314</v>
      </c>
    </row>
    <row r="51" spans="2:4" x14ac:dyDescent="0.35">
      <c r="B51" s="76" t="s">
        <v>162</v>
      </c>
      <c r="C51" s="1">
        <v>50</v>
      </c>
      <c r="D51" s="76" t="s">
        <v>13314</v>
      </c>
    </row>
    <row r="52" spans="2:4" x14ac:dyDescent="0.35">
      <c r="B52" s="76" t="s">
        <v>163</v>
      </c>
      <c r="C52" s="1">
        <v>100</v>
      </c>
      <c r="D52" s="76" t="s">
        <v>13314</v>
      </c>
    </row>
    <row r="53" spans="2:4" x14ac:dyDescent="0.35">
      <c r="B53" s="76" t="s">
        <v>351</v>
      </c>
      <c r="C53" s="1">
        <v>3000</v>
      </c>
      <c r="D53" s="76" t="s">
        <v>13314</v>
      </c>
    </row>
    <row r="54" spans="2:4" x14ac:dyDescent="0.35">
      <c r="B54" s="76" t="s">
        <v>431</v>
      </c>
      <c r="C54" s="1">
        <v>1800</v>
      </c>
      <c r="D54" s="76" t="s">
        <v>13314</v>
      </c>
    </row>
    <row r="55" spans="2:4" x14ac:dyDescent="0.35">
      <c r="B55" s="76" t="s">
        <v>166</v>
      </c>
      <c r="C55" s="1">
        <v>500</v>
      </c>
      <c r="D55" s="76" t="s">
        <v>13314</v>
      </c>
    </row>
    <row r="56" spans="2:4" x14ac:dyDescent="0.35">
      <c r="B56" s="76" t="s">
        <v>167</v>
      </c>
      <c r="C56" s="1">
        <v>500</v>
      </c>
      <c r="D56" s="76" t="s">
        <v>13314</v>
      </c>
    </row>
    <row r="57" spans="2:4" x14ac:dyDescent="0.35">
      <c r="B57" s="76" t="s">
        <v>178</v>
      </c>
      <c r="C57" s="1">
        <v>120</v>
      </c>
      <c r="D57" s="76" t="s">
        <v>13314</v>
      </c>
    </row>
    <row r="58" spans="2:4" x14ac:dyDescent="0.35">
      <c r="B58" s="76" t="s">
        <v>180</v>
      </c>
      <c r="C58" s="1">
        <v>200</v>
      </c>
      <c r="D58" s="76" t="s">
        <v>13314</v>
      </c>
    </row>
    <row r="59" spans="2:4" x14ac:dyDescent="0.35">
      <c r="B59" s="76" t="s">
        <v>181</v>
      </c>
      <c r="C59" s="1">
        <v>875</v>
      </c>
      <c r="D59" s="76" t="s">
        <v>13314</v>
      </c>
    </row>
    <row r="60" spans="2:4" x14ac:dyDescent="0.35">
      <c r="B60" s="76" t="s">
        <v>186</v>
      </c>
      <c r="C60" s="1">
        <v>200</v>
      </c>
      <c r="D60" s="76" t="s">
        <v>13314</v>
      </c>
    </row>
    <row r="61" spans="2:4" x14ac:dyDescent="0.35">
      <c r="B61" s="76" t="s">
        <v>188</v>
      </c>
      <c r="C61" s="1">
        <v>400</v>
      </c>
      <c r="D61" s="76" t="s">
        <v>13314</v>
      </c>
    </row>
    <row r="62" spans="2:4" x14ac:dyDescent="0.35">
      <c r="B62" s="76" t="s">
        <v>189</v>
      </c>
      <c r="C62" s="1">
        <v>670</v>
      </c>
      <c r="D62" s="76" t="s">
        <v>13314</v>
      </c>
    </row>
    <row r="63" spans="2:4" x14ac:dyDescent="0.35">
      <c r="B63" s="76" t="s">
        <v>190</v>
      </c>
      <c r="C63" s="1">
        <v>140</v>
      </c>
      <c r="D63" s="76" t="s">
        <v>13314</v>
      </c>
    </row>
    <row r="64" spans="2:4" x14ac:dyDescent="0.35">
      <c r="B64" s="76" t="s">
        <v>191</v>
      </c>
      <c r="C64" s="1">
        <v>200</v>
      </c>
      <c r="D64" s="76" t="s">
        <v>13314</v>
      </c>
    </row>
    <row r="65" spans="2:4" x14ac:dyDescent="0.35">
      <c r="B65" s="76" t="s">
        <v>196</v>
      </c>
      <c r="C65" s="1">
        <v>1800</v>
      </c>
      <c r="D65" s="76" t="s">
        <v>13314</v>
      </c>
    </row>
    <row r="66" spans="2:4" x14ac:dyDescent="0.35">
      <c r="B66" s="76" t="s">
        <v>197</v>
      </c>
      <c r="C66" s="1">
        <v>1883</v>
      </c>
      <c r="D66" s="76" t="s">
        <v>13314</v>
      </c>
    </row>
    <row r="67" spans="2:4" x14ac:dyDescent="0.35">
      <c r="B67" s="76" t="s">
        <v>432</v>
      </c>
      <c r="C67" s="1">
        <v>3000</v>
      </c>
      <c r="D67" s="76" t="s">
        <v>13314</v>
      </c>
    </row>
    <row r="68" spans="2:4" x14ac:dyDescent="0.35">
      <c r="B68" s="76" t="s">
        <v>202</v>
      </c>
      <c r="C68" s="1">
        <v>60</v>
      </c>
      <c r="D68" s="76" t="s">
        <v>13314</v>
      </c>
    </row>
    <row r="69" spans="2:4" x14ac:dyDescent="0.35">
      <c r="B69" s="76" t="s">
        <v>203</v>
      </c>
      <c r="C69" s="1">
        <v>50</v>
      </c>
      <c r="D69" s="76" t="s">
        <v>13314</v>
      </c>
    </row>
    <row r="70" spans="2:4" x14ac:dyDescent="0.35">
      <c r="B70" s="76" t="s">
        <v>204</v>
      </c>
      <c r="C70" s="1">
        <v>50</v>
      </c>
      <c r="D70" s="76" t="s">
        <v>13314</v>
      </c>
    </row>
    <row r="71" spans="2:4" x14ac:dyDescent="0.35">
      <c r="B71" s="76" t="s">
        <v>842</v>
      </c>
      <c r="C71" s="1">
        <v>727</v>
      </c>
      <c r="D71" s="76" t="s">
        <v>13314</v>
      </c>
    </row>
    <row r="72" spans="2:4" x14ac:dyDescent="0.35">
      <c r="B72" s="76" t="s">
        <v>206</v>
      </c>
      <c r="C72" s="1">
        <v>7000</v>
      </c>
      <c r="D72" s="76" t="s">
        <v>13314</v>
      </c>
    </row>
    <row r="73" spans="2:4" x14ac:dyDescent="0.35">
      <c r="B73" s="76" t="s">
        <v>208</v>
      </c>
      <c r="C73" s="1">
        <v>250</v>
      </c>
      <c r="D73" s="76" t="s">
        <v>13314</v>
      </c>
    </row>
    <row r="74" spans="2:4" x14ac:dyDescent="0.35">
      <c r="B74" s="76" t="s">
        <v>5556</v>
      </c>
      <c r="C74" s="1">
        <v>160</v>
      </c>
      <c r="D74" s="76" t="s">
        <v>13314</v>
      </c>
    </row>
    <row r="75" spans="2:4" x14ac:dyDescent="0.35">
      <c r="B75" s="76" t="s">
        <v>869</v>
      </c>
      <c r="C75" s="1">
        <v>36</v>
      </c>
      <c r="D75" s="76" t="s">
        <v>13314</v>
      </c>
    </row>
    <row r="76" spans="2:4" x14ac:dyDescent="0.35">
      <c r="B76" s="76" t="s">
        <v>888</v>
      </c>
      <c r="C76" s="1">
        <v>200</v>
      </c>
      <c r="D76" s="76" t="s">
        <v>13314</v>
      </c>
    </row>
    <row r="77" spans="2:4" x14ac:dyDescent="0.35">
      <c r="B77" s="76" t="s">
        <v>890</v>
      </c>
      <c r="C77" s="1">
        <v>100</v>
      </c>
      <c r="D77" s="76" t="s">
        <v>13314</v>
      </c>
    </row>
    <row r="78" spans="2:4" x14ac:dyDescent="0.35">
      <c r="B78" s="76" t="s">
        <v>963</v>
      </c>
      <c r="C78" s="1">
        <v>100</v>
      </c>
      <c r="D78" s="76" t="s">
        <v>13314</v>
      </c>
    </row>
    <row r="79" spans="2:4" x14ac:dyDescent="0.35">
      <c r="B79" s="76" t="s">
        <v>893</v>
      </c>
      <c r="C79" s="1">
        <v>250</v>
      </c>
      <c r="D79" s="76" t="s">
        <v>13314</v>
      </c>
    </row>
    <row r="80" spans="2:4" x14ac:dyDescent="0.35">
      <c r="B80" s="76" t="s">
        <v>313</v>
      </c>
      <c r="C80" s="1">
        <v>5000</v>
      </c>
      <c r="D80" s="76" t="s">
        <v>13314</v>
      </c>
    </row>
    <row r="81" spans="2:4" x14ac:dyDescent="0.35">
      <c r="B81" s="76" t="s">
        <v>6802</v>
      </c>
      <c r="C81" s="1">
        <v>100</v>
      </c>
      <c r="D81" s="76" t="s">
        <v>13314</v>
      </c>
    </row>
    <row r="82" spans="2:4" x14ac:dyDescent="0.35">
      <c r="B82" s="76" t="s">
        <v>904</v>
      </c>
      <c r="C82" s="1">
        <v>100</v>
      </c>
      <c r="D82" s="76" t="s">
        <v>13314</v>
      </c>
    </row>
    <row r="83" spans="2:4" x14ac:dyDescent="0.35">
      <c r="B83" s="76" t="s">
        <v>6946</v>
      </c>
      <c r="C83" s="1">
        <v>200</v>
      </c>
      <c r="D83" s="76" t="s">
        <v>13314</v>
      </c>
    </row>
    <row r="84" spans="2:4" x14ac:dyDescent="0.35">
      <c r="B84" s="76" t="s">
        <v>7242</v>
      </c>
      <c r="C84" s="1">
        <v>200</v>
      </c>
      <c r="D84" s="76" t="s">
        <v>13314</v>
      </c>
    </row>
    <row r="85" spans="2:4" x14ac:dyDescent="0.35">
      <c r="B85" s="76" t="s">
        <v>639</v>
      </c>
      <c r="C85" s="1">
        <v>500</v>
      </c>
      <c r="D85" s="76" t="s">
        <v>13314</v>
      </c>
    </row>
    <row r="86" spans="2:4" x14ac:dyDescent="0.35">
      <c r="B86" s="76" t="s">
        <v>917</v>
      </c>
      <c r="C86" s="1">
        <v>1000</v>
      </c>
      <c r="D86" s="76" t="s">
        <v>13314</v>
      </c>
    </row>
    <row r="87" spans="2:4" x14ac:dyDescent="0.35">
      <c r="B87" s="76" t="s">
        <v>965</v>
      </c>
      <c r="C87" s="1">
        <v>800</v>
      </c>
      <c r="D87" s="76" t="s">
        <v>13314</v>
      </c>
    </row>
    <row r="88" spans="2:4" x14ac:dyDescent="0.35">
      <c r="B88" s="76" t="s">
        <v>6428</v>
      </c>
      <c r="C88" s="1">
        <v>40</v>
      </c>
      <c r="D88" s="76" t="s">
        <v>13314</v>
      </c>
    </row>
    <row r="89" spans="2:4" x14ac:dyDescent="0.35">
      <c r="B89" s="76" t="s">
        <v>7249</v>
      </c>
      <c r="C89" s="1">
        <v>31</v>
      </c>
      <c r="D89" s="76" t="s">
        <v>13314</v>
      </c>
    </row>
    <row r="90" spans="2:4" x14ac:dyDescent="0.35">
      <c r="B90" s="76" t="s">
        <v>6956</v>
      </c>
      <c r="C90" s="1">
        <v>100</v>
      </c>
      <c r="D90" s="76" t="s">
        <v>13314</v>
      </c>
    </row>
    <row r="91" spans="2:4" x14ac:dyDescent="0.35">
      <c r="B91" s="76" t="s">
        <v>7035</v>
      </c>
      <c r="C91" s="1">
        <v>500</v>
      </c>
      <c r="D91" s="76" t="s">
        <v>13314</v>
      </c>
    </row>
    <row r="92" spans="2:4" x14ac:dyDescent="0.35">
      <c r="B92" s="76" t="s">
        <v>8066</v>
      </c>
      <c r="C92" s="1">
        <v>200</v>
      </c>
      <c r="D92" s="76" t="s">
        <v>13314</v>
      </c>
    </row>
    <row r="93" spans="2:4" x14ac:dyDescent="0.35">
      <c r="B93" s="76" t="s">
        <v>8118</v>
      </c>
      <c r="C93" s="1">
        <v>100</v>
      </c>
      <c r="D93" s="76" t="s">
        <v>13314</v>
      </c>
    </row>
    <row r="94" spans="2:4" x14ac:dyDescent="0.35">
      <c r="B94" s="76" t="s">
        <v>8125</v>
      </c>
      <c r="C94" s="1">
        <v>200</v>
      </c>
      <c r="D94" s="76" t="s">
        <v>13314</v>
      </c>
    </row>
    <row r="95" spans="2:4" x14ac:dyDescent="0.35">
      <c r="B95" s="76" t="s">
        <v>8130</v>
      </c>
      <c r="C95" s="1">
        <v>274</v>
      </c>
      <c r="D95" s="76" t="s">
        <v>13314</v>
      </c>
    </row>
    <row r="96" spans="2:4" x14ac:dyDescent="0.35">
      <c r="B96" s="76" t="s">
        <v>8144</v>
      </c>
      <c r="C96" s="1">
        <v>200</v>
      </c>
      <c r="D96" s="76" t="s">
        <v>13314</v>
      </c>
    </row>
    <row r="97" spans="2:4" x14ac:dyDescent="0.35">
      <c r="B97" s="76" t="s">
        <v>8151</v>
      </c>
      <c r="C97" s="1">
        <v>2000</v>
      </c>
      <c r="D97" s="76" t="s">
        <v>13314</v>
      </c>
    </row>
    <row r="98" spans="2:4" x14ac:dyDescent="0.35">
      <c r="B98" s="76" t="s">
        <v>8177</v>
      </c>
      <c r="C98" s="1">
        <v>300</v>
      </c>
      <c r="D98" s="76" t="s">
        <v>13314</v>
      </c>
    </row>
    <row r="99" spans="2:4" x14ac:dyDescent="0.35">
      <c r="B99" s="76" t="s">
        <v>8302</v>
      </c>
      <c r="C99" s="1">
        <v>250</v>
      </c>
      <c r="D99" s="76" t="s">
        <v>13314</v>
      </c>
    </row>
    <row r="100" spans="2:4" x14ac:dyDescent="0.35">
      <c r="B100" s="76" t="s">
        <v>8380</v>
      </c>
      <c r="C100" s="1">
        <v>100</v>
      </c>
      <c r="D100" s="76" t="s">
        <v>13314</v>
      </c>
    </row>
    <row r="101" spans="2:4" x14ac:dyDescent="0.35">
      <c r="B101" s="76" t="s">
        <v>11177</v>
      </c>
      <c r="C101" s="1">
        <v>250</v>
      </c>
      <c r="D101" s="76" t="s">
        <v>13314</v>
      </c>
    </row>
    <row r="102" spans="2:4" x14ac:dyDescent="0.35">
      <c r="B102" s="76" t="s">
        <v>8488</v>
      </c>
      <c r="C102" s="1">
        <v>200</v>
      </c>
      <c r="D102" s="76" t="s">
        <v>13314</v>
      </c>
    </row>
    <row r="103" spans="2:4" x14ac:dyDescent="0.35">
      <c r="B103" s="76" t="s">
        <v>8498</v>
      </c>
      <c r="C103" s="1">
        <v>200</v>
      </c>
      <c r="D103" s="76" t="s">
        <v>13314</v>
      </c>
    </row>
    <row r="104" spans="2:4" x14ac:dyDescent="0.35">
      <c r="B104" s="76" t="s">
        <v>8528</v>
      </c>
      <c r="C104" s="1">
        <v>76</v>
      </c>
      <c r="D104" s="76" t="s">
        <v>13314</v>
      </c>
    </row>
    <row r="105" spans="2:4" x14ac:dyDescent="0.35">
      <c r="B105" s="76" t="s">
        <v>8541</v>
      </c>
      <c r="C105" s="1">
        <v>200</v>
      </c>
      <c r="D105" s="76" t="s">
        <v>13314</v>
      </c>
    </row>
    <row r="106" spans="2:4" x14ac:dyDescent="0.35">
      <c r="B106" s="76" t="s">
        <v>8582</v>
      </c>
      <c r="C106" s="1">
        <v>500</v>
      </c>
      <c r="D106" s="76" t="s">
        <v>13314</v>
      </c>
    </row>
    <row r="107" spans="2:4" x14ac:dyDescent="0.35">
      <c r="B107" s="76" t="s">
        <v>11483</v>
      </c>
      <c r="C107" s="1">
        <v>100</v>
      </c>
      <c r="D107" s="76" t="s">
        <v>13314</v>
      </c>
    </row>
    <row r="108" spans="2:4" x14ac:dyDescent="0.35">
      <c r="B108" s="76" t="s">
        <v>11618</v>
      </c>
      <c r="C108" s="1">
        <v>60</v>
      </c>
      <c r="D108" s="76" t="s">
        <v>13314</v>
      </c>
    </row>
    <row r="109" spans="2:4" x14ac:dyDescent="0.35">
      <c r="B109" s="76" t="s">
        <v>8673</v>
      </c>
      <c r="C109" s="1">
        <v>100</v>
      </c>
      <c r="D109" s="76" t="s">
        <v>13314</v>
      </c>
    </row>
    <row r="110" spans="2:4" x14ac:dyDescent="0.35">
      <c r="B110" s="76" t="s">
        <v>8690</v>
      </c>
      <c r="C110" s="1">
        <v>250</v>
      </c>
      <c r="D110" s="76" t="s">
        <v>13314</v>
      </c>
    </row>
    <row r="111" spans="2:4" x14ac:dyDescent="0.35">
      <c r="B111" s="76" t="s">
        <v>11617</v>
      </c>
      <c r="C111" s="1">
        <v>20</v>
      </c>
      <c r="D111" s="76" t="s">
        <v>13314</v>
      </c>
    </row>
    <row r="112" spans="2:4" x14ac:dyDescent="0.35">
      <c r="B112" s="76" t="s">
        <v>10890</v>
      </c>
      <c r="C112" s="1">
        <v>20</v>
      </c>
      <c r="D112" s="76" t="s">
        <v>13314</v>
      </c>
    </row>
    <row r="113" spans="2:4" x14ac:dyDescent="0.35">
      <c r="B113" s="76" t="s">
        <v>10948</v>
      </c>
      <c r="C113" s="1">
        <v>500</v>
      </c>
      <c r="D113" s="76" t="s">
        <v>13314</v>
      </c>
    </row>
    <row r="114" spans="2:4" x14ac:dyDescent="0.35">
      <c r="B114" s="76" t="s">
        <v>10957</v>
      </c>
      <c r="C114" s="1">
        <v>300</v>
      </c>
      <c r="D114" s="76" t="s">
        <v>13314</v>
      </c>
    </row>
    <row r="115" spans="2:4" x14ac:dyDescent="0.35">
      <c r="B115" s="76" t="s">
        <v>10966</v>
      </c>
      <c r="C115" s="1">
        <v>500</v>
      </c>
      <c r="D115" s="76" t="s">
        <v>13314</v>
      </c>
    </row>
    <row r="116" spans="2:4" x14ac:dyDescent="0.35">
      <c r="B116" s="76" t="s">
        <v>10975</v>
      </c>
      <c r="C116" s="1">
        <v>500</v>
      </c>
      <c r="D116" s="76" t="s">
        <v>13314</v>
      </c>
    </row>
    <row r="117" spans="2:4" x14ac:dyDescent="0.35">
      <c r="B117" s="76" t="s">
        <v>11016</v>
      </c>
      <c r="C117" s="1">
        <v>20</v>
      </c>
      <c r="D117" s="76" t="s">
        <v>13314</v>
      </c>
    </row>
    <row r="118" spans="2:4" x14ac:dyDescent="0.35">
      <c r="B118" s="76" t="s">
        <v>10984</v>
      </c>
      <c r="C118" s="1">
        <v>20</v>
      </c>
      <c r="D118" s="76" t="s">
        <v>13314</v>
      </c>
    </row>
    <row r="119" spans="2:4" x14ac:dyDescent="0.35">
      <c r="B119" s="76" t="s">
        <v>11140</v>
      </c>
      <c r="C119" s="1">
        <v>320</v>
      </c>
      <c r="D119" s="76" t="s">
        <v>13314</v>
      </c>
    </row>
    <row r="120" spans="2:4" x14ac:dyDescent="0.35">
      <c r="B120" s="76" t="s">
        <v>11327</v>
      </c>
      <c r="C120" s="1">
        <v>2000</v>
      </c>
      <c r="D120" s="76" t="s">
        <v>13314</v>
      </c>
    </row>
    <row r="121" spans="2:4" x14ac:dyDescent="0.35">
      <c r="B121" s="76" t="s">
        <v>11336</v>
      </c>
      <c r="C121" s="1">
        <v>1000</v>
      </c>
      <c r="D121" s="76" t="s">
        <v>13314</v>
      </c>
    </row>
    <row r="122" spans="2:4" x14ac:dyDescent="0.35">
      <c r="B122" s="76" t="s">
        <v>11345</v>
      </c>
      <c r="C122" s="1">
        <v>2000</v>
      </c>
      <c r="D122" s="76" t="s">
        <v>13314</v>
      </c>
    </row>
    <row r="123" spans="2:4" x14ac:dyDescent="0.35">
      <c r="B123" s="76" t="s">
        <v>7054</v>
      </c>
      <c r="C123" s="1">
        <v>3360</v>
      </c>
      <c r="D123" s="76" t="s">
        <v>13314</v>
      </c>
    </row>
    <row r="124" spans="2:4" x14ac:dyDescent="0.35">
      <c r="B124" s="76" t="s">
        <v>7060</v>
      </c>
      <c r="C124" s="1">
        <v>200</v>
      </c>
      <c r="D124" s="76" t="s">
        <v>13314</v>
      </c>
    </row>
    <row r="125" spans="2:4" x14ac:dyDescent="0.35">
      <c r="B125" s="76" t="s">
        <v>7062</v>
      </c>
      <c r="C125" s="1">
        <v>500</v>
      </c>
      <c r="D125" s="76" t="s">
        <v>13314</v>
      </c>
    </row>
    <row r="126" spans="2:4" x14ac:dyDescent="0.35">
      <c r="B126" s="76" t="s">
        <v>7067</v>
      </c>
      <c r="C126" s="1">
        <v>100</v>
      </c>
      <c r="D126" s="76" t="s">
        <v>13314</v>
      </c>
    </row>
    <row r="127" spans="2:4" x14ac:dyDescent="0.35">
      <c r="B127" s="76" t="s">
        <v>7074</v>
      </c>
      <c r="C127" s="1">
        <v>50</v>
      </c>
      <c r="D127" s="76" t="s">
        <v>13314</v>
      </c>
    </row>
    <row r="128" spans="2:4" x14ac:dyDescent="0.35">
      <c r="B128" s="76" t="s">
        <v>7076</v>
      </c>
      <c r="C128" s="1">
        <v>200</v>
      </c>
      <c r="D128" s="76" t="s">
        <v>13314</v>
      </c>
    </row>
    <row r="129" spans="2:4" x14ac:dyDescent="0.35">
      <c r="B129" s="76" t="s">
        <v>7078</v>
      </c>
      <c r="C129" s="1">
        <v>1760</v>
      </c>
      <c r="D129" s="76" t="s">
        <v>13314</v>
      </c>
    </row>
    <row r="130" spans="2:4" x14ac:dyDescent="0.35">
      <c r="B130" s="76" t="s">
        <v>7084</v>
      </c>
      <c r="C130" s="1">
        <v>1200</v>
      </c>
      <c r="D130" s="76" t="s">
        <v>13314</v>
      </c>
    </row>
    <row r="131" spans="2:4" x14ac:dyDescent="0.35">
      <c r="B131" s="76" t="s">
        <v>7459</v>
      </c>
      <c r="C131" s="1">
        <v>1400</v>
      </c>
      <c r="D131" s="76" t="s">
        <v>13314</v>
      </c>
    </row>
    <row r="132" spans="2:4" x14ac:dyDescent="0.35">
      <c r="B132" s="76" t="s">
        <v>521</v>
      </c>
      <c r="C132" s="1">
        <v>3600</v>
      </c>
      <c r="D132" s="76" t="s">
        <v>13314</v>
      </c>
    </row>
    <row r="133" spans="2:4" x14ac:dyDescent="0.35">
      <c r="B133" s="76" t="s">
        <v>522</v>
      </c>
      <c r="C133" s="1">
        <v>3150</v>
      </c>
      <c r="D133" s="76" t="s">
        <v>13314</v>
      </c>
    </row>
    <row r="134" spans="2:4" x14ac:dyDescent="0.35">
      <c r="B134" s="76" t="s">
        <v>523</v>
      </c>
      <c r="C134" s="1">
        <v>9000</v>
      </c>
      <c r="D134" s="76" t="s">
        <v>13314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0571"/>
  <sheetViews>
    <sheetView topLeftCell="G1018" zoomScale="85" zoomScaleNormal="85" workbookViewId="0">
      <selection activeCell="E3" sqref="E3:U1039"/>
    </sheetView>
  </sheetViews>
  <sheetFormatPr defaultRowHeight="14.5" x14ac:dyDescent="0.35"/>
  <cols>
    <col min="1" max="1" width="21.1796875" style="5" bestFit="1" customWidth="1"/>
    <col min="2" max="2" width="25.1796875" style="29" bestFit="1" customWidth="1"/>
    <col min="3" max="3" width="7.1796875" style="28" bestFit="1" customWidth="1"/>
    <col min="4" max="4" width="15.81640625" bestFit="1" customWidth="1"/>
    <col min="5" max="5" width="21.1796875" bestFit="1" customWidth="1"/>
    <col min="6" max="6" width="16.26953125" bestFit="1" customWidth="1"/>
    <col min="7" max="7" width="12.453125" bestFit="1" customWidth="1"/>
    <col min="8" max="8" width="12.81640625" bestFit="1" customWidth="1"/>
    <col min="9" max="9" width="12.7265625" bestFit="1" customWidth="1"/>
    <col min="10" max="10" width="14.1796875" bestFit="1" customWidth="1"/>
    <col min="11" max="11" width="11" bestFit="1" customWidth="1"/>
    <col min="12" max="12" width="11.7265625" bestFit="1" customWidth="1"/>
    <col min="13" max="13" width="11" bestFit="1" customWidth="1"/>
    <col min="14" max="14" width="8.26953125" bestFit="1" customWidth="1"/>
    <col min="15" max="15" width="10.453125" bestFit="1" customWidth="1"/>
    <col min="16" max="17" width="9" bestFit="1" customWidth="1"/>
    <col min="18" max="18" width="6.26953125" bestFit="1" customWidth="1"/>
    <col min="19" max="19" width="8.1796875" bestFit="1" customWidth="1"/>
    <col min="20" max="20" width="7.1796875" bestFit="1" customWidth="1"/>
    <col min="21" max="22" width="11.26953125" bestFit="1" customWidth="1"/>
    <col min="23" max="23" width="13.54296875" bestFit="1" customWidth="1"/>
  </cols>
  <sheetData>
    <row r="2" spans="1:21" x14ac:dyDescent="0.35">
      <c r="B2" s="54" t="s">
        <v>0</v>
      </c>
      <c r="C2" s="55" t="s">
        <v>1</v>
      </c>
      <c r="D2" s="56" t="s">
        <v>6807</v>
      </c>
      <c r="E2" s="4" t="s">
        <v>8257</v>
      </c>
      <c r="F2" s="4" t="s">
        <v>11418</v>
      </c>
    </row>
    <row r="3" spans="1:21" x14ac:dyDescent="0.35">
      <c r="B3" s="34" t="s">
        <v>7076</v>
      </c>
      <c r="C3" s="37">
        <v>100</v>
      </c>
      <c r="D3" s="76" t="s">
        <v>7782</v>
      </c>
      <c r="E3" s="4" t="s">
        <v>526</v>
      </c>
      <c r="F3" s="74" t="s">
        <v>1016</v>
      </c>
      <c r="G3" s="74" t="s">
        <v>1094</v>
      </c>
      <c r="H3" s="74" t="s">
        <v>1209</v>
      </c>
      <c r="I3" s="74" t="s">
        <v>13387</v>
      </c>
      <c r="J3" s="74" t="s">
        <v>13388</v>
      </c>
      <c r="K3" s="74" t="s">
        <v>1399</v>
      </c>
      <c r="L3" s="74" t="s">
        <v>11593</v>
      </c>
      <c r="M3" s="74" t="s">
        <v>1072</v>
      </c>
      <c r="N3" s="74" t="s">
        <v>1166</v>
      </c>
      <c r="O3" s="74" t="s">
        <v>1171</v>
      </c>
      <c r="P3" s="74" t="s">
        <v>1304</v>
      </c>
      <c r="Q3" s="74" t="s">
        <v>1079</v>
      </c>
      <c r="R3" s="74" t="s">
        <v>1167</v>
      </c>
      <c r="S3" s="74" t="s">
        <v>7782</v>
      </c>
      <c r="T3" s="74" t="s">
        <v>13314</v>
      </c>
      <c r="U3" s="74" t="s">
        <v>641</v>
      </c>
    </row>
    <row r="4" spans="1:21" x14ac:dyDescent="0.35">
      <c r="A4" s="39"/>
      <c r="B4" s="34" t="s">
        <v>7076</v>
      </c>
      <c r="C4" s="37">
        <v>100</v>
      </c>
      <c r="D4" s="76" t="s">
        <v>7782</v>
      </c>
      <c r="E4" s="77">
        <v>106074301</v>
      </c>
      <c r="F4" s="2"/>
      <c r="G4" s="2"/>
      <c r="H4" s="2"/>
      <c r="I4" s="2"/>
      <c r="J4" s="2"/>
      <c r="K4" s="2"/>
      <c r="L4" s="2"/>
      <c r="M4" s="2"/>
      <c r="N4" s="2"/>
      <c r="O4" s="2">
        <v>178</v>
      </c>
      <c r="P4" s="2"/>
      <c r="Q4" s="2"/>
      <c r="R4" s="2"/>
      <c r="S4" s="2"/>
      <c r="T4" s="2"/>
      <c r="U4" s="2">
        <v>178</v>
      </c>
    </row>
    <row r="5" spans="1:21" x14ac:dyDescent="0.35">
      <c r="A5" s="39"/>
      <c r="B5" s="34" t="s">
        <v>7074</v>
      </c>
      <c r="C5" s="37">
        <v>50</v>
      </c>
      <c r="D5" s="76" t="s">
        <v>7782</v>
      </c>
      <c r="E5" s="77">
        <v>110985801</v>
      </c>
      <c r="F5" s="2"/>
      <c r="G5" s="2"/>
      <c r="H5" s="2"/>
      <c r="I5" s="2"/>
      <c r="J5" s="2"/>
      <c r="K5" s="2"/>
      <c r="L5" s="2"/>
      <c r="M5" s="2"/>
      <c r="N5" s="2">
        <v>598</v>
      </c>
      <c r="O5" s="2"/>
      <c r="P5" s="2"/>
      <c r="Q5" s="2"/>
      <c r="R5" s="2"/>
      <c r="S5" s="2"/>
      <c r="T5" s="2"/>
      <c r="U5" s="2">
        <v>598</v>
      </c>
    </row>
    <row r="6" spans="1:21" x14ac:dyDescent="0.35">
      <c r="A6" s="39"/>
      <c r="B6" s="34" t="s">
        <v>7078</v>
      </c>
      <c r="C6" s="37">
        <v>40</v>
      </c>
      <c r="D6" s="76" t="s">
        <v>7782</v>
      </c>
      <c r="E6" s="77">
        <v>110986901</v>
      </c>
      <c r="F6" s="2"/>
      <c r="G6" s="2"/>
      <c r="H6" s="2"/>
      <c r="I6" s="2"/>
      <c r="J6" s="2"/>
      <c r="K6" s="2"/>
      <c r="L6" s="2"/>
      <c r="M6" s="2"/>
      <c r="N6" s="2">
        <v>860</v>
      </c>
      <c r="O6" s="2"/>
      <c r="P6" s="2"/>
      <c r="Q6" s="2"/>
      <c r="R6" s="2"/>
      <c r="S6" s="2"/>
      <c r="T6" s="2"/>
      <c r="U6" s="2">
        <v>860</v>
      </c>
    </row>
    <row r="7" spans="1:21" x14ac:dyDescent="0.35">
      <c r="A7" s="39"/>
      <c r="B7" s="34" t="s">
        <v>7078</v>
      </c>
      <c r="C7" s="37">
        <v>40</v>
      </c>
      <c r="D7" s="76" t="s">
        <v>7782</v>
      </c>
      <c r="E7" s="77">
        <v>128645501</v>
      </c>
      <c r="F7" s="2"/>
      <c r="G7" s="2"/>
      <c r="H7" s="2"/>
      <c r="I7" s="2"/>
      <c r="J7" s="2"/>
      <c r="K7" s="2"/>
      <c r="L7" s="2"/>
      <c r="M7" s="2"/>
      <c r="N7" s="2">
        <v>1868</v>
      </c>
      <c r="O7" s="2"/>
      <c r="P7" s="2"/>
      <c r="Q7" s="2"/>
      <c r="R7" s="2"/>
      <c r="S7" s="2">
        <v>4000</v>
      </c>
      <c r="T7" s="2"/>
      <c r="U7" s="2">
        <v>5868</v>
      </c>
    </row>
    <row r="8" spans="1:21" x14ac:dyDescent="0.35">
      <c r="A8" s="39"/>
      <c r="B8" s="34" t="s">
        <v>7078</v>
      </c>
      <c r="C8" s="37">
        <v>40</v>
      </c>
      <c r="D8" s="76" t="s">
        <v>7782</v>
      </c>
      <c r="E8" s="77">
        <v>155547901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525</v>
      </c>
      <c r="S8" s="2">
        <v>15094</v>
      </c>
      <c r="T8" s="2"/>
      <c r="U8" s="2">
        <v>15619</v>
      </c>
    </row>
    <row r="9" spans="1:21" x14ac:dyDescent="0.35">
      <c r="A9" s="39"/>
      <c r="B9" s="34" t="s">
        <v>7078</v>
      </c>
      <c r="C9" s="37">
        <v>40</v>
      </c>
      <c r="D9" s="76" t="s">
        <v>7782</v>
      </c>
      <c r="E9" s="77">
        <v>189449400</v>
      </c>
      <c r="F9" s="2"/>
      <c r="G9" s="2"/>
      <c r="H9" s="2"/>
      <c r="I9" s="2"/>
      <c r="J9" s="2"/>
      <c r="K9" s="2"/>
      <c r="L9" s="2"/>
      <c r="M9" s="2"/>
      <c r="N9" s="2">
        <v>2653</v>
      </c>
      <c r="O9" s="2"/>
      <c r="P9" s="2"/>
      <c r="Q9" s="2"/>
      <c r="R9" s="2">
        <v>40</v>
      </c>
      <c r="S9" s="2"/>
      <c r="T9" s="2"/>
      <c r="U9" s="2">
        <v>2693</v>
      </c>
    </row>
    <row r="10" spans="1:21" x14ac:dyDescent="0.35">
      <c r="A10" s="39"/>
      <c r="B10" s="34" t="s">
        <v>7078</v>
      </c>
      <c r="C10" s="37">
        <v>40</v>
      </c>
      <c r="D10" s="76" t="s">
        <v>7782</v>
      </c>
      <c r="E10" s="77">
        <v>189573200</v>
      </c>
      <c r="F10" s="2">
        <v>80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>
        <v>80</v>
      </c>
    </row>
    <row r="11" spans="1:21" x14ac:dyDescent="0.35">
      <c r="A11" s="39"/>
      <c r="B11" s="34" t="s">
        <v>7078</v>
      </c>
      <c r="C11" s="37">
        <v>40</v>
      </c>
      <c r="D11" s="76" t="s">
        <v>7782</v>
      </c>
      <c r="E11" s="77">
        <v>189666700</v>
      </c>
      <c r="F11" s="2">
        <v>110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>
        <v>110</v>
      </c>
    </row>
    <row r="12" spans="1:21" x14ac:dyDescent="0.35">
      <c r="A12" s="39"/>
      <c r="B12" s="34" t="s">
        <v>7078</v>
      </c>
      <c r="C12" s="37">
        <v>40</v>
      </c>
      <c r="D12" s="76" t="s">
        <v>7782</v>
      </c>
      <c r="E12" s="77">
        <v>189667200</v>
      </c>
      <c r="F12" s="2">
        <v>95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>
        <v>95</v>
      </c>
    </row>
    <row r="13" spans="1:21" x14ac:dyDescent="0.35">
      <c r="A13" s="39"/>
      <c r="B13" s="34" t="s">
        <v>7078</v>
      </c>
      <c r="C13" s="37">
        <v>40</v>
      </c>
      <c r="D13" s="76" t="s">
        <v>7782</v>
      </c>
      <c r="E13" s="77">
        <v>189667500</v>
      </c>
      <c r="F13" s="2">
        <v>316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>
        <v>316</v>
      </c>
    </row>
    <row r="14" spans="1:21" x14ac:dyDescent="0.35">
      <c r="A14" s="39"/>
      <c r="B14" s="34" t="s">
        <v>7078</v>
      </c>
      <c r="C14" s="37">
        <v>40</v>
      </c>
      <c r="D14" s="76" t="s">
        <v>7782</v>
      </c>
      <c r="E14" s="77">
        <v>189668900</v>
      </c>
      <c r="F14" s="2">
        <v>550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>
        <v>550</v>
      </c>
    </row>
    <row r="15" spans="1:21" x14ac:dyDescent="0.35">
      <c r="A15" s="39"/>
      <c r="B15" s="34" t="s">
        <v>7078</v>
      </c>
      <c r="C15" s="37">
        <v>40</v>
      </c>
      <c r="D15" s="76" t="s">
        <v>7782</v>
      </c>
      <c r="E15" s="77">
        <v>189670000</v>
      </c>
      <c r="F15" s="2">
        <v>199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>
        <v>199</v>
      </c>
    </row>
    <row r="16" spans="1:21" x14ac:dyDescent="0.35">
      <c r="A16" s="39"/>
      <c r="B16" s="34" t="s">
        <v>7078</v>
      </c>
      <c r="C16" s="37">
        <v>40</v>
      </c>
      <c r="D16" s="76" t="s">
        <v>7782</v>
      </c>
      <c r="E16" s="77">
        <v>189671200</v>
      </c>
      <c r="F16" s="2">
        <v>606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>
        <v>606</v>
      </c>
    </row>
    <row r="17" spans="1:21" x14ac:dyDescent="0.35">
      <c r="A17" s="39"/>
      <c r="B17" s="34" t="s">
        <v>7078</v>
      </c>
      <c r="C17" s="37">
        <v>40</v>
      </c>
      <c r="D17" s="76" t="s">
        <v>7782</v>
      </c>
      <c r="E17" s="77">
        <v>189671800</v>
      </c>
      <c r="F17" s="2">
        <v>491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>
        <v>491</v>
      </c>
    </row>
    <row r="18" spans="1:21" x14ac:dyDescent="0.35">
      <c r="A18" s="39"/>
      <c r="B18" s="34" t="s">
        <v>7078</v>
      </c>
      <c r="C18" s="37">
        <v>40</v>
      </c>
      <c r="D18" s="76" t="s">
        <v>7782</v>
      </c>
      <c r="E18" s="77">
        <v>189672000</v>
      </c>
      <c r="F18" s="2">
        <v>250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250</v>
      </c>
    </row>
    <row r="19" spans="1:21" x14ac:dyDescent="0.35">
      <c r="A19" s="39"/>
      <c r="B19" s="34" t="s">
        <v>7078</v>
      </c>
      <c r="C19" s="37">
        <v>40</v>
      </c>
      <c r="D19" s="76" t="s">
        <v>7782</v>
      </c>
      <c r="E19" s="77" t="s">
        <v>478</v>
      </c>
      <c r="F19" s="2"/>
      <c r="G19" s="2">
        <v>19875</v>
      </c>
      <c r="H19" s="2"/>
      <c r="I19" s="2"/>
      <c r="J19" s="2"/>
      <c r="K19" s="2">
        <v>6500</v>
      </c>
      <c r="L19" s="2"/>
      <c r="M19" s="2">
        <v>11257</v>
      </c>
      <c r="N19" s="2">
        <v>4451</v>
      </c>
      <c r="O19" s="2">
        <v>13280</v>
      </c>
      <c r="P19" s="2"/>
      <c r="Q19" s="2"/>
      <c r="R19" s="2"/>
      <c r="S19" s="2">
        <v>12546</v>
      </c>
      <c r="T19" s="2"/>
      <c r="U19" s="2">
        <v>67909</v>
      </c>
    </row>
    <row r="20" spans="1:21" x14ac:dyDescent="0.35">
      <c r="A20" s="39"/>
      <c r="B20" s="34" t="s">
        <v>7078</v>
      </c>
      <c r="C20" s="37">
        <v>40</v>
      </c>
      <c r="D20" s="76" t="s">
        <v>7782</v>
      </c>
      <c r="E20" s="77" t="s">
        <v>479</v>
      </c>
      <c r="F20" s="2"/>
      <c r="G20" s="2"/>
      <c r="H20" s="2"/>
      <c r="I20" s="2"/>
      <c r="J20" s="2"/>
      <c r="K20" s="2"/>
      <c r="L20" s="2"/>
      <c r="M20" s="2"/>
      <c r="N20" s="2">
        <v>3788</v>
      </c>
      <c r="O20" s="2"/>
      <c r="P20" s="2"/>
      <c r="Q20" s="2"/>
      <c r="R20" s="2"/>
      <c r="S20" s="2"/>
      <c r="T20" s="2"/>
      <c r="U20" s="2">
        <v>3788</v>
      </c>
    </row>
    <row r="21" spans="1:21" x14ac:dyDescent="0.35">
      <c r="A21" s="39"/>
      <c r="B21" s="34" t="s">
        <v>7078</v>
      </c>
      <c r="C21" s="37">
        <v>40</v>
      </c>
      <c r="D21" s="76" t="s">
        <v>7782</v>
      </c>
      <c r="E21" s="77" t="s">
        <v>447</v>
      </c>
      <c r="F21" s="2"/>
      <c r="G21" s="2"/>
      <c r="H21" s="2"/>
      <c r="I21" s="2"/>
      <c r="J21" s="2"/>
      <c r="K21" s="2"/>
      <c r="L21" s="2">
        <v>2106</v>
      </c>
      <c r="M21" s="2"/>
      <c r="N21" s="2"/>
      <c r="O21" s="2"/>
      <c r="P21" s="2"/>
      <c r="Q21" s="2"/>
      <c r="R21" s="2"/>
      <c r="S21" s="2"/>
      <c r="T21" s="2"/>
      <c r="U21" s="2">
        <v>2106</v>
      </c>
    </row>
    <row r="22" spans="1:21" x14ac:dyDescent="0.35">
      <c r="A22" s="39"/>
      <c r="B22" s="34" t="s">
        <v>7078</v>
      </c>
      <c r="C22" s="37">
        <v>40</v>
      </c>
      <c r="D22" s="76" t="s">
        <v>7782</v>
      </c>
      <c r="E22" s="77" t="s">
        <v>353</v>
      </c>
      <c r="F22" s="2"/>
      <c r="G22" s="2"/>
      <c r="H22" s="2"/>
      <c r="I22" s="2"/>
      <c r="J22" s="2"/>
      <c r="K22" s="2"/>
      <c r="L22" s="2"/>
      <c r="M22" s="2"/>
      <c r="N22" s="2">
        <v>714</v>
      </c>
      <c r="O22" s="2"/>
      <c r="P22" s="2"/>
      <c r="Q22" s="2"/>
      <c r="R22" s="2"/>
      <c r="S22" s="2">
        <v>45</v>
      </c>
      <c r="T22" s="2"/>
      <c r="U22" s="2">
        <v>759</v>
      </c>
    </row>
    <row r="23" spans="1:21" x14ac:dyDescent="0.35">
      <c r="A23" s="39"/>
      <c r="B23" s="34" t="s">
        <v>7078</v>
      </c>
      <c r="C23" s="37">
        <v>40</v>
      </c>
      <c r="D23" s="76" t="s">
        <v>7782</v>
      </c>
      <c r="E23" s="77" t="s">
        <v>354</v>
      </c>
      <c r="F23" s="2"/>
      <c r="G23" s="2"/>
      <c r="H23" s="2"/>
      <c r="I23" s="2"/>
      <c r="J23" s="2"/>
      <c r="K23" s="2"/>
      <c r="L23" s="2"/>
      <c r="M23" s="2"/>
      <c r="N23" s="2">
        <v>1170</v>
      </c>
      <c r="O23" s="2"/>
      <c r="P23" s="2"/>
      <c r="Q23" s="2"/>
      <c r="R23" s="2"/>
      <c r="S23" s="2">
        <v>500</v>
      </c>
      <c r="T23" s="2"/>
      <c r="U23" s="2">
        <v>1670</v>
      </c>
    </row>
    <row r="24" spans="1:21" x14ac:dyDescent="0.35">
      <c r="A24" s="39"/>
      <c r="B24" s="34" t="s">
        <v>7078</v>
      </c>
      <c r="C24" s="37">
        <v>40</v>
      </c>
      <c r="D24" s="76" t="s">
        <v>7782</v>
      </c>
      <c r="E24" s="77" t="s">
        <v>355</v>
      </c>
      <c r="F24" s="2"/>
      <c r="G24" s="2"/>
      <c r="H24" s="2"/>
      <c r="I24" s="2"/>
      <c r="J24" s="2"/>
      <c r="K24" s="2"/>
      <c r="L24" s="2"/>
      <c r="M24" s="2"/>
      <c r="N24" s="2">
        <v>405</v>
      </c>
      <c r="O24" s="2"/>
      <c r="P24" s="2"/>
      <c r="Q24" s="2"/>
      <c r="R24" s="2"/>
      <c r="S24" s="2"/>
      <c r="T24" s="2"/>
      <c r="U24" s="2">
        <v>405</v>
      </c>
    </row>
    <row r="25" spans="1:21" x14ac:dyDescent="0.35">
      <c r="A25" s="39"/>
      <c r="B25" s="34" t="s">
        <v>7078</v>
      </c>
      <c r="C25" s="37">
        <v>40</v>
      </c>
      <c r="D25" s="76" t="s">
        <v>7782</v>
      </c>
      <c r="E25" s="77" t="s">
        <v>210</v>
      </c>
      <c r="F25" s="2"/>
      <c r="G25" s="2"/>
      <c r="H25" s="2"/>
      <c r="I25" s="2"/>
      <c r="J25" s="2"/>
      <c r="K25" s="2"/>
      <c r="L25" s="2"/>
      <c r="M25" s="2">
        <v>29812</v>
      </c>
      <c r="N25" s="2">
        <v>347</v>
      </c>
      <c r="O25" s="2"/>
      <c r="P25" s="2"/>
      <c r="Q25" s="2"/>
      <c r="R25" s="2"/>
      <c r="S25" s="2">
        <v>1500</v>
      </c>
      <c r="T25" s="2"/>
      <c r="U25" s="2">
        <v>31659</v>
      </c>
    </row>
    <row r="26" spans="1:21" x14ac:dyDescent="0.35">
      <c r="A26" s="39"/>
      <c r="B26" s="34" t="s">
        <v>7078</v>
      </c>
      <c r="C26" s="37">
        <v>40</v>
      </c>
      <c r="D26" s="76" t="s">
        <v>7782</v>
      </c>
      <c r="E26" s="77" t="s">
        <v>674</v>
      </c>
      <c r="F26" s="2"/>
      <c r="G26" s="2"/>
      <c r="H26" s="2"/>
      <c r="I26" s="2"/>
      <c r="J26" s="2"/>
      <c r="K26" s="2">
        <v>625</v>
      </c>
      <c r="L26" s="2"/>
      <c r="M26" s="2"/>
      <c r="N26" s="2"/>
      <c r="O26" s="2"/>
      <c r="P26" s="2"/>
      <c r="Q26" s="2"/>
      <c r="R26" s="2"/>
      <c r="S26" s="2"/>
      <c r="T26" s="2"/>
      <c r="U26" s="2">
        <v>625</v>
      </c>
    </row>
    <row r="27" spans="1:21" x14ac:dyDescent="0.35">
      <c r="A27" s="39"/>
      <c r="B27" s="34" t="s">
        <v>7078</v>
      </c>
      <c r="C27" s="37">
        <v>40</v>
      </c>
      <c r="D27" s="76" t="s">
        <v>7782</v>
      </c>
      <c r="E27" s="77" t="s">
        <v>216</v>
      </c>
      <c r="F27" s="2"/>
      <c r="G27" s="2"/>
      <c r="H27" s="2"/>
      <c r="I27" s="2"/>
      <c r="J27" s="2"/>
      <c r="K27" s="2"/>
      <c r="L27" s="2"/>
      <c r="M27" s="2"/>
      <c r="N27" s="2">
        <v>121</v>
      </c>
      <c r="O27" s="2"/>
      <c r="P27" s="2"/>
      <c r="Q27" s="2"/>
      <c r="R27" s="2"/>
      <c r="S27" s="2">
        <v>802</v>
      </c>
      <c r="T27" s="2"/>
      <c r="U27" s="2">
        <v>923</v>
      </c>
    </row>
    <row r="28" spans="1:21" x14ac:dyDescent="0.35">
      <c r="A28" s="39"/>
      <c r="B28" s="34" t="s">
        <v>7078</v>
      </c>
      <c r="C28" s="37">
        <v>40</v>
      </c>
      <c r="D28" s="76" t="s">
        <v>7782</v>
      </c>
      <c r="E28" s="77" t="s">
        <v>51</v>
      </c>
      <c r="F28" s="2"/>
      <c r="G28" s="2"/>
      <c r="H28" s="2"/>
      <c r="I28" s="2"/>
      <c r="J28" s="2"/>
      <c r="K28" s="2"/>
      <c r="L28" s="2"/>
      <c r="M28" s="2">
        <v>3153</v>
      </c>
      <c r="N28" s="2">
        <v>15725</v>
      </c>
      <c r="O28" s="2">
        <v>177</v>
      </c>
      <c r="P28" s="2"/>
      <c r="Q28" s="2"/>
      <c r="R28" s="2">
        <v>30</v>
      </c>
      <c r="S28" s="2">
        <v>3100</v>
      </c>
      <c r="T28" s="2">
        <v>3000</v>
      </c>
      <c r="U28" s="2">
        <v>25185</v>
      </c>
    </row>
    <row r="29" spans="1:21" x14ac:dyDescent="0.35">
      <c r="A29" s="39"/>
      <c r="B29" s="34" t="s">
        <v>7078</v>
      </c>
      <c r="C29" s="37">
        <v>40</v>
      </c>
      <c r="D29" s="76" t="s">
        <v>7782</v>
      </c>
      <c r="E29" s="77" t="s">
        <v>3051</v>
      </c>
      <c r="F29" s="2"/>
      <c r="G29" s="2"/>
      <c r="H29" s="2"/>
      <c r="I29" s="2"/>
      <c r="J29" s="2"/>
      <c r="K29" s="2"/>
      <c r="L29" s="2"/>
      <c r="M29" s="2">
        <v>725</v>
      </c>
      <c r="N29" s="2"/>
      <c r="O29" s="2"/>
      <c r="P29" s="2"/>
      <c r="Q29" s="2"/>
      <c r="R29" s="2"/>
      <c r="S29" s="2"/>
      <c r="T29" s="2"/>
      <c r="U29" s="2">
        <v>725</v>
      </c>
    </row>
    <row r="30" spans="1:21" x14ac:dyDescent="0.35">
      <c r="A30" s="39"/>
      <c r="B30" s="34" t="s">
        <v>7078</v>
      </c>
      <c r="C30" s="37">
        <v>40</v>
      </c>
      <c r="D30" s="76" t="s">
        <v>7782</v>
      </c>
      <c r="E30" s="77" t="s">
        <v>315</v>
      </c>
      <c r="F30" s="2"/>
      <c r="G30" s="2"/>
      <c r="H30" s="2"/>
      <c r="I30" s="2"/>
      <c r="J30" s="2"/>
      <c r="K30" s="2"/>
      <c r="L30" s="2"/>
      <c r="M30" s="2"/>
      <c r="N30" s="2"/>
      <c r="O30" s="2">
        <v>380</v>
      </c>
      <c r="P30" s="2"/>
      <c r="Q30" s="2"/>
      <c r="R30" s="2"/>
      <c r="S30" s="2"/>
      <c r="T30" s="2"/>
      <c r="U30" s="2">
        <v>380</v>
      </c>
    </row>
    <row r="31" spans="1:21" x14ac:dyDescent="0.35">
      <c r="A31" s="39"/>
      <c r="B31" s="34" t="s">
        <v>7078</v>
      </c>
      <c r="C31" s="37">
        <v>40</v>
      </c>
      <c r="D31" s="76" t="s">
        <v>7782</v>
      </c>
      <c r="E31" s="77" t="s">
        <v>26</v>
      </c>
      <c r="F31" s="2"/>
      <c r="G31" s="2">
        <v>5908</v>
      </c>
      <c r="H31" s="2"/>
      <c r="I31" s="2"/>
      <c r="J31" s="2"/>
      <c r="K31" s="2"/>
      <c r="L31" s="2"/>
      <c r="M31" s="2"/>
      <c r="N31" s="2">
        <v>640</v>
      </c>
      <c r="O31" s="2"/>
      <c r="P31" s="2"/>
      <c r="Q31" s="2"/>
      <c r="R31" s="2"/>
      <c r="S31" s="2">
        <v>2000</v>
      </c>
      <c r="T31" s="2"/>
      <c r="U31" s="2">
        <v>8548</v>
      </c>
    </row>
    <row r="32" spans="1:21" x14ac:dyDescent="0.35">
      <c r="A32" s="39"/>
      <c r="B32" s="34" t="s">
        <v>7459</v>
      </c>
      <c r="C32" s="37">
        <v>100</v>
      </c>
      <c r="D32" s="76" t="s">
        <v>7782</v>
      </c>
      <c r="E32" s="77" t="s">
        <v>217</v>
      </c>
      <c r="F32" s="2"/>
      <c r="G32" s="2">
        <v>4480</v>
      </c>
      <c r="H32" s="2"/>
      <c r="I32" s="2"/>
      <c r="J32" s="2"/>
      <c r="K32" s="2"/>
      <c r="L32" s="2"/>
      <c r="M32" s="2"/>
      <c r="N32" s="2">
        <v>4890</v>
      </c>
      <c r="O32" s="2"/>
      <c r="P32" s="2"/>
      <c r="Q32" s="2"/>
      <c r="R32" s="2"/>
      <c r="S32" s="2"/>
      <c r="T32" s="2"/>
      <c r="U32" s="2">
        <v>9370</v>
      </c>
    </row>
    <row r="33" spans="1:21" x14ac:dyDescent="0.35">
      <c r="A33" s="39"/>
      <c r="B33" s="34" t="s">
        <v>7459</v>
      </c>
      <c r="C33" s="37">
        <v>100</v>
      </c>
      <c r="D33" s="76" t="s">
        <v>7782</v>
      </c>
      <c r="E33" s="77" t="s">
        <v>316</v>
      </c>
      <c r="F33" s="2"/>
      <c r="G33" s="2"/>
      <c r="H33" s="2"/>
      <c r="I33" s="2"/>
      <c r="J33" s="2"/>
      <c r="K33" s="2"/>
      <c r="L33" s="2"/>
      <c r="M33" s="2">
        <v>1935</v>
      </c>
      <c r="N33" s="2">
        <v>6031</v>
      </c>
      <c r="O33" s="2"/>
      <c r="P33" s="2"/>
      <c r="Q33" s="2">
        <v>189</v>
      </c>
      <c r="R33" s="2"/>
      <c r="S33" s="2">
        <v>1032</v>
      </c>
      <c r="T33" s="2"/>
      <c r="U33" s="2">
        <v>9187</v>
      </c>
    </row>
    <row r="34" spans="1:21" x14ac:dyDescent="0.35">
      <c r="A34" s="39"/>
      <c r="B34" s="34" t="s">
        <v>7459</v>
      </c>
      <c r="C34" s="37">
        <v>100</v>
      </c>
      <c r="D34" s="76" t="s">
        <v>7782</v>
      </c>
      <c r="E34" s="77" t="s">
        <v>411</v>
      </c>
      <c r="F34" s="2"/>
      <c r="G34" s="2"/>
      <c r="H34" s="2"/>
      <c r="I34" s="2"/>
      <c r="J34" s="2"/>
      <c r="K34" s="2"/>
      <c r="L34" s="2"/>
      <c r="M34" s="2"/>
      <c r="N34" s="2">
        <v>15439</v>
      </c>
      <c r="O34" s="2"/>
      <c r="P34" s="2"/>
      <c r="Q34" s="2"/>
      <c r="R34" s="2"/>
      <c r="S34" s="2">
        <v>1500</v>
      </c>
      <c r="T34" s="2"/>
      <c r="U34" s="2">
        <v>16939</v>
      </c>
    </row>
    <row r="35" spans="1:21" x14ac:dyDescent="0.35">
      <c r="A35" s="39"/>
      <c r="B35" s="34" t="s">
        <v>7459</v>
      </c>
      <c r="C35" s="37">
        <v>100</v>
      </c>
      <c r="D35" s="76" t="s">
        <v>7782</v>
      </c>
      <c r="E35" s="77" t="s">
        <v>11421</v>
      </c>
      <c r="F35" s="2">
        <v>707</v>
      </c>
      <c r="G35" s="2"/>
      <c r="H35" s="2"/>
      <c r="I35" s="2"/>
      <c r="J35" s="2"/>
      <c r="K35" s="2"/>
      <c r="L35" s="2"/>
      <c r="M35" s="2">
        <v>7941</v>
      </c>
      <c r="N35" s="2">
        <v>860</v>
      </c>
      <c r="O35" s="2"/>
      <c r="P35" s="2"/>
      <c r="Q35" s="2"/>
      <c r="R35" s="2"/>
      <c r="S35" s="2"/>
      <c r="T35" s="2"/>
      <c r="U35" s="2">
        <v>9508</v>
      </c>
    </row>
    <row r="36" spans="1:21" x14ac:dyDescent="0.35">
      <c r="A36" s="39"/>
      <c r="B36" s="34" t="s">
        <v>7459</v>
      </c>
      <c r="C36" s="37">
        <v>100</v>
      </c>
      <c r="D36" s="76" t="s">
        <v>7782</v>
      </c>
      <c r="E36" s="77" t="s">
        <v>6957</v>
      </c>
      <c r="F36" s="2"/>
      <c r="G36" s="2"/>
      <c r="H36" s="2"/>
      <c r="I36" s="2"/>
      <c r="J36" s="2"/>
      <c r="K36" s="2"/>
      <c r="L36" s="2"/>
      <c r="M36" s="2">
        <v>6207</v>
      </c>
      <c r="N36" s="2">
        <v>4193</v>
      </c>
      <c r="O36" s="2">
        <v>647</v>
      </c>
      <c r="P36" s="2"/>
      <c r="Q36" s="2">
        <v>395</v>
      </c>
      <c r="R36" s="2"/>
      <c r="S36" s="2"/>
      <c r="T36" s="2"/>
      <c r="U36" s="2">
        <v>11442</v>
      </c>
    </row>
    <row r="37" spans="1:21" x14ac:dyDescent="0.35">
      <c r="A37" s="39"/>
      <c r="B37" s="34" t="s">
        <v>7459</v>
      </c>
      <c r="C37" s="37">
        <v>100</v>
      </c>
      <c r="D37" s="76" t="s">
        <v>7782</v>
      </c>
      <c r="E37" s="77" t="s">
        <v>413</v>
      </c>
      <c r="F37" s="2"/>
      <c r="G37" s="2"/>
      <c r="H37" s="2"/>
      <c r="I37" s="2"/>
      <c r="J37" s="2"/>
      <c r="K37" s="2"/>
      <c r="L37" s="2"/>
      <c r="M37" s="2"/>
      <c r="N37" s="2">
        <v>5739</v>
      </c>
      <c r="O37" s="2"/>
      <c r="P37" s="2"/>
      <c r="Q37" s="2">
        <v>22</v>
      </c>
      <c r="R37" s="2"/>
      <c r="S37" s="2">
        <v>3600</v>
      </c>
      <c r="T37" s="2"/>
      <c r="U37" s="2">
        <v>9361</v>
      </c>
    </row>
    <row r="38" spans="1:21" x14ac:dyDescent="0.35">
      <c r="A38" s="39"/>
      <c r="B38" s="34" t="s">
        <v>7459</v>
      </c>
      <c r="C38" s="37">
        <v>100</v>
      </c>
      <c r="D38" s="76" t="s">
        <v>7782</v>
      </c>
      <c r="E38" s="77" t="s">
        <v>414</v>
      </c>
      <c r="F38" s="2"/>
      <c r="G38" s="2">
        <v>2930</v>
      </c>
      <c r="H38" s="2"/>
      <c r="I38" s="2"/>
      <c r="J38" s="2"/>
      <c r="K38" s="2"/>
      <c r="L38" s="2"/>
      <c r="M38" s="2"/>
      <c r="N38" s="2">
        <v>1140</v>
      </c>
      <c r="O38" s="2">
        <v>771</v>
      </c>
      <c r="P38" s="2"/>
      <c r="Q38" s="2"/>
      <c r="R38" s="2"/>
      <c r="S38" s="2">
        <v>15100</v>
      </c>
      <c r="T38" s="2"/>
      <c r="U38" s="2">
        <v>19941</v>
      </c>
    </row>
    <row r="39" spans="1:21" x14ac:dyDescent="0.35">
      <c r="A39" s="39"/>
      <c r="B39" s="34" t="s">
        <v>7459</v>
      </c>
      <c r="C39" s="37">
        <v>100</v>
      </c>
      <c r="D39" s="76" t="s">
        <v>7782</v>
      </c>
      <c r="E39" s="77" t="s">
        <v>318</v>
      </c>
      <c r="F39" s="2"/>
      <c r="G39" s="2"/>
      <c r="H39" s="2"/>
      <c r="I39" s="2"/>
      <c r="J39" s="2"/>
      <c r="K39" s="2"/>
      <c r="L39" s="2"/>
      <c r="M39" s="2"/>
      <c r="N39" s="2">
        <v>3899</v>
      </c>
      <c r="O39" s="2"/>
      <c r="P39" s="2"/>
      <c r="Q39" s="2"/>
      <c r="R39" s="2"/>
      <c r="S39" s="2">
        <v>1000</v>
      </c>
      <c r="T39" s="2"/>
      <c r="U39" s="2">
        <v>4899</v>
      </c>
    </row>
    <row r="40" spans="1:21" x14ac:dyDescent="0.35">
      <c r="A40" s="39"/>
      <c r="B40" s="34" t="s">
        <v>7459</v>
      </c>
      <c r="C40" s="37">
        <v>100</v>
      </c>
      <c r="D40" s="76" t="s">
        <v>7782</v>
      </c>
      <c r="E40" s="77" t="s">
        <v>219</v>
      </c>
      <c r="F40" s="2"/>
      <c r="G40" s="2"/>
      <c r="H40" s="2"/>
      <c r="I40" s="2"/>
      <c r="J40" s="2"/>
      <c r="K40" s="2"/>
      <c r="L40" s="2"/>
      <c r="M40" s="2"/>
      <c r="N40" s="2">
        <v>7098</v>
      </c>
      <c r="O40" s="2">
        <v>1255</v>
      </c>
      <c r="P40" s="2"/>
      <c r="Q40" s="2"/>
      <c r="R40" s="2"/>
      <c r="S40" s="2"/>
      <c r="T40" s="2"/>
      <c r="U40" s="2">
        <v>8353</v>
      </c>
    </row>
    <row r="41" spans="1:21" x14ac:dyDescent="0.35">
      <c r="A41" s="39"/>
      <c r="B41" s="34" t="s">
        <v>7459</v>
      </c>
      <c r="C41" s="37">
        <v>100</v>
      </c>
      <c r="D41" s="76" t="s">
        <v>7782</v>
      </c>
      <c r="E41" s="77" t="s">
        <v>320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>
        <v>515</v>
      </c>
      <c r="T41" s="2"/>
      <c r="U41" s="2">
        <v>515</v>
      </c>
    </row>
    <row r="42" spans="1:21" x14ac:dyDescent="0.35">
      <c r="A42" s="39"/>
      <c r="B42" s="34" t="s">
        <v>7459</v>
      </c>
      <c r="C42" s="37">
        <v>100</v>
      </c>
      <c r="D42" s="76" t="s">
        <v>7782</v>
      </c>
      <c r="E42" s="77" t="s">
        <v>321</v>
      </c>
      <c r="F42" s="2"/>
      <c r="G42" s="2"/>
      <c r="H42" s="2"/>
      <c r="I42" s="2"/>
      <c r="J42" s="2"/>
      <c r="K42" s="2"/>
      <c r="L42" s="2"/>
      <c r="M42" s="2">
        <v>320</v>
      </c>
      <c r="N42" s="2"/>
      <c r="O42" s="2"/>
      <c r="P42" s="2"/>
      <c r="Q42" s="2"/>
      <c r="R42" s="2"/>
      <c r="S42" s="2"/>
      <c r="T42" s="2"/>
      <c r="U42" s="2">
        <v>320</v>
      </c>
    </row>
    <row r="43" spans="1:21" x14ac:dyDescent="0.35">
      <c r="A43" s="39"/>
      <c r="B43" s="34" t="s">
        <v>7459</v>
      </c>
      <c r="C43" s="37">
        <v>100</v>
      </c>
      <c r="D43" s="76" t="s">
        <v>7782</v>
      </c>
      <c r="E43" s="77" t="s">
        <v>323</v>
      </c>
      <c r="F43" s="2"/>
      <c r="G43" s="2"/>
      <c r="H43" s="2"/>
      <c r="I43" s="2"/>
      <c r="J43" s="2"/>
      <c r="K43" s="2"/>
      <c r="L43" s="2"/>
      <c r="M43" s="2"/>
      <c r="N43" s="2">
        <v>87</v>
      </c>
      <c r="O43" s="2"/>
      <c r="P43" s="2"/>
      <c r="Q43" s="2"/>
      <c r="R43" s="2"/>
      <c r="S43" s="2">
        <v>98</v>
      </c>
      <c r="T43" s="2"/>
      <c r="U43" s="2">
        <v>185</v>
      </c>
    </row>
    <row r="44" spans="1:21" x14ac:dyDescent="0.35">
      <c r="A44" s="39"/>
      <c r="B44" s="34" t="s">
        <v>7459</v>
      </c>
      <c r="C44" s="37">
        <v>100</v>
      </c>
      <c r="D44" s="76" t="s">
        <v>7782</v>
      </c>
      <c r="E44" s="77" t="s">
        <v>324</v>
      </c>
      <c r="F44" s="2"/>
      <c r="G44" s="2"/>
      <c r="H44" s="2"/>
      <c r="I44" s="2"/>
      <c r="J44" s="2"/>
      <c r="K44" s="2"/>
      <c r="L44" s="2"/>
      <c r="M44" s="2"/>
      <c r="N44" s="2">
        <v>1444</v>
      </c>
      <c r="O44" s="2"/>
      <c r="P44" s="2"/>
      <c r="Q44" s="2"/>
      <c r="R44" s="2"/>
      <c r="S44" s="2">
        <v>8000</v>
      </c>
      <c r="T44" s="2"/>
      <c r="U44" s="2">
        <v>9444</v>
      </c>
    </row>
    <row r="45" spans="1:21" x14ac:dyDescent="0.35">
      <c r="A45" s="39"/>
      <c r="B45" s="34" t="s">
        <v>7459</v>
      </c>
      <c r="C45" s="37">
        <v>100</v>
      </c>
      <c r="D45" s="76" t="s">
        <v>7782</v>
      </c>
      <c r="E45" s="77" t="s">
        <v>715</v>
      </c>
      <c r="F45" s="2"/>
      <c r="G45" s="2"/>
      <c r="H45" s="2"/>
      <c r="I45" s="2"/>
      <c r="J45" s="2"/>
      <c r="K45" s="2"/>
      <c r="L45" s="2">
        <v>382</v>
      </c>
      <c r="M45" s="2"/>
      <c r="N45" s="2"/>
      <c r="O45" s="2"/>
      <c r="P45" s="2"/>
      <c r="Q45" s="2"/>
      <c r="R45" s="2"/>
      <c r="S45" s="2"/>
      <c r="T45" s="2"/>
      <c r="U45" s="2">
        <v>382</v>
      </c>
    </row>
    <row r="46" spans="1:21" x14ac:dyDescent="0.35">
      <c r="A46" s="39"/>
      <c r="B46" s="34" t="s">
        <v>7084</v>
      </c>
      <c r="C46" s="37">
        <v>40</v>
      </c>
      <c r="D46" s="76" t="s">
        <v>7782</v>
      </c>
      <c r="E46" s="77" t="s">
        <v>7603</v>
      </c>
      <c r="F46" s="2"/>
      <c r="G46" s="2"/>
      <c r="H46" s="2"/>
      <c r="I46" s="2"/>
      <c r="J46" s="2"/>
      <c r="K46" s="2"/>
      <c r="L46" s="2"/>
      <c r="M46" s="2"/>
      <c r="N46" s="2">
        <v>193</v>
      </c>
      <c r="O46" s="2"/>
      <c r="P46" s="2"/>
      <c r="Q46" s="2"/>
      <c r="R46" s="2"/>
      <c r="S46" s="2">
        <v>2000</v>
      </c>
      <c r="T46" s="2"/>
      <c r="U46" s="2">
        <v>2193</v>
      </c>
    </row>
    <row r="47" spans="1:21" x14ac:dyDescent="0.35">
      <c r="A47" s="39"/>
      <c r="B47" s="34" t="s">
        <v>7084</v>
      </c>
      <c r="C47" s="37">
        <v>40</v>
      </c>
      <c r="D47" s="76" t="s">
        <v>7782</v>
      </c>
      <c r="E47" s="77" t="s">
        <v>7610</v>
      </c>
      <c r="F47" s="2"/>
      <c r="G47" s="2"/>
      <c r="H47" s="2"/>
      <c r="I47" s="2"/>
      <c r="J47" s="2"/>
      <c r="K47" s="2"/>
      <c r="L47" s="2"/>
      <c r="M47" s="2"/>
      <c r="N47" s="2">
        <v>19</v>
      </c>
      <c r="O47" s="2"/>
      <c r="P47" s="2"/>
      <c r="Q47" s="2"/>
      <c r="R47" s="2"/>
      <c r="S47" s="2">
        <v>800</v>
      </c>
      <c r="T47" s="2"/>
      <c r="U47" s="2">
        <v>819</v>
      </c>
    </row>
    <row r="48" spans="1:21" x14ac:dyDescent="0.35">
      <c r="A48" s="39"/>
      <c r="B48" s="34" t="s">
        <v>7084</v>
      </c>
      <c r="C48" s="37">
        <v>40</v>
      </c>
      <c r="D48" s="76" t="s">
        <v>7782</v>
      </c>
      <c r="E48" s="77" t="s">
        <v>52</v>
      </c>
      <c r="F48" s="2"/>
      <c r="G48" s="2"/>
      <c r="H48" s="2"/>
      <c r="I48" s="2"/>
      <c r="J48" s="2"/>
      <c r="K48" s="2"/>
      <c r="L48" s="2">
        <v>7000</v>
      </c>
      <c r="M48" s="2"/>
      <c r="N48" s="2">
        <v>232</v>
      </c>
      <c r="O48" s="2"/>
      <c r="P48" s="2"/>
      <c r="Q48" s="2"/>
      <c r="R48" s="2"/>
      <c r="S48" s="2">
        <v>834</v>
      </c>
      <c r="T48" s="2"/>
      <c r="U48" s="2">
        <v>8066</v>
      </c>
    </row>
    <row r="49" spans="1:21" x14ac:dyDescent="0.35">
      <c r="A49" s="39"/>
      <c r="B49" s="34" t="s">
        <v>7084</v>
      </c>
      <c r="C49" s="37">
        <v>40</v>
      </c>
      <c r="D49" s="76" t="s">
        <v>7782</v>
      </c>
      <c r="E49" s="77" t="s">
        <v>725</v>
      </c>
      <c r="F49" s="2"/>
      <c r="G49" s="2"/>
      <c r="H49" s="2"/>
      <c r="I49" s="2"/>
      <c r="J49" s="2"/>
      <c r="K49" s="2"/>
      <c r="L49" s="2"/>
      <c r="M49" s="2"/>
      <c r="N49" s="2">
        <v>97</v>
      </c>
      <c r="O49" s="2"/>
      <c r="P49" s="2"/>
      <c r="Q49" s="2"/>
      <c r="R49" s="2"/>
      <c r="S49" s="2"/>
      <c r="T49" s="2"/>
      <c r="U49" s="2">
        <v>97</v>
      </c>
    </row>
    <row r="50" spans="1:21" x14ac:dyDescent="0.35">
      <c r="A50" s="39"/>
      <c r="B50" s="34" t="s">
        <v>7084</v>
      </c>
      <c r="C50" s="37">
        <v>40</v>
      </c>
      <c r="D50" s="76" t="s">
        <v>7782</v>
      </c>
      <c r="E50" s="77" t="s">
        <v>728</v>
      </c>
      <c r="F50" s="2"/>
      <c r="G50" s="2"/>
      <c r="H50" s="2"/>
      <c r="I50" s="2"/>
      <c r="J50" s="2"/>
      <c r="K50" s="2"/>
      <c r="L50" s="2"/>
      <c r="M50" s="2"/>
      <c r="N50" s="2">
        <v>153</v>
      </c>
      <c r="O50" s="2"/>
      <c r="P50" s="2"/>
      <c r="Q50" s="2"/>
      <c r="R50" s="2"/>
      <c r="S50" s="2">
        <v>250</v>
      </c>
      <c r="T50" s="2"/>
      <c r="U50" s="2">
        <v>403</v>
      </c>
    </row>
    <row r="51" spans="1:21" x14ac:dyDescent="0.35">
      <c r="A51" s="39"/>
      <c r="B51" s="34" t="s">
        <v>7084</v>
      </c>
      <c r="C51" s="37">
        <v>100</v>
      </c>
      <c r="D51" s="76" t="s">
        <v>7782</v>
      </c>
      <c r="E51" s="77" t="s">
        <v>53</v>
      </c>
      <c r="F51" s="2"/>
      <c r="G51" s="2"/>
      <c r="H51" s="2"/>
      <c r="I51" s="2"/>
      <c r="J51" s="2"/>
      <c r="K51" s="2"/>
      <c r="L51" s="2"/>
      <c r="M51" s="2"/>
      <c r="N51" s="2">
        <v>234</v>
      </c>
      <c r="O51" s="2"/>
      <c r="P51" s="2"/>
      <c r="Q51" s="2"/>
      <c r="R51" s="2"/>
      <c r="S51" s="2">
        <v>3001</v>
      </c>
      <c r="T51" s="2"/>
      <c r="U51" s="2">
        <v>3235</v>
      </c>
    </row>
    <row r="52" spans="1:21" x14ac:dyDescent="0.35">
      <c r="A52" s="39"/>
      <c r="B52" s="34" t="s">
        <v>7084</v>
      </c>
      <c r="C52" s="37">
        <v>100</v>
      </c>
      <c r="D52" s="76" t="s">
        <v>7782</v>
      </c>
      <c r="E52" s="77" t="s">
        <v>6437</v>
      </c>
      <c r="F52" s="2"/>
      <c r="G52" s="2"/>
      <c r="H52" s="2"/>
      <c r="I52" s="2"/>
      <c r="J52" s="2"/>
      <c r="K52" s="2"/>
      <c r="L52" s="2"/>
      <c r="M52" s="2"/>
      <c r="N52" s="2">
        <v>143</v>
      </c>
      <c r="O52" s="2"/>
      <c r="P52" s="2"/>
      <c r="Q52" s="2"/>
      <c r="R52" s="2"/>
      <c r="S52" s="2">
        <v>90</v>
      </c>
      <c r="T52" s="2"/>
      <c r="U52" s="2">
        <v>233</v>
      </c>
    </row>
    <row r="53" spans="1:21" x14ac:dyDescent="0.35">
      <c r="A53" s="39"/>
      <c r="B53" s="34" t="s">
        <v>7084</v>
      </c>
      <c r="C53" s="37">
        <v>100</v>
      </c>
      <c r="D53" s="76" t="s">
        <v>7782</v>
      </c>
      <c r="E53" s="77" t="s">
        <v>327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>
        <v>446</v>
      </c>
      <c r="T53" s="2"/>
      <c r="U53" s="2">
        <v>446</v>
      </c>
    </row>
    <row r="54" spans="1:21" x14ac:dyDescent="0.35">
      <c r="A54" s="39"/>
      <c r="B54" s="34" t="s">
        <v>7084</v>
      </c>
      <c r="C54" s="37">
        <v>100</v>
      </c>
      <c r="D54" s="76" t="s">
        <v>7782</v>
      </c>
      <c r="E54" s="77" t="s">
        <v>328</v>
      </c>
      <c r="F54" s="2"/>
      <c r="G54" s="2"/>
      <c r="H54" s="2"/>
      <c r="I54" s="2"/>
      <c r="J54" s="2"/>
      <c r="K54" s="2"/>
      <c r="L54" s="2"/>
      <c r="M54" s="2"/>
      <c r="N54" s="2">
        <v>21</v>
      </c>
      <c r="O54" s="2"/>
      <c r="P54" s="2"/>
      <c r="Q54" s="2"/>
      <c r="R54" s="2"/>
      <c r="S54" s="2"/>
      <c r="T54" s="2"/>
      <c r="U54" s="2">
        <v>21</v>
      </c>
    </row>
    <row r="55" spans="1:21" x14ac:dyDescent="0.35">
      <c r="A55" s="39"/>
      <c r="B55" s="34" t="s">
        <v>7084</v>
      </c>
      <c r="C55" s="37">
        <v>100</v>
      </c>
      <c r="D55" s="76" t="s">
        <v>7782</v>
      </c>
      <c r="E55" s="77" t="s">
        <v>330</v>
      </c>
      <c r="F55" s="2"/>
      <c r="G55" s="2"/>
      <c r="H55" s="2"/>
      <c r="I55" s="2"/>
      <c r="J55" s="2"/>
      <c r="K55" s="2"/>
      <c r="L55" s="2"/>
      <c r="M55" s="2"/>
      <c r="N55" s="2">
        <v>1265</v>
      </c>
      <c r="O55" s="2"/>
      <c r="P55" s="2"/>
      <c r="Q55" s="2"/>
      <c r="R55" s="2"/>
      <c r="S55" s="2"/>
      <c r="T55" s="2"/>
      <c r="U55" s="2">
        <v>1265</v>
      </c>
    </row>
    <row r="56" spans="1:21" x14ac:dyDescent="0.35">
      <c r="A56" s="39"/>
      <c r="B56" s="34" t="s">
        <v>7084</v>
      </c>
      <c r="C56" s="37">
        <v>100</v>
      </c>
      <c r="D56" s="76" t="s">
        <v>7782</v>
      </c>
      <c r="E56" s="77" t="s">
        <v>220</v>
      </c>
      <c r="F56" s="2"/>
      <c r="G56" s="2"/>
      <c r="H56" s="2"/>
      <c r="I56" s="2"/>
      <c r="J56" s="2"/>
      <c r="K56" s="2"/>
      <c r="L56" s="2"/>
      <c r="M56" s="2"/>
      <c r="N56" s="2">
        <v>1183</v>
      </c>
      <c r="O56" s="2"/>
      <c r="P56" s="2"/>
      <c r="Q56" s="2"/>
      <c r="R56" s="2"/>
      <c r="S56" s="2">
        <v>1284</v>
      </c>
      <c r="T56" s="2"/>
      <c r="U56" s="2">
        <v>2467</v>
      </c>
    </row>
    <row r="57" spans="1:21" x14ac:dyDescent="0.35">
      <c r="A57" s="39"/>
      <c r="B57" s="34" t="s">
        <v>7084</v>
      </c>
      <c r="C57" s="37">
        <v>100</v>
      </c>
      <c r="D57" s="76" t="s">
        <v>7782</v>
      </c>
      <c r="E57" s="77" t="s">
        <v>369</v>
      </c>
      <c r="F57" s="2"/>
      <c r="G57" s="2"/>
      <c r="H57" s="2"/>
      <c r="I57" s="2"/>
      <c r="J57" s="2"/>
      <c r="K57" s="2"/>
      <c r="L57" s="2"/>
      <c r="M57" s="2"/>
      <c r="N57" s="2">
        <v>34</v>
      </c>
      <c r="O57" s="2"/>
      <c r="P57" s="2"/>
      <c r="Q57" s="2"/>
      <c r="R57" s="2"/>
      <c r="S57" s="2"/>
      <c r="T57" s="2"/>
      <c r="U57" s="2">
        <v>34</v>
      </c>
    </row>
    <row r="58" spans="1:21" x14ac:dyDescent="0.35">
      <c r="A58" s="39"/>
      <c r="B58" s="34" t="s">
        <v>7084</v>
      </c>
      <c r="C58" s="37">
        <v>100</v>
      </c>
      <c r="D58" s="76" t="s">
        <v>7782</v>
      </c>
      <c r="E58" s="77" t="s">
        <v>370</v>
      </c>
      <c r="F58" s="2"/>
      <c r="G58" s="2"/>
      <c r="H58" s="2"/>
      <c r="I58" s="2"/>
      <c r="J58" s="2"/>
      <c r="K58" s="2"/>
      <c r="L58" s="2"/>
      <c r="M58" s="2"/>
      <c r="N58" s="2">
        <v>701</v>
      </c>
      <c r="O58" s="2"/>
      <c r="P58" s="2"/>
      <c r="Q58" s="2"/>
      <c r="R58" s="2"/>
      <c r="S58" s="2"/>
      <c r="T58" s="2"/>
      <c r="U58" s="2">
        <v>701</v>
      </c>
    </row>
    <row r="59" spans="1:21" x14ac:dyDescent="0.35">
      <c r="A59" s="39"/>
      <c r="B59" s="34" t="s">
        <v>7084</v>
      </c>
      <c r="C59" s="37">
        <v>100</v>
      </c>
      <c r="D59" s="76" t="s">
        <v>7782</v>
      </c>
      <c r="E59" s="77" t="s">
        <v>54</v>
      </c>
      <c r="F59" s="2"/>
      <c r="G59" s="2"/>
      <c r="H59" s="2"/>
      <c r="I59" s="2"/>
      <c r="J59" s="2"/>
      <c r="K59" s="2"/>
      <c r="L59" s="2"/>
      <c r="M59" s="2"/>
      <c r="N59" s="2">
        <v>612</v>
      </c>
      <c r="O59" s="2"/>
      <c r="P59" s="2"/>
      <c r="Q59" s="2"/>
      <c r="R59" s="2"/>
      <c r="S59" s="2">
        <v>1000</v>
      </c>
      <c r="T59" s="2"/>
      <c r="U59" s="2">
        <v>1612</v>
      </c>
    </row>
    <row r="60" spans="1:21" x14ac:dyDescent="0.35">
      <c r="A60" s="39"/>
      <c r="B60" s="34" t="s">
        <v>7084</v>
      </c>
      <c r="C60" s="37">
        <v>100</v>
      </c>
      <c r="D60" s="76" t="s">
        <v>7782</v>
      </c>
      <c r="E60" s="77" t="s">
        <v>734</v>
      </c>
      <c r="F60" s="2"/>
      <c r="G60" s="2"/>
      <c r="H60" s="2"/>
      <c r="I60" s="2"/>
      <c r="J60" s="2"/>
      <c r="K60" s="2"/>
      <c r="L60" s="2"/>
      <c r="M60" s="2"/>
      <c r="N60" s="2">
        <v>61</v>
      </c>
      <c r="O60" s="2"/>
      <c r="P60" s="2"/>
      <c r="Q60" s="2"/>
      <c r="R60" s="2"/>
      <c r="S60" s="2"/>
      <c r="T60" s="2"/>
      <c r="U60" s="2">
        <v>61</v>
      </c>
    </row>
    <row r="61" spans="1:21" x14ac:dyDescent="0.35">
      <c r="A61" s="39"/>
      <c r="B61" s="34" t="s">
        <v>7062</v>
      </c>
      <c r="C61" s="37">
        <v>50</v>
      </c>
      <c r="D61" s="76" t="s">
        <v>7782</v>
      </c>
      <c r="E61" s="77" t="s">
        <v>331</v>
      </c>
      <c r="F61" s="2"/>
      <c r="G61" s="2"/>
      <c r="H61" s="2"/>
      <c r="I61" s="2"/>
      <c r="J61" s="2"/>
      <c r="K61" s="2"/>
      <c r="L61" s="2">
        <v>1615</v>
      </c>
      <c r="M61" s="2"/>
      <c r="N61" s="2"/>
      <c r="O61" s="2"/>
      <c r="P61" s="2"/>
      <c r="Q61" s="2"/>
      <c r="R61" s="2"/>
      <c r="S61" s="2"/>
      <c r="T61" s="2"/>
      <c r="U61" s="2">
        <v>1615</v>
      </c>
    </row>
    <row r="62" spans="1:21" x14ac:dyDescent="0.35">
      <c r="A62" s="39"/>
      <c r="B62" s="34" t="s">
        <v>7062</v>
      </c>
      <c r="C62" s="37">
        <v>50</v>
      </c>
      <c r="D62" s="76" t="s">
        <v>7782</v>
      </c>
      <c r="E62" s="77" t="s">
        <v>221</v>
      </c>
      <c r="F62" s="2"/>
      <c r="G62" s="2"/>
      <c r="H62" s="2"/>
      <c r="I62" s="2"/>
      <c r="J62" s="2"/>
      <c r="K62" s="2"/>
      <c r="L62" s="2"/>
      <c r="M62" s="2"/>
      <c r="N62" s="2">
        <v>845</v>
      </c>
      <c r="O62" s="2"/>
      <c r="P62" s="2"/>
      <c r="Q62" s="2"/>
      <c r="R62" s="2"/>
      <c r="S62" s="2">
        <v>1000</v>
      </c>
      <c r="T62" s="2"/>
      <c r="U62" s="2">
        <v>1845</v>
      </c>
    </row>
    <row r="63" spans="1:21" x14ac:dyDescent="0.35">
      <c r="A63" s="39"/>
      <c r="B63" s="34" t="s">
        <v>7067</v>
      </c>
      <c r="C63" s="37">
        <v>50</v>
      </c>
      <c r="D63" s="76" t="s">
        <v>7782</v>
      </c>
      <c r="E63" s="77" t="s">
        <v>222</v>
      </c>
      <c r="F63" s="2"/>
      <c r="G63" s="2"/>
      <c r="H63" s="2"/>
      <c r="I63" s="2"/>
      <c r="J63" s="2"/>
      <c r="K63" s="2"/>
      <c r="L63" s="2"/>
      <c r="M63" s="2"/>
      <c r="N63" s="2">
        <v>4132</v>
      </c>
      <c r="O63" s="2"/>
      <c r="P63" s="2"/>
      <c r="Q63" s="2"/>
      <c r="R63" s="2"/>
      <c r="S63" s="2"/>
      <c r="T63" s="2"/>
      <c r="U63" s="2">
        <v>4132</v>
      </c>
    </row>
    <row r="64" spans="1:21" x14ac:dyDescent="0.35">
      <c r="A64" s="39"/>
      <c r="B64" s="34" t="s">
        <v>7067</v>
      </c>
      <c r="C64" s="37">
        <v>50</v>
      </c>
      <c r="D64" s="76" t="s">
        <v>7782</v>
      </c>
      <c r="E64" s="77" t="s">
        <v>55</v>
      </c>
      <c r="F64" s="2"/>
      <c r="G64" s="2"/>
      <c r="H64" s="2"/>
      <c r="I64" s="2"/>
      <c r="J64" s="2"/>
      <c r="K64" s="2"/>
      <c r="L64" s="2"/>
      <c r="M64" s="2"/>
      <c r="N64" s="2">
        <v>68</v>
      </c>
      <c r="O64" s="2"/>
      <c r="P64" s="2"/>
      <c r="Q64" s="2"/>
      <c r="R64" s="2"/>
      <c r="S64" s="2">
        <v>1000</v>
      </c>
      <c r="T64" s="2"/>
      <c r="U64" s="2">
        <v>1068</v>
      </c>
    </row>
    <row r="65" spans="1:21" x14ac:dyDescent="0.35">
      <c r="A65" s="39"/>
      <c r="B65" s="34" t="s">
        <v>7054</v>
      </c>
      <c r="C65" s="37">
        <v>40</v>
      </c>
      <c r="D65" s="76" t="s">
        <v>7782</v>
      </c>
      <c r="E65" s="77" t="s">
        <v>223</v>
      </c>
      <c r="F65" s="2"/>
      <c r="G65" s="2"/>
      <c r="H65" s="2"/>
      <c r="I65" s="2"/>
      <c r="J65" s="2"/>
      <c r="K65" s="2"/>
      <c r="L65" s="2"/>
      <c r="M65" s="2"/>
      <c r="N65" s="2">
        <v>2255</v>
      </c>
      <c r="O65" s="2"/>
      <c r="P65" s="2"/>
      <c r="Q65" s="2"/>
      <c r="R65" s="2"/>
      <c r="S65" s="2">
        <v>10</v>
      </c>
      <c r="T65" s="2"/>
      <c r="U65" s="2">
        <v>2265</v>
      </c>
    </row>
    <row r="66" spans="1:21" x14ac:dyDescent="0.35">
      <c r="A66" s="39"/>
      <c r="B66" s="34" t="s">
        <v>7054</v>
      </c>
      <c r="C66" s="37">
        <v>40</v>
      </c>
      <c r="D66" s="76" t="s">
        <v>7782</v>
      </c>
      <c r="E66" s="77" t="s">
        <v>56</v>
      </c>
      <c r="F66" s="2"/>
      <c r="G66" s="2"/>
      <c r="H66" s="2"/>
      <c r="I66" s="2"/>
      <c r="J66" s="2"/>
      <c r="K66" s="2"/>
      <c r="L66" s="2"/>
      <c r="M66" s="2"/>
      <c r="N66" s="2">
        <v>110</v>
      </c>
      <c r="O66" s="2"/>
      <c r="P66" s="2"/>
      <c r="Q66" s="2"/>
      <c r="R66" s="2"/>
      <c r="S66" s="2">
        <v>1250</v>
      </c>
      <c r="T66" s="2">
        <v>500</v>
      </c>
      <c r="U66" s="2">
        <v>1860</v>
      </c>
    </row>
    <row r="67" spans="1:21" x14ac:dyDescent="0.35">
      <c r="A67" s="39"/>
      <c r="B67" s="34" t="s">
        <v>7054</v>
      </c>
      <c r="C67" s="37">
        <v>40</v>
      </c>
      <c r="D67" s="76" t="s">
        <v>7782</v>
      </c>
      <c r="E67" s="77" t="s">
        <v>57</v>
      </c>
      <c r="F67" s="2"/>
      <c r="G67" s="2"/>
      <c r="H67" s="2"/>
      <c r="I67" s="2"/>
      <c r="J67" s="2"/>
      <c r="K67" s="2"/>
      <c r="L67" s="2"/>
      <c r="M67" s="2"/>
      <c r="N67" s="2">
        <v>103</v>
      </c>
      <c r="O67" s="2"/>
      <c r="P67" s="2"/>
      <c r="Q67" s="2"/>
      <c r="R67" s="2"/>
      <c r="S67" s="2">
        <v>400</v>
      </c>
      <c r="T67" s="2">
        <v>100</v>
      </c>
      <c r="U67" s="2">
        <v>603</v>
      </c>
    </row>
    <row r="68" spans="1:21" x14ac:dyDescent="0.35">
      <c r="A68" s="39"/>
      <c r="B68" s="34" t="s">
        <v>7054</v>
      </c>
      <c r="C68" s="37">
        <v>40</v>
      </c>
      <c r="D68" s="76" t="s">
        <v>7782</v>
      </c>
      <c r="E68" s="77" t="s">
        <v>372</v>
      </c>
      <c r="F68" s="2"/>
      <c r="G68" s="2"/>
      <c r="H68" s="2"/>
      <c r="I68" s="2"/>
      <c r="J68" s="2"/>
      <c r="K68" s="2"/>
      <c r="L68" s="2"/>
      <c r="M68" s="2"/>
      <c r="N68" s="2">
        <v>212</v>
      </c>
      <c r="O68" s="2"/>
      <c r="P68" s="2"/>
      <c r="Q68" s="2"/>
      <c r="R68" s="2"/>
      <c r="S68" s="2">
        <v>250</v>
      </c>
      <c r="T68" s="2"/>
      <c r="U68" s="2">
        <v>462</v>
      </c>
    </row>
    <row r="69" spans="1:21" x14ac:dyDescent="0.35">
      <c r="A69" s="39"/>
      <c r="B69" s="34" t="s">
        <v>7054</v>
      </c>
      <c r="C69" s="37">
        <v>40</v>
      </c>
      <c r="D69" s="76" t="s">
        <v>7782</v>
      </c>
      <c r="E69" s="77" t="s">
        <v>373</v>
      </c>
      <c r="F69" s="2"/>
      <c r="G69" s="2">
        <v>1260</v>
      </c>
      <c r="H69" s="2"/>
      <c r="I69" s="2"/>
      <c r="J69" s="2"/>
      <c r="K69" s="2"/>
      <c r="L69" s="2"/>
      <c r="M69" s="2"/>
      <c r="N69" s="2">
        <v>78</v>
      </c>
      <c r="O69" s="2"/>
      <c r="P69" s="2"/>
      <c r="Q69" s="2"/>
      <c r="R69" s="2"/>
      <c r="S69" s="2"/>
      <c r="T69" s="2"/>
      <c r="U69" s="2">
        <v>1338</v>
      </c>
    </row>
    <row r="70" spans="1:21" x14ac:dyDescent="0.35">
      <c r="A70" s="39"/>
      <c r="B70" s="34" t="s">
        <v>7054</v>
      </c>
      <c r="C70" s="37">
        <v>40</v>
      </c>
      <c r="D70" s="76" t="s">
        <v>7782</v>
      </c>
      <c r="E70" s="77" t="s">
        <v>58</v>
      </c>
      <c r="F70" s="2"/>
      <c r="G70" s="2"/>
      <c r="H70" s="2"/>
      <c r="I70" s="2"/>
      <c r="J70" s="2"/>
      <c r="K70" s="2"/>
      <c r="L70" s="2"/>
      <c r="M70" s="2"/>
      <c r="N70" s="2">
        <v>325</v>
      </c>
      <c r="O70" s="2"/>
      <c r="P70" s="2"/>
      <c r="Q70" s="2"/>
      <c r="R70" s="2"/>
      <c r="S70" s="2">
        <v>1250</v>
      </c>
      <c r="T70" s="2"/>
      <c r="U70" s="2">
        <v>1575</v>
      </c>
    </row>
    <row r="71" spans="1:21" x14ac:dyDescent="0.35">
      <c r="A71" s="39"/>
      <c r="B71" s="34" t="s">
        <v>7054</v>
      </c>
      <c r="C71" s="37">
        <v>40</v>
      </c>
      <c r="D71" s="76" t="s">
        <v>7782</v>
      </c>
      <c r="E71" s="77" t="s">
        <v>59</v>
      </c>
      <c r="F71" s="2"/>
      <c r="G71" s="2">
        <v>12870</v>
      </c>
      <c r="H71" s="2"/>
      <c r="I71" s="2"/>
      <c r="J71" s="2"/>
      <c r="K71" s="2"/>
      <c r="L71" s="2"/>
      <c r="M71" s="2"/>
      <c r="N71" s="2">
        <v>1229</v>
      </c>
      <c r="O71" s="2"/>
      <c r="P71" s="2"/>
      <c r="Q71" s="2"/>
      <c r="R71" s="2"/>
      <c r="S71" s="2">
        <v>2000</v>
      </c>
      <c r="T71" s="2"/>
      <c r="U71" s="2">
        <v>16099</v>
      </c>
    </row>
    <row r="72" spans="1:21" x14ac:dyDescent="0.35">
      <c r="A72" s="39"/>
      <c r="B72" s="34" t="s">
        <v>7060</v>
      </c>
      <c r="C72" s="37">
        <v>50</v>
      </c>
      <c r="D72" s="76" t="s">
        <v>7782</v>
      </c>
      <c r="E72" s="77" t="s">
        <v>60</v>
      </c>
      <c r="F72" s="2"/>
      <c r="G72" s="2"/>
      <c r="H72" s="2"/>
      <c r="I72" s="2"/>
      <c r="J72" s="2"/>
      <c r="K72" s="2"/>
      <c r="L72" s="2"/>
      <c r="M72" s="2"/>
      <c r="N72" s="2">
        <v>1324</v>
      </c>
      <c r="O72" s="2"/>
      <c r="P72" s="2"/>
      <c r="Q72" s="2"/>
      <c r="R72" s="2"/>
      <c r="S72" s="2">
        <v>3500</v>
      </c>
      <c r="T72" s="2">
        <v>1000</v>
      </c>
      <c r="U72" s="2">
        <v>5824</v>
      </c>
    </row>
    <row r="73" spans="1:21" x14ac:dyDescent="0.35">
      <c r="A73" s="39"/>
      <c r="B73" s="34" t="s">
        <v>7060</v>
      </c>
      <c r="C73" s="37">
        <v>50</v>
      </c>
      <c r="D73" s="76" t="s">
        <v>7782</v>
      </c>
      <c r="E73" s="77" t="s">
        <v>61</v>
      </c>
      <c r="F73" s="2"/>
      <c r="G73" s="2"/>
      <c r="H73" s="2"/>
      <c r="I73" s="2"/>
      <c r="J73" s="2"/>
      <c r="K73" s="2"/>
      <c r="L73" s="2"/>
      <c r="M73" s="2"/>
      <c r="N73" s="2">
        <v>5496</v>
      </c>
      <c r="O73" s="2"/>
      <c r="P73" s="2"/>
      <c r="Q73" s="2"/>
      <c r="R73" s="2"/>
      <c r="S73" s="2">
        <v>10000</v>
      </c>
      <c r="T73" s="2"/>
      <c r="U73" s="2">
        <v>15496</v>
      </c>
    </row>
    <row r="74" spans="1:21" x14ac:dyDescent="0.35">
      <c r="A74" s="39"/>
      <c r="B74" s="34" t="s">
        <v>7060</v>
      </c>
      <c r="C74" s="37">
        <v>50</v>
      </c>
      <c r="D74" s="76" t="s">
        <v>7782</v>
      </c>
      <c r="E74" s="77" t="s">
        <v>62</v>
      </c>
      <c r="F74" s="2"/>
      <c r="G74" s="2"/>
      <c r="H74" s="2"/>
      <c r="I74" s="2"/>
      <c r="J74" s="2"/>
      <c r="K74" s="2"/>
      <c r="L74" s="2"/>
      <c r="M74" s="2"/>
      <c r="N74" s="2">
        <v>8328</v>
      </c>
      <c r="O74" s="2"/>
      <c r="P74" s="2"/>
      <c r="Q74" s="2"/>
      <c r="R74" s="2"/>
      <c r="S74" s="2">
        <v>8500</v>
      </c>
      <c r="T74" s="2">
        <v>1000</v>
      </c>
      <c r="U74" s="2">
        <v>17828</v>
      </c>
    </row>
    <row r="75" spans="1:21" x14ac:dyDescent="0.35">
      <c r="A75" s="39"/>
      <c r="B75" s="34" t="s">
        <v>7060</v>
      </c>
      <c r="C75" s="37">
        <v>50</v>
      </c>
      <c r="D75" s="76" t="s">
        <v>7782</v>
      </c>
      <c r="E75" s="77" t="s">
        <v>63</v>
      </c>
      <c r="F75" s="2"/>
      <c r="G75" s="2">
        <v>370</v>
      </c>
      <c r="H75" s="2"/>
      <c r="I75" s="2"/>
      <c r="J75" s="2"/>
      <c r="K75" s="2"/>
      <c r="L75" s="2"/>
      <c r="M75" s="2">
        <v>579</v>
      </c>
      <c r="N75" s="2">
        <v>199</v>
      </c>
      <c r="O75" s="2"/>
      <c r="P75" s="2"/>
      <c r="Q75" s="2"/>
      <c r="R75" s="2"/>
      <c r="S75" s="2"/>
      <c r="T75" s="2">
        <v>400</v>
      </c>
      <c r="U75" s="2">
        <v>1548</v>
      </c>
    </row>
    <row r="76" spans="1:21" x14ac:dyDescent="0.35">
      <c r="A76" s="39"/>
      <c r="B76" s="34" t="s">
        <v>7054</v>
      </c>
      <c r="C76" s="37">
        <v>40</v>
      </c>
      <c r="D76" s="76" t="s">
        <v>7782</v>
      </c>
      <c r="E76" s="77" t="s">
        <v>374</v>
      </c>
      <c r="F76" s="2"/>
      <c r="G76" s="2"/>
      <c r="H76" s="2"/>
      <c r="I76" s="2"/>
      <c r="J76" s="2"/>
      <c r="K76" s="2"/>
      <c r="L76" s="2"/>
      <c r="M76" s="2"/>
      <c r="N76" s="2">
        <v>3156</v>
      </c>
      <c r="O76" s="2"/>
      <c r="P76" s="2"/>
      <c r="Q76" s="2"/>
      <c r="R76" s="2"/>
      <c r="S76" s="2">
        <v>4000</v>
      </c>
      <c r="T76" s="2"/>
      <c r="U76" s="2">
        <v>7156</v>
      </c>
    </row>
    <row r="77" spans="1:21" x14ac:dyDescent="0.35">
      <c r="A77" s="39"/>
      <c r="B77" s="34" t="s">
        <v>7054</v>
      </c>
      <c r="C77" s="37">
        <v>40</v>
      </c>
      <c r="D77" s="76" t="s">
        <v>7782</v>
      </c>
      <c r="E77" s="77" t="s">
        <v>64</v>
      </c>
      <c r="F77" s="2"/>
      <c r="G77" s="2"/>
      <c r="H77" s="2"/>
      <c r="I77" s="2"/>
      <c r="J77" s="2"/>
      <c r="K77" s="2"/>
      <c r="L77" s="2"/>
      <c r="M77" s="2"/>
      <c r="N77" s="2">
        <v>193</v>
      </c>
      <c r="O77" s="2"/>
      <c r="P77" s="2"/>
      <c r="Q77" s="2"/>
      <c r="R77" s="2"/>
      <c r="S77" s="2">
        <v>1600</v>
      </c>
      <c r="T77" s="2">
        <v>200</v>
      </c>
      <c r="U77" s="2">
        <v>1993</v>
      </c>
    </row>
    <row r="78" spans="1:21" x14ac:dyDescent="0.35">
      <c r="A78" s="39"/>
      <c r="B78" s="34" t="s">
        <v>7054</v>
      </c>
      <c r="C78" s="37">
        <v>40</v>
      </c>
      <c r="D78" s="76" t="s">
        <v>7782</v>
      </c>
      <c r="E78" s="77" t="s">
        <v>65</v>
      </c>
      <c r="F78" s="2"/>
      <c r="G78" s="2"/>
      <c r="H78" s="2"/>
      <c r="I78" s="2"/>
      <c r="J78" s="2"/>
      <c r="K78" s="2"/>
      <c r="L78" s="2"/>
      <c r="M78" s="2">
        <v>270</v>
      </c>
      <c r="N78" s="2">
        <v>525</v>
      </c>
      <c r="O78" s="2"/>
      <c r="P78" s="2"/>
      <c r="Q78" s="2"/>
      <c r="R78" s="2"/>
      <c r="S78" s="2"/>
      <c r="T78" s="2">
        <v>250</v>
      </c>
      <c r="U78" s="2">
        <v>1045</v>
      </c>
    </row>
    <row r="79" spans="1:21" x14ac:dyDescent="0.35">
      <c r="A79" s="39"/>
      <c r="B79" s="34" t="s">
        <v>7054</v>
      </c>
      <c r="C79" s="37">
        <v>40</v>
      </c>
      <c r="D79" s="76" t="s">
        <v>7782</v>
      </c>
      <c r="E79" s="77" t="s">
        <v>66</v>
      </c>
      <c r="F79" s="2"/>
      <c r="G79" s="2">
        <v>17640</v>
      </c>
      <c r="H79" s="2"/>
      <c r="I79" s="2"/>
      <c r="J79" s="2"/>
      <c r="K79" s="2">
        <v>3908</v>
      </c>
      <c r="L79" s="2"/>
      <c r="M79" s="2"/>
      <c r="N79" s="2">
        <v>445</v>
      </c>
      <c r="O79" s="2"/>
      <c r="P79" s="2">
        <v>2880</v>
      </c>
      <c r="Q79" s="2"/>
      <c r="R79" s="2">
        <v>1931</v>
      </c>
      <c r="S79" s="2">
        <v>10521</v>
      </c>
      <c r="T79" s="2">
        <v>3500</v>
      </c>
      <c r="U79" s="2">
        <v>40825</v>
      </c>
    </row>
    <row r="80" spans="1:21" x14ac:dyDescent="0.35">
      <c r="A80" s="39"/>
      <c r="B80" s="34" t="s">
        <v>7054</v>
      </c>
      <c r="C80" s="37">
        <v>40</v>
      </c>
      <c r="D80" s="76" t="s">
        <v>7782</v>
      </c>
      <c r="E80" s="77" t="s">
        <v>67</v>
      </c>
      <c r="F80" s="2"/>
      <c r="G80" s="2"/>
      <c r="H80" s="2"/>
      <c r="I80" s="2"/>
      <c r="J80" s="2"/>
      <c r="K80" s="2">
        <v>200</v>
      </c>
      <c r="L80" s="2"/>
      <c r="M80" s="2">
        <v>2200</v>
      </c>
      <c r="N80" s="2">
        <v>334</v>
      </c>
      <c r="O80" s="2"/>
      <c r="P80" s="2"/>
      <c r="Q80" s="2"/>
      <c r="R80" s="2"/>
      <c r="S80" s="2">
        <v>49</v>
      </c>
      <c r="T80" s="2">
        <v>250</v>
      </c>
      <c r="U80" s="2">
        <v>3033</v>
      </c>
    </row>
    <row r="81" spans="1:21" x14ac:dyDescent="0.35">
      <c r="A81" s="39"/>
      <c r="B81" s="34" t="s">
        <v>7054</v>
      </c>
      <c r="C81" s="37">
        <v>40</v>
      </c>
      <c r="D81" s="76" t="s">
        <v>7782</v>
      </c>
      <c r="E81" s="77" t="s">
        <v>224</v>
      </c>
      <c r="F81" s="2"/>
      <c r="G81" s="2"/>
      <c r="H81" s="2"/>
      <c r="I81" s="2"/>
      <c r="J81" s="2"/>
      <c r="K81" s="2"/>
      <c r="L81" s="2"/>
      <c r="M81" s="2"/>
      <c r="N81" s="2">
        <v>2734</v>
      </c>
      <c r="O81" s="2"/>
      <c r="P81" s="2"/>
      <c r="Q81" s="2"/>
      <c r="R81" s="2"/>
      <c r="S81" s="2">
        <v>500</v>
      </c>
      <c r="T81" s="2"/>
      <c r="U81" s="2">
        <v>3234</v>
      </c>
    </row>
    <row r="82" spans="1:21" x14ac:dyDescent="0.35">
      <c r="A82" s="39"/>
      <c r="B82" s="34" t="s">
        <v>7054</v>
      </c>
      <c r="C82" s="37">
        <v>40</v>
      </c>
      <c r="D82" s="76" t="s">
        <v>7782</v>
      </c>
      <c r="E82" s="77" t="s">
        <v>68</v>
      </c>
      <c r="F82" s="2"/>
      <c r="G82" s="2"/>
      <c r="H82" s="2"/>
      <c r="I82" s="2"/>
      <c r="J82" s="2"/>
      <c r="K82" s="2"/>
      <c r="L82" s="2"/>
      <c r="M82" s="2">
        <v>11030</v>
      </c>
      <c r="N82" s="2">
        <v>212</v>
      </c>
      <c r="O82" s="2"/>
      <c r="P82" s="2"/>
      <c r="Q82" s="2"/>
      <c r="R82" s="2"/>
      <c r="S82" s="2">
        <v>7000</v>
      </c>
      <c r="T82" s="2"/>
      <c r="U82" s="2">
        <v>18242</v>
      </c>
    </row>
    <row r="83" spans="1:21" x14ac:dyDescent="0.35">
      <c r="A83" s="39"/>
      <c r="B83" s="34" t="s">
        <v>7054</v>
      </c>
      <c r="C83" s="37">
        <v>40</v>
      </c>
      <c r="D83" s="76" t="s">
        <v>7782</v>
      </c>
      <c r="E83" s="77" t="s">
        <v>69</v>
      </c>
      <c r="F83" s="2"/>
      <c r="G83" s="2"/>
      <c r="H83" s="2"/>
      <c r="I83" s="2"/>
      <c r="J83" s="2"/>
      <c r="K83" s="2"/>
      <c r="L83" s="2"/>
      <c r="M83" s="2"/>
      <c r="N83" s="2">
        <v>12771</v>
      </c>
      <c r="O83" s="2"/>
      <c r="P83" s="2"/>
      <c r="Q83" s="2"/>
      <c r="R83" s="2"/>
      <c r="S83" s="2">
        <v>3000</v>
      </c>
      <c r="T83" s="2"/>
      <c r="U83" s="2">
        <v>15771</v>
      </c>
    </row>
    <row r="84" spans="1:21" x14ac:dyDescent="0.35">
      <c r="A84" s="39"/>
      <c r="B84" s="34" t="s">
        <v>7054</v>
      </c>
      <c r="C84" s="37">
        <v>40</v>
      </c>
      <c r="D84" s="76" t="s">
        <v>7782</v>
      </c>
      <c r="E84" s="77" t="s">
        <v>70</v>
      </c>
      <c r="F84" s="2"/>
      <c r="G84" s="2"/>
      <c r="H84" s="2"/>
      <c r="I84" s="2"/>
      <c r="J84" s="2"/>
      <c r="K84" s="2"/>
      <c r="L84" s="2"/>
      <c r="M84" s="2"/>
      <c r="N84" s="2">
        <v>2496</v>
      </c>
      <c r="O84" s="2"/>
      <c r="P84" s="2"/>
      <c r="Q84" s="2"/>
      <c r="R84" s="2"/>
      <c r="S84" s="2">
        <v>1250</v>
      </c>
      <c r="T84" s="2">
        <v>250</v>
      </c>
      <c r="U84" s="2">
        <v>3996</v>
      </c>
    </row>
    <row r="85" spans="1:21" x14ac:dyDescent="0.35">
      <c r="A85" s="39"/>
      <c r="B85" s="34" t="s">
        <v>7054</v>
      </c>
      <c r="C85" s="37">
        <v>40</v>
      </c>
      <c r="D85" s="76" t="s">
        <v>7782</v>
      </c>
      <c r="E85" s="77" t="s">
        <v>71</v>
      </c>
      <c r="F85" s="2"/>
      <c r="G85" s="2"/>
      <c r="H85" s="2"/>
      <c r="I85" s="2"/>
      <c r="J85" s="2"/>
      <c r="K85" s="2"/>
      <c r="L85" s="2">
        <v>424</v>
      </c>
      <c r="M85" s="2"/>
      <c r="N85" s="2"/>
      <c r="O85" s="2"/>
      <c r="P85" s="2"/>
      <c r="Q85" s="2"/>
      <c r="R85" s="2"/>
      <c r="S85" s="2"/>
      <c r="T85" s="2"/>
      <c r="U85" s="2">
        <v>424</v>
      </c>
    </row>
    <row r="86" spans="1:21" x14ac:dyDescent="0.35">
      <c r="A86" s="39"/>
      <c r="B86" s="34" t="s">
        <v>7054</v>
      </c>
      <c r="C86" s="37">
        <v>40</v>
      </c>
      <c r="D86" s="76" t="s">
        <v>7782</v>
      </c>
      <c r="E86" s="77" t="s">
        <v>72</v>
      </c>
      <c r="F86" s="2"/>
      <c r="G86" s="2"/>
      <c r="H86" s="2"/>
      <c r="I86" s="2"/>
      <c r="J86" s="2"/>
      <c r="K86" s="2"/>
      <c r="L86" s="2"/>
      <c r="M86" s="2"/>
      <c r="N86" s="2">
        <v>427</v>
      </c>
      <c r="O86" s="2"/>
      <c r="P86" s="2"/>
      <c r="Q86" s="2"/>
      <c r="R86" s="2"/>
      <c r="S86" s="2">
        <v>1000</v>
      </c>
      <c r="T86" s="2"/>
      <c r="U86" s="2">
        <v>1427</v>
      </c>
    </row>
    <row r="87" spans="1:21" x14ac:dyDescent="0.35">
      <c r="A87" s="39"/>
      <c r="B87" s="34" t="s">
        <v>7054</v>
      </c>
      <c r="C87" s="37">
        <v>40</v>
      </c>
      <c r="D87" s="76" t="s">
        <v>7782</v>
      </c>
      <c r="E87" s="77" t="s">
        <v>73</v>
      </c>
      <c r="F87" s="2"/>
      <c r="G87" s="2">
        <v>5838</v>
      </c>
      <c r="H87" s="2"/>
      <c r="I87" s="2"/>
      <c r="J87" s="2"/>
      <c r="K87" s="2"/>
      <c r="L87" s="2"/>
      <c r="M87" s="2"/>
      <c r="N87" s="2">
        <v>660</v>
      </c>
      <c r="O87" s="2"/>
      <c r="P87" s="2"/>
      <c r="Q87" s="2"/>
      <c r="R87" s="2"/>
      <c r="S87" s="2">
        <v>8000</v>
      </c>
      <c r="T87" s="2"/>
      <c r="U87" s="2">
        <v>14498</v>
      </c>
    </row>
    <row r="88" spans="1:21" x14ac:dyDescent="0.35">
      <c r="A88" s="39"/>
      <c r="B88" s="34" t="s">
        <v>7054</v>
      </c>
      <c r="C88" s="37">
        <v>40</v>
      </c>
      <c r="D88" s="76" t="s">
        <v>7782</v>
      </c>
      <c r="E88" s="77" t="s">
        <v>6801</v>
      </c>
      <c r="F88" s="2"/>
      <c r="G88" s="2"/>
      <c r="H88" s="2"/>
      <c r="I88" s="2"/>
      <c r="J88" s="2"/>
      <c r="K88" s="2"/>
      <c r="L88" s="2"/>
      <c r="M88" s="2"/>
      <c r="N88" s="2">
        <v>1101</v>
      </c>
      <c r="O88" s="2"/>
      <c r="P88" s="2"/>
      <c r="Q88" s="2"/>
      <c r="R88" s="2"/>
      <c r="S88" s="2">
        <v>2200</v>
      </c>
      <c r="T88" s="2">
        <v>200</v>
      </c>
      <c r="U88" s="2">
        <v>3501</v>
      </c>
    </row>
    <row r="89" spans="1:21" x14ac:dyDescent="0.35">
      <c r="A89" s="39"/>
      <c r="B89" s="34" t="s">
        <v>7054</v>
      </c>
      <c r="C89" s="37">
        <v>40</v>
      </c>
      <c r="D89" s="76" t="s">
        <v>7782</v>
      </c>
      <c r="E89" s="77" t="s">
        <v>75</v>
      </c>
      <c r="F89" s="2"/>
      <c r="G89" s="2"/>
      <c r="H89" s="2"/>
      <c r="I89" s="2"/>
      <c r="J89" s="2"/>
      <c r="K89" s="2"/>
      <c r="L89" s="2"/>
      <c r="M89" s="2"/>
      <c r="N89" s="2">
        <v>330</v>
      </c>
      <c r="O89" s="2"/>
      <c r="P89" s="2"/>
      <c r="Q89" s="2"/>
      <c r="R89" s="2"/>
      <c r="S89" s="2">
        <v>1750</v>
      </c>
      <c r="T89" s="2"/>
      <c r="U89" s="2">
        <v>2080</v>
      </c>
    </row>
    <row r="90" spans="1:21" x14ac:dyDescent="0.35">
      <c r="A90" s="39"/>
      <c r="B90" s="34" t="s">
        <v>7054</v>
      </c>
      <c r="C90" s="37">
        <v>40</v>
      </c>
      <c r="D90" s="76" t="s">
        <v>7782</v>
      </c>
      <c r="E90" s="77" t="s">
        <v>76</v>
      </c>
      <c r="F90" s="2"/>
      <c r="G90" s="2"/>
      <c r="H90" s="2"/>
      <c r="I90" s="2"/>
      <c r="J90" s="2"/>
      <c r="K90" s="2"/>
      <c r="L90" s="2"/>
      <c r="M90" s="2"/>
      <c r="N90" s="2">
        <v>150</v>
      </c>
      <c r="O90" s="2"/>
      <c r="P90" s="2"/>
      <c r="Q90" s="2"/>
      <c r="R90" s="2"/>
      <c r="S90" s="2">
        <v>4250</v>
      </c>
      <c r="T90" s="2"/>
      <c r="U90" s="2">
        <v>4400</v>
      </c>
    </row>
    <row r="91" spans="1:21" x14ac:dyDescent="0.35">
      <c r="A91" s="39"/>
      <c r="B91" s="34" t="s">
        <v>7054</v>
      </c>
      <c r="C91" s="37">
        <v>40</v>
      </c>
      <c r="D91" s="76" t="s">
        <v>7782</v>
      </c>
      <c r="E91" s="77" t="s">
        <v>225</v>
      </c>
      <c r="F91" s="2"/>
      <c r="G91" s="2"/>
      <c r="H91" s="2"/>
      <c r="I91" s="2"/>
      <c r="J91" s="2"/>
      <c r="K91" s="2"/>
      <c r="L91" s="2"/>
      <c r="M91" s="2"/>
      <c r="N91" s="2">
        <v>2313</v>
      </c>
      <c r="O91" s="2"/>
      <c r="P91" s="2"/>
      <c r="Q91" s="2"/>
      <c r="R91" s="2"/>
      <c r="S91" s="2">
        <v>1000</v>
      </c>
      <c r="T91" s="2"/>
      <c r="U91" s="2">
        <v>3313</v>
      </c>
    </row>
    <row r="92" spans="1:21" x14ac:dyDescent="0.35">
      <c r="A92" s="39"/>
      <c r="B92" s="34" t="s">
        <v>7054</v>
      </c>
      <c r="C92" s="37">
        <v>40</v>
      </c>
      <c r="D92" s="76" t="s">
        <v>7782</v>
      </c>
      <c r="E92" s="77" t="s">
        <v>77</v>
      </c>
      <c r="F92" s="2"/>
      <c r="G92" s="2"/>
      <c r="H92" s="2"/>
      <c r="I92" s="2"/>
      <c r="J92" s="2"/>
      <c r="K92" s="2"/>
      <c r="L92" s="2"/>
      <c r="M92" s="2"/>
      <c r="N92" s="2">
        <v>2417</v>
      </c>
      <c r="O92" s="2"/>
      <c r="P92" s="2"/>
      <c r="Q92" s="2"/>
      <c r="R92" s="2"/>
      <c r="S92" s="2"/>
      <c r="T92" s="2"/>
      <c r="U92" s="2">
        <v>2417</v>
      </c>
    </row>
    <row r="93" spans="1:21" x14ac:dyDescent="0.35">
      <c r="A93" s="39"/>
      <c r="B93" s="34" t="s">
        <v>7054</v>
      </c>
      <c r="C93" s="37">
        <v>40</v>
      </c>
      <c r="D93" s="76" t="s">
        <v>7782</v>
      </c>
      <c r="E93" s="77" t="s">
        <v>78</v>
      </c>
      <c r="F93" s="2"/>
      <c r="G93" s="2"/>
      <c r="H93" s="2"/>
      <c r="I93" s="2"/>
      <c r="J93" s="2"/>
      <c r="K93" s="2"/>
      <c r="L93" s="2"/>
      <c r="M93" s="2"/>
      <c r="N93" s="2">
        <v>718</v>
      </c>
      <c r="O93" s="2"/>
      <c r="P93" s="2"/>
      <c r="Q93" s="2"/>
      <c r="R93" s="2"/>
      <c r="S93" s="2">
        <v>800</v>
      </c>
      <c r="T93" s="2"/>
      <c r="U93" s="2">
        <v>1518</v>
      </c>
    </row>
    <row r="94" spans="1:21" x14ac:dyDescent="0.35">
      <c r="A94" s="39"/>
      <c r="B94" s="34" t="s">
        <v>7054</v>
      </c>
      <c r="C94" s="37">
        <v>40</v>
      </c>
      <c r="D94" s="76" t="s">
        <v>7782</v>
      </c>
      <c r="E94" s="77" t="s">
        <v>79</v>
      </c>
      <c r="F94" s="2"/>
      <c r="G94" s="2"/>
      <c r="H94" s="2"/>
      <c r="I94" s="2"/>
      <c r="J94" s="2"/>
      <c r="K94" s="2"/>
      <c r="L94" s="2"/>
      <c r="M94" s="2"/>
      <c r="N94" s="2">
        <v>733</v>
      </c>
      <c r="O94" s="2"/>
      <c r="P94" s="2"/>
      <c r="Q94" s="2"/>
      <c r="R94" s="2"/>
      <c r="S94" s="2">
        <v>800</v>
      </c>
      <c r="T94" s="2"/>
      <c r="U94" s="2">
        <v>1533</v>
      </c>
    </row>
    <row r="95" spans="1:21" x14ac:dyDescent="0.35">
      <c r="A95" s="39"/>
      <c r="B95" s="34" t="s">
        <v>7054</v>
      </c>
      <c r="C95" s="37">
        <v>40</v>
      </c>
      <c r="D95" s="76" t="s">
        <v>7782</v>
      </c>
      <c r="E95" s="77" t="s">
        <v>7786</v>
      </c>
      <c r="F95" s="2"/>
      <c r="G95" s="2">
        <v>4930</v>
      </c>
      <c r="H95" s="2"/>
      <c r="I95" s="2"/>
      <c r="J95" s="2"/>
      <c r="K95" s="2"/>
      <c r="L95" s="2"/>
      <c r="M95" s="2">
        <v>9771</v>
      </c>
      <c r="N95" s="2">
        <v>1056</v>
      </c>
      <c r="O95" s="2"/>
      <c r="P95" s="2"/>
      <c r="Q95" s="2"/>
      <c r="R95" s="2"/>
      <c r="S95" s="2">
        <v>4000</v>
      </c>
      <c r="T95" s="2">
        <v>3000</v>
      </c>
      <c r="U95" s="2">
        <v>22757</v>
      </c>
    </row>
    <row r="96" spans="1:21" x14ac:dyDescent="0.35">
      <c r="A96" s="39"/>
      <c r="B96" s="34" t="s">
        <v>7054</v>
      </c>
      <c r="C96" s="37">
        <v>40</v>
      </c>
      <c r="D96" s="76" t="s">
        <v>7782</v>
      </c>
      <c r="E96" s="77" t="s">
        <v>81</v>
      </c>
      <c r="F96" s="2"/>
      <c r="G96" s="2"/>
      <c r="H96" s="2"/>
      <c r="I96" s="2"/>
      <c r="J96" s="2"/>
      <c r="K96" s="2"/>
      <c r="L96" s="2"/>
      <c r="M96" s="2"/>
      <c r="N96" s="2">
        <v>598</v>
      </c>
      <c r="O96" s="2"/>
      <c r="P96" s="2"/>
      <c r="Q96" s="2"/>
      <c r="R96" s="2"/>
      <c r="S96" s="2"/>
      <c r="T96" s="2"/>
      <c r="U96" s="2">
        <v>598</v>
      </c>
    </row>
    <row r="97" spans="1:21" x14ac:dyDescent="0.35">
      <c r="A97" s="39"/>
      <c r="B97" s="34" t="s">
        <v>7054</v>
      </c>
      <c r="C97" s="37">
        <v>40</v>
      </c>
      <c r="D97" s="76" t="s">
        <v>7782</v>
      </c>
      <c r="E97" s="77" t="s">
        <v>82</v>
      </c>
      <c r="F97" s="2"/>
      <c r="G97" s="2"/>
      <c r="H97" s="2"/>
      <c r="I97" s="2"/>
      <c r="J97" s="2"/>
      <c r="K97" s="2"/>
      <c r="L97" s="2"/>
      <c r="M97" s="2">
        <v>1581</v>
      </c>
      <c r="N97" s="2">
        <v>17792</v>
      </c>
      <c r="O97" s="2">
        <v>146</v>
      </c>
      <c r="P97" s="2"/>
      <c r="Q97" s="2"/>
      <c r="R97" s="2">
        <v>6</v>
      </c>
      <c r="S97" s="2">
        <v>1700</v>
      </c>
      <c r="T97" s="2">
        <v>1600</v>
      </c>
      <c r="U97" s="2">
        <v>22825</v>
      </c>
    </row>
    <row r="98" spans="1:21" x14ac:dyDescent="0.35">
      <c r="A98" s="39"/>
      <c r="B98" s="34" t="s">
        <v>7054</v>
      </c>
      <c r="C98" s="37">
        <v>40</v>
      </c>
      <c r="D98" s="76" t="s">
        <v>7782</v>
      </c>
      <c r="E98" s="77" t="s">
        <v>83</v>
      </c>
      <c r="F98" s="2"/>
      <c r="G98" s="2"/>
      <c r="H98" s="2"/>
      <c r="I98" s="2"/>
      <c r="J98" s="2"/>
      <c r="K98" s="2"/>
      <c r="L98" s="2"/>
      <c r="M98" s="2"/>
      <c r="N98" s="2">
        <v>827</v>
      </c>
      <c r="O98" s="2"/>
      <c r="P98" s="2"/>
      <c r="Q98" s="2"/>
      <c r="R98" s="2"/>
      <c r="S98" s="2">
        <v>2000</v>
      </c>
      <c r="T98" s="2">
        <v>1000</v>
      </c>
      <c r="U98" s="2">
        <v>3827</v>
      </c>
    </row>
    <row r="99" spans="1:21" x14ac:dyDescent="0.35">
      <c r="A99" s="39"/>
      <c r="B99" s="34" t="s">
        <v>7054</v>
      </c>
      <c r="C99" s="37">
        <v>40</v>
      </c>
      <c r="D99" s="76" t="s">
        <v>7782</v>
      </c>
      <c r="E99" s="77" t="s">
        <v>84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>
        <v>1407</v>
      </c>
      <c r="T99" s="2"/>
      <c r="U99" s="2">
        <v>1407</v>
      </c>
    </row>
    <row r="100" spans="1:21" x14ac:dyDescent="0.35">
      <c r="A100" s="39"/>
      <c r="B100" s="34" t="s">
        <v>7054</v>
      </c>
      <c r="C100" s="37">
        <v>40</v>
      </c>
      <c r="D100" s="76" t="s">
        <v>7782</v>
      </c>
      <c r="E100" s="77" t="s">
        <v>746</v>
      </c>
      <c r="F100" s="2"/>
      <c r="G100" s="2"/>
      <c r="H100" s="2"/>
      <c r="I100" s="2"/>
      <c r="J100" s="2"/>
      <c r="K100" s="2"/>
      <c r="L100" s="2">
        <v>1300</v>
      </c>
      <c r="M100" s="2"/>
      <c r="N100" s="2"/>
      <c r="O100" s="2"/>
      <c r="P100" s="2"/>
      <c r="Q100" s="2"/>
      <c r="R100" s="2"/>
      <c r="S100" s="2"/>
      <c r="T100" s="2"/>
      <c r="U100" s="2">
        <v>1300</v>
      </c>
    </row>
    <row r="101" spans="1:21" x14ac:dyDescent="0.35">
      <c r="A101" s="39"/>
      <c r="B101" s="34" t="s">
        <v>7054</v>
      </c>
      <c r="C101" s="37">
        <v>40</v>
      </c>
      <c r="D101" s="76" t="s">
        <v>7782</v>
      </c>
      <c r="E101" s="77" t="s">
        <v>226</v>
      </c>
      <c r="F101" s="2"/>
      <c r="G101" s="2"/>
      <c r="H101" s="2"/>
      <c r="I101" s="2"/>
      <c r="J101" s="2"/>
      <c r="K101" s="2"/>
      <c r="L101" s="2"/>
      <c r="M101" s="2"/>
      <c r="N101" s="2">
        <v>614</v>
      </c>
      <c r="O101" s="2">
        <v>1646</v>
      </c>
      <c r="P101" s="2"/>
      <c r="Q101" s="2"/>
      <c r="R101" s="2"/>
      <c r="S101" s="2"/>
      <c r="T101" s="2"/>
      <c r="U101" s="2">
        <v>2260</v>
      </c>
    </row>
    <row r="102" spans="1:21" x14ac:dyDescent="0.35">
      <c r="A102" s="39"/>
      <c r="B102" s="34" t="s">
        <v>7054</v>
      </c>
      <c r="C102" s="37">
        <v>40</v>
      </c>
      <c r="D102" s="76" t="s">
        <v>7782</v>
      </c>
      <c r="E102" s="77" t="s">
        <v>85</v>
      </c>
      <c r="F102" s="2"/>
      <c r="G102" s="2"/>
      <c r="H102" s="2"/>
      <c r="I102" s="2"/>
      <c r="J102" s="2"/>
      <c r="K102" s="2"/>
      <c r="L102" s="2"/>
      <c r="M102" s="2">
        <v>43</v>
      </c>
      <c r="N102" s="2">
        <v>739</v>
      </c>
      <c r="O102" s="2"/>
      <c r="P102" s="2"/>
      <c r="Q102" s="2"/>
      <c r="R102" s="2"/>
      <c r="S102" s="2">
        <v>125</v>
      </c>
      <c r="T102" s="2">
        <v>75</v>
      </c>
      <c r="U102" s="2">
        <v>982</v>
      </c>
    </row>
    <row r="103" spans="1:21" x14ac:dyDescent="0.35">
      <c r="A103" s="39"/>
      <c r="B103" s="34" t="s">
        <v>7054</v>
      </c>
      <c r="C103" s="37">
        <v>40</v>
      </c>
      <c r="D103" s="76" t="s">
        <v>7782</v>
      </c>
      <c r="E103" s="77" t="s">
        <v>86</v>
      </c>
      <c r="F103" s="2"/>
      <c r="G103" s="2"/>
      <c r="H103" s="2"/>
      <c r="I103" s="2"/>
      <c r="J103" s="2"/>
      <c r="K103" s="2"/>
      <c r="L103" s="2"/>
      <c r="M103" s="2"/>
      <c r="N103" s="2">
        <v>470</v>
      </c>
      <c r="O103" s="2">
        <v>937</v>
      </c>
      <c r="P103" s="2"/>
      <c r="Q103" s="2"/>
      <c r="R103" s="2"/>
      <c r="S103" s="2"/>
      <c r="T103" s="2"/>
      <c r="U103" s="2">
        <v>1407</v>
      </c>
    </row>
    <row r="104" spans="1:21" x14ac:dyDescent="0.35">
      <c r="A104" s="39"/>
      <c r="B104" s="34" t="s">
        <v>7054</v>
      </c>
      <c r="C104" s="37">
        <v>40</v>
      </c>
      <c r="D104" s="76" t="s">
        <v>7782</v>
      </c>
      <c r="E104" s="77" t="s">
        <v>87</v>
      </c>
      <c r="F104" s="2"/>
      <c r="G104" s="2"/>
      <c r="H104" s="2"/>
      <c r="I104" s="2"/>
      <c r="J104" s="2"/>
      <c r="K104" s="2"/>
      <c r="L104" s="2"/>
      <c r="M104" s="2"/>
      <c r="N104" s="2">
        <v>278</v>
      </c>
      <c r="O104" s="2"/>
      <c r="P104" s="2"/>
      <c r="Q104" s="2">
        <v>20</v>
      </c>
      <c r="R104" s="2"/>
      <c r="S104" s="2">
        <v>450</v>
      </c>
      <c r="T104" s="2"/>
      <c r="U104" s="2">
        <v>748</v>
      </c>
    </row>
    <row r="105" spans="1:21" x14ac:dyDescent="0.35">
      <c r="A105" s="39"/>
      <c r="B105" s="34" t="s">
        <v>7054</v>
      </c>
      <c r="C105" s="37">
        <v>40</v>
      </c>
      <c r="D105" s="76" t="s">
        <v>7782</v>
      </c>
      <c r="E105" s="77" t="s">
        <v>88</v>
      </c>
      <c r="F105" s="2"/>
      <c r="G105" s="2"/>
      <c r="H105" s="2"/>
      <c r="I105" s="2"/>
      <c r="J105" s="2"/>
      <c r="K105" s="2"/>
      <c r="L105" s="2"/>
      <c r="M105" s="2"/>
      <c r="N105" s="2">
        <v>900</v>
      </c>
      <c r="O105" s="2"/>
      <c r="P105" s="2"/>
      <c r="Q105" s="2"/>
      <c r="R105" s="2">
        <v>85</v>
      </c>
      <c r="S105" s="2">
        <v>600</v>
      </c>
      <c r="T105" s="2"/>
      <c r="U105" s="2">
        <v>1585</v>
      </c>
    </row>
    <row r="106" spans="1:21" x14ac:dyDescent="0.35">
      <c r="A106" s="39"/>
      <c r="B106" s="34" t="s">
        <v>7054</v>
      </c>
      <c r="C106" s="37">
        <v>40</v>
      </c>
      <c r="D106" s="76" t="s">
        <v>7782</v>
      </c>
      <c r="E106" s="77" t="s">
        <v>89</v>
      </c>
      <c r="F106" s="2"/>
      <c r="G106" s="2">
        <v>440</v>
      </c>
      <c r="H106" s="2"/>
      <c r="I106" s="2"/>
      <c r="J106" s="2"/>
      <c r="K106" s="2"/>
      <c r="L106" s="2"/>
      <c r="M106" s="2">
        <v>320</v>
      </c>
      <c r="N106" s="2">
        <v>421</v>
      </c>
      <c r="O106" s="2"/>
      <c r="P106" s="2"/>
      <c r="Q106" s="2"/>
      <c r="R106" s="2"/>
      <c r="S106" s="2"/>
      <c r="T106" s="2">
        <v>320</v>
      </c>
      <c r="U106" s="2">
        <v>1501</v>
      </c>
    </row>
    <row r="107" spans="1:21" x14ac:dyDescent="0.35">
      <c r="A107" s="39"/>
      <c r="B107" s="34" t="s">
        <v>7054</v>
      </c>
      <c r="C107" s="37">
        <v>40</v>
      </c>
      <c r="D107" s="76" t="s">
        <v>7782</v>
      </c>
      <c r="E107" s="77" t="s">
        <v>90</v>
      </c>
      <c r="F107" s="2"/>
      <c r="G107" s="2"/>
      <c r="H107" s="2"/>
      <c r="I107" s="2"/>
      <c r="J107" s="2"/>
      <c r="K107" s="2"/>
      <c r="L107" s="2"/>
      <c r="M107" s="2">
        <v>650</v>
      </c>
      <c r="N107" s="2">
        <v>900</v>
      </c>
      <c r="O107" s="2"/>
      <c r="P107" s="2"/>
      <c r="Q107" s="2"/>
      <c r="R107" s="2"/>
      <c r="S107" s="2"/>
      <c r="T107" s="2"/>
      <c r="U107" s="2">
        <v>1550</v>
      </c>
    </row>
    <row r="108" spans="1:21" x14ac:dyDescent="0.35">
      <c r="A108" s="39"/>
      <c r="B108" s="34" t="s">
        <v>7078</v>
      </c>
      <c r="C108" s="37">
        <v>40</v>
      </c>
      <c r="D108" s="76" t="s">
        <v>7782</v>
      </c>
      <c r="E108" s="77" t="s">
        <v>91</v>
      </c>
      <c r="F108" s="2"/>
      <c r="G108" s="2"/>
      <c r="H108" s="2"/>
      <c r="I108" s="2"/>
      <c r="J108" s="2"/>
      <c r="K108" s="2"/>
      <c r="L108" s="2"/>
      <c r="M108" s="2"/>
      <c r="N108" s="2">
        <v>27</v>
      </c>
      <c r="O108" s="2"/>
      <c r="P108" s="2"/>
      <c r="Q108" s="2"/>
      <c r="R108" s="2"/>
      <c r="S108" s="2">
        <v>750</v>
      </c>
      <c r="T108" s="2">
        <v>50</v>
      </c>
      <c r="U108" s="2">
        <v>827</v>
      </c>
    </row>
    <row r="109" spans="1:21" x14ac:dyDescent="0.35">
      <c r="A109" s="39"/>
      <c r="B109" s="34" t="s">
        <v>7078</v>
      </c>
      <c r="C109" s="37">
        <v>40</v>
      </c>
      <c r="D109" s="76" t="s">
        <v>7782</v>
      </c>
      <c r="E109" s="77" t="s">
        <v>92</v>
      </c>
      <c r="F109" s="2"/>
      <c r="G109" s="2"/>
      <c r="H109" s="2"/>
      <c r="I109" s="2"/>
      <c r="J109" s="2"/>
      <c r="K109" s="2"/>
      <c r="L109" s="2"/>
      <c r="M109" s="2"/>
      <c r="N109" s="2">
        <v>207</v>
      </c>
      <c r="O109" s="2"/>
      <c r="P109" s="2"/>
      <c r="Q109" s="2"/>
      <c r="R109" s="2"/>
      <c r="S109" s="2">
        <v>500</v>
      </c>
      <c r="T109" s="2"/>
      <c r="U109" s="2">
        <v>707</v>
      </c>
    </row>
    <row r="110" spans="1:21" x14ac:dyDescent="0.35">
      <c r="A110" s="39"/>
      <c r="B110" s="34" t="s">
        <v>7078</v>
      </c>
      <c r="C110" s="37">
        <v>40</v>
      </c>
      <c r="D110" s="76" t="s">
        <v>7782</v>
      </c>
      <c r="E110" s="77" t="s">
        <v>93</v>
      </c>
      <c r="F110" s="2"/>
      <c r="G110" s="2"/>
      <c r="H110" s="2"/>
      <c r="I110" s="2"/>
      <c r="J110" s="2"/>
      <c r="K110" s="2"/>
      <c r="L110" s="2"/>
      <c r="M110" s="2"/>
      <c r="N110" s="2">
        <v>1035</v>
      </c>
      <c r="O110" s="2"/>
      <c r="P110" s="2"/>
      <c r="Q110" s="2"/>
      <c r="R110" s="2"/>
      <c r="S110" s="2"/>
      <c r="T110" s="2"/>
      <c r="U110" s="2">
        <v>1035</v>
      </c>
    </row>
    <row r="111" spans="1:21" x14ac:dyDescent="0.35">
      <c r="A111" s="39"/>
      <c r="B111" s="34" t="s">
        <v>7078</v>
      </c>
      <c r="C111" s="37">
        <v>40</v>
      </c>
      <c r="D111" s="76" t="s">
        <v>7782</v>
      </c>
      <c r="E111" s="77" t="s">
        <v>94</v>
      </c>
      <c r="F111" s="2"/>
      <c r="G111" s="2"/>
      <c r="H111" s="2"/>
      <c r="I111" s="2"/>
      <c r="J111" s="2"/>
      <c r="K111" s="2"/>
      <c r="L111" s="2"/>
      <c r="M111" s="2"/>
      <c r="N111" s="2">
        <v>72</v>
      </c>
      <c r="O111" s="2"/>
      <c r="P111" s="2"/>
      <c r="Q111" s="2"/>
      <c r="R111" s="2"/>
      <c r="S111" s="2">
        <v>1000</v>
      </c>
      <c r="T111" s="2"/>
      <c r="U111" s="2">
        <v>1072</v>
      </c>
    </row>
    <row r="112" spans="1:21" x14ac:dyDescent="0.35">
      <c r="A112" s="39"/>
      <c r="B112" s="34" t="s">
        <v>7078</v>
      </c>
      <c r="C112" s="37">
        <v>40</v>
      </c>
      <c r="D112" s="76" t="s">
        <v>7782</v>
      </c>
      <c r="E112" s="77" t="s">
        <v>95</v>
      </c>
      <c r="F112" s="2"/>
      <c r="G112" s="2"/>
      <c r="H112" s="2"/>
      <c r="I112" s="2"/>
      <c r="J112" s="2"/>
      <c r="K112" s="2"/>
      <c r="L112" s="2"/>
      <c r="M112" s="2"/>
      <c r="N112" s="2">
        <v>84</v>
      </c>
      <c r="O112" s="2"/>
      <c r="P112" s="2"/>
      <c r="Q112" s="2"/>
      <c r="R112" s="2"/>
      <c r="S112" s="2">
        <v>250</v>
      </c>
      <c r="T112" s="2"/>
      <c r="U112" s="2">
        <v>334</v>
      </c>
    </row>
    <row r="113" spans="1:21" x14ac:dyDescent="0.35">
      <c r="A113" s="39"/>
      <c r="B113" s="34" t="s">
        <v>7078</v>
      </c>
      <c r="C113" s="37">
        <v>40</v>
      </c>
      <c r="D113" s="76" t="s">
        <v>7782</v>
      </c>
      <c r="E113" s="77" t="s">
        <v>747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>
        <v>1000</v>
      </c>
      <c r="T113" s="2"/>
      <c r="U113" s="2">
        <v>1000</v>
      </c>
    </row>
    <row r="114" spans="1:21" x14ac:dyDescent="0.35">
      <c r="A114" s="39"/>
      <c r="B114" s="34" t="s">
        <v>7078</v>
      </c>
      <c r="C114" s="37">
        <v>40</v>
      </c>
      <c r="D114" s="76" t="s">
        <v>7782</v>
      </c>
      <c r="E114" s="77" t="s">
        <v>7617</v>
      </c>
      <c r="F114" s="2"/>
      <c r="G114" s="2"/>
      <c r="H114" s="2"/>
      <c r="I114" s="2"/>
      <c r="J114" s="2"/>
      <c r="K114" s="2"/>
      <c r="L114" s="2"/>
      <c r="M114" s="2"/>
      <c r="N114" s="2">
        <v>646</v>
      </c>
      <c r="O114" s="2"/>
      <c r="P114" s="2"/>
      <c r="Q114" s="2"/>
      <c r="R114" s="2"/>
      <c r="S114" s="2">
        <v>1000</v>
      </c>
      <c r="T114" s="2"/>
      <c r="U114" s="2">
        <v>1646</v>
      </c>
    </row>
    <row r="115" spans="1:21" x14ac:dyDescent="0.35">
      <c r="A115" s="39"/>
      <c r="B115" s="34" t="s">
        <v>7078</v>
      </c>
      <c r="C115" s="37">
        <v>40</v>
      </c>
      <c r="D115" s="76" t="s">
        <v>7782</v>
      </c>
      <c r="E115" s="77" t="s">
        <v>7624</v>
      </c>
      <c r="F115" s="2"/>
      <c r="G115" s="2"/>
      <c r="H115" s="2"/>
      <c r="I115" s="2"/>
      <c r="J115" s="2"/>
      <c r="K115" s="2"/>
      <c r="L115" s="2"/>
      <c r="M115" s="2"/>
      <c r="N115" s="2">
        <v>46</v>
      </c>
      <c r="O115" s="2"/>
      <c r="P115" s="2"/>
      <c r="Q115" s="2"/>
      <c r="R115" s="2"/>
      <c r="S115" s="2">
        <v>200</v>
      </c>
      <c r="T115" s="2"/>
      <c r="U115" s="2">
        <v>246</v>
      </c>
    </row>
    <row r="116" spans="1:21" x14ac:dyDescent="0.35">
      <c r="A116" s="39"/>
      <c r="B116" s="34" t="s">
        <v>7078</v>
      </c>
      <c r="C116" s="37">
        <v>40</v>
      </c>
      <c r="D116" s="76" t="s">
        <v>7782</v>
      </c>
      <c r="E116" s="77" t="s">
        <v>7631</v>
      </c>
      <c r="F116" s="2"/>
      <c r="G116" s="2"/>
      <c r="H116" s="2"/>
      <c r="I116" s="2"/>
      <c r="J116" s="2"/>
      <c r="K116" s="2"/>
      <c r="L116" s="2"/>
      <c r="M116" s="2"/>
      <c r="N116" s="2">
        <v>176</v>
      </c>
      <c r="O116" s="2"/>
      <c r="P116" s="2"/>
      <c r="Q116" s="2"/>
      <c r="R116" s="2"/>
      <c r="S116" s="2">
        <v>400</v>
      </c>
      <c r="T116" s="2"/>
      <c r="U116" s="2">
        <v>576</v>
      </c>
    </row>
    <row r="117" spans="1:21" x14ac:dyDescent="0.35">
      <c r="A117" s="39"/>
      <c r="B117" s="34" t="s">
        <v>7078</v>
      </c>
      <c r="C117" s="37">
        <v>40</v>
      </c>
      <c r="D117" s="76" t="s">
        <v>7782</v>
      </c>
      <c r="E117" s="77" t="s">
        <v>6438</v>
      </c>
      <c r="F117" s="2"/>
      <c r="G117" s="2">
        <v>1440</v>
      </c>
      <c r="H117" s="2"/>
      <c r="I117" s="2"/>
      <c r="J117" s="2"/>
      <c r="K117" s="2"/>
      <c r="L117" s="2"/>
      <c r="M117" s="2"/>
      <c r="N117" s="2">
        <v>12659</v>
      </c>
      <c r="O117" s="2">
        <v>970</v>
      </c>
      <c r="P117" s="2"/>
      <c r="Q117" s="2"/>
      <c r="R117" s="2"/>
      <c r="S117" s="2">
        <v>5000</v>
      </c>
      <c r="T117" s="2"/>
      <c r="U117" s="2">
        <v>20069</v>
      </c>
    </row>
    <row r="118" spans="1:21" x14ac:dyDescent="0.35">
      <c r="A118" s="39"/>
      <c r="B118" s="34" t="s">
        <v>7078</v>
      </c>
      <c r="C118" s="37">
        <v>40</v>
      </c>
      <c r="D118" s="76" t="s">
        <v>7782</v>
      </c>
      <c r="E118" s="77" t="s">
        <v>97</v>
      </c>
      <c r="F118" s="2"/>
      <c r="G118" s="2">
        <v>1290</v>
      </c>
      <c r="H118" s="2"/>
      <c r="I118" s="2"/>
      <c r="J118" s="2"/>
      <c r="K118" s="2"/>
      <c r="L118" s="2"/>
      <c r="M118" s="2">
        <v>1800</v>
      </c>
      <c r="N118" s="2">
        <v>3836</v>
      </c>
      <c r="O118" s="2">
        <v>720</v>
      </c>
      <c r="P118" s="2"/>
      <c r="Q118" s="2"/>
      <c r="R118" s="2"/>
      <c r="S118" s="2">
        <v>34</v>
      </c>
      <c r="T118" s="2">
        <v>2400</v>
      </c>
      <c r="U118" s="2">
        <v>10080</v>
      </c>
    </row>
    <row r="119" spans="1:21" x14ac:dyDescent="0.35">
      <c r="A119" s="39"/>
      <c r="B119" s="34" t="s">
        <v>7078</v>
      </c>
      <c r="C119" s="37">
        <v>40</v>
      </c>
      <c r="D119" s="76" t="s">
        <v>7782</v>
      </c>
      <c r="E119" s="77" t="s">
        <v>98</v>
      </c>
      <c r="F119" s="2"/>
      <c r="G119" s="2"/>
      <c r="H119" s="2"/>
      <c r="I119" s="2"/>
      <c r="J119" s="2"/>
      <c r="K119" s="2"/>
      <c r="L119" s="2"/>
      <c r="M119" s="2">
        <v>1450</v>
      </c>
      <c r="N119" s="2">
        <v>8068</v>
      </c>
      <c r="O119" s="2"/>
      <c r="P119" s="2"/>
      <c r="Q119" s="2"/>
      <c r="R119" s="2"/>
      <c r="S119" s="2">
        <v>6500</v>
      </c>
      <c r="T119" s="2">
        <v>1600</v>
      </c>
      <c r="U119" s="2">
        <v>17618</v>
      </c>
    </row>
    <row r="120" spans="1:21" x14ac:dyDescent="0.35">
      <c r="A120" s="39"/>
      <c r="B120" s="34" t="s">
        <v>7078</v>
      </c>
      <c r="C120" s="37">
        <v>40</v>
      </c>
      <c r="D120" s="76" t="s">
        <v>7782</v>
      </c>
      <c r="E120" s="77" t="s">
        <v>99</v>
      </c>
      <c r="F120" s="2"/>
      <c r="G120" s="2">
        <v>2150</v>
      </c>
      <c r="H120" s="2"/>
      <c r="I120" s="2"/>
      <c r="J120" s="2"/>
      <c r="K120" s="2"/>
      <c r="L120" s="2"/>
      <c r="M120" s="2">
        <v>17680</v>
      </c>
      <c r="N120" s="2">
        <v>134</v>
      </c>
      <c r="O120" s="2">
        <v>522</v>
      </c>
      <c r="P120" s="2"/>
      <c r="Q120" s="2"/>
      <c r="R120" s="2"/>
      <c r="S120" s="2"/>
      <c r="T120" s="2"/>
      <c r="U120" s="2">
        <v>20486</v>
      </c>
    </row>
    <row r="121" spans="1:21" x14ac:dyDescent="0.35">
      <c r="A121" s="39"/>
      <c r="B121" s="34" t="s">
        <v>7078</v>
      </c>
      <c r="C121" s="37">
        <v>40</v>
      </c>
      <c r="D121" s="76" t="s">
        <v>7782</v>
      </c>
      <c r="E121" s="77" t="s">
        <v>375</v>
      </c>
      <c r="F121" s="2"/>
      <c r="G121" s="2"/>
      <c r="H121" s="2"/>
      <c r="I121" s="2"/>
      <c r="J121" s="2"/>
      <c r="K121" s="2"/>
      <c r="L121" s="2">
        <v>84000</v>
      </c>
      <c r="M121" s="2"/>
      <c r="N121" s="2">
        <v>5220</v>
      </c>
      <c r="O121" s="2"/>
      <c r="P121" s="2"/>
      <c r="Q121" s="2"/>
      <c r="R121" s="2"/>
      <c r="S121" s="2"/>
      <c r="T121" s="2"/>
      <c r="U121" s="2">
        <v>89220</v>
      </c>
    </row>
    <row r="122" spans="1:21" x14ac:dyDescent="0.35">
      <c r="A122" s="39"/>
      <c r="B122" s="34" t="s">
        <v>7078</v>
      </c>
      <c r="C122" s="37">
        <v>40</v>
      </c>
      <c r="D122" s="76" t="s">
        <v>7782</v>
      </c>
      <c r="E122" s="77" t="s">
        <v>332</v>
      </c>
      <c r="F122" s="2"/>
      <c r="G122" s="2">
        <v>1290</v>
      </c>
      <c r="H122" s="2"/>
      <c r="I122" s="2"/>
      <c r="J122" s="2"/>
      <c r="K122" s="2"/>
      <c r="L122" s="2"/>
      <c r="M122" s="2"/>
      <c r="N122" s="2">
        <v>14728</v>
      </c>
      <c r="O122" s="2"/>
      <c r="P122" s="2"/>
      <c r="Q122" s="2"/>
      <c r="R122" s="2"/>
      <c r="S122" s="2">
        <v>3000</v>
      </c>
      <c r="T122" s="2"/>
      <c r="U122" s="2">
        <v>19018</v>
      </c>
    </row>
    <row r="123" spans="1:21" x14ac:dyDescent="0.35">
      <c r="A123" s="39"/>
      <c r="B123" s="34" t="s">
        <v>7078</v>
      </c>
      <c r="C123" s="37">
        <v>40</v>
      </c>
      <c r="D123" s="76" t="s">
        <v>7782</v>
      </c>
      <c r="E123" s="77" t="s">
        <v>333</v>
      </c>
      <c r="F123" s="2"/>
      <c r="G123" s="2"/>
      <c r="H123" s="2"/>
      <c r="I123" s="2"/>
      <c r="J123" s="2"/>
      <c r="K123" s="2"/>
      <c r="L123" s="2"/>
      <c r="M123" s="2"/>
      <c r="N123" s="2">
        <v>31449</v>
      </c>
      <c r="O123" s="2"/>
      <c r="P123" s="2"/>
      <c r="Q123" s="2"/>
      <c r="R123" s="2"/>
      <c r="S123" s="2">
        <v>6000</v>
      </c>
      <c r="T123" s="2"/>
      <c r="U123" s="2">
        <v>37449</v>
      </c>
    </row>
    <row r="124" spans="1:21" x14ac:dyDescent="0.35">
      <c r="A124" s="39"/>
      <c r="B124" s="34" t="s">
        <v>7078</v>
      </c>
      <c r="C124" s="37">
        <v>40</v>
      </c>
      <c r="D124" s="76" t="s">
        <v>7782</v>
      </c>
      <c r="E124" s="77" t="s">
        <v>100</v>
      </c>
      <c r="F124" s="2"/>
      <c r="G124" s="2"/>
      <c r="H124" s="2"/>
      <c r="I124" s="2"/>
      <c r="J124" s="2"/>
      <c r="K124" s="2"/>
      <c r="L124" s="2"/>
      <c r="M124" s="2">
        <v>10130</v>
      </c>
      <c r="N124" s="2">
        <v>20</v>
      </c>
      <c r="O124" s="2"/>
      <c r="P124" s="2"/>
      <c r="Q124" s="2"/>
      <c r="R124" s="2"/>
      <c r="S124" s="2">
        <v>500</v>
      </c>
      <c r="T124" s="2"/>
      <c r="U124" s="2">
        <v>10650</v>
      </c>
    </row>
    <row r="125" spans="1:21" x14ac:dyDescent="0.35">
      <c r="A125" s="39"/>
      <c r="B125" s="34" t="s">
        <v>7078</v>
      </c>
      <c r="C125" s="37">
        <v>40</v>
      </c>
      <c r="D125" s="76" t="s">
        <v>7782</v>
      </c>
      <c r="E125" s="77" t="s">
        <v>101</v>
      </c>
      <c r="F125" s="2"/>
      <c r="G125" s="2"/>
      <c r="H125" s="2"/>
      <c r="I125" s="2"/>
      <c r="J125" s="2"/>
      <c r="K125" s="2"/>
      <c r="L125" s="2"/>
      <c r="M125" s="2"/>
      <c r="N125" s="2">
        <v>309</v>
      </c>
      <c r="O125" s="2"/>
      <c r="P125" s="2"/>
      <c r="Q125" s="2"/>
      <c r="R125" s="2"/>
      <c r="S125" s="2">
        <v>100</v>
      </c>
      <c r="T125" s="2"/>
      <c r="U125" s="2">
        <v>409</v>
      </c>
    </row>
    <row r="126" spans="1:21" x14ac:dyDescent="0.35">
      <c r="A126" s="39"/>
      <c r="B126" s="34" t="s">
        <v>7062</v>
      </c>
      <c r="C126" s="37">
        <v>50</v>
      </c>
      <c r="D126" s="76" t="s">
        <v>7782</v>
      </c>
      <c r="E126" s="77" t="s">
        <v>102</v>
      </c>
      <c r="F126" s="2"/>
      <c r="G126" s="2"/>
      <c r="H126" s="2"/>
      <c r="I126" s="2"/>
      <c r="J126" s="2"/>
      <c r="K126" s="2"/>
      <c r="L126" s="2"/>
      <c r="M126" s="2">
        <v>4515</v>
      </c>
      <c r="N126" s="2">
        <v>80</v>
      </c>
      <c r="O126" s="2"/>
      <c r="P126" s="2"/>
      <c r="Q126" s="2"/>
      <c r="R126" s="2"/>
      <c r="S126" s="2">
        <v>5600</v>
      </c>
      <c r="T126" s="2">
        <v>200</v>
      </c>
      <c r="U126" s="2">
        <v>10395</v>
      </c>
    </row>
    <row r="127" spans="1:21" x14ac:dyDescent="0.35">
      <c r="A127" s="39"/>
      <c r="B127" s="34" t="s">
        <v>7062</v>
      </c>
      <c r="C127" s="37">
        <v>50</v>
      </c>
      <c r="D127" s="76" t="s">
        <v>7782</v>
      </c>
      <c r="E127" s="77" t="s">
        <v>103</v>
      </c>
      <c r="F127" s="2"/>
      <c r="G127" s="2">
        <v>12589</v>
      </c>
      <c r="H127" s="2"/>
      <c r="I127" s="2"/>
      <c r="J127" s="2"/>
      <c r="K127" s="2">
        <v>5831</v>
      </c>
      <c r="L127" s="2"/>
      <c r="M127" s="2">
        <v>204174</v>
      </c>
      <c r="N127" s="2">
        <v>113</v>
      </c>
      <c r="O127" s="2">
        <v>2813</v>
      </c>
      <c r="P127" s="2"/>
      <c r="Q127" s="2"/>
      <c r="R127" s="2"/>
      <c r="S127" s="2">
        <v>4400</v>
      </c>
      <c r="T127" s="2">
        <v>3200</v>
      </c>
      <c r="U127" s="2">
        <v>233120</v>
      </c>
    </row>
    <row r="128" spans="1:21" x14ac:dyDescent="0.35">
      <c r="A128" s="39"/>
      <c r="B128" s="34" t="s">
        <v>7062</v>
      </c>
      <c r="C128" s="37">
        <v>50</v>
      </c>
      <c r="D128" s="76" t="s">
        <v>7782</v>
      </c>
      <c r="E128" s="77" t="s">
        <v>415</v>
      </c>
      <c r="F128" s="2"/>
      <c r="G128" s="2"/>
      <c r="H128" s="2"/>
      <c r="I128" s="2"/>
      <c r="J128" s="2"/>
      <c r="K128" s="2"/>
      <c r="L128" s="2"/>
      <c r="M128" s="2"/>
      <c r="N128" s="2">
        <v>4377</v>
      </c>
      <c r="O128" s="2"/>
      <c r="P128" s="2"/>
      <c r="Q128" s="2"/>
      <c r="R128" s="2"/>
      <c r="S128" s="2"/>
      <c r="T128" s="2"/>
      <c r="U128" s="2">
        <v>4377</v>
      </c>
    </row>
    <row r="129" spans="1:21" x14ac:dyDescent="0.35">
      <c r="A129" s="39"/>
      <c r="B129" s="34" t="s">
        <v>7062</v>
      </c>
      <c r="C129" s="37">
        <v>50</v>
      </c>
      <c r="D129" s="76" t="s">
        <v>7782</v>
      </c>
      <c r="E129" s="77" t="s">
        <v>416</v>
      </c>
      <c r="F129" s="2"/>
      <c r="G129" s="2"/>
      <c r="H129" s="2"/>
      <c r="I129" s="2"/>
      <c r="J129" s="2"/>
      <c r="K129" s="2"/>
      <c r="L129" s="2"/>
      <c r="M129" s="2"/>
      <c r="N129" s="2">
        <v>1507</v>
      </c>
      <c r="O129" s="2"/>
      <c r="P129" s="2"/>
      <c r="Q129" s="2"/>
      <c r="R129" s="2"/>
      <c r="S129" s="2">
        <v>2200</v>
      </c>
      <c r="T129" s="2"/>
      <c r="U129" s="2">
        <v>3707</v>
      </c>
    </row>
    <row r="130" spans="1:21" x14ac:dyDescent="0.35">
      <c r="A130" s="39"/>
      <c r="B130" s="34" t="s">
        <v>7062</v>
      </c>
      <c r="C130" s="37">
        <v>50</v>
      </c>
      <c r="D130" s="76" t="s">
        <v>7782</v>
      </c>
      <c r="E130" s="77" t="s">
        <v>227</v>
      </c>
      <c r="F130" s="2"/>
      <c r="G130" s="2"/>
      <c r="H130" s="2"/>
      <c r="I130" s="2"/>
      <c r="J130" s="2"/>
      <c r="K130" s="2"/>
      <c r="L130" s="2"/>
      <c r="M130" s="2"/>
      <c r="N130" s="2">
        <v>2652</v>
      </c>
      <c r="O130" s="2"/>
      <c r="P130" s="2"/>
      <c r="Q130" s="2"/>
      <c r="R130" s="2"/>
      <c r="S130" s="2">
        <v>2000</v>
      </c>
      <c r="T130" s="2"/>
      <c r="U130" s="2">
        <v>4652</v>
      </c>
    </row>
    <row r="131" spans="1:21" x14ac:dyDescent="0.35">
      <c r="A131" s="39"/>
      <c r="B131" s="34" t="s">
        <v>7062</v>
      </c>
      <c r="C131" s="37">
        <v>50</v>
      </c>
      <c r="D131" s="76" t="s">
        <v>7782</v>
      </c>
      <c r="E131" s="77" t="s">
        <v>750</v>
      </c>
      <c r="F131" s="2"/>
      <c r="G131" s="2">
        <v>9366</v>
      </c>
      <c r="H131" s="2"/>
      <c r="I131" s="2"/>
      <c r="J131" s="2"/>
      <c r="K131" s="2"/>
      <c r="L131" s="2"/>
      <c r="M131" s="2"/>
      <c r="N131" s="2">
        <v>6818</v>
      </c>
      <c r="O131" s="2">
        <v>2209</v>
      </c>
      <c r="P131" s="2"/>
      <c r="Q131" s="2"/>
      <c r="R131" s="2">
        <v>48</v>
      </c>
      <c r="S131" s="2">
        <v>56501</v>
      </c>
      <c r="T131" s="2">
        <v>15000</v>
      </c>
      <c r="U131" s="2">
        <v>89942</v>
      </c>
    </row>
    <row r="132" spans="1:21" x14ac:dyDescent="0.35">
      <c r="A132" s="39"/>
      <c r="B132" s="34" t="s">
        <v>7062</v>
      </c>
      <c r="C132" s="37">
        <v>50</v>
      </c>
      <c r="D132" s="76" t="s">
        <v>7782</v>
      </c>
      <c r="E132" s="77" t="s">
        <v>417</v>
      </c>
      <c r="F132" s="2"/>
      <c r="G132" s="2"/>
      <c r="H132" s="2"/>
      <c r="I132" s="2"/>
      <c r="J132" s="2"/>
      <c r="K132" s="2"/>
      <c r="L132" s="2"/>
      <c r="M132" s="2">
        <v>199</v>
      </c>
      <c r="N132" s="2">
        <v>112</v>
      </c>
      <c r="O132" s="2"/>
      <c r="P132" s="2"/>
      <c r="Q132" s="2"/>
      <c r="R132" s="2"/>
      <c r="S132" s="2">
        <v>220</v>
      </c>
      <c r="T132" s="2"/>
      <c r="U132" s="2">
        <v>531</v>
      </c>
    </row>
    <row r="133" spans="1:21" x14ac:dyDescent="0.35">
      <c r="A133" s="39"/>
      <c r="B133" s="34" t="s">
        <v>7062</v>
      </c>
      <c r="C133" s="37">
        <v>50</v>
      </c>
      <c r="D133" s="76" t="s">
        <v>7782</v>
      </c>
      <c r="E133" s="77" t="s">
        <v>418</v>
      </c>
      <c r="F133" s="2"/>
      <c r="G133" s="2"/>
      <c r="H133" s="2"/>
      <c r="I133" s="2"/>
      <c r="J133" s="2"/>
      <c r="K133" s="2"/>
      <c r="L133" s="2"/>
      <c r="M133" s="2"/>
      <c r="N133" s="2">
        <v>1474</v>
      </c>
      <c r="O133" s="2"/>
      <c r="P133" s="2"/>
      <c r="Q133" s="2">
        <v>223</v>
      </c>
      <c r="R133" s="2"/>
      <c r="S133" s="2">
        <v>900</v>
      </c>
      <c r="T133" s="2"/>
      <c r="U133" s="2">
        <v>2597</v>
      </c>
    </row>
    <row r="134" spans="1:21" x14ac:dyDescent="0.35">
      <c r="A134" s="39"/>
      <c r="B134" s="34" t="s">
        <v>7054</v>
      </c>
      <c r="C134" s="37">
        <v>40</v>
      </c>
      <c r="D134" s="76" t="s">
        <v>7782</v>
      </c>
      <c r="E134" s="77" t="s">
        <v>751</v>
      </c>
      <c r="F134" s="2"/>
      <c r="G134" s="2"/>
      <c r="H134" s="2"/>
      <c r="I134" s="2"/>
      <c r="J134" s="2"/>
      <c r="K134" s="2"/>
      <c r="L134" s="2"/>
      <c r="M134" s="2"/>
      <c r="N134" s="2">
        <v>7198</v>
      </c>
      <c r="O134" s="2"/>
      <c r="P134" s="2"/>
      <c r="Q134" s="2"/>
      <c r="R134" s="2"/>
      <c r="S134" s="2">
        <v>5000</v>
      </c>
      <c r="T134" s="2"/>
      <c r="U134" s="2">
        <v>12198</v>
      </c>
    </row>
    <row r="135" spans="1:21" x14ac:dyDescent="0.35">
      <c r="A135" s="39"/>
      <c r="B135" s="29" t="s">
        <v>7054</v>
      </c>
      <c r="C135" s="37">
        <v>40</v>
      </c>
      <c r="D135" s="76" t="s">
        <v>7782</v>
      </c>
      <c r="E135" s="77" t="s">
        <v>212</v>
      </c>
      <c r="F135" s="2"/>
      <c r="G135" s="2"/>
      <c r="H135" s="2"/>
      <c r="I135" s="2"/>
      <c r="J135" s="2"/>
      <c r="K135" s="2"/>
      <c r="L135" s="2"/>
      <c r="M135" s="2"/>
      <c r="N135" s="2">
        <v>391</v>
      </c>
      <c r="O135" s="2"/>
      <c r="P135" s="2"/>
      <c r="Q135" s="2"/>
      <c r="R135" s="2"/>
      <c r="S135" s="2">
        <v>500</v>
      </c>
      <c r="T135" s="2"/>
      <c r="U135" s="2">
        <v>891</v>
      </c>
    </row>
    <row r="136" spans="1:21" x14ac:dyDescent="0.35">
      <c r="A136" s="39"/>
      <c r="B136" s="29" t="s">
        <v>7054</v>
      </c>
      <c r="C136" s="37">
        <v>40</v>
      </c>
      <c r="D136" s="76" t="s">
        <v>7782</v>
      </c>
      <c r="E136" s="77" t="s">
        <v>228</v>
      </c>
      <c r="F136" s="2"/>
      <c r="G136" s="2"/>
      <c r="H136" s="2"/>
      <c r="I136" s="2"/>
      <c r="J136" s="2"/>
      <c r="K136" s="2"/>
      <c r="L136" s="2"/>
      <c r="M136" s="2"/>
      <c r="N136" s="2">
        <v>5695</v>
      </c>
      <c r="O136" s="2"/>
      <c r="P136" s="2"/>
      <c r="Q136" s="2"/>
      <c r="R136" s="2"/>
      <c r="S136" s="2">
        <v>2000</v>
      </c>
      <c r="T136" s="2"/>
      <c r="U136" s="2">
        <v>7695</v>
      </c>
    </row>
    <row r="137" spans="1:21" x14ac:dyDescent="0.35">
      <c r="A137" s="39"/>
      <c r="B137" s="29" t="s">
        <v>7054</v>
      </c>
      <c r="C137" s="37">
        <v>40</v>
      </c>
      <c r="D137" s="76" t="s">
        <v>7782</v>
      </c>
      <c r="E137" s="77" t="s">
        <v>419</v>
      </c>
      <c r="F137" s="2"/>
      <c r="G137" s="2"/>
      <c r="H137" s="2"/>
      <c r="I137" s="2"/>
      <c r="J137" s="2"/>
      <c r="K137" s="2"/>
      <c r="L137" s="2"/>
      <c r="M137" s="2"/>
      <c r="N137" s="2">
        <v>940</v>
      </c>
      <c r="O137" s="2"/>
      <c r="P137" s="2"/>
      <c r="Q137" s="2"/>
      <c r="R137" s="2"/>
      <c r="S137" s="2">
        <v>22000</v>
      </c>
      <c r="T137" s="2">
        <v>3000</v>
      </c>
      <c r="U137" s="2">
        <v>25940</v>
      </c>
    </row>
    <row r="138" spans="1:21" x14ac:dyDescent="0.35">
      <c r="A138" s="39"/>
      <c r="B138" s="29" t="s">
        <v>7054</v>
      </c>
      <c r="C138" s="37">
        <v>40</v>
      </c>
      <c r="D138" s="76" t="s">
        <v>7782</v>
      </c>
      <c r="E138" s="77" t="s">
        <v>420</v>
      </c>
      <c r="F138" s="2"/>
      <c r="G138" s="2">
        <v>7210</v>
      </c>
      <c r="H138" s="2"/>
      <c r="I138" s="2"/>
      <c r="J138" s="2"/>
      <c r="K138" s="2"/>
      <c r="L138" s="2"/>
      <c r="M138" s="2"/>
      <c r="N138" s="2">
        <v>9737</v>
      </c>
      <c r="O138" s="2"/>
      <c r="P138" s="2"/>
      <c r="Q138" s="2"/>
      <c r="R138" s="2"/>
      <c r="S138" s="2">
        <v>28000</v>
      </c>
      <c r="T138" s="2">
        <v>8000</v>
      </c>
      <c r="U138" s="2">
        <v>52947</v>
      </c>
    </row>
    <row r="139" spans="1:21" x14ac:dyDescent="0.35">
      <c r="A139" s="39"/>
      <c r="B139" s="29" t="s">
        <v>7054</v>
      </c>
      <c r="C139" s="37">
        <v>40</v>
      </c>
      <c r="D139" s="76" t="s">
        <v>7782</v>
      </c>
      <c r="E139" s="77" t="s">
        <v>421</v>
      </c>
      <c r="F139" s="2"/>
      <c r="G139" s="2">
        <v>11400</v>
      </c>
      <c r="H139" s="2"/>
      <c r="I139" s="2"/>
      <c r="J139" s="2"/>
      <c r="K139" s="2"/>
      <c r="L139" s="2"/>
      <c r="M139" s="2"/>
      <c r="N139" s="2">
        <v>7306</v>
      </c>
      <c r="O139" s="2"/>
      <c r="P139" s="2"/>
      <c r="Q139" s="2"/>
      <c r="R139" s="2"/>
      <c r="S139" s="2">
        <v>33000</v>
      </c>
      <c r="T139" s="2">
        <v>4000</v>
      </c>
      <c r="U139" s="2">
        <v>55706</v>
      </c>
    </row>
    <row r="140" spans="1:21" x14ac:dyDescent="0.35">
      <c r="A140" s="39"/>
      <c r="B140" s="29" t="s">
        <v>7054</v>
      </c>
      <c r="C140" s="37">
        <v>40</v>
      </c>
      <c r="D140" s="76" t="s">
        <v>7782</v>
      </c>
      <c r="E140" s="77" t="s">
        <v>376</v>
      </c>
      <c r="F140" s="2"/>
      <c r="G140" s="2"/>
      <c r="H140" s="2"/>
      <c r="I140" s="2"/>
      <c r="J140" s="2"/>
      <c r="K140" s="2"/>
      <c r="L140" s="2"/>
      <c r="M140" s="2"/>
      <c r="N140" s="2">
        <v>7132</v>
      </c>
      <c r="O140" s="2"/>
      <c r="P140" s="2"/>
      <c r="Q140" s="2"/>
      <c r="R140" s="2"/>
      <c r="S140" s="2">
        <v>4000</v>
      </c>
      <c r="T140" s="2"/>
      <c r="U140" s="2">
        <v>11132</v>
      </c>
    </row>
    <row r="141" spans="1:21" x14ac:dyDescent="0.35">
      <c r="A141" s="39"/>
      <c r="B141" s="29" t="s">
        <v>7054</v>
      </c>
      <c r="C141" s="37">
        <v>40</v>
      </c>
      <c r="D141" s="76" t="s">
        <v>7782</v>
      </c>
      <c r="E141" s="77" t="s">
        <v>752</v>
      </c>
      <c r="F141" s="2"/>
      <c r="G141" s="2">
        <v>7000</v>
      </c>
      <c r="H141" s="2"/>
      <c r="I141" s="2"/>
      <c r="J141" s="2"/>
      <c r="K141" s="2"/>
      <c r="L141" s="2"/>
      <c r="M141" s="2"/>
      <c r="N141" s="2">
        <v>1581</v>
      </c>
      <c r="O141" s="2"/>
      <c r="P141" s="2"/>
      <c r="Q141" s="2"/>
      <c r="R141" s="2"/>
      <c r="S141" s="2">
        <v>2000</v>
      </c>
      <c r="T141" s="2"/>
      <c r="U141" s="2">
        <v>10581</v>
      </c>
    </row>
    <row r="142" spans="1:21" x14ac:dyDescent="0.35">
      <c r="A142" s="39"/>
      <c r="B142" s="29" t="s">
        <v>7054</v>
      </c>
      <c r="C142" s="37">
        <v>40</v>
      </c>
      <c r="D142" s="76" t="s">
        <v>7782</v>
      </c>
      <c r="E142" s="77" t="s">
        <v>229</v>
      </c>
      <c r="F142" s="2"/>
      <c r="G142" s="2">
        <v>3410</v>
      </c>
      <c r="H142" s="2"/>
      <c r="I142" s="2"/>
      <c r="J142" s="2"/>
      <c r="K142" s="2"/>
      <c r="L142" s="2"/>
      <c r="M142" s="2"/>
      <c r="N142" s="2">
        <v>523</v>
      </c>
      <c r="O142" s="2"/>
      <c r="P142" s="2"/>
      <c r="Q142" s="2"/>
      <c r="R142" s="2"/>
      <c r="S142" s="2">
        <v>2000</v>
      </c>
      <c r="T142" s="2"/>
      <c r="U142" s="2">
        <v>5933</v>
      </c>
    </row>
    <row r="143" spans="1:21" x14ac:dyDescent="0.35">
      <c r="A143" s="39"/>
      <c r="B143" s="29" t="s">
        <v>7054</v>
      </c>
      <c r="C143" s="37">
        <v>40</v>
      </c>
      <c r="D143" s="76" t="s">
        <v>7782</v>
      </c>
      <c r="E143" s="77" t="s">
        <v>104</v>
      </c>
      <c r="F143" s="2"/>
      <c r="G143" s="2"/>
      <c r="H143" s="2"/>
      <c r="I143" s="2"/>
      <c r="J143" s="2"/>
      <c r="K143" s="2"/>
      <c r="L143" s="2"/>
      <c r="M143" s="2"/>
      <c r="N143" s="2">
        <v>7630</v>
      </c>
      <c r="O143" s="2"/>
      <c r="P143" s="2"/>
      <c r="Q143" s="2"/>
      <c r="R143" s="2"/>
      <c r="S143" s="2"/>
      <c r="T143" s="2"/>
      <c r="U143" s="2">
        <v>7630</v>
      </c>
    </row>
    <row r="144" spans="1:21" x14ac:dyDescent="0.35">
      <c r="A144" s="39"/>
      <c r="B144" s="29" t="s">
        <v>7054</v>
      </c>
      <c r="C144" s="37">
        <v>40</v>
      </c>
      <c r="D144" s="76" t="s">
        <v>7782</v>
      </c>
      <c r="E144" s="77" t="s">
        <v>7638</v>
      </c>
      <c r="F144" s="2"/>
      <c r="G144" s="2"/>
      <c r="H144" s="2"/>
      <c r="I144" s="2"/>
      <c r="J144" s="2"/>
      <c r="K144" s="2"/>
      <c r="L144" s="2"/>
      <c r="M144" s="2"/>
      <c r="N144" s="2">
        <v>1496</v>
      </c>
      <c r="O144" s="2"/>
      <c r="P144" s="2"/>
      <c r="Q144" s="2"/>
      <c r="R144" s="2"/>
      <c r="S144" s="2">
        <v>600</v>
      </c>
      <c r="T144" s="2"/>
      <c r="U144" s="2">
        <v>2096</v>
      </c>
    </row>
    <row r="145" spans="1:21" x14ac:dyDescent="0.35">
      <c r="A145" s="39"/>
      <c r="B145" s="29" t="s">
        <v>7054</v>
      </c>
      <c r="C145" s="37">
        <v>40</v>
      </c>
      <c r="D145" s="76" t="s">
        <v>7782</v>
      </c>
      <c r="E145" s="77" t="s">
        <v>616</v>
      </c>
      <c r="F145" s="2"/>
      <c r="G145" s="2">
        <v>7080</v>
      </c>
      <c r="H145" s="2"/>
      <c r="I145" s="2"/>
      <c r="J145" s="2"/>
      <c r="K145" s="2"/>
      <c r="L145" s="2"/>
      <c r="M145" s="2"/>
      <c r="N145" s="2">
        <v>13952</v>
      </c>
      <c r="O145" s="2"/>
      <c r="P145" s="2">
        <v>1780</v>
      </c>
      <c r="Q145" s="2"/>
      <c r="R145" s="2"/>
      <c r="S145" s="2">
        <v>4000</v>
      </c>
      <c r="T145" s="2"/>
      <c r="U145" s="2">
        <v>26812</v>
      </c>
    </row>
    <row r="146" spans="1:21" x14ac:dyDescent="0.35">
      <c r="A146" s="39"/>
      <c r="B146" s="29" t="s">
        <v>7054</v>
      </c>
      <c r="C146" s="37">
        <v>40</v>
      </c>
      <c r="D146" s="76" t="s">
        <v>7782</v>
      </c>
      <c r="E146" s="77" t="s">
        <v>756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>
        <v>339</v>
      </c>
      <c r="T146" s="2"/>
      <c r="U146" s="2">
        <v>339</v>
      </c>
    </row>
    <row r="147" spans="1:21" x14ac:dyDescent="0.35">
      <c r="A147" s="39"/>
      <c r="B147" s="29" t="s">
        <v>7054</v>
      </c>
      <c r="C147" s="37">
        <v>40</v>
      </c>
      <c r="D147" s="76" t="s">
        <v>7782</v>
      </c>
      <c r="E147" s="77" t="s">
        <v>757</v>
      </c>
      <c r="F147" s="2"/>
      <c r="G147" s="2"/>
      <c r="H147" s="2"/>
      <c r="I147" s="2"/>
      <c r="J147" s="2"/>
      <c r="K147" s="2"/>
      <c r="L147" s="2"/>
      <c r="M147" s="2"/>
      <c r="N147" s="2">
        <v>129</v>
      </c>
      <c r="O147" s="2"/>
      <c r="P147" s="2"/>
      <c r="Q147" s="2"/>
      <c r="R147" s="2"/>
      <c r="S147" s="2">
        <v>1500</v>
      </c>
      <c r="T147" s="2"/>
      <c r="U147" s="2">
        <v>1629</v>
      </c>
    </row>
    <row r="148" spans="1:21" x14ac:dyDescent="0.35">
      <c r="A148" s="39"/>
      <c r="B148" s="29" t="s">
        <v>7054</v>
      </c>
      <c r="C148" s="37">
        <v>40</v>
      </c>
      <c r="D148" s="76" t="s">
        <v>7782</v>
      </c>
      <c r="E148" s="77" t="s">
        <v>758</v>
      </c>
      <c r="F148" s="2"/>
      <c r="G148" s="2"/>
      <c r="H148" s="2"/>
      <c r="I148" s="2"/>
      <c r="J148" s="2"/>
      <c r="K148" s="2"/>
      <c r="L148" s="2"/>
      <c r="M148" s="2"/>
      <c r="N148" s="2">
        <v>456</v>
      </c>
      <c r="O148" s="2"/>
      <c r="P148" s="2"/>
      <c r="Q148" s="2"/>
      <c r="R148" s="2"/>
      <c r="S148" s="2"/>
      <c r="T148" s="2"/>
      <c r="U148" s="2">
        <v>456</v>
      </c>
    </row>
    <row r="149" spans="1:21" x14ac:dyDescent="0.35">
      <c r="A149" s="39"/>
      <c r="B149" s="29" t="s">
        <v>7054</v>
      </c>
      <c r="C149" s="37">
        <v>40</v>
      </c>
      <c r="D149" s="76" t="s">
        <v>7782</v>
      </c>
      <c r="E149" s="77" t="s">
        <v>422</v>
      </c>
      <c r="F149" s="2"/>
      <c r="G149" s="2"/>
      <c r="H149" s="2"/>
      <c r="I149" s="2"/>
      <c r="J149" s="2"/>
      <c r="K149" s="2"/>
      <c r="L149" s="2"/>
      <c r="M149" s="2"/>
      <c r="N149" s="2">
        <v>7377</v>
      </c>
      <c r="O149" s="2"/>
      <c r="P149" s="2"/>
      <c r="Q149" s="2"/>
      <c r="R149" s="2"/>
      <c r="S149" s="2">
        <v>2000</v>
      </c>
      <c r="T149" s="2"/>
      <c r="U149" s="2">
        <v>9377</v>
      </c>
    </row>
    <row r="150" spans="1:21" x14ac:dyDescent="0.35">
      <c r="A150" s="39"/>
      <c r="B150" s="29" t="s">
        <v>7054</v>
      </c>
      <c r="C150" s="37">
        <v>40</v>
      </c>
      <c r="D150" s="76" t="s">
        <v>7782</v>
      </c>
      <c r="E150" s="77" t="s">
        <v>213</v>
      </c>
      <c r="F150" s="2"/>
      <c r="G150" s="2">
        <v>970</v>
      </c>
      <c r="H150" s="2"/>
      <c r="I150" s="2"/>
      <c r="J150" s="2"/>
      <c r="K150" s="2"/>
      <c r="L150" s="2"/>
      <c r="M150" s="2"/>
      <c r="N150" s="2">
        <v>2241</v>
      </c>
      <c r="O150" s="2">
        <v>630</v>
      </c>
      <c r="P150" s="2"/>
      <c r="Q150" s="2"/>
      <c r="R150" s="2"/>
      <c r="S150" s="2">
        <v>700</v>
      </c>
      <c r="T150" s="2"/>
      <c r="U150" s="2">
        <v>4541</v>
      </c>
    </row>
    <row r="151" spans="1:21" x14ac:dyDescent="0.35">
      <c r="A151" s="39"/>
      <c r="B151" s="29" t="s">
        <v>7054</v>
      </c>
      <c r="C151" s="37">
        <v>40</v>
      </c>
      <c r="D151" s="76" t="s">
        <v>7782</v>
      </c>
      <c r="E151" s="77" t="s">
        <v>759</v>
      </c>
      <c r="F151" s="2"/>
      <c r="G151" s="2"/>
      <c r="H151" s="2"/>
      <c r="I151" s="2"/>
      <c r="J151" s="2"/>
      <c r="K151" s="2"/>
      <c r="L151" s="2"/>
      <c r="M151" s="2">
        <v>1101</v>
      </c>
      <c r="N151" s="2">
        <v>79</v>
      </c>
      <c r="O151" s="2"/>
      <c r="P151" s="2"/>
      <c r="Q151" s="2"/>
      <c r="R151" s="2"/>
      <c r="S151" s="2"/>
      <c r="T151" s="2"/>
      <c r="U151" s="2">
        <v>1180</v>
      </c>
    </row>
    <row r="152" spans="1:21" x14ac:dyDescent="0.35">
      <c r="A152" s="39"/>
      <c r="B152" s="29" t="s">
        <v>7054</v>
      </c>
      <c r="C152" s="37">
        <v>40</v>
      </c>
      <c r="D152" s="76" t="s">
        <v>7782</v>
      </c>
      <c r="E152" s="77" t="s">
        <v>760</v>
      </c>
      <c r="F152" s="2"/>
      <c r="G152" s="2"/>
      <c r="H152" s="2"/>
      <c r="I152" s="2"/>
      <c r="J152" s="2"/>
      <c r="K152" s="2"/>
      <c r="L152" s="2"/>
      <c r="M152" s="2">
        <v>462</v>
      </c>
      <c r="N152" s="2">
        <v>1709</v>
      </c>
      <c r="O152" s="2"/>
      <c r="P152" s="2"/>
      <c r="Q152" s="2"/>
      <c r="R152" s="2"/>
      <c r="S152" s="2">
        <v>204</v>
      </c>
      <c r="T152" s="2"/>
      <c r="U152" s="2">
        <v>2375</v>
      </c>
    </row>
    <row r="153" spans="1:21" x14ac:dyDescent="0.35">
      <c r="A153" s="39"/>
      <c r="B153" s="29" t="s">
        <v>7054</v>
      </c>
      <c r="C153" s="37">
        <v>40</v>
      </c>
      <c r="D153" s="76" t="s">
        <v>7782</v>
      </c>
      <c r="E153" s="77" t="s">
        <v>105</v>
      </c>
      <c r="F153" s="2"/>
      <c r="G153" s="2"/>
      <c r="H153" s="2"/>
      <c r="I153" s="2"/>
      <c r="J153" s="2"/>
      <c r="K153" s="2"/>
      <c r="L153" s="2"/>
      <c r="M153" s="2">
        <v>1509</v>
      </c>
      <c r="N153" s="2">
        <v>768</v>
      </c>
      <c r="O153" s="2"/>
      <c r="P153" s="2"/>
      <c r="Q153" s="2"/>
      <c r="R153" s="2"/>
      <c r="S153" s="2">
        <v>900</v>
      </c>
      <c r="T153" s="2">
        <v>100</v>
      </c>
      <c r="U153" s="2">
        <v>3277</v>
      </c>
    </row>
    <row r="154" spans="1:21" x14ac:dyDescent="0.35">
      <c r="A154" s="39"/>
      <c r="B154" s="29" t="s">
        <v>7054</v>
      </c>
      <c r="C154" s="37">
        <v>40</v>
      </c>
      <c r="D154" s="76" t="s">
        <v>7782</v>
      </c>
      <c r="E154" s="77" t="s">
        <v>230</v>
      </c>
      <c r="F154" s="2"/>
      <c r="G154" s="2"/>
      <c r="H154" s="2"/>
      <c r="I154" s="2"/>
      <c r="J154" s="2"/>
      <c r="K154" s="2"/>
      <c r="L154" s="2"/>
      <c r="M154" s="2"/>
      <c r="N154" s="2">
        <v>252</v>
      </c>
      <c r="O154" s="2">
        <v>2157</v>
      </c>
      <c r="P154" s="2"/>
      <c r="Q154" s="2"/>
      <c r="R154" s="2"/>
      <c r="S154" s="2">
        <v>500</v>
      </c>
      <c r="T154" s="2"/>
      <c r="U154" s="2">
        <v>2909</v>
      </c>
    </row>
    <row r="155" spans="1:21" x14ac:dyDescent="0.35">
      <c r="A155" s="39"/>
      <c r="B155" s="29" t="s">
        <v>7054</v>
      </c>
      <c r="C155" s="37">
        <v>40</v>
      </c>
      <c r="D155" s="76" t="s">
        <v>7782</v>
      </c>
      <c r="E155" s="77" t="s">
        <v>106</v>
      </c>
      <c r="F155" s="2"/>
      <c r="G155" s="2"/>
      <c r="H155" s="2"/>
      <c r="I155" s="2"/>
      <c r="J155" s="2"/>
      <c r="K155" s="2"/>
      <c r="L155" s="2"/>
      <c r="M155" s="2">
        <v>330</v>
      </c>
      <c r="N155" s="2">
        <v>513</v>
      </c>
      <c r="O155" s="2"/>
      <c r="P155" s="2"/>
      <c r="Q155" s="2"/>
      <c r="R155" s="2"/>
      <c r="S155" s="2"/>
      <c r="T155" s="2"/>
      <c r="U155" s="2">
        <v>843</v>
      </c>
    </row>
    <row r="156" spans="1:21" x14ac:dyDescent="0.35">
      <c r="A156" s="39"/>
      <c r="B156" s="29" t="s">
        <v>7054</v>
      </c>
      <c r="C156" s="37">
        <v>40</v>
      </c>
      <c r="D156" s="76" t="s">
        <v>7782</v>
      </c>
      <c r="E156" s="77" t="s">
        <v>107</v>
      </c>
      <c r="F156" s="2"/>
      <c r="G156" s="2"/>
      <c r="H156" s="2"/>
      <c r="I156" s="2"/>
      <c r="J156" s="2"/>
      <c r="K156" s="2"/>
      <c r="L156" s="2"/>
      <c r="M156" s="2"/>
      <c r="N156" s="2">
        <v>178</v>
      </c>
      <c r="O156" s="2"/>
      <c r="P156" s="2"/>
      <c r="Q156" s="2"/>
      <c r="R156" s="2"/>
      <c r="S156" s="2">
        <v>60</v>
      </c>
      <c r="T156" s="2"/>
      <c r="U156" s="2">
        <v>238</v>
      </c>
    </row>
    <row r="157" spans="1:21" x14ac:dyDescent="0.35">
      <c r="A157" s="39"/>
      <c r="B157" s="29" t="s">
        <v>7054</v>
      </c>
      <c r="C157" s="37">
        <v>40</v>
      </c>
      <c r="D157" s="76" t="s">
        <v>7782</v>
      </c>
      <c r="E157" s="77" t="s">
        <v>423</v>
      </c>
      <c r="F157" s="2"/>
      <c r="G157" s="2"/>
      <c r="H157" s="2"/>
      <c r="I157" s="2"/>
      <c r="J157" s="2"/>
      <c r="K157" s="2"/>
      <c r="L157" s="2"/>
      <c r="M157" s="2"/>
      <c r="N157" s="2">
        <v>1956</v>
      </c>
      <c r="O157" s="2"/>
      <c r="P157" s="2"/>
      <c r="Q157" s="2"/>
      <c r="R157" s="2"/>
      <c r="S157" s="2"/>
      <c r="T157" s="2"/>
      <c r="U157" s="2">
        <v>1956</v>
      </c>
    </row>
    <row r="158" spans="1:21" x14ac:dyDescent="0.35">
      <c r="A158" s="39"/>
      <c r="B158" s="29" t="s">
        <v>7054</v>
      </c>
      <c r="C158" s="37">
        <v>40</v>
      </c>
      <c r="D158" s="76" t="s">
        <v>7782</v>
      </c>
      <c r="E158" s="77" t="s">
        <v>231</v>
      </c>
      <c r="F158" s="2"/>
      <c r="G158" s="2">
        <v>7060</v>
      </c>
      <c r="H158" s="2"/>
      <c r="I158" s="2"/>
      <c r="J158" s="2"/>
      <c r="K158" s="2"/>
      <c r="L158" s="2"/>
      <c r="M158" s="2"/>
      <c r="N158" s="2">
        <v>6877</v>
      </c>
      <c r="O158" s="2"/>
      <c r="P158" s="2"/>
      <c r="Q158" s="2"/>
      <c r="R158" s="2"/>
      <c r="S158" s="2">
        <v>5500</v>
      </c>
      <c r="T158" s="2"/>
      <c r="U158" s="2">
        <v>19437</v>
      </c>
    </row>
    <row r="159" spans="1:21" x14ac:dyDescent="0.35">
      <c r="A159" s="39"/>
      <c r="B159" s="29" t="s">
        <v>7054</v>
      </c>
      <c r="C159" s="37">
        <v>40</v>
      </c>
      <c r="D159" s="76" t="s">
        <v>7782</v>
      </c>
      <c r="E159" s="77" t="s">
        <v>232</v>
      </c>
      <c r="F159" s="2"/>
      <c r="G159" s="2"/>
      <c r="H159" s="2"/>
      <c r="I159" s="2"/>
      <c r="J159" s="2"/>
      <c r="K159" s="2"/>
      <c r="L159" s="2"/>
      <c r="M159" s="2"/>
      <c r="N159" s="2">
        <v>5318</v>
      </c>
      <c r="O159" s="2"/>
      <c r="P159" s="2"/>
      <c r="Q159" s="2"/>
      <c r="R159" s="2"/>
      <c r="S159" s="2">
        <v>3000</v>
      </c>
      <c r="T159" s="2"/>
      <c r="U159" s="2">
        <v>8318</v>
      </c>
    </row>
    <row r="160" spans="1:21" x14ac:dyDescent="0.35">
      <c r="A160" s="39"/>
      <c r="B160" s="29" t="s">
        <v>7054</v>
      </c>
      <c r="C160" s="37">
        <v>40</v>
      </c>
      <c r="D160" s="76" t="s">
        <v>7782</v>
      </c>
      <c r="E160" s="77" t="s">
        <v>233</v>
      </c>
      <c r="F160" s="2"/>
      <c r="G160" s="2"/>
      <c r="H160" s="2"/>
      <c r="I160" s="2"/>
      <c r="J160" s="2"/>
      <c r="K160" s="2"/>
      <c r="L160" s="2"/>
      <c r="M160" s="2"/>
      <c r="N160" s="2">
        <v>3120</v>
      </c>
      <c r="O160" s="2"/>
      <c r="P160" s="2"/>
      <c r="Q160" s="2"/>
      <c r="R160" s="2"/>
      <c r="S160" s="2">
        <v>2000</v>
      </c>
      <c r="T160" s="2"/>
      <c r="U160" s="2">
        <v>5120</v>
      </c>
    </row>
    <row r="161" spans="1:21" x14ac:dyDescent="0.35">
      <c r="A161" s="39"/>
      <c r="B161" s="29" t="s">
        <v>7054</v>
      </c>
      <c r="C161" s="37">
        <v>40</v>
      </c>
      <c r="D161" s="76" t="s">
        <v>7782</v>
      </c>
      <c r="E161" s="77" t="s">
        <v>762</v>
      </c>
      <c r="F161" s="2"/>
      <c r="G161" s="2"/>
      <c r="H161" s="2"/>
      <c r="I161" s="2"/>
      <c r="J161" s="2"/>
      <c r="K161" s="2"/>
      <c r="L161" s="2"/>
      <c r="M161" s="2"/>
      <c r="N161" s="2">
        <v>2463</v>
      </c>
      <c r="O161" s="2"/>
      <c r="P161" s="2"/>
      <c r="Q161" s="2"/>
      <c r="R161" s="2"/>
      <c r="S161" s="2">
        <v>5000</v>
      </c>
      <c r="T161" s="2"/>
      <c r="U161" s="2">
        <v>7463</v>
      </c>
    </row>
    <row r="162" spans="1:21" x14ac:dyDescent="0.35">
      <c r="A162" s="39"/>
      <c r="B162" s="29" t="s">
        <v>7054</v>
      </c>
      <c r="C162" s="37">
        <v>40</v>
      </c>
      <c r="D162" s="76" t="s">
        <v>7782</v>
      </c>
      <c r="E162" s="77" t="s">
        <v>424</v>
      </c>
      <c r="F162" s="2"/>
      <c r="G162" s="2"/>
      <c r="H162" s="2"/>
      <c r="I162" s="2"/>
      <c r="J162" s="2"/>
      <c r="K162" s="2"/>
      <c r="L162" s="2"/>
      <c r="M162" s="2"/>
      <c r="N162" s="2">
        <v>126</v>
      </c>
      <c r="O162" s="2"/>
      <c r="P162" s="2"/>
      <c r="Q162" s="2"/>
      <c r="R162" s="2"/>
      <c r="S162" s="2">
        <v>903</v>
      </c>
      <c r="T162" s="2"/>
      <c r="U162" s="2">
        <v>1029</v>
      </c>
    </row>
    <row r="163" spans="1:21" x14ac:dyDescent="0.35">
      <c r="A163" s="39"/>
      <c r="B163" s="29" t="s">
        <v>7054</v>
      </c>
      <c r="C163" s="37">
        <v>40</v>
      </c>
      <c r="D163" s="76" t="s">
        <v>7782</v>
      </c>
      <c r="E163" s="77" t="s">
        <v>234</v>
      </c>
      <c r="F163" s="2"/>
      <c r="G163" s="2">
        <v>610</v>
      </c>
      <c r="H163" s="2"/>
      <c r="I163" s="2"/>
      <c r="J163" s="2"/>
      <c r="K163" s="2"/>
      <c r="L163" s="2"/>
      <c r="M163" s="2"/>
      <c r="N163" s="2">
        <v>3504</v>
      </c>
      <c r="O163" s="2"/>
      <c r="P163" s="2"/>
      <c r="Q163" s="2"/>
      <c r="R163" s="2"/>
      <c r="S163" s="2"/>
      <c r="T163" s="2"/>
      <c r="U163" s="2">
        <v>4114</v>
      </c>
    </row>
    <row r="164" spans="1:21" x14ac:dyDescent="0.35">
      <c r="A164" s="39"/>
      <c r="B164" s="29" t="s">
        <v>7054</v>
      </c>
      <c r="C164" s="37">
        <v>40</v>
      </c>
      <c r="D164" s="76" t="s">
        <v>7782</v>
      </c>
      <c r="E164" s="77" t="s">
        <v>235</v>
      </c>
      <c r="F164" s="2"/>
      <c r="G164" s="2"/>
      <c r="H164" s="2"/>
      <c r="I164" s="2"/>
      <c r="J164" s="2"/>
      <c r="K164" s="2"/>
      <c r="L164" s="2"/>
      <c r="M164" s="2"/>
      <c r="N164" s="2">
        <v>1426</v>
      </c>
      <c r="O164" s="2"/>
      <c r="P164" s="2"/>
      <c r="Q164" s="2"/>
      <c r="R164" s="2"/>
      <c r="S164" s="2"/>
      <c r="T164" s="2"/>
      <c r="U164" s="2">
        <v>1426</v>
      </c>
    </row>
    <row r="165" spans="1:21" x14ac:dyDescent="0.35">
      <c r="A165" s="39"/>
      <c r="B165" s="29" t="s">
        <v>7054</v>
      </c>
      <c r="C165" s="37">
        <v>40</v>
      </c>
      <c r="D165" s="76" t="s">
        <v>7782</v>
      </c>
      <c r="E165" s="77" t="s">
        <v>236</v>
      </c>
      <c r="F165" s="2"/>
      <c r="G165" s="2"/>
      <c r="H165" s="2"/>
      <c r="I165" s="2"/>
      <c r="J165" s="2"/>
      <c r="K165" s="2"/>
      <c r="L165" s="2"/>
      <c r="M165" s="2"/>
      <c r="N165" s="2">
        <v>2085</v>
      </c>
      <c r="O165" s="2"/>
      <c r="P165" s="2"/>
      <c r="Q165" s="2"/>
      <c r="R165" s="2"/>
      <c r="S165" s="2"/>
      <c r="T165" s="2"/>
      <c r="U165" s="2">
        <v>2085</v>
      </c>
    </row>
    <row r="166" spans="1:21" x14ac:dyDescent="0.35">
      <c r="A166" s="39"/>
      <c r="B166" s="29" t="s">
        <v>7054</v>
      </c>
      <c r="C166" s="37">
        <v>40</v>
      </c>
      <c r="D166" s="76" t="s">
        <v>7782</v>
      </c>
      <c r="E166" s="77" t="s">
        <v>214</v>
      </c>
      <c r="F166" s="2">
        <v>142</v>
      </c>
      <c r="G166" s="2"/>
      <c r="H166" s="2"/>
      <c r="I166" s="2"/>
      <c r="J166" s="2"/>
      <c r="K166" s="2"/>
      <c r="L166" s="2"/>
      <c r="M166" s="2">
        <v>490</v>
      </c>
      <c r="N166" s="2">
        <v>4912</v>
      </c>
      <c r="O166" s="2"/>
      <c r="P166" s="2"/>
      <c r="Q166" s="2"/>
      <c r="R166" s="2"/>
      <c r="S166" s="2">
        <v>180</v>
      </c>
      <c r="T166" s="2"/>
      <c r="U166" s="2">
        <v>5724</v>
      </c>
    </row>
    <row r="167" spans="1:21" x14ac:dyDescent="0.35">
      <c r="A167" s="39"/>
      <c r="B167" s="29" t="s">
        <v>7054</v>
      </c>
      <c r="C167" s="37">
        <v>40</v>
      </c>
      <c r="D167" s="76" t="s">
        <v>7782</v>
      </c>
      <c r="E167" s="77" t="s">
        <v>425</v>
      </c>
      <c r="F167" s="2"/>
      <c r="G167" s="2"/>
      <c r="H167" s="2"/>
      <c r="I167" s="2"/>
      <c r="J167" s="2"/>
      <c r="K167" s="2"/>
      <c r="L167" s="2"/>
      <c r="M167" s="2"/>
      <c r="N167" s="2">
        <v>237</v>
      </c>
      <c r="O167" s="2"/>
      <c r="P167" s="2"/>
      <c r="Q167" s="2"/>
      <c r="R167" s="2"/>
      <c r="S167" s="2">
        <v>950</v>
      </c>
      <c r="T167" s="2"/>
      <c r="U167" s="2">
        <v>1187</v>
      </c>
    </row>
    <row r="168" spans="1:21" x14ac:dyDescent="0.35">
      <c r="A168" s="39"/>
      <c r="B168" s="29" t="s">
        <v>7054</v>
      </c>
      <c r="C168" s="37">
        <v>40</v>
      </c>
      <c r="D168" s="76" t="s">
        <v>7782</v>
      </c>
      <c r="E168" s="77" t="s">
        <v>215</v>
      </c>
      <c r="F168" s="2"/>
      <c r="G168" s="2"/>
      <c r="H168" s="2"/>
      <c r="I168" s="2"/>
      <c r="J168" s="2"/>
      <c r="K168" s="2"/>
      <c r="L168" s="2"/>
      <c r="M168" s="2"/>
      <c r="N168" s="2">
        <v>2225</v>
      </c>
      <c r="O168" s="2"/>
      <c r="P168" s="2"/>
      <c r="Q168" s="2"/>
      <c r="R168" s="2"/>
      <c r="S168" s="2"/>
      <c r="T168" s="2"/>
      <c r="U168" s="2">
        <v>2225</v>
      </c>
    </row>
    <row r="169" spans="1:21" x14ac:dyDescent="0.35">
      <c r="A169" s="39"/>
      <c r="B169" s="29" t="s">
        <v>7054</v>
      </c>
      <c r="C169" s="37">
        <v>40</v>
      </c>
      <c r="D169" s="76" t="s">
        <v>7782</v>
      </c>
      <c r="E169" s="77" t="s">
        <v>356</v>
      </c>
      <c r="F169" s="2"/>
      <c r="G169" s="2"/>
      <c r="H169" s="2"/>
      <c r="I169" s="2"/>
      <c r="J169" s="2"/>
      <c r="K169" s="2"/>
      <c r="L169" s="2"/>
      <c r="M169" s="2"/>
      <c r="N169" s="2">
        <v>3102</v>
      </c>
      <c r="O169" s="2"/>
      <c r="P169" s="2"/>
      <c r="Q169" s="2"/>
      <c r="R169" s="2"/>
      <c r="S169" s="2"/>
      <c r="T169" s="2"/>
      <c r="U169" s="2">
        <v>3102</v>
      </c>
    </row>
    <row r="170" spans="1:21" x14ac:dyDescent="0.35">
      <c r="A170" s="39"/>
      <c r="B170" s="29" t="s">
        <v>7054</v>
      </c>
      <c r="C170" s="37">
        <v>40</v>
      </c>
      <c r="D170" s="76" t="s">
        <v>7782</v>
      </c>
      <c r="E170" s="77" t="s">
        <v>763</v>
      </c>
      <c r="F170" s="2"/>
      <c r="G170" s="2"/>
      <c r="H170" s="2"/>
      <c r="I170" s="2"/>
      <c r="J170" s="2"/>
      <c r="K170" s="2"/>
      <c r="L170" s="2"/>
      <c r="M170" s="2"/>
      <c r="N170" s="2">
        <v>1326</v>
      </c>
      <c r="O170" s="2"/>
      <c r="P170" s="2"/>
      <c r="Q170" s="2"/>
      <c r="R170" s="2"/>
      <c r="S170" s="2"/>
      <c r="T170" s="2"/>
      <c r="U170" s="2">
        <v>1326</v>
      </c>
    </row>
    <row r="171" spans="1:21" x14ac:dyDescent="0.35">
      <c r="A171" s="39"/>
      <c r="B171" s="29" t="s">
        <v>7054</v>
      </c>
      <c r="C171" s="37">
        <v>40</v>
      </c>
      <c r="D171" s="76" t="s">
        <v>7782</v>
      </c>
      <c r="E171" s="77" t="s">
        <v>237</v>
      </c>
      <c r="F171" s="2"/>
      <c r="G171" s="2"/>
      <c r="H171" s="2"/>
      <c r="I171" s="2"/>
      <c r="J171" s="2"/>
      <c r="K171" s="2"/>
      <c r="L171" s="2"/>
      <c r="M171" s="2"/>
      <c r="N171" s="2">
        <v>1780</v>
      </c>
      <c r="O171" s="2"/>
      <c r="P171" s="2"/>
      <c r="Q171" s="2"/>
      <c r="R171" s="2"/>
      <c r="S171" s="2"/>
      <c r="T171" s="2"/>
      <c r="U171" s="2">
        <v>1780</v>
      </c>
    </row>
    <row r="172" spans="1:21" x14ac:dyDescent="0.35">
      <c r="A172" s="39"/>
      <c r="B172" s="29" t="s">
        <v>7054</v>
      </c>
      <c r="C172" s="37">
        <v>40</v>
      </c>
      <c r="D172" s="76" t="s">
        <v>7782</v>
      </c>
      <c r="E172" s="77" t="s">
        <v>764</v>
      </c>
      <c r="F172" s="2"/>
      <c r="G172" s="2"/>
      <c r="H172" s="2"/>
      <c r="I172" s="2"/>
      <c r="J172" s="2"/>
      <c r="K172" s="2"/>
      <c r="L172" s="2"/>
      <c r="M172" s="2"/>
      <c r="N172" s="2">
        <v>2645</v>
      </c>
      <c r="O172" s="2"/>
      <c r="P172" s="2"/>
      <c r="Q172" s="2"/>
      <c r="R172" s="2"/>
      <c r="S172" s="2"/>
      <c r="T172" s="2"/>
      <c r="U172" s="2">
        <v>2645</v>
      </c>
    </row>
    <row r="173" spans="1:21" x14ac:dyDescent="0.35">
      <c r="A173" s="39"/>
      <c r="B173" s="29" t="s">
        <v>7054</v>
      </c>
      <c r="C173" s="37">
        <v>40</v>
      </c>
      <c r="D173" s="76" t="s">
        <v>7782</v>
      </c>
      <c r="E173" s="77" t="s">
        <v>238</v>
      </c>
      <c r="F173" s="2"/>
      <c r="G173" s="2">
        <v>275</v>
      </c>
      <c r="H173" s="2"/>
      <c r="I173" s="2"/>
      <c r="J173" s="2"/>
      <c r="K173" s="2"/>
      <c r="L173" s="2"/>
      <c r="M173" s="2"/>
      <c r="N173" s="2">
        <v>3870</v>
      </c>
      <c r="O173" s="2"/>
      <c r="P173" s="2"/>
      <c r="Q173" s="2"/>
      <c r="R173" s="2"/>
      <c r="S173" s="2"/>
      <c r="T173" s="2"/>
      <c r="U173" s="2">
        <v>4145</v>
      </c>
    </row>
    <row r="174" spans="1:21" x14ac:dyDescent="0.35">
      <c r="A174" s="39"/>
      <c r="B174" s="29" t="s">
        <v>7054</v>
      </c>
      <c r="C174" s="37">
        <v>40</v>
      </c>
      <c r="D174" s="76" t="s">
        <v>7782</v>
      </c>
      <c r="E174" s="77" t="s">
        <v>108</v>
      </c>
      <c r="F174" s="2"/>
      <c r="G174" s="2"/>
      <c r="H174" s="2"/>
      <c r="I174" s="2"/>
      <c r="J174" s="2"/>
      <c r="K174" s="2"/>
      <c r="L174" s="2"/>
      <c r="M174" s="2"/>
      <c r="N174" s="2">
        <v>6</v>
      </c>
      <c r="O174" s="2"/>
      <c r="P174" s="2"/>
      <c r="Q174" s="2"/>
      <c r="R174" s="2"/>
      <c r="S174" s="2"/>
      <c r="T174" s="2"/>
      <c r="U174" s="2">
        <v>6</v>
      </c>
    </row>
    <row r="175" spans="1:21" x14ac:dyDescent="0.35">
      <c r="A175" s="39"/>
      <c r="B175" s="29" t="s">
        <v>7054</v>
      </c>
      <c r="C175" s="37">
        <v>40</v>
      </c>
      <c r="D175" s="76" t="s">
        <v>7782</v>
      </c>
      <c r="E175" s="77" t="s">
        <v>239</v>
      </c>
      <c r="F175" s="2"/>
      <c r="G175" s="2"/>
      <c r="H175" s="2"/>
      <c r="I175" s="2"/>
      <c r="J175" s="2"/>
      <c r="K175" s="2"/>
      <c r="L175" s="2"/>
      <c r="M175" s="2"/>
      <c r="N175" s="2">
        <v>2465</v>
      </c>
      <c r="O175" s="2"/>
      <c r="P175" s="2"/>
      <c r="Q175" s="2"/>
      <c r="R175" s="2"/>
      <c r="S175" s="2"/>
      <c r="T175" s="2"/>
      <c r="U175" s="2">
        <v>2465</v>
      </c>
    </row>
    <row r="176" spans="1:21" x14ac:dyDescent="0.35">
      <c r="A176" s="39"/>
      <c r="B176" s="29" t="s">
        <v>7054</v>
      </c>
      <c r="C176" s="37">
        <v>40</v>
      </c>
      <c r="D176" s="76" t="s">
        <v>7782</v>
      </c>
      <c r="E176" s="77" t="s">
        <v>240</v>
      </c>
      <c r="F176" s="2"/>
      <c r="G176" s="2">
        <v>3960</v>
      </c>
      <c r="H176" s="2"/>
      <c r="I176" s="2"/>
      <c r="J176" s="2"/>
      <c r="K176" s="2"/>
      <c r="L176" s="2"/>
      <c r="M176" s="2"/>
      <c r="N176" s="2">
        <v>161</v>
      </c>
      <c r="O176" s="2"/>
      <c r="P176" s="2"/>
      <c r="Q176" s="2"/>
      <c r="R176" s="2"/>
      <c r="S176" s="2"/>
      <c r="T176" s="2"/>
      <c r="U176" s="2">
        <v>4121</v>
      </c>
    </row>
    <row r="177" spans="1:21" x14ac:dyDescent="0.35">
      <c r="A177" s="39"/>
      <c r="B177" s="29" t="s">
        <v>7054</v>
      </c>
      <c r="C177" s="37">
        <v>40</v>
      </c>
      <c r="D177" s="76" t="s">
        <v>7782</v>
      </c>
      <c r="E177" s="77" t="s">
        <v>241</v>
      </c>
      <c r="F177" s="2"/>
      <c r="G177" s="2"/>
      <c r="H177" s="2"/>
      <c r="I177" s="2"/>
      <c r="J177" s="2"/>
      <c r="K177" s="2"/>
      <c r="L177" s="2"/>
      <c r="M177" s="2"/>
      <c r="N177" s="2">
        <v>11494</v>
      </c>
      <c r="O177" s="2"/>
      <c r="P177" s="2"/>
      <c r="Q177" s="2"/>
      <c r="R177" s="2"/>
      <c r="S177" s="2">
        <v>3000</v>
      </c>
      <c r="T177" s="2"/>
      <c r="U177" s="2">
        <v>14494</v>
      </c>
    </row>
    <row r="178" spans="1:21" x14ac:dyDescent="0.35">
      <c r="A178" s="39"/>
      <c r="B178" s="29" t="s">
        <v>7054</v>
      </c>
      <c r="C178" s="37">
        <v>40</v>
      </c>
      <c r="D178" s="76" t="s">
        <v>7782</v>
      </c>
      <c r="E178" s="77" t="s">
        <v>765</v>
      </c>
      <c r="F178" s="2"/>
      <c r="G178" s="2"/>
      <c r="H178" s="2"/>
      <c r="I178" s="2"/>
      <c r="J178" s="2"/>
      <c r="K178" s="2"/>
      <c r="L178" s="2"/>
      <c r="M178" s="2"/>
      <c r="N178" s="2">
        <v>364</v>
      </c>
      <c r="O178" s="2"/>
      <c r="P178" s="2"/>
      <c r="Q178" s="2"/>
      <c r="R178" s="2"/>
      <c r="S178" s="2">
        <v>500</v>
      </c>
      <c r="T178" s="2"/>
      <c r="U178" s="2">
        <v>864</v>
      </c>
    </row>
    <row r="179" spans="1:21" x14ac:dyDescent="0.35">
      <c r="A179" s="39"/>
      <c r="B179" s="29" t="s">
        <v>438</v>
      </c>
      <c r="C179" s="37">
        <v>5</v>
      </c>
      <c r="D179" s="76" t="s">
        <v>7782</v>
      </c>
      <c r="E179" s="77" t="s">
        <v>426</v>
      </c>
      <c r="F179" s="2"/>
      <c r="G179" s="2"/>
      <c r="H179" s="2"/>
      <c r="I179" s="2"/>
      <c r="J179" s="2"/>
      <c r="K179" s="2"/>
      <c r="L179" s="2"/>
      <c r="M179" s="2"/>
      <c r="N179" s="2">
        <v>1711</v>
      </c>
      <c r="O179" s="2"/>
      <c r="P179" s="2"/>
      <c r="Q179" s="2"/>
      <c r="R179" s="2"/>
      <c r="S179" s="2">
        <v>1000</v>
      </c>
      <c r="T179" s="2"/>
      <c r="U179" s="2">
        <v>2711</v>
      </c>
    </row>
    <row r="180" spans="1:21" x14ac:dyDescent="0.35">
      <c r="A180" s="39"/>
      <c r="B180" s="29" t="s">
        <v>438</v>
      </c>
      <c r="C180" s="37">
        <v>995</v>
      </c>
      <c r="D180" s="76" t="s">
        <v>7782</v>
      </c>
      <c r="E180" s="77" t="s">
        <v>766</v>
      </c>
      <c r="F180" s="2"/>
      <c r="G180" s="2"/>
      <c r="H180" s="2"/>
      <c r="I180" s="2"/>
      <c r="J180" s="2"/>
      <c r="K180" s="2"/>
      <c r="L180" s="2"/>
      <c r="M180" s="2"/>
      <c r="N180" s="2">
        <v>1292</v>
      </c>
      <c r="O180" s="2"/>
      <c r="P180" s="2"/>
      <c r="Q180" s="2"/>
      <c r="R180" s="2"/>
      <c r="S180" s="2"/>
      <c r="T180" s="2"/>
      <c r="U180" s="2">
        <v>1292</v>
      </c>
    </row>
    <row r="181" spans="1:21" x14ac:dyDescent="0.35">
      <c r="A181" s="39"/>
      <c r="B181" s="34" t="s">
        <v>438</v>
      </c>
      <c r="C181" s="37">
        <v>5</v>
      </c>
      <c r="D181" s="76" t="s">
        <v>7782</v>
      </c>
      <c r="E181" s="77" t="s">
        <v>767</v>
      </c>
      <c r="F181" s="2"/>
      <c r="G181" s="2"/>
      <c r="H181" s="2"/>
      <c r="I181" s="2"/>
      <c r="J181" s="2"/>
      <c r="K181" s="2"/>
      <c r="L181" s="2"/>
      <c r="M181" s="2"/>
      <c r="N181" s="2">
        <v>2726</v>
      </c>
      <c r="O181" s="2"/>
      <c r="P181" s="2"/>
      <c r="Q181" s="2"/>
      <c r="R181" s="2"/>
      <c r="S181" s="2"/>
      <c r="T181" s="2"/>
      <c r="U181" s="2">
        <v>2726</v>
      </c>
    </row>
    <row r="182" spans="1:21" x14ac:dyDescent="0.35">
      <c r="A182" s="39"/>
      <c r="B182" s="34" t="s">
        <v>438</v>
      </c>
      <c r="C182" s="37">
        <v>995</v>
      </c>
      <c r="D182" s="76" t="s">
        <v>7782</v>
      </c>
      <c r="E182" s="77" t="s">
        <v>768</v>
      </c>
      <c r="F182" s="2"/>
      <c r="G182" s="2"/>
      <c r="H182" s="2"/>
      <c r="I182" s="2"/>
      <c r="J182" s="2"/>
      <c r="K182" s="2"/>
      <c r="L182" s="2"/>
      <c r="M182" s="2"/>
      <c r="N182" s="2">
        <v>380</v>
      </c>
      <c r="O182" s="2"/>
      <c r="P182" s="2"/>
      <c r="Q182" s="2"/>
      <c r="R182" s="2"/>
      <c r="S182" s="2"/>
      <c r="T182" s="2"/>
      <c r="U182" s="2">
        <v>380</v>
      </c>
    </row>
    <row r="183" spans="1:21" x14ac:dyDescent="0.35">
      <c r="A183" s="39"/>
      <c r="B183" s="34" t="s">
        <v>500</v>
      </c>
      <c r="C183" s="37">
        <v>250</v>
      </c>
      <c r="D183" s="76" t="s">
        <v>7782</v>
      </c>
      <c r="E183" s="77" t="s">
        <v>242</v>
      </c>
      <c r="F183" s="2"/>
      <c r="G183" s="2"/>
      <c r="H183" s="2"/>
      <c r="I183" s="2"/>
      <c r="J183" s="2"/>
      <c r="K183" s="2"/>
      <c r="L183" s="2"/>
      <c r="M183" s="2"/>
      <c r="N183" s="2">
        <v>1782</v>
      </c>
      <c r="O183" s="2"/>
      <c r="P183" s="2"/>
      <c r="Q183" s="2"/>
      <c r="R183" s="2"/>
      <c r="S183" s="2"/>
      <c r="T183" s="2"/>
      <c r="U183" s="2">
        <v>1782</v>
      </c>
    </row>
    <row r="184" spans="1:21" x14ac:dyDescent="0.35">
      <c r="A184" s="39"/>
      <c r="B184" s="34" t="s">
        <v>500</v>
      </c>
      <c r="C184" s="37">
        <v>250</v>
      </c>
      <c r="D184" s="76" t="s">
        <v>7782</v>
      </c>
      <c r="E184" s="77" t="s">
        <v>243</v>
      </c>
      <c r="F184" s="2"/>
      <c r="G184" s="2"/>
      <c r="H184" s="2"/>
      <c r="I184" s="2"/>
      <c r="J184" s="2"/>
      <c r="K184" s="2"/>
      <c r="L184" s="2"/>
      <c r="M184" s="2"/>
      <c r="N184" s="2">
        <v>2859</v>
      </c>
      <c r="O184" s="2"/>
      <c r="P184" s="2"/>
      <c r="Q184" s="2"/>
      <c r="R184" s="2"/>
      <c r="S184" s="2">
        <v>1000</v>
      </c>
      <c r="T184" s="2"/>
      <c r="U184" s="2">
        <v>3859</v>
      </c>
    </row>
    <row r="185" spans="1:21" x14ac:dyDescent="0.35">
      <c r="A185" s="39"/>
      <c r="B185" s="34" t="s">
        <v>500</v>
      </c>
      <c r="C185" s="37">
        <v>250</v>
      </c>
      <c r="D185" s="76" t="s">
        <v>7782</v>
      </c>
      <c r="E185" s="77" t="s">
        <v>109</v>
      </c>
      <c r="F185" s="2"/>
      <c r="G185" s="2"/>
      <c r="H185" s="2"/>
      <c r="I185" s="2"/>
      <c r="J185" s="2"/>
      <c r="K185" s="2"/>
      <c r="L185" s="2"/>
      <c r="M185" s="2"/>
      <c r="N185" s="2">
        <v>951</v>
      </c>
      <c r="O185" s="2"/>
      <c r="P185" s="2"/>
      <c r="Q185" s="2"/>
      <c r="R185" s="2"/>
      <c r="S185" s="2"/>
      <c r="T185" s="2"/>
      <c r="U185" s="2">
        <v>951</v>
      </c>
    </row>
    <row r="186" spans="1:21" x14ac:dyDescent="0.35">
      <c r="A186" s="39"/>
      <c r="B186" s="34" t="s">
        <v>500</v>
      </c>
      <c r="C186" s="37">
        <v>250</v>
      </c>
      <c r="D186" s="76" t="s">
        <v>7782</v>
      </c>
      <c r="E186" s="77" t="s">
        <v>110</v>
      </c>
      <c r="F186" s="2"/>
      <c r="G186" s="2"/>
      <c r="H186" s="2"/>
      <c r="I186" s="2"/>
      <c r="J186" s="2"/>
      <c r="K186" s="2"/>
      <c r="L186" s="2"/>
      <c r="M186" s="2"/>
      <c r="N186" s="2">
        <v>434</v>
      </c>
      <c r="O186" s="2"/>
      <c r="P186" s="2"/>
      <c r="Q186" s="2"/>
      <c r="R186" s="2"/>
      <c r="S186" s="2">
        <v>7000</v>
      </c>
      <c r="T186" s="2">
        <v>2000</v>
      </c>
      <c r="U186" s="2">
        <v>9434</v>
      </c>
    </row>
    <row r="187" spans="1:21" x14ac:dyDescent="0.35">
      <c r="A187" s="39"/>
      <c r="B187" s="34" t="s">
        <v>500</v>
      </c>
      <c r="C187" s="37">
        <v>250</v>
      </c>
      <c r="D187" s="76" t="s">
        <v>7782</v>
      </c>
      <c r="E187" s="77" t="s">
        <v>770</v>
      </c>
      <c r="F187" s="2"/>
      <c r="G187" s="2"/>
      <c r="H187" s="2"/>
      <c r="I187" s="2"/>
      <c r="J187" s="2"/>
      <c r="K187" s="2"/>
      <c r="L187" s="2"/>
      <c r="M187" s="2"/>
      <c r="N187" s="2">
        <v>1569</v>
      </c>
      <c r="O187" s="2"/>
      <c r="P187" s="2"/>
      <c r="Q187" s="2"/>
      <c r="R187" s="2"/>
      <c r="S187" s="2"/>
      <c r="T187" s="2"/>
      <c r="U187" s="2">
        <v>1569</v>
      </c>
    </row>
    <row r="188" spans="1:21" x14ac:dyDescent="0.35">
      <c r="A188" s="39"/>
      <c r="B188" s="34" t="s">
        <v>500</v>
      </c>
      <c r="C188" s="37">
        <v>250</v>
      </c>
      <c r="D188" s="76" t="s">
        <v>7782</v>
      </c>
      <c r="E188" s="77" t="s">
        <v>427</v>
      </c>
      <c r="F188" s="2"/>
      <c r="G188" s="2"/>
      <c r="H188" s="2"/>
      <c r="I188" s="2"/>
      <c r="J188" s="2"/>
      <c r="K188" s="2"/>
      <c r="L188" s="2"/>
      <c r="M188" s="2"/>
      <c r="N188" s="2">
        <v>2208</v>
      </c>
      <c r="O188" s="2"/>
      <c r="P188" s="2"/>
      <c r="Q188" s="2"/>
      <c r="R188" s="2"/>
      <c r="S188" s="2"/>
      <c r="T188" s="2"/>
      <c r="U188" s="2">
        <v>2208</v>
      </c>
    </row>
    <row r="189" spans="1:21" x14ac:dyDescent="0.35">
      <c r="A189" s="39"/>
      <c r="B189" s="34" t="s">
        <v>500</v>
      </c>
      <c r="C189" s="37">
        <v>250</v>
      </c>
      <c r="D189" s="76" t="s">
        <v>7782</v>
      </c>
      <c r="E189" s="77" t="s">
        <v>772</v>
      </c>
      <c r="F189" s="2"/>
      <c r="G189" s="2"/>
      <c r="H189" s="2"/>
      <c r="I189" s="2"/>
      <c r="J189" s="2"/>
      <c r="K189" s="2"/>
      <c r="L189" s="2"/>
      <c r="M189" s="2"/>
      <c r="N189" s="2">
        <v>2</v>
      </c>
      <c r="O189" s="2"/>
      <c r="P189" s="2"/>
      <c r="Q189" s="2"/>
      <c r="R189" s="2"/>
      <c r="S189" s="2"/>
      <c r="T189" s="2"/>
      <c r="U189" s="2">
        <v>2</v>
      </c>
    </row>
    <row r="190" spans="1:21" x14ac:dyDescent="0.35">
      <c r="A190" s="39"/>
      <c r="B190" s="34" t="s">
        <v>500</v>
      </c>
      <c r="C190" s="37">
        <v>250</v>
      </c>
      <c r="D190" s="76" t="s">
        <v>7782</v>
      </c>
      <c r="E190" s="77" t="s">
        <v>357</v>
      </c>
      <c r="F190" s="2"/>
      <c r="G190" s="2"/>
      <c r="H190" s="2"/>
      <c r="I190" s="2"/>
      <c r="J190" s="2"/>
      <c r="K190" s="2"/>
      <c r="L190" s="2"/>
      <c r="M190" s="2"/>
      <c r="N190" s="2">
        <v>2077</v>
      </c>
      <c r="O190" s="2"/>
      <c r="P190" s="2"/>
      <c r="Q190" s="2"/>
      <c r="R190" s="2"/>
      <c r="S190" s="2">
        <v>44</v>
      </c>
      <c r="T190" s="2"/>
      <c r="U190" s="2">
        <v>2121</v>
      </c>
    </row>
    <row r="191" spans="1:21" x14ac:dyDescent="0.35">
      <c r="A191" s="39"/>
      <c r="B191" s="34" t="s">
        <v>500</v>
      </c>
      <c r="C191" s="37">
        <v>250</v>
      </c>
      <c r="D191" s="76" t="s">
        <v>7782</v>
      </c>
      <c r="E191" s="77" t="s">
        <v>4026</v>
      </c>
      <c r="F191" s="2"/>
      <c r="G191" s="2"/>
      <c r="H191" s="2"/>
      <c r="I191" s="2"/>
      <c r="J191" s="2"/>
      <c r="K191" s="2"/>
      <c r="L191" s="2"/>
      <c r="M191" s="2"/>
      <c r="N191" s="2">
        <v>3692</v>
      </c>
      <c r="O191" s="2"/>
      <c r="P191" s="2"/>
      <c r="Q191" s="2"/>
      <c r="R191" s="2"/>
      <c r="S191" s="2"/>
      <c r="T191" s="2"/>
      <c r="U191" s="2">
        <v>3692</v>
      </c>
    </row>
    <row r="192" spans="1:21" x14ac:dyDescent="0.35">
      <c r="A192" s="39"/>
      <c r="B192" s="34" t="s">
        <v>500</v>
      </c>
      <c r="C192" s="37">
        <v>250</v>
      </c>
      <c r="D192" s="76" t="s">
        <v>7782</v>
      </c>
      <c r="E192" s="77" t="s">
        <v>111</v>
      </c>
      <c r="F192" s="2"/>
      <c r="G192" s="2"/>
      <c r="H192" s="2"/>
      <c r="I192" s="2"/>
      <c r="J192" s="2"/>
      <c r="K192" s="2"/>
      <c r="L192" s="2"/>
      <c r="M192" s="2">
        <v>211</v>
      </c>
      <c r="N192" s="2">
        <v>79</v>
      </c>
      <c r="O192" s="2"/>
      <c r="P192" s="2"/>
      <c r="Q192" s="2">
        <v>7</v>
      </c>
      <c r="R192" s="2">
        <v>12</v>
      </c>
      <c r="S192" s="2">
        <v>40</v>
      </c>
      <c r="T192" s="2"/>
      <c r="U192" s="2">
        <v>349</v>
      </c>
    </row>
    <row r="193" spans="1:21" x14ac:dyDescent="0.35">
      <c r="A193" s="39"/>
      <c r="B193" s="34" t="s">
        <v>500</v>
      </c>
      <c r="C193" s="37">
        <v>250</v>
      </c>
      <c r="D193" s="76" t="s">
        <v>7782</v>
      </c>
      <c r="E193" s="77" t="s">
        <v>358</v>
      </c>
      <c r="F193" s="2"/>
      <c r="G193" s="2"/>
      <c r="H193" s="2"/>
      <c r="I193" s="2"/>
      <c r="J193" s="2"/>
      <c r="K193" s="2"/>
      <c r="L193" s="2"/>
      <c r="M193" s="2"/>
      <c r="N193" s="2">
        <v>597</v>
      </c>
      <c r="O193" s="2"/>
      <c r="P193" s="2"/>
      <c r="Q193" s="2"/>
      <c r="R193" s="2"/>
      <c r="S193" s="2">
        <v>600</v>
      </c>
      <c r="T193" s="2"/>
      <c r="U193" s="2">
        <v>1197</v>
      </c>
    </row>
    <row r="194" spans="1:21" x14ac:dyDescent="0.35">
      <c r="A194" s="39"/>
      <c r="B194" s="34" t="s">
        <v>500</v>
      </c>
      <c r="C194" s="37">
        <v>250</v>
      </c>
      <c r="D194" s="76" t="s">
        <v>7782</v>
      </c>
      <c r="E194" s="77" t="s">
        <v>773</v>
      </c>
      <c r="F194" s="2"/>
      <c r="G194" s="2"/>
      <c r="H194" s="2"/>
      <c r="I194" s="2"/>
      <c r="J194" s="2"/>
      <c r="K194" s="2"/>
      <c r="L194" s="2">
        <v>862</v>
      </c>
      <c r="M194" s="2"/>
      <c r="N194" s="2">
        <v>4160</v>
      </c>
      <c r="O194" s="2"/>
      <c r="P194" s="2"/>
      <c r="Q194" s="2"/>
      <c r="R194" s="2"/>
      <c r="S194" s="2"/>
      <c r="T194" s="2"/>
      <c r="U194" s="2">
        <v>5022</v>
      </c>
    </row>
    <row r="195" spans="1:21" x14ac:dyDescent="0.35">
      <c r="A195" s="39"/>
      <c r="B195" s="34" t="s">
        <v>500</v>
      </c>
      <c r="C195" s="37">
        <v>6</v>
      </c>
      <c r="D195" s="76" t="s">
        <v>7782</v>
      </c>
      <c r="E195" s="77" t="s">
        <v>7645</v>
      </c>
      <c r="F195" s="2"/>
      <c r="G195" s="2">
        <v>278</v>
      </c>
      <c r="H195" s="2"/>
      <c r="I195" s="2"/>
      <c r="J195" s="2"/>
      <c r="K195" s="2"/>
      <c r="L195" s="2"/>
      <c r="M195" s="2">
        <v>1365</v>
      </c>
      <c r="N195" s="2">
        <v>1658</v>
      </c>
      <c r="O195" s="2"/>
      <c r="P195" s="2"/>
      <c r="Q195" s="2"/>
      <c r="R195" s="2"/>
      <c r="S195" s="2"/>
      <c r="T195" s="2"/>
      <c r="U195" s="2">
        <v>3301</v>
      </c>
    </row>
    <row r="196" spans="1:21" x14ac:dyDescent="0.35">
      <c r="A196" s="39"/>
      <c r="B196" s="34" t="s">
        <v>500</v>
      </c>
      <c r="C196" s="37">
        <v>54</v>
      </c>
      <c r="D196" s="76" t="s">
        <v>7782</v>
      </c>
      <c r="E196" s="77" t="s">
        <v>244</v>
      </c>
      <c r="F196" s="2"/>
      <c r="G196" s="2"/>
      <c r="H196" s="2"/>
      <c r="I196" s="2"/>
      <c r="J196" s="2"/>
      <c r="K196" s="2"/>
      <c r="L196" s="2"/>
      <c r="M196" s="2"/>
      <c r="N196" s="2">
        <v>1994</v>
      </c>
      <c r="O196" s="2"/>
      <c r="P196" s="2"/>
      <c r="Q196" s="2"/>
      <c r="R196" s="2"/>
      <c r="S196" s="2"/>
      <c r="T196" s="2"/>
      <c r="U196" s="2">
        <v>1994</v>
      </c>
    </row>
    <row r="197" spans="1:21" x14ac:dyDescent="0.35">
      <c r="A197" s="39"/>
      <c r="B197" s="34" t="s">
        <v>500</v>
      </c>
      <c r="C197" s="37">
        <v>160</v>
      </c>
      <c r="D197" s="76" t="s">
        <v>7782</v>
      </c>
      <c r="E197" s="77" t="s">
        <v>359</v>
      </c>
      <c r="F197" s="2"/>
      <c r="G197" s="2"/>
      <c r="H197" s="2"/>
      <c r="I197" s="2"/>
      <c r="J197" s="2"/>
      <c r="K197" s="2"/>
      <c r="L197" s="2"/>
      <c r="M197" s="2"/>
      <c r="N197" s="2">
        <v>196</v>
      </c>
      <c r="O197" s="2"/>
      <c r="P197" s="2"/>
      <c r="Q197" s="2"/>
      <c r="R197" s="2"/>
      <c r="S197" s="2"/>
      <c r="T197" s="2"/>
      <c r="U197" s="2">
        <v>196</v>
      </c>
    </row>
    <row r="198" spans="1:21" x14ac:dyDescent="0.35">
      <c r="A198" s="39"/>
      <c r="B198" s="34" t="s">
        <v>500</v>
      </c>
      <c r="C198" s="37">
        <v>40</v>
      </c>
      <c r="D198" s="76" t="s">
        <v>7782</v>
      </c>
      <c r="E198" s="77" t="s">
        <v>428</v>
      </c>
      <c r="F198" s="2"/>
      <c r="G198" s="2"/>
      <c r="H198" s="2"/>
      <c r="I198" s="2"/>
      <c r="J198" s="2"/>
      <c r="K198" s="2"/>
      <c r="L198" s="2"/>
      <c r="M198" s="2"/>
      <c r="N198" s="2">
        <v>7297</v>
      </c>
      <c r="O198" s="2"/>
      <c r="P198" s="2"/>
      <c r="Q198" s="2"/>
      <c r="R198" s="2"/>
      <c r="S198" s="2">
        <v>4010</v>
      </c>
      <c r="T198" s="2"/>
      <c r="U198" s="2">
        <v>11307</v>
      </c>
    </row>
    <row r="199" spans="1:21" x14ac:dyDescent="0.35">
      <c r="A199" s="39"/>
      <c r="B199" s="34" t="s">
        <v>501</v>
      </c>
      <c r="C199" s="37">
        <v>77</v>
      </c>
      <c r="D199" s="76" t="s">
        <v>7782</v>
      </c>
      <c r="E199" s="77" t="s">
        <v>775</v>
      </c>
      <c r="F199" s="2"/>
      <c r="G199" s="2"/>
      <c r="H199" s="2"/>
      <c r="I199" s="2"/>
      <c r="J199" s="2"/>
      <c r="K199" s="2"/>
      <c r="L199" s="2"/>
      <c r="M199" s="2"/>
      <c r="N199" s="2">
        <v>801</v>
      </c>
      <c r="O199" s="2"/>
      <c r="P199" s="2"/>
      <c r="Q199" s="2"/>
      <c r="R199" s="2"/>
      <c r="S199" s="2">
        <v>4456</v>
      </c>
      <c r="T199" s="2"/>
      <c r="U199" s="2">
        <v>5257</v>
      </c>
    </row>
    <row r="200" spans="1:21" x14ac:dyDescent="0.35">
      <c r="A200" s="39"/>
      <c r="B200" s="34" t="s">
        <v>501</v>
      </c>
      <c r="C200" s="37">
        <v>250</v>
      </c>
      <c r="D200" s="76" t="s">
        <v>7782</v>
      </c>
      <c r="E200" s="77" t="s">
        <v>429</v>
      </c>
      <c r="F200" s="2"/>
      <c r="G200" s="2"/>
      <c r="H200" s="2"/>
      <c r="I200" s="2"/>
      <c r="J200" s="2"/>
      <c r="K200" s="2"/>
      <c r="L200" s="2"/>
      <c r="M200" s="2"/>
      <c r="N200" s="2">
        <v>9367</v>
      </c>
      <c r="O200" s="2"/>
      <c r="P200" s="2"/>
      <c r="Q200" s="2"/>
      <c r="R200" s="2"/>
      <c r="S200" s="2">
        <v>2502</v>
      </c>
      <c r="T200" s="2"/>
      <c r="U200" s="2">
        <v>11869</v>
      </c>
    </row>
    <row r="201" spans="1:21" x14ac:dyDescent="0.35">
      <c r="A201" s="39"/>
      <c r="B201" s="34" t="s">
        <v>501</v>
      </c>
      <c r="C201" s="37">
        <v>250</v>
      </c>
      <c r="D201" s="76" t="s">
        <v>7782</v>
      </c>
      <c r="E201" s="77" t="s">
        <v>360</v>
      </c>
      <c r="F201" s="2"/>
      <c r="G201" s="2"/>
      <c r="H201" s="2"/>
      <c r="I201" s="2"/>
      <c r="J201" s="2"/>
      <c r="K201" s="2"/>
      <c r="L201" s="2"/>
      <c r="M201" s="2"/>
      <c r="N201" s="2">
        <v>35</v>
      </c>
      <c r="O201" s="2"/>
      <c r="P201" s="2"/>
      <c r="Q201" s="2"/>
      <c r="R201" s="2"/>
      <c r="S201" s="2"/>
      <c r="T201" s="2"/>
      <c r="U201" s="2">
        <v>35</v>
      </c>
    </row>
    <row r="202" spans="1:21" x14ac:dyDescent="0.35">
      <c r="A202" s="39"/>
      <c r="B202" s="34" t="s">
        <v>501</v>
      </c>
      <c r="C202" s="37">
        <v>250</v>
      </c>
      <c r="D202" s="76" t="s">
        <v>7782</v>
      </c>
      <c r="E202" s="77" t="s">
        <v>112</v>
      </c>
      <c r="F202" s="2"/>
      <c r="G202" s="2"/>
      <c r="H202" s="2"/>
      <c r="I202" s="2"/>
      <c r="J202" s="2"/>
      <c r="K202" s="2"/>
      <c r="L202" s="2"/>
      <c r="M202" s="2"/>
      <c r="N202" s="2">
        <v>16</v>
      </c>
      <c r="O202" s="2"/>
      <c r="P202" s="2"/>
      <c r="Q202" s="2"/>
      <c r="R202" s="2"/>
      <c r="S202" s="2">
        <v>100</v>
      </c>
      <c r="T202" s="2"/>
      <c r="U202" s="2">
        <v>116</v>
      </c>
    </row>
    <row r="203" spans="1:21" x14ac:dyDescent="0.35">
      <c r="A203" s="39"/>
      <c r="B203" s="34" t="s">
        <v>501</v>
      </c>
      <c r="C203" s="37">
        <v>250</v>
      </c>
      <c r="D203" s="76" t="s">
        <v>7782</v>
      </c>
      <c r="E203" s="77" t="s">
        <v>113</v>
      </c>
      <c r="F203" s="2"/>
      <c r="G203" s="2"/>
      <c r="H203" s="2"/>
      <c r="I203" s="2"/>
      <c r="J203" s="2"/>
      <c r="K203" s="2"/>
      <c r="L203" s="2"/>
      <c r="M203" s="2"/>
      <c r="N203" s="2">
        <v>43</v>
      </c>
      <c r="O203" s="2"/>
      <c r="P203" s="2"/>
      <c r="Q203" s="2"/>
      <c r="R203" s="2"/>
      <c r="S203" s="2"/>
      <c r="T203" s="2"/>
      <c r="U203" s="2">
        <v>43</v>
      </c>
    </row>
    <row r="204" spans="1:21" x14ac:dyDescent="0.35">
      <c r="A204" s="39"/>
      <c r="B204" s="34" t="s">
        <v>501</v>
      </c>
      <c r="C204" s="37">
        <v>250</v>
      </c>
      <c r="D204" s="76" t="s">
        <v>7782</v>
      </c>
      <c r="E204" s="77" t="s">
        <v>245</v>
      </c>
      <c r="F204" s="2"/>
      <c r="G204" s="2"/>
      <c r="H204" s="2"/>
      <c r="I204" s="2"/>
      <c r="J204" s="2"/>
      <c r="K204" s="2">
        <v>150</v>
      </c>
      <c r="L204" s="2"/>
      <c r="M204" s="2"/>
      <c r="N204" s="2">
        <v>823</v>
      </c>
      <c r="O204" s="2">
        <v>367</v>
      </c>
      <c r="P204" s="2"/>
      <c r="Q204" s="2"/>
      <c r="R204" s="2"/>
      <c r="S204" s="2"/>
      <c r="T204" s="2"/>
      <c r="U204" s="2">
        <v>1340</v>
      </c>
    </row>
    <row r="205" spans="1:21" x14ac:dyDescent="0.35">
      <c r="A205" s="39"/>
      <c r="B205" s="34" t="s">
        <v>501</v>
      </c>
      <c r="C205" s="37">
        <v>250</v>
      </c>
      <c r="D205" s="76" t="s">
        <v>7782</v>
      </c>
      <c r="E205" s="77" t="s">
        <v>361</v>
      </c>
      <c r="F205" s="2"/>
      <c r="G205" s="2"/>
      <c r="H205" s="2"/>
      <c r="I205" s="2"/>
      <c r="J205" s="2"/>
      <c r="K205" s="2"/>
      <c r="L205" s="2"/>
      <c r="M205" s="2">
        <v>490</v>
      </c>
      <c r="N205" s="2">
        <v>7</v>
      </c>
      <c r="O205" s="2"/>
      <c r="P205" s="2"/>
      <c r="Q205" s="2">
        <v>20</v>
      </c>
      <c r="R205" s="2"/>
      <c r="S205" s="2">
        <v>120</v>
      </c>
      <c r="T205" s="2"/>
      <c r="U205" s="2">
        <v>637</v>
      </c>
    </row>
    <row r="206" spans="1:21" x14ac:dyDescent="0.35">
      <c r="A206" s="39"/>
      <c r="B206" s="34" t="s">
        <v>501</v>
      </c>
      <c r="C206" s="37">
        <v>250</v>
      </c>
      <c r="D206" s="76" t="s">
        <v>7782</v>
      </c>
      <c r="E206" s="77" t="s">
        <v>362</v>
      </c>
      <c r="F206" s="2"/>
      <c r="G206" s="2"/>
      <c r="H206" s="2"/>
      <c r="I206" s="2"/>
      <c r="J206" s="2"/>
      <c r="K206" s="2"/>
      <c r="L206" s="2"/>
      <c r="M206" s="2"/>
      <c r="N206" s="2">
        <v>230</v>
      </c>
      <c r="O206" s="2">
        <v>114</v>
      </c>
      <c r="P206" s="2"/>
      <c r="Q206" s="2"/>
      <c r="R206" s="2"/>
      <c r="S206" s="2"/>
      <c r="T206" s="2"/>
      <c r="U206" s="2">
        <v>344</v>
      </c>
    </row>
    <row r="207" spans="1:21" x14ac:dyDescent="0.35">
      <c r="A207" s="39"/>
      <c r="B207" s="34" t="s">
        <v>501</v>
      </c>
      <c r="C207" s="37">
        <v>250</v>
      </c>
      <c r="D207" s="76" t="s">
        <v>7782</v>
      </c>
      <c r="E207" s="77" t="s">
        <v>246</v>
      </c>
      <c r="F207" s="2"/>
      <c r="G207" s="2"/>
      <c r="H207" s="2"/>
      <c r="I207" s="2"/>
      <c r="J207" s="2"/>
      <c r="K207" s="2"/>
      <c r="L207" s="2"/>
      <c r="M207" s="2"/>
      <c r="N207" s="2">
        <v>321</v>
      </c>
      <c r="O207" s="2"/>
      <c r="P207" s="2"/>
      <c r="Q207" s="2"/>
      <c r="R207" s="2"/>
      <c r="S207" s="2"/>
      <c r="T207" s="2"/>
      <c r="U207" s="2">
        <v>321</v>
      </c>
    </row>
    <row r="208" spans="1:21" x14ac:dyDescent="0.35">
      <c r="A208" s="39"/>
      <c r="B208" s="34" t="s">
        <v>501</v>
      </c>
      <c r="C208" s="37">
        <v>250</v>
      </c>
      <c r="D208" s="76" t="s">
        <v>7782</v>
      </c>
      <c r="E208" s="77" t="s">
        <v>778</v>
      </c>
      <c r="F208" s="2"/>
      <c r="G208" s="2"/>
      <c r="H208" s="2"/>
      <c r="I208" s="2"/>
      <c r="J208" s="2"/>
      <c r="K208" s="2"/>
      <c r="L208" s="2"/>
      <c r="M208" s="2"/>
      <c r="N208" s="2">
        <v>107</v>
      </c>
      <c r="O208" s="2"/>
      <c r="P208" s="2"/>
      <c r="Q208" s="2"/>
      <c r="R208" s="2"/>
      <c r="S208" s="2">
        <v>1300</v>
      </c>
      <c r="T208" s="2"/>
      <c r="U208" s="2">
        <v>1407</v>
      </c>
    </row>
    <row r="209" spans="1:21" x14ac:dyDescent="0.35">
      <c r="A209" s="39"/>
      <c r="B209" s="34" t="s">
        <v>501</v>
      </c>
      <c r="C209" s="37">
        <v>250</v>
      </c>
      <c r="D209" s="76" t="s">
        <v>7782</v>
      </c>
      <c r="E209" s="77" t="s">
        <v>430</v>
      </c>
      <c r="F209" s="2"/>
      <c r="G209" s="2"/>
      <c r="H209" s="2"/>
      <c r="I209" s="2"/>
      <c r="J209" s="2"/>
      <c r="K209" s="2"/>
      <c r="L209" s="2"/>
      <c r="M209" s="2"/>
      <c r="N209" s="2">
        <v>505</v>
      </c>
      <c r="O209" s="2"/>
      <c r="P209" s="2"/>
      <c r="Q209" s="2"/>
      <c r="R209" s="2"/>
      <c r="S209" s="2">
        <v>30</v>
      </c>
      <c r="T209" s="2"/>
      <c r="U209" s="2">
        <v>535</v>
      </c>
    </row>
    <row r="210" spans="1:21" x14ac:dyDescent="0.35">
      <c r="A210" s="39"/>
      <c r="B210" s="34" t="s">
        <v>501</v>
      </c>
      <c r="C210" s="37">
        <v>250</v>
      </c>
      <c r="D210" s="76" t="s">
        <v>7782</v>
      </c>
      <c r="E210" s="77" t="s">
        <v>247</v>
      </c>
      <c r="F210" s="2"/>
      <c r="G210" s="2"/>
      <c r="H210" s="2"/>
      <c r="I210" s="2"/>
      <c r="J210" s="2"/>
      <c r="K210" s="2"/>
      <c r="L210" s="2"/>
      <c r="M210" s="2"/>
      <c r="N210" s="2">
        <v>763</v>
      </c>
      <c r="O210" s="2"/>
      <c r="P210" s="2"/>
      <c r="Q210" s="2"/>
      <c r="R210" s="2"/>
      <c r="S210" s="2">
        <v>1000</v>
      </c>
      <c r="T210" s="2"/>
      <c r="U210" s="2">
        <v>1763</v>
      </c>
    </row>
    <row r="211" spans="1:21" x14ac:dyDescent="0.35">
      <c r="A211" s="39"/>
      <c r="B211" s="34" t="s">
        <v>501</v>
      </c>
      <c r="C211" s="37">
        <v>250</v>
      </c>
      <c r="D211" s="76" t="s">
        <v>7782</v>
      </c>
      <c r="E211" s="77" t="s">
        <v>409</v>
      </c>
      <c r="F211" s="2"/>
      <c r="G211" s="2"/>
      <c r="H211" s="2"/>
      <c r="I211" s="2"/>
      <c r="J211" s="2"/>
      <c r="K211" s="2"/>
      <c r="L211" s="2"/>
      <c r="M211" s="2"/>
      <c r="N211" s="2">
        <v>405</v>
      </c>
      <c r="O211" s="2"/>
      <c r="P211" s="2"/>
      <c r="Q211" s="2"/>
      <c r="R211" s="2"/>
      <c r="S211" s="2"/>
      <c r="T211" s="2"/>
      <c r="U211" s="2">
        <v>405</v>
      </c>
    </row>
    <row r="212" spans="1:21" x14ac:dyDescent="0.35">
      <c r="A212" s="39"/>
      <c r="B212" s="34" t="s">
        <v>501</v>
      </c>
      <c r="C212" s="37">
        <v>250</v>
      </c>
      <c r="D212" s="76" t="s">
        <v>7782</v>
      </c>
      <c r="E212" s="77" t="s">
        <v>248</v>
      </c>
      <c r="F212" s="2"/>
      <c r="G212" s="2"/>
      <c r="H212" s="2"/>
      <c r="I212" s="2"/>
      <c r="J212" s="2"/>
      <c r="K212" s="2"/>
      <c r="L212" s="2"/>
      <c r="M212" s="2"/>
      <c r="N212" s="2">
        <v>83</v>
      </c>
      <c r="O212" s="2"/>
      <c r="P212" s="2"/>
      <c r="Q212" s="2"/>
      <c r="R212" s="2"/>
      <c r="S212" s="2"/>
      <c r="T212" s="2"/>
      <c r="U212" s="2">
        <v>83</v>
      </c>
    </row>
    <row r="213" spans="1:21" x14ac:dyDescent="0.35">
      <c r="A213" s="39"/>
      <c r="B213" s="34" t="s">
        <v>501</v>
      </c>
      <c r="C213" s="37">
        <v>250</v>
      </c>
      <c r="D213" s="76" t="s">
        <v>7782</v>
      </c>
      <c r="E213" s="77" t="s">
        <v>779</v>
      </c>
      <c r="F213" s="2"/>
      <c r="G213" s="2"/>
      <c r="H213" s="2"/>
      <c r="I213" s="2"/>
      <c r="J213" s="2"/>
      <c r="K213" s="2"/>
      <c r="L213" s="2"/>
      <c r="M213" s="2"/>
      <c r="N213" s="2">
        <v>1753</v>
      </c>
      <c r="O213" s="2"/>
      <c r="P213" s="2"/>
      <c r="Q213" s="2"/>
      <c r="R213" s="2"/>
      <c r="S213" s="2">
        <v>1000</v>
      </c>
      <c r="T213" s="2"/>
      <c r="U213" s="2">
        <v>2753</v>
      </c>
    </row>
    <row r="214" spans="1:21" x14ac:dyDescent="0.35">
      <c r="A214" s="39"/>
      <c r="B214" s="34" t="s">
        <v>501</v>
      </c>
      <c r="C214" s="37">
        <v>250</v>
      </c>
      <c r="D214" s="76" t="s">
        <v>7782</v>
      </c>
      <c r="E214" s="77" t="s">
        <v>780</v>
      </c>
      <c r="F214" s="2"/>
      <c r="G214" s="2"/>
      <c r="H214" s="2"/>
      <c r="I214" s="2"/>
      <c r="J214" s="2"/>
      <c r="K214" s="2"/>
      <c r="L214" s="2"/>
      <c r="M214" s="2"/>
      <c r="N214" s="2">
        <v>6914</v>
      </c>
      <c r="O214" s="2"/>
      <c r="P214" s="2"/>
      <c r="Q214" s="2"/>
      <c r="R214" s="2"/>
      <c r="S214" s="2"/>
      <c r="T214" s="2"/>
      <c r="U214" s="2">
        <v>6914</v>
      </c>
    </row>
    <row r="215" spans="1:21" x14ac:dyDescent="0.35">
      <c r="A215" s="39"/>
      <c r="B215" s="34" t="s">
        <v>501</v>
      </c>
      <c r="C215" s="37">
        <v>250</v>
      </c>
      <c r="D215" s="76" t="s">
        <v>7782</v>
      </c>
      <c r="E215" s="77" t="s">
        <v>410</v>
      </c>
      <c r="F215" s="2"/>
      <c r="G215" s="2"/>
      <c r="H215" s="2"/>
      <c r="I215" s="2"/>
      <c r="J215" s="2"/>
      <c r="K215" s="2"/>
      <c r="L215" s="2"/>
      <c r="M215" s="2"/>
      <c r="N215" s="2">
        <v>14488</v>
      </c>
      <c r="O215" s="2"/>
      <c r="P215" s="2"/>
      <c r="Q215" s="2"/>
      <c r="R215" s="2"/>
      <c r="S215" s="2">
        <v>14000</v>
      </c>
      <c r="T215" s="2"/>
      <c r="U215" s="2">
        <v>28488</v>
      </c>
    </row>
    <row r="216" spans="1:21" x14ac:dyDescent="0.35">
      <c r="A216" s="39"/>
      <c r="B216" s="34" t="s">
        <v>501</v>
      </c>
      <c r="C216" s="37">
        <v>250</v>
      </c>
      <c r="D216" s="76" t="s">
        <v>7782</v>
      </c>
      <c r="E216" s="77" t="s">
        <v>249</v>
      </c>
      <c r="F216" s="2"/>
      <c r="G216" s="2"/>
      <c r="H216" s="2"/>
      <c r="I216" s="2"/>
      <c r="J216" s="2"/>
      <c r="K216" s="2"/>
      <c r="L216" s="2"/>
      <c r="M216" s="2"/>
      <c r="N216" s="2">
        <v>288</v>
      </c>
      <c r="O216" s="2"/>
      <c r="P216" s="2"/>
      <c r="Q216" s="2"/>
      <c r="R216" s="2"/>
      <c r="S216" s="2"/>
      <c r="T216" s="2"/>
      <c r="U216" s="2">
        <v>288</v>
      </c>
    </row>
    <row r="217" spans="1:21" x14ac:dyDescent="0.35">
      <c r="A217" s="39"/>
      <c r="B217" s="34" t="s">
        <v>501</v>
      </c>
      <c r="C217" s="37">
        <v>250</v>
      </c>
      <c r="D217" s="76" t="s">
        <v>7782</v>
      </c>
      <c r="E217" s="77" t="s">
        <v>114</v>
      </c>
      <c r="F217" s="2"/>
      <c r="G217" s="2">
        <v>8030</v>
      </c>
      <c r="H217" s="2"/>
      <c r="I217" s="2"/>
      <c r="J217" s="2"/>
      <c r="K217" s="2"/>
      <c r="L217" s="2"/>
      <c r="M217" s="2">
        <v>19760</v>
      </c>
      <c r="N217" s="2">
        <v>5413</v>
      </c>
      <c r="O217" s="2"/>
      <c r="P217" s="2"/>
      <c r="Q217" s="2"/>
      <c r="R217" s="2"/>
      <c r="S217" s="2">
        <v>5800</v>
      </c>
      <c r="T217" s="2">
        <v>3000</v>
      </c>
      <c r="U217" s="2">
        <v>42003</v>
      </c>
    </row>
    <row r="218" spans="1:21" x14ac:dyDescent="0.35">
      <c r="A218" s="39"/>
      <c r="B218" s="34" t="s">
        <v>501</v>
      </c>
      <c r="C218" s="37">
        <v>250</v>
      </c>
      <c r="D218" s="76" t="s">
        <v>7782</v>
      </c>
      <c r="E218" s="77" t="s">
        <v>115</v>
      </c>
      <c r="F218" s="2"/>
      <c r="G218" s="2"/>
      <c r="H218" s="2"/>
      <c r="I218" s="2"/>
      <c r="J218" s="2"/>
      <c r="K218" s="2"/>
      <c r="L218" s="2"/>
      <c r="M218" s="2">
        <v>6539</v>
      </c>
      <c r="N218" s="2">
        <v>2451</v>
      </c>
      <c r="O218" s="2"/>
      <c r="P218" s="2"/>
      <c r="Q218" s="2"/>
      <c r="R218" s="2"/>
      <c r="S218" s="2">
        <v>2700</v>
      </c>
      <c r="T218" s="2">
        <v>1400</v>
      </c>
      <c r="U218" s="2">
        <v>13090</v>
      </c>
    </row>
    <row r="219" spans="1:21" x14ac:dyDescent="0.35">
      <c r="A219" s="39"/>
      <c r="B219" s="34" t="s">
        <v>501</v>
      </c>
      <c r="C219" s="37">
        <v>250</v>
      </c>
      <c r="D219" s="76" t="s">
        <v>7782</v>
      </c>
      <c r="E219" s="77" t="s">
        <v>116</v>
      </c>
      <c r="F219" s="2"/>
      <c r="G219" s="2">
        <v>8000</v>
      </c>
      <c r="H219" s="2"/>
      <c r="I219" s="2"/>
      <c r="J219" s="2"/>
      <c r="K219" s="2"/>
      <c r="L219" s="2"/>
      <c r="M219" s="2">
        <v>442</v>
      </c>
      <c r="N219" s="2">
        <v>4710</v>
      </c>
      <c r="O219" s="2"/>
      <c r="P219" s="2"/>
      <c r="Q219" s="2">
        <v>200</v>
      </c>
      <c r="R219" s="2"/>
      <c r="S219" s="2">
        <v>8800</v>
      </c>
      <c r="T219" s="2">
        <v>2000</v>
      </c>
      <c r="U219" s="2">
        <v>24152</v>
      </c>
    </row>
    <row r="220" spans="1:21" x14ac:dyDescent="0.35">
      <c r="A220" s="39"/>
      <c r="B220" s="34" t="s">
        <v>501</v>
      </c>
      <c r="C220" s="37">
        <v>250</v>
      </c>
      <c r="D220" s="76" t="s">
        <v>7782</v>
      </c>
      <c r="E220" s="77" t="s">
        <v>117</v>
      </c>
      <c r="F220" s="2"/>
      <c r="G220" s="2">
        <v>29550</v>
      </c>
      <c r="H220" s="2"/>
      <c r="I220" s="2"/>
      <c r="J220" s="2"/>
      <c r="K220" s="2"/>
      <c r="L220" s="2"/>
      <c r="M220" s="2"/>
      <c r="N220" s="2">
        <v>334</v>
      </c>
      <c r="O220" s="2"/>
      <c r="P220" s="2"/>
      <c r="Q220" s="2"/>
      <c r="R220" s="2"/>
      <c r="S220" s="2">
        <v>3000</v>
      </c>
      <c r="T220" s="2">
        <v>1500</v>
      </c>
      <c r="U220" s="2">
        <v>34384</v>
      </c>
    </row>
    <row r="221" spans="1:21" x14ac:dyDescent="0.35">
      <c r="A221" s="39"/>
      <c r="B221" s="34" t="s">
        <v>501</v>
      </c>
      <c r="C221" s="37">
        <v>250</v>
      </c>
      <c r="D221" s="76" t="s">
        <v>7782</v>
      </c>
      <c r="E221" s="77" t="s">
        <v>118</v>
      </c>
      <c r="F221" s="2"/>
      <c r="G221" s="2">
        <v>24000</v>
      </c>
      <c r="H221" s="2"/>
      <c r="I221" s="2"/>
      <c r="J221" s="2"/>
      <c r="K221" s="2"/>
      <c r="L221" s="2"/>
      <c r="M221" s="2"/>
      <c r="N221" s="2">
        <v>41</v>
      </c>
      <c r="O221" s="2"/>
      <c r="P221" s="2"/>
      <c r="Q221" s="2"/>
      <c r="R221" s="2"/>
      <c r="S221" s="2">
        <v>60</v>
      </c>
      <c r="T221" s="2"/>
      <c r="U221" s="2">
        <v>24101</v>
      </c>
    </row>
    <row r="222" spans="1:21" x14ac:dyDescent="0.35">
      <c r="A222" s="39"/>
      <c r="B222" s="34" t="s">
        <v>501</v>
      </c>
      <c r="C222" s="37">
        <v>250</v>
      </c>
      <c r="D222" s="76" t="s">
        <v>7782</v>
      </c>
      <c r="E222" s="77" t="s">
        <v>334</v>
      </c>
      <c r="F222" s="2"/>
      <c r="G222" s="2"/>
      <c r="H222" s="2"/>
      <c r="I222" s="2"/>
      <c r="J222" s="2"/>
      <c r="K222" s="2"/>
      <c r="L222" s="2"/>
      <c r="M222" s="2"/>
      <c r="N222" s="2">
        <v>16775</v>
      </c>
      <c r="O222" s="2"/>
      <c r="P222" s="2"/>
      <c r="Q222" s="2"/>
      <c r="R222" s="2"/>
      <c r="S222" s="2">
        <v>4000</v>
      </c>
      <c r="T222" s="2"/>
      <c r="U222" s="2">
        <v>20775</v>
      </c>
    </row>
    <row r="223" spans="1:21" x14ac:dyDescent="0.35">
      <c r="A223" s="39"/>
      <c r="B223" s="34" t="s">
        <v>501</v>
      </c>
      <c r="C223" s="37">
        <v>250</v>
      </c>
      <c r="D223" s="76" t="s">
        <v>7782</v>
      </c>
      <c r="E223" s="77" t="s">
        <v>335</v>
      </c>
      <c r="F223" s="2"/>
      <c r="G223" s="2"/>
      <c r="H223" s="2"/>
      <c r="I223" s="2"/>
      <c r="J223" s="2"/>
      <c r="K223" s="2"/>
      <c r="L223" s="2"/>
      <c r="M223" s="2"/>
      <c r="N223" s="2">
        <v>30361</v>
      </c>
      <c r="O223" s="2"/>
      <c r="P223" s="2"/>
      <c r="Q223" s="2"/>
      <c r="R223" s="2"/>
      <c r="S223" s="2">
        <v>13000</v>
      </c>
      <c r="T223" s="2"/>
      <c r="U223" s="2">
        <v>43361</v>
      </c>
    </row>
    <row r="224" spans="1:21" x14ac:dyDescent="0.35">
      <c r="A224" s="39"/>
      <c r="B224" s="34" t="s">
        <v>501</v>
      </c>
      <c r="C224" s="37">
        <v>250</v>
      </c>
      <c r="D224" s="76" t="s">
        <v>7782</v>
      </c>
      <c r="E224" s="77" t="s">
        <v>782</v>
      </c>
      <c r="F224" s="2"/>
      <c r="G224" s="2"/>
      <c r="H224" s="2"/>
      <c r="I224" s="2"/>
      <c r="J224" s="2"/>
      <c r="K224" s="2"/>
      <c r="L224" s="2">
        <v>305</v>
      </c>
      <c r="M224" s="2"/>
      <c r="N224" s="2"/>
      <c r="O224" s="2"/>
      <c r="P224" s="2"/>
      <c r="Q224" s="2"/>
      <c r="R224" s="2"/>
      <c r="S224" s="2"/>
      <c r="T224" s="2"/>
      <c r="U224" s="2">
        <v>305</v>
      </c>
    </row>
    <row r="225" spans="1:21" x14ac:dyDescent="0.35">
      <c r="A225" s="39"/>
      <c r="B225" s="34" t="s">
        <v>501</v>
      </c>
      <c r="C225" s="37">
        <v>250</v>
      </c>
      <c r="D225" s="76" t="s">
        <v>7782</v>
      </c>
      <c r="E225" s="77" t="s">
        <v>783</v>
      </c>
      <c r="F225" s="2"/>
      <c r="G225" s="2"/>
      <c r="H225" s="2"/>
      <c r="I225" s="2"/>
      <c r="J225" s="2"/>
      <c r="K225" s="2"/>
      <c r="L225" s="2"/>
      <c r="M225" s="2"/>
      <c r="N225" s="2">
        <v>45</v>
      </c>
      <c r="O225" s="2"/>
      <c r="P225" s="2"/>
      <c r="Q225" s="2"/>
      <c r="R225" s="2"/>
      <c r="S225" s="2"/>
      <c r="T225" s="2"/>
      <c r="U225" s="2">
        <v>45</v>
      </c>
    </row>
    <row r="226" spans="1:21" x14ac:dyDescent="0.35">
      <c r="A226" s="39"/>
      <c r="B226" s="34" t="s">
        <v>501</v>
      </c>
      <c r="C226" s="37">
        <v>250</v>
      </c>
      <c r="D226" s="76" t="s">
        <v>7782</v>
      </c>
      <c r="E226" s="77" t="s">
        <v>119</v>
      </c>
      <c r="F226" s="2"/>
      <c r="G226" s="2"/>
      <c r="H226" s="2"/>
      <c r="I226" s="2"/>
      <c r="J226" s="2"/>
      <c r="K226" s="2"/>
      <c r="L226" s="2"/>
      <c r="M226" s="2"/>
      <c r="N226" s="2">
        <v>1196</v>
      </c>
      <c r="O226" s="2"/>
      <c r="P226" s="2"/>
      <c r="Q226" s="2"/>
      <c r="R226" s="2"/>
      <c r="S226" s="2">
        <v>18000</v>
      </c>
      <c r="T226" s="2">
        <v>3000</v>
      </c>
      <c r="U226" s="2">
        <v>22196</v>
      </c>
    </row>
    <row r="227" spans="1:21" x14ac:dyDescent="0.35">
      <c r="A227" s="39"/>
      <c r="B227" s="34" t="s">
        <v>501</v>
      </c>
      <c r="C227" s="37">
        <v>250</v>
      </c>
      <c r="D227" s="76" t="s">
        <v>7782</v>
      </c>
      <c r="E227" s="77" t="s">
        <v>120</v>
      </c>
      <c r="F227" s="2"/>
      <c r="G227" s="2"/>
      <c r="H227" s="2"/>
      <c r="I227" s="2"/>
      <c r="J227" s="2"/>
      <c r="K227" s="2"/>
      <c r="L227" s="2"/>
      <c r="M227" s="2"/>
      <c r="N227" s="2">
        <v>5822</v>
      </c>
      <c r="O227" s="2">
        <v>4627</v>
      </c>
      <c r="P227" s="2"/>
      <c r="Q227" s="2">
        <v>4502</v>
      </c>
      <c r="R227" s="2"/>
      <c r="S227" s="2">
        <v>4000</v>
      </c>
      <c r="T227" s="2">
        <v>1000</v>
      </c>
      <c r="U227" s="2">
        <v>19951</v>
      </c>
    </row>
    <row r="228" spans="1:21" x14ac:dyDescent="0.35">
      <c r="A228" s="39"/>
      <c r="B228" s="34" t="s">
        <v>501</v>
      </c>
      <c r="C228" s="37">
        <v>250</v>
      </c>
      <c r="D228" s="76" t="s">
        <v>7782</v>
      </c>
      <c r="E228" s="77" t="s">
        <v>121</v>
      </c>
      <c r="F228" s="2"/>
      <c r="G228" s="2"/>
      <c r="H228" s="2"/>
      <c r="I228" s="2"/>
      <c r="J228" s="2"/>
      <c r="K228" s="2"/>
      <c r="L228" s="2"/>
      <c r="M228" s="2"/>
      <c r="N228" s="2">
        <v>120</v>
      </c>
      <c r="O228" s="2"/>
      <c r="P228" s="2"/>
      <c r="Q228" s="2"/>
      <c r="R228" s="2"/>
      <c r="S228" s="2">
        <v>1000</v>
      </c>
      <c r="T228" s="2"/>
      <c r="U228" s="2">
        <v>1120</v>
      </c>
    </row>
    <row r="229" spans="1:21" x14ac:dyDescent="0.35">
      <c r="A229" s="39"/>
      <c r="B229" s="34" t="s">
        <v>501</v>
      </c>
      <c r="C229" s="37">
        <v>250</v>
      </c>
      <c r="D229" s="76" t="s">
        <v>7782</v>
      </c>
      <c r="E229" s="77" t="s">
        <v>617</v>
      </c>
      <c r="F229" s="2"/>
      <c r="G229" s="2"/>
      <c r="H229" s="2"/>
      <c r="I229" s="2"/>
      <c r="J229" s="2"/>
      <c r="K229" s="2"/>
      <c r="L229" s="2"/>
      <c r="M229" s="2"/>
      <c r="N229" s="2">
        <v>2789</v>
      </c>
      <c r="O229" s="2"/>
      <c r="P229" s="2"/>
      <c r="Q229" s="2"/>
      <c r="R229" s="2"/>
      <c r="S229" s="2">
        <v>2000</v>
      </c>
      <c r="T229" s="2">
        <v>2000</v>
      </c>
      <c r="U229" s="2">
        <v>6789</v>
      </c>
    </row>
    <row r="230" spans="1:21" x14ac:dyDescent="0.35">
      <c r="A230" s="39"/>
      <c r="B230" s="34" t="s">
        <v>501</v>
      </c>
      <c r="C230" s="37">
        <v>250</v>
      </c>
      <c r="D230" s="76" t="s">
        <v>7782</v>
      </c>
      <c r="E230" s="77" t="s">
        <v>122</v>
      </c>
      <c r="F230" s="2"/>
      <c r="G230" s="2"/>
      <c r="H230" s="2"/>
      <c r="I230" s="2"/>
      <c r="J230" s="2"/>
      <c r="K230" s="2"/>
      <c r="L230" s="2"/>
      <c r="M230" s="2"/>
      <c r="N230" s="2">
        <v>36</v>
      </c>
      <c r="O230" s="2"/>
      <c r="P230" s="2"/>
      <c r="Q230" s="2"/>
      <c r="R230" s="2"/>
      <c r="S230" s="2">
        <v>2000</v>
      </c>
      <c r="T230" s="2"/>
      <c r="U230" s="2">
        <v>2036</v>
      </c>
    </row>
    <row r="231" spans="1:21" x14ac:dyDescent="0.35">
      <c r="A231" s="39"/>
      <c r="B231" s="34" t="s">
        <v>501</v>
      </c>
      <c r="C231" s="37">
        <v>250</v>
      </c>
      <c r="D231" s="76" t="s">
        <v>7782</v>
      </c>
      <c r="E231" s="77" t="s">
        <v>251</v>
      </c>
      <c r="F231" s="2"/>
      <c r="G231" s="2"/>
      <c r="H231" s="2"/>
      <c r="I231" s="2"/>
      <c r="J231" s="2"/>
      <c r="K231" s="2"/>
      <c r="L231" s="2"/>
      <c r="M231" s="2"/>
      <c r="N231" s="2">
        <v>5630</v>
      </c>
      <c r="O231" s="2"/>
      <c r="P231" s="2"/>
      <c r="Q231" s="2"/>
      <c r="R231" s="2"/>
      <c r="S231" s="2">
        <v>1000</v>
      </c>
      <c r="T231" s="2"/>
      <c r="U231" s="2">
        <v>6630</v>
      </c>
    </row>
    <row r="232" spans="1:21" x14ac:dyDescent="0.35">
      <c r="A232" s="39"/>
      <c r="B232" s="34" t="s">
        <v>501</v>
      </c>
      <c r="C232" s="37">
        <v>250</v>
      </c>
      <c r="D232" s="76" t="s">
        <v>7782</v>
      </c>
      <c r="E232" s="77" t="s">
        <v>337</v>
      </c>
      <c r="F232" s="2"/>
      <c r="G232" s="2">
        <v>5462</v>
      </c>
      <c r="H232" s="2"/>
      <c r="I232" s="2"/>
      <c r="J232" s="2"/>
      <c r="K232" s="2"/>
      <c r="L232" s="2"/>
      <c r="M232" s="2"/>
      <c r="N232" s="2">
        <v>13645</v>
      </c>
      <c r="O232" s="2"/>
      <c r="P232" s="2"/>
      <c r="Q232" s="2"/>
      <c r="R232" s="2"/>
      <c r="S232" s="2">
        <v>3000</v>
      </c>
      <c r="T232" s="2"/>
      <c r="U232" s="2">
        <v>22107</v>
      </c>
    </row>
    <row r="233" spans="1:21" x14ac:dyDescent="0.35">
      <c r="A233" s="39"/>
      <c r="B233" s="34" t="s">
        <v>501</v>
      </c>
      <c r="C233" s="37">
        <v>250</v>
      </c>
      <c r="D233" s="76" t="s">
        <v>7782</v>
      </c>
      <c r="E233" s="77" t="s">
        <v>123</v>
      </c>
      <c r="F233" s="2"/>
      <c r="G233" s="2"/>
      <c r="H233" s="2"/>
      <c r="I233" s="2"/>
      <c r="J233" s="2"/>
      <c r="K233" s="2"/>
      <c r="L233" s="2"/>
      <c r="M233" s="2"/>
      <c r="N233" s="2">
        <v>997</v>
      </c>
      <c r="O233" s="2">
        <v>80</v>
      </c>
      <c r="P233" s="2"/>
      <c r="Q233" s="2"/>
      <c r="R233" s="2"/>
      <c r="S233" s="2">
        <v>1000</v>
      </c>
      <c r="T233" s="2">
        <v>565</v>
      </c>
      <c r="U233" s="2">
        <v>2642</v>
      </c>
    </row>
    <row r="234" spans="1:21" x14ac:dyDescent="0.35">
      <c r="A234" s="39"/>
      <c r="B234" s="34" t="s">
        <v>501</v>
      </c>
      <c r="C234" s="37">
        <v>250</v>
      </c>
      <c r="D234" s="76" t="s">
        <v>7782</v>
      </c>
      <c r="E234" s="77" t="s">
        <v>124</v>
      </c>
      <c r="F234" s="2"/>
      <c r="G234" s="2"/>
      <c r="H234" s="2"/>
      <c r="I234" s="2"/>
      <c r="J234" s="2"/>
      <c r="K234" s="2"/>
      <c r="L234" s="2"/>
      <c r="M234" s="2"/>
      <c r="N234" s="2">
        <v>13551</v>
      </c>
      <c r="O234" s="2"/>
      <c r="P234" s="2"/>
      <c r="Q234" s="2"/>
      <c r="R234" s="2"/>
      <c r="S234" s="2">
        <v>7000</v>
      </c>
      <c r="T234" s="2"/>
      <c r="U234" s="2">
        <v>20551</v>
      </c>
    </row>
    <row r="235" spans="1:21" x14ac:dyDescent="0.35">
      <c r="A235" s="39"/>
      <c r="B235" s="34" t="s">
        <v>501</v>
      </c>
      <c r="C235" s="37">
        <v>250</v>
      </c>
      <c r="D235" s="76" t="s">
        <v>7782</v>
      </c>
      <c r="E235" s="77" t="s">
        <v>784</v>
      </c>
      <c r="F235" s="2"/>
      <c r="G235" s="2"/>
      <c r="H235" s="2"/>
      <c r="I235" s="2"/>
      <c r="J235" s="2"/>
      <c r="K235" s="2"/>
      <c r="L235" s="2"/>
      <c r="M235" s="2"/>
      <c r="N235" s="2">
        <v>823</v>
      </c>
      <c r="O235" s="2"/>
      <c r="P235" s="2"/>
      <c r="Q235" s="2"/>
      <c r="R235" s="2"/>
      <c r="S235" s="2"/>
      <c r="T235" s="2"/>
      <c r="U235" s="2">
        <v>823</v>
      </c>
    </row>
    <row r="236" spans="1:21" x14ac:dyDescent="0.35">
      <c r="A236" s="39"/>
      <c r="B236" s="34" t="s">
        <v>501</v>
      </c>
      <c r="C236" s="37">
        <v>250</v>
      </c>
      <c r="D236" s="76" t="s">
        <v>7782</v>
      </c>
      <c r="E236" s="77" t="s">
        <v>338</v>
      </c>
      <c r="F236" s="2"/>
      <c r="G236" s="2"/>
      <c r="H236" s="2"/>
      <c r="I236" s="2"/>
      <c r="J236" s="2"/>
      <c r="K236" s="2"/>
      <c r="L236" s="2"/>
      <c r="M236" s="2"/>
      <c r="N236" s="2">
        <v>823</v>
      </c>
      <c r="O236" s="2"/>
      <c r="P236" s="2"/>
      <c r="Q236" s="2"/>
      <c r="R236" s="2"/>
      <c r="S236" s="2">
        <v>13000</v>
      </c>
      <c r="T236" s="2"/>
      <c r="U236" s="2">
        <v>13823</v>
      </c>
    </row>
    <row r="237" spans="1:21" x14ac:dyDescent="0.35">
      <c r="A237" s="39"/>
      <c r="B237" s="34" t="s">
        <v>501</v>
      </c>
      <c r="C237" s="37">
        <v>250</v>
      </c>
      <c r="D237" s="76" t="s">
        <v>7782</v>
      </c>
      <c r="E237" s="77" t="s">
        <v>339</v>
      </c>
      <c r="F237" s="2"/>
      <c r="G237" s="2"/>
      <c r="H237" s="2"/>
      <c r="I237" s="2"/>
      <c r="J237" s="2"/>
      <c r="K237" s="2"/>
      <c r="L237" s="2"/>
      <c r="M237" s="2"/>
      <c r="N237" s="2">
        <v>193</v>
      </c>
      <c r="O237" s="2"/>
      <c r="P237" s="2"/>
      <c r="Q237" s="2"/>
      <c r="R237" s="2"/>
      <c r="S237" s="2"/>
      <c r="T237" s="2"/>
      <c r="U237" s="2">
        <v>193</v>
      </c>
    </row>
    <row r="238" spans="1:21" x14ac:dyDescent="0.35">
      <c r="A238" s="39"/>
      <c r="B238" s="34" t="s">
        <v>501</v>
      </c>
      <c r="C238" s="37">
        <v>250</v>
      </c>
      <c r="D238" s="76" t="s">
        <v>7782</v>
      </c>
      <c r="E238" s="77" t="s">
        <v>340</v>
      </c>
      <c r="F238" s="2"/>
      <c r="G238" s="2"/>
      <c r="H238" s="2"/>
      <c r="I238" s="2"/>
      <c r="J238" s="2"/>
      <c r="K238" s="2"/>
      <c r="L238" s="2"/>
      <c r="M238" s="2"/>
      <c r="N238" s="2">
        <v>3806</v>
      </c>
      <c r="O238" s="2"/>
      <c r="P238" s="2"/>
      <c r="Q238" s="2"/>
      <c r="R238" s="2"/>
      <c r="S238" s="2">
        <v>500</v>
      </c>
      <c r="T238" s="2"/>
      <c r="U238" s="2">
        <v>4306</v>
      </c>
    </row>
    <row r="239" spans="1:21" x14ac:dyDescent="0.35">
      <c r="A239" s="39"/>
      <c r="B239" s="34" t="s">
        <v>501</v>
      </c>
      <c r="C239" s="37">
        <v>250</v>
      </c>
      <c r="D239" s="76" t="s">
        <v>7782</v>
      </c>
      <c r="E239" s="77" t="s">
        <v>125</v>
      </c>
      <c r="F239" s="2"/>
      <c r="G239" s="2"/>
      <c r="H239" s="2"/>
      <c r="I239" s="2"/>
      <c r="J239" s="2"/>
      <c r="K239" s="2"/>
      <c r="L239" s="2"/>
      <c r="M239" s="2"/>
      <c r="N239" s="2">
        <v>7688</v>
      </c>
      <c r="O239" s="2"/>
      <c r="P239" s="2"/>
      <c r="Q239" s="2"/>
      <c r="R239" s="2"/>
      <c r="S239" s="2">
        <v>10000</v>
      </c>
      <c r="T239" s="2"/>
      <c r="U239" s="2">
        <v>17688</v>
      </c>
    </row>
    <row r="240" spans="1:21" x14ac:dyDescent="0.35">
      <c r="A240" s="39"/>
      <c r="B240" s="34" t="s">
        <v>501</v>
      </c>
      <c r="C240" s="37">
        <v>250</v>
      </c>
      <c r="D240" s="76" t="s">
        <v>7782</v>
      </c>
      <c r="E240" s="77" t="s">
        <v>126</v>
      </c>
      <c r="F240" s="2"/>
      <c r="G240" s="2"/>
      <c r="H240" s="2"/>
      <c r="I240" s="2"/>
      <c r="J240" s="2"/>
      <c r="K240" s="2"/>
      <c r="L240" s="2"/>
      <c r="M240" s="2"/>
      <c r="N240" s="2">
        <v>49</v>
      </c>
      <c r="O240" s="2"/>
      <c r="P240" s="2"/>
      <c r="Q240" s="2"/>
      <c r="R240" s="2"/>
      <c r="S240" s="2"/>
      <c r="T240" s="2"/>
      <c r="U240" s="2">
        <v>49</v>
      </c>
    </row>
    <row r="241" spans="1:21" x14ac:dyDescent="0.35">
      <c r="A241" s="39"/>
      <c r="B241" s="34" t="s">
        <v>501</v>
      </c>
      <c r="C241" s="37">
        <v>250</v>
      </c>
      <c r="D241" s="76" t="s">
        <v>7782</v>
      </c>
      <c r="E241" s="77" t="s">
        <v>378</v>
      </c>
      <c r="F241" s="2"/>
      <c r="G241" s="2"/>
      <c r="H241" s="2"/>
      <c r="I241" s="2"/>
      <c r="J241" s="2"/>
      <c r="K241" s="2"/>
      <c r="L241" s="2"/>
      <c r="M241" s="2"/>
      <c r="N241" s="2">
        <v>5430</v>
      </c>
      <c r="O241" s="2"/>
      <c r="P241" s="2"/>
      <c r="Q241" s="2"/>
      <c r="R241" s="2"/>
      <c r="S241" s="2"/>
      <c r="T241" s="2"/>
      <c r="U241" s="2">
        <v>5430</v>
      </c>
    </row>
    <row r="242" spans="1:21" x14ac:dyDescent="0.35">
      <c r="A242" s="39"/>
      <c r="B242" s="34" t="s">
        <v>501</v>
      </c>
      <c r="C242" s="37">
        <v>250</v>
      </c>
      <c r="D242" s="76" t="s">
        <v>7782</v>
      </c>
      <c r="E242" s="77" t="s">
        <v>252</v>
      </c>
      <c r="F242" s="2"/>
      <c r="G242" s="2"/>
      <c r="H242" s="2"/>
      <c r="I242" s="2"/>
      <c r="J242" s="2"/>
      <c r="K242" s="2"/>
      <c r="L242" s="2"/>
      <c r="M242" s="2">
        <v>635</v>
      </c>
      <c r="N242" s="2">
        <v>527</v>
      </c>
      <c r="O242" s="2"/>
      <c r="P242" s="2"/>
      <c r="Q242" s="2">
        <v>5</v>
      </c>
      <c r="R242" s="2"/>
      <c r="S242" s="2">
        <v>500</v>
      </c>
      <c r="T242" s="2"/>
      <c r="U242" s="2">
        <v>1667</v>
      </c>
    </row>
    <row r="243" spans="1:21" x14ac:dyDescent="0.35">
      <c r="A243" s="39"/>
      <c r="B243" s="34" t="s">
        <v>501</v>
      </c>
      <c r="C243" s="37">
        <v>250</v>
      </c>
      <c r="D243" s="76" t="s">
        <v>7782</v>
      </c>
      <c r="E243" s="77" t="s">
        <v>618</v>
      </c>
      <c r="F243" s="2"/>
      <c r="G243" s="2"/>
      <c r="H243" s="2"/>
      <c r="I243" s="2"/>
      <c r="J243" s="2"/>
      <c r="K243" s="2"/>
      <c r="L243" s="2"/>
      <c r="M243" s="2">
        <v>240</v>
      </c>
      <c r="N243" s="2">
        <v>181</v>
      </c>
      <c r="O243" s="2"/>
      <c r="P243" s="2"/>
      <c r="Q243" s="2"/>
      <c r="R243" s="2"/>
      <c r="S243" s="2"/>
      <c r="T243" s="2"/>
      <c r="U243" s="2">
        <v>421</v>
      </c>
    </row>
    <row r="244" spans="1:21" x14ac:dyDescent="0.35">
      <c r="A244" s="39"/>
      <c r="B244" s="34" t="s">
        <v>501</v>
      </c>
      <c r="C244" s="37">
        <v>250</v>
      </c>
      <c r="D244" s="76" t="s">
        <v>7782</v>
      </c>
      <c r="E244" s="77" t="s">
        <v>342</v>
      </c>
      <c r="F244" s="2"/>
      <c r="G244" s="2"/>
      <c r="H244" s="2"/>
      <c r="I244" s="2"/>
      <c r="J244" s="2"/>
      <c r="K244" s="2"/>
      <c r="L244" s="2"/>
      <c r="M244" s="2"/>
      <c r="N244" s="2">
        <v>5902</v>
      </c>
      <c r="O244" s="2"/>
      <c r="P244" s="2"/>
      <c r="Q244" s="2"/>
      <c r="R244" s="2"/>
      <c r="S244" s="2">
        <v>1000</v>
      </c>
      <c r="T244" s="2"/>
      <c r="U244" s="2">
        <v>6902</v>
      </c>
    </row>
    <row r="245" spans="1:21" x14ac:dyDescent="0.35">
      <c r="A245" s="39"/>
      <c r="B245" s="34" t="s">
        <v>501</v>
      </c>
      <c r="C245" s="37">
        <v>250</v>
      </c>
      <c r="D245" s="76" t="s">
        <v>7782</v>
      </c>
      <c r="E245" s="77" t="s">
        <v>253</v>
      </c>
      <c r="F245" s="2"/>
      <c r="G245" s="2"/>
      <c r="H245" s="2"/>
      <c r="I245" s="2"/>
      <c r="J245" s="2"/>
      <c r="K245" s="2"/>
      <c r="L245" s="2"/>
      <c r="M245" s="2"/>
      <c r="N245" s="2">
        <v>1231</v>
      </c>
      <c r="O245" s="2">
        <v>150</v>
      </c>
      <c r="P245" s="2"/>
      <c r="Q245" s="2"/>
      <c r="R245" s="2"/>
      <c r="S245" s="2">
        <v>3000</v>
      </c>
      <c r="T245" s="2"/>
      <c r="U245" s="2">
        <v>4381</v>
      </c>
    </row>
    <row r="246" spans="1:21" x14ac:dyDescent="0.35">
      <c r="A246" s="39"/>
      <c r="B246" s="34" t="s">
        <v>501</v>
      </c>
      <c r="C246" s="37">
        <v>250</v>
      </c>
      <c r="D246" s="76" t="s">
        <v>7782</v>
      </c>
      <c r="E246" s="77" t="s">
        <v>785</v>
      </c>
      <c r="F246" s="2"/>
      <c r="G246" s="2"/>
      <c r="H246" s="2"/>
      <c r="I246" s="2"/>
      <c r="J246" s="2"/>
      <c r="K246" s="2"/>
      <c r="L246" s="2"/>
      <c r="M246" s="2"/>
      <c r="N246" s="2">
        <v>1703</v>
      </c>
      <c r="O246" s="2"/>
      <c r="P246" s="2"/>
      <c r="Q246" s="2"/>
      <c r="R246" s="2"/>
      <c r="S246" s="2">
        <v>2000</v>
      </c>
      <c r="T246" s="2"/>
      <c r="U246" s="2">
        <v>3703</v>
      </c>
    </row>
    <row r="247" spans="1:21" x14ac:dyDescent="0.35">
      <c r="A247" s="39"/>
      <c r="B247" s="34" t="s">
        <v>501</v>
      </c>
      <c r="C247" s="37">
        <v>250</v>
      </c>
      <c r="D247" s="76" t="s">
        <v>7782</v>
      </c>
      <c r="E247" s="77" t="s">
        <v>619</v>
      </c>
      <c r="F247" s="2"/>
      <c r="G247" s="2"/>
      <c r="H247" s="2"/>
      <c r="I247" s="2"/>
      <c r="J247" s="2"/>
      <c r="K247" s="2"/>
      <c r="L247" s="2"/>
      <c r="M247" s="2"/>
      <c r="N247" s="2">
        <v>2560</v>
      </c>
      <c r="O247" s="2"/>
      <c r="P247" s="2"/>
      <c r="Q247" s="2"/>
      <c r="R247" s="2"/>
      <c r="S247" s="2">
        <v>1000</v>
      </c>
      <c r="T247" s="2"/>
      <c r="U247" s="2">
        <v>3560</v>
      </c>
    </row>
    <row r="248" spans="1:21" x14ac:dyDescent="0.35">
      <c r="A248" s="39"/>
      <c r="B248" s="34" t="s">
        <v>501</v>
      </c>
      <c r="C248" s="37">
        <v>250</v>
      </c>
      <c r="D248" s="76" t="s">
        <v>7782</v>
      </c>
      <c r="E248" s="77" t="s">
        <v>786</v>
      </c>
      <c r="F248" s="2"/>
      <c r="G248" s="2"/>
      <c r="H248" s="2"/>
      <c r="I248" s="2"/>
      <c r="J248" s="2"/>
      <c r="K248" s="2"/>
      <c r="L248" s="2"/>
      <c r="M248" s="2"/>
      <c r="N248" s="2">
        <v>2394</v>
      </c>
      <c r="O248" s="2"/>
      <c r="P248" s="2"/>
      <c r="Q248" s="2"/>
      <c r="R248" s="2"/>
      <c r="S248" s="2"/>
      <c r="T248" s="2"/>
      <c r="U248" s="2">
        <v>2394</v>
      </c>
    </row>
    <row r="249" spans="1:21" x14ac:dyDescent="0.35">
      <c r="A249" s="39"/>
      <c r="B249" s="34" t="s">
        <v>501</v>
      </c>
      <c r="C249" s="37">
        <v>250</v>
      </c>
      <c r="D249" s="76" t="s">
        <v>7782</v>
      </c>
      <c r="E249" s="77" t="s">
        <v>787</v>
      </c>
      <c r="F249" s="2"/>
      <c r="G249" s="2">
        <v>700</v>
      </c>
      <c r="H249" s="2"/>
      <c r="I249" s="2"/>
      <c r="J249" s="2"/>
      <c r="K249" s="2"/>
      <c r="L249" s="2"/>
      <c r="M249" s="2">
        <v>380</v>
      </c>
      <c r="N249" s="2">
        <v>178</v>
      </c>
      <c r="O249" s="2"/>
      <c r="P249" s="2"/>
      <c r="Q249" s="2">
        <v>153</v>
      </c>
      <c r="R249" s="2"/>
      <c r="S249" s="2"/>
      <c r="T249" s="2"/>
      <c r="U249" s="2">
        <v>1411</v>
      </c>
    </row>
    <row r="250" spans="1:21" x14ac:dyDescent="0.35">
      <c r="A250" s="39"/>
      <c r="B250" s="34" t="s">
        <v>501</v>
      </c>
      <c r="C250" s="37">
        <v>24</v>
      </c>
      <c r="D250" s="76" t="s">
        <v>7782</v>
      </c>
      <c r="E250" s="77" t="s">
        <v>379</v>
      </c>
      <c r="F250" s="2"/>
      <c r="G250" s="2"/>
      <c r="H250" s="2"/>
      <c r="I250" s="2"/>
      <c r="J250" s="2"/>
      <c r="K250" s="2"/>
      <c r="L250" s="2"/>
      <c r="M250" s="2"/>
      <c r="N250" s="2">
        <v>1691</v>
      </c>
      <c r="O250" s="2"/>
      <c r="P250" s="2"/>
      <c r="Q250" s="2"/>
      <c r="R250" s="2"/>
      <c r="S250" s="2"/>
      <c r="T250" s="2"/>
      <c r="U250" s="2">
        <v>1691</v>
      </c>
    </row>
    <row r="251" spans="1:21" x14ac:dyDescent="0.35">
      <c r="A251" s="39"/>
      <c r="B251" s="34" t="s">
        <v>496</v>
      </c>
      <c r="C251" s="37">
        <v>5</v>
      </c>
      <c r="D251" s="76" t="s">
        <v>7782</v>
      </c>
      <c r="E251" s="77" t="s">
        <v>380</v>
      </c>
      <c r="F251" s="2"/>
      <c r="G251" s="2"/>
      <c r="H251" s="2"/>
      <c r="I251" s="2"/>
      <c r="J251" s="2"/>
      <c r="K251" s="2"/>
      <c r="L251" s="2"/>
      <c r="M251" s="2"/>
      <c r="N251" s="2">
        <v>3132</v>
      </c>
      <c r="O251" s="2"/>
      <c r="P251" s="2"/>
      <c r="Q251" s="2">
        <v>39</v>
      </c>
      <c r="R251" s="2"/>
      <c r="S251" s="2"/>
      <c r="T251" s="2"/>
      <c r="U251" s="2">
        <v>3171</v>
      </c>
    </row>
    <row r="252" spans="1:21" x14ac:dyDescent="0.35">
      <c r="A252" s="39"/>
      <c r="B252" s="34" t="s">
        <v>496</v>
      </c>
      <c r="C252" s="37">
        <v>40</v>
      </c>
      <c r="D252" s="76" t="s">
        <v>7782</v>
      </c>
      <c r="E252" s="77" t="s">
        <v>129</v>
      </c>
      <c r="F252" s="2"/>
      <c r="G252" s="2"/>
      <c r="H252" s="2"/>
      <c r="I252" s="2"/>
      <c r="J252" s="2"/>
      <c r="K252" s="2"/>
      <c r="L252" s="2"/>
      <c r="M252" s="2"/>
      <c r="N252" s="2">
        <v>1094</v>
      </c>
      <c r="O252" s="2"/>
      <c r="P252" s="2"/>
      <c r="Q252" s="2">
        <v>12</v>
      </c>
      <c r="R252" s="2"/>
      <c r="S252" s="2">
        <v>1400</v>
      </c>
      <c r="T252" s="2">
        <v>400</v>
      </c>
      <c r="U252" s="2">
        <v>2906</v>
      </c>
    </row>
    <row r="253" spans="1:21" x14ac:dyDescent="0.35">
      <c r="A253" s="39"/>
      <c r="B253" s="34" t="s">
        <v>496</v>
      </c>
      <c r="C253" s="37">
        <v>3</v>
      </c>
      <c r="D253" s="76" t="s">
        <v>7782</v>
      </c>
      <c r="E253" s="77" t="s">
        <v>788</v>
      </c>
      <c r="F253" s="2"/>
      <c r="G253" s="2"/>
      <c r="H253" s="2"/>
      <c r="I253" s="2"/>
      <c r="J253" s="2"/>
      <c r="K253" s="2"/>
      <c r="L253" s="2"/>
      <c r="M253" s="2"/>
      <c r="N253" s="2">
        <v>776</v>
      </c>
      <c r="O253" s="2"/>
      <c r="P253" s="2"/>
      <c r="Q253" s="2"/>
      <c r="R253" s="2"/>
      <c r="S253" s="2"/>
      <c r="T253" s="2"/>
      <c r="U253" s="2">
        <v>776</v>
      </c>
    </row>
    <row r="254" spans="1:21" x14ac:dyDescent="0.35">
      <c r="A254" s="39"/>
      <c r="B254" s="34" t="s">
        <v>6449</v>
      </c>
      <c r="C254" s="37">
        <v>500</v>
      </c>
      <c r="D254" s="76" t="s">
        <v>7782</v>
      </c>
      <c r="E254" s="77" t="s">
        <v>381</v>
      </c>
      <c r="F254" s="2"/>
      <c r="G254" s="2"/>
      <c r="H254" s="2"/>
      <c r="I254" s="2"/>
      <c r="J254" s="2"/>
      <c r="K254" s="2"/>
      <c r="L254" s="2"/>
      <c r="M254" s="2"/>
      <c r="N254" s="2">
        <v>294</v>
      </c>
      <c r="O254" s="2">
        <v>2817</v>
      </c>
      <c r="P254" s="2"/>
      <c r="Q254" s="2"/>
      <c r="R254" s="2"/>
      <c r="S254" s="2">
        <v>1000</v>
      </c>
      <c r="T254" s="2"/>
      <c r="U254" s="2">
        <v>4111</v>
      </c>
    </row>
    <row r="255" spans="1:21" x14ac:dyDescent="0.35">
      <c r="A255" s="39"/>
      <c r="B255" s="34" t="s">
        <v>6449</v>
      </c>
      <c r="C255" s="37">
        <v>300</v>
      </c>
      <c r="D255" s="76" t="s">
        <v>7782</v>
      </c>
      <c r="E255" s="77" t="s">
        <v>382</v>
      </c>
      <c r="F255" s="2"/>
      <c r="G255" s="2"/>
      <c r="H255" s="2"/>
      <c r="I255" s="2"/>
      <c r="J255" s="2"/>
      <c r="K255" s="2"/>
      <c r="L255" s="2"/>
      <c r="M255" s="2"/>
      <c r="N255" s="2">
        <v>1332</v>
      </c>
      <c r="O255" s="2"/>
      <c r="P255" s="2"/>
      <c r="Q255" s="2"/>
      <c r="R255" s="2"/>
      <c r="S255" s="2"/>
      <c r="T255" s="2"/>
      <c r="U255" s="2">
        <v>1332</v>
      </c>
    </row>
    <row r="256" spans="1:21" x14ac:dyDescent="0.35">
      <c r="A256" s="39"/>
      <c r="B256" s="34" t="s">
        <v>964</v>
      </c>
      <c r="C256" s="37">
        <v>2000</v>
      </c>
      <c r="D256" s="76" t="s">
        <v>7782</v>
      </c>
      <c r="E256" s="77" t="s">
        <v>383</v>
      </c>
      <c r="F256" s="2"/>
      <c r="G256" s="2"/>
      <c r="H256" s="2"/>
      <c r="I256" s="2"/>
      <c r="J256" s="2"/>
      <c r="K256" s="2"/>
      <c r="L256" s="2"/>
      <c r="M256" s="2"/>
      <c r="N256" s="2">
        <v>1074</v>
      </c>
      <c r="O256" s="2"/>
      <c r="P256" s="2"/>
      <c r="Q256" s="2"/>
      <c r="R256" s="2"/>
      <c r="S256" s="2"/>
      <c r="T256" s="2"/>
      <c r="U256" s="2">
        <v>1074</v>
      </c>
    </row>
    <row r="257" spans="1:21" x14ac:dyDescent="0.35">
      <c r="A257" s="39"/>
      <c r="B257" s="34" t="s">
        <v>7712</v>
      </c>
      <c r="C257" s="37">
        <v>250</v>
      </c>
      <c r="D257" s="76" t="s">
        <v>7782</v>
      </c>
      <c r="E257" s="77" t="s">
        <v>789</v>
      </c>
      <c r="F257" s="2"/>
      <c r="G257" s="2"/>
      <c r="H257" s="2"/>
      <c r="I257" s="2"/>
      <c r="J257" s="2"/>
      <c r="K257" s="2"/>
      <c r="L257" s="2"/>
      <c r="M257" s="2"/>
      <c r="N257" s="2">
        <v>2625</v>
      </c>
      <c r="O257" s="2"/>
      <c r="P257" s="2"/>
      <c r="Q257" s="2"/>
      <c r="R257" s="2"/>
      <c r="S257" s="2">
        <v>2000</v>
      </c>
      <c r="T257" s="2"/>
      <c r="U257" s="2">
        <v>4625</v>
      </c>
    </row>
    <row r="258" spans="1:21" x14ac:dyDescent="0.35">
      <c r="A258" s="39"/>
      <c r="B258" s="34" t="s">
        <v>7712</v>
      </c>
      <c r="C258" s="37">
        <v>250</v>
      </c>
      <c r="D258" s="76" t="s">
        <v>7782</v>
      </c>
      <c r="E258" s="77" t="s">
        <v>130</v>
      </c>
      <c r="F258" s="2"/>
      <c r="G258" s="2"/>
      <c r="H258" s="2"/>
      <c r="I258" s="2"/>
      <c r="J258" s="2"/>
      <c r="K258" s="2"/>
      <c r="L258" s="2"/>
      <c r="M258" s="2"/>
      <c r="N258" s="2">
        <v>1302</v>
      </c>
      <c r="O258" s="2"/>
      <c r="P258" s="2"/>
      <c r="Q258" s="2"/>
      <c r="R258" s="2"/>
      <c r="S258" s="2">
        <v>200</v>
      </c>
      <c r="T258" s="2">
        <v>50</v>
      </c>
      <c r="U258" s="2">
        <v>1552</v>
      </c>
    </row>
    <row r="259" spans="1:21" x14ac:dyDescent="0.35">
      <c r="A259" s="39"/>
      <c r="B259" s="34" t="s">
        <v>7712</v>
      </c>
      <c r="C259" s="37">
        <v>250</v>
      </c>
      <c r="D259" s="76" t="s">
        <v>7782</v>
      </c>
      <c r="E259" s="77" t="s">
        <v>131</v>
      </c>
      <c r="F259" s="2"/>
      <c r="G259" s="2"/>
      <c r="H259" s="2"/>
      <c r="I259" s="2"/>
      <c r="J259" s="2"/>
      <c r="K259" s="2"/>
      <c r="L259" s="2"/>
      <c r="M259" s="2"/>
      <c r="N259" s="2">
        <v>1135</v>
      </c>
      <c r="O259" s="2"/>
      <c r="P259" s="2"/>
      <c r="Q259" s="2"/>
      <c r="R259" s="2"/>
      <c r="S259" s="2">
        <v>1000</v>
      </c>
      <c r="T259" s="2">
        <v>100</v>
      </c>
      <c r="U259" s="2">
        <v>2235</v>
      </c>
    </row>
    <row r="260" spans="1:21" x14ac:dyDescent="0.35">
      <c r="A260" s="39"/>
      <c r="B260" s="34" t="s">
        <v>7712</v>
      </c>
      <c r="C260" s="37">
        <v>250</v>
      </c>
      <c r="D260" s="76" t="s">
        <v>7782</v>
      </c>
      <c r="E260" s="77" t="s">
        <v>132</v>
      </c>
      <c r="F260" s="2"/>
      <c r="G260" s="2"/>
      <c r="H260" s="2"/>
      <c r="I260" s="2"/>
      <c r="J260" s="2"/>
      <c r="K260" s="2"/>
      <c r="L260" s="2"/>
      <c r="M260" s="2">
        <v>1066</v>
      </c>
      <c r="N260" s="2">
        <v>336</v>
      </c>
      <c r="O260" s="2">
        <v>195</v>
      </c>
      <c r="P260" s="2"/>
      <c r="Q260" s="2">
        <v>48</v>
      </c>
      <c r="R260" s="2"/>
      <c r="S260" s="2">
        <v>100</v>
      </c>
      <c r="T260" s="2">
        <v>50</v>
      </c>
      <c r="U260" s="2">
        <v>1795</v>
      </c>
    </row>
    <row r="261" spans="1:21" x14ac:dyDescent="0.35">
      <c r="A261" s="39"/>
      <c r="B261" s="34" t="s">
        <v>7712</v>
      </c>
      <c r="C261" s="37">
        <v>250</v>
      </c>
      <c r="D261" s="76" t="s">
        <v>7782</v>
      </c>
      <c r="E261" s="77" t="s">
        <v>384</v>
      </c>
      <c r="F261" s="2"/>
      <c r="G261" s="2"/>
      <c r="H261" s="2"/>
      <c r="I261" s="2"/>
      <c r="J261" s="2"/>
      <c r="K261" s="2"/>
      <c r="L261" s="2"/>
      <c r="M261" s="2"/>
      <c r="N261" s="2">
        <v>3507</v>
      </c>
      <c r="O261" s="2">
        <v>352</v>
      </c>
      <c r="P261" s="2"/>
      <c r="Q261" s="2"/>
      <c r="R261" s="2"/>
      <c r="S261" s="2">
        <v>2000</v>
      </c>
      <c r="T261" s="2"/>
      <c r="U261" s="2">
        <v>5859</v>
      </c>
    </row>
    <row r="262" spans="1:21" x14ac:dyDescent="0.35">
      <c r="A262" s="39"/>
      <c r="B262" s="34" t="s">
        <v>977</v>
      </c>
      <c r="C262" s="37">
        <v>500</v>
      </c>
      <c r="D262" s="76" t="s">
        <v>7782</v>
      </c>
      <c r="E262" s="77" t="s">
        <v>133</v>
      </c>
      <c r="F262" s="2"/>
      <c r="G262" s="2"/>
      <c r="H262" s="2"/>
      <c r="I262" s="2"/>
      <c r="J262" s="2"/>
      <c r="K262" s="2">
        <v>330</v>
      </c>
      <c r="L262" s="2"/>
      <c r="M262" s="2"/>
      <c r="N262" s="2">
        <v>654</v>
      </c>
      <c r="O262" s="2"/>
      <c r="P262" s="2"/>
      <c r="Q262" s="2"/>
      <c r="R262" s="2"/>
      <c r="S262" s="2">
        <v>50</v>
      </c>
      <c r="T262" s="2"/>
      <c r="U262" s="2">
        <v>1034</v>
      </c>
    </row>
    <row r="263" spans="1:21" x14ac:dyDescent="0.35">
      <c r="A263" s="39"/>
      <c r="B263" s="34" t="s">
        <v>977</v>
      </c>
      <c r="C263" s="37">
        <v>500</v>
      </c>
      <c r="D263" s="76" t="s">
        <v>7782</v>
      </c>
      <c r="E263" s="77" t="s">
        <v>134</v>
      </c>
      <c r="F263" s="2"/>
      <c r="G263" s="2"/>
      <c r="H263" s="2"/>
      <c r="I263" s="2"/>
      <c r="J263" s="2"/>
      <c r="K263" s="2"/>
      <c r="L263" s="2"/>
      <c r="M263" s="2"/>
      <c r="N263" s="2">
        <v>186</v>
      </c>
      <c r="O263" s="2"/>
      <c r="P263" s="2"/>
      <c r="Q263" s="2">
        <v>156</v>
      </c>
      <c r="R263" s="2"/>
      <c r="S263" s="2">
        <v>200</v>
      </c>
      <c r="T263" s="2"/>
      <c r="U263" s="2">
        <v>542</v>
      </c>
    </row>
    <row r="264" spans="1:21" x14ac:dyDescent="0.35">
      <c r="A264" s="39"/>
      <c r="B264" s="34" t="s">
        <v>977</v>
      </c>
      <c r="C264" s="37">
        <v>300</v>
      </c>
      <c r="D264" s="76" t="s">
        <v>7782</v>
      </c>
      <c r="E264" s="77" t="s">
        <v>343</v>
      </c>
      <c r="F264" s="2"/>
      <c r="G264" s="2"/>
      <c r="H264" s="2"/>
      <c r="I264" s="2"/>
      <c r="J264" s="2"/>
      <c r="K264" s="2"/>
      <c r="L264" s="2"/>
      <c r="M264" s="2"/>
      <c r="N264" s="2">
        <v>2704</v>
      </c>
      <c r="O264" s="2"/>
      <c r="P264" s="2"/>
      <c r="Q264" s="2"/>
      <c r="R264" s="2"/>
      <c r="S264" s="2"/>
      <c r="T264" s="2"/>
      <c r="U264" s="2">
        <v>2704</v>
      </c>
    </row>
    <row r="265" spans="1:21" x14ac:dyDescent="0.35">
      <c r="A265" s="39"/>
      <c r="B265" s="34" t="s">
        <v>6448</v>
      </c>
      <c r="C265" s="37">
        <v>106</v>
      </c>
      <c r="D265" s="76" t="s">
        <v>7782</v>
      </c>
      <c r="E265" s="77" t="s">
        <v>790</v>
      </c>
      <c r="F265" s="2"/>
      <c r="G265" s="2"/>
      <c r="H265" s="2"/>
      <c r="I265" s="2"/>
      <c r="J265" s="2"/>
      <c r="K265" s="2"/>
      <c r="L265" s="2"/>
      <c r="M265" s="2"/>
      <c r="N265" s="2">
        <v>617</v>
      </c>
      <c r="O265" s="2"/>
      <c r="P265" s="2"/>
      <c r="Q265" s="2"/>
      <c r="R265" s="2"/>
      <c r="S265" s="2"/>
      <c r="T265" s="2"/>
      <c r="U265" s="2">
        <v>617</v>
      </c>
    </row>
    <row r="266" spans="1:21" x14ac:dyDescent="0.35">
      <c r="A266" s="39"/>
      <c r="B266" s="34" t="s">
        <v>967</v>
      </c>
      <c r="C266" s="37">
        <v>500</v>
      </c>
      <c r="D266" s="76" t="s">
        <v>7782</v>
      </c>
      <c r="E266" s="77" t="s">
        <v>791</v>
      </c>
      <c r="F266" s="2"/>
      <c r="G266" s="2"/>
      <c r="H266" s="2"/>
      <c r="I266" s="2"/>
      <c r="J266" s="2"/>
      <c r="K266" s="2"/>
      <c r="L266" s="2"/>
      <c r="M266" s="2"/>
      <c r="N266" s="2">
        <v>158</v>
      </c>
      <c r="O266" s="2"/>
      <c r="P266" s="2"/>
      <c r="Q266" s="2"/>
      <c r="R266" s="2"/>
      <c r="S266" s="2"/>
      <c r="T266" s="2"/>
      <c r="U266" s="2">
        <v>158</v>
      </c>
    </row>
    <row r="267" spans="1:21" x14ac:dyDescent="0.35">
      <c r="A267" s="39"/>
      <c r="B267" s="34" t="s">
        <v>967</v>
      </c>
      <c r="C267" s="37">
        <v>300</v>
      </c>
      <c r="D267" s="76" t="s">
        <v>7782</v>
      </c>
      <c r="E267" s="77" t="s">
        <v>620</v>
      </c>
      <c r="F267" s="2"/>
      <c r="G267" s="2"/>
      <c r="H267" s="2"/>
      <c r="I267" s="2"/>
      <c r="J267" s="2"/>
      <c r="K267" s="2"/>
      <c r="L267" s="2"/>
      <c r="M267" s="2"/>
      <c r="N267" s="2">
        <v>2825</v>
      </c>
      <c r="O267" s="2"/>
      <c r="P267" s="2"/>
      <c r="Q267" s="2"/>
      <c r="R267" s="2"/>
      <c r="S267" s="2">
        <v>2000</v>
      </c>
      <c r="T267" s="2"/>
      <c r="U267" s="2">
        <v>4825</v>
      </c>
    </row>
    <row r="268" spans="1:21" x14ac:dyDescent="0.35">
      <c r="A268" s="39"/>
      <c r="B268" s="34" t="s">
        <v>967</v>
      </c>
      <c r="C268" s="37">
        <v>42</v>
      </c>
      <c r="D268" s="76" t="s">
        <v>7782</v>
      </c>
      <c r="E268" s="77" t="s">
        <v>385</v>
      </c>
      <c r="F268" s="2"/>
      <c r="G268" s="2"/>
      <c r="H268" s="2"/>
      <c r="I268" s="2"/>
      <c r="J268" s="2"/>
      <c r="K268" s="2"/>
      <c r="L268" s="2"/>
      <c r="M268" s="2"/>
      <c r="N268" s="2">
        <v>267</v>
      </c>
      <c r="O268" s="2"/>
      <c r="P268" s="2"/>
      <c r="Q268" s="2"/>
      <c r="R268" s="2"/>
      <c r="S268" s="2">
        <v>2000</v>
      </c>
      <c r="T268" s="2"/>
      <c r="U268" s="2">
        <v>2267</v>
      </c>
    </row>
    <row r="269" spans="1:21" x14ac:dyDescent="0.35">
      <c r="A269" s="39"/>
      <c r="B269" s="34" t="s">
        <v>967</v>
      </c>
      <c r="C269" s="37">
        <v>500</v>
      </c>
      <c r="D269" s="76" t="s">
        <v>7782</v>
      </c>
      <c r="E269" s="77" t="s">
        <v>386</v>
      </c>
      <c r="F269" s="2"/>
      <c r="G269" s="2"/>
      <c r="H269" s="2"/>
      <c r="I269" s="2"/>
      <c r="J269" s="2"/>
      <c r="K269" s="2"/>
      <c r="L269" s="2"/>
      <c r="M269" s="2"/>
      <c r="N269" s="2">
        <v>3898</v>
      </c>
      <c r="O269" s="2"/>
      <c r="P269" s="2"/>
      <c r="Q269" s="2"/>
      <c r="R269" s="2"/>
      <c r="S269" s="2"/>
      <c r="T269" s="2"/>
      <c r="U269" s="2">
        <v>3898</v>
      </c>
    </row>
    <row r="270" spans="1:21" x14ac:dyDescent="0.35">
      <c r="A270" s="39"/>
      <c r="B270" s="34" t="s">
        <v>967</v>
      </c>
      <c r="C270" s="37">
        <v>500</v>
      </c>
      <c r="D270" s="76" t="s">
        <v>7782</v>
      </c>
      <c r="E270" s="77" t="s">
        <v>135</v>
      </c>
      <c r="F270" s="2"/>
      <c r="G270" s="2">
        <v>447</v>
      </c>
      <c r="H270" s="2"/>
      <c r="I270" s="2"/>
      <c r="J270" s="2"/>
      <c r="K270" s="2"/>
      <c r="L270" s="2"/>
      <c r="M270" s="2">
        <v>463</v>
      </c>
      <c r="N270" s="2">
        <v>41</v>
      </c>
      <c r="O270" s="2">
        <v>200</v>
      </c>
      <c r="P270" s="2"/>
      <c r="Q270" s="2"/>
      <c r="R270" s="2"/>
      <c r="S270" s="2">
        <v>100</v>
      </c>
      <c r="T270" s="2">
        <v>100</v>
      </c>
      <c r="U270" s="2">
        <v>1351</v>
      </c>
    </row>
    <row r="271" spans="1:21" x14ac:dyDescent="0.35">
      <c r="A271" s="39"/>
      <c r="B271" s="34" t="s">
        <v>967</v>
      </c>
      <c r="C271" s="37">
        <v>500</v>
      </c>
      <c r="D271" s="76" t="s">
        <v>7782</v>
      </c>
      <c r="E271" s="77" t="s">
        <v>136</v>
      </c>
      <c r="F271" s="2"/>
      <c r="G271" s="2">
        <v>368</v>
      </c>
      <c r="H271" s="2"/>
      <c r="I271" s="2"/>
      <c r="J271" s="2"/>
      <c r="K271" s="2"/>
      <c r="L271" s="2"/>
      <c r="M271" s="2">
        <v>150</v>
      </c>
      <c r="N271" s="2">
        <v>176</v>
      </c>
      <c r="O271" s="2">
        <v>442</v>
      </c>
      <c r="P271" s="2"/>
      <c r="Q271" s="2"/>
      <c r="R271" s="2"/>
      <c r="S271" s="2">
        <v>600</v>
      </c>
      <c r="T271" s="2"/>
      <c r="U271" s="2">
        <v>1736</v>
      </c>
    </row>
    <row r="272" spans="1:21" x14ac:dyDescent="0.35">
      <c r="A272" s="39"/>
      <c r="B272" s="34" t="s">
        <v>967</v>
      </c>
      <c r="C272" s="37">
        <v>200</v>
      </c>
      <c r="D272" s="76" t="s">
        <v>7782</v>
      </c>
      <c r="E272" s="77" t="s">
        <v>387</v>
      </c>
      <c r="F272" s="2"/>
      <c r="G272" s="2"/>
      <c r="H272" s="2"/>
      <c r="I272" s="2"/>
      <c r="J272" s="2"/>
      <c r="K272" s="2"/>
      <c r="L272" s="2"/>
      <c r="M272" s="2"/>
      <c r="N272" s="2">
        <v>607</v>
      </c>
      <c r="O272" s="2"/>
      <c r="P272" s="2"/>
      <c r="Q272" s="2"/>
      <c r="R272" s="2"/>
      <c r="S272" s="2">
        <v>3000</v>
      </c>
      <c r="T272" s="2"/>
      <c r="U272" s="2">
        <v>3607</v>
      </c>
    </row>
    <row r="273" spans="1:21" x14ac:dyDescent="0.35">
      <c r="A273" s="39"/>
      <c r="B273" s="34" t="s">
        <v>897</v>
      </c>
      <c r="C273" s="37">
        <v>1000</v>
      </c>
      <c r="D273" s="76" t="s">
        <v>7782</v>
      </c>
      <c r="E273" s="77" t="s">
        <v>792</v>
      </c>
      <c r="F273" s="2"/>
      <c r="G273" s="2"/>
      <c r="H273" s="2"/>
      <c r="I273" s="2"/>
      <c r="J273" s="2"/>
      <c r="K273" s="2"/>
      <c r="L273" s="2"/>
      <c r="M273" s="2"/>
      <c r="N273" s="2">
        <v>541</v>
      </c>
      <c r="O273" s="2"/>
      <c r="P273" s="2"/>
      <c r="Q273" s="2"/>
      <c r="R273" s="2"/>
      <c r="S273" s="2"/>
      <c r="T273" s="2"/>
      <c r="U273" s="2">
        <v>541</v>
      </c>
    </row>
    <row r="274" spans="1:21" x14ac:dyDescent="0.35">
      <c r="A274" s="39"/>
      <c r="B274" s="34" t="s">
        <v>408</v>
      </c>
      <c r="C274" s="37">
        <v>2000</v>
      </c>
      <c r="D274" s="76" t="s">
        <v>7782</v>
      </c>
      <c r="E274" s="77" t="s">
        <v>137</v>
      </c>
      <c r="F274" s="2"/>
      <c r="G274" s="2"/>
      <c r="H274" s="2"/>
      <c r="I274" s="2"/>
      <c r="J274" s="2"/>
      <c r="K274" s="2"/>
      <c r="L274" s="2"/>
      <c r="M274" s="2"/>
      <c r="N274" s="2">
        <v>68</v>
      </c>
      <c r="O274" s="2"/>
      <c r="P274" s="2"/>
      <c r="Q274" s="2">
        <v>159</v>
      </c>
      <c r="R274" s="2"/>
      <c r="S274" s="2">
        <v>350</v>
      </c>
      <c r="T274" s="2"/>
      <c r="U274" s="2">
        <v>577</v>
      </c>
    </row>
    <row r="275" spans="1:21" x14ac:dyDescent="0.35">
      <c r="A275" s="39"/>
      <c r="B275" s="34" t="s">
        <v>408</v>
      </c>
      <c r="C275" s="37">
        <v>2000</v>
      </c>
      <c r="D275" s="76" t="s">
        <v>7782</v>
      </c>
      <c r="E275" s="77" t="s">
        <v>793</v>
      </c>
      <c r="F275" s="2"/>
      <c r="G275" s="2"/>
      <c r="H275" s="2"/>
      <c r="I275" s="2"/>
      <c r="J275" s="2"/>
      <c r="K275" s="2"/>
      <c r="L275" s="2"/>
      <c r="M275" s="2"/>
      <c r="N275" s="2">
        <v>681</v>
      </c>
      <c r="O275" s="2"/>
      <c r="P275" s="2"/>
      <c r="Q275" s="2"/>
      <c r="R275" s="2"/>
      <c r="S275" s="2"/>
      <c r="T275" s="2"/>
      <c r="U275" s="2">
        <v>681</v>
      </c>
    </row>
    <row r="276" spans="1:21" x14ac:dyDescent="0.35">
      <c r="A276" s="39"/>
      <c r="B276" s="34" t="s">
        <v>408</v>
      </c>
      <c r="C276" s="37">
        <v>2000</v>
      </c>
      <c r="D276" s="76" t="s">
        <v>7782</v>
      </c>
      <c r="E276" s="77" t="s">
        <v>138</v>
      </c>
      <c r="F276" s="2"/>
      <c r="G276" s="2"/>
      <c r="H276" s="2"/>
      <c r="I276" s="2"/>
      <c r="J276" s="2"/>
      <c r="K276" s="2"/>
      <c r="L276" s="2"/>
      <c r="M276" s="2">
        <v>659</v>
      </c>
      <c r="N276" s="2">
        <v>36</v>
      </c>
      <c r="O276" s="2"/>
      <c r="P276" s="2"/>
      <c r="Q276" s="2">
        <v>214</v>
      </c>
      <c r="R276" s="2"/>
      <c r="S276" s="2">
        <v>325</v>
      </c>
      <c r="T276" s="2">
        <v>100</v>
      </c>
      <c r="U276" s="2">
        <v>1334</v>
      </c>
    </row>
    <row r="277" spans="1:21" x14ac:dyDescent="0.35">
      <c r="A277" s="39"/>
      <c r="B277" s="34" t="s">
        <v>408</v>
      </c>
      <c r="C277" s="37">
        <v>2000</v>
      </c>
      <c r="D277" s="76" t="s">
        <v>7782</v>
      </c>
      <c r="E277" s="77" t="s">
        <v>254</v>
      </c>
      <c r="F277" s="2"/>
      <c r="G277" s="2"/>
      <c r="H277" s="2"/>
      <c r="I277" s="2"/>
      <c r="J277" s="2"/>
      <c r="K277" s="2"/>
      <c r="L277" s="2"/>
      <c r="M277" s="2"/>
      <c r="N277" s="2">
        <v>2221</v>
      </c>
      <c r="O277" s="2"/>
      <c r="P277" s="2"/>
      <c r="Q277" s="2"/>
      <c r="R277" s="2"/>
      <c r="S277" s="2">
        <v>1000</v>
      </c>
      <c r="T277" s="2"/>
      <c r="U277" s="2">
        <v>3221</v>
      </c>
    </row>
    <row r="278" spans="1:21" x14ac:dyDescent="0.35">
      <c r="A278" s="39"/>
      <c r="B278" s="34" t="s">
        <v>408</v>
      </c>
      <c r="C278" s="37">
        <v>2000</v>
      </c>
      <c r="D278" s="76" t="s">
        <v>7782</v>
      </c>
      <c r="E278" s="77" t="s">
        <v>255</v>
      </c>
      <c r="F278" s="2"/>
      <c r="G278" s="2"/>
      <c r="H278" s="2"/>
      <c r="I278" s="2"/>
      <c r="J278" s="2"/>
      <c r="K278" s="2"/>
      <c r="L278" s="2"/>
      <c r="M278" s="2"/>
      <c r="N278" s="2">
        <v>1460</v>
      </c>
      <c r="O278" s="2"/>
      <c r="P278" s="2"/>
      <c r="Q278" s="2"/>
      <c r="R278" s="2"/>
      <c r="S278" s="2">
        <v>1000</v>
      </c>
      <c r="T278" s="2"/>
      <c r="U278" s="2">
        <v>2460</v>
      </c>
    </row>
    <row r="279" spans="1:21" x14ac:dyDescent="0.35">
      <c r="A279" s="39"/>
      <c r="B279" s="34" t="s">
        <v>408</v>
      </c>
      <c r="C279" s="37">
        <v>2000</v>
      </c>
      <c r="D279" s="76" t="s">
        <v>7782</v>
      </c>
      <c r="E279" s="77" t="s">
        <v>256</v>
      </c>
      <c r="F279" s="2"/>
      <c r="G279" s="2"/>
      <c r="H279" s="2"/>
      <c r="I279" s="2"/>
      <c r="J279" s="2"/>
      <c r="K279" s="2"/>
      <c r="L279" s="2"/>
      <c r="M279" s="2"/>
      <c r="N279" s="2">
        <v>360</v>
      </c>
      <c r="O279" s="2"/>
      <c r="P279" s="2"/>
      <c r="Q279" s="2"/>
      <c r="R279" s="2"/>
      <c r="S279" s="2"/>
      <c r="T279" s="2"/>
      <c r="U279" s="2">
        <v>360</v>
      </c>
    </row>
    <row r="280" spans="1:21" x14ac:dyDescent="0.35">
      <c r="A280" s="39"/>
      <c r="B280" s="34" t="s">
        <v>408</v>
      </c>
      <c r="C280" s="37">
        <v>2000</v>
      </c>
      <c r="D280" s="76" t="s">
        <v>7782</v>
      </c>
      <c r="E280" s="77" t="s">
        <v>257</v>
      </c>
      <c r="F280" s="2"/>
      <c r="G280" s="2"/>
      <c r="H280" s="2"/>
      <c r="I280" s="2"/>
      <c r="J280" s="2"/>
      <c r="K280" s="2"/>
      <c r="L280" s="2"/>
      <c r="M280" s="2"/>
      <c r="N280" s="2">
        <v>644</v>
      </c>
      <c r="O280" s="2"/>
      <c r="P280" s="2"/>
      <c r="Q280" s="2"/>
      <c r="R280" s="2"/>
      <c r="S280" s="2">
        <v>1000</v>
      </c>
      <c r="T280" s="2"/>
      <c r="U280" s="2">
        <v>1644</v>
      </c>
    </row>
    <row r="281" spans="1:21" x14ac:dyDescent="0.35">
      <c r="A281" s="39"/>
      <c r="B281" s="34" t="s">
        <v>408</v>
      </c>
      <c r="C281" s="37">
        <v>2000</v>
      </c>
      <c r="D281" s="76" t="s">
        <v>7782</v>
      </c>
      <c r="E281" s="77" t="s">
        <v>258</v>
      </c>
      <c r="F281" s="2"/>
      <c r="G281" s="2"/>
      <c r="H281" s="2"/>
      <c r="I281" s="2"/>
      <c r="J281" s="2"/>
      <c r="K281" s="2"/>
      <c r="L281" s="2"/>
      <c r="M281" s="2"/>
      <c r="N281" s="2">
        <v>1147</v>
      </c>
      <c r="O281" s="2"/>
      <c r="P281" s="2"/>
      <c r="Q281" s="2"/>
      <c r="R281" s="2"/>
      <c r="S281" s="2"/>
      <c r="T281" s="2"/>
      <c r="U281" s="2">
        <v>1147</v>
      </c>
    </row>
    <row r="282" spans="1:21" x14ac:dyDescent="0.35">
      <c r="A282" s="39"/>
      <c r="B282" s="34" t="s">
        <v>861</v>
      </c>
      <c r="C282" s="37">
        <v>200</v>
      </c>
      <c r="D282" s="76" t="s">
        <v>7782</v>
      </c>
      <c r="E282" s="77" t="s">
        <v>794</v>
      </c>
      <c r="F282" s="2"/>
      <c r="G282" s="2"/>
      <c r="H282" s="2"/>
      <c r="I282" s="2"/>
      <c r="J282" s="2"/>
      <c r="K282" s="2"/>
      <c r="L282" s="2"/>
      <c r="M282" s="2"/>
      <c r="N282" s="2">
        <v>598</v>
      </c>
      <c r="O282" s="2"/>
      <c r="P282" s="2"/>
      <c r="Q282" s="2"/>
      <c r="R282" s="2"/>
      <c r="S282" s="2"/>
      <c r="T282" s="2"/>
      <c r="U282" s="2">
        <v>598</v>
      </c>
    </row>
    <row r="283" spans="1:21" x14ac:dyDescent="0.35">
      <c r="A283" s="39"/>
      <c r="B283" s="34" t="s">
        <v>861</v>
      </c>
      <c r="C283" s="37">
        <v>200</v>
      </c>
      <c r="D283" s="76" t="s">
        <v>7782</v>
      </c>
      <c r="E283" s="77" t="s">
        <v>795</v>
      </c>
      <c r="F283" s="2"/>
      <c r="G283" s="2"/>
      <c r="H283" s="2"/>
      <c r="I283" s="2"/>
      <c r="J283" s="2"/>
      <c r="K283" s="2"/>
      <c r="L283" s="2"/>
      <c r="M283" s="2"/>
      <c r="N283" s="2">
        <v>478</v>
      </c>
      <c r="O283" s="2"/>
      <c r="P283" s="2"/>
      <c r="Q283" s="2"/>
      <c r="R283" s="2"/>
      <c r="S283" s="2"/>
      <c r="T283" s="2"/>
      <c r="U283" s="2">
        <v>478</v>
      </c>
    </row>
    <row r="284" spans="1:21" x14ac:dyDescent="0.35">
      <c r="A284" s="39"/>
      <c r="B284" s="34" t="s">
        <v>861</v>
      </c>
      <c r="C284" s="37">
        <v>200</v>
      </c>
      <c r="D284" s="76" t="s">
        <v>7782</v>
      </c>
      <c r="E284" s="77" t="s">
        <v>388</v>
      </c>
      <c r="F284" s="2"/>
      <c r="G284" s="2"/>
      <c r="H284" s="2"/>
      <c r="I284" s="2"/>
      <c r="J284" s="2"/>
      <c r="K284" s="2"/>
      <c r="L284" s="2"/>
      <c r="M284" s="2"/>
      <c r="N284" s="2">
        <v>285</v>
      </c>
      <c r="O284" s="2"/>
      <c r="P284" s="2"/>
      <c r="Q284" s="2"/>
      <c r="R284" s="2"/>
      <c r="S284" s="2"/>
      <c r="T284" s="2"/>
      <c r="U284" s="2">
        <v>285</v>
      </c>
    </row>
    <row r="285" spans="1:21" x14ac:dyDescent="0.35">
      <c r="A285" s="39"/>
      <c r="B285" s="34" t="s">
        <v>861</v>
      </c>
      <c r="C285" s="37">
        <v>200</v>
      </c>
      <c r="D285" s="76" t="s">
        <v>7782</v>
      </c>
      <c r="E285" s="77" t="s">
        <v>344</v>
      </c>
      <c r="F285" s="2"/>
      <c r="G285" s="2">
        <v>1870</v>
      </c>
      <c r="H285" s="2"/>
      <c r="I285" s="2"/>
      <c r="J285" s="2"/>
      <c r="K285" s="2"/>
      <c r="L285" s="2"/>
      <c r="M285" s="2"/>
      <c r="N285" s="2">
        <v>3491</v>
      </c>
      <c r="O285" s="2"/>
      <c r="P285" s="2"/>
      <c r="Q285" s="2"/>
      <c r="R285" s="2"/>
      <c r="S285" s="2">
        <v>500</v>
      </c>
      <c r="T285" s="2"/>
      <c r="U285" s="2">
        <v>5861</v>
      </c>
    </row>
    <row r="286" spans="1:21" x14ac:dyDescent="0.35">
      <c r="A286" s="39"/>
      <c r="B286" s="34" t="s">
        <v>861</v>
      </c>
      <c r="C286" s="37">
        <v>200</v>
      </c>
      <c r="D286" s="76" t="s">
        <v>7782</v>
      </c>
      <c r="E286" s="77" t="s">
        <v>389</v>
      </c>
      <c r="F286" s="2"/>
      <c r="G286" s="2"/>
      <c r="H286" s="2"/>
      <c r="I286" s="2"/>
      <c r="J286" s="2"/>
      <c r="K286" s="2"/>
      <c r="L286" s="2"/>
      <c r="M286" s="2"/>
      <c r="N286" s="2">
        <v>905</v>
      </c>
      <c r="O286" s="2"/>
      <c r="P286" s="2"/>
      <c r="Q286" s="2"/>
      <c r="R286" s="2"/>
      <c r="S286" s="2"/>
      <c r="T286" s="2"/>
      <c r="U286" s="2">
        <v>905</v>
      </c>
    </row>
    <row r="287" spans="1:21" x14ac:dyDescent="0.35">
      <c r="A287" s="39"/>
      <c r="B287" s="34" t="s">
        <v>878</v>
      </c>
      <c r="C287" s="37">
        <v>200</v>
      </c>
      <c r="D287" s="76" t="s">
        <v>7782</v>
      </c>
      <c r="E287" s="77" t="s">
        <v>621</v>
      </c>
      <c r="F287" s="2"/>
      <c r="G287" s="2"/>
      <c r="H287" s="2"/>
      <c r="I287" s="2"/>
      <c r="J287" s="2"/>
      <c r="K287" s="2"/>
      <c r="L287" s="2"/>
      <c r="M287" s="2"/>
      <c r="N287" s="2">
        <v>324</v>
      </c>
      <c r="O287" s="2"/>
      <c r="P287" s="2"/>
      <c r="Q287" s="2"/>
      <c r="R287" s="2"/>
      <c r="S287" s="2"/>
      <c r="T287" s="2"/>
      <c r="U287" s="2">
        <v>324</v>
      </c>
    </row>
    <row r="288" spans="1:21" x14ac:dyDescent="0.35">
      <c r="A288" s="39"/>
      <c r="B288" s="34" t="s">
        <v>878</v>
      </c>
      <c r="C288" s="37">
        <v>200</v>
      </c>
      <c r="D288" s="76" t="s">
        <v>7782</v>
      </c>
      <c r="E288" s="77" t="s">
        <v>259</v>
      </c>
      <c r="F288" s="2"/>
      <c r="G288" s="2"/>
      <c r="H288" s="2"/>
      <c r="I288" s="2"/>
      <c r="J288" s="2"/>
      <c r="K288" s="2"/>
      <c r="L288" s="2"/>
      <c r="M288" s="2"/>
      <c r="N288" s="2">
        <v>1110</v>
      </c>
      <c r="O288" s="2"/>
      <c r="P288" s="2"/>
      <c r="Q288" s="2"/>
      <c r="R288" s="2"/>
      <c r="S288" s="2">
        <v>750</v>
      </c>
      <c r="T288" s="2"/>
      <c r="U288" s="2">
        <v>1860</v>
      </c>
    </row>
    <row r="289" spans="1:21" x14ac:dyDescent="0.35">
      <c r="A289" s="39"/>
      <c r="B289" s="34" t="s">
        <v>882</v>
      </c>
      <c r="C289" s="37">
        <v>1000</v>
      </c>
      <c r="D289" s="76" t="s">
        <v>7782</v>
      </c>
      <c r="E289" s="77" t="s">
        <v>796</v>
      </c>
      <c r="F289" s="2"/>
      <c r="G289" s="2"/>
      <c r="H289" s="2"/>
      <c r="I289" s="2"/>
      <c r="J289" s="2"/>
      <c r="K289" s="2"/>
      <c r="L289" s="2"/>
      <c r="M289" s="2"/>
      <c r="N289" s="2">
        <v>1580</v>
      </c>
      <c r="O289" s="2"/>
      <c r="P289" s="2"/>
      <c r="Q289" s="2"/>
      <c r="R289" s="2"/>
      <c r="S289" s="2"/>
      <c r="T289" s="2"/>
      <c r="U289" s="2">
        <v>1580</v>
      </c>
    </row>
    <row r="290" spans="1:21" x14ac:dyDescent="0.35">
      <c r="A290" s="39"/>
      <c r="B290" s="34" t="s">
        <v>405</v>
      </c>
      <c r="C290" s="37">
        <v>1000</v>
      </c>
      <c r="D290" s="76" t="s">
        <v>7782</v>
      </c>
      <c r="E290" s="77" t="s">
        <v>797</v>
      </c>
      <c r="F290" s="2"/>
      <c r="G290" s="2"/>
      <c r="H290" s="2"/>
      <c r="I290" s="2"/>
      <c r="J290" s="2"/>
      <c r="K290" s="2"/>
      <c r="L290" s="2"/>
      <c r="M290" s="2"/>
      <c r="N290" s="2">
        <v>227</v>
      </c>
      <c r="O290" s="2"/>
      <c r="P290" s="2"/>
      <c r="Q290" s="2"/>
      <c r="R290" s="2"/>
      <c r="S290" s="2"/>
      <c r="T290" s="2"/>
      <c r="U290" s="2">
        <v>227</v>
      </c>
    </row>
    <row r="291" spans="1:21" x14ac:dyDescent="0.35">
      <c r="A291" s="39"/>
      <c r="B291" s="34" t="s">
        <v>405</v>
      </c>
      <c r="C291" s="37">
        <v>1000</v>
      </c>
      <c r="D291" s="76" t="s">
        <v>7782</v>
      </c>
      <c r="E291" s="77" t="s">
        <v>260</v>
      </c>
      <c r="F291" s="2"/>
      <c r="G291" s="2"/>
      <c r="H291" s="2"/>
      <c r="I291" s="2"/>
      <c r="J291" s="2"/>
      <c r="K291" s="2"/>
      <c r="L291" s="2"/>
      <c r="M291" s="2"/>
      <c r="N291" s="2">
        <v>1337</v>
      </c>
      <c r="O291" s="2"/>
      <c r="P291" s="2"/>
      <c r="Q291" s="2"/>
      <c r="R291" s="2"/>
      <c r="S291" s="2"/>
      <c r="T291" s="2"/>
      <c r="U291" s="2">
        <v>1337</v>
      </c>
    </row>
    <row r="292" spans="1:21" x14ac:dyDescent="0.35">
      <c r="A292" s="39"/>
      <c r="B292" s="34" t="s">
        <v>405</v>
      </c>
      <c r="C292" s="37">
        <v>1000</v>
      </c>
      <c r="D292" s="76" t="s">
        <v>7782</v>
      </c>
      <c r="E292" s="77" t="s">
        <v>139</v>
      </c>
      <c r="F292" s="2"/>
      <c r="G292" s="2"/>
      <c r="H292" s="2"/>
      <c r="I292" s="2"/>
      <c r="J292" s="2"/>
      <c r="K292" s="2"/>
      <c r="L292" s="2"/>
      <c r="M292" s="2"/>
      <c r="N292" s="2">
        <v>35</v>
      </c>
      <c r="O292" s="2"/>
      <c r="P292" s="2"/>
      <c r="Q292" s="2"/>
      <c r="R292" s="2"/>
      <c r="S292" s="2">
        <v>300</v>
      </c>
      <c r="T292" s="2"/>
      <c r="U292" s="2">
        <v>335</v>
      </c>
    </row>
    <row r="293" spans="1:21" x14ac:dyDescent="0.35">
      <c r="A293" s="39"/>
      <c r="B293" s="34" t="s">
        <v>405</v>
      </c>
      <c r="C293" s="37">
        <v>1000</v>
      </c>
      <c r="D293" s="76" t="s">
        <v>7782</v>
      </c>
      <c r="E293" s="77" t="s">
        <v>140</v>
      </c>
      <c r="F293" s="2"/>
      <c r="G293" s="2"/>
      <c r="H293" s="2"/>
      <c r="I293" s="2"/>
      <c r="J293" s="2"/>
      <c r="K293" s="2"/>
      <c r="L293" s="2"/>
      <c r="M293" s="2">
        <v>1510</v>
      </c>
      <c r="N293" s="2">
        <v>299</v>
      </c>
      <c r="O293" s="2"/>
      <c r="P293" s="2"/>
      <c r="Q293" s="2">
        <v>192</v>
      </c>
      <c r="R293" s="2"/>
      <c r="S293" s="2"/>
      <c r="T293" s="2"/>
      <c r="U293" s="2">
        <v>2001</v>
      </c>
    </row>
    <row r="294" spans="1:21" x14ac:dyDescent="0.35">
      <c r="A294" s="39"/>
      <c r="B294" s="34" t="s">
        <v>405</v>
      </c>
      <c r="C294" s="37">
        <v>1000</v>
      </c>
      <c r="D294" s="76" t="s">
        <v>7782</v>
      </c>
      <c r="E294" s="77" t="s">
        <v>141</v>
      </c>
      <c r="F294" s="2"/>
      <c r="G294" s="2"/>
      <c r="H294" s="2"/>
      <c r="I294" s="2"/>
      <c r="J294" s="2"/>
      <c r="K294" s="2"/>
      <c r="L294" s="2"/>
      <c r="M294" s="2"/>
      <c r="N294" s="2">
        <v>267</v>
      </c>
      <c r="O294" s="2"/>
      <c r="P294" s="2"/>
      <c r="Q294" s="2"/>
      <c r="R294" s="2"/>
      <c r="S294" s="2">
        <v>800</v>
      </c>
      <c r="T294" s="2"/>
      <c r="U294" s="2">
        <v>1067</v>
      </c>
    </row>
    <row r="295" spans="1:21" x14ac:dyDescent="0.35">
      <c r="A295" s="39"/>
      <c r="B295" s="34" t="s">
        <v>405</v>
      </c>
      <c r="C295" s="37">
        <v>1000</v>
      </c>
      <c r="D295" s="76" t="s">
        <v>7782</v>
      </c>
      <c r="E295" s="77" t="s">
        <v>261</v>
      </c>
      <c r="F295" s="2"/>
      <c r="G295" s="2"/>
      <c r="H295" s="2"/>
      <c r="I295" s="2"/>
      <c r="J295" s="2"/>
      <c r="K295" s="2"/>
      <c r="L295" s="2"/>
      <c r="M295" s="2"/>
      <c r="N295" s="2">
        <v>463</v>
      </c>
      <c r="O295" s="2"/>
      <c r="P295" s="2"/>
      <c r="Q295" s="2"/>
      <c r="R295" s="2"/>
      <c r="S295" s="2">
        <v>1000</v>
      </c>
      <c r="T295" s="2"/>
      <c r="U295" s="2">
        <v>1463</v>
      </c>
    </row>
    <row r="296" spans="1:21" x14ac:dyDescent="0.35">
      <c r="A296" s="39"/>
      <c r="B296" s="34" t="s">
        <v>405</v>
      </c>
      <c r="C296" s="37">
        <v>1000</v>
      </c>
      <c r="D296" s="76" t="s">
        <v>7782</v>
      </c>
      <c r="E296" s="77" t="s">
        <v>142</v>
      </c>
      <c r="F296" s="2"/>
      <c r="G296" s="2"/>
      <c r="H296" s="2"/>
      <c r="I296" s="2"/>
      <c r="J296" s="2"/>
      <c r="K296" s="2"/>
      <c r="L296" s="2"/>
      <c r="M296" s="2">
        <v>4550</v>
      </c>
      <c r="N296" s="2">
        <v>452</v>
      </c>
      <c r="O296" s="2">
        <v>1065</v>
      </c>
      <c r="P296" s="2"/>
      <c r="Q296" s="2"/>
      <c r="R296" s="2"/>
      <c r="S296" s="2">
        <v>500</v>
      </c>
      <c r="T296" s="2">
        <v>100</v>
      </c>
      <c r="U296" s="2">
        <v>6667</v>
      </c>
    </row>
    <row r="297" spans="1:21" x14ac:dyDescent="0.35">
      <c r="A297" s="39"/>
      <c r="B297" s="34" t="s">
        <v>826</v>
      </c>
      <c r="C297" s="37">
        <v>1000</v>
      </c>
      <c r="D297" s="76" t="s">
        <v>7782</v>
      </c>
      <c r="E297" s="77" t="s">
        <v>143</v>
      </c>
      <c r="F297" s="2"/>
      <c r="G297" s="2">
        <v>831</v>
      </c>
      <c r="H297" s="2"/>
      <c r="I297" s="2"/>
      <c r="J297" s="2"/>
      <c r="K297" s="2"/>
      <c r="L297" s="2"/>
      <c r="M297" s="2">
        <v>339</v>
      </c>
      <c r="N297" s="2">
        <v>1173</v>
      </c>
      <c r="O297" s="2">
        <v>172</v>
      </c>
      <c r="P297" s="2"/>
      <c r="Q297" s="2"/>
      <c r="R297" s="2"/>
      <c r="S297" s="2">
        <v>400</v>
      </c>
      <c r="T297" s="2">
        <v>200</v>
      </c>
      <c r="U297" s="2">
        <v>3115</v>
      </c>
    </row>
    <row r="298" spans="1:21" x14ac:dyDescent="0.35">
      <c r="A298" s="39"/>
      <c r="B298" s="34" t="s">
        <v>394</v>
      </c>
      <c r="C298" s="37">
        <v>500</v>
      </c>
      <c r="D298" s="76" t="s">
        <v>7782</v>
      </c>
      <c r="E298" s="77" t="s">
        <v>262</v>
      </c>
      <c r="F298" s="2"/>
      <c r="G298" s="2"/>
      <c r="H298" s="2"/>
      <c r="I298" s="2"/>
      <c r="J298" s="2"/>
      <c r="K298" s="2"/>
      <c r="L298" s="2"/>
      <c r="M298" s="2"/>
      <c r="N298" s="2">
        <v>9830</v>
      </c>
      <c r="O298" s="2"/>
      <c r="P298" s="2"/>
      <c r="Q298" s="2"/>
      <c r="R298" s="2"/>
      <c r="S298" s="2">
        <v>2000</v>
      </c>
      <c r="T298" s="2"/>
      <c r="U298" s="2">
        <v>11830</v>
      </c>
    </row>
    <row r="299" spans="1:21" x14ac:dyDescent="0.35">
      <c r="A299" s="39"/>
      <c r="B299" s="34" t="s">
        <v>394</v>
      </c>
      <c r="C299" s="37">
        <v>500</v>
      </c>
      <c r="D299" s="76" t="s">
        <v>7782</v>
      </c>
      <c r="E299" s="77" t="s">
        <v>144</v>
      </c>
      <c r="F299" s="2"/>
      <c r="G299" s="2"/>
      <c r="H299" s="2"/>
      <c r="I299" s="2"/>
      <c r="J299" s="2"/>
      <c r="K299" s="2"/>
      <c r="L299" s="2"/>
      <c r="M299" s="2"/>
      <c r="N299" s="2">
        <v>702</v>
      </c>
      <c r="O299" s="2"/>
      <c r="P299" s="2"/>
      <c r="Q299" s="2"/>
      <c r="R299" s="2"/>
      <c r="S299" s="2"/>
      <c r="T299" s="2"/>
      <c r="U299" s="2">
        <v>702</v>
      </c>
    </row>
    <row r="300" spans="1:21" x14ac:dyDescent="0.35">
      <c r="A300" s="39"/>
      <c r="B300" s="34" t="s">
        <v>392</v>
      </c>
      <c r="C300" s="37">
        <v>250</v>
      </c>
      <c r="D300" s="76" t="s">
        <v>7782</v>
      </c>
      <c r="E300" s="77" t="s">
        <v>145</v>
      </c>
      <c r="F300" s="2"/>
      <c r="G300" s="2"/>
      <c r="H300" s="2"/>
      <c r="I300" s="2"/>
      <c r="J300" s="2"/>
      <c r="K300" s="2"/>
      <c r="L300" s="2"/>
      <c r="M300" s="2"/>
      <c r="N300" s="2">
        <v>118</v>
      </c>
      <c r="O300" s="2"/>
      <c r="P300" s="2"/>
      <c r="Q300" s="2"/>
      <c r="R300" s="2"/>
      <c r="S300" s="2">
        <v>200</v>
      </c>
      <c r="T300" s="2"/>
      <c r="U300" s="2">
        <v>318</v>
      </c>
    </row>
    <row r="301" spans="1:21" x14ac:dyDescent="0.35">
      <c r="A301" s="39"/>
      <c r="B301" s="34" t="s">
        <v>392</v>
      </c>
      <c r="C301" s="37">
        <v>250</v>
      </c>
      <c r="D301" s="76" t="s">
        <v>7782</v>
      </c>
      <c r="E301" s="77" t="s">
        <v>146</v>
      </c>
      <c r="F301" s="2"/>
      <c r="G301" s="2"/>
      <c r="H301" s="2"/>
      <c r="I301" s="2"/>
      <c r="J301" s="2"/>
      <c r="K301" s="2"/>
      <c r="L301" s="2"/>
      <c r="M301" s="2"/>
      <c r="N301" s="2">
        <v>415</v>
      </c>
      <c r="O301" s="2">
        <v>90</v>
      </c>
      <c r="P301" s="2"/>
      <c r="Q301" s="2"/>
      <c r="R301" s="2"/>
      <c r="S301" s="2">
        <v>400</v>
      </c>
      <c r="T301" s="2"/>
      <c r="U301" s="2">
        <v>905</v>
      </c>
    </row>
    <row r="302" spans="1:21" x14ac:dyDescent="0.35">
      <c r="A302" s="39"/>
      <c r="B302" s="34" t="s">
        <v>392</v>
      </c>
      <c r="C302" s="37">
        <v>250</v>
      </c>
      <c r="D302" s="76" t="s">
        <v>7782</v>
      </c>
      <c r="E302" s="77" t="s">
        <v>147</v>
      </c>
      <c r="F302" s="2"/>
      <c r="G302" s="2"/>
      <c r="H302" s="2"/>
      <c r="I302" s="2"/>
      <c r="J302" s="2"/>
      <c r="K302" s="2"/>
      <c r="L302" s="2"/>
      <c r="M302" s="2"/>
      <c r="N302" s="2">
        <v>315</v>
      </c>
      <c r="O302" s="2"/>
      <c r="P302" s="2"/>
      <c r="Q302" s="2">
        <v>33</v>
      </c>
      <c r="R302" s="2"/>
      <c r="S302" s="2"/>
      <c r="T302" s="2"/>
      <c r="U302" s="2">
        <v>348</v>
      </c>
    </row>
    <row r="303" spans="1:21" x14ac:dyDescent="0.35">
      <c r="A303" s="39"/>
      <c r="B303" s="34" t="s">
        <v>392</v>
      </c>
      <c r="C303" s="37">
        <v>250</v>
      </c>
      <c r="D303" s="76" t="s">
        <v>7782</v>
      </c>
      <c r="E303" s="77" t="s">
        <v>148</v>
      </c>
      <c r="F303" s="2"/>
      <c r="G303" s="2"/>
      <c r="H303" s="2"/>
      <c r="I303" s="2"/>
      <c r="J303" s="2"/>
      <c r="K303" s="2"/>
      <c r="L303" s="2"/>
      <c r="M303" s="2"/>
      <c r="N303" s="2">
        <v>793</v>
      </c>
      <c r="O303" s="2"/>
      <c r="P303" s="2"/>
      <c r="Q303" s="2"/>
      <c r="R303" s="2"/>
      <c r="S303" s="2">
        <v>1619</v>
      </c>
      <c r="T303" s="2"/>
      <c r="U303" s="2">
        <v>2412</v>
      </c>
    </row>
    <row r="304" spans="1:21" x14ac:dyDescent="0.35">
      <c r="A304" s="39"/>
      <c r="B304" s="34" t="s">
        <v>385</v>
      </c>
      <c r="C304" s="37">
        <v>2000</v>
      </c>
      <c r="D304" s="76" t="s">
        <v>7782</v>
      </c>
      <c r="E304" s="77" t="s">
        <v>263</v>
      </c>
      <c r="F304" s="2"/>
      <c r="G304" s="2"/>
      <c r="H304" s="2"/>
      <c r="I304" s="2"/>
      <c r="J304" s="2"/>
      <c r="K304" s="2"/>
      <c r="L304" s="2">
        <v>200</v>
      </c>
      <c r="M304" s="2"/>
      <c r="N304" s="2">
        <v>3896</v>
      </c>
      <c r="O304" s="2"/>
      <c r="P304" s="2"/>
      <c r="Q304" s="2"/>
      <c r="R304" s="2">
        <v>32</v>
      </c>
      <c r="S304" s="2">
        <v>1000</v>
      </c>
      <c r="T304" s="2"/>
      <c r="U304" s="2">
        <v>5128</v>
      </c>
    </row>
    <row r="305" spans="1:21" x14ac:dyDescent="0.35">
      <c r="A305" s="39"/>
      <c r="B305" s="34" t="s">
        <v>387</v>
      </c>
      <c r="C305" s="37">
        <v>500</v>
      </c>
      <c r="D305" s="76" t="s">
        <v>7782</v>
      </c>
      <c r="E305" s="77" t="s">
        <v>264</v>
      </c>
      <c r="F305" s="2"/>
      <c r="G305" s="2"/>
      <c r="H305" s="2"/>
      <c r="I305" s="2"/>
      <c r="J305" s="2"/>
      <c r="K305" s="2"/>
      <c r="L305" s="2"/>
      <c r="M305" s="2"/>
      <c r="N305" s="2">
        <v>170</v>
      </c>
      <c r="O305" s="2"/>
      <c r="P305" s="2"/>
      <c r="Q305" s="2"/>
      <c r="R305" s="2"/>
      <c r="S305" s="2"/>
      <c r="T305" s="2"/>
      <c r="U305" s="2">
        <v>170</v>
      </c>
    </row>
    <row r="306" spans="1:21" x14ac:dyDescent="0.35">
      <c r="A306" s="39"/>
      <c r="B306" s="34" t="s">
        <v>387</v>
      </c>
      <c r="C306" s="37">
        <v>500</v>
      </c>
      <c r="D306" s="76" t="s">
        <v>7782</v>
      </c>
      <c r="E306" s="77" t="s">
        <v>149</v>
      </c>
      <c r="F306" s="2"/>
      <c r="G306" s="2"/>
      <c r="H306" s="2"/>
      <c r="I306" s="2"/>
      <c r="J306" s="2"/>
      <c r="K306" s="2"/>
      <c r="L306" s="2"/>
      <c r="M306" s="2"/>
      <c r="N306" s="2">
        <v>4139</v>
      </c>
      <c r="O306" s="2"/>
      <c r="P306" s="2"/>
      <c r="Q306" s="2"/>
      <c r="R306" s="2"/>
      <c r="S306" s="2">
        <v>2000</v>
      </c>
      <c r="T306" s="2">
        <v>2000</v>
      </c>
      <c r="U306" s="2">
        <v>8139</v>
      </c>
    </row>
    <row r="307" spans="1:21" x14ac:dyDescent="0.35">
      <c r="A307" s="39"/>
      <c r="B307" s="34" t="s">
        <v>387</v>
      </c>
      <c r="C307" s="37">
        <v>500</v>
      </c>
      <c r="D307" s="76" t="s">
        <v>7782</v>
      </c>
      <c r="E307" s="77" t="s">
        <v>150</v>
      </c>
      <c r="F307" s="2"/>
      <c r="G307" s="2"/>
      <c r="H307" s="2"/>
      <c r="I307" s="2"/>
      <c r="J307" s="2"/>
      <c r="K307" s="2"/>
      <c r="L307" s="2"/>
      <c r="M307" s="2">
        <v>18</v>
      </c>
      <c r="N307" s="2">
        <v>69</v>
      </c>
      <c r="O307" s="2"/>
      <c r="P307" s="2"/>
      <c r="Q307" s="2"/>
      <c r="R307" s="2"/>
      <c r="S307" s="2">
        <v>400</v>
      </c>
      <c r="T307" s="2"/>
      <c r="U307" s="2">
        <v>487</v>
      </c>
    </row>
    <row r="308" spans="1:21" x14ac:dyDescent="0.35">
      <c r="A308" s="39"/>
      <c r="B308" s="34" t="s">
        <v>387</v>
      </c>
      <c r="C308" s="37">
        <v>500</v>
      </c>
      <c r="D308" s="76" t="s">
        <v>7782</v>
      </c>
      <c r="E308" s="77" t="s">
        <v>151</v>
      </c>
      <c r="F308" s="2"/>
      <c r="G308" s="2"/>
      <c r="H308" s="2"/>
      <c r="I308" s="2"/>
      <c r="J308" s="2"/>
      <c r="K308" s="2"/>
      <c r="L308" s="2"/>
      <c r="M308" s="2"/>
      <c r="N308" s="2">
        <v>710</v>
      </c>
      <c r="O308" s="2"/>
      <c r="P308" s="2"/>
      <c r="Q308" s="2">
        <v>23</v>
      </c>
      <c r="R308" s="2"/>
      <c r="S308" s="2">
        <v>129</v>
      </c>
      <c r="T308" s="2"/>
      <c r="U308" s="2">
        <v>862</v>
      </c>
    </row>
    <row r="309" spans="1:21" x14ac:dyDescent="0.35">
      <c r="A309" s="39"/>
      <c r="B309" s="34" t="s">
        <v>387</v>
      </c>
      <c r="C309" s="37">
        <v>500</v>
      </c>
      <c r="D309" s="76" t="s">
        <v>7782</v>
      </c>
      <c r="E309" s="77" t="s">
        <v>798</v>
      </c>
      <c r="F309" s="2"/>
      <c r="G309" s="2"/>
      <c r="H309" s="2"/>
      <c r="I309" s="2"/>
      <c r="J309" s="2"/>
      <c r="K309" s="2"/>
      <c r="L309" s="2"/>
      <c r="M309" s="2"/>
      <c r="N309" s="2">
        <v>192</v>
      </c>
      <c r="O309" s="2"/>
      <c r="P309" s="2"/>
      <c r="Q309" s="2"/>
      <c r="R309" s="2"/>
      <c r="S309" s="2">
        <v>4000</v>
      </c>
      <c r="T309" s="2"/>
      <c r="U309" s="2">
        <v>4192</v>
      </c>
    </row>
    <row r="310" spans="1:21" x14ac:dyDescent="0.35">
      <c r="A310" s="39"/>
      <c r="B310" s="34" t="s">
        <v>387</v>
      </c>
      <c r="C310" s="37">
        <v>500</v>
      </c>
      <c r="D310" s="76" t="s">
        <v>7782</v>
      </c>
      <c r="E310" s="77" t="s">
        <v>152</v>
      </c>
      <c r="F310" s="2"/>
      <c r="G310" s="2">
        <v>520</v>
      </c>
      <c r="H310" s="2"/>
      <c r="I310" s="2"/>
      <c r="J310" s="2"/>
      <c r="K310" s="2"/>
      <c r="L310" s="2"/>
      <c r="M310" s="2"/>
      <c r="N310" s="2"/>
      <c r="O310" s="2">
        <v>930</v>
      </c>
      <c r="P310" s="2"/>
      <c r="Q310" s="2"/>
      <c r="R310" s="2"/>
      <c r="S310" s="2">
        <v>189</v>
      </c>
      <c r="T310" s="2"/>
      <c r="U310" s="2">
        <v>1639</v>
      </c>
    </row>
    <row r="311" spans="1:21" x14ac:dyDescent="0.35">
      <c r="A311" s="39"/>
      <c r="B311" s="34" t="s">
        <v>391</v>
      </c>
      <c r="C311" s="37">
        <v>200</v>
      </c>
      <c r="D311" s="76" t="s">
        <v>7782</v>
      </c>
      <c r="E311" s="77" t="s">
        <v>799</v>
      </c>
      <c r="F311" s="2"/>
      <c r="G311" s="2"/>
      <c r="H311" s="2"/>
      <c r="I311" s="2"/>
      <c r="J311" s="2"/>
      <c r="K311" s="2"/>
      <c r="L311" s="2"/>
      <c r="M311" s="2">
        <v>2510</v>
      </c>
      <c r="N311" s="2">
        <v>201</v>
      </c>
      <c r="O311" s="2"/>
      <c r="P311" s="2"/>
      <c r="Q311" s="2"/>
      <c r="R311" s="2"/>
      <c r="S311" s="2"/>
      <c r="T311" s="2"/>
      <c r="U311" s="2">
        <v>2711</v>
      </c>
    </row>
    <row r="312" spans="1:21" x14ac:dyDescent="0.35">
      <c r="A312" s="39"/>
      <c r="B312" s="34" t="s">
        <v>391</v>
      </c>
      <c r="C312" s="37">
        <v>200</v>
      </c>
      <c r="D312" s="76" t="s">
        <v>7782</v>
      </c>
      <c r="E312" s="77" t="s">
        <v>800</v>
      </c>
      <c r="F312" s="2"/>
      <c r="G312" s="2">
        <v>480</v>
      </c>
      <c r="H312" s="2"/>
      <c r="I312" s="2"/>
      <c r="J312" s="2"/>
      <c r="K312" s="2"/>
      <c r="L312" s="2"/>
      <c r="M312" s="2">
        <v>2721</v>
      </c>
      <c r="N312" s="2">
        <v>170</v>
      </c>
      <c r="O312" s="2"/>
      <c r="P312" s="2"/>
      <c r="Q312" s="2"/>
      <c r="R312" s="2"/>
      <c r="S312" s="2"/>
      <c r="T312" s="2"/>
      <c r="U312" s="2">
        <v>3371</v>
      </c>
    </row>
    <row r="313" spans="1:21" x14ac:dyDescent="0.35">
      <c r="A313" s="39"/>
      <c r="B313" s="34" t="s">
        <v>391</v>
      </c>
      <c r="C313" s="37">
        <v>200</v>
      </c>
      <c r="D313" s="76" t="s">
        <v>7782</v>
      </c>
      <c r="E313" s="77" t="s">
        <v>265</v>
      </c>
      <c r="F313" s="2"/>
      <c r="G313" s="2"/>
      <c r="H313" s="2"/>
      <c r="I313" s="2"/>
      <c r="J313" s="2"/>
      <c r="K313" s="2"/>
      <c r="L313" s="2"/>
      <c r="M313" s="2">
        <v>3420</v>
      </c>
      <c r="N313" s="2">
        <v>593</v>
      </c>
      <c r="O313" s="2"/>
      <c r="P313" s="2"/>
      <c r="Q313" s="2"/>
      <c r="R313" s="2"/>
      <c r="S313" s="2"/>
      <c r="T313" s="2"/>
      <c r="U313" s="2">
        <v>4013</v>
      </c>
    </row>
    <row r="314" spans="1:21" x14ac:dyDescent="0.35">
      <c r="A314" s="39"/>
      <c r="B314" s="34" t="s">
        <v>391</v>
      </c>
      <c r="C314" s="37">
        <v>200</v>
      </c>
      <c r="D314" s="76" t="s">
        <v>7782</v>
      </c>
      <c r="E314" s="77" t="s">
        <v>391</v>
      </c>
      <c r="F314" s="2"/>
      <c r="G314" s="2"/>
      <c r="H314" s="2"/>
      <c r="I314" s="2"/>
      <c r="J314" s="2"/>
      <c r="K314" s="2"/>
      <c r="L314" s="2"/>
      <c r="M314" s="2"/>
      <c r="N314" s="2">
        <v>695</v>
      </c>
      <c r="O314" s="2"/>
      <c r="P314" s="2"/>
      <c r="Q314" s="2"/>
      <c r="R314" s="2"/>
      <c r="S314" s="2">
        <v>1000</v>
      </c>
      <c r="T314" s="2"/>
      <c r="U314" s="2">
        <v>1695</v>
      </c>
    </row>
    <row r="315" spans="1:21" x14ac:dyDescent="0.35">
      <c r="A315" s="39"/>
      <c r="B315" s="34" t="s">
        <v>391</v>
      </c>
      <c r="C315" s="37">
        <v>200</v>
      </c>
      <c r="D315" s="76" t="s">
        <v>7782</v>
      </c>
      <c r="E315" s="77" t="s">
        <v>392</v>
      </c>
      <c r="F315" s="2"/>
      <c r="G315" s="2"/>
      <c r="H315" s="2"/>
      <c r="I315" s="2"/>
      <c r="J315" s="2"/>
      <c r="K315" s="2"/>
      <c r="L315" s="2"/>
      <c r="M315" s="2"/>
      <c r="N315" s="2">
        <v>3981</v>
      </c>
      <c r="O315" s="2"/>
      <c r="P315" s="2"/>
      <c r="Q315" s="2"/>
      <c r="R315" s="2"/>
      <c r="S315" s="2">
        <v>1000</v>
      </c>
      <c r="T315" s="2"/>
      <c r="U315" s="2">
        <v>4981</v>
      </c>
    </row>
    <row r="316" spans="1:21" x14ac:dyDescent="0.35">
      <c r="A316" s="39"/>
      <c r="B316" s="34" t="s">
        <v>384</v>
      </c>
      <c r="C316" s="37">
        <v>1000</v>
      </c>
      <c r="D316" s="76" t="s">
        <v>7782</v>
      </c>
      <c r="E316" s="77" t="s">
        <v>345</v>
      </c>
      <c r="F316" s="2"/>
      <c r="G316" s="2"/>
      <c r="H316" s="2"/>
      <c r="I316" s="2"/>
      <c r="J316" s="2"/>
      <c r="K316" s="2"/>
      <c r="L316" s="2"/>
      <c r="M316" s="2"/>
      <c r="N316" s="2">
        <v>2895</v>
      </c>
      <c r="O316" s="2">
        <v>426</v>
      </c>
      <c r="P316" s="2"/>
      <c r="Q316" s="2"/>
      <c r="R316" s="2"/>
      <c r="S316" s="2"/>
      <c r="T316" s="2"/>
      <c r="U316" s="2">
        <v>3321</v>
      </c>
    </row>
    <row r="317" spans="1:21" x14ac:dyDescent="0.35">
      <c r="A317" s="39"/>
      <c r="B317" s="34" t="s">
        <v>381</v>
      </c>
      <c r="C317" s="37">
        <v>1000</v>
      </c>
      <c r="D317" s="76" t="s">
        <v>7782</v>
      </c>
      <c r="E317" s="77" t="s">
        <v>153</v>
      </c>
      <c r="F317" s="2"/>
      <c r="G317" s="2"/>
      <c r="H317" s="2"/>
      <c r="I317" s="2"/>
      <c r="J317" s="2"/>
      <c r="K317" s="2"/>
      <c r="L317" s="2"/>
      <c r="M317" s="2">
        <v>449</v>
      </c>
      <c r="N317" s="2">
        <v>1129</v>
      </c>
      <c r="O317" s="2"/>
      <c r="P317" s="2"/>
      <c r="Q317" s="2">
        <v>96</v>
      </c>
      <c r="R317" s="2"/>
      <c r="S317" s="2">
        <v>500</v>
      </c>
      <c r="T317" s="2"/>
      <c r="U317" s="2">
        <v>2174</v>
      </c>
    </row>
    <row r="318" spans="1:21" x14ac:dyDescent="0.35">
      <c r="A318" s="39"/>
      <c r="B318" s="34" t="s">
        <v>778</v>
      </c>
      <c r="C318" s="37">
        <v>500</v>
      </c>
      <c r="D318" s="76" t="s">
        <v>7782</v>
      </c>
      <c r="E318" s="77" t="s">
        <v>266</v>
      </c>
      <c r="F318" s="2"/>
      <c r="G318" s="2"/>
      <c r="H318" s="2"/>
      <c r="I318" s="2"/>
      <c r="J318" s="2"/>
      <c r="K318" s="2"/>
      <c r="L318" s="2"/>
      <c r="M318" s="2"/>
      <c r="N318" s="2">
        <v>126</v>
      </c>
      <c r="O318" s="2"/>
      <c r="P318" s="2"/>
      <c r="Q318" s="2"/>
      <c r="R318" s="2"/>
      <c r="S318" s="2">
        <v>1500</v>
      </c>
      <c r="T318" s="2"/>
      <c r="U318" s="2">
        <v>1626</v>
      </c>
    </row>
    <row r="319" spans="1:21" x14ac:dyDescent="0.35">
      <c r="A319" s="39"/>
      <c r="B319" s="34" t="s">
        <v>778</v>
      </c>
      <c r="C319" s="37">
        <v>500</v>
      </c>
      <c r="D319" s="76" t="s">
        <v>7782</v>
      </c>
      <c r="E319" s="77" t="s">
        <v>346</v>
      </c>
      <c r="F319" s="2"/>
      <c r="G319" s="2"/>
      <c r="H319" s="2"/>
      <c r="I319" s="2"/>
      <c r="J319" s="2"/>
      <c r="K319" s="2"/>
      <c r="L319" s="2"/>
      <c r="M319" s="2"/>
      <c r="N319" s="2">
        <v>13688</v>
      </c>
      <c r="O319" s="2"/>
      <c r="P319" s="2"/>
      <c r="Q319" s="2"/>
      <c r="R319" s="2"/>
      <c r="S319" s="2">
        <v>1000</v>
      </c>
      <c r="T319" s="2"/>
      <c r="U319" s="2">
        <v>14688</v>
      </c>
    </row>
    <row r="320" spans="1:21" x14ac:dyDescent="0.35">
      <c r="A320" s="39"/>
      <c r="B320" s="34" t="s">
        <v>778</v>
      </c>
      <c r="C320" s="37">
        <v>300</v>
      </c>
      <c r="D320" s="76" t="s">
        <v>7782</v>
      </c>
      <c r="E320" s="77" t="s">
        <v>154</v>
      </c>
      <c r="F320" s="2"/>
      <c r="G320" s="2"/>
      <c r="H320" s="2"/>
      <c r="I320" s="2"/>
      <c r="J320" s="2"/>
      <c r="K320" s="2"/>
      <c r="L320" s="2"/>
      <c r="M320" s="2"/>
      <c r="N320" s="2">
        <v>91</v>
      </c>
      <c r="O320" s="2"/>
      <c r="P320" s="2"/>
      <c r="Q320" s="2"/>
      <c r="R320" s="2"/>
      <c r="S320" s="2">
        <v>400</v>
      </c>
      <c r="T320" s="2"/>
      <c r="U320" s="2">
        <v>491</v>
      </c>
    </row>
    <row r="321" spans="1:21" x14ac:dyDescent="0.35">
      <c r="A321" s="39"/>
      <c r="B321" s="34" t="s">
        <v>372</v>
      </c>
      <c r="C321" s="37">
        <v>250</v>
      </c>
      <c r="D321" s="76" t="s">
        <v>7782</v>
      </c>
      <c r="E321" s="77" t="s">
        <v>155</v>
      </c>
      <c r="F321" s="2"/>
      <c r="G321" s="2">
        <v>130</v>
      </c>
      <c r="H321" s="2"/>
      <c r="I321" s="2"/>
      <c r="J321" s="2"/>
      <c r="K321" s="2"/>
      <c r="L321" s="2"/>
      <c r="M321" s="2">
        <v>361</v>
      </c>
      <c r="N321" s="2">
        <v>32</v>
      </c>
      <c r="O321" s="2"/>
      <c r="P321" s="2"/>
      <c r="Q321" s="2"/>
      <c r="R321" s="2"/>
      <c r="S321" s="2">
        <v>200</v>
      </c>
      <c r="T321" s="2"/>
      <c r="U321" s="2">
        <v>723</v>
      </c>
    </row>
    <row r="322" spans="1:21" x14ac:dyDescent="0.35">
      <c r="A322" s="39"/>
      <c r="B322" s="34" t="s">
        <v>374</v>
      </c>
      <c r="C322" s="37">
        <v>2000</v>
      </c>
      <c r="D322" s="76" t="s">
        <v>7782</v>
      </c>
      <c r="E322" s="77" t="s">
        <v>268</v>
      </c>
      <c r="F322" s="2"/>
      <c r="G322" s="2">
        <v>2200</v>
      </c>
      <c r="H322" s="2"/>
      <c r="I322" s="2"/>
      <c r="J322" s="2"/>
      <c r="K322" s="2"/>
      <c r="L322" s="2"/>
      <c r="M322" s="2">
        <v>2390</v>
      </c>
      <c r="N322" s="2">
        <v>8237</v>
      </c>
      <c r="O322" s="2">
        <v>1398</v>
      </c>
      <c r="P322" s="2"/>
      <c r="Q322" s="2"/>
      <c r="R322" s="2"/>
      <c r="S322" s="2">
        <v>1500</v>
      </c>
      <c r="T322" s="2">
        <v>2400</v>
      </c>
      <c r="U322" s="2">
        <v>18125</v>
      </c>
    </row>
    <row r="323" spans="1:21" x14ac:dyDescent="0.35">
      <c r="A323" s="39"/>
      <c r="B323" s="34" t="s">
        <v>374</v>
      </c>
      <c r="C323" s="37">
        <v>2000</v>
      </c>
      <c r="D323" s="76" t="s">
        <v>7782</v>
      </c>
      <c r="E323" s="77" t="s">
        <v>347</v>
      </c>
      <c r="F323" s="2"/>
      <c r="G323" s="2"/>
      <c r="H323" s="2"/>
      <c r="I323" s="2"/>
      <c r="J323" s="2"/>
      <c r="K323" s="2"/>
      <c r="L323" s="2"/>
      <c r="M323" s="2"/>
      <c r="N323" s="2">
        <v>30000</v>
      </c>
      <c r="O323" s="2"/>
      <c r="P323" s="2"/>
      <c r="Q323" s="2"/>
      <c r="R323" s="2"/>
      <c r="S323" s="2">
        <v>3000</v>
      </c>
      <c r="T323" s="2"/>
      <c r="U323" s="2">
        <v>33000</v>
      </c>
    </row>
    <row r="324" spans="1:21" x14ac:dyDescent="0.35">
      <c r="A324" s="39"/>
      <c r="B324" s="34" t="s">
        <v>332</v>
      </c>
      <c r="C324" s="37">
        <v>500</v>
      </c>
      <c r="D324" s="76" t="s">
        <v>7782</v>
      </c>
      <c r="E324" s="77" t="s">
        <v>156</v>
      </c>
      <c r="F324" s="2"/>
      <c r="G324" s="2"/>
      <c r="H324" s="2"/>
      <c r="I324" s="2"/>
      <c r="J324" s="2"/>
      <c r="K324" s="2"/>
      <c r="L324" s="2"/>
      <c r="M324" s="2"/>
      <c r="N324" s="2">
        <v>132</v>
      </c>
      <c r="O324" s="2"/>
      <c r="P324" s="2"/>
      <c r="Q324" s="2"/>
      <c r="R324" s="2"/>
      <c r="S324" s="2">
        <v>600</v>
      </c>
      <c r="T324" s="2"/>
      <c r="U324" s="2">
        <v>732</v>
      </c>
    </row>
    <row r="325" spans="1:21" x14ac:dyDescent="0.35">
      <c r="A325" s="39"/>
      <c r="B325" s="34" t="s">
        <v>332</v>
      </c>
      <c r="C325" s="37">
        <v>500</v>
      </c>
      <c r="D325" s="76" t="s">
        <v>7782</v>
      </c>
      <c r="E325" s="77" t="s">
        <v>157</v>
      </c>
      <c r="F325" s="2"/>
      <c r="G325" s="2">
        <v>4870</v>
      </c>
      <c r="H325" s="2"/>
      <c r="I325" s="2"/>
      <c r="J325" s="2"/>
      <c r="K325" s="2"/>
      <c r="L325" s="2"/>
      <c r="M325" s="2"/>
      <c r="N325" s="2">
        <v>11547</v>
      </c>
      <c r="O325" s="2"/>
      <c r="P325" s="2"/>
      <c r="Q325" s="2"/>
      <c r="R325" s="2">
        <v>414</v>
      </c>
      <c r="S325" s="2">
        <v>10773</v>
      </c>
      <c r="T325" s="2">
        <v>5000</v>
      </c>
      <c r="U325" s="2">
        <v>32604</v>
      </c>
    </row>
    <row r="326" spans="1:21" x14ac:dyDescent="0.35">
      <c r="A326" s="39"/>
      <c r="B326" s="34" t="s">
        <v>332</v>
      </c>
      <c r="C326" s="37">
        <v>500</v>
      </c>
      <c r="D326" s="76" t="s">
        <v>7782</v>
      </c>
      <c r="E326" s="77" t="s">
        <v>158</v>
      </c>
      <c r="F326" s="2"/>
      <c r="G326" s="2"/>
      <c r="H326" s="2"/>
      <c r="I326" s="2"/>
      <c r="J326" s="2"/>
      <c r="K326" s="2"/>
      <c r="L326" s="2"/>
      <c r="M326" s="2"/>
      <c r="N326" s="2">
        <v>2276</v>
      </c>
      <c r="O326" s="2"/>
      <c r="P326" s="2"/>
      <c r="Q326" s="2"/>
      <c r="R326" s="2"/>
      <c r="S326" s="2">
        <v>1000</v>
      </c>
      <c r="T326" s="2"/>
      <c r="U326" s="2">
        <v>3276</v>
      </c>
    </row>
    <row r="327" spans="1:21" x14ac:dyDescent="0.35">
      <c r="A327" s="39"/>
      <c r="B327" s="34" t="s">
        <v>332</v>
      </c>
      <c r="C327" s="37">
        <v>500</v>
      </c>
      <c r="D327" s="76" t="s">
        <v>7782</v>
      </c>
      <c r="E327" s="77" t="s">
        <v>269</v>
      </c>
      <c r="F327" s="2"/>
      <c r="G327" s="2">
        <v>3905</v>
      </c>
      <c r="H327" s="2"/>
      <c r="I327" s="2"/>
      <c r="J327" s="2"/>
      <c r="K327" s="2"/>
      <c r="L327" s="2"/>
      <c r="M327" s="2"/>
      <c r="N327" s="2">
        <v>4924</v>
      </c>
      <c r="O327" s="2"/>
      <c r="P327" s="2"/>
      <c r="Q327" s="2"/>
      <c r="R327" s="2"/>
      <c r="S327" s="2">
        <v>4000</v>
      </c>
      <c r="T327" s="2"/>
      <c r="U327" s="2">
        <v>12829</v>
      </c>
    </row>
    <row r="328" spans="1:21" x14ac:dyDescent="0.35">
      <c r="A328" s="39"/>
      <c r="B328" s="34" t="s">
        <v>332</v>
      </c>
      <c r="C328" s="37">
        <v>500</v>
      </c>
      <c r="D328" s="76" t="s">
        <v>7782</v>
      </c>
      <c r="E328" s="77" t="s">
        <v>515</v>
      </c>
      <c r="F328" s="2"/>
      <c r="G328" s="2"/>
      <c r="H328" s="2"/>
      <c r="I328" s="2"/>
      <c r="J328" s="2"/>
      <c r="K328" s="2"/>
      <c r="L328" s="2"/>
      <c r="M328" s="2"/>
      <c r="N328" s="2">
        <v>7202</v>
      </c>
      <c r="O328" s="2"/>
      <c r="P328" s="2"/>
      <c r="Q328" s="2"/>
      <c r="R328" s="2"/>
      <c r="S328" s="2"/>
      <c r="T328" s="2"/>
      <c r="U328" s="2">
        <v>7202</v>
      </c>
    </row>
    <row r="329" spans="1:21" x14ac:dyDescent="0.35">
      <c r="A329" s="39"/>
      <c r="B329" s="34" t="s">
        <v>332</v>
      </c>
      <c r="C329" s="37">
        <v>500</v>
      </c>
      <c r="D329" s="76" t="s">
        <v>7782</v>
      </c>
      <c r="E329" s="77" t="s">
        <v>516</v>
      </c>
      <c r="F329" s="2"/>
      <c r="G329" s="2"/>
      <c r="H329" s="2"/>
      <c r="I329" s="2"/>
      <c r="J329" s="2"/>
      <c r="K329" s="2"/>
      <c r="L329" s="2"/>
      <c r="M329" s="2"/>
      <c r="N329" s="2">
        <v>427</v>
      </c>
      <c r="O329" s="2"/>
      <c r="P329" s="2"/>
      <c r="Q329" s="2"/>
      <c r="R329" s="2"/>
      <c r="S329" s="2"/>
      <c r="T329" s="2"/>
      <c r="U329" s="2">
        <v>427</v>
      </c>
    </row>
    <row r="330" spans="1:21" x14ac:dyDescent="0.35">
      <c r="A330" s="39"/>
      <c r="B330" s="34" t="s">
        <v>376</v>
      </c>
      <c r="C330" s="37">
        <v>1000</v>
      </c>
      <c r="D330" s="76" t="s">
        <v>7782</v>
      </c>
      <c r="E330" s="77" t="s">
        <v>159</v>
      </c>
      <c r="F330" s="2"/>
      <c r="G330" s="2"/>
      <c r="H330" s="2"/>
      <c r="I330" s="2"/>
      <c r="J330" s="2"/>
      <c r="K330" s="2"/>
      <c r="L330" s="2">
        <v>1050</v>
      </c>
      <c r="M330" s="2"/>
      <c r="N330" s="2"/>
      <c r="O330" s="2"/>
      <c r="P330" s="2"/>
      <c r="Q330" s="2"/>
      <c r="R330" s="2"/>
      <c r="S330" s="2"/>
      <c r="T330" s="2"/>
      <c r="U330" s="2">
        <v>1050</v>
      </c>
    </row>
    <row r="331" spans="1:21" x14ac:dyDescent="0.35">
      <c r="A331" s="39"/>
      <c r="B331" s="34" t="s">
        <v>376</v>
      </c>
      <c r="C331" s="37">
        <v>1000</v>
      </c>
      <c r="D331" s="76" t="s">
        <v>7782</v>
      </c>
      <c r="E331" s="77" t="s">
        <v>348</v>
      </c>
      <c r="F331" s="2"/>
      <c r="G331" s="2"/>
      <c r="H331" s="2"/>
      <c r="I331" s="2"/>
      <c r="J331" s="2"/>
      <c r="K331" s="2"/>
      <c r="L331" s="2"/>
      <c r="M331" s="2"/>
      <c r="N331" s="2">
        <v>4614</v>
      </c>
      <c r="O331" s="2"/>
      <c r="P331" s="2"/>
      <c r="Q331" s="2"/>
      <c r="R331" s="2"/>
      <c r="S331" s="2">
        <v>2000</v>
      </c>
      <c r="T331" s="2"/>
      <c r="U331" s="2">
        <v>6614</v>
      </c>
    </row>
    <row r="332" spans="1:21" x14ac:dyDescent="0.35">
      <c r="A332" s="39"/>
      <c r="B332" s="34" t="s">
        <v>376</v>
      </c>
      <c r="C332" s="37">
        <v>1000</v>
      </c>
      <c r="D332" s="76" t="s">
        <v>7782</v>
      </c>
      <c r="E332" s="77" t="s">
        <v>160</v>
      </c>
      <c r="F332" s="2"/>
      <c r="G332" s="2"/>
      <c r="H332" s="2"/>
      <c r="I332" s="2"/>
      <c r="J332" s="2"/>
      <c r="K332" s="2"/>
      <c r="L332" s="2"/>
      <c r="M332" s="2"/>
      <c r="N332" s="2">
        <v>313</v>
      </c>
      <c r="O332" s="2"/>
      <c r="P332" s="2"/>
      <c r="Q332" s="2"/>
      <c r="R332" s="2">
        <v>243</v>
      </c>
      <c r="S332" s="2">
        <v>5000</v>
      </c>
      <c r="T332" s="2">
        <v>200</v>
      </c>
      <c r="U332" s="2">
        <v>5756</v>
      </c>
    </row>
    <row r="333" spans="1:21" x14ac:dyDescent="0.35">
      <c r="A333" s="39"/>
      <c r="B333" s="34" t="s">
        <v>376</v>
      </c>
      <c r="C333" s="37">
        <v>1000</v>
      </c>
      <c r="D333" s="76" t="s">
        <v>7782</v>
      </c>
      <c r="E333" s="77" t="s">
        <v>161</v>
      </c>
      <c r="F333" s="2"/>
      <c r="G333" s="2"/>
      <c r="H333" s="2"/>
      <c r="I333" s="2"/>
      <c r="J333" s="2"/>
      <c r="K333" s="2"/>
      <c r="L333" s="2"/>
      <c r="M333" s="2"/>
      <c r="N333" s="2">
        <v>627</v>
      </c>
      <c r="O333" s="2"/>
      <c r="P333" s="2"/>
      <c r="Q333" s="2"/>
      <c r="R333" s="2"/>
      <c r="S333" s="2">
        <v>2000</v>
      </c>
      <c r="T333" s="2"/>
      <c r="U333" s="2">
        <v>2627</v>
      </c>
    </row>
    <row r="334" spans="1:21" x14ac:dyDescent="0.35">
      <c r="A334" s="39"/>
      <c r="B334" s="34" t="s">
        <v>232</v>
      </c>
      <c r="C334" s="37">
        <v>500</v>
      </c>
      <c r="D334" s="76" t="s">
        <v>7782</v>
      </c>
      <c r="E334" s="77" t="s">
        <v>162</v>
      </c>
      <c r="F334" s="2"/>
      <c r="G334" s="2"/>
      <c r="H334" s="2"/>
      <c r="I334" s="2"/>
      <c r="J334" s="2"/>
      <c r="K334" s="2"/>
      <c r="L334" s="2"/>
      <c r="M334" s="2"/>
      <c r="N334" s="2">
        <v>74</v>
      </c>
      <c r="O334" s="2"/>
      <c r="P334" s="2"/>
      <c r="Q334" s="2">
        <v>167</v>
      </c>
      <c r="R334" s="2"/>
      <c r="S334" s="2">
        <v>50</v>
      </c>
      <c r="T334" s="2">
        <v>50</v>
      </c>
      <c r="U334" s="2">
        <v>341</v>
      </c>
    </row>
    <row r="335" spans="1:21" x14ac:dyDescent="0.35">
      <c r="A335" s="39"/>
      <c r="B335" s="34" t="s">
        <v>232</v>
      </c>
      <c r="C335" s="37">
        <v>500</v>
      </c>
      <c r="D335" s="76" t="s">
        <v>7782</v>
      </c>
      <c r="E335" s="77" t="s">
        <v>163</v>
      </c>
      <c r="F335" s="2"/>
      <c r="G335" s="2"/>
      <c r="H335" s="2"/>
      <c r="I335" s="2"/>
      <c r="J335" s="2"/>
      <c r="K335" s="2"/>
      <c r="L335" s="2"/>
      <c r="M335" s="2"/>
      <c r="N335" s="2">
        <v>377</v>
      </c>
      <c r="O335" s="2"/>
      <c r="P335" s="2"/>
      <c r="Q335" s="2"/>
      <c r="R335" s="2"/>
      <c r="S335" s="2">
        <v>400</v>
      </c>
      <c r="T335" s="2">
        <v>100</v>
      </c>
      <c r="U335" s="2">
        <v>877</v>
      </c>
    </row>
    <row r="336" spans="1:21" x14ac:dyDescent="0.35">
      <c r="A336" s="39"/>
      <c r="B336" s="34" t="s">
        <v>232</v>
      </c>
      <c r="C336" s="37">
        <v>500</v>
      </c>
      <c r="D336" s="76" t="s">
        <v>7782</v>
      </c>
      <c r="E336" s="77" t="s">
        <v>806</v>
      </c>
      <c r="F336" s="2"/>
      <c r="G336" s="2"/>
      <c r="H336" s="2"/>
      <c r="I336" s="2"/>
      <c r="J336" s="2"/>
      <c r="K336" s="2"/>
      <c r="L336" s="2"/>
      <c r="M336" s="2"/>
      <c r="N336" s="2">
        <v>20</v>
      </c>
      <c r="O336" s="2"/>
      <c r="P336" s="2"/>
      <c r="Q336" s="2">
        <v>75</v>
      </c>
      <c r="R336" s="2"/>
      <c r="S336" s="2">
        <v>50</v>
      </c>
      <c r="T336" s="2"/>
      <c r="U336" s="2">
        <v>145</v>
      </c>
    </row>
    <row r="337" spans="1:21" x14ac:dyDescent="0.35">
      <c r="A337" s="39"/>
      <c r="B337" s="34" t="s">
        <v>232</v>
      </c>
      <c r="C337" s="37">
        <v>500</v>
      </c>
      <c r="D337" s="76" t="s">
        <v>7782</v>
      </c>
      <c r="E337" s="77" t="s">
        <v>807</v>
      </c>
      <c r="F337" s="2"/>
      <c r="G337" s="2"/>
      <c r="H337" s="2"/>
      <c r="I337" s="2"/>
      <c r="J337" s="2"/>
      <c r="K337" s="2"/>
      <c r="L337" s="2"/>
      <c r="M337" s="2"/>
      <c r="N337" s="2">
        <v>918</v>
      </c>
      <c r="O337" s="2"/>
      <c r="P337" s="2"/>
      <c r="Q337" s="2"/>
      <c r="R337" s="2"/>
      <c r="S337" s="2"/>
      <c r="T337" s="2"/>
      <c r="U337" s="2">
        <v>918</v>
      </c>
    </row>
    <row r="338" spans="1:21" x14ac:dyDescent="0.35">
      <c r="A338" s="39"/>
      <c r="B338" s="34" t="s">
        <v>232</v>
      </c>
      <c r="C338" s="37">
        <v>500</v>
      </c>
      <c r="D338" s="76" t="s">
        <v>7782</v>
      </c>
      <c r="E338" s="77" t="s">
        <v>271</v>
      </c>
      <c r="F338" s="2"/>
      <c r="G338" s="2"/>
      <c r="H338" s="2"/>
      <c r="I338" s="2"/>
      <c r="J338" s="2"/>
      <c r="K338" s="2"/>
      <c r="L338" s="2"/>
      <c r="M338" s="2"/>
      <c r="N338" s="2">
        <v>197</v>
      </c>
      <c r="O338" s="2"/>
      <c r="P338" s="2"/>
      <c r="Q338" s="2"/>
      <c r="R338" s="2"/>
      <c r="S338" s="2">
        <v>4000</v>
      </c>
      <c r="T338" s="2"/>
      <c r="U338" s="2">
        <v>4197</v>
      </c>
    </row>
    <row r="339" spans="1:21" x14ac:dyDescent="0.35">
      <c r="A339" s="39"/>
      <c r="B339" s="34" t="s">
        <v>232</v>
      </c>
      <c r="C339" s="37">
        <v>500</v>
      </c>
      <c r="D339" s="76" t="s">
        <v>7782</v>
      </c>
      <c r="E339" s="77" t="s">
        <v>808</v>
      </c>
      <c r="F339" s="2"/>
      <c r="G339" s="2"/>
      <c r="H339" s="2"/>
      <c r="I339" s="2"/>
      <c r="J339" s="2"/>
      <c r="K339" s="2"/>
      <c r="L339" s="2"/>
      <c r="M339" s="2">
        <v>1295</v>
      </c>
      <c r="N339" s="2">
        <v>52</v>
      </c>
      <c r="O339" s="2"/>
      <c r="P339" s="2"/>
      <c r="Q339" s="2"/>
      <c r="R339" s="2"/>
      <c r="S339" s="2"/>
      <c r="T339" s="2"/>
      <c r="U339" s="2">
        <v>1347</v>
      </c>
    </row>
    <row r="340" spans="1:21" x14ac:dyDescent="0.35">
      <c r="A340" s="39"/>
      <c r="B340" s="34" t="s">
        <v>233</v>
      </c>
      <c r="C340" s="37">
        <v>1000</v>
      </c>
      <c r="D340" s="76" t="s">
        <v>7782</v>
      </c>
      <c r="E340" s="77" t="s">
        <v>394</v>
      </c>
      <c r="F340" s="2"/>
      <c r="G340" s="2"/>
      <c r="H340" s="2"/>
      <c r="I340" s="2"/>
      <c r="J340" s="2"/>
      <c r="K340" s="2"/>
      <c r="L340" s="2"/>
      <c r="M340" s="2"/>
      <c r="N340" s="2">
        <v>2299</v>
      </c>
      <c r="O340" s="2"/>
      <c r="P340" s="2"/>
      <c r="Q340" s="2"/>
      <c r="R340" s="2"/>
      <c r="S340" s="2">
        <v>1000</v>
      </c>
      <c r="T340" s="2"/>
      <c r="U340" s="2">
        <v>3299</v>
      </c>
    </row>
    <row r="341" spans="1:21" x14ac:dyDescent="0.35">
      <c r="A341" s="39"/>
      <c r="B341" s="34" t="s">
        <v>233</v>
      </c>
      <c r="C341" s="37">
        <v>1000</v>
      </c>
      <c r="D341" s="76" t="s">
        <v>7782</v>
      </c>
      <c r="E341" s="77" t="s">
        <v>272</v>
      </c>
      <c r="F341" s="2"/>
      <c r="G341" s="2">
        <v>11325</v>
      </c>
      <c r="H341" s="2"/>
      <c r="I341" s="2"/>
      <c r="J341" s="2"/>
      <c r="K341" s="2"/>
      <c r="L341" s="2"/>
      <c r="M341" s="2"/>
      <c r="N341" s="2">
        <v>2078</v>
      </c>
      <c r="O341" s="2"/>
      <c r="P341" s="2"/>
      <c r="Q341" s="2"/>
      <c r="R341" s="2"/>
      <c r="S341" s="2"/>
      <c r="T341" s="2"/>
      <c r="U341" s="2">
        <v>13403</v>
      </c>
    </row>
    <row r="342" spans="1:21" x14ac:dyDescent="0.35">
      <c r="A342" s="39"/>
      <c r="B342" s="34" t="s">
        <v>7610</v>
      </c>
      <c r="C342" s="37">
        <v>500</v>
      </c>
      <c r="D342" s="76" t="s">
        <v>7782</v>
      </c>
      <c r="E342" s="77" t="s">
        <v>164</v>
      </c>
      <c r="F342" s="2"/>
      <c r="G342" s="2"/>
      <c r="H342" s="2"/>
      <c r="I342" s="2"/>
      <c r="J342" s="2"/>
      <c r="K342" s="2"/>
      <c r="L342" s="2"/>
      <c r="M342" s="2"/>
      <c r="N342" s="2">
        <v>423</v>
      </c>
      <c r="O342" s="2"/>
      <c r="P342" s="2"/>
      <c r="Q342" s="2"/>
      <c r="R342" s="2"/>
      <c r="S342" s="2"/>
      <c r="T342" s="2"/>
      <c r="U342" s="2">
        <v>423</v>
      </c>
    </row>
    <row r="343" spans="1:21" x14ac:dyDescent="0.35">
      <c r="A343" s="39"/>
      <c r="B343" s="34" t="s">
        <v>7610</v>
      </c>
      <c r="C343" s="37">
        <v>300</v>
      </c>
      <c r="D343" s="76" t="s">
        <v>7782</v>
      </c>
      <c r="E343" s="77" t="s">
        <v>165</v>
      </c>
      <c r="F343" s="2"/>
      <c r="G343" s="2"/>
      <c r="H343" s="2"/>
      <c r="I343" s="2"/>
      <c r="J343" s="2"/>
      <c r="K343" s="2"/>
      <c r="L343" s="2"/>
      <c r="M343" s="2"/>
      <c r="N343" s="2">
        <v>1187</v>
      </c>
      <c r="O343" s="2">
        <v>123</v>
      </c>
      <c r="P343" s="2"/>
      <c r="Q343" s="2"/>
      <c r="R343" s="2"/>
      <c r="S343" s="2">
        <v>1000</v>
      </c>
      <c r="T343" s="2"/>
      <c r="U343" s="2">
        <v>2310</v>
      </c>
    </row>
    <row r="344" spans="1:21" x14ac:dyDescent="0.35">
      <c r="A344" s="39"/>
      <c r="B344" s="34" t="s">
        <v>7603</v>
      </c>
      <c r="C344" s="37">
        <v>1000</v>
      </c>
      <c r="D344" s="76" t="s">
        <v>7782</v>
      </c>
      <c r="E344" s="77" t="s">
        <v>273</v>
      </c>
      <c r="F344" s="2"/>
      <c r="G344" s="2"/>
      <c r="H344" s="2"/>
      <c r="I344" s="2"/>
      <c r="J344" s="2"/>
      <c r="K344" s="2"/>
      <c r="L344" s="2"/>
      <c r="M344" s="2"/>
      <c r="N344" s="2">
        <v>1133</v>
      </c>
      <c r="O344" s="2"/>
      <c r="P344" s="2"/>
      <c r="Q344" s="2"/>
      <c r="R344" s="2"/>
      <c r="S344" s="2">
        <v>1000</v>
      </c>
      <c r="T344" s="2"/>
      <c r="U344" s="2">
        <v>2133</v>
      </c>
    </row>
    <row r="345" spans="1:21" x14ac:dyDescent="0.35">
      <c r="A345" s="39"/>
      <c r="B345" s="34" t="s">
        <v>7603</v>
      </c>
      <c r="C345" s="37">
        <v>1000</v>
      </c>
      <c r="D345" s="76" t="s">
        <v>7782</v>
      </c>
      <c r="E345" s="77" t="s">
        <v>395</v>
      </c>
      <c r="F345" s="2"/>
      <c r="G345" s="2"/>
      <c r="H345" s="2"/>
      <c r="I345" s="2"/>
      <c r="J345" s="2"/>
      <c r="K345" s="2"/>
      <c r="L345" s="2"/>
      <c r="M345" s="2"/>
      <c r="N345" s="2">
        <v>582</v>
      </c>
      <c r="O345" s="2"/>
      <c r="P345" s="2"/>
      <c r="Q345" s="2"/>
      <c r="R345" s="2"/>
      <c r="S345" s="2"/>
      <c r="T345" s="2"/>
      <c r="U345" s="2">
        <v>582</v>
      </c>
    </row>
    <row r="346" spans="1:21" x14ac:dyDescent="0.35">
      <c r="A346" s="39"/>
      <c r="B346" s="34" t="s">
        <v>26</v>
      </c>
      <c r="C346" s="37">
        <v>1000</v>
      </c>
      <c r="D346" s="76" t="s">
        <v>7782</v>
      </c>
      <c r="E346" s="77" t="s">
        <v>396</v>
      </c>
      <c r="F346" s="2"/>
      <c r="G346" s="2"/>
      <c r="H346" s="2"/>
      <c r="I346" s="2"/>
      <c r="J346" s="2"/>
      <c r="K346" s="2"/>
      <c r="L346" s="2"/>
      <c r="M346" s="2"/>
      <c r="N346" s="2">
        <v>1042</v>
      </c>
      <c r="O346" s="2"/>
      <c r="P346" s="2"/>
      <c r="Q346" s="2"/>
      <c r="R346" s="2"/>
      <c r="S346" s="2"/>
      <c r="T346" s="2"/>
      <c r="U346" s="2">
        <v>1042</v>
      </c>
    </row>
    <row r="347" spans="1:21" x14ac:dyDescent="0.35">
      <c r="A347" s="39"/>
      <c r="B347" s="34" t="s">
        <v>26</v>
      </c>
      <c r="C347" s="37">
        <v>1000</v>
      </c>
      <c r="D347" s="76" t="s">
        <v>7782</v>
      </c>
      <c r="E347" s="77" t="s">
        <v>274</v>
      </c>
      <c r="F347" s="2"/>
      <c r="G347" s="2"/>
      <c r="H347" s="2"/>
      <c r="I347" s="2"/>
      <c r="J347" s="2"/>
      <c r="K347" s="2"/>
      <c r="L347" s="2"/>
      <c r="M347" s="2"/>
      <c r="N347" s="2">
        <v>5709</v>
      </c>
      <c r="O347" s="2"/>
      <c r="P347" s="2"/>
      <c r="Q347" s="2"/>
      <c r="R347" s="2"/>
      <c r="S347" s="2"/>
      <c r="T347" s="2"/>
      <c r="U347" s="2">
        <v>5709</v>
      </c>
    </row>
    <row r="348" spans="1:21" x14ac:dyDescent="0.35">
      <c r="A348" s="39"/>
      <c r="B348" s="34" t="s">
        <v>8073</v>
      </c>
      <c r="C348" s="37">
        <v>250</v>
      </c>
      <c r="D348" s="76" t="s">
        <v>7782</v>
      </c>
      <c r="E348" s="77" t="s">
        <v>809</v>
      </c>
      <c r="F348" s="2"/>
      <c r="G348" s="2"/>
      <c r="H348" s="2"/>
      <c r="I348" s="2"/>
      <c r="J348" s="2"/>
      <c r="K348" s="2"/>
      <c r="L348" s="2"/>
      <c r="M348" s="2">
        <v>1220</v>
      </c>
      <c r="N348" s="2">
        <v>59</v>
      </c>
      <c r="O348" s="2">
        <v>1028</v>
      </c>
      <c r="P348" s="2"/>
      <c r="Q348" s="2"/>
      <c r="R348" s="2"/>
      <c r="S348" s="2">
        <v>1250</v>
      </c>
      <c r="T348" s="2"/>
      <c r="U348" s="2">
        <v>3557</v>
      </c>
    </row>
    <row r="349" spans="1:21" x14ac:dyDescent="0.35">
      <c r="A349" s="39"/>
      <c r="B349" s="34" t="s">
        <v>8073</v>
      </c>
      <c r="C349" s="37">
        <v>250</v>
      </c>
      <c r="D349" s="76" t="s">
        <v>7782</v>
      </c>
      <c r="E349" s="77" t="s">
        <v>810</v>
      </c>
      <c r="F349" s="2"/>
      <c r="G349" s="2"/>
      <c r="H349" s="2"/>
      <c r="I349" s="2"/>
      <c r="J349" s="2"/>
      <c r="K349" s="2"/>
      <c r="L349" s="2"/>
      <c r="M349" s="2"/>
      <c r="N349" s="2">
        <v>761</v>
      </c>
      <c r="O349" s="2">
        <v>210</v>
      </c>
      <c r="P349" s="2"/>
      <c r="Q349" s="2"/>
      <c r="R349" s="2"/>
      <c r="S349" s="2">
        <v>2000</v>
      </c>
      <c r="T349" s="2"/>
      <c r="U349" s="2">
        <v>2971</v>
      </c>
    </row>
    <row r="350" spans="1:21" x14ac:dyDescent="0.35">
      <c r="A350" s="39"/>
      <c r="B350" s="34" t="s">
        <v>8073</v>
      </c>
      <c r="C350" s="37">
        <v>250</v>
      </c>
      <c r="D350" s="76" t="s">
        <v>7782</v>
      </c>
      <c r="E350" s="77" t="s">
        <v>811</v>
      </c>
      <c r="F350" s="2"/>
      <c r="G350" s="2"/>
      <c r="H350" s="2"/>
      <c r="I350" s="2"/>
      <c r="J350" s="2"/>
      <c r="K350" s="2"/>
      <c r="L350" s="2"/>
      <c r="M350" s="2"/>
      <c r="N350" s="2">
        <v>2158</v>
      </c>
      <c r="O350" s="2"/>
      <c r="P350" s="2"/>
      <c r="Q350" s="2"/>
      <c r="R350" s="2"/>
      <c r="S350" s="2">
        <v>1400</v>
      </c>
      <c r="T350" s="2"/>
      <c r="U350" s="2">
        <v>3558</v>
      </c>
    </row>
    <row r="351" spans="1:21" x14ac:dyDescent="0.35">
      <c r="A351" s="39"/>
      <c r="B351" s="34" t="s">
        <v>11140</v>
      </c>
      <c r="C351" s="37">
        <v>320</v>
      </c>
      <c r="D351" s="76" t="s">
        <v>7782</v>
      </c>
      <c r="E351" s="77" t="s">
        <v>812</v>
      </c>
      <c r="F351" s="2"/>
      <c r="G351" s="2"/>
      <c r="H351" s="2"/>
      <c r="I351" s="2"/>
      <c r="J351" s="2"/>
      <c r="K351" s="2"/>
      <c r="L351" s="2"/>
      <c r="M351" s="2"/>
      <c r="N351" s="2">
        <v>35</v>
      </c>
      <c r="O351" s="2"/>
      <c r="P351" s="2"/>
      <c r="Q351" s="2"/>
      <c r="R351" s="2"/>
      <c r="S351" s="2">
        <v>1500</v>
      </c>
      <c r="T351" s="2"/>
      <c r="U351" s="2">
        <v>1535</v>
      </c>
    </row>
    <row r="352" spans="1:21" x14ac:dyDescent="0.35">
      <c r="A352" s="39"/>
      <c r="B352" s="34" t="s">
        <v>8508</v>
      </c>
      <c r="C352" s="37">
        <v>500</v>
      </c>
      <c r="D352" s="76" t="s">
        <v>7782</v>
      </c>
      <c r="E352" s="77" t="s">
        <v>363</v>
      </c>
      <c r="F352" s="2"/>
      <c r="G352" s="2"/>
      <c r="H352" s="2"/>
      <c r="I352" s="2"/>
      <c r="J352" s="2"/>
      <c r="K352" s="2"/>
      <c r="L352" s="2"/>
      <c r="M352" s="2"/>
      <c r="N352" s="2">
        <v>185</v>
      </c>
      <c r="O352" s="2"/>
      <c r="P352" s="2"/>
      <c r="Q352" s="2">
        <v>41</v>
      </c>
      <c r="R352" s="2"/>
      <c r="S352" s="2"/>
      <c r="T352" s="2"/>
      <c r="U352" s="2">
        <v>226</v>
      </c>
    </row>
    <row r="353" spans="1:21" x14ac:dyDescent="0.35">
      <c r="A353" s="39"/>
      <c r="B353" s="34" t="s">
        <v>8508</v>
      </c>
      <c r="C353" s="37">
        <v>500</v>
      </c>
      <c r="D353" s="76" t="s">
        <v>7782</v>
      </c>
      <c r="E353" s="77" t="s">
        <v>364</v>
      </c>
      <c r="F353" s="2"/>
      <c r="G353" s="2"/>
      <c r="H353" s="2"/>
      <c r="I353" s="2"/>
      <c r="J353" s="2"/>
      <c r="K353" s="2"/>
      <c r="L353" s="2"/>
      <c r="M353" s="2"/>
      <c r="N353" s="2">
        <v>35</v>
      </c>
      <c r="O353" s="2"/>
      <c r="P353" s="2"/>
      <c r="Q353" s="2">
        <v>45</v>
      </c>
      <c r="R353" s="2"/>
      <c r="S353" s="2">
        <v>400</v>
      </c>
      <c r="T353" s="2"/>
      <c r="U353" s="2">
        <v>480</v>
      </c>
    </row>
    <row r="354" spans="1:21" x14ac:dyDescent="0.35">
      <c r="A354" s="39"/>
      <c r="B354" s="34" t="s">
        <v>8644</v>
      </c>
      <c r="C354" s="37">
        <v>160</v>
      </c>
      <c r="D354" s="76" t="s">
        <v>7782</v>
      </c>
      <c r="E354" s="77" t="s">
        <v>349</v>
      </c>
      <c r="F354" s="2"/>
      <c r="G354" s="2"/>
      <c r="H354" s="2"/>
      <c r="I354" s="2"/>
      <c r="J354" s="2"/>
      <c r="K354" s="2"/>
      <c r="L354" s="2">
        <v>64000</v>
      </c>
      <c r="M354" s="2"/>
      <c r="N354" s="2">
        <v>54009</v>
      </c>
      <c r="O354" s="2"/>
      <c r="P354" s="2"/>
      <c r="Q354" s="2"/>
      <c r="R354" s="2"/>
      <c r="S354" s="2">
        <v>5000</v>
      </c>
      <c r="T354" s="2"/>
      <c r="U354" s="2">
        <v>123009</v>
      </c>
    </row>
    <row r="355" spans="1:21" x14ac:dyDescent="0.35">
      <c r="A355" s="39"/>
      <c r="B355" s="34" t="s">
        <v>8638</v>
      </c>
      <c r="C355" s="37">
        <v>2000</v>
      </c>
      <c r="D355" s="76" t="s">
        <v>7782</v>
      </c>
      <c r="E355" s="77" t="s">
        <v>350</v>
      </c>
      <c r="F355" s="2"/>
      <c r="G355" s="2">
        <v>20115</v>
      </c>
      <c r="H355" s="2"/>
      <c r="I355" s="2"/>
      <c r="J355" s="2"/>
      <c r="K355" s="2"/>
      <c r="L355" s="2"/>
      <c r="M355" s="2"/>
      <c r="N355" s="2">
        <v>8243</v>
      </c>
      <c r="O355" s="2">
        <v>4361</v>
      </c>
      <c r="P355" s="2"/>
      <c r="Q355" s="2"/>
      <c r="R355" s="2"/>
      <c r="S355" s="2">
        <v>5000</v>
      </c>
      <c r="T355" s="2"/>
      <c r="U355" s="2">
        <v>37719</v>
      </c>
    </row>
    <row r="356" spans="1:21" x14ac:dyDescent="0.35">
      <c r="A356" s="39"/>
      <c r="B356" s="34" t="s">
        <v>8582</v>
      </c>
      <c r="C356" s="37">
        <v>500</v>
      </c>
      <c r="D356" s="76" t="s">
        <v>7782</v>
      </c>
      <c r="E356" s="77" t="s">
        <v>351</v>
      </c>
      <c r="F356" s="2"/>
      <c r="G356" s="2">
        <v>9670</v>
      </c>
      <c r="H356" s="2"/>
      <c r="I356" s="2"/>
      <c r="J356" s="2"/>
      <c r="K356" s="2"/>
      <c r="L356" s="2"/>
      <c r="M356" s="2">
        <v>13521</v>
      </c>
      <c r="N356" s="2">
        <v>51</v>
      </c>
      <c r="O356" s="2">
        <v>3260</v>
      </c>
      <c r="P356" s="2"/>
      <c r="Q356" s="2">
        <v>240</v>
      </c>
      <c r="R356" s="2"/>
      <c r="S356" s="2"/>
      <c r="T356" s="2">
        <v>3000</v>
      </c>
      <c r="U356" s="2">
        <v>29742</v>
      </c>
    </row>
    <row r="357" spans="1:21" x14ac:dyDescent="0.35">
      <c r="A357" s="39"/>
      <c r="B357" s="34" t="s">
        <v>8577</v>
      </c>
      <c r="C357" s="37">
        <v>500</v>
      </c>
      <c r="D357" s="76" t="s">
        <v>7782</v>
      </c>
      <c r="E357" s="77" t="s">
        <v>352</v>
      </c>
      <c r="F357" s="2"/>
      <c r="G357" s="2"/>
      <c r="H357" s="2"/>
      <c r="I357" s="2"/>
      <c r="J357" s="2"/>
      <c r="K357" s="2"/>
      <c r="L357" s="2"/>
      <c r="M357" s="2"/>
      <c r="N357" s="2">
        <v>23676</v>
      </c>
      <c r="O357" s="2"/>
      <c r="P357" s="2"/>
      <c r="Q357" s="2"/>
      <c r="R357" s="2"/>
      <c r="S357" s="2">
        <v>11000</v>
      </c>
      <c r="T357" s="2"/>
      <c r="U357" s="2">
        <v>34676</v>
      </c>
    </row>
    <row r="358" spans="1:21" x14ac:dyDescent="0.35">
      <c r="A358" s="39"/>
      <c r="B358" s="34" t="s">
        <v>8577</v>
      </c>
      <c r="C358" s="37">
        <v>500</v>
      </c>
      <c r="D358" s="76" t="s">
        <v>7782</v>
      </c>
      <c r="E358" s="77" t="s">
        <v>431</v>
      </c>
      <c r="F358" s="2"/>
      <c r="G358" s="2">
        <v>6567</v>
      </c>
      <c r="H358" s="2"/>
      <c r="I358" s="2"/>
      <c r="J358" s="2"/>
      <c r="K358" s="2"/>
      <c r="L358" s="2"/>
      <c r="M358" s="2"/>
      <c r="N358" s="2">
        <v>38</v>
      </c>
      <c r="O358" s="2">
        <v>964</v>
      </c>
      <c r="P358" s="2"/>
      <c r="Q358" s="2"/>
      <c r="R358" s="2"/>
      <c r="S358" s="2">
        <v>1800</v>
      </c>
      <c r="T358" s="2">
        <v>1800</v>
      </c>
      <c r="U358" s="2">
        <v>11169</v>
      </c>
    </row>
    <row r="359" spans="1:21" x14ac:dyDescent="0.35">
      <c r="A359" s="39"/>
      <c r="B359" s="34" t="s">
        <v>11042</v>
      </c>
      <c r="C359" s="37">
        <v>250</v>
      </c>
      <c r="D359" s="76" t="s">
        <v>7782</v>
      </c>
      <c r="E359" s="77" t="s">
        <v>622</v>
      </c>
      <c r="F359" s="2"/>
      <c r="G359" s="2"/>
      <c r="H359" s="2"/>
      <c r="I359" s="2"/>
      <c r="J359" s="2"/>
      <c r="K359" s="2"/>
      <c r="L359" s="2"/>
      <c r="M359" s="2"/>
      <c r="N359" s="2">
        <v>4394</v>
      </c>
      <c r="O359" s="2"/>
      <c r="P359" s="2"/>
      <c r="Q359" s="2"/>
      <c r="R359" s="2"/>
      <c r="S359" s="2"/>
      <c r="T359" s="2"/>
      <c r="U359" s="2">
        <v>4394</v>
      </c>
    </row>
    <row r="360" spans="1:21" x14ac:dyDescent="0.35">
      <c r="A360" s="39"/>
      <c r="B360" s="34" t="s">
        <v>11535</v>
      </c>
      <c r="C360" s="37">
        <v>200</v>
      </c>
      <c r="D360" s="76" t="s">
        <v>7782</v>
      </c>
      <c r="E360" s="77" t="s">
        <v>166</v>
      </c>
      <c r="F360" s="2"/>
      <c r="G360" s="2"/>
      <c r="H360" s="2"/>
      <c r="I360" s="2"/>
      <c r="J360" s="2"/>
      <c r="K360" s="2"/>
      <c r="L360" s="2"/>
      <c r="M360" s="2">
        <v>6710</v>
      </c>
      <c r="N360" s="2">
        <v>443</v>
      </c>
      <c r="O360" s="2">
        <v>3800</v>
      </c>
      <c r="P360" s="2"/>
      <c r="Q360" s="2"/>
      <c r="R360" s="2"/>
      <c r="S360" s="2">
        <v>1500</v>
      </c>
      <c r="T360" s="2">
        <v>500</v>
      </c>
      <c r="U360" s="2">
        <v>12953</v>
      </c>
    </row>
    <row r="361" spans="1:21" x14ac:dyDescent="0.35">
      <c r="A361" s="39"/>
      <c r="B361" s="34" t="s">
        <v>8638</v>
      </c>
      <c r="C361" s="37">
        <v>2000</v>
      </c>
      <c r="D361" s="76" t="s">
        <v>7782</v>
      </c>
      <c r="E361" s="77" t="s">
        <v>167</v>
      </c>
      <c r="F361" s="2"/>
      <c r="G361" s="2"/>
      <c r="H361" s="2"/>
      <c r="I361" s="2"/>
      <c r="J361" s="2"/>
      <c r="K361" s="2"/>
      <c r="L361" s="2"/>
      <c r="M361" s="2">
        <v>4920</v>
      </c>
      <c r="N361" s="2">
        <v>330</v>
      </c>
      <c r="O361" s="2"/>
      <c r="P361" s="2"/>
      <c r="Q361" s="2"/>
      <c r="R361" s="2"/>
      <c r="S361" s="2">
        <v>6000</v>
      </c>
      <c r="T361" s="2">
        <v>500</v>
      </c>
      <c r="U361" s="2">
        <v>11750</v>
      </c>
    </row>
    <row r="362" spans="1:21" x14ac:dyDescent="0.35">
      <c r="A362" s="39"/>
      <c r="B362" s="34" t="s">
        <v>8577</v>
      </c>
      <c r="C362" s="37">
        <v>500</v>
      </c>
      <c r="D362" s="76" t="s">
        <v>7782</v>
      </c>
      <c r="E362" s="77" t="s">
        <v>275</v>
      </c>
      <c r="F362" s="2"/>
      <c r="G362" s="2"/>
      <c r="H362" s="2"/>
      <c r="I362" s="2"/>
      <c r="J362" s="2"/>
      <c r="K362" s="2"/>
      <c r="L362" s="2"/>
      <c r="M362" s="2"/>
      <c r="N362" s="2">
        <v>1588</v>
      </c>
      <c r="O362" s="2"/>
      <c r="P362" s="2"/>
      <c r="Q362" s="2"/>
      <c r="R362" s="2"/>
      <c r="S362" s="2"/>
      <c r="T362" s="2"/>
      <c r="U362" s="2">
        <v>1588</v>
      </c>
    </row>
    <row r="363" spans="1:21" x14ac:dyDescent="0.35">
      <c r="A363" s="39"/>
      <c r="B363" s="34" t="s">
        <v>11155</v>
      </c>
      <c r="C363" s="37">
        <v>1000</v>
      </c>
      <c r="D363" s="76" t="s">
        <v>7782</v>
      </c>
      <c r="E363" s="77" t="s">
        <v>813</v>
      </c>
      <c r="F363" s="2"/>
      <c r="G363" s="2"/>
      <c r="H363" s="2"/>
      <c r="I363" s="2"/>
      <c r="J363" s="2"/>
      <c r="K363" s="2"/>
      <c r="L363" s="2"/>
      <c r="M363" s="2"/>
      <c r="N363" s="2">
        <v>105</v>
      </c>
      <c r="O363" s="2"/>
      <c r="P363" s="2"/>
      <c r="Q363" s="2"/>
      <c r="R363" s="2"/>
      <c r="S363" s="2"/>
      <c r="T363" s="2"/>
      <c r="U363" s="2">
        <v>105</v>
      </c>
    </row>
    <row r="364" spans="1:21" x14ac:dyDescent="0.35">
      <c r="A364" s="39"/>
      <c r="B364" s="34" t="s">
        <v>8558</v>
      </c>
      <c r="C364" s="37">
        <v>1000</v>
      </c>
      <c r="D364" s="76" t="s">
        <v>7782</v>
      </c>
      <c r="E364" s="77" t="s">
        <v>276</v>
      </c>
      <c r="F364" s="2"/>
      <c r="G364" s="2"/>
      <c r="H364" s="2"/>
      <c r="I364" s="2"/>
      <c r="J364" s="2"/>
      <c r="K364" s="2"/>
      <c r="L364" s="2"/>
      <c r="M364" s="2"/>
      <c r="N364" s="2">
        <v>10293</v>
      </c>
      <c r="O364" s="2"/>
      <c r="P364" s="2"/>
      <c r="Q364" s="2"/>
      <c r="R364" s="2"/>
      <c r="S364" s="2">
        <v>3900</v>
      </c>
      <c r="T364" s="2"/>
      <c r="U364" s="2">
        <v>14193</v>
      </c>
    </row>
    <row r="365" spans="1:21" x14ac:dyDescent="0.35">
      <c r="A365" s="39"/>
      <c r="B365" s="34" t="s">
        <v>8558</v>
      </c>
      <c r="C365" s="37">
        <v>1000</v>
      </c>
      <c r="D365" s="76" t="s">
        <v>7782</v>
      </c>
      <c r="E365" s="77" t="s">
        <v>7794</v>
      </c>
      <c r="F365" s="2"/>
      <c r="G365" s="2"/>
      <c r="H365" s="2"/>
      <c r="I365" s="2"/>
      <c r="J365" s="2"/>
      <c r="K365" s="2"/>
      <c r="L365" s="2"/>
      <c r="M365" s="2"/>
      <c r="N365" s="2">
        <v>577</v>
      </c>
      <c r="O365" s="2"/>
      <c r="P365" s="2"/>
      <c r="Q365" s="2"/>
      <c r="R365" s="2"/>
      <c r="S365" s="2"/>
      <c r="T365" s="2"/>
      <c r="U365" s="2">
        <v>577</v>
      </c>
    </row>
    <row r="366" spans="1:21" x14ac:dyDescent="0.35">
      <c r="A366" s="39"/>
      <c r="B366" s="34" t="s">
        <v>8508</v>
      </c>
      <c r="C366" s="37">
        <v>500</v>
      </c>
      <c r="D366" s="76" t="s">
        <v>7782</v>
      </c>
      <c r="E366" s="77" t="s">
        <v>815</v>
      </c>
      <c r="F366" s="2"/>
      <c r="G366" s="2"/>
      <c r="H366" s="2"/>
      <c r="I366" s="2"/>
      <c r="J366" s="2"/>
      <c r="K366" s="2"/>
      <c r="L366" s="2"/>
      <c r="M366" s="2"/>
      <c r="N366" s="2">
        <v>1543</v>
      </c>
      <c r="O366" s="2"/>
      <c r="P366" s="2"/>
      <c r="Q366" s="2"/>
      <c r="R366" s="2"/>
      <c r="S366" s="2"/>
      <c r="T366" s="2"/>
      <c r="U366" s="2">
        <v>1543</v>
      </c>
    </row>
    <row r="367" spans="1:21" x14ac:dyDescent="0.35">
      <c r="A367" s="39"/>
      <c r="B367" s="34" t="s">
        <v>8130</v>
      </c>
      <c r="C367" s="37">
        <v>200</v>
      </c>
      <c r="D367" s="76" t="s">
        <v>7782</v>
      </c>
      <c r="E367" s="77" t="s">
        <v>816</v>
      </c>
      <c r="F367" s="2"/>
      <c r="G367" s="2"/>
      <c r="H367" s="2"/>
      <c r="I367" s="2"/>
      <c r="J367" s="2"/>
      <c r="K367" s="2"/>
      <c r="L367" s="2"/>
      <c r="M367" s="2"/>
      <c r="N367" s="2">
        <v>464</v>
      </c>
      <c r="O367" s="2"/>
      <c r="P367" s="2"/>
      <c r="Q367" s="2"/>
      <c r="R367" s="2"/>
      <c r="S367" s="2"/>
      <c r="T367" s="2"/>
      <c r="U367" s="2">
        <v>464</v>
      </c>
    </row>
    <row r="368" spans="1:21" x14ac:dyDescent="0.35">
      <c r="A368" s="39"/>
      <c r="B368" s="34" t="s">
        <v>11327</v>
      </c>
      <c r="C368" s="37">
        <v>2000</v>
      </c>
      <c r="D368" s="76" t="s">
        <v>7782</v>
      </c>
      <c r="E368" s="77" t="s">
        <v>168</v>
      </c>
      <c r="F368" s="2"/>
      <c r="G368" s="2"/>
      <c r="H368" s="2"/>
      <c r="I368" s="2"/>
      <c r="J368" s="2"/>
      <c r="K368" s="2"/>
      <c r="L368" s="2">
        <v>71</v>
      </c>
      <c r="M368" s="2"/>
      <c r="N368" s="2"/>
      <c r="O368" s="2"/>
      <c r="P368" s="2"/>
      <c r="Q368" s="2"/>
      <c r="R368" s="2"/>
      <c r="S368" s="2"/>
      <c r="T368" s="2"/>
      <c r="U368" s="2">
        <v>71</v>
      </c>
    </row>
    <row r="369" spans="1:21" x14ac:dyDescent="0.35">
      <c r="A369" s="39"/>
      <c r="B369" s="34" t="s">
        <v>11327</v>
      </c>
      <c r="C369" s="37">
        <v>2000</v>
      </c>
      <c r="D369" s="76" t="s">
        <v>7782</v>
      </c>
      <c r="E369" s="77" t="s">
        <v>817</v>
      </c>
      <c r="F369" s="2"/>
      <c r="G369" s="2"/>
      <c r="H369" s="2"/>
      <c r="I369" s="2"/>
      <c r="J369" s="2"/>
      <c r="K369" s="2"/>
      <c r="L369" s="2"/>
      <c r="M369" s="2"/>
      <c r="N369" s="2">
        <v>1723</v>
      </c>
      <c r="O369" s="2"/>
      <c r="P369" s="2"/>
      <c r="Q369" s="2"/>
      <c r="R369" s="2"/>
      <c r="S369" s="2"/>
      <c r="T369" s="2"/>
      <c r="U369" s="2">
        <v>1723</v>
      </c>
    </row>
    <row r="370" spans="1:21" x14ac:dyDescent="0.35">
      <c r="A370" s="39"/>
      <c r="B370" s="34" t="s">
        <v>8338</v>
      </c>
      <c r="C370" s="37">
        <v>200</v>
      </c>
      <c r="D370" s="76" t="s">
        <v>7782</v>
      </c>
      <c r="E370" s="77" t="s">
        <v>818</v>
      </c>
      <c r="F370" s="2"/>
      <c r="G370" s="2"/>
      <c r="H370" s="2"/>
      <c r="I370" s="2"/>
      <c r="J370" s="2"/>
      <c r="K370" s="2"/>
      <c r="L370" s="2"/>
      <c r="M370" s="2"/>
      <c r="N370" s="2">
        <v>176</v>
      </c>
      <c r="O370" s="2"/>
      <c r="P370" s="2"/>
      <c r="Q370" s="2"/>
      <c r="R370" s="2"/>
      <c r="S370" s="2"/>
      <c r="T370" s="2"/>
      <c r="U370" s="2">
        <v>176</v>
      </c>
    </row>
    <row r="371" spans="1:21" x14ac:dyDescent="0.35">
      <c r="A371" s="39"/>
      <c r="B371" s="34" t="s">
        <v>8130</v>
      </c>
      <c r="C371" s="37">
        <v>26</v>
      </c>
      <c r="D371" s="76" t="s">
        <v>7782</v>
      </c>
      <c r="E371" s="77" t="s">
        <v>819</v>
      </c>
      <c r="F371" s="2"/>
      <c r="G371" s="2"/>
      <c r="H371" s="2"/>
      <c r="I371" s="2"/>
      <c r="J371" s="2"/>
      <c r="K371" s="2"/>
      <c r="L371" s="2"/>
      <c r="M371" s="2"/>
      <c r="N371" s="2">
        <v>501</v>
      </c>
      <c r="O371" s="2"/>
      <c r="P371" s="2"/>
      <c r="Q371" s="2"/>
      <c r="R371" s="2"/>
      <c r="S371" s="2">
        <v>500</v>
      </c>
      <c r="T371" s="2"/>
      <c r="U371" s="2">
        <v>1001</v>
      </c>
    </row>
    <row r="372" spans="1:21" x14ac:dyDescent="0.35">
      <c r="A372" s="39"/>
      <c r="B372" s="34" t="s">
        <v>11140</v>
      </c>
      <c r="C372" s="37">
        <v>1000</v>
      </c>
      <c r="D372" s="76" t="s">
        <v>7782</v>
      </c>
      <c r="E372" s="77" t="s">
        <v>820</v>
      </c>
      <c r="F372" s="2"/>
      <c r="G372" s="2"/>
      <c r="H372" s="2"/>
      <c r="I372" s="2"/>
      <c r="J372" s="2"/>
      <c r="K372" s="2"/>
      <c r="L372" s="2"/>
      <c r="M372" s="2"/>
      <c r="N372" s="2">
        <v>57</v>
      </c>
      <c r="O372" s="2"/>
      <c r="P372" s="2"/>
      <c r="Q372" s="2"/>
      <c r="R372" s="2"/>
      <c r="S372" s="2"/>
      <c r="T372" s="2"/>
      <c r="U372" s="2">
        <v>57</v>
      </c>
    </row>
    <row r="373" spans="1:21" x14ac:dyDescent="0.35">
      <c r="A373" s="39"/>
      <c r="B373" s="34" t="s">
        <v>8051</v>
      </c>
      <c r="C373" s="37">
        <v>1000</v>
      </c>
      <c r="D373" s="76" t="s">
        <v>7782</v>
      </c>
      <c r="E373" s="77" t="s">
        <v>821</v>
      </c>
      <c r="F373" s="2"/>
      <c r="G373" s="2"/>
      <c r="H373" s="2"/>
      <c r="I373" s="2"/>
      <c r="J373" s="2"/>
      <c r="K373" s="2"/>
      <c r="L373" s="2"/>
      <c r="M373" s="2"/>
      <c r="N373" s="2">
        <v>259</v>
      </c>
      <c r="O373" s="2"/>
      <c r="P373" s="2"/>
      <c r="Q373" s="2"/>
      <c r="R373" s="2"/>
      <c r="S373" s="2">
        <v>1000</v>
      </c>
      <c r="T373" s="2"/>
      <c r="U373" s="2">
        <v>1259</v>
      </c>
    </row>
    <row r="374" spans="1:21" x14ac:dyDescent="0.35">
      <c r="A374" s="39"/>
      <c r="B374" s="34" t="s">
        <v>8051</v>
      </c>
      <c r="C374" s="37">
        <v>1000</v>
      </c>
      <c r="D374" s="76" t="s">
        <v>7782</v>
      </c>
      <c r="E374" s="77" t="s">
        <v>822</v>
      </c>
      <c r="F374" s="2"/>
      <c r="G374" s="2"/>
      <c r="H374" s="2"/>
      <c r="I374" s="2"/>
      <c r="J374" s="2"/>
      <c r="K374" s="2"/>
      <c r="L374" s="2"/>
      <c r="M374" s="2"/>
      <c r="N374" s="2">
        <v>360</v>
      </c>
      <c r="O374" s="2"/>
      <c r="P374" s="2"/>
      <c r="Q374" s="2"/>
      <c r="R374" s="2"/>
      <c r="S374" s="2"/>
      <c r="T374" s="2"/>
      <c r="U374" s="2">
        <v>360</v>
      </c>
    </row>
    <row r="375" spans="1:21" x14ac:dyDescent="0.35">
      <c r="A375" s="39"/>
      <c r="B375" s="34" t="s">
        <v>8638</v>
      </c>
      <c r="C375" s="37">
        <v>2000</v>
      </c>
      <c r="D375" s="76" t="s">
        <v>7782</v>
      </c>
      <c r="E375" s="77" t="s">
        <v>823</v>
      </c>
      <c r="F375" s="2"/>
      <c r="G375" s="2"/>
      <c r="H375" s="2"/>
      <c r="I375" s="2"/>
      <c r="J375" s="2"/>
      <c r="K375" s="2"/>
      <c r="L375" s="2"/>
      <c r="M375" s="2"/>
      <c r="N375" s="2">
        <v>214</v>
      </c>
      <c r="O375" s="2"/>
      <c r="P375" s="2"/>
      <c r="Q375" s="2"/>
      <c r="R375" s="2"/>
      <c r="S375" s="2"/>
      <c r="T375" s="2"/>
      <c r="U375" s="2">
        <v>214</v>
      </c>
    </row>
    <row r="376" spans="1:21" x14ac:dyDescent="0.35">
      <c r="A376" s="39"/>
      <c r="B376" s="34" t="s">
        <v>8638</v>
      </c>
      <c r="C376" s="37">
        <v>2000</v>
      </c>
      <c r="D376" s="76" t="s">
        <v>7782</v>
      </c>
      <c r="E376" s="77" t="s">
        <v>824</v>
      </c>
      <c r="F376" s="2"/>
      <c r="G376" s="2"/>
      <c r="H376" s="2"/>
      <c r="I376" s="2"/>
      <c r="J376" s="2"/>
      <c r="K376" s="2"/>
      <c r="L376" s="2"/>
      <c r="M376" s="2"/>
      <c r="N376" s="2">
        <v>1278</v>
      </c>
      <c r="O376" s="2"/>
      <c r="P376" s="2"/>
      <c r="Q376" s="2"/>
      <c r="R376" s="2"/>
      <c r="S376" s="2">
        <v>500</v>
      </c>
      <c r="T376" s="2"/>
      <c r="U376" s="2">
        <v>1778</v>
      </c>
    </row>
    <row r="377" spans="1:21" x14ac:dyDescent="0.35">
      <c r="A377" s="39"/>
      <c r="B377" s="34" t="s">
        <v>8638</v>
      </c>
      <c r="C377" s="37">
        <v>2000</v>
      </c>
      <c r="D377" s="76" t="s">
        <v>7782</v>
      </c>
      <c r="E377" s="77" t="s">
        <v>277</v>
      </c>
      <c r="F377" s="2"/>
      <c r="G377" s="2"/>
      <c r="H377" s="2"/>
      <c r="I377" s="2"/>
      <c r="J377" s="2"/>
      <c r="K377" s="2"/>
      <c r="L377" s="2"/>
      <c r="M377" s="2"/>
      <c r="N377" s="2">
        <v>2818</v>
      </c>
      <c r="O377" s="2"/>
      <c r="P377" s="2"/>
      <c r="Q377" s="2"/>
      <c r="R377" s="2"/>
      <c r="S377" s="2"/>
      <c r="T377" s="2"/>
      <c r="U377" s="2">
        <v>2818</v>
      </c>
    </row>
    <row r="378" spans="1:21" x14ac:dyDescent="0.35">
      <c r="A378" s="39"/>
      <c r="B378" s="34" t="s">
        <v>8577</v>
      </c>
      <c r="C378" s="37">
        <v>500</v>
      </c>
      <c r="D378" s="76" t="s">
        <v>7782</v>
      </c>
      <c r="E378" s="77" t="s">
        <v>278</v>
      </c>
      <c r="F378" s="2"/>
      <c r="G378" s="2"/>
      <c r="H378" s="2"/>
      <c r="I378" s="2"/>
      <c r="J378" s="2"/>
      <c r="K378" s="2"/>
      <c r="L378" s="2"/>
      <c r="M378" s="2"/>
      <c r="N378" s="2">
        <v>21</v>
      </c>
      <c r="O378" s="2"/>
      <c r="P378" s="2"/>
      <c r="Q378" s="2"/>
      <c r="R378" s="2"/>
      <c r="S378" s="2"/>
      <c r="T378" s="2"/>
      <c r="U378" s="2">
        <v>21</v>
      </c>
    </row>
    <row r="379" spans="1:21" x14ac:dyDescent="0.35">
      <c r="A379" s="39"/>
      <c r="B379" s="34" t="s">
        <v>8757</v>
      </c>
      <c r="C379" s="37">
        <v>500</v>
      </c>
      <c r="D379" s="76" t="s">
        <v>7782</v>
      </c>
      <c r="E379" s="77" t="s">
        <v>517</v>
      </c>
      <c r="F379" s="2"/>
      <c r="G379" s="2"/>
      <c r="H379" s="2"/>
      <c r="I379" s="2"/>
      <c r="J379" s="2"/>
      <c r="K379" s="2"/>
      <c r="L379" s="2"/>
      <c r="M379" s="2"/>
      <c r="N379" s="2">
        <v>7950</v>
      </c>
      <c r="O379" s="2"/>
      <c r="P379" s="2"/>
      <c r="Q379" s="2"/>
      <c r="R379" s="2"/>
      <c r="S379" s="2"/>
      <c r="T379" s="2"/>
      <c r="U379" s="2">
        <v>7950</v>
      </c>
    </row>
    <row r="380" spans="1:21" x14ac:dyDescent="0.35">
      <c r="A380" s="39"/>
      <c r="B380" s="34" t="s">
        <v>8757</v>
      </c>
      <c r="C380" s="37">
        <v>500</v>
      </c>
      <c r="D380" s="76" t="s">
        <v>7782</v>
      </c>
      <c r="E380" s="77" t="s">
        <v>825</v>
      </c>
      <c r="F380" s="2"/>
      <c r="G380" s="2"/>
      <c r="H380" s="2"/>
      <c r="I380" s="2"/>
      <c r="J380" s="2"/>
      <c r="K380" s="2"/>
      <c r="L380" s="2"/>
      <c r="M380" s="2"/>
      <c r="N380" s="2">
        <v>5710</v>
      </c>
      <c r="O380" s="2"/>
      <c r="P380" s="2"/>
      <c r="Q380" s="2"/>
      <c r="R380" s="2"/>
      <c r="S380" s="2">
        <v>1000</v>
      </c>
      <c r="T380" s="2"/>
      <c r="U380" s="2">
        <v>6710</v>
      </c>
    </row>
    <row r="381" spans="1:21" x14ac:dyDescent="0.35">
      <c r="A381" s="39"/>
      <c r="B381" s="34" t="s">
        <v>8757</v>
      </c>
      <c r="C381" s="37">
        <v>500</v>
      </c>
      <c r="D381" s="76" t="s">
        <v>7782</v>
      </c>
      <c r="E381" s="77" t="s">
        <v>279</v>
      </c>
      <c r="F381" s="2"/>
      <c r="G381" s="2"/>
      <c r="H381" s="2"/>
      <c r="I381" s="2"/>
      <c r="J381" s="2"/>
      <c r="K381" s="2"/>
      <c r="L381" s="2"/>
      <c r="M381" s="2"/>
      <c r="N381" s="2">
        <v>150</v>
      </c>
      <c r="O381" s="2"/>
      <c r="P381" s="2"/>
      <c r="Q381" s="2"/>
      <c r="R381" s="2"/>
      <c r="S381" s="2">
        <v>1000</v>
      </c>
      <c r="T381" s="2"/>
      <c r="U381" s="2">
        <v>1150</v>
      </c>
    </row>
    <row r="382" spans="1:21" x14ac:dyDescent="0.35">
      <c r="A382" s="39"/>
      <c r="B382" s="34" t="s">
        <v>8757</v>
      </c>
      <c r="C382" s="37">
        <v>500</v>
      </c>
      <c r="D382" s="76" t="s">
        <v>7782</v>
      </c>
      <c r="E382" s="77" t="s">
        <v>280</v>
      </c>
      <c r="F382" s="2"/>
      <c r="G382" s="2"/>
      <c r="H382" s="2"/>
      <c r="I382" s="2"/>
      <c r="J382" s="2"/>
      <c r="K382" s="2"/>
      <c r="L382" s="2"/>
      <c r="M382" s="2"/>
      <c r="N382" s="2">
        <v>1434</v>
      </c>
      <c r="O382" s="2"/>
      <c r="P382" s="2"/>
      <c r="Q382" s="2"/>
      <c r="R382" s="2"/>
      <c r="S382" s="2"/>
      <c r="T382" s="2"/>
      <c r="U382" s="2">
        <v>1434</v>
      </c>
    </row>
    <row r="383" spans="1:21" x14ac:dyDescent="0.35">
      <c r="A383" s="39"/>
      <c r="B383" s="34" t="s">
        <v>11336</v>
      </c>
      <c r="C383" s="37">
        <v>1000</v>
      </c>
      <c r="D383" s="76" t="s">
        <v>7782</v>
      </c>
      <c r="E383" s="77" t="s">
        <v>281</v>
      </c>
      <c r="F383" s="2"/>
      <c r="G383" s="2"/>
      <c r="H383" s="2"/>
      <c r="I383" s="2"/>
      <c r="J383" s="2"/>
      <c r="K383" s="2"/>
      <c r="L383" s="2"/>
      <c r="M383" s="2"/>
      <c r="N383" s="2">
        <v>4106</v>
      </c>
      <c r="O383" s="2"/>
      <c r="P383" s="2"/>
      <c r="Q383" s="2"/>
      <c r="R383" s="2"/>
      <c r="S383" s="2">
        <v>1000</v>
      </c>
      <c r="T383" s="2"/>
      <c r="U383" s="2">
        <v>5106</v>
      </c>
    </row>
    <row r="384" spans="1:21" x14ac:dyDescent="0.35">
      <c r="A384" s="39"/>
      <c r="B384" s="34" t="s">
        <v>11336</v>
      </c>
      <c r="C384" s="37">
        <v>1000</v>
      </c>
      <c r="D384" s="76" t="s">
        <v>7782</v>
      </c>
      <c r="E384" s="77" t="s">
        <v>171</v>
      </c>
      <c r="F384" s="2"/>
      <c r="G384" s="2"/>
      <c r="H384" s="2"/>
      <c r="I384" s="2"/>
      <c r="J384" s="2"/>
      <c r="K384" s="2"/>
      <c r="L384" s="2"/>
      <c r="M384" s="2"/>
      <c r="N384" s="2">
        <v>228</v>
      </c>
      <c r="O384" s="2"/>
      <c r="P384" s="2"/>
      <c r="Q384" s="2"/>
      <c r="R384" s="2"/>
      <c r="S384" s="2">
        <v>2000</v>
      </c>
      <c r="T384" s="2"/>
      <c r="U384" s="2">
        <v>2228</v>
      </c>
    </row>
    <row r="385" spans="1:21" x14ac:dyDescent="0.35">
      <c r="A385" s="39"/>
      <c r="B385" s="34" t="s">
        <v>11336</v>
      </c>
      <c r="C385" s="37">
        <v>1000</v>
      </c>
      <c r="D385" s="76" t="s">
        <v>7782</v>
      </c>
      <c r="E385" s="77" t="s">
        <v>172</v>
      </c>
      <c r="F385" s="2"/>
      <c r="G385" s="2"/>
      <c r="H385" s="2"/>
      <c r="I385" s="2"/>
      <c r="J385" s="2"/>
      <c r="K385" s="2"/>
      <c r="L385" s="2"/>
      <c r="M385" s="2"/>
      <c r="N385" s="2">
        <v>64</v>
      </c>
      <c r="O385" s="2"/>
      <c r="P385" s="2"/>
      <c r="Q385" s="2"/>
      <c r="R385" s="2"/>
      <c r="S385" s="2">
        <v>2200</v>
      </c>
      <c r="T385" s="2"/>
      <c r="U385" s="2">
        <v>2264</v>
      </c>
    </row>
    <row r="386" spans="1:21" x14ac:dyDescent="0.35">
      <c r="A386" s="39"/>
      <c r="B386" s="34" t="s">
        <v>11336</v>
      </c>
      <c r="C386" s="37">
        <v>1000</v>
      </c>
      <c r="D386" s="76" t="s">
        <v>7782</v>
      </c>
      <c r="E386" s="77" t="s">
        <v>282</v>
      </c>
      <c r="F386" s="2"/>
      <c r="G386" s="2"/>
      <c r="H386" s="2"/>
      <c r="I386" s="2"/>
      <c r="J386" s="2"/>
      <c r="K386" s="2"/>
      <c r="L386" s="2"/>
      <c r="M386" s="2"/>
      <c r="N386" s="2">
        <v>2466</v>
      </c>
      <c r="O386" s="2"/>
      <c r="P386" s="2"/>
      <c r="Q386" s="2"/>
      <c r="R386" s="2"/>
      <c r="S386" s="2">
        <v>1000</v>
      </c>
      <c r="T386" s="2"/>
      <c r="U386" s="2">
        <v>3466</v>
      </c>
    </row>
    <row r="387" spans="1:21" x14ac:dyDescent="0.35">
      <c r="A387" s="39"/>
      <c r="B387" s="34" t="s">
        <v>11345</v>
      </c>
      <c r="C387" s="37">
        <v>2000</v>
      </c>
      <c r="D387" s="76" t="s">
        <v>7782</v>
      </c>
      <c r="E387" s="77" t="s">
        <v>826</v>
      </c>
      <c r="F387" s="2"/>
      <c r="G387" s="2"/>
      <c r="H387" s="2"/>
      <c r="I387" s="2"/>
      <c r="J387" s="2"/>
      <c r="K387" s="2"/>
      <c r="L387" s="2"/>
      <c r="M387" s="2"/>
      <c r="N387" s="2">
        <v>2932</v>
      </c>
      <c r="O387" s="2"/>
      <c r="P387" s="2"/>
      <c r="Q387" s="2"/>
      <c r="R387" s="2"/>
      <c r="S387" s="2">
        <v>1000</v>
      </c>
      <c r="T387" s="2"/>
      <c r="U387" s="2">
        <v>3932</v>
      </c>
    </row>
    <row r="388" spans="1:21" x14ac:dyDescent="0.35">
      <c r="A388" s="39"/>
      <c r="B388" s="34" t="s">
        <v>11345</v>
      </c>
      <c r="C388" s="37">
        <v>2000</v>
      </c>
      <c r="D388" s="76" t="s">
        <v>7782</v>
      </c>
      <c r="E388" s="77" t="s">
        <v>283</v>
      </c>
      <c r="F388" s="2"/>
      <c r="G388" s="2"/>
      <c r="H388" s="2"/>
      <c r="I388" s="2"/>
      <c r="J388" s="2"/>
      <c r="K388" s="2"/>
      <c r="L388" s="2"/>
      <c r="M388" s="2"/>
      <c r="N388" s="2">
        <v>2950</v>
      </c>
      <c r="O388" s="2"/>
      <c r="P388" s="2"/>
      <c r="Q388" s="2"/>
      <c r="R388" s="2"/>
      <c r="S388" s="2">
        <v>1000</v>
      </c>
      <c r="T388" s="2"/>
      <c r="U388" s="2">
        <v>3950</v>
      </c>
    </row>
    <row r="389" spans="1:21" x14ac:dyDescent="0.35">
      <c r="A389" s="39"/>
      <c r="B389" s="34" t="s">
        <v>11345</v>
      </c>
      <c r="C389" s="37">
        <v>2000</v>
      </c>
      <c r="D389" s="76" t="s">
        <v>7782</v>
      </c>
      <c r="E389" s="77" t="s">
        <v>284</v>
      </c>
      <c r="F389" s="2"/>
      <c r="G389" s="2">
        <v>9220</v>
      </c>
      <c r="H389" s="2"/>
      <c r="I389" s="2"/>
      <c r="J389" s="2"/>
      <c r="K389" s="2"/>
      <c r="L389" s="2"/>
      <c r="M389" s="2"/>
      <c r="N389" s="2">
        <v>16684</v>
      </c>
      <c r="O389" s="2"/>
      <c r="P389" s="2"/>
      <c r="Q389" s="2"/>
      <c r="R389" s="2"/>
      <c r="S389" s="2">
        <v>1000</v>
      </c>
      <c r="T389" s="2"/>
      <c r="U389" s="2">
        <v>26904</v>
      </c>
    </row>
    <row r="390" spans="1:21" x14ac:dyDescent="0.35">
      <c r="A390" s="39"/>
      <c r="B390" s="34" t="s">
        <v>8355</v>
      </c>
      <c r="C390" s="37">
        <v>2000</v>
      </c>
      <c r="D390" s="76" t="s">
        <v>7782</v>
      </c>
      <c r="E390" s="77" t="s">
        <v>173</v>
      </c>
      <c r="F390" s="2"/>
      <c r="G390" s="2"/>
      <c r="H390" s="2"/>
      <c r="I390" s="2"/>
      <c r="J390" s="2"/>
      <c r="K390" s="2"/>
      <c r="L390" s="2"/>
      <c r="M390" s="2">
        <v>574</v>
      </c>
      <c r="N390" s="2">
        <v>953</v>
      </c>
      <c r="O390" s="2"/>
      <c r="P390" s="2"/>
      <c r="Q390" s="2"/>
      <c r="R390" s="2"/>
      <c r="S390" s="2"/>
      <c r="T390" s="2"/>
      <c r="U390" s="2">
        <v>1527</v>
      </c>
    </row>
    <row r="391" spans="1:21" x14ac:dyDescent="0.35">
      <c r="A391" s="39"/>
      <c r="B391" s="34" t="s">
        <v>8355</v>
      </c>
      <c r="C391" s="37">
        <v>2000</v>
      </c>
      <c r="D391" s="76" t="s">
        <v>7782</v>
      </c>
      <c r="E391" s="77" t="s">
        <v>174</v>
      </c>
      <c r="F391" s="2"/>
      <c r="G391" s="2"/>
      <c r="H391" s="2"/>
      <c r="I391" s="2"/>
      <c r="J391" s="2"/>
      <c r="K391" s="2"/>
      <c r="L391" s="2"/>
      <c r="M391" s="2"/>
      <c r="N391" s="2">
        <v>4138</v>
      </c>
      <c r="O391" s="2"/>
      <c r="P391" s="2"/>
      <c r="Q391" s="2"/>
      <c r="R391" s="2"/>
      <c r="S391" s="2">
        <v>1004</v>
      </c>
      <c r="T391" s="2"/>
      <c r="U391" s="2">
        <v>5142</v>
      </c>
    </row>
    <row r="392" spans="1:21" x14ac:dyDescent="0.35">
      <c r="A392" s="39"/>
      <c r="B392" s="34" t="s">
        <v>8051</v>
      </c>
      <c r="C392" s="37">
        <v>1000</v>
      </c>
      <c r="D392" s="76" t="s">
        <v>7782</v>
      </c>
      <c r="E392" s="77" t="s">
        <v>285</v>
      </c>
      <c r="F392" s="2"/>
      <c r="G392" s="2"/>
      <c r="H392" s="2"/>
      <c r="I392" s="2"/>
      <c r="J392" s="2"/>
      <c r="K392" s="2"/>
      <c r="L392" s="2"/>
      <c r="M392" s="2"/>
      <c r="N392" s="2">
        <v>383</v>
      </c>
      <c r="O392" s="2"/>
      <c r="P392" s="2"/>
      <c r="Q392" s="2"/>
      <c r="R392" s="2"/>
      <c r="S392" s="2">
        <v>500</v>
      </c>
      <c r="T392" s="2"/>
      <c r="U392" s="2">
        <v>883</v>
      </c>
    </row>
    <row r="393" spans="1:21" x14ac:dyDescent="0.35">
      <c r="A393" s="39"/>
      <c r="B393" s="34" t="s">
        <v>11066</v>
      </c>
      <c r="C393" s="37">
        <v>1000</v>
      </c>
      <c r="D393" s="76" t="s">
        <v>7782</v>
      </c>
      <c r="E393" s="77" t="s">
        <v>829</v>
      </c>
      <c r="F393" s="2"/>
      <c r="G393" s="2"/>
      <c r="H393" s="2"/>
      <c r="I393" s="2"/>
      <c r="J393" s="2"/>
      <c r="K393" s="2"/>
      <c r="L393" s="2"/>
      <c r="M393" s="2">
        <v>900</v>
      </c>
      <c r="N393" s="2">
        <v>1352</v>
      </c>
      <c r="O393" s="2"/>
      <c r="P393" s="2"/>
      <c r="Q393" s="2"/>
      <c r="R393" s="2"/>
      <c r="S393" s="2">
        <v>250</v>
      </c>
      <c r="T393" s="2"/>
      <c r="U393" s="2">
        <v>2502</v>
      </c>
    </row>
    <row r="394" spans="1:21" x14ac:dyDescent="0.35">
      <c r="A394" s="39"/>
      <c r="B394" s="34" t="s">
        <v>11066</v>
      </c>
      <c r="C394" s="37">
        <v>2000</v>
      </c>
      <c r="D394" s="76" t="s">
        <v>7782</v>
      </c>
      <c r="E394" s="77" t="s">
        <v>286</v>
      </c>
      <c r="F394" s="2"/>
      <c r="G394" s="2"/>
      <c r="H394" s="2"/>
      <c r="I394" s="2"/>
      <c r="J394" s="2"/>
      <c r="K394" s="2"/>
      <c r="L394" s="2"/>
      <c r="M394" s="2"/>
      <c r="N394" s="2">
        <v>1625</v>
      </c>
      <c r="O394" s="2"/>
      <c r="P394" s="2"/>
      <c r="Q394" s="2"/>
      <c r="R394" s="2"/>
      <c r="S394" s="2">
        <v>1000</v>
      </c>
      <c r="T394" s="2"/>
      <c r="U394" s="2">
        <v>2625</v>
      </c>
    </row>
    <row r="395" spans="1:21" x14ac:dyDescent="0.35">
      <c r="A395" s="39"/>
      <c r="B395" s="34" t="s">
        <v>253</v>
      </c>
      <c r="C395" s="37">
        <v>200</v>
      </c>
      <c r="D395" s="76" t="s">
        <v>7782</v>
      </c>
      <c r="E395" s="77" t="s">
        <v>397</v>
      </c>
      <c r="F395" s="2"/>
      <c r="G395" s="2"/>
      <c r="H395" s="2"/>
      <c r="I395" s="2"/>
      <c r="J395" s="2"/>
      <c r="K395" s="2"/>
      <c r="L395" s="2">
        <v>1000</v>
      </c>
      <c r="M395" s="2"/>
      <c r="N395" s="2">
        <v>1109</v>
      </c>
      <c r="O395" s="2"/>
      <c r="P395" s="2"/>
      <c r="Q395" s="2"/>
      <c r="R395" s="2"/>
      <c r="S395" s="2"/>
      <c r="T395" s="2"/>
      <c r="U395" s="2">
        <v>2109</v>
      </c>
    </row>
    <row r="396" spans="1:21" x14ac:dyDescent="0.35">
      <c r="A396" s="39"/>
      <c r="B396" s="34" t="s">
        <v>785</v>
      </c>
      <c r="C396" s="37">
        <v>500</v>
      </c>
      <c r="D396" s="76" t="s">
        <v>7782</v>
      </c>
      <c r="E396" s="77" t="s">
        <v>830</v>
      </c>
      <c r="F396" s="2"/>
      <c r="G396" s="2"/>
      <c r="H396" s="2"/>
      <c r="I396" s="2"/>
      <c r="J396" s="2"/>
      <c r="K396" s="2"/>
      <c r="L396" s="2"/>
      <c r="M396" s="2"/>
      <c r="N396" s="2">
        <v>662</v>
      </c>
      <c r="O396" s="2"/>
      <c r="P396" s="2"/>
      <c r="Q396" s="2"/>
      <c r="R396" s="2"/>
      <c r="S396" s="2"/>
      <c r="T396" s="2"/>
      <c r="U396" s="2">
        <v>662</v>
      </c>
    </row>
    <row r="397" spans="1:21" x14ac:dyDescent="0.35">
      <c r="A397" s="39"/>
      <c r="B397" s="34" t="s">
        <v>785</v>
      </c>
      <c r="C397" s="37">
        <v>500</v>
      </c>
      <c r="D397" s="76" t="s">
        <v>7782</v>
      </c>
      <c r="E397" s="77" t="s">
        <v>831</v>
      </c>
      <c r="F397" s="2"/>
      <c r="G397" s="2"/>
      <c r="H397" s="2"/>
      <c r="I397" s="2"/>
      <c r="J397" s="2"/>
      <c r="K397" s="2"/>
      <c r="L397" s="2"/>
      <c r="M397" s="2"/>
      <c r="N397" s="2">
        <v>2613</v>
      </c>
      <c r="O397" s="2"/>
      <c r="P397" s="2"/>
      <c r="Q397" s="2"/>
      <c r="R397" s="2"/>
      <c r="S397" s="2"/>
      <c r="T397" s="2"/>
      <c r="U397" s="2">
        <v>2613</v>
      </c>
    </row>
    <row r="398" spans="1:21" x14ac:dyDescent="0.35">
      <c r="A398" s="39"/>
      <c r="B398" s="34" t="s">
        <v>253</v>
      </c>
      <c r="C398" s="37">
        <v>200</v>
      </c>
      <c r="D398" s="76" t="s">
        <v>7782</v>
      </c>
      <c r="E398" s="77" t="s">
        <v>832</v>
      </c>
      <c r="F398" s="2"/>
      <c r="G398" s="2"/>
      <c r="H398" s="2"/>
      <c r="I398" s="2"/>
      <c r="J398" s="2"/>
      <c r="K398" s="2"/>
      <c r="L398" s="2"/>
      <c r="M398" s="2"/>
      <c r="N398" s="2">
        <v>52</v>
      </c>
      <c r="O398" s="2"/>
      <c r="P398" s="2"/>
      <c r="Q398" s="2"/>
      <c r="R398" s="2"/>
      <c r="S398" s="2"/>
      <c r="T398" s="2"/>
      <c r="U398" s="2">
        <v>52</v>
      </c>
    </row>
    <row r="399" spans="1:21" x14ac:dyDescent="0.35">
      <c r="A399" s="39"/>
      <c r="B399" s="34" t="s">
        <v>785</v>
      </c>
      <c r="C399" s="37">
        <v>500</v>
      </c>
      <c r="D399" s="76" t="s">
        <v>7782</v>
      </c>
      <c r="E399" s="77" t="s">
        <v>833</v>
      </c>
      <c r="F399" s="2"/>
      <c r="G399" s="2"/>
      <c r="H399" s="2"/>
      <c r="I399" s="2"/>
      <c r="J399" s="2"/>
      <c r="K399" s="2"/>
      <c r="L399" s="2"/>
      <c r="M399" s="2"/>
      <c r="N399" s="2">
        <v>376</v>
      </c>
      <c r="O399" s="2"/>
      <c r="P399" s="2"/>
      <c r="Q399" s="2"/>
      <c r="R399" s="2"/>
      <c r="S399" s="2"/>
      <c r="T399" s="2"/>
      <c r="U399" s="2">
        <v>376</v>
      </c>
    </row>
    <row r="400" spans="1:21" x14ac:dyDescent="0.35">
      <c r="A400" s="39"/>
      <c r="B400" s="34" t="s">
        <v>785</v>
      </c>
      <c r="C400" s="37">
        <v>500</v>
      </c>
      <c r="D400" s="76" t="s">
        <v>7782</v>
      </c>
      <c r="E400" s="77" t="s">
        <v>175</v>
      </c>
      <c r="F400" s="2"/>
      <c r="G400" s="2"/>
      <c r="H400" s="2"/>
      <c r="I400" s="2"/>
      <c r="J400" s="2"/>
      <c r="K400" s="2"/>
      <c r="L400" s="2"/>
      <c r="M400" s="2"/>
      <c r="N400" s="2">
        <v>1485</v>
      </c>
      <c r="O400" s="2"/>
      <c r="P400" s="2"/>
      <c r="Q400" s="2"/>
      <c r="R400" s="2"/>
      <c r="S400" s="2">
        <v>6000</v>
      </c>
      <c r="T400" s="2"/>
      <c r="U400" s="2">
        <v>7485</v>
      </c>
    </row>
    <row r="401" spans="1:21" x14ac:dyDescent="0.35">
      <c r="A401" s="39"/>
      <c r="B401" s="34" t="s">
        <v>8242</v>
      </c>
      <c r="C401" s="37">
        <v>200</v>
      </c>
      <c r="D401" s="76" t="s">
        <v>7782</v>
      </c>
      <c r="E401" s="77" t="s">
        <v>176</v>
      </c>
      <c r="F401" s="2"/>
      <c r="G401" s="2"/>
      <c r="H401" s="2"/>
      <c r="I401" s="2"/>
      <c r="J401" s="2"/>
      <c r="K401" s="2"/>
      <c r="L401" s="2"/>
      <c r="M401" s="2"/>
      <c r="N401" s="2">
        <v>1935</v>
      </c>
      <c r="O401" s="2">
        <v>368</v>
      </c>
      <c r="P401" s="2"/>
      <c r="Q401" s="2"/>
      <c r="R401" s="2"/>
      <c r="S401" s="2">
        <v>412</v>
      </c>
      <c r="T401" s="2"/>
      <c r="U401" s="2">
        <v>2715</v>
      </c>
    </row>
    <row r="402" spans="1:21" x14ac:dyDescent="0.35">
      <c r="A402" s="39"/>
      <c r="B402" s="34" t="s">
        <v>8242</v>
      </c>
      <c r="C402" s="37">
        <v>200</v>
      </c>
      <c r="D402" s="76" t="s">
        <v>7782</v>
      </c>
      <c r="E402" s="77" t="s">
        <v>834</v>
      </c>
      <c r="F402" s="2"/>
      <c r="G402" s="2"/>
      <c r="H402" s="2"/>
      <c r="I402" s="2"/>
      <c r="J402" s="2"/>
      <c r="K402" s="2"/>
      <c r="L402" s="2"/>
      <c r="M402" s="2">
        <v>74</v>
      </c>
      <c r="N402" s="2">
        <v>619</v>
      </c>
      <c r="O402" s="2"/>
      <c r="P402" s="2"/>
      <c r="Q402" s="2"/>
      <c r="R402" s="2"/>
      <c r="S402" s="2"/>
      <c r="T402" s="2"/>
      <c r="U402" s="2">
        <v>693</v>
      </c>
    </row>
    <row r="403" spans="1:21" x14ac:dyDescent="0.35">
      <c r="A403" s="39"/>
      <c r="B403" s="34" t="s">
        <v>8582</v>
      </c>
      <c r="C403" s="37">
        <v>500</v>
      </c>
      <c r="D403" s="76" t="s">
        <v>7782</v>
      </c>
      <c r="E403" s="77" t="s">
        <v>7825</v>
      </c>
      <c r="F403" s="2"/>
      <c r="G403" s="2"/>
      <c r="H403" s="2"/>
      <c r="I403" s="2"/>
      <c r="J403" s="2"/>
      <c r="K403" s="2"/>
      <c r="L403" s="2"/>
      <c r="M403" s="2">
        <v>16611</v>
      </c>
      <c r="N403" s="2">
        <v>10633</v>
      </c>
      <c r="O403" s="2"/>
      <c r="P403" s="2"/>
      <c r="Q403" s="2"/>
      <c r="R403" s="2"/>
      <c r="S403" s="2">
        <v>3000</v>
      </c>
      <c r="T403" s="2"/>
      <c r="U403" s="2">
        <v>30244</v>
      </c>
    </row>
    <row r="404" spans="1:21" x14ac:dyDescent="0.35">
      <c r="A404" s="39"/>
      <c r="B404" s="34" t="s">
        <v>8582</v>
      </c>
      <c r="C404" s="37">
        <v>500</v>
      </c>
      <c r="D404" s="76" t="s">
        <v>7782</v>
      </c>
      <c r="E404" s="77" t="s">
        <v>835</v>
      </c>
      <c r="F404" s="2"/>
      <c r="G404" s="2"/>
      <c r="H404" s="2"/>
      <c r="I404" s="2"/>
      <c r="J404" s="2"/>
      <c r="K404" s="2"/>
      <c r="L404" s="2"/>
      <c r="M404" s="2">
        <v>113</v>
      </c>
      <c r="N404" s="2"/>
      <c r="O404" s="2"/>
      <c r="P404" s="2"/>
      <c r="Q404" s="2"/>
      <c r="R404" s="2"/>
      <c r="S404" s="2"/>
      <c r="T404" s="2"/>
      <c r="U404" s="2">
        <v>113</v>
      </c>
    </row>
    <row r="405" spans="1:21" x14ac:dyDescent="0.35">
      <c r="A405" s="39"/>
      <c r="B405" s="34" t="s">
        <v>11417</v>
      </c>
      <c r="C405" s="37">
        <v>200</v>
      </c>
      <c r="D405" s="76" t="s">
        <v>7782</v>
      </c>
      <c r="E405" s="77" t="s">
        <v>836</v>
      </c>
      <c r="F405" s="2"/>
      <c r="G405" s="2"/>
      <c r="H405" s="2"/>
      <c r="I405" s="2"/>
      <c r="J405" s="2"/>
      <c r="K405" s="2"/>
      <c r="L405" s="2"/>
      <c r="M405" s="2"/>
      <c r="N405" s="2">
        <v>1761</v>
      </c>
      <c r="O405" s="2"/>
      <c r="P405" s="2"/>
      <c r="Q405" s="2"/>
      <c r="R405" s="2"/>
      <c r="S405" s="2"/>
      <c r="T405" s="2"/>
      <c r="U405" s="2">
        <v>1761</v>
      </c>
    </row>
    <row r="406" spans="1:21" x14ac:dyDescent="0.35">
      <c r="A406" s="39"/>
      <c r="B406" s="34" t="s">
        <v>8285</v>
      </c>
      <c r="C406" s="37">
        <v>281</v>
      </c>
      <c r="D406" s="76" t="s">
        <v>7782</v>
      </c>
      <c r="E406" s="77" t="s">
        <v>837</v>
      </c>
      <c r="F406" s="2"/>
      <c r="G406" s="2"/>
      <c r="H406" s="2"/>
      <c r="I406" s="2"/>
      <c r="J406" s="2"/>
      <c r="K406" s="2"/>
      <c r="L406" s="2"/>
      <c r="M406" s="2">
        <v>942</v>
      </c>
      <c r="N406" s="2">
        <v>1072</v>
      </c>
      <c r="O406" s="2"/>
      <c r="P406" s="2"/>
      <c r="Q406" s="2"/>
      <c r="R406" s="2"/>
      <c r="S406" s="2"/>
      <c r="T406" s="2"/>
      <c r="U406" s="2">
        <v>2014</v>
      </c>
    </row>
    <row r="407" spans="1:21" x14ac:dyDescent="0.35">
      <c r="A407" s="39"/>
      <c r="B407" s="34" t="s">
        <v>8242</v>
      </c>
      <c r="C407" s="37">
        <v>200</v>
      </c>
      <c r="D407" s="76" t="s">
        <v>7782</v>
      </c>
      <c r="E407" s="77" t="s">
        <v>287</v>
      </c>
      <c r="F407" s="2"/>
      <c r="G407" s="2"/>
      <c r="H407" s="2"/>
      <c r="I407" s="2"/>
      <c r="J407" s="2"/>
      <c r="K407" s="2"/>
      <c r="L407" s="2"/>
      <c r="M407" s="2"/>
      <c r="N407" s="2">
        <v>583</v>
      </c>
      <c r="O407" s="2"/>
      <c r="P407" s="2"/>
      <c r="Q407" s="2"/>
      <c r="R407" s="2"/>
      <c r="S407" s="2">
        <v>1000</v>
      </c>
      <c r="T407" s="2"/>
      <c r="U407" s="2">
        <v>1583</v>
      </c>
    </row>
    <row r="408" spans="1:21" x14ac:dyDescent="0.35">
      <c r="A408" s="39"/>
      <c r="B408" s="34" t="s">
        <v>8242</v>
      </c>
      <c r="C408" s="37">
        <v>200</v>
      </c>
      <c r="D408" s="76" t="s">
        <v>7782</v>
      </c>
      <c r="E408" s="77" t="s">
        <v>288</v>
      </c>
      <c r="F408" s="2"/>
      <c r="G408" s="2"/>
      <c r="H408" s="2"/>
      <c r="I408" s="2"/>
      <c r="J408" s="2"/>
      <c r="K408" s="2"/>
      <c r="L408" s="2"/>
      <c r="M408" s="2"/>
      <c r="N408" s="2">
        <v>2086</v>
      </c>
      <c r="O408" s="2"/>
      <c r="P408" s="2"/>
      <c r="Q408" s="2"/>
      <c r="R408" s="2"/>
      <c r="S408" s="2"/>
      <c r="T408" s="2"/>
      <c r="U408" s="2">
        <v>2086</v>
      </c>
    </row>
    <row r="409" spans="1:21" x14ac:dyDescent="0.35">
      <c r="A409" s="39"/>
      <c r="B409" s="34" t="s">
        <v>8242</v>
      </c>
      <c r="C409" s="37">
        <v>200</v>
      </c>
      <c r="D409" s="76" t="s">
        <v>7782</v>
      </c>
      <c r="E409" s="77" t="s">
        <v>838</v>
      </c>
      <c r="F409" s="2"/>
      <c r="G409" s="2"/>
      <c r="H409" s="2"/>
      <c r="I409" s="2"/>
      <c r="J409" s="2"/>
      <c r="K409" s="2"/>
      <c r="L409" s="2">
        <v>2100</v>
      </c>
      <c r="M409" s="2"/>
      <c r="N409" s="2"/>
      <c r="O409" s="2"/>
      <c r="P409" s="2"/>
      <c r="Q409" s="2"/>
      <c r="R409" s="2"/>
      <c r="S409" s="2"/>
      <c r="T409" s="2"/>
      <c r="U409" s="2">
        <v>2100</v>
      </c>
    </row>
    <row r="410" spans="1:21" x14ac:dyDescent="0.35">
      <c r="A410" s="39"/>
      <c r="B410" s="34" t="s">
        <v>8242</v>
      </c>
      <c r="C410" s="37">
        <v>200</v>
      </c>
      <c r="D410" s="76" t="s">
        <v>7782</v>
      </c>
      <c r="E410" s="77" t="s">
        <v>289</v>
      </c>
      <c r="F410" s="2"/>
      <c r="G410" s="2"/>
      <c r="H410" s="2"/>
      <c r="I410" s="2"/>
      <c r="J410" s="2"/>
      <c r="K410" s="2"/>
      <c r="L410" s="2"/>
      <c r="M410" s="2"/>
      <c r="N410" s="2">
        <v>1749</v>
      </c>
      <c r="O410" s="2"/>
      <c r="P410" s="2"/>
      <c r="Q410" s="2"/>
      <c r="R410" s="2"/>
      <c r="S410" s="2">
        <v>2000</v>
      </c>
      <c r="T410" s="2"/>
      <c r="U410" s="2">
        <v>3749</v>
      </c>
    </row>
    <row r="411" spans="1:21" x14ac:dyDescent="0.35">
      <c r="A411" s="39"/>
      <c r="B411" s="34" t="s">
        <v>8285</v>
      </c>
      <c r="C411" s="37">
        <v>500</v>
      </c>
      <c r="D411" s="76" t="s">
        <v>7782</v>
      </c>
      <c r="E411" s="77" t="s">
        <v>177</v>
      </c>
      <c r="F411" s="2"/>
      <c r="G411" s="2"/>
      <c r="H411" s="2"/>
      <c r="I411" s="2"/>
      <c r="J411" s="2"/>
      <c r="K411" s="2"/>
      <c r="L411" s="2"/>
      <c r="M411" s="2"/>
      <c r="N411" s="2">
        <v>3460</v>
      </c>
      <c r="O411" s="2"/>
      <c r="P411" s="2"/>
      <c r="Q411" s="2"/>
      <c r="R411" s="2"/>
      <c r="S411" s="2">
        <v>7500</v>
      </c>
      <c r="T411" s="2"/>
      <c r="U411" s="2">
        <v>10960</v>
      </c>
    </row>
    <row r="412" spans="1:21" x14ac:dyDescent="0.35">
      <c r="A412" s="39"/>
      <c r="B412" s="34" t="s">
        <v>8285</v>
      </c>
      <c r="C412" s="37">
        <v>500</v>
      </c>
      <c r="D412" s="76" t="s">
        <v>7782</v>
      </c>
      <c r="E412" s="77" t="s">
        <v>178</v>
      </c>
      <c r="F412" s="2"/>
      <c r="G412" s="2"/>
      <c r="H412" s="2"/>
      <c r="I412" s="2"/>
      <c r="J412" s="2"/>
      <c r="K412" s="2"/>
      <c r="L412" s="2"/>
      <c r="M412" s="2"/>
      <c r="N412" s="2">
        <v>304</v>
      </c>
      <c r="O412" s="2"/>
      <c r="P412" s="2"/>
      <c r="Q412" s="2"/>
      <c r="R412" s="2"/>
      <c r="S412" s="2">
        <v>840</v>
      </c>
      <c r="T412" s="2">
        <v>120</v>
      </c>
      <c r="U412" s="2">
        <v>1264</v>
      </c>
    </row>
    <row r="413" spans="1:21" x14ac:dyDescent="0.35">
      <c r="A413" s="39"/>
      <c r="B413" s="34" t="s">
        <v>8285</v>
      </c>
      <c r="C413" s="37">
        <v>500</v>
      </c>
      <c r="D413" s="76" t="s">
        <v>7782</v>
      </c>
      <c r="E413" s="77" t="s">
        <v>179</v>
      </c>
      <c r="F413" s="2"/>
      <c r="G413" s="2"/>
      <c r="H413" s="2"/>
      <c r="I413" s="2"/>
      <c r="J413" s="2"/>
      <c r="K413" s="2"/>
      <c r="L413" s="2"/>
      <c r="M413" s="2"/>
      <c r="N413" s="2">
        <v>4792</v>
      </c>
      <c r="O413" s="2"/>
      <c r="P413" s="2"/>
      <c r="Q413" s="2"/>
      <c r="R413" s="2"/>
      <c r="S413" s="2">
        <v>1000</v>
      </c>
      <c r="T413" s="2"/>
      <c r="U413" s="2">
        <v>5792</v>
      </c>
    </row>
    <row r="414" spans="1:21" x14ac:dyDescent="0.35">
      <c r="A414" s="39"/>
      <c r="B414" s="34" t="s">
        <v>8285</v>
      </c>
      <c r="C414" s="37">
        <v>500</v>
      </c>
      <c r="D414" s="76" t="s">
        <v>7782</v>
      </c>
      <c r="E414" s="77" t="s">
        <v>180</v>
      </c>
      <c r="F414" s="2"/>
      <c r="G414" s="2">
        <v>1500</v>
      </c>
      <c r="H414" s="2"/>
      <c r="I414" s="2"/>
      <c r="J414" s="2"/>
      <c r="K414" s="2"/>
      <c r="L414" s="2"/>
      <c r="M414" s="2">
        <v>760</v>
      </c>
      <c r="N414" s="2">
        <v>509</v>
      </c>
      <c r="O414" s="2">
        <v>3136</v>
      </c>
      <c r="P414" s="2"/>
      <c r="Q414" s="2"/>
      <c r="R414" s="2"/>
      <c r="S414" s="2">
        <v>1000</v>
      </c>
      <c r="T414" s="2">
        <v>200</v>
      </c>
      <c r="U414" s="2">
        <v>7105</v>
      </c>
    </row>
    <row r="415" spans="1:21" x14ac:dyDescent="0.35">
      <c r="A415" s="39"/>
      <c r="B415" s="34" t="s">
        <v>8285</v>
      </c>
      <c r="C415" s="37">
        <v>500</v>
      </c>
      <c r="D415" s="76" t="s">
        <v>7782</v>
      </c>
      <c r="E415" s="77" t="s">
        <v>181</v>
      </c>
      <c r="F415" s="2"/>
      <c r="G415" s="2">
        <v>2190</v>
      </c>
      <c r="H415" s="2"/>
      <c r="I415" s="2"/>
      <c r="J415" s="2"/>
      <c r="K415" s="2"/>
      <c r="L415" s="2"/>
      <c r="M415" s="2"/>
      <c r="N415" s="2">
        <v>3</v>
      </c>
      <c r="O415" s="2">
        <v>1080</v>
      </c>
      <c r="P415" s="2"/>
      <c r="Q415" s="2"/>
      <c r="R415" s="2"/>
      <c r="S415" s="2">
        <v>875</v>
      </c>
      <c r="T415" s="2">
        <v>875</v>
      </c>
      <c r="U415" s="2">
        <v>5023</v>
      </c>
    </row>
    <row r="416" spans="1:21" x14ac:dyDescent="0.35">
      <c r="A416" s="39"/>
      <c r="B416" s="34" t="s">
        <v>8290</v>
      </c>
      <c r="C416" s="37">
        <v>250</v>
      </c>
      <c r="D416" s="76" t="s">
        <v>7782</v>
      </c>
      <c r="E416" s="77" t="s">
        <v>182</v>
      </c>
      <c r="F416" s="2"/>
      <c r="G416" s="2">
        <v>1450</v>
      </c>
      <c r="H416" s="2"/>
      <c r="I416" s="2"/>
      <c r="J416" s="2"/>
      <c r="K416" s="2"/>
      <c r="L416" s="2"/>
      <c r="M416" s="2"/>
      <c r="N416" s="2">
        <v>3847</v>
      </c>
      <c r="O416" s="2"/>
      <c r="P416" s="2"/>
      <c r="Q416" s="2"/>
      <c r="R416" s="2"/>
      <c r="S416" s="2"/>
      <c r="T416" s="2"/>
      <c r="U416" s="2">
        <v>5297</v>
      </c>
    </row>
    <row r="417" spans="1:21" x14ac:dyDescent="0.35">
      <c r="A417" s="39"/>
      <c r="B417" s="34" t="s">
        <v>8290</v>
      </c>
      <c r="C417" s="37">
        <v>250</v>
      </c>
      <c r="D417" s="76" t="s">
        <v>7782</v>
      </c>
      <c r="E417" s="77" t="s">
        <v>398</v>
      </c>
      <c r="F417" s="2"/>
      <c r="G417" s="2">
        <v>1703</v>
      </c>
      <c r="H417" s="2"/>
      <c r="I417" s="2"/>
      <c r="J417" s="2"/>
      <c r="K417" s="2"/>
      <c r="L417" s="2"/>
      <c r="M417" s="2"/>
      <c r="N417" s="2">
        <v>85</v>
      </c>
      <c r="O417" s="2"/>
      <c r="P417" s="2"/>
      <c r="Q417" s="2"/>
      <c r="R417" s="2"/>
      <c r="S417" s="2"/>
      <c r="T417" s="2"/>
      <c r="U417" s="2">
        <v>1788</v>
      </c>
    </row>
    <row r="418" spans="1:21" x14ac:dyDescent="0.35">
      <c r="A418" s="39"/>
      <c r="B418" s="34" t="s">
        <v>262</v>
      </c>
      <c r="C418" s="37">
        <v>1000</v>
      </c>
      <c r="D418" s="76" t="s">
        <v>7782</v>
      </c>
      <c r="E418" s="77" t="s">
        <v>399</v>
      </c>
      <c r="F418" s="2"/>
      <c r="G418" s="2">
        <v>910</v>
      </c>
      <c r="H418" s="2"/>
      <c r="I418" s="2"/>
      <c r="J418" s="2"/>
      <c r="K418" s="2"/>
      <c r="L418" s="2"/>
      <c r="M418" s="2"/>
      <c r="N418" s="2">
        <v>1052</v>
      </c>
      <c r="O418" s="2"/>
      <c r="P418" s="2"/>
      <c r="Q418" s="2"/>
      <c r="R418" s="2"/>
      <c r="S418" s="2"/>
      <c r="T418" s="2"/>
      <c r="U418" s="2">
        <v>1962</v>
      </c>
    </row>
    <row r="419" spans="1:21" x14ac:dyDescent="0.35">
      <c r="A419" s="39"/>
      <c r="B419" s="34" t="s">
        <v>8290</v>
      </c>
      <c r="C419" s="37">
        <v>250</v>
      </c>
      <c r="D419" s="76" t="s">
        <v>7782</v>
      </c>
      <c r="E419" s="77" t="s">
        <v>400</v>
      </c>
      <c r="F419" s="2"/>
      <c r="G419" s="2"/>
      <c r="H419" s="2"/>
      <c r="I419" s="2"/>
      <c r="J419" s="2"/>
      <c r="K419" s="2"/>
      <c r="L419" s="2"/>
      <c r="M419" s="2"/>
      <c r="N419" s="2">
        <v>1396</v>
      </c>
      <c r="O419" s="2"/>
      <c r="P419" s="2"/>
      <c r="Q419" s="2"/>
      <c r="R419" s="2"/>
      <c r="S419" s="2"/>
      <c r="T419" s="2"/>
      <c r="U419" s="2">
        <v>1396</v>
      </c>
    </row>
    <row r="420" spans="1:21" x14ac:dyDescent="0.35">
      <c r="A420" s="39"/>
      <c r="B420" s="34" t="s">
        <v>8290</v>
      </c>
      <c r="C420" s="37">
        <v>250</v>
      </c>
      <c r="D420" s="76" t="s">
        <v>7782</v>
      </c>
      <c r="E420" s="77" t="s">
        <v>401</v>
      </c>
      <c r="F420" s="2"/>
      <c r="G420" s="2"/>
      <c r="H420" s="2"/>
      <c r="I420" s="2"/>
      <c r="J420" s="2"/>
      <c r="K420" s="2"/>
      <c r="L420" s="2"/>
      <c r="M420" s="2"/>
      <c r="N420" s="2">
        <v>570</v>
      </c>
      <c r="O420" s="2"/>
      <c r="P420" s="2"/>
      <c r="Q420" s="2"/>
      <c r="R420" s="2">
        <v>20</v>
      </c>
      <c r="S420" s="2"/>
      <c r="T420" s="2"/>
      <c r="U420" s="2">
        <v>590</v>
      </c>
    </row>
    <row r="421" spans="1:21" x14ac:dyDescent="0.35">
      <c r="A421" s="39"/>
      <c r="B421" s="34" t="s">
        <v>8290</v>
      </c>
      <c r="C421" s="37">
        <v>250</v>
      </c>
      <c r="D421" s="76" t="s">
        <v>7782</v>
      </c>
      <c r="E421" s="77" t="s">
        <v>183</v>
      </c>
      <c r="F421" s="2"/>
      <c r="G421" s="2">
        <v>1440</v>
      </c>
      <c r="H421" s="2"/>
      <c r="I421" s="2"/>
      <c r="J421" s="2"/>
      <c r="K421" s="2"/>
      <c r="L421" s="2"/>
      <c r="M421" s="2"/>
      <c r="N421" s="2">
        <v>2455</v>
      </c>
      <c r="O421" s="2"/>
      <c r="P421" s="2"/>
      <c r="Q421" s="2"/>
      <c r="R421" s="2"/>
      <c r="S421" s="2"/>
      <c r="T421" s="2"/>
      <c r="U421" s="2">
        <v>3895</v>
      </c>
    </row>
    <row r="422" spans="1:21" x14ac:dyDescent="0.35">
      <c r="A422" s="39"/>
      <c r="B422" s="34" t="s">
        <v>262</v>
      </c>
      <c r="C422" s="72">
        <v>1000</v>
      </c>
      <c r="D422" s="72" t="s">
        <v>7782</v>
      </c>
      <c r="E422" s="77" t="s">
        <v>402</v>
      </c>
      <c r="F422" s="2"/>
      <c r="G422" s="2"/>
      <c r="H422" s="2"/>
      <c r="I422" s="2"/>
      <c r="J422" s="2"/>
      <c r="K422" s="2"/>
      <c r="L422" s="2"/>
      <c r="M422" s="2"/>
      <c r="N422" s="2">
        <v>3510</v>
      </c>
      <c r="O422" s="2"/>
      <c r="P422" s="2"/>
      <c r="Q422" s="2"/>
      <c r="R422" s="2"/>
      <c r="S422" s="2"/>
      <c r="T422" s="2"/>
      <c r="U422" s="2">
        <v>3510</v>
      </c>
    </row>
    <row r="423" spans="1:21" x14ac:dyDescent="0.35">
      <c r="A423" s="39"/>
      <c r="B423" s="34" t="s">
        <v>8290</v>
      </c>
      <c r="C423" s="72">
        <v>250</v>
      </c>
      <c r="D423" s="72" t="s">
        <v>7782</v>
      </c>
      <c r="E423" s="77" t="s">
        <v>184</v>
      </c>
      <c r="F423" s="2"/>
      <c r="G423" s="2">
        <v>202</v>
      </c>
      <c r="H423" s="2"/>
      <c r="I423" s="2"/>
      <c r="J423" s="2"/>
      <c r="K423" s="2"/>
      <c r="L423" s="2"/>
      <c r="M423" s="2">
        <v>200</v>
      </c>
      <c r="N423" s="2">
        <v>55</v>
      </c>
      <c r="O423" s="2"/>
      <c r="P423" s="2"/>
      <c r="Q423" s="2"/>
      <c r="R423" s="2"/>
      <c r="S423" s="2">
        <v>120</v>
      </c>
      <c r="T423" s="2"/>
      <c r="U423" s="2">
        <v>577</v>
      </c>
    </row>
    <row r="424" spans="1:21" x14ac:dyDescent="0.35">
      <c r="A424" s="39"/>
      <c r="B424" s="34" t="s">
        <v>311</v>
      </c>
      <c r="C424" s="72">
        <v>1000</v>
      </c>
      <c r="D424" s="72" t="s">
        <v>7782</v>
      </c>
      <c r="E424" s="77" t="s">
        <v>290</v>
      </c>
      <c r="F424" s="2"/>
      <c r="G424" s="2"/>
      <c r="H424" s="2"/>
      <c r="I424" s="2"/>
      <c r="J424" s="2"/>
      <c r="K424" s="2"/>
      <c r="L424" s="2"/>
      <c r="M424" s="2">
        <v>640</v>
      </c>
      <c r="N424" s="2">
        <v>373</v>
      </c>
      <c r="O424" s="2">
        <v>42</v>
      </c>
      <c r="P424" s="2"/>
      <c r="Q424" s="2"/>
      <c r="R424" s="2"/>
      <c r="S424" s="2">
        <v>500</v>
      </c>
      <c r="T424" s="2"/>
      <c r="U424" s="2">
        <v>1555</v>
      </c>
    </row>
    <row r="425" spans="1:21" x14ac:dyDescent="0.35">
      <c r="A425" s="39"/>
      <c r="B425" s="34" t="s">
        <v>311</v>
      </c>
      <c r="C425" s="72">
        <v>1000</v>
      </c>
      <c r="D425" s="72" t="s">
        <v>7782</v>
      </c>
      <c r="E425" s="77" t="s">
        <v>291</v>
      </c>
      <c r="F425" s="2"/>
      <c r="G425" s="2"/>
      <c r="H425" s="2"/>
      <c r="I425" s="2"/>
      <c r="J425" s="2"/>
      <c r="K425" s="2"/>
      <c r="L425" s="2"/>
      <c r="M425" s="2"/>
      <c r="N425" s="2">
        <v>57</v>
      </c>
      <c r="O425" s="2"/>
      <c r="P425" s="2"/>
      <c r="Q425" s="2"/>
      <c r="R425" s="2"/>
      <c r="S425" s="2">
        <v>400</v>
      </c>
      <c r="T425" s="2"/>
      <c r="U425" s="2">
        <v>457</v>
      </c>
    </row>
    <row r="426" spans="1:21" x14ac:dyDescent="0.35">
      <c r="A426" s="39"/>
      <c r="B426" s="34" t="s">
        <v>311</v>
      </c>
      <c r="C426" s="72">
        <v>1000</v>
      </c>
      <c r="D426" s="72" t="s">
        <v>7782</v>
      </c>
      <c r="E426" s="77" t="s">
        <v>292</v>
      </c>
      <c r="F426" s="2"/>
      <c r="G426" s="2"/>
      <c r="H426" s="2"/>
      <c r="I426" s="2"/>
      <c r="J426" s="2"/>
      <c r="K426" s="2"/>
      <c r="L426" s="2"/>
      <c r="M426" s="2"/>
      <c r="N426" s="2">
        <v>141</v>
      </c>
      <c r="O426" s="2">
        <v>490</v>
      </c>
      <c r="P426" s="2"/>
      <c r="Q426" s="2"/>
      <c r="R426" s="2"/>
      <c r="S426" s="2">
        <v>500</v>
      </c>
      <c r="T426" s="2"/>
      <c r="U426" s="2">
        <v>1131</v>
      </c>
    </row>
    <row r="427" spans="1:21" x14ac:dyDescent="0.35">
      <c r="A427" s="39"/>
      <c r="B427" s="34" t="s">
        <v>8290</v>
      </c>
      <c r="C427" s="72">
        <v>250</v>
      </c>
      <c r="D427" s="72" t="s">
        <v>7782</v>
      </c>
      <c r="E427" s="77" t="s">
        <v>185</v>
      </c>
      <c r="F427" s="2"/>
      <c r="G427" s="2"/>
      <c r="H427" s="2"/>
      <c r="I427" s="2"/>
      <c r="J427" s="2"/>
      <c r="K427" s="2"/>
      <c r="L427" s="2"/>
      <c r="M427" s="2"/>
      <c r="N427" s="2">
        <v>56</v>
      </c>
      <c r="O427" s="2"/>
      <c r="P427" s="2"/>
      <c r="Q427" s="2"/>
      <c r="R427" s="2"/>
      <c r="S427" s="2">
        <v>800</v>
      </c>
      <c r="T427" s="2"/>
      <c r="U427" s="2">
        <v>856</v>
      </c>
    </row>
    <row r="428" spans="1:21" x14ac:dyDescent="0.35">
      <c r="A428" s="39"/>
      <c r="B428" s="34" t="s">
        <v>8290</v>
      </c>
      <c r="C428" s="72">
        <v>250</v>
      </c>
      <c r="D428" s="72" t="s">
        <v>7782</v>
      </c>
      <c r="E428" s="77" t="s">
        <v>186</v>
      </c>
      <c r="F428" s="2"/>
      <c r="G428" s="2"/>
      <c r="H428" s="2"/>
      <c r="I428" s="2"/>
      <c r="J428" s="2"/>
      <c r="K428" s="2"/>
      <c r="L428" s="2"/>
      <c r="M428" s="2"/>
      <c r="N428" s="2">
        <v>1240</v>
      </c>
      <c r="O428" s="2">
        <v>210</v>
      </c>
      <c r="P428" s="2"/>
      <c r="Q428" s="2"/>
      <c r="R428" s="2"/>
      <c r="S428" s="2">
        <v>2000</v>
      </c>
      <c r="T428" s="2">
        <v>200</v>
      </c>
      <c r="U428" s="2">
        <v>3650</v>
      </c>
    </row>
    <row r="429" spans="1:21" x14ac:dyDescent="0.35">
      <c r="A429" s="39"/>
      <c r="B429" s="34" t="s">
        <v>8290</v>
      </c>
      <c r="C429" s="72">
        <v>250</v>
      </c>
      <c r="D429" s="72" t="s">
        <v>7782</v>
      </c>
      <c r="E429" s="77" t="s">
        <v>187</v>
      </c>
      <c r="F429" s="2"/>
      <c r="G429" s="2"/>
      <c r="H429" s="2"/>
      <c r="I429" s="2"/>
      <c r="J429" s="2"/>
      <c r="K429" s="2"/>
      <c r="L429" s="2"/>
      <c r="M429" s="2"/>
      <c r="N429" s="2">
        <v>1775</v>
      </c>
      <c r="O429" s="2"/>
      <c r="P429" s="2"/>
      <c r="Q429" s="2"/>
      <c r="R429" s="2"/>
      <c r="S429" s="2">
        <v>4000</v>
      </c>
      <c r="T429" s="2"/>
      <c r="U429" s="2">
        <v>5775</v>
      </c>
    </row>
    <row r="430" spans="1:21" x14ac:dyDescent="0.35">
      <c r="A430" s="39"/>
      <c r="B430" s="34" t="s">
        <v>8290</v>
      </c>
      <c r="C430" s="72">
        <v>250</v>
      </c>
      <c r="D430" s="72" t="s">
        <v>7782</v>
      </c>
      <c r="E430" s="77" t="s">
        <v>188</v>
      </c>
      <c r="F430" s="2"/>
      <c r="G430" s="2">
        <v>550</v>
      </c>
      <c r="H430" s="2"/>
      <c r="I430" s="2"/>
      <c r="J430" s="2"/>
      <c r="K430" s="2"/>
      <c r="L430" s="2"/>
      <c r="M430" s="2"/>
      <c r="N430" s="2">
        <v>2623</v>
      </c>
      <c r="O430" s="2"/>
      <c r="P430" s="2"/>
      <c r="Q430" s="2"/>
      <c r="R430" s="2"/>
      <c r="S430" s="2">
        <v>2400</v>
      </c>
      <c r="T430" s="2">
        <v>400</v>
      </c>
      <c r="U430" s="2">
        <v>5973</v>
      </c>
    </row>
    <row r="431" spans="1:21" x14ac:dyDescent="0.35">
      <c r="A431" s="39"/>
      <c r="B431" s="34" t="s">
        <v>8290</v>
      </c>
      <c r="C431" s="72">
        <v>250</v>
      </c>
      <c r="D431" s="72" t="s">
        <v>7782</v>
      </c>
      <c r="E431" s="77" t="s">
        <v>189</v>
      </c>
      <c r="F431" s="2"/>
      <c r="G431" s="2">
        <v>14020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>
        <v>670</v>
      </c>
      <c r="U431" s="2">
        <v>14690</v>
      </c>
    </row>
    <row r="432" spans="1:21" x14ac:dyDescent="0.35">
      <c r="A432" s="39"/>
      <c r="B432" s="34" t="s">
        <v>8290</v>
      </c>
      <c r="C432" s="72">
        <v>250</v>
      </c>
      <c r="D432" s="72" t="s">
        <v>7782</v>
      </c>
      <c r="E432" s="77" t="s">
        <v>190</v>
      </c>
      <c r="F432" s="2"/>
      <c r="G432" s="2">
        <v>730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>
        <v>140</v>
      </c>
      <c r="T432" s="2">
        <v>140</v>
      </c>
      <c r="U432" s="2">
        <v>1010</v>
      </c>
    </row>
    <row r="433" spans="1:21" x14ac:dyDescent="0.35">
      <c r="A433" s="39"/>
      <c r="B433" s="34" t="s">
        <v>971</v>
      </c>
      <c r="C433" s="72">
        <v>100</v>
      </c>
      <c r="D433" s="72" t="s">
        <v>7782</v>
      </c>
      <c r="E433" s="77" t="s">
        <v>293</v>
      </c>
      <c r="F433" s="2"/>
      <c r="G433" s="2"/>
      <c r="H433" s="2"/>
      <c r="I433" s="2"/>
      <c r="J433" s="2"/>
      <c r="K433" s="2"/>
      <c r="L433" s="2"/>
      <c r="M433" s="2"/>
      <c r="N433" s="2">
        <v>998</v>
      </c>
      <c r="O433" s="2"/>
      <c r="P433" s="2"/>
      <c r="Q433" s="2"/>
      <c r="R433" s="2">
        <v>53</v>
      </c>
      <c r="S433" s="2"/>
      <c r="T433" s="2"/>
      <c r="U433" s="2">
        <v>1051</v>
      </c>
    </row>
    <row r="434" spans="1:21" x14ac:dyDescent="0.35">
      <c r="A434" s="39"/>
      <c r="B434" s="34" t="s">
        <v>8151</v>
      </c>
      <c r="C434" s="72">
        <v>94</v>
      </c>
      <c r="D434" s="72" t="s">
        <v>7782</v>
      </c>
      <c r="E434" s="77" t="s">
        <v>294</v>
      </c>
      <c r="F434" s="2"/>
      <c r="G434" s="2">
        <v>4930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>
        <v>1169</v>
      </c>
      <c r="T434" s="2"/>
      <c r="U434" s="2">
        <v>6099</v>
      </c>
    </row>
    <row r="435" spans="1:21" x14ac:dyDescent="0.35">
      <c r="A435" s="39"/>
      <c r="B435" s="34" t="s">
        <v>8151</v>
      </c>
      <c r="C435" s="72">
        <v>250</v>
      </c>
      <c r="D435" s="72" t="s">
        <v>7782</v>
      </c>
      <c r="E435" s="77" t="s">
        <v>403</v>
      </c>
      <c r="F435" s="2"/>
      <c r="G435" s="2">
        <v>3270</v>
      </c>
      <c r="H435" s="2"/>
      <c r="I435" s="2"/>
      <c r="J435" s="2"/>
      <c r="K435" s="2"/>
      <c r="L435" s="2"/>
      <c r="M435" s="2"/>
      <c r="N435" s="2">
        <v>1014</v>
      </c>
      <c r="O435" s="2"/>
      <c r="P435" s="2"/>
      <c r="Q435" s="2"/>
      <c r="R435" s="2"/>
      <c r="S435" s="2"/>
      <c r="T435" s="2"/>
      <c r="U435" s="2">
        <v>4284</v>
      </c>
    </row>
    <row r="436" spans="1:21" x14ac:dyDescent="0.35">
      <c r="A436" s="39"/>
      <c r="B436" s="34" t="s">
        <v>8151</v>
      </c>
      <c r="C436" s="72">
        <v>250</v>
      </c>
      <c r="D436" s="72" t="s">
        <v>7782</v>
      </c>
      <c r="E436" s="77" t="s">
        <v>191</v>
      </c>
      <c r="F436" s="2"/>
      <c r="G436" s="2"/>
      <c r="H436" s="2"/>
      <c r="I436" s="2"/>
      <c r="J436" s="2"/>
      <c r="K436" s="2"/>
      <c r="L436" s="2"/>
      <c r="M436" s="2"/>
      <c r="N436" s="2">
        <v>1706</v>
      </c>
      <c r="O436" s="2"/>
      <c r="P436" s="2"/>
      <c r="Q436" s="2"/>
      <c r="R436" s="2"/>
      <c r="S436" s="2"/>
      <c r="T436" s="2">
        <v>200</v>
      </c>
      <c r="U436" s="2">
        <v>1906</v>
      </c>
    </row>
    <row r="437" spans="1:21" x14ac:dyDescent="0.35">
      <c r="A437" s="39"/>
      <c r="B437" s="34" t="s">
        <v>8151</v>
      </c>
      <c r="C437" s="72">
        <v>250</v>
      </c>
      <c r="D437" s="72" t="s">
        <v>7782</v>
      </c>
      <c r="E437" s="77" t="s">
        <v>192</v>
      </c>
      <c r="F437" s="2"/>
      <c r="G437" s="2"/>
      <c r="H437" s="2"/>
      <c r="I437" s="2"/>
      <c r="J437" s="2"/>
      <c r="K437" s="2"/>
      <c r="L437" s="2"/>
      <c r="M437" s="2"/>
      <c r="N437" s="2">
        <v>110</v>
      </c>
      <c r="O437" s="2"/>
      <c r="P437" s="2"/>
      <c r="Q437" s="2"/>
      <c r="R437" s="2"/>
      <c r="S437" s="2">
        <v>600</v>
      </c>
      <c r="T437" s="2"/>
      <c r="U437" s="2">
        <v>710</v>
      </c>
    </row>
    <row r="438" spans="1:21" x14ac:dyDescent="0.35">
      <c r="A438" s="39"/>
      <c r="B438" s="34" t="s">
        <v>8151</v>
      </c>
      <c r="C438" s="72">
        <v>250</v>
      </c>
      <c r="D438" s="72" t="s">
        <v>7782</v>
      </c>
      <c r="E438" s="77" t="s">
        <v>193</v>
      </c>
      <c r="F438" s="2"/>
      <c r="G438" s="2">
        <v>550</v>
      </c>
      <c r="H438" s="2"/>
      <c r="I438" s="2"/>
      <c r="J438" s="2"/>
      <c r="K438" s="2"/>
      <c r="L438" s="2"/>
      <c r="M438" s="2"/>
      <c r="N438" s="2">
        <v>3379</v>
      </c>
      <c r="O438" s="2"/>
      <c r="P438" s="2"/>
      <c r="Q438" s="2"/>
      <c r="R438" s="2"/>
      <c r="S438" s="2">
        <v>2000</v>
      </c>
      <c r="T438" s="2"/>
      <c r="U438" s="2">
        <v>5929</v>
      </c>
    </row>
    <row r="439" spans="1:21" x14ac:dyDescent="0.35">
      <c r="A439" s="39"/>
      <c r="B439" s="34" t="s">
        <v>8151</v>
      </c>
      <c r="C439" s="72">
        <v>250</v>
      </c>
      <c r="D439" s="72" t="s">
        <v>7782</v>
      </c>
      <c r="E439" s="77" t="s">
        <v>194</v>
      </c>
      <c r="F439" s="2"/>
      <c r="G439" s="2"/>
      <c r="H439" s="2"/>
      <c r="I439" s="2"/>
      <c r="J439" s="2"/>
      <c r="K439" s="2"/>
      <c r="L439" s="2"/>
      <c r="M439" s="2"/>
      <c r="N439" s="2">
        <v>3520</v>
      </c>
      <c r="O439" s="2"/>
      <c r="P439" s="2"/>
      <c r="Q439" s="2"/>
      <c r="R439" s="2"/>
      <c r="S439" s="2">
        <v>3000</v>
      </c>
      <c r="T439" s="2"/>
      <c r="U439" s="2">
        <v>6520</v>
      </c>
    </row>
    <row r="440" spans="1:21" x14ac:dyDescent="0.35">
      <c r="A440" s="39"/>
      <c r="B440" s="34" t="s">
        <v>8151</v>
      </c>
      <c r="C440" s="72">
        <v>250</v>
      </c>
      <c r="D440" s="72" t="s">
        <v>7782</v>
      </c>
      <c r="E440" s="77" t="s">
        <v>404</v>
      </c>
      <c r="F440" s="2"/>
      <c r="G440" s="2">
        <v>3340</v>
      </c>
      <c r="H440" s="2"/>
      <c r="I440" s="2"/>
      <c r="J440" s="2"/>
      <c r="K440" s="2"/>
      <c r="L440" s="2"/>
      <c r="M440" s="2"/>
      <c r="N440" s="2">
        <v>803</v>
      </c>
      <c r="O440" s="2">
        <v>629</v>
      </c>
      <c r="P440" s="2"/>
      <c r="Q440" s="2"/>
      <c r="R440" s="2"/>
      <c r="S440" s="2"/>
      <c r="T440" s="2"/>
      <c r="U440" s="2">
        <v>4772</v>
      </c>
    </row>
    <row r="441" spans="1:21" x14ac:dyDescent="0.35">
      <c r="A441" s="39"/>
      <c r="B441" s="34" t="s">
        <v>8151</v>
      </c>
      <c r="C441" s="72">
        <v>250</v>
      </c>
      <c r="D441" s="72" t="s">
        <v>7782</v>
      </c>
      <c r="E441" s="77" t="s">
        <v>196</v>
      </c>
      <c r="F441" s="2"/>
      <c r="G441" s="2"/>
      <c r="H441" s="2"/>
      <c r="I441" s="2"/>
      <c r="J441" s="2"/>
      <c r="K441" s="2"/>
      <c r="L441" s="2"/>
      <c r="M441" s="2">
        <v>2624</v>
      </c>
      <c r="N441" s="2">
        <v>4993</v>
      </c>
      <c r="O441" s="2"/>
      <c r="P441" s="2"/>
      <c r="Q441" s="2"/>
      <c r="R441" s="2"/>
      <c r="S441" s="2">
        <v>4600</v>
      </c>
      <c r="T441" s="2">
        <v>1800</v>
      </c>
      <c r="U441" s="2">
        <v>14017</v>
      </c>
    </row>
    <row r="442" spans="1:21" x14ac:dyDescent="0.35">
      <c r="A442" s="39"/>
      <c r="B442" s="34" t="s">
        <v>8151</v>
      </c>
      <c r="C442" s="72">
        <v>250</v>
      </c>
      <c r="D442" s="72" t="s">
        <v>7782</v>
      </c>
      <c r="E442" s="77" t="s">
        <v>197</v>
      </c>
      <c r="F442" s="2"/>
      <c r="G442" s="2">
        <v>3160</v>
      </c>
      <c r="H442" s="2"/>
      <c r="I442" s="2"/>
      <c r="J442" s="2"/>
      <c r="K442" s="2"/>
      <c r="L442" s="2"/>
      <c r="M442" s="2">
        <v>770</v>
      </c>
      <c r="N442" s="2">
        <v>2325</v>
      </c>
      <c r="O442" s="2">
        <v>330</v>
      </c>
      <c r="P442" s="2"/>
      <c r="Q442" s="2"/>
      <c r="R442" s="2"/>
      <c r="S442" s="2">
        <v>1041</v>
      </c>
      <c r="T442" s="2">
        <v>1883</v>
      </c>
      <c r="U442" s="2">
        <v>9509</v>
      </c>
    </row>
    <row r="443" spans="1:21" x14ac:dyDescent="0.35">
      <c r="A443" s="39"/>
      <c r="B443" s="34" t="s">
        <v>8151</v>
      </c>
      <c r="C443" s="72">
        <v>250</v>
      </c>
      <c r="D443" s="72" t="s">
        <v>7782</v>
      </c>
      <c r="E443" s="77" t="s">
        <v>432</v>
      </c>
      <c r="F443" s="2"/>
      <c r="G443" s="2">
        <v>4716</v>
      </c>
      <c r="H443" s="2"/>
      <c r="I443" s="2"/>
      <c r="J443" s="2"/>
      <c r="K443" s="2"/>
      <c r="L443" s="2"/>
      <c r="M443" s="2">
        <v>3920</v>
      </c>
      <c r="N443" s="2">
        <v>404</v>
      </c>
      <c r="O443" s="2">
        <v>173</v>
      </c>
      <c r="P443" s="2"/>
      <c r="Q443" s="2">
        <v>158</v>
      </c>
      <c r="R443" s="2">
        <v>63</v>
      </c>
      <c r="S443" s="2">
        <v>4400</v>
      </c>
      <c r="T443" s="2">
        <v>3000</v>
      </c>
      <c r="U443" s="2">
        <v>16834</v>
      </c>
    </row>
    <row r="444" spans="1:21" x14ac:dyDescent="0.35">
      <c r="A444" s="39"/>
      <c r="B444" s="34" t="s">
        <v>8151</v>
      </c>
      <c r="C444" s="72">
        <v>250</v>
      </c>
      <c r="D444" s="72" t="s">
        <v>7782</v>
      </c>
      <c r="E444" s="77" t="s">
        <v>405</v>
      </c>
      <c r="F444" s="2"/>
      <c r="G444" s="2"/>
      <c r="H444" s="2"/>
      <c r="I444" s="2"/>
      <c r="J444" s="2"/>
      <c r="K444" s="2"/>
      <c r="L444" s="2"/>
      <c r="M444" s="2"/>
      <c r="N444" s="2">
        <v>18063</v>
      </c>
      <c r="O444" s="2"/>
      <c r="P444" s="2"/>
      <c r="Q444" s="2"/>
      <c r="R444" s="2"/>
      <c r="S444" s="2">
        <v>7000</v>
      </c>
      <c r="T444" s="2"/>
      <c r="U444" s="2">
        <v>25063</v>
      </c>
    </row>
    <row r="445" spans="1:21" x14ac:dyDescent="0.35">
      <c r="A445" s="39"/>
      <c r="B445" s="34" t="s">
        <v>276</v>
      </c>
      <c r="C445" s="72">
        <v>900</v>
      </c>
      <c r="D445" s="72" t="s">
        <v>7782</v>
      </c>
      <c r="E445" s="77" t="s">
        <v>198</v>
      </c>
      <c r="F445" s="2"/>
      <c r="G445" s="2"/>
      <c r="H445" s="2"/>
      <c r="I445" s="2"/>
      <c r="J445" s="2"/>
      <c r="K445" s="2"/>
      <c r="L445" s="2"/>
      <c r="M445" s="2"/>
      <c r="N445" s="2">
        <v>185</v>
      </c>
      <c r="O445" s="2"/>
      <c r="P445" s="2"/>
      <c r="Q445" s="2"/>
      <c r="R445" s="2"/>
      <c r="S445" s="2">
        <v>500</v>
      </c>
      <c r="T445" s="2"/>
      <c r="U445" s="2">
        <v>685</v>
      </c>
    </row>
    <row r="446" spans="1:21" x14ac:dyDescent="0.35">
      <c r="A446" s="39"/>
      <c r="B446" s="34" t="s">
        <v>327</v>
      </c>
      <c r="C446" s="72">
        <v>446</v>
      </c>
      <c r="D446" s="72" t="s">
        <v>7782</v>
      </c>
      <c r="E446" s="77" t="s">
        <v>295</v>
      </c>
      <c r="F446" s="2"/>
      <c r="G446" s="2"/>
      <c r="H446" s="2"/>
      <c r="I446" s="2"/>
      <c r="J446" s="2"/>
      <c r="K446" s="2"/>
      <c r="L446" s="2"/>
      <c r="M446" s="2"/>
      <c r="N446" s="2">
        <v>8496</v>
      </c>
      <c r="O446" s="2"/>
      <c r="P446" s="2"/>
      <c r="Q446" s="2"/>
      <c r="R446" s="2"/>
      <c r="S446" s="2"/>
      <c r="T446" s="2"/>
      <c r="U446" s="2">
        <v>8496</v>
      </c>
    </row>
    <row r="447" spans="1:21" x14ac:dyDescent="0.35">
      <c r="A447" s="39"/>
      <c r="B447" s="34" t="s">
        <v>220</v>
      </c>
      <c r="C447" s="72">
        <v>184</v>
      </c>
      <c r="D447" s="72" t="s">
        <v>7782</v>
      </c>
      <c r="E447" s="77" t="s">
        <v>199</v>
      </c>
      <c r="F447" s="2"/>
      <c r="G447" s="2"/>
      <c r="H447" s="2"/>
      <c r="I447" s="2"/>
      <c r="J447" s="2"/>
      <c r="K447" s="2"/>
      <c r="L447" s="2"/>
      <c r="M447" s="2"/>
      <c r="N447" s="2">
        <v>362</v>
      </c>
      <c r="O447" s="2"/>
      <c r="P447" s="2"/>
      <c r="Q447" s="2"/>
      <c r="R447" s="2"/>
      <c r="S447" s="2">
        <v>1100</v>
      </c>
      <c r="T447" s="2"/>
      <c r="U447" s="2">
        <v>1462</v>
      </c>
    </row>
    <row r="448" spans="1:21" x14ac:dyDescent="0.35">
      <c r="A448" s="39"/>
      <c r="B448" s="34" t="s">
        <v>450</v>
      </c>
      <c r="C448" s="72">
        <v>135</v>
      </c>
      <c r="D448" s="72" t="s">
        <v>7782</v>
      </c>
      <c r="E448" s="77" t="s">
        <v>839</v>
      </c>
      <c r="F448" s="2"/>
      <c r="G448" s="2"/>
      <c r="H448" s="2"/>
      <c r="I448" s="2"/>
      <c r="J448" s="2"/>
      <c r="K448" s="2"/>
      <c r="L448" s="2"/>
      <c r="M448" s="2"/>
      <c r="N448" s="2">
        <v>2885</v>
      </c>
      <c r="O448" s="2"/>
      <c r="P448" s="2"/>
      <c r="Q448" s="2"/>
      <c r="R448" s="2"/>
      <c r="S448" s="2">
        <v>1000</v>
      </c>
      <c r="T448" s="2"/>
      <c r="U448" s="2">
        <v>3885</v>
      </c>
    </row>
    <row r="449" spans="1:21" x14ac:dyDescent="0.35">
      <c r="A449" s="39"/>
      <c r="B449" s="34" t="s">
        <v>972</v>
      </c>
      <c r="C449" s="72">
        <v>70</v>
      </c>
      <c r="D449" s="72" t="s">
        <v>7782</v>
      </c>
      <c r="E449" s="77" t="s">
        <v>296</v>
      </c>
      <c r="F449" s="2"/>
      <c r="G449" s="2"/>
      <c r="H449" s="2"/>
      <c r="I449" s="2"/>
      <c r="J449" s="2"/>
      <c r="K449" s="2"/>
      <c r="L449" s="2"/>
      <c r="M449" s="2"/>
      <c r="N449" s="2">
        <v>5618</v>
      </c>
      <c r="O449" s="2"/>
      <c r="P449" s="2"/>
      <c r="Q449" s="2"/>
      <c r="R449" s="2"/>
      <c r="S449" s="2"/>
      <c r="T449" s="2"/>
      <c r="U449" s="2">
        <v>5618</v>
      </c>
    </row>
    <row r="450" spans="1:21" x14ac:dyDescent="0.35">
      <c r="A450" s="39"/>
      <c r="B450" s="34" t="s">
        <v>7518</v>
      </c>
      <c r="C450" s="72">
        <v>500</v>
      </c>
      <c r="D450" s="72" t="s">
        <v>7782</v>
      </c>
      <c r="E450" s="77" t="s">
        <v>297</v>
      </c>
      <c r="F450" s="2"/>
      <c r="G450" s="2"/>
      <c r="H450" s="2"/>
      <c r="I450" s="2"/>
      <c r="J450" s="2"/>
      <c r="K450" s="2"/>
      <c r="L450" s="2"/>
      <c r="M450" s="2"/>
      <c r="N450" s="2">
        <v>3377</v>
      </c>
      <c r="O450" s="2"/>
      <c r="P450" s="2"/>
      <c r="Q450" s="2"/>
      <c r="R450" s="2"/>
      <c r="S450" s="2">
        <v>1000</v>
      </c>
      <c r="T450" s="2"/>
      <c r="U450" s="2">
        <v>4377</v>
      </c>
    </row>
    <row r="451" spans="1:21" x14ac:dyDescent="0.35">
      <c r="A451" s="39"/>
      <c r="B451" s="34" t="s">
        <v>7518</v>
      </c>
      <c r="C451" s="72">
        <v>500</v>
      </c>
      <c r="D451" s="72" t="s">
        <v>7782</v>
      </c>
      <c r="E451" s="77" t="s">
        <v>298</v>
      </c>
      <c r="F451" s="2"/>
      <c r="G451" s="2"/>
      <c r="H451" s="2"/>
      <c r="I451" s="2"/>
      <c r="J451" s="2"/>
      <c r="K451" s="2"/>
      <c r="L451" s="2"/>
      <c r="M451" s="2"/>
      <c r="N451" s="2">
        <v>317</v>
      </c>
      <c r="O451" s="2"/>
      <c r="P451" s="2"/>
      <c r="Q451" s="2"/>
      <c r="R451" s="2"/>
      <c r="S451" s="2">
        <v>2000</v>
      </c>
      <c r="T451" s="2"/>
      <c r="U451" s="2">
        <v>2317</v>
      </c>
    </row>
    <row r="452" spans="1:21" x14ac:dyDescent="0.35">
      <c r="A452" s="39"/>
      <c r="B452" s="34" t="s">
        <v>11302</v>
      </c>
      <c r="C452" s="72">
        <v>500</v>
      </c>
      <c r="D452" s="72" t="s">
        <v>7782</v>
      </c>
      <c r="E452" s="77" t="s">
        <v>840</v>
      </c>
      <c r="F452" s="2"/>
      <c r="G452" s="2"/>
      <c r="H452" s="2"/>
      <c r="I452" s="2"/>
      <c r="J452" s="2"/>
      <c r="K452" s="2"/>
      <c r="L452" s="2"/>
      <c r="M452" s="2"/>
      <c r="N452" s="2">
        <v>8230</v>
      </c>
      <c r="O452" s="2"/>
      <c r="P452" s="2"/>
      <c r="Q452" s="2"/>
      <c r="R452" s="2"/>
      <c r="S452" s="2">
        <v>1000</v>
      </c>
      <c r="T452" s="2"/>
      <c r="U452" s="2">
        <v>9230</v>
      </c>
    </row>
    <row r="453" spans="1:21" x14ac:dyDescent="0.35">
      <c r="A453" s="39"/>
      <c r="B453" s="34" t="s">
        <v>11111</v>
      </c>
      <c r="C453" s="72">
        <v>500</v>
      </c>
      <c r="D453" s="72" t="s">
        <v>7782</v>
      </c>
      <c r="E453" s="77" t="s">
        <v>299</v>
      </c>
      <c r="F453" s="2"/>
      <c r="G453" s="2"/>
      <c r="H453" s="2"/>
      <c r="I453" s="2"/>
      <c r="J453" s="2"/>
      <c r="K453" s="2"/>
      <c r="L453" s="2"/>
      <c r="M453" s="2"/>
      <c r="N453" s="2">
        <v>4144</v>
      </c>
      <c r="O453" s="2"/>
      <c r="P453" s="2"/>
      <c r="Q453" s="2"/>
      <c r="R453" s="2"/>
      <c r="S453" s="2"/>
      <c r="T453" s="2"/>
      <c r="U453" s="2">
        <v>4144</v>
      </c>
    </row>
    <row r="454" spans="1:21" x14ac:dyDescent="0.35">
      <c r="A454" s="39"/>
      <c r="B454" s="34" t="s">
        <v>357</v>
      </c>
      <c r="C454" s="72">
        <v>44</v>
      </c>
      <c r="D454" s="72" t="s">
        <v>7782</v>
      </c>
      <c r="E454" s="77" t="s">
        <v>300</v>
      </c>
      <c r="F454" s="2"/>
      <c r="G454" s="2"/>
      <c r="H454" s="2"/>
      <c r="I454" s="2"/>
      <c r="J454" s="2"/>
      <c r="K454" s="2"/>
      <c r="L454" s="2"/>
      <c r="M454" s="2"/>
      <c r="N454" s="2">
        <v>4654</v>
      </c>
      <c r="O454" s="2"/>
      <c r="P454" s="2"/>
      <c r="Q454" s="2"/>
      <c r="R454" s="2"/>
      <c r="S454" s="2">
        <v>1000</v>
      </c>
      <c r="T454" s="2"/>
      <c r="U454" s="2">
        <v>5654</v>
      </c>
    </row>
    <row r="455" spans="1:21" x14ac:dyDescent="0.35">
      <c r="A455" s="39"/>
      <c r="B455" s="34" t="s">
        <v>11048</v>
      </c>
      <c r="C455" s="72">
        <v>250</v>
      </c>
      <c r="D455" s="72" t="s">
        <v>7782</v>
      </c>
      <c r="E455" s="77" t="s">
        <v>200</v>
      </c>
      <c r="F455" s="2"/>
      <c r="G455" s="2"/>
      <c r="H455" s="2"/>
      <c r="I455" s="2"/>
      <c r="J455" s="2"/>
      <c r="K455" s="2"/>
      <c r="L455" s="2"/>
      <c r="M455" s="2"/>
      <c r="N455" s="2">
        <v>119</v>
      </c>
      <c r="O455" s="2"/>
      <c r="P455" s="2"/>
      <c r="Q455" s="2"/>
      <c r="R455" s="2"/>
      <c r="S455" s="2">
        <v>528</v>
      </c>
      <c r="T455" s="2"/>
      <c r="U455" s="2">
        <v>647</v>
      </c>
    </row>
    <row r="456" spans="1:21" x14ac:dyDescent="0.35">
      <c r="A456" s="39"/>
      <c r="B456" s="34" t="s">
        <v>11048</v>
      </c>
      <c r="C456" s="72">
        <v>250</v>
      </c>
      <c r="D456" s="72" t="s">
        <v>7782</v>
      </c>
      <c r="E456" s="77" t="s">
        <v>406</v>
      </c>
      <c r="F456" s="2"/>
      <c r="G456" s="2"/>
      <c r="H456" s="2"/>
      <c r="I456" s="2"/>
      <c r="J456" s="2"/>
      <c r="K456" s="2"/>
      <c r="L456" s="2"/>
      <c r="M456" s="2"/>
      <c r="N456" s="2">
        <v>3627</v>
      </c>
      <c r="O456" s="2"/>
      <c r="P456" s="2"/>
      <c r="Q456" s="2"/>
      <c r="R456" s="2"/>
      <c r="S456" s="2"/>
      <c r="T456" s="2"/>
      <c r="U456" s="2">
        <v>3627</v>
      </c>
    </row>
    <row r="457" spans="1:21" x14ac:dyDescent="0.35">
      <c r="A457" s="39"/>
      <c r="B457" s="34" t="s">
        <v>11048</v>
      </c>
      <c r="C457" s="72">
        <v>250</v>
      </c>
      <c r="D457" s="72" t="s">
        <v>7782</v>
      </c>
      <c r="E457" s="77" t="s">
        <v>301</v>
      </c>
      <c r="F457" s="2"/>
      <c r="G457" s="2"/>
      <c r="H457" s="2"/>
      <c r="I457" s="2"/>
      <c r="J457" s="2"/>
      <c r="K457" s="2"/>
      <c r="L457" s="2"/>
      <c r="M457" s="2"/>
      <c r="N457" s="2">
        <v>3265</v>
      </c>
      <c r="O457" s="2"/>
      <c r="P457" s="2"/>
      <c r="Q457" s="2"/>
      <c r="R457" s="2"/>
      <c r="S457" s="2"/>
      <c r="T457" s="2"/>
      <c r="U457" s="2">
        <v>3265</v>
      </c>
    </row>
    <row r="458" spans="1:21" x14ac:dyDescent="0.35">
      <c r="A458" s="39"/>
      <c r="B458" s="34" t="s">
        <v>11048</v>
      </c>
      <c r="C458" s="72">
        <v>250</v>
      </c>
      <c r="D458" s="72" t="s">
        <v>7782</v>
      </c>
      <c r="E458" s="77" t="s">
        <v>407</v>
      </c>
      <c r="F458" s="2"/>
      <c r="G458" s="2"/>
      <c r="H458" s="2"/>
      <c r="I458" s="2"/>
      <c r="J458" s="2"/>
      <c r="K458" s="2"/>
      <c r="L458" s="2"/>
      <c r="M458" s="2"/>
      <c r="N458" s="2">
        <v>5798</v>
      </c>
      <c r="O458" s="2"/>
      <c r="P458" s="2"/>
      <c r="Q458" s="2"/>
      <c r="R458" s="2"/>
      <c r="S458" s="2"/>
      <c r="T458" s="2"/>
      <c r="U458" s="2">
        <v>5798</v>
      </c>
    </row>
    <row r="459" spans="1:21" x14ac:dyDescent="0.35">
      <c r="A459" s="39"/>
      <c r="B459" s="34" t="s">
        <v>11048</v>
      </c>
      <c r="C459" s="72">
        <v>250</v>
      </c>
      <c r="D459" s="72" t="s">
        <v>7782</v>
      </c>
      <c r="E459" s="77" t="s">
        <v>302</v>
      </c>
      <c r="F459" s="2"/>
      <c r="G459" s="2"/>
      <c r="H459" s="2"/>
      <c r="I459" s="2"/>
      <c r="J459" s="2"/>
      <c r="K459" s="2"/>
      <c r="L459" s="2"/>
      <c r="M459" s="2"/>
      <c r="N459" s="2">
        <v>952</v>
      </c>
      <c r="O459" s="2"/>
      <c r="P459" s="2"/>
      <c r="Q459" s="2"/>
      <c r="R459" s="2"/>
      <c r="S459" s="2"/>
      <c r="T459" s="2"/>
      <c r="U459" s="2">
        <v>952</v>
      </c>
    </row>
    <row r="460" spans="1:21" x14ac:dyDescent="0.35">
      <c r="A460" s="39"/>
      <c r="B460" s="34" t="s">
        <v>11048</v>
      </c>
      <c r="C460" s="72">
        <v>250</v>
      </c>
      <c r="D460" s="72" t="s">
        <v>7782</v>
      </c>
      <c r="E460" s="77" t="s">
        <v>201</v>
      </c>
      <c r="F460" s="2"/>
      <c r="G460" s="2">
        <v>98</v>
      </c>
      <c r="H460" s="2"/>
      <c r="I460" s="2"/>
      <c r="J460" s="2"/>
      <c r="K460" s="2"/>
      <c r="L460" s="2"/>
      <c r="M460" s="2"/>
      <c r="N460" s="2">
        <v>350</v>
      </c>
      <c r="O460" s="2"/>
      <c r="P460" s="2"/>
      <c r="Q460" s="2"/>
      <c r="R460" s="2"/>
      <c r="S460" s="2"/>
      <c r="T460" s="2"/>
      <c r="U460" s="2">
        <v>448</v>
      </c>
    </row>
    <row r="461" spans="1:21" x14ac:dyDescent="0.35">
      <c r="A461" s="39"/>
      <c r="B461" s="34" t="s">
        <v>11048</v>
      </c>
      <c r="C461" s="72">
        <v>250</v>
      </c>
      <c r="D461" s="72" t="s">
        <v>7782</v>
      </c>
      <c r="E461" s="77" t="s">
        <v>202</v>
      </c>
      <c r="F461" s="2"/>
      <c r="G461" s="2">
        <v>442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>
        <v>60</v>
      </c>
      <c r="U461" s="2">
        <v>502</v>
      </c>
    </row>
    <row r="462" spans="1:21" x14ac:dyDescent="0.35">
      <c r="A462" s="39"/>
      <c r="B462" s="34" t="s">
        <v>11048</v>
      </c>
      <c r="C462" s="72">
        <v>250</v>
      </c>
      <c r="D462" s="72" t="s">
        <v>7782</v>
      </c>
      <c r="E462" s="77" t="s">
        <v>203</v>
      </c>
      <c r="F462" s="2"/>
      <c r="G462" s="2"/>
      <c r="H462" s="2"/>
      <c r="I462" s="2"/>
      <c r="J462" s="2"/>
      <c r="K462" s="2"/>
      <c r="L462" s="2"/>
      <c r="M462" s="2"/>
      <c r="N462" s="2">
        <v>14</v>
      </c>
      <c r="O462" s="2"/>
      <c r="P462" s="2"/>
      <c r="Q462" s="2"/>
      <c r="R462" s="2"/>
      <c r="S462" s="2">
        <v>550</v>
      </c>
      <c r="T462" s="2">
        <v>50</v>
      </c>
      <c r="U462" s="2">
        <v>614</v>
      </c>
    </row>
    <row r="463" spans="1:21" x14ac:dyDescent="0.35">
      <c r="A463" s="39"/>
      <c r="B463" s="34" t="s">
        <v>8777</v>
      </c>
      <c r="C463" s="72">
        <v>1000</v>
      </c>
      <c r="D463" s="72" t="s">
        <v>7782</v>
      </c>
      <c r="E463" s="77" t="s">
        <v>204</v>
      </c>
      <c r="F463" s="2"/>
      <c r="G463" s="2"/>
      <c r="H463" s="2"/>
      <c r="I463" s="2"/>
      <c r="J463" s="2"/>
      <c r="K463" s="2"/>
      <c r="L463" s="2"/>
      <c r="M463" s="2"/>
      <c r="N463" s="2">
        <v>179</v>
      </c>
      <c r="O463" s="2"/>
      <c r="P463" s="2"/>
      <c r="Q463" s="2"/>
      <c r="R463" s="2"/>
      <c r="S463" s="2">
        <v>70</v>
      </c>
      <c r="T463" s="2">
        <v>50</v>
      </c>
      <c r="U463" s="2">
        <v>299</v>
      </c>
    </row>
    <row r="464" spans="1:21" x14ac:dyDescent="0.35">
      <c r="A464" s="39"/>
      <c r="B464" s="34" t="s">
        <v>8777</v>
      </c>
      <c r="C464" s="72">
        <v>1000</v>
      </c>
      <c r="D464" s="72" t="s">
        <v>7782</v>
      </c>
      <c r="E464" s="77" t="s">
        <v>841</v>
      </c>
      <c r="F464" s="2"/>
      <c r="G464" s="2">
        <v>3155</v>
      </c>
      <c r="H464" s="2"/>
      <c r="I464" s="2"/>
      <c r="J464" s="2"/>
      <c r="K464" s="2"/>
      <c r="L464" s="2"/>
      <c r="M464" s="2"/>
      <c r="N464" s="2">
        <v>831</v>
      </c>
      <c r="O464" s="2">
        <v>839</v>
      </c>
      <c r="P464" s="2"/>
      <c r="Q464" s="2"/>
      <c r="R464" s="2"/>
      <c r="S464" s="2"/>
      <c r="T464" s="2"/>
      <c r="U464" s="2">
        <v>4825</v>
      </c>
    </row>
    <row r="465" spans="1:21" x14ac:dyDescent="0.35">
      <c r="A465" s="39"/>
      <c r="B465" s="34" t="s">
        <v>8777</v>
      </c>
      <c r="C465" s="72">
        <v>1000</v>
      </c>
      <c r="D465" s="72" t="s">
        <v>7782</v>
      </c>
      <c r="E465" s="77" t="s">
        <v>842</v>
      </c>
      <c r="F465" s="2"/>
      <c r="G465" s="2"/>
      <c r="H465" s="2"/>
      <c r="I465" s="2"/>
      <c r="J465" s="2"/>
      <c r="K465" s="2"/>
      <c r="L465" s="2"/>
      <c r="M465" s="2"/>
      <c r="N465" s="2">
        <v>929</v>
      </c>
      <c r="O465" s="2"/>
      <c r="P465" s="2"/>
      <c r="Q465" s="2"/>
      <c r="R465" s="2"/>
      <c r="S465" s="2">
        <v>6000</v>
      </c>
      <c r="T465" s="2">
        <v>727</v>
      </c>
      <c r="U465" s="2">
        <v>7656</v>
      </c>
    </row>
    <row r="466" spans="1:21" x14ac:dyDescent="0.35">
      <c r="A466" s="39"/>
      <c r="B466" s="34" t="s">
        <v>934</v>
      </c>
      <c r="C466" s="72">
        <v>300</v>
      </c>
      <c r="D466" s="72" t="s">
        <v>7782</v>
      </c>
      <c r="E466" s="77" t="s">
        <v>843</v>
      </c>
      <c r="F466" s="2"/>
      <c r="G466" s="2"/>
      <c r="H466" s="2"/>
      <c r="I466" s="2"/>
      <c r="J466" s="2"/>
      <c r="K466" s="2"/>
      <c r="L466" s="2"/>
      <c r="M466" s="2"/>
      <c r="N466" s="2">
        <v>960</v>
      </c>
      <c r="O466" s="2"/>
      <c r="P466" s="2"/>
      <c r="Q466" s="2"/>
      <c r="R466" s="2"/>
      <c r="S466" s="2"/>
      <c r="T466" s="2"/>
      <c r="U466" s="2">
        <v>960</v>
      </c>
    </row>
    <row r="467" spans="1:21" x14ac:dyDescent="0.35">
      <c r="A467" s="39"/>
      <c r="B467" s="34" t="s">
        <v>499</v>
      </c>
      <c r="C467" s="72">
        <v>15</v>
      </c>
      <c r="D467" s="72" t="s">
        <v>7782</v>
      </c>
      <c r="E467" s="77" t="s">
        <v>844</v>
      </c>
      <c r="F467" s="2"/>
      <c r="G467" s="2"/>
      <c r="H467" s="2"/>
      <c r="I467" s="2"/>
      <c r="J467" s="2"/>
      <c r="K467" s="2"/>
      <c r="L467" s="2"/>
      <c r="M467" s="2"/>
      <c r="N467" s="2">
        <v>156</v>
      </c>
      <c r="O467" s="2"/>
      <c r="P467" s="2"/>
      <c r="Q467" s="2"/>
      <c r="R467" s="2"/>
      <c r="S467" s="2"/>
      <c r="T467" s="2"/>
      <c r="U467" s="2">
        <v>156</v>
      </c>
    </row>
    <row r="468" spans="1:21" x14ac:dyDescent="0.35">
      <c r="A468" s="39"/>
      <c r="B468" s="34" t="s">
        <v>216</v>
      </c>
      <c r="C468" s="72">
        <v>802</v>
      </c>
      <c r="D468" s="72" t="s">
        <v>7782</v>
      </c>
      <c r="E468" s="77" t="s">
        <v>845</v>
      </c>
      <c r="F468" s="2"/>
      <c r="G468" s="2"/>
      <c r="H468" s="2"/>
      <c r="I468" s="2"/>
      <c r="J468" s="2"/>
      <c r="K468" s="2"/>
      <c r="L468" s="2"/>
      <c r="M468" s="2"/>
      <c r="N468" s="2">
        <v>605</v>
      </c>
      <c r="O468" s="2"/>
      <c r="P468" s="2"/>
      <c r="Q468" s="2"/>
      <c r="R468" s="2"/>
      <c r="S468" s="2"/>
      <c r="T468" s="2"/>
      <c r="U468" s="2">
        <v>605</v>
      </c>
    </row>
    <row r="469" spans="1:21" x14ac:dyDescent="0.35">
      <c r="A469" s="39"/>
      <c r="B469" s="34" t="s">
        <v>996</v>
      </c>
      <c r="C469" s="72">
        <v>1000</v>
      </c>
      <c r="D469" s="72" t="s">
        <v>7782</v>
      </c>
      <c r="E469" s="77" t="s">
        <v>205</v>
      </c>
      <c r="F469" s="2"/>
      <c r="G469" s="2"/>
      <c r="H469" s="2"/>
      <c r="I469" s="2"/>
      <c r="J469" s="2"/>
      <c r="K469" s="2"/>
      <c r="L469" s="2"/>
      <c r="M469" s="2"/>
      <c r="N469" s="2">
        <v>81</v>
      </c>
      <c r="O469" s="2"/>
      <c r="P469" s="2"/>
      <c r="Q469" s="2"/>
      <c r="R469" s="2"/>
      <c r="S469" s="2">
        <v>300</v>
      </c>
      <c r="T469" s="2"/>
      <c r="U469" s="2">
        <v>381</v>
      </c>
    </row>
    <row r="470" spans="1:21" x14ac:dyDescent="0.35">
      <c r="A470" s="39"/>
      <c r="B470" s="34" t="s">
        <v>10803</v>
      </c>
      <c r="C470" s="72">
        <v>2000</v>
      </c>
      <c r="D470" s="72" t="s">
        <v>7782</v>
      </c>
      <c r="E470" s="77" t="s">
        <v>408</v>
      </c>
      <c r="F470" s="2"/>
      <c r="G470" s="2">
        <v>10149</v>
      </c>
      <c r="H470" s="2"/>
      <c r="I470" s="2"/>
      <c r="J470" s="2"/>
      <c r="K470" s="2"/>
      <c r="L470" s="2"/>
      <c r="M470" s="2"/>
      <c r="N470" s="2">
        <v>28733</v>
      </c>
      <c r="O470" s="2"/>
      <c r="P470" s="2"/>
      <c r="Q470" s="2"/>
      <c r="R470" s="2"/>
      <c r="S470" s="2">
        <v>16000</v>
      </c>
      <c r="T470" s="2"/>
      <c r="U470" s="2">
        <v>54882</v>
      </c>
    </row>
    <row r="471" spans="1:21" x14ac:dyDescent="0.35">
      <c r="A471" s="39"/>
      <c r="B471" s="34" t="s">
        <v>499</v>
      </c>
      <c r="C471" s="71">
        <v>4</v>
      </c>
      <c r="D471" s="72" t="s">
        <v>7782</v>
      </c>
      <c r="E471" s="77" t="s">
        <v>303</v>
      </c>
      <c r="F471" s="2"/>
      <c r="G471" s="2"/>
      <c r="H471" s="2"/>
      <c r="I471" s="2"/>
      <c r="J471" s="2"/>
      <c r="K471" s="2"/>
      <c r="L471" s="2"/>
      <c r="M471" s="2">
        <v>7715</v>
      </c>
      <c r="N471" s="2">
        <v>69</v>
      </c>
      <c r="O471" s="2"/>
      <c r="P471" s="2"/>
      <c r="Q471" s="2"/>
      <c r="R471" s="2"/>
      <c r="S471" s="2"/>
      <c r="T471" s="2"/>
      <c r="U471" s="2">
        <v>7784</v>
      </c>
    </row>
    <row r="472" spans="1:21" x14ac:dyDescent="0.35">
      <c r="A472" s="39"/>
      <c r="B472" s="34" t="s">
        <v>10786</v>
      </c>
      <c r="C472" s="71">
        <v>500</v>
      </c>
      <c r="D472" s="72" t="s">
        <v>7782</v>
      </c>
      <c r="E472" s="77" t="s">
        <v>304</v>
      </c>
      <c r="F472" s="2"/>
      <c r="G472" s="2"/>
      <c r="H472" s="2"/>
      <c r="I472" s="2"/>
      <c r="J472" s="2"/>
      <c r="K472" s="2"/>
      <c r="L472" s="2"/>
      <c r="M472" s="2"/>
      <c r="N472" s="2">
        <v>3195</v>
      </c>
      <c r="O472" s="2"/>
      <c r="P472" s="2"/>
      <c r="Q472" s="2"/>
      <c r="R472" s="2"/>
      <c r="S472" s="2">
        <v>5550</v>
      </c>
      <c r="T472" s="2"/>
      <c r="U472" s="2">
        <v>8745</v>
      </c>
    </row>
    <row r="473" spans="1:21" x14ac:dyDescent="0.35">
      <c r="A473" s="39"/>
      <c r="B473" s="34" t="s">
        <v>10786</v>
      </c>
      <c r="C473" s="71">
        <v>500</v>
      </c>
      <c r="D473" s="72" t="s">
        <v>7782</v>
      </c>
      <c r="E473" s="77" t="s">
        <v>443</v>
      </c>
      <c r="F473" s="2"/>
      <c r="G473" s="2"/>
      <c r="H473" s="2"/>
      <c r="I473" s="2"/>
      <c r="J473" s="2"/>
      <c r="K473" s="2"/>
      <c r="L473" s="2"/>
      <c r="M473" s="2">
        <v>2666</v>
      </c>
      <c r="N473" s="2">
        <v>1776</v>
      </c>
      <c r="O473" s="2"/>
      <c r="P473" s="2"/>
      <c r="Q473" s="2"/>
      <c r="R473" s="2"/>
      <c r="S473" s="2">
        <v>3250</v>
      </c>
      <c r="T473" s="2"/>
      <c r="U473" s="2">
        <v>7692</v>
      </c>
    </row>
    <row r="474" spans="1:21" x14ac:dyDescent="0.35">
      <c r="A474" s="39"/>
      <c r="B474" s="34">
        <v>155547901</v>
      </c>
      <c r="C474" s="71">
        <v>500</v>
      </c>
      <c r="D474" s="72" t="s">
        <v>7782</v>
      </c>
      <c r="E474" s="77" t="s">
        <v>305</v>
      </c>
      <c r="F474" s="2"/>
      <c r="G474" s="2"/>
      <c r="H474" s="2"/>
      <c r="I474" s="2"/>
      <c r="J474" s="2"/>
      <c r="K474" s="2"/>
      <c r="L474" s="2"/>
      <c r="M474" s="2"/>
      <c r="N474" s="2">
        <v>2584</v>
      </c>
      <c r="O474" s="2"/>
      <c r="P474" s="2"/>
      <c r="Q474" s="2"/>
      <c r="R474" s="2"/>
      <c r="S474" s="2">
        <v>1000</v>
      </c>
      <c r="T474" s="2"/>
      <c r="U474" s="2">
        <v>3584</v>
      </c>
    </row>
    <row r="475" spans="1:21" x14ac:dyDescent="0.35">
      <c r="A475" s="39"/>
      <c r="B475" s="34">
        <v>155547901</v>
      </c>
      <c r="C475" s="71">
        <v>500</v>
      </c>
      <c r="D475" s="72" t="s">
        <v>7782</v>
      </c>
      <c r="E475" s="77" t="s">
        <v>306</v>
      </c>
      <c r="F475" s="2"/>
      <c r="G475" s="2"/>
      <c r="H475" s="2"/>
      <c r="I475" s="2"/>
      <c r="J475" s="2"/>
      <c r="K475" s="2"/>
      <c r="L475" s="2"/>
      <c r="M475" s="2"/>
      <c r="N475" s="2">
        <v>3593</v>
      </c>
      <c r="O475" s="2"/>
      <c r="P475" s="2"/>
      <c r="Q475" s="2"/>
      <c r="R475" s="2"/>
      <c r="S475" s="2">
        <v>1000</v>
      </c>
      <c r="T475" s="2"/>
      <c r="U475" s="2">
        <v>4593</v>
      </c>
    </row>
    <row r="476" spans="1:21" x14ac:dyDescent="0.35">
      <c r="A476" s="39"/>
      <c r="B476" s="34">
        <v>155547901</v>
      </c>
      <c r="C476" s="71">
        <v>500</v>
      </c>
      <c r="D476" s="72" t="s">
        <v>7782</v>
      </c>
      <c r="E476" s="77" t="s">
        <v>307</v>
      </c>
      <c r="F476" s="2"/>
      <c r="G476" s="2"/>
      <c r="H476" s="2"/>
      <c r="I476" s="2"/>
      <c r="J476" s="2"/>
      <c r="K476" s="2"/>
      <c r="L476" s="2"/>
      <c r="M476" s="2"/>
      <c r="N476" s="2">
        <v>4111</v>
      </c>
      <c r="O476" s="2"/>
      <c r="P476" s="2"/>
      <c r="Q476" s="2"/>
      <c r="R476" s="2"/>
      <c r="S476" s="2">
        <v>1000</v>
      </c>
      <c r="T476" s="2"/>
      <c r="U476" s="2">
        <v>5111</v>
      </c>
    </row>
    <row r="477" spans="1:21" x14ac:dyDescent="0.35">
      <c r="A477" s="39"/>
      <c r="B477" s="34">
        <v>155547901</v>
      </c>
      <c r="C477" s="71">
        <v>500</v>
      </c>
      <c r="D477" s="72" t="s">
        <v>7782</v>
      </c>
      <c r="E477" s="77" t="s">
        <v>518</v>
      </c>
      <c r="F477" s="2"/>
      <c r="G477" s="2">
        <v>420</v>
      </c>
      <c r="H477" s="2"/>
      <c r="I477" s="2"/>
      <c r="J477" s="2"/>
      <c r="K477" s="2"/>
      <c r="L477" s="2"/>
      <c r="M477" s="2"/>
      <c r="N477" s="2">
        <v>1384</v>
      </c>
      <c r="O477" s="2"/>
      <c r="P477" s="2"/>
      <c r="Q477" s="2"/>
      <c r="R477" s="2"/>
      <c r="S477" s="2"/>
      <c r="T477" s="2"/>
      <c r="U477" s="2">
        <v>1804</v>
      </c>
    </row>
    <row r="478" spans="1:21" x14ac:dyDescent="0.35">
      <c r="A478" s="39"/>
      <c r="B478" s="34">
        <v>155547901</v>
      </c>
      <c r="C478" s="71">
        <v>500</v>
      </c>
      <c r="D478" s="72" t="s">
        <v>7782</v>
      </c>
      <c r="E478" s="77" t="s">
        <v>206</v>
      </c>
      <c r="F478" s="2"/>
      <c r="G478" s="2">
        <v>12429</v>
      </c>
      <c r="H478" s="2"/>
      <c r="I478" s="2"/>
      <c r="J478" s="2"/>
      <c r="K478" s="2"/>
      <c r="L478" s="2"/>
      <c r="M478" s="2">
        <v>40918</v>
      </c>
      <c r="N478" s="2">
        <v>18</v>
      </c>
      <c r="O478" s="2">
        <v>3100</v>
      </c>
      <c r="P478" s="2"/>
      <c r="Q478" s="2"/>
      <c r="R478" s="2"/>
      <c r="S478" s="2">
        <v>15000</v>
      </c>
      <c r="T478" s="2">
        <v>7000</v>
      </c>
      <c r="U478" s="2">
        <v>78465</v>
      </c>
    </row>
    <row r="479" spans="1:21" x14ac:dyDescent="0.35">
      <c r="A479" s="39"/>
      <c r="B479" s="34">
        <v>155547901</v>
      </c>
      <c r="C479" s="71">
        <v>500</v>
      </c>
      <c r="D479" s="72" t="s">
        <v>7782</v>
      </c>
      <c r="E479" s="77" t="s">
        <v>846</v>
      </c>
      <c r="F479" s="2"/>
      <c r="G479" s="2"/>
      <c r="H479" s="2"/>
      <c r="I479" s="2"/>
      <c r="J479" s="2"/>
      <c r="K479" s="2"/>
      <c r="L479" s="2"/>
      <c r="M479" s="2"/>
      <c r="N479" s="2">
        <v>3208</v>
      </c>
      <c r="O479" s="2"/>
      <c r="P479" s="2"/>
      <c r="Q479" s="2"/>
      <c r="R479" s="2"/>
      <c r="S479" s="2"/>
      <c r="T479" s="2"/>
      <c r="U479" s="2">
        <v>3208</v>
      </c>
    </row>
    <row r="480" spans="1:21" x14ac:dyDescent="0.35">
      <c r="A480" s="39"/>
      <c r="B480" s="34">
        <v>155547901</v>
      </c>
      <c r="C480" s="71">
        <v>500</v>
      </c>
      <c r="D480" s="72" t="s">
        <v>7782</v>
      </c>
      <c r="E480" s="77" t="s">
        <v>207</v>
      </c>
      <c r="F480" s="2"/>
      <c r="G480" s="2"/>
      <c r="H480" s="2"/>
      <c r="I480" s="2"/>
      <c r="J480" s="2"/>
      <c r="K480" s="2"/>
      <c r="L480" s="2"/>
      <c r="M480" s="2"/>
      <c r="N480" s="2">
        <v>3093</v>
      </c>
      <c r="O480" s="2"/>
      <c r="P480" s="2"/>
      <c r="Q480" s="2"/>
      <c r="R480" s="2">
        <v>562</v>
      </c>
      <c r="S480" s="2">
        <v>5000</v>
      </c>
      <c r="T480" s="2"/>
      <c r="U480" s="2">
        <v>8655</v>
      </c>
    </row>
    <row r="481" spans="1:21" x14ac:dyDescent="0.35">
      <c r="A481" s="39"/>
      <c r="B481" s="34">
        <v>155547901</v>
      </c>
      <c r="C481" s="71">
        <v>500</v>
      </c>
      <c r="D481" s="72" t="s">
        <v>7782</v>
      </c>
      <c r="E481" s="77" t="s">
        <v>308</v>
      </c>
      <c r="F481" s="2"/>
      <c r="G481" s="2"/>
      <c r="H481" s="2"/>
      <c r="I481" s="2"/>
      <c r="J481" s="2"/>
      <c r="K481" s="2"/>
      <c r="L481" s="2"/>
      <c r="M481" s="2"/>
      <c r="N481" s="2">
        <v>17178</v>
      </c>
      <c r="O481" s="2"/>
      <c r="P481" s="2"/>
      <c r="Q481" s="2"/>
      <c r="R481" s="2">
        <v>170</v>
      </c>
      <c r="S481" s="2">
        <v>2000</v>
      </c>
      <c r="T481" s="2"/>
      <c r="U481" s="2">
        <v>19348</v>
      </c>
    </row>
    <row r="482" spans="1:21" x14ac:dyDescent="0.35">
      <c r="A482" s="39"/>
      <c r="B482" s="34">
        <v>155547901</v>
      </c>
      <c r="C482" s="71">
        <v>500</v>
      </c>
      <c r="D482" s="72" t="s">
        <v>7782</v>
      </c>
      <c r="E482" s="77" t="s">
        <v>309</v>
      </c>
      <c r="F482" s="2"/>
      <c r="G482" s="2">
        <v>1015</v>
      </c>
      <c r="H482" s="2"/>
      <c r="I482" s="2"/>
      <c r="J482" s="2"/>
      <c r="K482" s="2"/>
      <c r="L482" s="2"/>
      <c r="M482" s="2"/>
      <c r="N482" s="2">
        <v>14660</v>
      </c>
      <c r="O482" s="2"/>
      <c r="P482" s="2"/>
      <c r="Q482" s="2"/>
      <c r="R482" s="2"/>
      <c r="S482" s="2">
        <v>6000</v>
      </c>
      <c r="T482" s="2"/>
      <c r="U482" s="2">
        <v>21675</v>
      </c>
    </row>
    <row r="483" spans="1:21" x14ac:dyDescent="0.35">
      <c r="A483" s="39"/>
      <c r="B483" s="34">
        <v>155547901</v>
      </c>
      <c r="C483" s="71">
        <v>500</v>
      </c>
      <c r="D483" s="72" t="s">
        <v>7782</v>
      </c>
      <c r="E483" s="77" t="s">
        <v>623</v>
      </c>
      <c r="F483" s="2"/>
      <c r="G483" s="2"/>
      <c r="H483" s="2"/>
      <c r="I483" s="2"/>
      <c r="J483" s="2"/>
      <c r="K483" s="2"/>
      <c r="L483" s="2"/>
      <c r="M483" s="2"/>
      <c r="N483" s="2">
        <v>3451</v>
      </c>
      <c r="O483" s="2"/>
      <c r="P483" s="2"/>
      <c r="Q483" s="2"/>
      <c r="R483" s="2"/>
      <c r="S483" s="2">
        <v>1000</v>
      </c>
      <c r="T483" s="2"/>
      <c r="U483" s="2">
        <v>4451</v>
      </c>
    </row>
    <row r="484" spans="1:21" x14ac:dyDescent="0.35">
      <c r="A484" s="39"/>
      <c r="B484" s="34">
        <v>155547901</v>
      </c>
      <c r="C484" s="71">
        <v>500</v>
      </c>
      <c r="D484" s="72" t="s">
        <v>7782</v>
      </c>
      <c r="E484" s="77" t="s">
        <v>847</v>
      </c>
      <c r="F484" s="2"/>
      <c r="G484" s="2"/>
      <c r="H484" s="2"/>
      <c r="I484" s="2"/>
      <c r="J484" s="2"/>
      <c r="K484" s="2"/>
      <c r="L484" s="2"/>
      <c r="M484" s="2"/>
      <c r="N484" s="2">
        <v>3051</v>
      </c>
      <c r="O484" s="2"/>
      <c r="P484" s="2"/>
      <c r="Q484" s="2"/>
      <c r="R484" s="2"/>
      <c r="S484" s="2">
        <v>1000</v>
      </c>
      <c r="T484" s="2"/>
      <c r="U484" s="2">
        <v>4051</v>
      </c>
    </row>
    <row r="485" spans="1:21" x14ac:dyDescent="0.35">
      <c r="A485" s="39"/>
      <c r="B485" s="34">
        <v>155547901</v>
      </c>
      <c r="C485" s="71">
        <v>500</v>
      </c>
      <c r="D485" s="72" t="s">
        <v>7782</v>
      </c>
      <c r="E485" s="77" t="s">
        <v>624</v>
      </c>
      <c r="F485" s="2"/>
      <c r="G485" s="2"/>
      <c r="H485" s="2"/>
      <c r="I485" s="2"/>
      <c r="J485" s="2"/>
      <c r="K485" s="2"/>
      <c r="L485" s="2"/>
      <c r="M485" s="2"/>
      <c r="N485" s="2">
        <v>9009</v>
      </c>
      <c r="O485" s="2"/>
      <c r="P485" s="2"/>
      <c r="Q485" s="2"/>
      <c r="R485" s="2"/>
      <c r="S485" s="2"/>
      <c r="T485" s="2"/>
      <c r="U485" s="2">
        <v>9009</v>
      </c>
    </row>
    <row r="486" spans="1:21" x14ac:dyDescent="0.35">
      <c r="A486" s="39"/>
      <c r="B486" s="34">
        <v>155547901</v>
      </c>
      <c r="C486" s="71">
        <v>500</v>
      </c>
      <c r="D486" s="72" t="s">
        <v>7782</v>
      </c>
      <c r="E486" s="77" t="s">
        <v>625</v>
      </c>
      <c r="F486" s="2"/>
      <c r="G486" s="2"/>
      <c r="H486" s="2"/>
      <c r="I486" s="2"/>
      <c r="J486" s="2"/>
      <c r="K486" s="2"/>
      <c r="L486" s="2"/>
      <c r="M486" s="2"/>
      <c r="N486" s="2">
        <v>1778</v>
      </c>
      <c r="O486" s="2"/>
      <c r="P486" s="2"/>
      <c r="Q486" s="2"/>
      <c r="R486" s="2"/>
      <c r="S486" s="2"/>
      <c r="T486" s="2"/>
      <c r="U486" s="2">
        <v>1778</v>
      </c>
    </row>
    <row r="487" spans="1:21" x14ac:dyDescent="0.35">
      <c r="A487" s="39"/>
      <c r="B487" s="34">
        <v>155547901</v>
      </c>
      <c r="C487" s="71">
        <v>500</v>
      </c>
      <c r="D487" s="72" t="s">
        <v>7782</v>
      </c>
      <c r="E487" s="77" t="s">
        <v>848</v>
      </c>
      <c r="F487" s="2"/>
      <c r="G487" s="2"/>
      <c r="H487" s="2"/>
      <c r="I487" s="2"/>
      <c r="J487" s="2"/>
      <c r="K487" s="2"/>
      <c r="L487" s="2"/>
      <c r="M487" s="2"/>
      <c r="N487" s="2">
        <v>4050</v>
      </c>
      <c r="O487" s="2"/>
      <c r="P487" s="2"/>
      <c r="Q487" s="2"/>
      <c r="R487" s="2"/>
      <c r="S487" s="2"/>
      <c r="T487" s="2"/>
      <c r="U487" s="2">
        <v>4050</v>
      </c>
    </row>
    <row r="488" spans="1:21" x14ac:dyDescent="0.35">
      <c r="A488" s="39"/>
      <c r="B488" s="34">
        <v>155547901</v>
      </c>
      <c r="C488" s="71">
        <v>500</v>
      </c>
      <c r="D488" s="72" t="s">
        <v>7782</v>
      </c>
      <c r="E488" s="77" t="s">
        <v>849</v>
      </c>
      <c r="F488" s="2"/>
      <c r="G488" s="2"/>
      <c r="H488" s="2"/>
      <c r="I488" s="2"/>
      <c r="J488" s="2"/>
      <c r="K488" s="2"/>
      <c r="L488" s="2"/>
      <c r="M488" s="2"/>
      <c r="N488" s="2">
        <v>2976</v>
      </c>
      <c r="O488" s="2"/>
      <c r="P488" s="2"/>
      <c r="Q488" s="2"/>
      <c r="R488" s="2"/>
      <c r="S488" s="2">
        <v>1000</v>
      </c>
      <c r="T488" s="2"/>
      <c r="U488" s="2">
        <v>3976</v>
      </c>
    </row>
    <row r="489" spans="1:21" x14ac:dyDescent="0.35">
      <c r="A489" s="39"/>
      <c r="B489" s="34">
        <v>155547901</v>
      </c>
      <c r="C489" s="71">
        <v>500</v>
      </c>
      <c r="D489" s="72" t="s">
        <v>7782</v>
      </c>
      <c r="E489" s="77" t="s">
        <v>626</v>
      </c>
      <c r="F489" s="2"/>
      <c r="G489" s="2"/>
      <c r="H489" s="2"/>
      <c r="I489" s="2"/>
      <c r="J489" s="2"/>
      <c r="K489" s="2"/>
      <c r="L489" s="2"/>
      <c r="M489" s="2"/>
      <c r="N489" s="2">
        <v>3514</v>
      </c>
      <c r="O489" s="2"/>
      <c r="P489" s="2"/>
      <c r="Q489" s="2"/>
      <c r="R489" s="2"/>
      <c r="S489" s="2">
        <v>1000</v>
      </c>
      <c r="T489" s="2"/>
      <c r="U489" s="2">
        <v>4514</v>
      </c>
    </row>
    <row r="490" spans="1:21" x14ac:dyDescent="0.35">
      <c r="A490" s="39"/>
      <c r="B490" s="34">
        <v>155547901</v>
      </c>
      <c r="C490" s="71">
        <v>500</v>
      </c>
      <c r="D490" s="72" t="s">
        <v>7782</v>
      </c>
      <c r="E490" s="77" t="s">
        <v>310</v>
      </c>
      <c r="F490" s="2"/>
      <c r="G490" s="2"/>
      <c r="H490" s="2"/>
      <c r="I490" s="2"/>
      <c r="J490" s="2"/>
      <c r="K490" s="2"/>
      <c r="L490" s="2"/>
      <c r="M490" s="2"/>
      <c r="N490" s="2">
        <v>2148</v>
      </c>
      <c r="O490" s="2"/>
      <c r="P490" s="2"/>
      <c r="Q490" s="2"/>
      <c r="R490" s="2"/>
      <c r="S490" s="2">
        <v>250</v>
      </c>
      <c r="T490" s="2"/>
      <c r="U490" s="2">
        <v>2398</v>
      </c>
    </row>
    <row r="491" spans="1:21" x14ac:dyDescent="0.35">
      <c r="A491" s="39"/>
      <c r="B491" s="34">
        <v>155547901</v>
      </c>
      <c r="C491" s="71">
        <v>500</v>
      </c>
      <c r="D491" s="72" t="s">
        <v>7782</v>
      </c>
      <c r="E491" s="77" t="s">
        <v>519</v>
      </c>
      <c r="F491" s="2"/>
      <c r="G491" s="2"/>
      <c r="H491" s="2"/>
      <c r="I491" s="2"/>
      <c r="J491" s="2"/>
      <c r="K491" s="2"/>
      <c r="L491" s="2"/>
      <c r="M491" s="2"/>
      <c r="N491" s="2">
        <v>1175</v>
      </c>
      <c r="O491" s="2"/>
      <c r="P491" s="2"/>
      <c r="Q491" s="2"/>
      <c r="R491" s="2"/>
      <c r="S491" s="2">
        <v>2000</v>
      </c>
      <c r="T491" s="2"/>
      <c r="U491" s="2">
        <v>3175</v>
      </c>
    </row>
    <row r="492" spans="1:21" x14ac:dyDescent="0.35">
      <c r="A492" s="39"/>
      <c r="B492" s="34">
        <v>155547901</v>
      </c>
      <c r="C492" s="71">
        <v>500</v>
      </c>
      <c r="D492" s="72" t="s">
        <v>7782</v>
      </c>
      <c r="E492" s="77" t="s">
        <v>850</v>
      </c>
      <c r="F492" s="2"/>
      <c r="G492" s="2"/>
      <c r="H492" s="2"/>
      <c r="I492" s="2"/>
      <c r="J492" s="2"/>
      <c r="K492" s="2"/>
      <c r="L492" s="2">
        <v>2236</v>
      </c>
      <c r="M492" s="2"/>
      <c r="N492" s="2"/>
      <c r="O492" s="2"/>
      <c r="P492" s="2"/>
      <c r="Q492" s="2"/>
      <c r="R492" s="2"/>
      <c r="S492" s="2"/>
      <c r="T492" s="2"/>
      <c r="U492" s="2">
        <v>2236</v>
      </c>
    </row>
    <row r="493" spans="1:21" x14ac:dyDescent="0.35">
      <c r="A493" s="39"/>
      <c r="B493" s="34">
        <v>155547901</v>
      </c>
      <c r="C493" s="71">
        <v>500</v>
      </c>
      <c r="D493" s="72" t="s">
        <v>7782</v>
      </c>
      <c r="E493" s="77" t="s">
        <v>851</v>
      </c>
      <c r="F493" s="2"/>
      <c r="G493" s="2"/>
      <c r="H493" s="2"/>
      <c r="I493" s="2"/>
      <c r="J493" s="2"/>
      <c r="K493" s="2"/>
      <c r="L493" s="2"/>
      <c r="M493" s="2"/>
      <c r="N493" s="2">
        <v>2333</v>
      </c>
      <c r="O493" s="2"/>
      <c r="P493" s="2"/>
      <c r="Q493" s="2"/>
      <c r="R493" s="2"/>
      <c r="S493" s="2"/>
      <c r="T493" s="2"/>
      <c r="U493" s="2">
        <v>2333</v>
      </c>
    </row>
    <row r="494" spans="1:21" x14ac:dyDescent="0.35">
      <c r="A494" s="39"/>
      <c r="B494" s="34">
        <v>155547901</v>
      </c>
      <c r="C494" s="71">
        <v>500</v>
      </c>
      <c r="D494" s="72" t="s">
        <v>7782</v>
      </c>
      <c r="E494" s="77" t="s">
        <v>208</v>
      </c>
      <c r="F494" s="2"/>
      <c r="G494" s="2"/>
      <c r="H494" s="2"/>
      <c r="I494" s="2"/>
      <c r="J494" s="2"/>
      <c r="K494" s="2"/>
      <c r="L494" s="2"/>
      <c r="M494" s="2">
        <v>724</v>
      </c>
      <c r="N494" s="2">
        <v>141</v>
      </c>
      <c r="O494" s="2"/>
      <c r="P494" s="2"/>
      <c r="Q494" s="2"/>
      <c r="R494" s="2"/>
      <c r="S494" s="2">
        <v>500</v>
      </c>
      <c r="T494" s="2">
        <v>250</v>
      </c>
      <c r="U494" s="2">
        <v>1615</v>
      </c>
    </row>
    <row r="495" spans="1:21" x14ac:dyDescent="0.35">
      <c r="A495" s="39"/>
      <c r="B495" s="34">
        <v>155547901</v>
      </c>
      <c r="C495" s="71">
        <v>500</v>
      </c>
      <c r="D495" s="72" t="s">
        <v>7782</v>
      </c>
      <c r="E495" s="77" t="s">
        <v>209</v>
      </c>
      <c r="F495" s="2"/>
      <c r="G495" s="2"/>
      <c r="H495" s="2"/>
      <c r="I495" s="2"/>
      <c r="J495" s="2"/>
      <c r="K495" s="2"/>
      <c r="L495" s="2"/>
      <c r="M495" s="2"/>
      <c r="N495" s="2">
        <v>536</v>
      </c>
      <c r="O495" s="2"/>
      <c r="P495" s="2"/>
      <c r="Q495" s="2"/>
      <c r="R495" s="2"/>
      <c r="S495" s="2">
        <v>200</v>
      </c>
      <c r="T495" s="2"/>
      <c r="U495" s="2">
        <v>736</v>
      </c>
    </row>
    <row r="496" spans="1:21" x14ac:dyDescent="0.35">
      <c r="A496" s="39"/>
      <c r="B496" s="34">
        <v>155547901</v>
      </c>
      <c r="C496" s="71">
        <v>500</v>
      </c>
      <c r="D496" s="72" t="s">
        <v>7782</v>
      </c>
      <c r="E496" s="77" t="s">
        <v>311</v>
      </c>
      <c r="F496" s="2"/>
      <c r="G496" s="2"/>
      <c r="H496" s="2"/>
      <c r="I496" s="2"/>
      <c r="J496" s="2"/>
      <c r="K496" s="2"/>
      <c r="L496" s="2"/>
      <c r="M496" s="2"/>
      <c r="N496" s="2">
        <v>7406</v>
      </c>
      <c r="O496" s="2"/>
      <c r="P496" s="2"/>
      <c r="Q496" s="2"/>
      <c r="R496" s="2"/>
      <c r="S496" s="2">
        <v>3000</v>
      </c>
      <c r="T496" s="2"/>
      <c r="U496" s="2">
        <v>10406</v>
      </c>
    </row>
    <row r="497" spans="1:21" x14ac:dyDescent="0.35">
      <c r="A497" s="39"/>
      <c r="B497" s="34">
        <v>155547901</v>
      </c>
      <c r="C497" s="71">
        <v>500</v>
      </c>
      <c r="D497" s="72" t="s">
        <v>7782</v>
      </c>
      <c r="E497" s="77" t="s">
        <v>852</v>
      </c>
      <c r="F497" s="2"/>
      <c r="G497" s="2">
        <v>8190</v>
      </c>
      <c r="H497" s="2"/>
      <c r="I497" s="2"/>
      <c r="J497" s="2"/>
      <c r="K497" s="2"/>
      <c r="L497" s="2"/>
      <c r="M497" s="2"/>
      <c r="N497" s="2">
        <v>212</v>
      </c>
      <c r="O497" s="2"/>
      <c r="P497" s="2"/>
      <c r="Q497" s="2"/>
      <c r="R497" s="2"/>
      <c r="S497" s="2"/>
      <c r="T497" s="2"/>
      <c r="U497" s="2">
        <v>8402</v>
      </c>
    </row>
    <row r="498" spans="1:21" x14ac:dyDescent="0.35">
      <c r="A498" s="39"/>
      <c r="B498" s="34">
        <v>155547901</v>
      </c>
      <c r="C498" s="71">
        <v>500</v>
      </c>
      <c r="D498" s="72" t="s">
        <v>7782</v>
      </c>
      <c r="E498" s="77" t="s">
        <v>433</v>
      </c>
      <c r="F498" s="2"/>
      <c r="G498" s="2"/>
      <c r="H498" s="2"/>
      <c r="I498" s="2"/>
      <c r="J498" s="2"/>
      <c r="K498" s="2"/>
      <c r="L498" s="2">
        <v>1060</v>
      </c>
      <c r="M498" s="2"/>
      <c r="N498" s="2"/>
      <c r="O498" s="2"/>
      <c r="P498" s="2"/>
      <c r="Q498" s="2"/>
      <c r="R498" s="2"/>
      <c r="S498" s="2"/>
      <c r="T498" s="2"/>
      <c r="U498" s="2">
        <v>1060</v>
      </c>
    </row>
    <row r="499" spans="1:21" x14ac:dyDescent="0.35">
      <c r="A499" s="39"/>
      <c r="B499" s="34">
        <v>155547901</v>
      </c>
      <c r="C499" s="71">
        <v>500</v>
      </c>
      <c r="D499" s="72" t="s">
        <v>7782</v>
      </c>
      <c r="E499" s="77" t="s">
        <v>853</v>
      </c>
      <c r="F499" s="2"/>
      <c r="G499" s="2">
        <v>100</v>
      </c>
      <c r="H499" s="2"/>
      <c r="I499" s="2"/>
      <c r="J499" s="2"/>
      <c r="K499" s="2"/>
      <c r="L499" s="2"/>
      <c r="M499" s="2">
        <v>225</v>
      </c>
      <c r="N499" s="2">
        <v>421</v>
      </c>
      <c r="O499" s="2">
        <v>455</v>
      </c>
      <c r="P499" s="2"/>
      <c r="Q499" s="2"/>
      <c r="R499" s="2"/>
      <c r="S499" s="2"/>
      <c r="T499" s="2"/>
      <c r="U499" s="2">
        <v>1201</v>
      </c>
    </row>
    <row r="500" spans="1:21" x14ac:dyDescent="0.35">
      <c r="A500" s="39"/>
      <c r="B500" s="34">
        <v>155547901</v>
      </c>
      <c r="C500" s="71">
        <v>500</v>
      </c>
      <c r="D500" s="72" t="s">
        <v>7782</v>
      </c>
      <c r="E500" s="77" t="s">
        <v>854</v>
      </c>
      <c r="F500" s="2"/>
      <c r="G500" s="2"/>
      <c r="H500" s="2"/>
      <c r="I500" s="2"/>
      <c r="J500" s="2"/>
      <c r="K500" s="2"/>
      <c r="L500" s="2"/>
      <c r="M500" s="2"/>
      <c r="N500" s="2">
        <v>263</v>
      </c>
      <c r="O500" s="2"/>
      <c r="P500" s="2"/>
      <c r="Q500" s="2"/>
      <c r="R500" s="2"/>
      <c r="S500" s="2">
        <v>641</v>
      </c>
      <c r="T500" s="2"/>
      <c r="U500" s="2">
        <v>904</v>
      </c>
    </row>
    <row r="501" spans="1:21" x14ac:dyDescent="0.35">
      <c r="A501" s="39"/>
      <c r="B501" s="34">
        <v>155547901</v>
      </c>
      <c r="C501" s="71">
        <v>500</v>
      </c>
      <c r="D501" s="72" t="s">
        <v>7782</v>
      </c>
      <c r="E501" s="77" t="s">
        <v>855</v>
      </c>
      <c r="F501" s="2"/>
      <c r="G501" s="2"/>
      <c r="H501" s="2"/>
      <c r="I501" s="2"/>
      <c r="J501" s="2"/>
      <c r="K501" s="2"/>
      <c r="L501" s="2"/>
      <c r="M501" s="2"/>
      <c r="N501" s="2">
        <v>1856</v>
      </c>
      <c r="O501" s="2"/>
      <c r="P501" s="2"/>
      <c r="Q501" s="2"/>
      <c r="R501" s="2"/>
      <c r="S501" s="2">
        <v>600</v>
      </c>
      <c r="T501" s="2"/>
      <c r="U501" s="2">
        <v>2456</v>
      </c>
    </row>
    <row r="502" spans="1:21" x14ac:dyDescent="0.35">
      <c r="A502" s="39"/>
      <c r="B502" s="34">
        <v>155547901</v>
      </c>
      <c r="C502" s="71">
        <v>500</v>
      </c>
      <c r="D502" s="72" t="s">
        <v>7782</v>
      </c>
      <c r="E502" s="77" t="s">
        <v>856</v>
      </c>
      <c r="F502" s="2"/>
      <c r="G502" s="2"/>
      <c r="H502" s="2"/>
      <c r="I502" s="2"/>
      <c r="J502" s="2"/>
      <c r="K502" s="2"/>
      <c r="L502" s="2"/>
      <c r="M502" s="2">
        <v>1263</v>
      </c>
      <c r="N502" s="2">
        <v>290</v>
      </c>
      <c r="O502" s="2"/>
      <c r="P502" s="2"/>
      <c r="Q502" s="2"/>
      <c r="R502" s="2"/>
      <c r="S502" s="2">
        <v>800</v>
      </c>
      <c r="T502" s="2"/>
      <c r="U502" s="2">
        <v>2353</v>
      </c>
    </row>
    <row r="503" spans="1:21" x14ac:dyDescent="0.35">
      <c r="A503" s="39"/>
      <c r="B503" s="34">
        <v>155547901</v>
      </c>
      <c r="C503" s="71">
        <v>500</v>
      </c>
      <c r="D503" s="72" t="s">
        <v>7782</v>
      </c>
      <c r="E503" s="77" t="s">
        <v>857</v>
      </c>
      <c r="F503" s="2"/>
      <c r="G503" s="2">
        <v>380</v>
      </c>
      <c r="H503" s="2"/>
      <c r="I503" s="2"/>
      <c r="J503" s="2"/>
      <c r="K503" s="2"/>
      <c r="L503" s="2"/>
      <c r="M503" s="2"/>
      <c r="N503" s="2">
        <v>1433</v>
      </c>
      <c r="O503" s="2"/>
      <c r="P503" s="2"/>
      <c r="Q503" s="2"/>
      <c r="R503" s="2"/>
      <c r="S503" s="2">
        <v>2120</v>
      </c>
      <c r="T503" s="2"/>
      <c r="U503" s="2">
        <v>3933</v>
      </c>
    </row>
    <row r="504" spans="1:21" x14ac:dyDescent="0.35">
      <c r="A504" s="39"/>
      <c r="B504" s="34" t="s">
        <v>992</v>
      </c>
      <c r="C504" s="71">
        <v>48</v>
      </c>
      <c r="D504" s="72" t="s">
        <v>7782</v>
      </c>
      <c r="E504" s="77" t="s">
        <v>858</v>
      </c>
      <c r="F504" s="2"/>
      <c r="G504" s="2"/>
      <c r="H504" s="2"/>
      <c r="I504" s="2"/>
      <c r="J504" s="2"/>
      <c r="K504" s="2"/>
      <c r="L504" s="2"/>
      <c r="M504" s="2"/>
      <c r="N504" s="2">
        <v>348</v>
      </c>
      <c r="O504" s="2"/>
      <c r="P504" s="2"/>
      <c r="Q504" s="2"/>
      <c r="R504" s="2"/>
      <c r="S504" s="2">
        <v>1000</v>
      </c>
      <c r="T504" s="2"/>
      <c r="U504" s="2">
        <v>1348</v>
      </c>
    </row>
    <row r="505" spans="1:21" x14ac:dyDescent="0.35">
      <c r="A505" s="39"/>
      <c r="B505" s="34" t="s">
        <v>52</v>
      </c>
      <c r="C505" s="71">
        <v>84</v>
      </c>
      <c r="D505" s="72" t="s">
        <v>7782</v>
      </c>
      <c r="E505" s="77" t="s">
        <v>859</v>
      </c>
      <c r="F505" s="2"/>
      <c r="G505" s="2"/>
      <c r="H505" s="2"/>
      <c r="I505" s="2"/>
      <c r="J505" s="2"/>
      <c r="K505" s="2"/>
      <c r="L505" s="2"/>
      <c r="M505" s="2"/>
      <c r="N505" s="2">
        <v>167</v>
      </c>
      <c r="O505" s="2"/>
      <c r="P505" s="2"/>
      <c r="Q505" s="2"/>
      <c r="R505" s="2"/>
      <c r="S505" s="2"/>
      <c r="T505" s="2"/>
      <c r="U505" s="2">
        <v>167</v>
      </c>
    </row>
    <row r="506" spans="1:21" x14ac:dyDescent="0.35">
      <c r="A506" s="39"/>
      <c r="B506" s="34">
        <v>155547901</v>
      </c>
      <c r="C506" s="71">
        <v>94</v>
      </c>
      <c r="D506" s="72" t="s">
        <v>7782</v>
      </c>
      <c r="E506" s="77" t="s">
        <v>5556</v>
      </c>
      <c r="F506" s="2"/>
      <c r="G506" s="2"/>
      <c r="H506" s="2"/>
      <c r="I506" s="2"/>
      <c r="J506" s="2"/>
      <c r="K506" s="2"/>
      <c r="L506" s="2"/>
      <c r="M506" s="2">
        <v>892</v>
      </c>
      <c r="N506" s="2">
        <v>1211</v>
      </c>
      <c r="O506" s="2"/>
      <c r="P506" s="2"/>
      <c r="Q506" s="2"/>
      <c r="R506" s="2">
        <v>5</v>
      </c>
      <c r="S506" s="2"/>
      <c r="T506" s="2">
        <v>160</v>
      </c>
      <c r="U506" s="2">
        <v>2268</v>
      </c>
    </row>
    <row r="507" spans="1:21" x14ac:dyDescent="0.35">
      <c r="A507" s="39"/>
      <c r="B507" s="34" t="s">
        <v>220</v>
      </c>
      <c r="C507" s="71">
        <v>1000</v>
      </c>
      <c r="D507" s="72" t="s">
        <v>7782</v>
      </c>
      <c r="E507" s="77" t="s">
        <v>860</v>
      </c>
      <c r="F507" s="2"/>
      <c r="G507" s="2">
        <v>450</v>
      </c>
      <c r="H507" s="2"/>
      <c r="I507" s="2"/>
      <c r="J507" s="2"/>
      <c r="K507" s="2"/>
      <c r="L507" s="2"/>
      <c r="M507" s="2"/>
      <c r="N507" s="2">
        <v>112</v>
      </c>
      <c r="O507" s="2"/>
      <c r="P507" s="2"/>
      <c r="Q507" s="2"/>
      <c r="R507" s="2"/>
      <c r="S507" s="2">
        <v>200</v>
      </c>
      <c r="T507" s="2"/>
      <c r="U507" s="2">
        <v>762</v>
      </c>
    </row>
    <row r="508" spans="1:21" x14ac:dyDescent="0.35">
      <c r="A508" s="39"/>
      <c r="B508" s="34" t="s">
        <v>52</v>
      </c>
      <c r="C508" s="71">
        <v>250</v>
      </c>
      <c r="D508" s="72" t="s">
        <v>7782</v>
      </c>
      <c r="E508" s="77" t="s">
        <v>861</v>
      </c>
      <c r="F508" s="2"/>
      <c r="G508" s="2">
        <v>4090</v>
      </c>
      <c r="H508" s="2"/>
      <c r="I508" s="2"/>
      <c r="J508" s="2"/>
      <c r="K508" s="2"/>
      <c r="L508" s="2"/>
      <c r="M508" s="2"/>
      <c r="N508" s="2">
        <v>150</v>
      </c>
      <c r="O508" s="2"/>
      <c r="P508" s="2"/>
      <c r="Q508" s="2"/>
      <c r="R508" s="2"/>
      <c r="S508" s="2">
        <v>1000</v>
      </c>
      <c r="T508" s="2"/>
      <c r="U508" s="2">
        <v>5240</v>
      </c>
    </row>
    <row r="509" spans="1:21" x14ac:dyDescent="0.35">
      <c r="A509" s="39"/>
      <c r="B509" s="34" t="s">
        <v>52</v>
      </c>
      <c r="C509" s="71">
        <v>250</v>
      </c>
      <c r="D509" s="72" t="s">
        <v>7782</v>
      </c>
      <c r="E509" s="77" t="s">
        <v>862</v>
      </c>
      <c r="F509" s="2"/>
      <c r="G509" s="2"/>
      <c r="H509" s="2"/>
      <c r="I509" s="2"/>
      <c r="J509" s="2"/>
      <c r="K509" s="2"/>
      <c r="L509" s="2"/>
      <c r="M509" s="2"/>
      <c r="N509" s="2">
        <v>3567</v>
      </c>
      <c r="O509" s="2"/>
      <c r="P509" s="2"/>
      <c r="Q509" s="2"/>
      <c r="R509" s="2"/>
      <c r="S509" s="2">
        <v>2400</v>
      </c>
      <c r="T509" s="2"/>
      <c r="U509" s="2">
        <v>5967</v>
      </c>
    </row>
    <row r="510" spans="1:21" x14ac:dyDescent="0.35">
      <c r="A510" s="39"/>
      <c r="B510" s="34" t="s">
        <v>52</v>
      </c>
      <c r="C510" s="71">
        <v>250</v>
      </c>
      <c r="D510" s="72" t="s">
        <v>7782</v>
      </c>
      <c r="E510" s="77" t="s">
        <v>7341</v>
      </c>
      <c r="F510" s="2"/>
      <c r="G510" s="2"/>
      <c r="H510" s="2"/>
      <c r="I510" s="2"/>
      <c r="J510" s="2"/>
      <c r="K510" s="2"/>
      <c r="L510" s="2"/>
      <c r="M510" s="2"/>
      <c r="N510" s="2">
        <v>157</v>
      </c>
      <c r="O510" s="2"/>
      <c r="P510" s="2"/>
      <c r="Q510" s="2"/>
      <c r="R510" s="2"/>
      <c r="S510" s="2"/>
      <c r="T510" s="2"/>
      <c r="U510" s="2">
        <v>157</v>
      </c>
    </row>
    <row r="511" spans="1:21" x14ac:dyDescent="0.35">
      <c r="A511" s="39"/>
      <c r="B511" s="34" t="s">
        <v>85</v>
      </c>
      <c r="C511" s="71">
        <v>25</v>
      </c>
      <c r="D511" s="72" t="s">
        <v>7782</v>
      </c>
      <c r="E511" s="77" t="s">
        <v>450</v>
      </c>
      <c r="F511" s="2"/>
      <c r="G511" s="2"/>
      <c r="H511" s="2"/>
      <c r="I511" s="2"/>
      <c r="J511" s="2"/>
      <c r="K511" s="2"/>
      <c r="L511" s="2"/>
      <c r="M511" s="2"/>
      <c r="N511" s="2">
        <v>579</v>
      </c>
      <c r="O511" s="2"/>
      <c r="P511" s="2"/>
      <c r="Q511" s="2"/>
      <c r="R511" s="2"/>
      <c r="S511" s="2">
        <v>135</v>
      </c>
      <c r="T511" s="2"/>
      <c r="U511" s="2">
        <v>714</v>
      </c>
    </row>
    <row r="512" spans="1:21" x14ac:dyDescent="0.35">
      <c r="A512" s="39"/>
      <c r="B512" s="34" t="s">
        <v>85</v>
      </c>
      <c r="C512" s="71">
        <v>25</v>
      </c>
      <c r="D512" s="72" t="s">
        <v>7782</v>
      </c>
      <c r="E512" s="77" t="s">
        <v>312</v>
      </c>
      <c r="F512" s="2"/>
      <c r="G512" s="2">
        <v>3275</v>
      </c>
      <c r="H512" s="2"/>
      <c r="I512" s="2"/>
      <c r="J512" s="2"/>
      <c r="K512" s="2">
        <v>1230</v>
      </c>
      <c r="L512" s="2"/>
      <c r="M512" s="2"/>
      <c r="N512" s="2">
        <v>25233</v>
      </c>
      <c r="O512" s="2">
        <v>952</v>
      </c>
      <c r="P512" s="2"/>
      <c r="Q512" s="2"/>
      <c r="R512" s="2"/>
      <c r="S512" s="2">
        <v>10000</v>
      </c>
      <c r="T512" s="2"/>
      <c r="U512" s="2">
        <v>40690</v>
      </c>
    </row>
    <row r="513" spans="1:21" x14ac:dyDescent="0.35">
      <c r="A513" s="39"/>
      <c r="B513" s="34" t="s">
        <v>85</v>
      </c>
      <c r="C513" s="71">
        <v>25</v>
      </c>
      <c r="D513" s="72" t="s">
        <v>7782</v>
      </c>
      <c r="E513" s="77" t="s">
        <v>1013</v>
      </c>
      <c r="F513" s="2"/>
      <c r="G513" s="2"/>
      <c r="H513" s="2"/>
      <c r="I513" s="2"/>
      <c r="J513" s="2"/>
      <c r="K513" s="2"/>
      <c r="L513" s="2"/>
      <c r="M513" s="2"/>
      <c r="N513" s="2">
        <v>716</v>
      </c>
      <c r="O513" s="2">
        <v>250</v>
      </c>
      <c r="P513" s="2"/>
      <c r="Q513" s="2"/>
      <c r="R513" s="2"/>
      <c r="S513" s="2"/>
      <c r="T513" s="2"/>
      <c r="U513" s="2">
        <v>966</v>
      </c>
    </row>
    <row r="514" spans="1:21" x14ac:dyDescent="0.35">
      <c r="A514" s="39"/>
      <c r="B514" s="34" t="s">
        <v>85</v>
      </c>
      <c r="C514" s="71">
        <v>25</v>
      </c>
      <c r="D514" s="72" t="s">
        <v>7782</v>
      </c>
      <c r="E514" s="77" t="s">
        <v>863</v>
      </c>
      <c r="F514" s="2"/>
      <c r="G514" s="2">
        <v>2005</v>
      </c>
      <c r="H514" s="2"/>
      <c r="I514" s="2"/>
      <c r="J514" s="2"/>
      <c r="K514" s="2"/>
      <c r="L514" s="2"/>
      <c r="M514" s="2"/>
      <c r="N514" s="2">
        <v>2408</v>
      </c>
      <c r="O514" s="2"/>
      <c r="P514" s="2"/>
      <c r="Q514" s="2"/>
      <c r="R514" s="2"/>
      <c r="S514" s="2"/>
      <c r="T514" s="2"/>
      <c r="U514" s="2">
        <v>4413</v>
      </c>
    </row>
    <row r="515" spans="1:21" x14ac:dyDescent="0.35">
      <c r="A515" s="39"/>
      <c r="B515" s="34" t="s">
        <v>8786</v>
      </c>
      <c r="C515" s="71">
        <v>200</v>
      </c>
      <c r="D515" s="72" t="s">
        <v>7782</v>
      </c>
      <c r="E515" s="77" t="s">
        <v>864</v>
      </c>
      <c r="F515" s="2"/>
      <c r="G515" s="2"/>
      <c r="H515" s="2"/>
      <c r="I515" s="2"/>
      <c r="J515" s="2"/>
      <c r="K515" s="2"/>
      <c r="L515" s="2"/>
      <c r="M515" s="2"/>
      <c r="N515" s="2">
        <v>833</v>
      </c>
      <c r="O515" s="2"/>
      <c r="P515" s="2"/>
      <c r="Q515" s="2"/>
      <c r="R515" s="2"/>
      <c r="S515" s="2"/>
      <c r="T515" s="2"/>
      <c r="U515" s="2">
        <v>833</v>
      </c>
    </row>
    <row r="516" spans="1:21" x14ac:dyDescent="0.35">
      <c r="A516" s="39"/>
      <c r="B516" s="34" t="s">
        <v>8786</v>
      </c>
      <c r="C516" s="71">
        <v>200</v>
      </c>
      <c r="D516" s="72" t="s">
        <v>7782</v>
      </c>
      <c r="E516" s="77" t="s">
        <v>627</v>
      </c>
      <c r="F516" s="2"/>
      <c r="G516" s="2"/>
      <c r="H516" s="2"/>
      <c r="I516" s="2"/>
      <c r="J516" s="2"/>
      <c r="K516" s="2"/>
      <c r="L516" s="2"/>
      <c r="M516" s="2"/>
      <c r="N516" s="2">
        <v>924</v>
      </c>
      <c r="O516" s="2">
        <v>440</v>
      </c>
      <c r="P516" s="2"/>
      <c r="Q516" s="2"/>
      <c r="R516" s="2"/>
      <c r="S516" s="2"/>
      <c r="T516" s="2"/>
      <c r="U516" s="2">
        <v>1364</v>
      </c>
    </row>
    <row r="517" spans="1:21" x14ac:dyDescent="0.35">
      <c r="A517" s="39"/>
      <c r="B517" s="34" t="s">
        <v>8048</v>
      </c>
      <c r="C517" s="71">
        <v>250</v>
      </c>
      <c r="D517" s="72" t="s">
        <v>7782</v>
      </c>
      <c r="E517" s="77" t="s">
        <v>865</v>
      </c>
      <c r="F517" s="2"/>
      <c r="G517" s="2"/>
      <c r="H517" s="2"/>
      <c r="I517" s="2"/>
      <c r="J517" s="2"/>
      <c r="K517" s="2"/>
      <c r="L517" s="2"/>
      <c r="M517" s="2"/>
      <c r="N517" s="2">
        <v>5730</v>
      </c>
      <c r="O517" s="2"/>
      <c r="P517" s="2"/>
      <c r="Q517" s="2"/>
      <c r="R517" s="2"/>
      <c r="S517" s="2"/>
      <c r="T517" s="2"/>
      <c r="U517" s="2">
        <v>5730</v>
      </c>
    </row>
    <row r="518" spans="1:21" x14ac:dyDescent="0.35">
      <c r="A518" s="39"/>
      <c r="B518" s="34" t="s">
        <v>112</v>
      </c>
      <c r="C518" s="71">
        <v>100</v>
      </c>
      <c r="D518" s="72" t="s">
        <v>7782</v>
      </c>
      <c r="E518" s="77" t="s">
        <v>866</v>
      </c>
      <c r="F518" s="2"/>
      <c r="G518" s="2"/>
      <c r="H518" s="2"/>
      <c r="I518" s="2"/>
      <c r="J518" s="2"/>
      <c r="K518" s="2"/>
      <c r="L518" s="2"/>
      <c r="M518" s="2"/>
      <c r="N518" s="2">
        <v>3667</v>
      </c>
      <c r="O518" s="2"/>
      <c r="P518" s="2"/>
      <c r="Q518" s="2"/>
      <c r="R518" s="2"/>
      <c r="S518" s="2"/>
      <c r="T518" s="2"/>
      <c r="U518" s="2">
        <v>3667</v>
      </c>
    </row>
    <row r="519" spans="1:21" x14ac:dyDescent="0.35">
      <c r="A519" s="39"/>
      <c r="B519" s="34" t="s">
        <v>130</v>
      </c>
      <c r="C519" s="71">
        <v>50</v>
      </c>
      <c r="D519" s="72" t="s">
        <v>7782</v>
      </c>
      <c r="E519" s="77" t="s">
        <v>867</v>
      </c>
      <c r="F519" s="2"/>
      <c r="G519" s="2"/>
      <c r="H519" s="2"/>
      <c r="I519" s="2"/>
      <c r="J519" s="2"/>
      <c r="K519" s="2"/>
      <c r="L519" s="2"/>
      <c r="M519" s="2"/>
      <c r="N519" s="2">
        <v>3482</v>
      </c>
      <c r="O519" s="2"/>
      <c r="P519" s="2"/>
      <c r="Q519" s="2"/>
      <c r="R519" s="2"/>
      <c r="S519" s="2"/>
      <c r="T519" s="2"/>
      <c r="U519" s="2">
        <v>3482</v>
      </c>
    </row>
    <row r="520" spans="1:21" x14ac:dyDescent="0.35">
      <c r="A520" s="39"/>
      <c r="B520" s="34" t="s">
        <v>130</v>
      </c>
      <c r="C520" s="71">
        <v>50</v>
      </c>
      <c r="D520" s="72" t="s">
        <v>7782</v>
      </c>
      <c r="E520" s="77" t="s">
        <v>868</v>
      </c>
      <c r="F520" s="2"/>
      <c r="G520" s="2"/>
      <c r="H520" s="2"/>
      <c r="I520" s="2"/>
      <c r="J520" s="2"/>
      <c r="K520" s="2"/>
      <c r="L520" s="2"/>
      <c r="M520" s="2"/>
      <c r="N520" s="2">
        <v>6849</v>
      </c>
      <c r="O520" s="2"/>
      <c r="P520" s="2"/>
      <c r="Q520" s="2"/>
      <c r="R520" s="2"/>
      <c r="S520" s="2"/>
      <c r="T520" s="2"/>
      <c r="U520" s="2">
        <v>6849</v>
      </c>
    </row>
    <row r="521" spans="1:21" x14ac:dyDescent="0.35">
      <c r="A521" s="39"/>
      <c r="B521" s="34" t="s">
        <v>130</v>
      </c>
      <c r="C521" s="71">
        <v>50</v>
      </c>
      <c r="D521" s="72" t="s">
        <v>7782</v>
      </c>
      <c r="E521" s="77" t="s">
        <v>869</v>
      </c>
      <c r="F521" s="2"/>
      <c r="G521" s="2"/>
      <c r="H521" s="2"/>
      <c r="I521" s="2"/>
      <c r="J521" s="2"/>
      <c r="K521" s="2"/>
      <c r="L521" s="2"/>
      <c r="M521" s="2"/>
      <c r="N521" s="2">
        <v>36</v>
      </c>
      <c r="O521" s="2"/>
      <c r="P521" s="2"/>
      <c r="Q521" s="2"/>
      <c r="R521" s="2"/>
      <c r="S521" s="2"/>
      <c r="T521" s="2">
        <v>36</v>
      </c>
      <c r="U521" s="2">
        <v>72</v>
      </c>
    </row>
    <row r="522" spans="1:21" x14ac:dyDescent="0.35">
      <c r="A522" s="39"/>
      <c r="B522" s="34" t="s">
        <v>129</v>
      </c>
      <c r="C522" s="71">
        <v>200</v>
      </c>
      <c r="D522" s="72" t="s">
        <v>7782</v>
      </c>
      <c r="E522" s="77" t="s">
        <v>628</v>
      </c>
      <c r="F522" s="2"/>
      <c r="G522" s="2"/>
      <c r="H522" s="2"/>
      <c r="I522" s="2"/>
      <c r="J522" s="2"/>
      <c r="K522" s="2"/>
      <c r="L522" s="2"/>
      <c r="M522" s="2"/>
      <c r="N522" s="2">
        <v>3409</v>
      </c>
      <c r="O522" s="2"/>
      <c r="P522" s="2"/>
      <c r="Q522" s="2"/>
      <c r="R522" s="2"/>
      <c r="S522" s="2"/>
      <c r="T522" s="2"/>
      <c r="U522" s="2">
        <v>3409</v>
      </c>
    </row>
    <row r="523" spans="1:21" x14ac:dyDescent="0.35">
      <c r="A523" s="39"/>
      <c r="B523" s="34" t="s">
        <v>7169</v>
      </c>
      <c r="C523" s="71">
        <v>1000</v>
      </c>
      <c r="D523" s="72" t="s">
        <v>7782</v>
      </c>
      <c r="E523" s="77" t="s">
        <v>870</v>
      </c>
      <c r="F523" s="2"/>
      <c r="G523" s="2"/>
      <c r="H523" s="2"/>
      <c r="I523" s="2"/>
      <c r="J523" s="2"/>
      <c r="K523" s="2"/>
      <c r="L523" s="2"/>
      <c r="M523" s="2"/>
      <c r="N523" s="2">
        <v>2073</v>
      </c>
      <c r="O523" s="2"/>
      <c r="P523" s="2"/>
      <c r="Q523" s="2"/>
      <c r="R523" s="2"/>
      <c r="S523" s="2">
        <v>21</v>
      </c>
      <c r="T523" s="2"/>
      <c r="U523" s="2">
        <v>2094</v>
      </c>
    </row>
    <row r="524" spans="1:21" x14ac:dyDescent="0.35">
      <c r="A524" s="39"/>
      <c r="B524" s="34" t="s">
        <v>7169</v>
      </c>
      <c r="C524" s="71">
        <v>1000</v>
      </c>
      <c r="D524" s="72" t="s">
        <v>7782</v>
      </c>
      <c r="E524" s="77" t="s">
        <v>871</v>
      </c>
      <c r="F524" s="2"/>
      <c r="G524" s="2"/>
      <c r="H524" s="2"/>
      <c r="I524" s="2"/>
      <c r="J524" s="2"/>
      <c r="K524" s="2"/>
      <c r="L524" s="2"/>
      <c r="M524" s="2"/>
      <c r="N524" s="2">
        <v>3670</v>
      </c>
      <c r="O524" s="2">
        <v>1153</v>
      </c>
      <c r="P524" s="2"/>
      <c r="Q524" s="2"/>
      <c r="R524" s="2"/>
      <c r="S524" s="2"/>
      <c r="T524" s="2"/>
      <c r="U524" s="2">
        <v>4823</v>
      </c>
    </row>
    <row r="525" spans="1:21" x14ac:dyDescent="0.35">
      <c r="A525" s="39"/>
      <c r="B525" s="34" t="s">
        <v>463</v>
      </c>
      <c r="C525" s="71">
        <v>1000</v>
      </c>
      <c r="D525" s="72" t="s">
        <v>7782</v>
      </c>
      <c r="E525" s="77" t="s">
        <v>629</v>
      </c>
      <c r="F525" s="2"/>
      <c r="G525" s="2"/>
      <c r="H525" s="2"/>
      <c r="I525" s="2"/>
      <c r="J525" s="2"/>
      <c r="K525" s="2"/>
      <c r="L525" s="2"/>
      <c r="M525" s="2"/>
      <c r="N525" s="2">
        <v>2823</v>
      </c>
      <c r="O525" s="2"/>
      <c r="P525" s="2"/>
      <c r="Q525" s="2"/>
      <c r="R525" s="2"/>
      <c r="S525" s="2">
        <v>1500</v>
      </c>
      <c r="T525" s="2"/>
      <c r="U525" s="2">
        <v>4323</v>
      </c>
    </row>
    <row r="526" spans="1:21" x14ac:dyDescent="0.35">
      <c r="A526" s="39"/>
      <c r="B526" s="34" t="s">
        <v>463</v>
      </c>
      <c r="C526" s="71">
        <v>1000</v>
      </c>
      <c r="D526" s="72" t="s">
        <v>7782</v>
      </c>
      <c r="E526" s="77" t="s">
        <v>872</v>
      </c>
      <c r="F526" s="2"/>
      <c r="G526" s="2"/>
      <c r="H526" s="2"/>
      <c r="I526" s="2"/>
      <c r="J526" s="2"/>
      <c r="K526" s="2"/>
      <c r="L526" s="2"/>
      <c r="M526" s="2"/>
      <c r="N526" s="2">
        <v>97</v>
      </c>
      <c r="O526" s="2"/>
      <c r="P526" s="2"/>
      <c r="Q526" s="2"/>
      <c r="R526" s="2"/>
      <c r="S526" s="2">
        <v>1400</v>
      </c>
      <c r="T526" s="2"/>
      <c r="U526" s="2">
        <v>1497</v>
      </c>
    </row>
    <row r="527" spans="1:21" x14ac:dyDescent="0.35">
      <c r="A527" s="39"/>
      <c r="B527" s="34" t="s">
        <v>463</v>
      </c>
      <c r="C527" s="71">
        <v>1000</v>
      </c>
      <c r="D527" s="72" t="s">
        <v>7782</v>
      </c>
      <c r="E527" s="77" t="s">
        <v>873</v>
      </c>
      <c r="F527" s="2"/>
      <c r="G527" s="2"/>
      <c r="H527" s="2"/>
      <c r="I527" s="2"/>
      <c r="J527" s="2"/>
      <c r="K527" s="2"/>
      <c r="L527" s="2"/>
      <c r="M527" s="2"/>
      <c r="N527" s="2">
        <v>1886</v>
      </c>
      <c r="O527" s="2"/>
      <c r="P527" s="2"/>
      <c r="Q527" s="2"/>
      <c r="R527" s="2"/>
      <c r="S527" s="2"/>
      <c r="T527" s="2"/>
      <c r="U527" s="2">
        <v>1886</v>
      </c>
    </row>
    <row r="528" spans="1:21" x14ac:dyDescent="0.35">
      <c r="A528" s="39"/>
      <c r="B528" s="34" t="s">
        <v>463</v>
      </c>
      <c r="C528" s="71">
        <v>1000</v>
      </c>
      <c r="D528" s="72" t="s">
        <v>7782</v>
      </c>
      <c r="E528" s="77" t="s">
        <v>874</v>
      </c>
      <c r="F528" s="2"/>
      <c r="G528" s="2"/>
      <c r="H528" s="2"/>
      <c r="I528" s="2"/>
      <c r="J528" s="2"/>
      <c r="K528" s="2"/>
      <c r="L528" s="2"/>
      <c r="M528" s="2"/>
      <c r="N528" s="2">
        <v>2208</v>
      </c>
      <c r="O528" s="2"/>
      <c r="P528" s="2"/>
      <c r="Q528" s="2"/>
      <c r="R528" s="2"/>
      <c r="S528" s="2">
        <v>1000</v>
      </c>
      <c r="T528" s="2"/>
      <c r="U528" s="2">
        <v>3208</v>
      </c>
    </row>
    <row r="529" spans="1:21" x14ac:dyDescent="0.35">
      <c r="A529" s="39"/>
      <c r="B529" s="34" t="s">
        <v>463</v>
      </c>
      <c r="C529" s="71">
        <v>1000</v>
      </c>
      <c r="D529" s="72" t="s">
        <v>7782</v>
      </c>
      <c r="E529" s="77" t="s">
        <v>875</v>
      </c>
      <c r="F529" s="2"/>
      <c r="G529" s="2"/>
      <c r="H529" s="2"/>
      <c r="I529" s="2"/>
      <c r="J529" s="2"/>
      <c r="K529" s="2"/>
      <c r="L529" s="2"/>
      <c r="M529" s="2"/>
      <c r="N529" s="2">
        <v>615</v>
      </c>
      <c r="O529" s="2"/>
      <c r="P529" s="2"/>
      <c r="Q529" s="2"/>
      <c r="R529" s="2"/>
      <c r="S529" s="2">
        <v>1500</v>
      </c>
      <c r="T529" s="2"/>
      <c r="U529" s="2">
        <v>2115</v>
      </c>
    </row>
    <row r="530" spans="1:21" x14ac:dyDescent="0.35">
      <c r="A530" s="39"/>
      <c r="B530" s="34" t="s">
        <v>463</v>
      </c>
      <c r="C530" s="71">
        <v>1000</v>
      </c>
      <c r="D530" s="72" t="s">
        <v>7782</v>
      </c>
      <c r="E530" s="77" t="s">
        <v>876</v>
      </c>
      <c r="F530" s="2"/>
      <c r="G530" s="2"/>
      <c r="H530" s="2"/>
      <c r="I530" s="2"/>
      <c r="J530" s="2"/>
      <c r="K530" s="2"/>
      <c r="L530" s="2"/>
      <c r="M530" s="2"/>
      <c r="N530" s="2">
        <v>3702</v>
      </c>
      <c r="O530" s="2"/>
      <c r="P530" s="2"/>
      <c r="Q530" s="2"/>
      <c r="R530" s="2"/>
      <c r="S530" s="2"/>
      <c r="T530" s="2"/>
      <c r="U530" s="2">
        <v>3702</v>
      </c>
    </row>
    <row r="531" spans="1:21" x14ac:dyDescent="0.35">
      <c r="A531" s="39"/>
      <c r="B531" s="34" t="s">
        <v>463</v>
      </c>
      <c r="C531" s="71">
        <v>1000</v>
      </c>
      <c r="D531" s="72" t="s">
        <v>7782</v>
      </c>
      <c r="E531" s="77" t="s">
        <v>877</v>
      </c>
      <c r="F531" s="2"/>
      <c r="G531" s="2"/>
      <c r="H531" s="2"/>
      <c r="I531" s="2"/>
      <c r="J531" s="2"/>
      <c r="K531" s="2"/>
      <c r="L531" s="2"/>
      <c r="M531" s="2"/>
      <c r="N531" s="2">
        <v>1198</v>
      </c>
      <c r="O531" s="2"/>
      <c r="P531" s="2"/>
      <c r="Q531" s="2"/>
      <c r="R531" s="2"/>
      <c r="S531" s="2">
        <v>1005</v>
      </c>
      <c r="T531" s="2"/>
      <c r="U531" s="2">
        <v>2203</v>
      </c>
    </row>
    <row r="532" spans="1:21" x14ac:dyDescent="0.35">
      <c r="A532" s="39"/>
      <c r="B532" s="34" t="s">
        <v>464</v>
      </c>
      <c r="C532" s="71">
        <v>1000</v>
      </c>
      <c r="D532" s="72" t="s">
        <v>7782</v>
      </c>
      <c r="E532" s="77" t="s">
        <v>878</v>
      </c>
      <c r="F532" s="2"/>
      <c r="G532" s="2"/>
      <c r="H532" s="2"/>
      <c r="I532" s="2"/>
      <c r="J532" s="2"/>
      <c r="K532" s="2"/>
      <c r="L532" s="2"/>
      <c r="M532" s="2"/>
      <c r="N532" s="2">
        <v>354</v>
      </c>
      <c r="O532" s="2"/>
      <c r="P532" s="2"/>
      <c r="Q532" s="2"/>
      <c r="R532" s="2"/>
      <c r="S532" s="2">
        <v>400</v>
      </c>
      <c r="T532" s="2"/>
      <c r="U532" s="2">
        <v>754</v>
      </c>
    </row>
    <row r="533" spans="1:21" x14ac:dyDescent="0.35">
      <c r="A533" s="39"/>
      <c r="B533" s="34" t="s">
        <v>464</v>
      </c>
      <c r="C533" s="71">
        <v>1000</v>
      </c>
      <c r="D533" s="72" t="s">
        <v>7782</v>
      </c>
      <c r="E533" s="77" t="s">
        <v>6424</v>
      </c>
      <c r="F533" s="2"/>
      <c r="G533" s="2"/>
      <c r="H533" s="2"/>
      <c r="I533" s="2"/>
      <c r="J533" s="2"/>
      <c r="K533" s="2"/>
      <c r="L533" s="2"/>
      <c r="M533" s="2"/>
      <c r="N533" s="2">
        <v>1669</v>
      </c>
      <c r="O533" s="2"/>
      <c r="P533" s="2"/>
      <c r="Q533" s="2"/>
      <c r="R533" s="2"/>
      <c r="S533" s="2"/>
      <c r="T533" s="2"/>
      <c r="U533" s="2">
        <v>1669</v>
      </c>
    </row>
    <row r="534" spans="1:21" x14ac:dyDescent="0.35">
      <c r="A534" s="39"/>
      <c r="B534" s="34" t="s">
        <v>464</v>
      </c>
      <c r="C534" s="71">
        <v>1000</v>
      </c>
      <c r="D534" s="72" t="s">
        <v>7782</v>
      </c>
      <c r="E534" s="77" t="s">
        <v>879</v>
      </c>
      <c r="F534" s="2"/>
      <c r="G534" s="2"/>
      <c r="H534" s="2"/>
      <c r="I534" s="2"/>
      <c r="J534" s="2"/>
      <c r="K534" s="2"/>
      <c r="L534" s="2"/>
      <c r="M534" s="2"/>
      <c r="N534" s="2">
        <v>3221</v>
      </c>
      <c r="O534" s="2"/>
      <c r="P534" s="2"/>
      <c r="Q534" s="2"/>
      <c r="R534" s="2"/>
      <c r="S534" s="2"/>
      <c r="T534" s="2"/>
      <c r="U534" s="2">
        <v>3221</v>
      </c>
    </row>
    <row r="535" spans="1:21" x14ac:dyDescent="0.35">
      <c r="A535" s="39"/>
      <c r="B535" s="34" t="s">
        <v>464</v>
      </c>
      <c r="C535" s="71">
        <v>1000</v>
      </c>
      <c r="D535" s="72" t="s">
        <v>7782</v>
      </c>
      <c r="E535" s="77" t="s">
        <v>880</v>
      </c>
      <c r="F535" s="2"/>
      <c r="G535" s="2"/>
      <c r="H535" s="2"/>
      <c r="I535" s="2"/>
      <c r="J535" s="2"/>
      <c r="K535" s="2"/>
      <c r="L535" s="2"/>
      <c r="M535" s="2"/>
      <c r="N535" s="2">
        <v>477</v>
      </c>
      <c r="O535" s="2"/>
      <c r="P535" s="2"/>
      <c r="Q535" s="2"/>
      <c r="R535" s="2"/>
      <c r="S535" s="2">
        <v>1000</v>
      </c>
      <c r="T535" s="2"/>
      <c r="U535" s="2">
        <v>1477</v>
      </c>
    </row>
    <row r="536" spans="1:21" x14ac:dyDescent="0.35">
      <c r="A536" s="39"/>
      <c r="B536" s="34" t="s">
        <v>464</v>
      </c>
      <c r="C536" s="71">
        <v>1000</v>
      </c>
      <c r="D536" s="72" t="s">
        <v>7782</v>
      </c>
      <c r="E536" s="77" t="s">
        <v>881</v>
      </c>
      <c r="F536" s="2"/>
      <c r="G536" s="2"/>
      <c r="H536" s="2"/>
      <c r="I536" s="2"/>
      <c r="J536" s="2"/>
      <c r="K536" s="2"/>
      <c r="L536" s="2"/>
      <c r="M536" s="2"/>
      <c r="N536" s="2">
        <v>32</v>
      </c>
      <c r="O536" s="2"/>
      <c r="P536" s="2"/>
      <c r="Q536" s="2"/>
      <c r="R536" s="2"/>
      <c r="S536" s="2">
        <v>2750</v>
      </c>
      <c r="T536" s="2"/>
      <c r="U536" s="2">
        <v>2782</v>
      </c>
    </row>
    <row r="537" spans="1:21" x14ac:dyDescent="0.35">
      <c r="A537" s="39"/>
      <c r="B537" s="34" t="s">
        <v>464</v>
      </c>
      <c r="C537" s="71">
        <v>1000</v>
      </c>
      <c r="D537" s="72" t="s">
        <v>7782</v>
      </c>
      <c r="E537" s="77" t="s">
        <v>882</v>
      </c>
      <c r="F537" s="2"/>
      <c r="G537" s="2"/>
      <c r="H537" s="2"/>
      <c r="I537" s="2"/>
      <c r="J537" s="2"/>
      <c r="K537" s="2"/>
      <c r="L537" s="2"/>
      <c r="M537" s="2"/>
      <c r="N537" s="2">
        <v>2447</v>
      </c>
      <c r="O537" s="2"/>
      <c r="P537" s="2"/>
      <c r="Q537" s="2"/>
      <c r="R537" s="2"/>
      <c r="S537" s="2">
        <v>1000</v>
      </c>
      <c r="T537" s="2"/>
      <c r="U537" s="2">
        <v>3447</v>
      </c>
    </row>
    <row r="538" spans="1:21" x14ac:dyDescent="0.35">
      <c r="A538" s="39"/>
      <c r="B538" s="34" t="s">
        <v>464</v>
      </c>
      <c r="C538" s="71">
        <v>1000</v>
      </c>
      <c r="D538" s="72" t="s">
        <v>7782</v>
      </c>
      <c r="E538" s="77" t="s">
        <v>883</v>
      </c>
      <c r="F538" s="2"/>
      <c r="G538" s="2"/>
      <c r="H538" s="2"/>
      <c r="I538" s="2"/>
      <c r="J538" s="2"/>
      <c r="K538" s="2"/>
      <c r="L538" s="2"/>
      <c r="M538" s="2"/>
      <c r="N538" s="2">
        <v>560</v>
      </c>
      <c r="O538" s="2"/>
      <c r="P538" s="2"/>
      <c r="Q538" s="2"/>
      <c r="R538" s="2"/>
      <c r="S538" s="2"/>
      <c r="T538" s="2"/>
      <c r="U538" s="2">
        <v>560</v>
      </c>
    </row>
    <row r="539" spans="1:21" x14ac:dyDescent="0.35">
      <c r="A539" s="39"/>
      <c r="B539" s="34" t="s">
        <v>464</v>
      </c>
      <c r="C539" s="71">
        <v>1000</v>
      </c>
      <c r="D539" s="72" t="s">
        <v>7782</v>
      </c>
      <c r="E539" s="77" t="s">
        <v>884</v>
      </c>
      <c r="F539" s="2"/>
      <c r="G539" s="2"/>
      <c r="H539" s="2"/>
      <c r="I539" s="2"/>
      <c r="J539" s="2"/>
      <c r="K539" s="2"/>
      <c r="L539" s="2"/>
      <c r="M539" s="2"/>
      <c r="N539" s="2">
        <v>516</v>
      </c>
      <c r="O539" s="2"/>
      <c r="P539" s="2"/>
      <c r="Q539" s="2"/>
      <c r="R539" s="2"/>
      <c r="S539" s="2"/>
      <c r="T539" s="2"/>
      <c r="U539" s="2">
        <v>516</v>
      </c>
    </row>
    <row r="540" spans="1:21" x14ac:dyDescent="0.35">
      <c r="A540" s="39"/>
      <c r="B540" s="34" t="s">
        <v>464</v>
      </c>
      <c r="C540" s="71">
        <v>1000</v>
      </c>
      <c r="D540" s="72" t="s">
        <v>7782</v>
      </c>
      <c r="E540" s="77" t="s">
        <v>630</v>
      </c>
      <c r="F540" s="2"/>
      <c r="G540" s="2">
        <v>1050</v>
      </c>
      <c r="H540" s="2"/>
      <c r="I540" s="2"/>
      <c r="J540" s="2"/>
      <c r="K540" s="2"/>
      <c r="L540" s="2"/>
      <c r="M540" s="2"/>
      <c r="N540" s="2">
        <v>2142</v>
      </c>
      <c r="O540" s="2"/>
      <c r="P540" s="2"/>
      <c r="Q540" s="2"/>
      <c r="R540" s="2"/>
      <c r="S540" s="2"/>
      <c r="T540" s="2"/>
      <c r="U540" s="2">
        <v>3192</v>
      </c>
    </row>
    <row r="541" spans="1:21" x14ac:dyDescent="0.35">
      <c r="A541" s="39"/>
      <c r="B541" s="34" t="s">
        <v>464</v>
      </c>
      <c r="C541" s="71">
        <v>1000</v>
      </c>
      <c r="D541" s="72" t="s">
        <v>7782</v>
      </c>
      <c r="E541" s="77" t="s">
        <v>631</v>
      </c>
      <c r="F541" s="2"/>
      <c r="G541" s="2"/>
      <c r="H541" s="2"/>
      <c r="I541" s="2"/>
      <c r="J541" s="2"/>
      <c r="K541" s="2"/>
      <c r="L541" s="2"/>
      <c r="M541" s="2"/>
      <c r="N541" s="2">
        <v>7326</v>
      </c>
      <c r="O541" s="2"/>
      <c r="P541" s="2"/>
      <c r="Q541" s="2"/>
      <c r="R541" s="2"/>
      <c r="S541" s="2">
        <v>35</v>
      </c>
      <c r="T541" s="2"/>
      <c r="U541" s="2">
        <v>7361</v>
      </c>
    </row>
    <row r="542" spans="1:21" x14ac:dyDescent="0.35">
      <c r="A542" s="39"/>
      <c r="B542" s="34" t="s">
        <v>464</v>
      </c>
      <c r="C542" s="71">
        <v>1000</v>
      </c>
      <c r="D542" s="72" t="s">
        <v>7782</v>
      </c>
      <c r="E542" s="77" t="s">
        <v>632</v>
      </c>
      <c r="F542" s="2"/>
      <c r="G542" s="2"/>
      <c r="H542" s="2"/>
      <c r="I542" s="2"/>
      <c r="J542" s="2"/>
      <c r="K542" s="2"/>
      <c r="L542" s="2"/>
      <c r="M542" s="2"/>
      <c r="N542" s="2">
        <v>2439</v>
      </c>
      <c r="O542" s="2"/>
      <c r="P542" s="2"/>
      <c r="Q542" s="2"/>
      <c r="R542" s="2"/>
      <c r="S542" s="2"/>
      <c r="T542" s="2"/>
      <c r="U542" s="2">
        <v>2439</v>
      </c>
    </row>
    <row r="543" spans="1:21" x14ac:dyDescent="0.35">
      <c r="A543" s="39"/>
      <c r="B543" s="34" t="s">
        <v>464</v>
      </c>
      <c r="C543" s="71">
        <v>1000</v>
      </c>
      <c r="D543" s="72" t="s">
        <v>7782</v>
      </c>
      <c r="E543" s="77" t="s">
        <v>633</v>
      </c>
      <c r="F543" s="2"/>
      <c r="G543" s="2"/>
      <c r="H543" s="2"/>
      <c r="I543" s="2"/>
      <c r="J543" s="2"/>
      <c r="K543" s="2"/>
      <c r="L543" s="2"/>
      <c r="M543" s="2"/>
      <c r="N543" s="2">
        <v>955</v>
      </c>
      <c r="O543" s="2"/>
      <c r="P543" s="2"/>
      <c r="Q543" s="2"/>
      <c r="R543" s="2"/>
      <c r="S543" s="2"/>
      <c r="T543" s="2"/>
      <c r="U543" s="2">
        <v>955</v>
      </c>
    </row>
    <row r="544" spans="1:21" x14ac:dyDescent="0.35">
      <c r="A544" s="39"/>
      <c r="B544" s="34" t="s">
        <v>464</v>
      </c>
      <c r="C544" s="71">
        <v>1000</v>
      </c>
      <c r="D544" s="72" t="s">
        <v>7782</v>
      </c>
      <c r="E544" s="77" t="s">
        <v>885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>
        <v>265</v>
      </c>
      <c r="T544" s="2"/>
      <c r="U544" s="2">
        <v>265</v>
      </c>
    </row>
    <row r="545" spans="1:21" x14ac:dyDescent="0.35">
      <c r="A545" s="39"/>
      <c r="B545" s="34" t="s">
        <v>465</v>
      </c>
      <c r="C545" s="71">
        <v>1000</v>
      </c>
      <c r="D545" s="72" t="s">
        <v>7782</v>
      </c>
      <c r="E545" s="77" t="s">
        <v>6425</v>
      </c>
      <c r="F545" s="2"/>
      <c r="G545" s="2"/>
      <c r="H545" s="2"/>
      <c r="I545" s="2"/>
      <c r="J545" s="2"/>
      <c r="K545" s="2"/>
      <c r="L545" s="2"/>
      <c r="M545" s="2"/>
      <c r="N545" s="2">
        <v>578</v>
      </c>
      <c r="O545" s="2"/>
      <c r="P545" s="2"/>
      <c r="Q545" s="2"/>
      <c r="R545" s="2"/>
      <c r="S545" s="2">
        <v>800</v>
      </c>
      <c r="T545" s="2"/>
      <c r="U545" s="2">
        <v>1378</v>
      </c>
    </row>
    <row r="546" spans="1:21" x14ac:dyDescent="0.35">
      <c r="A546" s="39"/>
      <c r="B546" s="34" t="s">
        <v>465</v>
      </c>
      <c r="C546" s="71">
        <v>1000</v>
      </c>
      <c r="D546" s="72" t="s">
        <v>7782</v>
      </c>
      <c r="E546" s="77" t="s">
        <v>634</v>
      </c>
      <c r="F546" s="2"/>
      <c r="G546" s="2"/>
      <c r="H546" s="2"/>
      <c r="I546" s="2"/>
      <c r="J546" s="2"/>
      <c r="K546" s="2"/>
      <c r="L546" s="2"/>
      <c r="M546" s="2"/>
      <c r="N546" s="2">
        <v>970</v>
      </c>
      <c r="O546" s="2"/>
      <c r="P546" s="2"/>
      <c r="Q546" s="2"/>
      <c r="R546" s="2"/>
      <c r="S546" s="2">
        <v>1600</v>
      </c>
      <c r="T546" s="2"/>
      <c r="U546" s="2">
        <v>2570</v>
      </c>
    </row>
    <row r="547" spans="1:21" x14ac:dyDescent="0.35">
      <c r="A547" s="39"/>
      <c r="B547" s="34" t="s">
        <v>214</v>
      </c>
      <c r="C547" s="72">
        <v>80</v>
      </c>
      <c r="D547" s="72" t="s">
        <v>7782</v>
      </c>
      <c r="E547" s="77" t="s">
        <v>635</v>
      </c>
      <c r="F547" s="2"/>
      <c r="G547" s="2"/>
      <c r="H547" s="2"/>
      <c r="I547" s="2"/>
      <c r="J547" s="2"/>
      <c r="K547" s="2"/>
      <c r="L547" s="2"/>
      <c r="M547" s="2"/>
      <c r="N547" s="2">
        <v>10763</v>
      </c>
      <c r="O547" s="2"/>
      <c r="P547" s="2"/>
      <c r="Q547" s="2"/>
      <c r="R547" s="2"/>
      <c r="S547" s="2"/>
      <c r="T547" s="2"/>
      <c r="U547" s="2">
        <v>10763</v>
      </c>
    </row>
    <row r="548" spans="1:21" x14ac:dyDescent="0.35">
      <c r="A548" s="39"/>
      <c r="B548" s="34" t="s">
        <v>214</v>
      </c>
      <c r="C548" s="72">
        <v>100</v>
      </c>
      <c r="D548" s="72" t="s">
        <v>7782</v>
      </c>
      <c r="E548" s="77" t="s">
        <v>887</v>
      </c>
      <c r="F548" s="2"/>
      <c r="G548" s="2"/>
      <c r="H548" s="2"/>
      <c r="I548" s="2"/>
      <c r="J548" s="2"/>
      <c r="K548" s="2"/>
      <c r="L548" s="2"/>
      <c r="M548" s="2"/>
      <c r="N548" s="2">
        <v>1047</v>
      </c>
      <c r="O548" s="2"/>
      <c r="P548" s="2"/>
      <c r="Q548" s="2"/>
      <c r="R548" s="2"/>
      <c r="S548" s="2">
        <v>1000</v>
      </c>
      <c r="T548" s="2"/>
      <c r="U548" s="2">
        <v>2047</v>
      </c>
    </row>
    <row r="549" spans="1:21" x14ac:dyDescent="0.35">
      <c r="A549" s="39"/>
      <c r="B549" s="34" t="s">
        <v>7207</v>
      </c>
      <c r="C549" s="72">
        <v>100</v>
      </c>
      <c r="D549" s="72" t="s">
        <v>7782</v>
      </c>
      <c r="E549" s="77" t="s">
        <v>888</v>
      </c>
      <c r="F549" s="2"/>
      <c r="G549" s="2"/>
      <c r="H549" s="2"/>
      <c r="I549" s="2"/>
      <c r="J549" s="2"/>
      <c r="K549" s="2"/>
      <c r="L549" s="2"/>
      <c r="M549" s="2"/>
      <c r="N549" s="2">
        <v>2881</v>
      </c>
      <c r="O549" s="2"/>
      <c r="P549" s="2"/>
      <c r="Q549" s="2"/>
      <c r="R549" s="2"/>
      <c r="S549" s="2">
        <v>2000</v>
      </c>
      <c r="T549" s="2">
        <v>200</v>
      </c>
      <c r="U549" s="2">
        <v>5081</v>
      </c>
    </row>
    <row r="550" spans="1:21" x14ac:dyDescent="0.35">
      <c r="A550" s="39"/>
      <c r="B550" s="34" t="s">
        <v>7207</v>
      </c>
      <c r="C550" s="72">
        <v>100</v>
      </c>
      <c r="D550" s="72" t="s">
        <v>7782</v>
      </c>
      <c r="E550" s="77" t="s">
        <v>889</v>
      </c>
      <c r="F550" s="2"/>
      <c r="G550" s="2"/>
      <c r="H550" s="2"/>
      <c r="I550" s="2"/>
      <c r="J550" s="2"/>
      <c r="K550" s="2"/>
      <c r="L550" s="2"/>
      <c r="M550" s="2"/>
      <c r="N550" s="2">
        <v>569</v>
      </c>
      <c r="O550" s="2"/>
      <c r="P550" s="2"/>
      <c r="Q550" s="2"/>
      <c r="R550" s="2"/>
      <c r="S550" s="2">
        <v>1800</v>
      </c>
      <c r="T550" s="2"/>
      <c r="U550" s="2">
        <v>2369</v>
      </c>
    </row>
    <row r="551" spans="1:21" x14ac:dyDescent="0.35">
      <c r="A551" s="39"/>
      <c r="B551" s="34" t="s">
        <v>7207</v>
      </c>
      <c r="C551" s="72">
        <v>100</v>
      </c>
      <c r="D551" s="72" t="s">
        <v>7782</v>
      </c>
      <c r="E551" s="77" t="s">
        <v>890</v>
      </c>
      <c r="F551" s="2"/>
      <c r="G551" s="2">
        <v>162</v>
      </c>
      <c r="H551" s="2"/>
      <c r="I551" s="2"/>
      <c r="J551" s="2"/>
      <c r="K551" s="2"/>
      <c r="L551" s="2"/>
      <c r="M551" s="2">
        <v>220</v>
      </c>
      <c r="N551" s="2">
        <v>285</v>
      </c>
      <c r="O551" s="2"/>
      <c r="P551" s="2"/>
      <c r="Q551" s="2">
        <v>133</v>
      </c>
      <c r="R551" s="2"/>
      <c r="S551" s="2">
        <v>400</v>
      </c>
      <c r="T551" s="2">
        <v>100</v>
      </c>
      <c r="U551" s="2">
        <v>1300</v>
      </c>
    </row>
    <row r="552" spans="1:21" x14ac:dyDescent="0.35">
      <c r="A552" s="39"/>
      <c r="B552" s="34" t="s">
        <v>7207</v>
      </c>
      <c r="C552" s="72">
        <v>100</v>
      </c>
      <c r="D552" s="72" t="s">
        <v>7782</v>
      </c>
      <c r="E552" s="77" t="s">
        <v>5785</v>
      </c>
      <c r="F552" s="2"/>
      <c r="G552" s="2"/>
      <c r="H552" s="2"/>
      <c r="I552" s="2"/>
      <c r="J552" s="2"/>
      <c r="K552" s="2"/>
      <c r="L552" s="2"/>
      <c r="M552" s="2"/>
      <c r="N552" s="2">
        <v>1543</v>
      </c>
      <c r="O552" s="2"/>
      <c r="P552" s="2"/>
      <c r="Q552" s="2"/>
      <c r="R552" s="2"/>
      <c r="S552" s="2"/>
      <c r="T552" s="2"/>
      <c r="U552" s="2">
        <v>1543</v>
      </c>
    </row>
    <row r="553" spans="1:21" x14ac:dyDescent="0.35">
      <c r="A553" s="39"/>
      <c r="B553" s="34" t="s">
        <v>7207</v>
      </c>
      <c r="C553" s="72">
        <v>100</v>
      </c>
      <c r="D553" s="72" t="s">
        <v>7782</v>
      </c>
      <c r="E553" s="77" t="s">
        <v>891</v>
      </c>
      <c r="F553" s="2"/>
      <c r="G553" s="2"/>
      <c r="H553" s="2"/>
      <c r="I553" s="2"/>
      <c r="J553" s="2"/>
      <c r="K553" s="2"/>
      <c r="L553" s="2"/>
      <c r="M553" s="2"/>
      <c r="N553" s="2">
        <v>86</v>
      </c>
      <c r="O553" s="2"/>
      <c r="P553" s="2"/>
      <c r="Q553" s="2"/>
      <c r="R553" s="2"/>
      <c r="S553" s="2">
        <v>400</v>
      </c>
      <c r="T553" s="2"/>
      <c r="U553" s="2">
        <v>486</v>
      </c>
    </row>
    <row r="554" spans="1:21" x14ac:dyDescent="0.35">
      <c r="A554" s="39"/>
      <c r="B554" s="34" t="s">
        <v>7207</v>
      </c>
      <c r="C554" s="72">
        <v>100</v>
      </c>
      <c r="D554" s="72" t="s">
        <v>7782</v>
      </c>
      <c r="E554" s="77" t="s">
        <v>892</v>
      </c>
      <c r="F554" s="2"/>
      <c r="G554" s="2"/>
      <c r="H554" s="2"/>
      <c r="I554" s="2"/>
      <c r="J554" s="2"/>
      <c r="K554" s="2"/>
      <c r="L554" s="2"/>
      <c r="M554" s="2">
        <v>3630</v>
      </c>
      <c r="N554" s="2">
        <v>153</v>
      </c>
      <c r="O554" s="2"/>
      <c r="P554" s="2"/>
      <c r="Q554" s="2"/>
      <c r="R554" s="2"/>
      <c r="S554" s="2">
        <v>1000</v>
      </c>
      <c r="T554" s="2"/>
      <c r="U554" s="2">
        <v>4783</v>
      </c>
    </row>
    <row r="555" spans="1:21" x14ac:dyDescent="0.35">
      <c r="A555" s="39"/>
      <c r="B555" s="34" t="s">
        <v>7207</v>
      </c>
      <c r="C555" s="72">
        <v>100</v>
      </c>
      <c r="D555" s="72" t="s">
        <v>7782</v>
      </c>
      <c r="E555" s="77" t="s">
        <v>963</v>
      </c>
      <c r="F555" s="2"/>
      <c r="G555" s="2"/>
      <c r="H555" s="2"/>
      <c r="I555" s="2"/>
      <c r="J555" s="2"/>
      <c r="K555" s="2"/>
      <c r="L555" s="2"/>
      <c r="M555" s="2"/>
      <c r="N555" s="2">
        <v>556</v>
      </c>
      <c r="O555" s="2"/>
      <c r="P555" s="2"/>
      <c r="Q555" s="2"/>
      <c r="R555" s="2"/>
      <c r="S555" s="2">
        <v>1500</v>
      </c>
      <c r="T555" s="2">
        <v>100</v>
      </c>
      <c r="U555" s="2">
        <v>2156</v>
      </c>
    </row>
    <row r="556" spans="1:21" x14ac:dyDescent="0.35">
      <c r="A556" s="39"/>
      <c r="B556" s="34" t="s">
        <v>7207</v>
      </c>
      <c r="C556" s="72">
        <v>100</v>
      </c>
      <c r="D556" s="72" t="s">
        <v>7782</v>
      </c>
      <c r="E556" s="77" t="s">
        <v>893</v>
      </c>
      <c r="F556" s="2"/>
      <c r="G556" s="2"/>
      <c r="H556" s="2"/>
      <c r="I556" s="2"/>
      <c r="J556" s="2"/>
      <c r="K556" s="2"/>
      <c r="L556" s="2"/>
      <c r="M556" s="2"/>
      <c r="N556" s="2">
        <v>479</v>
      </c>
      <c r="O556" s="2"/>
      <c r="P556" s="2"/>
      <c r="Q556" s="2"/>
      <c r="R556" s="2"/>
      <c r="S556" s="2">
        <v>1000</v>
      </c>
      <c r="T556" s="2">
        <v>250</v>
      </c>
      <c r="U556" s="2">
        <v>1729</v>
      </c>
    </row>
    <row r="557" spans="1:21" x14ac:dyDescent="0.35">
      <c r="A557" s="39"/>
      <c r="B557" s="34" t="s">
        <v>7207</v>
      </c>
      <c r="C557" s="72">
        <v>100</v>
      </c>
      <c r="D557" s="72" t="s">
        <v>7782</v>
      </c>
      <c r="E557" s="77" t="s">
        <v>894</v>
      </c>
      <c r="F557" s="2"/>
      <c r="G557" s="2"/>
      <c r="H557" s="2"/>
      <c r="I557" s="2"/>
      <c r="J557" s="2"/>
      <c r="K557" s="2"/>
      <c r="L557" s="2"/>
      <c r="M557" s="2">
        <v>4470</v>
      </c>
      <c r="N557" s="2">
        <v>1065</v>
      </c>
      <c r="O557" s="2"/>
      <c r="P557" s="2"/>
      <c r="Q557" s="2"/>
      <c r="R557" s="2"/>
      <c r="S557" s="2">
        <v>500</v>
      </c>
      <c r="T557" s="2"/>
      <c r="U557" s="2">
        <v>6035</v>
      </c>
    </row>
    <row r="558" spans="1:21" x14ac:dyDescent="0.35">
      <c r="A558" s="39"/>
      <c r="B558" s="34" t="s">
        <v>7207</v>
      </c>
      <c r="C558" s="72">
        <v>100</v>
      </c>
      <c r="D558" s="72" t="s">
        <v>7782</v>
      </c>
      <c r="E558" s="77" t="s">
        <v>313</v>
      </c>
      <c r="F558" s="2"/>
      <c r="G558" s="2">
        <v>5600</v>
      </c>
      <c r="H558" s="2"/>
      <c r="I558" s="2"/>
      <c r="J558" s="2"/>
      <c r="K558" s="2"/>
      <c r="L558" s="2"/>
      <c r="M558" s="2">
        <v>28425</v>
      </c>
      <c r="N558" s="2">
        <v>10633</v>
      </c>
      <c r="O558" s="2">
        <v>1847</v>
      </c>
      <c r="P558" s="2"/>
      <c r="Q558" s="2"/>
      <c r="R558" s="2">
        <v>47</v>
      </c>
      <c r="S558" s="2">
        <v>5000</v>
      </c>
      <c r="T558" s="2">
        <v>5000</v>
      </c>
      <c r="U558" s="2">
        <v>56552</v>
      </c>
    </row>
    <row r="559" spans="1:21" x14ac:dyDescent="0.35">
      <c r="A559" s="39"/>
      <c r="B559" s="34" t="s">
        <v>7207</v>
      </c>
      <c r="C559" s="72">
        <v>100</v>
      </c>
      <c r="D559" s="72" t="s">
        <v>7782</v>
      </c>
      <c r="E559" s="77" t="s">
        <v>636</v>
      </c>
      <c r="F559" s="2"/>
      <c r="G559" s="2"/>
      <c r="H559" s="2"/>
      <c r="I559" s="2"/>
      <c r="J559" s="2"/>
      <c r="K559" s="2"/>
      <c r="L559" s="2"/>
      <c r="M559" s="2"/>
      <c r="N559" s="2">
        <v>2931</v>
      </c>
      <c r="O559" s="2"/>
      <c r="P559" s="2"/>
      <c r="Q559" s="2"/>
      <c r="R559" s="2"/>
      <c r="S559" s="2"/>
      <c r="T559" s="2"/>
      <c r="U559" s="2">
        <v>2931</v>
      </c>
    </row>
    <row r="560" spans="1:21" x14ac:dyDescent="0.35">
      <c r="A560" s="39"/>
      <c r="B560" s="34" t="s">
        <v>7207</v>
      </c>
      <c r="C560" s="72">
        <v>100</v>
      </c>
      <c r="D560" s="72" t="s">
        <v>7782</v>
      </c>
      <c r="E560" s="77" t="s">
        <v>895</v>
      </c>
      <c r="F560" s="2"/>
      <c r="G560" s="2"/>
      <c r="H560" s="2"/>
      <c r="I560" s="2"/>
      <c r="J560" s="2"/>
      <c r="K560" s="2"/>
      <c r="L560" s="2"/>
      <c r="M560" s="2"/>
      <c r="N560" s="2">
        <v>45</v>
      </c>
      <c r="O560" s="2"/>
      <c r="P560" s="2"/>
      <c r="Q560" s="2"/>
      <c r="R560" s="2"/>
      <c r="S560" s="2">
        <v>400</v>
      </c>
      <c r="T560" s="2"/>
      <c r="U560" s="2">
        <v>445</v>
      </c>
    </row>
    <row r="561" spans="1:21" x14ac:dyDescent="0.35">
      <c r="A561" s="39"/>
      <c r="B561" s="34" t="s">
        <v>7207</v>
      </c>
      <c r="C561" s="72">
        <v>100</v>
      </c>
      <c r="D561" s="72" t="s">
        <v>7782</v>
      </c>
      <c r="E561" s="77" t="s">
        <v>6802</v>
      </c>
      <c r="F561" s="2"/>
      <c r="G561" s="2"/>
      <c r="H561" s="2"/>
      <c r="I561" s="2"/>
      <c r="J561" s="2"/>
      <c r="K561" s="2"/>
      <c r="L561" s="2"/>
      <c r="M561" s="2"/>
      <c r="N561" s="2">
        <v>135</v>
      </c>
      <c r="O561" s="2"/>
      <c r="P561" s="2"/>
      <c r="Q561" s="2"/>
      <c r="R561" s="2"/>
      <c r="S561" s="2">
        <v>100</v>
      </c>
      <c r="T561" s="2">
        <v>100</v>
      </c>
      <c r="U561" s="2">
        <v>335</v>
      </c>
    </row>
    <row r="562" spans="1:21" x14ac:dyDescent="0.35">
      <c r="A562" s="39"/>
      <c r="B562" s="34" t="s">
        <v>7207</v>
      </c>
      <c r="C562" s="72">
        <v>100</v>
      </c>
      <c r="D562" s="72" t="s">
        <v>7782</v>
      </c>
      <c r="E562" s="77" t="s">
        <v>638</v>
      </c>
      <c r="F562" s="2"/>
      <c r="G562" s="2"/>
      <c r="H562" s="2"/>
      <c r="I562" s="2"/>
      <c r="J562" s="2"/>
      <c r="K562" s="2"/>
      <c r="L562" s="2"/>
      <c r="M562" s="2"/>
      <c r="N562" s="2">
        <v>1186</v>
      </c>
      <c r="O562" s="2"/>
      <c r="P562" s="2"/>
      <c r="Q562" s="2"/>
      <c r="R562" s="2"/>
      <c r="S562" s="2"/>
      <c r="T562" s="2"/>
      <c r="U562" s="2">
        <v>1186</v>
      </c>
    </row>
    <row r="563" spans="1:21" x14ac:dyDescent="0.35">
      <c r="A563" s="39"/>
      <c r="B563" s="34" t="s">
        <v>7207</v>
      </c>
      <c r="C563" s="72">
        <v>100</v>
      </c>
      <c r="D563" s="72" t="s">
        <v>7782</v>
      </c>
      <c r="E563" s="77" t="s">
        <v>896</v>
      </c>
      <c r="F563" s="2"/>
      <c r="G563" s="2"/>
      <c r="H563" s="2"/>
      <c r="I563" s="2"/>
      <c r="J563" s="2"/>
      <c r="K563" s="2"/>
      <c r="L563" s="2"/>
      <c r="M563" s="2"/>
      <c r="N563" s="2">
        <v>133</v>
      </c>
      <c r="O563" s="2"/>
      <c r="P563" s="2"/>
      <c r="Q563" s="2"/>
      <c r="R563" s="2"/>
      <c r="S563" s="2">
        <v>2000</v>
      </c>
      <c r="T563" s="2"/>
      <c r="U563" s="2">
        <v>2133</v>
      </c>
    </row>
    <row r="564" spans="1:21" x14ac:dyDescent="0.35">
      <c r="A564" s="39"/>
      <c r="B564" s="34" t="s">
        <v>7207</v>
      </c>
      <c r="C564" s="72">
        <v>100</v>
      </c>
      <c r="D564" s="72" t="s">
        <v>7782</v>
      </c>
      <c r="E564" s="77" t="s">
        <v>897</v>
      </c>
      <c r="F564" s="2"/>
      <c r="G564" s="2"/>
      <c r="H564" s="2"/>
      <c r="I564" s="2"/>
      <c r="J564" s="2"/>
      <c r="K564" s="2"/>
      <c r="L564" s="2"/>
      <c r="M564" s="2"/>
      <c r="N564" s="2">
        <v>2871</v>
      </c>
      <c r="O564" s="2"/>
      <c r="P564" s="2"/>
      <c r="Q564" s="2"/>
      <c r="R564" s="2"/>
      <c r="S564" s="2">
        <v>1000</v>
      </c>
      <c r="T564" s="2"/>
      <c r="U564" s="2">
        <v>3871</v>
      </c>
    </row>
    <row r="565" spans="1:21" x14ac:dyDescent="0.35">
      <c r="A565" s="39"/>
      <c r="B565" s="34" t="s">
        <v>7207</v>
      </c>
      <c r="C565" s="72">
        <v>100</v>
      </c>
      <c r="D565" s="72" t="s">
        <v>7782</v>
      </c>
      <c r="E565" s="77" t="s">
        <v>7346</v>
      </c>
      <c r="F565" s="2"/>
      <c r="G565" s="2"/>
      <c r="H565" s="2"/>
      <c r="I565" s="2"/>
      <c r="J565" s="2"/>
      <c r="K565" s="2"/>
      <c r="L565" s="2"/>
      <c r="M565" s="2"/>
      <c r="N565" s="2">
        <v>227</v>
      </c>
      <c r="O565" s="2"/>
      <c r="P565" s="2"/>
      <c r="Q565" s="2"/>
      <c r="R565" s="2"/>
      <c r="S565" s="2"/>
      <c r="T565" s="2"/>
      <c r="U565" s="2">
        <v>227</v>
      </c>
    </row>
    <row r="566" spans="1:21" x14ac:dyDescent="0.35">
      <c r="A566" s="39"/>
      <c r="B566" s="34" t="s">
        <v>7207</v>
      </c>
      <c r="C566" s="72">
        <v>100</v>
      </c>
      <c r="D566" s="72" t="s">
        <v>7782</v>
      </c>
      <c r="E566" s="77" t="s">
        <v>899</v>
      </c>
      <c r="F566" s="2"/>
      <c r="G566" s="2"/>
      <c r="H566" s="2"/>
      <c r="I566" s="2"/>
      <c r="J566" s="2"/>
      <c r="K566" s="2"/>
      <c r="L566" s="2"/>
      <c r="M566" s="2"/>
      <c r="N566" s="2">
        <v>30</v>
      </c>
      <c r="O566" s="2"/>
      <c r="P566" s="2"/>
      <c r="Q566" s="2"/>
      <c r="R566" s="2"/>
      <c r="S566" s="2">
        <v>2237</v>
      </c>
      <c r="T566" s="2"/>
      <c r="U566" s="2">
        <v>2267</v>
      </c>
    </row>
    <row r="567" spans="1:21" x14ac:dyDescent="0.35">
      <c r="A567" s="39"/>
      <c r="B567" s="34" t="s">
        <v>7207</v>
      </c>
      <c r="C567" s="72">
        <v>100</v>
      </c>
      <c r="D567" s="72" t="s">
        <v>7782</v>
      </c>
      <c r="E567" s="77" t="s">
        <v>900</v>
      </c>
      <c r="F567" s="2"/>
      <c r="G567" s="2"/>
      <c r="H567" s="2"/>
      <c r="I567" s="2"/>
      <c r="J567" s="2"/>
      <c r="K567" s="2"/>
      <c r="L567" s="2"/>
      <c r="M567" s="2"/>
      <c r="N567" s="2">
        <v>131</v>
      </c>
      <c r="O567" s="2"/>
      <c r="P567" s="2"/>
      <c r="Q567" s="2"/>
      <c r="R567" s="2"/>
      <c r="S567" s="2">
        <v>500</v>
      </c>
      <c r="T567" s="2"/>
      <c r="U567" s="2">
        <v>631</v>
      </c>
    </row>
    <row r="568" spans="1:21" x14ac:dyDescent="0.35">
      <c r="A568" s="39"/>
      <c r="B568" s="34" t="s">
        <v>7207</v>
      </c>
      <c r="C568" s="72">
        <v>100</v>
      </c>
      <c r="D568" s="72" t="s">
        <v>7782</v>
      </c>
      <c r="E568" s="77" t="s">
        <v>901</v>
      </c>
      <c r="F568" s="2"/>
      <c r="G568" s="2"/>
      <c r="H568" s="2"/>
      <c r="I568" s="2"/>
      <c r="J568" s="2"/>
      <c r="K568" s="2"/>
      <c r="L568" s="2"/>
      <c r="M568" s="2"/>
      <c r="N568" s="2">
        <v>23</v>
      </c>
      <c r="O568" s="2"/>
      <c r="P568" s="2"/>
      <c r="Q568" s="2"/>
      <c r="R568" s="2"/>
      <c r="S568" s="2">
        <v>3000</v>
      </c>
      <c r="T568" s="2"/>
      <c r="U568" s="2">
        <v>3023</v>
      </c>
    </row>
    <row r="569" spans="1:21" x14ac:dyDescent="0.35">
      <c r="A569" s="39"/>
      <c r="B569" s="34" t="s">
        <v>7207</v>
      </c>
      <c r="C569" s="72">
        <v>100</v>
      </c>
      <c r="D569" s="72" t="s">
        <v>7782</v>
      </c>
      <c r="E569" s="77" t="s">
        <v>902</v>
      </c>
      <c r="F569" s="2"/>
      <c r="G569" s="2"/>
      <c r="H569" s="2"/>
      <c r="I569" s="2"/>
      <c r="J569" s="2"/>
      <c r="K569" s="2"/>
      <c r="L569" s="2"/>
      <c r="M569" s="2"/>
      <c r="N569" s="2">
        <v>190</v>
      </c>
      <c r="O569" s="2"/>
      <c r="P569" s="2"/>
      <c r="Q569" s="2"/>
      <c r="R569" s="2"/>
      <c r="S569" s="2">
        <v>200</v>
      </c>
      <c r="T569" s="2"/>
      <c r="U569" s="2">
        <v>390</v>
      </c>
    </row>
    <row r="570" spans="1:21" x14ac:dyDescent="0.35">
      <c r="A570" s="39"/>
      <c r="B570" s="34" t="s">
        <v>7207</v>
      </c>
      <c r="C570" s="72">
        <v>100</v>
      </c>
      <c r="D570" s="72" t="s">
        <v>7782</v>
      </c>
      <c r="E570" s="77" t="s">
        <v>6949</v>
      </c>
      <c r="F570" s="2"/>
      <c r="G570" s="2"/>
      <c r="H570" s="2"/>
      <c r="I570" s="2"/>
      <c r="J570" s="2"/>
      <c r="K570" s="2"/>
      <c r="L570" s="2"/>
      <c r="M570" s="2"/>
      <c r="N570" s="2">
        <v>428</v>
      </c>
      <c r="O570" s="2"/>
      <c r="P570" s="2"/>
      <c r="Q570" s="2"/>
      <c r="R570" s="2"/>
      <c r="S570" s="2">
        <v>200</v>
      </c>
      <c r="T570" s="2"/>
      <c r="U570" s="2">
        <v>628</v>
      </c>
    </row>
    <row r="571" spans="1:21" x14ac:dyDescent="0.35">
      <c r="A571" s="39"/>
      <c r="B571" s="34" t="s">
        <v>7207</v>
      </c>
      <c r="C571" s="72">
        <v>100</v>
      </c>
      <c r="D571" s="72" t="s">
        <v>7782</v>
      </c>
      <c r="E571" s="77" t="s">
        <v>903</v>
      </c>
      <c r="F571" s="2"/>
      <c r="G571" s="2"/>
      <c r="H571" s="2"/>
      <c r="I571" s="2"/>
      <c r="J571" s="2"/>
      <c r="K571" s="2"/>
      <c r="L571" s="2"/>
      <c r="M571" s="2">
        <v>709</v>
      </c>
      <c r="N571" s="2">
        <v>104</v>
      </c>
      <c r="O571" s="2">
        <v>553</v>
      </c>
      <c r="P571" s="2"/>
      <c r="Q571" s="2"/>
      <c r="R571" s="2"/>
      <c r="S571" s="2"/>
      <c r="T571" s="2"/>
      <c r="U571" s="2">
        <v>1366</v>
      </c>
    </row>
    <row r="572" spans="1:21" x14ac:dyDescent="0.35">
      <c r="A572" s="39"/>
      <c r="B572" s="34" t="s">
        <v>7207</v>
      </c>
      <c r="C572" s="72">
        <v>100</v>
      </c>
      <c r="D572" s="72" t="s">
        <v>7782</v>
      </c>
      <c r="E572" s="77" t="s">
        <v>904</v>
      </c>
      <c r="F572" s="2"/>
      <c r="G572" s="2">
        <v>170</v>
      </c>
      <c r="H572" s="2"/>
      <c r="I572" s="2"/>
      <c r="J572" s="2"/>
      <c r="K572" s="2"/>
      <c r="L572" s="2"/>
      <c r="M572" s="2"/>
      <c r="N572" s="2">
        <v>87</v>
      </c>
      <c r="O572" s="2">
        <v>738</v>
      </c>
      <c r="P572" s="2"/>
      <c r="Q572" s="2"/>
      <c r="R572" s="2"/>
      <c r="S572" s="2"/>
      <c r="T572" s="2">
        <v>100</v>
      </c>
      <c r="U572" s="2">
        <v>1095</v>
      </c>
    </row>
    <row r="573" spans="1:21" x14ac:dyDescent="0.35">
      <c r="A573" s="39"/>
      <c r="B573" s="34" t="s">
        <v>7207</v>
      </c>
      <c r="C573" s="72">
        <v>100</v>
      </c>
      <c r="D573" s="72" t="s">
        <v>7782</v>
      </c>
      <c r="E573" s="77" t="s">
        <v>6987</v>
      </c>
      <c r="F573" s="2"/>
      <c r="G573" s="2">
        <v>200</v>
      </c>
      <c r="H573" s="2"/>
      <c r="I573" s="2"/>
      <c r="J573" s="2"/>
      <c r="K573" s="2"/>
      <c r="L573" s="2"/>
      <c r="M573" s="2">
        <v>516</v>
      </c>
      <c r="N573" s="2">
        <v>321</v>
      </c>
      <c r="O573" s="2"/>
      <c r="P573" s="2"/>
      <c r="Q573" s="2"/>
      <c r="R573" s="2"/>
      <c r="S573" s="2"/>
      <c r="T573" s="2"/>
      <c r="U573" s="2">
        <v>1037</v>
      </c>
    </row>
    <row r="574" spans="1:21" x14ac:dyDescent="0.35">
      <c r="A574" s="39"/>
      <c r="B574" s="34" t="s">
        <v>7207</v>
      </c>
      <c r="C574" s="72">
        <v>100</v>
      </c>
      <c r="D574" s="72" t="s">
        <v>7782</v>
      </c>
      <c r="E574" s="77" t="s">
        <v>6946</v>
      </c>
      <c r="F574" s="2"/>
      <c r="G574" s="2"/>
      <c r="H574" s="2"/>
      <c r="I574" s="2"/>
      <c r="J574" s="2"/>
      <c r="K574" s="2"/>
      <c r="L574" s="2"/>
      <c r="M574" s="2">
        <v>281</v>
      </c>
      <c r="N574" s="2"/>
      <c r="O574" s="2"/>
      <c r="P574" s="2"/>
      <c r="Q574" s="2"/>
      <c r="R574" s="2"/>
      <c r="S574" s="2">
        <v>400</v>
      </c>
      <c r="T574" s="2">
        <v>200</v>
      </c>
      <c r="U574" s="2">
        <v>881</v>
      </c>
    </row>
    <row r="575" spans="1:21" x14ac:dyDescent="0.35">
      <c r="A575" s="39"/>
      <c r="B575" s="34" t="s">
        <v>7207</v>
      </c>
      <c r="C575" s="72">
        <v>100</v>
      </c>
      <c r="D575" s="72" t="s">
        <v>7782</v>
      </c>
      <c r="E575" s="77" t="s">
        <v>906</v>
      </c>
      <c r="F575" s="2"/>
      <c r="G575" s="2">
        <v>1150</v>
      </c>
      <c r="H575" s="2"/>
      <c r="I575" s="2"/>
      <c r="J575" s="2"/>
      <c r="K575" s="2"/>
      <c r="L575" s="2"/>
      <c r="M575" s="2"/>
      <c r="N575" s="2">
        <v>691</v>
      </c>
      <c r="O575" s="2"/>
      <c r="P575" s="2"/>
      <c r="Q575" s="2"/>
      <c r="R575" s="2"/>
      <c r="S575" s="2"/>
      <c r="T575" s="2"/>
      <c r="U575" s="2">
        <v>1841</v>
      </c>
    </row>
    <row r="576" spans="1:21" x14ac:dyDescent="0.35">
      <c r="A576" s="39"/>
      <c r="B576" s="34" t="s">
        <v>7207</v>
      </c>
      <c r="C576" s="72">
        <v>100</v>
      </c>
      <c r="D576" s="72" t="s">
        <v>7782</v>
      </c>
      <c r="E576" s="77" t="s">
        <v>907</v>
      </c>
      <c r="F576" s="2"/>
      <c r="G576" s="2"/>
      <c r="H576" s="2"/>
      <c r="I576" s="2"/>
      <c r="J576" s="2"/>
      <c r="K576" s="2"/>
      <c r="L576" s="2"/>
      <c r="M576" s="2"/>
      <c r="N576" s="2">
        <v>2105</v>
      </c>
      <c r="O576" s="2"/>
      <c r="P576" s="2"/>
      <c r="Q576" s="2"/>
      <c r="R576" s="2"/>
      <c r="S576" s="2">
        <v>1000</v>
      </c>
      <c r="T576" s="2"/>
      <c r="U576" s="2">
        <v>3105</v>
      </c>
    </row>
    <row r="577" spans="1:21" x14ac:dyDescent="0.35">
      <c r="A577" s="39"/>
      <c r="B577" s="34" t="s">
        <v>7207</v>
      </c>
      <c r="C577" s="72">
        <v>100</v>
      </c>
      <c r="D577" s="72" t="s">
        <v>7782</v>
      </c>
      <c r="E577" s="77" t="s">
        <v>908</v>
      </c>
      <c r="F577" s="2"/>
      <c r="G577" s="2"/>
      <c r="H577" s="2"/>
      <c r="I577" s="2"/>
      <c r="J577" s="2"/>
      <c r="K577" s="2"/>
      <c r="L577" s="2"/>
      <c r="M577" s="2"/>
      <c r="N577" s="2">
        <v>6939</v>
      </c>
      <c r="O577" s="2"/>
      <c r="P577" s="2"/>
      <c r="Q577" s="2"/>
      <c r="R577" s="2"/>
      <c r="S577" s="2">
        <v>2000</v>
      </c>
      <c r="T577" s="2"/>
      <c r="U577" s="2">
        <v>8939</v>
      </c>
    </row>
    <row r="578" spans="1:21" x14ac:dyDescent="0.35">
      <c r="A578" s="39"/>
      <c r="B578" s="34" t="s">
        <v>7207</v>
      </c>
      <c r="C578" s="72">
        <v>100</v>
      </c>
      <c r="D578" s="72" t="s">
        <v>7782</v>
      </c>
      <c r="E578" s="77" t="s">
        <v>909</v>
      </c>
      <c r="F578" s="2"/>
      <c r="G578" s="2"/>
      <c r="H578" s="2"/>
      <c r="I578" s="2"/>
      <c r="J578" s="2"/>
      <c r="K578" s="2"/>
      <c r="L578" s="2"/>
      <c r="M578" s="2"/>
      <c r="N578" s="2">
        <v>2309</v>
      </c>
      <c r="O578" s="2"/>
      <c r="P578" s="2"/>
      <c r="Q578" s="2"/>
      <c r="R578" s="2"/>
      <c r="S578" s="2"/>
      <c r="T578" s="2"/>
      <c r="U578" s="2">
        <v>2309</v>
      </c>
    </row>
    <row r="579" spans="1:21" x14ac:dyDescent="0.35">
      <c r="A579" s="39"/>
      <c r="B579" s="34" t="s">
        <v>7207</v>
      </c>
      <c r="C579" s="72">
        <v>100</v>
      </c>
      <c r="D579" s="72" t="s">
        <v>7782</v>
      </c>
      <c r="E579" s="77" t="s">
        <v>7242</v>
      </c>
      <c r="F579" s="2"/>
      <c r="G579" s="2">
        <v>340</v>
      </c>
      <c r="H579" s="2"/>
      <c r="I579" s="2"/>
      <c r="J579" s="2"/>
      <c r="K579" s="2"/>
      <c r="L579" s="2"/>
      <c r="M579" s="2"/>
      <c r="N579" s="2">
        <v>153</v>
      </c>
      <c r="O579" s="2"/>
      <c r="P579" s="2"/>
      <c r="Q579" s="2"/>
      <c r="R579" s="2"/>
      <c r="S579" s="2">
        <v>1800</v>
      </c>
      <c r="T579" s="2">
        <v>200</v>
      </c>
      <c r="U579" s="2">
        <v>2493</v>
      </c>
    </row>
    <row r="580" spans="1:21" x14ac:dyDescent="0.35">
      <c r="A580" s="39"/>
      <c r="B580" s="34" t="s">
        <v>7207</v>
      </c>
      <c r="C580" s="72">
        <v>100</v>
      </c>
      <c r="D580" s="72" t="s">
        <v>7782</v>
      </c>
      <c r="E580" s="77" t="s">
        <v>911</v>
      </c>
      <c r="F580" s="2"/>
      <c r="G580" s="2"/>
      <c r="H580" s="2"/>
      <c r="I580" s="2"/>
      <c r="J580" s="2"/>
      <c r="K580" s="2"/>
      <c r="L580" s="2"/>
      <c r="M580" s="2"/>
      <c r="N580" s="2">
        <v>1430</v>
      </c>
      <c r="O580" s="2"/>
      <c r="P580" s="2"/>
      <c r="Q580" s="2"/>
      <c r="R580" s="2"/>
      <c r="S580" s="2"/>
      <c r="T580" s="2"/>
      <c r="U580" s="2">
        <v>1430</v>
      </c>
    </row>
    <row r="581" spans="1:21" x14ac:dyDescent="0.35">
      <c r="A581" s="39"/>
      <c r="B581" s="34" t="s">
        <v>7207</v>
      </c>
      <c r="C581" s="72">
        <v>100</v>
      </c>
      <c r="D581" s="72" t="s">
        <v>7782</v>
      </c>
      <c r="E581" s="77" t="s">
        <v>6955</v>
      </c>
      <c r="F581" s="2"/>
      <c r="G581" s="2"/>
      <c r="H581" s="2"/>
      <c r="I581" s="2"/>
      <c r="J581" s="2"/>
      <c r="K581" s="2"/>
      <c r="L581" s="2"/>
      <c r="M581" s="2"/>
      <c r="N581" s="2">
        <v>72</v>
      </c>
      <c r="O581" s="2"/>
      <c r="P581" s="2"/>
      <c r="Q581" s="2"/>
      <c r="R581" s="2"/>
      <c r="S581" s="2"/>
      <c r="T581" s="2"/>
      <c r="U581" s="2">
        <v>72</v>
      </c>
    </row>
    <row r="582" spans="1:21" x14ac:dyDescent="0.35">
      <c r="A582" s="39"/>
      <c r="B582" s="34" t="s">
        <v>7207</v>
      </c>
      <c r="C582" s="72">
        <v>100</v>
      </c>
      <c r="D582" s="72" t="s">
        <v>7782</v>
      </c>
      <c r="E582" s="77" t="s">
        <v>913</v>
      </c>
      <c r="F582" s="2"/>
      <c r="G582" s="2"/>
      <c r="H582" s="2"/>
      <c r="I582" s="2"/>
      <c r="J582" s="2"/>
      <c r="K582" s="2">
        <v>463</v>
      </c>
      <c r="L582" s="2"/>
      <c r="M582" s="2"/>
      <c r="N582" s="2"/>
      <c r="O582" s="2"/>
      <c r="P582" s="2"/>
      <c r="Q582" s="2"/>
      <c r="R582" s="2"/>
      <c r="S582" s="2"/>
      <c r="T582" s="2"/>
      <c r="U582" s="2">
        <v>463</v>
      </c>
    </row>
    <row r="583" spans="1:21" x14ac:dyDescent="0.35">
      <c r="A583" s="39"/>
      <c r="B583" s="34" t="s">
        <v>7207</v>
      </c>
      <c r="C583" s="72">
        <v>100</v>
      </c>
      <c r="D583" s="72" t="s">
        <v>7782</v>
      </c>
      <c r="E583" s="77" t="s">
        <v>6834</v>
      </c>
      <c r="F583" s="2"/>
      <c r="G583" s="2"/>
      <c r="H583" s="2"/>
      <c r="I583" s="2"/>
      <c r="J583" s="2"/>
      <c r="K583" s="2"/>
      <c r="L583" s="2"/>
      <c r="M583" s="2"/>
      <c r="N583" s="2">
        <v>841</v>
      </c>
      <c r="O583" s="2"/>
      <c r="P583" s="2"/>
      <c r="Q583" s="2"/>
      <c r="R583" s="2"/>
      <c r="S583" s="2">
        <v>1000</v>
      </c>
      <c r="T583" s="2"/>
      <c r="U583" s="2">
        <v>1841</v>
      </c>
    </row>
    <row r="584" spans="1:21" x14ac:dyDescent="0.35">
      <c r="A584" s="39"/>
      <c r="B584" s="34" t="s">
        <v>7207</v>
      </c>
      <c r="C584" s="72">
        <v>100</v>
      </c>
      <c r="D584" s="72" t="s">
        <v>7782</v>
      </c>
      <c r="E584" s="77" t="s">
        <v>5945</v>
      </c>
      <c r="F584" s="2"/>
      <c r="G584" s="2"/>
      <c r="H584" s="2"/>
      <c r="I584" s="2"/>
      <c r="J584" s="2"/>
      <c r="K584" s="2"/>
      <c r="L584" s="2"/>
      <c r="M584" s="2"/>
      <c r="N584" s="2">
        <v>69</v>
      </c>
      <c r="O584" s="2"/>
      <c r="P584" s="2"/>
      <c r="Q584" s="2"/>
      <c r="R584" s="2"/>
      <c r="S584" s="2"/>
      <c r="T584" s="2"/>
      <c r="U584" s="2">
        <v>69</v>
      </c>
    </row>
    <row r="585" spans="1:21" x14ac:dyDescent="0.35">
      <c r="A585" s="39"/>
      <c r="B585" s="34" t="s">
        <v>7207</v>
      </c>
      <c r="C585" s="72">
        <v>100</v>
      </c>
      <c r="D585" s="72" t="s">
        <v>7782</v>
      </c>
      <c r="E585" s="77" t="s">
        <v>914</v>
      </c>
      <c r="F585" s="2"/>
      <c r="G585" s="2"/>
      <c r="H585" s="2"/>
      <c r="I585" s="2"/>
      <c r="J585" s="2"/>
      <c r="K585" s="2"/>
      <c r="L585" s="2"/>
      <c r="M585" s="2"/>
      <c r="N585" s="2">
        <v>2202</v>
      </c>
      <c r="O585" s="2"/>
      <c r="P585" s="2"/>
      <c r="Q585" s="2"/>
      <c r="R585" s="2"/>
      <c r="S585" s="2"/>
      <c r="T585" s="2"/>
      <c r="U585" s="2">
        <v>2202</v>
      </c>
    </row>
    <row r="586" spans="1:21" x14ac:dyDescent="0.35">
      <c r="A586" s="39"/>
      <c r="B586" s="34" t="s">
        <v>7207</v>
      </c>
      <c r="C586" s="72">
        <v>100</v>
      </c>
      <c r="D586" s="72" t="s">
        <v>7782</v>
      </c>
      <c r="E586" s="77" t="s">
        <v>915</v>
      </c>
      <c r="F586" s="2"/>
      <c r="G586" s="2"/>
      <c r="H586" s="2"/>
      <c r="I586" s="2"/>
      <c r="J586" s="2"/>
      <c r="K586" s="2"/>
      <c r="L586" s="2"/>
      <c r="M586" s="2"/>
      <c r="N586" s="2">
        <v>1994</v>
      </c>
      <c r="O586" s="2">
        <v>125</v>
      </c>
      <c r="P586" s="2"/>
      <c r="Q586" s="2"/>
      <c r="R586" s="2"/>
      <c r="S586" s="2"/>
      <c r="T586" s="2"/>
      <c r="U586" s="2">
        <v>2119</v>
      </c>
    </row>
    <row r="587" spans="1:21" x14ac:dyDescent="0.35">
      <c r="A587" s="39"/>
      <c r="B587" s="34" t="s">
        <v>7207</v>
      </c>
      <c r="C587" s="72">
        <v>100</v>
      </c>
      <c r="D587" s="72" t="s">
        <v>7782</v>
      </c>
      <c r="E587" s="77" t="s">
        <v>916</v>
      </c>
      <c r="F587" s="2"/>
      <c r="G587" s="2"/>
      <c r="H587" s="2"/>
      <c r="I587" s="2"/>
      <c r="J587" s="2"/>
      <c r="K587" s="2"/>
      <c r="L587" s="2"/>
      <c r="M587" s="2"/>
      <c r="N587" s="2">
        <v>1092</v>
      </c>
      <c r="O587" s="2"/>
      <c r="P587" s="2"/>
      <c r="Q587" s="2"/>
      <c r="R587" s="2"/>
      <c r="S587" s="2"/>
      <c r="T587" s="2"/>
      <c r="U587" s="2">
        <v>1092</v>
      </c>
    </row>
    <row r="588" spans="1:21" x14ac:dyDescent="0.35">
      <c r="A588" s="39"/>
      <c r="B588" s="34" t="s">
        <v>7207</v>
      </c>
      <c r="C588" s="72">
        <v>100</v>
      </c>
      <c r="D588" s="72" t="s">
        <v>7782</v>
      </c>
      <c r="E588" s="77" t="s">
        <v>639</v>
      </c>
      <c r="F588" s="2"/>
      <c r="G588" s="2">
        <v>4110</v>
      </c>
      <c r="H588" s="2"/>
      <c r="I588" s="2"/>
      <c r="J588" s="2"/>
      <c r="K588" s="2"/>
      <c r="L588" s="2"/>
      <c r="M588" s="2"/>
      <c r="N588" s="2">
        <v>341</v>
      </c>
      <c r="O588" s="2"/>
      <c r="P588" s="2"/>
      <c r="Q588" s="2"/>
      <c r="R588" s="2"/>
      <c r="S588" s="2">
        <v>500</v>
      </c>
      <c r="T588" s="2">
        <v>500</v>
      </c>
      <c r="U588" s="2">
        <v>5451</v>
      </c>
    </row>
    <row r="589" spans="1:21" x14ac:dyDescent="0.35">
      <c r="A589" s="39"/>
      <c r="B589" s="34" t="s">
        <v>7822</v>
      </c>
      <c r="C589" s="72">
        <v>200</v>
      </c>
      <c r="D589" s="72" t="s">
        <v>7782</v>
      </c>
      <c r="E589" s="77" t="s">
        <v>917</v>
      </c>
      <c r="F589" s="2"/>
      <c r="G589" s="2">
        <v>3000</v>
      </c>
      <c r="H589" s="2"/>
      <c r="I589" s="2"/>
      <c r="J589" s="2"/>
      <c r="K589" s="2"/>
      <c r="L589" s="2"/>
      <c r="M589" s="2">
        <v>2800</v>
      </c>
      <c r="N589" s="2">
        <v>5294</v>
      </c>
      <c r="O589" s="2"/>
      <c r="P589" s="2"/>
      <c r="Q589" s="2"/>
      <c r="R589" s="2"/>
      <c r="S589" s="2">
        <v>3800</v>
      </c>
      <c r="T589" s="2">
        <v>1000</v>
      </c>
      <c r="U589" s="2">
        <v>15894</v>
      </c>
    </row>
    <row r="590" spans="1:21" x14ac:dyDescent="0.35">
      <c r="A590" s="39"/>
      <c r="B590" s="34" t="s">
        <v>51</v>
      </c>
      <c r="C590" s="72">
        <v>100</v>
      </c>
      <c r="D590" s="72" t="s">
        <v>7782</v>
      </c>
      <c r="E590" s="77" t="s">
        <v>965</v>
      </c>
      <c r="F590" s="2"/>
      <c r="G590" s="2">
        <v>950</v>
      </c>
      <c r="H590" s="2"/>
      <c r="I590" s="2"/>
      <c r="J590" s="2"/>
      <c r="K590" s="2"/>
      <c r="L590" s="2"/>
      <c r="M590" s="2">
        <v>3070</v>
      </c>
      <c r="N590" s="2">
        <v>175</v>
      </c>
      <c r="O590" s="2"/>
      <c r="P590" s="2"/>
      <c r="Q590" s="2"/>
      <c r="R590" s="2"/>
      <c r="S590" s="2"/>
      <c r="T590" s="2">
        <v>800</v>
      </c>
      <c r="U590" s="2">
        <v>4995</v>
      </c>
    </row>
    <row r="591" spans="1:21" x14ac:dyDescent="0.35">
      <c r="A591" s="39"/>
      <c r="B591" s="34" t="s">
        <v>51</v>
      </c>
      <c r="C591" s="72">
        <v>100</v>
      </c>
      <c r="D591" s="72" t="s">
        <v>7782</v>
      </c>
      <c r="E591" s="77" t="s">
        <v>918</v>
      </c>
      <c r="F591" s="2"/>
      <c r="G591" s="2">
        <v>1200</v>
      </c>
      <c r="H591" s="2"/>
      <c r="I591" s="2"/>
      <c r="J591" s="2"/>
      <c r="K591" s="2"/>
      <c r="L591" s="2"/>
      <c r="M591" s="2"/>
      <c r="N591" s="2">
        <v>950</v>
      </c>
      <c r="O591" s="2">
        <v>150</v>
      </c>
      <c r="P591" s="2"/>
      <c r="Q591" s="2"/>
      <c r="R591" s="2"/>
      <c r="S591" s="2">
        <v>1200</v>
      </c>
      <c r="T591" s="2"/>
      <c r="U591" s="2">
        <v>3500</v>
      </c>
    </row>
    <row r="592" spans="1:21" x14ac:dyDescent="0.35">
      <c r="A592" s="39"/>
      <c r="B592" s="34" t="s">
        <v>51</v>
      </c>
      <c r="C592" s="72">
        <v>100</v>
      </c>
      <c r="D592" s="72" t="s">
        <v>7782</v>
      </c>
      <c r="E592" s="77" t="s">
        <v>6428</v>
      </c>
      <c r="F592" s="2"/>
      <c r="G592" s="2"/>
      <c r="H592" s="2"/>
      <c r="I592" s="2"/>
      <c r="J592" s="2"/>
      <c r="K592" s="2"/>
      <c r="L592" s="2"/>
      <c r="M592" s="2"/>
      <c r="N592" s="2">
        <v>572</v>
      </c>
      <c r="O592" s="2"/>
      <c r="P592" s="2"/>
      <c r="Q592" s="2"/>
      <c r="R592" s="2"/>
      <c r="S592" s="2"/>
      <c r="T592" s="2">
        <v>40</v>
      </c>
      <c r="U592" s="2">
        <v>612</v>
      </c>
    </row>
    <row r="593" spans="1:21" x14ac:dyDescent="0.35">
      <c r="A593" s="39"/>
      <c r="B593" s="34" t="s">
        <v>51</v>
      </c>
      <c r="C593" s="72">
        <v>100</v>
      </c>
      <c r="D593" s="72" t="s">
        <v>7782</v>
      </c>
      <c r="E593" s="77" t="s">
        <v>1001</v>
      </c>
      <c r="F593" s="2"/>
      <c r="G593" s="2"/>
      <c r="H593" s="2"/>
      <c r="I593" s="2"/>
      <c r="J593" s="2"/>
      <c r="K593" s="2"/>
      <c r="L593" s="2"/>
      <c r="M593" s="2"/>
      <c r="N593" s="2">
        <v>2010</v>
      </c>
      <c r="O593" s="2"/>
      <c r="P593" s="2"/>
      <c r="Q593" s="2"/>
      <c r="R593" s="2"/>
      <c r="S593" s="2">
        <v>2650</v>
      </c>
      <c r="T593" s="2"/>
      <c r="U593" s="2">
        <v>4660</v>
      </c>
    </row>
    <row r="594" spans="1:21" x14ac:dyDescent="0.35">
      <c r="A594" s="39"/>
      <c r="B594" s="34" t="s">
        <v>51</v>
      </c>
      <c r="C594" s="72">
        <v>100</v>
      </c>
      <c r="D594" s="72" t="s">
        <v>7782</v>
      </c>
      <c r="E594" s="77" t="s">
        <v>6429</v>
      </c>
      <c r="F594" s="2"/>
      <c r="G594" s="2"/>
      <c r="H594" s="2"/>
      <c r="I594" s="2"/>
      <c r="J594" s="2"/>
      <c r="K594" s="2"/>
      <c r="L594" s="2"/>
      <c r="M594" s="2"/>
      <c r="N594" s="2">
        <v>79</v>
      </c>
      <c r="O594" s="2"/>
      <c r="P594" s="2"/>
      <c r="Q594" s="2"/>
      <c r="R594" s="2"/>
      <c r="S594" s="2"/>
      <c r="T594" s="2"/>
      <c r="U594" s="2">
        <v>79</v>
      </c>
    </row>
    <row r="595" spans="1:21" x14ac:dyDescent="0.35">
      <c r="A595" s="39"/>
      <c r="B595" s="34" t="s">
        <v>51</v>
      </c>
      <c r="C595" s="72">
        <v>100</v>
      </c>
      <c r="D595" s="72" t="s">
        <v>7782</v>
      </c>
      <c r="E595" s="77" t="s">
        <v>6430</v>
      </c>
      <c r="F595" s="2"/>
      <c r="G595" s="2"/>
      <c r="H595" s="2"/>
      <c r="I595" s="2"/>
      <c r="J595" s="2"/>
      <c r="K595" s="2"/>
      <c r="L595" s="2"/>
      <c r="M595" s="2">
        <v>25</v>
      </c>
      <c r="N595" s="2">
        <v>141</v>
      </c>
      <c r="O595" s="2"/>
      <c r="P595" s="2"/>
      <c r="Q595" s="2">
        <v>9</v>
      </c>
      <c r="R595" s="2"/>
      <c r="S595" s="2"/>
      <c r="T595" s="2"/>
      <c r="U595" s="2">
        <v>175</v>
      </c>
    </row>
    <row r="596" spans="1:21" x14ac:dyDescent="0.35">
      <c r="A596" s="39"/>
      <c r="B596" s="34" t="s">
        <v>51</v>
      </c>
      <c r="C596" s="72">
        <v>100</v>
      </c>
      <c r="D596" s="72" t="s">
        <v>7782</v>
      </c>
      <c r="E596" s="77" t="s">
        <v>969</v>
      </c>
      <c r="F596" s="2"/>
      <c r="G596" s="2"/>
      <c r="H596" s="2"/>
      <c r="I596" s="2"/>
      <c r="J596" s="2"/>
      <c r="K596" s="2"/>
      <c r="L596" s="2"/>
      <c r="M596" s="2"/>
      <c r="N596" s="2">
        <v>344</v>
      </c>
      <c r="O596" s="2"/>
      <c r="P596" s="2"/>
      <c r="Q596" s="2"/>
      <c r="R596" s="2"/>
      <c r="S596" s="2">
        <v>1000</v>
      </c>
      <c r="T596" s="2"/>
      <c r="U596" s="2">
        <v>1344</v>
      </c>
    </row>
    <row r="597" spans="1:21" x14ac:dyDescent="0.35">
      <c r="A597" s="39"/>
      <c r="B597" s="34" t="s">
        <v>51</v>
      </c>
      <c r="C597" s="72">
        <v>100</v>
      </c>
      <c r="D597" s="72" t="s">
        <v>7782</v>
      </c>
      <c r="E597" s="77" t="s">
        <v>6439</v>
      </c>
      <c r="F597" s="2"/>
      <c r="G597" s="2"/>
      <c r="H597" s="2"/>
      <c r="I597" s="2"/>
      <c r="J597" s="2"/>
      <c r="K597" s="2"/>
      <c r="L597" s="2"/>
      <c r="M597" s="2"/>
      <c r="N597" s="2">
        <v>45</v>
      </c>
      <c r="O597" s="2">
        <v>48</v>
      </c>
      <c r="P597" s="2"/>
      <c r="Q597" s="2"/>
      <c r="R597" s="2"/>
      <c r="S597" s="2"/>
      <c r="T597" s="2"/>
      <c r="U597" s="2">
        <v>93</v>
      </c>
    </row>
    <row r="598" spans="1:21" x14ac:dyDescent="0.35">
      <c r="A598" s="39"/>
      <c r="B598" s="34" t="s">
        <v>51</v>
      </c>
      <c r="C598" s="72">
        <v>100</v>
      </c>
      <c r="D598" s="72" t="s">
        <v>7782</v>
      </c>
      <c r="E598" s="77" t="s">
        <v>7105</v>
      </c>
      <c r="F598" s="2"/>
      <c r="G598" s="2"/>
      <c r="H598" s="2"/>
      <c r="I598" s="2"/>
      <c r="J598" s="2"/>
      <c r="K598" s="2"/>
      <c r="L598" s="2"/>
      <c r="M598" s="2"/>
      <c r="N598" s="2">
        <v>4161</v>
      </c>
      <c r="O598" s="2"/>
      <c r="P598" s="2"/>
      <c r="Q598" s="2"/>
      <c r="R598" s="2"/>
      <c r="S598" s="2"/>
      <c r="T598" s="2"/>
      <c r="U598" s="2">
        <v>4161</v>
      </c>
    </row>
    <row r="599" spans="1:21" x14ac:dyDescent="0.35">
      <c r="A599" s="39"/>
      <c r="B599" s="34" t="s">
        <v>51</v>
      </c>
      <c r="C599" s="72">
        <v>100</v>
      </c>
      <c r="D599" s="72" t="s">
        <v>7782</v>
      </c>
      <c r="E599" s="77" t="s">
        <v>6440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>
        <v>80</v>
      </c>
      <c r="T599" s="2"/>
      <c r="U599" s="2">
        <v>80</v>
      </c>
    </row>
    <row r="600" spans="1:21" x14ac:dyDescent="0.35">
      <c r="A600" s="39"/>
      <c r="B600" s="34" t="s">
        <v>51</v>
      </c>
      <c r="C600" s="72">
        <v>100</v>
      </c>
      <c r="D600" s="72" t="s">
        <v>7782</v>
      </c>
      <c r="E600" s="77" t="s">
        <v>1005</v>
      </c>
      <c r="F600" s="2"/>
      <c r="G600" s="2"/>
      <c r="H600" s="2"/>
      <c r="I600" s="2"/>
      <c r="J600" s="2"/>
      <c r="K600" s="2"/>
      <c r="L600" s="2"/>
      <c r="M600" s="2"/>
      <c r="N600" s="2">
        <v>343</v>
      </c>
      <c r="O600" s="2"/>
      <c r="P600" s="2"/>
      <c r="Q600" s="2"/>
      <c r="R600" s="2"/>
      <c r="S600" s="2"/>
      <c r="T600" s="2"/>
      <c r="U600" s="2">
        <v>343</v>
      </c>
    </row>
    <row r="601" spans="1:21" x14ac:dyDescent="0.35">
      <c r="A601" s="39"/>
      <c r="B601" s="34" t="s">
        <v>51</v>
      </c>
      <c r="C601" s="72">
        <v>100</v>
      </c>
      <c r="D601" s="72" t="s">
        <v>7782</v>
      </c>
      <c r="E601" s="77" t="s">
        <v>6427</v>
      </c>
      <c r="F601" s="2"/>
      <c r="G601" s="2"/>
      <c r="H601" s="2"/>
      <c r="I601" s="2"/>
      <c r="J601" s="2"/>
      <c r="K601" s="2"/>
      <c r="L601" s="2"/>
      <c r="M601" s="2"/>
      <c r="N601" s="2">
        <v>32</v>
      </c>
      <c r="O601" s="2"/>
      <c r="P601" s="2"/>
      <c r="Q601" s="2"/>
      <c r="R601" s="2"/>
      <c r="S601" s="2">
        <v>500</v>
      </c>
      <c r="T601" s="2"/>
      <c r="U601" s="2">
        <v>532</v>
      </c>
    </row>
    <row r="602" spans="1:21" x14ac:dyDescent="0.35">
      <c r="A602" s="39"/>
      <c r="B602" s="34" t="s">
        <v>51</v>
      </c>
      <c r="C602" s="72">
        <v>100</v>
      </c>
      <c r="D602" s="72" t="s">
        <v>7782</v>
      </c>
      <c r="E602" s="77" t="s">
        <v>1008</v>
      </c>
      <c r="F602" s="2"/>
      <c r="G602" s="2"/>
      <c r="H602" s="2"/>
      <c r="I602" s="2"/>
      <c r="J602" s="2"/>
      <c r="K602" s="2"/>
      <c r="L602" s="2"/>
      <c r="M602" s="2"/>
      <c r="N602" s="2">
        <v>1981</v>
      </c>
      <c r="O602" s="2"/>
      <c r="P602" s="2"/>
      <c r="Q602" s="2"/>
      <c r="R602" s="2"/>
      <c r="S602" s="2">
        <v>200</v>
      </c>
      <c r="T602" s="2"/>
      <c r="U602" s="2">
        <v>2181</v>
      </c>
    </row>
    <row r="603" spans="1:21" x14ac:dyDescent="0.35">
      <c r="A603" s="39"/>
      <c r="B603" s="34" t="s">
        <v>51</v>
      </c>
      <c r="C603" s="72">
        <v>100</v>
      </c>
      <c r="D603" s="72" t="s">
        <v>7782</v>
      </c>
      <c r="E603" s="77" t="s">
        <v>998</v>
      </c>
      <c r="F603" s="2"/>
      <c r="G603" s="2"/>
      <c r="H603" s="2"/>
      <c r="I603" s="2"/>
      <c r="J603" s="2"/>
      <c r="K603" s="2"/>
      <c r="L603" s="2"/>
      <c r="M603" s="2"/>
      <c r="N603" s="2">
        <v>642</v>
      </c>
      <c r="O603" s="2"/>
      <c r="P603" s="2"/>
      <c r="Q603" s="2"/>
      <c r="R603" s="2"/>
      <c r="S603" s="2"/>
      <c r="T603" s="2"/>
      <c r="U603" s="2">
        <v>642</v>
      </c>
    </row>
    <row r="604" spans="1:21" x14ac:dyDescent="0.35">
      <c r="A604" s="39"/>
      <c r="B604" s="34" t="s">
        <v>51</v>
      </c>
      <c r="C604" s="72">
        <v>100</v>
      </c>
      <c r="D604" s="72" t="s">
        <v>7782</v>
      </c>
      <c r="E604" s="77" t="s">
        <v>6441</v>
      </c>
      <c r="F604" s="2"/>
      <c r="G604" s="2"/>
      <c r="H604" s="2"/>
      <c r="I604" s="2"/>
      <c r="J604" s="2"/>
      <c r="K604" s="2"/>
      <c r="L604" s="2"/>
      <c r="M604" s="2"/>
      <c r="N604" s="2">
        <v>1071</v>
      </c>
      <c r="O604" s="2"/>
      <c r="P604" s="2"/>
      <c r="Q604" s="2"/>
      <c r="R604" s="2"/>
      <c r="S604" s="2"/>
      <c r="T604" s="2"/>
      <c r="U604" s="2">
        <v>1071</v>
      </c>
    </row>
    <row r="605" spans="1:21" x14ac:dyDescent="0.35">
      <c r="A605" s="39"/>
      <c r="B605" s="34" t="s">
        <v>51</v>
      </c>
      <c r="C605" s="72">
        <v>100</v>
      </c>
      <c r="D605" s="72" t="s">
        <v>7782</v>
      </c>
      <c r="E605" s="77" t="s">
        <v>999</v>
      </c>
      <c r="F605" s="2"/>
      <c r="G605" s="2"/>
      <c r="H605" s="2"/>
      <c r="I605" s="2"/>
      <c r="J605" s="2"/>
      <c r="K605" s="2"/>
      <c r="L605" s="2"/>
      <c r="M605" s="2"/>
      <c r="N605" s="2">
        <v>1038</v>
      </c>
      <c r="O605" s="2"/>
      <c r="P605" s="2"/>
      <c r="Q605" s="2"/>
      <c r="R605" s="2"/>
      <c r="S605" s="2"/>
      <c r="T605" s="2"/>
      <c r="U605" s="2">
        <v>1038</v>
      </c>
    </row>
    <row r="606" spans="1:21" x14ac:dyDescent="0.35">
      <c r="A606" s="39"/>
      <c r="B606" s="34" t="s">
        <v>51</v>
      </c>
      <c r="C606" s="72">
        <v>100</v>
      </c>
      <c r="D606" s="72" t="s">
        <v>7782</v>
      </c>
      <c r="E606" s="77" t="s">
        <v>6431</v>
      </c>
      <c r="F606" s="2"/>
      <c r="G606" s="2"/>
      <c r="H606" s="2"/>
      <c r="I606" s="2"/>
      <c r="J606" s="2"/>
      <c r="K606" s="2"/>
      <c r="L606" s="2"/>
      <c r="M606" s="2"/>
      <c r="N606" s="2">
        <v>711</v>
      </c>
      <c r="O606" s="2"/>
      <c r="P606" s="2"/>
      <c r="Q606" s="2"/>
      <c r="R606" s="2"/>
      <c r="S606" s="2"/>
      <c r="T606" s="2"/>
      <c r="U606" s="2">
        <v>711</v>
      </c>
    </row>
    <row r="607" spans="1:21" x14ac:dyDescent="0.35">
      <c r="A607" s="39"/>
      <c r="B607" s="34" t="s">
        <v>51</v>
      </c>
      <c r="C607" s="72">
        <v>100</v>
      </c>
      <c r="D607" s="72" t="s">
        <v>7782</v>
      </c>
      <c r="E607" s="77" t="s">
        <v>6442</v>
      </c>
      <c r="F607" s="2"/>
      <c r="G607" s="2"/>
      <c r="H607" s="2"/>
      <c r="I607" s="2"/>
      <c r="J607" s="2"/>
      <c r="K607" s="2"/>
      <c r="L607" s="2"/>
      <c r="M607" s="2"/>
      <c r="N607" s="2">
        <v>889</v>
      </c>
      <c r="O607" s="2"/>
      <c r="P607" s="2"/>
      <c r="Q607" s="2"/>
      <c r="R607" s="2"/>
      <c r="S607" s="2"/>
      <c r="T607" s="2"/>
      <c r="U607" s="2">
        <v>889</v>
      </c>
    </row>
    <row r="608" spans="1:21" x14ac:dyDescent="0.35">
      <c r="A608" s="39"/>
      <c r="B608" s="34" t="s">
        <v>51</v>
      </c>
      <c r="C608" s="72">
        <v>100</v>
      </c>
      <c r="D608" s="72" t="s">
        <v>7782</v>
      </c>
      <c r="E608" s="77" t="s">
        <v>980</v>
      </c>
      <c r="F608" s="2"/>
      <c r="G608" s="2"/>
      <c r="H608" s="2"/>
      <c r="I608" s="2"/>
      <c r="J608" s="2"/>
      <c r="K608" s="2"/>
      <c r="L608" s="2"/>
      <c r="M608" s="2"/>
      <c r="N608" s="2">
        <v>21</v>
      </c>
      <c r="O608" s="2">
        <v>600</v>
      </c>
      <c r="P608" s="2"/>
      <c r="Q608" s="2"/>
      <c r="R608" s="2"/>
      <c r="S608" s="2"/>
      <c r="T608" s="2"/>
      <c r="U608" s="2">
        <v>621</v>
      </c>
    </row>
    <row r="609" spans="1:21" x14ac:dyDescent="0.35">
      <c r="A609" s="39"/>
      <c r="B609" s="34" t="s">
        <v>51</v>
      </c>
      <c r="C609" s="72">
        <v>100</v>
      </c>
      <c r="D609" s="72" t="s">
        <v>7782</v>
      </c>
      <c r="E609" s="77" t="s">
        <v>1003</v>
      </c>
      <c r="F609" s="2"/>
      <c r="G609" s="2"/>
      <c r="H609" s="2"/>
      <c r="I609" s="2"/>
      <c r="J609" s="2"/>
      <c r="K609" s="2"/>
      <c r="L609" s="2"/>
      <c r="M609" s="2"/>
      <c r="N609" s="2">
        <v>601</v>
      </c>
      <c r="O609" s="2">
        <v>515</v>
      </c>
      <c r="P609" s="2"/>
      <c r="Q609" s="2"/>
      <c r="R609" s="2"/>
      <c r="S609" s="2">
        <v>500</v>
      </c>
      <c r="T609" s="2"/>
      <c r="U609" s="2">
        <v>1616</v>
      </c>
    </row>
    <row r="610" spans="1:21" x14ac:dyDescent="0.35">
      <c r="A610" s="39"/>
      <c r="B610" s="34" t="s">
        <v>432</v>
      </c>
      <c r="C610" s="72">
        <v>200</v>
      </c>
      <c r="D610" s="72" t="s">
        <v>7782</v>
      </c>
      <c r="E610" s="77" t="s">
        <v>981</v>
      </c>
      <c r="F610" s="2"/>
      <c r="G610" s="2"/>
      <c r="H610" s="2"/>
      <c r="I610" s="2"/>
      <c r="J610" s="2"/>
      <c r="K610" s="2"/>
      <c r="L610" s="2"/>
      <c r="M610" s="2"/>
      <c r="N610" s="2">
        <v>615</v>
      </c>
      <c r="O610" s="2"/>
      <c r="P610" s="2"/>
      <c r="Q610" s="2"/>
      <c r="R610" s="2"/>
      <c r="S610" s="2"/>
      <c r="T610" s="2"/>
      <c r="U610" s="2">
        <v>615</v>
      </c>
    </row>
    <row r="611" spans="1:21" x14ac:dyDescent="0.35">
      <c r="A611" s="39"/>
      <c r="B611" s="34" t="s">
        <v>432</v>
      </c>
      <c r="C611" s="72">
        <v>200</v>
      </c>
      <c r="D611" s="72" t="s">
        <v>7782</v>
      </c>
      <c r="E611" s="77" t="s">
        <v>7096</v>
      </c>
      <c r="F611" s="2"/>
      <c r="G611" s="2"/>
      <c r="H611" s="2"/>
      <c r="I611" s="2"/>
      <c r="J611" s="2"/>
      <c r="K611" s="2"/>
      <c r="L611" s="2"/>
      <c r="M611" s="2"/>
      <c r="N611" s="2">
        <v>3889</v>
      </c>
      <c r="O611" s="2"/>
      <c r="P611" s="2"/>
      <c r="Q611" s="2"/>
      <c r="R611" s="2"/>
      <c r="S611" s="2"/>
      <c r="T611" s="2"/>
      <c r="U611" s="2">
        <v>3889</v>
      </c>
    </row>
    <row r="612" spans="1:21" x14ac:dyDescent="0.35">
      <c r="A612" s="39"/>
      <c r="B612" s="34" t="s">
        <v>432</v>
      </c>
      <c r="C612" s="72">
        <v>200</v>
      </c>
      <c r="D612" s="72" t="s">
        <v>7782</v>
      </c>
      <c r="E612" s="77" t="s">
        <v>976</v>
      </c>
      <c r="F612" s="2"/>
      <c r="G612" s="2"/>
      <c r="H612" s="2"/>
      <c r="I612" s="2"/>
      <c r="J612" s="2"/>
      <c r="K612" s="2"/>
      <c r="L612" s="2"/>
      <c r="M612" s="2"/>
      <c r="N612" s="2">
        <v>471</v>
      </c>
      <c r="O612" s="2"/>
      <c r="P612" s="2"/>
      <c r="Q612" s="2"/>
      <c r="R612" s="2"/>
      <c r="S612" s="2"/>
      <c r="T612" s="2"/>
      <c r="U612" s="2">
        <v>471</v>
      </c>
    </row>
    <row r="613" spans="1:21" x14ac:dyDescent="0.35">
      <c r="A613" s="39"/>
      <c r="B613" s="34" t="s">
        <v>432</v>
      </c>
      <c r="C613" s="72">
        <v>200</v>
      </c>
      <c r="D613" s="72" t="s">
        <v>7782</v>
      </c>
      <c r="E613" s="77" t="s">
        <v>979</v>
      </c>
      <c r="F613" s="2"/>
      <c r="G613" s="2"/>
      <c r="H613" s="2"/>
      <c r="I613" s="2"/>
      <c r="J613" s="2"/>
      <c r="K613" s="2"/>
      <c r="L613" s="2"/>
      <c r="M613" s="2"/>
      <c r="N613" s="2">
        <v>40</v>
      </c>
      <c r="O613" s="2"/>
      <c r="P613" s="2"/>
      <c r="Q613" s="2"/>
      <c r="R613" s="2"/>
      <c r="S613" s="2">
        <v>300</v>
      </c>
      <c r="T613" s="2"/>
      <c r="U613" s="2">
        <v>340</v>
      </c>
    </row>
    <row r="614" spans="1:21" x14ac:dyDescent="0.35">
      <c r="A614" s="39"/>
      <c r="B614" s="34" t="s">
        <v>432</v>
      </c>
      <c r="C614" s="72">
        <v>200</v>
      </c>
      <c r="D614" s="72" t="s">
        <v>7782</v>
      </c>
      <c r="E614" s="77" t="s">
        <v>1002</v>
      </c>
      <c r="F614" s="2"/>
      <c r="G614" s="2"/>
      <c r="H614" s="2"/>
      <c r="I614" s="2"/>
      <c r="J614" s="2"/>
      <c r="K614" s="2"/>
      <c r="L614" s="2"/>
      <c r="M614" s="2"/>
      <c r="N614" s="2">
        <v>791</v>
      </c>
      <c r="O614" s="2"/>
      <c r="P614" s="2"/>
      <c r="Q614" s="2"/>
      <c r="R614" s="2"/>
      <c r="S614" s="2"/>
      <c r="T614" s="2"/>
      <c r="U614" s="2">
        <v>791</v>
      </c>
    </row>
    <row r="615" spans="1:21" x14ac:dyDescent="0.35">
      <c r="A615" s="39"/>
      <c r="B615" s="34" t="s">
        <v>432</v>
      </c>
      <c r="C615" s="72">
        <v>200</v>
      </c>
      <c r="D615" s="72" t="s">
        <v>7782</v>
      </c>
      <c r="E615" s="77" t="s">
        <v>7249</v>
      </c>
      <c r="F615" s="2"/>
      <c r="G615" s="2">
        <v>295</v>
      </c>
      <c r="H615" s="2"/>
      <c r="I615" s="2"/>
      <c r="J615" s="2"/>
      <c r="K615" s="2"/>
      <c r="L615" s="2"/>
      <c r="M615" s="2">
        <v>180</v>
      </c>
      <c r="N615" s="2"/>
      <c r="O615" s="2">
        <v>175</v>
      </c>
      <c r="P615" s="2"/>
      <c r="Q615" s="2"/>
      <c r="R615" s="2"/>
      <c r="S615" s="2">
        <v>31</v>
      </c>
      <c r="T615" s="2">
        <v>31</v>
      </c>
      <c r="U615" s="2">
        <v>712</v>
      </c>
    </row>
    <row r="616" spans="1:21" x14ac:dyDescent="0.35">
      <c r="A616" s="39"/>
      <c r="B616" s="34" t="s">
        <v>432</v>
      </c>
      <c r="C616" s="72">
        <v>200</v>
      </c>
      <c r="D616" s="72" t="s">
        <v>7782</v>
      </c>
      <c r="E616" s="77" t="s">
        <v>7256</v>
      </c>
      <c r="F616" s="2"/>
      <c r="G616" s="2"/>
      <c r="H616" s="2"/>
      <c r="I616" s="2"/>
      <c r="J616" s="2"/>
      <c r="K616" s="2"/>
      <c r="L616" s="2"/>
      <c r="M616" s="2"/>
      <c r="N616" s="2">
        <v>78</v>
      </c>
      <c r="O616" s="2"/>
      <c r="P616" s="2"/>
      <c r="Q616" s="2"/>
      <c r="R616" s="2"/>
      <c r="S616" s="2">
        <v>51</v>
      </c>
      <c r="T616" s="2"/>
      <c r="U616" s="2">
        <v>129</v>
      </c>
    </row>
    <row r="617" spans="1:21" x14ac:dyDescent="0.35">
      <c r="A617" s="39"/>
      <c r="B617" s="34" t="s">
        <v>432</v>
      </c>
      <c r="C617" s="72">
        <v>200</v>
      </c>
      <c r="D617" s="72" t="s">
        <v>7782</v>
      </c>
      <c r="E617" s="77" t="s">
        <v>7097</v>
      </c>
      <c r="F617" s="2"/>
      <c r="G617" s="2"/>
      <c r="H617" s="2"/>
      <c r="I617" s="2"/>
      <c r="J617" s="2"/>
      <c r="K617" s="2"/>
      <c r="L617" s="2"/>
      <c r="M617" s="2"/>
      <c r="N617" s="2">
        <v>2523</v>
      </c>
      <c r="O617" s="2"/>
      <c r="P617" s="2"/>
      <c r="Q617" s="2"/>
      <c r="R617" s="2"/>
      <c r="S617" s="2"/>
      <c r="T617" s="2"/>
      <c r="U617" s="2">
        <v>2523</v>
      </c>
    </row>
    <row r="618" spans="1:21" x14ac:dyDescent="0.35">
      <c r="A618" s="39"/>
      <c r="B618" s="34" t="s">
        <v>432</v>
      </c>
      <c r="C618" s="72">
        <v>200</v>
      </c>
      <c r="D618" s="72" t="s">
        <v>7782</v>
      </c>
      <c r="E618" s="77" t="s">
        <v>984</v>
      </c>
      <c r="F618" s="2"/>
      <c r="G618" s="2"/>
      <c r="H618" s="2"/>
      <c r="I618" s="2"/>
      <c r="J618" s="2"/>
      <c r="K618" s="2"/>
      <c r="L618" s="2"/>
      <c r="M618" s="2"/>
      <c r="N618" s="2">
        <v>813</v>
      </c>
      <c r="O618" s="2"/>
      <c r="P618" s="2"/>
      <c r="Q618" s="2"/>
      <c r="R618" s="2"/>
      <c r="S618" s="2"/>
      <c r="T618" s="2"/>
      <c r="U618" s="2">
        <v>813</v>
      </c>
    </row>
    <row r="619" spans="1:21" x14ac:dyDescent="0.35">
      <c r="A619" s="39"/>
      <c r="B619" s="34" t="s">
        <v>432</v>
      </c>
      <c r="C619" s="72">
        <v>200</v>
      </c>
      <c r="D619" s="72" t="s">
        <v>7782</v>
      </c>
      <c r="E619" s="77" t="s">
        <v>7098</v>
      </c>
      <c r="F619" s="2"/>
      <c r="G619" s="2"/>
      <c r="H619" s="2"/>
      <c r="I619" s="2"/>
      <c r="J619" s="2"/>
      <c r="K619" s="2"/>
      <c r="L619" s="2"/>
      <c r="M619" s="2"/>
      <c r="N619" s="2">
        <v>4276</v>
      </c>
      <c r="O619" s="2"/>
      <c r="P619" s="2"/>
      <c r="Q619" s="2"/>
      <c r="R619" s="2"/>
      <c r="S619" s="2"/>
      <c r="T619" s="2"/>
      <c r="U619" s="2">
        <v>4276</v>
      </c>
    </row>
    <row r="620" spans="1:21" x14ac:dyDescent="0.35">
      <c r="A620" s="39"/>
      <c r="B620" s="34" t="s">
        <v>432</v>
      </c>
      <c r="C620" s="72">
        <v>200</v>
      </c>
      <c r="D620" s="72" t="s">
        <v>7782</v>
      </c>
      <c r="E620" s="77" t="s">
        <v>968</v>
      </c>
      <c r="F620" s="2"/>
      <c r="G620" s="2"/>
      <c r="H620" s="2"/>
      <c r="I620" s="2"/>
      <c r="J620" s="2"/>
      <c r="K620" s="2"/>
      <c r="L620" s="2"/>
      <c r="M620" s="2"/>
      <c r="N620" s="2">
        <v>1683</v>
      </c>
      <c r="O620" s="2"/>
      <c r="P620" s="2"/>
      <c r="Q620" s="2"/>
      <c r="R620" s="2"/>
      <c r="S620" s="2"/>
      <c r="T620" s="2"/>
      <c r="U620" s="2">
        <v>1683</v>
      </c>
    </row>
    <row r="621" spans="1:21" x14ac:dyDescent="0.35">
      <c r="A621" s="39"/>
      <c r="B621" s="34" t="s">
        <v>7060</v>
      </c>
      <c r="C621" s="72">
        <v>50</v>
      </c>
      <c r="D621" s="72" t="s">
        <v>7782</v>
      </c>
      <c r="E621" s="77" t="s">
        <v>6426</v>
      </c>
      <c r="F621" s="2"/>
      <c r="G621" s="2"/>
      <c r="H621" s="2"/>
      <c r="I621" s="2"/>
      <c r="J621" s="2"/>
      <c r="K621" s="2"/>
      <c r="L621" s="2"/>
      <c r="M621" s="2"/>
      <c r="N621" s="2">
        <v>3735</v>
      </c>
      <c r="O621" s="2"/>
      <c r="P621" s="2"/>
      <c r="Q621" s="2"/>
      <c r="R621" s="2"/>
      <c r="S621" s="2">
        <v>200</v>
      </c>
      <c r="T621" s="2"/>
      <c r="U621" s="2">
        <v>3935</v>
      </c>
    </row>
    <row r="622" spans="1:21" x14ac:dyDescent="0.35">
      <c r="A622" s="39"/>
      <c r="B622" s="34" t="s">
        <v>7060</v>
      </c>
      <c r="C622" s="72">
        <v>50</v>
      </c>
      <c r="D622" s="72" t="s">
        <v>7782</v>
      </c>
      <c r="E622" s="77" t="s">
        <v>982</v>
      </c>
      <c r="F622" s="2"/>
      <c r="G622" s="2"/>
      <c r="H622" s="2"/>
      <c r="I622" s="2"/>
      <c r="J622" s="2"/>
      <c r="K622" s="2"/>
      <c r="L622" s="2"/>
      <c r="M622" s="2"/>
      <c r="N622" s="2">
        <v>246</v>
      </c>
      <c r="O622" s="2"/>
      <c r="P622" s="2"/>
      <c r="Q622" s="2"/>
      <c r="R622" s="2"/>
      <c r="S622" s="2"/>
      <c r="T622" s="2"/>
      <c r="U622" s="2">
        <v>246</v>
      </c>
    </row>
    <row r="623" spans="1:21" x14ac:dyDescent="0.35">
      <c r="A623" s="39"/>
      <c r="B623" s="34" t="s">
        <v>7060</v>
      </c>
      <c r="C623" s="72">
        <v>50</v>
      </c>
      <c r="D623" s="72" t="s">
        <v>7782</v>
      </c>
      <c r="E623" s="77" t="s">
        <v>971</v>
      </c>
      <c r="F623" s="2"/>
      <c r="G623" s="2"/>
      <c r="H623" s="2"/>
      <c r="I623" s="2"/>
      <c r="J623" s="2"/>
      <c r="K623" s="2"/>
      <c r="L623" s="2"/>
      <c r="M623" s="2"/>
      <c r="N623" s="2">
        <v>1909</v>
      </c>
      <c r="O623" s="2"/>
      <c r="P623" s="2"/>
      <c r="Q623" s="2"/>
      <c r="R623" s="2"/>
      <c r="S623" s="2">
        <v>100</v>
      </c>
      <c r="T623" s="2"/>
      <c r="U623" s="2">
        <v>2009</v>
      </c>
    </row>
    <row r="624" spans="1:21" x14ac:dyDescent="0.35">
      <c r="A624" s="39"/>
      <c r="B624" s="34" t="s">
        <v>7060</v>
      </c>
      <c r="C624" s="72">
        <v>50</v>
      </c>
      <c r="D624" s="72" t="s">
        <v>7782</v>
      </c>
      <c r="E624" s="77" t="s">
        <v>6616</v>
      </c>
      <c r="F624" s="2"/>
      <c r="G624" s="2"/>
      <c r="H624" s="2"/>
      <c r="I624" s="2"/>
      <c r="J624" s="2"/>
      <c r="K624" s="2"/>
      <c r="L624" s="2"/>
      <c r="M624" s="2"/>
      <c r="N624" s="2">
        <v>85</v>
      </c>
      <c r="O624" s="2"/>
      <c r="P624" s="2"/>
      <c r="Q624" s="2"/>
      <c r="R624" s="2"/>
      <c r="S624" s="2">
        <v>400</v>
      </c>
      <c r="T624" s="2"/>
      <c r="U624" s="2">
        <v>485</v>
      </c>
    </row>
    <row r="625" spans="1:21" x14ac:dyDescent="0.35">
      <c r="A625" s="39"/>
      <c r="B625" s="34" t="s">
        <v>7060</v>
      </c>
      <c r="C625" s="72">
        <v>50</v>
      </c>
      <c r="D625" s="72" t="s">
        <v>7782</v>
      </c>
      <c r="E625" s="77" t="s">
        <v>6804</v>
      </c>
      <c r="F625" s="2"/>
      <c r="G625" s="2"/>
      <c r="H625" s="2"/>
      <c r="I625" s="2"/>
      <c r="J625" s="2"/>
      <c r="K625" s="2"/>
      <c r="L625" s="2"/>
      <c r="M625" s="2"/>
      <c r="N625" s="2">
        <v>91</v>
      </c>
      <c r="O625" s="2"/>
      <c r="P625" s="2"/>
      <c r="Q625" s="2"/>
      <c r="R625" s="2"/>
      <c r="S625" s="2"/>
      <c r="T625" s="2"/>
      <c r="U625" s="2">
        <v>91</v>
      </c>
    </row>
    <row r="626" spans="1:21" x14ac:dyDescent="0.35">
      <c r="A626" s="39"/>
      <c r="B626" s="34" t="s">
        <v>7060</v>
      </c>
      <c r="C626" s="72">
        <v>50</v>
      </c>
      <c r="D626" s="72" t="s">
        <v>7782</v>
      </c>
      <c r="E626" s="77" t="s">
        <v>7099</v>
      </c>
      <c r="F626" s="2"/>
      <c r="G626" s="2"/>
      <c r="H626" s="2"/>
      <c r="I626" s="2"/>
      <c r="J626" s="2"/>
      <c r="K626" s="2"/>
      <c r="L626" s="2"/>
      <c r="M626" s="2"/>
      <c r="N626" s="2">
        <v>1087</v>
      </c>
      <c r="O626" s="2"/>
      <c r="P626" s="2"/>
      <c r="Q626" s="2"/>
      <c r="R626" s="2"/>
      <c r="S626" s="2"/>
      <c r="T626" s="2"/>
      <c r="U626" s="2">
        <v>1087</v>
      </c>
    </row>
    <row r="627" spans="1:21" x14ac:dyDescent="0.35">
      <c r="A627" s="39"/>
      <c r="B627" s="34" t="s">
        <v>7060</v>
      </c>
      <c r="C627" s="72">
        <v>50</v>
      </c>
      <c r="D627" s="72" t="s">
        <v>7782</v>
      </c>
      <c r="E627" s="77" t="s">
        <v>7134</v>
      </c>
      <c r="F627" s="2"/>
      <c r="G627" s="2"/>
      <c r="H627" s="2"/>
      <c r="I627" s="2"/>
      <c r="J627" s="2"/>
      <c r="K627" s="2"/>
      <c r="L627" s="2"/>
      <c r="M627" s="2"/>
      <c r="N627" s="2">
        <v>1129</v>
      </c>
      <c r="O627" s="2"/>
      <c r="P627" s="2"/>
      <c r="Q627" s="2"/>
      <c r="R627" s="2"/>
      <c r="S627" s="2"/>
      <c r="T627" s="2"/>
      <c r="U627" s="2">
        <v>1129</v>
      </c>
    </row>
    <row r="628" spans="1:21" x14ac:dyDescent="0.35">
      <c r="A628" s="39"/>
      <c r="B628" s="34" t="s">
        <v>7060</v>
      </c>
      <c r="C628" s="72">
        <v>50</v>
      </c>
      <c r="D628" s="72" t="s">
        <v>7782</v>
      </c>
      <c r="E628" s="77" t="s">
        <v>1006</v>
      </c>
      <c r="F628" s="2"/>
      <c r="G628" s="2"/>
      <c r="H628" s="2"/>
      <c r="I628" s="2"/>
      <c r="J628" s="2"/>
      <c r="K628" s="2"/>
      <c r="L628" s="2"/>
      <c r="M628" s="2"/>
      <c r="N628" s="2">
        <v>1779</v>
      </c>
      <c r="O628" s="2"/>
      <c r="P628" s="2"/>
      <c r="Q628" s="2"/>
      <c r="R628" s="2"/>
      <c r="S628" s="2"/>
      <c r="T628" s="2"/>
      <c r="U628" s="2">
        <v>1779</v>
      </c>
    </row>
    <row r="629" spans="1:21" x14ac:dyDescent="0.35">
      <c r="A629" s="39"/>
      <c r="B629" s="34" t="s">
        <v>7060</v>
      </c>
      <c r="C629" s="72">
        <v>50</v>
      </c>
      <c r="D629" s="72" t="s">
        <v>7782</v>
      </c>
      <c r="E629" s="77" t="s">
        <v>6956</v>
      </c>
      <c r="F629" s="2"/>
      <c r="G629" s="2"/>
      <c r="H629" s="2"/>
      <c r="I629" s="2"/>
      <c r="J629" s="2"/>
      <c r="K629" s="2"/>
      <c r="L629" s="2"/>
      <c r="M629" s="2"/>
      <c r="N629" s="2">
        <v>341</v>
      </c>
      <c r="O629" s="2"/>
      <c r="P629" s="2"/>
      <c r="Q629" s="2"/>
      <c r="R629" s="2"/>
      <c r="S629" s="2">
        <v>100</v>
      </c>
      <c r="T629" s="2">
        <v>100</v>
      </c>
      <c r="U629" s="2">
        <v>541</v>
      </c>
    </row>
    <row r="630" spans="1:21" x14ac:dyDescent="0.35">
      <c r="A630" s="39"/>
      <c r="B630" s="34" t="s">
        <v>7060</v>
      </c>
      <c r="C630" s="72">
        <v>50</v>
      </c>
      <c r="D630" s="72" t="s">
        <v>7782</v>
      </c>
      <c r="E630" s="77" t="s">
        <v>6433</v>
      </c>
      <c r="F630" s="2"/>
      <c r="G630" s="2"/>
      <c r="H630" s="2"/>
      <c r="I630" s="2"/>
      <c r="J630" s="2"/>
      <c r="K630" s="2"/>
      <c r="L630" s="2"/>
      <c r="M630" s="2"/>
      <c r="N630" s="2">
        <v>998</v>
      </c>
      <c r="O630" s="2"/>
      <c r="P630" s="2"/>
      <c r="Q630" s="2"/>
      <c r="R630" s="2"/>
      <c r="S630" s="2"/>
      <c r="T630" s="2"/>
      <c r="U630" s="2">
        <v>998</v>
      </c>
    </row>
    <row r="631" spans="1:21" x14ac:dyDescent="0.35">
      <c r="A631" s="39"/>
      <c r="B631" s="34" t="s">
        <v>7060</v>
      </c>
      <c r="C631" s="72">
        <v>50</v>
      </c>
      <c r="D631" s="72" t="s">
        <v>7782</v>
      </c>
      <c r="E631" s="77" t="s">
        <v>7100</v>
      </c>
      <c r="F631" s="2"/>
      <c r="G631" s="2"/>
      <c r="H631" s="2"/>
      <c r="I631" s="2"/>
      <c r="J631" s="2"/>
      <c r="K631" s="2"/>
      <c r="L631" s="2"/>
      <c r="M631" s="2">
        <v>550</v>
      </c>
      <c r="N631" s="2">
        <v>6942</v>
      </c>
      <c r="O631" s="2"/>
      <c r="P631" s="2"/>
      <c r="Q631" s="2"/>
      <c r="R631" s="2"/>
      <c r="S631" s="2"/>
      <c r="T631" s="2"/>
      <c r="U631" s="2">
        <v>7492</v>
      </c>
    </row>
    <row r="632" spans="1:21" x14ac:dyDescent="0.35">
      <c r="A632" s="39"/>
      <c r="B632" s="34" t="s">
        <v>7060</v>
      </c>
      <c r="C632" s="72">
        <v>50</v>
      </c>
      <c r="D632" s="72" t="s">
        <v>7782</v>
      </c>
      <c r="E632" s="77" t="s">
        <v>6447</v>
      </c>
      <c r="F632" s="2"/>
      <c r="G632" s="2"/>
      <c r="H632" s="2"/>
      <c r="I632" s="2"/>
      <c r="J632" s="2"/>
      <c r="K632" s="2"/>
      <c r="L632" s="2"/>
      <c r="M632" s="2"/>
      <c r="N632" s="2">
        <v>1993</v>
      </c>
      <c r="O632" s="2"/>
      <c r="P632" s="2"/>
      <c r="Q632" s="2"/>
      <c r="R632" s="2"/>
      <c r="S632" s="2">
        <v>1000</v>
      </c>
      <c r="T632" s="2"/>
      <c r="U632" s="2">
        <v>2993</v>
      </c>
    </row>
    <row r="633" spans="1:21" x14ac:dyDescent="0.35">
      <c r="A633" s="39"/>
      <c r="B633" s="34" t="s">
        <v>7060</v>
      </c>
      <c r="C633" s="72">
        <v>50</v>
      </c>
      <c r="D633" s="72" t="s">
        <v>7782</v>
      </c>
      <c r="E633" s="77" t="s">
        <v>7101</v>
      </c>
      <c r="F633" s="2"/>
      <c r="G633" s="2"/>
      <c r="H633" s="2"/>
      <c r="I633" s="2"/>
      <c r="J633" s="2"/>
      <c r="K633" s="2"/>
      <c r="L633" s="2">
        <v>371</v>
      </c>
      <c r="M633" s="2"/>
      <c r="N633" s="2">
        <v>1031</v>
      </c>
      <c r="O633" s="2"/>
      <c r="P633" s="2"/>
      <c r="Q633" s="2"/>
      <c r="R633" s="2"/>
      <c r="S633" s="2">
        <v>30</v>
      </c>
      <c r="T633" s="2"/>
      <c r="U633" s="2">
        <v>1432</v>
      </c>
    </row>
    <row r="634" spans="1:21" x14ac:dyDescent="0.35">
      <c r="A634" s="39"/>
      <c r="B634" s="34" t="s">
        <v>7060</v>
      </c>
      <c r="C634" s="72">
        <v>50</v>
      </c>
      <c r="D634" s="72" t="s">
        <v>7782</v>
      </c>
      <c r="E634" s="77" t="s">
        <v>7154</v>
      </c>
      <c r="F634" s="2"/>
      <c r="G634" s="2"/>
      <c r="H634" s="2"/>
      <c r="I634" s="2"/>
      <c r="J634" s="2"/>
      <c r="K634" s="2"/>
      <c r="L634" s="2"/>
      <c r="M634" s="2"/>
      <c r="N634" s="2">
        <v>2776</v>
      </c>
      <c r="O634" s="2"/>
      <c r="P634" s="2"/>
      <c r="Q634" s="2"/>
      <c r="R634" s="2"/>
      <c r="S634" s="2"/>
      <c r="T634" s="2"/>
      <c r="U634" s="2">
        <v>2776</v>
      </c>
    </row>
    <row r="635" spans="1:21" x14ac:dyDescent="0.35">
      <c r="A635" s="39"/>
      <c r="B635" s="34" t="s">
        <v>7060</v>
      </c>
      <c r="C635" s="72">
        <v>50</v>
      </c>
      <c r="D635" s="72" t="s">
        <v>7782</v>
      </c>
      <c r="E635" s="77" t="s">
        <v>6434</v>
      </c>
      <c r="F635" s="2"/>
      <c r="G635" s="2"/>
      <c r="H635" s="2"/>
      <c r="I635" s="2"/>
      <c r="J635" s="2"/>
      <c r="K635" s="2"/>
      <c r="L635" s="2"/>
      <c r="M635" s="2"/>
      <c r="N635" s="2">
        <v>93</v>
      </c>
      <c r="O635" s="2"/>
      <c r="P635" s="2"/>
      <c r="Q635" s="2"/>
      <c r="R635" s="2"/>
      <c r="S635" s="2">
        <v>281</v>
      </c>
      <c r="T635" s="2"/>
      <c r="U635" s="2">
        <v>374</v>
      </c>
    </row>
    <row r="636" spans="1:21" x14ac:dyDescent="0.35">
      <c r="A636" s="39"/>
      <c r="B636" s="34" t="s">
        <v>7060</v>
      </c>
      <c r="C636" s="72">
        <v>50</v>
      </c>
      <c r="D636" s="72" t="s">
        <v>7782</v>
      </c>
      <c r="E636" s="77" t="s">
        <v>967</v>
      </c>
      <c r="F636" s="2"/>
      <c r="G636" s="2"/>
      <c r="H636" s="2"/>
      <c r="I636" s="2"/>
      <c r="J636" s="2"/>
      <c r="K636" s="2"/>
      <c r="L636" s="2"/>
      <c r="M636" s="2"/>
      <c r="N636" s="2">
        <v>46</v>
      </c>
      <c r="O636" s="2"/>
      <c r="P636" s="2"/>
      <c r="Q636" s="2"/>
      <c r="R636" s="2"/>
      <c r="S636" s="2">
        <v>2542</v>
      </c>
      <c r="T636" s="2"/>
      <c r="U636" s="2">
        <v>2588</v>
      </c>
    </row>
    <row r="637" spans="1:21" x14ac:dyDescent="0.35">
      <c r="A637" s="39"/>
      <c r="B637" s="34" t="s">
        <v>7060</v>
      </c>
      <c r="C637" s="72">
        <v>50</v>
      </c>
      <c r="D637" s="72" t="s">
        <v>7782</v>
      </c>
      <c r="E637" s="77" t="s">
        <v>991</v>
      </c>
      <c r="F637" s="2"/>
      <c r="G637" s="2"/>
      <c r="H637" s="2"/>
      <c r="I637" s="2"/>
      <c r="J637" s="2"/>
      <c r="K637" s="2"/>
      <c r="L637" s="2"/>
      <c r="M637" s="2"/>
      <c r="N637" s="2">
        <v>112</v>
      </c>
      <c r="O637" s="2"/>
      <c r="P637" s="2"/>
      <c r="Q637" s="2"/>
      <c r="R637" s="2"/>
      <c r="S637" s="2"/>
      <c r="T637" s="2"/>
      <c r="U637" s="2">
        <v>112</v>
      </c>
    </row>
    <row r="638" spans="1:21" x14ac:dyDescent="0.35">
      <c r="A638" s="39"/>
      <c r="B638" s="34" t="s">
        <v>7060</v>
      </c>
      <c r="C638" s="72">
        <v>50</v>
      </c>
      <c r="D638" s="72" t="s">
        <v>7782</v>
      </c>
      <c r="E638" s="77" t="s">
        <v>6803</v>
      </c>
      <c r="F638" s="2"/>
      <c r="G638" s="2"/>
      <c r="H638" s="2"/>
      <c r="I638" s="2"/>
      <c r="J638" s="2"/>
      <c r="K638" s="2"/>
      <c r="L638" s="2"/>
      <c r="M638" s="2"/>
      <c r="N638" s="2">
        <v>503</v>
      </c>
      <c r="O638" s="2"/>
      <c r="P638" s="2"/>
      <c r="Q638" s="2"/>
      <c r="R638" s="2"/>
      <c r="S638" s="2"/>
      <c r="T638" s="2"/>
      <c r="U638" s="2">
        <v>503</v>
      </c>
    </row>
    <row r="639" spans="1:21" x14ac:dyDescent="0.35">
      <c r="A639" s="39"/>
      <c r="B639" s="34" t="s">
        <v>7060</v>
      </c>
      <c r="C639" s="72">
        <v>50</v>
      </c>
      <c r="D639" s="72" t="s">
        <v>7782</v>
      </c>
      <c r="E639" s="77" t="s">
        <v>6444</v>
      </c>
      <c r="F639" s="2"/>
      <c r="G639" s="2"/>
      <c r="H639" s="2"/>
      <c r="I639" s="2"/>
      <c r="J639" s="2"/>
      <c r="K639" s="2"/>
      <c r="L639" s="2"/>
      <c r="M639" s="2"/>
      <c r="N639" s="2">
        <v>35</v>
      </c>
      <c r="O639" s="2"/>
      <c r="P639" s="2"/>
      <c r="Q639" s="2"/>
      <c r="R639" s="2"/>
      <c r="S639" s="2"/>
      <c r="T639" s="2"/>
      <c r="U639" s="2">
        <v>35</v>
      </c>
    </row>
    <row r="640" spans="1:21" x14ac:dyDescent="0.35">
      <c r="A640" s="39"/>
      <c r="B640" s="34" t="s">
        <v>7062</v>
      </c>
      <c r="C640" s="72">
        <v>50</v>
      </c>
      <c r="D640" s="72" t="s">
        <v>7782</v>
      </c>
      <c r="E640" s="77" t="s">
        <v>966</v>
      </c>
      <c r="F640" s="2"/>
      <c r="G640" s="2"/>
      <c r="H640" s="2"/>
      <c r="I640" s="2"/>
      <c r="J640" s="2"/>
      <c r="K640" s="2"/>
      <c r="L640" s="2"/>
      <c r="M640" s="2"/>
      <c r="N640" s="2">
        <v>1320</v>
      </c>
      <c r="O640" s="2"/>
      <c r="P640" s="2"/>
      <c r="Q640" s="2"/>
      <c r="R640" s="2"/>
      <c r="S640" s="2"/>
      <c r="T640" s="2"/>
      <c r="U640" s="2">
        <v>1320</v>
      </c>
    </row>
    <row r="641" spans="1:21" x14ac:dyDescent="0.35">
      <c r="A641" s="39"/>
      <c r="B641" s="34" t="s">
        <v>7062</v>
      </c>
      <c r="C641" s="72">
        <v>50</v>
      </c>
      <c r="D641" s="72" t="s">
        <v>7782</v>
      </c>
      <c r="E641" s="77" t="s">
        <v>6448</v>
      </c>
      <c r="F641" s="2"/>
      <c r="G641" s="2"/>
      <c r="H641" s="2"/>
      <c r="I641" s="2"/>
      <c r="J641" s="2"/>
      <c r="K641" s="2"/>
      <c r="L641" s="2"/>
      <c r="M641" s="2"/>
      <c r="N641" s="2">
        <v>312</v>
      </c>
      <c r="O641" s="2"/>
      <c r="P641" s="2"/>
      <c r="Q641" s="2"/>
      <c r="R641" s="2"/>
      <c r="S641" s="2">
        <v>106</v>
      </c>
      <c r="T641" s="2"/>
      <c r="U641" s="2">
        <v>418</v>
      </c>
    </row>
    <row r="642" spans="1:21" x14ac:dyDescent="0.35">
      <c r="A642" s="39"/>
      <c r="B642" s="34" t="s">
        <v>7062</v>
      </c>
      <c r="C642" s="72">
        <v>50</v>
      </c>
      <c r="D642" s="72" t="s">
        <v>7782</v>
      </c>
      <c r="E642" s="77" t="s">
        <v>996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>
        <v>1000</v>
      </c>
      <c r="T642" s="2"/>
      <c r="U642" s="2">
        <v>1000</v>
      </c>
    </row>
    <row r="643" spans="1:21" x14ac:dyDescent="0.35">
      <c r="A643" s="39"/>
      <c r="B643" s="34" t="s">
        <v>7062</v>
      </c>
      <c r="C643" s="72">
        <v>50</v>
      </c>
      <c r="D643" s="72" t="s">
        <v>7782</v>
      </c>
      <c r="E643" s="77" t="s">
        <v>6800</v>
      </c>
      <c r="F643" s="2"/>
      <c r="G643" s="2"/>
      <c r="H643" s="2"/>
      <c r="I643" s="2"/>
      <c r="J643" s="2"/>
      <c r="K643" s="2"/>
      <c r="L643" s="2"/>
      <c r="M643" s="2"/>
      <c r="N643" s="2">
        <v>146</v>
      </c>
      <c r="O643" s="2"/>
      <c r="P643" s="2"/>
      <c r="Q643" s="2"/>
      <c r="R643" s="2"/>
      <c r="S643" s="2"/>
      <c r="T643" s="2"/>
      <c r="U643" s="2">
        <v>146</v>
      </c>
    </row>
    <row r="644" spans="1:21" x14ac:dyDescent="0.35">
      <c r="A644" s="39"/>
      <c r="B644" s="34" t="s">
        <v>7062</v>
      </c>
      <c r="C644" s="72">
        <v>50</v>
      </c>
      <c r="D644" s="72" t="s">
        <v>7782</v>
      </c>
      <c r="E644" s="77" t="s">
        <v>977</v>
      </c>
      <c r="F644" s="2"/>
      <c r="G644" s="2"/>
      <c r="H644" s="2"/>
      <c r="I644" s="2"/>
      <c r="J644" s="2"/>
      <c r="K644" s="2"/>
      <c r="L644" s="2"/>
      <c r="M644" s="2"/>
      <c r="N644" s="2">
        <v>180</v>
      </c>
      <c r="O644" s="2"/>
      <c r="P644" s="2"/>
      <c r="Q644" s="2"/>
      <c r="R644" s="2"/>
      <c r="S644" s="2">
        <v>1300</v>
      </c>
      <c r="T644" s="2"/>
      <c r="U644" s="2">
        <v>1480</v>
      </c>
    </row>
    <row r="645" spans="1:21" x14ac:dyDescent="0.35">
      <c r="A645" s="39"/>
      <c r="B645" s="34" t="s">
        <v>7062</v>
      </c>
      <c r="C645" s="72">
        <v>50</v>
      </c>
      <c r="D645" s="72" t="s">
        <v>7782</v>
      </c>
      <c r="E645" s="77" t="s">
        <v>987</v>
      </c>
      <c r="F645" s="2"/>
      <c r="G645" s="2"/>
      <c r="H645" s="2"/>
      <c r="I645" s="2"/>
      <c r="J645" s="2"/>
      <c r="K645" s="2"/>
      <c r="L645" s="2"/>
      <c r="M645" s="2"/>
      <c r="N645" s="2">
        <v>122</v>
      </c>
      <c r="O645" s="2"/>
      <c r="P645" s="2"/>
      <c r="Q645" s="2"/>
      <c r="R645" s="2"/>
      <c r="S645" s="2"/>
      <c r="T645" s="2"/>
      <c r="U645" s="2">
        <v>122</v>
      </c>
    </row>
    <row r="646" spans="1:21" x14ac:dyDescent="0.35">
      <c r="A646" s="39"/>
      <c r="B646" s="34" t="s">
        <v>7062</v>
      </c>
      <c r="C646" s="72">
        <v>50</v>
      </c>
      <c r="D646" s="72" t="s">
        <v>7782</v>
      </c>
      <c r="E646" s="77" t="s">
        <v>983</v>
      </c>
      <c r="F646" s="2"/>
      <c r="G646" s="2"/>
      <c r="H646" s="2"/>
      <c r="I646" s="2"/>
      <c r="J646" s="2"/>
      <c r="K646" s="2"/>
      <c r="L646" s="2"/>
      <c r="M646" s="2"/>
      <c r="N646" s="2">
        <v>831</v>
      </c>
      <c r="O646" s="2"/>
      <c r="P646" s="2"/>
      <c r="Q646" s="2"/>
      <c r="R646" s="2"/>
      <c r="S646" s="2">
        <v>900</v>
      </c>
      <c r="T646" s="2"/>
      <c r="U646" s="2">
        <v>1731</v>
      </c>
    </row>
    <row r="647" spans="1:21" x14ac:dyDescent="0.35">
      <c r="A647" s="39"/>
      <c r="B647" s="34" t="s">
        <v>7062</v>
      </c>
      <c r="C647" s="72">
        <v>50</v>
      </c>
      <c r="D647" s="72" t="s">
        <v>7782</v>
      </c>
      <c r="E647" s="77" t="s">
        <v>992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>
        <v>344</v>
      </c>
      <c r="T647" s="2"/>
      <c r="U647" s="2">
        <v>344</v>
      </c>
    </row>
    <row r="648" spans="1:21" x14ac:dyDescent="0.35">
      <c r="A648" s="39"/>
      <c r="B648" s="34" t="s">
        <v>7062</v>
      </c>
      <c r="C648" s="72">
        <v>50</v>
      </c>
      <c r="D648" s="72" t="s">
        <v>7782</v>
      </c>
      <c r="E648" s="77" t="s">
        <v>993</v>
      </c>
      <c r="F648" s="2"/>
      <c r="G648" s="2"/>
      <c r="H648" s="2"/>
      <c r="I648" s="2"/>
      <c r="J648" s="2"/>
      <c r="K648" s="2"/>
      <c r="L648" s="2"/>
      <c r="M648" s="2"/>
      <c r="N648" s="2">
        <v>464</v>
      </c>
      <c r="O648" s="2"/>
      <c r="P648" s="2"/>
      <c r="Q648" s="2"/>
      <c r="R648" s="2"/>
      <c r="S648" s="2"/>
      <c r="T648" s="2"/>
      <c r="U648" s="2">
        <v>464</v>
      </c>
    </row>
    <row r="649" spans="1:21" x14ac:dyDescent="0.35">
      <c r="A649" s="39"/>
      <c r="B649" s="34" t="s">
        <v>7062</v>
      </c>
      <c r="C649" s="72">
        <v>50</v>
      </c>
      <c r="D649" s="72" t="s">
        <v>7782</v>
      </c>
      <c r="E649" s="77" t="s">
        <v>7951</v>
      </c>
      <c r="F649" s="2"/>
      <c r="G649" s="2"/>
      <c r="H649" s="2"/>
      <c r="I649" s="2"/>
      <c r="J649" s="2"/>
      <c r="K649" s="2"/>
      <c r="L649" s="2"/>
      <c r="M649" s="2"/>
      <c r="N649" s="2">
        <v>1283</v>
      </c>
      <c r="O649" s="2"/>
      <c r="P649" s="2"/>
      <c r="Q649" s="2"/>
      <c r="R649" s="2"/>
      <c r="S649" s="2">
        <v>600</v>
      </c>
      <c r="T649" s="2"/>
      <c r="U649" s="2">
        <v>1883</v>
      </c>
    </row>
    <row r="650" spans="1:21" x14ac:dyDescent="0.35">
      <c r="A650" s="39"/>
      <c r="B650" s="34" t="s">
        <v>7062</v>
      </c>
      <c r="C650" s="72">
        <v>50</v>
      </c>
      <c r="D650" s="72" t="s">
        <v>7782</v>
      </c>
      <c r="E650" s="77" t="s">
        <v>6445</v>
      </c>
      <c r="F650" s="2"/>
      <c r="G650" s="2"/>
      <c r="H650" s="2"/>
      <c r="I650" s="2"/>
      <c r="J650" s="2"/>
      <c r="K650" s="2"/>
      <c r="L650" s="2"/>
      <c r="M650" s="2"/>
      <c r="N650" s="2">
        <v>2096</v>
      </c>
      <c r="O650" s="2"/>
      <c r="P650" s="2"/>
      <c r="Q650" s="2"/>
      <c r="R650" s="2"/>
      <c r="S650" s="2"/>
      <c r="T650" s="2"/>
      <c r="U650" s="2">
        <v>2096</v>
      </c>
    </row>
    <row r="651" spans="1:21" x14ac:dyDescent="0.35">
      <c r="A651" s="39"/>
      <c r="B651" s="34" t="s">
        <v>7062</v>
      </c>
      <c r="C651" s="72">
        <v>50</v>
      </c>
      <c r="D651" s="72" t="s">
        <v>7782</v>
      </c>
      <c r="E651" s="77" t="s">
        <v>975</v>
      </c>
      <c r="F651" s="2"/>
      <c r="G651" s="2"/>
      <c r="H651" s="2"/>
      <c r="I651" s="2"/>
      <c r="J651" s="2"/>
      <c r="K651" s="2"/>
      <c r="L651" s="2"/>
      <c r="M651" s="2"/>
      <c r="N651" s="2">
        <v>1682</v>
      </c>
      <c r="O651" s="2"/>
      <c r="P651" s="2"/>
      <c r="Q651" s="2"/>
      <c r="R651" s="2"/>
      <c r="S651" s="2"/>
      <c r="T651" s="2"/>
      <c r="U651" s="2">
        <v>1682</v>
      </c>
    </row>
    <row r="652" spans="1:21" x14ac:dyDescent="0.35">
      <c r="A652" s="39"/>
      <c r="B652" s="34" t="s">
        <v>7062</v>
      </c>
      <c r="C652" s="72">
        <v>50</v>
      </c>
      <c r="D652" s="72" t="s">
        <v>7782</v>
      </c>
      <c r="E652" s="77" t="s">
        <v>7184</v>
      </c>
      <c r="F652" s="2">
        <v>489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>
        <v>489</v>
      </c>
    </row>
    <row r="653" spans="1:21" x14ac:dyDescent="0.35">
      <c r="A653" s="39"/>
      <c r="B653" s="34" t="s">
        <v>7062</v>
      </c>
      <c r="C653" s="72">
        <v>50</v>
      </c>
      <c r="D653" s="72" t="s">
        <v>7782</v>
      </c>
      <c r="E653" s="77" t="s">
        <v>972</v>
      </c>
      <c r="F653" s="2"/>
      <c r="G653" s="2"/>
      <c r="H653" s="2"/>
      <c r="I653" s="2"/>
      <c r="J653" s="2"/>
      <c r="K653" s="2"/>
      <c r="L653" s="2"/>
      <c r="M653" s="2"/>
      <c r="N653" s="2">
        <v>777</v>
      </c>
      <c r="O653" s="2"/>
      <c r="P653" s="2"/>
      <c r="Q653" s="2"/>
      <c r="R653" s="2"/>
      <c r="S653" s="2">
        <v>70</v>
      </c>
      <c r="T653" s="2"/>
      <c r="U653" s="2">
        <v>847</v>
      </c>
    </row>
    <row r="654" spans="1:21" x14ac:dyDescent="0.35">
      <c r="A654" s="39"/>
      <c r="B654" s="34" t="s">
        <v>7062</v>
      </c>
      <c r="C654" s="72">
        <v>50</v>
      </c>
      <c r="D654" s="72" t="s">
        <v>7782</v>
      </c>
      <c r="E654" s="77" t="s">
        <v>7960</v>
      </c>
      <c r="F654" s="2"/>
      <c r="G654" s="2"/>
      <c r="H654" s="2"/>
      <c r="I654" s="2"/>
      <c r="J654" s="2"/>
      <c r="K654" s="2"/>
      <c r="L654" s="2"/>
      <c r="M654" s="2"/>
      <c r="N654" s="2">
        <v>22</v>
      </c>
      <c r="O654" s="2"/>
      <c r="P654" s="2"/>
      <c r="Q654" s="2"/>
      <c r="R654" s="2"/>
      <c r="S654" s="2"/>
      <c r="T654" s="2"/>
      <c r="U654" s="2">
        <v>22</v>
      </c>
    </row>
    <row r="655" spans="1:21" x14ac:dyDescent="0.35">
      <c r="A655" s="39"/>
      <c r="B655" s="34" t="s">
        <v>7062</v>
      </c>
      <c r="C655" s="72">
        <v>50</v>
      </c>
      <c r="D655" s="72" t="s">
        <v>7782</v>
      </c>
      <c r="E655" s="77" t="s">
        <v>6432</v>
      </c>
      <c r="F655" s="2"/>
      <c r="G655" s="2"/>
      <c r="H655" s="2"/>
      <c r="I655" s="2"/>
      <c r="J655" s="2"/>
      <c r="K655" s="2"/>
      <c r="L655" s="2"/>
      <c r="M655" s="2"/>
      <c r="N655" s="2">
        <v>89</v>
      </c>
      <c r="O655" s="2"/>
      <c r="P655" s="2"/>
      <c r="Q655" s="2"/>
      <c r="R655" s="2"/>
      <c r="S655" s="2">
        <v>1700</v>
      </c>
      <c r="T655" s="2"/>
      <c r="U655" s="2">
        <v>1789</v>
      </c>
    </row>
    <row r="656" spans="1:21" x14ac:dyDescent="0.35">
      <c r="A656" s="39"/>
      <c r="B656" s="34" t="s">
        <v>7062</v>
      </c>
      <c r="C656" s="72">
        <v>50</v>
      </c>
      <c r="D656" s="72" t="s">
        <v>7782</v>
      </c>
      <c r="E656" s="77" t="s">
        <v>7970</v>
      </c>
      <c r="F656" s="2"/>
      <c r="G656" s="2"/>
      <c r="H656" s="2"/>
      <c r="I656" s="2"/>
      <c r="J656" s="2"/>
      <c r="K656" s="2"/>
      <c r="L656" s="2"/>
      <c r="M656" s="2"/>
      <c r="N656" s="2">
        <v>154</v>
      </c>
      <c r="O656" s="2"/>
      <c r="P656" s="2"/>
      <c r="Q656" s="2"/>
      <c r="R656" s="2"/>
      <c r="S656" s="2"/>
      <c r="T656" s="2"/>
      <c r="U656" s="2">
        <v>154</v>
      </c>
    </row>
    <row r="657" spans="1:21" x14ac:dyDescent="0.35">
      <c r="A657" s="39"/>
      <c r="B657" s="34" t="s">
        <v>7062</v>
      </c>
      <c r="C657" s="72">
        <v>50</v>
      </c>
      <c r="D657" s="72" t="s">
        <v>7782</v>
      </c>
      <c r="E657" s="77" t="s">
        <v>994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>
        <v>800</v>
      </c>
      <c r="T657" s="2"/>
      <c r="U657" s="2">
        <v>800</v>
      </c>
    </row>
    <row r="658" spans="1:21" x14ac:dyDescent="0.35">
      <c r="A658" s="39"/>
      <c r="B658" s="34" t="s">
        <v>7062</v>
      </c>
      <c r="C658" s="72">
        <v>50</v>
      </c>
      <c r="D658" s="72" t="s">
        <v>7782</v>
      </c>
      <c r="E658" s="77" t="s">
        <v>973</v>
      </c>
      <c r="F658" s="2"/>
      <c r="G658" s="2"/>
      <c r="H658" s="2"/>
      <c r="I658" s="2"/>
      <c r="J658" s="2"/>
      <c r="K658" s="2"/>
      <c r="L658" s="2"/>
      <c r="M658" s="2"/>
      <c r="N658" s="2">
        <v>979</v>
      </c>
      <c r="O658" s="2"/>
      <c r="P658" s="2"/>
      <c r="Q658" s="2"/>
      <c r="R658" s="2"/>
      <c r="S658" s="2"/>
      <c r="T658" s="2"/>
      <c r="U658" s="2">
        <v>979</v>
      </c>
    </row>
    <row r="659" spans="1:21" x14ac:dyDescent="0.35">
      <c r="A659" s="39"/>
      <c r="B659" s="34" t="s">
        <v>7062</v>
      </c>
      <c r="C659" s="72">
        <v>50</v>
      </c>
      <c r="D659" s="72" t="s">
        <v>7782</v>
      </c>
      <c r="E659" s="77" t="s">
        <v>6446</v>
      </c>
      <c r="F659" s="2"/>
      <c r="G659" s="2"/>
      <c r="H659" s="2"/>
      <c r="I659" s="2"/>
      <c r="J659" s="2"/>
      <c r="K659" s="2"/>
      <c r="L659" s="2"/>
      <c r="M659" s="2"/>
      <c r="N659" s="2">
        <v>182</v>
      </c>
      <c r="O659" s="2"/>
      <c r="P659" s="2"/>
      <c r="Q659" s="2"/>
      <c r="R659" s="2"/>
      <c r="S659" s="2"/>
      <c r="T659" s="2"/>
      <c r="U659" s="2">
        <v>182</v>
      </c>
    </row>
    <row r="660" spans="1:21" x14ac:dyDescent="0.35">
      <c r="A660" s="39"/>
      <c r="B660" s="34" t="s">
        <v>7062</v>
      </c>
      <c r="C660" s="72">
        <v>50</v>
      </c>
      <c r="D660" s="72" t="s">
        <v>7782</v>
      </c>
      <c r="E660" s="77" t="s">
        <v>974</v>
      </c>
      <c r="F660" s="2"/>
      <c r="G660" s="2"/>
      <c r="H660" s="2"/>
      <c r="I660" s="2"/>
      <c r="J660" s="2"/>
      <c r="K660" s="2"/>
      <c r="L660" s="2"/>
      <c r="M660" s="2"/>
      <c r="N660" s="2">
        <v>1397</v>
      </c>
      <c r="O660" s="2"/>
      <c r="P660" s="2"/>
      <c r="Q660" s="2"/>
      <c r="R660" s="2"/>
      <c r="S660" s="2"/>
      <c r="T660" s="2"/>
      <c r="U660" s="2">
        <v>1397</v>
      </c>
    </row>
    <row r="661" spans="1:21" x14ac:dyDescent="0.35">
      <c r="A661" s="39"/>
      <c r="B661" s="34" t="s">
        <v>7062</v>
      </c>
      <c r="C661" s="72">
        <v>50</v>
      </c>
      <c r="D661" s="72" t="s">
        <v>7782</v>
      </c>
      <c r="E661" s="77" t="s">
        <v>985</v>
      </c>
      <c r="F661" s="2"/>
      <c r="G661" s="2"/>
      <c r="H661" s="2"/>
      <c r="I661" s="2"/>
      <c r="J661" s="2"/>
      <c r="K661" s="2"/>
      <c r="L661" s="2"/>
      <c r="M661" s="2"/>
      <c r="N661" s="2">
        <v>1297</v>
      </c>
      <c r="O661" s="2"/>
      <c r="P661" s="2"/>
      <c r="Q661" s="2"/>
      <c r="R661" s="2"/>
      <c r="S661" s="2">
        <v>4005</v>
      </c>
      <c r="T661" s="2"/>
      <c r="U661" s="2">
        <v>5302</v>
      </c>
    </row>
    <row r="662" spans="1:21" x14ac:dyDescent="0.35">
      <c r="A662" s="39"/>
      <c r="B662" s="34" t="s">
        <v>7067</v>
      </c>
      <c r="C662" s="72">
        <v>50</v>
      </c>
      <c r="D662" s="72" t="s">
        <v>7782</v>
      </c>
      <c r="E662" s="77" t="s">
        <v>986</v>
      </c>
      <c r="F662" s="2"/>
      <c r="G662" s="2"/>
      <c r="H662" s="2"/>
      <c r="I662" s="2"/>
      <c r="J662" s="2"/>
      <c r="K662" s="2"/>
      <c r="L662" s="2"/>
      <c r="M662" s="2"/>
      <c r="N662" s="2">
        <v>404</v>
      </c>
      <c r="O662" s="2"/>
      <c r="P662" s="2"/>
      <c r="Q662" s="2"/>
      <c r="R662" s="2"/>
      <c r="S662" s="2">
        <v>3</v>
      </c>
      <c r="T662" s="2"/>
      <c r="U662" s="2">
        <v>407</v>
      </c>
    </row>
    <row r="663" spans="1:21" x14ac:dyDescent="0.35">
      <c r="A663" s="39"/>
      <c r="B663" s="34" t="s">
        <v>7067</v>
      </c>
      <c r="C663" s="72">
        <v>50</v>
      </c>
      <c r="D663" s="72" t="s">
        <v>7782</v>
      </c>
      <c r="E663" s="77" t="s">
        <v>978</v>
      </c>
      <c r="F663" s="2"/>
      <c r="G663" s="2"/>
      <c r="H663" s="2"/>
      <c r="I663" s="2"/>
      <c r="J663" s="2"/>
      <c r="K663" s="2"/>
      <c r="L663" s="2"/>
      <c r="M663" s="2"/>
      <c r="N663" s="2">
        <v>2275</v>
      </c>
      <c r="O663" s="2"/>
      <c r="P663" s="2"/>
      <c r="Q663" s="2"/>
      <c r="R663" s="2"/>
      <c r="S663" s="2"/>
      <c r="T663" s="2"/>
      <c r="U663" s="2">
        <v>2275</v>
      </c>
    </row>
    <row r="664" spans="1:21" x14ac:dyDescent="0.35">
      <c r="A664" s="39"/>
      <c r="B664" s="34" t="s">
        <v>7067</v>
      </c>
      <c r="C664" s="72">
        <v>50</v>
      </c>
      <c r="D664" s="72" t="s">
        <v>7782</v>
      </c>
      <c r="E664" s="77" t="s">
        <v>6449</v>
      </c>
      <c r="F664" s="2"/>
      <c r="G664" s="2"/>
      <c r="H664" s="2"/>
      <c r="I664" s="2"/>
      <c r="J664" s="2"/>
      <c r="K664" s="2"/>
      <c r="L664" s="2"/>
      <c r="M664" s="2"/>
      <c r="N664" s="2">
        <v>335</v>
      </c>
      <c r="O664" s="2"/>
      <c r="P664" s="2"/>
      <c r="Q664" s="2"/>
      <c r="R664" s="2"/>
      <c r="S664" s="2">
        <v>800</v>
      </c>
      <c r="T664" s="2"/>
      <c r="U664" s="2">
        <v>1135</v>
      </c>
    </row>
    <row r="665" spans="1:21" x14ac:dyDescent="0.35">
      <c r="A665" s="39"/>
      <c r="B665" s="34" t="s">
        <v>7067</v>
      </c>
      <c r="C665" s="72">
        <v>2</v>
      </c>
      <c r="D665" s="72" t="s">
        <v>7782</v>
      </c>
      <c r="E665" s="77" t="s">
        <v>970</v>
      </c>
      <c r="F665" s="2"/>
      <c r="G665" s="2"/>
      <c r="H665" s="2"/>
      <c r="I665" s="2"/>
      <c r="J665" s="2"/>
      <c r="K665" s="2"/>
      <c r="L665" s="2"/>
      <c r="M665" s="2"/>
      <c r="N665" s="2">
        <v>1578</v>
      </c>
      <c r="O665" s="2"/>
      <c r="P665" s="2"/>
      <c r="Q665" s="2"/>
      <c r="R665" s="2"/>
      <c r="S665" s="2"/>
      <c r="T665" s="2"/>
      <c r="U665" s="2">
        <v>1578</v>
      </c>
    </row>
    <row r="666" spans="1:21" x14ac:dyDescent="0.35">
      <c r="A666" s="39"/>
      <c r="B666" s="34" t="s">
        <v>7067</v>
      </c>
      <c r="C666" s="72">
        <v>2</v>
      </c>
      <c r="D666" s="72" t="s">
        <v>7782</v>
      </c>
      <c r="E666" s="77" t="s">
        <v>919</v>
      </c>
      <c r="F666" s="2"/>
      <c r="G666" s="2"/>
      <c r="H666" s="2"/>
      <c r="I666" s="2"/>
      <c r="J666" s="2"/>
      <c r="K666" s="2"/>
      <c r="L666" s="2"/>
      <c r="M666" s="2"/>
      <c r="N666" s="2">
        <v>1507</v>
      </c>
      <c r="O666" s="2"/>
      <c r="P666" s="2"/>
      <c r="Q666" s="2"/>
      <c r="R666" s="2"/>
      <c r="S666" s="2"/>
      <c r="T666" s="2"/>
      <c r="U666" s="2">
        <v>1507</v>
      </c>
    </row>
    <row r="667" spans="1:21" x14ac:dyDescent="0.35">
      <c r="A667" s="39"/>
      <c r="B667" s="34" t="s">
        <v>7067</v>
      </c>
      <c r="C667" s="72">
        <v>2</v>
      </c>
      <c r="D667" s="72" t="s">
        <v>7782</v>
      </c>
      <c r="E667" s="77" t="s">
        <v>962</v>
      </c>
      <c r="F667" s="2"/>
      <c r="G667" s="2"/>
      <c r="H667" s="2"/>
      <c r="I667" s="2"/>
      <c r="J667" s="2"/>
      <c r="K667" s="2"/>
      <c r="L667" s="2"/>
      <c r="M667" s="2"/>
      <c r="N667" s="2">
        <v>204</v>
      </c>
      <c r="O667" s="2"/>
      <c r="P667" s="2"/>
      <c r="Q667" s="2"/>
      <c r="R667" s="2"/>
      <c r="S667" s="2">
        <v>1000</v>
      </c>
      <c r="T667" s="2"/>
      <c r="U667" s="2">
        <v>1204</v>
      </c>
    </row>
    <row r="668" spans="1:21" x14ac:dyDescent="0.35">
      <c r="A668" s="39"/>
      <c r="B668" s="34" t="s">
        <v>7067</v>
      </c>
      <c r="C668" s="72">
        <v>2</v>
      </c>
      <c r="D668" s="72" t="s">
        <v>7782</v>
      </c>
      <c r="E668" s="77" t="s">
        <v>6436</v>
      </c>
      <c r="F668" s="2"/>
      <c r="G668" s="2"/>
      <c r="H668" s="2"/>
      <c r="I668" s="2"/>
      <c r="J668" s="2"/>
      <c r="K668" s="2"/>
      <c r="L668" s="2"/>
      <c r="M668" s="2"/>
      <c r="N668" s="2">
        <v>16</v>
      </c>
      <c r="O668" s="2"/>
      <c r="P668" s="2"/>
      <c r="Q668" s="2"/>
      <c r="R668" s="2"/>
      <c r="S668" s="2"/>
      <c r="T668" s="2"/>
      <c r="U668" s="2">
        <v>16</v>
      </c>
    </row>
    <row r="669" spans="1:21" x14ac:dyDescent="0.35">
      <c r="A669" s="39"/>
      <c r="B669" s="34" t="s">
        <v>7067</v>
      </c>
      <c r="C669" s="72">
        <v>2</v>
      </c>
      <c r="D669" s="72" t="s">
        <v>7782</v>
      </c>
      <c r="E669" s="77" t="s">
        <v>920</v>
      </c>
      <c r="F669" s="2"/>
      <c r="G669" s="2"/>
      <c r="H669" s="2"/>
      <c r="I669" s="2"/>
      <c r="J669" s="2"/>
      <c r="K669" s="2"/>
      <c r="L669" s="2"/>
      <c r="M669" s="2"/>
      <c r="N669" s="2">
        <v>264</v>
      </c>
      <c r="O669" s="2"/>
      <c r="P669" s="2"/>
      <c r="Q669" s="2"/>
      <c r="R669" s="2"/>
      <c r="S669" s="2">
        <v>6</v>
      </c>
      <c r="T669" s="2"/>
      <c r="U669" s="2">
        <v>270</v>
      </c>
    </row>
    <row r="670" spans="1:21" x14ac:dyDescent="0.35">
      <c r="A670" s="39"/>
      <c r="B670" s="34" t="s">
        <v>7067</v>
      </c>
      <c r="C670" s="72">
        <v>2</v>
      </c>
      <c r="D670" s="72" t="s">
        <v>7782</v>
      </c>
      <c r="E670" s="77" t="s">
        <v>1011</v>
      </c>
      <c r="F670" s="2"/>
      <c r="G670" s="2"/>
      <c r="H670" s="2"/>
      <c r="I670" s="2"/>
      <c r="J670" s="2"/>
      <c r="K670" s="2"/>
      <c r="L670" s="2"/>
      <c r="M670" s="2"/>
      <c r="N670" s="2">
        <v>31</v>
      </c>
      <c r="O670" s="2"/>
      <c r="P670" s="2"/>
      <c r="Q670" s="2"/>
      <c r="R670" s="2"/>
      <c r="S670" s="2">
        <v>200</v>
      </c>
      <c r="T670" s="2"/>
      <c r="U670" s="2">
        <v>231</v>
      </c>
    </row>
    <row r="671" spans="1:21" x14ac:dyDescent="0.35">
      <c r="A671" s="39"/>
      <c r="B671" s="34" t="s">
        <v>78</v>
      </c>
      <c r="C671" s="72">
        <v>200</v>
      </c>
      <c r="D671" s="72" t="s">
        <v>7782</v>
      </c>
      <c r="E671" s="77" t="s">
        <v>1014</v>
      </c>
      <c r="F671" s="2"/>
      <c r="G671" s="2"/>
      <c r="H671" s="2"/>
      <c r="I671" s="2"/>
      <c r="J671" s="2"/>
      <c r="K671" s="2"/>
      <c r="L671" s="2"/>
      <c r="M671" s="2"/>
      <c r="N671" s="2">
        <v>136</v>
      </c>
      <c r="O671" s="2"/>
      <c r="P671" s="2"/>
      <c r="Q671" s="2"/>
      <c r="R671" s="2"/>
      <c r="S671" s="2">
        <v>100</v>
      </c>
      <c r="T671" s="2"/>
      <c r="U671" s="2">
        <v>236</v>
      </c>
    </row>
    <row r="672" spans="1:21" x14ac:dyDescent="0.35">
      <c r="A672" s="39"/>
      <c r="B672" s="34" t="s">
        <v>78</v>
      </c>
      <c r="C672" s="72">
        <v>200</v>
      </c>
      <c r="D672" s="72" t="s">
        <v>7782</v>
      </c>
      <c r="E672" s="77" t="s">
        <v>7018</v>
      </c>
      <c r="F672" s="2"/>
      <c r="G672" s="2"/>
      <c r="H672" s="2"/>
      <c r="I672" s="2"/>
      <c r="J672" s="2"/>
      <c r="K672" s="2"/>
      <c r="L672" s="2"/>
      <c r="M672" s="2"/>
      <c r="N672" s="2">
        <v>2</v>
      </c>
      <c r="O672" s="2"/>
      <c r="P672" s="2"/>
      <c r="Q672" s="2"/>
      <c r="R672" s="2"/>
      <c r="S672" s="2">
        <v>107</v>
      </c>
      <c r="T672" s="2"/>
      <c r="U672" s="2">
        <v>109</v>
      </c>
    </row>
    <row r="673" spans="1:21" x14ac:dyDescent="0.35">
      <c r="A673" s="39"/>
      <c r="B673" s="34" t="s">
        <v>78</v>
      </c>
      <c r="C673" s="72">
        <v>200</v>
      </c>
      <c r="D673" s="72" t="s">
        <v>7782</v>
      </c>
      <c r="E673" s="77" t="s">
        <v>7031</v>
      </c>
      <c r="F673" s="2"/>
      <c r="G673" s="2"/>
      <c r="H673" s="2"/>
      <c r="I673" s="2"/>
      <c r="J673" s="2"/>
      <c r="K673" s="2"/>
      <c r="L673" s="2"/>
      <c r="M673" s="2"/>
      <c r="N673" s="2">
        <v>193</v>
      </c>
      <c r="O673" s="2"/>
      <c r="P673" s="2"/>
      <c r="Q673" s="2"/>
      <c r="R673" s="2"/>
      <c r="S673" s="2"/>
      <c r="T673" s="2"/>
      <c r="U673" s="2">
        <v>193</v>
      </c>
    </row>
    <row r="674" spans="1:21" x14ac:dyDescent="0.35">
      <c r="A674" s="39"/>
      <c r="B674" s="34" t="s">
        <v>78</v>
      </c>
      <c r="C674" s="72">
        <v>200</v>
      </c>
      <c r="D674" s="72" t="s">
        <v>7782</v>
      </c>
      <c r="E674" s="77" t="s">
        <v>1012</v>
      </c>
      <c r="F674" s="2"/>
      <c r="G674" s="2"/>
      <c r="H674" s="2"/>
      <c r="I674" s="2"/>
      <c r="J674" s="2"/>
      <c r="K674" s="2"/>
      <c r="L674" s="2"/>
      <c r="M674" s="2"/>
      <c r="N674" s="2">
        <v>139</v>
      </c>
      <c r="O674" s="2"/>
      <c r="P674" s="2"/>
      <c r="Q674" s="2"/>
      <c r="R674" s="2"/>
      <c r="S674" s="2"/>
      <c r="T674" s="2"/>
      <c r="U674" s="2">
        <v>139</v>
      </c>
    </row>
    <row r="675" spans="1:21" x14ac:dyDescent="0.35">
      <c r="A675" s="39"/>
      <c r="B675" s="34" t="s">
        <v>889</v>
      </c>
      <c r="C675" s="72">
        <v>200</v>
      </c>
      <c r="D675" s="72" t="s">
        <v>7782</v>
      </c>
      <c r="E675" s="77" t="s">
        <v>6002</v>
      </c>
      <c r="F675" s="2"/>
      <c r="G675" s="2"/>
      <c r="H675" s="2"/>
      <c r="I675" s="2"/>
      <c r="J675" s="2"/>
      <c r="K675" s="2"/>
      <c r="L675" s="2"/>
      <c r="M675" s="2"/>
      <c r="N675" s="2">
        <v>3973</v>
      </c>
      <c r="O675" s="2"/>
      <c r="P675" s="2"/>
      <c r="Q675" s="2"/>
      <c r="R675" s="2"/>
      <c r="S675" s="2"/>
      <c r="T675" s="2"/>
      <c r="U675" s="2">
        <v>3973</v>
      </c>
    </row>
    <row r="676" spans="1:21" x14ac:dyDescent="0.35">
      <c r="A676" s="39"/>
      <c r="B676" s="34" t="s">
        <v>889</v>
      </c>
      <c r="C676" s="72">
        <v>200</v>
      </c>
      <c r="D676" s="72" t="s">
        <v>7782</v>
      </c>
      <c r="E676" s="77" t="s">
        <v>1015</v>
      </c>
      <c r="F676" s="2"/>
      <c r="G676" s="2"/>
      <c r="H676" s="2"/>
      <c r="I676" s="2"/>
      <c r="J676" s="2"/>
      <c r="K676" s="2"/>
      <c r="L676" s="2"/>
      <c r="M676" s="2"/>
      <c r="N676" s="2">
        <v>1334</v>
      </c>
      <c r="O676" s="2"/>
      <c r="P676" s="2"/>
      <c r="Q676" s="2"/>
      <c r="R676" s="2"/>
      <c r="S676" s="2"/>
      <c r="T676" s="2"/>
      <c r="U676" s="2">
        <v>1334</v>
      </c>
    </row>
    <row r="677" spans="1:21" x14ac:dyDescent="0.35">
      <c r="A677" s="39"/>
      <c r="B677" s="34" t="s">
        <v>889</v>
      </c>
      <c r="C677" s="72">
        <v>200</v>
      </c>
      <c r="D677" s="72" t="s">
        <v>7782</v>
      </c>
      <c r="E677" s="77" t="s">
        <v>964</v>
      </c>
      <c r="F677" s="2"/>
      <c r="G677" s="2"/>
      <c r="H677" s="2"/>
      <c r="I677" s="2"/>
      <c r="J677" s="2"/>
      <c r="K677" s="2"/>
      <c r="L677" s="2"/>
      <c r="M677" s="2"/>
      <c r="N677" s="2">
        <v>3700</v>
      </c>
      <c r="O677" s="2"/>
      <c r="P677" s="2"/>
      <c r="Q677" s="2"/>
      <c r="R677" s="2"/>
      <c r="S677" s="2">
        <v>2000</v>
      </c>
      <c r="T677" s="2"/>
      <c r="U677" s="2">
        <v>5700</v>
      </c>
    </row>
    <row r="678" spans="1:21" x14ac:dyDescent="0.35">
      <c r="A678" s="39"/>
      <c r="B678" s="34" t="s">
        <v>889</v>
      </c>
      <c r="C678" s="72">
        <v>200</v>
      </c>
      <c r="D678" s="72" t="s">
        <v>7782</v>
      </c>
      <c r="E678" s="77" t="s">
        <v>1009</v>
      </c>
      <c r="F678" s="2"/>
      <c r="G678" s="2"/>
      <c r="H678" s="2"/>
      <c r="I678" s="2"/>
      <c r="J678" s="2"/>
      <c r="K678" s="2"/>
      <c r="L678" s="2"/>
      <c r="M678" s="2"/>
      <c r="N678" s="2">
        <v>108</v>
      </c>
      <c r="O678" s="2"/>
      <c r="P678" s="2"/>
      <c r="Q678" s="2"/>
      <c r="R678" s="2"/>
      <c r="S678" s="2">
        <v>50</v>
      </c>
      <c r="T678" s="2"/>
      <c r="U678" s="2">
        <v>158</v>
      </c>
    </row>
    <row r="679" spans="1:21" x14ac:dyDescent="0.35">
      <c r="A679" s="39"/>
      <c r="B679" s="34" t="s">
        <v>889</v>
      </c>
      <c r="C679" s="72">
        <v>200</v>
      </c>
      <c r="D679" s="72" t="s">
        <v>7782</v>
      </c>
      <c r="E679" s="77" t="s">
        <v>6435</v>
      </c>
      <c r="F679" s="2"/>
      <c r="G679" s="2"/>
      <c r="H679" s="2"/>
      <c r="I679" s="2"/>
      <c r="J679" s="2"/>
      <c r="K679" s="2"/>
      <c r="L679" s="2"/>
      <c r="M679" s="2"/>
      <c r="N679" s="2">
        <v>2360</v>
      </c>
      <c r="O679" s="2"/>
      <c r="P679" s="2"/>
      <c r="Q679" s="2"/>
      <c r="R679" s="2"/>
      <c r="S679" s="2"/>
      <c r="T679" s="2"/>
      <c r="U679" s="2">
        <v>2360</v>
      </c>
    </row>
    <row r="680" spans="1:21" x14ac:dyDescent="0.35">
      <c r="A680" s="39"/>
      <c r="B680" s="34" t="s">
        <v>889</v>
      </c>
      <c r="C680" s="72">
        <v>200</v>
      </c>
      <c r="D680" s="72" t="s">
        <v>7782</v>
      </c>
      <c r="E680" s="77" t="s">
        <v>6806</v>
      </c>
      <c r="F680" s="2"/>
      <c r="G680" s="2"/>
      <c r="H680" s="2"/>
      <c r="I680" s="2"/>
      <c r="J680" s="2"/>
      <c r="K680" s="2"/>
      <c r="L680" s="2"/>
      <c r="M680" s="2"/>
      <c r="N680" s="2">
        <v>2741</v>
      </c>
      <c r="O680" s="2"/>
      <c r="P680" s="2"/>
      <c r="Q680" s="2"/>
      <c r="R680" s="2"/>
      <c r="S680" s="2"/>
      <c r="T680" s="2"/>
      <c r="U680" s="2">
        <v>2741</v>
      </c>
    </row>
    <row r="681" spans="1:21" x14ac:dyDescent="0.35">
      <c r="A681" s="39"/>
      <c r="B681" s="34" t="s">
        <v>889</v>
      </c>
      <c r="C681" s="72">
        <v>200</v>
      </c>
      <c r="D681" s="72" t="s">
        <v>7782</v>
      </c>
      <c r="E681" s="77" t="s">
        <v>6805</v>
      </c>
      <c r="F681" s="2"/>
      <c r="G681" s="2"/>
      <c r="H681" s="2"/>
      <c r="I681" s="2"/>
      <c r="J681" s="2"/>
      <c r="K681" s="2"/>
      <c r="L681" s="2"/>
      <c r="M681" s="2"/>
      <c r="N681" s="2">
        <v>400</v>
      </c>
      <c r="O681" s="2"/>
      <c r="P681" s="2"/>
      <c r="Q681" s="2"/>
      <c r="R681" s="2"/>
      <c r="S681" s="2"/>
      <c r="T681" s="2"/>
      <c r="U681" s="2">
        <v>400</v>
      </c>
    </row>
    <row r="682" spans="1:21" x14ac:dyDescent="0.35">
      <c r="A682" s="39"/>
      <c r="B682" s="34" t="s">
        <v>889</v>
      </c>
      <c r="C682" s="72">
        <v>200</v>
      </c>
      <c r="D682" s="72" t="s">
        <v>7782</v>
      </c>
      <c r="E682" s="77" t="s">
        <v>6931</v>
      </c>
      <c r="F682" s="2"/>
      <c r="G682" s="2"/>
      <c r="H682" s="2"/>
      <c r="I682" s="2"/>
      <c r="J682" s="2"/>
      <c r="K682" s="2"/>
      <c r="L682" s="2"/>
      <c r="M682" s="2"/>
      <c r="N682" s="2">
        <v>4344</v>
      </c>
      <c r="O682" s="2"/>
      <c r="P682" s="2"/>
      <c r="Q682" s="2"/>
      <c r="R682" s="2"/>
      <c r="S682" s="2"/>
      <c r="T682" s="2"/>
      <c r="U682" s="2">
        <v>4344</v>
      </c>
    </row>
    <row r="683" spans="1:21" x14ac:dyDescent="0.35">
      <c r="A683" s="39"/>
      <c r="B683" s="34" t="s">
        <v>889</v>
      </c>
      <c r="C683" s="72">
        <v>200</v>
      </c>
      <c r="D683" s="72" t="s">
        <v>7782</v>
      </c>
      <c r="E683" s="77" t="s">
        <v>6938</v>
      </c>
      <c r="F683" s="2"/>
      <c r="G683" s="2"/>
      <c r="H683" s="2"/>
      <c r="I683" s="2"/>
      <c r="J683" s="2"/>
      <c r="K683" s="2"/>
      <c r="L683" s="2"/>
      <c r="M683" s="2"/>
      <c r="N683" s="2">
        <v>500</v>
      </c>
      <c r="O683" s="2"/>
      <c r="P683" s="2"/>
      <c r="Q683" s="2"/>
      <c r="R683" s="2"/>
      <c r="S683" s="2">
        <v>800</v>
      </c>
      <c r="T683" s="2"/>
      <c r="U683" s="2">
        <v>1300</v>
      </c>
    </row>
    <row r="684" spans="1:21" x14ac:dyDescent="0.35">
      <c r="A684" s="39"/>
      <c r="B684" s="34" t="s">
        <v>417</v>
      </c>
      <c r="C684" s="72">
        <v>40</v>
      </c>
      <c r="D684" s="72" t="s">
        <v>7782</v>
      </c>
      <c r="E684" s="77" t="s">
        <v>7035</v>
      </c>
      <c r="F684" s="2"/>
      <c r="G684" s="2"/>
      <c r="H684" s="2"/>
      <c r="I684" s="2"/>
      <c r="J684" s="2"/>
      <c r="K684" s="2"/>
      <c r="L684" s="2"/>
      <c r="M684" s="2"/>
      <c r="N684" s="2">
        <v>74</v>
      </c>
      <c r="O684" s="2"/>
      <c r="P684" s="2"/>
      <c r="Q684" s="2"/>
      <c r="R684" s="2">
        <v>13</v>
      </c>
      <c r="S684" s="2">
        <v>1000</v>
      </c>
      <c r="T684" s="2">
        <v>500</v>
      </c>
      <c r="U684" s="2">
        <v>1587</v>
      </c>
    </row>
    <row r="685" spans="1:21" x14ac:dyDescent="0.35">
      <c r="A685" s="39"/>
      <c r="B685" s="34" t="s">
        <v>417</v>
      </c>
      <c r="C685" s="72">
        <v>40</v>
      </c>
      <c r="D685" s="72" t="s">
        <v>7782</v>
      </c>
      <c r="E685" s="77" t="s">
        <v>7044</v>
      </c>
      <c r="F685" s="2"/>
      <c r="G685" s="2">
        <v>920</v>
      </c>
      <c r="H685" s="2"/>
      <c r="I685" s="2"/>
      <c r="J685" s="2"/>
      <c r="K685" s="2">
        <v>140</v>
      </c>
      <c r="L685" s="2"/>
      <c r="M685" s="2"/>
      <c r="N685" s="2">
        <v>2272</v>
      </c>
      <c r="O685" s="2"/>
      <c r="P685" s="2"/>
      <c r="Q685" s="2"/>
      <c r="R685" s="2"/>
      <c r="S685" s="2">
        <v>500</v>
      </c>
      <c r="T685" s="2"/>
      <c r="U685" s="2">
        <v>3832</v>
      </c>
    </row>
    <row r="686" spans="1:21" x14ac:dyDescent="0.35">
      <c r="A686" s="39"/>
      <c r="B686" s="34" t="s">
        <v>417</v>
      </c>
      <c r="C686" s="72">
        <v>40</v>
      </c>
      <c r="D686" s="72" t="s">
        <v>7782</v>
      </c>
      <c r="E686" s="77" t="s">
        <v>7162</v>
      </c>
      <c r="F686" s="2"/>
      <c r="G686" s="2"/>
      <c r="H686" s="2"/>
      <c r="I686" s="2"/>
      <c r="J686" s="2"/>
      <c r="K686" s="2"/>
      <c r="L686" s="2"/>
      <c r="M686" s="2"/>
      <c r="N686" s="2">
        <v>237</v>
      </c>
      <c r="O686" s="2"/>
      <c r="P686" s="2"/>
      <c r="Q686" s="2"/>
      <c r="R686" s="2"/>
      <c r="S686" s="2"/>
      <c r="T686" s="2"/>
      <c r="U686" s="2">
        <v>237</v>
      </c>
    </row>
    <row r="687" spans="1:21" x14ac:dyDescent="0.35">
      <c r="A687" s="39"/>
      <c r="B687" s="34" t="s">
        <v>417</v>
      </c>
      <c r="C687" s="72">
        <v>40</v>
      </c>
      <c r="D687" s="72" t="s">
        <v>7782</v>
      </c>
      <c r="E687" s="77" t="s">
        <v>7199</v>
      </c>
      <c r="F687" s="2"/>
      <c r="G687" s="2"/>
      <c r="H687" s="2"/>
      <c r="I687" s="2"/>
      <c r="J687" s="2"/>
      <c r="K687" s="2"/>
      <c r="L687" s="2"/>
      <c r="M687" s="2"/>
      <c r="N687" s="2">
        <v>5400</v>
      </c>
      <c r="O687" s="2"/>
      <c r="P687" s="2"/>
      <c r="Q687" s="2"/>
      <c r="R687" s="2"/>
      <c r="S687" s="2">
        <v>1000</v>
      </c>
      <c r="T687" s="2"/>
      <c r="U687" s="2">
        <v>6400</v>
      </c>
    </row>
    <row r="688" spans="1:21" x14ac:dyDescent="0.35">
      <c r="A688" s="39"/>
      <c r="B688" s="34" t="s">
        <v>417</v>
      </c>
      <c r="C688" s="72">
        <v>40</v>
      </c>
      <c r="D688" s="72" t="s">
        <v>7782</v>
      </c>
      <c r="E688" s="77" t="s">
        <v>7710</v>
      </c>
      <c r="F688" s="2"/>
      <c r="G688" s="2"/>
      <c r="H688" s="2"/>
      <c r="I688" s="2"/>
      <c r="J688" s="2"/>
      <c r="K688" s="2"/>
      <c r="L688" s="2"/>
      <c r="M688" s="2">
        <v>410</v>
      </c>
      <c r="N688" s="2">
        <v>258</v>
      </c>
      <c r="O688" s="2">
        <v>300</v>
      </c>
      <c r="P688" s="2"/>
      <c r="Q688" s="2"/>
      <c r="R688" s="2"/>
      <c r="S688" s="2"/>
      <c r="T688" s="2"/>
      <c r="U688" s="2">
        <v>968</v>
      </c>
    </row>
    <row r="689" spans="1:21" x14ac:dyDescent="0.35">
      <c r="A689" s="39"/>
      <c r="B689" s="34" t="s">
        <v>417</v>
      </c>
      <c r="C689" s="72">
        <v>20</v>
      </c>
      <c r="D689" s="72" t="s">
        <v>7782</v>
      </c>
      <c r="E689" s="77" t="s">
        <v>7270</v>
      </c>
      <c r="F689" s="2"/>
      <c r="G689" s="2"/>
      <c r="H689" s="2"/>
      <c r="I689" s="2"/>
      <c r="J689" s="2"/>
      <c r="K689" s="2"/>
      <c r="L689" s="2"/>
      <c r="M689" s="2">
        <v>1440</v>
      </c>
      <c r="N689" s="2">
        <v>1628</v>
      </c>
      <c r="O689" s="2"/>
      <c r="P689" s="2"/>
      <c r="Q689" s="2"/>
      <c r="R689" s="2"/>
      <c r="S689" s="2">
        <v>100</v>
      </c>
      <c r="T689" s="2"/>
      <c r="U689" s="2">
        <v>3168</v>
      </c>
    </row>
    <row r="690" spans="1:21" x14ac:dyDescent="0.35">
      <c r="A690" s="39"/>
      <c r="B690" s="34" t="s">
        <v>413</v>
      </c>
      <c r="C690" s="72">
        <v>400</v>
      </c>
      <c r="D690" s="72" t="s">
        <v>7782</v>
      </c>
      <c r="E690" s="77" t="s">
        <v>7705</v>
      </c>
      <c r="F690" s="2"/>
      <c r="G690" s="2"/>
      <c r="H690" s="2"/>
      <c r="I690" s="2"/>
      <c r="J690" s="2"/>
      <c r="K690" s="2"/>
      <c r="L690" s="2"/>
      <c r="M690" s="2"/>
      <c r="N690" s="2">
        <v>355</v>
      </c>
      <c r="O690" s="2"/>
      <c r="P690" s="2"/>
      <c r="Q690" s="2"/>
      <c r="R690" s="2"/>
      <c r="S690" s="2"/>
      <c r="T690" s="2"/>
      <c r="U690" s="2">
        <v>355</v>
      </c>
    </row>
    <row r="691" spans="1:21" x14ac:dyDescent="0.35">
      <c r="A691" s="39"/>
      <c r="B691" s="34" t="s">
        <v>413</v>
      </c>
      <c r="C691" s="72">
        <v>400</v>
      </c>
      <c r="D691" s="72" t="s">
        <v>7782</v>
      </c>
      <c r="E691" s="77" t="s">
        <v>7706</v>
      </c>
      <c r="F691" s="2"/>
      <c r="G691" s="2"/>
      <c r="H691" s="2"/>
      <c r="I691" s="2"/>
      <c r="J691" s="2"/>
      <c r="K691" s="2"/>
      <c r="L691" s="2"/>
      <c r="M691" s="2"/>
      <c r="N691" s="2">
        <v>1152</v>
      </c>
      <c r="O691" s="2"/>
      <c r="P691" s="2"/>
      <c r="Q691" s="2"/>
      <c r="R691" s="2"/>
      <c r="S691" s="2">
        <v>700</v>
      </c>
      <c r="T691" s="2"/>
      <c r="U691" s="2">
        <v>1852</v>
      </c>
    </row>
    <row r="692" spans="1:21" x14ac:dyDescent="0.35">
      <c r="A692" s="39"/>
      <c r="B692" s="34" t="s">
        <v>413</v>
      </c>
      <c r="C692" s="72">
        <v>400</v>
      </c>
      <c r="D692" s="72" t="s">
        <v>7782</v>
      </c>
      <c r="E692" s="77" t="s">
        <v>7707</v>
      </c>
      <c r="F692" s="2"/>
      <c r="G692" s="2"/>
      <c r="H692" s="2"/>
      <c r="I692" s="2"/>
      <c r="J692" s="2"/>
      <c r="K692" s="2"/>
      <c r="L692" s="2"/>
      <c r="M692" s="2"/>
      <c r="N692" s="2">
        <v>922</v>
      </c>
      <c r="O692" s="2"/>
      <c r="P692" s="2"/>
      <c r="Q692" s="2"/>
      <c r="R692" s="2"/>
      <c r="S692" s="2"/>
      <c r="T692" s="2"/>
      <c r="U692" s="2">
        <v>922</v>
      </c>
    </row>
    <row r="693" spans="1:21" x14ac:dyDescent="0.35">
      <c r="A693" s="39"/>
      <c r="B693" s="34" t="s">
        <v>413</v>
      </c>
      <c r="C693" s="72">
        <v>400</v>
      </c>
      <c r="D693" s="72" t="s">
        <v>7782</v>
      </c>
      <c r="E693" s="77" t="s">
        <v>7300</v>
      </c>
      <c r="F693" s="2"/>
      <c r="G693" s="2"/>
      <c r="H693" s="2"/>
      <c r="I693" s="2"/>
      <c r="J693" s="2"/>
      <c r="K693" s="2"/>
      <c r="L693" s="2"/>
      <c r="M693" s="2"/>
      <c r="N693" s="2">
        <v>1890</v>
      </c>
      <c r="O693" s="2"/>
      <c r="P693" s="2"/>
      <c r="Q693" s="2"/>
      <c r="R693" s="2"/>
      <c r="S693" s="2"/>
      <c r="T693" s="2"/>
      <c r="U693" s="2">
        <v>1890</v>
      </c>
    </row>
    <row r="694" spans="1:21" x14ac:dyDescent="0.35">
      <c r="A694" s="39"/>
      <c r="B694" s="34" t="s">
        <v>413</v>
      </c>
      <c r="C694" s="72">
        <v>400</v>
      </c>
      <c r="D694" s="72" t="s">
        <v>7782</v>
      </c>
      <c r="E694" s="77" t="s">
        <v>7980</v>
      </c>
      <c r="F694" s="2"/>
      <c r="G694" s="2"/>
      <c r="H694" s="2"/>
      <c r="I694" s="2"/>
      <c r="J694" s="2"/>
      <c r="K694" s="2"/>
      <c r="L694" s="2"/>
      <c r="M694" s="2"/>
      <c r="N694" s="2">
        <v>223</v>
      </c>
      <c r="O694" s="2"/>
      <c r="P694" s="2"/>
      <c r="Q694" s="2"/>
      <c r="R694" s="2"/>
      <c r="S694" s="2"/>
      <c r="T694" s="2"/>
      <c r="U694" s="2">
        <v>223</v>
      </c>
    </row>
    <row r="695" spans="1:21" x14ac:dyDescent="0.35">
      <c r="A695" s="39"/>
      <c r="B695" s="34" t="s">
        <v>413</v>
      </c>
      <c r="C695" s="72">
        <v>400</v>
      </c>
      <c r="D695" s="72" t="s">
        <v>7782</v>
      </c>
      <c r="E695" s="77" t="s">
        <v>7314</v>
      </c>
      <c r="F695" s="2"/>
      <c r="G695" s="2"/>
      <c r="H695" s="2"/>
      <c r="I695" s="2"/>
      <c r="J695" s="2"/>
      <c r="K695" s="2"/>
      <c r="L695" s="2"/>
      <c r="M695" s="2"/>
      <c r="N695" s="2">
        <v>172</v>
      </c>
      <c r="O695" s="2"/>
      <c r="P695" s="2"/>
      <c r="Q695" s="2"/>
      <c r="R695" s="2"/>
      <c r="S695" s="2">
        <v>500</v>
      </c>
      <c r="T695" s="2"/>
      <c r="U695" s="2">
        <v>672</v>
      </c>
    </row>
    <row r="696" spans="1:21" x14ac:dyDescent="0.35">
      <c r="A696" s="39"/>
      <c r="B696" s="34" t="s">
        <v>413</v>
      </c>
      <c r="C696" s="72">
        <v>400</v>
      </c>
      <c r="D696" s="72" t="s">
        <v>7782</v>
      </c>
      <c r="E696" s="77" t="s">
        <v>7321</v>
      </c>
      <c r="F696" s="2"/>
      <c r="G696" s="2"/>
      <c r="H696" s="2"/>
      <c r="I696" s="2"/>
      <c r="J696" s="2"/>
      <c r="K696" s="2"/>
      <c r="L696" s="2"/>
      <c r="M696" s="2"/>
      <c r="N696" s="2">
        <v>2491</v>
      </c>
      <c r="O696" s="2"/>
      <c r="P696" s="2"/>
      <c r="Q696" s="2"/>
      <c r="R696" s="2"/>
      <c r="S696" s="2"/>
      <c r="T696" s="2"/>
      <c r="U696" s="2">
        <v>2491</v>
      </c>
    </row>
    <row r="697" spans="1:21" x14ac:dyDescent="0.35">
      <c r="A697" s="39"/>
      <c r="B697" s="34" t="s">
        <v>413</v>
      </c>
      <c r="C697" s="72">
        <v>400</v>
      </c>
      <c r="D697" s="72" t="s">
        <v>7782</v>
      </c>
      <c r="E697" s="77" t="s">
        <v>7361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>
        <v>4000</v>
      </c>
      <c r="T697" s="2"/>
      <c r="U697" s="2">
        <v>4000</v>
      </c>
    </row>
    <row r="698" spans="1:21" x14ac:dyDescent="0.35">
      <c r="A698" s="39"/>
      <c r="B698" s="34" t="s">
        <v>413</v>
      </c>
      <c r="C698" s="72">
        <v>400</v>
      </c>
      <c r="D698" s="72" t="s">
        <v>7782</v>
      </c>
      <c r="E698" s="77" t="s">
        <v>7491</v>
      </c>
      <c r="F698" s="2">
        <v>500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>
        <v>500</v>
      </c>
    </row>
    <row r="699" spans="1:21" x14ac:dyDescent="0.35">
      <c r="A699" s="39"/>
      <c r="B699" s="34" t="s">
        <v>7179</v>
      </c>
      <c r="C699" s="72">
        <v>3300</v>
      </c>
      <c r="D699" s="72" t="s">
        <v>7782</v>
      </c>
      <c r="E699" s="77" t="s">
        <v>7501</v>
      </c>
      <c r="F699" s="2"/>
      <c r="G699" s="2"/>
      <c r="H699" s="2"/>
      <c r="I699" s="2"/>
      <c r="J699" s="2"/>
      <c r="K699" s="2"/>
      <c r="L699" s="2"/>
      <c r="M699" s="2"/>
      <c r="N699" s="2">
        <v>481</v>
      </c>
      <c r="O699" s="2"/>
      <c r="P699" s="2"/>
      <c r="Q699" s="2"/>
      <c r="R699" s="2"/>
      <c r="S699" s="2"/>
      <c r="T699" s="2"/>
      <c r="U699" s="2">
        <v>481</v>
      </c>
    </row>
    <row r="700" spans="1:21" x14ac:dyDescent="0.35">
      <c r="A700" s="39"/>
      <c r="B700" s="34" t="s">
        <v>7179</v>
      </c>
      <c r="C700" s="72">
        <v>3300</v>
      </c>
      <c r="D700" s="72" t="s">
        <v>7782</v>
      </c>
      <c r="E700" s="77" t="s">
        <v>7511</v>
      </c>
      <c r="F700" s="2"/>
      <c r="G700" s="2"/>
      <c r="H700" s="2"/>
      <c r="I700" s="2"/>
      <c r="J700" s="2"/>
      <c r="K700" s="2"/>
      <c r="L700" s="2"/>
      <c r="M700" s="2"/>
      <c r="N700" s="2">
        <v>1962</v>
      </c>
      <c r="O700" s="2"/>
      <c r="P700" s="2"/>
      <c r="Q700" s="2"/>
      <c r="R700" s="2"/>
      <c r="S700" s="2"/>
      <c r="T700" s="2"/>
      <c r="U700" s="2">
        <v>1962</v>
      </c>
    </row>
    <row r="701" spans="1:21" x14ac:dyDescent="0.35">
      <c r="A701" s="39"/>
      <c r="B701" s="34" t="s">
        <v>7179</v>
      </c>
      <c r="C701" s="72">
        <v>3300</v>
      </c>
      <c r="D701" s="72" t="s">
        <v>7782</v>
      </c>
      <c r="E701" s="77" t="s">
        <v>7518</v>
      </c>
      <c r="F701" s="2"/>
      <c r="G701" s="2"/>
      <c r="H701" s="2"/>
      <c r="I701" s="2"/>
      <c r="J701" s="2"/>
      <c r="K701" s="2"/>
      <c r="L701" s="2"/>
      <c r="M701" s="2"/>
      <c r="N701" s="2">
        <v>1922</v>
      </c>
      <c r="O701" s="2"/>
      <c r="P701" s="2"/>
      <c r="Q701" s="2"/>
      <c r="R701" s="2"/>
      <c r="S701" s="2">
        <v>1000</v>
      </c>
      <c r="T701" s="2"/>
      <c r="U701" s="2">
        <v>2922</v>
      </c>
    </row>
    <row r="702" spans="1:21" x14ac:dyDescent="0.35">
      <c r="A702" s="39"/>
      <c r="B702" s="34" t="s">
        <v>7179</v>
      </c>
      <c r="C702" s="72">
        <v>3300</v>
      </c>
      <c r="D702" s="72" t="s">
        <v>7782</v>
      </c>
      <c r="E702" s="77" t="s">
        <v>7712</v>
      </c>
      <c r="F702" s="2"/>
      <c r="G702" s="2"/>
      <c r="H702" s="2"/>
      <c r="I702" s="2"/>
      <c r="J702" s="2"/>
      <c r="K702" s="2"/>
      <c r="L702" s="2"/>
      <c r="M702" s="2"/>
      <c r="N702" s="2">
        <v>191</v>
      </c>
      <c r="O702" s="2"/>
      <c r="P702" s="2"/>
      <c r="Q702" s="2"/>
      <c r="R702" s="2"/>
      <c r="S702" s="2">
        <v>1250</v>
      </c>
      <c r="T702" s="2"/>
      <c r="U702" s="2">
        <v>1441</v>
      </c>
    </row>
    <row r="703" spans="1:21" x14ac:dyDescent="0.35">
      <c r="A703" s="39"/>
      <c r="B703" s="34" t="s">
        <v>7179</v>
      </c>
      <c r="C703" s="72">
        <v>3300</v>
      </c>
      <c r="D703" s="72" t="s">
        <v>7782</v>
      </c>
      <c r="E703" s="77" t="s">
        <v>7923</v>
      </c>
      <c r="F703" s="2">
        <v>53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>
        <v>53</v>
      </c>
    </row>
    <row r="704" spans="1:21" x14ac:dyDescent="0.35">
      <c r="A704" s="39"/>
      <c r="B704" s="34" t="s">
        <v>7179</v>
      </c>
      <c r="C704" s="72">
        <v>3300</v>
      </c>
      <c r="D704" s="72" t="s">
        <v>7782</v>
      </c>
      <c r="E704" s="77" t="s">
        <v>8253</v>
      </c>
      <c r="F704" s="2">
        <v>72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>
        <v>72</v>
      </c>
    </row>
    <row r="705" spans="1:21" x14ac:dyDescent="0.35">
      <c r="A705" s="39"/>
      <c r="B705" s="34" t="s">
        <v>7179</v>
      </c>
      <c r="C705" s="72">
        <v>3300</v>
      </c>
      <c r="D705" s="72" t="s">
        <v>7782</v>
      </c>
      <c r="E705" s="77" t="s">
        <v>7990</v>
      </c>
      <c r="F705" s="2"/>
      <c r="G705" s="2"/>
      <c r="H705" s="2"/>
      <c r="I705" s="2"/>
      <c r="J705" s="2"/>
      <c r="K705" s="2"/>
      <c r="L705" s="2"/>
      <c r="M705" s="2"/>
      <c r="N705" s="2">
        <v>65</v>
      </c>
      <c r="O705" s="2"/>
      <c r="P705" s="2"/>
      <c r="Q705" s="2"/>
      <c r="R705" s="2"/>
      <c r="S705" s="2"/>
      <c r="T705" s="2"/>
      <c r="U705" s="2">
        <v>65</v>
      </c>
    </row>
    <row r="706" spans="1:21" x14ac:dyDescent="0.35">
      <c r="A706" s="39"/>
      <c r="B706" s="34" t="s">
        <v>7179</v>
      </c>
      <c r="C706" s="72">
        <v>3300</v>
      </c>
      <c r="D706" s="72" t="s">
        <v>7782</v>
      </c>
      <c r="E706" s="77" t="s">
        <v>7996</v>
      </c>
      <c r="F706" s="2"/>
      <c r="G706" s="2"/>
      <c r="H706" s="2"/>
      <c r="I706" s="2"/>
      <c r="J706" s="2"/>
      <c r="K706" s="2"/>
      <c r="L706" s="2"/>
      <c r="M706" s="2"/>
      <c r="N706" s="2">
        <v>52</v>
      </c>
      <c r="O706" s="2"/>
      <c r="P706" s="2"/>
      <c r="Q706" s="2"/>
      <c r="R706" s="2"/>
      <c r="S706" s="2">
        <v>600</v>
      </c>
      <c r="T706" s="2"/>
      <c r="U706" s="2">
        <v>652</v>
      </c>
    </row>
    <row r="707" spans="1:21" x14ac:dyDescent="0.35">
      <c r="A707" s="39"/>
      <c r="B707" s="34" t="s">
        <v>7179</v>
      </c>
      <c r="C707" s="72">
        <v>3300</v>
      </c>
      <c r="D707" s="72" t="s">
        <v>7782</v>
      </c>
      <c r="E707" s="77" t="s">
        <v>7842</v>
      </c>
      <c r="F707" s="2"/>
      <c r="G707" s="2"/>
      <c r="H707" s="2"/>
      <c r="I707" s="2"/>
      <c r="J707" s="2"/>
      <c r="K707" s="2"/>
      <c r="L707" s="2"/>
      <c r="M707" s="2"/>
      <c r="N707" s="2">
        <v>928</v>
      </c>
      <c r="O707" s="2"/>
      <c r="P707" s="2"/>
      <c r="Q707" s="2"/>
      <c r="R707" s="2"/>
      <c r="S707" s="2"/>
      <c r="T707" s="2"/>
      <c r="U707" s="2">
        <v>928</v>
      </c>
    </row>
    <row r="708" spans="1:21" x14ac:dyDescent="0.35">
      <c r="A708" s="39"/>
      <c r="B708" s="34" t="s">
        <v>7179</v>
      </c>
      <c r="C708" s="72">
        <v>3300</v>
      </c>
      <c r="D708" s="72" t="s">
        <v>7782</v>
      </c>
      <c r="E708" s="77" t="s">
        <v>8002</v>
      </c>
      <c r="F708" s="2"/>
      <c r="G708" s="2"/>
      <c r="H708" s="2"/>
      <c r="I708" s="2"/>
      <c r="J708" s="2"/>
      <c r="K708" s="2"/>
      <c r="L708" s="2"/>
      <c r="M708" s="2"/>
      <c r="N708" s="2">
        <v>909</v>
      </c>
      <c r="O708" s="2"/>
      <c r="P708" s="2"/>
      <c r="Q708" s="2"/>
      <c r="R708" s="2"/>
      <c r="S708" s="2"/>
      <c r="T708" s="2"/>
      <c r="U708" s="2">
        <v>909</v>
      </c>
    </row>
    <row r="709" spans="1:21" x14ac:dyDescent="0.35">
      <c r="A709" s="39"/>
      <c r="B709" s="34" t="s">
        <v>7179</v>
      </c>
      <c r="C709" s="72">
        <v>3300</v>
      </c>
      <c r="D709" s="72" t="s">
        <v>7782</v>
      </c>
      <c r="E709" s="77" t="s">
        <v>7566</v>
      </c>
      <c r="F709" s="2"/>
      <c r="G709" s="2"/>
      <c r="H709" s="2"/>
      <c r="I709" s="2"/>
      <c r="J709" s="2"/>
      <c r="K709" s="2"/>
      <c r="L709" s="2"/>
      <c r="M709" s="2"/>
      <c r="N709" s="2">
        <v>139</v>
      </c>
      <c r="O709" s="2"/>
      <c r="P709" s="2"/>
      <c r="Q709" s="2"/>
      <c r="R709" s="2"/>
      <c r="S709" s="2">
        <v>2000</v>
      </c>
      <c r="T709" s="2"/>
      <c r="U709" s="2">
        <v>2139</v>
      </c>
    </row>
    <row r="710" spans="1:21" x14ac:dyDescent="0.35">
      <c r="A710" s="39"/>
      <c r="B710" s="34" t="s">
        <v>7179</v>
      </c>
      <c r="C710" s="72">
        <v>3300</v>
      </c>
      <c r="D710" s="72" t="s">
        <v>7782</v>
      </c>
      <c r="E710" s="77" t="s">
        <v>7922</v>
      </c>
      <c r="F710" s="2"/>
      <c r="G710" s="2"/>
      <c r="H710" s="2"/>
      <c r="I710" s="2"/>
      <c r="J710" s="2"/>
      <c r="K710" s="2"/>
      <c r="L710" s="2"/>
      <c r="M710" s="2"/>
      <c r="N710" s="2">
        <v>7</v>
      </c>
      <c r="O710" s="2"/>
      <c r="P710" s="2"/>
      <c r="Q710" s="2"/>
      <c r="R710" s="2"/>
      <c r="S710" s="2">
        <v>1110</v>
      </c>
      <c r="T710" s="2"/>
      <c r="U710" s="2">
        <v>1117</v>
      </c>
    </row>
    <row r="711" spans="1:21" x14ac:dyDescent="0.35">
      <c r="A711" s="39"/>
      <c r="B711" s="34" t="s">
        <v>7179</v>
      </c>
      <c r="C711" s="72">
        <v>3300</v>
      </c>
      <c r="D711" s="72" t="s">
        <v>7782</v>
      </c>
      <c r="E711" s="77" t="s">
        <v>7847</v>
      </c>
      <c r="F711" s="2"/>
      <c r="G711" s="2">
        <v>1690</v>
      </c>
      <c r="H711" s="2"/>
      <c r="I711" s="2"/>
      <c r="J711" s="2"/>
      <c r="K711" s="2"/>
      <c r="L711" s="2"/>
      <c r="M711" s="2"/>
      <c r="N711" s="2">
        <v>1169</v>
      </c>
      <c r="O711" s="2"/>
      <c r="P711" s="2"/>
      <c r="Q711" s="2"/>
      <c r="R711" s="2"/>
      <c r="S711" s="2">
        <v>200</v>
      </c>
      <c r="T711" s="2"/>
      <c r="U711" s="2">
        <v>3059</v>
      </c>
    </row>
    <row r="712" spans="1:21" x14ac:dyDescent="0.35">
      <c r="A712" s="39"/>
      <c r="B712" s="34" t="s">
        <v>7179</v>
      </c>
      <c r="C712" s="72">
        <v>3300</v>
      </c>
      <c r="D712" s="72" t="s">
        <v>7782</v>
      </c>
      <c r="E712" s="77" t="s">
        <v>7593</v>
      </c>
      <c r="F712" s="2"/>
      <c r="G712" s="2">
        <v>1297</v>
      </c>
      <c r="H712" s="2"/>
      <c r="I712" s="2"/>
      <c r="J712" s="2"/>
      <c r="K712" s="2"/>
      <c r="L712" s="2"/>
      <c r="M712" s="2"/>
      <c r="N712" s="2">
        <v>179</v>
      </c>
      <c r="O712" s="2"/>
      <c r="P712" s="2"/>
      <c r="Q712" s="2"/>
      <c r="R712" s="2"/>
      <c r="S712" s="2"/>
      <c r="T712" s="2"/>
      <c r="U712" s="2">
        <v>1476</v>
      </c>
    </row>
    <row r="713" spans="1:21" x14ac:dyDescent="0.35">
      <c r="A713" s="39"/>
      <c r="B713" s="34" t="s">
        <v>7179</v>
      </c>
      <c r="C713" s="72">
        <v>3300</v>
      </c>
      <c r="D713" s="72" t="s">
        <v>7782</v>
      </c>
      <c r="E713" s="77" t="s">
        <v>7715</v>
      </c>
      <c r="F713" s="2"/>
      <c r="G713" s="2">
        <v>5090</v>
      </c>
      <c r="H713" s="2"/>
      <c r="I713" s="2"/>
      <c r="J713" s="2"/>
      <c r="K713" s="2"/>
      <c r="L713" s="2"/>
      <c r="M713" s="2"/>
      <c r="N713" s="2">
        <v>7201</v>
      </c>
      <c r="O713" s="2">
        <v>991</v>
      </c>
      <c r="P713" s="2"/>
      <c r="Q713" s="2"/>
      <c r="R713" s="2"/>
      <c r="S713" s="2"/>
      <c r="T713" s="2"/>
      <c r="U713" s="2">
        <v>13282</v>
      </c>
    </row>
    <row r="714" spans="1:21" x14ac:dyDescent="0.35">
      <c r="A714" s="39"/>
      <c r="B714" s="34" t="s">
        <v>7179</v>
      </c>
      <c r="C714" s="72">
        <v>3300</v>
      </c>
      <c r="D714" s="72" t="s">
        <v>7782</v>
      </c>
      <c r="E714" s="77" t="s">
        <v>7713</v>
      </c>
      <c r="F714" s="2"/>
      <c r="G714" s="2"/>
      <c r="H714" s="2"/>
      <c r="I714" s="2"/>
      <c r="J714" s="2"/>
      <c r="K714" s="2"/>
      <c r="L714" s="2"/>
      <c r="M714" s="2"/>
      <c r="N714" s="2">
        <v>171</v>
      </c>
      <c r="O714" s="2">
        <v>45</v>
      </c>
      <c r="P714" s="2"/>
      <c r="Q714" s="2"/>
      <c r="R714" s="2"/>
      <c r="S714" s="2">
        <v>200</v>
      </c>
      <c r="T714" s="2"/>
      <c r="U714" s="2">
        <v>416</v>
      </c>
    </row>
    <row r="715" spans="1:21" x14ac:dyDescent="0.35">
      <c r="A715" s="39"/>
      <c r="B715" s="34" t="s">
        <v>7179</v>
      </c>
      <c r="C715" s="72">
        <v>3300</v>
      </c>
      <c r="D715" s="72" t="s">
        <v>7782</v>
      </c>
      <c r="E715" s="77" t="s">
        <v>10865</v>
      </c>
      <c r="F715" s="2"/>
      <c r="G715" s="2"/>
      <c r="H715" s="2"/>
      <c r="I715" s="2"/>
      <c r="J715" s="2"/>
      <c r="K715" s="2"/>
      <c r="L715" s="2"/>
      <c r="M715" s="2"/>
      <c r="N715" s="2">
        <v>6015</v>
      </c>
      <c r="O715" s="2"/>
      <c r="P715" s="2"/>
      <c r="Q715" s="2"/>
      <c r="R715" s="2"/>
      <c r="S715" s="2"/>
      <c r="T715" s="2"/>
      <c r="U715" s="2">
        <v>6015</v>
      </c>
    </row>
    <row r="716" spans="1:21" x14ac:dyDescent="0.35">
      <c r="A716" s="39"/>
      <c r="B716" s="34" t="s">
        <v>7179</v>
      </c>
      <c r="C716" s="72">
        <v>3300</v>
      </c>
      <c r="D716" s="72" t="s">
        <v>7782</v>
      </c>
      <c r="E716" s="77" t="s">
        <v>10874</v>
      </c>
      <c r="F716" s="2"/>
      <c r="G716" s="2"/>
      <c r="H716" s="2"/>
      <c r="I716" s="2"/>
      <c r="J716" s="2"/>
      <c r="K716" s="2"/>
      <c r="L716" s="2"/>
      <c r="M716" s="2"/>
      <c r="N716" s="2">
        <v>6416</v>
      </c>
      <c r="O716" s="2"/>
      <c r="P716" s="2"/>
      <c r="Q716" s="2"/>
      <c r="R716" s="2"/>
      <c r="S716" s="2"/>
      <c r="T716" s="2"/>
      <c r="U716" s="2">
        <v>6416</v>
      </c>
    </row>
    <row r="717" spans="1:21" x14ac:dyDescent="0.35">
      <c r="A717" s="39"/>
      <c r="B717" s="34" t="s">
        <v>7179</v>
      </c>
      <c r="C717" s="72">
        <v>3300</v>
      </c>
      <c r="D717" s="72" t="s">
        <v>7782</v>
      </c>
      <c r="E717" s="77" t="s">
        <v>10881</v>
      </c>
      <c r="F717" s="2"/>
      <c r="G717" s="2"/>
      <c r="H717" s="2"/>
      <c r="I717" s="2"/>
      <c r="J717" s="2"/>
      <c r="K717" s="2"/>
      <c r="L717" s="2"/>
      <c r="M717" s="2">
        <v>5375</v>
      </c>
      <c r="N717" s="2"/>
      <c r="O717" s="2"/>
      <c r="P717" s="2"/>
      <c r="Q717" s="2"/>
      <c r="R717" s="2"/>
      <c r="S717" s="2"/>
      <c r="T717" s="2"/>
      <c r="U717" s="2">
        <v>5375</v>
      </c>
    </row>
    <row r="718" spans="1:21" x14ac:dyDescent="0.35">
      <c r="A718" s="39"/>
      <c r="B718" s="34" t="s">
        <v>7179</v>
      </c>
      <c r="C718" s="72">
        <v>3300</v>
      </c>
      <c r="D718" s="72" t="s">
        <v>7782</v>
      </c>
      <c r="E718" s="77" t="s">
        <v>7803</v>
      </c>
      <c r="F718" s="2"/>
      <c r="G718" s="2"/>
      <c r="H718" s="2"/>
      <c r="I718" s="2"/>
      <c r="J718" s="2"/>
      <c r="K718" s="2"/>
      <c r="L718" s="2"/>
      <c r="M718" s="2"/>
      <c r="N718" s="2">
        <v>967</v>
      </c>
      <c r="O718" s="2"/>
      <c r="P718" s="2"/>
      <c r="Q718" s="2"/>
      <c r="R718" s="2"/>
      <c r="S718" s="2"/>
      <c r="T718" s="2"/>
      <c r="U718" s="2">
        <v>967</v>
      </c>
    </row>
    <row r="719" spans="1:21" x14ac:dyDescent="0.35">
      <c r="A719" s="39"/>
      <c r="B719" s="34" t="s">
        <v>7179</v>
      </c>
      <c r="C719" s="72">
        <v>3300</v>
      </c>
      <c r="D719" s="72" t="s">
        <v>7782</v>
      </c>
      <c r="E719" s="77" t="s">
        <v>7921</v>
      </c>
      <c r="F719" s="2"/>
      <c r="G719" s="2"/>
      <c r="H719" s="2"/>
      <c r="I719" s="2"/>
      <c r="J719" s="2"/>
      <c r="K719" s="2"/>
      <c r="L719" s="2"/>
      <c r="M719" s="2"/>
      <c r="N719" s="2">
        <v>1375</v>
      </c>
      <c r="O719" s="2"/>
      <c r="P719" s="2"/>
      <c r="Q719" s="2"/>
      <c r="R719" s="2">
        <v>230</v>
      </c>
      <c r="S719" s="2"/>
      <c r="T719" s="2"/>
      <c r="U719" s="2">
        <v>1605</v>
      </c>
    </row>
    <row r="720" spans="1:21" x14ac:dyDescent="0.35">
      <c r="A720" s="39"/>
      <c r="B720" s="34" t="s">
        <v>477</v>
      </c>
      <c r="C720" s="72">
        <v>2100</v>
      </c>
      <c r="D720" s="72" t="s">
        <v>7782</v>
      </c>
      <c r="E720" s="77" t="s">
        <v>7816</v>
      </c>
      <c r="F720" s="2">
        <v>250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>
        <v>250</v>
      </c>
    </row>
    <row r="721" spans="1:21" x14ac:dyDescent="0.35">
      <c r="A721" s="39"/>
      <c r="B721" s="34" t="s">
        <v>477</v>
      </c>
      <c r="C721" s="72">
        <v>2100</v>
      </c>
      <c r="D721" s="72" t="s">
        <v>7782</v>
      </c>
      <c r="E721" s="77" t="s">
        <v>7857</v>
      </c>
      <c r="F721" s="2"/>
      <c r="G721" s="2"/>
      <c r="H721" s="2"/>
      <c r="I721" s="2"/>
      <c r="J721" s="2"/>
      <c r="K721" s="2"/>
      <c r="L721" s="2"/>
      <c r="M721" s="2"/>
      <c r="N721" s="2">
        <v>8356</v>
      </c>
      <c r="O721" s="2">
        <v>506</v>
      </c>
      <c r="P721" s="2"/>
      <c r="Q721" s="2"/>
      <c r="R721" s="2"/>
      <c r="S721" s="2">
        <v>1000</v>
      </c>
      <c r="T721" s="2"/>
      <c r="U721" s="2">
        <v>9862</v>
      </c>
    </row>
    <row r="722" spans="1:21" x14ac:dyDescent="0.35">
      <c r="A722" s="39"/>
      <c r="B722" s="34" t="s">
        <v>477</v>
      </c>
      <c r="C722" s="72">
        <v>2100</v>
      </c>
      <c r="D722" s="72" t="s">
        <v>7782</v>
      </c>
      <c r="E722" s="77" t="s">
        <v>10922</v>
      </c>
      <c r="F722" s="2"/>
      <c r="G722" s="2"/>
      <c r="H722" s="2"/>
      <c r="I722" s="2"/>
      <c r="J722" s="2"/>
      <c r="K722" s="2"/>
      <c r="L722" s="2"/>
      <c r="M722" s="2"/>
      <c r="N722" s="2">
        <v>2763</v>
      </c>
      <c r="O722" s="2">
        <v>82</v>
      </c>
      <c r="P722" s="2"/>
      <c r="Q722" s="2"/>
      <c r="R722" s="2"/>
      <c r="S722" s="2"/>
      <c r="T722" s="2"/>
      <c r="U722" s="2">
        <v>2845</v>
      </c>
    </row>
    <row r="723" spans="1:21" x14ac:dyDescent="0.35">
      <c r="A723" s="39"/>
      <c r="B723" s="34" t="s">
        <v>477</v>
      </c>
      <c r="C723" s="72">
        <v>2100</v>
      </c>
      <c r="D723" s="72" t="s">
        <v>7782</v>
      </c>
      <c r="E723" s="77" t="s">
        <v>7924</v>
      </c>
      <c r="F723" s="2">
        <v>79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>
        <v>79</v>
      </c>
    </row>
    <row r="724" spans="1:21" x14ac:dyDescent="0.35">
      <c r="A724" s="39"/>
      <c r="B724" s="34" t="s">
        <v>477</v>
      </c>
      <c r="C724" s="72">
        <v>2100</v>
      </c>
      <c r="D724" s="72" t="s">
        <v>7782</v>
      </c>
      <c r="E724" s="77" t="s">
        <v>8043</v>
      </c>
      <c r="F724" s="2"/>
      <c r="G724" s="2"/>
      <c r="H724" s="2"/>
      <c r="I724" s="2"/>
      <c r="J724" s="2"/>
      <c r="K724" s="2"/>
      <c r="L724" s="2"/>
      <c r="M724" s="2"/>
      <c r="N724" s="2">
        <v>1333</v>
      </c>
      <c r="O724" s="2"/>
      <c r="P724" s="2"/>
      <c r="Q724" s="2"/>
      <c r="R724" s="2"/>
      <c r="S724" s="2">
        <v>3100</v>
      </c>
      <c r="T724" s="2"/>
      <c r="U724" s="2">
        <v>4433</v>
      </c>
    </row>
    <row r="725" spans="1:21" x14ac:dyDescent="0.35">
      <c r="A725" s="39"/>
      <c r="B725" s="34" t="s">
        <v>477</v>
      </c>
      <c r="C725" s="72">
        <v>2100</v>
      </c>
      <c r="D725" s="72" t="s">
        <v>7782</v>
      </c>
      <c r="E725" s="77" t="s">
        <v>8048</v>
      </c>
      <c r="F725" s="2"/>
      <c r="G725" s="2"/>
      <c r="H725" s="2"/>
      <c r="I725" s="2"/>
      <c r="J725" s="2"/>
      <c r="K725" s="2"/>
      <c r="L725" s="2"/>
      <c r="M725" s="2"/>
      <c r="N725" s="2">
        <v>15</v>
      </c>
      <c r="O725" s="2"/>
      <c r="P725" s="2"/>
      <c r="Q725" s="2"/>
      <c r="R725" s="2"/>
      <c r="S725" s="2">
        <v>2100</v>
      </c>
      <c r="T725" s="2"/>
      <c r="U725" s="2">
        <v>2115</v>
      </c>
    </row>
    <row r="726" spans="1:21" x14ac:dyDescent="0.35">
      <c r="A726" s="39"/>
      <c r="B726" s="34" t="s">
        <v>477</v>
      </c>
      <c r="C726" s="72">
        <v>2100</v>
      </c>
      <c r="D726" s="72" t="s">
        <v>7782</v>
      </c>
      <c r="E726" s="77" t="s">
        <v>8051</v>
      </c>
      <c r="F726" s="2"/>
      <c r="G726" s="2"/>
      <c r="H726" s="2"/>
      <c r="I726" s="2"/>
      <c r="J726" s="2"/>
      <c r="K726" s="2"/>
      <c r="L726" s="2"/>
      <c r="M726" s="2"/>
      <c r="N726" s="2">
        <v>411</v>
      </c>
      <c r="O726" s="2"/>
      <c r="P726" s="2"/>
      <c r="Q726" s="2"/>
      <c r="R726" s="2"/>
      <c r="S726" s="2">
        <v>3000</v>
      </c>
      <c r="T726" s="2"/>
      <c r="U726" s="2">
        <v>3411</v>
      </c>
    </row>
    <row r="727" spans="1:21" x14ac:dyDescent="0.35">
      <c r="A727" s="39"/>
      <c r="B727" s="34" t="s">
        <v>477</v>
      </c>
      <c r="C727" s="72">
        <v>2100</v>
      </c>
      <c r="D727" s="72" t="s">
        <v>7782</v>
      </c>
      <c r="E727" s="77" t="s">
        <v>8056</v>
      </c>
      <c r="F727" s="2">
        <v>13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>
        <v>13</v>
      </c>
    </row>
    <row r="728" spans="1:21" x14ac:dyDescent="0.35">
      <c r="A728" s="39"/>
      <c r="B728" s="34" t="s">
        <v>477</v>
      </c>
      <c r="C728" s="72">
        <v>2100</v>
      </c>
      <c r="D728" s="72" t="s">
        <v>7782</v>
      </c>
      <c r="E728" s="77" t="s">
        <v>11066</v>
      </c>
      <c r="F728" s="2"/>
      <c r="G728" s="2">
        <v>2400</v>
      </c>
      <c r="H728" s="2"/>
      <c r="I728" s="2"/>
      <c r="J728" s="2"/>
      <c r="K728" s="2"/>
      <c r="L728" s="2"/>
      <c r="M728" s="2"/>
      <c r="N728" s="2">
        <v>3079</v>
      </c>
      <c r="O728" s="2"/>
      <c r="P728" s="2"/>
      <c r="Q728" s="2"/>
      <c r="R728" s="2">
        <v>129</v>
      </c>
      <c r="S728" s="2">
        <v>3000</v>
      </c>
      <c r="T728" s="2"/>
      <c r="U728" s="2">
        <v>8608</v>
      </c>
    </row>
    <row r="729" spans="1:21" x14ac:dyDescent="0.35">
      <c r="A729" s="39"/>
      <c r="B729" s="34" t="s">
        <v>477</v>
      </c>
      <c r="C729" s="72">
        <v>2100</v>
      </c>
      <c r="D729" s="72" t="s">
        <v>7782</v>
      </c>
      <c r="E729" s="77" t="s">
        <v>8061</v>
      </c>
      <c r="F729" s="2"/>
      <c r="G729" s="2">
        <v>370</v>
      </c>
      <c r="H729" s="2"/>
      <c r="I729" s="2"/>
      <c r="J729" s="2"/>
      <c r="K729" s="2"/>
      <c r="L729" s="2"/>
      <c r="M729" s="2"/>
      <c r="N729" s="2">
        <v>4191</v>
      </c>
      <c r="O729" s="2"/>
      <c r="P729" s="2"/>
      <c r="Q729" s="2"/>
      <c r="R729" s="2">
        <v>354</v>
      </c>
      <c r="S729" s="2">
        <v>2000</v>
      </c>
      <c r="T729" s="2"/>
      <c r="U729" s="2">
        <v>6915</v>
      </c>
    </row>
    <row r="730" spans="1:21" x14ac:dyDescent="0.35">
      <c r="A730" s="39"/>
      <c r="B730" s="34" t="s">
        <v>477</v>
      </c>
      <c r="C730" s="72">
        <v>2100</v>
      </c>
      <c r="D730" s="72" t="s">
        <v>7782</v>
      </c>
      <c r="E730" s="77" t="s">
        <v>8066</v>
      </c>
      <c r="F730" s="2"/>
      <c r="G730" s="2"/>
      <c r="H730" s="2"/>
      <c r="I730" s="2"/>
      <c r="J730" s="2"/>
      <c r="K730" s="2"/>
      <c r="L730" s="2"/>
      <c r="M730" s="2"/>
      <c r="N730" s="2">
        <v>252</v>
      </c>
      <c r="O730" s="2"/>
      <c r="P730" s="2"/>
      <c r="Q730" s="2"/>
      <c r="R730" s="2"/>
      <c r="S730" s="2">
        <v>1600</v>
      </c>
      <c r="T730" s="2">
        <v>200</v>
      </c>
      <c r="U730" s="2">
        <v>2052</v>
      </c>
    </row>
    <row r="731" spans="1:21" x14ac:dyDescent="0.35">
      <c r="A731" s="39"/>
      <c r="B731" s="34" t="s">
        <v>477</v>
      </c>
      <c r="C731" s="72">
        <v>2100</v>
      </c>
      <c r="D731" s="72" t="s">
        <v>7782</v>
      </c>
      <c r="E731" s="77" t="s">
        <v>8073</v>
      </c>
      <c r="F731" s="2"/>
      <c r="G731" s="2"/>
      <c r="H731" s="2"/>
      <c r="I731" s="2"/>
      <c r="J731" s="2"/>
      <c r="K731" s="2"/>
      <c r="L731" s="2"/>
      <c r="M731" s="2">
        <v>3210</v>
      </c>
      <c r="N731" s="2">
        <v>455</v>
      </c>
      <c r="O731" s="2"/>
      <c r="P731" s="2"/>
      <c r="Q731" s="2"/>
      <c r="R731" s="2"/>
      <c r="S731" s="2">
        <v>750</v>
      </c>
      <c r="T731" s="2"/>
      <c r="U731" s="2">
        <v>4415</v>
      </c>
    </row>
    <row r="732" spans="1:21" x14ac:dyDescent="0.35">
      <c r="A732" s="39"/>
      <c r="B732" s="34" t="s">
        <v>477</v>
      </c>
      <c r="C732" s="72">
        <v>2100</v>
      </c>
      <c r="D732" s="72" t="s">
        <v>7782</v>
      </c>
      <c r="E732" s="77" t="s">
        <v>8080</v>
      </c>
      <c r="F732" s="2"/>
      <c r="G732" s="2"/>
      <c r="H732" s="2"/>
      <c r="I732" s="2"/>
      <c r="J732" s="2"/>
      <c r="K732" s="2"/>
      <c r="L732" s="2"/>
      <c r="M732" s="2"/>
      <c r="N732" s="2">
        <v>1009</v>
      </c>
      <c r="O732" s="2"/>
      <c r="P732" s="2"/>
      <c r="Q732" s="2"/>
      <c r="R732" s="2"/>
      <c r="S732" s="2"/>
      <c r="T732" s="2"/>
      <c r="U732" s="2">
        <v>1009</v>
      </c>
    </row>
    <row r="733" spans="1:21" x14ac:dyDescent="0.35">
      <c r="A733" s="39"/>
      <c r="B733" s="34" t="s">
        <v>477</v>
      </c>
      <c r="C733" s="72">
        <v>2100</v>
      </c>
      <c r="D733" s="72" t="s">
        <v>7782</v>
      </c>
      <c r="E733" s="77" t="s">
        <v>8085</v>
      </c>
      <c r="F733" s="2"/>
      <c r="G733" s="2"/>
      <c r="H733" s="2"/>
      <c r="I733" s="2"/>
      <c r="J733" s="2"/>
      <c r="K733" s="2"/>
      <c r="L733" s="2"/>
      <c r="M733" s="2"/>
      <c r="N733" s="2">
        <v>1400</v>
      </c>
      <c r="O733" s="2"/>
      <c r="P733" s="2"/>
      <c r="Q733" s="2"/>
      <c r="R733" s="2"/>
      <c r="S733" s="2">
        <v>4000</v>
      </c>
      <c r="T733" s="2"/>
      <c r="U733" s="2">
        <v>5400</v>
      </c>
    </row>
    <row r="734" spans="1:21" x14ac:dyDescent="0.35">
      <c r="A734" s="39"/>
      <c r="B734" s="34" t="s">
        <v>477</v>
      </c>
      <c r="C734" s="71">
        <v>2100</v>
      </c>
      <c r="D734" s="72" t="s">
        <v>7782</v>
      </c>
      <c r="E734" s="77" t="s">
        <v>8254</v>
      </c>
      <c r="F734" s="2">
        <v>79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>
        <v>79</v>
      </c>
    </row>
    <row r="735" spans="1:21" x14ac:dyDescent="0.35">
      <c r="A735" s="39"/>
      <c r="B735" s="34" t="s">
        <v>477</v>
      </c>
      <c r="C735" s="71">
        <v>2100</v>
      </c>
      <c r="D735" s="72" t="s">
        <v>7782</v>
      </c>
      <c r="E735" s="77" t="s">
        <v>8089</v>
      </c>
      <c r="F735" s="2"/>
      <c r="G735" s="2"/>
      <c r="H735" s="2"/>
      <c r="I735" s="2"/>
      <c r="J735" s="2"/>
      <c r="K735" s="2"/>
      <c r="L735" s="2"/>
      <c r="M735" s="2"/>
      <c r="N735" s="2">
        <v>2</v>
      </c>
      <c r="O735" s="2"/>
      <c r="P735" s="2"/>
      <c r="Q735" s="2"/>
      <c r="R735" s="2"/>
      <c r="S735" s="2">
        <v>29</v>
      </c>
      <c r="T735" s="2"/>
      <c r="U735" s="2">
        <v>31</v>
      </c>
    </row>
    <row r="736" spans="1:21" x14ac:dyDescent="0.35">
      <c r="A736" s="39"/>
      <c r="B736" s="34" t="s">
        <v>477</v>
      </c>
      <c r="C736" s="71">
        <v>2100</v>
      </c>
      <c r="D736" s="72" t="s">
        <v>7782</v>
      </c>
      <c r="E736" s="77" t="s">
        <v>8097</v>
      </c>
      <c r="F736" s="2">
        <v>157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>
        <v>157</v>
      </c>
    </row>
    <row r="737" spans="1:21" x14ac:dyDescent="0.35">
      <c r="A737" s="39"/>
      <c r="B737" s="34" t="s">
        <v>477</v>
      </c>
      <c r="C737" s="71">
        <v>2100</v>
      </c>
      <c r="D737" s="72" t="s">
        <v>7782</v>
      </c>
      <c r="E737" s="77" t="s">
        <v>11476</v>
      </c>
      <c r="F737" s="2"/>
      <c r="G737" s="2"/>
      <c r="H737" s="2"/>
      <c r="I737" s="2"/>
      <c r="J737" s="2"/>
      <c r="K737" s="2"/>
      <c r="L737" s="2"/>
      <c r="M737" s="2">
        <v>690</v>
      </c>
      <c r="N737" s="2">
        <v>78</v>
      </c>
      <c r="O737" s="2"/>
      <c r="P737" s="2"/>
      <c r="Q737" s="2"/>
      <c r="R737" s="2"/>
      <c r="S737" s="2">
        <v>200</v>
      </c>
      <c r="T737" s="2"/>
      <c r="U737" s="2">
        <v>968</v>
      </c>
    </row>
    <row r="738" spans="1:21" x14ac:dyDescent="0.35">
      <c r="A738" s="39"/>
      <c r="B738" s="34" t="s">
        <v>477</v>
      </c>
      <c r="C738" s="71">
        <v>2100</v>
      </c>
      <c r="D738" s="72" t="s">
        <v>7782</v>
      </c>
      <c r="E738" s="77" t="s">
        <v>8102</v>
      </c>
      <c r="F738" s="2">
        <v>309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>
        <v>309</v>
      </c>
    </row>
    <row r="739" spans="1:21" x14ac:dyDescent="0.35">
      <c r="A739" s="39"/>
      <c r="B739" s="34" t="s">
        <v>477</v>
      </c>
      <c r="C739" s="71">
        <v>2100</v>
      </c>
      <c r="D739" s="72" t="s">
        <v>7782</v>
      </c>
      <c r="E739" s="77" t="s">
        <v>11075</v>
      </c>
      <c r="F739" s="2">
        <v>146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>
        <v>146</v>
      </c>
    </row>
    <row r="740" spans="1:21" x14ac:dyDescent="0.35">
      <c r="A740" s="39"/>
      <c r="B740" s="34" t="s">
        <v>477</v>
      </c>
      <c r="C740" s="71">
        <v>2100</v>
      </c>
      <c r="D740" s="72" t="s">
        <v>7782</v>
      </c>
      <c r="E740" s="77" t="s">
        <v>11432</v>
      </c>
      <c r="F740" s="2"/>
      <c r="G740" s="2"/>
      <c r="H740" s="2"/>
      <c r="I740" s="2"/>
      <c r="J740" s="2"/>
      <c r="K740" s="2"/>
      <c r="L740" s="2"/>
      <c r="M740" s="2">
        <v>465</v>
      </c>
      <c r="N740" s="2">
        <v>3</v>
      </c>
      <c r="O740" s="2"/>
      <c r="P740" s="2"/>
      <c r="Q740" s="2"/>
      <c r="R740" s="2"/>
      <c r="S740" s="2"/>
      <c r="T740" s="2"/>
      <c r="U740" s="2">
        <v>468</v>
      </c>
    </row>
    <row r="741" spans="1:21" x14ac:dyDescent="0.35">
      <c r="A741" s="39"/>
      <c r="B741" s="34" t="s">
        <v>477</v>
      </c>
      <c r="C741" s="71">
        <v>2100</v>
      </c>
      <c r="D741" s="72" t="s">
        <v>7782</v>
      </c>
      <c r="E741" s="77" t="s">
        <v>8261</v>
      </c>
      <c r="F741" s="2"/>
      <c r="G741" s="2"/>
      <c r="H741" s="2"/>
      <c r="I741" s="2"/>
      <c r="J741" s="2"/>
      <c r="K741" s="2"/>
      <c r="L741" s="2"/>
      <c r="M741" s="2"/>
      <c r="N741" s="2">
        <v>920</v>
      </c>
      <c r="O741" s="2"/>
      <c r="P741" s="2"/>
      <c r="Q741" s="2"/>
      <c r="R741" s="2"/>
      <c r="S741" s="2">
        <v>600</v>
      </c>
      <c r="T741" s="2"/>
      <c r="U741" s="2">
        <v>1520</v>
      </c>
    </row>
    <row r="742" spans="1:21" x14ac:dyDescent="0.35">
      <c r="A742" s="39"/>
      <c r="B742" s="34" t="s">
        <v>477</v>
      </c>
      <c r="C742" s="71">
        <v>2100</v>
      </c>
      <c r="D742" s="72" t="s">
        <v>7782</v>
      </c>
      <c r="E742" s="77" t="s">
        <v>8113</v>
      </c>
      <c r="F742" s="2"/>
      <c r="G742" s="2"/>
      <c r="H742" s="2"/>
      <c r="I742" s="2"/>
      <c r="J742" s="2"/>
      <c r="K742" s="2"/>
      <c r="L742" s="2"/>
      <c r="M742" s="2"/>
      <c r="N742" s="2">
        <v>666</v>
      </c>
      <c r="O742" s="2"/>
      <c r="P742" s="2"/>
      <c r="Q742" s="2"/>
      <c r="R742" s="2"/>
      <c r="S742" s="2"/>
      <c r="T742" s="2"/>
      <c r="U742" s="2">
        <v>666</v>
      </c>
    </row>
    <row r="743" spans="1:21" x14ac:dyDescent="0.35">
      <c r="A743" s="39"/>
      <c r="B743" s="34" t="s">
        <v>477</v>
      </c>
      <c r="C743" s="71">
        <v>2100</v>
      </c>
      <c r="D743" s="72" t="s">
        <v>7782</v>
      </c>
      <c r="E743" s="77" t="s">
        <v>8268</v>
      </c>
      <c r="F743" s="2"/>
      <c r="G743" s="2"/>
      <c r="H743" s="2"/>
      <c r="I743" s="2"/>
      <c r="J743" s="2"/>
      <c r="K743" s="2"/>
      <c r="L743" s="2"/>
      <c r="M743" s="2">
        <v>1075</v>
      </c>
      <c r="N743" s="2">
        <v>4</v>
      </c>
      <c r="O743" s="2"/>
      <c r="P743" s="2"/>
      <c r="Q743" s="2"/>
      <c r="R743" s="2"/>
      <c r="S743" s="2">
        <v>555</v>
      </c>
      <c r="T743" s="2"/>
      <c r="U743" s="2">
        <v>1634</v>
      </c>
    </row>
    <row r="744" spans="1:21" x14ac:dyDescent="0.35">
      <c r="A744" s="39"/>
      <c r="B744" s="34" t="s">
        <v>477</v>
      </c>
      <c r="C744" s="71">
        <v>2100</v>
      </c>
      <c r="D744" s="72" t="s">
        <v>7782</v>
      </c>
      <c r="E744" s="77" t="s">
        <v>8118</v>
      </c>
      <c r="F744" s="2">
        <v>139</v>
      </c>
      <c r="G744" s="2">
        <v>615</v>
      </c>
      <c r="H744" s="2"/>
      <c r="I744" s="2"/>
      <c r="J744" s="2"/>
      <c r="K744" s="2"/>
      <c r="L744" s="2"/>
      <c r="M744" s="2"/>
      <c r="N744" s="2">
        <v>164</v>
      </c>
      <c r="O744" s="2"/>
      <c r="P744" s="2"/>
      <c r="Q744" s="2"/>
      <c r="R744" s="2"/>
      <c r="S744" s="2">
        <v>60</v>
      </c>
      <c r="T744" s="2">
        <v>100</v>
      </c>
      <c r="U744" s="2">
        <v>1078</v>
      </c>
    </row>
    <row r="745" spans="1:21" x14ac:dyDescent="0.35">
      <c r="A745" s="39"/>
      <c r="B745" s="34" t="s">
        <v>477</v>
      </c>
      <c r="C745" s="71">
        <v>2100</v>
      </c>
      <c r="D745" s="72" t="s">
        <v>7782</v>
      </c>
      <c r="E745" s="77" t="s">
        <v>8125</v>
      </c>
      <c r="F745" s="2"/>
      <c r="G745" s="2"/>
      <c r="H745" s="2"/>
      <c r="I745" s="2"/>
      <c r="J745" s="2"/>
      <c r="K745" s="2"/>
      <c r="L745" s="2"/>
      <c r="M745" s="2"/>
      <c r="N745" s="2">
        <v>5</v>
      </c>
      <c r="O745" s="2"/>
      <c r="P745" s="2"/>
      <c r="Q745" s="2"/>
      <c r="R745" s="2"/>
      <c r="S745" s="2">
        <v>305</v>
      </c>
      <c r="T745" s="2">
        <v>200</v>
      </c>
      <c r="U745" s="2">
        <v>510</v>
      </c>
    </row>
    <row r="746" spans="1:21" x14ac:dyDescent="0.35">
      <c r="A746" s="39"/>
      <c r="B746" s="34" t="s">
        <v>477</v>
      </c>
      <c r="C746" s="71">
        <v>2100</v>
      </c>
      <c r="D746" s="72" t="s">
        <v>7782</v>
      </c>
      <c r="E746" s="77" t="s">
        <v>8130</v>
      </c>
      <c r="F746" s="2"/>
      <c r="G746" s="2"/>
      <c r="H746" s="2"/>
      <c r="I746" s="2"/>
      <c r="J746" s="2"/>
      <c r="K746" s="2"/>
      <c r="L746" s="2"/>
      <c r="M746" s="2">
        <v>1076</v>
      </c>
      <c r="N746" s="2">
        <v>462</v>
      </c>
      <c r="O746" s="2"/>
      <c r="P746" s="2"/>
      <c r="Q746" s="2">
        <v>446</v>
      </c>
      <c r="R746" s="2"/>
      <c r="S746" s="2">
        <v>300</v>
      </c>
      <c r="T746" s="2">
        <v>274</v>
      </c>
      <c r="U746" s="2">
        <v>2558</v>
      </c>
    </row>
    <row r="747" spans="1:21" x14ac:dyDescent="0.35">
      <c r="A747" s="39"/>
      <c r="B747" s="34" t="s">
        <v>477</v>
      </c>
      <c r="C747" s="71">
        <v>2100</v>
      </c>
      <c r="D747" s="72" t="s">
        <v>7782</v>
      </c>
      <c r="E747" s="77" t="s">
        <v>8137</v>
      </c>
      <c r="F747" s="2"/>
      <c r="G747" s="2">
        <v>831</v>
      </c>
      <c r="H747" s="2"/>
      <c r="I747" s="2"/>
      <c r="J747" s="2"/>
      <c r="K747" s="2"/>
      <c r="L747" s="2"/>
      <c r="M747" s="2">
        <v>570</v>
      </c>
      <c r="N747" s="2">
        <v>211</v>
      </c>
      <c r="O747" s="2"/>
      <c r="P747" s="2"/>
      <c r="Q747" s="2"/>
      <c r="R747" s="2"/>
      <c r="S747" s="2">
        <v>34</v>
      </c>
      <c r="T747" s="2"/>
      <c r="U747" s="2">
        <v>1646</v>
      </c>
    </row>
    <row r="748" spans="1:21" x14ac:dyDescent="0.35">
      <c r="A748" s="39"/>
      <c r="B748" s="34" t="s">
        <v>477</v>
      </c>
      <c r="C748" s="71">
        <v>2100</v>
      </c>
      <c r="D748" s="72" t="s">
        <v>7782</v>
      </c>
      <c r="E748" s="77" t="s">
        <v>8144</v>
      </c>
      <c r="F748" s="2"/>
      <c r="G748" s="2"/>
      <c r="H748" s="2"/>
      <c r="I748" s="2"/>
      <c r="J748" s="2"/>
      <c r="K748" s="2"/>
      <c r="L748" s="2"/>
      <c r="M748" s="2">
        <v>259</v>
      </c>
      <c r="N748" s="2">
        <v>340</v>
      </c>
      <c r="O748" s="2">
        <v>30</v>
      </c>
      <c r="P748" s="2"/>
      <c r="Q748" s="2">
        <v>248</v>
      </c>
      <c r="R748" s="2"/>
      <c r="S748" s="2">
        <v>319</v>
      </c>
      <c r="T748" s="2">
        <v>200</v>
      </c>
      <c r="U748" s="2">
        <v>1396</v>
      </c>
    </row>
    <row r="749" spans="1:21" x14ac:dyDescent="0.35">
      <c r="A749" s="39"/>
      <c r="B749" s="34" t="s">
        <v>477</v>
      </c>
      <c r="C749" s="71">
        <v>2100</v>
      </c>
      <c r="D749" s="71" t="s">
        <v>7782</v>
      </c>
      <c r="E749" s="77" t="s">
        <v>8151</v>
      </c>
      <c r="F749" s="2"/>
      <c r="G749" s="2">
        <v>380</v>
      </c>
      <c r="H749" s="2"/>
      <c r="I749" s="2"/>
      <c r="J749" s="2"/>
      <c r="K749" s="2"/>
      <c r="L749" s="2"/>
      <c r="M749" s="2"/>
      <c r="N749" s="2">
        <v>973</v>
      </c>
      <c r="O749" s="2"/>
      <c r="P749" s="2"/>
      <c r="Q749" s="2"/>
      <c r="R749" s="2"/>
      <c r="S749" s="2">
        <v>2594</v>
      </c>
      <c r="T749" s="2">
        <v>2000</v>
      </c>
      <c r="U749" s="2">
        <v>5947</v>
      </c>
    </row>
    <row r="750" spans="1:21" x14ac:dyDescent="0.35">
      <c r="A750" s="39"/>
      <c r="B750" s="34" t="s">
        <v>477</v>
      </c>
      <c r="C750" s="71">
        <v>2100</v>
      </c>
      <c r="D750" s="71" t="s">
        <v>7782</v>
      </c>
      <c r="E750" s="77" t="s">
        <v>8161</v>
      </c>
      <c r="F750" s="2"/>
      <c r="G750" s="2">
        <v>1695</v>
      </c>
      <c r="H750" s="2"/>
      <c r="I750" s="2"/>
      <c r="J750" s="2"/>
      <c r="K750" s="2"/>
      <c r="L750" s="2"/>
      <c r="M750" s="2"/>
      <c r="N750" s="2">
        <v>1324</v>
      </c>
      <c r="O750" s="2"/>
      <c r="P750" s="2"/>
      <c r="Q750" s="2"/>
      <c r="R750" s="2"/>
      <c r="S750" s="2"/>
      <c r="T750" s="2"/>
      <c r="U750" s="2">
        <v>3019</v>
      </c>
    </row>
    <row r="751" spans="1:21" x14ac:dyDescent="0.35">
      <c r="A751" s="39"/>
      <c r="B751" s="34" t="s">
        <v>477</v>
      </c>
      <c r="C751" s="71">
        <v>2100</v>
      </c>
      <c r="D751" s="71" t="s">
        <v>7782</v>
      </c>
      <c r="E751" s="77" t="s">
        <v>8169</v>
      </c>
      <c r="F751" s="2"/>
      <c r="G751" s="2">
        <v>3534</v>
      </c>
      <c r="H751" s="2"/>
      <c r="I751" s="2"/>
      <c r="J751" s="2"/>
      <c r="K751" s="2"/>
      <c r="L751" s="2"/>
      <c r="M751" s="2"/>
      <c r="N751" s="2">
        <v>335</v>
      </c>
      <c r="O751" s="2"/>
      <c r="P751" s="2"/>
      <c r="Q751" s="2"/>
      <c r="R751" s="2"/>
      <c r="S751" s="2"/>
      <c r="T751" s="2"/>
      <c r="U751" s="2">
        <v>3869</v>
      </c>
    </row>
    <row r="752" spans="1:21" x14ac:dyDescent="0.35">
      <c r="A752" s="39"/>
      <c r="B752" s="34" t="s">
        <v>477</v>
      </c>
      <c r="C752" s="71">
        <v>2100</v>
      </c>
      <c r="D752" s="71" t="s">
        <v>7782</v>
      </c>
      <c r="E752" s="77" t="s">
        <v>8177</v>
      </c>
      <c r="F752" s="2"/>
      <c r="G752" s="2">
        <v>630</v>
      </c>
      <c r="H752" s="2"/>
      <c r="I752" s="2"/>
      <c r="J752" s="2"/>
      <c r="K752" s="2"/>
      <c r="L752" s="2"/>
      <c r="M752" s="2">
        <v>140</v>
      </c>
      <c r="N752" s="2">
        <v>532</v>
      </c>
      <c r="O752" s="2">
        <v>54</v>
      </c>
      <c r="P752" s="2"/>
      <c r="Q752" s="2">
        <v>663</v>
      </c>
      <c r="R752" s="2"/>
      <c r="S752" s="2"/>
      <c r="T752" s="2">
        <v>300</v>
      </c>
      <c r="U752" s="2">
        <v>2319</v>
      </c>
    </row>
    <row r="753" spans="1:21" x14ac:dyDescent="0.35">
      <c r="A753" s="39"/>
      <c r="B753" s="34" t="s">
        <v>477</v>
      </c>
      <c r="C753" s="71">
        <v>2100</v>
      </c>
      <c r="D753" s="71" t="s">
        <v>7782</v>
      </c>
      <c r="E753" s="77" t="s">
        <v>8278</v>
      </c>
      <c r="F753" s="2"/>
      <c r="G753" s="2"/>
      <c r="H753" s="2"/>
      <c r="I753" s="2"/>
      <c r="J753" s="2"/>
      <c r="K753" s="2">
        <v>520</v>
      </c>
      <c r="L753" s="2"/>
      <c r="M753" s="2"/>
      <c r="N753" s="2">
        <v>400</v>
      </c>
      <c r="O753" s="2"/>
      <c r="P753" s="2"/>
      <c r="Q753" s="2"/>
      <c r="R753" s="2">
        <v>55</v>
      </c>
      <c r="S753" s="2"/>
      <c r="T753" s="2"/>
      <c r="U753" s="2">
        <v>975</v>
      </c>
    </row>
    <row r="754" spans="1:21" x14ac:dyDescent="0.35">
      <c r="A754" s="39"/>
      <c r="B754" s="34" t="s">
        <v>477</v>
      </c>
      <c r="C754" s="71">
        <v>2100</v>
      </c>
      <c r="D754" s="71" t="s">
        <v>7782</v>
      </c>
      <c r="E754" s="77" t="s">
        <v>8184</v>
      </c>
      <c r="F754" s="2"/>
      <c r="G754" s="2"/>
      <c r="H754" s="2"/>
      <c r="I754" s="2"/>
      <c r="J754" s="2"/>
      <c r="K754" s="2"/>
      <c r="L754" s="2"/>
      <c r="M754" s="2">
        <v>626</v>
      </c>
      <c r="N754" s="2">
        <v>4</v>
      </c>
      <c r="O754" s="2"/>
      <c r="P754" s="2"/>
      <c r="Q754" s="2"/>
      <c r="R754" s="2"/>
      <c r="S754" s="2">
        <v>400</v>
      </c>
      <c r="T754" s="2"/>
      <c r="U754" s="2">
        <v>1030</v>
      </c>
    </row>
    <row r="755" spans="1:21" x14ac:dyDescent="0.35">
      <c r="A755" s="39"/>
      <c r="B755" s="34" t="s">
        <v>477</v>
      </c>
      <c r="C755" s="71">
        <v>2100</v>
      </c>
      <c r="D755" s="71" t="s">
        <v>7782</v>
      </c>
      <c r="E755" s="77" t="s">
        <v>8191</v>
      </c>
      <c r="F755" s="2"/>
      <c r="G755" s="2"/>
      <c r="H755" s="2"/>
      <c r="I755" s="2"/>
      <c r="J755" s="2"/>
      <c r="K755" s="2"/>
      <c r="L755" s="2"/>
      <c r="M755" s="2">
        <v>700</v>
      </c>
      <c r="N755" s="2">
        <v>1381</v>
      </c>
      <c r="O755" s="2">
        <v>267</v>
      </c>
      <c r="P755" s="2"/>
      <c r="Q755" s="2"/>
      <c r="R755" s="2"/>
      <c r="S755" s="2"/>
      <c r="T755" s="2"/>
      <c r="U755" s="2">
        <v>2348</v>
      </c>
    </row>
    <row r="756" spans="1:21" x14ac:dyDescent="0.35">
      <c r="A756" s="39"/>
      <c r="B756" s="34" t="s">
        <v>477</v>
      </c>
      <c r="C756" s="71">
        <v>2100</v>
      </c>
      <c r="D756" s="71" t="s">
        <v>7782</v>
      </c>
      <c r="E756" s="77" t="s">
        <v>8201</v>
      </c>
      <c r="F756" s="2"/>
      <c r="G756" s="2">
        <v>524</v>
      </c>
      <c r="H756" s="2"/>
      <c r="I756" s="2"/>
      <c r="J756" s="2"/>
      <c r="K756" s="2"/>
      <c r="L756" s="2"/>
      <c r="M756" s="2"/>
      <c r="N756" s="2">
        <v>2005</v>
      </c>
      <c r="O756" s="2"/>
      <c r="P756" s="2"/>
      <c r="Q756" s="2"/>
      <c r="R756" s="2"/>
      <c r="S756" s="2"/>
      <c r="T756" s="2"/>
      <c r="U756" s="2">
        <v>2529</v>
      </c>
    </row>
    <row r="757" spans="1:21" x14ac:dyDescent="0.35">
      <c r="A757" s="39"/>
      <c r="B757" s="34" t="s">
        <v>477</v>
      </c>
      <c r="C757" s="71">
        <v>2100</v>
      </c>
      <c r="D757" s="71" t="s">
        <v>7782</v>
      </c>
      <c r="E757" s="77" t="s">
        <v>8285</v>
      </c>
      <c r="F757" s="2"/>
      <c r="G757" s="2"/>
      <c r="H757" s="2"/>
      <c r="I757" s="2"/>
      <c r="J757" s="2"/>
      <c r="K757" s="2"/>
      <c r="L757" s="2"/>
      <c r="M757" s="2"/>
      <c r="N757" s="2">
        <v>123</v>
      </c>
      <c r="O757" s="2"/>
      <c r="P757" s="2"/>
      <c r="Q757" s="2"/>
      <c r="R757" s="2">
        <v>16</v>
      </c>
      <c r="S757" s="2">
        <v>2781</v>
      </c>
      <c r="T757" s="2"/>
      <c r="U757" s="2">
        <v>2920</v>
      </c>
    </row>
    <row r="758" spans="1:21" x14ac:dyDescent="0.35">
      <c r="A758" s="39"/>
      <c r="B758" s="34" t="s">
        <v>477</v>
      </c>
      <c r="C758" s="71">
        <v>2100</v>
      </c>
      <c r="D758" s="71" t="s">
        <v>7782</v>
      </c>
      <c r="E758" s="77" t="s">
        <v>8290</v>
      </c>
      <c r="F758" s="2"/>
      <c r="G758" s="2"/>
      <c r="H758" s="2"/>
      <c r="I758" s="2"/>
      <c r="J758" s="2"/>
      <c r="K758" s="2"/>
      <c r="L758" s="2"/>
      <c r="M758" s="2"/>
      <c r="N758" s="2">
        <v>811</v>
      </c>
      <c r="O758" s="2"/>
      <c r="P758" s="2"/>
      <c r="Q758" s="2"/>
      <c r="R758" s="2"/>
      <c r="S758" s="2">
        <v>3000</v>
      </c>
      <c r="T758" s="2"/>
      <c r="U758" s="2">
        <v>3811</v>
      </c>
    </row>
    <row r="759" spans="1:21" x14ac:dyDescent="0.35">
      <c r="A759" s="39"/>
      <c r="B759" s="34" t="s">
        <v>477</v>
      </c>
      <c r="C759" s="71">
        <v>2100</v>
      </c>
      <c r="D759" s="71" t="s">
        <v>7782</v>
      </c>
      <c r="E759" s="77" t="s">
        <v>8295</v>
      </c>
      <c r="F759" s="2"/>
      <c r="G759" s="2"/>
      <c r="H759" s="2"/>
      <c r="I759" s="2"/>
      <c r="J759" s="2"/>
      <c r="K759" s="2"/>
      <c r="L759" s="2"/>
      <c r="M759" s="2"/>
      <c r="N759" s="2">
        <v>395</v>
      </c>
      <c r="O759" s="2"/>
      <c r="P759" s="2"/>
      <c r="Q759" s="2"/>
      <c r="R759" s="2"/>
      <c r="S759" s="2">
        <v>37</v>
      </c>
      <c r="T759" s="2"/>
      <c r="U759" s="2">
        <v>432</v>
      </c>
    </row>
    <row r="760" spans="1:21" x14ac:dyDescent="0.35">
      <c r="A760" s="39"/>
      <c r="B760" s="34" t="s">
        <v>477</v>
      </c>
      <c r="C760" s="71">
        <v>2100</v>
      </c>
      <c r="D760" s="71" t="s">
        <v>7782</v>
      </c>
      <c r="E760" s="77" t="s">
        <v>8302</v>
      </c>
      <c r="F760" s="2"/>
      <c r="G760" s="2">
        <v>3280</v>
      </c>
      <c r="H760" s="2"/>
      <c r="I760" s="2"/>
      <c r="J760" s="2"/>
      <c r="K760" s="2"/>
      <c r="L760" s="2"/>
      <c r="M760" s="2"/>
      <c r="N760" s="2">
        <v>310</v>
      </c>
      <c r="O760" s="2"/>
      <c r="P760" s="2"/>
      <c r="Q760" s="2"/>
      <c r="R760" s="2"/>
      <c r="S760" s="2"/>
      <c r="T760" s="2">
        <v>250</v>
      </c>
      <c r="U760" s="2">
        <v>3840</v>
      </c>
    </row>
    <row r="761" spans="1:21" x14ac:dyDescent="0.35">
      <c r="A761" s="39"/>
      <c r="B761" s="34" t="s">
        <v>477</v>
      </c>
      <c r="C761" s="71">
        <v>2100</v>
      </c>
      <c r="D761" s="71" t="s">
        <v>7782</v>
      </c>
      <c r="E761" s="77" t="s">
        <v>8309</v>
      </c>
      <c r="F761" s="2">
        <v>217</v>
      </c>
      <c r="G761" s="2"/>
      <c r="H761" s="2"/>
      <c r="I761" s="2"/>
      <c r="J761" s="2"/>
      <c r="K761" s="2"/>
      <c r="L761" s="2"/>
      <c r="M761" s="2"/>
      <c r="N761" s="2">
        <v>361</v>
      </c>
      <c r="O761" s="2">
        <v>300</v>
      </c>
      <c r="P761" s="2"/>
      <c r="Q761" s="2"/>
      <c r="R761" s="2"/>
      <c r="S761" s="2">
        <v>290</v>
      </c>
      <c r="T761" s="2"/>
      <c r="U761" s="2">
        <v>1168</v>
      </c>
    </row>
    <row r="762" spans="1:21" x14ac:dyDescent="0.35">
      <c r="A762" s="39"/>
      <c r="B762" s="34" t="s">
        <v>477</v>
      </c>
      <c r="C762" s="71">
        <v>2100</v>
      </c>
      <c r="D762" s="71" t="s">
        <v>7782</v>
      </c>
      <c r="E762" s="77" t="s">
        <v>8258</v>
      </c>
      <c r="F762" s="2"/>
      <c r="G762" s="2"/>
      <c r="H762" s="2"/>
      <c r="I762" s="2"/>
      <c r="J762" s="2"/>
      <c r="K762" s="2"/>
      <c r="L762" s="2"/>
      <c r="M762" s="2"/>
      <c r="N762" s="2">
        <v>537</v>
      </c>
      <c r="O762" s="2"/>
      <c r="P762" s="2"/>
      <c r="Q762" s="2"/>
      <c r="R762" s="2"/>
      <c r="S762" s="2">
        <v>300</v>
      </c>
      <c r="T762" s="2"/>
      <c r="U762" s="2">
        <v>837</v>
      </c>
    </row>
    <row r="763" spans="1:21" x14ac:dyDescent="0.35">
      <c r="A763" s="39"/>
      <c r="B763" s="34" t="s">
        <v>477</v>
      </c>
      <c r="C763" s="71">
        <v>2100</v>
      </c>
      <c r="D763" s="71" t="s">
        <v>7782</v>
      </c>
      <c r="E763" s="77" t="s">
        <v>8323</v>
      </c>
      <c r="F763" s="2">
        <v>288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>
        <v>288</v>
      </c>
    </row>
    <row r="764" spans="1:21" x14ac:dyDescent="0.35">
      <c r="A764" s="39"/>
      <c r="B764" s="34" t="s">
        <v>477</v>
      </c>
      <c r="C764" s="71">
        <v>2100</v>
      </c>
      <c r="D764" s="71" t="s">
        <v>7782</v>
      </c>
      <c r="E764" s="77" t="s">
        <v>11083</v>
      </c>
      <c r="F764" s="2"/>
      <c r="G764" s="2">
        <v>700</v>
      </c>
      <c r="H764" s="2"/>
      <c r="I764" s="2"/>
      <c r="J764" s="2"/>
      <c r="K764" s="2"/>
      <c r="L764" s="2"/>
      <c r="M764" s="2">
        <v>1080</v>
      </c>
      <c r="N764" s="2">
        <v>540</v>
      </c>
      <c r="O764" s="2"/>
      <c r="P764" s="2"/>
      <c r="Q764" s="2"/>
      <c r="R764" s="2"/>
      <c r="S764" s="2">
        <v>200</v>
      </c>
      <c r="T764" s="2"/>
      <c r="U764" s="2">
        <v>2520</v>
      </c>
    </row>
    <row r="765" spans="1:21" x14ac:dyDescent="0.35">
      <c r="A765" s="39"/>
      <c r="B765" s="34" t="s">
        <v>477</v>
      </c>
      <c r="C765" s="71">
        <v>2100</v>
      </c>
      <c r="D765" s="71" t="s">
        <v>7782</v>
      </c>
      <c r="E765" s="77" t="s">
        <v>8333</v>
      </c>
      <c r="F765" s="2"/>
      <c r="G765" s="2"/>
      <c r="H765" s="2"/>
      <c r="I765" s="2"/>
      <c r="J765" s="2"/>
      <c r="K765" s="2"/>
      <c r="L765" s="2"/>
      <c r="M765" s="2"/>
      <c r="N765" s="2">
        <v>1410</v>
      </c>
      <c r="O765" s="2"/>
      <c r="P765" s="2"/>
      <c r="Q765" s="2"/>
      <c r="R765" s="2"/>
      <c r="S765" s="2">
        <v>1000</v>
      </c>
      <c r="T765" s="2"/>
      <c r="U765" s="2">
        <v>2410</v>
      </c>
    </row>
    <row r="766" spans="1:21" x14ac:dyDescent="0.35">
      <c r="A766" s="39"/>
      <c r="B766" s="34" t="s">
        <v>477</v>
      </c>
      <c r="C766" s="71">
        <v>2100</v>
      </c>
      <c r="D766" s="71" t="s">
        <v>7782</v>
      </c>
      <c r="E766" s="77" t="s">
        <v>8338</v>
      </c>
      <c r="F766" s="2"/>
      <c r="G766" s="2"/>
      <c r="H766" s="2"/>
      <c r="I766" s="2"/>
      <c r="J766" s="2"/>
      <c r="K766" s="2"/>
      <c r="L766" s="2"/>
      <c r="M766" s="2"/>
      <c r="N766" s="2">
        <v>1935</v>
      </c>
      <c r="O766" s="2">
        <v>233</v>
      </c>
      <c r="P766" s="2"/>
      <c r="Q766" s="2"/>
      <c r="R766" s="2"/>
      <c r="S766" s="2">
        <v>1500</v>
      </c>
      <c r="T766" s="2"/>
      <c r="U766" s="2">
        <v>3668</v>
      </c>
    </row>
    <row r="767" spans="1:21" x14ac:dyDescent="0.35">
      <c r="A767" s="39"/>
      <c r="B767" s="34" t="s">
        <v>477</v>
      </c>
      <c r="C767" s="71">
        <v>2100</v>
      </c>
      <c r="D767" s="71" t="s">
        <v>7782</v>
      </c>
      <c r="E767" s="77" t="s">
        <v>8345</v>
      </c>
      <c r="F767" s="2"/>
      <c r="G767" s="2"/>
      <c r="H767" s="2"/>
      <c r="I767" s="2"/>
      <c r="J767" s="2"/>
      <c r="K767" s="2"/>
      <c r="L767" s="2"/>
      <c r="M767" s="2"/>
      <c r="N767" s="2">
        <v>318</v>
      </c>
      <c r="O767" s="2">
        <v>200</v>
      </c>
      <c r="P767" s="2"/>
      <c r="Q767" s="2"/>
      <c r="R767" s="2"/>
      <c r="S767" s="2"/>
      <c r="T767" s="2"/>
      <c r="U767" s="2">
        <v>518</v>
      </c>
    </row>
    <row r="768" spans="1:21" x14ac:dyDescent="0.35">
      <c r="A768" s="39"/>
      <c r="B768" s="34" t="s">
        <v>477</v>
      </c>
      <c r="C768" s="71">
        <v>2100</v>
      </c>
      <c r="D768" s="71" t="s">
        <v>7782</v>
      </c>
      <c r="E768" s="77" t="s">
        <v>8355</v>
      </c>
      <c r="F768" s="2"/>
      <c r="G768" s="2">
        <v>1430</v>
      </c>
      <c r="H768" s="2"/>
      <c r="I768" s="2"/>
      <c r="J768" s="2"/>
      <c r="K768" s="2"/>
      <c r="L768" s="2"/>
      <c r="M768" s="2"/>
      <c r="N768" s="2">
        <v>198</v>
      </c>
      <c r="O768" s="2"/>
      <c r="P768" s="2"/>
      <c r="Q768" s="2"/>
      <c r="R768" s="2">
        <v>96</v>
      </c>
      <c r="S768" s="2">
        <v>4000</v>
      </c>
      <c r="T768" s="2"/>
      <c r="U768" s="2">
        <v>5724</v>
      </c>
    </row>
    <row r="769" spans="1:21" x14ac:dyDescent="0.35">
      <c r="A769" s="39"/>
      <c r="B769" s="34" t="s">
        <v>477</v>
      </c>
      <c r="C769" s="71">
        <v>2100</v>
      </c>
      <c r="D769" s="71" t="s">
        <v>7782</v>
      </c>
      <c r="E769" s="77" t="s">
        <v>8360</v>
      </c>
      <c r="F769" s="2">
        <v>284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>
        <v>284</v>
      </c>
    </row>
    <row r="770" spans="1:21" x14ac:dyDescent="0.35">
      <c r="A770" s="39"/>
      <c r="B770" s="34" t="s">
        <v>477</v>
      </c>
      <c r="C770" s="71">
        <v>2100</v>
      </c>
      <c r="D770" s="71" t="s">
        <v>7782</v>
      </c>
      <c r="E770" s="77" t="s">
        <v>11278</v>
      </c>
      <c r="F770" s="2"/>
      <c r="G770" s="2"/>
      <c r="H770" s="2"/>
      <c r="I770" s="2"/>
      <c r="J770" s="2"/>
      <c r="K770" s="2"/>
      <c r="L770" s="2"/>
      <c r="M770" s="2">
        <v>203</v>
      </c>
      <c r="N770" s="2">
        <v>414</v>
      </c>
      <c r="O770" s="2"/>
      <c r="P770" s="2"/>
      <c r="Q770" s="2"/>
      <c r="R770" s="2">
        <v>80</v>
      </c>
      <c r="S770" s="2">
        <v>300</v>
      </c>
      <c r="T770" s="2"/>
      <c r="U770" s="2">
        <v>997</v>
      </c>
    </row>
    <row r="771" spans="1:21" x14ac:dyDescent="0.35">
      <c r="A771" s="39"/>
      <c r="B771" s="34" t="s">
        <v>477</v>
      </c>
      <c r="C771" s="71">
        <v>2100</v>
      </c>
      <c r="D771" s="71" t="s">
        <v>7782</v>
      </c>
      <c r="E771" s="77" t="s">
        <v>8370</v>
      </c>
      <c r="F771" s="2">
        <v>119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>
        <v>119</v>
      </c>
    </row>
    <row r="772" spans="1:21" x14ac:dyDescent="0.35">
      <c r="A772" s="39"/>
      <c r="B772" s="34" t="s">
        <v>477</v>
      </c>
      <c r="C772" s="71">
        <v>2100</v>
      </c>
      <c r="D772" s="71" t="s">
        <v>7782</v>
      </c>
      <c r="E772" s="77" t="s">
        <v>11286</v>
      </c>
      <c r="F772" s="2"/>
      <c r="G772" s="2"/>
      <c r="H772" s="2"/>
      <c r="I772" s="2"/>
      <c r="J772" s="2"/>
      <c r="K772" s="2"/>
      <c r="L772" s="2"/>
      <c r="M772" s="2">
        <v>480</v>
      </c>
      <c r="N772" s="2">
        <v>381</v>
      </c>
      <c r="O772" s="2">
        <v>180</v>
      </c>
      <c r="P772" s="2"/>
      <c r="Q772" s="2"/>
      <c r="R772" s="2"/>
      <c r="S772" s="2">
        <v>200</v>
      </c>
      <c r="T772" s="2"/>
      <c r="U772" s="2">
        <v>1241</v>
      </c>
    </row>
    <row r="773" spans="1:21" x14ac:dyDescent="0.35">
      <c r="A773" s="39"/>
      <c r="B773" s="34" t="s">
        <v>477</v>
      </c>
      <c r="C773" s="71">
        <v>2100</v>
      </c>
      <c r="D773" s="71" t="s">
        <v>7782</v>
      </c>
      <c r="E773" s="77" t="s">
        <v>8380</v>
      </c>
      <c r="F773" s="2"/>
      <c r="G773" s="2">
        <v>300</v>
      </c>
      <c r="H773" s="2"/>
      <c r="I773" s="2"/>
      <c r="J773" s="2"/>
      <c r="K773" s="2"/>
      <c r="L773" s="2"/>
      <c r="M773" s="2"/>
      <c r="N773" s="2">
        <v>35</v>
      </c>
      <c r="O773" s="2">
        <v>740</v>
      </c>
      <c r="P773" s="2"/>
      <c r="Q773" s="2"/>
      <c r="R773" s="2"/>
      <c r="S773" s="2">
        <v>400</v>
      </c>
      <c r="T773" s="2">
        <v>100</v>
      </c>
      <c r="U773" s="2">
        <v>1575</v>
      </c>
    </row>
    <row r="774" spans="1:21" x14ac:dyDescent="0.35">
      <c r="A774" s="39"/>
      <c r="B774" s="34" t="s">
        <v>477</v>
      </c>
      <c r="C774" s="71">
        <v>2100</v>
      </c>
      <c r="D774" s="71" t="s">
        <v>7782</v>
      </c>
      <c r="E774" s="77" t="s">
        <v>8387</v>
      </c>
      <c r="F774" s="2">
        <v>132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>
        <v>132</v>
      </c>
    </row>
    <row r="775" spans="1:21" x14ac:dyDescent="0.35">
      <c r="A775" s="39"/>
      <c r="B775" s="34" t="s">
        <v>477</v>
      </c>
      <c r="C775" s="71">
        <v>2100</v>
      </c>
      <c r="D775" s="71" t="s">
        <v>7782</v>
      </c>
      <c r="E775" s="77" t="s">
        <v>11294</v>
      </c>
      <c r="F775" s="2"/>
      <c r="G775" s="2"/>
      <c r="H775" s="2"/>
      <c r="I775" s="2"/>
      <c r="J775" s="2"/>
      <c r="K775" s="2"/>
      <c r="L775" s="2"/>
      <c r="M775" s="2"/>
      <c r="N775" s="2">
        <v>462</v>
      </c>
      <c r="O775" s="2"/>
      <c r="P775" s="2"/>
      <c r="Q775" s="2"/>
      <c r="R775" s="2"/>
      <c r="S775" s="2">
        <v>800</v>
      </c>
      <c r="T775" s="2"/>
      <c r="U775" s="2">
        <v>1262</v>
      </c>
    </row>
    <row r="776" spans="1:21" x14ac:dyDescent="0.35">
      <c r="A776" s="39"/>
      <c r="B776" s="34" t="s">
        <v>477</v>
      </c>
      <c r="C776" s="71">
        <v>2100</v>
      </c>
      <c r="D776" s="71" t="s">
        <v>7782</v>
      </c>
      <c r="E776" s="77" t="s">
        <v>8403</v>
      </c>
      <c r="F776" s="2"/>
      <c r="G776" s="2"/>
      <c r="H776" s="2"/>
      <c r="I776" s="2"/>
      <c r="J776" s="2"/>
      <c r="K776" s="2"/>
      <c r="L776" s="2"/>
      <c r="M776" s="2"/>
      <c r="N776" s="2">
        <v>103</v>
      </c>
      <c r="O776" s="2"/>
      <c r="P776" s="2"/>
      <c r="Q776" s="2"/>
      <c r="R776" s="2"/>
      <c r="S776" s="2">
        <v>800</v>
      </c>
      <c r="T776" s="2"/>
      <c r="U776" s="2">
        <v>903</v>
      </c>
    </row>
    <row r="777" spans="1:21" x14ac:dyDescent="0.35">
      <c r="A777" s="39"/>
      <c r="B777" s="34" t="s">
        <v>477</v>
      </c>
      <c r="C777" s="71">
        <v>2100</v>
      </c>
      <c r="D777" s="71" t="s">
        <v>7782</v>
      </c>
      <c r="E777" s="77" t="s">
        <v>8410</v>
      </c>
      <c r="F777" s="2">
        <v>487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>
        <v>487</v>
      </c>
    </row>
    <row r="778" spans="1:21" x14ac:dyDescent="0.35">
      <c r="A778" s="39"/>
      <c r="B778" s="34" t="s">
        <v>477</v>
      </c>
      <c r="C778" s="71">
        <v>2100</v>
      </c>
      <c r="D778" s="71" t="s">
        <v>7782</v>
      </c>
      <c r="E778" s="77" t="s">
        <v>11176</v>
      </c>
      <c r="F778" s="2"/>
      <c r="G778" s="2"/>
      <c r="H778" s="2"/>
      <c r="I778" s="2"/>
      <c r="J778" s="2"/>
      <c r="K778" s="2"/>
      <c r="L778" s="2"/>
      <c r="M778" s="2"/>
      <c r="N778" s="2">
        <v>119</v>
      </c>
      <c r="O778" s="2"/>
      <c r="P778" s="2"/>
      <c r="Q778" s="2"/>
      <c r="R778" s="2">
        <v>58</v>
      </c>
      <c r="S778" s="2">
        <v>935</v>
      </c>
      <c r="T778" s="2"/>
      <c r="U778" s="2">
        <v>1112</v>
      </c>
    </row>
    <row r="779" spans="1:21" x14ac:dyDescent="0.35">
      <c r="A779" s="39"/>
      <c r="B779" s="34" t="s">
        <v>477</v>
      </c>
      <c r="C779" s="71">
        <v>2100</v>
      </c>
      <c r="D779" s="71" t="s">
        <v>7782</v>
      </c>
      <c r="E779" s="77" t="s">
        <v>8420</v>
      </c>
      <c r="F779" s="2">
        <v>656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>
        <v>656</v>
      </c>
    </row>
    <row r="780" spans="1:21" x14ac:dyDescent="0.35">
      <c r="A780" s="39"/>
      <c r="B780" s="34" t="s">
        <v>477</v>
      </c>
      <c r="C780" s="71">
        <v>2100</v>
      </c>
      <c r="D780" s="71" t="s">
        <v>7782</v>
      </c>
      <c r="E780" s="77" t="s">
        <v>11177</v>
      </c>
      <c r="F780" s="2"/>
      <c r="G780" s="2"/>
      <c r="H780" s="2"/>
      <c r="I780" s="2"/>
      <c r="J780" s="2"/>
      <c r="K780" s="2"/>
      <c r="L780" s="2"/>
      <c r="M780" s="2"/>
      <c r="N780" s="2">
        <v>373</v>
      </c>
      <c r="O780" s="2"/>
      <c r="P780" s="2"/>
      <c r="Q780" s="2"/>
      <c r="R780" s="2"/>
      <c r="S780" s="2">
        <v>750</v>
      </c>
      <c r="T780" s="2">
        <v>250</v>
      </c>
      <c r="U780" s="2">
        <v>1373</v>
      </c>
    </row>
    <row r="781" spans="1:21" x14ac:dyDescent="0.35">
      <c r="A781" s="39"/>
      <c r="B781" s="34" t="s">
        <v>477</v>
      </c>
      <c r="C781" s="71">
        <v>2100</v>
      </c>
      <c r="D781" s="71" t="s">
        <v>7782</v>
      </c>
      <c r="E781" s="77" t="s">
        <v>8430</v>
      </c>
      <c r="F781" s="2">
        <v>578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>
        <v>578</v>
      </c>
    </row>
    <row r="782" spans="1:21" x14ac:dyDescent="0.35">
      <c r="A782" s="39"/>
      <c r="B782" s="34" t="s">
        <v>477</v>
      </c>
      <c r="C782" s="71">
        <v>2100</v>
      </c>
      <c r="D782" s="71" t="s">
        <v>7782</v>
      </c>
      <c r="E782" s="77" t="s">
        <v>11302</v>
      </c>
      <c r="F782" s="2">
        <v>579</v>
      </c>
      <c r="G782" s="2"/>
      <c r="H782" s="2"/>
      <c r="I782" s="2"/>
      <c r="J782" s="2"/>
      <c r="K782" s="2"/>
      <c r="L782" s="2"/>
      <c r="M782" s="2"/>
      <c r="N782" s="2">
        <v>172</v>
      </c>
      <c r="O782" s="2"/>
      <c r="P782" s="2"/>
      <c r="Q782" s="2"/>
      <c r="R782" s="2"/>
      <c r="S782" s="2">
        <v>500</v>
      </c>
      <c r="T782" s="2"/>
      <c r="U782" s="2">
        <v>1251</v>
      </c>
    </row>
    <row r="783" spans="1:21" x14ac:dyDescent="0.35">
      <c r="A783" s="39"/>
      <c r="B783" s="34" t="s">
        <v>477</v>
      </c>
      <c r="C783" s="71">
        <v>2100</v>
      </c>
      <c r="D783" s="71" t="s">
        <v>7782</v>
      </c>
      <c r="E783" s="77" t="s">
        <v>8437</v>
      </c>
      <c r="F783" s="2"/>
      <c r="G783" s="2"/>
      <c r="H783" s="2"/>
      <c r="I783" s="2"/>
      <c r="J783" s="2"/>
      <c r="K783" s="2"/>
      <c r="L783" s="2"/>
      <c r="M783" s="2"/>
      <c r="N783" s="2">
        <v>338</v>
      </c>
      <c r="O783" s="2">
        <v>222</v>
      </c>
      <c r="P783" s="2"/>
      <c r="Q783" s="2"/>
      <c r="R783" s="2"/>
      <c r="S783" s="2"/>
      <c r="T783" s="2"/>
      <c r="U783" s="2">
        <v>560</v>
      </c>
    </row>
    <row r="784" spans="1:21" x14ac:dyDescent="0.35">
      <c r="A784" s="39"/>
      <c r="B784" s="34" t="s">
        <v>477</v>
      </c>
      <c r="C784" s="71">
        <v>2100</v>
      </c>
      <c r="D784" s="71" t="s">
        <v>7782</v>
      </c>
      <c r="E784" s="77" t="s">
        <v>8447</v>
      </c>
      <c r="F784" s="2">
        <v>157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>
        <v>157</v>
      </c>
    </row>
    <row r="785" spans="1:21" x14ac:dyDescent="0.35">
      <c r="A785" s="39"/>
      <c r="B785" s="34" t="s">
        <v>477</v>
      </c>
      <c r="C785" s="71">
        <v>2100</v>
      </c>
      <c r="D785" s="71" t="s">
        <v>7782</v>
      </c>
      <c r="E785" s="77" t="s">
        <v>10934</v>
      </c>
      <c r="F785" s="2"/>
      <c r="G785" s="2"/>
      <c r="H785" s="2"/>
      <c r="I785" s="2"/>
      <c r="J785" s="2"/>
      <c r="K785" s="2"/>
      <c r="L785" s="2"/>
      <c r="M785" s="2">
        <v>330</v>
      </c>
      <c r="N785" s="2">
        <v>1242</v>
      </c>
      <c r="O785" s="2"/>
      <c r="P785" s="2"/>
      <c r="Q785" s="2"/>
      <c r="R785" s="2"/>
      <c r="S785" s="2">
        <v>50</v>
      </c>
      <c r="T785" s="2"/>
      <c r="U785" s="2">
        <v>1622</v>
      </c>
    </row>
    <row r="786" spans="1:21" x14ac:dyDescent="0.35">
      <c r="A786" s="39"/>
      <c r="B786" s="34" t="s">
        <v>477</v>
      </c>
      <c r="C786" s="71">
        <v>2100</v>
      </c>
      <c r="D786" s="71" t="s">
        <v>7782</v>
      </c>
      <c r="E786" s="77" t="s">
        <v>8457</v>
      </c>
      <c r="F786" s="2"/>
      <c r="G786" s="2"/>
      <c r="H786" s="2"/>
      <c r="I786" s="2"/>
      <c r="J786" s="2"/>
      <c r="K786" s="2"/>
      <c r="L786" s="2"/>
      <c r="M786" s="2"/>
      <c r="N786" s="2">
        <v>2146</v>
      </c>
      <c r="O786" s="2"/>
      <c r="P786" s="2"/>
      <c r="Q786" s="2"/>
      <c r="R786" s="2"/>
      <c r="S786" s="2">
        <v>150</v>
      </c>
      <c r="T786" s="2"/>
      <c r="U786" s="2">
        <v>2296</v>
      </c>
    </row>
    <row r="787" spans="1:21" x14ac:dyDescent="0.35">
      <c r="A787" s="39"/>
      <c r="B787" s="34" t="s">
        <v>477</v>
      </c>
      <c r="C787" s="71">
        <v>2100</v>
      </c>
      <c r="D787" s="71" t="s">
        <v>7782</v>
      </c>
      <c r="E787" s="77" t="s">
        <v>8464</v>
      </c>
      <c r="F787" s="2"/>
      <c r="G787" s="2"/>
      <c r="H787" s="2"/>
      <c r="I787" s="2"/>
      <c r="J787" s="2"/>
      <c r="K787" s="2"/>
      <c r="L787" s="2"/>
      <c r="M787" s="2"/>
      <c r="N787" s="2">
        <v>1252</v>
      </c>
      <c r="O787" s="2"/>
      <c r="P787" s="2"/>
      <c r="Q787" s="2"/>
      <c r="R787" s="2">
        <v>16</v>
      </c>
      <c r="S787" s="2">
        <v>800</v>
      </c>
      <c r="T787" s="2"/>
      <c r="U787" s="2">
        <v>2068</v>
      </c>
    </row>
    <row r="788" spans="1:21" x14ac:dyDescent="0.35">
      <c r="A788" s="39"/>
      <c r="B788" s="34" t="s">
        <v>477</v>
      </c>
      <c r="C788" s="71">
        <v>2100</v>
      </c>
      <c r="D788" s="71" t="s">
        <v>7782</v>
      </c>
      <c r="E788" s="77" t="s">
        <v>8471</v>
      </c>
      <c r="F788" s="2"/>
      <c r="G788" s="2"/>
      <c r="H788" s="2"/>
      <c r="I788" s="2"/>
      <c r="J788" s="2"/>
      <c r="K788" s="2"/>
      <c r="L788" s="2"/>
      <c r="M788" s="2"/>
      <c r="N788" s="2">
        <v>1068</v>
      </c>
      <c r="O788" s="2"/>
      <c r="P788" s="2"/>
      <c r="Q788" s="2"/>
      <c r="R788" s="2"/>
      <c r="S788" s="2">
        <v>400</v>
      </c>
      <c r="T788" s="2"/>
      <c r="U788" s="2">
        <v>1468</v>
      </c>
    </row>
    <row r="789" spans="1:21" x14ac:dyDescent="0.35">
      <c r="A789" s="39"/>
      <c r="B789" s="34" t="s">
        <v>477</v>
      </c>
      <c r="C789" s="71">
        <v>2100</v>
      </c>
      <c r="D789" s="71" t="s">
        <v>7782</v>
      </c>
      <c r="E789" s="77" t="s">
        <v>8481</v>
      </c>
      <c r="F789" s="2"/>
      <c r="G789" s="2">
        <v>400</v>
      </c>
      <c r="H789" s="2"/>
      <c r="I789" s="2"/>
      <c r="J789" s="2"/>
      <c r="K789" s="2"/>
      <c r="L789" s="2"/>
      <c r="M789" s="2"/>
      <c r="N789" s="2">
        <v>845</v>
      </c>
      <c r="O789" s="2"/>
      <c r="P789" s="2"/>
      <c r="Q789" s="2"/>
      <c r="R789" s="2"/>
      <c r="S789" s="2">
        <v>560</v>
      </c>
      <c r="T789" s="2"/>
      <c r="U789" s="2">
        <v>1805</v>
      </c>
    </row>
    <row r="790" spans="1:21" x14ac:dyDescent="0.35">
      <c r="A790" s="39"/>
      <c r="B790" s="34" t="s">
        <v>477</v>
      </c>
      <c r="C790" s="71">
        <v>2100</v>
      </c>
      <c r="D790" s="71" t="s">
        <v>7782</v>
      </c>
      <c r="E790" s="77" t="s">
        <v>8488</v>
      </c>
      <c r="F790" s="2"/>
      <c r="G790" s="2"/>
      <c r="H790" s="2"/>
      <c r="I790" s="2"/>
      <c r="J790" s="2"/>
      <c r="K790" s="2">
        <v>194</v>
      </c>
      <c r="L790" s="2"/>
      <c r="M790" s="2">
        <v>649</v>
      </c>
      <c r="N790" s="2">
        <v>281</v>
      </c>
      <c r="O790" s="2"/>
      <c r="P790" s="2"/>
      <c r="Q790" s="2"/>
      <c r="R790" s="2"/>
      <c r="S790" s="2">
        <v>300</v>
      </c>
      <c r="T790" s="2">
        <v>200</v>
      </c>
      <c r="U790" s="2">
        <v>1624</v>
      </c>
    </row>
    <row r="791" spans="1:21" x14ac:dyDescent="0.35">
      <c r="A791" s="39"/>
      <c r="B791" s="34" t="s">
        <v>477</v>
      </c>
      <c r="C791" s="71">
        <v>2100</v>
      </c>
      <c r="D791" s="71" t="s">
        <v>7782</v>
      </c>
      <c r="E791" s="77" t="s">
        <v>8498</v>
      </c>
      <c r="F791" s="2"/>
      <c r="G791" s="2"/>
      <c r="H791" s="2"/>
      <c r="I791" s="2"/>
      <c r="J791" s="2"/>
      <c r="K791" s="2"/>
      <c r="L791" s="2"/>
      <c r="M791" s="2"/>
      <c r="N791" s="2">
        <v>61</v>
      </c>
      <c r="O791" s="2"/>
      <c r="P791" s="2"/>
      <c r="Q791" s="2"/>
      <c r="R791" s="2"/>
      <c r="S791" s="2">
        <v>348</v>
      </c>
      <c r="T791" s="2">
        <v>200</v>
      </c>
      <c r="U791" s="2">
        <v>609</v>
      </c>
    </row>
    <row r="792" spans="1:21" x14ac:dyDescent="0.35">
      <c r="A792" s="39"/>
      <c r="B792" s="34" t="s">
        <v>477</v>
      </c>
      <c r="C792" s="71">
        <v>2100</v>
      </c>
      <c r="D792" s="71" t="s">
        <v>7782</v>
      </c>
      <c r="E792" s="77" t="s">
        <v>8508</v>
      </c>
      <c r="F792" s="2"/>
      <c r="G792" s="2"/>
      <c r="H792" s="2"/>
      <c r="I792" s="2"/>
      <c r="J792" s="2"/>
      <c r="K792" s="2"/>
      <c r="L792" s="2"/>
      <c r="M792" s="2"/>
      <c r="N792" s="2">
        <v>1595</v>
      </c>
      <c r="O792" s="2"/>
      <c r="P792" s="2"/>
      <c r="Q792" s="2"/>
      <c r="R792" s="2"/>
      <c r="S792" s="2">
        <v>1500</v>
      </c>
      <c r="T792" s="2"/>
      <c r="U792" s="2">
        <v>3095</v>
      </c>
    </row>
    <row r="793" spans="1:21" x14ac:dyDescent="0.35">
      <c r="A793" s="39"/>
      <c r="B793" s="34" t="s">
        <v>477</v>
      </c>
      <c r="C793" s="71">
        <v>2100</v>
      </c>
      <c r="D793" s="71" t="s">
        <v>7782</v>
      </c>
      <c r="E793" s="77" t="s">
        <v>8518</v>
      </c>
      <c r="F793" s="2">
        <v>299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>
        <v>299</v>
      </c>
    </row>
    <row r="794" spans="1:21" x14ac:dyDescent="0.35">
      <c r="A794" s="39"/>
      <c r="B794" s="34" t="s">
        <v>477</v>
      </c>
      <c r="C794" s="71">
        <v>2100</v>
      </c>
      <c r="D794" s="71" t="s">
        <v>7782</v>
      </c>
      <c r="E794" s="77" t="s">
        <v>11091</v>
      </c>
      <c r="F794" s="2">
        <v>302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>
        <v>302</v>
      </c>
    </row>
    <row r="795" spans="1:21" x14ac:dyDescent="0.35">
      <c r="A795" s="39"/>
      <c r="B795" s="34" t="s">
        <v>477</v>
      </c>
      <c r="C795" s="71">
        <v>2100</v>
      </c>
      <c r="D795" s="71" t="s">
        <v>7782</v>
      </c>
      <c r="E795" s="77" t="s">
        <v>12324</v>
      </c>
      <c r="F795" s="2"/>
      <c r="G795" s="2"/>
      <c r="H795" s="2"/>
      <c r="I795" s="2"/>
      <c r="J795" s="2"/>
      <c r="K795" s="2"/>
      <c r="L795" s="2"/>
      <c r="M795" s="2"/>
      <c r="N795" s="2">
        <v>433</v>
      </c>
      <c r="O795" s="2"/>
      <c r="P795" s="2"/>
      <c r="Q795" s="2"/>
      <c r="R795" s="2"/>
      <c r="S795" s="2">
        <v>600</v>
      </c>
      <c r="T795" s="2"/>
      <c r="U795" s="2">
        <v>1033</v>
      </c>
    </row>
    <row r="796" spans="1:21" x14ac:dyDescent="0.35">
      <c r="A796" s="39"/>
      <c r="B796" s="34" t="s">
        <v>477</v>
      </c>
      <c r="C796" s="71">
        <v>2100</v>
      </c>
      <c r="D796" s="71" t="s">
        <v>7782</v>
      </c>
      <c r="E796" s="77" t="s">
        <v>8528</v>
      </c>
      <c r="F796" s="2"/>
      <c r="G796" s="2"/>
      <c r="H796" s="2"/>
      <c r="I796" s="2"/>
      <c r="J796" s="2"/>
      <c r="K796" s="2"/>
      <c r="L796" s="2"/>
      <c r="M796" s="2">
        <v>3230</v>
      </c>
      <c r="N796" s="2">
        <v>276</v>
      </c>
      <c r="O796" s="2"/>
      <c r="P796" s="2"/>
      <c r="Q796" s="2"/>
      <c r="R796" s="2">
        <v>24</v>
      </c>
      <c r="S796" s="2">
        <v>76</v>
      </c>
      <c r="T796" s="2">
        <v>76</v>
      </c>
      <c r="U796" s="2">
        <v>3682</v>
      </c>
    </row>
    <row r="797" spans="1:21" x14ac:dyDescent="0.35">
      <c r="A797" s="39"/>
      <c r="B797" s="34" t="s">
        <v>477</v>
      </c>
      <c r="C797" s="71">
        <v>2100</v>
      </c>
      <c r="D797" s="71" t="s">
        <v>7782</v>
      </c>
      <c r="E797" s="77" t="s">
        <v>8541</v>
      </c>
      <c r="F797" s="2"/>
      <c r="G797" s="2">
        <v>550</v>
      </c>
      <c r="H797" s="2"/>
      <c r="I797" s="2"/>
      <c r="J797" s="2"/>
      <c r="K797" s="2"/>
      <c r="L797" s="2"/>
      <c r="M797" s="2">
        <v>2295</v>
      </c>
      <c r="N797" s="2">
        <v>98</v>
      </c>
      <c r="O797" s="2"/>
      <c r="P797" s="2"/>
      <c r="Q797" s="2"/>
      <c r="R797" s="2"/>
      <c r="S797" s="2">
        <v>1200</v>
      </c>
      <c r="T797" s="2">
        <v>200</v>
      </c>
      <c r="U797" s="2">
        <v>4343</v>
      </c>
    </row>
    <row r="798" spans="1:21" x14ac:dyDescent="0.35">
      <c r="A798" s="39"/>
      <c r="B798" s="34" t="s">
        <v>477</v>
      </c>
      <c r="C798" s="71">
        <v>2100</v>
      </c>
      <c r="D798" s="71" t="s">
        <v>7782</v>
      </c>
      <c r="E798" s="77" t="s">
        <v>8551</v>
      </c>
      <c r="F798" s="2"/>
      <c r="G798" s="2"/>
      <c r="H798" s="2"/>
      <c r="I798" s="2"/>
      <c r="J798" s="2"/>
      <c r="K798" s="2">
        <v>1000</v>
      </c>
      <c r="L798" s="2"/>
      <c r="M798" s="2">
        <v>2700</v>
      </c>
      <c r="N798" s="2">
        <v>241</v>
      </c>
      <c r="O798" s="2"/>
      <c r="P798" s="2"/>
      <c r="Q798" s="2"/>
      <c r="R798" s="2"/>
      <c r="S798" s="2">
        <v>1000</v>
      </c>
      <c r="T798" s="2"/>
      <c r="U798" s="2">
        <v>4941</v>
      </c>
    </row>
    <row r="799" spans="1:21" x14ac:dyDescent="0.35">
      <c r="A799" s="39"/>
      <c r="B799" s="34" t="s">
        <v>477</v>
      </c>
      <c r="C799" s="71">
        <v>2100</v>
      </c>
      <c r="D799" s="71" t="s">
        <v>7782</v>
      </c>
      <c r="E799" s="77" t="s">
        <v>8558</v>
      </c>
      <c r="F799" s="2"/>
      <c r="G799" s="2">
        <v>2150</v>
      </c>
      <c r="H799" s="2"/>
      <c r="I799" s="2"/>
      <c r="J799" s="2"/>
      <c r="K799" s="2"/>
      <c r="L799" s="2"/>
      <c r="M799" s="2"/>
      <c r="N799" s="2">
        <v>1321</v>
      </c>
      <c r="O799" s="2"/>
      <c r="P799" s="2"/>
      <c r="Q799" s="2"/>
      <c r="R799" s="2"/>
      <c r="S799" s="2">
        <v>3000</v>
      </c>
      <c r="T799" s="2"/>
      <c r="U799" s="2">
        <v>6471</v>
      </c>
    </row>
    <row r="800" spans="1:21" x14ac:dyDescent="0.35">
      <c r="A800" s="39"/>
      <c r="B800" s="34" t="s">
        <v>477</v>
      </c>
      <c r="C800" s="71">
        <v>2100</v>
      </c>
      <c r="D800" s="71" t="s">
        <v>7782</v>
      </c>
      <c r="E800" s="77" t="s">
        <v>8564</v>
      </c>
      <c r="F800" s="2"/>
      <c r="G800" s="2"/>
      <c r="H800" s="2"/>
      <c r="I800" s="2"/>
      <c r="J800" s="2"/>
      <c r="K800" s="2"/>
      <c r="L800" s="2"/>
      <c r="M800" s="2">
        <v>2270</v>
      </c>
      <c r="N800" s="2">
        <v>142</v>
      </c>
      <c r="O800" s="2">
        <v>800</v>
      </c>
      <c r="P800" s="2"/>
      <c r="Q800" s="2"/>
      <c r="R800" s="2"/>
      <c r="S800" s="2"/>
      <c r="T800" s="2"/>
      <c r="U800" s="2">
        <v>3212</v>
      </c>
    </row>
    <row r="801" spans="1:21" x14ac:dyDescent="0.35">
      <c r="A801" s="39"/>
      <c r="B801" s="34" t="s">
        <v>477</v>
      </c>
      <c r="C801" s="71">
        <v>2100</v>
      </c>
      <c r="D801" s="71" t="s">
        <v>7782</v>
      </c>
      <c r="E801" s="77" t="s">
        <v>8577</v>
      </c>
      <c r="F801" s="2"/>
      <c r="G801" s="2"/>
      <c r="H801" s="2"/>
      <c r="I801" s="2"/>
      <c r="J801" s="2"/>
      <c r="K801" s="2"/>
      <c r="L801" s="2"/>
      <c r="M801" s="2"/>
      <c r="N801" s="2">
        <v>49</v>
      </c>
      <c r="O801" s="2"/>
      <c r="P801" s="2"/>
      <c r="Q801" s="2"/>
      <c r="R801" s="2"/>
      <c r="S801" s="2">
        <v>2000</v>
      </c>
      <c r="T801" s="2"/>
      <c r="U801" s="2">
        <v>2049</v>
      </c>
    </row>
    <row r="802" spans="1:21" x14ac:dyDescent="0.35">
      <c r="A802" s="39"/>
      <c r="B802" s="34" t="s">
        <v>477</v>
      </c>
      <c r="C802" s="71">
        <v>2100</v>
      </c>
      <c r="D802" s="71" t="s">
        <v>7782</v>
      </c>
      <c r="E802" s="77" t="s">
        <v>8582</v>
      </c>
      <c r="F802" s="2"/>
      <c r="G802" s="2"/>
      <c r="H802" s="2"/>
      <c r="I802" s="2"/>
      <c r="J802" s="2"/>
      <c r="K802" s="2"/>
      <c r="L802" s="2"/>
      <c r="M802" s="2"/>
      <c r="N802" s="2">
        <v>3223</v>
      </c>
      <c r="O802" s="2"/>
      <c r="P802" s="2"/>
      <c r="Q802" s="2"/>
      <c r="R802" s="2"/>
      <c r="S802" s="2">
        <v>2600</v>
      </c>
      <c r="T802" s="2">
        <v>500</v>
      </c>
      <c r="U802" s="2">
        <v>6323</v>
      </c>
    </row>
    <row r="803" spans="1:21" x14ac:dyDescent="0.35">
      <c r="A803" s="39"/>
      <c r="B803" s="34" t="s">
        <v>477</v>
      </c>
      <c r="C803" s="71">
        <v>2100</v>
      </c>
      <c r="D803" s="71" t="s">
        <v>7782</v>
      </c>
      <c r="E803" s="77" t="s">
        <v>11093</v>
      </c>
      <c r="F803" s="2">
        <v>24</v>
      </c>
      <c r="G803" s="2"/>
      <c r="H803" s="2"/>
      <c r="I803" s="2"/>
      <c r="J803" s="2"/>
      <c r="K803" s="2"/>
      <c r="L803" s="2"/>
      <c r="M803" s="2"/>
      <c r="N803" s="2">
        <v>24</v>
      </c>
      <c r="O803" s="2"/>
      <c r="P803" s="2"/>
      <c r="Q803" s="2"/>
      <c r="R803" s="2"/>
      <c r="S803" s="2"/>
      <c r="T803" s="2"/>
      <c r="U803" s="2">
        <v>48</v>
      </c>
    </row>
    <row r="804" spans="1:21" x14ac:dyDescent="0.35">
      <c r="A804" s="39"/>
      <c r="B804" s="34" t="s">
        <v>477</v>
      </c>
      <c r="C804" s="71">
        <v>2100</v>
      </c>
      <c r="D804" s="71" t="s">
        <v>7782</v>
      </c>
      <c r="E804" s="77" t="s">
        <v>11527</v>
      </c>
      <c r="F804" s="2"/>
      <c r="G804" s="2"/>
      <c r="H804" s="2"/>
      <c r="I804" s="2"/>
      <c r="J804" s="2"/>
      <c r="K804" s="2"/>
      <c r="L804" s="2"/>
      <c r="M804" s="2"/>
      <c r="N804" s="2">
        <v>1621</v>
      </c>
      <c r="O804" s="2"/>
      <c r="P804" s="2"/>
      <c r="Q804" s="2"/>
      <c r="R804" s="2"/>
      <c r="S804" s="2">
        <v>500</v>
      </c>
      <c r="T804" s="2"/>
      <c r="U804" s="2">
        <v>2121</v>
      </c>
    </row>
    <row r="805" spans="1:21" x14ac:dyDescent="0.35">
      <c r="A805" s="39"/>
      <c r="B805" s="34" t="s">
        <v>477</v>
      </c>
      <c r="C805" s="71">
        <v>2100</v>
      </c>
      <c r="D805" s="71" t="s">
        <v>7782</v>
      </c>
      <c r="E805" s="77" t="s">
        <v>8589</v>
      </c>
      <c r="F805" s="2">
        <v>7646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>
        <v>7646</v>
      </c>
    </row>
    <row r="806" spans="1:21" x14ac:dyDescent="0.35">
      <c r="A806" s="39"/>
      <c r="B806" s="34" t="s">
        <v>477</v>
      </c>
      <c r="C806" s="71">
        <v>2100</v>
      </c>
      <c r="D806" s="71" t="s">
        <v>7782</v>
      </c>
      <c r="E806" s="77" t="s">
        <v>11105</v>
      </c>
      <c r="F806" s="2"/>
      <c r="G806" s="2"/>
      <c r="H806" s="2"/>
      <c r="I806" s="2"/>
      <c r="J806" s="2"/>
      <c r="K806" s="2"/>
      <c r="L806" s="2"/>
      <c r="M806" s="2"/>
      <c r="N806" s="2">
        <v>9499</v>
      </c>
      <c r="O806" s="2"/>
      <c r="P806" s="2"/>
      <c r="Q806" s="2"/>
      <c r="R806" s="2"/>
      <c r="S806" s="2"/>
      <c r="T806" s="2"/>
      <c r="U806" s="2">
        <v>9499</v>
      </c>
    </row>
    <row r="807" spans="1:21" x14ac:dyDescent="0.35">
      <c r="A807" s="39"/>
      <c r="B807" s="34" t="s">
        <v>477</v>
      </c>
      <c r="C807" s="71">
        <v>2100</v>
      </c>
      <c r="D807" s="71" t="s">
        <v>7782</v>
      </c>
      <c r="E807" s="77" t="s">
        <v>8596</v>
      </c>
      <c r="F807" s="2">
        <v>7050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>
        <v>7050</v>
      </c>
    </row>
    <row r="808" spans="1:21" x14ac:dyDescent="0.35">
      <c r="A808" s="39"/>
      <c r="B808" s="34" t="s">
        <v>477</v>
      </c>
      <c r="C808" s="71">
        <v>2100</v>
      </c>
      <c r="D808" s="71" t="s">
        <v>7782</v>
      </c>
      <c r="E808" s="77" t="s">
        <v>11111</v>
      </c>
      <c r="F808" s="2"/>
      <c r="G808" s="2">
        <v>2000</v>
      </c>
      <c r="H808" s="2"/>
      <c r="I808" s="2"/>
      <c r="J808" s="2"/>
      <c r="K808" s="2"/>
      <c r="L808" s="2"/>
      <c r="M808" s="2"/>
      <c r="N808" s="2">
        <v>8839</v>
      </c>
      <c r="O808" s="2"/>
      <c r="P808" s="2"/>
      <c r="Q808" s="2"/>
      <c r="R808" s="2"/>
      <c r="S808" s="2">
        <v>500</v>
      </c>
      <c r="T808" s="2"/>
      <c r="U808" s="2">
        <v>11339</v>
      </c>
    </row>
    <row r="809" spans="1:21" x14ac:dyDescent="0.35">
      <c r="A809" s="39"/>
      <c r="B809" s="34" t="s">
        <v>477</v>
      </c>
      <c r="C809" s="71">
        <v>2100</v>
      </c>
      <c r="D809" s="71" t="s">
        <v>7782</v>
      </c>
      <c r="E809" s="77" t="s">
        <v>8603</v>
      </c>
      <c r="F809" s="2"/>
      <c r="G809" s="2"/>
      <c r="H809" s="2"/>
      <c r="I809" s="2"/>
      <c r="J809" s="2"/>
      <c r="K809" s="2"/>
      <c r="L809" s="2"/>
      <c r="M809" s="2"/>
      <c r="N809" s="2">
        <v>717</v>
      </c>
      <c r="O809" s="2"/>
      <c r="P809" s="2"/>
      <c r="Q809" s="2"/>
      <c r="R809" s="2"/>
      <c r="S809" s="2">
        <v>300</v>
      </c>
      <c r="T809" s="2"/>
      <c r="U809" s="2">
        <v>1017</v>
      </c>
    </row>
    <row r="810" spans="1:21" x14ac:dyDescent="0.35">
      <c r="A810" s="39"/>
      <c r="B810" s="34" t="s">
        <v>477</v>
      </c>
      <c r="C810" s="71">
        <v>2100</v>
      </c>
      <c r="D810" s="71" t="s">
        <v>7782</v>
      </c>
      <c r="E810" s="77" t="s">
        <v>8613</v>
      </c>
      <c r="F810" s="2">
        <v>154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>
        <v>154</v>
      </c>
    </row>
    <row r="811" spans="1:21" x14ac:dyDescent="0.35">
      <c r="A811" s="39"/>
      <c r="B811" s="34" t="s">
        <v>477</v>
      </c>
      <c r="C811" s="71">
        <v>2100</v>
      </c>
      <c r="D811" s="71" t="s">
        <v>7782</v>
      </c>
      <c r="E811" s="77" t="s">
        <v>11117</v>
      </c>
      <c r="F811" s="2"/>
      <c r="G811" s="2"/>
      <c r="H811" s="2"/>
      <c r="I811" s="2"/>
      <c r="J811" s="2"/>
      <c r="K811" s="2"/>
      <c r="L811" s="2"/>
      <c r="M811" s="2"/>
      <c r="N811" s="2">
        <v>426</v>
      </c>
      <c r="O811" s="2"/>
      <c r="P811" s="2"/>
      <c r="Q811" s="2"/>
      <c r="R811" s="2"/>
      <c r="S811" s="2">
        <v>400</v>
      </c>
      <c r="T811" s="2"/>
      <c r="U811" s="2">
        <v>826</v>
      </c>
    </row>
    <row r="812" spans="1:21" x14ac:dyDescent="0.35">
      <c r="A812" s="39"/>
      <c r="B812" s="34" t="s">
        <v>477</v>
      </c>
      <c r="C812" s="71">
        <v>2100</v>
      </c>
      <c r="D812" s="71" t="s">
        <v>7782</v>
      </c>
      <c r="E812" s="77" t="s">
        <v>8623</v>
      </c>
      <c r="F812" s="2">
        <v>109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>
        <v>109</v>
      </c>
    </row>
    <row r="813" spans="1:21" x14ac:dyDescent="0.35">
      <c r="A813" s="39"/>
      <c r="B813" s="34" t="s">
        <v>477</v>
      </c>
      <c r="C813" s="71">
        <v>2100</v>
      </c>
      <c r="D813" s="71" t="s">
        <v>7782</v>
      </c>
      <c r="E813" s="77" t="s">
        <v>11308</v>
      </c>
      <c r="F813" s="2">
        <v>124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>
        <v>124</v>
      </c>
    </row>
    <row r="814" spans="1:21" x14ac:dyDescent="0.35">
      <c r="A814" s="39"/>
      <c r="B814" s="34" t="s">
        <v>472</v>
      </c>
      <c r="C814" s="71">
        <v>250</v>
      </c>
      <c r="D814" s="71" t="s">
        <v>7782</v>
      </c>
      <c r="E814" s="77" t="s">
        <v>11483</v>
      </c>
      <c r="F814" s="2"/>
      <c r="G814" s="2"/>
      <c r="H814" s="2"/>
      <c r="I814" s="2"/>
      <c r="J814" s="2"/>
      <c r="K814" s="2"/>
      <c r="L814" s="2"/>
      <c r="M814" s="2">
        <v>242</v>
      </c>
      <c r="N814" s="2">
        <v>68</v>
      </c>
      <c r="O814" s="2"/>
      <c r="P814" s="2"/>
      <c r="Q814" s="2">
        <v>24</v>
      </c>
      <c r="R814" s="2"/>
      <c r="S814" s="2">
        <v>400</v>
      </c>
      <c r="T814" s="2">
        <v>100</v>
      </c>
      <c r="U814" s="2">
        <v>834</v>
      </c>
    </row>
    <row r="815" spans="1:21" x14ac:dyDescent="0.35">
      <c r="A815" s="39"/>
      <c r="B815" s="34" t="s">
        <v>472</v>
      </c>
      <c r="C815" s="71">
        <v>250</v>
      </c>
      <c r="D815" s="71" t="s">
        <v>7782</v>
      </c>
      <c r="E815" s="77" t="s">
        <v>8633</v>
      </c>
      <c r="F815" s="2"/>
      <c r="G815" s="2">
        <v>260</v>
      </c>
      <c r="H815" s="2"/>
      <c r="I815" s="2"/>
      <c r="J815" s="2"/>
      <c r="K815" s="2"/>
      <c r="L815" s="2"/>
      <c r="M815" s="2"/>
      <c r="N815" s="2">
        <v>1248</v>
      </c>
      <c r="O815" s="2"/>
      <c r="P815" s="2"/>
      <c r="Q815" s="2"/>
      <c r="R815" s="2"/>
      <c r="S815" s="2"/>
      <c r="T815" s="2"/>
      <c r="U815" s="2">
        <v>1508</v>
      </c>
    </row>
    <row r="816" spans="1:21" x14ac:dyDescent="0.35">
      <c r="A816" s="39"/>
      <c r="B816" s="34" t="s">
        <v>472</v>
      </c>
      <c r="C816" s="71">
        <v>250</v>
      </c>
      <c r="D816" s="71" t="s">
        <v>7782</v>
      </c>
      <c r="E816" s="77" t="s">
        <v>8638</v>
      </c>
      <c r="F816" s="2"/>
      <c r="G816" s="2"/>
      <c r="H816" s="2"/>
      <c r="I816" s="2"/>
      <c r="J816" s="2"/>
      <c r="K816" s="2"/>
      <c r="L816" s="2"/>
      <c r="M816" s="2"/>
      <c r="N816" s="2">
        <v>39329</v>
      </c>
      <c r="O816" s="2"/>
      <c r="P816" s="2"/>
      <c r="Q816" s="2"/>
      <c r="R816" s="2"/>
      <c r="S816" s="2">
        <v>11700</v>
      </c>
      <c r="T816" s="2"/>
      <c r="U816" s="2">
        <v>51029</v>
      </c>
    </row>
    <row r="817" spans="1:21" x14ac:dyDescent="0.35">
      <c r="A817" s="39"/>
      <c r="B817" s="34" t="s">
        <v>472</v>
      </c>
      <c r="C817" s="71">
        <v>250</v>
      </c>
      <c r="D817" s="71" t="s">
        <v>7782</v>
      </c>
      <c r="E817" s="77" t="s">
        <v>8644</v>
      </c>
      <c r="F817" s="2"/>
      <c r="G817" s="2"/>
      <c r="H817" s="2"/>
      <c r="I817" s="2"/>
      <c r="J817" s="2"/>
      <c r="K817" s="2"/>
      <c r="L817" s="2"/>
      <c r="M817" s="2">
        <v>450</v>
      </c>
      <c r="N817" s="2"/>
      <c r="O817" s="2"/>
      <c r="P817" s="2"/>
      <c r="Q817" s="2"/>
      <c r="R817" s="2"/>
      <c r="S817" s="2">
        <v>160</v>
      </c>
      <c r="T817" s="2"/>
      <c r="U817" s="2">
        <v>610</v>
      </c>
    </row>
    <row r="818" spans="1:21" x14ac:dyDescent="0.35">
      <c r="A818" s="39"/>
      <c r="B818" s="34" t="s">
        <v>472</v>
      </c>
      <c r="C818" s="71">
        <v>250</v>
      </c>
      <c r="D818" s="71" t="s">
        <v>7782</v>
      </c>
      <c r="E818" s="77" t="s">
        <v>8653</v>
      </c>
      <c r="F818" s="2"/>
      <c r="G818" s="2"/>
      <c r="H818" s="2"/>
      <c r="I818" s="2"/>
      <c r="J818" s="2"/>
      <c r="K818" s="2"/>
      <c r="L818" s="2"/>
      <c r="M818" s="2"/>
      <c r="N818" s="2">
        <v>1805</v>
      </c>
      <c r="O818" s="2"/>
      <c r="P818" s="2"/>
      <c r="Q818" s="2"/>
      <c r="R818" s="2"/>
      <c r="S818" s="2"/>
      <c r="T818" s="2"/>
      <c r="U818" s="2">
        <v>1805</v>
      </c>
    </row>
    <row r="819" spans="1:21" x14ac:dyDescent="0.35">
      <c r="A819" s="39"/>
      <c r="B819" s="34" t="s">
        <v>472</v>
      </c>
      <c r="C819" s="71">
        <v>250</v>
      </c>
      <c r="D819" s="71" t="s">
        <v>7782</v>
      </c>
      <c r="E819" s="77" t="s">
        <v>8660</v>
      </c>
      <c r="F819" s="2">
        <v>690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>
        <v>690</v>
      </c>
    </row>
    <row r="820" spans="1:21" x14ac:dyDescent="0.35">
      <c r="A820" s="39"/>
      <c r="B820" s="34" t="s">
        <v>472</v>
      </c>
      <c r="C820" s="71">
        <v>250</v>
      </c>
      <c r="D820" s="71" t="s">
        <v>7782</v>
      </c>
      <c r="E820" s="77" t="s">
        <v>11618</v>
      </c>
      <c r="F820" s="2"/>
      <c r="G820" s="2"/>
      <c r="H820" s="2"/>
      <c r="I820" s="2"/>
      <c r="J820" s="2"/>
      <c r="K820" s="2"/>
      <c r="L820" s="2"/>
      <c r="M820" s="2"/>
      <c r="N820" s="2">
        <v>3695</v>
      </c>
      <c r="O820" s="2">
        <v>2460</v>
      </c>
      <c r="P820" s="2"/>
      <c r="Q820" s="2"/>
      <c r="R820" s="2"/>
      <c r="S820" s="2"/>
      <c r="T820" s="2">
        <v>60</v>
      </c>
      <c r="U820" s="2">
        <v>6215</v>
      </c>
    </row>
    <row r="821" spans="1:21" x14ac:dyDescent="0.35">
      <c r="A821" s="39"/>
      <c r="B821" s="34" t="s">
        <v>472</v>
      </c>
      <c r="C821" s="71">
        <v>250</v>
      </c>
      <c r="D821" s="71" t="s">
        <v>7782</v>
      </c>
      <c r="E821" s="77" t="s">
        <v>8255</v>
      </c>
      <c r="F821" s="2"/>
      <c r="G821" s="2"/>
      <c r="H821" s="2"/>
      <c r="I821" s="2"/>
      <c r="J821" s="2"/>
      <c r="K821" s="2"/>
      <c r="L821" s="2"/>
      <c r="M821" s="2"/>
      <c r="N821" s="2">
        <v>130</v>
      </c>
      <c r="O821" s="2"/>
      <c r="P821" s="2"/>
      <c r="Q821" s="2"/>
      <c r="R821" s="2"/>
      <c r="S821" s="2">
        <v>800</v>
      </c>
      <c r="T821" s="2"/>
      <c r="U821" s="2">
        <v>930</v>
      </c>
    </row>
    <row r="822" spans="1:21" x14ac:dyDescent="0.35">
      <c r="A822" s="39"/>
      <c r="B822" s="34" t="s">
        <v>472</v>
      </c>
      <c r="C822" s="71">
        <v>250</v>
      </c>
      <c r="D822" s="71" t="s">
        <v>7782</v>
      </c>
      <c r="E822" s="77" t="s">
        <v>8666</v>
      </c>
      <c r="F822" s="2"/>
      <c r="G822" s="2"/>
      <c r="H822" s="2"/>
      <c r="I822" s="2"/>
      <c r="J822" s="2"/>
      <c r="K822" s="2"/>
      <c r="L822" s="2"/>
      <c r="M822" s="2">
        <v>470</v>
      </c>
      <c r="N822" s="2">
        <v>834</v>
      </c>
      <c r="O822" s="2"/>
      <c r="P822" s="2"/>
      <c r="Q822" s="2"/>
      <c r="R822" s="2"/>
      <c r="S822" s="2"/>
      <c r="T822" s="2"/>
      <c r="U822" s="2">
        <v>1304</v>
      </c>
    </row>
    <row r="823" spans="1:21" x14ac:dyDescent="0.35">
      <c r="A823" s="39"/>
      <c r="B823" s="34" t="s">
        <v>472</v>
      </c>
      <c r="C823" s="71">
        <v>250</v>
      </c>
      <c r="D823" s="71" t="s">
        <v>7782</v>
      </c>
      <c r="E823" s="77" t="s">
        <v>8673</v>
      </c>
      <c r="F823" s="2"/>
      <c r="G823" s="2"/>
      <c r="H823" s="2"/>
      <c r="I823" s="2"/>
      <c r="J823" s="2"/>
      <c r="K823" s="2"/>
      <c r="L823" s="2"/>
      <c r="M823" s="2">
        <v>499</v>
      </c>
      <c r="N823" s="2">
        <v>191</v>
      </c>
      <c r="O823" s="2">
        <v>9</v>
      </c>
      <c r="P823" s="2"/>
      <c r="Q823" s="2"/>
      <c r="R823" s="2"/>
      <c r="S823" s="2">
        <v>800</v>
      </c>
      <c r="T823" s="2">
        <v>100</v>
      </c>
      <c r="U823" s="2">
        <v>1599</v>
      </c>
    </row>
    <row r="824" spans="1:21" x14ac:dyDescent="0.35">
      <c r="A824" s="39"/>
      <c r="B824" s="34" t="s">
        <v>472</v>
      </c>
      <c r="C824" s="71">
        <v>250</v>
      </c>
      <c r="D824" s="71" t="s">
        <v>7782</v>
      </c>
      <c r="E824" s="77" t="s">
        <v>8683</v>
      </c>
      <c r="F824" s="2"/>
      <c r="G824" s="2"/>
      <c r="H824" s="2"/>
      <c r="I824" s="2"/>
      <c r="J824" s="2"/>
      <c r="K824" s="2"/>
      <c r="L824" s="2"/>
      <c r="M824" s="2">
        <v>1920</v>
      </c>
      <c r="N824" s="2">
        <v>588</v>
      </c>
      <c r="O824" s="2"/>
      <c r="P824" s="2"/>
      <c r="Q824" s="2"/>
      <c r="R824" s="2"/>
      <c r="S824" s="2">
        <v>387</v>
      </c>
      <c r="T824" s="2"/>
      <c r="U824" s="2">
        <v>2895</v>
      </c>
    </row>
    <row r="825" spans="1:21" x14ac:dyDescent="0.35">
      <c r="A825" s="39"/>
      <c r="B825" s="34" t="s">
        <v>472</v>
      </c>
      <c r="C825" s="71">
        <v>250</v>
      </c>
      <c r="D825" s="71" t="s">
        <v>7782</v>
      </c>
      <c r="E825" s="77" t="s">
        <v>8690</v>
      </c>
      <c r="F825" s="2"/>
      <c r="G825" s="2"/>
      <c r="H825" s="2"/>
      <c r="I825" s="2"/>
      <c r="J825" s="2"/>
      <c r="K825" s="2"/>
      <c r="L825" s="2"/>
      <c r="M825" s="2">
        <v>2110</v>
      </c>
      <c r="N825" s="2">
        <v>94</v>
      </c>
      <c r="O825" s="2"/>
      <c r="P825" s="2"/>
      <c r="Q825" s="2"/>
      <c r="R825" s="2"/>
      <c r="S825" s="2">
        <v>250</v>
      </c>
      <c r="T825" s="2">
        <v>250</v>
      </c>
      <c r="U825" s="2">
        <v>2704</v>
      </c>
    </row>
    <row r="826" spans="1:21" x14ac:dyDescent="0.35">
      <c r="A826" s="39"/>
      <c r="B826" s="34" t="s">
        <v>472</v>
      </c>
      <c r="C826" s="71">
        <v>250</v>
      </c>
      <c r="D826" s="71" t="s">
        <v>7782</v>
      </c>
      <c r="E826" s="77" t="s">
        <v>8703</v>
      </c>
      <c r="F826" s="2"/>
      <c r="G826" s="2">
        <v>394</v>
      </c>
      <c r="H826" s="2"/>
      <c r="I826" s="2"/>
      <c r="J826" s="2"/>
      <c r="K826" s="2"/>
      <c r="L826" s="2"/>
      <c r="M826" s="2"/>
      <c r="N826" s="2">
        <v>2215</v>
      </c>
      <c r="O826" s="2"/>
      <c r="P826" s="2"/>
      <c r="Q826" s="2"/>
      <c r="R826" s="2"/>
      <c r="S826" s="2"/>
      <c r="T826" s="2"/>
      <c r="U826" s="2">
        <v>2609</v>
      </c>
    </row>
    <row r="827" spans="1:21" x14ac:dyDescent="0.35">
      <c r="A827" s="39"/>
      <c r="B827" s="34" t="s">
        <v>472</v>
      </c>
      <c r="C827" s="71">
        <v>250</v>
      </c>
      <c r="D827" s="71" t="s">
        <v>7782</v>
      </c>
      <c r="E827" s="77" t="s">
        <v>8713</v>
      </c>
      <c r="F827" s="2"/>
      <c r="G827" s="2">
        <v>420</v>
      </c>
      <c r="H827" s="2"/>
      <c r="I827" s="2"/>
      <c r="J827" s="2"/>
      <c r="K827" s="2"/>
      <c r="L827" s="2"/>
      <c r="M827" s="2">
        <v>860</v>
      </c>
      <c r="N827" s="2">
        <v>539</v>
      </c>
      <c r="O827" s="2"/>
      <c r="P827" s="2"/>
      <c r="Q827" s="2"/>
      <c r="R827" s="2"/>
      <c r="S827" s="2"/>
      <c r="T827" s="2"/>
      <c r="U827" s="2">
        <v>1819</v>
      </c>
    </row>
    <row r="828" spans="1:21" x14ac:dyDescent="0.35">
      <c r="A828" s="39"/>
      <c r="B828" s="34" t="s">
        <v>472</v>
      </c>
      <c r="C828" s="71">
        <v>250</v>
      </c>
      <c r="D828" s="71" t="s">
        <v>7782</v>
      </c>
      <c r="E828" s="77" t="s">
        <v>8723</v>
      </c>
      <c r="F828" s="2"/>
      <c r="G828" s="2"/>
      <c r="H828" s="2"/>
      <c r="I828" s="2"/>
      <c r="J828" s="2"/>
      <c r="K828" s="2"/>
      <c r="L828" s="2"/>
      <c r="M828" s="2">
        <v>810</v>
      </c>
      <c r="N828" s="2">
        <v>332</v>
      </c>
      <c r="O828" s="2"/>
      <c r="P828" s="2"/>
      <c r="Q828" s="2"/>
      <c r="R828" s="2"/>
      <c r="S828" s="2"/>
      <c r="T828" s="2"/>
      <c r="U828" s="2">
        <v>1142</v>
      </c>
    </row>
    <row r="829" spans="1:21" x14ac:dyDescent="0.35">
      <c r="A829" s="39"/>
      <c r="B829" s="34" t="s">
        <v>472</v>
      </c>
      <c r="C829" s="71">
        <v>250</v>
      </c>
      <c r="D829" s="71" t="s">
        <v>7782</v>
      </c>
      <c r="E829" s="77" t="s">
        <v>10632</v>
      </c>
      <c r="F829" s="2"/>
      <c r="G829" s="2">
        <v>630</v>
      </c>
      <c r="H829" s="2"/>
      <c r="I829" s="2"/>
      <c r="J829" s="2"/>
      <c r="K829" s="2"/>
      <c r="L829" s="2"/>
      <c r="M829" s="2"/>
      <c r="N829" s="2">
        <v>2147</v>
      </c>
      <c r="O829" s="2"/>
      <c r="P829" s="2"/>
      <c r="Q829" s="2"/>
      <c r="R829" s="2"/>
      <c r="S829" s="2"/>
      <c r="T829" s="2"/>
      <c r="U829" s="2">
        <v>2777</v>
      </c>
    </row>
    <row r="830" spans="1:21" x14ac:dyDescent="0.35">
      <c r="A830" s="39"/>
      <c r="B830" s="34" t="s">
        <v>472</v>
      </c>
      <c r="C830" s="71">
        <v>250</v>
      </c>
      <c r="D830" s="71" t="s">
        <v>7782</v>
      </c>
      <c r="E830" s="77" t="s">
        <v>10641</v>
      </c>
      <c r="F830" s="2"/>
      <c r="G830" s="2">
        <v>160</v>
      </c>
      <c r="H830" s="2"/>
      <c r="I830" s="2"/>
      <c r="J830" s="2"/>
      <c r="K830" s="2"/>
      <c r="L830" s="2"/>
      <c r="M830" s="2"/>
      <c r="N830" s="2">
        <v>4810</v>
      </c>
      <c r="O830" s="2"/>
      <c r="P830" s="2"/>
      <c r="Q830" s="2"/>
      <c r="R830" s="2"/>
      <c r="S830" s="2"/>
      <c r="T830" s="2"/>
      <c r="U830" s="2">
        <v>4970</v>
      </c>
    </row>
    <row r="831" spans="1:21" x14ac:dyDescent="0.35">
      <c r="A831" s="39"/>
      <c r="B831" s="34" t="s">
        <v>472</v>
      </c>
      <c r="C831" s="71">
        <v>250</v>
      </c>
      <c r="D831" s="71" t="s">
        <v>7782</v>
      </c>
      <c r="E831" s="77" t="s">
        <v>10653</v>
      </c>
      <c r="F831" s="2"/>
      <c r="G831" s="2"/>
      <c r="H831" s="2"/>
      <c r="I831" s="2"/>
      <c r="J831" s="2"/>
      <c r="K831" s="2"/>
      <c r="L831" s="2"/>
      <c r="M831" s="2"/>
      <c r="N831" s="2">
        <v>200</v>
      </c>
      <c r="O831" s="2"/>
      <c r="P831" s="2"/>
      <c r="Q831" s="2"/>
      <c r="R831" s="2"/>
      <c r="S831" s="2"/>
      <c r="T831" s="2"/>
      <c r="U831" s="2">
        <v>200</v>
      </c>
    </row>
    <row r="832" spans="1:21" x14ac:dyDescent="0.35">
      <c r="A832" s="39"/>
      <c r="B832" s="34" t="s">
        <v>472</v>
      </c>
      <c r="C832" s="71">
        <v>250</v>
      </c>
      <c r="D832" s="71" t="s">
        <v>7782</v>
      </c>
      <c r="E832" s="77" t="s">
        <v>10665</v>
      </c>
      <c r="F832" s="2">
        <v>236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>
        <v>236</v>
      </c>
    </row>
    <row r="833" spans="1:21" x14ac:dyDescent="0.35">
      <c r="A833" s="39"/>
      <c r="B833" s="34" t="s">
        <v>472</v>
      </c>
      <c r="C833" s="71">
        <v>250</v>
      </c>
      <c r="D833" s="71" t="s">
        <v>7782</v>
      </c>
      <c r="E833" s="77" t="s">
        <v>11310</v>
      </c>
      <c r="F833" s="2">
        <v>433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>
        <v>433</v>
      </c>
    </row>
    <row r="834" spans="1:21" x14ac:dyDescent="0.35">
      <c r="A834" s="39"/>
      <c r="B834" s="34" t="s">
        <v>472</v>
      </c>
      <c r="C834" s="71">
        <v>250</v>
      </c>
      <c r="D834" s="71" t="s">
        <v>7782</v>
      </c>
      <c r="E834" s="77" t="s">
        <v>11620</v>
      </c>
      <c r="F834" s="2"/>
      <c r="G834" s="2"/>
      <c r="H834" s="2"/>
      <c r="I834" s="2"/>
      <c r="J834" s="2"/>
      <c r="K834" s="2"/>
      <c r="L834" s="2"/>
      <c r="M834" s="2"/>
      <c r="N834" s="2">
        <v>5847</v>
      </c>
      <c r="O834" s="2"/>
      <c r="P834" s="2"/>
      <c r="Q834" s="2"/>
      <c r="R834" s="2"/>
      <c r="S834" s="2"/>
      <c r="T834" s="2"/>
      <c r="U834" s="2">
        <v>5847</v>
      </c>
    </row>
    <row r="835" spans="1:21" x14ac:dyDescent="0.35">
      <c r="A835" s="39"/>
      <c r="B835" s="34" t="s">
        <v>472</v>
      </c>
      <c r="C835" s="71">
        <v>250</v>
      </c>
      <c r="D835" s="71" t="s">
        <v>7782</v>
      </c>
      <c r="E835" s="77" t="s">
        <v>10674</v>
      </c>
      <c r="F835" s="2">
        <v>151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>
        <v>151</v>
      </c>
    </row>
    <row r="836" spans="1:21" x14ac:dyDescent="0.35">
      <c r="A836" s="39"/>
      <c r="B836" s="34" t="s">
        <v>472</v>
      </c>
      <c r="C836" s="71">
        <v>250</v>
      </c>
      <c r="D836" s="71" t="s">
        <v>7782</v>
      </c>
      <c r="E836" s="77" t="s">
        <v>12362</v>
      </c>
      <c r="F836" s="2"/>
      <c r="G836" s="2"/>
      <c r="H836" s="2"/>
      <c r="I836" s="2"/>
      <c r="J836" s="2"/>
      <c r="K836" s="2"/>
      <c r="L836" s="2"/>
      <c r="M836" s="2"/>
      <c r="N836" s="2">
        <v>86</v>
      </c>
      <c r="O836" s="2"/>
      <c r="P836" s="2"/>
      <c r="Q836" s="2"/>
      <c r="R836" s="2"/>
      <c r="S836" s="2">
        <v>200</v>
      </c>
      <c r="T836" s="2"/>
      <c r="U836" s="2">
        <v>286</v>
      </c>
    </row>
    <row r="837" spans="1:21" x14ac:dyDescent="0.35">
      <c r="A837" s="39"/>
      <c r="B837" s="34" t="s">
        <v>472</v>
      </c>
      <c r="C837" s="71">
        <v>250</v>
      </c>
      <c r="D837" s="71" t="s">
        <v>7782</v>
      </c>
      <c r="E837" s="77" t="s">
        <v>10680</v>
      </c>
      <c r="F837" s="2">
        <v>276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>
        <v>276</v>
      </c>
    </row>
    <row r="838" spans="1:21" x14ac:dyDescent="0.35">
      <c r="A838" s="39"/>
      <c r="B838" s="34" t="s">
        <v>472</v>
      </c>
      <c r="C838" s="71">
        <v>250</v>
      </c>
      <c r="D838" s="71" t="s">
        <v>7782</v>
      </c>
      <c r="E838" s="77" t="s">
        <v>11617</v>
      </c>
      <c r="F838" s="2"/>
      <c r="G838" s="2"/>
      <c r="H838" s="2"/>
      <c r="I838" s="2"/>
      <c r="J838" s="2"/>
      <c r="K838" s="2"/>
      <c r="L838" s="2"/>
      <c r="M838" s="2"/>
      <c r="N838" s="2">
        <v>126</v>
      </c>
      <c r="O838" s="2"/>
      <c r="P838" s="2"/>
      <c r="Q838" s="2"/>
      <c r="R838" s="2"/>
      <c r="S838" s="2">
        <v>70</v>
      </c>
      <c r="T838" s="2">
        <v>20</v>
      </c>
      <c r="U838" s="2">
        <v>216</v>
      </c>
    </row>
    <row r="839" spans="1:21" x14ac:dyDescent="0.35">
      <c r="A839" s="39"/>
      <c r="B839" s="34" t="s">
        <v>472</v>
      </c>
      <c r="C839" s="71">
        <v>250</v>
      </c>
      <c r="D839" s="71" t="s">
        <v>7782</v>
      </c>
      <c r="E839" s="77" t="s">
        <v>10685</v>
      </c>
      <c r="F839" s="2"/>
      <c r="G839" s="2"/>
      <c r="H839" s="2"/>
      <c r="I839" s="2"/>
      <c r="J839" s="2"/>
      <c r="K839" s="2"/>
      <c r="L839" s="2"/>
      <c r="M839" s="2"/>
      <c r="N839" s="2">
        <v>2116</v>
      </c>
      <c r="O839" s="2"/>
      <c r="P839" s="2"/>
      <c r="Q839" s="2"/>
      <c r="R839" s="2"/>
      <c r="S839" s="2"/>
      <c r="T839" s="2"/>
      <c r="U839" s="2">
        <v>2116</v>
      </c>
    </row>
    <row r="840" spans="1:21" x14ac:dyDescent="0.35">
      <c r="A840" s="39"/>
      <c r="B840" s="34" t="s">
        <v>472</v>
      </c>
      <c r="C840" s="71">
        <v>250</v>
      </c>
      <c r="D840" s="71" t="s">
        <v>7782</v>
      </c>
      <c r="E840" s="77" t="s">
        <v>10890</v>
      </c>
      <c r="F840" s="2"/>
      <c r="G840" s="2"/>
      <c r="H840" s="2"/>
      <c r="I840" s="2"/>
      <c r="J840" s="2"/>
      <c r="K840" s="2"/>
      <c r="L840" s="2"/>
      <c r="M840" s="2"/>
      <c r="N840" s="2">
        <v>317</v>
      </c>
      <c r="O840" s="2">
        <v>265</v>
      </c>
      <c r="P840" s="2"/>
      <c r="Q840" s="2"/>
      <c r="R840" s="2"/>
      <c r="S840" s="2"/>
      <c r="T840" s="2">
        <v>20</v>
      </c>
      <c r="U840" s="2">
        <v>602</v>
      </c>
    </row>
    <row r="841" spans="1:21" x14ac:dyDescent="0.35">
      <c r="A841" s="39"/>
      <c r="B841" s="34" t="s">
        <v>472</v>
      </c>
      <c r="C841" s="71">
        <v>250</v>
      </c>
      <c r="D841" s="71" t="s">
        <v>7782</v>
      </c>
      <c r="E841" s="77" t="s">
        <v>8206</v>
      </c>
      <c r="F841" s="2"/>
      <c r="G841" s="2"/>
      <c r="H841" s="2"/>
      <c r="I841" s="2"/>
      <c r="J841" s="2"/>
      <c r="K841" s="2"/>
      <c r="L841" s="2"/>
      <c r="M841" s="2">
        <v>185</v>
      </c>
      <c r="N841" s="2"/>
      <c r="O841" s="2"/>
      <c r="P841" s="2"/>
      <c r="Q841" s="2"/>
      <c r="R841" s="2"/>
      <c r="S841" s="2">
        <v>200</v>
      </c>
      <c r="T841" s="2"/>
      <c r="U841" s="2">
        <v>385</v>
      </c>
    </row>
    <row r="842" spans="1:21" x14ac:dyDescent="0.35">
      <c r="A842" s="39"/>
      <c r="B842" s="34" t="s">
        <v>472</v>
      </c>
      <c r="C842" s="71">
        <v>250</v>
      </c>
      <c r="D842" s="71" t="s">
        <v>7782</v>
      </c>
      <c r="E842" s="77" t="s">
        <v>8213</v>
      </c>
      <c r="F842" s="2"/>
      <c r="G842" s="2"/>
      <c r="H842" s="2"/>
      <c r="I842" s="2"/>
      <c r="J842" s="2"/>
      <c r="K842" s="2"/>
      <c r="L842" s="2"/>
      <c r="M842" s="2"/>
      <c r="N842" s="2">
        <v>3902</v>
      </c>
      <c r="O842" s="2"/>
      <c r="P842" s="2"/>
      <c r="Q842" s="2"/>
      <c r="R842" s="2"/>
      <c r="S842" s="2"/>
      <c r="T842" s="2"/>
      <c r="U842" s="2">
        <v>3902</v>
      </c>
    </row>
    <row r="843" spans="1:21" x14ac:dyDescent="0.35">
      <c r="A843" s="39"/>
      <c r="B843" s="34" t="s">
        <v>472</v>
      </c>
      <c r="C843" s="71">
        <v>250</v>
      </c>
      <c r="D843" s="71" t="s">
        <v>7782</v>
      </c>
      <c r="E843" s="77" t="s">
        <v>8733</v>
      </c>
      <c r="F843" s="2"/>
      <c r="G843" s="2"/>
      <c r="H843" s="2"/>
      <c r="I843" s="2"/>
      <c r="J843" s="2"/>
      <c r="K843" s="2"/>
      <c r="L843" s="2"/>
      <c r="M843" s="2"/>
      <c r="N843" s="2">
        <v>571</v>
      </c>
      <c r="O843" s="2"/>
      <c r="P843" s="2"/>
      <c r="Q843" s="2"/>
      <c r="R843" s="2"/>
      <c r="S843" s="2"/>
      <c r="T843" s="2"/>
      <c r="U843" s="2">
        <v>571</v>
      </c>
    </row>
    <row r="844" spans="1:21" x14ac:dyDescent="0.35">
      <c r="A844" s="39"/>
      <c r="B844" s="34" t="s">
        <v>472</v>
      </c>
      <c r="C844" s="71">
        <v>250</v>
      </c>
      <c r="D844" s="71" t="s">
        <v>7782</v>
      </c>
      <c r="E844" s="77" t="s">
        <v>8743</v>
      </c>
      <c r="F844" s="2">
        <v>247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>
        <v>247</v>
      </c>
    </row>
    <row r="845" spans="1:21" x14ac:dyDescent="0.35">
      <c r="A845" s="39"/>
      <c r="B845" s="34" t="s">
        <v>472</v>
      </c>
      <c r="C845" s="71">
        <v>250</v>
      </c>
      <c r="D845" s="71" t="s">
        <v>7782</v>
      </c>
      <c r="E845" s="77" t="s">
        <v>11312</v>
      </c>
      <c r="F845" s="2"/>
      <c r="G845" s="2"/>
      <c r="H845" s="2"/>
      <c r="I845" s="2"/>
      <c r="J845" s="2"/>
      <c r="K845" s="2"/>
      <c r="L845" s="2"/>
      <c r="M845" s="2"/>
      <c r="N845" s="2"/>
      <c r="O845" s="2">
        <v>160</v>
      </c>
      <c r="P845" s="2"/>
      <c r="Q845" s="2"/>
      <c r="R845" s="2"/>
      <c r="S845" s="2"/>
      <c r="T845" s="2"/>
      <c r="U845" s="2">
        <v>160</v>
      </c>
    </row>
    <row r="846" spans="1:21" x14ac:dyDescent="0.35">
      <c r="A846" s="39"/>
      <c r="B846" s="34" t="s">
        <v>472</v>
      </c>
      <c r="C846" s="71">
        <v>250</v>
      </c>
      <c r="D846" s="71" t="s">
        <v>7782</v>
      </c>
      <c r="E846" s="77" t="s">
        <v>10694</v>
      </c>
      <c r="F846" s="2"/>
      <c r="G846" s="2"/>
      <c r="H846" s="2"/>
      <c r="I846" s="2"/>
      <c r="J846" s="2"/>
      <c r="K846" s="2"/>
      <c r="L846" s="2"/>
      <c r="M846" s="2"/>
      <c r="N846" s="2">
        <v>163</v>
      </c>
      <c r="O846" s="2"/>
      <c r="P846" s="2"/>
      <c r="Q846" s="2"/>
      <c r="R846" s="2"/>
      <c r="S846" s="2"/>
      <c r="T846" s="2"/>
      <c r="U846" s="2">
        <v>163</v>
      </c>
    </row>
    <row r="847" spans="1:21" x14ac:dyDescent="0.35">
      <c r="A847" s="39"/>
      <c r="B847" s="34" t="s">
        <v>10842</v>
      </c>
      <c r="C847" s="71">
        <v>100</v>
      </c>
      <c r="D847" s="71" t="s">
        <v>7782</v>
      </c>
      <c r="E847" s="77" t="s">
        <v>8785</v>
      </c>
      <c r="F847" s="2"/>
      <c r="G847" s="2"/>
      <c r="H847" s="2"/>
      <c r="I847" s="2"/>
      <c r="J847" s="2"/>
      <c r="K847" s="2"/>
      <c r="L847" s="2"/>
      <c r="M847" s="2"/>
      <c r="N847" s="2">
        <v>86</v>
      </c>
      <c r="O847" s="2">
        <v>70</v>
      </c>
      <c r="P847" s="2"/>
      <c r="Q847" s="2"/>
      <c r="R847" s="2"/>
      <c r="S847" s="2">
        <v>800</v>
      </c>
      <c r="T847" s="2"/>
      <c r="U847" s="2">
        <v>956</v>
      </c>
    </row>
    <row r="848" spans="1:21" x14ac:dyDescent="0.35">
      <c r="A848" s="39"/>
      <c r="B848" s="34" t="s">
        <v>10842</v>
      </c>
      <c r="C848" s="71">
        <v>100</v>
      </c>
      <c r="D848" s="71" t="s">
        <v>7782</v>
      </c>
      <c r="E848" s="77" t="s">
        <v>8786</v>
      </c>
      <c r="F848" s="2"/>
      <c r="G848" s="2"/>
      <c r="H848" s="2"/>
      <c r="I848" s="2"/>
      <c r="J848" s="2"/>
      <c r="K848" s="2"/>
      <c r="L848" s="2"/>
      <c r="M848" s="2"/>
      <c r="N848" s="2">
        <v>1243</v>
      </c>
      <c r="O848" s="2"/>
      <c r="P848" s="2"/>
      <c r="Q848" s="2"/>
      <c r="R848" s="2"/>
      <c r="S848" s="2">
        <v>1800</v>
      </c>
      <c r="T848" s="2"/>
      <c r="U848" s="2">
        <v>3043</v>
      </c>
    </row>
    <row r="849" spans="1:21" x14ac:dyDescent="0.35">
      <c r="A849" s="39"/>
      <c r="B849" s="34" t="s">
        <v>10842</v>
      </c>
      <c r="C849" s="71">
        <v>100</v>
      </c>
      <c r="D849" s="71" t="s">
        <v>7782</v>
      </c>
      <c r="E849" s="77" t="s">
        <v>10724</v>
      </c>
      <c r="F849" s="2"/>
      <c r="G849" s="2"/>
      <c r="H849" s="2"/>
      <c r="I849" s="2"/>
      <c r="J849" s="2"/>
      <c r="K849" s="2"/>
      <c r="L849" s="2"/>
      <c r="M849" s="2"/>
      <c r="N849" s="2">
        <v>120</v>
      </c>
      <c r="O849" s="2"/>
      <c r="P849" s="2"/>
      <c r="Q849" s="2"/>
      <c r="R849" s="2"/>
      <c r="S849" s="2"/>
      <c r="T849" s="2"/>
      <c r="U849" s="2">
        <v>120</v>
      </c>
    </row>
    <row r="850" spans="1:21" x14ac:dyDescent="0.35">
      <c r="A850" s="39"/>
      <c r="B850" s="34" t="s">
        <v>10842</v>
      </c>
      <c r="C850" s="71">
        <v>100</v>
      </c>
      <c r="D850" s="71" t="s">
        <v>7782</v>
      </c>
      <c r="E850" s="77" t="s">
        <v>8783</v>
      </c>
      <c r="F850" s="2"/>
      <c r="G850" s="2"/>
      <c r="H850" s="2"/>
      <c r="I850" s="2"/>
      <c r="J850" s="2"/>
      <c r="K850" s="2"/>
      <c r="L850" s="2"/>
      <c r="M850" s="2"/>
      <c r="N850" s="2">
        <v>794</v>
      </c>
      <c r="O850" s="2"/>
      <c r="P850" s="2"/>
      <c r="Q850" s="2"/>
      <c r="R850" s="2"/>
      <c r="S850" s="2">
        <v>400</v>
      </c>
      <c r="T850" s="2"/>
      <c r="U850" s="2">
        <v>1194</v>
      </c>
    </row>
    <row r="851" spans="1:21" x14ac:dyDescent="0.35">
      <c r="A851" s="39"/>
      <c r="B851" s="34" t="s">
        <v>10842</v>
      </c>
      <c r="C851" s="71">
        <v>100</v>
      </c>
      <c r="D851" s="71" t="s">
        <v>7782</v>
      </c>
      <c r="E851" s="77" t="s">
        <v>10743</v>
      </c>
      <c r="F851" s="2">
        <v>288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>
        <v>288</v>
      </c>
    </row>
    <row r="852" spans="1:21" x14ac:dyDescent="0.35">
      <c r="A852" s="39"/>
      <c r="B852" s="34" t="s">
        <v>10842</v>
      </c>
      <c r="C852" s="71">
        <v>100</v>
      </c>
      <c r="D852" s="71" t="s">
        <v>7782</v>
      </c>
      <c r="E852" s="77" t="s">
        <v>10899</v>
      </c>
      <c r="F852" s="2"/>
      <c r="G852" s="2"/>
      <c r="H852" s="2"/>
      <c r="I852" s="2"/>
      <c r="J852" s="2"/>
      <c r="K852" s="2"/>
      <c r="L852" s="2"/>
      <c r="M852" s="2"/>
      <c r="N852" s="2">
        <v>139</v>
      </c>
      <c r="O852" s="2"/>
      <c r="P852" s="2"/>
      <c r="Q852" s="2"/>
      <c r="R852" s="2"/>
      <c r="S852" s="2">
        <v>100</v>
      </c>
      <c r="T852" s="2"/>
      <c r="U852" s="2">
        <v>239</v>
      </c>
    </row>
    <row r="853" spans="1:21" x14ac:dyDescent="0.35">
      <c r="A853" s="39"/>
      <c r="B853" s="34" t="s">
        <v>10842</v>
      </c>
      <c r="C853" s="71">
        <v>100</v>
      </c>
      <c r="D853" s="71" t="s">
        <v>7782</v>
      </c>
      <c r="E853" s="77" t="s">
        <v>8784</v>
      </c>
      <c r="F853" s="2"/>
      <c r="G853" s="2"/>
      <c r="H853" s="2"/>
      <c r="I853" s="2"/>
      <c r="J853" s="2"/>
      <c r="K853" s="2"/>
      <c r="L853" s="2"/>
      <c r="M853" s="2"/>
      <c r="N853" s="2">
        <v>1235</v>
      </c>
      <c r="O853" s="2"/>
      <c r="P853" s="2"/>
      <c r="Q853" s="2"/>
      <c r="R853" s="2"/>
      <c r="S853" s="2">
        <v>800</v>
      </c>
      <c r="T853" s="2"/>
      <c r="U853" s="2">
        <v>2035</v>
      </c>
    </row>
    <row r="854" spans="1:21" x14ac:dyDescent="0.35">
      <c r="A854" s="39"/>
      <c r="B854" s="34" t="s">
        <v>10842</v>
      </c>
      <c r="C854" s="71">
        <v>100</v>
      </c>
      <c r="D854" s="71" t="s">
        <v>7782</v>
      </c>
      <c r="E854" s="77" t="s">
        <v>8750</v>
      </c>
      <c r="F854" s="2"/>
      <c r="G854" s="2">
        <v>500</v>
      </c>
      <c r="H854" s="2"/>
      <c r="I854" s="2"/>
      <c r="J854" s="2"/>
      <c r="K854" s="2"/>
      <c r="L854" s="2"/>
      <c r="M854" s="2"/>
      <c r="N854" s="2">
        <v>241</v>
      </c>
      <c r="O854" s="2"/>
      <c r="P854" s="2"/>
      <c r="Q854" s="2"/>
      <c r="R854" s="2"/>
      <c r="S854" s="2">
        <v>274</v>
      </c>
      <c r="T854" s="2"/>
      <c r="U854" s="2">
        <v>1015</v>
      </c>
    </row>
    <row r="855" spans="1:21" x14ac:dyDescent="0.35">
      <c r="A855" s="39"/>
      <c r="B855" s="34" t="s">
        <v>10842</v>
      </c>
      <c r="C855" s="71">
        <v>100</v>
      </c>
      <c r="D855" s="71" t="s">
        <v>7782</v>
      </c>
      <c r="E855" s="77" t="s">
        <v>8757</v>
      </c>
      <c r="F855" s="2"/>
      <c r="G855" s="2"/>
      <c r="H855" s="2"/>
      <c r="I855" s="2"/>
      <c r="J855" s="2"/>
      <c r="K855" s="2"/>
      <c r="L855" s="2"/>
      <c r="M855" s="2">
        <v>5990</v>
      </c>
      <c r="N855" s="2">
        <v>661</v>
      </c>
      <c r="O855" s="2">
        <v>820</v>
      </c>
      <c r="P855" s="2"/>
      <c r="Q855" s="2"/>
      <c r="R855" s="2"/>
      <c r="S855" s="2">
        <v>2000</v>
      </c>
      <c r="T855" s="2"/>
      <c r="U855" s="2">
        <v>9471</v>
      </c>
    </row>
    <row r="856" spans="1:21" x14ac:dyDescent="0.35">
      <c r="A856" s="39"/>
      <c r="B856" s="34" t="s">
        <v>10842</v>
      </c>
      <c r="C856" s="71">
        <v>100</v>
      </c>
      <c r="D856" s="71" t="s">
        <v>7782</v>
      </c>
      <c r="E856" s="77" t="s">
        <v>8767</v>
      </c>
      <c r="F856" s="2"/>
      <c r="G856" s="2"/>
      <c r="H856" s="2"/>
      <c r="I856" s="2"/>
      <c r="J856" s="2"/>
      <c r="K856" s="2"/>
      <c r="L856" s="2"/>
      <c r="M856" s="2"/>
      <c r="N856" s="2">
        <v>1547</v>
      </c>
      <c r="O856" s="2"/>
      <c r="P856" s="2"/>
      <c r="Q856" s="2"/>
      <c r="R856" s="2"/>
      <c r="S856" s="2">
        <v>2880</v>
      </c>
      <c r="T856" s="2"/>
      <c r="U856" s="2">
        <v>4427</v>
      </c>
    </row>
    <row r="857" spans="1:21" x14ac:dyDescent="0.35">
      <c r="A857" s="39"/>
      <c r="B857" s="34" t="s">
        <v>10842</v>
      </c>
      <c r="C857" s="71">
        <v>100</v>
      </c>
      <c r="D857" s="71" t="s">
        <v>7782</v>
      </c>
      <c r="E857" s="77" t="s">
        <v>10766</v>
      </c>
      <c r="F857" s="2"/>
      <c r="G857" s="2"/>
      <c r="H857" s="2"/>
      <c r="I857" s="2"/>
      <c r="J857" s="2"/>
      <c r="K857" s="2"/>
      <c r="L857" s="2"/>
      <c r="M857" s="2"/>
      <c r="N857" s="2">
        <v>116</v>
      </c>
      <c r="O857" s="2"/>
      <c r="P857" s="2"/>
      <c r="Q857" s="2"/>
      <c r="R857" s="2"/>
      <c r="S857" s="2"/>
      <c r="T857" s="2"/>
      <c r="U857" s="2">
        <v>116</v>
      </c>
    </row>
    <row r="858" spans="1:21" x14ac:dyDescent="0.35">
      <c r="A858" s="39"/>
      <c r="B858" s="34" t="s">
        <v>10842</v>
      </c>
      <c r="C858" s="71">
        <v>100</v>
      </c>
      <c r="D858" s="71" t="s">
        <v>7782</v>
      </c>
      <c r="E858" s="77" t="s">
        <v>8772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>
        <v>1000</v>
      </c>
      <c r="T858" s="2"/>
      <c r="U858" s="2">
        <v>1000</v>
      </c>
    </row>
    <row r="859" spans="1:21" x14ac:dyDescent="0.35">
      <c r="A859" s="39"/>
      <c r="B859" s="34" t="s">
        <v>10842</v>
      </c>
      <c r="C859" s="71">
        <v>100</v>
      </c>
      <c r="D859" s="71" t="s">
        <v>7782</v>
      </c>
      <c r="E859" s="77" t="s">
        <v>8787</v>
      </c>
      <c r="F859" s="2"/>
      <c r="G859" s="2"/>
      <c r="H859" s="2"/>
      <c r="I859" s="2"/>
      <c r="J859" s="2"/>
      <c r="K859" s="2"/>
      <c r="L859" s="2"/>
      <c r="M859" s="2"/>
      <c r="N859" s="2">
        <v>4562</v>
      </c>
      <c r="O859" s="2"/>
      <c r="P859" s="2"/>
      <c r="Q859" s="2"/>
      <c r="R859" s="2"/>
      <c r="S859" s="2"/>
      <c r="T859" s="2"/>
      <c r="U859" s="2">
        <v>4562</v>
      </c>
    </row>
    <row r="860" spans="1:21" x14ac:dyDescent="0.35">
      <c r="A860" s="39"/>
      <c r="B860" s="34" t="s">
        <v>10842</v>
      </c>
      <c r="C860" s="71">
        <v>100</v>
      </c>
      <c r="D860" s="71" t="s">
        <v>7782</v>
      </c>
      <c r="E860" s="77" t="s">
        <v>10786</v>
      </c>
      <c r="F860" s="2"/>
      <c r="G860" s="2"/>
      <c r="H860" s="2"/>
      <c r="I860" s="2"/>
      <c r="J860" s="2"/>
      <c r="K860" s="2"/>
      <c r="L860" s="2"/>
      <c r="M860" s="2"/>
      <c r="N860" s="2">
        <v>6164</v>
      </c>
      <c r="O860" s="2"/>
      <c r="P860" s="2"/>
      <c r="Q860" s="2"/>
      <c r="R860" s="2"/>
      <c r="S860" s="2">
        <v>1000</v>
      </c>
      <c r="T860" s="2"/>
      <c r="U860" s="2">
        <v>7164</v>
      </c>
    </row>
    <row r="861" spans="1:21" x14ac:dyDescent="0.35">
      <c r="A861" s="39"/>
      <c r="B861" s="34" t="s">
        <v>10842</v>
      </c>
      <c r="C861" s="71">
        <v>100</v>
      </c>
      <c r="D861" s="71" t="s">
        <v>7782</v>
      </c>
      <c r="E861" s="77" t="s">
        <v>10795</v>
      </c>
      <c r="F861" s="2"/>
      <c r="G861" s="2"/>
      <c r="H861" s="2"/>
      <c r="I861" s="2"/>
      <c r="J861" s="2"/>
      <c r="K861" s="2"/>
      <c r="L861" s="2"/>
      <c r="M861" s="2"/>
      <c r="N861" s="2">
        <v>5065</v>
      </c>
      <c r="O861" s="2"/>
      <c r="P861" s="2"/>
      <c r="Q861" s="2"/>
      <c r="R861" s="2"/>
      <c r="S861" s="2"/>
      <c r="T861" s="2"/>
      <c r="U861" s="2">
        <v>5065</v>
      </c>
    </row>
    <row r="862" spans="1:21" x14ac:dyDescent="0.35">
      <c r="A862" s="39"/>
      <c r="B862" s="34" t="s">
        <v>10842</v>
      </c>
      <c r="C862" s="71">
        <v>100</v>
      </c>
      <c r="D862" s="71" t="s">
        <v>7782</v>
      </c>
      <c r="E862" s="77" t="s">
        <v>10803</v>
      </c>
      <c r="F862" s="2"/>
      <c r="G862" s="2"/>
      <c r="H862" s="2"/>
      <c r="I862" s="2"/>
      <c r="J862" s="2"/>
      <c r="K862" s="2"/>
      <c r="L862" s="2"/>
      <c r="M862" s="2"/>
      <c r="N862" s="2">
        <v>8482</v>
      </c>
      <c r="O862" s="2"/>
      <c r="P862" s="2"/>
      <c r="Q862" s="2"/>
      <c r="R862" s="2"/>
      <c r="S862" s="2">
        <v>2000</v>
      </c>
      <c r="T862" s="2"/>
      <c r="U862" s="2">
        <v>10482</v>
      </c>
    </row>
    <row r="863" spans="1:21" x14ac:dyDescent="0.35">
      <c r="A863" s="39"/>
      <c r="B863" s="34" t="s">
        <v>10842</v>
      </c>
      <c r="C863" s="71">
        <v>100</v>
      </c>
      <c r="D863" s="71" t="s">
        <v>7782</v>
      </c>
      <c r="E863" s="77" t="s">
        <v>12389</v>
      </c>
      <c r="F863" s="2"/>
      <c r="G863" s="2"/>
      <c r="H863" s="2"/>
      <c r="I863" s="2"/>
      <c r="J863" s="2"/>
      <c r="K863" s="2"/>
      <c r="L863" s="2"/>
      <c r="M863" s="2"/>
      <c r="N863" s="2">
        <v>3360</v>
      </c>
      <c r="O863" s="2"/>
      <c r="P863" s="2"/>
      <c r="Q863" s="2"/>
      <c r="R863" s="2"/>
      <c r="S863" s="2"/>
      <c r="T863" s="2"/>
      <c r="U863" s="2">
        <v>3360</v>
      </c>
    </row>
    <row r="864" spans="1:21" x14ac:dyDescent="0.35">
      <c r="A864" s="39"/>
      <c r="B864" s="34" t="s">
        <v>10842</v>
      </c>
      <c r="C864" s="71">
        <v>100</v>
      </c>
      <c r="D864" s="71" t="s">
        <v>7782</v>
      </c>
      <c r="E864" s="77" t="s">
        <v>10812</v>
      </c>
      <c r="F864" s="2"/>
      <c r="G864" s="2"/>
      <c r="H864" s="2"/>
      <c r="I864" s="2"/>
      <c r="J864" s="2"/>
      <c r="K864" s="2"/>
      <c r="L864" s="2"/>
      <c r="M864" s="2"/>
      <c r="N864" s="2">
        <v>74</v>
      </c>
      <c r="O864" s="2"/>
      <c r="P864" s="2"/>
      <c r="Q864" s="2"/>
      <c r="R864" s="2"/>
      <c r="S864" s="2"/>
      <c r="T864" s="2"/>
      <c r="U864" s="2">
        <v>74</v>
      </c>
    </row>
    <row r="865" spans="1:21" x14ac:dyDescent="0.35">
      <c r="A865" s="39"/>
      <c r="B865" s="34" t="s">
        <v>10842</v>
      </c>
      <c r="C865" s="71">
        <v>100</v>
      </c>
      <c r="D865" s="71" t="s">
        <v>7782</v>
      </c>
      <c r="E865" s="77" t="s">
        <v>10824</v>
      </c>
      <c r="F865" s="2">
        <v>296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>
        <v>296</v>
      </c>
    </row>
    <row r="866" spans="1:21" x14ac:dyDescent="0.35">
      <c r="A866" s="39"/>
      <c r="B866" s="34" t="s">
        <v>10842</v>
      </c>
      <c r="C866" s="71">
        <v>100</v>
      </c>
      <c r="D866" s="71" t="s">
        <v>7782</v>
      </c>
      <c r="E866" s="77" t="s">
        <v>10836</v>
      </c>
      <c r="F866" s="2"/>
      <c r="G866" s="2"/>
      <c r="H866" s="2"/>
      <c r="I866" s="2"/>
      <c r="J866" s="2"/>
      <c r="K866" s="2"/>
      <c r="L866" s="2"/>
      <c r="M866" s="2"/>
      <c r="N866" s="2">
        <v>170</v>
      </c>
      <c r="O866" s="2"/>
      <c r="P866" s="2"/>
      <c r="Q866" s="2"/>
      <c r="R866" s="2"/>
      <c r="S866" s="2"/>
      <c r="T866" s="2"/>
      <c r="U866" s="2">
        <v>170</v>
      </c>
    </row>
    <row r="867" spans="1:21" x14ac:dyDescent="0.35">
      <c r="A867" s="39"/>
      <c r="B867" s="34" t="s">
        <v>10842</v>
      </c>
      <c r="C867" s="71">
        <v>100</v>
      </c>
      <c r="D867" s="71" t="s">
        <v>7782</v>
      </c>
      <c r="E867" s="77" t="s">
        <v>10948</v>
      </c>
      <c r="F867" s="2">
        <v>141</v>
      </c>
      <c r="G867" s="2">
        <v>890</v>
      </c>
      <c r="H867" s="2"/>
      <c r="I867" s="2"/>
      <c r="J867" s="2"/>
      <c r="K867" s="2"/>
      <c r="L867" s="2"/>
      <c r="M867" s="2"/>
      <c r="N867" s="2">
        <v>1549</v>
      </c>
      <c r="O867" s="2"/>
      <c r="P867" s="2"/>
      <c r="Q867" s="2"/>
      <c r="R867" s="2"/>
      <c r="S867" s="2"/>
      <c r="T867" s="2">
        <v>500</v>
      </c>
      <c r="U867" s="2">
        <v>3080</v>
      </c>
    </row>
    <row r="868" spans="1:21" x14ac:dyDescent="0.35">
      <c r="A868" s="39"/>
      <c r="B868" s="34" t="s">
        <v>10842</v>
      </c>
      <c r="C868" s="71">
        <v>100</v>
      </c>
      <c r="D868" s="71" t="s">
        <v>7782</v>
      </c>
      <c r="E868" s="77" t="s">
        <v>10957</v>
      </c>
      <c r="F868" s="2">
        <v>427</v>
      </c>
      <c r="G868" s="2">
        <v>5330</v>
      </c>
      <c r="H868" s="2"/>
      <c r="I868" s="2"/>
      <c r="J868" s="2"/>
      <c r="K868" s="2"/>
      <c r="L868" s="2"/>
      <c r="M868" s="2"/>
      <c r="N868" s="2">
        <v>495</v>
      </c>
      <c r="O868" s="2"/>
      <c r="P868" s="2"/>
      <c r="Q868" s="2"/>
      <c r="R868" s="2"/>
      <c r="S868" s="2"/>
      <c r="T868" s="2">
        <v>300</v>
      </c>
      <c r="U868" s="2">
        <v>6552</v>
      </c>
    </row>
    <row r="869" spans="1:21" x14ac:dyDescent="0.35">
      <c r="A869" s="39"/>
      <c r="B869" s="34" t="s">
        <v>10842</v>
      </c>
      <c r="C869" s="71">
        <v>100</v>
      </c>
      <c r="D869" s="71" t="s">
        <v>7782</v>
      </c>
      <c r="E869" s="77" t="s">
        <v>10966</v>
      </c>
      <c r="F869" s="2">
        <v>427</v>
      </c>
      <c r="G869" s="2">
        <v>1130</v>
      </c>
      <c r="H869" s="2"/>
      <c r="I869" s="2"/>
      <c r="J869" s="2"/>
      <c r="K869" s="2"/>
      <c r="L869" s="2"/>
      <c r="M869" s="2"/>
      <c r="N869" s="2">
        <v>5072</v>
      </c>
      <c r="O869" s="2"/>
      <c r="P869" s="2"/>
      <c r="Q869" s="2"/>
      <c r="R869" s="2"/>
      <c r="S869" s="2"/>
      <c r="T869" s="2">
        <v>500</v>
      </c>
      <c r="U869" s="2">
        <v>7129</v>
      </c>
    </row>
    <row r="870" spans="1:21" x14ac:dyDescent="0.35">
      <c r="A870" s="39"/>
      <c r="B870" s="34" t="s">
        <v>10842</v>
      </c>
      <c r="C870" s="71">
        <v>100</v>
      </c>
      <c r="D870" s="71" t="s">
        <v>7782</v>
      </c>
      <c r="E870" s="77" t="s">
        <v>10975</v>
      </c>
      <c r="F870" s="2">
        <v>182</v>
      </c>
      <c r="G870" s="2"/>
      <c r="H870" s="2"/>
      <c r="I870" s="2"/>
      <c r="J870" s="2"/>
      <c r="K870" s="2"/>
      <c r="L870" s="2"/>
      <c r="M870" s="2"/>
      <c r="N870" s="2">
        <v>870</v>
      </c>
      <c r="O870" s="2"/>
      <c r="P870" s="2"/>
      <c r="Q870" s="2"/>
      <c r="R870" s="2"/>
      <c r="S870" s="2"/>
      <c r="T870" s="2">
        <v>500</v>
      </c>
      <c r="U870" s="2">
        <v>1552</v>
      </c>
    </row>
    <row r="871" spans="1:21" x14ac:dyDescent="0.35">
      <c r="A871" s="39"/>
      <c r="B871" s="34" t="s">
        <v>10842</v>
      </c>
      <c r="C871" s="71">
        <v>100</v>
      </c>
      <c r="D871" s="71" t="s">
        <v>7782</v>
      </c>
      <c r="E871" s="77" t="s">
        <v>11016</v>
      </c>
      <c r="F871" s="2"/>
      <c r="G871" s="2"/>
      <c r="H871" s="2"/>
      <c r="I871" s="2"/>
      <c r="J871" s="2"/>
      <c r="K871" s="2"/>
      <c r="L871" s="2"/>
      <c r="M871" s="2"/>
      <c r="N871" s="2">
        <v>629</v>
      </c>
      <c r="O871" s="2"/>
      <c r="P871" s="2"/>
      <c r="Q871" s="2"/>
      <c r="R871" s="2"/>
      <c r="S871" s="2">
        <v>500</v>
      </c>
      <c r="T871" s="2">
        <v>20</v>
      </c>
      <c r="U871" s="2">
        <v>1149</v>
      </c>
    </row>
    <row r="872" spans="1:21" x14ac:dyDescent="0.35">
      <c r="A872" s="39"/>
      <c r="B872" s="34" t="s">
        <v>10842</v>
      </c>
      <c r="C872" s="71">
        <v>100</v>
      </c>
      <c r="D872" s="71" t="s">
        <v>7782</v>
      </c>
      <c r="E872" s="77" t="s">
        <v>10984</v>
      </c>
      <c r="F872" s="2"/>
      <c r="G872" s="2">
        <v>3620</v>
      </c>
      <c r="H872" s="2"/>
      <c r="I872" s="2"/>
      <c r="J872" s="2"/>
      <c r="K872" s="2"/>
      <c r="L872" s="2"/>
      <c r="M872" s="2"/>
      <c r="N872" s="2">
        <v>126</v>
      </c>
      <c r="O872" s="2"/>
      <c r="P872" s="2"/>
      <c r="Q872" s="2"/>
      <c r="R872" s="2"/>
      <c r="S872" s="2"/>
      <c r="T872" s="2">
        <v>20</v>
      </c>
      <c r="U872" s="2">
        <v>3766</v>
      </c>
    </row>
    <row r="873" spans="1:21" x14ac:dyDescent="0.35">
      <c r="A873" s="39"/>
      <c r="B873" s="34" t="s">
        <v>10842</v>
      </c>
      <c r="C873" s="71">
        <v>100</v>
      </c>
      <c r="D873" s="71" t="s">
        <v>7782</v>
      </c>
      <c r="E873" s="77" t="s">
        <v>10993</v>
      </c>
      <c r="F873" s="2"/>
      <c r="G873" s="2"/>
      <c r="H873" s="2"/>
      <c r="I873" s="2"/>
      <c r="J873" s="2"/>
      <c r="K873" s="2"/>
      <c r="L873" s="2"/>
      <c r="M873" s="2"/>
      <c r="N873" s="2">
        <v>646</v>
      </c>
      <c r="O873" s="2"/>
      <c r="P873" s="2"/>
      <c r="Q873" s="2"/>
      <c r="R873" s="2"/>
      <c r="S873" s="2"/>
      <c r="T873" s="2"/>
      <c r="U873" s="2">
        <v>646</v>
      </c>
    </row>
    <row r="874" spans="1:21" x14ac:dyDescent="0.35">
      <c r="A874" s="39"/>
      <c r="B874" s="34" t="s">
        <v>10842</v>
      </c>
      <c r="C874" s="71">
        <v>100</v>
      </c>
      <c r="D874" s="71" t="s">
        <v>7782</v>
      </c>
      <c r="E874" s="77" t="s">
        <v>11042</v>
      </c>
      <c r="F874" s="2"/>
      <c r="G874" s="2"/>
      <c r="H874" s="2"/>
      <c r="I874" s="2"/>
      <c r="J874" s="2"/>
      <c r="K874" s="2"/>
      <c r="L874" s="2"/>
      <c r="M874" s="2"/>
      <c r="N874" s="2">
        <v>1434</v>
      </c>
      <c r="O874" s="2"/>
      <c r="P874" s="2"/>
      <c r="Q874" s="2"/>
      <c r="R874" s="2"/>
      <c r="S874" s="2">
        <v>5250</v>
      </c>
      <c r="T874" s="2"/>
      <c r="U874" s="2">
        <v>6684</v>
      </c>
    </row>
    <row r="875" spans="1:21" x14ac:dyDescent="0.35">
      <c r="A875" s="39"/>
      <c r="B875" s="34" t="s">
        <v>10842</v>
      </c>
      <c r="C875" s="71">
        <v>100</v>
      </c>
      <c r="D875" s="71" t="s">
        <v>7782</v>
      </c>
      <c r="E875" s="77" t="s">
        <v>11190</v>
      </c>
      <c r="F875" s="2">
        <v>34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>
        <v>34</v>
      </c>
    </row>
    <row r="876" spans="1:21" x14ac:dyDescent="0.35">
      <c r="A876" s="39"/>
      <c r="B876" s="34" t="s">
        <v>10842</v>
      </c>
      <c r="C876" s="71">
        <v>100</v>
      </c>
      <c r="D876" s="71" t="s">
        <v>7782</v>
      </c>
      <c r="E876" s="77" t="s">
        <v>11198</v>
      </c>
      <c r="F876" s="2">
        <v>185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>
        <v>185</v>
      </c>
    </row>
    <row r="877" spans="1:21" x14ac:dyDescent="0.35">
      <c r="A877" s="39"/>
      <c r="B877" s="34" t="s">
        <v>10842</v>
      </c>
      <c r="C877" s="71">
        <v>100</v>
      </c>
      <c r="D877" s="71" t="s">
        <v>7782</v>
      </c>
      <c r="E877" s="77" t="s">
        <v>11207</v>
      </c>
      <c r="F877" s="2"/>
      <c r="G877" s="2"/>
      <c r="H877" s="2"/>
      <c r="I877" s="2"/>
      <c r="J877" s="2"/>
      <c r="K877" s="2"/>
      <c r="L877" s="2"/>
      <c r="M877" s="2"/>
      <c r="N877" s="2">
        <v>6137</v>
      </c>
      <c r="O877" s="2"/>
      <c r="P877" s="2"/>
      <c r="Q877" s="2"/>
      <c r="R877" s="2"/>
      <c r="S877" s="2"/>
      <c r="T877" s="2"/>
      <c r="U877" s="2">
        <v>6137</v>
      </c>
    </row>
    <row r="878" spans="1:21" x14ac:dyDescent="0.35">
      <c r="A878" s="39"/>
      <c r="B878" s="34" t="s">
        <v>10842</v>
      </c>
      <c r="C878" s="71">
        <v>100</v>
      </c>
      <c r="D878" s="71" t="s">
        <v>7782</v>
      </c>
      <c r="E878" s="77" t="s">
        <v>11125</v>
      </c>
      <c r="F878" s="2">
        <v>837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>
        <v>837</v>
      </c>
    </row>
    <row r="879" spans="1:21" x14ac:dyDescent="0.35">
      <c r="A879" s="39"/>
      <c r="B879" s="34" t="s">
        <v>10842</v>
      </c>
      <c r="C879" s="71">
        <v>100</v>
      </c>
      <c r="D879" s="71" t="s">
        <v>7782</v>
      </c>
      <c r="E879" s="77" t="s">
        <v>11140</v>
      </c>
      <c r="F879" s="2"/>
      <c r="G879" s="2"/>
      <c r="H879" s="2"/>
      <c r="I879" s="2"/>
      <c r="J879" s="2"/>
      <c r="K879" s="2"/>
      <c r="L879" s="2"/>
      <c r="M879" s="2"/>
      <c r="N879" s="2">
        <v>750</v>
      </c>
      <c r="O879" s="2"/>
      <c r="P879" s="2"/>
      <c r="Q879" s="2"/>
      <c r="R879" s="2">
        <v>12</v>
      </c>
      <c r="S879" s="2">
        <v>1320</v>
      </c>
      <c r="T879" s="2">
        <v>320</v>
      </c>
      <c r="U879" s="2">
        <v>2402</v>
      </c>
    </row>
    <row r="880" spans="1:21" x14ac:dyDescent="0.35">
      <c r="A880" s="39"/>
      <c r="B880" s="34" t="s">
        <v>10842</v>
      </c>
      <c r="C880" s="71">
        <v>100</v>
      </c>
      <c r="D880" s="71" t="s">
        <v>7782</v>
      </c>
      <c r="E880" s="77" t="s">
        <v>11146</v>
      </c>
      <c r="F880" s="2"/>
      <c r="G880" s="2">
        <v>1370</v>
      </c>
      <c r="H880" s="2"/>
      <c r="I880" s="2"/>
      <c r="J880" s="2"/>
      <c r="K880" s="2">
        <v>360</v>
      </c>
      <c r="L880" s="2"/>
      <c r="M880" s="2"/>
      <c r="N880" s="2">
        <v>794</v>
      </c>
      <c r="O880" s="2">
        <v>216</v>
      </c>
      <c r="P880" s="2"/>
      <c r="Q880" s="2"/>
      <c r="R880" s="2">
        <v>119</v>
      </c>
      <c r="S880" s="2">
        <v>1000</v>
      </c>
      <c r="T880" s="2"/>
      <c r="U880" s="2">
        <v>3859</v>
      </c>
    </row>
    <row r="881" spans="1:21" x14ac:dyDescent="0.35">
      <c r="A881" s="39"/>
      <c r="B881" s="34" t="s">
        <v>10842</v>
      </c>
      <c r="C881" s="71">
        <v>100</v>
      </c>
      <c r="D881" s="71" t="s">
        <v>7782</v>
      </c>
      <c r="E881" s="77" t="s">
        <v>11155</v>
      </c>
      <c r="F881" s="2"/>
      <c r="G881" s="2">
        <v>690</v>
      </c>
      <c r="H881" s="2"/>
      <c r="I881" s="2"/>
      <c r="J881" s="2"/>
      <c r="K881" s="2"/>
      <c r="L881" s="2"/>
      <c r="M881" s="2"/>
      <c r="N881" s="2">
        <v>2505</v>
      </c>
      <c r="O881" s="2"/>
      <c r="P881" s="2"/>
      <c r="Q881" s="2"/>
      <c r="R881" s="2">
        <v>36</v>
      </c>
      <c r="S881" s="2">
        <v>1000</v>
      </c>
      <c r="T881" s="2"/>
      <c r="U881" s="2">
        <v>4231</v>
      </c>
    </row>
    <row r="882" spans="1:21" x14ac:dyDescent="0.35">
      <c r="A882" s="39"/>
      <c r="B882" s="34" t="s">
        <v>10842</v>
      </c>
      <c r="C882" s="71">
        <v>100</v>
      </c>
      <c r="D882" s="71" t="s">
        <v>7782</v>
      </c>
      <c r="E882" s="77" t="s">
        <v>11535</v>
      </c>
      <c r="F882" s="2"/>
      <c r="G882" s="2"/>
      <c r="H882" s="2"/>
      <c r="I882" s="2"/>
      <c r="J882" s="2"/>
      <c r="K882" s="2"/>
      <c r="L882" s="2"/>
      <c r="M882" s="2"/>
      <c r="N882" s="2">
        <v>821</v>
      </c>
      <c r="O882" s="2"/>
      <c r="P882" s="2"/>
      <c r="Q882" s="2"/>
      <c r="R882" s="2"/>
      <c r="S882" s="2">
        <v>1400</v>
      </c>
      <c r="T882" s="2"/>
      <c r="U882" s="2">
        <v>2221</v>
      </c>
    </row>
    <row r="883" spans="1:21" x14ac:dyDescent="0.35">
      <c r="A883" s="39"/>
      <c r="B883" s="34" t="s">
        <v>10842</v>
      </c>
      <c r="C883" s="71">
        <v>100</v>
      </c>
      <c r="D883" s="71" t="s">
        <v>7782</v>
      </c>
      <c r="E883" s="77" t="s">
        <v>11522</v>
      </c>
      <c r="F883" s="2"/>
      <c r="G883" s="2"/>
      <c r="H883" s="2"/>
      <c r="I883" s="2"/>
      <c r="J883" s="2"/>
      <c r="K883" s="2"/>
      <c r="L883" s="2"/>
      <c r="M883" s="2"/>
      <c r="N883" s="2">
        <v>347</v>
      </c>
      <c r="O883" s="2"/>
      <c r="P883" s="2"/>
      <c r="Q883" s="2"/>
      <c r="R883" s="2"/>
      <c r="S883" s="2"/>
      <c r="T883" s="2"/>
      <c r="U883" s="2">
        <v>347</v>
      </c>
    </row>
    <row r="884" spans="1:21" x14ac:dyDescent="0.35">
      <c r="A884" s="39"/>
      <c r="B884" s="34" t="s">
        <v>10842</v>
      </c>
      <c r="C884" s="71">
        <v>100</v>
      </c>
      <c r="D884" s="71" t="s">
        <v>7782</v>
      </c>
      <c r="E884" s="77" t="s">
        <v>11523</v>
      </c>
      <c r="F884" s="2"/>
      <c r="G884" s="2"/>
      <c r="H884" s="2"/>
      <c r="I884" s="2"/>
      <c r="J884" s="2"/>
      <c r="K884" s="2"/>
      <c r="L884" s="2"/>
      <c r="M884" s="2"/>
      <c r="N884" s="2">
        <v>88</v>
      </c>
      <c r="O884" s="2"/>
      <c r="P884" s="2"/>
      <c r="Q884" s="2"/>
      <c r="R884" s="2"/>
      <c r="S884" s="2"/>
      <c r="T884" s="2"/>
      <c r="U884" s="2">
        <v>88</v>
      </c>
    </row>
    <row r="885" spans="1:21" x14ac:dyDescent="0.35">
      <c r="A885" s="39"/>
      <c r="B885" s="34" t="s">
        <v>10842</v>
      </c>
      <c r="C885" s="71">
        <v>100</v>
      </c>
      <c r="D885" s="71" t="s">
        <v>7782</v>
      </c>
      <c r="E885" s="77" t="s">
        <v>11048</v>
      </c>
      <c r="F885" s="2"/>
      <c r="G885" s="2"/>
      <c r="H885" s="2"/>
      <c r="I885" s="2"/>
      <c r="J885" s="2"/>
      <c r="K885" s="2"/>
      <c r="L885" s="2"/>
      <c r="M885" s="2"/>
      <c r="N885" s="2">
        <v>4190</v>
      </c>
      <c r="O885" s="2"/>
      <c r="P885" s="2"/>
      <c r="Q885" s="2"/>
      <c r="R885" s="2"/>
      <c r="S885" s="2">
        <v>2000</v>
      </c>
      <c r="T885" s="2"/>
      <c r="U885" s="2">
        <v>6190</v>
      </c>
    </row>
    <row r="886" spans="1:21" x14ac:dyDescent="0.35">
      <c r="A886" s="39"/>
      <c r="B886" s="34" t="s">
        <v>10842</v>
      </c>
      <c r="C886" s="71">
        <v>100</v>
      </c>
      <c r="D886" s="71" t="s">
        <v>7782</v>
      </c>
      <c r="E886" s="77" t="s">
        <v>11215</v>
      </c>
      <c r="F886" s="2">
        <v>1350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>
        <v>1350</v>
      </c>
    </row>
    <row r="887" spans="1:21" x14ac:dyDescent="0.35">
      <c r="A887" s="39"/>
      <c r="B887" s="34" t="s">
        <v>10842</v>
      </c>
      <c r="C887" s="71">
        <v>100</v>
      </c>
      <c r="D887" s="71" t="s">
        <v>7782</v>
      </c>
      <c r="E887" s="77" t="s">
        <v>11611</v>
      </c>
      <c r="F887" s="2">
        <v>553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>
        <v>553</v>
      </c>
    </row>
    <row r="888" spans="1:21" x14ac:dyDescent="0.35">
      <c r="A888" s="39"/>
      <c r="B888" s="34" t="s">
        <v>10842</v>
      </c>
      <c r="C888" s="71">
        <v>100</v>
      </c>
      <c r="D888" s="71" t="s">
        <v>7782</v>
      </c>
      <c r="E888" s="77" t="s">
        <v>11613</v>
      </c>
      <c r="F888" s="2">
        <v>676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>
        <v>676</v>
      </c>
    </row>
    <row r="889" spans="1:21" x14ac:dyDescent="0.35">
      <c r="A889" s="39"/>
      <c r="B889" s="34" t="s">
        <v>10842</v>
      </c>
      <c r="C889" s="71">
        <v>100</v>
      </c>
      <c r="D889" s="71" t="s">
        <v>7782</v>
      </c>
      <c r="E889" s="77" t="s">
        <v>11616</v>
      </c>
      <c r="F889" s="2">
        <v>170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>
        <v>170</v>
      </c>
    </row>
    <row r="890" spans="1:21" x14ac:dyDescent="0.35">
      <c r="A890" s="39"/>
      <c r="B890" s="34" t="s">
        <v>10842</v>
      </c>
      <c r="C890" s="71">
        <v>100</v>
      </c>
      <c r="D890" s="71" t="s">
        <v>7782</v>
      </c>
      <c r="E890" s="77" t="s">
        <v>11614</v>
      </c>
      <c r="F890" s="2">
        <v>485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>
        <v>485</v>
      </c>
    </row>
    <row r="891" spans="1:21" x14ac:dyDescent="0.35">
      <c r="A891" s="39"/>
      <c r="B891" s="34" t="s">
        <v>10842</v>
      </c>
      <c r="C891" s="71">
        <v>100</v>
      </c>
      <c r="D891" s="71" t="s">
        <v>7782</v>
      </c>
      <c r="E891" s="77" t="s">
        <v>11612</v>
      </c>
      <c r="F891" s="2">
        <v>545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>
        <v>545</v>
      </c>
    </row>
    <row r="892" spans="1:21" x14ac:dyDescent="0.35">
      <c r="A892" s="39"/>
      <c r="B892" s="34" t="s">
        <v>10842</v>
      </c>
      <c r="C892" s="71">
        <v>100</v>
      </c>
      <c r="D892" s="71" t="s">
        <v>7782</v>
      </c>
      <c r="E892" s="77" t="s">
        <v>11610</v>
      </c>
      <c r="F892" s="2">
        <v>690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>
        <v>690</v>
      </c>
    </row>
    <row r="893" spans="1:21" x14ac:dyDescent="0.35">
      <c r="A893" s="39"/>
      <c r="B893" s="34" t="s">
        <v>10842</v>
      </c>
      <c r="C893" s="71">
        <v>100</v>
      </c>
      <c r="D893" s="71" t="s">
        <v>7782</v>
      </c>
      <c r="E893" s="77" t="s">
        <v>11223</v>
      </c>
      <c r="F893" s="2">
        <v>143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>
        <v>143</v>
      </c>
    </row>
    <row r="894" spans="1:21" x14ac:dyDescent="0.35">
      <c r="A894" s="39"/>
      <c r="B894" s="34" t="s">
        <v>10842</v>
      </c>
      <c r="C894" s="71">
        <v>100</v>
      </c>
      <c r="D894" s="71" t="s">
        <v>7782</v>
      </c>
      <c r="E894" s="77" t="s">
        <v>11231</v>
      </c>
      <c r="F894" s="2">
        <v>70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>
        <v>70</v>
      </c>
    </row>
    <row r="895" spans="1:21" x14ac:dyDescent="0.35">
      <c r="A895" s="39"/>
      <c r="B895" s="34" t="s">
        <v>10842</v>
      </c>
      <c r="C895" s="71">
        <v>100</v>
      </c>
      <c r="D895" s="71" t="s">
        <v>7782</v>
      </c>
      <c r="E895" s="77" t="s">
        <v>11524</v>
      </c>
      <c r="F895" s="2">
        <v>160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>
        <v>160</v>
      </c>
    </row>
    <row r="896" spans="1:21" x14ac:dyDescent="0.35">
      <c r="A896" s="39"/>
      <c r="B896" s="34" t="s">
        <v>10842</v>
      </c>
      <c r="C896" s="71">
        <v>100</v>
      </c>
      <c r="D896" s="71" t="s">
        <v>7782</v>
      </c>
      <c r="E896" s="77" t="s">
        <v>11237</v>
      </c>
      <c r="F896" s="2"/>
      <c r="G896" s="2"/>
      <c r="H896" s="2"/>
      <c r="I896" s="2"/>
      <c r="J896" s="2"/>
      <c r="K896" s="2"/>
      <c r="L896" s="2"/>
      <c r="M896" s="2"/>
      <c r="N896" s="2">
        <v>1450</v>
      </c>
      <c r="O896" s="2"/>
      <c r="P896" s="2"/>
      <c r="Q896" s="2"/>
      <c r="R896" s="2"/>
      <c r="S896" s="2"/>
      <c r="T896" s="2"/>
      <c r="U896" s="2">
        <v>1450</v>
      </c>
    </row>
    <row r="897" spans="1:21" x14ac:dyDescent="0.35">
      <c r="A897" s="39"/>
      <c r="B897" s="34" t="s">
        <v>10842</v>
      </c>
      <c r="C897" s="71">
        <v>100</v>
      </c>
      <c r="D897" s="71" t="s">
        <v>7782</v>
      </c>
      <c r="E897" s="77" t="s">
        <v>11243</v>
      </c>
      <c r="F897" s="2">
        <v>314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>
        <v>314</v>
      </c>
    </row>
    <row r="898" spans="1:21" x14ac:dyDescent="0.35">
      <c r="A898" s="39"/>
      <c r="B898" s="34" t="s">
        <v>10842</v>
      </c>
      <c r="C898" s="71">
        <v>100</v>
      </c>
      <c r="D898" s="71" t="s">
        <v>7782</v>
      </c>
      <c r="E898" s="77" t="s">
        <v>11251</v>
      </c>
      <c r="F898" s="2">
        <v>230</v>
      </c>
      <c r="G898" s="2"/>
      <c r="H898" s="2"/>
      <c r="I898" s="2"/>
      <c r="J898" s="2"/>
      <c r="K898" s="2"/>
      <c r="L898" s="2"/>
      <c r="M898" s="2"/>
      <c r="N898" s="2">
        <v>163</v>
      </c>
      <c r="O898" s="2"/>
      <c r="P898" s="2"/>
      <c r="Q898" s="2"/>
      <c r="R898" s="2"/>
      <c r="S898" s="2"/>
      <c r="T898" s="2"/>
      <c r="U898" s="2">
        <v>393</v>
      </c>
    </row>
    <row r="899" spans="1:21" x14ac:dyDescent="0.35">
      <c r="A899" s="39"/>
      <c r="B899" s="34" t="s">
        <v>10842</v>
      </c>
      <c r="C899" s="71">
        <v>100</v>
      </c>
      <c r="D899" s="71" t="s">
        <v>7782</v>
      </c>
      <c r="E899" s="77" t="s">
        <v>11259</v>
      </c>
      <c r="F899" s="2">
        <v>215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>
        <v>215</v>
      </c>
    </row>
    <row r="900" spans="1:21" x14ac:dyDescent="0.35">
      <c r="A900" s="39"/>
      <c r="B900" s="34" t="s">
        <v>10842</v>
      </c>
      <c r="C900" s="71">
        <v>100</v>
      </c>
      <c r="D900" s="71" t="s">
        <v>7782</v>
      </c>
      <c r="E900" s="77" t="s">
        <v>11609</v>
      </c>
      <c r="F900" s="2">
        <v>694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>
        <v>694</v>
      </c>
    </row>
    <row r="901" spans="1:21" x14ac:dyDescent="0.35">
      <c r="A901" s="39"/>
      <c r="B901" s="34" t="s">
        <v>10842</v>
      </c>
      <c r="C901" s="71">
        <v>100</v>
      </c>
      <c r="D901" s="71" t="s">
        <v>7782</v>
      </c>
      <c r="E901" s="77" t="s">
        <v>11607</v>
      </c>
      <c r="F901" s="2">
        <v>476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>
        <v>476</v>
      </c>
    </row>
    <row r="902" spans="1:21" x14ac:dyDescent="0.35">
      <c r="A902" s="39"/>
      <c r="B902" s="34" t="s">
        <v>10842</v>
      </c>
      <c r="C902" s="71">
        <v>100</v>
      </c>
      <c r="D902" s="71" t="s">
        <v>7782</v>
      </c>
      <c r="E902" s="77" t="s">
        <v>11608</v>
      </c>
      <c r="F902" s="2">
        <v>590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>
        <v>590</v>
      </c>
    </row>
    <row r="903" spans="1:21" x14ac:dyDescent="0.35">
      <c r="A903" s="39"/>
      <c r="B903" s="34" t="s">
        <v>10842</v>
      </c>
      <c r="C903" s="71">
        <v>100</v>
      </c>
      <c r="D903" s="71" t="s">
        <v>7782</v>
      </c>
      <c r="E903" s="77" t="s">
        <v>11327</v>
      </c>
      <c r="F903" s="2"/>
      <c r="G903" s="2"/>
      <c r="H903" s="2"/>
      <c r="I903" s="2"/>
      <c r="J903" s="2"/>
      <c r="K903" s="2"/>
      <c r="L903" s="2"/>
      <c r="M903" s="2"/>
      <c r="N903" s="2">
        <v>2674</v>
      </c>
      <c r="O903" s="2"/>
      <c r="P903" s="2"/>
      <c r="Q903" s="2"/>
      <c r="R903" s="2"/>
      <c r="S903" s="2">
        <v>4060</v>
      </c>
      <c r="T903" s="2">
        <v>2000</v>
      </c>
      <c r="U903" s="2">
        <v>8734</v>
      </c>
    </row>
    <row r="904" spans="1:21" x14ac:dyDescent="0.35">
      <c r="A904" s="39"/>
      <c r="B904" s="34" t="s">
        <v>10842</v>
      </c>
      <c r="C904" s="18">
        <v>100</v>
      </c>
      <c r="D904" s="18" t="s">
        <v>7782</v>
      </c>
      <c r="E904" s="77" t="s">
        <v>11336</v>
      </c>
      <c r="F904" s="2"/>
      <c r="G904" s="2"/>
      <c r="H904" s="2"/>
      <c r="I904" s="2"/>
      <c r="J904" s="2"/>
      <c r="K904" s="2"/>
      <c r="L904" s="2"/>
      <c r="M904" s="2"/>
      <c r="N904" s="2">
        <v>3316</v>
      </c>
      <c r="O904" s="2"/>
      <c r="P904" s="2"/>
      <c r="Q904" s="2"/>
      <c r="R904" s="2"/>
      <c r="S904" s="2">
        <v>4000</v>
      </c>
      <c r="T904" s="2">
        <v>1000</v>
      </c>
      <c r="U904" s="2">
        <v>8316</v>
      </c>
    </row>
    <row r="905" spans="1:21" x14ac:dyDescent="0.35">
      <c r="A905" s="39"/>
      <c r="B905" s="34" t="s">
        <v>10842</v>
      </c>
      <c r="C905" s="76">
        <v>100</v>
      </c>
      <c r="D905" s="18" t="s">
        <v>7782</v>
      </c>
      <c r="E905" s="77" t="s">
        <v>11345</v>
      </c>
      <c r="F905" s="2"/>
      <c r="G905" s="2">
        <v>2930</v>
      </c>
      <c r="H905" s="2"/>
      <c r="I905" s="2"/>
      <c r="J905" s="2"/>
      <c r="K905" s="2"/>
      <c r="L905" s="2"/>
      <c r="M905" s="2"/>
      <c r="N905" s="2">
        <v>2511</v>
      </c>
      <c r="O905" s="2"/>
      <c r="P905" s="2"/>
      <c r="Q905" s="2"/>
      <c r="R905" s="2"/>
      <c r="S905" s="2">
        <v>6000</v>
      </c>
      <c r="T905" s="2">
        <v>2000</v>
      </c>
      <c r="U905" s="2">
        <v>13441</v>
      </c>
    </row>
    <row r="906" spans="1:21" x14ac:dyDescent="0.35">
      <c r="A906" s="39"/>
      <c r="B906" s="34" t="s">
        <v>10842</v>
      </c>
      <c r="C906" s="18">
        <v>100</v>
      </c>
      <c r="D906" s="18" t="s">
        <v>7782</v>
      </c>
      <c r="E906" s="77" t="s">
        <v>11417</v>
      </c>
      <c r="F906" s="2"/>
      <c r="G906" s="2"/>
      <c r="H906" s="2"/>
      <c r="I906" s="2"/>
      <c r="J906" s="2"/>
      <c r="K906" s="2"/>
      <c r="L906" s="2"/>
      <c r="M906" s="2"/>
      <c r="N906" s="2">
        <v>10299</v>
      </c>
      <c r="O906" s="2"/>
      <c r="P906" s="2"/>
      <c r="Q906" s="2"/>
      <c r="R906" s="2"/>
      <c r="S906" s="2">
        <v>200</v>
      </c>
      <c r="T906" s="2"/>
      <c r="U906" s="2">
        <v>10499</v>
      </c>
    </row>
    <row r="907" spans="1:21" x14ac:dyDescent="0.35">
      <c r="A907" s="39"/>
      <c r="B907" s="34" t="s">
        <v>468</v>
      </c>
      <c r="C907" s="76">
        <v>1000</v>
      </c>
      <c r="D907" s="18" t="s">
        <v>7782</v>
      </c>
      <c r="E907" s="77" t="s">
        <v>11475</v>
      </c>
      <c r="F907" s="2">
        <v>155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>
        <v>155</v>
      </c>
    </row>
    <row r="908" spans="1:21" x14ac:dyDescent="0.35">
      <c r="A908" s="39"/>
      <c r="B908" s="34" t="s">
        <v>468</v>
      </c>
      <c r="C908" s="18">
        <v>1000</v>
      </c>
      <c r="D908" s="18" t="s">
        <v>7782</v>
      </c>
      <c r="E908" s="77" t="s">
        <v>11362</v>
      </c>
      <c r="F908" s="2"/>
      <c r="G908" s="2"/>
      <c r="H908" s="2"/>
      <c r="I908" s="2"/>
      <c r="J908" s="2"/>
      <c r="K908" s="2"/>
      <c r="L908" s="2"/>
      <c r="M908" s="2"/>
      <c r="N908" s="2">
        <v>2221</v>
      </c>
      <c r="O908" s="2"/>
      <c r="P908" s="2"/>
      <c r="Q908" s="2"/>
      <c r="R908" s="2"/>
      <c r="S908" s="2"/>
      <c r="T908" s="2"/>
      <c r="U908" s="2">
        <v>2221</v>
      </c>
    </row>
    <row r="909" spans="1:21" x14ac:dyDescent="0.35">
      <c r="A909" s="39"/>
      <c r="B909" s="34" t="s">
        <v>468</v>
      </c>
      <c r="C909" s="76">
        <v>1000</v>
      </c>
      <c r="D909" s="18" t="s">
        <v>7782</v>
      </c>
      <c r="E909" s="77" t="s">
        <v>11444</v>
      </c>
      <c r="F909" s="2"/>
      <c r="G909" s="2"/>
      <c r="H909" s="2"/>
      <c r="I909" s="2"/>
      <c r="J909" s="2"/>
      <c r="K909" s="2"/>
      <c r="L909" s="2"/>
      <c r="M909" s="2"/>
      <c r="N909" s="2">
        <v>536</v>
      </c>
      <c r="O909" s="2"/>
      <c r="P909" s="2"/>
      <c r="Q909" s="2"/>
      <c r="R909" s="2"/>
      <c r="S909" s="2"/>
      <c r="T909" s="2"/>
      <c r="U909" s="2">
        <v>536</v>
      </c>
    </row>
    <row r="910" spans="1:21" x14ac:dyDescent="0.35">
      <c r="A910" s="39"/>
      <c r="B910" s="34" t="s">
        <v>471</v>
      </c>
      <c r="C910" s="18">
        <v>100</v>
      </c>
      <c r="D910" s="18" t="s">
        <v>7782</v>
      </c>
      <c r="E910" s="77" t="s">
        <v>11498</v>
      </c>
      <c r="F910" s="2"/>
      <c r="G910" s="2"/>
      <c r="H910" s="2"/>
      <c r="I910" s="2"/>
      <c r="J910" s="2"/>
      <c r="K910" s="2"/>
      <c r="L910" s="2"/>
      <c r="M910" s="2"/>
      <c r="N910" s="2">
        <v>100</v>
      </c>
      <c r="O910" s="2"/>
      <c r="P910" s="2"/>
      <c r="Q910" s="2"/>
      <c r="R910" s="2"/>
      <c r="S910" s="2"/>
      <c r="T910" s="2"/>
      <c r="U910" s="2">
        <v>100</v>
      </c>
    </row>
    <row r="911" spans="1:21" x14ac:dyDescent="0.35">
      <c r="A911" s="39"/>
      <c r="B911" s="34" t="s">
        <v>471</v>
      </c>
      <c r="C911" s="76">
        <v>100</v>
      </c>
      <c r="D911" s="18" t="s">
        <v>7782</v>
      </c>
      <c r="E911" s="77" t="s">
        <v>11510</v>
      </c>
      <c r="F911" s="2"/>
      <c r="G911" s="2"/>
      <c r="H911" s="2"/>
      <c r="I911" s="2"/>
      <c r="J911" s="2"/>
      <c r="K911" s="2"/>
      <c r="L911" s="2"/>
      <c r="M911" s="2"/>
      <c r="N911" s="2">
        <v>100</v>
      </c>
      <c r="O911" s="2"/>
      <c r="P911" s="2"/>
      <c r="Q911" s="2"/>
      <c r="R911" s="2"/>
      <c r="S911" s="2"/>
      <c r="T911" s="2"/>
      <c r="U911" s="2">
        <v>100</v>
      </c>
    </row>
    <row r="912" spans="1:21" x14ac:dyDescent="0.35">
      <c r="A912" s="39"/>
      <c r="B912" s="34" t="s">
        <v>471</v>
      </c>
      <c r="C912" s="18">
        <v>100</v>
      </c>
      <c r="D912" s="18" t="s">
        <v>7782</v>
      </c>
      <c r="E912" s="77" t="s">
        <v>11543</v>
      </c>
      <c r="F912" s="2">
        <v>144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>
        <v>144</v>
      </c>
    </row>
    <row r="913" spans="1:21" x14ac:dyDescent="0.35">
      <c r="A913" s="39"/>
      <c r="B913" s="34" t="s">
        <v>471</v>
      </c>
      <c r="C913" s="76">
        <v>100</v>
      </c>
      <c r="D913" s="18" t="s">
        <v>7782</v>
      </c>
      <c r="E913" s="77" t="s">
        <v>12852</v>
      </c>
      <c r="F913" s="2">
        <v>422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>
        <v>422</v>
      </c>
    </row>
    <row r="914" spans="1:21" x14ac:dyDescent="0.35">
      <c r="A914" s="39"/>
      <c r="B914" s="34" t="s">
        <v>471</v>
      </c>
      <c r="C914" s="18">
        <v>100</v>
      </c>
      <c r="D914" s="18" t="s">
        <v>7782</v>
      </c>
      <c r="E914" s="77" t="s">
        <v>12861</v>
      </c>
      <c r="F914" s="2">
        <v>14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>
        <v>14</v>
      </c>
    </row>
    <row r="915" spans="1:21" x14ac:dyDescent="0.35">
      <c r="A915" s="39"/>
      <c r="B915" s="34" t="s">
        <v>471</v>
      </c>
      <c r="C915" s="76">
        <v>100</v>
      </c>
      <c r="D915" s="18" t="s">
        <v>7782</v>
      </c>
      <c r="E915" s="77" t="s">
        <v>12877</v>
      </c>
      <c r="F915" s="2">
        <v>270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>
        <v>270</v>
      </c>
    </row>
    <row r="916" spans="1:21" x14ac:dyDescent="0.35">
      <c r="A916" s="39"/>
      <c r="B916" s="34" t="s">
        <v>471</v>
      </c>
      <c r="C916" s="18">
        <v>100</v>
      </c>
      <c r="D916" s="18" t="s">
        <v>7782</v>
      </c>
      <c r="E916" s="77" t="s">
        <v>12889</v>
      </c>
      <c r="F916" s="2">
        <v>48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>
        <v>48</v>
      </c>
    </row>
    <row r="917" spans="1:21" x14ac:dyDescent="0.35">
      <c r="A917" s="39"/>
      <c r="B917" s="34" t="s">
        <v>471</v>
      </c>
      <c r="C917" s="76">
        <v>100</v>
      </c>
      <c r="D917" s="18" t="s">
        <v>7782</v>
      </c>
      <c r="E917" s="77" t="s">
        <v>483</v>
      </c>
      <c r="F917" s="2"/>
      <c r="G917" s="2"/>
      <c r="H917" s="2"/>
      <c r="I917" s="2"/>
      <c r="J917" s="2"/>
      <c r="K917" s="2"/>
      <c r="L917" s="2"/>
      <c r="M917" s="2">
        <v>7627</v>
      </c>
      <c r="N917" s="2">
        <v>134</v>
      </c>
      <c r="O917" s="2"/>
      <c r="P917" s="2"/>
      <c r="Q917" s="2"/>
      <c r="R917" s="2"/>
      <c r="S917" s="2"/>
      <c r="T917" s="2"/>
      <c r="U917" s="2">
        <v>7761</v>
      </c>
    </row>
    <row r="918" spans="1:21" x14ac:dyDescent="0.35">
      <c r="A918" s="39"/>
      <c r="B918" s="34" t="s">
        <v>471</v>
      </c>
      <c r="C918" s="18">
        <v>100</v>
      </c>
      <c r="D918" s="18" t="s">
        <v>7782</v>
      </c>
      <c r="E918" s="77" t="s">
        <v>484</v>
      </c>
      <c r="F918" s="2"/>
      <c r="G918" s="2"/>
      <c r="H918" s="2"/>
      <c r="I918" s="2"/>
      <c r="J918" s="2"/>
      <c r="K918" s="2"/>
      <c r="L918" s="2"/>
      <c r="M918" s="2"/>
      <c r="N918" s="2">
        <v>15</v>
      </c>
      <c r="O918" s="2"/>
      <c r="P918" s="2"/>
      <c r="Q918" s="2"/>
      <c r="R918" s="2"/>
      <c r="S918" s="2">
        <v>800</v>
      </c>
      <c r="T918" s="2"/>
      <c r="U918" s="2">
        <v>815</v>
      </c>
    </row>
    <row r="919" spans="1:21" x14ac:dyDescent="0.35">
      <c r="A919" s="39"/>
      <c r="B919" s="34" t="s">
        <v>471</v>
      </c>
      <c r="C919" s="76">
        <v>100</v>
      </c>
      <c r="D919" s="18" t="s">
        <v>7782</v>
      </c>
      <c r="E919" s="77" t="s">
        <v>485</v>
      </c>
      <c r="F919" s="2"/>
      <c r="G919" s="2"/>
      <c r="H919" s="2"/>
      <c r="I919" s="2"/>
      <c r="J919" s="2"/>
      <c r="K919" s="2"/>
      <c r="L919" s="2"/>
      <c r="M919" s="2"/>
      <c r="N919" s="2">
        <v>89</v>
      </c>
      <c r="O919" s="2"/>
      <c r="P919" s="2"/>
      <c r="Q919" s="2"/>
      <c r="R919" s="2"/>
      <c r="S919" s="2">
        <v>1100</v>
      </c>
      <c r="T919" s="2"/>
      <c r="U919" s="2">
        <v>1189</v>
      </c>
    </row>
    <row r="920" spans="1:21" x14ac:dyDescent="0.35">
      <c r="A920" s="39"/>
      <c r="B920" s="34" t="s">
        <v>471</v>
      </c>
      <c r="C920" s="18">
        <v>100</v>
      </c>
      <c r="D920" s="18" t="s">
        <v>7782</v>
      </c>
      <c r="E920" s="77" t="s">
        <v>486</v>
      </c>
      <c r="F920" s="2"/>
      <c r="G920" s="2"/>
      <c r="H920" s="2"/>
      <c r="I920" s="2"/>
      <c r="J920" s="2"/>
      <c r="K920" s="2"/>
      <c r="L920" s="2"/>
      <c r="M920" s="2"/>
      <c r="N920" s="2">
        <v>35326</v>
      </c>
      <c r="O920" s="2">
        <v>532</v>
      </c>
      <c r="P920" s="2"/>
      <c r="Q920" s="2"/>
      <c r="R920" s="2"/>
      <c r="S920" s="2">
        <v>2100</v>
      </c>
      <c r="T920" s="2"/>
      <c r="U920" s="2">
        <v>37958</v>
      </c>
    </row>
    <row r="921" spans="1:21" x14ac:dyDescent="0.35">
      <c r="A921" s="39"/>
      <c r="B921" s="34" t="s">
        <v>471</v>
      </c>
      <c r="C921" s="76">
        <v>100</v>
      </c>
      <c r="D921" s="18" t="s">
        <v>7782</v>
      </c>
      <c r="E921" s="77" t="s">
        <v>487</v>
      </c>
      <c r="F921" s="2"/>
      <c r="G921" s="2"/>
      <c r="H921" s="2"/>
      <c r="I921" s="2"/>
      <c r="J921" s="2">
        <v>4551</v>
      </c>
      <c r="K921" s="2"/>
      <c r="L921" s="2"/>
      <c r="M921" s="2"/>
      <c r="N921" s="2">
        <v>4643</v>
      </c>
      <c r="O921" s="2">
        <v>322</v>
      </c>
      <c r="P921" s="2"/>
      <c r="Q921" s="2"/>
      <c r="R921" s="2"/>
      <c r="S921" s="2">
        <v>2000</v>
      </c>
      <c r="T921" s="2"/>
      <c r="U921" s="2">
        <v>11516</v>
      </c>
    </row>
    <row r="922" spans="1:21" x14ac:dyDescent="0.35">
      <c r="A922" s="39"/>
      <c r="B922" s="34" t="s">
        <v>471</v>
      </c>
      <c r="C922" s="18">
        <v>100</v>
      </c>
      <c r="D922" s="18" t="s">
        <v>7782</v>
      </c>
      <c r="E922" s="77" t="s">
        <v>488</v>
      </c>
      <c r="F922" s="2"/>
      <c r="G922" s="2"/>
      <c r="H922" s="2"/>
      <c r="I922" s="2"/>
      <c r="J922" s="2"/>
      <c r="K922" s="2"/>
      <c r="L922" s="2"/>
      <c r="M922" s="2"/>
      <c r="N922" s="2">
        <v>5351</v>
      </c>
      <c r="O922" s="2"/>
      <c r="P922" s="2"/>
      <c r="Q922" s="2"/>
      <c r="R922" s="2">
        <v>125</v>
      </c>
      <c r="S922" s="2"/>
      <c r="T922" s="2"/>
      <c r="U922" s="2">
        <v>5476</v>
      </c>
    </row>
    <row r="923" spans="1:21" x14ac:dyDescent="0.35">
      <c r="A923" s="39"/>
      <c r="B923" s="34" t="s">
        <v>471</v>
      </c>
      <c r="C923" s="76">
        <v>100</v>
      </c>
      <c r="D923" s="18" t="s">
        <v>7782</v>
      </c>
      <c r="E923" s="77" t="s">
        <v>502</v>
      </c>
      <c r="F923" s="2"/>
      <c r="G923" s="2"/>
      <c r="H923" s="2"/>
      <c r="I923" s="2"/>
      <c r="J923" s="2"/>
      <c r="K923" s="2">
        <v>1550</v>
      </c>
      <c r="L923" s="2"/>
      <c r="M923" s="2">
        <v>12420</v>
      </c>
      <c r="N923" s="2">
        <v>48227</v>
      </c>
      <c r="O923" s="2"/>
      <c r="P923" s="2"/>
      <c r="Q923" s="2"/>
      <c r="R923" s="2">
        <v>1589</v>
      </c>
      <c r="S923" s="2">
        <v>54000</v>
      </c>
      <c r="T923" s="2"/>
      <c r="U923" s="2">
        <v>117786</v>
      </c>
    </row>
    <row r="924" spans="1:21" x14ac:dyDescent="0.35">
      <c r="A924" s="39"/>
      <c r="B924" s="34" t="s">
        <v>471</v>
      </c>
      <c r="C924" s="18">
        <v>100</v>
      </c>
      <c r="D924" s="18" t="s">
        <v>7782</v>
      </c>
      <c r="E924" s="77" t="s">
        <v>503</v>
      </c>
      <c r="F924" s="2"/>
      <c r="G924" s="2"/>
      <c r="H924" s="2"/>
      <c r="I924" s="2"/>
      <c r="J924" s="2"/>
      <c r="K924" s="2">
        <v>1071</v>
      </c>
      <c r="L924" s="2"/>
      <c r="M924" s="2">
        <v>11110</v>
      </c>
      <c r="N924" s="2">
        <v>52123</v>
      </c>
      <c r="O924" s="2"/>
      <c r="P924" s="2"/>
      <c r="Q924" s="2"/>
      <c r="R924" s="2">
        <v>452</v>
      </c>
      <c r="S924" s="2">
        <v>31000</v>
      </c>
      <c r="T924" s="2"/>
      <c r="U924" s="2">
        <v>95756</v>
      </c>
    </row>
    <row r="925" spans="1:21" x14ac:dyDescent="0.35">
      <c r="A925" s="39"/>
      <c r="B925" s="34" t="s">
        <v>471</v>
      </c>
      <c r="C925" s="76">
        <v>100</v>
      </c>
      <c r="D925" s="18" t="s">
        <v>7782</v>
      </c>
      <c r="E925" s="77" t="s">
        <v>504</v>
      </c>
      <c r="F925" s="2"/>
      <c r="G925" s="2"/>
      <c r="H925" s="2"/>
      <c r="I925" s="2"/>
      <c r="J925" s="2"/>
      <c r="K925" s="2">
        <v>1360</v>
      </c>
      <c r="L925" s="2"/>
      <c r="M925" s="2">
        <v>15681</v>
      </c>
      <c r="N925" s="2">
        <v>43313</v>
      </c>
      <c r="O925" s="2"/>
      <c r="P925" s="2"/>
      <c r="Q925" s="2"/>
      <c r="R925" s="2">
        <v>3561</v>
      </c>
      <c r="S925" s="2">
        <v>82000</v>
      </c>
      <c r="T925" s="2"/>
      <c r="U925" s="2">
        <v>145915</v>
      </c>
    </row>
    <row r="926" spans="1:21" x14ac:dyDescent="0.35">
      <c r="A926" s="39"/>
      <c r="B926" s="34" t="s">
        <v>471</v>
      </c>
      <c r="C926" s="18">
        <v>100</v>
      </c>
      <c r="D926" s="18" t="s">
        <v>7782</v>
      </c>
      <c r="E926" s="77" t="s">
        <v>922</v>
      </c>
      <c r="F926" s="2"/>
      <c r="G926" s="2"/>
      <c r="H926" s="2"/>
      <c r="I926" s="2"/>
      <c r="J926" s="2"/>
      <c r="K926" s="2"/>
      <c r="L926" s="2"/>
      <c r="M926" s="2"/>
      <c r="N926" s="2">
        <v>3093</v>
      </c>
      <c r="O926" s="2"/>
      <c r="P926" s="2"/>
      <c r="Q926" s="2"/>
      <c r="R926" s="2"/>
      <c r="S926" s="2">
        <v>4000</v>
      </c>
      <c r="T926" s="2"/>
      <c r="U926" s="2">
        <v>7093</v>
      </c>
    </row>
    <row r="927" spans="1:21" x14ac:dyDescent="0.35">
      <c r="A927" s="39"/>
      <c r="B927" s="34" t="s">
        <v>471</v>
      </c>
      <c r="C927" s="76">
        <v>100</v>
      </c>
      <c r="D927" s="18" t="s">
        <v>7782</v>
      </c>
      <c r="E927" s="77" t="s">
        <v>923</v>
      </c>
      <c r="F927" s="2"/>
      <c r="G927" s="2"/>
      <c r="H927" s="2"/>
      <c r="I927" s="2"/>
      <c r="J927" s="2"/>
      <c r="K927" s="2"/>
      <c r="L927" s="2"/>
      <c r="M927" s="2"/>
      <c r="N927" s="2">
        <v>3333</v>
      </c>
      <c r="O927" s="2"/>
      <c r="P927" s="2"/>
      <c r="Q927" s="2"/>
      <c r="R927" s="2"/>
      <c r="S927" s="2">
        <v>8000</v>
      </c>
      <c r="T927" s="2"/>
      <c r="U927" s="2">
        <v>11333</v>
      </c>
    </row>
    <row r="928" spans="1:21" x14ac:dyDescent="0.35">
      <c r="A928" s="39"/>
      <c r="B928" s="34" t="s">
        <v>471</v>
      </c>
      <c r="C928" s="18">
        <v>100</v>
      </c>
      <c r="D928" s="18" t="s">
        <v>7782</v>
      </c>
      <c r="E928" s="77" t="s">
        <v>924</v>
      </c>
      <c r="F928" s="2"/>
      <c r="G928" s="2"/>
      <c r="H928" s="2"/>
      <c r="I928" s="2"/>
      <c r="J928" s="2"/>
      <c r="K928" s="2"/>
      <c r="L928" s="2"/>
      <c r="M928" s="2"/>
      <c r="N928" s="2">
        <v>3720</v>
      </c>
      <c r="O928" s="2"/>
      <c r="P928" s="2"/>
      <c r="Q928" s="2"/>
      <c r="R928" s="2"/>
      <c r="S928" s="2">
        <v>4000</v>
      </c>
      <c r="T928" s="2"/>
      <c r="U928" s="2">
        <v>7720</v>
      </c>
    </row>
    <row r="929" spans="1:21" x14ac:dyDescent="0.35">
      <c r="A929" s="39"/>
      <c r="B929" s="34" t="s">
        <v>471</v>
      </c>
      <c r="C929" s="76">
        <v>100</v>
      </c>
      <c r="D929" s="18" t="s">
        <v>7782</v>
      </c>
      <c r="E929" s="77" t="s">
        <v>505</v>
      </c>
      <c r="F929" s="2"/>
      <c r="G929" s="2"/>
      <c r="H929" s="2"/>
      <c r="I929" s="2"/>
      <c r="J929" s="2"/>
      <c r="K929" s="2"/>
      <c r="L929" s="2"/>
      <c r="M929" s="2"/>
      <c r="N929" s="2">
        <v>41735</v>
      </c>
      <c r="O929" s="2"/>
      <c r="P929" s="2"/>
      <c r="Q929" s="2"/>
      <c r="R929" s="2"/>
      <c r="S929" s="2"/>
      <c r="T929" s="2"/>
      <c r="U929" s="2">
        <v>41735</v>
      </c>
    </row>
    <row r="930" spans="1:21" x14ac:dyDescent="0.35">
      <c r="A930" s="39"/>
      <c r="B930" s="34" t="s">
        <v>471</v>
      </c>
      <c r="C930" s="18">
        <v>100</v>
      </c>
      <c r="D930" s="18" t="s">
        <v>7782</v>
      </c>
      <c r="E930" s="77" t="s">
        <v>506</v>
      </c>
      <c r="F930" s="2"/>
      <c r="G930" s="2"/>
      <c r="H930" s="2"/>
      <c r="I930" s="2"/>
      <c r="J930" s="2"/>
      <c r="K930" s="2"/>
      <c r="L930" s="2">
        <v>93000</v>
      </c>
      <c r="M930" s="2"/>
      <c r="N930" s="2">
        <v>21010</v>
      </c>
      <c r="O930" s="2"/>
      <c r="P930" s="2"/>
      <c r="Q930" s="2"/>
      <c r="R930" s="2"/>
      <c r="S930" s="2">
        <v>10000</v>
      </c>
      <c r="T930" s="2"/>
      <c r="U930" s="2">
        <v>124010</v>
      </c>
    </row>
    <row r="931" spans="1:21" x14ac:dyDescent="0.35">
      <c r="A931" s="39"/>
      <c r="B931" s="34" t="s">
        <v>471</v>
      </c>
      <c r="C931" s="76">
        <v>100</v>
      </c>
      <c r="D931" s="18" t="s">
        <v>7782</v>
      </c>
      <c r="E931" s="77" t="s">
        <v>507</v>
      </c>
      <c r="F931" s="2"/>
      <c r="G931" s="2"/>
      <c r="H931" s="2"/>
      <c r="I931" s="2"/>
      <c r="J931" s="2"/>
      <c r="K931" s="2"/>
      <c r="L931" s="2">
        <v>29000</v>
      </c>
      <c r="M931" s="2"/>
      <c r="N931" s="2">
        <v>3521</v>
      </c>
      <c r="O931" s="2"/>
      <c r="P931" s="2"/>
      <c r="Q931" s="2"/>
      <c r="R931" s="2"/>
      <c r="S931" s="2">
        <v>14750</v>
      </c>
      <c r="T931" s="2"/>
      <c r="U931" s="2">
        <v>47271</v>
      </c>
    </row>
    <row r="932" spans="1:21" x14ac:dyDescent="0.35">
      <c r="A932" s="39"/>
      <c r="B932" s="34" t="s">
        <v>471</v>
      </c>
      <c r="C932" s="18">
        <v>100</v>
      </c>
      <c r="D932" s="18" t="s">
        <v>7782</v>
      </c>
      <c r="E932" s="77" t="s">
        <v>508</v>
      </c>
      <c r="F932" s="2"/>
      <c r="G932" s="2"/>
      <c r="H932" s="2"/>
      <c r="I932" s="2"/>
      <c r="J932" s="2"/>
      <c r="K932" s="2"/>
      <c r="L932" s="2"/>
      <c r="M932" s="2">
        <v>5083</v>
      </c>
      <c r="N932" s="2">
        <v>10905</v>
      </c>
      <c r="O932" s="2"/>
      <c r="P932" s="2"/>
      <c r="Q932" s="2"/>
      <c r="R932" s="2">
        <v>60</v>
      </c>
      <c r="S932" s="2"/>
      <c r="T932" s="2"/>
      <c r="U932" s="2">
        <v>16048</v>
      </c>
    </row>
    <row r="933" spans="1:21" x14ac:dyDescent="0.35">
      <c r="A933" s="39"/>
      <c r="B933" s="34" t="s">
        <v>471</v>
      </c>
      <c r="C933" s="76">
        <v>100</v>
      </c>
      <c r="D933" s="18" t="s">
        <v>7782</v>
      </c>
      <c r="E933" s="77" t="s">
        <v>509</v>
      </c>
      <c r="F933" s="2"/>
      <c r="G933" s="2"/>
      <c r="H933" s="2"/>
      <c r="I933" s="2"/>
      <c r="J933" s="2"/>
      <c r="K933" s="2"/>
      <c r="L933" s="2"/>
      <c r="M933" s="2">
        <v>850</v>
      </c>
      <c r="N933" s="2">
        <v>21027</v>
      </c>
      <c r="O933" s="2"/>
      <c r="P933" s="2"/>
      <c r="Q933" s="2"/>
      <c r="R933" s="2">
        <v>20</v>
      </c>
      <c r="S933" s="2"/>
      <c r="T933" s="2"/>
      <c r="U933" s="2">
        <v>21897</v>
      </c>
    </row>
    <row r="934" spans="1:21" x14ac:dyDescent="0.35">
      <c r="A934" s="39"/>
      <c r="B934" s="34" t="s">
        <v>471</v>
      </c>
      <c r="C934" s="18">
        <v>100</v>
      </c>
      <c r="D934" s="18" t="s">
        <v>7782</v>
      </c>
      <c r="E934" s="77" t="s">
        <v>510</v>
      </c>
      <c r="F934" s="2"/>
      <c r="G934" s="2"/>
      <c r="H934" s="2"/>
      <c r="I934" s="2"/>
      <c r="J934" s="2"/>
      <c r="K934" s="2"/>
      <c r="L934" s="2"/>
      <c r="M934" s="2"/>
      <c r="N934" s="2">
        <v>2513</v>
      </c>
      <c r="O934" s="2"/>
      <c r="P934" s="2"/>
      <c r="Q934" s="2"/>
      <c r="R934" s="2"/>
      <c r="S934" s="2">
        <v>1000</v>
      </c>
      <c r="T934" s="2"/>
      <c r="U934" s="2">
        <v>3513</v>
      </c>
    </row>
    <row r="935" spans="1:21" x14ac:dyDescent="0.35">
      <c r="A935" s="39"/>
      <c r="B935" s="34" t="s">
        <v>471</v>
      </c>
      <c r="C935" s="76">
        <v>100</v>
      </c>
      <c r="D935" s="18" t="s">
        <v>7782</v>
      </c>
      <c r="E935" s="77" t="s">
        <v>434</v>
      </c>
      <c r="F935" s="2"/>
      <c r="G935" s="2"/>
      <c r="H935" s="2"/>
      <c r="I935" s="2"/>
      <c r="J935" s="2"/>
      <c r="K935" s="2"/>
      <c r="L935" s="2">
        <v>2208</v>
      </c>
      <c r="M935" s="2"/>
      <c r="N935" s="2"/>
      <c r="O935" s="2"/>
      <c r="P935" s="2"/>
      <c r="Q935" s="2"/>
      <c r="R935" s="2"/>
      <c r="S935" s="2"/>
      <c r="T935" s="2"/>
      <c r="U935" s="2">
        <v>2208</v>
      </c>
    </row>
    <row r="936" spans="1:21" x14ac:dyDescent="0.35">
      <c r="A936" s="39"/>
      <c r="B936" s="34" t="s">
        <v>471</v>
      </c>
      <c r="C936" s="18">
        <v>100</v>
      </c>
      <c r="D936" s="18" t="s">
        <v>7782</v>
      </c>
      <c r="E936" s="77" t="s">
        <v>435</v>
      </c>
      <c r="F936" s="2"/>
      <c r="G936" s="2"/>
      <c r="H936" s="2"/>
      <c r="I936" s="2"/>
      <c r="J936" s="2"/>
      <c r="K936" s="2"/>
      <c r="L936" s="2"/>
      <c r="M936" s="2">
        <v>9080</v>
      </c>
      <c r="N936" s="2">
        <v>1721</v>
      </c>
      <c r="O936" s="2"/>
      <c r="P936" s="2"/>
      <c r="Q936" s="2"/>
      <c r="R936" s="2"/>
      <c r="S936" s="2">
        <v>1000</v>
      </c>
      <c r="T936" s="2"/>
      <c r="U936" s="2">
        <v>11801</v>
      </c>
    </row>
    <row r="937" spans="1:21" x14ac:dyDescent="0.35">
      <c r="A937" s="39"/>
      <c r="B937" s="34" t="s">
        <v>471</v>
      </c>
      <c r="C937" s="76">
        <v>100</v>
      </c>
      <c r="D937" s="18" t="s">
        <v>7782</v>
      </c>
      <c r="E937" s="77" t="s">
        <v>480</v>
      </c>
      <c r="F937" s="2"/>
      <c r="G937" s="2"/>
      <c r="H937" s="2"/>
      <c r="I937" s="2"/>
      <c r="J937" s="2"/>
      <c r="K937" s="2"/>
      <c r="L937" s="2"/>
      <c r="M937" s="2"/>
      <c r="N937" s="2">
        <v>47164</v>
      </c>
      <c r="O937" s="2"/>
      <c r="P937" s="2"/>
      <c r="Q937" s="2"/>
      <c r="R937" s="2"/>
      <c r="S937" s="2">
        <v>8000</v>
      </c>
      <c r="T937" s="2"/>
      <c r="U937" s="2">
        <v>55164</v>
      </c>
    </row>
    <row r="938" spans="1:21" x14ac:dyDescent="0.35">
      <c r="A938" s="39"/>
      <c r="B938" s="34" t="s">
        <v>471</v>
      </c>
      <c r="C938" s="18">
        <v>100</v>
      </c>
      <c r="D938" s="18" t="s">
        <v>7782</v>
      </c>
      <c r="E938" s="77" t="s">
        <v>481</v>
      </c>
      <c r="F938" s="2"/>
      <c r="G938" s="2"/>
      <c r="H938" s="2"/>
      <c r="I938" s="2"/>
      <c r="J938" s="2"/>
      <c r="K938" s="2"/>
      <c r="L938" s="2"/>
      <c r="M938" s="2"/>
      <c r="N938" s="2">
        <v>60382</v>
      </c>
      <c r="O938" s="2"/>
      <c r="P938" s="2"/>
      <c r="Q938" s="2"/>
      <c r="R938" s="2"/>
      <c r="S938" s="2">
        <v>7000</v>
      </c>
      <c r="T938" s="2"/>
      <c r="U938" s="2">
        <v>67382</v>
      </c>
    </row>
    <row r="939" spans="1:21" x14ac:dyDescent="0.35">
      <c r="A939" s="39"/>
      <c r="B939" s="34" t="s">
        <v>471</v>
      </c>
      <c r="C939" s="76">
        <v>100</v>
      </c>
      <c r="D939" s="18" t="s">
        <v>7782</v>
      </c>
      <c r="E939" s="77" t="s">
        <v>7054</v>
      </c>
      <c r="F939" s="2"/>
      <c r="G939" s="2"/>
      <c r="H939" s="2"/>
      <c r="I939" s="2"/>
      <c r="J939" s="2"/>
      <c r="K939" s="2"/>
      <c r="L939" s="2">
        <v>18000</v>
      </c>
      <c r="M939" s="2">
        <v>81614</v>
      </c>
      <c r="N939" s="2">
        <v>55836</v>
      </c>
      <c r="O939" s="2">
        <v>32000</v>
      </c>
      <c r="P939" s="2"/>
      <c r="Q939" s="2"/>
      <c r="R939" s="2"/>
      <c r="S939" s="2">
        <v>16667</v>
      </c>
      <c r="T939" s="2">
        <v>3360</v>
      </c>
      <c r="U939" s="2">
        <v>207477</v>
      </c>
    </row>
    <row r="940" spans="1:21" x14ac:dyDescent="0.35">
      <c r="A940" s="39"/>
      <c r="B940" s="34" t="s">
        <v>471</v>
      </c>
      <c r="C940" s="18">
        <v>100</v>
      </c>
      <c r="D940" s="18" t="s">
        <v>7782</v>
      </c>
      <c r="E940" s="77" t="s">
        <v>451</v>
      </c>
      <c r="F940" s="2"/>
      <c r="G940" s="2"/>
      <c r="H940" s="2"/>
      <c r="I940" s="2"/>
      <c r="J940" s="2"/>
      <c r="K940" s="2"/>
      <c r="L940" s="2"/>
      <c r="M940" s="2">
        <v>15444</v>
      </c>
      <c r="N940" s="2">
        <v>18889</v>
      </c>
      <c r="O940" s="2"/>
      <c r="P940" s="2">
        <v>3050</v>
      </c>
      <c r="Q940" s="2"/>
      <c r="R940" s="2">
        <v>12204</v>
      </c>
      <c r="S940" s="2">
        <v>75000</v>
      </c>
      <c r="T940" s="2"/>
      <c r="U940" s="2">
        <v>124587</v>
      </c>
    </row>
    <row r="941" spans="1:21" x14ac:dyDescent="0.35">
      <c r="A941" s="39"/>
      <c r="B941" s="34" t="s">
        <v>471</v>
      </c>
      <c r="C941" s="76">
        <v>100</v>
      </c>
      <c r="D941" s="18" t="s">
        <v>7782</v>
      </c>
      <c r="E941" s="77" t="s">
        <v>7822</v>
      </c>
      <c r="F941" s="2"/>
      <c r="G941" s="2"/>
      <c r="H941" s="2"/>
      <c r="I941" s="2"/>
      <c r="J941" s="2"/>
      <c r="K941" s="2">
        <v>520</v>
      </c>
      <c r="L941" s="2"/>
      <c r="M941" s="2"/>
      <c r="N941" s="2">
        <v>13376</v>
      </c>
      <c r="O941" s="2"/>
      <c r="P941" s="2"/>
      <c r="Q941" s="2"/>
      <c r="R941" s="2">
        <v>77</v>
      </c>
      <c r="S941" s="2">
        <v>200</v>
      </c>
      <c r="T941" s="2"/>
      <c r="U941" s="2">
        <v>14173</v>
      </c>
    </row>
    <row r="942" spans="1:21" x14ac:dyDescent="0.35">
      <c r="A942" s="39"/>
      <c r="B942" s="34" t="s">
        <v>471</v>
      </c>
      <c r="C942" s="18">
        <v>100</v>
      </c>
      <c r="D942" s="18" t="s">
        <v>7782</v>
      </c>
      <c r="E942" s="77" t="s">
        <v>11371</v>
      </c>
      <c r="F942" s="2"/>
      <c r="G942" s="2"/>
      <c r="H942" s="2"/>
      <c r="I942" s="2"/>
      <c r="J942" s="2"/>
      <c r="K942" s="2"/>
      <c r="L942" s="2"/>
      <c r="M942" s="2"/>
      <c r="N942" s="2">
        <v>6934</v>
      </c>
      <c r="O942" s="2"/>
      <c r="P942" s="2"/>
      <c r="Q942" s="2"/>
      <c r="R942" s="2">
        <v>5</v>
      </c>
      <c r="S942" s="2"/>
      <c r="T942" s="2"/>
      <c r="U942" s="2">
        <v>6939</v>
      </c>
    </row>
    <row r="943" spans="1:21" x14ac:dyDescent="0.35">
      <c r="A943" s="39"/>
      <c r="B943" s="34" t="s">
        <v>471</v>
      </c>
      <c r="C943" s="76">
        <v>100</v>
      </c>
      <c r="D943" s="18" t="s">
        <v>7782</v>
      </c>
      <c r="E943" s="77" t="s">
        <v>11375</v>
      </c>
      <c r="F943" s="2"/>
      <c r="G943" s="2"/>
      <c r="H943" s="2"/>
      <c r="I943" s="2"/>
      <c r="J943" s="2"/>
      <c r="K943" s="2"/>
      <c r="L943" s="2"/>
      <c r="M943" s="2"/>
      <c r="N943" s="2">
        <v>1713</v>
      </c>
      <c r="O943" s="2"/>
      <c r="P943" s="2"/>
      <c r="Q943" s="2"/>
      <c r="R943" s="2">
        <v>81</v>
      </c>
      <c r="S943" s="2"/>
      <c r="T943" s="2"/>
      <c r="U943" s="2">
        <v>1794</v>
      </c>
    </row>
    <row r="944" spans="1:21" x14ac:dyDescent="0.35">
      <c r="A944" s="39"/>
      <c r="B944" s="34" t="s">
        <v>471</v>
      </c>
      <c r="C944" s="18">
        <v>100</v>
      </c>
      <c r="D944" s="18" t="s">
        <v>7782</v>
      </c>
      <c r="E944" s="77" t="s">
        <v>452</v>
      </c>
      <c r="F944" s="2"/>
      <c r="G944" s="2"/>
      <c r="H944" s="2"/>
      <c r="I944" s="2"/>
      <c r="J944" s="2"/>
      <c r="K944" s="2"/>
      <c r="L944" s="2"/>
      <c r="M944" s="2"/>
      <c r="N944" s="2">
        <v>20336</v>
      </c>
      <c r="O944" s="2"/>
      <c r="P944" s="2"/>
      <c r="Q944" s="2">
        <v>530</v>
      </c>
      <c r="R944" s="2"/>
      <c r="S944" s="2">
        <v>13000</v>
      </c>
      <c r="T944" s="2"/>
      <c r="U944" s="2">
        <v>33866</v>
      </c>
    </row>
    <row r="945" spans="1:21" x14ac:dyDescent="0.35">
      <c r="A945" s="39"/>
      <c r="B945" s="34" t="s">
        <v>471</v>
      </c>
      <c r="C945" s="76">
        <v>100</v>
      </c>
      <c r="D945" s="18" t="s">
        <v>7782</v>
      </c>
      <c r="E945" s="77" t="s">
        <v>453</v>
      </c>
      <c r="F945" s="2"/>
      <c r="G945" s="2"/>
      <c r="H945" s="2"/>
      <c r="I945" s="2"/>
      <c r="J945" s="2"/>
      <c r="K945" s="2">
        <v>3410</v>
      </c>
      <c r="L945" s="2"/>
      <c r="M945" s="2">
        <v>66056</v>
      </c>
      <c r="N945" s="2">
        <v>25812</v>
      </c>
      <c r="O945" s="2"/>
      <c r="P945" s="2"/>
      <c r="Q945" s="2"/>
      <c r="R945" s="2">
        <v>87</v>
      </c>
      <c r="S945" s="2">
        <v>1500</v>
      </c>
      <c r="T945" s="2"/>
      <c r="U945" s="2">
        <v>96865</v>
      </c>
    </row>
    <row r="946" spans="1:21" x14ac:dyDescent="0.35">
      <c r="A946" s="39"/>
      <c r="B946" s="34" t="s">
        <v>471</v>
      </c>
      <c r="C946" s="18">
        <v>100</v>
      </c>
      <c r="D946" s="18" t="s">
        <v>7782</v>
      </c>
      <c r="E946" s="77" t="s">
        <v>454</v>
      </c>
      <c r="F946" s="2"/>
      <c r="G946" s="2"/>
      <c r="H946" s="2"/>
      <c r="I946" s="2"/>
      <c r="J946" s="2"/>
      <c r="K946" s="2"/>
      <c r="L946" s="2"/>
      <c r="M946" s="2">
        <v>9530</v>
      </c>
      <c r="N946" s="2">
        <v>58517</v>
      </c>
      <c r="O946" s="2"/>
      <c r="P946" s="2"/>
      <c r="Q946" s="2"/>
      <c r="R946" s="2">
        <v>8036</v>
      </c>
      <c r="S946" s="2">
        <v>80000</v>
      </c>
      <c r="T946" s="2"/>
      <c r="U946" s="2">
        <v>156083</v>
      </c>
    </row>
    <row r="947" spans="1:21" x14ac:dyDescent="0.35">
      <c r="A947" s="39"/>
      <c r="B947" s="34" t="s">
        <v>471</v>
      </c>
      <c r="C947" s="76">
        <v>100</v>
      </c>
      <c r="D947" s="18" t="s">
        <v>7782</v>
      </c>
      <c r="E947" s="77" t="s">
        <v>7384</v>
      </c>
      <c r="F947" s="2"/>
      <c r="G947" s="2"/>
      <c r="H947" s="2"/>
      <c r="I947" s="2"/>
      <c r="J947" s="2"/>
      <c r="K947" s="2"/>
      <c r="L947" s="2"/>
      <c r="M947" s="2"/>
      <c r="N947" s="2">
        <v>14</v>
      </c>
      <c r="O947" s="2"/>
      <c r="P947" s="2"/>
      <c r="Q947" s="2"/>
      <c r="R947" s="2"/>
      <c r="S947" s="2">
        <v>880</v>
      </c>
      <c r="T947" s="2"/>
      <c r="U947" s="2">
        <v>894</v>
      </c>
    </row>
    <row r="948" spans="1:21" x14ac:dyDescent="0.35">
      <c r="A948" s="39"/>
      <c r="B948" s="34" t="s">
        <v>471</v>
      </c>
      <c r="C948" s="18">
        <v>100</v>
      </c>
      <c r="D948" s="18" t="s">
        <v>7782</v>
      </c>
      <c r="E948" s="77" t="s">
        <v>931</v>
      </c>
      <c r="F948" s="2"/>
      <c r="G948" s="2"/>
      <c r="H948" s="2"/>
      <c r="I948" s="2"/>
      <c r="J948" s="2"/>
      <c r="K948" s="2"/>
      <c r="L948" s="2">
        <v>2800</v>
      </c>
      <c r="M948" s="2"/>
      <c r="N948" s="2"/>
      <c r="O948" s="2"/>
      <c r="P948" s="2"/>
      <c r="Q948" s="2"/>
      <c r="R948" s="2"/>
      <c r="S948" s="2"/>
      <c r="T948" s="2"/>
      <c r="U948" s="2">
        <v>2800</v>
      </c>
    </row>
    <row r="949" spans="1:21" x14ac:dyDescent="0.35">
      <c r="A949" s="39"/>
      <c r="B949" s="34" t="s">
        <v>471</v>
      </c>
      <c r="C949" s="76">
        <v>100</v>
      </c>
      <c r="D949" s="18" t="s">
        <v>7782</v>
      </c>
      <c r="E949" s="77" t="s">
        <v>436</v>
      </c>
      <c r="F949" s="2"/>
      <c r="G949" s="2"/>
      <c r="H949" s="2"/>
      <c r="I949" s="2"/>
      <c r="J949" s="2"/>
      <c r="K949" s="2"/>
      <c r="L949" s="2"/>
      <c r="M949" s="2">
        <v>21475</v>
      </c>
      <c r="N949" s="2">
        <v>27225</v>
      </c>
      <c r="O949" s="2"/>
      <c r="P949" s="2"/>
      <c r="Q949" s="2"/>
      <c r="R949" s="2"/>
      <c r="S949" s="2">
        <v>12000</v>
      </c>
      <c r="T949" s="2"/>
      <c r="U949" s="2">
        <v>60700</v>
      </c>
    </row>
    <row r="950" spans="1:21" x14ac:dyDescent="0.35">
      <c r="A950" s="39"/>
      <c r="B950" s="34" t="s">
        <v>466</v>
      </c>
      <c r="C950" s="18">
        <v>1000</v>
      </c>
      <c r="D950" s="18" t="s">
        <v>7782</v>
      </c>
      <c r="E950" s="77" t="s">
        <v>7207</v>
      </c>
      <c r="F950" s="2"/>
      <c r="G950" s="2"/>
      <c r="H950" s="2"/>
      <c r="I950" s="2">
        <v>2000</v>
      </c>
      <c r="J950" s="2"/>
      <c r="K950" s="2">
        <v>4314</v>
      </c>
      <c r="L950" s="2"/>
      <c r="M950" s="2"/>
      <c r="N950" s="2">
        <v>965</v>
      </c>
      <c r="O950" s="2">
        <v>2000</v>
      </c>
      <c r="P950" s="2"/>
      <c r="Q950" s="2"/>
      <c r="R950" s="2">
        <v>1553</v>
      </c>
      <c r="S950" s="2">
        <v>4000</v>
      </c>
      <c r="T950" s="2"/>
      <c r="U950" s="2">
        <v>14832</v>
      </c>
    </row>
    <row r="951" spans="1:21" x14ac:dyDescent="0.35">
      <c r="A951" s="39"/>
      <c r="B951" s="34" t="s">
        <v>466</v>
      </c>
      <c r="C951" s="76">
        <v>1000</v>
      </c>
      <c r="D951" s="18" t="s">
        <v>7782</v>
      </c>
      <c r="E951" s="77" t="s">
        <v>455</v>
      </c>
      <c r="F951" s="2"/>
      <c r="G951" s="2"/>
      <c r="H951" s="2"/>
      <c r="I951" s="2"/>
      <c r="J951" s="2"/>
      <c r="K951" s="2"/>
      <c r="L951" s="2"/>
      <c r="M951" s="2"/>
      <c r="N951" s="2">
        <v>5137</v>
      </c>
      <c r="O951" s="2">
        <v>444</v>
      </c>
      <c r="P951" s="2"/>
      <c r="Q951" s="2"/>
      <c r="R951" s="2"/>
      <c r="S951" s="2"/>
      <c r="T951" s="2"/>
      <c r="U951" s="2">
        <v>5581</v>
      </c>
    </row>
    <row r="952" spans="1:21" x14ac:dyDescent="0.35">
      <c r="A952" s="39"/>
      <c r="B952" s="34" t="s">
        <v>103</v>
      </c>
      <c r="C952" s="18">
        <v>200</v>
      </c>
      <c r="D952" s="18" t="s">
        <v>7782</v>
      </c>
      <c r="E952" s="77" t="s">
        <v>7056</v>
      </c>
      <c r="F952" s="2"/>
      <c r="G952" s="2"/>
      <c r="H952" s="2"/>
      <c r="I952" s="2"/>
      <c r="J952" s="2"/>
      <c r="K952" s="2"/>
      <c r="L952" s="2"/>
      <c r="M952" s="2"/>
      <c r="N952" s="2">
        <v>932</v>
      </c>
      <c r="O952" s="2"/>
      <c r="P952" s="2"/>
      <c r="Q952" s="2"/>
      <c r="R952" s="2">
        <v>194</v>
      </c>
      <c r="S952" s="2"/>
      <c r="T952" s="2"/>
      <c r="U952" s="2">
        <v>1126</v>
      </c>
    </row>
    <row r="953" spans="1:21" x14ac:dyDescent="0.35">
      <c r="A953" s="39"/>
      <c r="B953" s="34" t="s">
        <v>103</v>
      </c>
      <c r="C953" s="76">
        <v>200</v>
      </c>
      <c r="D953" s="18" t="s">
        <v>7782</v>
      </c>
      <c r="E953" s="77" t="s">
        <v>7058</v>
      </c>
      <c r="F953" s="2"/>
      <c r="G953" s="2"/>
      <c r="H953" s="2"/>
      <c r="I953" s="2"/>
      <c r="J953" s="2"/>
      <c r="K953" s="2"/>
      <c r="L953" s="2"/>
      <c r="M953" s="2">
        <v>524</v>
      </c>
      <c r="N953" s="2">
        <v>15</v>
      </c>
      <c r="O953" s="2"/>
      <c r="P953" s="2"/>
      <c r="Q953" s="2"/>
      <c r="R953" s="2"/>
      <c r="S953" s="2"/>
      <c r="T953" s="2"/>
      <c r="U953" s="2">
        <v>539</v>
      </c>
    </row>
    <row r="954" spans="1:21" x14ac:dyDescent="0.35">
      <c r="A954" s="39"/>
      <c r="B954" s="34" t="s">
        <v>103</v>
      </c>
      <c r="C954" s="18">
        <v>200</v>
      </c>
      <c r="D954" s="18" t="s">
        <v>7782</v>
      </c>
      <c r="E954" s="77" t="s">
        <v>7060</v>
      </c>
      <c r="F954" s="2"/>
      <c r="G954" s="2"/>
      <c r="H954" s="2"/>
      <c r="I954" s="2"/>
      <c r="J954" s="2"/>
      <c r="K954" s="2"/>
      <c r="L954" s="2"/>
      <c r="M954" s="2">
        <v>1873</v>
      </c>
      <c r="N954" s="2">
        <v>3080</v>
      </c>
      <c r="O954" s="2"/>
      <c r="P954" s="2"/>
      <c r="Q954" s="2"/>
      <c r="R954" s="2">
        <v>8</v>
      </c>
      <c r="S954" s="2">
        <v>1150</v>
      </c>
      <c r="T954" s="2">
        <v>200</v>
      </c>
      <c r="U954" s="2">
        <v>6311</v>
      </c>
    </row>
    <row r="955" spans="1:21" x14ac:dyDescent="0.35">
      <c r="A955" s="39"/>
      <c r="B955" s="34" t="s">
        <v>103</v>
      </c>
      <c r="C955" s="76">
        <v>200</v>
      </c>
      <c r="D955" s="18" t="s">
        <v>7782</v>
      </c>
      <c r="E955" s="77" t="s">
        <v>7062</v>
      </c>
      <c r="F955" s="2"/>
      <c r="G955" s="2"/>
      <c r="H955" s="2"/>
      <c r="I955" s="2"/>
      <c r="J955" s="2"/>
      <c r="K955" s="2"/>
      <c r="L955" s="2"/>
      <c r="M955" s="2">
        <v>6550</v>
      </c>
      <c r="N955" s="2">
        <v>2482</v>
      </c>
      <c r="O955" s="2"/>
      <c r="P955" s="2"/>
      <c r="Q955" s="2">
        <v>17</v>
      </c>
      <c r="R955" s="2">
        <v>33</v>
      </c>
      <c r="S955" s="2">
        <v>2100</v>
      </c>
      <c r="T955" s="2">
        <v>500</v>
      </c>
      <c r="U955" s="2">
        <v>11682</v>
      </c>
    </row>
    <row r="956" spans="1:21" x14ac:dyDescent="0.35">
      <c r="A956" s="39"/>
      <c r="B956" s="34" t="s">
        <v>103</v>
      </c>
      <c r="C956" s="18">
        <v>200</v>
      </c>
      <c r="D956" s="18" t="s">
        <v>7782</v>
      </c>
      <c r="E956" s="77" t="s">
        <v>439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>
        <v>8900</v>
      </c>
      <c r="T956" s="2"/>
      <c r="U956" s="2">
        <v>8900</v>
      </c>
    </row>
    <row r="957" spans="1:21" x14ac:dyDescent="0.35">
      <c r="A957" s="39"/>
      <c r="B957" s="34" t="s">
        <v>103</v>
      </c>
      <c r="C957" s="76">
        <v>200</v>
      </c>
      <c r="D957" s="18" t="s">
        <v>7782</v>
      </c>
      <c r="E957" s="77" t="s">
        <v>7064</v>
      </c>
      <c r="F957" s="2"/>
      <c r="G957" s="2"/>
      <c r="H957" s="2"/>
      <c r="I957" s="2"/>
      <c r="J957" s="2"/>
      <c r="K957" s="2">
        <v>1430</v>
      </c>
      <c r="L957" s="2"/>
      <c r="M957" s="2">
        <v>715</v>
      </c>
      <c r="N957" s="2">
        <v>8651</v>
      </c>
      <c r="O957" s="2"/>
      <c r="P957" s="2"/>
      <c r="Q957" s="2"/>
      <c r="R957" s="2"/>
      <c r="S957" s="2">
        <v>7</v>
      </c>
      <c r="T957" s="2"/>
      <c r="U957" s="2">
        <v>10803</v>
      </c>
    </row>
    <row r="958" spans="1:21" x14ac:dyDescent="0.35">
      <c r="A958" s="39"/>
      <c r="B958" s="34" t="s">
        <v>103</v>
      </c>
      <c r="C958" s="18">
        <v>200</v>
      </c>
      <c r="D958" s="18" t="s">
        <v>7782</v>
      </c>
      <c r="E958" s="77" t="s">
        <v>440</v>
      </c>
      <c r="F958" s="2"/>
      <c r="G958" s="2"/>
      <c r="H958" s="2"/>
      <c r="I958" s="2"/>
      <c r="J958" s="2"/>
      <c r="K958" s="2"/>
      <c r="L958" s="2"/>
      <c r="M958" s="2"/>
      <c r="N958" s="2">
        <v>824</v>
      </c>
      <c r="O958" s="2"/>
      <c r="P958" s="2"/>
      <c r="Q958" s="2"/>
      <c r="R958" s="2"/>
      <c r="S958" s="2">
        <v>1400</v>
      </c>
      <c r="T958" s="2"/>
      <c r="U958" s="2">
        <v>2224</v>
      </c>
    </row>
    <row r="959" spans="1:21" x14ac:dyDescent="0.35">
      <c r="A959" s="39"/>
      <c r="B959" s="34" t="s">
        <v>103</v>
      </c>
      <c r="C959" s="76">
        <v>200</v>
      </c>
      <c r="D959" s="18" t="s">
        <v>7782</v>
      </c>
      <c r="E959" s="77" t="s">
        <v>7067</v>
      </c>
      <c r="F959" s="2"/>
      <c r="G959" s="2"/>
      <c r="H959" s="2"/>
      <c r="I959" s="2"/>
      <c r="J959" s="2"/>
      <c r="K959" s="2"/>
      <c r="L959" s="2"/>
      <c r="M959" s="2">
        <v>820</v>
      </c>
      <c r="N959" s="2">
        <v>1164</v>
      </c>
      <c r="O959" s="2">
        <v>158</v>
      </c>
      <c r="P959" s="2"/>
      <c r="Q959" s="2"/>
      <c r="R959" s="2"/>
      <c r="S959" s="2">
        <v>262</v>
      </c>
      <c r="T959" s="2">
        <v>100</v>
      </c>
      <c r="U959" s="2">
        <v>2504</v>
      </c>
    </row>
    <row r="960" spans="1:21" x14ac:dyDescent="0.35">
      <c r="A960" s="39"/>
      <c r="B960" s="34" t="s">
        <v>103</v>
      </c>
      <c r="C960" s="18">
        <v>200</v>
      </c>
      <c r="D960" s="18" t="s">
        <v>7782</v>
      </c>
      <c r="E960" s="77" t="s">
        <v>460</v>
      </c>
      <c r="F960" s="2"/>
      <c r="G960" s="2"/>
      <c r="H960" s="2"/>
      <c r="I960" s="2"/>
      <c r="J960" s="2"/>
      <c r="K960" s="2"/>
      <c r="L960" s="2"/>
      <c r="M960" s="2"/>
      <c r="N960" s="2">
        <v>9547</v>
      </c>
      <c r="O960" s="2"/>
      <c r="P960" s="2"/>
      <c r="Q960" s="2"/>
      <c r="R960" s="2">
        <v>388</v>
      </c>
      <c r="S960" s="2">
        <v>3000</v>
      </c>
      <c r="T960" s="2"/>
      <c r="U960" s="2">
        <v>12935</v>
      </c>
    </row>
    <row r="961" spans="1:21" x14ac:dyDescent="0.35">
      <c r="A961" s="39"/>
      <c r="B961" s="34" t="s">
        <v>103</v>
      </c>
      <c r="C961" s="76">
        <v>200</v>
      </c>
      <c r="D961" s="18" t="s">
        <v>7782</v>
      </c>
      <c r="E961" s="77" t="s">
        <v>932</v>
      </c>
      <c r="F961" s="2"/>
      <c r="G961" s="2"/>
      <c r="H961" s="2"/>
      <c r="I961" s="2"/>
      <c r="J961" s="2"/>
      <c r="K961" s="2"/>
      <c r="L961" s="2">
        <v>2000</v>
      </c>
      <c r="M961" s="2"/>
      <c r="N961" s="2">
        <v>50</v>
      </c>
      <c r="O961" s="2"/>
      <c r="P961" s="2"/>
      <c r="Q961" s="2"/>
      <c r="R961" s="2"/>
      <c r="S961" s="2"/>
      <c r="T961" s="2"/>
      <c r="U961" s="2">
        <v>2050</v>
      </c>
    </row>
    <row r="962" spans="1:21" x14ac:dyDescent="0.35">
      <c r="A962" s="39"/>
      <c r="B962" s="34" t="s">
        <v>103</v>
      </c>
      <c r="C962" s="18">
        <v>200</v>
      </c>
      <c r="D962" s="18" t="s">
        <v>7782</v>
      </c>
      <c r="E962" s="77" t="s">
        <v>933</v>
      </c>
      <c r="F962" s="2"/>
      <c r="G962" s="2"/>
      <c r="H962" s="2"/>
      <c r="I962" s="2"/>
      <c r="J962" s="2"/>
      <c r="K962" s="2"/>
      <c r="L962" s="2">
        <v>4000</v>
      </c>
      <c r="M962" s="2"/>
      <c r="N962" s="2"/>
      <c r="O962" s="2"/>
      <c r="P962" s="2"/>
      <c r="Q962" s="2"/>
      <c r="R962" s="2"/>
      <c r="S962" s="2"/>
      <c r="T962" s="2"/>
      <c r="U962" s="2">
        <v>4000</v>
      </c>
    </row>
    <row r="963" spans="1:21" x14ac:dyDescent="0.35">
      <c r="A963" s="39"/>
      <c r="B963" s="34" t="s">
        <v>103</v>
      </c>
      <c r="C963" s="76">
        <v>200</v>
      </c>
      <c r="D963" s="18" t="s">
        <v>7782</v>
      </c>
      <c r="E963" s="77" t="s">
        <v>934</v>
      </c>
      <c r="F963" s="2"/>
      <c r="G963" s="2"/>
      <c r="H963" s="2"/>
      <c r="I963" s="2"/>
      <c r="J963" s="2"/>
      <c r="K963" s="2"/>
      <c r="L963" s="2">
        <v>30</v>
      </c>
      <c r="M963" s="2"/>
      <c r="N963" s="2"/>
      <c r="O963" s="2"/>
      <c r="P963" s="2"/>
      <c r="Q963" s="2"/>
      <c r="R963" s="2"/>
      <c r="S963" s="2">
        <v>300</v>
      </c>
      <c r="T963" s="2"/>
      <c r="U963" s="2">
        <v>330</v>
      </c>
    </row>
    <row r="964" spans="1:21" x14ac:dyDescent="0.35">
      <c r="A964" s="39"/>
      <c r="B964" s="34" t="s">
        <v>103</v>
      </c>
      <c r="C964" s="18">
        <v>200</v>
      </c>
      <c r="D964" s="18" t="s">
        <v>7782</v>
      </c>
      <c r="E964" s="77" t="s">
        <v>461</v>
      </c>
      <c r="F964" s="2"/>
      <c r="G964" s="2"/>
      <c r="H964" s="2"/>
      <c r="I964" s="2"/>
      <c r="J964" s="2"/>
      <c r="K964" s="2"/>
      <c r="L964" s="2"/>
      <c r="M964" s="2"/>
      <c r="N964" s="2">
        <v>438</v>
      </c>
      <c r="O964" s="2"/>
      <c r="P964" s="2"/>
      <c r="Q964" s="2"/>
      <c r="R964" s="2"/>
      <c r="S964" s="2">
        <v>400</v>
      </c>
      <c r="T964" s="2"/>
      <c r="U964" s="2">
        <v>838</v>
      </c>
    </row>
    <row r="965" spans="1:21" x14ac:dyDescent="0.35">
      <c r="A965" s="39"/>
      <c r="B965" s="34" t="s">
        <v>103</v>
      </c>
      <c r="C965" s="76">
        <v>200</v>
      </c>
      <c r="D965" s="18" t="s">
        <v>7782</v>
      </c>
      <c r="E965" s="77" t="s">
        <v>7069</v>
      </c>
      <c r="F965" s="2"/>
      <c r="G965" s="2"/>
      <c r="H965" s="2"/>
      <c r="I965" s="2"/>
      <c r="J965" s="2"/>
      <c r="K965" s="2"/>
      <c r="L965" s="2"/>
      <c r="M965" s="2">
        <v>871</v>
      </c>
      <c r="N965" s="2">
        <v>925</v>
      </c>
      <c r="O965" s="2"/>
      <c r="P965" s="2"/>
      <c r="Q965" s="2"/>
      <c r="R965" s="2"/>
      <c r="S965" s="2">
        <v>50</v>
      </c>
      <c r="T965" s="2"/>
      <c r="U965" s="2">
        <v>1846</v>
      </c>
    </row>
    <row r="966" spans="1:21" x14ac:dyDescent="0.35">
      <c r="A966" s="39"/>
      <c r="B966" s="34" t="s">
        <v>103</v>
      </c>
      <c r="C966" s="18">
        <v>200</v>
      </c>
      <c r="D966" s="18" t="s">
        <v>7782</v>
      </c>
      <c r="E966" s="77" t="s">
        <v>7169</v>
      </c>
      <c r="F966" s="2"/>
      <c r="G966" s="2"/>
      <c r="H966" s="2"/>
      <c r="I966" s="2"/>
      <c r="J966" s="2"/>
      <c r="K966" s="2"/>
      <c r="L966" s="2"/>
      <c r="M966" s="2">
        <v>355</v>
      </c>
      <c r="N966" s="2">
        <v>6385</v>
      </c>
      <c r="O966" s="2"/>
      <c r="P966" s="2"/>
      <c r="Q966" s="2"/>
      <c r="R966" s="2">
        <v>9</v>
      </c>
      <c r="S966" s="2">
        <v>2000</v>
      </c>
      <c r="T966" s="2"/>
      <c r="U966" s="2">
        <v>8749</v>
      </c>
    </row>
    <row r="967" spans="1:21" x14ac:dyDescent="0.35">
      <c r="A967" s="39"/>
      <c r="B967" s="34" t="s">
        <v>103</v>
      </c>
      <c r="C967" s="76">
        <v>200</v>
      </c>
      <c r="D967" s="18" t="s">
        <v>7782</v>
      </c>
      <c r="E967" s="77" t="s">
        <v>935</v>
      </c>
      <c r="F967" s="2"/>
      <c r="G967" s="2"/>
      <c r="H967" s="2"/>
      <c r="I967" s="2"/>
      <c r="J967" s="2"/>
      <c r="K967" s="2"/>
      <c r="L967" s="2"/>
      <c r="M967" s="2"/>
      <c r="N967" s="2">
        <v>483</v>
      </c>
      <c r="O967" s="2"/>
      <c r="P967" s="2"/>
      <c r="Q967" s="2"/>
      <c r="R967" s="2"/>
      <c r="S967" s="2"/>
      <c r="T967" s="2"/>
      <c r="U967" s="2">
        <v>483</v>
      </c>
    </row>
    <row r="968" spans="1:21" x14ac:dyDescent="0.35">
      <c r="A968" s="39"/>
      <c r="B968" s="34" t="s">
        <v>103</v>
      </c>
      <c r="C968" s="18">
        <v>200</v>
      </c>
      <c r="D968" s="18" t="s">
        <v>7782</v>
      </c>
      <c r="E968" s="77" t="s">
        <v>463</v>
      </c>
      <c r="F968" s="2"/>
      <c r="G968" s="2"/>
      <c r="H968" s="2"/>
      <c r="I968" s="2"/>
      <c r="J968" s="2"/>
      <c r="K968" s="2">
        <v>1541</v>
      </c>
      <c r="L968" s="2"/>
      <c r="M968" s="2">
        <v>19181</v>
      </c>
      <c r="N968" s="2">
        <v>1871</v>
      </c>
      <c r="O968" s="2"/>
      <c r="P968" s="2"/>
      <c r="Q968" s="2"/>
      <c r="R968" s="2">
        <v>735</v>
      </c>
      <c r="S968" s="2">
        <v>7000</v>
      </c>
      <c r="T968" s="2"/>
      <c r="U968" s="2">
        <v>30328</v>
      </c>
    </row>
    <row r="969" spans="1:21" x14ac:dyDescent="0.35">
      <c r="A969" s="39"/>
      <c r="B969" s="34" t="s">
        <v>103</v>
      </c>
      <c r="C969" s="76">
        <v>200</v>
      </c>
      <c r="D969" s="18" t="s">
        <v>7782</v>
      </c>
      <c r="E969" s="77" t="s">
        <v>464</v>
      </c>
      <c r="F969" s="2"/>
      <c r="G969" s="2"/>
      <c r="H969" s="2"/>
      <c r="I969" s="2"/>
      <c r="J969" s="2"/>
      <c r="K969" s="2">
        <v>19</v>
      </c>
      <c r="L969" s="2"/>
      <c r="M969" s="2">
        <v>20251</v>
      </c>
      <c r="N969" s="2">
        <v>8385</v>
      </c>
      <c r="O969" s="2"/>
      <c r="P969" s="2"/>
      <c r="Q969" s="2"/>
      <c r="R969" s="2">
        <v>299</v>
      </c>
      <c r="S969" s="2">
        <v>18000</v>
      </c>
      <c r="T969" s="2"/>
      <c r="U969" s="2">
        <v>46954</v>
      </c>
    </row>
    <row r="970" spans="1:21" x14ac:dyDescent="0.35">
      <c r="A970" s="39"/>
      <c r="B970" s="34" t="s">
        <v>103</v>
      </c>
      <c r="C970" s="18">
        <v>200</v>
      </c>
      <c r="D970" s="18" t="s">
        <v>7782</v>
      </c>
      <c r="E970" s="77" t="s">
        <v>465</v>
      </c>
      <c r="F970" s="2"/>
      <c r="G970" s="2"/>
      <c r="H970" s="2"/>
      <c r="I970" s="2"/>
      <c r="J970" s="2"/>
      <c r="K970" s="2"/>
      <c r="L970" s="2"/>
      <c r="M970" s="2">
        <v>9097</v>
      </c>
      <c r="N970" s="2">
        <v>2669</v>
      </c>
      <c r="O970" s="2"/>
      <c r="P970" s="2"/>
      <c r="Q970" s="2"/>
      <c r="R970" s="2">
        <v>117</v>
      </c>
      <c r="S970" s="2">
        <v>2000</v>
      </c>
      <c r="T970" s="2"/>
      <c r="U970" s="2">
        <v>13883</v>
      </c>
    </row>
    <row r="971" spans="1:21" x14ac:dyDescent="0.35">
      <c r="A971" s="39"/>
      <c r="B971" s="34" t="s">
        <v>103</v>
      </c>
      <c r="C971" s="76">
        <v>200</v>
      </c>
      <c r="D971" s="18" t="s">
        <v>7782</v>
      </c>
      <c r="E971" s="77" t="s">
        <v>7174</v>
      </c>
      <c r="F971" s="2"/>
      <c r="G971" s="2"/>
      <c r="H971" s="2"/>
      <c r="I971" s="2"/>
      <c r="J971" s="2"/>
      <c r="K971" s="2"/>
      <c r="L971" s="2">
        <v>2333</v>
      </c>
      <c r="M971" s="2"/>
      <c r="N971" s="2"/>
      <c r="O971" s="2"/>
      <c r="P971" s="2"/>
      <c r="Q971" s="2"/>
      <c r="R971" s="2"/>
      <c r="S971" s="2"/>
      <c r="T971" s="2"/>
      <c r="U971" s="2">
        <v>2333</v>
      </c>
    </row>
    <row r="972" spans="1:21" x14ac:dyDescent="0.35">
      <c r="A972" s="39"/>
      <c r="B972" s="34" t="s">
        <v>103</v>
      </c>
      <c r="C972" s="18">
        <v>200</v>
      </c>
      <c r="D972" s="18" t="s">
        <v>7782</v>
      </c>
      <c r="E972" s="77" t="s">
        <v>466</v>
      </c>
      <c r="F972" s="2"/>
      <c r="G972" s="2"/>
      <c r="H972" s="2"/>
      <c r="I972" s="2"/>
      <c r="J972" s="2"/>
      <c r="K972" s="2"/>
      <c r="L972" s="2"/>
      <c r="M972" s="2">
        <v>3923</v>
      </c>
      <c r="N972" s="2">
        <v>2498</v>
      </c>
      <c r="O972" s="2"/>
      <c r="P972" s="2"/>
      <c r="Q972" s="2"/>
      <c r="R972" s="2">
        <v>114</v>
      </c>
      <c r="S972" s="2">
        <v>2000</v>
      </c>
      <c r="T972" s="2"/>
      <c r="U972" s="2">
        <v>8535</v>
      </c>
    </row>
    <row r="973" spans="1:21" x14ac:dyDescent="0.35">
      <c r="A973" s="39"/>
      <c r="B973" s="34" t="s">
        <v>103</v>
      </c>
      <c r="C973" s="76">
        <v>200</v>
      </c>
      <c r="D973" s="18" t="s">
        <v>7782</v>
      </c>
      <c r="E973" s="77" t="s">
        <v>467</v>
      </c>
      <c r="F973" s="2"/>
      <c r="G973" s="2"/>
      <c r="H973" s="2"/>
      <c r="I973" s="2"/>
      <c r="J973" s="2"/>
      <c r="K973" s="2">
        <v>2449</v>
      </c>
      <c r="L973" s="2"/>
      <c r="M973" s="2">
        <v>267</v>
      </c>
      <c r="N973" s="2">
        <v>4249</v>
      </c>
      <c r="O973" s="2"/>
      <c r="P973" s="2"/>
      <c r="Q973" s="2"/>
      <c r="R973" s="2">
        <v>49</v>
      </c>
      <c r="S973" s="2"/>
      <c r="T973" s="2"/>
      <c r="U973" s="2">
        <v>7014</v>
      </c>
    </row>
    <row r="974" spans="1:21" x14ac:dyDescent="0.35">
      <c r="A974" s="39"/>
      <c r="B974" s="34" t="s">
        <v>198</v>
      </c>
      <c r="C974" s="18">
        <v>250</v>
      </c>
      <c r="D974" s="18" t="s">
        <v>7782</v>
      </c>
      <c r="E974" s="77" t="s">
        <v>468</v>
      </c>
      <c r="F974" s="2"/>
      <c r="G974" s="2"/>
      <c r="H974" s="2"/>
      <c r="I974" s="2"/>
      <c r="J974" s="2"/>
      <c r="K974" s="2">
        <v>1612</v>
      </c>
      <c r="L974" s="2"/>
      <c r="M974" s="2">
        <v>2268</v>
      </c>
      <c r="N974" s="2">
        <v>1200</v>
      </c>
      <c r="O974" s="2"/>
      <c r="P974" s="2"/>
      <c r="Q974" s="2"/>
      <c r="R974" s="2">
        <v>117</v>
      </c>
      <c r="S974" s="2">
        <v>3000</v>
      </c>
      <c r="T974" s="2"/>
      <c r="U974" s="2">
        <v>8197</v>
      </c>
    </row>
    <row r="975" spans="1:21" x14ac:dyDescent="0.35">
      <c r="A975" s="39"/>
      <c r="B975" s="34" t="s">
        <v>198</v>
      </c>
      <c r="C975" s="76">
        <v>250</v>
      </c>
      <c r="D975" s="18" t="s">
        <v>7782</v>
      </c>
      <c r="E975" s="77" t="s">
        <v>441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>
        <v>19000</v>
      </c>
      <c r="T975" s="2"/>
      <c r="U975" s="2">
        <v>19000</v>
      </c>
    </row>
    <row r="976" spans="1:21" x14ac:dyDescent="0.35">
      <c r="A976" s="39"/>
      <c r="B976" s="34" t="s">
        <v>200</v>
      </c>
      <c r="C976" s="18">
        <v>128</v>
      </c>
      <c r="D976" s="18" t="s">
        <v>7782</v>
      </c>
      <c r="E976" s="77" t="s">
        <v>7074</v>
      </c>
      <c r="F976" s="2"/>
      <c r="G976" s="2"/>
      <c r="H976" s="2"/>
      <c r="I976" s="2"/>
      <c r="J976" s="2"/>
      <c r="K976" s="2"/>
      <c r="L976" s="2"/>
      <c r="M976" s="2"/>
      <c r="N976" s="2">
        <v>3786</v>
      </c>
      <c r="O976" s="2"/>
      <c r="P976" s="2"/>
      <c r="Q976" s="2"/>
      <c r="R976" s="2"/>
      <c r="S976" s="2">
        <v>800</v>
      </c>
      <c r="T976" s="2">
        <v>50</v>
      </c>
      <c r="U976" s="2">
        <v>4636</v>
      </c>
    </row>
    <row r="977" spans="1:21" x14ac:dyDescent="0.35">
      <c r="A977" s="39"/>
      <c r="B977" s="34" t="s">
        <v>200</v>
      </c>
      <c r="C977" s="76">
        <v>200</v>
      </c>
      <c r="D977" s="18" t="s">
        <v>7782</v>
      </c>
      <c r="E977" s="77" t="s">
        <v>458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>
        <v>4500</v>
      </c>
      <c r="T977" s="2"/>
      <c r="U977" s="2">
        <v>4500</v>
      </c>
    </row>
    <row r="978" spans="1:21" x14ac:dyDescent="0.35">
      <c r="A978" s="39"/>
      <c r="B978" s="34" t="s">
        <v>200</v>
      </c>
      <c r="C978" s="18">
        <v>200</v>
      </c>
      <c r="D978" s="18" t="s">
        <v>7782</v>
      </c>
      <c r="E978" s="77" t="s">
        <v>7076</v>
      </c>
      <c r="F978" s="2"/>
      <c r="G978" s="2"/>
      <c r="H978" s="2"/>
      <c r="I978" s="2"/>
      <c r="J978" s="2"/>
      <c r="K978" s="2">
        <v>2420</v>
      </c>
      <c r="L978" s="2"/>
      <c r="M978" s="2"/>
      <c r="N978" s="2">
        <v>3736</v>
      </c>
      <c r="O978" s="2"/>
      <c r="P978" s="2"/>
      <c r="Q978" s="2"/>
      <c r="R978" s="2"/>
      <c r="S978" s="2">
        <v>4412</v>
      </c>
      <c r="T978" s="2">
        <v>200</v>
      </c>
      <c r="U978" s="2">
        <v>10768</v>
      </c>
    </row>
    <row r="979" spans="1:21" x14ac:dyDescent="0.35">
      <c r="A979" s="39"/>
      <c r="B979" s="34" t="s">
        <v>111</v>
      </c>
      <c r="C979" s="76">
        <v>20</v>
      </c>
      <c r="D979" s="18" t="s">
        <v>7782</v>
      </c>
      <c r="E979" s="77" t="s">
        <v>442</v>
      </c>
      <c r="F979" s="2"/>
      <c r="G979" s="2"/>
      <c r="H979" s="2"/>
      <c r="I979" s="2"/>
      <c r="J979" s="2"/>
      <c r="K979" s="2"/>
      <c r="L979" s="2"/>
      <c r="M979" s="2"/>
      <c r="N979" s="2">
        <v>98</v>
      </c>
      <c r="O979" s="2"/>
      <c r="P979" s="2"/>
      <c r="Q979" s="2"/>
      <c r="R979" s="2"/>
      <c r="S979" s="2"/>
      <c r="T979" s="2"/>
      <c r="U979" s="2">
        <v>98</v>
      </c>
    </row>
    <row r="980" spans="1:21" x14ac:dyDescent="0.35">
      <c r="A980" s="39"/>
      <c r="B980" s="34" t="s">
        <v>111</v>
      </c>
      <c r="C980" s="18">
        <v>20</v>
      </c>
      <c r="D980" s="18" t="s">
        <v>7782</v>
      </c>
      <c r="E980" s="77" t="s">
        <v>7078</v>
      </c>
      <c r="F980" s="2"/>
      <c r="G980" s="2"/>
      <c r="H980" s="2"/>
      <c r="I980" s="2"/>
      <c r="J980" s="2"/>
      <c r="K980" s="2"/>
      <c r="L980" s="2"/>
      <c r="M980" s="2"/>
      <c r="N980" s="2">
        <v>1781</v>
      </c>
      <c r="O980" s="2"/>
      <c r="P980" s="2"/>
      <c r="Q980" s="2"/>
      <c r="R980" s="2"/>
      <c r="S980" s="2">
        <v>6492</v>
      </c>
      <c r="T980" s="2">
        <v>1760</v>
      </c>
      <c r="U980" s="2">
        <v>10033</v>
      </c>
    </row>
    <row r="981" spans="1:21" x14ac:dyDescent="0.35">
      <c r="A981" s="39"/>
      <c r="B981" s="34" t="s">
        <v>129</v>
      </c>
      <c r="C981" s="76">
        <v>200</v>
      </c>
      <c r="D981" s="18" t="s">
        <v>7782</v>
      </c>
      <c r="E981" s="77" t="s">
        <v>482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>
        <v>200</v>
      </c>
      <c r="T981" s="2"/>
      <c r="U981" s="2">
        <v>200</v>
      </c>
    </row>
    <row r="982" spans="1:21" x14ac:dyDescent="0.35">
      <c r="A982" s="39"/>
      <c r="B982" s="34" t="s">
        <v>129</v>
      </c>
      <c r="C982" s="18">
        <v>200</v>
      </c>
      <c r="D982" s="18" t="s">
        <v>7782</v>
      </c>
      <c r="E982" s="77" t="s">
        <v>7433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>
        <v>16</v>
      </c>
      <c r="T982" s="2"/>
      <c r="U982" s="2">
        <v>16</v>
      </c>
    </row>
    <row r="983" spans="1:21" x14ac:dyDescent="0.35">
      <c r="A983" s="39"/>
      <c r="B983" s="34" t="s">
        <v>129</v>
      </c>
      <c r="C983" s="76">
        <v>200</v>
      </c>
      <c r="D983" s="18" t="s">
        <v>7782</v>
      </c>
      <c r="E983" s="77" t="s">
        <v>938</v>
      </c>
      <c r="F983" s="2"/>
      <c r="G983" s="2"/>
      <c r="H983" s="2"/>
      <c r="I983" s="2"/>
      <c r="J983" s="2"/>
      <c r="K983" s="2"/>
      <c r="L983" s="2">
        <v>1990</v>
      </c>
      <c r="M983" s="2"/>
      <c r="N983" s="2"/>
      <c r="O983" s="2"/>
      <c r="P983" s="2"/>
      <c r="Q983" s="2"/>
      <c r="R983" s="2"/>
      <c r="S983" s="2"/>
      <c r="T983" s="2"/>
      <c r="U983" s="2">
        <v>1990</v>
      </c>
    </row>
    <row r="984" spans="1:21" x14ac:dyDescent="0.35">
      <c r="A984" s="39"/>
      <c r="B984" s="34" t="s">
        <v>130</v>
      </c>
      <c r="C984" s="18">
        <v>50</v>
      </c>
      <c r="D984" s="18" t="s">
        <v>7782</v>
      </c>
      <c r="E984" s="77" t="s">
        <v>7080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>
        <v>2440</v>
      </c>
      <c r="T984" s="2"/>
      <c r="U984" s="2">
        <v>2440</v>
      </c>
    </row>
    <row r="985" spans="1:21" x14ac:dyDescent="0.35">
      <c r="A985" s="39"/>
      <c r="B985" s="34" t="s">
        <v>856</v>
      </c>
      <c r="C985" s="76">
        <v>100</v>
      </c>
      <c r="D985" s="18" t="s">
        <v>7782</v>
      </c>
      <c r="E985" s="77" t="s">
        <v>7082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51</v>
      </c>
      <c r="S985" s="2">
        <v>100</v>
      </c>
      <c r="T985" s="2"/>
      <c r="U985" s="2">
        <v>151</v>
      </c>
    </row>
    <row r="986" spans="1:21" x14ac:dyDescent="0.35">
      <c r="A986" s="39"/>
      <c r="B986" s="34" t="s">
        <v>856</v>
      </c>
      <c r="C986" s="18">
        <v>100</v>
      </c>
      <c r="D986" s="18" t="s">
        <v>7782</v>
      </c>
      <c r="E986" s="77" t="s">
        <v>459</v>
      </c>
      <c r="F986" s="2"/>
      <c r="G986" s="2"/>
      <c r="H986" s="2"/>
      <c r="I986" s="2"/>
      <c r="J986" s="2"/>
      <c r="K986" s="2"/>
      <c r="L986" s="2"/>
      <c r="M986" s="2">
        <v>1900</v>
      </c>
      <c r="N986" s="2">
        <v>1703</v>
      </c>
      <c r="O986" s="2"/>
      <c r="P986" s="2"/>
      <c r="Q986" s="2"/>
      <c r="R986" s="2"/>
      <c r="S986" s="2">
        <v>1500</v>
      </c>
      <c r="T986" s="2"/>
      <c r="U986" s="2">
        <v>5103</v>
      </c>
    </row>
    <row r="987" spans="1:21" x14ac:dyDescent="0.35">
      <c r="A987" s="39"/>
      <c r="B987" s="34" t="s">
        <v>856</v>
      </c>
      <c r="C987" s="76">
        <v>100</v>
      </c>
      <c r="D987" s="18" t="s">
        <v>7782</v>
      </c>
      <c r="E987" s="77" t="s">
        <v>469</v>
      </c>
      <c r="F987" s="2"/>
      <c r="G987" s="2"/>
      <c r="H987" s="2"/>
      <c r="I987" s="2"/>
      <c r="J987" s="2"/>
      <c r="K987" s="2"/>
      <c r="L987" s="2"/>
      <c r="M987" s="2"/>
      <c r="N987" s="2">
        <v>4742</v>
      </c>
      <c r="O987" s="2"/>
      <c r="P987" s="2"/>
      <c r="Q987" s="2"/>
      <c r="R987" s="2">
        <v>279</v>
      </c>
      <c r="S987" s="2">
        <v>3100</v>
      </c>
      <c r="T987" s="2"/>
      <c r="U987" s="2">
        <v>8121</v>
      </c>
    </row>
    <row r="988" spans="1:21" x14ac:dyDescent="0.35">
      <c r="A988" s="39"/>
      <c r="B988" s="34" t="s">
        <v>856</v>
      </c>
      <c r="C988" s="18">
        <v>100</v>
      </c>
      <c r="D988" s="18" t="s">
        <v>7782</v>
      </c>
      <c r="E988" s="77" t="s">
        <v>470</v>
      </c>
      <c r="F988" s="2"/>
      <c r="G988" s="2"/>
      <c r="H988" s="2"/>
      <c r="I988" s="2"/>
      <c r="J988" s="2"/>
      <c r="K988" s="2"/>
      <c r="L988" s="2"/>
      <c r="M988" s="2"/>
      <c r="N988" s="2">
        <v>3009</v>
      </c>
      <c r="O988" s="2">
        <v>12735</v>
      </c>
      <c r="P988" s="2"/>
      <c r="Q988" s="2"/>
      <c r="R988" s="2">
        <v>69</v>
      </c>
      <c r="S988" s="2">
        <v>3200</v>
      </c>
      <c r="T988" s="2"/>
      <c r="U988" s="2">
        <v>19013</v>
      </c>
    </row>
    <row r="989" spans="1:21" x14ac:dyDescent="0.35">
      <c r="A989" s="39"/>
      <c r="B989" s="34" t="s">
        <v>856</v>
      </c>
      <c r="C989" s="76">
        <v>100</v>
      </c>
      <c r="D989" s="18" t="s">
        <v>7782</v>
      </c>
      <c r="E989" s="77" t="s">
        <v>7084</v>
      </c>
      <c r="F989" s="2"/>
      <c r="G989" s="2"/>
      <c r="H989" s="2"/>
      <c r="I989" s="2"/>
      <c r="J989" s="2"/>
      <c r="K989" s="2"/>
      <c r="L989" s="2"/>
      <c r="M989" s="2"/>
      <c r="N989" s="2">
        <v>17126</v>
      </c>
      <c r="O989" s="2"/>
      <c r="P989" s="2"/>
      <c r="Q989" s="2"/>
      <c r="R989" s="2"/>
      <c r="S989" s="2">
        <v>8631</v>
      </c>
      <c r="T989" s="2">
        <v>1200</v>
      </c>
      <c r="U989" s="2">
        <v>26957</v>
      </c>
    </row>
    <row r="990" spans="1:21" x14ac:dyDescent="0.35">
      <c r="A990" s="39"/>
      <c r="B990" s="34" t="s">
        <v>856</v>
      </c>
      <c r="C990" s="18">
        <v>100</v>
      </c>
      <c r="D990" s="18" t="s">
        <v>7782</v>
      </c>
      <c r="E990" s="77" t="s">
        <v>7459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>
        <v>13400</v>
      </c>
      <c r="T990" s="2">
        <v>1400</v>
      </c>
      <c r="U990" s="2">
        <v>14800</v>
      </c>
    </row>
    <row r="991" spans="1:21" x14ac:dyDescent="0.35">
      <c r="A991" s="39"/>
      <c r="B991" s="34" t="s">
        <v>131</v>
      </c>
      <c r="C991" s="76">
        <v>100</v>
      </c>
      <c r="D991" s="18" t="s">
        <v>7782</v>
      </c>
      <c r="E991" s="77" t="s">
        <v>437</v>
      </c>
      <c r="F991" s="2"/>
      <c r="G991" s="2"/>
      <c r="H991" s="2"/>
      <c r="I991" s="2"/>
      <c r="J991" s="2"/>
      <c r="K991" s="2"/>
      <c r="L991" s="2"/>
      <c r="M991" s="2"/>
      <c r="N991" s="2">
        <v>88101</v>
      </c>
      <c r="O991" s="2"/>
      <c r="P991" s="2"/>
      <c r="Q991" s="2"/>
      <c r="R991" s="2"/>
      <c r="S991" s="2"/>
      <c r="T991" s="2"/>
      <c r="U991" s="2">
        <v>88101</v>
      </c>
    </row>
    <row r="992" spans="1:21" x14ac:dyDescent="0.35">
      <c r="A992" s="39"/>
      <c r="B992" s="34" t="s">
        <v>131</v>
      </c>
      <c r="C992" s="18">
        <v>100</v>
      </c>
      <c r="D992" s="18" t="s">
        <v>7782</v>
      </c>
      <c r="E992" s="77" t="s">
        <v>438</v>
      </c>
      <c r="F992" s="2"/>
      <c r="G992" s="2"/>
      <c r="H992" s="2"/>
      <c r="I992" s="2"/>
      <c r="J992" s="2"/>
      <c r="K992" s="2"/>
      <c r="L992" s="2"/>
      <c r="M992" s="2"/>
      <c r="N992" s="2">
        <v>56156</v>
      </c>
      <c r="O992" s="2">
        <v>485</v>
      </c>
      <c r="P992" s="2"/>
      <c r="Q992" s="2">
        <v>95846</v>
      </c>
      <c r="R992" s="2"/>
      <c r="S992" s="2">
        <v>2000</v>
      </c>
      <c r="T992" s="2"/>
      <c r="U992" s="2">
        <v>154487</v>
      </c>
    </row>
    <row r="993" spans="1:21" x14ac:dyDescent="0.35">
      <c r="A993" s="39"/>
      <c r="B993" s="34" t="s">
        <v>131</v>
      </c>
      <c r="C993" s="76">
        <v>100</v>
      </c>
      <c r="D993" s="18" t="s">
        <v>7782</v>
      </c>
      <c r="E993" s="77" t="s">
        <v>477</v>
      </c>
      <c r="F993" s="2"/>
      <c r="G993" s="2"/>
      <c r="H993" s="2"/>
      <c r="I993" s="2"/>
      <c r="J993" s="2"/>
      <c r="K993" s="2"/>
      <c r="L993" s="2"/>
      <c r="M993" s="2"/>
      <c r="N993" s="2">
        <v>181202</v>
      </c>
      <c r="O993" s="2"/>
      <c r="P993" s="2"/>
      <c r="Q993" s="2"/>
      <c r="R993" s="2"/>
      <c r="S993" s="2">
        <v>260400</v>
      </c>
      <c r="T993" s="2"/>
      <c r="U993" s="2">
        <v>441602</v>
      </c>
    </row>
    <row r="994" spans="1:21" x14ac:dyDescent="0.35">
      <c r="A994" s="39"/>
      <c r="B994" s="34" t="s">
        <v>131</v>
      </c>
      <c r="C994" s="18">
        <v>100</v>
      </c>
      <c r="D994" s="18" t="s">
        <v>7782</v>
      </c>
      <c r="E994" s="77" t="s">
        <v>7179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>
        <v>95700</v>
      </c>
      <c r="T994" s="2"/>
      <c r="U994" s="2">
        <v>95700</v>
      </c>
    </row>
    <row r="995" spans="1:21" x14ac:dyDescent="0.35">
      <c r="A995" s="39"/>
      <c r="B995" s="34" t="s">
        <v>132</v>
      </c>
      <c r="C995" s="76">
        <v>50</v>
      </c>
      <c r="D995" s="18" t="s">
        <v>7782</v>
      </c>
      <c r="E995" s="77" t="s">
        <v>521</v>
      </c>
      <c r="F995" s="2"/>
      <c r="G995" s="2"/>
      <c r="H995" s="2"/>
      <c r="I995" s="2"/>
      <c r="J995" s="2"/>
      <c r="K995" s="2"/>
      <c r="L995" s="2"/>
      <c r="M995" s="2">
        <v>2874</v>
      </c>
      <c r="N995" s="2">
        <v>3252</v>
      </c>
      <c r="O995" s="2"/>
      <c r="P995" s="2"/>
      <c r="Q995" s="2"/>
      <c r="R995" s="2"/>
      <c r="S995" s="2">
        <v>20170</v>
      </c>
      <c r="T995" s="2">
        <v>3600</v>
      </c>
      <c r="U995" s="2">
        <v>29896</v>
      </c>
    </row>
    <row r="996" spans="1:21" x14ac:dyDescent="0.35">
      <c r="A996" s="39"/>
      <c r="B996" s="34" t="s">
        <v>135</v>
      </c>
      <c r="C996" s="18">
        <v>100</v>
      </c>
      <c r="D996" s="18" t="s">
        <v>7782</v>
      </c>
      <c r="E996" s="77" t="s">
        <v>522</v>
      </c>
      <c r="F996" s="2"/>
      <c r="G996" s="2"/>
      <c r="H996" s="2"/>
      <c r="I996" s="2"/>
      <c r="J996" s="2"/>
      <c r="K996" s="2"/>
      <c r="L996" s="2"/>
      <c r="M996" s="2">
        <v>33330</v>
      </c>
      <c r="N996" s="2">
        <v>10066</v>
      </c>
      <c r="O996" s="2"/>
      <c r="P996" s="2"/>
      <c r="Q996" s="2">
        <v>405</v>
      </c>
      <c r="R996" s="2"/>
      <c r="S996" s="2">
        <v>9360</v>
      </c>
      <c r="T996" s="2">
        <v>3150</v>
      </c>
      <c r="U996" s="2">
        <v>56311</v>
      </c>
    </row>
    <row r="997" spans="1:21" x14ac:dyDescent="0.35">
      <c r="A997" s="39"/>
      <c r="B997" s="34" t="s">
        <v>136</v>
      </c>
      <c r="C997" s="76">
        <v>200</v>
      </c>
      <c r="D997" s="18" t="s">
        <v>7782</v>
      </c>
      <c r="E997" s="77" t="s">
        <v>523</v>
      </c>
      <c r="F997" s="2"/>
      <c r="G997" s="2"/>
      <c r="H997" s="2"/>
      <c r="I997" s="2"/>
      <c r="J997" s="2"/>
      <c r="K997" s="2"/>
      <c r="L997" s="2"/>
      <c r="M997" s="2">
        <v>6720</v>
      </c>
      <c r="N997" s="2">
        <v>49585</v>
      </c>
      <c r="O997" s="2"/>
      <c r="P997" s="2"/>
      <c r="Q997" s="2">
        <v>2908</v>
      </c>
      <c r="R997" s="2"/>
      <c r="S997" s="2">
        <v>71190</v>
      </c>
      <c r="T997" s="2">
        <v>9000</v>
      </c>
      <c r="U997" s="2">
        <v>139403</v>
      </c>
    </row>
    <row r="998" spans="1:21" x14ac:dyDescent="0.35">
      <c r="A998" s="39"/>
      <c r="B998" s="34" t="s">
        <v>136</v>
      </c>
      <c r="C998" s="18">
        <v>200</v>
      </c>
      <c r="D998" s="18" t="s">
        <v>7782</v>
      </c>
      <c r="E998" s="77" t="s">
        <v>524</v>
      </c>
      <c r="F998" s="2"/>
      <c r="G998" s="2"/>
      <c r="H998" s="2"/>
      <c r="I998" s="2"/>
      <c r="J998" s="2"/>
      <c r="K998" s="2"/>
      <c r="L998" s="2"/>
      <c r="M998" s="2"/>
      <c r="N998" s="2">
        <v>2757</v>
      </c>
      <c r="O998" s="2"/>
      <c r="P998" s="2"/>
      <c r="Q998" s="2"/>
      <c r="R998" s="2"/>
      <c r="S998" s="2"/>
      <c r="T998" s="2"/>
      <c r="U998" s="2">
        <v>2757</v>
      </c>
    </row>
    <row r="999" spans="1:21" x14ac:dyDescent="0.35">
      <c r="A999" s="39"/>
      <c r="B999" s="34" t="s">
        <v>136</v>
      </c>
      <c r="C999" s="76">
        <v>200</v>
      </c>
      <c r="D999" s="18" t="s">
        <v>7782</v>
      </c>
      <c r="E999" s="77" t="s">
        <v>520</v>
      </c>
      <c r="F999" s="2"/>
      <c r="G999" s="2"/>
      <c r="H999" s="2"/>
      <c r="I999" s="2">
        <v>70816</v>
      </c>
      <c r="J999" s="2"/>
      <c r="K999" s="2"/>
      <c r="L999" s="2">
        <v>333500</v>
      </c>
      <c r="M999" s="2">
        <v>62093</v>
      </c>
      <c r="N999" s="2">
        <v>64861</v>
      </c>
      <c r="O999" s="2"/>
      <c r="P999" s="2"/>
      <c r="Q999" s="2"/>
      <c r="R999" s="2">
        <v>18912</v>
      </c>
      <c r="S999" s="2"/>
      <c r="T999" s="2"/>
      <c r="U999" s="2">
        <v>550182</v>
      </c>
    </row>
    <row r="1000" spans="1:21" x14ac:dyDescent="0.35">
      <c r="A1000" s="39"/>
      <c r="B1000" s="34" t="s">
        <v>7996</v>
      </c>
      <c r="C1000" s="18">
        <v>200</v>
      </c>
      <c r="D1000" s="18" t="s">
        <v>7782</v>
      </c>
      <c r="E1000" s="77" t="s">
        <v>7234</v>
      </c>
      <c r="F1000" s="2"/>
      <c r="G1000" s="2"/>
      <c r="H1000" s="2"/>
      <c r="I1000" s="2"/>
      <c r="J1000" s="2"/>
      <c r="K1000" s="2"/>
      <c r="L1000" s="2"/>
      <c r="M1000" s="2">
        <v>2787</v>
      </c>
      <c r="N1000" s="2">
        <v>600</v>
      </c>
      <c r="O1000" s="2"/>
      <c r="P1000" s="2"/>
      <c r="Q1000" s="2"/>
      <c r="R1000" s="2">
        <v>546</v>
      </c>
      <c r="S1000" s="2"/>
      <c r="T1000" s="2"/>
      <c r="U1000" s="2">
        <v>3933</v>
      </c>
    </row>
    <row r="1001" spans="1:21" x14ac:dyDescent="0.35">
      <c r="A1001" s="39"/>
      <c r="B1001" s="34" t="s">
        <v>7996</v>
      </c>
      <c r="C1001" s="76">
        <v>200</v>
      </c>
      <c r="D1001" s="18" t="s">
        <v>7782</v>
      </c>
      <c r="E1001" s="77" t="s">
        <v>471</v>
      </c>
      <c r="F1001" s="2"/>
      <c r="G1001" s="2"/>
      <c r="H1001" s="2">
        <v>21317</v>
      </c>
      <c r="I1001" s="2"/>
      <c r="J1001" s="2"/>
      <c r="K1001" s="2">
        <v>500</v>
      </c>
      <c r="L1001" s="2"/>
      <c r="M1001" s="2"/>
      <c r="N1001" s="2">
        <v>9077</v>
      </c>
      <c r="O1001" s="2">
        <v>23049</v>
      </c>
      <c r="P1001" s="2"/>
      <c r="Q1001" s="2"/>
      <c r="R1001" s="2">
        <v>25496</v>
      </c>
      <c r="S1001" s="2">
        <v>4000</v>
      </c>
      <c r="T1001" s="2"/>
      <c r="U1001" s="2">
        <v>83439</v>
      </c>
    </row>
    <row r="1002" spans="1:21" x14ac:dyDescent="0.35">
      <c r="A1002" s="39"/>
      <c r="B1002" s="34" t="s">
        <v>7996</v>
      </c>
      <c r="C1002" s="18">
        <v>200</v>
      </c>
      <c r="D1002" s="18" t="s">
        <v>7782</v>
      </c>
      <c r="E1002" s="77" t="s">
        <v>10842</v>
      </c>
      <c r="F1002" s="2"/>
      <c r="G1002" s="2"/>
      <c r="H1002" s="2"/>
      <c r="I1002" s="2"/>
      <c r="J1002" s="2"/>
      <c r="K1002" s="2"/>
      <c r="L1002" s="2">
        <v>48000</v>
      </c>
      <c r="M1002" s="2"/>
      <c r="N1002" s="2">
        <v>157949</v>
      </c>
      <c r="O1002" s="2"/>
      <c r="P1002" s="2"/>
      <c r="Q1002" s="2"/>
      <c r="R1002" s="2">
        <v>430</v>
      </c>
      <c r="S1002" s="2">
        <v>6000</v>
      </c>
      <c r="T1002" s="2"/>
      <c r="U1002" s="2">
        <v>212379</v>
      </c>
    </row>
    <row r="1003" spans="1:21" x14ac:dyDescent="0.35">
      <c r="A1003" s="39"/>
      <c r="B1003" s="34" t="s">
        <v>143</v>
      </c>
      <c r="C1003" s="76">
        <v>200</v>
      </c>
      <c r="D1003" s="18" t="s">
        <v>7782</v>
      </c>
      <c r="E1003" s="77" t="s">
        <v>472</v>
      </c>
      <c r="F1003" s="2"/>
      <c r="G1003" s="2"/>
      <c r="H1003" s="2">
        <v>90000</v>
      </c>
      <c r="I1003" s="2"/>
      <c r="J1003" s="2"/>
      <c r="K1003" s="2"/>
      <c r="L1003" s="2"/>
      <c r="M1003" s="2"/>
      <c r="N1003" s="2">
        <v>1361</v>
      </c>
      <c r="O1003" s="2"/>
      <c r="P1003" s="2"/>
      <c r="Q1003" s="2"/>
      <c r="R1003" s="2">
        <v>3049</v>
      </c>
      <c r="S1003" s="2">
        <v>8250</v>
      </c>
      <c r="T1003" s="2"/>
      <c r="U1003" s="2">
        <v>102660</v>
      </c>
    </row>
    <row r="1004" spans="1:21" x14ac:dyDescent="0.35">
      <c r="A1004" s="39"/>
      <c r="B1004" s="34" t="s">
        <v>143</v>
      </c>
      <c r="C1004" s="18">
        <v>200</v>
      </c>
      <c r="D1004" s="18" t="s">
        <v>7782</v>
      </c>
      <c r="E1004" s="77" t="s">
        <v>473</v>
      </c>
      <c r="F1004" s="2"/>
      <c r="G1004" s="2"/>
      <c r="H1004" s="2">
        <v>11765</v>
      </c>
      <c r="I1004" s="2"/>
      <c r="J1004" s="2"/>
      <c r="K1004" s="2"/>
      <c r="L1004" s="2"/>
      <c r="M1004" s="2"/>
      <c r="N1004" s="2">
        <v>8658</v>
      </c>
      <c r="O1004" s="2">
        <v>5424</v>
      </c>
      <c r="P1004" s="2"/>
      <c r="Q1004" s="2"/>
      <c r="R1004" s="2">
        <v>897</v>
      </c>
      <c r="S1004" s="2">
        <v>13500</v>
      </c>
      <c r="T1004" s="2"/>
      <c r="U1004" s="2">
        <v>40244</v>
      </c>
    </row>
    <row r="1005" spans="1:21" x14ac:dyDescent="0.35">
      <c r="A1005" s="39"/>
      <c r="B1005" s="34" t="s">
        <v>918</v>
      </c>
      <c r="C1005" s="76">
        <v>200</v>
      </c>
      <c r="D1005" s="18" t="s">
        <v>7782</v>
      </c>
      <c r="E1005" s="77" t="s">
        <v>10848</v>
      </c>
      <c r="F1005" s="2"/>
      <c r="G1005" s="2"/>
      <c r="H1005" s="2"/>
      <c r="I1005" s="2"/>
      <c r="J1005" s="2"/>
      <c r="K1005" s="2"/>
      <c r="L1005" s="2"/>
      <c r="M1005" s="2"/>
      <c r="N1005" s="2">
        <v>1228</v>
      </c>
      <c r="O1005" s="2">
        <v>18552</v>
      </c>
      <c r="P1005" s="2"/>
      <c r="Q1005" s="2"/>
      <c r="R1005" s="2"/>
      <c r="S1005" s="2"/>
      <c r="T1005" s="2"/>
      <c r="U1005" s="2">
        <v>19780</v>
      </c>
    </row>
    <row r="1006" spans="1:21" x14ac:dyDescent="0.35">
      <c r="A1006" s="39"/>
      <c r="B1006" s="34" t="s">
        <v>918</v>
      </c>
      <c r="C1006" s="18">
        <v>200</v>
      </c>
      <c r="D1006" s="18" t="s">
        <v>7782</v>
      </c>
      <c r="E1006" s="77" t="s">
        <v>474</v>
      </c>
      <c r="F1006" s="2"/>
      <c r="G1006" s="2"/>
      <c r="H1006" s="2"/>
      <c r="I1006" s="2"/>
      <c r="J1006" s="2"/>
      <c r="K1006" s="2"/>
      <c r="L1006" s="2"/>
      <c r="M1006" s="2"/>
      <c r="N1006" s="2">
        <v>7900</v>
      </c>
      <c r="O1006" s="2"/>
      <c r="P1006" s="2"/>
      <c r="Q1006" s="2"/>
      <c r="R1006" s="2"/>
      <c r="S1006" s="2">
        <v>16000</v>
      </c>
      <c r="T1006" s="2"/>
      <c r="U1006" s="2">
        <v>23900</v>
      </c>
    </row>
    <row r="1007" spans="1:21" x14ac:dyDescent="0.35">
      <c r="A1007" s="39"/>
      <c r="B1007" s="34" t="s">
        <v>918</v>
      </c>
      <c r="C1007" s="76">
        <v>200</v>
      </c>
      <c r="D1007" s="18" t="s">
        <v>7782</v>
      </c>
      <c r="E1007" s="77" t="s">
        <v>10854</v>
      </c>
      <c r="F1007" s="2"/>
      <c r="G1007" s="2"/>
      <c r="H1007" s="2"/>
      <c r="I1007" s="2"/>
      <c r="J1007" s="2"/>
      <c r="K1007" s="2"/>
      <c r="L1007" s="2"/>
      <c r="M1007" s="2">
        <v>3500</v>
      </c>
      <c r="N1007" s="2">
        <v>17555</v>
      </c>
      <c r="O1007" s="2"/>
      <c r="P1007" s="2"/>
      <c r="Q1007" s="2"/>
      <c r="R1007" s="2"/>
      <c r="S1007" s="2">
        <v>3000</v>
      </c>
      <c r="T1007" s="2"/>
      <c r="U1007" s="2">
        <v>24055</v>
      </c>
    </row>
    <row r="1008" spans="1:21" x14ac:dyDescent="0.35">
      <c r="A1008" s="39"/>
      <c r="B1008" s="34" t="s">
        <v>918</v>
      </c>
      <c r="C1008" s="18">
        <v>200</v>
      </c>
      <c r="D1008" s="18" t="s">
        <v>7782</v>
      </c>
      <c r="E1008" s="77" t="s">
        <v>8242</v>
      </c>
      <c r="F1008" s="2"/>
      <c r="G1008" s="2"/>
      <c r="H1008" s="2"/>
      <c r="I1008" s="2"/>
      <c r="J1008" s="2"/>
      <c r="K1008" s="2"/>
      <c r="L1008" s="2"/>
      <c r="M1008" s="2">
        <v>950</v>
      </c>
      <c r="N1008" s="2">
        <v>6750</v>
      </c>
      <c r="O1008" s="2"/>
      <c r="P1008" s="2"/>
      <c r="Q1008" s="2"/>
      <c r="R1008" s="2">
        <v>1637</v>
      </c>
      <c r="S1008" s="2">
        <v>1200</v>
      </c>
      <c r="T1008" s="2"/>
      <c r="U1008" s="2">
        <v>10537</v>
      </c>
    </row>
    <row r="1009" spans="1:21" x14ac:dyDescent="0.35">
      <c r="A1009" s="39"/>
      <c r="B1009" s="34" t="s">
        <v>918</v>
      </c>
      <c r="C1009" s="76">
        <v>200</v>
      </c>
      <c r="D1009" s="18" t="s">
        <v>7782</v>
      </c>
      <c r="E1009" s="77" t="s">
        <v>511</v>
      </c>
      <c r="F1009" s="2"/>
      <c r="G1009" s="2"/>
      <c r="H1009" s="2"/>
      <c r="I1009" s="2"/>
      <c r="J1009" s="2"/>
      <c r="K1009" s="2"/>
      <c r="L1009" s="2"/>
      <c r="M1009" s="2"/>
      <c r="N1009" s="2">
        <v>3560</v>
      </c>
      <c r="O1009" s="2"/>
      <c r="P1009" s="2"/>
      <c r="Q1009" s="2"/>
      <c r="R1009" s="2"/>
      <c r="S1009" s="2"/>
      <c r="T1009" s="2"/>
      <c r="U1009" s="2">
        <v>3560</v>
      </c>
    </row>
    <row r="1010" spans="1:21" x14ac:dyDescent="0.35">
      <c r="A1010" s="39"/>
      <c r="B1010" s="34" t="s">
        <v>918</v>
      </c>
      <c r="C1010" s="18">
        <v>200</v>
      </c>
      <c r="D1010" s="18" t="s">
        <v>7782</v>
      </c>
      <c r="E1010" s="77" t="s">
        <v>941</v>
      </c>
      <c r="F1010" s="2">
        <v>39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>
        <v>39</v>
      </c>
    </row>
    <row r="1011" spans="1:21" x14ac:dyDescent="0.35">
      <c r="A1011" s="39"/>
      <c r="B1011" s="34" t="s">
        <v>87</v>
      </c>
      <c r="C1011" s="76">
        <v>150</v>
      </c>
      <c r="D1011" s="18" t="s">
        <v>7782</v>
      </c>
      <c r="E1011" s="77" t="s">
        <v>942</v>
      </c>
      <c r="F1011" s="2"/>
      <c r="G1011" s="2"/>
      <c r="H1011" s="2"/>
      <c r="I1011" s="2"/>
      <c r="J1011" s="2"/>
      <c r="K1011" s="2"/>
      <c r="L1011" s="2">
        <v>76</v>
      </c>
      <c r="M1011" s="2"/>
      <c r="N1011" s="2">
        <v>286</v>
      </c>
      <c r="O1011" s="2"/>
      <c r="P1011" s="2"/>
      <c r="Q1011" s="2"/>
      <c r="R1011" s="2"/>
      <c r="S1011" s="2"/>
      <c r="T1011" s="2"/>
      <c r="U1011" s="2">
        <v>362</v>
      </c>
    </row>
    <row r="1012" spans="1:21" x14ac:dyDescent="0.35">
      <c r="A1012" s="39"/>
      <c r="B1012" s="34" t="s">
        <v>87</v>
      </c>
      <c r="C1012" s="18">
        <v>150</v>
      </c>
      <c r="D1012" s="18" t="s">
        <v>7782</v>
      </c>
      <c r="E1012" s="77" t="s">
        <v>475</v>
      </c>
      <c r="F1012" s="2"/>
      <c r="G1012" s="2"/>
      <c r="H1012" s="2"/>
      <c r="I1012" s="2"/>
      <c r="J1012" s="2"/>
      <c r="K1012" s="2"/>
      <c r="L1012" s="2"/>
      <c r="M1012" s="2"/>
      <c r="N1012" s="2">
        <v>982</v>
      </c>
      <c r="O1012" s="2">
        <v>650</v>
      </c>
      <c r="P1012" s="2"/>
      <c r="Q1012" s="2"/>
      <c r="R1012" s="2"/>
      <c r="S1012" s="2"/>
      <c r="T1012" s="2"/>
      <c r="U1012" s="2">
        <v>1632</v>
      </c>
    </row>
    <row r="1013" spans="1:21" x14ac:dyDescent="0.35">
      <c r="A1013" s="39"/>
      <c r="B1013" s="34" t="s">
        <v>87</v>
      </c>
      <c r="C1013" s="76">
        <v>150</v>
      </c>
      <c r="D1013" s="18" t="s">
        <v>7782</v>
      </c>
      <c r="E1013" s="77" t="s">
        <v>512</v>
      </c>
      <c r="F1013" s="2"/>
      <c r="G1013" s="2">
        <v>2790</v>
      </c>
      <c r="H1013" s="2"/>
      <c r="I1013" s="2"/>
      <c r="J1013" s="2"/>
      <c r="K1013" s="2"/>
      <c r="L1013" s="2"/>
      <c r="M1013" s="2"/>
      <c r="N1013" s="2">
        <v>4325</v>
      </c>
      <c r="O1013" s="2"/>
      <c r="P1013" s="2"/>
      <c r="Q1013" s="2"/>
      <c r="R1013" s="2"/>
      <c r="S1013" s="2">
        <v>3000</v>
      </c>
      <c r="T1013" s="2"/>
      <c r="U1013" s="2">
        <v>10115</v>
      </c>
    </row>
    <row r="1014" spans="1:21" x14ac:dyDescent="0.35">
      <c r="A1014" s="39"/>
      <c r="B1014" s="34" t="s">
        <v>79</v>
      </c>
      <c r="C1014" s="18">
        <v>200</v>
      </c>
      <c r="D1014" s="18" t="s">
        <v>7782</v>
      </c>
      <c r="E1014" s="77" t="s">
        <v>8777</v>
      </c>
      <c r="F1014" s="2">
        <v>261</v>
      </c>
      <c r="G1014" s="2"/>
      <c r="H1014" s="2"/>
      <c r="I1014" s="2"/>
      <c r="J1014" s="2"/>
      <c r="K1014" s="2"/>
      <c r="L1014" s="2"/>
      <c r="M1014" s="2"/>
      <c r="N1014" s="2">
        <v>208</v>
      </c>
      <c r="O1014" s="2"/>
      <c r="P1014" s="2"/>
      <c r="Q1014" s="2"/>
      <c r="R1014" s="2"/>
      <c r="S1014" s="2">
        <v>3000</v>
      </c>
      <c r="T1014" s="2"/>
      <c r="U1014" s="2">
        <v>3469</v>
      </c>
    </row>
    <row r="1015" spans="1:21" x14ac:dyDescent="0.35">
      <c r="A1015" s="39"/>
      <c r="B1015" s="34" t="s">
        <v>10854</v>
      </c>
      <c r="C1015" s="76">
        <v>1000</v>
      </c>
      <c r="D1015" s="18" t="s">
        <v>7782</v>
      </c>
      <c r="E1015" s="77" t="s">
        <v>8780</v>
      </c>
      <c r="F1015" s="2">
        <v>175</v>
      </c>
      <c r="G1015" s="2"/>
      <c r="H1015" s="2"/>
      <c r="I1015" s="2"/>
      <c r="J1015" s="2"/>
      <c r="K1015" s="2"/>
      <c r="L1015" s="2"/>
      <c r="M1015" s="2"/>
      <c r="N1015" s="2">
        <v>8728</v>
      </c>
      <c r="O1015" s="2"/>
      <c r="P1015" s="2"/>
      <c r="Q1015" s="2"/>
      <c r="R1015" s="2">
        <v>515</v>
      </c>
      <c r="S1015" s="2"/>
      <c r="T1015" s="2"/>
      <c r="U1015" s="2">
        <v>9418</v>
      </c>
    </row>
    <row r="1016" spans="1:21" x14ac:dyDescent="0.35">
      <c r="A1016" s="39"/>
      <c r="B1016" s="34" t="s">
        <v>10854</v>
      </c>
      <c r="C1016" s="18">
        <v>1000</v>
      </c>
      <c r="D1016" s="18" t="s">
        <v>7782</v>
      </c>
      <c r="E1016" s="77" t="s">
        <v>13313</v>
      </c>
      <c r="F1016" s="2"/>
      <c r="G1016" s="2"/>
      <c r="H1016" s="2"/>
      <c r="I1016" s="2"/>
      <c r="J1016" s="2"/>
      <c r="K1016" s="2"/>
      <c r="L1016" s="2">
        <v>827</v>
      </c>
      <c r="M1016" s="2"/>
      <c r="N1016" s="2"/>
      <c r="O1016" s="2"/>
      <c r="P1016" s="2"/>
      <c r="Q1016" s="2"/>
      <c r="R1016" s="2"/>
      <c r="S1016" s="2"/>
      <c r="T1016" s="2"/>
      <c r="U1016" s="2">
        <v>827</v>
      </c>
    </row>
    <row r="1017" spans="1:21" x14ac:dyDescent="0.35">
      <c r="A1017" s="39"/>
      <c r="B1017" s="34" t="s">
        <v>10854</v>
      </c>
      <c r="C1017" s="76">
        <v>1000</v>
      </c>
      <c r="D1017" s="18" t="s">
        <v>7782</v>
      </c>
      <c r="E1017" s="77" t="s">
        <v>6281</v>
      </c>
      <c r="F1017" s="2"/>
      <c r="G1017" s="2"/>
      <c r="H1017" s="2"/>
      <c r="I1017" s="2"/>
      <c r="J1017" s="2"/>
      <c r="K1017" s="2"/>
      <c r="L1017" s="2">
        <v>1747</v>
      </c>
      <c r="M1017" s="2"/>
      <c r="N1017" s="2"/>
      <c r="O1017" s="2"/>
      <c r="P1017" s="2"/>
      <c r="Q1017" s="2"/>
      <c r="R1017" s="2"/>
      <c r="S1017" s="2"/>
      <c r="T1017" s="2"/>
      <c r="U1017" s="2">
        <v>1747</v>
      </c>
    </row>
    <row r="1018" spans="1:21" x14ac:dyDescent="0.35">
      <c r="A1018" s="39"/>
      <c r="B1018" s="34" t="s">
        <v>418</v>
      </c>
      <c r="C1018" s="18">
        <v>100</v>
      </c>
      <c r="D1018" s="18" t="s">
        <v>7782</v>
      </c>
      <c r="E1018" s="77" t="s">
        <v>943</v>
      </c>
      <c r="F1018" s="2"/>
      <c r="G1018" s="2"/>
      <c r="H1018" s="2"/>
      <c r="I1018" s="2"/>
      <c r="J1018" s="2"/>
      <c r="K1018" s="2"/>
      <c r="L1018" s="2"/>
      <c r="M1018" s="2">
        <v>135</v>
      </c>
      <c r="N1018" s="2">
        <v>535</v>
      </c>
      <c r="O1018" s="2"/>
      <c r="P1018" s="2"/>
      <c r="Q1018" s="2"/>
      <c r="R1018" s="2"/>
      <c r="S1018" s="2"/>
      <c r="T1018" s="2"/>
      <c r="U1018" s="2">
        <v>670</v>
      </c>
    </row>
    <row r="1019" spans="1:21" x14ac:dyDescent="0.35">
      <c r="A1019" s="39"/>
      <c r="B1019" s="34" t="s">
        <v>418</v>
      </c>
      <c r="C1019" s="76">
        <v>200</v>
      </c>
      <c r="D1019" s="18" t="s">
        <v>7782</v>
      </c>
      <c r="E1019" s="77" t="s">
        <v>493</v>
      </c>
      <c r="F1019" s="2"/>
      <c r="G1019" s="2"/>
      <c r="H1019" s="2"/>
      <c r="I1019" s="2"/>
      <c r="J1019" s="2"/>
      <c r="K1019" s="2"/>
      <c r="L1019" s="2"/>
      <c r="M1019" s="2"/>
      <c r="N1019" s="2">
        <v>14611</v>
      </c>
      <c r="O1019" s="2"/>
      <c r="P1019" s="2"/>
      <c r="Q1019" s="2"/>
      <c r="R1019" s="2">
        <v>25</v>
      </c>
      <c r="S1019" s="2">
        <v>11000</v>
      </c>
      <c r="T1019" s="2"/>
      <c r="U1019" s="2">
        <v>25636</v>
      </c>
    </row>
    <row r="1020" spans="1:21" x14ac:dyDescent="0.35">
      <c r="A1020" s="39"/>
      <c r="B1020" s="34" t="s">
        <v>418</v>
      </c>
      <c r="C1020" s="18">
        <v>200</v>
      </c>
      <c r="D1020" s="18" t="s">
        <v>7782</v>
      </c>
      <c r="E1020" s="77" t="s">
        <v>496</v>
      </c>
      <c r="F1020" s="2"/>
      <c r="G1020" s="2"/>
      <c r="H1020" s="2"/>
      <c r="I1020" s="2"/>
      <c r="J1020" s="2"/>
      <c r="K1020" s="2"/>
      <c r="L1020" s="2"/>
      <c r="M1020" s="2"/>
      <c r="N1020" s="2">
        <v>246</v>
      </c>
      <c r="O1020" s="2"/>
      <c r="P1020" s="2"/>
      <c r="Q1020" s="2"/>
      <c r="R1020" s="2"/>
      <c r="S1020" s="2">
        <v>4048</v>
      </c>
      <c r="T1020" s="2"/>
      <c r="U1020" s="2">
        <v>4294</v>
      </c>
    </row>
    <row r="1021" spans="1:21" x14ac:dyDescent="0.35">
      <c r="A1021" s="39"/>
      <c r="B1021" s="34" t="s">
        <v>418</v>
      </c>
      <c r="C1021" s="76">
        <v>200</v>
      </c>
      <c r="D1021" s="18" t="s">
        <v>7782</v>
      </c>
      <c r="E1021" s="77" t="s">
        <v>497</v>
      </c>
      <c r="F1021" s="2"/>
      <c r="G1021" s="2"/>
      <c r="H1021" s="2"/>
      <c r="I1021" s="2"/>
      <c r="J1021" s="2"/>
      <c r="K1021" s="2"/>
      <c r="L1021" s="2">
        <v>996</v>
      </c>
      <c r="M1021" s="2"/>
      <c r="N1021" s="2">
        <v>78</v>
      </c>
      <c r="O1021" s="2"/>
      <c r="P1021" s="2"/>
      <c r="Q1021" s="2"/>
      <c r="R1021" s="2"/>
      <c r="S1021" s="2"/>
      <c r="T1021" s="2"/>
      <c r="U1021" s="2">
        <v>1074</v>
      </c>
    </row>
    <row r="1022" spans="1:21" x14ac:dyDescent="0.35">
      <c r="A1022" s="39"/>
      <c r="B1022" s="34" t="s">
        <v>418</v>
      </c>
      <c r="C1022" s="18">
        <v>200</v>
      </c>
      <c r="D1022" s="18" t="s">
        <v>7782</v>
      </c>
      <c r="E1022" s="77" t="s">
        <v>498</v>
      </c>
      <c r="F1022" s="2"/>
      <c r="G1022" s="2"/>
      <c r="H1022" s="2"/>
      <c r="I1022" s="2"/>
      <c r="J1022" s="2"/>
      <c r="K1022" s="2"/>
      <c r="L1022" s="2">
        <v>3134</v>
      </c>
      <c r="M1022" s="2"/>
      <c r="N1022" s="2"/>
      <c r="O1022" s="2"/>
      <c r="P1022" s="2"/>
      <c r="Q1022" s="2"/>
      <c r="R1022" s="2"/>
      <c r="S1022" s="2"/>
      <c r="T1022" s="2"/>
      <c r="U1022" s="2">
        <v>3134</v>
      </c>
    </row>
    <row r="1023" spans="1:21" x14ac:dyDescent="0.35">
      <c r="A1023" s="39"/>
      <c r="B1023" s="34" t="s">
        <v>6801</v>
      </c>
      <c r="C1023" s="76">
        <v>200</v>
      </c>
      <c r="D1023" s="18" t="s">
        <v>7782</v>
      </c>
      <c r="E1023" s="77" t="s">
        <v>499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>
        <v>19</v>
      </c>
      <c r="T1023" s="2"/>
      <c r="U1023" s="2">
        <v>19</v>
      </c>
    </row>
    <row r="1024" spans="1:21" x14ac:dyDescent="0.35">
      <c r="A1024" s="39"/>
      <c r="B1024" s="34" t="s">
        <v>6801</v>
      </c>
      <c r="C1024" s="18">
        <v>200</v>
      </c>
      <c r="D1024" s="18" t="s">
        <v>7782</v>
      </c>
      <c r="E1024" s="77" t="s">
        <v>951</v>
      </c>
      <c r="F1024" s="2"/>
      <c r="G1024" s="2"/>
      <c r="H1024" s="2"/>
      <c r="I1024" s="2"/>
      <c r="J1024" s="2"/>
      <c r="K1024" s="2"/>
      <c r="L1024" s="2"/>
      <c r="M1024" s="2"/>
      <c r="N1024" s="2">
        <v>254</v>
      </c>
      <c r="O1024" s="2"/>
      <c r="P1024" s="2"/>
      <c r="Q1024" s="2"/>
      <c r="R1024" s="2"/>
      <c r="S1024" s="2"/>
      <c r="T1024" s="2"/>
      <c r="U1024" s="2">
        <v>254</v>
      </c>
    </row>
    <row r="1025" spans="1:21" x14ac:dyDescent="0.35">
      <c r="A1025" s="39"/>
      <c r="B1025" s="34" t="s">
        <v>6801</v>
      </c>
      <c r="C1025" s="76">
        <v>200</v>
      </c>
      <c r="D1025" s="18" t="s">
        <v>7782</v>
      </c>
      <c r="E1025" s="77" t="s">
        <v>489</v>
      </c>
      <c r="F1025" s="2"/>
      <c r="G1025" s="2"/>
      <c r="H1025" s="2"/>
      <c r="I1025" s="2"/>
      <c r="J1025" s="2"/>
      <c r="K1025" s="2"/>
      <c r="L1025" s="2"/>
      <c r="M1025" s="2"/>
      <c r="N1025" s="2">
        <v>3696</v>
      </c>
      <c r="O1025" s="2"/>
      <c r="P1025" s="2"/>
      <c r="Q1025" s="2"/>
      <c r="R1025" s="2"/>
      <c r="S1025" s="2">
        <v>1550</v>
      </c>
      <c r="T1025" s="2"/>
      <c r="U1025" s="2">
        <v>5246</v>
      </c>
    </row>
    <row r="1026" spans="1:21" x14ac:dyDescent="0.35">
      <c r="A1026" s="39"/>
      <c r="B1026" s="34" t="s">
        <v>70</v>
      </c>
      <c r="C1026" s="18">
        <v>250</v>
      </c>
      <c r="D1026" s="18" t="s">
        <v>7782</v>
      </c>
      <c r="E1026" s="77" t="s">
        <v>500</v>
      </c>
      <c r="F1026" s="2"/>
      <c r="G1026" s="2"/>
      <c r="H1026" s="2"/>
      <c r="I1026" s="2"/>
      <c r="J1026" s="2"/>
      <c r="K1026" s="2"/>
      <c r="L1026" s="2"/>
      <c r="M1026" s="2"/>
      <c r="N1026" s="2">
        <v>118</v>
      </c>
      <c r="O1026" s="2"/>
      <c r="P1026" s="2"/>
      <c r="Q1026" s="2"/>
      <c r="R1026" s="2"/>
      <c r="S1026" s="2">
        <v>3260</v>
      </c>
      <c r="T1026" s="2"/>
      <c r="U1026" s="2">
        <v>3378</v>
      </c>
    </row>
    <row r="1027" spans="1:21" x14ac:dyDescent="0.35">
      <c r="A1027" s="39"/>
      <c r="B1027" s="34" t="s">
        <v>70</v>
      </c>
      <c r="C1027" s="76">
        <v>250</v>
      </c>
      <c r="D1027" s="18" t="s">
        <v>7782</v>
      </c>
      <c r="E1027" s="77" t="s">
        <v>494</v>
      </c>
      <c r="F1027" s="2"/>
      <c r="G1027" s="2"/>
      <c r="H1027" s="2"/>
      <c r="I1027" s="2"/>
      <c r="J1027" s="2"/>
      <c r="K1027" s="2"/>
      <c r="L1027" s="2"/>
      <c r="M1027" s="2"/>
      <c r="N1027" s="2">
        <v>5121</v>
      </c>
      <c r="O1027" s="2"/>
      <c r="P1027" s="2"/>
      <c r="Q1027" s="2"/>
      <c r="R1027" s="2"/>
      <c r="S1027" s="2"/>
      <c r="T1027" s="2"/>
      <c r="U1027" s="2">
        <v>5121</v>
      </c>
    </row>
    <row r="1028" spans="1:21" x14ac:dyDescent="0.35">
      <c r="A1028" s="39"/>
      <c r="B1028" s="34" t="s">
        <v>70</v>
      </c>
      <c r="C1028" s="18">
        <v>250</v>
      </c>
      <c r="D1028" s="18" t="s">
        <v>7782</v>
      </c>
      <c r="E1028" s="77" t="s">
        <v>501</v>
      </c>
      <c r="F1028" s="2"/>
      <c r="G1028" s="2">
        <v>11018</v>
      </c>
      <c r="H1028" s="2"/>
      <c r="I1028" s="2"/>
      <c r="J1028" s="2"/>
      <c r="K1028" s="2"/>
      <c r="L1028" s="2"/>
      <c r="M1028" s="2">
        <v>39566</v>
      </c>
      <c r="N1028" s="2">
        <v>3055</v>
      </c>
      <c r="O1028" s="2"/>
      <c r="P1028" s="2"/>
      <c r="Q1028" s="2"/>
      <c r="R1028" s="2">
        <v>185</v>
      </c>
      <c r="S1028" s="2">
        <v>13851</v>
      </c>
      <c r="T1028" s="2"/>
      <c r="U1028" s="2">
        <v>67675</v>
      </c>
    </row>
    <row r="1029" spans="1:21" x14ac:dyDescent="0.35">
      <c r="A1029" s="39"/>
      <c r="B1029" s="34" t="s">
        <v>70</v>
      </c>
      <c r="C1029" s="76">
        <v>250</v>
      </c>
      <c r="D1029" s="18" t="s">
        <v>7782</v>
      </c>
      <c r="E1029" s="77" t="s">
        <v>513</v>
      </c>
      <c r="F1029" s="2"/>
      <c r="G1029" s="2"/>
      <c r="H1029" s="2"/>
      <c r="I1029" s="2"/>
      <c r="J1029" s="2"/>
      <c r="K1029" s="2"/>
      <c r="L1029" s="2"/>
      <c r="M1029" s="2"/>
      <c r="N1029" s="2">
        <v>134576</v>
      </c>
      <c r="O1029" s="2"/>
      <c r="P1029" s="2"/>
      <c r="Q1029" s="2"/>
      <c r="R1029" s="2"/>
      <c r="S1029" s="2">
        <v>20000</v>
      </c>
      <c r="T1029" s="2"/>
      <c r="U1029" s="2">
        <v>154576</v>
      </c>
    </row>
    <row r="1030" spans="1:21" x14ac:dyDescent="0.35">
      <c r="A1030" s="39"/>
      <c r="B1030" s="34" t="s">
        <v>70</v>
      </c>
      <c r="C1030" s="18">
        <v>250</v>
      </c>
      <c r="D1030" s="18" t="s">
        <v>7782</v>
      </c>
      <c r="E1030" s="77" t="s">
        <v>490</v>
      </c>
      <c r="F1030" s="2"/>
      <c r="G1030" s="2"/>
      <c r="H1030" s="2"/>
      <c r="I1030" s="2"/>
      <c r="J1030" s="2"/>
      <c r="K1030" s="2"/>
      <c r="L1030" s="2"/>
      <c r="M1030" s="2"/>
      <c r="N1030" s="2">
        <v>4485</v>
      </c>
      <c r="O1030" s="2"/>
      <c r="P1030" s="2"/>
      <c r="Q1030" s="2"/>
      <c r="R1030" s="2"/>
      <c r="S1030" s="2"/>
      <c r="T1030" s="2"/>
      <c r="U1030" s="2">
        <v>4485</v>
      </c>
    </row>
    <row r="1031" spans="1:21" x14ac:dyDescent="0.35">
      <c r="A1031" s="39"/>
      <c r="B1031" s="34" t="s">
        <v>361</v>
      </c>
      <c r="C1031" s="76">
        <v>30</v>
      </c>
      <c r="D1031" s="18" t="s">
        <v>7782</v>
      </c>
      <c r="E1031" s="77" t="s">
        <v>476</v>
      </c>
      <c r="F1031" s="2"/>
      <c r="G1031" s="2"/>
      <c r="H1031" s="2"/>
      <c r="I1031" s="2"/>
      <c r="J1031" s="2"/>
      <c r="K1031" s="2"/>
      <c r="L1031" s="2"/>
      <c r="M1031" s="2"/>
      <c r="N1031" s="2">
        <v>9132</v>
      </c>
      <c r="O1031" s="2"/>
      <c r="P1031" s="2"/>
      <c r="Q1031" s="2">
        <v>269</v>
      </c>
      <c r="R1031" s="2"/>
      <c r="S1031" s="2">
        <v>1000</v>
      </c>
      <c r="T1031" s="2"/>
      <c r="U1031" s="2">
        <v>10401</v>
      </c>
    </row>
    <row r="1032" spans="1:21" x14ac:dyDescent="0.35">
      <c r="A1032" s="39"/>
      <c r="B1032" s="34" t="s">
        <v>361</v>
      </c>
      <c r="C1032" s="18">
        <v>30</v>
      </c>
      <c r="D1032" s="18" t="s">
        <v>7782</v>
      </c>
      <c r="E1032" s="77" t="s">
        <v>514</v>
      </c>
      <c r="F1032" s="2"/>
      <c r="G1032" s="2"/>
      <c r="H1032" s="2"/>
      <c r="I1032" s="2"/>
      <c r="J1032" s="2"/>
      <c r="K1032" s="2"/>
      <c r="L1032" s="2"/>
      <c r="M1032" s="2"/>
      <c r="N1032" s="2">
        <v>146</v>
      </c>
      <c r="O1032" s="2">
        <v>2459</v>
      </c>
      <c r="P1032" s="2"/>
      <c r="Q1032" s="2"/>
      <c r="R1032" s="2"/>
      <c r="S1032" s="2"/>
      <c r="T1032" s="2"/>
      <c r="U1032" s="2">
        <v>2605</v>
      </c>
    </row>
    <row r="1033" spans="1:21" x14ac:dyDescent="0.35">
      <c r="A1033" s="39"/>
      <c r="B1033" s="34" t="s">
        <v>361</v>
      </c>
      <c r="C1033" s="76">
        <v>30</v>
      </c>
      <c r="D1033" s="18" t="s">
        <v>7782</v>
      </c>
      <c r="E1033" s="77" t="s">
        <v>491</v>
      </c>
      <c r="F1033" s="2"/>
      <c r="G1033" s="2"/>
      <c r="H1033" s="2"/>
      <c r="I1033" s="2"/>
      <c r="J1033" s="2"/>
      <c r="K1033" s="2"/>
      <c r="L1033" s="2"/>
      <c r="M1033" s="2"/>
      <c r="N1033" s="2">
        <v>7348</v>
      </c>
      <c r="O1033" s="2"/>
      <c r="P1033" s="2"/>
      <c r="Q1033" s="2"/>
      <c r="R1033" s="2">
        <v>1305</v>
      </c>
      <c r="S1033" s="2"/>
      <c r="T1033" s="2"/>
      <c r="U1033" s="2">
        <v>8653</v>
      </c>
    </row>
    <row r="1034" spans="1:21" x14ac:dyDescent="0.35">
      <c r="A1034" s="39"/>
      <c r="B1034" s="34" t="s">
        <v>361</v>
      </c>
      <c r="C1034" s="18">
        <v>30</v>
      </c>
      <c r="D1034" s="18" t="s">
        <v>7782</v>
      </c>
      <c r="E1034" s="77" t="s">
        <v>957</v>
      </c>
      <c r="F1034" s="2"/>
      <c r="G1034" s="2"/>
      <c r="H1034" s="2"/>
      <c r="I1034" s="2"/>
      <c r="J1034" s="2"/>
      <c r="K1034" s="2"/>
      <c r="L1034" s="2"/>
      <c r="M1034" s="2"/>
      <c r="N1034" s="2">
        <v>886</v>
      </c>
      <c r="O1034" s="2"/>
      <c r="P1034" s="2"/>
      <c r="Q1034" s="2"/>
      <c r="R1034" s="2">
        <v>738</v>
      </c>
      <c r="S1034" s="2">
        <v>2000</v>
      </c>
      <c r="T1034" s="2"/>
      <c r="U1034" s="2">
        <v>3624</v>
      </c>
    </row>
    <row r="1035" spans="1:21" x14ac:dyDescent="0.35">
      <c r="A1035" s="39"/>
      <c r="B1035" s="34" t="s">
        <v>213</v>
      </c>
      <c r="C1035" s="76">
        <v>100</v>
      </c>
      <c r="D1035" s="18" t="s">
        <v>7782</v>
      </c>
      <c r="E1035" s="77" t="s">
        <v>958</v>
      </c>
      <c r="F1035" s="2"/>
      <c r="G1035" s="2"/>
      <c r="H1035" s="2"/>
      <c r="I1035" s="2"/>
      <c r="J1035" s="2">
        <v>3503</v>
      </c>
      <c r="K1035" s="2"/>
      <c r="L1035" s="2"/>
      <c r="M1035" s="2"/>
      <c r="N1035" s="2">
        <v>732</v>
      </c>
      <c r="O1035" s="2">
        <v>2026</v>
      </c>
      <c r="P1035" s="2"/>
      <c r="Q1035" s="2"/>
      <c r="R1035" s="2"/>
      <c r="S1035" s="2"/>
      <c r="T1035" s="2"/>
      <c r="U1035" s="2">
        <v>6261</v>
      </c>
    </row>
    <row r="1036" spans="1:21" x14ac:dyDescent="0.35">
      <c r="A1036" s="39"/>
      <c r="B1036" s="34" t="s">
        <v>213</v>
      </c>
      <c r="C1036" s="18">
        <v>100</v>
      </c>
      <c r="D1036" s="18" t="s">
        <v>7782</v>
      </c>
      <c r="E1036" s="77" t="s">
        <v>314</v>
      </c>
      <c r="F1036" s="2"/>
      <c r="G1036" s="2"/>
      <c r="H1036" s="2"/>
      <c r="I1036" s="2"/>
      <c r="J1036" s="2"/>
      <c r="K1036" s="2"/>
      <c r="L1036" s="2"/>
      <c r="M1036" s="2"/>
      <c r="N1036" s="2">
        <v>1726</v>
      </c>
      <c r="O1036" s="2"/>
      <c r="P1036" s="2"/>
      <c r="Q1036" s="2"/>
      <c r="R1036" s="2"/>
      <c r="S1036" s="2"/>
      <c r="T1036" s="2"/>
      <c r="U1036" s="2">
        <v>1726</v>
      </c>
    </row>
    <row r="1037" spans="1:21" x14ac:dyDescent="0.35">
      <c r="A1037" s="39"/>
      <c r="B1037" s="34" t="s">
        <v>213</v>
      </c>
      <c r="C1037" s="76">
        <v>100</v>
      </c>
      <c r="D1037" s="18" t="s">
        <v>7782</v>
      </c>
      <c r="E1037" s="77" t="s">
        <v>959</v>
      </c>
      <c r="F1037" s="2"/>
      <c r="G1037" s="2"/>
      <c r="H1037" s="2"/>
      <c r="I1037" s="2"/>
      <c r="J1037" s="2"/>
      <c r="K1037" s="2"/>
      <c r="L1037" s="2"/>
      <c r="M1037" s="2"/>
      <c r="N1037" s="2">
        <v>4021</v>
      </c>
      <c r="O1037" s="2"/>
      <c r="P1037" s="2"/>
      <c r="Q1037" s="2"/>
      <c r="R1037" s="2"/>
      <c r="S1037" s="2"/>
      <c r="T1037" s="2"/>
      <c r="U1037" s="2">
        <v>4021</v>
      </c>
    </row>
    <row r="1038" spans="1:21" x14ac:dyDescent="0.35">
      <c r="A1038" s="39"/>
      <c r="B1038" s="34" t="s">
        <v>213</v>
      </c>
      <c r="C1038" s="18">
        <v>100</v>
      </c>
      <c r="D1038" s="18" t="s">
        <v>7782</v>
      </c>
      <c r="E1038" s="77" t="s">
        <v>960</v>
      </c>
      <c r="F1038" s="2"/>
      <c r="G1038" s="2"/>
      <c r="H1038" s="2"/>
      <c r="I1038" s="2"/>
      <c r="J1038" s="2"/>
      <c r="K1038" s="2"/>
      <c r="L1038" s="2"/>
      <c r="M1038" s="2"/>
      <c r="N1038" s="2">
        <v>3606</v>
      </c>
      <c r="O1038" s="2"/>
      <c r="P1038" s="2"/>
      <c r="Q1038" s="2"/>
      <c r="R1038" s="2"/>
      <c r="S1038" s="2"/>
      <c r="T1038" s="2"/>
      <c r="U1038" s="2">
        <v>3606</v>
      </c>
    </row>
    <row r="1039" spans="1:21" x14ac:dyDescent="0.35">
      <c r="A1039" s="39"/>
      <c r="B1039" s="34" t="s">
        <v>213</v>
      </c>
      <c r="C1039" s="76">
        <v>100</v>
      </c>
      <c r="D1039" s="18" t="s">
        <v>7782</v>
      </c>
      <c r="E1039" s="77" t="s">
        <v>641</v>
      </c>
      <c r="F1039" s="2">
        <v>38776</v>
      </c>
      <c r="G1039" s="2">
        <v>474183</v>
      </c>
      <c r="H1039" s="2">
        <v>123082</v>
      </c>
      <c r="I1039" s="2">
        <v>72816</v>
      </c>
      <c r="J1039" s="2">
        <v>8054</v>
      </c>
      <c r="K1039" s="2">
        <v>43647</v>
      </c>
      <c r="L1039" s="2">
        <v>713723</v>
      </c>
      <c r="M1039" s="2">
        <v>1056704</v>
      </c>
      <c r="N1039" s="2">
        <v>3403812</v>
      </c>
      <c r="O1039" s="2">
        <v>184793</v>
      </c>
      <c r="P1039" s="2">
        <v>7710</v>
      </c>
      <c r="Q1039" s="2">
        <v>108932</v>
      </c>
      <c r="R1039" s="2">
        <v>89571</v>
      </c>
      <c r="S1039" s="2">
        <v>2166290</v>
      </c>
      <c r="T1039" s="2">
        <v>151632</v>
      </c>
      <c r="U1039" s="2">
        <v>8643725</v>
      </c>
    </row>
    <row r="1040" spans="1:21" x14ac:dyDescent="0.35">
      <c r="A1040" s="39"/>
      <c r="B1040" s="34" t="s">
        <v>213</v>
      </c>
      <c r="C1040" s="18">
        <v>100</v>
      </c>
      <c r="D1040" s="18" t="s">
        <v>7782</v>
      </c>
    </row>
    <row r="1041" spans="1:4" x14ac:dyDescent="0.35">
      <c r="A1041" s="39"/>
      <c r="B1041" s="34" t="s">
        <v>213</v>
      </c>
      <c r="C1041" s="76">
        <v>100</v>
      </c>
      <c r="D1041" s="18" t="s">
        <v>7782</v>
      </c>
    </row>
    <row r="1042" spans="1:4" x14ac:dyDescent="0.35">
      <c r="A1042" s="39"/>
      <c r="B1042" s="34" t="s">
        <v>358</v>
      </c>
      <c r="C1042" s="18">
        <v>150</v>
      </c>
      <c r="D1042" s="18" t="s">
        <v>7782</v>
      </c>
    </row>
    <row r="1043" spans="1:4" x14ac:dyDescent="0.35">
      <c r="A1043" s="39"/>
      <c r="B1043" s="34" t="s">
        <v>358</v>
      </c>
      <c r="C1043" s="76">
        <v>150</v>
      </c>
      <c r="D1043" s="18" t="s">
        <v>7782</v>
      </c>
    </row>
    <row r="1044" spans="1:4" x14ac:dyDescent="0.35">
      <c r="A1044" s="39"/>
      <c r="B1044" s="34" t="s">
        <v>358</v>
      </c>
      <c r="C1044" s="18">
        <v>150</v>
      </c>
      <c r="D1044" s="18" t="s">
        <v>7782</v>
      </c>
    </row>
    <row r="1045" spans="1:4" x14ac:dyDescent="0.35">
      <c r="A1045" s="39"/>
      <c r="B1045" s="34" t="s">
        <v>358</v>
      </c>
      <c r="C1045" s="76">
        <v>150</v>
      </c>
      <c r="D1045" s="18" t="s">
        <v>7782</v>
      </c>
    </row>
    <row r="1046" spans="1:4" x14ac:dyDescent="0.35">
      <c r="A1046" s="39"/>
      <c r="B1046" s="34" t="s">
        <v>212</v>
      </c>
      <c r="C1046" s="18">
        <v>200</v>
      </c>
      <c r="D1046" s="18" t="s">
        <v>7782</v>
      </c>
    </row>
    <row r="1047" spans="1:4" x14ac:dyDescent="0.35">
      <c r="A1047" s="39"/>
      <c r="B1047" s="34" t="s">
        <v>212</v>
      </c>
      <c r="C1047" s="76">
        <v>200</v>
      </c>
      <c r="D1047" s="18" t="s">
        <v>7782</v>
      </c>
    </row>
    <row r="1048" spans="1:4" x14ac:dyDescent="0.35">
      <c r="A1048" s="39"/>
      <c r="B1048" s="34" t="s">
        <v>212</v>
      </c>
      <c r="C1048" s="18">
        <v>100</v>
      </c>
      <c r="D1048" s="18" t="s">
        <v>7782</v>
      </c>
    </row>
    <row r="1049" spans="1:4" x14ac:dyDescent="0.35">
      <c r="A1049" s="39"/>
      <c r="B1049" s="34" t="s">
        <v>354</v>
      </c>
      <c r="C1049" s="76">
        <v>100</v>
      </c>
      <c r="D1049" s="18" t="s">
        <v>7782</v>
      </c>
    </row>
    <row r="1050" spans="1:4" x14ac:dyDescent="0.35">
      <c r="A1050" s="39"/>
      <c r="B1050" s="34" t="s">
        <v>354</v>
      </c>
      <c r="C1050" s="18">
        <v>100</v>
      </c>
      <c r="D1050" s="18" t="s">
        <v>7782</v>
      </c>
    </row>
    <row r="1051" spans="1:4" x14ac:dyDescent="0.35">
      <c r="A1051" s="39"/>
      <c r="B1051" s="34" t="s">
        <v>354</v>
      </c>
      <c r="C1051" s="76">
        <v>100</v>
      </c>
      <c r="D1051" s="18" t="s">
        <v>7782</v>
      </c>
    </row>
    <row r="1052" spans="1:4" x14ac:dyDescent="0.35">
      <c r="A1052" s="39"/>
      <c r="B1052" s="34" t="s">
        <v>354</v>
      </c>
      <c r="C1052" s="18">
        <v>100</v>
      </c>
      <c r="D1052" s="18" t="s">
        <v>7782</v>
      </c>
    </row>
    <row r="1053" spans="1:4" x14ac:dyDescent="0.35">
      <c r="A1053" s="39"/>
      <c r="B1053" s="34" t="s">
        <v>354</v>
      </c>
      <c r="C1053" s="76">
        <v>100</v>
      </c>
      <c r="D1053" s="18" t="s">
        <v>7782</v>
      </c>
    </row>
    <row r="1054" spans="1:4" x14ac:dyDescent="0.35">
      <c r="A1054" s="39"/>
      <c r="B1054" s="34" t="s">
        <v>353</v>
      </c>
      <c r="C1054" s="18">
        <v>45</v>
      </c>
      <c r="D1054" s="18" t="s">
        <v>7782</v>
      </c>
    </row>
    <row r="1055" spans="1:4" x14ac:dyDescent="0.35">
      <c r="A1055" s="39"/>
      <c r="B1055" s="34" t="s">
        <v>11327</v>
      </c>
      <c r="C1055" s="76">
        <v>60</v>
      </c>
      <c r="D1055" s="18" t="s">
        <v>7782</v>
      </c>
    </row>
    <row r="1056" spans="1:4" x14ac:dyDescent="0.35">
      <c r="A1056" s="39"/>
      <c r="B1056" s="34" t="s">
        <v>174</v>
      </c>
      <c r="C1056" s="18">
        <v>4</v>
      </c>
      <c r="D1056" s="18" t="s">
        <v>7782</v>
      </c>
    </row>
    <row r="1057" spans="1:4" x14ac:dyDescent="0.35">
      <c r="A1057" s="39"/>
      <c r="B1057" s="34" t="s">
        <v>178</v>
      </c>
      <c r="C1057" s="76">
        <v>40</v>
      </c>
      <c r="D1057" s="18" t="s">
        <v>7782</v>
      </c>
    </row>
    <row r="1058" spans="1:4" x14ac:dyDescent="0.35">
      <c r="A1058" s="39"/>
      <c r="B1058" s="34" t="s">
        <v>178</v>
      </c>
      <c r="C1058" s="18">
        <v>40</v>
      </c>
      <c r="D1058" s="18" t="s">
        <v>7782</v>
      </c>
    </row>
    <row r="1059" spans="1:4" x14ac:dyDescent="0.35">
      <c r="A1059" s="39"/>
      <c r="B1059" s="34" t="s">
        <v>178</v>
      </c>
      <c r="C1059" s="76">
        <v>40</v>
      </c>
      <c r="D1059" s="18" t="s">
        <v>7782</v>
      </c>
    </row>
    <row r="1060" spans="1:4" x14ac:dyDescent="0.35">
      <c r="A1060" s="39"/>
      <c r="B1060" s="34" t="s">
        <v>178</v>
      </c>
      <c r="C1060" s="18">
        <v>40</v>
      </c>
      <c r="D1060" s="18" t="s">
        <v>7782</v>
      </c>
    </row>
    <row r="1061" spans="1:4" x14ac:dyDescent="0.35">
      <c r="A1061" s="39"/>
      <c r="B1061" s="34" t="s">
        <v>178</v>
      </c>
      <c r="C1061" s="76">
        <v>40</v>
      </c>
      <c r="D1061" s="18" t="s">
        <v>7782</v>
      </c>
    </row>
    <row r="1062" spans="1:4" x14ac:dyDescent="0.35">
      <c r="A1062" s="39"/>
      <c r="B1062" s="34" t="s">
        <v>178</v>
      </c>
      <c r="C1062" s="18">
        <v>40</v>
      </c>
      <c r="D1062" s="18" t="s">
        <v>7782</v>
      </c>
    </row>
    <row r="1063" spans="1:4" x14ac:dyDescent="0.35">
      <c r="A1063" s="39"/>
      <c r="B1063" s="34" t="s">
        <v>178</v>
      </c>
      <c r="C1063" s="76">
        <v>40</v>
      </c>
      <c r="D1063" s="18" t="s">
        <v>7782</v>
      </c>
    </row>
    <row r="1064" spans="1:4" x14ac:dyDescent="0.35">
      <c r="A1064" s="39"/>
      <c r="B1064" s="34" t="s">
        <v>178</v>
      </c>
      <c r="C1064" s="18">
        <v>40</v>
      </c>
      <c r="D1064" s="18" t="s">
        <v>7782</v>
      </c>
    </row>
    <row r="1065" spans="1:4" x14ac:dyDescent="0.35">
      <c r="A1065" s="39"/>
      <c r="B1065" s="34" t="s">
        <v>178</v>
      </c>
      <c r="C1065" s="76">
        <v>40</v>
      </c>
      <c r="D1065" s="18" t="s">
        <v>7782</v>
      </c>
    </row>
    <row r="1066" spans="1:4" x14ac:dyDescent="0.35">
      <c r="A1066" s="39"/>
      <c r="B1066" s="34" t="s">
        <v>178</v>
      </c>
      <c r="C1066" s="18">
        <v>40</v>
      </c>
      <c r="D1066" s="18" t="s">
        <v>7782</v>
      </c>
    </row>
    <row r="1067" spans="1:4" x14ac:dyDescent="0.35">
      <c r="A1067" s="39"/>
      <c r="B1067" s="34" t="s">
        <v>178</v>
      </c>
      <c r="C1067" s="76">
        <v>40</v>
      </c>
      <c r="D1067" s="18" t="s">
        <v>7782</v>
      </c>
    </row>
    <row r="1068" spans="1:4" x14ac:dyDescent="0.35">
      <c r="A1068" s="39"/>
      <c r="B1068" s="34" t="s">
        <v>11617</v>
      </c>
      <c r="C1068" s="18">
        <v>70</v>
      </c>
      <c r="D1068" s="18" t="s">
        <v>7782</v>
      </c>
    </row>
    <row r="1069" spans="1:4" x14ac:dyDescent="0.35">
      <c r="A1069" s="39"/>
      <c r="B1069" s="34" t="s">
        <v>983</v>
      </c>
      <c r="C1069" s="76">
        <v>900</v>
      </c>
      <c r="D1069" s="18" t="s">
        <v>7782</v>
      </c>
    </row>
    <row r="1070" spans="1:4" x14ac:dyDescent="0.35">
      <c r="A1070" s="39"/>
      <c r="B1070" s="34" t="s">
        <v>8309</v>
      </c>
      <c r="C1070" s="18">
        <v>290</v>
      </c>
      <c r="D1070" s="18" t="s">
        <v>7782</v>
      </c>
    </row>
    <row r="1071" spans="1:4" x14ac:dyDescent="0.35">
      <c r="A1071" s="39"/>
      <c r="B1071" s="34" t="s">
        <v>8380</v>
      </c>
      <c r="C1071" s="76">
        <v>100</v>
      </c>
      <c r="D1071" s="18" t="s">
        <v>7782</v>
      </c>
    </row>
    <row r="1072" spans="1:4" x14ac:dyDescent="0.35">
      <c r="A1072" s="39"/>
      <c r="B1072" s="34" t="s">
        <v>8380</v>
      </c>
      <c r="C1072" s="18">
        <v>100</v>
      </c>
      <c r="D1072" s="18" t="s">
        <v>7782</v>
      </c>
    </row>
    <row r="1073" spans="1:4" x14ac:dyDescent="0.35">
      <c r="A1073" s="39"/>
      <c r="B1073" s="34" t="s">
        <v>8380</v>
      </c>
      <c r="C1073" s="76">
        <v>100</v>
      </c>
      <c r="D1073" s="18" t="s">
        <v>7782</v>
      </c>
    </row>
    <row r="1074" spans="1:4" x14ac:dyDescent="0.35">
      <c r="A1074" s="39"/>
      <c r="B1074" s="34" t="s">
        <v>8338</v>
      </c>
      <c r="C1074" s="18">
        <v>50</v>
      </c>
      <c r="D1074" s="18" t="s">
        <v>7782</v>
      </c>
    </row>
    <row r="1075" spans="1:4" x14ac:dyDescent="0.35">
      <c r="A1075" s="39"/>
      <c r="B1075" s="34" t="s">
        <v>8638</v>
      </c>
      <c r="C1075" s="76">
        <v>1700</v>
      </c>
      <c r="D1075" s="18" t="s">
        <v>7782</v>
      </c>
    </row>
    <row r="1076" spans="1:4" x14ac:dyDescent="0.35">
      <c r="A1076" s="39"/>
      <c r="B1076" s="34" t="s">
        <v>157</v>
      </c>
      <c r="C1076" s="18">
        <v>773</v>
      </c>
      <c r="D1076" s="18" t="s">
        <v>7782</v>
      </c>
    </row>
    <row r="1077" spans="1:4" x14ac:dyDescent="0.35">
      <c r="A1077" s="39"/>
      <c r="B1077" s="34" t="s">
        <v>8137</v>
      </c>
      <c r="C1077" s="76">
        <v>34</v>
      </c>
      <c r="D1077" s="18" t="s">
        <v>7782</v>
      </c>
    </row>
    <row r="1078" spans="1:4" x14ac:dyDescent="0.35">
      <c r="A1078" s="39"/>
      <c r="B1078" s="34" t="s">
        <v>8144</v>
      </c>
      <c r="C1078" s="18">
        <v>163</v>
      </c>
      <c r="D1078" s="18" t="s">
        <v>7782</v>
      </c>
    </row>
    <row r="1079" spans="1:4" x14ac:dyDescent="0.35">
      <c r="A1079" s="39"/>
      <c r="B1079" s="34" t="s">
        <v>67</v>
      </c>
      <c r="C1079" s="76">
        <v>48</v>
      </c>
      <c r="D1079" s="18" t="s">
        <v>7782</v>
      </c>
    </row>
    <row r="1080" spans="1:4" x14ac:dyDescent="0.35">
      <c r="A1080" s="39"/>
      <c r="B1080" s="34" t="s">
        <v>8130</v>
      </c>
      <c r="C1080" s="18">
        <v>74</v>
      </c>
      <c r="D1080" s="18" t="s">
        <v>7782</v>
      </c>
    </row>
    <row r="1081" spans="1:4" x14ac:dyDescent="0.35">
      <c r="A1081" s="39"/>
      <c r="B1081" s="34" t="s">
        <v>8767</v>
      </c>
      <c r="C1081" s="76">
        <v>2000</v>
      </c>
      <c r="D1081" s="18" t="s">
        <v>7782</v>
      </c>
    </row>
    <row r="1082" spans="1:4" x14ac:dyDescent="0.35">
      <c r="A1082" s="39"/>
      <c r="B1082" s="34" t="s">
        <v>8767</v>
      </c>
      <c r="C1082" s="18">
        <v>880</v>
      </c>
      <c r="D1082" s="18" t="s">
        <v>7782</v>
      </c>
    </row>
    <row r="1083" spans="1:4" x14ac:dyDescent="0.35">
      <c r="A1083" s="39"/>
      <c r="B1083" s="34" t="s">
        <v>877</v>
      </c>
      <c r="C1083" s="76">
        <v>1005</v>
      </c>
      <c r="D1083" s="18" t="s">
        <v>7782</v>
      </c>
    </row>
    <row r="1084" spans="1:4" x14ac:dyDescent="0.35">
      <c r="A1084" s="39"/>
      <c r="B1084" s="34" t="s">
        <v>8772</v>
      </c>
      <c r="C1084" s="18">
        <v>1000</v>
      </c>
      <c r="D1084" s="18" t="s">
        <v>7782</v>
      </c>
    </row>
    <row r="1085" spans="1:4" x14ac:dyDescent="0.35">
      <c r="A1085" s="39"/>
      <c r="B1085" s="34" t="s">
        <v>11535</v>
      </c>
      <c r="C1085" s="76">
        <v>200</v>
      </c>
      <c r="D1085" s="18" t="s">
        <v>7782</v>
      </c>
    </row>
    <row r="1086" spans="1:4" x14ac:dyDescent="0.35">
      <c r="A1086" s="39"/>
      <c r="B1086" s="34" t="s">
        <v>8380</v>
      </c>
      <c r="C1086" s="18">
        <v>100</v>
      </c>
      <c r="D1086" s="18" t="s">
        <v>7782</v>
      </c>
    </row>
    <row r="1087" spans="1:4" x14ac:dyDescent="0.35">
      <c r="A1087" s="39"/>
      <c r="B1087" s="34" t="s">
        <v>8144</v>
      </c>
      <c r="C1087" s="76">
        <v>37</v>
      </c>
      <c r="D1087" s="18" t="s">
        <v>7782</v>
      </c>
    </row>
    <row r="1088" spans="1:4" x14ac:dyDescent="0.35">
      <c r="A1088" s="39"/>
      <c r="B1088" s="34" t="s">
        <v>8582</v>
      </c>
      <c r="C1088" s="18">
        <v>100</v>
      </c>
      <c r="D1088" s="18" t="s">
        <v>7782</v>
      </c>
    </row>
    <row r="1089" spans="1:4" x14ac:dyDescent="0.35">
      <c r="A1089" s="39"/>
      <c r="B1089" s="34" t="s">
        <v>8582</v>
      </c>
      <c r="C1089" s="76">
        <v>500</v>
      </c>
      <c r="D1089" s="18" t="s">
        <v>7782</v>
      </c>
    </row>
    <row r="1090" spans="1:4" x14ac:dyDescent="0.35">
      <c r="A1090" s="39"/>
      <c r="B1090" s="34" t="s">
        <v>8582</v>
      </c>
      <c r="C1090" s="18">
        <v>500</v>
      </c>
      <c r="D1090" s="18" t="s">
        <v>7782</v>
      </c>
    </row>
    <row r="1091" spans="1:4" x14ac:dyDescent="0.35">
      <c r="A1091" s="39"/>
      <c r="B1091" s="34" t="s">
        <v>8144</v>
      </c>
      <c r="C1091" s="76">
        <v>119</v>
      </c>
      <c r="D1091" s="18" t="s">
        <v>7782</v>
      </c>
    </row>
    <row r="1092" spans="1:4" x14ac:dyDescent="0.35">
      <c r="A1092" s="39"/>
      <c r="B1092" s="34" t="s">
        <v>829</v>
      </c>
      <c r="C1092" s="18">
        <v>250</v>
      </c>
      <c r="D1092" s="18" t="s">
        <v>7782</v>
      </c>
    </row>
    <row r="1093" spans="1:4" x14ac:dyDescent="0.35">
      <c r="A1093" s="39"/>
      <c r="B1093" s="34" t="s">
        <v>11016</v>
      </c>
      <c r="C1093" s="76">
        <v>500</v>
      </c>
      <c r="D1093" s="18" t="s">
        <v>7782</v>
      </c>
    </row>
    <row r="1094" spans="1:4" x14ac:dyDescent="0.35">
      <c r="A1094" s="39"/>
      <c r="B1094" s="34" t="s">
        <v>11535</v>
      </c>
      <c r="C1094" s="18">
        <v>500</v>
      </c>
      <c r="D1094" s="18" t="s">
        <v>7782</v>
      </c>
    </row>
    <row r="1095" spans="1:4" x14ac:dyDescent="0.35">
      <c r="A1095" s="39"/>
      <c r="B1095" s="34" t="s">
        <v>11535</v>
      </c>
      <c r="C1095" s="76">
        <v>500</v>
      </c>
      <c r="D1095" s="18" t="s">
        <v>7782</v>
      </c>
    </row>
    <row r="1096" spans="1:4" x14ac:dyDescent="0.35">
      <c r="A1096" s="39"/>
      <c r="B1096" s="34" t="s">
        <v>11527</v>
      </c>
      <c r="C1096" s="18">
        <v>500</v>
      </c>
      <c r="D1096" s="18" t="s">
        <v>7782</v>
      </c>
    </row>
    <row r="1097" spans="1:4" x14ac:dyDescent="0.35">
      <c r="A1097" s="39"/>
      <c r="B1097" s="34" t="s">
        <v>8558</v>
      </c>
      <c r="C1097" s="76">
        <v>1000</v>
      </c>
      <c r="D1097" s="18" t="s">
        <v>7782</v>
      </c>
    </row>
    <row r="1098" spans="1:4" x14ac:dyDescent="0.35">
      <c r="A1098" s="39"/>
      <c r="B1098" s="34" t="s">
        <v>979</v>
      </c>
      <c r="C1098" s="18">
        <v>300</v>
      </c>
      <c r="D1098" s="18" t="s">
        <v>7782</v>
      </c>
    </row>
    <row r="1099" spans="1:4" x14ac:dyDescent="0.35">
      <c r="A1099" s="39"/>
      <c r="B1099" s="26" t="s">
        <v>11146</v>
      </c>
      <c r="C1099" s="76">
        <v>1000</v>
      </c>
      <c r="D1099" s="18" t="s">
        <v>7782</v>
      </c>
    </row>
    <row r="1100" spans="1:4" x14ac:dyDescent="0.35">
      <c r="A1100" s="39"/>
      <c r="B1100" s="26" t="s">
        <v>8061</v>
      </c>
      <c r="C1100" s="18">
        <v>1000</v>
      </c>
      <c r="D1100" s="18" t="s">
        <v>7782</v>
      </c>
    </row>
    <row r="1101" spans="1:4" x14ac:dyDescent="0.35">
      <c r="A1101" s="39"/>
      <c r="B1101" s="34" t="s">
        <v>8061</v>
      </c>
      <c r="C1101" s="76">
        <v>1000</v>
      </c>
      <c r="D1101" s="18" t="s">
        <v>7782</v>
      </c>
    </row>
    <row r="1102" spans="1:4" x14ac:dyDescent="0.35">
      <c r="A1102" s="39"/>
      <c r="B1102" s="34" t="s">
        <v>8066</v>
      </c>
      <c r="C1102" s="72">
        <v>100</v>
      </c>
      <c r="D1102" s="72" t="s">
        <v>7782</v>
      </c>
    </row>
    <row r="1103" spans="1:4" x14ac:dyDescent="0.35">
      <c r="A1103" s="39"/>
      <c r="B1103" s="34" t="s">
        <v>8066</v>
      </c>
      <c r="C1103" s="72">
        <v>100</v>
      </c>
      <c r="D1103" s="72" t="s">
        <v>7782</v>
      </c>
    </row>
    <row r="1104" spans="1:4" x14ac:dyDescent="0.35">
      <c r="A1104" s="39"/>
      <c r="B1104" s="34" t="s">
        <v>8268</v>
      </c>
      <c r="C1104" s="72">
        <v>55</v>
      </c>
      <c r="D1104" s="72" t="s">
        <v>7782</v>
      </c>
    </row>
    <row r="1105" spans="1:4" x14ac:dyDescent="0.35">
      <c r="A1105" s="39"/>
      <c r="B1105" s="34" t="s">
        <v>8268</v>
      </c>
      <c r="C1105" s="72">
        <v>100</v>
      </c>
      <c r="D1105" s="72" t="s">
        <v>7782</v>
      </c>
    </row>
    <row r="1106" spans="1:4" x14ac:dyDescent="0.35">
      <c r="A1106" s="39"/>
      <c r="B1106" s="34" t="s">
        <v>8268</v>
      </c>
      <c r="C1106" s="72">
        <v>100</v>
      </c>
      <c r="D1106" s="72" t="s">
        <v>7782</v>
      </c>
    </row>
    <row r="1107" spans="1:4" x14ac:dyDescent="0.35">
      <c r="A1107" s="39"/>
      <c r="B1107" s="34" t="s">
        <v>8268</v>
      </c>
      <c r="C1107" s="72">
        <v>100</v>
      </c>
      <c r="D1107" s="72" t="s">
        <v>7782</v>
      </c>
    </row>
    <row r="1108" spans="1:4" x14ac:dyDescent="0.35">
      <c r="A1108" s="39"/>
      <c r="B1108" s="34" t="s">
        <v>8268</v>
      </c>
      <c r="C1108" s="72">
        <v>100</v>
      </c>
      <c r="D1108" s="72" t="s">
        <v>7782</v>
      </c>
    </row>
    <row r="1109" spans="1:4" x14ac:dyDescent="0.35">
      <c r="A1109" s="39"/>
      <c r="B1109" s="34" t="s">
        <v>8268</v>
      </c>
      <c r="C1109" s="72">
        <v>100</v>
      </c>
      <c r="D1109" s="72" t="s">
        <v>7782</v>
      </c>
    </row>
    <row r="1110" spans="1:4" x14ac:dyDescent="0.35">
      <c r="A1110" s="39"/>
      <c r="B1110" s="34" t="s">
        <v>8683</v>
      </c>
      <c r="C1110" s="72">
        <v>100</v>
      </c>
      <c r="D1110" s="72" t="s">
        <v>7782</v>
      </c>
    </row>
    <row r="1111" spans="1:4" x14ac:dyDescent="0.35">
      <c r="A1111" s="39"/>
      <c r="B1111" s="34" t="s">
        <v>8683</v>
      </c>
      <c r="C1111" s="72">
        <v>87</v>
      </c>
      <c r="D1111" s="72" t="s">
        <v>7782</v>
      </c>
    </row>
    <row r="1112" spans="1:4" x14ac:dyDescent="0.35">
      <c r="A1112" s="39"/>
      <c r="B1112" s="34" t="s">
        <v>8683</v>
      </c>
      <c r="C1112" s="72">
        <v>100</v>
      </c>
      <c r="D1112" s="72" t="s">
        <v>7782</v>
      </c>
    </row>
    <row r="1113" spans="1:4" x14ac:dyDescent="0.35">
      <c r="A1113" s="39"/>
      <c r="B1113" s="34" t="s">
        <v>8683</v>
      </c>
      <c r="C1113" s="72">
        <v>100</v>
      </c>
      <c r="D1113" s="72" t="s">
        <v>7782</v>
      </c>
    </row>
    <row r="1114" spans="1:4" x14ac:dyDescent="0.35">
      <c r="A1114" s="39"/>
      <c r="B1114" s="34" t="s">
        <v>8066</v>
      </c>
      <c r="C1114" s="72">
        <v>100</v>
      </c>
      <c r="D1114" s="72" t="s">
        <v>7782</v>
      </c>
    </row>
    <row r="1115" spans="1:4" x14ac:dyDescent="0.35">
      <c r="A1115" s="39"/>
      <c r="B1115" s="34" t="s">
        <v>8066</v>
      </c>
      <c r="C1115" s="72">
        <v>100</v>
      </c>
      <c r="D1115" s="72" t="s">
        <v>7782</v>
      </c>
    </row>
    <row r="1116" spans="1:4" x14ac:dyDescent="0.35">
      <c r="A1116" s="39"/>
      <c r="B1116" s="34" t="s">
        <v>8066</v>
      </c>
      <c r="C1116" s="72">
        <v>100</v>
      </c>
      <c r="D1116" s="72" t="s">
        <v>7782</v>
      </c>
    </row>
    <row r="1117" spans="1:4" x14ac:dyDescent="0.35">
      <c r="A1117" s="39"/>
      <c r="B1117" s="34" t="s">
        <v>8066</v>
      </c>
      <c r="C1117" s="72">
        <v>100</v>
      </c>
      <c r="D1117" s="72" t="s">
        <v>7782</v>
      </c>
    </row>
    <row r="1118" spans="1:4" x14ac:dyDescent="0.35">
      <c r="A1118" s="39"/>
      <c r="B1118" s="34" t="s">
        <v>8066</v>
      </c>
      <c r="C1118" s="72">
        <v>100</v>
      </c>
      <c r="D1118" s="72" t="s">
        <v>7782</v>
      </c>
    </row>
    <row r="1119" spans="1:4" x14ac:dyDescent="0.35">
      <c r="A1119" s="39"/>
      <c r="B1119" s="34" t="s">
        <v>8066</v>
      </c>
      <c r="C1119" s="72">
        <v>100</v>
      </c>
      <c r="D1119" s="72" t="s">
        <v>7782</v>
      </c>
    </row>
    <row r="1120" spans="1:4" x14ac:dyDescent="0.35">
      <c r="A1120" s="39"/>
      <c r="B1120" s="34" t="s">
        <v>8066</v>
      </c>
      <c r="C1120" s="72">
        <v>100</v>
      </c>
      <c r="D1120" s="72" t="s">
        <v>7782</v>
      </c>
    </row>
    <row r="1121" spans="1:4" x14ac:dyDescent="0.35">
      <c r="A1121" s="39"/>
      <c r="B1121" s="34" t="s">
        <v>8066</v>
      </c>
      <c r="C1121" s="72">
        <v>100</v>
      </c>
      <c r="D1121" s="72" t="s">
        <v>7782</v>
      </c>
    </row>
    <row r="1122" spans="1:4" x14ac:dyDescent="0.35">
      <c r="A1122" s="39"/>
      <c r="B1122" s="34" t="s">
        <v>8066</v>
      </c>
      <c r="C1122" s="72">
        <v>100</v>
      </c>
      <c r="D1122" s="72" t="s">
        <v>7782</v>
      </c>
    </row>
    <row r="1123" spans="1:4" x14ac:dyDescent="0.35">
      <c r="A1123" s="39"/>
      <c r="B1123" s="34" t="s">
        <v>8066</v>
      </c>
      <c r="C1123" s="72">
        <v>100</v>
      </c>
      <c r="D1123" s="72" t="s">
        <v>7782</v>
      </c>
    </row>
    <row r="1124" spans="1:4" x14ac:dyDescent="0.35">
      <c r="A1124" s="39"/>
      <c r="B1124" s="34" t="s">
        <v>8066</v>
      </c>
      <c r="C1124" s="72">
        <v>100</v>
      </c>
      <c r="D1124" s="72" t="s">
        <v>7782</v>
      </c>
    </row>
    <row r="1125" spans="1:4" x14ac:dyDescent="0.35">
      <c r="A1125" s="39"/>
      <c r="B1125" s="34" t="s">
        <v>8066</v>
      </c>
      <c r="C1125" s="72">
        <v>100</v>
      </c>
      <c r="D1125" s="72" t="s">
        <v>7782</v>
      </c>
    </row>
    <row r="1126" spans="1:4" x14ac:dyDescent="0.35">
      <c r="A1126" s="39"/>
      <c r="B1126" s="34" t="s">
        <v>8066</v>
      </c>
      <c r="C1126" s="72">
        <v>100</v>
      </c>
      <c r="D1126" s="72" t="s">
        <v>7782</v>
      </c>
    </row>
    <row r="1127" spans="1:4" x14ac:dyDescent="0.35">
      <c r="A1127" s="39"/>
      <c r="B1127" s="34" t="s">
        <v>8066</v>
      </c>
      <c r="C1127" s="72">
        <v>100</v>
      </c>
      <c r="D1127" s="72" t="s">
        <v>7782</v>
      </c>
    </row>
    <row r="1128" spans="1:4" x14ac:dyDescent="0.35">
      <c r="A1128" s="39"/>
      <c r="B1128" s="34" t="s">
        <v>443</v>
      </c>
      <c r="C1128" s="72">
        <v>50</v>
      </c>
      <c r="D1128" s="72" t="s">
        <v>7782</v>
      </c>
    </row>
    <row r="1129" spans="1:4" x14ac:dyDescent="0.35">
      <c r="A1129" s="39"/>
      <c r="B1129" s="34" t="s">
        <v>443</v>
      </c>
      <c r="C1129" s="72">
        <v>50</v>
      </c>
      <c r="D1129" s="72" t="s">
        <v>7782</v>
      </c>
    </row>
    <row r="1130" spans="1:4" x14ac:dyDescent="0.35">
      <c r="A1130" s="39"/>
      <c r="B1130" s="34" t="s">
        <v>443</v>
      </c>
      <c r="C1130" s="72">
        <v>50</v>
      </c>
      <c r="D1130" s="72" t="s">
        <v>7782</v>
      </c>
    </row>
    <row r="1131" spans="1:4" x14ac:dyDescent="0.35">
      <c r="A1131" s="39"/>
      <c r="B1131" s="34" t="s">
        <v>443</v>
      </c>
      <c r="C1131" s="72">
        <v>50</v>
      </c>
      <c r="D1131" s="72" t="s">
        <v>7782</v>
      </c>
    </row>
    <row r="1132" spans="1:4" x14ac:dyDescent="0.35">
      <c r="A1132" s="39"/>
      <c r="B1132" s="34" t="s">
        <v>443</v>
      </c>
      <c r="C1132" s="72">
        <v>50</v>
      </c>
      <c r="D1132" s="72" t="s">
        <v>7782</v>
      </c>
    </row>
    <row r="1133" spans="1:4" x14ac:dyDescent="0.35">
      <c r="A1133" s="39"/>
      <c r="B1133" s="34" t="s">
        <v>443</v>
      </c>
      <c r="C1133" s="72">
        <v>50</v>
      </c>
      <c r="D1133" s="72" t="s">
        <v>7782</v>
      </c>
    </row>
    <row r="1134" spans="1:4" x14ac:dyDescent="0.35">
      <c r="A1134" s="39"/>
      <c r="B1134" s="34" t="s">
        <v>443</v>
      </c>
      <c r="C1134" s="72">
        <v>50</v>
      </c>
      <c r="D1134" s="72" t="s">
        <v>7782</v>
      </c>
    </row>
    <row r="1135" spans="1:4" x14ac:dyDescent="0.35">
      <c r="A1135" s="39"/>
      <c r="B1135" s="34" t="s">
        <v>443</v>
      </c>
      <c r="C1135" s="72">
        <v>50</v>
      </c>
      <c r="D1135" s="72" t="s">
        <v>7782</v>
      </c>
    </row>
    <row r="1136" spans="1:4" x14ac:dyDescent="0.35">
      <c r="A1136" s="39"/>
      <c r="B1136" s="34" t="s">
        <v>443</v>
      </c>
      <c r="C1136" s="72">
        <v>50</v>
      </c>
      <c r="D1136" s="72" t="s">
        <v>7782</v>
      </c>
    </row>
    <row r="1137" spans="1:4" x14ac:dyDescent="0.35">
      <c r="A1137" s="39"/>
      <c r="B1137" s="34" t="s">
        <v>443</v>
      </c>
      <c r="C1137" s="72">
        <v>50</v>
      </c>
      <c r="D1137" s="72" t="s">
        <v>7782</v>
      </c>
    </row>
    <row r="1138" spans="1:4" x14ac:dyDescent="0.35">
      <c r="A1138" s="39"/>
      <c r="B1138" s="34" t="s">
        <v>443</v>
      </c>
      <c r="C1138" s="72">
        <v>50</v>
      </c>
      <c r="D1138" s="72" t="s">
        <v>7782</v>
      </c>
    </row>
    <row r="1139" spans="1:4" x14ac:dyDescent="0.35">
      <c r="A1139" s="39"/>
      <c r="B1139" s="34" t="s">
        <v>443</v>
      </c>
      <c r="C1139" s="72">
        <v>50</v>
      </c>
      <c r="D1139" s="72" t="s">
        <v>7782</v>
      </c>
    </row>
    <row r="1140" spans="1:4" x14ac:dyDescent="0.35">
      <c r="A1140" s="39"/>
      <c r="B1140" s="34" t="s">
        <v>443</v>
      </c>
      <c r="C1140" s="72">
        <v>50</v>
      </c>
      <c r="D1140" s="72" t="s">
        <v>7782</v>
      </c>
    </row>
    <row r="1141" spans="1:4" x14ac:dyDescent="0.35">
      <c r="A1141" s="39"/>
      <c r="B1141" s="34" t="s">
        <v>443</v>
      </c>
      <c r="C1141" s="72">
        <v>50</v>
      </c>
      <c r="D1141" s="72" t="s">
        <v>7782</v>
      </c>
    </row>
    <row r="1142" spans="1:4" x14ac:dyDescent="0.35">
      <c r="A1142" s="39"/>
      <c r="B1142" s="34" t="s">
        <v>443</v>
      </c>
      <c r="C1142" s="72">
        <v>50</v>
      </c>
      <c r="D1142" s="72" t="s">
        <v>7782</v>
      </c>
    </row>
    <row r="1143" spans="1:4" x14ac:dyDescent="0.35">
      <c r="A1143" s="39"/>
      <c r="B1143" s="34" t="s">
        <v>443</v>
      </c>
      <c r="C1143" s="72">
        <v>50</v>
      </c>
      <c r="D1143" s="72" t="s">
        <v>7782</v>
      </c>
    </row>
    <row r="1144" spans="1:4" x14ac:dyDescent="0.35">
      <c r="A1144" s="39"/>
      <c r="B1144" s="34" t="s">
        <v>443</v>
      </c>
      <c r="C1144" s="72">
        <v>50</v>
      </c>
      <c r="D1144" s="72" t="s">
        <v>7782</v>
      </c>
    </row>
    <row r="1145" spans="1:4" x14ac:dyDescent="0.35">
      <c r="A1145" s="39"/>
      <c r="B1145" s="34" t="s">
        <v>443</v>
      </c>
      <c r="C1145" s="72">
        <v>50</v>
      </c>
      <c r="D1145" s="72" t="s">
        <v>7782</v>
      </c>
    </row>
    <row r="1146" spans="1:4" x14ac:dyDescent="0.35">
      <c r="A1146" s="39"/>
      <c r="B1146" s="34" t="s">
        <v>443</v>
      </c>
      <c r="C1146" s="72">
        <v>50</v>
      </c>
      <c r="D1146" s="72" t="s">
        <v>7782</v>
      </c>
    </row>
    <row r="1147" spans="1:4" x14ac:dyDescent="0.35">
      <c r="A1147" s="39"/>
      <c r="B1147" s="34" t="s">
        <v>443</v>
      </c>
      <c r="C1147" s="72">
        <v>50</v>
      </c>
      <c r="D1147" s="72" t="s">
        <v>7782</v>
      </c>
    </row>
    <row r="1148" spans="1:4" x14ac:dyDescent="0.35">
      <c r="A1148" s="39"/>
      <c r="B1148" s="34" t="s">
        <v>443</v>
      </c>
      <c r="C1148" s="72">
        <v>50</v>
      </c>
      <c r="D1148" s="72" t="s">
        <v>7782</v>
      </c>
    </row>
    <row r="1149" spans="1:4" x14ac:dyDescent="0.35">
      <c r="A1149" s="39"/>
      <c r="B1149" s="34" t="s">
        <v>443</v>
      </c>
      <c r="C1149" s="72">
        <v>50</v>
      </c>
      <c r="D1149" s="72" t="s">
        <v>7782</v>
      </c>
    </row>
    <row r="1150" spans="1:4" x14ac:dyDescent="0.35">
      <c r="A1150" s="39"/>
      <c r="B1150" s="34" t="s">
        <v>443</v>
      </c>
      <c r="C1150" s="72">
        <v>50</v>
      </c>
      <c r="D1150" s="72" t="s">
        <v>7782</v>
      </c>
    </row>
    <row r="1151" spans="1:4" x14ac:dyDescent="0.35">
      <c r="A1151" s="39"/>
      <c r="B1151" s="34" t="s">
        <v>443</v>
      </c>
      <c r="C1151" s="72">
        <v>50</v>
      </c>
      <c r="D1151" s="72" t="s">
        <v>7782</v>
      </c>
    </row>
    <row r="1152" spans="1:4" x14ac:dyDescent="0.35">
      <c r="A1152" s="39"/>
      <c r="B1152" s="34" t="s">
        <v>443</v>
      </c>
      <c r="C1152" s="72">
        <v>50</v>
      </c>
      <c r="D1152" s="72" t="s">
        <v>7782</v>
      </c>
    </row>
    <row r="1153" spans="1:4" x14ac:dyDescent="0.35">
      <c r="A1153" s="39"/>
      <c r="B1153" s="34" t="s">
        <v>251</v>
      </c>
      <c r="C1153" s="72">
        <v>1000</v>
      </c>
      <c r="D1153" s="72" t="s">
        <v>7782</v>
      </c>
    </row>
    <row r="1154" spans="1:4" x14ac:dyDescent="0.35">
      <c r="A1154" s="39"/>
      <c r="B1154" s="34" t="s">
        <v>304</v>
      </c>
      <c r="C1154" s="72">
        <v>250</v>
      </c>
      <c r="D1154" s="72" t="s">
        <v>7782</v>
      </c>
    </row>
    <row r="1155" spans="1:4" x14ac:dyDescent="0.35">
      <c r="A1155" s="39"/>
      <c r="B1155" s="34" t="s">
        <v>304</v>
      </c>
      <c r="C1155" s="72">
        <v>250</v>
      </c>
      <c r="D1155" s="72" t="s">
        <v>7782</v>
      </c>
    </row>
    <row r="1156" spans="1:4" x14ac:dyDescent="0.35">
      <c r="A1156" s="39"/>
      <c r="B1156" s="34" t="s">
        <v>304</v>
      </c>
      <c r="C1156" s="72">
        <v>250</v>
      </c>
      <c r="D1156" s="72" t="s">
        <v>7782</v>
      </c>
    </row>
    <row r="1157" spans="1:4" x14ac:dyDescent="0.35">
      <c r="A1157" s="39"/>
      <c r="B1157" s="34" t="s">
        <v>304</v>
      </c>
      <c r="C1157" s="72">
        <v>250</v>
      </c>
      <c r="D1157" s="72" t="s">
        <v>7782</v>
      </c>
    </row>
    <row r="1158" spans="1:4" x14ac:dyDescent="0.35">
      <c r="A1158" s="39"/>
      <c r="B1158" s="34" t="s">
        <v>304</v>
      </c>
      <c r="C1158" s="72">
        <v>250</v>
      </c>
      <c r="D1158" s="72" t="s">
        <v>7782</v>
      </c>
    </row>
    <row r="1159" spans="1:4" x14ac:dyDescent="0.35">
      <c r="A1159" s="39"/>
      <c r="B1159" s="34" t="s">
        <v>304</v>
      </c>
      <c r="C1159" s="72">
        <v>250</v>
      </c>
      <c r="D1159" s="72" t="s">
        <v>7782</v>
      </c>
    </row>
    <row r="1160" spans="1:4" x14ac:dyDescent="0.35">
      <c r="A1160" s="39"/>
      <c r="B1160" s="34" t="s">
        <v>304</v>
      </c>
      <c r="C1160" s="72">
        <v>250</v>
      </c>
      <c r="D1160" s="72" t="s">
        <v>7782</v>
      </c>
    </row>
    <row r="1161" spans="1:4" x14ac:dyDescent="0.35">
      <c r="A1161" s="39"/>
      <c r="B1161" s="34" t="s">
        <v>304</v>
      </c>
      <c r="C1161" s="72">
        <v>250</v>
      </c>
      <c r="D1161" s="72" t="s">
        <v>7782</v>
      </c>
    </row>
    <row r="1162" spans="1:4" x14ac:dyDescent="0.35">
      <c r="A1162" s="39"/>
      <c r="B1162" s="34" t="s">
        <v>304</v>
      </c>
      <c r="C1162" s="72">
        <v>250</v>
      </c>
      <c r="D1162" s="72" t="s">
        <v>7782</v>
      </c>
    </row>
    <row r="1163" spans="1:4" x14ac:dyDescent="0.35">
      <c r="A1163" s="39"/>
      <c r="B1163" s="34" t="s">
        <v>304</v>
      </c>
      <c r="C1163" s="72">
        <v>250</v>
      </c>
      <c r="D1163" s="72" t="s">
        <v>7782</v>
      </c>
    </row>
    <row r="1164" spans="1:4" x14ac:dyDescent="0.35">
      <c r="A1164" s="39"/>
      <c r="B1164" s="34" t="s">
        <v>304</v>
      </c>
      <c r="C1164" s="72">
        <v>250</v>
      </c>
      <c r="D1164" s="72" t="s">
        <v>7782</v>
      </c>
    </row>
    <row r="1165" spans="1:4" x14ac:dyDescent="0.35">
      <c r="A1165" s="39"/>
      <c r="B1165" s="34" t="s">
        <v>304</v>
      </c>
      <c r="C1165" s="72">
        <v>250</v>
      </c>
      <c r="D1165" s="72" t="s">
        <v>7782</v>
      </c>
    </row>
    <row r="1166" spans="1:4" x14ac:dyDescent="0.35">
      <c r="A1166" s="39"/>
      <c r="B1166" s="34" t="s">
        <v>304</v>
      </c>
      <c r="C1166" s="72">
        <v>250</v>
      </c>
      <c r="D1166" s="72" t="s">
        <v>7782</v>
      </c>
    </row>
    <row r="1167" spans="1:4" x14ac:dyDescent="0.35">
      <c r="A1167" s="39"/>
      <c r="B1167" s="34" t="s">
        <v>304</v>
      </c>
      <c r="C1167" s="72">
        <v>250</v>
      </c>
      <c r="D1167" s="72" t="s">
        <v>7782</v>
      </c>
    </row>
    <row r="1168" spans="1:4" x14ac:dyDescent="0.35">
      <c r="A1168" s="39"/>
      <c r="B1168" s="34" t="s">
        <v>304</v>
      </c>
      <c r="C1168" s="72">
        <v>250</v>
      </c>
      <c r="D1168" s="72" t="s">
        <v>7782</v>
      </c>
    </row>
    <row r="1169" spans="1:4" x14ac:dyDescent="0.35">
      <c r="A1169" s="39"/>
      <c r="B1169" s="34" t="s">
        <v>304</v>
      </c>
      <c r="C1169" s="72">
        <v>250</v>
      </c>
      <c r="D1169" s="72" t="s">
        <v>7782</v>
      </c>
    </row>
    <row r="1170" spans="1:4" x14ac:dyDescent="0.35">
      <c r="A1170" s="39"/>
      <c r="B1170" s="34" t="s">
        <v>304</v>
      </c>
      <c r="C1170" s="72">
        <v>250</v>
      </c>
      <c r="D1170" s="72" t="s">
        <v>7782</v>
      </c>
    </row>
    <row r="1171" spans="1:4" x14ac:dyDescent="0.35">
      <c r="A1171" s="39"/>
      <c r="B1171" s="34" t="s">
        <v>304</v>
      </c>
      <c r="C1171" s="72">
        <v>250</v>
      </c>
      <c r="D1171" s="72" t="s">
        <v>7782</v>
      </c>
    </row>
    <row r="1172" spans="1:4" x14ac:dyDescent="0.35">
      <c r="A1172" s="39"/>
      <c r="B1172" s="34" t="s">
        <v>304</v>
      </c>
      <c r="C1172" s="72">
        <v>250</v>
      </c>
      <c r="D1172" s="72" t="s">
        <v>7782</v>
      </c>
    </row>
    <row r="1173" spans="1:4" x14ac:dyDescent="0.35">
      <c r="A1173" s="39"/>
      <c r="B1173" s="34" t="s">
        <v>304</v>
      </c>
      <c r="C1173" s="72">
        <v>250</v>
      </c>
      <c r="D1173" s="72" t="s">
        <v>7782</v>
      </c>
    </row>
    <row r="1174" spans="1:4" x14ac:dyDescent="0.35">
      <c r="A1174" s="39"/>
      <c r="B1174" s="34" t="s">
        <v>432</v>
      </c>
      <c r="C1174" s="72">
        <v>200</v>
      </c>
      <c r="D1174" s="72" t="s">
        <v>7782</v>
      </c>
    </row>
    <row r="1175" spans="1:4" x14ac:dyDescent="0.35">
      <c r="A1175" s="39"/>
      <c r="B1175" s="34" t="s">
        <v>432</v>
      </c>
      <c r="C1175" s="72">
        <v>200</v>
      </c>
      <c r="D1175" s="72" t="s">
        <v>7782</v>
      </c>
    </row>
    <row r="1176" spans="1:4" x14ac:dyDescent="0.35">
      <c r="A1176" s="39"/>
      <c r="B1176" s="34" t="s">
        <v>432</v>
      </c>
      <c r="C1176" s="72">
        <v>200</v>
      </c>
      <c r="D1176" s="72" t="s">
        <v>7782</v>
      </c>
    </row>
    <row r="1177" spans="1:4" x14ac:dyDescent="0.35">
      <c r="A1177" s="39"/>
      <c r="B1177" s="34" t="s">
        <v>432</v>
      </c>
      <c r="C1177" s="72">
        <v>200</v>
      </c>
      <c r="D1177" s="72" t="s">
        <v>7782</v>
      </c>
    </row>
    <row r="1178" spans="1:4" x14ac:dyDescent="0.35">
      <c r="A1178" s="39"/>
      <c r="B1178" s="34" t="s">
        <v>432</v>
      </c>
      <c r="C1178" s="72">
        <v>200</v>
      </c>
      <c r="D1178" s="72" t="s">
        <v>7782</v>
      </c>
    </row>
    <row r="1179" spans="1:4" x14ac:dyDescent="0.35">
      <c r="A1179" s="39"/>
      <c r="B1179" s="34" t="s">
        <v>432</v>
      </c>
      <c r="C1179" s="72">
        <v>200</v>
      </c>
      <c r="D1179" s="72" t="s">
        <v>7782</v>
      </c>
    </row>
    <row r="1180" spans="1:4" x14ac:dyDescent="0.35">
      <c r="A1180" s="39"/>
      <c r="B1180" s="34" t="s">
        <v>432</v>
      </c>
      <c r="C1180" s="72">
        <v>200</v>
      </c>
      <c r="D1180" s="72" t="s">
        <v>7782</v>
      </c>
    </row>
    <row r="1181" spans="1:4" x14ac:dyDescent="0.35">
      <c r="A1181" s="39"/>
      <c r="B1181" s="34" t="s">
        <v>432</v>
      </c>
      <c r="C1181" s="72">
        <v>200</v>
      </c>
      <c r="D1181" s="72" t="s">
        <v>7782</v>
      </c>
    </row>
    <row r="1182" spans="1:4" x14ac:dyDescent="0.35">
      <c r="A1182" s="39"/>
      <c r="B1182" s="34" t="s">
        <v>432</v>
      </c>
      <c r="C1182" s="72">
        <v>200</v>
      </c>
      <c r="D1182" s="72" t="s">
        <v>7782</v>
      </c>
    </row>
    <row r="1183" spans="1:4" x14ac:dyDescent="0.35">
      <c r="A1183" s="39"/>
      <c r="B1183" s="34" t="s">
        <v>432</v>
      </c>
      <c r="C1183" s="72">
        <v>200</v>
      </c>
      <c r="D1183" s="72" t="s">
        <v>7782</v>
      </c>
    </row>
    <row r="1184" spans="1:4" x14ac:dyDescent="0.35">
      <c r="A1184" s="39"/>
      <c r="B1184" s="34" t="s">
        <v>432</v>
      </c>
      <c r="C1184" s="72">
        <v>200</v>
      </c>
      <c r="D1184" s="72" t="s">
        <v>7782</v>
      </c>
    </row>
    <row r="1185" spans="1:4" x14ac:dyDescent="0.35">
      <c r="A1185" s="39"/>
      <c r="B1185" s="34" t="s">
        <v>91</v>
      </c>
      <c r="C1185" s="72">
        <v>250</v>
      </c>
      <c r="D1185" s="72" t="s">
        <v>7782</v>
      </c>
    </row>
    <row r="1186" spans="1:4" x14ac:dyDescent="0.35">
      <c r="A1186" s="39"/>
      <c r="B1186" s="34" t="s">
        <v>91</v>
      </c>
      <c r="C1186" s="72">
        <v>250</v>
      </c>
      <c r="D1186" s="72" t="s">
        <v>7782</v>
      </c>
    </row>
    <row r="1187" spans="1:4" x14ac:dyDescent="0.35">
      <c r="A1187" s="39"/>
      <c r="B1187" s="34" t="s">
        <v>91</v>
      </c>
      <c r="C1187" s="72">
        <v>250</v>
      </c>
      <c r="D1187" s="72" t="s">
        <v>7782</v>
      </c>
    </row>
    <row r="1188" spans="1:4" x14ac:dyDescent="0.35">
      <c r="A1188" s="39"/>
      <c r="B1188" s="34" t="s">
        <v>8464</v>
      </c>
      <c r="C1188" s="72">
        <v>200</v>
      </c>
      <c r="D1188" s="72" t="s">
        <v>7782</v>
      </c>
    </row>
    <row r="1189" spans="1:4" x14ac:dyDescent="0.35">
      <c r="A1189" s="39"/>
      <c r="B1189" s="34" t="s">
        <v>8464</v>
      </c>
      <c r="C1189" s="72">
        <v>200</v>
      </c>
      <c r="D1189" s="72" t="s">
        <v>7782</v>
      </c>
    </row>
    <row r="1190" spans="1:4" x14ac:dyDescent="0.35">
      <c r="A1190" s="39"/>
      <c r="B1190" s="34" t="s">
        <v>8464</v>
      </c>
      <c r="C1190" s="72">
        <v>200</v>
      </c>
      <c r="D1190" s="72" t="s">
        <v>7782</v>
      </c>
    </row>
    <row r="1191" spans="1:4" x14ac:dyDescent="0.35">
      <c r="A1191" s="39"/>
      <c r="B1191" s="34" t="s">
        <v>8464</v>
      </c>
      <c r="C1191" s="72">
        <v>200</v>
      </c>
      <c r="D1191" s="72" t="s">
        <v>7782</v>
      </c>
    </row>
    <row r="1192" spans="1:4" x14ac:dyDescent="0.35">
      <c r="A1192" s="39"/>
      <c r="B1192" s="34" t="s">
        <v>268</v>
      </c>
      <c r="C1192" s="72">
        <v>100</v>
      </c>
      <c r="D1192" s="72" t="s">
        <v>7782</v>
      </c>
    </row>
    <row r="1193" spans="1:4" x14ac:dyDescent="0.35">
      <c r="A1193" s="39"/>
      <c r="B1193" s="34" t="s">
        <v>268</v>
      </c>
      <c r="C1193" s="72">
        <v>100</v>
      </c>
      <c r="D1193" s="72" t="s">
        <v>7782</v>
      </c>
    </row>
    <row r="1194" spans="1:4" x14ac:dyDescent="0.35">
      <c r="A1194" s="39"/>
      <c r="B1194" s="34" t="s">
        <v>268</v>
      </c>
      <c r="C1194" s="72">
        <v>100</v>
      </c>
      <c r="D1194" s="72" t="s">
        <v>7782</v>
      </c>
    </row>
    <row r="1195" spans="1:4" x14ac:dyDescent="0.35">
      <c r="A1195" s="39"/>
      <c r="B1195" s="34" t="s">
        <v>268</v>
      </c>
      <c r="C1195" s="72">
        <v>100</v>
      </c>
      <c r="D1195" s="72" t="s">
        <v>7782</v>
      </c>
    </row>
    <row r="1196" spans="1:4" x14ac:dyDescent="0.35">
      <c r="A1196" s="39"/>
      <c r="B1196" s="34" t="s">
        <v>268</v>
      </c>
      <c r="C1196" s="72">
        <v>100</v>
      </c>
      <c r="D1196" s="72" t="s">
        <v>7782</v>
      </c>
    </row>
    <row r="1197" spans="1:4" x14ac:dyDescent="0.35">
      <c r="A1197" s="39"/>
      <c r="B1197" s="34" t="s">
        <v>268</v>
      </c>
      <c r="C1197" s="72">
        <v>100</v>
      </c>
      <c r="D1197" s="72" t="s">
        <v>7782</v>
      </c>
    </row>
    <row r="1198" spans="1:4" x14ac:dyDescent="0.35">
      <c r="A1198" s="39"/>
      <c r="B1198" s="34" t="s">
        <v>268</v>
      </c>
      <c r="C1198" s="72">
        <v>100</v>
      </c>
      <c r="D1198" s="72" t="s">
        <v>7782</v>
      </c>
    </row>
    <row r="1199" spans="1:4" x14ac:dyDescent="0.35">
      <c r="A1199" s="39"/>
      <c r="B1199" s="34" t="s">
        <v>268</v>
      </c>
      <c r="C1199" s="72">
        <v>100</v>
      </c>
      <c r="D1199" s="72" t="s">
        <v>7782</v>
      </c>
    </row>
    <row r="1200" spans="1:4" x14ac:dyDescent="0.35">
      <c r="A1200" s="39"/>
      <c r="B1200" s="34" t="s">
        <v>268</v>
      </c>
      <c r="C1200" s="72">
        <v>100</v>
      </c>
      <c r="D1200" s="72" t="s">
        <v>7782</v>
      </c>
    </row>
    <row r="1201" spans="1:4" x14ac:dyDescent="0.35">
      <c r="A1201" s="39"/>
      <c r="B1201" s="34" t="s">
        <v>268</v>
      </c>
      <c r="C1201" s="72">
        <v>100</v>
      </c>
      <c r="D1201" s="72" t="s">
        <v>7782</v>
      </c>
    </row>
    <row r="1202" spans="1:4" x14ac:dyDescent="0.35">
      <c r="A1202" s="39"/>
      <c r="B1202" s="34" t="s">
        <v>268</v>
      </c>
      <c r="C1202" s="72">
        <v>100</v>
      </c>
      <c r="D1202" s="72" t="s">
        <v>7782</v>
      </c>
    </row>
    <row r="1203" spans="1:4" x14ac:dyDescent="0.35">
      <c r="A1203" s="39"/>
      <c r="B1203" s="34" t="s">
        <v>268</v>
      </c>
      <c r="C1203" s="72">
        <v>100</v>
      </c>
      <c r="D1203" s="72" t="s">
        <v>7782</v>
      </c>
    </row>
    <row r="1204" spans="1:4" x14ac:dyDescent="0.35">
      <c r="A1204" s="39"/>
      <c r="B1204" s="34" t="s">
        <v>268</v>
      </c>
      <c r="C1204" s="72">
        <v>100</v>
      </c>
      <c r="D1204" s="72" t="s">
        <v>7782</v>
      </c>
    </row>
    <row r="1205" spans="1:4" x14ac:dyDescent="0.35">
      <c r="A1205" s="39"/>
      <c r="B1205" s="34" t="s">
        <v>268</v>
      </c>
      <c r="C1205" s="72">
        <v>100</v>
      </c>
      <c r="D1205" s="72" t="s">
        <v>7782</v>
      </c>
    </row>
    <row r="1206" spans="1:4" x14ac:dyDescent="0.35">
      <c r="A1206" s="39"/>
      <c r="B1206" s="34" t="s">
        <v>268</v>
      </c>
      <c r="C1206" s="72">
        <v>100</v>
      </c>
      <c r="D1206" s="72" t="s">
        <v>7782</v>
      </c>
    </row>
    <row r="1207" spans="1:4" x14ac:dyDescent="0.35">
      <c r="A1207" s="39"/>
      <c r="B1207" s="34" t="s">
        <v>11483</v>
      </c>
      <c r="C1207" s="72">
        <v>100</v>
      </c>
      <c r="D1207" s="72" t="s">
        <v>7782</v>
      </c>
    </row>
    <row r="1208" spans="1:4" x14ac:dyDescent="0.35">
      <c r="A1208" s="39"/>
      <c r="B1208" s="34" t="s">
        <v>11483</v>
      </c>
      <c r="C1208" s="72">
        <v>100</v>
      </c>
      <c r="D1208" s="72" t="s">
        <v>7782</v>
      </c>
    </row>
    <row r="1209" spans="1:4" x14ac:dyDescent="0.35">
      <c r="A1209" s="39"/>
      <c r="B1209" s="34" t="s">
        <v>51</v>
      </c>
      <c r="C1209" s="72">
        <v>100</v>
      </c>
      <c r="D1209" s="72" t="s">
        <v>7782</v>
      </c>
    </row>
    <row r="1210" spans="1:4" x14ac:dyDescent="0.35">
      <c r="A1210" s="39"/>
      <c r="B1210" s="34" t="s">
        <v>51</v>
      </c>
      <c r="C1210" s="72">
        <v>100</v>
      </c>
      <c r="D1210" s="72" t="s">
        <v>7782</v>
      </c>
    </row>
    <row r="1211" spans="1:4" x14ac:dyDescent="0.35">
      <c r="A1211" s="39"/>
      <c r="B1211" s="34" t="s">
        <v>51</v>
      </c>
      <c r="C1211" s="72">
        <v>100</v>
      </c>
      <c r="D1211" s="72" t="s">
        <v>7782</v>
      </c>
    </row>
    <row r="1212" spans="1:4" x14ac:dyDescent="0.35">
      <c r="A1212" s="39"/>
      <c r="B1212" s="34" t="s">
        <v>51</v>
      </c>
      <c r="C1212" s="72">
        <v>100</v>
      </c>
      <c r="D1212" s="72" t="s">
        <v>7782</v>
      </c>
    </row>
    <row r="1213" spans="1:4" x14ac:dyDescent="0.35">
      <c r="A1213" s="39"/>
      <c r="B1213" s="34" t="s">
        <v>51</v>
      </c>
      <c r="C1213" s="72">
        <v>100</v>
      </c>
      <c r="D1213" s="72" t="s">
        <v>7782</v>
      </c>
    </row>
    <row r="1214" spans="1:4" x14ac:dyDescent="0.35">
      <c r="A1214" s="39"/>
      <c r="B1214" s="34" t="s">
        <v>51</v>
      </c>
      <c r="C1214" s="72">
        <v>100</v>
      </c>
      <c r="D1214" s="72" t="s">
        <v>7782</v>
      </c>
    </row>
    <row r="1215" spans="1:4" x14ac:dyDescent="0.35">
      <c r="A1215" s="39"/>
      <c r="B1215" s="34" t="s">
        <v>51</v>
      </c>
      <c r="C1215" s="72">
        <v>100</v>
      </c>
      <c r="D1215" s="72" t="s">
        <v>7782</v>
      </c>
    </row>
    <row r="1216" spans="1:4" x14ac:dyDescent="0.35">
      <c r="A1216" s="39"/>
      <c r="B1216" s="34" t="s">
        <v>51</v>
      </c>
      <c r="C1216" s="72">
        <v>100</v>
      </c>
      <c r="D1216" s="72" t="s">
        <v>7782</v>
      </c>
    </row>
    <row r="1217" spans="1:4" x14ac:dyDescent="0.35">
      <c r="A1217" s="39"/>
      <c r="B1217" s="34" t="s">
        <v>82</v>
      </c>
      <c r="C1217" s="72">
        <v>100</v>
      </c>
      <c r="D1217" s="72" t="s">
        <v>7782</v>
      </c>
    </row>
    <row r="1218" spans="1:4" x14ac:dyDescent="0.35">
      <c r="A1218" s="39"/>
      <c r="B1218" s="34" t="s">
        <v>82</v>
      </c>
      <c r="C1218" s="72">
        <v>100</v>
      </c>
      <c r="D1218" s="72" t="s">
        <v>7782</v>
      </c>
    </row>
    <row r="1219" spans="1:4" x14ac:dyDescent="0.35">
      <c r="A1219" s="39"/>
      <c r="B1219" s="34" t="s">
        <v>82</v>
      </c>
      <c r="C1219" s="72">
        <v>100</v>
      </c>
      <c r="D1219" s="72" t="s">
        <v>7782</v>
      </c>
    </row>
    <row r="1220" spans="1:4" x14ac:dyDescent="0.35">
      <c r="A1220" s="39"/>
      <c r="B1220" s="34" t="s">
        <v>82</v>
      </c>
      <c r="C1220" s="72">
        <v>100</v>
      </c>
      <c r="D1220" s="72" t="s">
        <v>7782</v>
      </c>
    </row>
    <row r="1221" spans="1:4" x14ac:dyDescent="0.35">
      <c r="A1221" s="39"/>
      <c r="B1221" s="34" t="s">
        <v>82</v>
      </c>
      <c r="C1221" s="72">
        <v>100</v>
      </c>
      <c r="D1221" s="72" t="s">
        <v>7782</v>
      </c>
    </row>
    <row r="1222" spans="1:4" x14ac:dyDescent="0.35">
      <c r="A1222" s="39"/>
      <c r="B1222" s="34" t="s">
        <v>82</v>
      </c>
      <c r="C1222" s="72">
        <v>100</v>
      </c>
      <c r="D1222" s="72" t="s">
        <v>7782</v>
      </c>
    </row>
    <row r="1223" spans="1:4" x14ac:dyDescent="0.35">
      <c r="A1223" s="39"/>
      <c r="B1223" s="34" t="s">
        <v>82</v>
      </c>
      <c r="C1223" s="72">
        <v>100</v>
      </c>
      <c r="D1223" s="72" t="s">
        <v>7782</v>
      </c>
    </row>
    <row r="1224" spans="1:4" x14ac:dyDescent="0.35">
      <c r="A1224" s="39"/>
      <c r="B1224" s="34" t="s">
        <v>82</v>
      </c>
      <c r="C1224" s="72">
        <v>100</v>
      </c>
      <c r="D1224" s="72" t="s">
        <v>7782</v>
      </c>
    </row>
    <row r="1225" spans="1:4" x14ac:dyDescent="0.35">
      <c r="A1225" s="39"/>
      <c r="B1225" s="34" t="s">
        <v>82</v>
      </c>
      <c r="C1225" s="72">
        <v>100</v>
      </c>
      <c r="D1225" s="72" t="s">
        <v>7782</v>
      </c>
    </row>
    <row r="1226" spans="1:4" x14ac:dyDescent="0.35">
      <c r="A1226" s="39"/>
      <c r="B1226" s="34" t="s">
        <v>51</v>
      </c>
      <c r="C1226" s="72">
        <v>100</v>
      </c>
      <c r="D1226" s="72" t="s">
        <v>7782</v>
      </c>
    </row>
    <row r="1227" spans="1:4" x14ac:dyDescent="0.35">
      <c r="A1227" s="39"/>
      <c r="B1227" s="34" t="s">
        <v>51</v>
      </c>
      <c r="C1227" s="72">
        <v>100</v>
      </c>
      <c r="D1227" s="72" t="s">
        <v>7782</v>
      </c>
    </row>
    <row r="1228" spans="1:4" x14ac:dyDescent="0.35">
      <c r="A1228" s="39"/>
      <c r="B1228" s="34" t="s">
        <v>51</v>
      </c>
      <c r="C1228" s="72">
        <v>100</v>
      </c>
      <c r="D1228" s="72" t="s">
        <v>7782</v>
      </c>
    </row>
    <row r="1229" spans="1:4" x14ac:dyDescent="0.35">
      <c r="A1229" s="39"/>
      <c r="B1229" s="34" t="s">
        <v>12324</v>
      </c>
      <c r="C1229" s="72">
        <v>200</v>
      </c>
      <c r="D1229" s="72" t="s">
        <v>7782</v>
      </c>
    </row>
    <row r="1230" spans="1:4" x14ac:dyDescent="0.35">
      <c r="A1230" s="39"/>
      <c r="B1230" s="34" t="s">
        <v>12324</v>
      </c>
      <c r="C1230" s="72">
        <v>200</v>
      </c>
      <c r="D1230" s="72" t="s">
        <v>7782</v>
      </c>
    </row>
    <row r="1231" spans="1:4" x14ac:dyDescent="0.35">
      <c r="A1231" s="39"/>
      <c r="B1231" s="34" t="s">
        <v>12324</v>
      </c>
      <c r="C1231" s="72">
        <v>200</v>
      </c>
      <c r="D1231" s="72" t="s">
        <v>7782</v>
      </c>
    </row>
    <row r="1232" spans="1:4" x14ac:dyDescent="0.35">
      <c r="A1232" s="39"/>
      <c r="B1232" s="34" t="s">
        <v>8403</v>
      </c>
      <c r="C1232" s="72">
        <v>200</v>
      </c>
      <c r="D1232" s="72" t="s">
        <v>7782</v>
      </c>
    </row>
    <row r="1233" spans="1:4" x14ac:dyDescent="0.35">
      <c r="A1233" s="39"/>
      <c r="B1233" s="34" t="s">
        <v>8403</v>
      </c>
      <c r="C1233" s="72">
        <v>200</v>
      </c>
      <c r="D1233" s="72" t="s">
        <v>7782</v>
      </c>
    </row>
    <row r="1234" spans="1:4" x14ac:dyDescent="0.35">
      <c r="A1234" s="39"/>
      <c r="B1234" s="34" t="s">
        <v>8403</v>
      </c>
      <c r="C1234" s="72">
        <v>200</v>
      </c>
      <c r="D1234" s="72" t="s">
        <v>7782</v>
      </c>
    </row>
    <row r="1235" spans="1:4" x14ac:dyDescent="0.35">
      <c r="A1235" s="39"/>
      <c r="B1235" s="34" t="s">
        <v>8457</v>
      </c>
      <c r="C1235" s="72">
        <v>50</v>
      </c>
      <c r="D1235" s="72" t="s">
        <v>7782</v>
      </c>
    </row>
    <row r="1236" spans="1:4" x14ac:dyDescent="0.35">
      <c r="A1236" s="39"/>
      <c r="B1236" s="34" t="s">
        <v>8457</v>
      </c>
      <c r="C1236" s="72">
        <v>50</v>
      </c>
      <c r="D1236" s="72" t="s">
        <v>7782</v>
      </c>
    </row>
    <row r="1237" spans="1:4" x14ac:dyDescent="0.35">
      <c r="A1237" s="39"/>
      <c r="B1237" s="34" t="s">
        <v>8457</v>
      </c>
      <c r="C1237" s="72">
        <v>50</v>
      </c>
      <c r="D1237" s="72" t="s">
        <v>7782</v>
      </c>
    </row>
    <row r="1238" spans="1:4" x14ac:dyDescent="0.35">
      <c r="A1238" s="39"/>
      <c r="B1238" s="34" t="s">
        <v>88</v>
      </c>
      <c r="C1238" s="72">
        <v>150</v>
      </c>
      <c r="D1238" s="72" t="s">
        <v>7782</v>
      </c>
    </row>
    <row r="1239" spans="1:4" x14ac:dyDescent="0.35">
      <c r="A1239" s="39"/>
      <c r="B1239" s="34" t="s">
        <v>88</v>
      </c>
      <c r="C1239" s="72">
        <v>150</v>
      </c>
      <c r="D1239" s="72" t="s">
        <v>7782</v>
      </c>
    </row>
    <row r="1240" spans="1:4" x14ac:dyDescent="0.35">
      <c r="A1240" s="39"/>
      <c r="B1240" s="34" t="s">
        <v>88</v>
      </c>
      <c r="C1240" s="72">
        <v>150</v>
      </c>
      <c r="D1240" s="72" t="s">
        <v>7782</v>
      </c>
    </row>
    <row r="1241" spans="1:4" x14ac:dyDescent="0.35">
      <c r="A1241" s="39"/>
      <c r="B1241" s="34" t="s">
        <v>88</v>
      </c>
      <c r="C1241" s="72">
        <v>150</v>
      </c>
      <c r="D1241" s="72" t="s">
        <v>7782</v>
      </c>
    </row>
    <row r="1242" spans="1:4" x14ac:dyDescent="0.35">
      <c r="A1242" s="39"/>
      <c r="B1242" s="34" t="s">
        <v>11176</v>
      </c>
      <c r="C1242" s="72">
        <v>200</v>
      </c>
      <c r="D1242" s="72" t="s">
        <v>7782</v>
      </c>
    </row>
    <row r="1243" spans="1:4" x14ac:dyDescent="0.35">
      <c r="A1243" s="39"/>
      <c r="B1243" s="34" t="s">
        <v>11176</v>
      </c>
      <c r="C1243" s="72">
        <v>200</v>
      </c>
      <c r="D1243" s="72" t="s">
        <v>7782</v>
      </c>
    </row>
    <row r="1244" spans="1:4" x14ac:dyDescent="0.35">
      <c r="A1244" s="39"/>
      <c r="B1244" s="34" t="s">
        <v>11176</v>
      </c>
      <c r="C1244" s="72">
        <v>200</v>
      </c>
      <c r="D1244" s="72" t="s">
        <v>7782</v>
      </c>
    </row>
    <row r="1245" spans="1:4" x14ac:dyDescent="0.35">
      <c r="A1245" s="39"/>
      <c r="B1245" s="34" t="s">
        <v>8690</v>
      </c>
      <c r="C1245" s="72">
        <v>250</v>
      </c>
      <c r="D1245" s="72" t="s">
        <v>7782</v>
      </c>
    </row>
    <row r="1246" spans="1:4" x14ac:dyDescent="0.35">
      <c r="A1246" s="39"/>
      <c r="B1246" s="34" t="s">
        <v>156</v>
      </c>
      <c r="C1246" s="72">
        <v>200</v>
      </c>
      <c r="D1246" s="72" t="s">
        <v>7782</v>
      </c>
    </row>
    <row r="1247" spans="1:4" x14ac:dyDescent="0.35">
      <c r="A1247" s="39"/>
      <c r="B1247" s="34" t="s">
        <v>11294</v>
      </c>
      <c r="C1247" s="72">
        <v>200</v>
      </c>
      <c r="D1247" s="72" t="s">
        <v>7782</v>
      </c>
    </row>
    <row r="1248" spans="1:4" x14ac:dyDescent="0.35">
      <c r="A1248" s="39"/>
      <c r="B1248" s="34" t="s">
        <v>11294</v>
      </c>
      <c r="C1248" s="72">
        <v>200</v>
      </c>
      <c r="D1248" s="72" t="s">
        <v>7782</v>
      </c>
    </row>
    <row r="1249" spans="1:4" x14ac:dyDescent="0.35">
      <c r="A1249" s="39"/>
      <c r="B1249" s="34" t="s">
        <v>11294</v>
      </c>
      <c r="C1249" s="72">
        <v>200</v>
      </c>
      <c r="D1249" s="72" t="s">
        <v>7782</v>
      </c>
    </row>
    <row r="1250" spans="1:4" x14ac:dyDescent="0.35">
      <c r="A1250" s="39"/>
      <c r="B1250" s="34" t="s">
        <v>146</v>
      </c>
      <c r="C1250" s="72">
        <v>200</v>
      </c>
      <c r="D1250" s="72" t="s">
        <v>7782</v>
      </c>
    </row>
    <row r="1251" spans="1:4" x14ac:dyDescent="0.35">
      <c r="A1251" s="39"/>
      <c r="B1251" s="34" t="s">
        <v>885</v>
      </c>
      <c r="C1251" s="72">
        <v>200</v>
      </c>
      <c r="D1251" s="72" t="s">
        <v>7782</v>
      </c>
    </row>
    <row r="1252" spans="1:4" x14ac:dyDescent="0.35">
      <c r="A1252" s="39"/>
      <c r="B1252" s="34" t="s">
        <v>885</v>
      </c>
      <c r="C1252" s="72">
        <v>65</v>
      </c>
      <c r="D1252" s="72" t="s">
        <v>7782</v>
      </c>
    </row>
    <row r="1253" spans="1:4" x14ac:dyDescent="0.35">
      <c r="A1253" s="39"/>
      <c r="B1253" s="34" t="s">
        <v>8750</v>
      </c>
      <c r="C1253" s="72">
        <v>74</v>
      </c>
      <c r="D1253" s="72" t="s">
        <v>7782</v>
      </c>
    </row>
    <row r="1254" spans="1:4" x14ac:dyDescent="0.35">
      <c r="A1254" s="39"/>
      <c r="B1254" s="34" t="s">
        <v>8498</v>
      </c>
      <c r="C1254" s="72">
        <v>200</v>
      </c>
      <c r="D1254" s="72" t="s">
        <v>7782</v>
      </c>
    </row>
    <row r="1255" spans="1:4" x14ac:dyDescent="0.35">
      <c r="A1255" s="39"/>
      <c r="B1255" s="34" t="s">
        <v>8498</v>
      </c>
      <c r="C1255" s="72">
        <v>148</v>
      </c>
      <c r="D1255" s="72" t="s">
        <v>7782</v>
      </c>
    </row>
    <row r="1256" spans="1:4" x14ac:dyDescent="0.35">
      <c r="A1256" s="39"/>
      <c r="B1256" s="34" t="s">
        <v>1009</v>
      </c>
      <c r="C1256" s="72">
        <v>50</v>
      </c>
      <c r="D1256" s="72" t="s">
        <v>7782</v>
      </c>
    </row>
    <row r="1257" spans="1:4" x14ac:dyDescent="0.35">
      <c r="A1257" s="39"/>
      <c r="B1257" s="34" t="s">
        <v>290</v>
      </c>
      <c r="C1257" s="72">
        <v>100</v>
      </c>
      <c r="D1257" s="72" t="s">
        <v>7782</v>
      </c>
    </row>
    <row r="1258" spans="1:4" x14ac:dyDescent="0.35">
      <c r="A1258" s="39"/>
      <c r="B1258" s="34" t="s">
        <v>290</v>
      </c>
      <c r="C1258" s="72">
        <v>100</v>
      </c>
      <c r="D1258" s="72" t="s">
        <v>7782</v>
      </c>
    </row>
    <row r="1259" spans="1:4" x14ac:dyDescent="0.35">
      <c r="A1259" s="39"/>
      <c r="B1259" s="34" t="s">
        <v>290</v>
      </c>
      <c r="C1259" s="72">
        <v>100</v>
      </c>
      <c r="D1259" s="72" t="s">
        <v>7782</v>
      </c>
    </row>
    <row r="1260" spans="1:4" x14ac:dyDescent="0.35">
      <c r="A1260" s="39"/>
      <c r="B1260" s="34" t="s">
        <v>290</v>
      </c>
      <c r="C1260" s="72">
        <v>100</v>
      </c>
      <c r="D1260" s="72" t="s">
        <v>7782</v>
      </c>
    </row>
    <row r="1261" spans="1:4" x14ac:dyDescent="0.35">
      <c r="A1261" s="39"/>
      <c r="B1261" s="34" t="s">
        <v>290</v>
      </c>
      <c r="C1261" s="72">
        <v>100</v>
      </c>
      <c r="D1261" s="72" t="s">
        <v>7782</v>
      </c>
    </row>
    <row r="1262" spans="1:4" x14ac:dyDescent="0.35">
      <c r="A1262" s="39"/>
      <c r="B1262" s="34" t="s">
        <v>8125</v>
      </c>
      <c r="C1262" s="72">
        <v>200</v>
      </c>
      <c r="D1262" s="72" t="s">
        <v>7782</v>
      </c>
    </row>
    <row r="1263" spans="1:4" x14ac:dyDescent="0.35">
      <c r="A1263" s="39"/>
      <c r="B1263" s="34" t="s">
        <v>8125</v>
      </c>
      <c r="C1263" s="72">
        <v>105</v>
      </c>
      <c r="D1263" s="72" t="s">
        <v>7782</v>
      </c>
    </row>
    <row r="1264" spans="1:4" x14ac:dyDescent="0.35">
      <c r="A1264" s="39"/>
      <c r="B1264" s="34" t="s">
        <v>11176</v>
      </c>
      <c r="C1264" s="72">
        <v>200</v>
      </c>
      <c r="D1264" s="72" t="s">
        <v>7782</v>
      </c>
    </row>
    <row r="1265" spans="1:4" x14ac:dyDescent="0.35">
      <c r="A1265" s="39"/>
      <c r="B1265" s="34" t="s">
        <v>11176</v>
      </c>
      <c r="C1265" s="72">
        <v>135</v>
      </c>
      <c r="D1265" s="72" t="s">
        <v>7782</v>
      </c>
    </row>
    <row r="1266" spans="1:4" x14ac:dyDescent="0.35">
      <c r="A1266" s="39"/>
      <c r="B1266" s="34" t="s">
        <v>8673</v>
      </c>
      <c r="C1266" s="72">
        <v>200</v>
      </c>
      <c r="D1266" s="72" t="s">
        <v>7782</v>
      </c>
    </row>
    <row r="1267" spans="1:4" x14ac:dyDescent="0.35">
      <c r="A1267" s="39"/>
      <c r="B1267" s="34" t="s">
        <v>8673</v>
      </c>
      <c r="C1267" s="72">
        <v>200</v>
      </c>
      <c r="D1267" s="72" t="s">
        <v>7782</v>
      </c>
    </row>
    <row r="1268" spans="1:4" x14ac:dyDescent="0.35">
      <c r="A1268" s="39"/>
      <c r="B1268" s="34" t="s">
        <v>8673</v>
      </c>
      <c r="C1268" s="72">
        <v>200</v>
      </c>
      <c r="D1268" s="72" t="s">
        <v>7782</v>
      </c>
    </row>
    <row r="1269" spans="1:4" x14ac:dyDescent="0.35">
      <c r="A1269" s="39"/>
      <c r="B1269" s="34" t="s">
        <v>8673</v>
      </c>
      <c r="C1269" s="72">
        <v>200</v>
      </c>
      <c r="D1269" s="72" t="s">
        <v>7782</v>
      </c>
    </row>
    <row r="1270" spans="1:4" x14ac:dyDescent="0.35">
      <c r="A1270" s="39"/>
      <c r="B1270" s="34" t="s">
        <v>8603</v>
      </c>
      <c r="C1270" s="72">
        <v>100</v>
      </c>
      <c r="D1270" s="72" t="s">
        <v>7782</v>
      </c>
    </row>
    <row r="1271" spans="1:4" x14ac:dyDescent="0.35">
      <c r="A1271" s="39"/>
      <c r="B1271" s="34" t="s">
        <v>11483</v>
      </c>
      <c r="C1271" s="72">
        <v>100</v>
      </c>
      <c r="D1271" s="72" t="s">
        <v>7782</v>
      </c>
    </row>
    <row r="1272" spans="1:4" x14ac:dyDescent="0.35">
      <c r="A1272" s="39"/>
      <c r="B1272" s="34" t="s">
        <v>11278</v>
      </c>
      <c r="C1272" s="72">
        <v>100</v>
      </c>
      <c r="D1272" s="72" t="s">
        <v>7782</v>
      </c>
    </row>
    <row r="1273" spans="1:4" x14ac:dyDescent="0.35">
      <c r="A1273" s="39"/>
      <c r="B1273" s="34" t="s">
        <v>8481</v>
      </c>
      <c r="C1273" s="72">
        <v>160</v>
      </c>
      <c r="D1273" s="72" t="s">
        <v>7782</v>
      </c>
    </row>
    <row r="1274" spans="1:4" x14ac:dyDescent="0.35">
      <c r="A1274" s="39"/>
      <c r="B1274" s="34" t="s">
        <v>8481</v>
      </c>
      <c r="C1274" s="72">
        <v>200</v>
      </c>
      <c r="D1274" s="72" t="s">
        <v>7782</v>
      </c>
    </row>
    <row r="1275" spans="1:4" x14ac:dyDescent="0.35">
      <c r="A1275" s="39"/>
      <c r="B1275" s="34" t="s">
        <v>8481</v>
      </c>
      <c r="C1275" s="72">
        <v>200</v>
      </c>
      <c r="D1275" s="72" t="s">
        <v>7782</v>
      </c>
    </row>
    <row r="1276" spans="1:4" x14ac:dyDescent="0.35">
      <c r="A1276" s="39"/>
      <c r="B1276" s="34" t="s">
        <v>7256</v>
      </c>
      <c r="C1276" s="72">
        <v>51</v>
      </c>
      <c r="D1276" s="72" t="s">
        <v>7782</v>
      </c>
    </row>
    <row r="1277" spans="1:4" x14ac:dyDescent="0.35">
      <c r="A1277" s="39"/>
      <c r="B1277" s="34" t="s">
        <v>132</v>
      </c>
      <c r="C1277" s="72">
        <v>50</v>
      </c>
      <c r="D1277" s="72" t="s">
        <v>7782</v>
      </c>
    </row>
    <row r="1278" spans="1:4" x14ac:dyDescent="0.35">
      <c r="A1278" s="39"/>
      <c r="B1278" s="34" t="s">
        <v>105</v>
      </c>
      <c r="C1278" s="72">
        <v>100</v>
      </c>
      <c r="D1278" s="72" t="s">
        <v>7782</v>
      </c>
    </row>
    <row r="1279" spans="1:4" x14ac:dyDescent="0.35">
      <c r="A1279" s="39"/>
      <c r="B1279" s="34" t="s">
        <v>105</v>
      </c>
      <c r="C1279" s="72">
        <v>100</v>
      </c>
      <c r="D1279" s="72" t="s">
        <v>7782</v>
      </c>
    </row>
    <row r="1280" spans="1:4" x14ac:dyDescent="0.35">
      <c r="A1280" s="39"/>
      <c r="B1280" s="34" t="s">
        <v>760</v>
      </c>
      <c r="C1280" s="72">
        <v>100</v>
      </c>
      <c r="D1280" s="72" t="s">
        <v>7782</v>
      </c>
    </row>
    <row r="1281" spans="1:4" x14ac:dyDescent="0.35">
      <c r="A1281" s="39"/>
      <c r="B1281" s="34" t="s">
        <v>760</v>
      </c>
      <c r="C1281" s="72">
        <v>100</v>
      </c>
      <c r="D1281" s="72" t="s">
        <v>7782</v>
      </c>
    </row>
    <row r="1282" spans="1:4" x14ac:dyDescent="0.35">
      <c r="A1282" s="39"/>
      <c r="B1282" s="34" t="s">
        <v>82</v>
      </c>
      <c r="C1282" s="72">
        <v>100</v>
      </c>
      <c r="D1282" s="72" t="s">
        <v>7782</v>
      </c>
    </row>
    <row r="1283" spans="1:4" x14ac:dyDescent="0.35">
      <c r="A1283" s="39"/>
      <c r="B1283" s="34" t="s">
        <v>82</v>
      </c>
      <c r="C1283" s="72">
        <v>100</v>
      </c>
      <c r="D1283" s="72" t="s">
        <v>7782</v>
      </c>
    </row>
    <row r="1284" spans="1:4" x14ac:dyDescent="0.35">
      <c r="A1284" s="39"/>
      <c r="B1284" s="34" t="s">
        <v>82</v>
      </c>
      <c r="C1284" s="72">
        <v>100</v>
      </c>
      <c r="D1284" s="72" t="s">
        <v>7782</v>
      </c>
    </row>
    <row r="1285" spans="1:4" x14ac:dyDescent="0.35">
      <c r="A1285" s="39"/>
      <c r="B1285" s="34" t="s">
        <v>107</v>
      </c>
      <c r="C1285" s="72">
        <v>60</v>
      </c>
      <c r="D1285" s="72" t="s">
        <v>7782</v>
      </c>
    </row>
    <row r="1286" spans="1:4" x14ac:dyDescent="0.35">
      <c r="A1286" s="39"/>
      <c r="B1286" s="34" t="s">
        <v>364</v>
      </c>
      <c r="C1286" s="72">
        <v>100</v>
      </c>
      <c r="D1286" s="72" t="s">
        <v>7782</v>
      </c>
    </row>
    <row r="1287" spans="1:4" x14ac:dyDescent="0.35">
      <c r="A1287" s="39"/>
      <c r="B1287" s="34" t="s">
        <v>364</v>
      </c>
      <c r="C1287" s="72">
        <v>100</v>
      </c>
      <c r="D1287" s="72" t="s">
        <v>7782</v>
      </c>
    </row>
    <row r="1288" spans="1:4" x14ac:dyDescent="0.35">
      <c r="A1288" s="39"/>
      <c r="B1288" s="34" t="s">
        <v>364</v>
      </c>
      <c r="C1288" s="1">
        <v>100</v>
      </c>
      <c r="D1288" s="72" t="s">
        <v>7782</v>
      </c>
    </row>
    <row r="1289" spans="1:4" x14ac:dyDescent="0.35">
      <c r="A1289" s="39"/>
      <c r="B1289" s="34" t="s">
        <v>364</v>
      </c>
      <c r="C1289" s="1">
        <v>100</v>
      </c>
      <c r="D1289" s="72" t="s">
        <v>7782</v>
      </c>
    </row>
    <row r="1290" spans="1:4" x14ac:dyDescent="0.35">
      <c r="A1290" s="39"/>
      <c r="B1290" s="34" t="s">
        <v>92</v>
      </c>
      <c r="C1290" s="1">
        <v>250</v>
      </c>
      <c r="D1290" s="72" t="s">
        <v>7782</v>
      </c>
    </row>
    <row r="1291" spans="1:4" x14ac:dyDescent="0.35">
      <c r="A1291" s="39"/>
      <c r="B1291" s="34" t="s">
        <v>92</v>
      </c>
      <c r="C1291" s="1">
        <v>250</v>
      </c>
      <c r="D1291" s="72" t="s">
        <v>7782</v>
      </c>
    </row>
    <row r="1292" spans="1:4" x14ac:dyDescent="0.35">
      <c r="A1292" s="39"/>
      <c r="B1292" s="34" t="s">
        <v>76</v>
      </c>
      <c r="C1292" s="1">
        <v>250</v>
      </c>
      <c r="D1292" s="72" t="s">
        <v>7782</v>
      </c>
    </row>
    <row r="1293" spans="1:4" x14ac:dyDescent="0.35">
      <c r="A1293" s="39"/>
      <c r="B1293" s="34" t="s">
        <v>76</v>
      </c>
      <c r="C1293" s="1">
        <v>250</v>
      </c>
      <c r="D1293" s="72" t="s">
        <v>7782</v>
      </c>
    </row>
    <row r="1294" spans="1:4" x14ac:dyDescent="0.35">
      <c r="A1294" s="39"/>
      <c r="B1294" s="34" t="s">
        <v>76</v>
      </c>
      <c r="C1294" s="1">
        <v>250</v>
      </c>
      <c r="D1294" s="72" t="s">
        <v>7782</v>
      </c>
    </row>
    <row r="1295" spans="1:4" x14ac:dyDescent="0.35">
      <c r="A1295" s="39"/>
      <c r="B1295" s="34" t="s">
        <v>76</v>
      </c>
      <c r="C1295" s="1">
        <v>250</v>
      </c>
      <c r="D1295" s="72" t="s">
        <v>7782</v>
      </c>
    </row>
    <row r="1296" spans="1:4" x14ac:dyDescent="0.35">
      <c r="A1296" s="39"/>
      <c r="B1296" s="34" t="s">
        <v>76</v>
      </c>
      <c r="C1296" s="1">
        <v>250</v>
      </c>
      <c r="D1296" s="72" t="s">
        <v>7782</v>
      </c>
    </row>
    <row r="1297" spans="1:4" x14ac:dyDescent="0.35">
      <c r="A1297" s="39"/>
      <c r="B1297" s="34" t="s">
        <v>76</v>
      </c>
      <c r="C1297" s="1">
        <v>250</v>
      </c>
      <c r="D1297" s="72" t="s">
        <v>7782</v>
      </c>
    </row>
    <row r="1298" spans="1:4" x14ac:dyDescent="0.35">
      <c r="A1298" s="39"/>
      <c r="B1298" s="34" t="s">
        <v>76</v>
      </c>
      <c r="C1298" s="1">
        <v>250</v>
      </c>
      <c r="D1298" s="72" t="s">
        <v>7782</v>
      </c>
    </row>
    <row r="1299" spans="1:4" x14ac:dyDescent="0.35">
      <c r="A1299" s="39"/>
      <c r="B1299" s="34" t="s">
        <v>82</v>
      </c>
      <c r="C1299" s="1">
        <v>100</v>
      </c>
      <c r="D1299" s="72" t="s">
        <v>7782</v>
      </c>
    </row>
    <row r="1300" spans="1:4" x14ac:dyDescent="0.35">
      <c r="A1300" s="39"/>
      <c r="B1300" s="34" t="s">
        <v>6801</v>
      </c>
      <c r="C1300" s="1">
        <v>200</v>
      </c>
      <c r="D1300" s="72" t="s">
        <v>7782</v>
      </c>
    </row>
    <row r="1301" spans="1:4" x14ac:dyDescent="0.35">
      <c r="A1301" s="39"/>
      <c r="B1301" s="34" t="s">
        <v>6801</v>
      </c>
      <c r="C1301" s="1">
        <v>200</v>
      </c>
      <c r="D1301" s="72" t="s">
        <v>7782</v>
      </c>
    </row>
    <row r="1302" spans="1:4" x14ac:dyDescent="0.35">
      <c r="A1302" s="39"/>
      <c r="B1302" s="34" t="s">
        <v>6801</v>
      </c>
      <c r="C1302" s="1">
        <v>200</v>
      </c>
      <c r="D1302" s="72" t="s">
        <v>7782</v>
      </c>
    </row>
    <row r="1303" spans="1:4" x14ac:dyDescent="0.35">
      <c r="A1303" s="39"/>
      <c r="B1303" s="34" t="s">
        <v>6801</v>
      </c>
      <c r="C1303" s="1">
        <v>200</v>
      </c>
      <c r="D1303" s="72" t="s">
        <v>7782</v>
      </c>
    </row>
    <row r="1304" spans="1:4" x14ac:dyDescent="0.35">
      <c r="A1304" s="39"/>
      <c r="B1304" s="34" t="s">
        <v>6801</v>
      </c>
      <c r="C1304" s="1">
        <v>200</v>
      </c>
      <c r="D1304" s="72" t="s">
        <v>7782</v>
      </c>
    </row>
    <row r="1305" spans="1:4" x14ac:dyDescent="0.35">
      <c r="A1305" s="39"/>
      <c r="B1305" s="34" t="s">
        <v>6801</v>
      </c>
      <c r="C1305" s="1">
        <v>200</v>
      </c>
      <c r="D1305" s="72" t="s">
        <v>7782</v>
      </c>
    </row>
    <row r="1306" spans="1:4" x14ac:dyDescent="0.35">
      <c r="A1306" s="39"/>
      <c r="B1306" s="34" t="s">
        <v>6801</v>
      </c>
      <c r="C1306" s="1">
        <v>200</v>
      </c>
      <c r="D1306" s="72" t="s">
        <v>7782</v>
      </c>
    </row>
    <row r="1307" spans="1:4" x14ac:dyDescent="0.35">
      <c r="A1307" s="39"/>
      <c r="B1307" s="34" t="s">
        <v>7638</v>
      </c>
      <c r="C1307" s="1">
        <v>100</v>
      </c>
      <c r="D1307" s="72" t="s">
        <v>7782</v>
      </c>
    </row>
    <row r="1308" spans="1:4" x14ac:dyDescent="0.35">
      <c r="A1308" s="39"/>
      <c r="B1308" s="34" t="s">
        <v>7638</v>
      </c>
      <c r="C1308" s="1">
        <v>100</v>
      </c>
      <c r="D1308" s="72" t="s">
        <v>7782</v>
      </c>
    </row>
    <row r="1309" spans="1:4" x14ac:dyDescent="0.35">
      <c r="A1309" s="39"/>
      <c r="B1309" s="34" t="s">
        <v>7638</v>
      </c>
      <c r="C1309" s="1">
        <v>100</v>
      </c>
      <c r="D1309" s="72" t="s">
        <v>7782</v>
      </c>
    </row>
    <row r="1310" spans="1:4" x14ac:dyDescent="0.35">
      <c r="A1310" s="39"/>
      <c r="B1310" s="34" t="s">
        <v>7638</v>
      </c>
      <c r="C1310" s="1">
        <v>100</v>
      </c>
      <c r="D1310" s="72" t="s">
        <v>7782</v>
      </c>
    </row>
    <row r="1311" spans="1:4" x14ac:dyDescent="0.35">
      <c r="A1311" s="39"/>
      <c r="B1311" s="34" t="s">
        <v>7638</v>
      </c>
      <c r="C1311" s="1">
        <v>100</v>
      </c>
      <c r="D1311" s="72" t="s">
        <v>7782</v>
      </c>
    </row>
    <row r="1312" spans="1:4" x14ac:dyDescent="0.35">
      <c r="A1312" s="39"/>
      <c r="B1312" s="34" t="s">
        <v>7638</v>
      </c>
      <c r="C1312" s="1">
        <v>100</v>
      </c>
      <c r="D1312" s="72" t="s">
        <v>7782</v>
      </c>
    </row>
    <row r="1313" spans="1:4" x14ac:dyDescent="0.35">
      <c r="A1313" s="39"/>
      <c r="B1313" s="34" t="s">
        <v>902</v>
      </c>
      <c r="C1313" s="1">
        <v>200</v>
      </c>
      <c r="D1313" s="72" t="s">
        <v>7782</v>
      </c>
    </row>
    <row r="1314" spans="1:4" x14ac:dyDescent="0.35">
      <c r="A1314" s="39"/>
      <c r="B1314" s="34" t="s">
        <v>154</v>
      </c>
      <c r="C1314" s="1">
        <v>200</v>
      </c>
      <c r="D1314" s="72" t="s">
        <v>7782</v>
      </c>
    </row>
    <row r="1315" spans="1:4" x14ac:dyDescent="0.35">
      <c r="A1315" s="39"/>
      <c r="B1315" s="34" t="s">
        <v>154</v>
      </c>
      <c r="C1315" s="1">
        <v>200</v>
      </c>
      <c r="D1315" s="72" t="s">
        <v>7782</v>
      </c>
    </row>
    <row r="1316" spans="1:4" x14ac:dyDescent="0.35">
      <c r="A1316" s="39"/>
      <c r="B1316" s="34" t="s">
        <v>148</v>
      </c>
      <c r="C1316" s="1">
        <v>200</v>
      </c>
      <c r="D1316" s="72" t="s">
        <v>7782</v>
      </c>
    </row>
    <row r="1317" spans="1:4" x14ac:dyDescent="0.35">
      <c r="A1317" s="39"/>
      <c r="B1317" s="34" t="s">
        <v>148</v>
      </c>
      <c r="C1317" s="1">
        <v>200</v>
      </c>
      <c r="D1317" s="72" t="s">
        <v>7782</v>
      </c>
    </row>
    <row r="1318" spans="1:4" x14ac:dyDescent="0.35">
      <c r="A1318" s="39"/>
      <c r="B1318" s="34" t="s">
        <v>148</v>
      </c>
      <c r="C1318" s="1">
        <v>200</v>
      </c>
      <c r="D1318" s="72" t="s">
        <v>7782</v>
      </c>
    </row>
    <row r="1319" spans="1:4" x14ac:dyDescent="0.35">
      <c r="A1319" s="39"/>
      <c r="B1319" s="34" t="s">
        <v>148</v>
      </c>
      <c r="C1319" s="1">
        <v>200</v>
      </c>
      <c r="D1319" s="72" t="s">
        <v>7782</v>
      </c>
    </row>
    <row r="1320" spans="1:4" x14ac:dyDescent="0.35">
      <c r="A1320" s="39"/>
      <c r="B1320" s="34" t="s">
        <v>148</v>
      </c>
      <c r="C1320" s="1">
        <v>200</v>
      </c>
      <c r="D1320" s="72" t="s">
        <v>7782</v>
      </c>
    </row>
    <row r="1321" spans="1:4" x14ac:dyDescent="0.35">
      <c r="A1321" s="39"/>
      <c r="B1321" s="34" t="s">
        <v>148</v>
      </c>
      <c r="C1321" s="1">
        <v>200</v>
      </c>
      <c r="D1321" s="72" t="s">
        <v>7782</v>
      </c>
    </row>
    <row r="1322" spans="1:4" x14ac:dyDescent="0.35">
      <c r="A1322" s="39"/>
      <c r="B1322" s="34" t="s">
        <v>148</v>
      </c>
      <c r="C1322" s="1">
        <v>19</v>
      </c>
      <c r="D1322" s="72" t="s">
        <v>7782</v>
      </c>
    </row>
    <row r="1323" spans="1:4" x14ac:dyDescent="0.35">
      <c r="A1323" s="39"/>
      <c r="B1323" s="34" t="s">
        <v>8551</v>
      </c>
      <c r="C1323" s="1">
        <v>200</v>
      </c>
      <c r="D1323" s="72" t="s">
        <v>7782</v>
      </c>
    </row>
    <row r="1324" spans="1:4" x14ac:dyDescent="0.35">
      <c r="A1324" s="39"/>
      <c r="B1324" s="34" t="s">
        <v>8551</v>
      </c>
      <c r="C1324" s="1">
        <v>200</v>
      </c>
      <c r="D1324" s="72" t="s">
        <v>7782</v>
      </c>
    </row>
    <row r="1325" spans="1:4" x14ac:dyDescent="0.35">
      <c r="A1325" s="39"/>
      <c r="B1325" s="34" t="s">
        <v>8551</v>
      </c>
      <c r="C1325" s="1">
        <v>200</v>
      </c>
      <c r="D1325" s="72" t="s">
        <v>7782</v>
      </c>
    </row>
    <row r="1326" spans="1:4" x14ac:dyDescent="0.35">
      <c r="A1326" s="39"/>
      <c r="B1326" s="34" t="s">
        <v>8541</v>
      </c>
      <c r="C1326" s="1">
        <v>200</v>
      </c>
      <c r="D1326" s="72" t="s">
        <v>7782</v>
      </c>
    </row>
    <row r="1327" spans="1:4" x14ac:dyDescent="0.35">
      <c r="A1327" s="39"/>
      <c r="B1327" s="34" t="s">
        <v>8551</v>
      </c>
      <c r="C1327" s="1">
        <v>200</v>
      </c>
      <c r="D1327" s="72" t="s">
        <v>7782</v>
      </c>
    </row>
    <row r="1328" spans="1:4" x14ac:dyDescent="0.35">
      <c r="A1328" s="39"/>
      <c r="B1328" s="34" t="s">
        <v>8541</v>
      </c>
      <c r="C1328" s="1">
        <v>200</v>
      </c>
      <c r="D1328" s="72" t="s">
        <v>7782</v>
      </c>
    </row>
    <row r="1329" spans="1:4" x14ac:dyDescent="0.35">
      <c r="A1329" s="39"/>
      <c r="B1329" s="34" t="s">
        <v>8541</v>
      </c>
      <c r="C1329" s="1">
        <v>200</v>
      </c>
      <c r="D1329" s="72" t="s">
        <v>7782</v>
      </c>
    </row>
    <row r="1330" spans="1:4" x14ac:dyDescent="0.35">
      <c r="A1330" s="39"/>
      <c r="B1330" s="34" t="s">
        <v>150</v>
      </c>
      <c r="C1330" s="1">
        <v>200</v>
      </c>
      <c r="D1330" s="72" t="s">
        <v>7782</v>
      </c>
    </row>
    <row r="1331" spans="1:4" x14ac:dyDescent="0.35">
      <c r="A1331" s="39"/>
      <c r="B1331" s="34" t="s">
        <v>150</v>
      </c>
      <c r="C1331" s="1">
        <v>200</v>
      </c>
      <c r="D1331" s="72" t="s">
        <v>7782</v>
      </c>
    </row>
    <row r="1332" spans="1:4" x14ac:dyDescent="0.35">
      <c r="A1332" s="39"/>
      <c r="B1332" s="34" t="s">
        <v>8118</v>
      </c>
      <c r="C1332" s="1">
        <v>60</v>
      </c>
      <c r="D1332" s="72" t="s">
        <v>7782</v>
      </c>
    </row>
    <row r="1333" spans="1:4" x14ac:dyDescent="0.35">
      <c r="A1333" s="39"/>
      <c r="B1333" s="34" t="s">
        <v>8471</v>
      </c>
      <c r="C1333" s="1">
        <v>200</v>
      </c>
      <c r="D1333" s="72" t="s">
        <v>7782</v>
      </c>
    </row>
    <row r="1334" spans="1:4" x14ac:dyDescent="0.35">
      <c r="A1334" s="39"/>
      <c r="B1334" s="34" t="s">
        <v>8471</v>
      </c>
      <c r="C1334" s="1">
        <v>200</v>
      </c>
      <c r="D1334" s="72" t="s">
        <v>7782</v>
      </c>
    </row>
    <row r="1335" spans="1:4" x14ac:dyDescent="0.35">
      <c r="A1335" s="39"/>
      <c r="B1335" s="34" t="s">
        <v>11117</v>
      </c>
      <c r="C1335" s="1">
        <v>200</v>
      </c>
      <c r="D1335" s="72" t="s">
        <v>7782</v>
      </c>
    </row>
    <row r="1336" spans="1:4" x14ac:dyDescent="0.35">
      <c r="A1336" s="39"/>
      <c r="B1336" s="34" t="s">
        <v>11117</v>
      </c>
      <c r="C1336" s="1">
        <v>200</v>
      </c>
      <c r="D1336" s="72" t="s">
        <v>7782</v>
      </c>
    </row>
    <row r="1337" spans="1:4" x14ac:dyDescent="0.35">
      <c r="A1337" s="39"/>
      <c r="B1337" s="34" t="s">
        <v>11476</v>
      </c>
      <c r="C1337" s="1">
        <v>100</v>
      </c>
      <c r="D1337" s="72" t="s">
        <v>7782</v>
      </c>
    </row>
    <row r="1338" spans="1:4" x14ac:dyDescent="0.35">
      <c r="A1338" s="39"/>
      <c r="B1338" s="34" t="s">
        <v>11294</v>
      </c>
      <c r="C1338" s="1">
        <v>200</v>
      </c>
      <c r="D1338" s="72" t="s">
        <v>7782</v>
      </c>
    </row>
    <row r="1339" spans="1:4" x14ac:dyDescent="0.35">
      <c r="A1339" s="39"/>
      <c r="B1339" s="34" t="s">
        <v>6440</v>
      </c>
      <c r="C1339" s="1">
        <v>80</v>
      </c>
      <c r="D1339" s="72" t="s">
        <v>7782</v>
      </c>
    </row>
    <row r="1340" spans="1:4" x14ac:dyDescent="0.35">
      <c r="A1340" s="39"/>
      <c r="B1340" s="34" t="s">
        <v>856</v>
      </c>
      <c r="C1340" s="1">
        <v>100</v>
      </c>
      <c r="D1340" s="72" t="s">
        <v>7782</v>
      </c>
    </row>
    <row r="1341" spans="1:4" x14ac:dyDescent="0.35">
      <c r="A1341" s="39"/>
      <c r="B1341" s="34" t="s">
        <v>856</v>
      </c>
      <c r="C1341" s="1">
        <v>100</v>
      </c>
      <c r="D1341" s="72" t="s">
        <v>7782</v>
      </c>
    </row>
    <row r="1342" spans="1:4" x14ac:dyDescent="0.35">
      <c r="A1342" s="39"/>
      <c r="B1342" s="34" t="s">
        <v>79</v>
      </c>
      <c r="C1342" s="1">
        <v>200</v>
      </c>
      <c r="D1342" s="72" t="s">
        <v>7782</v>
      </c>
    </row>
    <row r="1343" spans="1:4" x14ac:dyDescent="0.35">
      <c r="A1343" s="39"/>
      <c r="B1343" s="34" t="s">
        <v>79</v>
      </c>
      <c r="C1343" s="1">
        <v>200</v>
      </c>
      <c r="D1343" s="72" t="s">
        <v>7782</v>
      </c>
    </row>
    <row r="1344" spans="1:4" x14ac:dyDescent="0.35">
      <c r="A1344" s="39"/>
      <c r="B1344" s="34" t="s">
        <v>79</v>
      </c>
      <c r="C1344" s="1">
        <v>200</v>
      </c>
      <c r="D1344" s="72" t="s">
        <v>7782</v>
      </c>
    </row>
    <row r="1345" spans="1:4" x14ac:dyDescent="0.35">
      <c r="A1345" s="39"/>
      <c r="B1345" s="34" t="s">
        <v>8528</v>
      </c>
      <c r="C1345" s="1">
        <v>76</v>
      </c>
      <c r="D1345" s="72" t="s">
        <v>7782</v>
      </c>
    </row>
    <row r="1346" spans="1:4" x14ac:dyDescent="0.35">
      <c r="A1346" s="39"/>
      <c r="B1346" s="34" t="s">
        <v>7713</v>
      </c>
      <c r="C1346" s="1">
        <v>200</v>
      </c>
      <c r="D1346" s="72" t="s">
        <v>7782</v>
      </c>
    </row>
    <row r="1347" spans="1:4" x14ac:dyDescent="0.35">
      <c r="A1347" s="39"/>
      <c r="B1347" s="34" t="s">
        <v>148</v>
      </c>
      <c r="C1347" s="1">
        <v>200</v>
      </c>
      <c r="D1347" s="72" t="s">
        <v>7782</v>
      </c>
    </row>
    <row r="1348" spans="1:4" x14ac:dyDescent="0.35">
      <c r="A1348" s="39"/>
      <c r="B1348" s="34" t="s">
        <v>148</v>
      </c>
      <c r="C1348" s="1">
        <v>200</v>
      </c>
      <c r="D1348" s="72" t="s">
        <v>7782</v>
      </c>
    </row>
    <row r="1349" spans="1:4" x14ac:dyDescent="0.35">
      <c r="A1349" s="39"/>
      <c r="B1349" s="34" t="s">
        <v>6425</v>
      </c>
      <c r="C1349" s="1">
        <v>200</v>
      </c>
      <c r="D1349" s="72" t="s">
        <v>7782</v>
      </c>
    </row>
    <row r="1350" spans="1:4" x14ac:dyDescent="0.35">
      <c r="A1350" s="39"/>
      <c r="B1350" s="34" t="s">
        <v>6425</v>
      </c>
      <c r="C1350" s="1">
        <v>200</v>
      </c>
      <c r="D1350" s="72" t="s">
        <v>7782</v>
      </c>
    </row>
    <row r="1351" spans="1:4" x14ac:dyDescent="0.35">
      <c r="A1351" s="39"/>
      <c r="B1351" s="34" t="s">
        <v>6425</v>
      </c>
      <c r="C1351" s="1">
        <v>200</v>
      </c>
      <c r="D1351" s="72" t="s">
        <v>7782</v>
      </c>
    </row>
    <row r="1352" spans="1:4" x14ac:dyDescent="0.35">
      <c r="A1352" s="39"/>
      <c r="B1352" s="34" t="s">
        <v>6425</v>
      </c>
      <c r="C1352" s="1">
        <v>200</v>
      </c>
      <c r="D1352" s="72" t="s">
        <v>7782</v>
      </c>
    </row>
    <row r="1353" spans="1:4" x14ac:dyDescent="0.35">
      <c r="A1353" s="39"/>
      <c r="B1353" s="34" t="s">
        <v>151</v>
      </c>
      <c r="C1353" s="1">
        <v>129</v>
      </c>
      <c r="D1353" s="72" t="s">
        <v>7782</v>
      </c>
    </row>
    <row r="1354" spans="1:4" x14ac:dyDescent="0.35">
      <c r="A1354" s="39"/>
      <c r="B1354" s="34" t="s">
        <v>7624</v>
      </c>
      <c r="C1354" s="1">
        <v>200</v>
      </c>
      <c r="D1354" s="72" t="s">
        <v>7782</v>
      </c>
    </row>
    <row r="1355" spans="1:4" x14ac:dyDescent="0.35">
      <c r="A1355" s="39"/>
      <c r="B1355" s="34" t="s">
        <v>6949</v>
      </c>
      <c r="C1355" s="1">
        <v>200</v>
      </c>
      <c r="D1355" s="72" t="s">
        <v>7782</v>
      </c>
    </row>
    <row r="1356" spans="1:4" x14ac:dyDescent="0.35">
      <c r="A1356" s="39"/>
      <c r="B1356" s="34" t="s">
        <v>192</v>
      </c>
      <c r="C1356" s="1">
        <v>200</v>
      </c>
      <c r="D1356" s="72" t="s">
        <v>7782</v>
      </c>
    </row>
    <row r="1357" spans="1:4" x14ac:dyDescent="0.35">
      <c r="A1357" s="39"/>
      <c r="B1357" s="34" t="s">
        <v>192</v>
      </c>
      <c r="C1357" s="1">
        <v>200</v>
      </c>
      <c r="D1357" s="72" t="s">
        <v>7782</v>
      </c>
    </row>
    <row r="1358" spans="1:4" x14ac:dyDescent="0.35">
      <c r="A1358" s="39"/>
      <c r="B1358" s="34" t="s">
        <v>192</v>
      </c>
      <c r="C1358" s="1">
        <v>200</v>
      </c>
      <c r="D1358" s="72" t="s">
        <v>7782</v>
      </c>
    </row>
    <row r="1359" spans="1:4" x14ac:dyDescent="0.35">
      <c r="A1359" s="39"/>
      <c r="B1359" s="34" t="s">
        <v>8750</v>
      </c>
      <c r="C1359" s="1">
        <v>200</v>
      </c>
      <c r="D1359" s="72" t="s">
        <v>7782</v>
      </c>
    </row>
    <row r="1360" spans="1:4" x14ac:dyDescent="0.35">
      <c r="A1360" s="39"/>
      <c r="B1360" s="34" t="s">
        <v>131</v>
      </c>
      <c r="C1360" s="1">
        <v>100</v>
      </c>
      <c r="D1360" s="72" t="s">
        <v>7782</v>
      </c>
    </row>
    <row r="1361" spans="1:4" x14ac:dyDescent="0.35">
      <c r="A1361" s="39"/>
      <c r="B1361" s="34" t="s">
        <v>131</v>
      </c>
      <c r="C1361" s="1">
        <v>100</v>
      </c>
      <c r="D1361" s="72" t="s">
        <v>7782</v>
      </c>
    </row>
    <row r="1362" spans="1:4" x14ac:dyDescent="0.35">
      <c r="A1362" s="39"/>
      <c r="B1362" s="34" t="s">
        <v>131</v>
      </c>
      <c r="C1362" s="1">
        <v>100</v>
      </c>
      <c r="D1362" s="72" t="s">
        <v>7782</v>
      </c>
    </row>
    <row r="1363" spans="1:4" x14ac:dyDescent="0.35">
      <c r="A1363" s="39"/>
      <c r="B1363" s="34" t="s">
        <v>8043</v>
      </c>
      <c r="C1363" s="1">
        <v>100</v>
      </c>
      <c r="D1363" s="72" t="s">
        <v>7782</v>
      </c>
    </row>
    <row r="1364" spans="1:4" x14ac:dyDescent="0.35">
      <c r="A1364" s="39"/>
      <c r="B1364" s="34" t="s">
        <v>8784</v>
      </c>
      <c r="C1364" s="1">
        <v>200</v>
      </c>
      <c r="D1364" s="72" t="s">
        <v>7782</v>
      </c>
    </row>
    <row r="1365" spans="1:4" x14ac:dyDescent="0.35">
      <c r="A1365" s="39"/>
      <c r="B1365" s="34" t="s">
        <v>8784</v>
      </c>
      <c r="C1365" s="1">
        <v>200</v>
      </c>
      <c r="D1365" s="72" t="s">
        <v>7782</v>
      </c>
    </row>
    <row r="1366" spans="1:4" x14ac:dyDescent="0.35">
      <c r="A1366" s="39"/>
      <c r="B1366" s="34" t="s">
        <v>8784</v>
      </c>
      <c r="C1366" s="1">
        <v>200</v>
      </c>
      <c r="D1366" s="72" t="s">
        <v>7782</v>
      </c>
    </row>
    <row r="1367" spans="1:4" x14ac:dyDescent="0.35">
      <c r="A1367" s="39"/>
      <c r="B1367" s="34" t="s">
        <v>8784</v>
      </c>
      <c r="C1367" s="1">
        <v>200</v>
      </c>
      <c r="D1367" s="72" t="s">
        <v>7782</v>
      </c>
    </row>
    <row r="1368" spans="1:4" x14ac:dyDescent="0.35">
      <c r="A1368" s="39"/>
      <c r="B1368" s="34" t="s">
        <v>12362</v>
      </c>
      <c r="C1368" s="1">
        <v>200</v>
      </c>
      <c r="D1368" s="72" t="s">
        <v>7782</v>
      </c>
    </row>
    <row r="1369" spans="1:4" x14ac:dyDescent="0.35">
      <c r="A1369" s="39"/>
      <c r="B1369" s="34" t="s">
        <v>8403</v>
      </c>
      <c r="C1369" s="1">
        <v>200</v>
      </c>
      <c r="D1369" s="72" t="s">
        <v>7782</v>
      </c>
    </row>
    <row r="1370" spans="1:4" x14ac:dyDescent="0.35">
      <c r="A1370" s="39"/>
      <c r="B1370" s="34" t="s">
        <v>6616</v>
      </c>
      <c r="C1370" s="1">
        <v>200</v>
      </c>
      <c r="D1370" s="72" t="s">
        <v>7782</v>
      </c>
    </row>
    <row r="1371" spans="1:4" x14ac:dyDescent="0.35">
      <c r="A1371" s="39"/>
      <c r="B1371" s="34" t="s">
        <v>6616</v>
      </c>
      <c r="C1371" s="1">
        <v>200</v>
      </c>
      <c r="D1371" s="72" t="s">
        <v>7782</v>
      </c>
    </row>
    <row r="1372" spans="1:4" x14ac:dyDescent="0.35">
      <c r="A1372" s="39"/>
      <c r="B1372" s="34" t="s">
        <v>145</v>
      </c>
      <c r="C1372" s="1">
        <v>200</v>
      </c>
      <c r="D1372" s="72" t="s">
        <v>7782</v>
      </c>
    </row>
    <row r="1373" spans="1:4" x14ac:dyDescent="0.35">
      <c r="A1373" s="39"/>
      <c r="B1373" s="34" t="s">
        <v>8785</v>
      </c>
      <c r="C1373" s="1">
        <v>200</v>
      </c>
      <c r="D1373" s="72" t="s">
        <v>7782</v>
      </c>
    </row>
    <row r="1374" spans="1:4" x14ac:dyDescent="0.35">
      <c r="A1374" s="39"/>
      <c r="B1374" s="34" t="s">
        <v>8785</v>
      </c>
      <c r="C1374" s="1">
        <v>200</v>
      </c>
      <c r="D1374" s="72" t="s">
        <v>7782</v>
      </c>
    </row>
    <row r="1375" spans="1:4" x14ac:dyDescent="0.35">
      <c r="A1375" s="39"/>
      <c r="B1375" s="34" t="s">
        <v>8785</v>
      </c>
      <c r="C1375" s="1">
        <v>200</v>
      </c>
      <c r="D1375" s="72" t="s">
        <v>7782</v>
      </c>
    </row>
    <row r="1376" spans="1:4" x14ac:dyDescent="0.35">
      <c r="A1376" s="39"/>
      <c r="B1376" s="34" t="s">
        <v>8785</v>
      </c>
      <c r="C1376" s="1">
        <v>200</v>
      </c>
      <c r="D1376" s="72" t="s">
        <v>7782</v>
      </c>
    </row>
    <row r="1377" spans="1:4" x14ac:dyDescent="0.35">
      <c r="A1377" s="39"/>
      <c r="B1377" s="34" t="s">
        <v>7018</v>
      </c>
      <c r="C1377" s="1">
        <v>107</v>
      </c>
      <c r="D1377" s="72" t="s">
        <v>7782</v>
      </c>
    </row>
    <row r="1378" spans="1:4" x14ac:dyDescent="0.35">
      <c r="A1378" s="39"/>
      <c r="B1378" s="34" t="s">
        <v>1011</v>
      </c>
      <c r="C1378" s="1">
        <v>200</v>
      </c>
      <c r="D1378" s="72" t="s">
        <v>7782</v>
      </c>
    </row>
    <row r="1379" spans="1:4" x14ac:dyDescent="0.35">
      <c r="A1379" s="39"/>
      <c r="B1379" s="34" t="s">
        <v>430</v>
      </c>
      <c r="C1379" s="1">
        <v>30</v>
      </c>
      <c r="D1379" s="72" t="s">
        <v>7782</v>
      </c>
    </row>
    <row r="1380" spans="1:4" x14ac:dyDescent="0.35">
      <c r="A1380" s="39"/>
      <c r="B1380" s="34" t="s">
        <v>760</v>
      </c>
      <c r="C1380" s="1">
        <v>3</v>
      </c>
      <c r="D1380" s="72" t="s">
        <v>7782</v>
      </c>
    </row>
    <row r="1381" spans="1:4" x14ac:dyDescent="0.35">
      <c r="A1381" s="39"/>
      <c r="B1381" s="34" t="s">
        <v>760</v>
      </c>
      <c r="C1381" s="1">
        <v>1</v>
      </c>
      <c r="D1381" s="72" t="s">
        <v>7782</v>
      </c>
    </row>
    <row r="1382" spans="1:4" x14ac:dyDescent="0.35">
      <c r="A1382" s="39"/>
      <c r="B1382" s="34" t="s">
        <v>512</v>
      </c>
      <c r="C1382" s="1">
        <v>1000</v>
      </c>
      <c r="D1382" s="72" t="s">
        <v>7782</v>
      </c>
    </row>
    <row r="1383" spans="1:4" x14ac:dyDescent="0.35">
      <c r="A1383" s="39"/>
      <c r="B1383" s="34" t="s">
        <v>512</v>
      </c>
      <c r="C1383" s="1">
        <v>1000</v>
      </c>
      <c r="D1383" s="72" t="s">
        <v>7782</v>
      </c>
    </row>
    <row r="1384" spans="1:4" x14ac:dyDescent="0.35">
      <c r="A1384" s="39"/>
      <c r="B1384" s="34" t="s">
        <v>512</v>
      </c>
      <c r="C1384" s="1">
        <v>1000</v>
      </c>
      <c r="D1384" s="72" t="s">
        <v>7782</v>
      </c>
    </row>
    <row r="1385" spans="1:4" x14ac:dyDescent="0.35">
      <c r="A1385" s="39"/>
      <c r="B1385" s="34" t="s">
        <v>493</v>
      </c>
      <c r="C1385" s="1">
        <v>1000</v>
      </c>
      <c r="D1385" s="72" t="s">
        <v>7782</v>
      </c>
    </row>
    <row r="1386" spans="1:4" x14ac:dyDescent="0.35">
      <c r="A1386" s="39"/>
      <c r="B1386" s="34" t="s">
        <v>493</v>
      </c>
      <c r="C1386" s="1">
        <v>1000</v>
      </c>
      <c r="D1386" s="72" t="s">
        <v>7782</v>
      </c>
    </row>
    <row r="1387" spans="1:4" x14ac:dyDescent="0.35">
      <c r="A1387" s="39"/>
      <c r="B1387" s="34" t="s">
        <v>493</v>
      </c>
      <c r="C1387" s="1">
        <v>1000</v>
      </c>
      <c r="D1387" s="72" t="s">
        <v>7782</v>
      </c>
    </row>
    <row r="1388" spans="1:4" x14ac:dyDescent="0.35">
      <c r="A1388" s="39"/>
      <c r="B1388" s="34" t="s">
        <v>493</v>
      </c>
      <c r="C1388" s="1">
        <v>1000</v>
      </c>
      <c r="D1388" s="72" t="s">
        <v>7782</v>
      </c>
    </row>
    <row r="1389" spans="1:4" x14ac:dyDescent="0.35">
      <c r="A1389" s="39"/>
      <c r="B1389" s="34" t="s">
        <v>493</v>
      </c>
      <c r="C1389" s="1">
        <v>1000</v>
      </c>
      <c r="D1389" s="72" t="s">
        <v>7782</v>
      </c>
    </row>
    <row r="1390" spans="1:4" x14ac:dyDescent="0.35">
      <c r="A1390" s="39"/>
      <c r="B1390" s="34" t="s">
        <v>493</v>
      </c>
      <c r="C1390" s="1">
        <v>1000</v>
      </c>
      <c r="D1390" s="72" t="s">
        <v>7782</v>
      </c>
    </row>
    <row r="1391" spans="1:4" x14ac:dyDescent="0.35">
      <c r="A1391" s="39"/>
      <c r="B1391" s="34" t="s">
        <v>493</v>
      </c>
      <c r="C1391" s="1">
        <v>1000</v>
      </c>
      <c r="D1391" s="72" t="s">
        <v>7782</v>
      </c>
    </row>
    <row r="1392" spans="1:4" x14ac:dyDescent="0.35">
      <c r="A1392" s="39"/>
      <c r="B1392" s="34" t="s">
        <v>493</v>
      </c>
      <c r="C1392" s="1">
        <v>1000</v>
      </c>
      <c r="D1392" s="72" t="s">
        <v>7782</v>
      </c>
    </row>
    <row r="1393" spans="1:4" x14ac:dyDescent="0.35">
      <c r="A1393" s="39"/>
      <c r="B1393" s="34" t="s">
        <v>493</v>
      </c>
      <c r="C1393" s="1">
        <v>1000</v>
      </c>
      <c r="D1393" s="72" t="s">
        <v>7782</v>
      </c>
    </row>
    <row r="1394" spans="1:4" x14ac:dyDescent="0.35">
      <c r="A1394" s="39"/>
      <c r="B1394" s="34" t="s">
        <v>493</v>
      </c>
      <c r="C1394" s="1">
        <v>1000</v>
      </c>
      <c r="D1394" s="72" t="s">
        <v>7782</v>
      </c>
    </row>
    <row r="1395" spans="1:4" x14ac:dyDescent="0.35">
      <c r="A1395" s="39"/>
      <c r="B1395" s="34" t="s">
        <v>493</v>
      </c>
      <c r="C1395" s="1">
        <v>1000</v>
      </c>
      <c r="D1395" s="72" t="s">
        <v>7782</v>
      </c>
    </row>
    <row r="1396" spans="1:4" x14ac:dyDescent="0.35">
      <c r="A1396" s="39"/>
      <c r="B1396" s="34" t="s">
        <v>513</v>
      </c>
      <c r="C1396" s="1">
        <v>2000</v>
      </c>
      <c r="D1396" s="72" t="s">
        <v>7782</v>
      </c>
    </row>
    <row r="1397" spans="1:4" x14ac:dyDescent="0.35">
      <c r="A1397" s="39"/>
      <c r="B1397" s="34" t="s">
        <v>513</v>
      </c>
      <c r="C1397" s="1">
        <v>2000</v>
      </c>
      <c r="D1397" s="72" t="s">
        <v>7782</v>
      </c>
    </row>
    <row r="1398" spans="1:4" x14ac:dyDescent="0.35">
      <c r="A1398" s="39"/>
      <c r="B1398" s="34" t="s">
        <v>513</v>
      </c>
      <c r="C1398" s="1">
        <v>2000</v>
      </c>
      <c r="D1398" s="72" t="s">
        <v>7782</v>
      </c>
    </row>
    <row r="1399" spans="1:4" x14ac:dyDescent="0.35">
      <c r="A1399" s="39"/>
      <c r="B1399" s="34" t="s">
        <v>513</v>
      </c>
      <c r="C1399" s="1">
        <v>2000</v>
      </c>
      <c r="D1399" s="72" t="s">
        <v>7782</v>
      </c>
    </row>
    <row r="1400" spans="1:4" x14ac:dyDescent="0.35">
      <c r="A1400" s="39"/>
      <c r="B1400" s="34" t="s">
        <v>513</v>
      </c>
      <c r="C1400" s="1">
        <v>2000</v>
      </c>
      <c r="D1400" s="72" t="s">
        <v>7782</v>
      </c>
    </row>
    <row r="1401" spans="1:4" x14ac:dyDescent="0.35">
      <c r="A1401" s="39"/>
      <c r="B1401" s="34" t="s">
        <v>513</v>
      </c>
      <c r="C1401" s="1">
        <v>2000</v>
      </c>
      <c r="D1401" s="72" t="s">
        <v>7782</v>
      </c>
    </row>
    <row r="1402" spans="1:4" x14ac:dyDescent="0.35">
      <c r="A1402" s="39"/>
      <c r="B1402" s="34" t="s">
        <v>513</v>
      </c>
      <c r="C1402" s="1">
        <v>2000</v>
      </c>
      <c r="D1402" s="72" t="s">
        <v>7782</v>
      </c>
    </row>
    <row r="1403" spans="1:4" x14ac:dyDescent="0.35">
      <c r="A1403" s="39"/>
      <c r="B1403" s="34" t="s">
        <v>513</v>
      </c>
      <c r="C1403" s="1">
        <v>2000</v>
      </c>
      <c r="D1403" s="72" t="s">
        <v>7782</v>
      </c>
    </row>
    <row r="1404" spans="1:4" x14ac:dyDescent="0.35">
      <c r="A1404" s="39"/>
      <c r="B1404" s="34" t="s">
        <v>513</v>
      </c>
      <c r="C1404" s="1">
        <v>2000</v>
      </c>
      <c r="D1404" s="72" t="s">
        <v>7782</v>
      </c>
    </row>
    <row r="1405" spans="1:4" x14ac:dyDescent="0.35">
      <c r="A1405" s="39"/>
      <c r="B1405" s="34" t="s">
        <v>513</v>
      </c>
      <c r="C1405" s="1">
        <v>2000</v>
      </c>
      <c r="D1405" s="72" t="s">
        <v>7782</v>
      </c>
    </row>
    <row r="1406" spans="1:4" x14ac:dyDescent="0.35">
      <c r="A1406" s="39"/>
      <c r="B1406" s="34" t="s">
        <v>439</v>
      </c>
      <c r="C1406" s="1">
        <v>100</v>
      </c>
      <c r="D1406" s="72" t="s">
        <v>7782</v>
      </c>
    </row>
    <row r="1407" spans="1:4" x14ac:dyDescent="0.35">
      <c r="A1407" s="39"/>
      <c r="B1407" s="34" t="s">
        <v>439</v>
      </c>
      <c r="C1407" s="1">
        <v>100</v>
      </c>
      <c r="D1407" s="72" t="s">
        <v>7782</v>
      </c>
    </row>
    <row r="1408" spans="1:4" x14ac:dyDescent="0.35">
      <c r="A1408" s="39"/>
      <c r="B1408" s="34" t="s">
        <v>439</v>
      </c>
      <c r="C1408" s="1">
        <v>100</v>
      </c>
      <c r="D1408" s="72" t="s">
        <v>7782</v>
      </c>
    </row>
    <row r="1409" spans="1:4" x14ac:dyDescent="0.35">
      <c r="A1409" s="39"/>
      <c r="B1409" s="34" t="s">
        <v>439</v>
      </c>
      <c r="C1409" s="1">
        <v>100</v>
      </c>
      <c r="D1409" s="72" t="s">
        <v>7782</v>
      </c>
    </row>
    <row r="1410" spans="1:4" x14ac:dyDescent="0.35">
      <c r="A1410" s="39"/>
      <c r="B1410" s="34" t="s">
        <v>439</v>
      </c>
      <c r="C1410" s="1">
        <v>100</v>
      </c>
      <c r="D1410" s="72" t="s">
        <v>7782</v>
      </c>
    </row>
    <row r="1411" spans="1:4" x14ac:dyDescent="0.35">
      <c r="A1411" s="39"/>
      <c r="B1411" s="34" t="s">
        <v>439</v>
      </c>
      <c r="C1411" s="1">
        <v>100</v>
      </c>
      <c r="D1411" s="72" t="s">
        <v>7782</v>
      </c>
    </row>
    <row r="1412" spans="1:4" x14ac:dyDescent="0.35">
      <c r="A1412" s="39"/>
      <c r="B1412" s="34" t="s">
        <v>439</v>
      </c>
      <c r="C1412" s="1">
        <v>100</v>
      </c>
      <c r="D1412" s="72" t="s">
        <v>7782</v>
      </c>
    </row>
    <row r="1413" spans="1:4" x14ac:dyDescent="0.35">
      <c r="A1413" s="39"/>
      <c r="B1413" s="34" t="s">
        <v>439</v>
      </c>
      <c r="C1413" s="1">
        <v>100</v>
      </c>
      <c r="D1413" s="72" t="s">
        <v>7782</v>
      </c>
    </row>
    <row r="1414" spans="1:4" x14ac:dyDescent="0.35">
      <c r="A1414" s="39"/>
      <c r="B1414" s="34" t="s">
        <v>439</v>
      </c>
      <c r="C1414" s="1">
        <v>100</v>
      </c>
      <c r="D1414" s="72" t="s">
        <v>7782</v>
      </c>
    </row>
    <row r="1415" spans="1:4" x14ac:dyDescent="0.35">
      <c r="A1415" s="39"/>
      <c r="B1415" s="34" t="s">
        <v>439</v>
      </c>
      <c r="C1415" s="1">
        <v>100</v>
      </c>
      <c r="D1415" s="72" t="s">
        <v>7782</v>
      </c>
    </row>
    <row r="1416" spans="1:4" x14ac:dyDescent="0.35">
      <c r="A1416" s="39"/>
      <c r="B1416" s="34" t="s">
        <v>439</v>
      </c>
      <c r="C1416" s="1">
        <v>100</v>
      </c>
      <c r="D1416" s="72" t="s">
        <v>7782</v>
      </c>
    </row>
    <row r="1417" spans="1:4" x14ac:dyDescent="0.35">
      <c r="A1417" s="39"/>
      <c r="B1417" s="34" t="s">
        <v>439</v>
      </c>
      <c r="C1417" s="1">
        <v>100</v>
      </c>
      <c r="D1417" s="72" t="s">
        <v>7782</v>
      </c>
    </row>
    <row r="1418" spans="1:4" x14ac:dyDescent="0.35">
      <c r="A1418" s="39"/>
      <c r="B1418" s="34" t="s">
        <v>439</v>
      </c>
      <c r="C1418" s="1">
        <v>100</v>
      </c>
      <c r="D1418" s="72" t="s">
        <v>7782</v>
      </c>
    </row>
    <row r="1419" spans="1:4" x14ac:dyDescent="0.35">
      <c r="A1419" s="39"/>
      <c r="B1419" s="34" t="s">
        <v>439</v>
      </c>
      <c r="C1419" s="1">
        <v>100</v>
      </c>
      <c r="D1419" s="72" t="s">
        <v>7782</v>
      </c>
    </row>
    <row r="1420" spans="1:4" x14ac:dyDescent="0.35">
      <c r="A1420" s="39"/>
      <c r="B1420" s="34" t="s">
        <v>439</v>
      </c>
      <c r="C1420" s="1">
        <v>100</v>
      </c>
      <c r="D1420" s="72" t="s">
        <v>7782</v>
      </c>
    </row>
    <row r="1421" spans="1:4" x14ac:dyDescent="0.35">
      <c r="A1421" s="39"/>
      <c r="B1421" s="34" t="s">
        <v>439</v>
      </c>
      <c r="C1421" s="1">
        <v>100</v>
      </c>
      <c r="D1421" s="72" t="s">
        <v>7782</v>
      </c>
    </row>
    <row r="1422" spans="1:4" x14ac:dyDescent="0.35">
      <c r="A1422" s="39"/>
      <c r="B1422" s="34" t="s">
        <v>439</v>
      </c>
      <c r="C1422" s="1">
        <v>100</v>
      </c>
      <c r="D1422" s="72" t="s">
        <v>7782</v>
      </c>
    </row>
    <row r="1423" spans="1:4" x14ac:dyDescent="0.35">
      <c r="A1423" s="39"/>
      <c r="B1423" s="34" t="s">
        <v>439</v>
      </c>
      <c r="C1423" s="1">
        <v>100</v>
      </c>
      <c r="D1423" s="72" t="s">
        <v>7782</v>
      </c>
    </row>
    <row r="1424" spans="1:4" x14ac:dyDescent="0.35">
      <c r="A1424" s="39"/>
      <c r="B1424" s="34" t="s">
        <v>439</v>
      </c>
      <c r="C1424" s="1">
        <v>100</v>
      </c>
      <c r="D1424" s="72" t="s">
        <v>7782</v>
      </c>
    </row>
    <row r="1425" spans="1:4" x14ac:dyDescent="0.35">
      <c r="A1425" s="39"/>
      <c r="B1425" s="34" t="s">
        <v>439</v>
      </c>
      <c r="C1425" s="1">
        <v>100</v>
      </c>
      <c r="D1425" s="72" t="s">
        <v>7782</v>
      </c>
    </row>
    <row r="1426" spans="1:4" x14ac:dyDescent="0.35">
      <c r="A1426" s="39"/>
      <c r="B1426" s="34" t="s">
        <v>439</v>
      </c>
      <c r="C1426" s="1">
        <v>100</v>
      </c>
      <c r="D1426" s="72" t="s">
        <v>7782</v>
      </c>
    </row>
    <row r="1427" spans="1:4" x14ac:dyDescent="0.35">
      <c r="A1427" s="39"/>
      <c r="B1427" s="34" t="s">
        <v>439</v>
      </c>
      <c r="C1427" s="1">
        <v>100</v>
      </c>
      <c r="D1427" s="72" t="s">
        <v>7782</v>
      </c>
    </row>
    <row r="1428" spans="1:4" x14ac:dyDescent="0.35">
      <c r="A1428" s="39"/>
      <c r="B1428" s="34" t="s">
        <v>439</v>
      </c>
      <c r="C1428" s="1">
        <v>100</v>
      </c>
      <c r="D1428" s="72" t="s">
        <v>7782</v>
      </c>
    </row>
    <row r="1429" spans="1:4" x14ac:dyDescent="0.35">
      <c r="A1429" s="39"/>
      <c r="B1429" s="34" t="s">
        <v>439</v>
      </c>
      <c r="C1429" s="1">
        <v>100</v>
      </c>
      <c r="D1429" s="72" t="s">
        <v>7782</v>
      </c>
    </row>
    <row r="1430" spans="1:4" x14ac:dyDescent="0.35">
      <c r="A1430" s="39"/>
      <c r="B1430" s="34" t="s">
        <v>439</v>
      </c>
      <c r="C1430" s="1">
        <v>100</v>
      </c>
      <c r="D1430" s="72" t="s">
        <v>7782</v>
      </c>
    </row>
    <row r="1431" spans="1:4" x14ac:dyDescent="0.35">
      <c r="A1431" s="39"/>
      <c r="B1431" s="34" t="s">
        <v>439</v>
      </c>
      <c r="C1431" s="1">
        <v>100</v>
      </c>
      <c r="D1431" s="72" t="s">
        <v>7782</v>
      </c>
    </row>
    <row r="1432" spans="1:4" x14ac:dyDescent="0.35">
      <c r="A1432" s="39"/>
      <c r="B1432" s="34" t="s">
        <v>439</v>
      </c>
      <c r="C1432" s="1">
        <v>100</v>
      </c>
      <c r="D1432" s="72" t="s">
        <v>7782</v>
      </c>
    </row>
    <row r="1433" spans="1:4" x14ac:dyDescent="0.35">
      <c r="A1433" s="39"/>
      <c r="B1433" s="34" t="s">
        <v>439</v>
      </c>
      <c r="C1433" s="1">
        <v>100</v>
      </c>
      <c r="D1433" s="72" t="s">
        <v>7782</v>
      </c>
    </row>
    <row r="1434" spans="1:4" x14ac:dyDescent="0.35">
      <c r="A1434" s="39"/>
      <c r="B1434" s="34" t="s">
        <v>439</v>
      </c>
      <c r="C1434" s="1">
        <v>100</v>
      </c>
      <c r="D1434" s="72" t="s">
        <v>7782</v>
      </c>
    </row>
    <row r="1435" spans="1:4" x14ac:dyDescent="0.35">
      <c r="A1435" s="39"/>
      <c r="B1435" s="34" t="s">
        <v>439</v>
      </c>
      <c r="C1435" s="1">
        <v>100</v>
      </c>
      <c r="D1435" s="72" t="s">
        <v>7782</v>
      </c>
    </row>
    <row r="1436" spans="1:4" x14ac:dyDescent="0.35">
      <c r="A1436" s="39"/>
      <c r="B1436" s="34" t="s">
        <v>439</v>
      </c>
      <c r="C1436" s="1">
        <v>100</v>
      </c>
      <c r="D1436" s="72" t="s">
        <v>7782</v>
      </c>
    </row>
    <row r="1437" spans="1:4" x14ac:dyDescent="0.35">
      <c r="A1437" s="39"/>
      <c r="B1437" s="34" t="s">
        <v>439</v>
      </c>
      <c r="C1437" s="1">
        <v>100</v>
      </c>
      <c r="D1437" s="72" t="s">
        <v>7782</v>
      </c>
    </row>
    <row r="1438" spans="1:4" x14ac:dyDescent="0.35">
      <c r="A1438" s="39"/>
      <c r="B1438" s="34" t="s">
        <v>439</v>
      </c>
      <c r="C1438" s="1">
        <v>100</v>
      </c>
      <c r="D1438" s="72" t="s">
        <v>7782</v>
      </c>
    </row>
    <row r="1439" spans="1:4" x14ac:dyDescent="0.35">
      <c r="A1439" s="39"/>
      <c r="B1439" s="34" t="s">
        <v>439</v>
      </c>
      <c r="C1439" s="1">
        <v>100</v>
      </c>
      <c r="D1439" s="72" t="s">
        <v>7782</v>
      </c>
    </row>
    <row r="1440" spans="1:4" x14ac:dyDescent="0.35">
      <c r="A1440" s="39"/>
      <c r="B1440" s="34" t="s">
        <v>439</v>
      </c>
      <c r="C1440" s="1">
        <v>100</v>
      </c>
      <c r="D1440" s="72" t="s">
        <v>7782</v>
      </c>
    </row>
    <row r="1441" spans="1:4" x14ac:dyDescent="0.35">
      <c r="A1441" s="39"/>
      <c r="B1441" s="34" t="s">
        <v>439</v>
      </c>
      <c r="C1441" s="1">
        <v>100</v>
      </c>
      <c r="D1441" s="72" t="s">
        <v>7782</v>
      </c>
    </row>
    <row r="1442" spans="1:4" x14ac:dyDescent="0.35">
      <c r="A1442" s="39"/>
      <c r="B1442" s="34" t="s">
        <v>439</v>
      </c>
      <c r="C1442" s="1">
        <v>100</v>
      </c>
      <c r="D1442" s="72" t="s">
        <v>7782</v>
      </c>
    </row>
    <row r="1443" spans="1:4" x14ac:dyDescent="0.35">
      <c r="A1443" s="39"/>
      <c r="B1443" s="34" t="s">
        <v>439</v>
      </c>
      <c r="C1443" s="1">
        <v>100</v>
      </c>
      <c r="D1443" s="72" t="s">
        <v>7782</v>
      </c>
    </row>
    <row r="1444" spans="1:4" x14ac:dyDescent="0.35">
      <c r="A1444" s="39"/>
      <c r="B1444" s="34" t="s">
        <v>439</v>
      </c>
      <c r="C1444" s="1">
        <v>100</v>
      </c>
      <c r="D1444" s="72" t="s">
        <v>7782</v>
      </c>
    </row>
    <row r="1445" spans="1:4" x14ac:dyDescent="0.35">
      <c r="A1445" s="39"/>
      <c r="B1445" s="34" t="s">
        <v>439</v>
      </c>
      <c r="C1445" s="1">
        <v>100</v>
      </c>
      <c r="D1445" s="72" t="s">
        <v>7782</v>
      </c>
    </row>
    <row r="1446" spans="1:4" x14ac:dyDescent="0.35">
      <c r="A1446" s="39"/>
      <c r="B1446" s="34" t="s">
        <v>439</v>
      </c>
      <c r="C1446" s="1">
        <v>100</v>
      </c>
      <c r="D1446" s="72" t="s">
        <v>7782</v>
      </c>
    </row>
    <row r="1447" spans="1:4" x14ac:dyDescent="0.35">
      <c r="A1447" s="39"/>
      <c r="B1447" s="34" t="s">
        <v>439</v>
      </c>
      <c r="C1447" s="1">
        <v>100</v>
      </c>
      <c r="D1447" s="72" t="s">
        <v>7782</v>
      </c>
    </row>
    <row r="1448" spans="1:4" x14ac:dyDescent="0.35">
      <c r="A1448" s="39"/>
      <c r="B1448" s="34" t="s">
        <v>439</v>
      </c>
      <c r="C1448" s="1">
        <v>100</v>
      </c>
      <c r="D1448" s="72" t="s">
        <v>7782</v>
      </c>
    </row>
    <row r="1449" spans="1:4" x14ac:dyDescent="0.35">
      <c r="A1449" s="39"/>
      <c r="B1449" s="34" t="s">
        <v>439</v>
      </c>
      <c r="C1449" s="1">
        <v>100</v>
      </c>
      <c r="D1449" s="72" t="s">
        <v>7782</v>
      </c>
    </row>
    <row r="1450" spans="1:4" x14ac:dyDescent="0.35">
      <c r="A1450" s="39"/>
      <c r="B1450" s="34" t="s">
        <v>439</v>
      </c>
      <c r="C1450" s="1">
        <v>100</v>
      </c>
      <c r="D1450" s="72" t="s">
        <v>7782</v>
      </c>
    </row>
    <row r="1451" spans="1:4" x14ac:dyDescent="0.35">
      <c r="A1451" s="39"/>
      <c r="B1451" s="34" t="s">
        <v>439</v>
      </c>
      <c r="C1451" s="1">
        <v>100</v>
      </c>
      <c r="D1451" s="72" t="s">
        <v>7782</v>
      </c>
    </row>
    <row r="1452" spans="1:4" x14ac:dyDescent="0.35">
      <c r="A1452" s="39"/>
      <c r="B1452" s="34" t="s">
        <v>439</v>
      </c>
      <c r="C1452" s="1">
        <v>100</v>
      </c>
      <c r="D1452" s="72" t="s">
        <v>7782</v>
      </c>
    </row>
    <row r="1453" spans="1:4" x14ac:dyDescent="0.35">
      <c r="A1453" s="39"/>
      <c r="B1453" s="34" t="s">
        <v>439</v>
      </c>
      <c r="C1453" s="1">
        <v>100</v>
      </c>
      <c r="D1453" s="72" t="s">
        <v>7782</v>
      </c>
    </row>
    <row r="1454" spans="1:4" x14ac:dyDescent="0.35">
      <c r="A1454" s="39"/>
      <c r="B1454" s="34" t="s">
        <v>439</v>
      </c>
      <c r="C1454" s="1">
        <v>100</v>
      </c>
      <c r="D1454" s="72" t="s">
        <v>7782</v>
      </c>
    </row>
    <row r="1455" spans="1:4" x14ac:dyDescent="0.35">
      <c r="A1455" s="39"/>
      <c r="B1455" s="34" t="s">
        <v>439</v>
      </c>
      <c r="C1455" s="1">
        <v>100</v>
      </c>
      <c r="D1455" s="72" t="s">
        <v>7782</v>
      </c>
    </row>
    <row r="1456" spans="1:4" x14ac:dyDescent="0.35">
      <c r="A1456" s="39"/>
      <c r="B1456" s="34" t="s">
        <v>439</v>
      </c>
      <c r="C1456" s="1">
        <v>100</v>
      </c>
      <c r="D1456" s="72" t="s">
        <v>7782</v>
      </c>
    </row>
    <row r="1457" spans="1:4" x14ac:dyDescent="0.35">
      <c r="A1457" s="39"/>
      <c r="B1457" s="34" t="s">
        <v>439</v>
      </c>
      <c r="C1457" s="1">
        <v>100</v>
      </c>
      <c r="D1457" s="72" t="s">
        <v>7782</v>
      </c>
    </row>
    <row r="1458" spans="1:4" x14ac:dyDescent="0.35">
      <c r="A1458" s="39"/>
      <c r="B1458" s="34" t="s">
        <v>439</v>
      </c>
      <c r="C1458" s="1">
        <v>100</v>
      </c>
      <c r="D1458" s="72" t="s">
        <v>7782</v>
      </c>
    </row>
    <row r="1459" spans="1:4" x14ac:dyDescent="0.35">
      <c r="A1459" s="39"/>
      <c r="B1459" s="34" t="s">
        <v>439</v>
      </c>
      <c r="C1459" s="1">
        <v>100</v>
      </c>
      <c r="D1459" s="72" t="s">
        <v>7782</v>
      </c>
    </row>
    <row r="1460" spans="1:4" x14ac:dyDescent="0.35">
      <c r="A1460" s="39"/>
      <c r="B1460" s="34" t="s">
        <v>439</v>
      </c>
      <c r="C1460" s="1">
        <v>100</v>
      </c>
      <c r="D1460" s="72" t="s">
        <v>7782</v>
      </c>
    </row>
    <row r="1461" spans="1:4" x14ac:dyDescent="0.35">
      <c r="A1461" s="39"/>
      <c r="B1461" s="34" t="s">
        <v>439</v>
      </c>
      <c r="C1461" s="1">
        <v>100</v>
      </c>
      <c r="D1461" s="72" t="s">
        <v>7782</v>
      </c>
    </row>
    <row r="1462" spans="1:4" x14ac:dyDescent="0.35">
      <c r="A1462" s="39"/>
      <c r="B1462" s="34" t="s">
        <v>439</v>
      </c>
      <c r="C1462" s="1">
        <v>100</v>
      </c>
      <c r="D1462" s="72" t="s">
        <v>7782</v>
      </c>
    </row>
    <row r="1463" spans="1:4" x14ac:dyDescent="0.35">
      <c r="A1463" s="39"/>
      <c r="B1463" s="34" t="s">
        <v>439</v>
      </c>
      <c r="C1463" s="1">
        <v>100</v>
      </c>
      <c r="D1463" s="72" t="s">
        <v>7782</v>
      </c>
    </row>
    <row r="1464" spans="1:4" x14ac:dyDescent="0.35">
      <c r="A1464" s="39"/>
      <c r="B1464" s="34" t="s">
        <v>439</v>
      </c>
      <c r="C1464" s="1">
        <v>100</v>
      </c>
      <c r="D1464" s="72" t="s">
        <v>7782</v>
      </c>
    </row>
    <row r="1465" spans="1:4" x14ac:dyDescent="0.35">
      <c r="A1465" s="39"/>
      <c r="B1465" s="34" t="s">
        <v>439</v>
      </c>
      <c r="C1465" s="1">
        <v>100</v>
      </c>
      <c r="D1465" s="72" t="s">
        <v>7782</v>
      </c>
    </row>
    <row r="1466" spans="1:4" x14ac:dyDescent="0.35">
      <c r="A1466" s="39"/>
      <c r="B1466" s="34" t="s">
        <v>439</v>
      </c>
      <c r="C1466" s="1">
        <v>100</v>
      </c>
      <c r="D1466" s="72" t="s">
        <v>7782</v>
      </c>
    </row>
    <row r="1467" spans="1:4" x14ac:dyDescent="0.35">
      <c r="A1467" s="39"/>
      <c r="B1467" s="34" t="s">
        <v>439</v>
      </c>
      <c r="C1467" s="1">
        <v>100</v>
      </c>
      <c r="D1467" s="72" t="s">
        <v>7782</v>
      </c>
    </row>
    <row r="1468" spans="1:4" x14ac:dyDescent="0.35">
      <c r="A1468" s="39"/>
      <c r="B1468" s="34" t="s">
        <v>439</v>
      </c>
      <c r="C1468" s="1">
        <v>100</v>
      </c>
      <c r="D1468" s="72" t="s">
        <v>7782</v>
      </c>
    </row>
    <row r="1469" spans="1:4" x14ac:dyDescent="0.35">
      <c r="A1469" s="39"/>
      <c r="B1469" s="34" t="s">
        <v>439</v>
      </c>
      <c r="C1469" s="1">
        <v>100</v>
      </c>
      <c r="D1469" s="72" t="s">
        <v>7782</v>
      </c>
    </row>
    <row r="1470" spans="1:4" x14ac:dyDescent="0.35">
      <c r="A1470" s="39"/>
      <c r="B1470" s="34" t="s">
        <v>439</v>
      </c>
      <c r="C1470" s="1">
        <v>100</v>
      </c>
      <c r="D1470" s="72" t="s">
        <v>7782</v>
      </c>
    </row>
    <row r="1471" spans="1:4" x14ac:dyDescent="0.35">
      <c r="A1471" s="39"/>
      <c r="B1471" s="34" t="s">
        <v>439</v>
      </c>
      <c r="C1471" s="1">
        <v>100</v>
      </c>
      <c r="D1471" s="72" t="s">
        <v>7782</v>
      </c>
    </row>
    <row r="1472" spans="1:4" x14ac:dyDescent="0.35">
      <c r="A1472" s="39"/>
      <c r="B1472" s="34" t="s">
        <v>439</v>
      </c>
      <c r="C1472" s="1">
        <v>100</v>
      </c>
      <c r="D1472" s="72" t="s">
        <v>7782</v>
      </c>
    </row>
    <row r="1473" spans="1:4" x14ac:dyDescent="0.35">
      <c r="A1473" s="39"/>
      <c r="B1473" s="34" t="s">
        <v>439</v>
      </c>
      <c r="C1473" s="1">
        <v>100</v>
      </c>
      <c r="D1473" s="72" t="s">
        <v>7782</v>
      </c>
    </row>
    <row r="1474" spans="1:4" x14ac:dyDescent="0.35">
      <c r="A1474" s="39"/>
      <c r="B1474" s="34" t="s">
        <v>439</v>
      </c>
      <c r="C1474" s="1">
        <v>100</v>
      </c>
      <c r="D1474" s="72" t="s">
        <v>7782</v>
      </c>
    </row>
    <row r="1475" spans="1:4" x14ac:dyDescent="0.35">
      <c r="A1475" s="39"/>
      <c r="B1475" s="34" t="s">
        <v>440</v>
      </c>
      <c r="C1475" s="1">
        <v>100</v>
      </c>
      <c r="D1475" s="72" t="s">
        <v>7782</v>
      </c>
    </row>
    <row r="1476" spans="1:4" x14ac:dyDescent="0.35">
      <c r="A1476" s="39"/>
      <c r="B1476" s="34" t="s">
        <v>440</v>
      </c>
      <c r="C1476" s="1">
        <v>100</v>
      </c>
      <c r="D1476" s="72" t="s">
        <v>7782</v>
      </c>
    </row>
    <row r="1477" spans="1:4" x14ac:dyDescent="0.35">
      <c r="A1477" s="39"/>
      <c r="B1477" s="34" t="s">
        <v>440</v>
      </c>
      <c r="C1477" s="1">
        <v>100</v>
      </c>
      <c r="D1477" s="72" t="s">
        <v>7782</v>
      </c>
    </row>
    <row r="1478" spans="1:4" x14ac:dyDescent="0.35">
      <c r="A1478" s="39"/>
      <c r="B1478" s="34" t="s">
        <v>440</v>
      </c>
      <c r="C1478" s="1">
        <v>100</v>
      </c>
      <c r="D1478" s="72" t="s">
        <v>7782</v>
      </c>
    </row>
    <row r="1479" spans="1:4" x14ac:dyDescent="0.35">
      <c r="A1479" s="39"/>
      <c r="B1479" s="34" t="s">
        <v>440</v>
      </c>
      <c r="C1479" s="1">
        <v>100</v>
      </c>
      <c r="D1479" s="72" t="s">
        <v>7782</v>
      </c>
    </row>
    <row r="1480" spans="1:4" x14ac:dyDescent="0.35">
      <c r="A1480" s="39"/>
      <c r="B1480" s="34" t="s">
        <v>440</v>
      </c>
      <c r="C1480" s="1">
        <v>100</v>
      </c>
      <c r="D1480" s="72" t="s">
        <v>7782</v>
      </c>
    </row>
    <row r="1481" spans="1:4" x14ac:dyDescent="0.35">
      <c r="A1481" s="39"/>
      <c r="B1481" s="34" t="s">
        <v>440</v>
      </c>
      <c r="C1481" s="1">
        <v>100</v>
      </c>
      <c r="D1481" s="72" t="s">
        <v>7782</v>
      </c>
    </row>
    <row r="1482" spans="1:4" x14ac:dyDescent="0.35">
      <c r="A1482" s="39"/>
      <c r="B1482" s="34" t="s">
        <v>440</v>
      </c>
      <c r="C1482" s="1">
        <v>100</v>
      </c>
      <c r="D1482" s="72" t="s">
        <v>7782</v>
      </c>
    </row>
    <row r="1483" spans="1:4" x14ac:dyDescent="0.35">
      <c r="A1483" s="39"/>
      <c r="B1483" s="34" t="s">
        <v>440</v>
      </c>
      <c r="C1483" s="1">
        <v>100</v>
      </c>
      <c r="D1483" s="72" t="s">
        <v>7782</v>
      </c>
    </row>
    <row r="1484" spans="1:4" x14ac:dyDescent="0.35">
      <c r="A1484" s="39"/>
      <c r="B1484" s="34" t="s">
        <v>440</v>
      </c>
      <c r="C1484" s="1">
        <v>100</v>
      </c>
      <c r="D1484" s="72" t="s">
        <v>7782</v>
      </c>
    </row>
    <row r="1485" spans="1:4" x14ac:dyDescent="0.35">
      <c r="A1485" s="39"/>
      <c r="B1485" s="34" t="s">
        <v>440</v>
      </c>
      <c r="C1485" s="1">
        <v>100</v>
      </c>
      <c r="D1485" s="72" t="s">
        <v>7782</v>
      </c>
    </row>
    <row r="1486" spans="1:4" x14ac:dyDescent="0.35">
      <c r="A1486" s="39"/>
      <c r="B1486" s="34" t="s">
        <v>440</v>
      </c>
      <c r="C1486" s="1">
        <v>100</v>
      </c>
      <c r="D1486" s="72" t="s">
        <v>7782</v>
      </c>
    </row>
    <row r="1487" spans="1:4" x14ac:dyDescent="0.35">
      <c r="A1487" s="39"/>
      <c r="B1487" s="34" t="s">
        <v>440</v>
      </c>
      <c r="C1487" s="1">
        <v>100</v>
      </c>
      <c r="D1487" s="72" t="s">
        <v>7782</v>
      </c>
    </row>
    <row r="1488" spans="1:4" x14ac:dyDescent="0.35">
      <c r="A1488" s="39"/>
      <c r="B1488" s="34" t="s">
        <v>440</v>
      </c>
      <c r="C1488" s="1">
        <v>100</v>
      </c>
      <c r="D1488" s="72" t="s">
        <v>7782</v>
      </c>
    </row>
    <row r="1489" spans="1:4" x14ac:dyDescent="0.35">
      <c r="A1489" s="39"/>
      <c r="B1489" s="34" t="s">
        <v>441</v>
      </c>
      <c r="C1489" s="1">
        <v>500</v>
      </c>
      <c r="D1489" s="72" t="s">
        <v>7782</v>
      </c>
    </row>
    <row r="1490" spans="1:4" x14ac:dyDescent="0.35">
      <c r="A1490" s="39"/>
      <c r="B1490" s="34" t="s">
        <v>441</v>
      </c>
      <c r="C1490" s="1">
        <v>500</v>
      </c>
      <c r="D1490" s="72" t="s">
        <v>7782</v>
      </c>
    </row>
    <row r="1491" spans="1:4" x14ac:dyDescent="0.35">
      <c r="A1491" s="39"/>
      <c r="B1491" s="34" t="s">
        <v>441</v>
      </c>
      <c r="C1491" s="1">
        <v>500</v>
      </c>
      <c r="D1491" s="72" t="s">
        <v>7782</v>
      </c>
    </row>
    <row r="1492" spans="1:4" x14ac:dyDescent="0.35">
      <c r="A1492" s="39"/>
      <c r="B1492" s="34" t="s">
        <v>441</v>
      </c>
      <c r="C1492" s="1">
        <v>500</v>
      </c>
      <c r="D1492" s="72" t="s">
        <v>7782</v>
      </c>
    </row>
    <row r="1493" spans="1:4" x14ac:dyDescent="0.35">
      <c r="A1493" s="39"/>
      <c r="B1493" s="34" t="s">
        <v>441</v>
      </c>
      <c r="C1493" s="1">
        <v>500</v>
      </c>
      <c r="D1493" s="72" t="s">
        <v>7782</v>
      </c>
    </row>
    <row r="1494" spans="1:4" x14ac:dyDescent="0.35">
      <c r="A1494" s="39"/>
      <c r="B1494" s="34" t="s">
        <v>441</v>
      </c>
      <c r="C1494" s="1">
        <v>500</v>
      </c>
      <c r="D1494" s="72" t="s">
        <v>7782</v>
      </c>
    </row>
    <row r="1495" spans="1:4" x14ac:dyDescent="0.35">
      <c r="A1495" s="39"/>
      <c r="B1495" s="34" t="s">
        <v>441</v>
      </c>
      <c r="C1495" s="1">
        <v>500</v>
      </c>
      <c r="D1495" s="72" t="s">
        <v>7782</v>
      </c>
    </row>
    <row r="1496" spans="1:4" x14ac:dyDescent="0.35">
      <c r="A1496" s="39"/>
      <c r="B1496" s="34" t="s">
        <v>441</v>
      </c>
      <c r="C1496" s="1">
        <v>500</v>
      </c>
      <c r="D1496" s="72" t="s">
        <v>7782</v>
      </c>
    </row>
    <row r="1497" spans="1:4" x14ac:dyDescent="0.35">
      <c r="A1497" s="39"/>
      <c r="B1497" s="34" t="s">
        <v>441</v>
      </c>
      <c r="C1497" s="1">
        <v>500</v>
      </c>
      <c r="D1497" s="72" t="s">
        <v>7782</v>
      </c>
    </row>
    <row r="1498" spans="1:4" x14ac:dyDescent="0.35">
      <c r="A1498" s="39"/>
      <c r="B1498" s="34" t="s">
        <v>441</v>
      </c>
      <c r="C1498" s="1">
        <v>500</v>
      </c>
      <c r="D1498" s="72" t="s">
        <v>7782</v>
      </c>
    </row>
    <row r="1499" spans="1:4" x14ac:dyDescent="0.35">
      <c r="A1499" s="39"/>
      <c r="B1499" s="34" t="s">
        <v>441</v>
      </c>
      <c r="C1499" s="1">
        <v>500</v>
      </c>
      <c r="D1499" s="72" t="s">
        <v>7782</v>
      </c>
    </row>
    <row r="1500" spans="1:4" x14ac:dyDescent="0.35">
      <c r="A1500" s="39"/>
      <c r="B1500" s="34" t="s">
        <v>441</v>
      </c>
      <c r="C1500" s="1">
        <v>500</v>
      </c>
      <c r="D1500" s="72" t="s">
        <v>7782</v>
      </c>
    </row>
    <row r="1501" spans="1:4" x14ac:dyDescent="0.35">
      <c r="A1501" s="39"/>
      <c r="B1501" s="34" t="s">
        <v>441</v>
      </c>
      <c r="C1501" s="1">
        <v>500</v>
      </c>
      <c r="D1501" s="72" t="s">
        <v>7782</v>
      </c>
    </row>
    <row r="1502" spans="1:4" x14ac:dyDescent="0.35">
      <c r="A1502" s="39"/>
      <c r="B1502" s="34" t="s">
        <v>441</v>
      </c>
      <c r="C1502" s="1">
        <v>500</v>
      </c>
      <c r="D1502" s="72" t="s">
        <v>7782</v>
      </c>
    </row>
    <row r="1503" spans="1:4" x14ac:dyDescent="0.35">
      <c r="A1503" s="39"/>
      <c r="B1503" s="34" t="s">
        <v>441</v>
      </c>
      <c r="C1503" s="1">
        <v>500</v>
      </c>
      <c r="D1503" s="72" t="s">
        <v>7782</v>
      </c>
    </row>
    <row r="1504" spans="1:4" x14ac:dyDescent="0.35">
      <c r="A1504" s="39"/>
      <c r="B1504" s="34" t="s">
        <v>441</v>
      </c>
      <c r="C1504" s="1">
        <v>500</v>
      </c>
      <c r="D1504" s="72" t="s">
        <v>7782</v>
      </c>
    </row>
    <row r="1505" spans="1:4" x14ac:dyDescent="0.35">
      <c r="A1505" s="39"/>
      <c r="B1505" s="34" t="s">
        <v>441</v>
      </c>
      <c r="C1505" s="1">
        <v>500</v>
      </c>
      <c r="D1505" s="72" t="s">
        <v>7782</v>
      </c>
    </row>
    <row r="1506" spans="1:4" x14ac:dyDescent="0.35">
      <c r="A1506" s="39"/>
      <c r="B1506" s="34" t="s">
        <v>441</v>
      </c>
      <c r="C1506" s="1">
        <v>500</v>
      </c>
      <c r="D1506" s="72" t="s">
        <v>7782</v>
      </c>
    </row>
    <row r="1507" spans="1:4" x14ac:dyDescent="0.35">
      <c r="A1507" s="39"/>
      <c r="B1507" s="34" t="s">
        <v>441</v>
      </c>
      <c r="C1507" s="1">
        <v>500</v>
      </c>
      <c r="D1507" s="72" t="s">
        <v>7782</v>
      </c>
    </row>
    <row r="1508" spans="1:4" x14ac:dyDescent="0.35">
      <c r="A1508" s="39"/>
      <c r="B1508" s="34" t="s">
        <v>441</v>
      </c>
      <c r="C1508" s="1">
        <v>500</v>
      </c>
      <c r="D1508" s="72" t="s">
        <v>7782</v>
      </c>
    </row>
    <row r="1509" spans="1:4" x14ac:dyDescent="0.35">
      <c r="A1509" s="39"/>
      <c r="B1509" s="34" t="s">
        <v>441</v>
      </c>
      <c r="C1509" s="1">
        <v>500</v>
      </c>
      <c r="D1509" s="72" t="s">
        <v>7782</v>
      </c>
    </row>
    <row r="1510" spans="1:4" x14ac:dyDescent="0.35">
      <c r="A1510" s="39"/>
      <c r="B1510" s="34" t="s">
        <v>441</v>
      </c>
      <c r="C1510" s="1">
        <v>500</v>
      </c>
      <c r="D1510" s="72" t="s">
        <v>7782</v>
      </c>
    </row>
    <row r="1511" spans="1:4" x14ac:dyDescent="0.35">
      <c r="A1511" s="39"/>
      <c r="B1511" s="34" t="s">
        <v>441</v>
      </c>
      <c r="C1511" s="1">
        <v>500</v>
      </c>
      <c r="D1511" s="72" t="s">
        <v>7782</v>
      </c>
    </row>
    <row r="1512" spans="1:4" x14ac:dyDescent="0.35">
      <c r="A1512" s="39"/>
      <c r="B1512" s="34" t="s">
        <v>441</v>
      </c>
      <c r="C1512" s="1">
        <v>500</v>
      </c>
      <c r="D1512" s="72" t="s">
        <v>7782</v>
      </c>
    </row>
    <row r="1513" spans="1:4" x14ac:dyDescent="0.35">
      <c r="A1513" s="39"/>
      <c r="B1513" s="34" t="s">
        <v>441</v>
      </c>
      <c r="C1513" s="1">
        <v>500</v>
      </c>
      <c r="D1513" s="72" t="s">
        <v>7782</v>
      </c>
    </row>
    <row r="1514" spans="1:4" x14ac:dyDescent="0.35">
      <c r="A1514" s="39"/>
      <c r="B1514" s="34" t="s">
        <v>441</v>
      </c>
      <c r="C1514" s="1">
        <v>500</v>
      </c>
      <c r="D1514" s="72" t="s">
        <v>7782</v>
      </c>
    </row>
    <row r="1515" spans="1:4" x14ac:dyDescent="0.35">
      <c r="A1515" s="39"/>
      <c r="B1515" s="34" t="s">
        <v>441</v>
      </c>
      <c r="C1515" s="1">
        <v>500</v>
      </c>
      <c r="D1515" s="72" t="s">
        <v>7782</v>
      </c>
    </row>
    <row r="1516" spans="1:4" x14ac:dyDescent="0.35">
      <c r="A1516" s="39"/>
      <c r="B1516" s="34" t="s">
        <v>441</v>
      </c>
      <c r="C1516" s="1">
        <v>500</v>
      </c>
      <c r="D1516" s="72" t="s">
        <v>7782</v>
      </c>
    </row>
    <row r="1517" spans="1:4" x14ac:dyDescent="0.35">
      <c r="A1517" s="39"/>
      <c r="B1517" s="34" t="s">
        <v>441</v>
      </c>
      <c r="C1517" s="1">
        <v>500</v>
      </c>
      <c r="D1517" s="72" t="s">
        <v>7782</v>
      </c>
    </row>
    <row r="1518" spans="1:4" x14ac:dyDescent="0.35">
      <c r="A1518" s="39"/>
      <c r="B1518" s="34" t="s">
        <v>441</v>
      </c>
      <c r="C1518" s="1">
        <v>500</v>
      </c>
      <c r="D1518" s="72" t="s">
        <v>7782</v>
      </c>
    </row>
    <row r="1519" spans="1:4" x14ac:dyDescent="0.35">
      <c r="A1519" s="39"/>
      <c r="B1519" s="34" t="s">
        <v>441</v>
      </c>
      <c r="C1519" s="1">
        <v>500</v>
      </c>
      <c r="D1519" s="72" t="s">
        <v>7782</v>
      </c>
    </row>
    <row r="1520" spans="1:4" x14ac:dyDescent="0.35">
      <c r="A1520" s="39"/>
      <c r="B1520" s="34" t="s">
        <v>441</v>
      </c>
      <c r="C1520" s="1">
        <v>500</v>
      </c>
      <c r="D1520" s="72" t="s">
        <v>7782</v>
      </c>
    </row>
    <row r="1521" spans="1:4" x14ac:dyDescent="0.35">
      <c r="A1521" s="39"/>
      <c r="B1521" s="34" t="s">
        <v>441</v>
      </c>
      <c r="C1521" s="1">
        <v>500</v>
      </c>
      <c r="D1521" s="72" t="s">
        <v>7782</v>
      </c>
    </row>
    <row r="1522" spans="1:4" x14ac:dyDescent="0.35">
      <c r="A1522" s="39"/>
      <c r="B1522" s="34" t="s">
        <v>441</v>
      </c>
      <c r="C1522" s="1">
        <v>500</v>
      </c>
      <c r="D1522" s="72" t="s">
        <v>7782</v>
      </c>
    </row>
    <row r="1523" spans="1:4" x14ac:dyDescent="0.35">
      <c r="A1523" s="39"/>
      <c r="B1523" s="34" t="s">
        <v>7847</v>
      </c>
      <c r="C1523" s="1">
        <v>200</v>
      </c>
      <c r="D1523" s="72" t="s">
        <v>7782</v>
      </c>
    </row>
    <row r="1524" spans="1:4" x14ac:dyDescent="0.35">
      <c r="A1524" s="39"/>
      <c r="B1524" s="34" t="s">
        <v>7566</v>
      </c>
      <c r="C1524" s="1">
        <v>1000</v>
      </c>
      <c r="D1524" s="72" t="s">
        <v>7782</v>
      </c>
    </row>
    <row r="1525" spans="1:4" x14ac:dyDescent="0.35">
      <c r="A1525" s="39"/>
      <c r="B1525" s="34" t="s">
        <v>7566</v>
      </c>
      <c r="C1525" s="1">
        <v>1000</v>
      </c>
      <c r="D1525" s="72" t="s">
        <v>7782</v>
      </c>
    </row>
    <row r="1526" spans="1:4" x14ac:dyDescent="0.35">
      <c r="A1526" s="39"/>
      <c r="B1526" s="34" t="s">
        <v>7101</v>
      </c>
      <c r="C1526" s="1">
        <v>30</v>
      </c>
      <c r="D1526" s="72" t="s">
        <v>7782</v>
      </c>
    </row>
    <row r="1527" spans="1:4" x14ac:dyDescent="0.35">
      <c r="A1527" s="39"/>
      <c r="B1527" s="34" t="s">
        <v>428</v>
      </c>
      <c r="C1527" s="1">
        <v>500</v>
      </c>
      <c r="D1527" s="72" t="s">
        <v>7782</v>
      </c>
    </row>
    <row r="1528" spans="1:4" x14ac:dyDescent="0.35">
      <c r="A1528" s="39"/>
      <c r="B1528" s="34" t="s">
        <v>428</v>
      </c>
      <c r="C1528" s="1">
        <v>500</v>
      </c>
      <c r="D1528" s="72" t="s">
        <v>7782</v>
      </c>
    </row>
    <row r="1529" spans="1:4" x14ac:dyDescent="0.35">
      <c r="A1529" s="39"/>
      <c r="B1529" s="34" t="s">
        <v>428</v>
      </c>
      <c r="C1529" s="1">
        <v>500</v>
      </c>
      <c r="D1529" s="72" t="s">
        <v>7782</v>
      </c>
    </row>
    <row r="1530" spans="1:4" x14ac:dyDescent="0.35">
      <c r="A1530" s="39"/>
      <c r="B1530" s="34" t="s">
        <v>428</v>
      </c>
      <c r="C1530" s="49">
        <v>500</v>
      </c>
      <c r="D1530" s="72" t="s">
        <v>7782</v>
      </c>
    </row>
    <row r="1531" spans="1:4" x14ac:dyDescent="0.35">
      <c r="A1531" s="39"/>
      <c r="B1531" s="34" t="s">
        <v>428</v>
      </c>
      <c r="C1531" s="1">
        <v>10</v>
      </c>
      <c r="D1531" s="72" t="s">
        <v>7782</v>
      </c>
    </row>
    <row r="1532" spans="1:4" x14ac:dyDescent="0.35">
      <c r="A1532" s="39"/>
      <c r="B1532" s="34" t="s">
        <v>428</v>
      </c>
      <c r="C1532" s="1">
        <v>500</v>
      </c>
      <c r="D1532" s="72" t="s">
        <v>7782</v>
      </c>
    </row>
    <row r="1533" spans="1:4" x14ac:dyDescent="0.35">
      <c r="A1533" s="39"/>
      <c r="B1533" s="34" t="s">
        <v>428</v>
      </c>
      <c r="C1533" s="1">
        <v>500</v>
      </c>
      <c r="D1533" s="72" t="s">
        <v>7782</v>
      </c>
    </row>
    <row r="1534" spans="1:4" x14ac:dyDescent="0.35">
      <c r="A1534" s="39"/>
      <c r="B1534" s="34" t="s">
        <v>428</v>
      </c>
      <c r="C1534" s="1">
        <v>500</v>
      </c>
      <c r="D1534" s="72" t="s">
        <v>7782</v>
      </c>
    </row>
    <row r="1535" spans="1:4" x14ac:dyDescent="0.35">
      <c r="A1535" s="39"/>
      <c r="B1535" s="34" t="s">
        <v>428</v>
      </c>
      <c r="C1535" s="1">
        <v>500</v>
      </c>
      <c r="D1535" s="72" t="s">
        <v>7782</v>
      </c>
    </row>
    <row r="1536" spans="1:4" x14ac:dyDescent="0.35">
      <c r="A1536" s="39"/>
      <c r="B1536" s="34" t="s">
        <v>775</v>
      </c>
      <c r="C1536" s="1">
        <v>1000</v>
      </c>
      <c r="D1536" s="72" t="s">
        <v>7782</v>
      </c>
    </row>
    <row r="1537" spans="1:4" x14ac:dyDescent="0.35">
      <c r="A1537" s="39"/>
      <c r="B1537" s="34" t="s">
        <v>775</v>
      </c>
      <c r="C1537" s="1">
        <v>1000</v>
      </c>
      <c r="D1537" s="72" t="s">
        <v>7782</v>
      </c>
    </row>
    <row r="1538" spans="1:4" x14ac:dyDescent="0.35">
      <c r="A1538" s="39"/>
      <c r="B1538" s="34" t="s">
        <v>775</v>
      </c>
      <c r="C1538" s="1">
        <v>1000</v>
      </c>
      <c r="D1538" s="72" t="s">
        <v>7782</v>
      </c>
    </row>
    <row r="1539" spans="1:4" x14ac:dyDescent="0.35">
      <c r="A1539" s="39"/>
      <c r="B1539" s="34" t="s">
        <v>775</v>
      </c>
      <c r="C1539" s="1">
        <v>1000</v>
      </c>
      <c r="D1539" s="72" t="s">
        <v>7782</v>
      </c>
    </row>
    <row r="1540" spans="1:4" x14ac:dyDescent="0.35">
      <c r="A1540" s="39"/>
      <c r="B1540" s="34" t="s">
        <v>775</v>
      </c>
      <c r="C1540" s="1">
        <v>456</v>
      </c>
      <c r="D1540" s="72" t="s">
        <v>7782</v>
      </c>
    </row>
    <row r="1541" spans="1:4" x14ac:dyDescent="0.35">
      <c r="A1541" s="39"/>
      <c r="B1541" s="34" t="s">
        <v>429</v>
      </c>
      <c r="C1541" s="1">
        <v>500</v>
      </c>
      <c r="D1541" s="72" t="s">
        <v>7782</v>
      </c>
    </row>
    <row r="1542" spans="1:4" x14ac:dyDescent="0.35">
      <c r="A1542" s="39"/>
      <c r="B1542" s="34" t="s">
        <v>429</v>
      </c>
      <c r="C1542" s="1">
        <v>500</v>
      </c>
      <c r="D1542" s="72" t="s">
        <v>7782</v>
      </c>
    </row>
    <row r="1543" spans="1:4" x14ac:dyDescent="0.35">
      <c r="A1543" s="39"/>
      <c r="B1543" s="34" t="s">
        <v>429</v>
      </c>
      <c r="C1543" s="1">
        <v>2</v>
      </c>
      <c r="D1543" s="72" t="s">
        <v>7782</v>
      </c>
    </row>
    <row r="1544" spans="1:4" x14ac:dyDescent="0.35">
      <c r="A1544" s="39"/>
      <c r="B1544" s="34" t="s">
        <v>429</v>
      </c>
      <c r="C1544" s="1">
        <v>500</v>
      </c>
      <c r="D1544" s="72" t="s">
        <v>7782</v>
      </c>
    </row>
    <row r="1545" spans="1:4" x14ac:dyDescent="0.35">
      <c r="A1545" s="39"/>
      <c r="B1545" s="34" t="s">
        <v>429</v>
      </c>
      <c r="C1545" s="1">
        <v>500</v>
      </c>
      <c r="D1545" s="72" t="s">
        <v>7782</v>
      </c>
    </row>
    <row r="1546" spans="1:4" x14ac:dyDescent="0.35">
      <c r="A1546" s="39"/>
      <c r="B1546" s="34" t="s">
        <v>429</v>
      </c>
      <c r="C1546" s="1">
        <v>500</v>
      </c>
      <c r="D1546" s="72" t="s">
        <v>7782</v>
      </c>
    </row>
    <row r="1547" spans="1:4" x14ac:dyDescent="0.35">
      <c r="A1547" s="39"/>
      <c r="B1547" s="34" t="s">
        <v>779</v>
      </c>
      <c r="C1547" s="1">
        <v>1000</v>
      </c>
      <c r="D1547" s="72" t="s">
        <v>7782</v>
      </c>
    </row>
    <row r="1548" spans="1:4" x14ac:dyDescent="0.35">
      <c r="A1548" s="39"/>
      <c r="B1548" s="34" t="s">
        <v>431</v>
      </c>
      <c r="C1548" s="1">
        <v>200</v>
      </c>
      <c r="D1548" s="72" t="s">
        <v>7782</v>
      </c>
    </row>
    <row r="1549" spans="1:4" x14ac:dyDescent="0.35">
      <c r="A1549" s="39"/>
      <c r="B1549" s="34" t="s">
        <v>431</v>
      </c>
      <c r="C1549" s="1">
        <v>200</v>
      </c>
      <c r="D1549" s="72" t="s">
        <v>7782</v>
      </c>
    </row>
    <row r="1550" spans="1:4" x14ac:dyDescent="0.35">
      <c r="A1550" s="39"/>
      <c r="B1550" s="34" t="s">
        <v>431</v>
      </c>
      <c r="C1550" s="1">
        <v>200</v>
      </c>
      <c r="D1550" s="72" t="s">
        <v>7782</v>
      </c>
    </row>
    <row r="1551" spans="1:4" x14ac:dyDescent="0.35">
      <c r="A1551" s="39"/>
      <c r="B1551" s="34" t="s">
        <v>431</v>
      </c>
      <c r="C1551" s="76">
        <v>200</v>
      </c>
      <c r="D1551" s="72" t="s">
        <v>7782</v>
      </c>
    </row>
    <row r="1552" spans="1:4" x14ac:dyDescent="0.35">
      <c r="A1552" s="39"/>
      <c r="B1552" s="34" t="s">
        <v>431</v>
      </c>
      <c r="C1552" s="76">
        <v>200</v>
      </c>
      <c r="D1552" s="72" t="s">
        <v>7782</v>
      </c>
    </row>
    <row r="1553" spans="1:4" x14ac:dyDescent="0.35">
      <c r="A1553" s="39"/>
      <c r="B1553" s="34" t="s">
        <v>431</v>
      </c>
      <c r="C1553" s="76">
        <v>200</v>
      </c>
      <c r="D1553" s="72" t="s">
        <v>7782</v>
      </c>
    </row>
    <row r="1554" spans="1:4" x14ac:dyDescent="0.35">
      <c r="A1554" s="39"/>
      <c r="B1554" s="34" t="s">
        <v>431</v>
      </c>
      <c r="C1554" s="76">
        <v>200</v>
      </c>
      <c r="D1554" s="72" t="s">
        <v>7782</v>
      </c>
    </row>
    <row r="1555" spans="1:4" x14ac:dyDescent="0.35">
      <c r="A1555" s="39"/>
      <c r="B1555" s="34" t="s">
        <v>431</v>
      </c>
      <c r="C1555" s="76">
        <v>200</v>
      </c>
      <c r="D1555" s="72" t="s">
        <v>7782</v>
      </c>
    </row>
    <row r="1556" spans="1:4" x14ac:dyDescent="0.35">
      <c r="A1556" s="39"/>
      <c r="B1556" s="34" t="s">
        <v>431</v>
      </c>
      <c r="C1556" s="76">
        <v>200</v>
      </c>
      <c r="D1556" s="72" t="s">
        <v>7782</v>
      </c>
    </row>
    <row r="1557" spans="1:4" x14ac:dyDescent="0.35">
      <c r="A1557" s="39"/>
      <c r="B1557" s="34" t="s">
        <v>1001</v>
      </c>
      <c r="C1557" s="76">
        <v>1000</v>
      </c>
      <c r="D1557" s="72" t="s">
        <v>7782</v>
      </c>
    </row>
    <row r="1558" spans="1:4" x14ac:dyDescent="0.35">
      <c r="A1558" s="39"/>
      <c r="B1558" s="34" t="s">
        <v>1001</v>
      </c>
      <c r="C1558" s="76">
        <v>1000</v>
      </c>
      <c r="D1558" s="72" t="s">
        <v>7782</v>
      </c>
    </row>
    <row r="1559" spans="1:4" x14ac:dyDescent="0.35">
      <c r="A1559" s="39"/>
      <c r="B1559" s="34" t="s">
        <v>1001</v>
      </c>
      <c r="C1559" s="76">
        <v>200</v>
      </c>
      <c r="D1559" s="72" t="s">
        <v>7782</v>
      </c>
    </row>
    <row r="1560" spans="1:4" x14ac:dyDescent="0.35">
      <c r="A1560" s="39"/>
      <c r="B1560" s="34" t="s">
        <v>1001</v>
      </c>
      <c r="C1560" s="76">
        <v>450</v>
      </c>
      <c r="D1560" s="72" t="s">
        <v>7782</v>
      </c>
    </row>
    <row r="1561" spans="1:4" x14ac:dyDescent="0.35">
      <c r="A1561" s="39"/>
      <c r="B1561" s="34" t="s">
        <v>1008</v>
      </c>
      <c r="C1561" s="76">
        <v>100</v>
      </c>
      <c r="D1561" s="72" t="s">
        <v>7782</v>
      </c>
    </row>
    <row r="1562" spans="1:4" x14ac:dyDescent="0.35">
      <c r="A1562" s="39"/>
      <c r="B1562" s="34" t="s">
        <v>1008</v>
      </c>
      <c r="C1562" s="76">
        <v>100</v>
      </c>
      <c r="D1562" s="72" t="s">
        <v>7782</v>
      </c>
    </row>
    <row r="1563" spans="1:4" x14ac:dyDescent="0.35">
      <c r="A1563" s="39"/>
      <c r="B1563" s="34" t="s">
        <v>425</v>
      </c>
      <c r="C1563" s="76">
        <v>100</v>
      </c>
      <c r="D1563" s="72" t="s">
        <v>7782</v>
      </c>
    </row>
    <row r="1564" spans="1:4" x14ac:dyDescent="0.35">
      <c r="A1564" s="39"/>
      <c r="B1564" s="34" t="s">
        <v>425</v>
      </c>
      <c r="C1564" s="76">
        <v>300</v>
      </c>
      <c r="D1564" s="72" t="s">
        <v>7782</v>
      </c>
    </row>
    <row r="1565" spans="1:4" x14ac:dyDescent="0.35">
      <c r="A1565" s="39"/>
      <c r="B1565" s="34" t="s">
        <v>425</v>
      </c>
      <c r="C1565" s="76">
        <v>500</v>
      </c>
      <c r="D1565" s="72" t="s">
        <v>7782</v>
      </c>
    </row>
    <row r="1566" spans="1:4" x14ac:dyDescent="0.35">
      <c r="A1566" s="39"/>
      <c r="B1566" s="34" t="s">
        <v>425</v>
      </c>
      <c r="C1566" s="76">
        <v>50</v>
      </c>
      <c r="D1566" s="72" t="s">
        <v>7782</v>
      </c>
    </row>
    <row r="1567" spans="1:4" x14ac:dyDescent="0.35">
      <c r="A1567" s="39"/>
      <c r="B1567" s="34" t="s">
        <v>424</v>
      </c>
      <c r="C1567" s="76">
        <v>300</v>
      </c>
      <c r="D1567" s="72" t="s">
        <v>7782</v>
      </c>
    </row>
    <row r="1568" spans="1:4" x14ac:dyDescent="0.35">
      <c r="A1568" s="39"/>
      <c r="B1568" s="34" t="s">
        <v>424</v>
      </c>
      <c r="C1568" s="76">
        <v>3</v>
      </c>
      <c r="D1568" s="72" t="s">
        <v>7782</v>
      </c>
    </row>
    <row r="1569" spans="1:4" x14ac:dyDescent="0.35">
      <c r="A1569" s="39"/>
      <c r="B1569" s="34" t="s">
        <v>424</v>
      </c>
      <c r="C1569" s="76">
        <v>100</v>
      </c>
      <c r="D1569" s="72" t="s">
        <v>7782</v>
      </c>
    </row>
    <row r="1570" spans="1:4" x14ac:dyDescent="0.35">
      <c r="A1570" s="39"/>
      <c r="B1570" s="34" t="s">
        <v>424</v>
      </c>
      <c r="C1570" s="76">
        <v>500</v>
      </c>
      <c r="D1570" s="72" t="s">
        <v>7782</v>
      </c>
    </row>
    <row r="1571" spans="1:4" x14ac:dyDescent="0.35">
      <c r="A1571" s="39"/>
      <c r="B1571" s="34" t="s">
        <v>422</v>
      </c>
      <c r="C1571" s="76">
        <v>500</v>
      </c>
      <c r="D1571" s="72" t="s">
        <v>7782</v>
      </c>
    </row>
    <row r="1572" spans="1:4" x14ac:dyDescent="0.35">
      <c r="A1572" s="39"/>
      <c r="B1572" s="34" t="s">
        <v>422</v>
      </c>
      <c r="C1572" s="76">
        <v>500</v>
      </c>
      <c r="D1572" s="72" t="s">
        <v>7782</v>
      </c>
    </row>
    <row r="1573" spans="1:4" x14ac:dyDescent="0.35">
      <c r="A1573" s="39"/>
      <c r="B1573" s="34" t="s">
        <v>422</v>
      </c>
      <c r="C1573" s="76">
        <v>500</v>
      </c>
      <c r="D1573" s="72" t="s">
        <v>7782</v>
      </c>
    </row>
    <row r="1574" spans="1:4" x14ac:dyDescent="0.35">
      <c r="A1574" s="39"/>
      <c r="B1574" s="34" t="s">
        <v>422</v>
      </c>
      <c r="C1574" s="76">
        <v>500</v>
      </c>
      <c r="D1574" s="72" t="s">
        <v>7782</v>
      </c>
    </row>
    <row r="1575" spans="1:4" x14ac:dyDescent="0.35">
      <c r="A1575" s="39"/>
      <c r="B1575" s="34" t="s">
        <v>421</v>
      </c>
      <c r="C1575" s="76">
        <v>2000</v>
      </c>
      <c r="D1575" s="72" t="s">
        <v>7782</v>
      </c>
    </row>
    <row r="1576" spans="1:4" x14ac:dyDescent="0.35">
      <c r="A1576" s="39"/>
      <c r="B1576" s="34" t="s">
        <v>421</v>
      </c>
      <c r="C1576" s="76">
        <v>2000</v>
      </c>
      <c r="D1576" s="72" t="s">
        <v>7782</v>
      </c>
    </row>
    <row r="1577" spans="1:4" x14ac:dyDescent="0.35">
      <c r="A1577" s="39"/>
      <c r="B1577" s="34" t="s">
        <v>421</v>
      </c>
      <c r="C1577" s="76">
        <v>2000</v>
      </c>
      <c r="D1577" s="72" t="s">
        <v>7782</v>
      </c>
    </row>
    <row r="1578" spans="1:4" x14ac:dyDescent="0.35">
      <c r="A1578" s="39"/>
      <c r="B1578" s="34" t="s">
        <v>421</v>
      </c>
      <c r="C1578" s="76">
        <v>2000</v>
      </c>
      <c r="D1578" s="72" t="s">
        <v>7782</v>
      </c>
    </row>
    <row r="1579" spans="1:4" x14ac:dyDescent="0.35">
      <c r="A1579" s="39"/>
      <c r="B1579" s="34" t="s">
        <v>421</v>
      </c>
      <c r="C1579" s="76">
        <v>2000</v>
      </c>
      <c r="D1579" s="72" t="s">
        <v>7782</v>
      </c>
    </row>
    <row r="1580" spans="1:4" x14ac:dyDescent="0.35">
      <c r="A1580" s="39"/>
      <c r="B1580" s="34" t="s">
        <v>421</v>
      </c>
      <c r="C1580" s="76">
        <v>2000</v>
      </c>
      <c r="D1580" s="72" t="s">
        <v>7782</v>
      </c>
    </row>
    <row r="1581" spans="1:4" x14ac:dyDescent="0.35">
      <c r="A1581" s="39"/>
      <c r="B1581" s="34" t="s">
        <v>421</v>
      </c>
      <c r="C1581" s="76">
        <v>2000</v>
      </c>
      <c r="D1581" s="72" t="s">
        <v>7782</v>
      </c>
    </row>
    <row r="1582" spans="1:4" x14ac:dyDescent="0.35">
      <c r="A1582" s="39"/>
      <c r="B1582" s="34" t="s">
        <v>421</v>
      </c>
      <c r="C1582" s="76">
        <v>2000</v>
      </c>
      <c r="D1582" s="72" t="s">
        <v>7782</v>
      </c>
    </row>
    <row r="1583" spans="1:4" x14ac:dyDescent="0.35">
      <c r="A1583" s="39"/>
      <c r="B1583" s="34" t="s">
        <v>421</v>
      </c>
      <c r="C1583" s="76">
        <v>1000</v>
      </c>
      <c r="D1583" s="72" t="s">
        <v>7782</v>
      </c>
    </row>
    <row r="1584" spans="1:4" x14ac:dyDescent="0.35">
      <c r="A1584" s="39"/>
      <c r="B1584" s="34" t="s">
        <v>421</v>
      </c>
      <c r="C1584" s="76">
        <v>2000</v>
      </c>
      <c r="D1584" s="72" t="s">
        <v>7782</v>
      </c>
    </row>
    <row r="1585" spans="1:4" x14ac:dyDescent="0.35">
      <c r="A1585" s="39"/>
      <c r="B1585" s="34" t="s">
        <v>421</v>
      </c>
      <c r="C1585" s="76">
        <v>2000</v>
      </c>
      <c r="D1585" s="72" t="s">
        <v>7782</v>
      </c>
    </row>
    <row r="1586" spans="1:4" x14ac:dyDescent="0.35">
      <c r="A1586" s="39"/>
      <c r="B1586" s="34" t="s">
        <v>421</v>
      </c>
      <c r="C1586" s="76">
        <v>2000</v>
      </c>
      <c r="D1586" s="72" t="s">
        <v>7782</v>
      </c>
    </row>
    <row r="1587" spans="1:4" x14ac:dyDescent="0.35">
      <c r="A1587" s="39"/>
      <c r="B1587" s="34" t="s">
        <v>421</v>
      </c>
      <c r="C1587" s="76">
        <v>2000</v>
      </c>
      <c r="D1587" s="72" t="s">
        <v>7782</v>
      </c>
    </row>
    <row r="1588" spans="1:4" x14ac:dyDescent="0.35">
      <c r="A1588" s="39"/>
      <c r="B1588" s="34" t="s">
        <v>421</v>
      </c>
      <c r="C1588" s="76">
        <v>2000</v>
      </c>
      <c r="D1588" s="72" t="s">
        <v>7782</v>
      </c>
    </row>
    <row r="1589" spans="1:4" x14ac:dyDescent="0.35">
      <c r="A1589" s="39"/>
      <c r="B1589" s="34" t="s">
        <v>421</v>
      </c>
      <c r="C1589" s="76">
        <v>2000</v>
      </c>
      <c r="D1589" s="72" t="s">
        <v>7782</v>
      </c>
    </row>
    <row r="1590" spans="1:4" x14ac:dyDescent="0.35">
      <c r="A1590" s="39"/>
      <c r="B1590" s="34" t="s">
        <v>421</v>
      </c>
      <c r="C1590" s="76">
        <v>2000</v>
      </c>
      <c r="D1590" s="72" t="s">
        <v>7782</v>
      </c>
    </row>
    <row r="1591" spans="1:4" x14ac:dyDescent="0.35">
      <c r="A1591" s="39"/>
      <c r="B1591" s="34" t="s">
        <v>420</v>
      </c>
      <c r="C1591" s="76">
        <v>2000</v>
      </c>
      <c r="D1591" s="72" t="s">
        <v>7782</v>
      </c>
    </row>
    <row r="1592" spans="1:4" x14ac:dyDescent="0.35">
      <c r="A1592" s="39"/>
      <c r="B1592" s="34" t="s">
        <v>420</v>
      </c>
      <c r="C1592" s="76">
        <v>2000</v>
      </c>
      <c r="D1592" s="72" t="s">
        <v>7782</v>
      </c>
    </row>
    <row r="1593" spans="1:4" x14ac:dyDescent="0.35">
      <c r="A1593" s="39"/>
      <c r="B1593" s="34" t="s">
        <v>420</v>
      </c>
      <c r="C1593" s="76">
        <v>2000</v>
      </c>
      <c r="D1593" s="72" t="s">
        <v>7782</v>
      </c>
    </row>
    <row r="1594" spans="1:4" x14ac:dyDescent="0.35">
      <c r="A1594" s="39"/>
      <c r="B1594" s="34" t="s">
        <v>420</v>
      </c>
      <c r="C1594" s="76">
        <v>2000</v>
      </c>
      <c r="D1594" s="72" t="s">
        <v>7782</v>
      </c>
    </row>
    <row r="1595" spans="1:4" x14ac:dyDescent="0.35">
      <c r="A1595" s="39"/>
      <c r="B1595" s="34" t="s">
        <v>420</v>
      </c>
      <c r="C1595" s="76">
        <v>2000</v>
      </c>
      <c r="D1595" s="72" t="s">
        <v>7782</v>
      </c>
    </row>
    <row r="1596" spans="1:4" x14ac:dyDescent="0.35">
      <c r="A1596" s="39"/>
      <c r="B1596" s="34" t="s">
        <v>420</v>
      </c>
      <c r="C1596" s="76">
        <v>2000</v>
      </c>
      <c r="D1596" s="72" t="s">
        <v>7782</v>
      </c>
    </row>
    <row r="1597" spans="1:4" x14ac:dyDescent="0.35">
      <c r="A1597" s="39"/>
      <c r="B1597" s="34" t="s">
        <v>420</v>
      </c>
      <c r="C1597" s="76">
        <v>2000</v>
      </c>
      <c r="D1597" s="72" t="s">
        <v>7782</v>
      </c>
    </row>
    <row r="1598" spans="1:4" x14ac:dyDescent="0.35">
      <c r="A1598" s="39"/>
      <c r="B1598" s="34" t="s">
        <v>420</v>
      </c>
      <c r="C1598" s="76">
        <v>2000</v>
      </c>
      <c r="D1598" s="72" t="s">
        <v>7782</v>
      </c>
    </row>
    <row r="1599" spans="1:4" x14ac:dyDescent="0.35">
      <c r="A1599" s="39"/>
      <c r="B1599" s="34" t="s">
        <v>420</v>
      </c>
      <c r="C1599" s="76">
        <v>2000</v>
      </c>
      <c r="D1599" s="72" t="s">
        <v>7782</v>
      </c>
    </row>
    <row r="1600" spans="1:4" x14ac:dyDescent="0.35">
      <c r="A1600" s="39"/>
      <c r="B1600" s="34" t="s">
        <v>420</v>
      </c>
      <c r="C1600" s="76">
        <v>2000</v>
      </c>
      <c r="D1600" s="72" t="s">
        <v>7782</v>
      </c>
    </row>
    <row r="1601" spans="1:4" x14ac:dyDescent="0.35">
      <c r="A1601" s="39"/>
      <c r="B1601" s="34" t="s">
        <v>420</v>
      </c>
      <c r="C1601" s="76">
        <v>2000</v>
      </c>
      <c r="D1601" s="72" t="s">
        <v>7782</v>
      </c>
    </row>
    <row r="1602" spans="1:4" x14ac:dyDescent="0.35">
      <c r="A1602" s="39"/>
      <c r="B1602" s="34" t="s">
        <v>420</v>
      </c>
      <c r="C1602" s="76">
        <v>2000</v>
      </c>
      <c r="D1602" s="72" t="s">
        <v>7782</v>
      </c>
    </row>
    <row r="1603" spans="1:4" x14ac:dyDescent="0.35">
      <c r="A1603" s="39"/>
      <c r="B1603" s="34" t="s">
        <v>420</v>
      </c>
      <c r="C1603" s="76">
        <v>2000</v>
      </c>
      <c r="D1603" s="72" t="s">
        <v>7782</v>
      </c>
    </row>
    <row r="1604" spans="1:4" x14ac:dyDescent="0.35">
      <c r="A1604" s="39"/>
      <c r="B1604" s="34" t="s">
        <v>420</v>
      </c>
      <c r="C1604" s="76">
        <v>2000</v>
      </c>
      <c r="D1604" s="72" t="s">
        <v>7782</v>
      </c>
    </row>
    <row r="1605" spans="1:4" x14ac:dyDescent="0.35">
      <c r="A1605" s="39"/>
      <c r="B1605" s="34" t="s">
        <v>419</v>
      </c>
      <c r="C1605" s="76">
        <v>1000</v>
      </c>
      <c r="D1605" s="72" t="s">
        <v>7782</v>
      </c>
    </row>
    <row r="1606" spans="1:4" x14ac:dyDescent="0.35">
      <c r="A1606" s="39"/>
      <c r="B1606" s="34" t="s">
        <v>419</v>
      </c>
      <c r="C1606" s="76">
        <v>1000</v>
      </c>
      <c r="D1606" s="72" t="s">
        <v>7782</v>
      </c>
    </row>
    <row r="1607" spans="1:4" x14ac:dyDescent="0.35">
      <c r="A1607" s="39"/>
      <c r="B1607" s="34" t="s">
        <v>419</v>
      </c>
      <c r="C1607" s="76">
        <v>1000</v>
      </c>
      <c r="D1607" s="72" t="s">
        <v>7782</v>
      </c>
    </row>
    <row r="1608" spans="1:4" x14ac:dyDescent="0.35">
      <c r="A1608" s="39"/>
      <c r="B1608" s="34" t="s">
        <v>419</v>
      </c>
      <c r="C1608" s="76">
        <v>1000</v>
      </c>
      <c r="D1608" s="72" t="s">
        <v>7782</v>
      </c>
    </row>
    <row r="1609" spans="1:4" x14ac:dyDescent="0.35">
      <c r="A1609" s="39"/>
      <c r="B1609" s="34" t="s">
        <v>419</v>
      </c>
      <c r="C1609" s="76">
        <v>1000</v>
      </c>
      <c r="D1609" s="72" t="s">
        <v>7782</v>
      </c>
    </row>
    <row r="1610" spans="1:4" x14ac:dyDescent="0.35">
      <c r="A1610" s="39"/>
      <c r="B1610" s="34" t="s">
        <v>419</v>
      </c>
      <c r="C1610" s="76">
        <v>1000</v>
      </c>
      <c r="D1610" s="72" t="s">
        <v>7782</v>
      </c>
    </row>
    <row r="1611" spans="1:4" x14ac:dyDescent="0.35">
      <c r="A1611" s="39"/>
      <c r="B1611" s="34" t="s">
        <v>419</v>
      </c>
      <c r="C1611" s="76">
        <v>1000</v>
      </c>
      <c r="D1611" s="72" t="s">
        <v>7782</v>
      </c>
    </row>
    <row r="1612" spans="1:4" x14ac:dyDescent="0.35">
      <c r="A1612" s="39"/>
      <c r="B1612" s="34" t="s">
        <v>419</v>
      </c>
      <c r="C1612" s="76">
        <v>1000</v>
      </c>
      <c r="D1612" s="72" t="s">
        <v>7782</v>
      </c>
    </row>
    <row r="1613" spans="1:4" x14ac:dyDescent="0.35">
      <c r="A1613" s="39"/>
      <c r="B1613" s="34" t="s">
        <v>419</v>
      </c>
      <c r="C1613" s="76">
        <v>1000</v>
      </c>
      <c r="D1613" s="72" t="s">
        <v>7782</v>
      </c>
    </row>
    <row r="1614" spans="1:4" x14ac:dyDescent="0.35">
      <c r="A1614" s="39"/>
      <c r="B1614" s="34" t="s">
        <v>419</v>
      </c>
      <c r="C1614" s="76">
        <v>1000</v>
      </c>
      <c r="D1614" s="72" t="s">
        <v>7782</v>
      </c>
    </row>
    <row r="1615" spans="1:4" x14ac:dyDescent="0.35">
      <c r="A1615" s="39"/>
      <c r="B1615" s="34" t="s">
        <v>419</v>
      </c>
      <c r="C1615" s="76">
        <v>1000</v>
      </c>
      <c r="D1615" s="72" t="s">
        <v>7782</v>
      </c>
    </row>
    <row r="1616" spans="1:4" x14ac:dyDescent="0.35">
      <c r="A1616" s="39"/>
      <c r="B1616" s="34" t="s">
        <v>419</v>
      </c>
      <c r="C1616" s="76">
        <v>1000</v>
      </c>
      <c r="D1616" s="72" t="s">
        <v>7782</v>
      </c>
    </row>
    <row r="1617" spans="1:4" x14ac:dyDescent="0.35">
      <c r="A1617" s="39"/>
      <c r="B1617" s="34" t="s">
        <v>419</v>
      </c>
      <c r="C1617" s="76">
        <v>1000</v>
      </c>
      <c r="D1617" s="72" t="s">
        <v>7782</v>
      </c>
    </row>
    <row r="1618" spans="1:4" x14ac:dyDescent="0.35">
      <c r="A1618" s="39"/>
      <c r="B1618" s="34" t="s">
        <v>419</v>
      </c>
      <c r="C1618" s="76">
        <v>1000</v>
      </c>
      <c r="D1618" s="72" t="s">
        <v>7782</v>
      </c>
    </row>
    <row r="1619" spans="1:4" x14ac:dyDescent="0.35">
      <c r="A1619" s="39"/>
      <c r="B1619" s="34" t="s">
        <v>419</v>
      </c>
      <c r="C1619" s="76">
        <v>1000</v>
      </c>
      <c r="D1619" s="72" t="s">
        <v>7782</v>
      </c>
    </row>
    <row r="1620" spans="1:4" x14ac:dyDescent="0.35">
      <c r="A1620" s="39"/>
      <c r="B1620" s="34" t="s">
        <v>419</v>
      </c>
      <c r="C1620" s="76">
        <v>1000</v>
      </c>
      <c r="D1620" s="72" t="s">
        <v>7782</v>
      </c>
    </row>
    <row r="1621" spans="1:4" x14ac:dyDescent="0.35">
      <c r="A1621" s="39"/>
      <c r="B1621" s="34" t="s">
        <v>419</v>
      </c>
      <c r="C1621" s="76">
        <v>1000</v>
      </c>
      <c r="D1621" s="72" t="s">
        <v>7782</v>
      </c>
    </row>
    <row r="1622" spans="1:4" x14ac:dyDescent="0.35">
      <c r="A1622" s="39"/>
      <c r="B1622" s="34" t="s">
        <v>419</v>
      </c>
      <c r="C1622" s="76">
        <v>1000</v>
      </c>
      <c r="D1622" s="72" t="s">
        <v>7782</v>
      </c>
    </row>
    <row r="1623" spans="1:4" x14ac:dyDescent="0.35">
      <c r="A1623" s="39"/>
      <c r="B1623" s="34" t="s">
        <v>419</v>
      </c>
      <c r="C1623" s="76">
        <v>1000</v>
      </c>
      <c r="D1623" s="72" t="s">
        <v>7782</v>
      </c>
    </row>
    <row r="1624" spans="1:4" x14ac:dyDescent="0.35">
      <c r="A1624" s="39"/>
      <c r="B1624" s="34" t="s">
        <v>419</v>
      </c>
      <c r="C1624" s="76">
        <v>1000</v>
      </c>
      <c r="D1624" s="72" t="s">
        <v>7782</v>
      </c>
    </row>
    <row r="1625" spans="1:4" x14ac:dyDescent="0.35">
      <c r="A1625" s="39"/>
      <c r="B1625" s="34" t="s">
        <v>419</v>
      </c>
      <c r="C1625" s="76">
        <v>1000</v>
      </c>
      <c r="D1625" s="72" t="s">
        <v>7782</v>
      </c>
    </row>
    <row r="1626" spans="1:4" x14ac:dyDescent="0.35">
      <c r="A1626" s="39"/>
      <c r="B1626" s="34" t="s">
        <v>419</v>
      </c>
      <c r="C1626" s="76">
        <v>1000</v>
      </c>
      <c r="D1626" s="72" t="s">
        <v>7782</v>
      </c>
    </row>
    <row r="1627" spans="1:4" x14ac:dyDescent="0.35">
      <c r="A1627" s="39"/>
      <c r="B1627" s="34" t="s">
        <v>416</v>
      </c>
      <c r="C1627" s="76">
        <v>1000</v>
      </c>
      <c r="D1627" s="72" t="s">
        <v>7782</v>
      </c>
    </row>
    <row r="1628" spans="1:4" x14ac:dyDescent="0.35">
      <c r="A1628" s="39"/>
      <c r="B1628" s="34" t="s">
        <v>416</v>
      </c>
      <c r="C1628" s="76">
        <v>1000</v>
      </c>
      <c r="D1628" s="72" t="s">
        <v>7782</v>
      </c>
    </row>
    <row r="1629" spans="1:4" x14ac:dyDescent="0.35">
      <c r="A1629" s="39"/>
      <c r="B1629" s="34" t="s">
        <v>416</v>
      </c>
      <c r="C1629" s="76">
        <v>100</v>
      </c>
      <c r="D1629" s="72" t="s">
        <v>7782</v>
      </c>
    </row>
    <row r="1630" spans="1:4" x14ac:dyDescent="0.35">
      <c r="A1630" s="39"/>
      <c r="B1630" s="34" t="s">
        <v>416</v>
      </c>
      <c r="C1630" s="76">
        <v>100</v>
      </c>
      <c r="D1630" s="72" t="s">
        <v>7782</v>
      </c>
    </row>
    <row r="1631" spans="1:4" x14ac:dyDescent="0.35">
      <c r="A1631" s="39"/>
      <c r="B1631" s="34" t="s">
        <v>102</v>
      </c>
      <c r="C1631" s="76">
        <v>200</v>
      </c>
      <c r="D1631" s="72" t="s">
        <v>7782</v>
      </c>
    </row>
    <row r="1632" spans="1:4" x14ac:dyDescent="0.35">
      <c r="A1632" s="39"/>
      <c r="B1632" s="34" t="s">
        <v>102</v>
      </c>
      <c r="C1632" s="76">
        <v>200</v>
      </c>
      <c r="D1632" s="72" t="s">
        <v>7782</v>
      </c>
    </row>
    <row r="1633" spans="1:4" x14ac:dyDescent="0.35">
      <c r="A1633" s="39"/>
      <c r="B1633" s="34" t="s">
        <v>102</v>
      </c>
      <c r="C1633" s="76">
        <v>200</v>
      </c>
      <c r="D1633" s="72" t="s">
        <v>7782</v>
      </c>
    </row>
    <row r="1634" spans="1:4" x14ac:dyDescent="0.35">
      <c r="A1634" s="39"/>
      <c r="B1634" s="34" t="s">
        <v>102</v>
      </c>
      <c r="C1634" s="76">
        <v>200</v>
      </c>
      <c r="D1634" s="72" t="s">
        <v>7782</v>
      </c>
    </row>
    <row r="1635" spans="1:4" x14ac:dyDescent="0.35">
      <c r="A1635" s="39"/>
      <c r="B1635" s="34" t="s">
        <v>102</v>
      </c>
      <c r="C1635" s="76">
        <v>200</v>
      </c>
      <c r="D1635" s="72" t="s">
        <v>7782</v>
      </c>
    </row>
    <row r="1636" spans="1:4" x14ac:dyDescent="0.35">
      <c r="A1636" s="39"/>
      <c r="B1636" s="34" t="s">
        <v>102</v>
      </c>
      <c r="C1636" s="76">
        <v>200</v>
      </c>
      <c r="D1636" s="72" t="s">
        <v>7782</v>
      </c>
    </row>
    <row r="1637" spans="1:4" x14ac:dyDescent="0.35">
      <c r="A1637" s="39"/>
      <c r="B1637" s="34" t="s">
        <v>102</v>
      </c>
      <c r="C1637" s="76">
        <v>200</v>
      </c>
      <c r="D1637" s="72" t="s">
        <v>7782</v>
      </c>
    </row>
    <row r="1638" spans="1:4" x14ac:dyDescent="0.35">
      <c r="A1638" s="39"/>
      <c r="B1638" s="34" t="s">
        <v>102</v>
      </c>
      <c r="C1638" s="76">
        <v>200</v>
      </c>
      <c r="D1638" s="72" t="s">
        <v>7782</v>
      </c>
    </row>
    <row r="1639" spans="1:4" x14ac:dyDescent="0.35">
      <c r="A1639" s="39"/>
      <c r="B1639" s="34" t="s">
        <v>102</v>
      </c>
      <c r="C1639" s="76">
        <v>200</v>
      </c>
      <c r="D1639" s="72" t="s">
        <v>7782</v>
      </c>
    </row>
    <row r="1640" spans="1:4" x14ac:dyDescent="0.35">
      <c r="A1640" s="39"/>
      <c r="B1640" s="34" t="s">
        <v>102</v>
      </c>
      <c r="C1640" s="76">
        <v>200</v>
      </c>
      <c r="D1640" s="72" t="s">
        <v>7782</v>
      </c>
    </row>
    <row r="1641" spans="1:4" x14ac:dyDescent="0.35">
      <c r="A1641" s="39"/>
      <c r="B1641" s="34" t="s">
        <v>102</v>
      </c>
      <c r="C1641" s="76">
        <v>200</v>
      </c>
      <c r="D1641" s="72" t="s">
        <v>7782</v>
      </c>
    </row>
    <row r="1642" spans="1:4" x14ac:dyDescent="0.35">
      <c r="A1642" s="39"/>
      <c r="B1642" s="34" t="s">
        <v>102</v>
      </c>
      <c r="C1642" s="76">
        <v>200</v>
      </c>
      <c r="D1642" s="72" t="s">
        <v>7782</v>
      </c>
    </row>
    <row r="1643" spans="1:4" x14ac:dyDescent="0.35">
      <c r="A1643" s="39"/>
      <c r="B1643" s="34" t="s">
        <v>102</v>
      </c>
      <c r="C1643" s="76">
        <v>200</v>
      </c>
      <c r="D1643" s="72" t="s">
        <v>7782</v>
      </c>
    </row>
    <row r="1644" spans="1:4" x14ac:dyDescent="0.35">
      <c r="A1644" s="39"/>
      <c r="B1644" s="34" t="s">
        <v>102</v>
      </c>
      <c r="C1644" s="76">
        <v>200</v>
      </c>
      <c r="D1644" s="72" t="s">
        <v>7782</v>
      </c>
    </row>
    <row r="1645" spans="1:4" x14ac:dyDescent="0.35">
      <c r="A1645" s="39"/>
      <c r="B1645" s="34" t="s">
        <v>102</v>
      </c>
      <c r="C1645" s="76">
        <v>200</v>
      </c>
      <c r="D1645" s="72" t="s">
        <v>7782</v>
      </c>
    </row>
    <row r="1646" spans="1:4" x14ac:dyDescent="0.35">
      <c r="A1646" s="39"/>
      <c r="B1646" s="34" t="s">
        <v>102</v>
      </c>
      <c r="C1646" s="76">
        <v>200</v>
      </c>
      <c r="D1646" s="72" t="s">
        <v>7782</v>
      </c>
    </row>
    <row r="1647" spans="1:4" x14ac:dyDescent="0.35">
      <c r="A1647" s="39"/>
      <c r="B1647" s="34" t="s">
        <v>102</v>
      </c>
      <c r="C1647" s="76">
        <v>200</v>
      </c>
      <c r="D1647" s="72" t="s">
        <v>7782</v>
      </c>
    </row>
    <row r="1648" spans="1:4" x14ac:dyDescent="0.35">
      <c r="A1648" s="39"/>
      <c r="B1648" s="34" t="s">
        <v>102</v>
      </c>
      <c r="C1648" s="76">
        <v>200</v>
      </c>
      <c r="D1648" s="72" t="s">
        <v>7782</v>
      </c>
    </row>
    <row r="1649" spans="1:4" x14ac:dyDescent="0.35">
      <c r="A1649" s="39"/>
      <c r="B1649" s="34" t="s">
        <v>102</v>
      </c>
      <c r="C1649" s="76">
        <v>200</v>
      </c>
      <c r="D1649" s="72" t="s">
        <v>7782</v>
      </c>
    </row>
    <row r="1650" spans="1:4" x14ac:dyDescent="0.35">
      <c r="A1650" s="39"/>
      <c r="B1650" s="34" t="s">
        <v>102</v>
      </c>
      <c r="C1650" s="76">
        <v>200</v>
      </c>
      <c r="D1650" s="72" t="s">
        <v>7782</v>
      </c>
    </row>
    <row r="1651" spans="1:4" x14ac:dyDescent="0.35">
      <c r="A1651" s="39"/>
      <c r="B1651" s="34" t="s">
        <v>102</v>
      </c>
      <c r="C1651" s="76">
        <v>200</v>
      </c>
      <c r="D1651" s="72" t="s">
        <v>7782</v>
      </c>
    </row>
    <row r="1652" spans="1:4" x14ac:dyDescent="0.35">
      <c r="A1652" s="39"/>
      <c r="B1652" s="34" t="s">
        <v>102</v>
      </c>
      <c r="C1652" s="76">
        <v>200</v>
      </c>
      <c r="D1652" s="72" t="s">
        <v>7782</v>
      </c>
    </row>
    <row r="1653" spans="1:4" x14ac:dyDescent="0.35">
      <c r="A1653" s="39"/>
      <c r="B1653" s="34" t="s">
        <v>102</v>
      </c>
      <c r="C1653" s="76">
        <v>200</v>
      </c>
      <c r="D1653" s="72" t="s">
        <v>7782</v>
      </c>
    </row>
    <row r="1654" spans="1:4" x14ac:dyDescent="0.35">
      <c r="A1654" s="39"/>
      <c r="B1654" s="34" t="s">
        <v>102</v>
      </c>
      <c r="C1654" s="76">
        <v>200</v>
      </c>
      <c r="D1654" s="72" t="s">
        <v>7782</v>
      </c>
    </row>
    <row r="1655" spans="1:4" x14ac:dyDescent="0.35">
      <c r="A1655" s="39"/>
      <c r="B1655" s="34" t="s">
        <v>102</v>
      </c>
      <c r="C1655" s="76">
        <v>200</v>
      </c>
      <c r="D1655" s="72" t="s">
        <v>7782</v>
      </c>
    </row>
    <row r="1656" spans="1:4" x14ac:dyDescent="0.35">
      <c r="A1656" s="39"/>
      <c r="B1656" s="34" t="s">
        <v>102</v>
      </c>
      <c r="C1656" s="76">
        <v>200</v>
      </c>
      <c r="D1656" s="72" t="s">
        <v>7782</v>
      </c>
    </row>
    <row r="1657" spans="1:4" x14ac:dyDescent="0.35">
      <c r="A1657" s="39"/>
      <c r="B1657" s="34" t="s">
        <v>7786</v>
      </c>
      <c r="C1657" s="76">
        <v>1000</v>
      </c>
      <c r="D1657" s="72" t="s">
        <v>7782</v>
      </c>
    </row>
    <row r="1658" spans="1:4" x14ac:dyDescent="0.35">
      <c r="A1658" s="39"/>
      <c r="B1658" s="34" t="s">
        <v>7786</v>
      </c>
      <c r="C1658" s="76">
        <v>1000</v>
      </c>
      <c r="D1658" s="72" t="s">
        <v>7782</v>
      </c>
    </row>
    <row r="1659" spans="1:4" x14ac:dyDescent="0.35">
      <c r="A1659" s="39"/>
      <c r="B1659" s="34" t="s">
        <v>66</v>
      </c>
      <c r="C1659" s="76">
        <v>6</v>
      </c>
      <c r="D1659" s="72" t="s">
        <v>7782</v>
      </c>
    </row>
    <row r="1660" spans="1:4" x14ac:dyDescent="0.35">
      <c r="A1660" s="39"/>
      <c r="B1660" s="34" t="s">
        <v>7857</v>
      </c>
      <c r="C1660" s="76">
        <v>200</v>
      </c>
      <c r="D1660" s="72" t="s">
        <v>7782</v>
      </c>
    </row>
    <row r="1661" spans="1:4" x14ac:dyDescent="0.35">
      <c r="A1661" s="39"/>
      <c r="B1661" s="34" t="s">
        <v>7857</v>
      </c>
      <c r="C1661" s="76">
        <v>200</v>
      </c>
      <c r="D1661" s="72" t="s">
        <v>7782</v>
      </c>
    </row>
    <row r="1662" spans="1:4" x14ac:dyDescent="0.35">
      <c r="A1662" s="39"/>
      <c r="B1662" s="34" t="s">
        <v>7857</v>
      </c>
      <c r="C1662" s="76">
        <v>200</v>
      </c>
      <c r="D1662" s="72" t="s">
        <v>7782</v>
      </c>
    </row>
    <row r="1663" spans="1:4" x14ac:dyDescent="0.35">
      <c r="A1663" s="39"/>
      <c r="B1663" s="34" t="s">
        <v>7857</v>
      </c>
      <c r="C1663" s="76">
        <v>200</v>
      </c>
      <c r="D1663" s="72" t="s">
        <v>7782</v>
      </c>
    </row>
    <row r="1664" spans="1:4" x14ac:dyDescent="0.35">
      <c r="A1664" s="39"/>
      <c r="B1664" s="34" t="s">
        <v>7857</v>
      </c>
      <c r="C1664" s="76">
        <v>200</v>
      </c>
      <c r="D1664" s="72" t="s">
        <v>7782</v>
      </c>
    </row>
    <row r="1665" spans="1:4" x14ac:dyDescent="0.35">
      <c r="A1665" s="39"/>
      <c r="B1665" s="34" t="s">
        <v>411</v>
      </c>
      <c r="C1665" s="76">
        <v>500</v>
      </c>
      <c r="D1665" s="72" t="s">
        <v>7782</v>
      </c>
    </row>
    <row r="1666" spans="1:4" x14ac:dyDescent="0.35">
      <c r="A1666" s="39"/>
      <c r="B1666" s="34" t="s">
        <v>411</v>
      </c>
      <c r="C1666" s="76">
        <v>500</v>
      </c>
      <c r="D1666" s="72" t="s">
        <v>7782</v>
      </c>
    </row>
    <row r="1667" spans="1:4" x14ac:dyDescent="0.35">
      <c r="A1667" s="39"/>
      <c r="B1667" s="34" t="s">
        <v>411</v>
      </c>
      <c r="C1667" s="76">
        <v>500</v>
      </c>
      <c r="D1667" s="72" t="s">
        <v>7782</v>
      </c>
    </row>
    <row r="1668" spans="1:4" x14ac:dyDescent="0.35">
      <c r="A1668" s="39"/>
      <c r="B1668" s="34" t="s">
        <v>414</v>
      </c>
      <c r="C1668" s="76">
        <v>500</v>
      </c>
      <c r="D1668" s="72" t="s">
        <v>7782</v>
      </c>
    </row>
    <row r="1669" spans="1:4" x14ac:dyDescent="0.35">
      <c r="A1669" s="39"/>
      <c r="B1669" s="34" t="s">
        <v>414</v>
      </c>
      <c r="C1669" s="76">
        <v>500</v>
      </c>
      <c r="D1669" s="72" t="s">
        <v>7782</v>
      </c>
    </row>
    <row r="1670" spans="1:4" x14ac:dyDescent="0.35">
      <c r="A1670" s="39"/>
      <c r="B1670" s="34" t="s">
        <v>414</v>
      </c>
      <c r="C1670" s="76">
        <v>500</v>
      </c>
      <c r="D1670" s="72" t="s">
        <v>7782</v>
      </c>
    </row>
    <row r="1671" spans="1:4" x14ac:dyDescent="0.35">
      <c r="A1671" s="39"/>
      <c r="B1671" s="34" t="s">
        <v>414</v>
      </c>
      <c r="C1671" s="76">
        <v>500</v>
      </c>
      <c r="D1671" s="72" t="s">
        <v>7782</v>
      </c>
    </row>
    <row r="1672" spans="1:4" x14ac:dyDescent="0.35">
      <c r="A1672" s="39"/>
      <c r="B1672" s="34" t="s">
        <v>414</v>
      </c>
      <c r="C1672" s="76">
        <v>500</v>
      </c>
      <c r="D1672" s="72" t="s">
        <v>7782</v>
      </c>
    </row>
    <row r="1673" spans="1:4" x14ac:dyDescent="0.35">
      <c r="A1673" s="39"/>
      <c r="B1673" s="34" t="s">
        <v>414</v>
      </c>
      <c r="C1673" s="76">
        <v>500</v>
      </c>
      <c r="D1673" s="72" t="s">
        <v>7782</v>
      </c>
    </row>
    <row r="1674" spans="1:4" x14ac:dyDescent="0.35">
      <c r="A1674" s="39"/>
      <c r="B1674" s="34" t="s">
        <v>414</v>
      </c>
      <c r="C1674" s="76">
        <v>500</v>
      </c>
      <c r="D1674" s="72" t="s">
        <v>7782</v>
      </c>
    </row>
    <row r="1675" spans="1:4" x14ac:dyDescent="0.35">
      <c r="A1675" s="39"/>
      <c r="B1675" s="34" t="s">
        <v>414</v>
      </c>
      <c r="C1675" s="76">
        <v>500</v>
      </c>
      <c r="D1675" s="72" t="s">
        <v>7782</v>
      </c>
    </row>
    <row r="1676" spans="1:4" x14ac:dyDescent="0.35">
      <c r="A1676" s="39"/>
      <c r="B1676" s="34" t="s">
        <v>414</v>
      </c>
      <c r="C1676" s="76">
        <v>500</v>
      </c>
      <c r="D1676" s="72" t="s">
        <v>7782</v>
      </c>
    </row>
    <row r="1677" spans="1:4" x14ac:dyDescent="0.35">
      <c r="A1677" s="39"/>
      <c r="B1677" s="34" t="s">
        <v>414</v>
      </c>
      <c r="C1677" s="76">
        <v>500</v>
      </c>
      <c r="D1677" s="72" t="s">
        <v>7782</v>
      </c>
    </row>
    <row r="1678" spans="1:4" x14ac:dyDescent="0.35">
      <c r="A1678" s="39"/>
      <c r="B1678" s="34" t="s">
        <v>414</v>
      </c>
      <c r="C1678" s="76">
        <v>500</v>
      </c>
      <c r="D1678" s="72" t="s">
        <v>7782</v>
      </c>
    </row>
    <row r="1679" spans="1:4" x14ac:dyDescent="0.35">
      <c r="A1679" s="39"/>
      <c r="B1679" s="34" t="s">
        <v>414</v>
      </c>
      <c r="C1679" s="76">
        <v>500</v>
      </c>
      <c r="D1679" s="72" t="s">
        <v>7782</v>
      </c>
    </row>
    <row r="1680" spans="1:4" x14ac:dyDescent="0.35">
      <c r="A1680" s="39"/>
      <c r="B1680" s="34" t="s">
        <v>414</v>
      </c>
      <c r="C1680" s="76">
        <v>500</v>
      </c>
      <c r="D1680" s="72" t="s">
        <v>7782</v>
      </c>
    </row>
    <row r="1681" spans="1:4" x14ac:dyDescent="0.35">
      <c r="A1681" s="39"/>
      <c r="B1681" s="34" t="s">
        <v>414</v>
      </c>
      <c r="C1681" s="76">
        <v>100</v>
      </c>
      <c r="D1681" s="72" t="s">
        <v>7782</v>
      </c>
    </row>
    <row r="1682" spans="1:4" x14ac:dyDescent="0.35">
      <c r="A1682" s="39"/>
      <c r="B1682" s="34" t="s">
        <v>414</v>
      </c>
      <c r="C1682" s="76">
        <v>500</v>
      </c>
      <c r="D1682" s="72" t="s">
        <v>7782</v>
      </c>
    </row>
    <row r="1683" spans="1:4" x14ac:dyDescent="0.35">
      <c r="A1683" s="39"/>
      <c r="B1683" s="34" t="s">
        <v>414</v>
      </c>
      <c r="C1683" s="76">
        <v>500</v>
      </c>
      <c r="D1683" s="72" t="s">
        <v>7782</v>
      </c>
    </row>
    <row r="1684" spans="1:4" x14ac:dyDescent="0.35">
      <c r="A1684" s="39"/>
      <c r="B1684" s="34" t="s">
        <v>414</v>
      </c>
      <c r="C1684" s="76">
        <v>500</v>
      </c>
      <c r="D1684" s="72" t="s">
        <v>7782</v>
      </c>
    </row>
    <row r="1685" spans="1:4" x14ac:dyDescent="0.35">
      <c r="A1685" s="39"/>
      <c r="B1685" s="34" t="s">
        <v>414</v>
      </c>
      <c r="C1685" s="76">
        <v>500</v>
      </c>
      <c r="D1685" s="72" t="s">
        <v>7782</v>
      </c>
    </row>
    <row r="1686" spans="1:4" x14ac:dyDescent="0.35">
      <c r="A1686" s="39"/>
      <c r="B1686" s="34" t="s">
        <v>414</v>
      </c>
      <c r="C1686" s="76">
        <v>500</v>
      </c>
      <c r="D1686" s="72" t="s">
        <v>7782</v>
      </c>
    </row>
    <row r="1687" spans="1:4" x14ac:dyDescent="0.35">
      <c r="A1687" s="39"/>
      <c r="B1687" s="34" t="s">
        <v>414</v>
      </c>
      <c r="C1687" s="76">
        <v>500</v>
      </c>
      <c r="D1687" s="72" t="s">
        <v>7782</v>
      </c>
    </row>
    <row r="1688" spans="1:4" x14ac:dyDescent="0.35">
      <c r="A1688" s="39"/>
      <c r="B1688" s="34" t="s">
        <v>414</v>
      </c>
      <c r="C1688" s="76">
        <v>500</v>
      </c>
      <c r="D1688" s="72" t="s">
        <v>7782</v>
      </c>
    </row>
    <row r="1689" spans="1:4" x14ac:dyDescent="0.35">
      <c r="A1689" s="39"/>
      <c r="B1689" s="34" t="s">
        <v>414</v>
      </c>
      <c r="C1689" s="76">
        <v>500</v>
      </c>
      <c r="D1689" s="72" t="s">
        <v>7782</v>
      </c>
    </row>
    <row r="1690" spans="1:4" x14ac:dyDescent="0.35">
      <c r="A1690" s="39"/>
      <c r="B1690" s="34" t="s">
        <v>414</v>
      </c>
      <c r="C1690" s="76">
        <v>500</v>
      </c>
      <c r="D1690" s="72" t="s">
        <v>7782</v>
      </c>
    </row>
    <row r="1691" spans="1:4" x14ac:dyDescent="0.35">
      <c r="A1691" s="39"/>
      <c r="B1691" s="34" t="s">
        <v>414</v>
      </c>
      <c r="C1691" s="76">
        <v>500</v>
      </c>
      <c r="D1691" s="72" t="s">
        <v>7782</v>
      </c>
    </row>
    <row r="1692" spans="1:4" x14ac:dyDescent="0.35">
      <c r="A1692" s="39"/>
      <c r="B1692" s="34" t="s">
        <v>414</v>
      </c>
      <c r="C1692" s="76">
        <v>500</v>
      </c>
      <c r="D1692" s="72" t="s">
        <v>7782</v>
      </c>
    </row>
    <row r="1693" spans="1:4" x14ac:dyDescent="0.35">
      <c r="A1693" s="39"/>
      <c r="B1693" s="34" t="s">
        <v>414</v>
      </c>
      <c r="C1693" s="76">
        <v>500</v>
      </c>
      <c r="D1693" s="72" t="s">
        <v>7782</v>
      </c>
    </row>
    <row r="1694" spans="1:4" x14ac:dyDescent="0.35">
      <c r="A1694" s="39"/>
      <c r="B1694" s="34" t="s">
        <v>414</v>
      </c>
      <c r="C1694" s="76">
        <v>500</v>
      </c>
      <c r="D1694" s="72" t="s">
        <v>7782</v>
      </c>
    </row>
    <row r="1695" spans="1:4" x14ac:dyDescent="0.35">
      <c r="A1695" s="39"/>
      <c r="B1695" s="34" t="s">
        <v>414</v>
      </c>
      <c r="C1695" s="76">
        <v>500</v>
      </c>
      <c r="D1695" s="72" t="s">
        <v>7782</v>
      </c>
    </row>
    <row r="1696" spans="1:4" x14ac:dyDescent="0.35">
      <c r="A1696" s="39"/>
      <c r="B1696" s="34" t="s">
        <v>414</v>
      </c>
      <c r="C1696" s="76">
        <v>500</v>
      </c>
      <c r="D1696" s="72" t="s">
        <v>7782</v>
      </c>
    </row>
    <row r="1697" spans="1:4" x14ac:dyDescent="0.35">
      <c r="A1697" s="39"/>
      <c r="B1697" s="34" t="s">
        <v>414</v>
      </c>
      <c r="C1697" s="76">
        <v>500</v>
      </c>
      <c r="D1697" s="72" t="s">
        <v>7782</v>
      </c>
    </row>
    <row r="1698" spans="1:4" x14ac:dyDescent="0.35">
      <c r="A1698" s="39"/>
      <c r="B1698" s="34" t="s">
        <v>414</v>
      </c>
      <c r="C1698" s="76">
        <v>500</v>
      </c>
      <c r="D1698" s="72" t="s">
        <v>7782</v>
      </c>
    </row>
    <row r="1699" spans="1:4" x14ac:dyDescent="0.35">
      <c r="A1699" s="39"/>
      <c r="B1699" s="34" t="s">
        <v>53</v>
      </c>
      <c r="C1699" s="76">
        <v>1</v>
      </c>
      <c r="D1699" s="72" t="s">
        <v>7782</v>
      </c>
    </row>
    <row r="1700" spans="1:4" x14ac:dyDescent="0.35">
      <c r="A1700" s="39"/>
      <c r="B1700" s="34" t="s">
        <v>53</v>
      </c>
      <c r="C1700" s="76">
        <v>500</v>
      </c>
      <c r="D1700" s="72" t="s">
        <v>7782</v>
      </c>
    </row>
    <row r="1701" spans="1:4" x14ac:dyDescent="0.35">
      <c r="A1701" s="39"/>
      <c r="B1701" s="34" t="s">
        <v>53</v>
      </c>
      <c r="C1701" s="76">
        <v>500</v>
      </c>
      <c r="D1701" s="72" t="s">
        <v>7782</v>
      </c>
    </row>
    <row r="1702" spans="1:4" x14ac:dyDescent="0.35">
      <c r="A1702" s="39"/>
      <c r="B1702" s="34" t="s">
        <v>53</v>
      </c>
      <c r="C1702" s="76">
        <v>500</v>
      </c>
      <c r="D1702" s="72" t="s">
        <v>7782</v>
      </c>
    </row>
    <row r="1703" spans="1:4" x14ac:dyDescent="0.35">
      <c r="A1703" s="39"/>
      <c r="B1703" s="34" t="s">
        <v>53</v>
      </c>
      <c r="C1703" s="76">
        <v>500</v>
      </c>
      <c r="D1703" s="72" t="s">
        <v>7782</v>
      </c>
    </row>
    <row r="1704" spans="1:4" x14ac:dyDescent="0.35">
      <c r="A1704" s="39"/>
      <c r="B1704" s="34" t="s">
        <v>53</v>
      </c>
      <c r="C1704" s="76">
        <v>500</v>
      </c>
      <c r="D1704" s="72" t="s">
        <v>7782</v>
      </c>
    </row>
    <row r="1705" spans="1:4" x14ac:dyDescent="0.35">
      <c r="A1705" s="39"/>
      <c r="B1705" s="34" t="s">
        <v>53</v>
      </c>
      <c r="C1705" s="76">
        <v>500</v>
      </c>
      <c r="D1705" s="72" t="s">
        <v>7782</v>
      </c>
    </row>
    <row r="1706" spans="1:4" x14ac:dyDescent="0.35">
      <c r="A1706" s="39"/>
      <c r="B1706" s="34" t="s">
        <v>131</v>
      </c>
      <c r="C1706" s="76">
        <v>100</v>
      </c>
      <c r="D1706" s="72" t="s">
        <v>7782</v>
      </c>
    </row>
    <row r="1707" spans="1:4" x14ac:dyDescent="0.35">
      <c r="A1707" s="39"/>
      <c r="B1707" s="34" t="s">
        <v>131</v>
      </c>
      <c r="C1707" s="76">
        <v>100</v>
      </c>
      <c r="D1707" s="72" t="s">
        <v>7782</v>
      </c>
    </row>
    <row r="1708" spans="1:4" x14ac:dyDescent="0.35">
      <c r="A1708" s="39"/>
      <c r="B1708" s="34" t="s">
        <v>131</v>
      </c>
      <c r="C1708" s="76">
        <v>100</v>
      </c>
      <c r="D1708" s="72" t="s">
        <v>7782</v>
      </c>
    </row>
    <row r="1709" spans="1:4" x14ac:dyDescent="0.35">
      <c r="A1709" s="39"/>
      <c r="B1709" s="34" t="s">
        <v>8295</v>
      </c>
      <c r="C1709" s="76">
        <v>37</v>
      </c>
      <c r="D1709" s="72" t="s">
        <v>7782</v>
      </c>
    </row>
    <row r="1710" spans="1:4" x14ac:dyDescent="0.35">
      <c r="A1710" s="39"/>
      <c r="B1710" s="34" t="s">
        <v>8261</v>
      </c>
      <c r="C1710" s="76">
        <v>200</v>
      </c>
      <c r="D1710" s="72" t="s">
        <v>7782</v>
      </c>
    </row>
    <row r="1711" spans="1:4" x14ac:dyDescent="0.35">
      <c r="A1711" s="39"/>
      <c r="B1711" s="34" t="s">
        <v>8261</v>
      </c>
      <c r="C1711" s="76">
        <v>200</v>
      </c>
      <c r="D1711" s="72" t="s">
        <v>7782</v>
      </c>
    </row>
    <row r="1712" spans="1:4" x14ac:dyDescent="0.35">
      <c r="A1712" s="39"/>
      <c r="B1712" s="34" t="s">
        <v>8261</v>
      </c>
      <c r="C1712" s="76">
        <v>200</v>
      </c>
      <c r="D1712" s="72" t="s">
        <v>7782</v>
      </c>
    </row>
    <row r="1713" spans="1:4" x14ac:dyDescent="0.35">
      <c r="A1713" s="39"/>
      <c r="B1713" s="34" t="s">
        <v>6801</v>
      </c>
      <c r="C1713" s="76">
        <v>200</v>
      </c>
      <c r="D1713" s="72" t="s">
        <v>7782</v>
      </c>
    </row>
    <row r="1714" spans="1:4" x14ac:dyDescent="0.35">
      <c r="A1714" s="39"/>
      <c r="B1714" s="34" t="s">
        <v>7249</v>
      </c>
      <c r="C1714" s="76">
        <v>31</v>
      </c>
      <c r="D1714" s="72" t="s">
        <v>7782</v>
      </c>
    </row>
    <row r="1715" spans="1:4" x14ac:dyDescent="0.35">
      <c r="A1715" s="39"/>
      <c r="B1715" s="34" t="s">
        <v>11278</v>
      </c>
      <c r="C1715" s="76">
        <v>200</v>
      </c>
      <c r="D1715" s="72" t="s">
        <v>7782</v>
      </c>
    </row>
    <row r="1716" spans="1:4" x14ac:dyDescent="0.35">
      <c r="A1716" s="39"/>
      <c r="B1716" s="34" t="s">
        <v>72</v>
      </c>
      <c r="C1716" s="76">
        <v>250</v>
      </c>
      <c r="D1716" s="72" t="s">
        <v>7782</v>
      </c>
    </row>
    <row r="1717" spans="1:4" x14ac:dyDescent="0.35">
      <c r="A1717" s="39"/>
      <c r="B1717" s="34" t="s">
        <v>72</v>
      </c>
      <c r="C1717" s="76">
        <v>250</v>
      </c>
      <c r="D1717" s="72" t="s">
        <v>7782</v>
      </c>
    </row>
    <row r="1718" spans="1:4" x14ac:dyDescent="0.35">
      <c r="A1718" s="39"/>
      <c r="B1718" s="34" t="s">
        <v>72</v>
      </c>
      <c r="C1718" s="76">
        <v>250</v>
      </c>
      <c r="D1718" s="72" t="s">
        <v>7782</v>
      </c>
    </row>
    <row r="1719" spans="1:4" x14ac:dyDescent="0.35">
      <c r="A1719" s="39"/>
      <c r="B1719" s="34" t="s">
        <v>72</v>
      </c>
      <c r="C1719" s="76">
        <v>250</v>
      </c>
      <c r="D1719" s="72" t="s">
        <v>7782</v>
      </c>
    </row>
    <row r="1720" spans="1:4" x14ac:dyDescent="0.35">
      <c r="A1720" s="39"/>
      <c r="B1720" s="34" t="s">
        <v>146</v>
      </c>
      <c r="C1720" s="76">
        <v>200</v>
      </c>
      <c r="D1720" s="72" t="s">
        <v>7782</v>
      </c>
    </row>
    <row r="1721" spans="1:4" x14ac:dyDescent="0.35">
      <c r="A1721" s="39"/>
      <c r="B1721" s="34" t="s">
        <v>134</v>
      </c>
      <c r="C1721" s="76">
        <v>200</v>
      </c>
      <c r="D1721" s="72" t="s">
        <v>7782</v>
      </c>
    </row>
    <row r="1722" spans="1:4" x14ac:dyDescent="0.35">
      <c r="A1722" s="39"/>
      <c r="B1722" s="34" t="s">
        <v>8786</v>
      </c>
      <c r="C1722" s="76">
        <v>200</v>
      </c>
      <c r="D1722" s="72" t="s">
        <v>7782</v>
      </c>
    </row>
    <row r="1723" spans="1:4" x14ac:dyDescent="0.35">
      <c r="A1723" s="39"/>
      <c r="B1723" s="34" t="s">
        <v>8786</v>
      </c>
      <c r="C1723" s="76">
        <v>200</v>
      </c>
      <c r="D1723" s="72" t="s">
        <v>7782</v>
      </c>
    </row>
    <row r="1724" spans="1:4" x14ac:dyDescent="0.35">
      <c r="A1724" s="39"/>
      <c r="B1724" s="34" t="s">
        <v>8541</v>
      </c>
      <c r="C1724" s="76">
        <v>200</v>
      </c>
      <c r="D1724" s="72" t="s">
        <v>7782</v>
      </c>
    </row>
    <row r="1725" spans="1:4" x14ac:dyDescent="0.35">
      <c r="A1725" s="39"/>
      <c r="B1725" s="34" t="s">
        <v>8786</v>
      </c>
      <c r="C1725" s="76">
        <v>200</v>
      </c>
      <c r="D1725" s="72" t="s">
        <v>7782</v>
      </c>
    </row>
    <row r="1726" spans="1:4" x14ac:dyDescent="0.35">
      <c r="A1726" s="39"/>
      <c r="B1726" s="34" t="s">
        <v>8786</v>
      </c>
      <c r="C1726" s="76">
        <v>200</v>
      </c>
      <c r="D1726" s="72" t="s">
        <v>7782</v>
      </c>
    </row>
    <row r="1727" spans="1:4" x14ac:dyDescent="0.35">
      <c r="A1727" s="39"/>
      <c r="B1727" s="34" t="s">
        <v>8786</v>
      </c>
      <c r="C1727" s="76">
        <v>200</v>
      </c>
      <c r="D1727" s="72" t="s">
        <v>7782</v>
      </c>
    </row>
    <row r="1728" spans="1:4" x14ac:dyDescent="0.35">
      <c r="A1728" s="39"/>
      <c r="B1728" s="34" t="s">
        <v>8786</v>
      </c>
      <c r="C1728" s="76">
        <v>200</v>
      </c>
      <c r="D1728" s="72" t="s">
        <v>7782</v>
      </c>
    </row>
    <row r="1729" spans="1:4" x14ac:dyDescent="0.35">
      <c r="A1729" s="39"/>
      <c r="B1729" s="34" t="s">
        <v>8786</v>
      </c>
      <c r="C1729" s="76">
        <v>200</v>
      </c>
      <c r="D1729" s="72" t="s">
        <v>7782</v>
      </c>
    </row>
    <row r="1730" spans="1:4" x14ac:dyDescent="0.35">
      <c r="A1730" s="39"/>
      <c r="B1730" s="34" t="s">
        <v>8333</v>
      </c>
      <c r="C1730" s="76">
        <v>200</v>
      </c>
      <c r="D1730" s="72" t="s">
        <v>7782</v>
      </c>
    </row>
    <row r="1731" spans="1:4" x14ac:dyDescent="0.35">
      <c r="A1731" s="39"/>
      <c r="B1731" s="34" t="s">
        <v>8333</v>
      </c>
      <c r="C1731" s="76">
        <v>200</v>
      </c>
      <c r="D1731" s="72" t="s">
        <v>7782</v>
      </c>
    </row>
    <row r="1732" spans="1:4" x14ac:dyDescent="0.35">
      <c r="A1732" s="39"/>
      <c r="B1732" s="34" t="s">
        <v>8333</v>
      </c>
      <c r="C1732" s="76">
        <v>200</v>
      </c>
      <c r="D1732" s="72" t="s">
        <v>7782</v>
      </c>
    </row>
    <row r="1733" spans="1:4" x14ac:dyDescent="0.35">
      <c r="A1733" s="39"/>
      <c r="B1733" s="34" t="s">
        <v>8333</v>
      </c>
      <c r="C1733" s="76">
        <v>200</v>
      </c>
      <c r="D1733" s="72" t="s">
        <v>7782</v>
      </c>
    </row>
    <row r="1734" spans="1:4" x14ac:dyDescent="0.35">
      <c r="A1734" s="39"/>
      <c r="B1734" s="34" t="s">
        <v>8333</v>
      </c>
      <c r="C1734" s="76">
        <v>200</v>
      </c>
      <c r="D1734" s="72" t="s">
        <v>7782</v>
      </c>
    </row>
    <row r="1735" spans="1:4" x14ac:dyDescent="0.35">
      <c r="A1735" s="39"/>
      <c r="B1735" s="34" t="s">
        <v>105</v>
      </c>
      <c r="C1735" s="76">
        <v>100</v>
      </c>
      <c r="D1735" s="72" t="s">
        <v>7782</v>
      </c>
    </row>
    <row r="1736" spans="1:4" x14ac:dyDescent="0.35">
      <c r="A1736" s="39"/>
      <c r="B1736" s="34" t="s">
        <v>105</v>
      </c>
      <c r="C1736" s="76">
        <v>100</v>
      </c>
      <c r="D1736" s="72" t="s">
        <v>7782</v>
      </c>
    </row>
    <row r="1737" spans="1:4" x14ac:dyDescent="0.35">
      <c r="A1737" s="39"/>
      <c r="B1737" s="34" t="s">
        <v>8551</v>
      </c>
      <c r="C1737" s="76">
        <v>200</v>
      </c>
      <c r="D1737" s="72" t="s">
        <v>7782</v>
      </c>
    </row>
    <row r="1738" spans="1:4" x14ac:dyDescent="0.35">
      <c r="A1738" s="39"/>
      <c r="B1738" s="34" t="s">
        <v>8048</v>
      </c>
      <c r="C1738" s="76">
        <v>250</v>
      </c>
      <c r="D1738" s="72" t="s">
        <v>7782</v>
      </c>
    </row>
    <row r="1739" spans="1:4" x14ac:dyDescent="0.35">
      <c r="A1739" s="39"/>
      <c r="B1739" s="34" t="s">
        <v>8043</v>
      </c>
      <c r="C1739" s="76">
        <v>250</v>
      </c>
      <c r="D1739" s="72" t="s">
        <v>7782</v>
      </c>
    </row>
    <row r="1740" spans="1:4" x14ac:dyDescent="0.35">
      <c r="A1740" s="39"/>
      <c r="B1740" s="34" t="s">
        <v>8043</v>
      </c>
      <c r="C1740" s="76">
        <v>250</v>
      </c>
      <c r="D1740" s="72" t="s">
        <v>7782</v>
      </c>
    </row>
    <row r="1741" spans="1:4" x14ac:dyDescent="0.35">
      <c r="A1741" s="39"/>
      <c r="B1741" s="34" t="s">
        <v>8043</v>
      </c>
      <c r="C1741" s="76">
        <v>250</v>
      </c>
      <c r="D1741" s="72" t="s">
        <v>7782</v>
      </c>
    </row>
    <row r="1742" spans="1:4" x14ac:dyDescent="0.35">
      <c r="A1742" s="39"/>
      <c r="B1742" s="34" t="s">
        <v>8043</v>
      </c>
      <c r="C1742" s="76">
        <v>250</v>
      </c>
      <c r="D1742" s="72" t="s">
        <v>7782</v>
      </c>
    </row>
    <row r="1743" spans="1:4" x14ac:dyDescent="0.35">
      <c r="A1743" s="39"/>
      <c r="B1743" s="34" t="s">
        <v>8043</v>
      </c>
      <c r="C1743" s="76">
        <v>250</v>
      </c>
      <c r="D1743" s="72" t="s">
        <v>7782</v>
      </c>
    </row>
    <row r="1744" spans="1:4" x14ac:dyDescent="0.35">
      <c r="A1744" s="39"/>
      <c r="B1744" s="34" t="s">
        <v>8043</v>
      </c>
      <c r="C1744" s="76">
        <v>250</v>
      </c>
      <c r="D1744" s="72" t="s">
        <v>7782</v>
      </c>
    </row>
    <row r="1745" spans="1:4" x14ac:dyDescent="0.35">
      <c r="A1745" s="39"/>
      <c r="B1745" s="34" t="s">
        <v>105</v>
      </c>
      <c r="C1745" s="76">
        <v>100</v>
      </c>
      <c r="D1745" s="72" t="s">
        <v>7782</v>
      </c>
    </row>
    <row r="1746" spans="1:4" x14ac:dyDescent="0.35">
      <c r="A1746" s="39"/>
      <c r="B1746" s="34" t="s">
        <v>105</v>
      </c>
      <c r="C1746" s="76">
        <v>100</v>
      </c>
      <c r="D1746" s="72" t="s">
        <v>7782</v>
      </c>
    </row>
    <row r="1747" spans="1:4" x14ac:dyDescent="0.35">
      <c r="A1747" s="39"/>
      <c r="B1747" s="34" t="s">
        <v>105</v>
      </c>
      <c r="C1747" s="76">
        <v>100</v>
      </c>
      <c r="D1747" s="72" t="s">
        <v>7782</v>
      </c>
    </row>
    <row r="1748" spans="1:4" x14ac:dyDescent="0.35">
      <c r="A1748" s="39"/>
      <c r="B1748" s="34" t="s">
        <v>105</v>
      </c>
      <c r="C1748" s="76">
        <v>100</v>
      </c>
      <c r="D1748" s="72" t="s">
        <v>7782</v>
      </c>
    </row>
    <row r="1749" spans="1:4" x14ac:dyDescent="0.35">
      <c r="A1749" s="39"/>
      <c r="B1749" s="34" t="s">
        <v>105</v>
      </c>
      <c r="C1749" s="76">
        <v>100</v>
      </c>
      <c r="D1749" s="72" t="s">
        <v>7782</v>
      </c>
    </row>
    <row r="1750" spans="1:4" x14ac:dyDescent="0.35">
      <c r="A1750" s="39"/>
      <c r="B1750" s="34" t="s">
        <v>8255</v>
      </c>
      <c r="C1750" s="76">
        <v>200</v>
      </c>
      <c r="D1750" s="72" t="s">
        <v>7782</v>
      </c>
    </row>
    <row r="1751" spans="1:4" x14ac:dyDescent="0.35">
      <c r="A1751" s="39"/>
      <c r="B1751" s="34" t="s">
        <v>8255</v>
      </c>
      <c r="C1751" s="76">
        <v>200</v>
      </c>
      <c r="D1751" s="72" t="s">
        <v>7782</v>
      </c>
    </row>
    <row r="1752" spans="1:4" x14ac:dyDescent="0.35">
      <c r="A1752" s="39"/>
      <c r="B1752" s="34" t="s">
        <v>8255</v>
      </c>
      <c r="C1752" s="76">
        <v>200</v>
      </c>
      <c r="D1752" s="72" t="s">
        <v>7782</v>
      </c>
    </row>
    <row r="1753" spans="1:4" x14ac:dyDescent="0.35">
      <c r="A1753" s="39"/>
      <c r="B1753" s="34" t="s">
        <v>8255</v>
      </c>
      <c r="C1753" s="76">
        <v>200</v>
      </c>
      <c r="D1753" s="72" t="s">
        <v>7782</v>
      </c>
    </row>
    <row r="1754" spans="1:4" x14ac:dyDescent="0.35">
      <c r="A1754" s="39"/>
      <c r="B1754" s="34" t="s">
        <v>156</v>
      </c>
      <c r="C1754" s="76">
        <v>200</v>
      </c>
      <c r="D1754" s="72" t="s">
        <v>7782</v>
      </c>
    </row>
    <row r="1755" spans="1:4" x14ac:dyDescent="0.35">
      <c r="A1755" s="39"/>
      <c r="B1755" s="34" t="s">
        <v>156</v>
      </c>
      <c r="C1755" s="76">
        <v>200</v>
      </c>
      <c r="D1755" s="72" t="s">
        <v>7782</v>
      </c>
    </row>
    <row r="1756" spans="1:4" x14ac:dyDescent="0.35">
      <c r="A1756" s="39"/>
      <c r="B1756" s="34" t="s">
        <v>8184</v>
      </c>
      <c r="C1756" s="76">
        <v>200</v>
      </c>
      <c r="D1756" s="72" t="s">
        <v>7782</v>
      </c>
    </row>
    <row r="1757" spans="1:4" x14ac:dyDescent="0.35">
      <c r="A1757" s="39"/>
      <c r="B1757" s="34" t="s">
        <v>8184</v>
      </c>
      <c r="C1757" s="76">
        <v>200</v>
      </c>
      <c r="D1757" s="72" t="s">
        <v>7782</v>
      </c>
    </row>
    <row r="1758" spans="1:4" x14ac:dyDescent="0.35">
      <c r="A1758" s="39"/>
      <c r="B1758" s="34" t="s">
        <v>129</v>
      </c>
      <c r="C1758" s="76">
        <v>200</v>
      </c>
      <c r="D1758" s="72" t="s">
        <v>7782</v>
      </c>
    </row>
    <row r="1759" spans="1:4" x14ac:dyDescent="0.35">
      <c r="A1759" s="39"/>
      <c r="B1759" s="34" t="s">
        <v>129</v>
      </c>
      <c r="C1759" s="76">
        <v>200</v>
      </c>
      <c r="D1759" s="72" t="s">
        <v>7782</v>
      </c>
    </row>
    <row r="1760" spans="1:4" x14ac:dyDescent="0.35">
      <c r="A1760" s="39"/>
      <c r="B1760" s="34" t="s">
        <v>129</v>
      </c>
      <c r="C1760" s="76">
        <v>200</v>
      </c>
      <c r="D1760" s="72" t="s">
        <v>7782</v>
      </c>
    </row>
    <row r="1761" spans="1:4" x14ac:dyDescent="0.35">
      <c r="A1761" s="39"/>
      <c r="B1761" s="34" t="s">
        <v>8783</v>
      </c>
      <c r="C1761" s="76">
        <v>200</v>
      </c>
      <c r="D1761" s="72" t="s">
        <v>7782</v>
      </c>
    </row>
    <row r="1762" spans="1:4" x14ac:dyDescent="0.35">
      <c r="A1762" s="39"/>
      <c r="B1762" s="34" t="s">
        <v>8783</v>
      </c>
      <c r="C1762" s="76">
        <v>200</v>
      </c>
      <c r="D1762" s="72" t="s">
        <v>7782</v>
      </c>
    </row>
    <row r="1763" spans="1:4" x14ac:dyDescent="0.35">
      <c r="A1763" s="39"/>
      <c r="B1763" s="34" t="s">
        <v>8206</v>
      </c>
      <c r="C1763" s="76">
        <v>200</v>
      </c>
      <c r="D1763" s="72" t="s">
        <v>7782</v>
      </c>
    </row>
    <row r="1764" spans="1:4" x14ac:dyDescent="0.35">
      <c r="A1764" s="39"/>
      <c r="B1764" s="34" t="s">
        <v>75</v>
      </c>
      <c r="C1764" s="76">
        <v>250</v>
      </c>
      <c r="D1764" s="72" t="s">
        <v>7782</v>
      </c>
    </row>
    <row r="1765" spans="1:4" x14ac:dyDescent="0.35">
      <c r="A1765" s="39"/>
      <c r="B1765" s="34" t="s">
        <v>75</v>
      </c>
      <c r="C1765" s="76">
        <v>250</v>
      </c>
      <c r="D1765" s="72" t="s">
        <v>7782</v>
      </c>
    </row>
    <row r="1766" spans="1:4" x14ac:dyDescent="0.35">
      <c r="A1766" s="39"/>
      <c r="B1766" s="34" t="s">
        <v>75</v>
      </c>
      <c r="C1766" s="76">
        <v>250</v>
      </c>
      <c r="D1766" s="72" t="s">
        <v>7782</v>
      </c>
    </row>
    <row r="1767" spans="1:4" x14ac:dyDescent="0.35">
      <c r="A1767" s="39"/>
      <c r="B1767" s="34" t="s">
        <v>75</v>
      </c>
      <c r="C1767" s="76">
        <v>250</v>
      </c>
      <c r="D1767" s="72" t="s">
        <v>7782</v>
      </c>
    </row>
    <row r="1768" spans="1:4" x14ac:dyDescent="0.35">
      <c r="A1768" s="39"/>
      <c r="B1768" s="34" t="s">
        <v>75</v>
      </c>
      <c r="C1768" s="76">
        <v>250</v>
      </c>
      <c r="D1768" s="72" t="s">
        <v>7782</v>
      </c>
    </row>
    <row r="1769" spans="1:4" x14ac:dyDescent="0.35">
      <c r="A1769" s="39"/>
      <c r="B1769" s="34" t="s">
        <v>426</v>
      </c>
      <c r="C1769" s="76">
        <v>200</v>
      </c>
      <c r="D1769" s="72" t="s">
        <v>7782</v>
      </c>
    </row>
    <row r="1770" spans="1:4" x14ac:dyDescent="0.35">
      <c r="A1770" s="39"/>
      <c r="B1770" s="34" t="s">
        <v>426</v>
      </c>
      <c r="C1770" s="76">
        <v>200</v>
      </c>
      <c r="D1770" s="72" t="s">
        <v>7782</v>
      </c>
    </row>
    <row r="1771" spans="1:4" x14ac:dyDescent="0.35">
      <c r="A1771" s="39"/>
      <c r="B1771" s="34" t="s">
        <v>426</v>
      </c>
      <c r="C1771" s="76">
        <v>200</v>
      </c>
      <c r="D1771" s="72" t="s">
        <v>7782</v>
      </c>
    </row>
    <row r="1772" spans="1:4" x14ac:dyDescent="0.35">
      <c r="A1772" s="39"/>
      <c r="B1772" s="34" t="s">
        <v>426</v>
      </c>
      <c r="C1772" s="76">
        <v>200</v>
      </c>
      <c r="D1772" s="72" t="s">
        <v>7782</v>
      </c>
    </row>
    <row r="1773" spans="1:4" x14ac:dyDescent="0.35">
      <c r="A1773" s="39"/>
      <c r="B1773" s="34" t="s">
        <v>426</v>
      </c>
      <c r="C1773" s="76">
        <v>200</v>
      </c>
      <c r="D1773" s="72" t="s">
        <v>7782</v>
      </c>
    </row>
    <row r="1774" spans="1:4" x14ac:dyDescent="0.35">
      <c r="A1774" s="39"/>
      <c r="B1774" s="34" t="s">
        <v>76</v>
      </c>
      <c r="C1774" s="76">
        <v>250</v>
      </c>
      <c r="D1774" s="72" t="s">
        <v>7782</v>
      </c>
    </row>
    <row r="1775" spans="1:4" x14ac:dyDescent="0.35">
      <c r="A1775" s="39"/>
      <c r="B1775" s="34" t="s">
        <v>76</v>
      </c>
      <c r="C1775" s="76">
        <v>250</v>
      </c>
      <c r="D1775" s="72" t="s">
        <v>7782</v>
      </c>
    </row>
    <row r="1776" spans="1:4" x14ac:dyDescent="0.35">
      <c r="A1776" s="39"/>
      <c r="B1776" s="34" t="s">
        <v>76</v>
      </c>
      <c r="C1776" s="76">
        <v>250</v>
      </c>
      <c r="D1776" s="72" t="s">
        <v>7782</v>
      </c>
    </row>
    <row r="1777" spans="1:4" x14ac:dyDescent="0.35">
      <c r="A1777" s="39"/>
      <c r="B1777" s="34" t="s">
        <v>76</v>
      </c>
      <c r="C1777" s="76">
        <v>250</v>
      </c>
      <c r="D1777" s="72" t="s">
        <v>7782</v>
      </c>
    </row>
    <row r="1778" spans="1:4" x14ac:dyDescent="0.35">
      <c r="A1778" s="39"/>
      <c r="B1778" s="34" t="s">
        <v>76</v>
      </c>
      <c r="C1778" s="76">
        <v>250</v>
      </c>
      <c r="D1778" s="72" t="s">
        <v>7782</v>
      </c>
    </row>
    <row r="1779" spans="1:4" x14ac:dyDescent="0.35">
      <c r="A1779" s="39"/>
      <c r="B1779" s="34" t="s">
        <v>76</v>
      </c>
      <c r="C1779" s="76">
        <v>250</v>
      </c>
      <c r="D1779" s="72" t="s">
        <v>7782</v>
      </c>
    </row>
    <row r="1780" spans="1:4" x14ac:dyDescent="0.35">
      <c r="A1780" s="39"/>
      <c r="B1780" s="34" t="s">
        <v>76</v>
      </c>
      <c r="C1780" s="76">
        <v>250</v>
      </c>
      <c r="D1780" s="72" t="s">
        <v>7782</v>
      </c>
    </row>
    <row r="1781" spans="1:4" x14ac:dyDescent="0.35">
      <c r="A1781" s="39"/>
      <c r="B1781" s="34" t="s">
        <v>76</v>
      </c>
      <c r="C1781" s="76">
        <v>250</v>
      </c>
      <c r="D1781" s="72" t="s">
        <v>7782</v>
      </c>
    </row>
    <row r="1782" spans="1:4" x14ac:dyDescent="0.35">
      <c r="A1782" s="39"/>
      <c r="B1782" s="34" t="s">
        <v>76</v>
      </c>
      <c r="C1782" s="76">
        <v>250</v>
      </c>
      <c r="D1782" s="72" t="s">
        <v>7782</v>
      </c>
    </row>
    <row r="1783" spans="1:4" x14ac:dyDescent="0.35">
      <c r="A1783" s="39"/>
      <c r="B1783" s="34" t="s">
        <v>76</v>
      </c>
      <c r="C1783" s="76">
        <v>250</v>
      </c>
      <c r="D1783" s="72" t="s">
        <v>7782</v>
      </c>
    </row>
    <row r="1784" spans="1:4" x14ac:dyDescent="0.35">
      <c r="A1784" s="39"/>
      <c r="B1784" s="34" t="s">
        <v>6432</v>
      </c>
      <c r="C1784" s="76">
        <v>200</v>
      </c>
      <c r="D1784" s="72" t="s">
        <v>7782</v>
      </c>
    </row>
    <row r="1785" spans="1:4" x14ac:dyDescent="0.35">
      <c r="A1785" s="39"/>
      <c r="B1785" s="34" t="s">
        <v>6432</v>
      </c>
      <c r="C1785" s="76">
        <v>200</v>
      </c>
      <c r="D1785" s="72" t="s">
        <v>7782</v>
      </c>
    </row>
    <row r="1786" spans="1:4" x14ac:dyDescent="0.35">
      <c r="A1786" s="39"/>
      <c r="B1786" s="34" t="s">
        <v>6432</v>
      </c>
      <c r="C1786" s="76">
        <v>200</v>
      </c>
      <c r="D1786" s="72" t="s">
        <v>7782</v>
      </c>
    </row>
    <row r="1787" spans="1:4" x14ac:dyDescent="0.35">
      <c r="A1787" s="39"/>
      <c r="B1787" s="34" t="s">
        <v>6432</v>
      </c>
      <c r="C1787" s="76">
        <v>200</v>
      </c>
      <c r="D1787" s="72" t="s">
        <v>7782</v>
      </c>
    </row>
    <row r="1788" spans="1:4" x14ac:dyDescent="0.35">
      <c r="A1788" s="39"/>
      <c r="B1788" s="34" t="s">
        <v>6432</v>
      </c>
      <c r="C1788" s="76">
        <v>200</v>
      </c>
      <c r="D1788" s="72" t="s">
        <v>7782</v>
      </c>
    </row>
    <row r="1789" spans="1:4" x14ac:dyDescent="0.35">
      <c r="A1789" s="39"/>
      <c r="B1789" s="34" t="s">
        <v>6432</v>
      </c>
      <c r="C1789" s="76">
        <v>200</v>
      </c>
      <c r="D1789" s="72" t="s">
        <v>7782</v>
      </c>
    </row>
    <row r="1790" spans="1:4" x14ac:dyDescent="0.35">
      <c r="A1790" s="39"/>
      <c r="B1790" s="34" t="s">
        <v>6432</v>
      </c>
      <c r="C1790" s="76">
        <v>200</v>
      </c>
      <c r="D1790" s="72" t="s">
        <v>7782</v>
      </c>
    </row>
    <row r="1791" spans="1:4" x14ac:dyDescent="0.35">
      <c r="A1791" s="39"/>
      <c r="B1791" s="34" t="s">
        <v>6432</v>
      </c>
      <c r="C1791" s="76">
        <v>200</v>
      </c>
      <c r="D1791" s="72" t="s">
        <v>7782</v>
      </c>
    </row>
    <row r="1792" spans="1:4" x14ac:dyDescent="0.35">
      <c r="A1792" s="39"/>
      <c r="B1792" s="34" t="s">
        <v>6432</v>
      </c>
      <c r="C1792" s="76">
        <v>100</v>
      </c>
      <c r="D1792" s="72" t="s">
        <v>7782</v>
      </c>
    </row>
    <row r="1793" spans="1:4" x14ac:dyDescent="0.35">
      <c r="A1793" s="39"/>
      <c r="B1793" s="34" t="s">
        <v>6938</v>
      </c>
      <c r="C1793" s="76">
        <v>200</v>
      </c>
      <c r="D1793" s="72" t="s">
        <v>7782</v>
      </c>
    </row>
    <row r="1794" spans="1:4" x14ac:dyDescent="0.35">
      <c r="A1794" s="39"/>
      <c r="B1794" s="34" t="s">
        <v>6938</v>
      </c>
      <c r="C1794" s="76">
        <v>200</v>
      </c>
      <c r="D1794" s="72" t="s">
        <v>7782</v>
      </c>
    </row>
    <row r="1795" spans="1:4" x14ac:dyDescent="0.35">
      <c r="A1795" s="39"/>
      <c r="B1795" s="34" t="s">
        <v>6938</v>
      </c>
      <c r="C1795" s="76">
        <v>200</v>
      </c>
      <c r="D1795" s="72" t="s">
        <v>7782</v>
      </c>
    </row>
    <row r="1796" spans="1:4" x14ac:dyDescent="0.35">
      <c r="A1796" s="39"/>
      <c r="B1796" s="34" t="s">
        <v>6938</v>
      </c>
      <c r="C1796" s="76">
        <v>200</v>
      </c>
      <c r="D1796" s="72" t="s">
        <v>7782</v>
      </c>
    </row>
    <row r="1797" spans="1:4" x14ac:dyDescent="0.35">
      <c r="A1797" s="39"/>
      <c r="B1797" s="34" t="s">
        <v>8048</v>
      </c>
      <c r="C1797" s="76">
        <v>250</v>
      </c>
      <c r="D1797" s="72" t="s">
        <v>7782</v>
      </c>
    </row>
    <row r="1798" spans="1:4" x14ac:dyDescent="0.35">
      <c r="A1798" s="39"/>
      <c r="B1798" s="34" t="s">
        <v>95</v>
      </c>
      <c r="C1798" s="76">
        <v>250</v>
      </c>
      <c r="D1798" s="72" t="s">
        <v>7782</v>
      </c>
    </row>
    <row r="1799" spans="1:4" x14ac:dyDescent="0.35">
      <c r="A1799" s="39"/>
      <c r="B1799" s="34" t="s">
        <v>94</v>
      </c>
      <c r="C1799" s="76">
        <v>500</v>
      </c>
      <c r="D1799" s="72" t="s">
        <v>7782</v>
      </c>
    </row>
    <row r="1800" spans="1:4" x14ac:dyDescent="0.35">
      <c r="A1800" s="39"/>
      <c r="B1800" s="34" t="s">
        <v>94</v>
      </c>
      <c r="C1800" s="76">
        <v>500</v>
      </c>
      <c r="D1800" s="72" t="s">
        <v>7782</v>
      </c>
    </row>
    <row r="1801" spans="1:4" x14ac:dyDescent="0.35">
      <c r="A1801" s="39"/>
      <c r="B1801" s="34" t="s">
        <v>11286</v>
      </c>
      <c r="C1801" s="76">
        <v>200</v>
      </c>
      <c r="D1801" s="72" t="s">
        <v>7782</v>
      </c>
    </row>
    <row r="1802" spans="1:4" x14ac:dyDescent="0.35">
      <c r="A1802" s="39"/>
      <c r="B1802" s="34" t="s">
        <v>11483</v>
      </c>
      <c r="C1802" s="76">
        <v>100</v>
      </c>
      <c r="D1802" s="72" t="s">
        <v>7782</v>
      </c>
    </row>
    <row r="1803" spans="1:4" x14ac:dyDescent="0.35">
      <c r="A1803" s="39"/>
      <c r="B1803" s="34" t="s">
        <v>8603</v>
      </c>
      <c r="C1803" s="76">
        <v>200</v>
      </c>
      <c r="D1803" s="72" t="s">
        <v>7782</v>
      </c>
    </row>
    <row r="1804" spans="1:4" x14ac:dyDescent="0.35">
      <c r="A1804" s="39"/>
      <c r="B1804" s="34" t="s">
        <v>11083</v>
      </c>
      <c r="C1804" s="76">
        <v>200</v>
      </c>
      <c r="D1804" s="72" t="s">
        <v>7782</v>
      </c>
    </row>
    <row r="1805" spans="1:4" x14ac:dyDescent="0.35">
      <c r="A1805" s="39"/>
      <c r="B1805" s="34" t="s">
        <v>11476</v>
      </c>
      <c r="C1805" s="76">
        <v>100</v>
      </c>
      <c r="D1805" s="72" t="s">
        <v>7782</v>
      </c>
    </row>
    <row r="1806" spans="1:4" x14ac:dyDescent="0.35">
      <c r="A1806" s="39"/>
      <c r="B1806" s="34" t="s">
        <v>6946</v>
      </c>
      <c r="C1806" s="76">
        <v>200</v>
      </c>
      <c r="D1806" s="72" t="s">
        <v>7782</v>
      </c>
    </row>
    <row r="1807" spans="1:4" x14ac:dyDescent="0.35">
      <c r="A1807" s="39"/>
      <c r="B1807" s="34" t="s">
        <v>6946</v>
      </c>
      <c r="C1807" s="76">
        <v>200</v>
      </c>
      <c r="D1807" s="72" t="s">
        <v>7782</v>
      </c>
    </row>
    <row r="1808" spans="1:4" x14ac:dyDescent="0.35">
      <c r="A1808" s="39"/>
      <c r="B1808" s="34" t="s">
        <v>8488</v>
      </c>
      <c r="C1808" s="76">
        <v>100</v>
      </c>
      <c r="D1808" s="72" t="s">
        <v>7782</v>
      </c>
    </row>
    <row r="1809" spans="1:4" x14ac:dyDescent="0.35">
      <c r="A1809" s="39"/>
      <c r="B1809" s="34" t="s">
        <v>8488</v>
      </c>
      <c r="C1809" s="76">
        <v>200</v>
      </c>
      <c r="D1809" s="72" t="s">
        <v>7782</v>
      </c>
    </row>
    <row r="1810" spans="1:4" x14ac:dyDescent="0.35">
      <c r="A1810" s="39"/>
      <c r="B1810" s="34" t="s">
        <v>8043</v>
      </c>
      <c r="C1810" s="76">
        <v>250</v>
      </c>
      <c r="D1810" s="72" t="s">
        <v>7782</v>
      </c>
    </row>
    <row r="1811" spans="1:4" x14ac:dyDescent="0.35">
      <c r="A1811" s="39"/>
      <c r="B1811" s="34" t="s">
        <v>8043</v>
      </c>
      <c r="C1811" s="76">
        <v>250</v>
      </c>
      <c r="D1811" s="72" t="s">
        <v>7782</v>
      </c>
    </row>
    <row r="1812" spans="1:4" x14ac:dyDescent="0.35">
      <c r="A1812" s="39"/>
      <c r="B1812" s="34" t="s">
        <v>8043</v>
      </c>
      <c r="C1812" s="76">
        <v>250</v>
      </c>
      <c r="D1812" s="72" t="s">
        <v>7782</v>
      </c>
    </row>
    <row r="1813" spans="1:4" x14ac:dyDescent="0.35">
      <c r="A1813" s="39"/>
      <c r="B1813" s="34" t="s">
        <v>8043</v>
      </c>
      <c r="C1813" s="76">
        <v>250</v>
      </c>
      <c r="D1813" s="72" t="s">
        <v>7782</v>
      </c>
    </row>
    <row r="1814" spans="1:4" x14ac:dyDescent="0.35">
      <c r="A1814" s="39"/>
      <c r="B1814" s="34" t="s">
        <v>8043</v>
      </c>
      <c r="C1814" s="76">
        <v>250</v>
      </c>
      <c r="D1814" s="72" t="s">
        <v>7782</v>
      </c>
    </row>
    <row r="1815" spans="1:4" x14ac:dyDescent="0.35">
      <c r="A1815" s="39"/>
      <c r="B1815" s="34" t="s">
        <v>8043</v>
      </c>
      <c r="C1815" s="76">
        <v>250</v>
      </c>
      <c r="D1815" s="72" t="s">
        <v>7782</v>
      </c>
    </row>
    <row r="1816" spans="1:4" x14ac:dyDescent="0.35">
      <c r="A1816" s="39"/>
      <c r="B1816" s="34" t="s">
        <v>11177</v>
      </c>
      <c r="C1816" s="76">
        <v>250</v>
      </c>
      <c r="D1816" s="72" t="s">
        <v>7782</v>
      </c>
    </row>
    <row r="1817" spans="1:4" x14ac:dyDescent="0.35">
      <c r="A1817" s="39"/>
      <c r="B1817" s="34" t="s">
        <v>11177</v>
      </c>
      <c r="C1817" s="76">
        <v>250</v>
      </c>
      <c r="D1817" s="72" t="s">
        <v>7782</v>
      </c>
    </row>
    <row r="1818" spans="1:4" x14ac:dyDescent="0.35">
      <c r="A1818" s="39"/>
      <c r="B1818" s="34" t="s">
        <v>11177</v>
      </c>
      <c r="C1818" s="76">
        <v>250</v>
      </c>
      <c r="D1818" s="72" t="s">
        <v>7782</v>
      </c>
    </row>
    <row r="1819" spans="1:4" x14ac:dyDescent="0.35">
      <c r="A1819" s="39"/>
      <c r="B1819" s="34" t="s">
        <v>870</v>
      </c>
      <c r="C1819" s="76">
        <v>21</v>
      </c>
      <c r="D1819" s="72" t="s">
        <v>7782</v>
      </c>
    </row>
    <row r="1820" spans="1:4" x14ac:dyDescent="0.35">
      <c r="A1820" s="39"/>
      <c r="B1820" s="34" t="s">
        <v>629</v>
      </c>
      <c r="C1820" s="76">
        <v>1000</v>
      </c>
      <c r="D1820" s="72" t="s">
        <v>7782</v>
      </c>
    </row>
    <row r="1821" spans="1:4" x14ac:dyDescent="0.35">
      <c r="A1821" s="39"/>
      <c r="B1821" s="34" t="s">
        <v>874</v>
      </c>
      <c r="C1821" s="76">
        <v>500</v>
      </c>
      <c r="D1821" s="72" t="s">
        <v>7782</v>
      </c>
    </row>
    <row r="1822" spans="1:4" x14ac:dyDescent="0.35">
      <c r="A1822" s="39"/>
      <c r="B1822" s="34" t="s">
        <v>874</v>
      </c>
      <c r="C1822" s="76">
        <v>500</v>
      </c>
      <c r="D1822" s="72" t="s">
        <v>7782</v>
      </c>
    </row>
    <row r="1823" spans="1:4" x14ac:dyDescent="0.35">
      <c r="A1823" s="39"/>
      <c r="B1823" s="34" t="s">
        <v>875</v>
      </c>
      <c r="C1823" s="76">
        <v>500</v>
      </c>
      <c r="D1823" s="72" t="s">
        <v>7782</v>
      </c>
    </row>
    <row r="1824" spans="1:4" x14ac:dyDescent="0.35">
      <c r="A1824" s="39"/>
      <c r="B1824" s="34" t="s">
        <v>631</v>
      </c>
      <c r="C1824" s="76">
        <v>35</v>
      </c>
      <c r="D1824" s="72" t="s">
        <v>7782</v>
      </c>
    </row>
    <row r="1825" spans="1:4" x14ac:dyDescent="0.35">
      <c r="A1825" s="39"/>
      <c r="B1825" s="34" t="s">
        <v>894</v>
      </c>
      <c r="C1825" s="76">
        <v>500</v>
      </c>
      <c r="D1825" s="72" t="s">
        <v>7782</v>
      </c>
    </row>
    <row r="1826" spans="1:4" x14ac:dyDescent="0.35">
      <c r="A1826" s="39"/>
      <c r="B1826" s="34" t="s">
        <v>313</v>
      </c>
      <c r="C1826" s="76">
        <v>1000</v>
      </c>
      <c r="D1826" s="72" t="s">
        <v>7782</v>
      </c>
    </row>
    <row r="1827" spans="1:4" x14ac:dyDescent="0.35">
      <c r="A1827" s="39"/>
      <c r="B1827" s="34" t="s">
        <v>313</v>
      </c>
      <c r="C1827" s="76">
        <v>2000</v>
      </c>
      <c r="D1827" s="72" t="s">
        <v>7782</v>
      </c>
    </row>
    <row r="1828" spans="1:4" x14ac:dyDescent="0.35">
      <c r="A1828" s="39"/>
      <c r="B1828" s="34" t="s">
        <v>313</v>
      </c>
      <c r="C1828" s="76">
        <v>2000</v>
      </c>
      <c r="D1828" s="72" t="s">
        <v>7782</v>
      </c>
    </row>
    <row r="1829" spans="1:4" x14ac:dyDescent="0.35">
      <c r="A1829" s="39"/>
      <c r="B1829" s="34" t="s">
        <v>855</v>
      </c>
      <c r="C1829" s="76">
        <v>200</v>
      </c>
      <c r="D1829" s="72" t="s">
        <v>7782</v>
      </c>
    </row>
    <row r="1830" spans="1:4" x14ac:dyDescent="0.35">
      <c r="A1830" s="39"/>
      <c r="B1830" s="34" t="s">
        <v>855</v>
      </c>
      <c r="C1830" s="76">
        <v>200</v>
      </c>
      <c r="D1830" s="72" t="s">
        <v>7782</v>
      </c>
    </row>
    <row r="1831" spans="1:4" x14ac:dyDescent="0.35">
      <c r="A1831" s="39"/>
      <c r="B1831" s="34" t="s">
        <v>855</v>
      </c>
      <c r="C1831" s="76">
        <v>200</v>
      </c>
      <c r="D1831" s="72" t="s">
        <v>7782</v>
      </c>
    </row>
    <row r="1832" spans="1:4" x14ac:dyDescent="0.35">
      <c r="A1832" s="39"/>
      <c r="B1832" s="34" t="s">
        <v>352</v>
      </c>
      <c r="C1832" s="76">
        <v>1000</v>
      </c>
      <c r="D1832" s="72" t="s">
        <v>7782</v>
      </c>
    </row>
    <row r="1833" spans="1:4" x14ac:dyDescent="0.35">
      <c r="A1833" s="39"/>
      <c r="B1833" s="34" t="s">
        <v>352</v>
      </c>
      <c r="C1833" s="76">
        <v>1000</v>
      </c>
      <c r="D1833" s="72" t="s">
        <v>7782</v>
      </c>
    </row>
    <row r="1834" spans="1:4" x14ac:dyDescent="0.35">
      <c r="A1834" s="39"/>
      <c r="B1834" s="34" t="s">
        <v>352</v>
      </c>
      <c r="C1834" s="76">
        <v>1000</v>
      </c>
      <c r="D1834" s="72" t="s">
        <v>7782</v>
      </c>
    </row>
    <row r="1835" spans="1:4" x14ac:dyDescent="0.35">
      <c r="A1835" s="39"/>
      <c r="B1835" s="34" t="s">
        <v>352</v>
      </c>
      <c r="C1835" s="76">
        <v>1000</v>
      </c>
      <c r="D1835" s="72" t="s">
        <v>7782</v>
      </c>
    </row>
    <row r="1836" spans="1:4" x14ac:dyDescent="0.35">
      <c r="A1836" s="39"/>
      <c r="B1836" s="34" t="s">
        <v>352</v>
      </c>
      <c r="C1836" s="76">
        <v>1000</v>
      </c>
      <c r="D1836" s="72" t="s">
        <v>7782</v>
      </c>
    </row>
    <row r="1837" spans="1:4" x14ac:dyDescent="0.35">
      <c r="A1837" s="39"/>
      <c r="B1837" s="34" t="s">
        <v>352</v>
      </c>
      <c r="C1837" s="76">
        <v>1000</v>
      </c>
      <c r="D1837" s="72" t="s">
        <v>7782</v>
      </c>
    </row>
    <row r="1838" spans="1:4" x14ac:dyDescent="0.35">
      <c r="A1838" s="39"/>
      <c r="B1838" s="34" t="s">
        <v>352</v>
      </c>
      <c r="C1838" s="76">
        <v>1000</v>
      </c>
      <c r="D1838" s="72" t="s">
        <v>7782</v>
      </c>
    </row>
    <row r="1839" spans="1:4" x14ac:dyDescent="0.35">
      <c r="A1839" s="39"/>
      <c r="B1839" s="34" t="s">
        <v>352</v>
      </c>
      <c r="C1839" s="76">
        <v>1000</v>
      </c>
      <c r="D1839" s="72" t="s">
        <v>7782</v>
      </c>
    </row>
    <row r="1840" spans="1:4" x14ac:dyDescent="0.35">
      <c r="A1840" s="39"/>
      <c r="B1840" s="34" t="s">
        <v>352</v>
      </c>
      <c r="C1840" s="76">
        <v>1000</v>
      </c>
      <c r="D1840" s="72" t="s">
        <v>7782</v>
      </c>
    </row>
    <row r="1841" spans="1:4" x14ac:dyDescent="0.35">
      <c r="A1841" s="39"/>
      <c r="B1841" s="34" t="s">
        <v>352</v>
      </c>
      <c r="C1841" s="76">
        <v>1000</v>
      </c>
      <c r="D1841" s="72" t="s">
        <v>7782</v>
      </c>
    </row>
    <row r="1842" spans="1:4" x14ac:dyDescent="0.35">
      <c r="A1842" s="39"/>
      <c r="B1842" s="34" t="s">
        <v>352</v>
      </c>
      <c r="C1842" s="76">
        <v>1000</v>
      </c>
      <c r="D1842" s="72" t="s">
        <v>7782</v>
      </c>
    </row>
    <row r="1843" spans="1:4" x14ac:dyDescent="0.35">
      <c r="A1843" s="39"/>
      <c r="B1843" s="34" t="s">
        <v>350</v>
      </c>
      <c r="C1843" s="76">
        <v>1000</v>
      </c>
      <c r="D1843" s="72" t="s">
        <v>7782</v>
      </c>
    </row>
    <row r="1844" spans="1:4" x14ac:dyDescent="0.35">
      <c r="A1844" s="39"/>
      <c r="B1844" s="34" t="s">
        <v>350</v>
      </c>
      <c r="C1844" s="76">
        <v>1000</v>
      </c>
      <c r="D1844" s="72" t="s">
        <v>7782</v>
      </c>
    </row>
    <row r="1845" spans="1:4" x14ac:dyDescent="0.35">
      <c r="A1845" s="39"/>
      <c r="B1845" s="34" t="s">
        <v>350</v>
      </c>
      <c r="C1845" s="76">
        <v>1000</v>
      </c>
      <c r="D1845" s="72" t="s">
        <v>7782</v>
      </c>
    </row>
    <row r="1846" spans="1:4" x14ac:dyDescent="0.35">
      <c r="A1846" s="39"/>
      <c r="B1846" s="34" t="s">
        <v>350</v>
      </c>
      <c r="C1846" s="76">
        <v>1000</v>
      </c>
      <c r="D1846" s="72" t="s">
        <v>7782</v>
      </c>
    </row>
    <row r="1847" spans="1:4" x14ac:dyDescent="0.35">
      <c r="A1847" s="39"/>
      <c r="B1847" s="34" t="s">
        <v>350</v>
      </c>
      <c r="C1847" s="76">
        <v>1000</v>
      </c>
      <c r="D1847" s="72" t="s">
        <v>7782</v>
      </c>
    </row>
    <row r="1848" spans="1:4" x14ac:dyDescent="0.35">
      <c r="A1848" s="39"/>
      <c r="B1848" s="34" t="s">
        <v>349</v>
      </c>
      <c r="C1848" s="76">
        <v>500</v>
      </c>
      <c r="D1848" s="72" t="s">
        <v>7782</v>
      </c>
    </row>
    <row r="1849" spans="1:4" x14ac:dyDescent="0.35">
      <c r="A1849" s="39"/>
      <c r="B1849" s="34" t="s">
        <v>349</v>
      </c>
      <c r="C1849" s="76">
        <v>500</v>
      </c>
      <c r="D1849" s="72" t="s">
        <v>7782</v>
      </c>
    </row>
    <row r="1850" spans="1:4" x14ac:dyDescent="0.35">
      <c r="A1850" s="39"/>
      <c r="B1850" s="34" t="s">
        <v>349</v>
      </c>
      <c r="C1850" s="76">
        <v>500</v>
      </c>
      <c r="D1850" s="72" t="s">
        <v>7782</v>
      </c>
    </row>
    <row r="1851" spans="1:4" x14ac:dyDescent="0.35">
      <c r="A1851" s="39"/>
      <c r="B1851" s="34" t="s">
        <v>349</v>
      </c>
      <c r="C1851" s="76">
        <v>500</v>
      </c>
      <c r="D1851" s="72" t="s">
        <v>7782</v>
      </c>
    </row>
    <row r="1852" spans="1:4" x14ac:dyDescent="0.35">
      <c r="A1852" s="39"/>
      <c r="B1852" s="34" t="s">
        <v>340</v>
      </c>
      <c r="C1852" s="76">
        <v>500</v>
      </c>
      <c r="D1852" s="72" t="s">
        <v>7782</v>
      </c>
    </row>
    <row r="1853" spans="1:4" x14ac:dyDescent="0.35">
      <c r="A1853" s="39"/>
      <c r="B1853" s="34" t="s">
        <v>342</v>
      </c>
      <c r="C1853" s="76">
        <v>1000</v>
      </c>
      <c r="D1853" s="72" t="s">
        <v>7782</v>
      </c>
    </row>
    <row r="1854" spans="1:4" x14ac:dyDescent="0.35">
      <c r="A1854" s="39"/>
      <c r="B1854" s="34" t="s">
        <v>789</v>
      </c>
      <c r="C1854" s="76">
        <v>1000</v>
      </c>
      <c r="D1854" s="72" t="s">
        <v>7782</v>
      </c>
    </row>
    <row r="1855" spans="1:4" x14ac:dyDescent="0.35">
      <c r="A1855" s="39"/>
      <c r="B1855" s="34" t="s">
        <v>789</v>
      </c>
      <c r="C1855" s="76">
        <v>1000</v>
      </c>
      <c r="D1855" s="72" t="s">
        <v>7782</v>
      </c>
    </row>
    <row r="1856" spans="1:4" x14ac:dyDescent="0.35">
      <c r="A1856" s="39"/>
      <c r="B1856" s="34" t="s">
        <v>384</v>
      </c>
      <c r="C1856" s="76">
        <v>1000</v>
      </c>
      <c r="D1856" s="72" t="s">
        <v>7782</v>
      </c>
    </row>
    <row r="1857" spans="1:4" x14ac:dyDescent="0.35">
      <c r="A1857" s="39"/>
      <c r="B1857" s="34" t="s">
        <v>344</v>
      </c>
      <c r="C1857" s="76">
        <v>500</v>
      </c>
      <c r="D1857" s="72" t="s">
        <v>7782</v>
      </c>
    </row>
    <row r="1858" spans="1:4" x14ac:dyDescent="0.35">
      <c r="A1858" s="39"/>
      <c r="B1858" s="34" t="s">
        <v>346</v>
      </c>
      <c r="C1858" s="76">
        <v>1000</v>
      </c>
      <c r="D1858" s="72" t="s">
        <v>7782</v>
      </c>
    </row>
    <row r="1859" spans="1:4" x14ac:dyDescent="0.35">
      <c r="A1859" s="39"/>
      <c r="B1859" s="34" t="s">
        <v>347</v>
      </c>
      <c r="C1859" s="76">
        <v>500</v>
      </c>
      <c r="D1859" s="72" t="s">
        <v>7782</v>
      </c>
    </row>
    <row r="1860" spans="1:4" x14ac:dyDescent="0.35">
      <c r="A1860" s="39"/>
      <c r="B1860" s="34" t="s">
        <v>347</v>
      </c>
      <c r="C1860" s="76">
        <v>500</v>
      </c>
      <c r="D1860" s="72" t="s">
        <v>7782</v>
      </c>
    </row>
    <row r="1861" spans="1:4" x14ac:dyDescent="0.35">
      <c r="A1861" s="39"/>
      <c r="B1861" s="34" t="s">
        <v>347</v>
      </c>
      <c r="C1861" s="76">
        <v>500</v>
      </c>
      <c r="D1861" s="72" t="s">
        <v>7782</v>
      </c>
    </row>
    <row r="1862" spans="1:4" x14ac:dyDescent="0.35">
      <c r="A1862" s="39"/>
      <c r="B1862" s="34" t="s">
        <v>337</v>
      </c>
      <c r="C1862" s="76">
        <v>250</v>
      </c>
      <c r="D1862" s="72" t="s">
        <v>7782</v>
      </c>
    </row>
    <row r="1863" spans="1:4" x14ac:dyDescent="0.35">
      <c r="A1863" s="39"/>
      <c r="B1863" s="34" t="s">
        <v>337</v>
      </c>
      <c r="C1863" s="76">
        <v>250</v>
      </c>
      <c r="D1863" s="72" t="s">
        <v>7782</v>
      </c>
    </row>
    <row r="1864" spans="1:4" x14ac:dyDescent="0.35">
      <c r="A1864" s="39"/>
      <c r="B1864" s="34" t="s">
        <v>337</v>
      </c>
      <c r="C1864" s="76">
        <v>250</v>
      </c>
      <c r="D1864" s="72" t="s">
        <v>7782</v>
      </c>
    </row>
    <row r="1865" spans="1:4" x14ac:dyDescent="0.35">
      <c r="A1865" s="39"/>
      <c r="B1865" s="34" t="s">
        <v>337</v>
      </c>
      <c r="C1865" s="76">
        <v>250</v>
      </c>
      <c r="D1865" s="72" t="s">
        <v>7782</v>
      </c>
    </row>
    <row r="1866" spans="1:4" x14ac:dyDescent="0.35">
      <c r="A1866" s="39"/>
      <c r="B1866" s="34" t="s">
        <v>337</v>
      </c>
      <c r="C1866" s="76">
        <v>250</v>
      </c>
      <c r="D1866" s="72" t="s">
        <v>7782</v>
      </c>
    </row>
    <row r="1867" spans="1:4" x14ac:dyDescent="0.35">
      <c r="A1867" s="39"/>
      <c r="B1867" s="34" t="s">
        <v>337</v>
      </c>
      <c r="C1867" s="76">
        <v>250</v>
      </c>
      <c r="D1867" s="72" t="s">
        <v>7782</v>
      </c>
    </row>
    <row r="1868" spans="1:4" x14ac:dyDescent="0.35">
      <c r="A1868" s="39"/>
      <c r="B1868" s="34" t="s">
        <v>337</v>
      </c>
      <c r="C1868" s="76">
        <v>250</v>
      </c>
      <c r="D1868" s="72" t="s">
        <v>7782</v>
      </c>
    </row>
    <row r="1869" spans="1:4" x14ac:dyDescent="0.35">
      <c r="A1869" s="39"/>
      <c r="B1869" s="34" t="s">
        <v>347</v>
      </c>
      <c r="C1869" s="76">
        <v>500</v>
      </c>
      <c r="D1869" s="72" t="s">
        <v>7782</v>
      </c>
    </row>
    <row r="1870" spans="1:4" x14ac:dyDescent="0.35">
      <c r="A1870" s="39"/>
      <c r="B1870" s="34" t="s">
        <v>347</v>
      </c>
      <c r="C1870" s="76">
        <v>500</v>
      </c>
      <c r="D1870" s="72" t="s">
        <v>7782</v>
      </c>
    </row>
    <row r="1871" spans="1:4" x14ac:dyDescent="0.35">
      <c r="A1871" s="39"/>
      <c r="B1871" s="34" t="s">
        <v>347</v>
      </c>
      <c r="C1871" s="76">
        <v>500</v>
      </c>
      <c r="D1871" s="72" t="s">
        <v>7782</v>
      </c>
    </row>
    <row r="1872" spans="1:4" x14ac:dyDescent="0.35">
      <c r="A1872" s="39"/>
      <c r="B1872" s="34" t="s">
        <v>337</v>
      </c>
      <c r="C1872" s="76">
        <v>250</v>
      </c>
      <c r="D1872" s="72" t="s">
        <v>7782</v>
      </c>
    </row>
    <row r="1873" spans="1:4" x14ac:dyDescent="0.35">
      <c r="A1873" s="39"/>
      <c r="B1873" s="34" t="s">
        <v>348</v>
      </c>
      <c r="C1873" s="76">
        <v>2000</v>
      </c>
      <c r="D1873" s="72" t="s">
        <v>7782</v>
      </c>
    </row>
    <row r="1874" spans="1:4" x14ac:dyDescent="0.35">
      <c r="A1874" s="39"/>
      <c r="B1874" s="34" t="s">
        <v>349</v>
      </c>
      <c r="C1874" s="76">
        <v>500</v>
      </c>
      <c r="D1874" s="72" t="s">
        <v>7782</v>
      </c>
    </row>
    <row r="1875" spans="1:4" x14ac:dyDescent="0.35">
      <c r="A1875" s="39"/>
      <c r="B1875" s="34" t="s">
        <v>349</v>
      </c>
      <c r="C1875" s="76">
        <v>500</v>
      </c>
      <c r="D1875" s="72" t="s">
        <v>7782</v>
      </c>
    </row>
    <row r="1876" spans="1:4" x14ac:dyDescent="0.35">
      <c r="A1876" s="39"/>
      <c r="B1876" s="34" t="s">
        <v>349</v>
      </c>
      <c r="C1876" s="76">
        <v>500</v>
      </c>
      <c r="D1876" s="72" t="s">
        <v>7782</v>
      </c>
    </row>
    <row r="1877" spans="1:4" x14ac:dyDescent="0.35">
      <c r="A1877" s="39"/>
      <c r="B1877" s="34" t="s">
        <v>349</v>
      </c>
      <c r="C1877" s="76">
        <v>500</v>
      </c>
      <c r="D1877" s="72" t="s">
        <v>7782</v>
      </c>
    </row>
    <row r="1878" spans="1:4" x14ac:dyDescent="0.35">
      <c r="A1878" s="39"/>
      <c r="B1878" s="34" t="s">
        <v>349</v>
      </c>
      <c r="C1878" s="76">
        <v>500</v>
      </c>
      <c r="D1878" s="72" t="s">
        <v>7782</v>
      </c>
    </row>
    <row r="1879" spans="1:4" x14ac:dyDescent="0.35">
      <c r="A1879" s="39"/>
      <c r="B1879" s="34" t="s">
        <v>349</v>
      </c>
      <c r="C1879" s="76">
        <v>500</v>
      </c>
      <c r="D1879" s="72" t="s">
        <v>7782</v>
      </c>
    </row>
    <row r="1880" spans="1:4" x14ac:dyDescent="0.35">
      <c r="A1880" s="39"/>
      <c r="B1880" s="34" t="s">
        <v>338</v>
      </c>
      <c r="C1880" s="76">
        <v>1000</v>
      </c>
      <c r="D1880" s="72" t="s">
        <v>7782</v>
      </c>
    </row>
    <row r="1881" spans="1:4" x14ac:dyDescent="0.35">
      <c r="A1881" s="39"/>
      <c r="B1881" s="34" t="s">
        <v>338</v>
      </c>
      <c r="C1881" s="76">
        <v>1000</v>
      </c>
      <c r="D1881" s="72" t="s">
        <v>7782</v>
      </c>
    </row>
    <row r="1882" spans="1:4" x14ac:dyDescent="0.35">
      <c r="A1882" s="39"/>
      <c r="B1882" s="34" t="s">
        <v>338</v>
      </c>
      <c r="C1882" s="76">
        <v>1000</v>
      </c>
      <c r="D1882" s="72" t="s">
        <v>7782</v>
      </c>
    </row>
    <row r="1883" spans="1:4" x14ac:dyDescent="0.35">
      <c r="A1883" s="39"/>
      <c r="B1883" s="34" t="s">
        <v>338</v>
      </c>
      <c r="C1883" s="76">
        <v>1000</v>
      </c>
      <c r="D1883" s="72" t="s">
        <v>7782</v>
      </c>
    </row>
    <row r="1884" spans="1:4" x14ac:dyDescent="0.35">
      <c r="A1884" s="39"/>
      <c r="B1884" s="34" t="s">
        <v>338</v>
      </c>
      <c r="C1884" s="76">
        <v>1000</v>
      </c>
      <c r="D1884" s="72" t="s">
        <v>7782</v>
      </c>
    </row>
    <row r="1885" spans="1:4" x14ac:dyDescent="0.35">
      <c r="A1885" s="39"/>
      <c r="B1885" s="34" t="s">
        <v>338</v>
      </c>
      <c r="C1885" s="76">
        <v>1000</v>
      </c>
      <c r="D1885" s="72" t="s">
        <v>7782</v>
      </c>
    </row>
    <row r="1886" spans="1:4" x14ac:dyDescent="0.35">
      <c r="A1886" s="39"/>
      <c r="B1886" s="34" t="s">
        <v>338</v>
      </c>
      <c r="C1886" s="76">
        <v>1000</v>
      </c>
      <c r="D1886" s="72" t="s">
        <v>7782</v>
      </c>
    </row>
    <row r="1887" spans="1:4" x14ac:dyDescent="0.35">
      <c r="A1887" s="39"/>
      <c r="B1887" s="34" t="s">
        <v>338</v>
      </c>
      <c r="C1887" s="76">
        <v>1000</v>
      </c>
      <c r="D1887" s="72" t="s">
        <v>7782</v>
      </c>
    </row>
    <row r="1888" spans="1:4" x14ac:dyDescent="0.35">
      <c r="A1888" s="39"/>
      <c r="B1888" s="34" t="s">
        <v>338</v>
      </c>
      <c r="C1888" s="76">
        <v>1000</v>
      </c>
      <c r="D1888" s="72" t="s">
        <v>7782</v>
      </c>
    </row>
    <row r="1889" spans="1:4" x14ac:dyDescent="0.35">
      <c r="A1889" s="39"/>
      <c r="B1889" s="34" t="s">
        <v>338</v>
      </c>
      <c r="C1889" s="76">
        <v>1000</v>
      </c>
      <c r="D1889" s="72" t="s">
        <v>7782</v>
      </c>
    </row>
    <row r="1890" spans="1:4" x14ac:dyDescent="0.35">
      <c r="A1890" s="39"/>
      <c r="B1890" s="34" t="s">
        <v>338</v>
      </c>
      <c r="C1890" s="76">
        <v>1000</v>
      </c>
      <c r="D1890" s="72" t="s">
        <v>7782</v>
      </c>
    </row>
    <row r="1891" spans="1:4" x14ac:dyDescent="0.35">
      <c r="A1891" s="39"/>
      <c r="B1891" s="34" t="s">
        <v>338</v>
      </c>
      <c r="C1891" s="76">
        <v>1000</v>
      </c>
      <c r="D1891" s="72" t="s">
        <v>7782</v>
      </c>
    </row>
    <row r="1892" spans="1:4" x14ac:dyDescent="0.35">
      <c r="A1892" s="39"/>
      <c r="B1892" s="34" t="s">
        <v>338</v>
      </c>
      <c r="C1892" s="76">
        <v>1000</v>
      </c>
      <c r="D1892" s="72" t="s">
        <v>7782</v>
      </c>
    </row>
    <row r="1893" spans="1:4" x14ac:dyDescent="0.35">
      <c r="A1893" s="39"/>
      <c r="B1893" s="34" t="s">
        <v>337</v>
      </c>
      <c r="C1893" s="76">
        <v>250</v>
      </c>
      <c r="D1893" s="72" t="s">
        <v>7782</v>
      </c>
    </row>
    <row r="1894" spans="1:4" x14ac:dyDescent="0.35">
      <c r="A1894" s="39"/>
      <c r="B1894" s="34" t="s">
        <v>337</v>
      </c>
      <c r="C1894" s="76">
        <v>250</v>
      </c>
      <c r="D1894" s="72" t="s">
        <v>7782</v>
      </c>
    </row>
    <row r="1895" spans="1:4" x14ac:dyDescent="0.35">
      <c r="A1895" s="39"/>
      <c r="B1895" s="34" t="s">
        <v>337</v>
      </c>
      <c r="C1895" s="76">
        <v>250</v>
      </c>
      <c r="D1895" s="72" t="s">
        <v>7782</v>
      </c>
    </row>
    <row r="1896" spans="1:4" x14ac:dyDescent="0.35">
      <c r="A1896" s="39"/>
      <c r="B1896" s="34" t="s">
        <v>337</v>
      </c>
      <c r="C1896" s="76">
        <v>250</v>
      </c>
      <c r="D1896" s="72" t="s">
        <v>7782</v>
      </c>
    </row>
    <row r="1897" spans="1:4" x14ac:dyDescent="0.35">
      <c r="A1897" s="39"/>
      <c r="B1897" s="34" t="s">
        <v>335</v>
      </c>
      <c r="C1897" s="76">
        <v>1000</v>
      </c>
      <c r="D1897" s="72" t="s">
        <v>7782</v>
      </c>
    </row>
    <row r="1898" spans="1:4" x14ac:dyDescent="0.35">
      <c r="A1898" s="39"/>
      <c r="B1898" s="34" t="s">
        <v>335</v>
      </c>
      <c r="C1898" s="76">
        <v>1000</v>
      </c>
      <c r="D1898" s="72" t="s">
        <v>7782</v>
      </c>
    </row>
    <row r="1899" spans="1:4" x14ac:dyDescent="0.35">
      <c r="A1899" s="39"/>
      <c r="B1899" s="34" t="s">
        <v>335</v>
      </c>
      <c r="C1899" s="76">
        <v>1000</v>
      </c>
      <c r="D1899" s="72" t="s">
        <v>7782</v>
      </c>
    </row>
    <row r="1900" spans="1:4" x14ac:dyDescent="0.35">
      <c r="A1900" s="39"/>
      <c r="B1900" s="34" t="s">
        <v>335</v>
      </c>
      <c r="C1900" s="76">
        <v>1000</v>
      </c>
      <c r="D1900" s="72" t="s">
        <v>7782</v>
      </c>
    </row>
    <row r="1901" spans="1:4" x14ac:dyDescent="0.35">
      <c r="A1901" s="39"/>
      <c r="B1901" s="34" t="s">
        <v>335</v>
      </c>
      <c r="C1901" s="76">
        <v>1000</v>
      </c>
      <c r="D1901" s="72" t="s">
        <v>7782</v>
      </c>
    </row>
    <row r="1902" spans="1:4" x14ac:dyDescent="0.35">
      <c r="A1902" s="39"/>
      <c r="B1902" s="34" t="s">
        <v>335</v>
      </c>
      <c r="C1902" s="76">
        <v>1000</v>
      </c>
      <c r="D1902" s="72" t="s">
        <v>7782</v>
      </c>
    </row>
    <row r="1903" spans="1:4" x14ac:dyDescent="0.35">
      <c r="A1903" s="39"/>
      <c r="B1903" s="34" t="s">
        <v>335</v>
      </c>
      <c r="C1903" s="76">
        <v>1000</v>
      </c>
      <c r="D1903" s="72" t="s">
        <v>7782</v>
      </c>
    </row>
    <row r="1904" spans="1:4" x14ac:dyDescent="0.35">
      <c r="A1904" s="39"/>
      <c r="B1904" s="34" t="s">
        <v>335</v>
      </c>
      <c r="C1904" s="76">
        <v>1000</v>
      </c>
      <c r="D1904" s="72" t="s">
        <v>7782</v>
      </c>
    </row>
    <row r="1905" spans="1:4" x14ac:dyDescent="0.35">
      <c r="A1905" s="39"/>
      <c r="B1905" s="34" t="s">
        <v>335</v>
      </c>
      <c r="C1905" s="76">
        <v>1000</v>
      </c>
      <c r="D1905" s="72" t="s">
        <v>7782</v>
      </c>
    </row>
    <row r="1906" spans="1:4" x14ac:dyDescent="0.35">
      <c r="A1906" s="39"/>
      <c r="B1906" s="34" t="s">
        <v>335</v>
      </c>
      <c r="C1906" s="76">
        <v>1000</v>
      </c>
      <c r="D1906" s="72" t="s">
        <v>7782</v>
      </c>
    </row>
    <row r="1907" spans="1:4" x14ac:dyDescent="0.35">
      <c r="A1907" s="39"/>
      <c r="B1907" s="34" t="s">
        <v>335</v>
      </c>
      <c r="C1907" s="76">
        <v>1000</v>
      </c>
      <c r="D1907" s="72" t="s">
        <v>7782</v>
      </c>
    </row>
    <row r="1908" spans="1:4" x14ac:dyDescent="0.35">
      <c r="A1908" s="39"/>
      <c r="B1908" s="34" t="s">
        <v>335</v>
      </c>
      <c r="C1908" s="76">
        <v>1000</v>
      </c>
      <c r="D1908" s="72" t="s">
        <v>7782</v>
      </c>
    </row>
    <row r="1909" spans="1:4" x14ac:dyDescent="0.35">
      <c r="A1909" s="39"/>
      <c r="B1909" s="34" t="s">
        <v>335</v>
      </c>
      <c r="C1909" s="76">
        <v>1000</v>
      </c>
      <c r="D1909" s="72" t="s">
        <v>7782</v>
      </c>
    </row>
    <row r="1910" spans="1:4" x14ac:dyDescent="0.35">
      <c r="A1910" s="39"/>
      <c r="B1910" s="34" t="s">
        <v>334</v>
      </c>
      <c r="C1910" s="76">
        <v>500</v>
      </c>
      <c r="D1910" s="72" t="s">
        <v>7782</v>
      </c>
    </row>
    <row r="1911" spans="1:4" x14ac:dyDescent="0.35">
      <c r="A1911" s="39"/>
      <c r="B1911" s="34" t="s">
        <v>334</v>
      </c>
      <c r="C1911" s="76">
        <v>500</v>
      </c>
      <c r="D1911" s="72" t="s">
        <v>7782</v>
      </c>
    </row>
    <row r="1912" spans="1:4" x14ac:dyDescent="0.35">
      <c r="A1912" s="39"/>
      <c r="B1912" s="34" t="s">
        <v>334</v>
      </c>
      <c r="C1912" s="76">
        <v>500</v>
      </c>
      <c r="D1912" s="72" t="s">
        <v>7782</v>
      </c>
    </row>
    <row r="1913" spans="1:4" x14ac:dyDescent="0.35">
      <c r="A1913" s="39"/>
      <c r="B1913" s="34" t="s">
        <v>334</v>
      </c>
      <c r="C1913" s="76">
        <v>500</v>
      </c>
      <c r="D1913" s="72" t="s">
        <v>7782</v>
      </c>
    </row>
    <row r="1914" spans="1:4" x14ac:dyDescent="0.35">
      <c r="A1914" s="39"/>
      <c r="B1914" s="34" t="s">
        <v>334</v>
      </c>
      <c r="C1914" s="76">
        <v>500</v>
      </c>
      <c r="D1914" s="72" t="s">
        <v>7782</v>
      </c>
    </row>
    <row r="1915" spans="1:4" x14ac:dyDescent="0.35">
      <c r="A1915" s="39"/>
      <c r="B1915" s="34" t="s">
        <v>334</v>
      </c>
      <c r="C1915" s="76">
        <v>500</v>
      </c>
      <c r="D1915" s="72" t="s">
        <v>7782</v>
      </c>
    </row>
    <row r="1916" spans="1:4" x14ac:dyDescent="0.35">
      <c r="A1916" s="39"/>
      <c r="B1916" s="34" t="s">
        <v>334</v>
      </c>
      <c r="C1916" s="76">
        <v>500</v>
      </c>
      <c r="D1916" s="72" t="s">
        <v>7782</v>
      </c>
    </row>
    <row r="1917" spans="1:4" x14ac:dyDescent="0.35">
      <c r="A1917" s="39"/>
      <c r="B1917" s="34" t="s">
        <v>334</v>
      </c>
      <c r="C1917" s="76">
        <v>500</v>
      </c>
      <c r="D1917" s="72" t="s">
        <v>7782</v>
      </c>
    </row>
    <row r="1918" spans="1:4" x14ac:dyDescent="0.35">
      <c r="A1918" s="39"/>
      <c r="B1918" s="34" t="s">
        <v>114</v>
      </c>
      <c r="C1918" s="76">
        <v>200</v>
      </c>
      <c r="D1918" s="72" t="s">
        <v>7782</v>
      </c>
    </row>
    <row r="1919" spans="1:4" x14ac:dyDescent="0.35">
      <c r="A1919" s="39"/>
      <c r="B1919" s="34" t="s">
        <v>114</v>
      </c>
      <c r="C1919" s="76">
        <v>200</v>
      </c>
      <c r="D1919" s="72" t="s">
        <v>7782</v>
      </c>
    </row>
    <row r="1920" spans="1:4" x14ac:dyDescent="0.35">
      <c r="A1920" s="39"/>
      <c r="B1920" s="34" t="s">
        <v>114</v>
      </c>
      <c r="C1920" s="76">
        <v>200</v>
      </c>
      <c r="D1920" s="72" t="s">
        <v>7782</v>
      </c>
    </row>
    <row r="1921" spans="1:4" x14ac:dyDescent="0.35">
      <c r="A1921" s="39"/>
      <c r="B1921" s="34" t="s">
        <v>114</v>
      </c>
      <c r="C1921" s="76">
        <v>200</v>
      </c>
      <c r="D1921" s="72" t="s">
        <v>7782</v>
      </c>
    </row>
    <row r="1922" spans="1:4" x14ac:dyDescent="0.35">
      <c r="A1922" s="39"/>
      <c r="B1922" s="34" t="s">
        <v>114</v>
      </c>
      <c r="C1922" s="76">
        <v>200</v>
      </c>
      <c r="D1922" s="72" t="s">
        <v>7782</v>
      </c>
    </row>
    <row r="1923" spans="1:4" x14ac:dyDescent="0.35">
      <c r="A1923" s="39"/>
      <c r="B1923" s="34" t="s">
        <v>114</v>
      </c>
      <c r="C1923" s="76">
        <v>200</v>
      </c>
      <c r="D1923" s="72" t="s">
        <v>7782</v>
      </c>
    </row>
    <row r="1924" spans="1:4" x14ac:dyDescent="0.35">
      <c r="A1924" s="39"/>
      <c r="B1924" s="34" t="s">
        <v>114</v>
      </c>
      <c r="C1924" s="76">
        <v>200</v>
      </c>
      <c r="D1924" s="72" t="s">
        <v>7782</v>
      </c>
    </row>
    <row r="1925" spans="1:4" x14ac:dyDescent="0.35">
      <c r="A1925" s="39"/>
      <c r="B1925" s="34" t="s">
        <v>114</v>
      </c>
      <c r="C1925" s="76">
        <v>200</v>
      </c>
      <c r="D1925" s="72" t="s">
        <v>7782</v>
      </c>
    </row>
    <row r="1926" spans="1:4" x14ac:dyDescent="0.35">
      <c r="A1926" s="39"/>
      <c r="B1926" s="34" t="s">
        <v>114</v>
      </c>
      <c r="C1926" s="76">
        <v>200</v>
      </c>
      <c r="D1926" s="72" t="s">
        <v>7782</v>
      </c>
    </row>
    <row r="1927" spans="1:4" x14ac:dyDescent="0.35">
      <c r="A1927" s="39"/>
      <c r="B1927" s="34" t="s">
        <v>114</v>
      </c>
      <c r="C1927" s="76">
        <v>200</v>
      </c>
      <c r="D1927" s="72" t="s">
        <v>7782</v>
      </c>
    </row>
    <row r="1928" spans="1:4" x14ac:dyDescent="0.35">
      <c r="A1928" s="39"/>
      <c r="B1928" s="34" t="s">
        <v>114</v>
      </c>
      <c r="C1928" s="76">
        <v>200</v>
      </c>
      <c r="D1928" s="72" t="s">
        <v>7782</v>
      </c>
    </row>
    <row r="1929" spans="1:4" x14ac:dyDescent="0.35">
      <c r="A1929" s="39"/>
      <c r="B1929" s="34" t="s">
        <v>114</v>
      </c>
      <c r="C1929" s="76">
        <v>200</v>
      </c>
      <c r="D1929" s="72" t="s">
        <v>7782</v>
      </c>
    </row>
    <row r="1930" spans="1:4" x14ac:dyDescent="0.35">
      <c r="A1930" s="39"/>
      <c r="B1930" s="34" t="s">
        <v>114</v>
      </c>
      <c r="C1930" s="76">
        <v>200</v>
      </c>
      <c r="D1930" s="72" t="s">
        <v>7782</v>
      </c>
    </row>
    <row r="1931" spans="1:4" x14ac:dyDescent="0.35">
      <c r="A1931" s="39"/>
      <c r="B1931" s="34" t="s">
        <v>114</v>
      </c>
      <c r="C1931" s="76">
        <v>200</v>
      </c>
      <c r="D1931" s="72" t="s">
        <v>7782</v>
      </c>
    </row>
    <row r="1932" spans="1:4" x14ac:dyDescent="0.35">
      <c r="A1932" s="39"/>
      <c r="B1932" s="34" t="s">
        <v>114</v>
      </c>
      <c r="C1932" s="76">
        <v>200</v>
      </c>
      <c r="D1932" s="72" t="s">
        <v>7782</v>
      </c>
    </row>
    <row r="1933" spans="1:4" x14ac:dyDescent="0.35">
      <c r="A1933" s="39"/>
      <c r="B1933" s="34" t="s">
        <v>114</v>
      </c>
      <c r="C1933" s="76">
        <v>200</v>
      </c>
      <c r="D1933" s="72" t="s">
        <v>7782</v>
      </c>
    </row>
    <row r="1934" spans="1:4" x14ac:dyDescent="0.35">
      <c r="A1934" s="39"/>
      <c r="B1934" s="34" t="s">
        <v>114</v>
      </c>
      <c r="C1934" s="76">
        <v>200</v>
      </c>
      <c r="D1934" s="72" t="s">
        <v>7782</v>
      </c>
    </row>
    <row r="1935" spans="1:4" x14ac:dyDescent="0.35">
      <c r="A1935" s="39"/>
      <c r="B1935" s="34" t="s">
        <v>114</v>
      </c>
      <c r="C1935" s="76">
        <v>200</v>
      </c>
      <c r="D1935" s="72" t="s">
        <v>7782</v>
      </c>
    </row>
    <row r="1936" spans="1:4" x14ac:dyDescent="0.35">
      <c r="A1936" s="39"/>
      <c r="B1936" s="34" t="s">
        <v>114</v>
      </c>
      <c r="C1936" s="76">
        <v>200</v>
      </c>
      <c r="D1936" s="72" t="s">
        <v>7782</v>
      </c>
    </row>
    <row r="1937" spans="1:4" x14ac:dyDescent="0.35">
      <c r="A1937" s="39"/>
      <c r="B1937" s="34" t="s">
        <v>114</v>
      </c>
      <c r="C1937" s="76">
        <v>200</v>
      </c>
      <c r="D1937" s="72" t="s">
        <v>7782</v>
      </c>
    </row>
    <row r="1938" spans="1:4" x14ac:dyDescent="0.35">
      <c r="A1938" s="39"/>
      <c r="B1938" s="34" t="s">
        <v>114</v>
      </c>
      <c r="C1938" s="76">
        <v>200</v>
      </c>
      <c r="D1938" s="72" t="s">
        <v>7782</v>
      </c>
    </row>
    <row r="1939" spans="1:4" x14ac:dyDescent="0.35">
      <c r="A1939" s="39"/>
      <c r="B1939" s="34" t="s">
        <v>114</v>
      </c>
      <c r="C1939" s="76">
        <v>200</v>
      </c>
      <c r="D1939" s="72" t="s">
        <v>7782</v>
      </c>
    </row>
    <row r="1940" spans="1:4" x14ac:dyDescent="0.35">
      <c r="A1940" s="39"/>
      <c r="B1940" s="34" t="s">
        <v>114</v>
      </c>
      <c r="C1940" s="76">
        <v>200</v>
      </c>
      <c r="D1940" s="72" t="s">
        <v>7782</v>
      </c>
    </row>
    <row r="1941" spans="1:4" x14ac:dyDescent="0.35">
      <c r="A1941" s="39"/>
      <c r="B1941" s="34" t="s">
        <v>114</v>
      </c>
      <c r="C1941" s="76">
        <v>200</v>
      </c>
      <c r="D1941" s="72" t="s">
        <v>7782</v>
      </c>
    </row>
    <row r="1942" spans="1:4" x14ac:dyDescent="0.35">
      <c r="A1942" s="39"/>
      <c r="B1942" s="34" t="s">
        <v>114</v>
      </c>
      <c r="C1942" s="76">
        <v>200</v>
      </c>
      <c r="D1942" s="72" t="s">
        <v>7782</v>
      </c>
    </row>
    <row r="1943" spans="1:4" x14ac:dyDescent="0.35">
      <c r="A1943" s="39"/>
      <c r="B1943" s="34" t="s">
        <v>114</v>
      </c>
      <c r="C1943" s="76">
        <v>200</v>
      </c>
      <c r="D1943" s="72" t="s">
        <v>7782</v>
      </c>
    </row>
    <row r="1944" spans="1:4" x14ac:dyDescent="0.35">
      <c r="A1944" s="39"/>
      <c r="B1944" s="34" t="s">
        <v>114</v>
      </c>
      <c r="C1944" s="76">
        <v>200</v>
      </c>
      <c r="D1944" s="72" t="s">
        <v>7782</v>
      </c>
    </row>
    <row r="1945" spans="1:4" x14ac:dyDescent="0.35">
      <c r="A1945" s="39"/>
      <c r="B1945" s="34" t="s">
        <v>114</v>
      </c>
      <c r="C1945" s="76">
        <v>200</v>
      </c>
      <c r="D1945" s="72" t="s">
        <v>7782</v>
      </c>
    </row>
    <row r="1946" spans="1:4" x14ac:dyDescent="0.35">
      <c r="A1946" s="39"/>
      <c r="B1946" s="34" t="s">
        <v>114</v>
      </c>
      <c r="C1946" s="76">
        <v>200</v>
      </c>
      <c r="D1946" s="72" t="s">
        <v>7782</v>
      </c>
    </row>
    <row r="1947" spans="1:4" x14ac:dyDescent="0.35">
      <c r="A1947" s="39"/>
      <c r="B1947" s="34" t="s">
        <v>333</v>
      </c>
      <c r="C1947" s="76">
        <v>500</v>
      </c>
      <c r="D1947" s="72" t="s">
        <v>7782</v>
      </c>
    </row>
    <row r="1948" spans="1:4" x14ac:dyDescent="0.35">
      <c r="A1948" s="39"/>
      <c r="B1948" s="34" t="s">
        <v>333</v>
      </c>
      <c r="C1948" s="76">
        <v>500</v>
      </c>
      <c r="D1948" s="72" t="s">
        <v>7782</v>
      </c>
    </row>
    <row r="1949" spans="1:4" x14ac:dyDescent="0.35">
      <c r="A1949" s="39"/>
      <c r="B1949" s="34" t="s">
        <v>333</v>
      </c>
      <c r="C1949" s="76">
        <v>500</v>
      </c>
      <c r="D1949" s="72" t="s">
        <v>7782</v>
      </c>
    </row>
    <row r="1950" spans="1:4" x14ac:dyDescent="0.35">
      <c r="A1950" s="39"/>
      <c r="B1950" s="34" t="s">
        <v>333</v>
      </c>
      <c r="C1950" s="76">
        <v>500</v>
      </c>
      <c r="D1950" s="72" t="s">
        <v>7782</v>
      </c>
    </row>
    <row r="1951" spans="1:4" x14ac:dyDescent="0.35">
      <c r="A1951" s="39"/>
      <c r="B1951" s="34" t="s">
        <v>333</v>
      </c>
      <c r="C1951" s="76">
        <v>500</v>
      </c>
      <c r="D1951" s="72" t="s">
        <v>7782</v>
      </c>
    </row>
    <row r="1952" spans="1:4" x14ac:dyDescent="0.35">
      <c r="A1952" s="39"/>
      <c r="B1952" s="34" t="s">
        <v>333</v>
      </c>
      <c r="C1952" s="76">
        <v>500</v>
      </c>
      <c r="D1952" s="72" t="s">
        <v>7782</v>
      </c>
    </row>
    <row r="1953" spans="1:4" x14ac:dyDescent="0.35">
      <c r="A1953" s="39"/>
      <c r="B1953" s="34" t="s">
        <v>333</v>
      </c>
      <c r="C1953" s="76">
        <v>500</v>
      </c>
      <c r="D1953" s="72" t="s">
        <v>7782</v>
      </c>
    </row>
    <row r="1954" spans="1:4" x14ac:dyDescent="0.35">
      <c r="A1954" s="39"/>
      <c r="B1954" s="34" t="s">
        <v>333</v>
      </c>
      <c r="C1954" s="76">
        <v>500</v>
      </c>
      <c r="D1954" s="72" t="s">
        <v>7782</v>
      </c>
    </row>
    <row r="1955" spans="1:4" x14ac:dyDescent="0.35">
      <c r="A1955" s="39"/>
      <c r="B1955" s="34" t="s">
        <v>333</v>
      </c>
      <c r="C1955" s="76">
        <v>500</v>
      </c>
      <c r="D1955" s="72" t="s">
        <v>7782</v>
      </c>
    </row>
    <row r="1956" spans="1:4" x14ac:dyDescent="0.35">
      <c r="A1956" s="39"/>
      <c r="B1956" s="34" t="s">
        <v>333</v>
      </c>
      <c r="C1956" s="76">
        <v>500</v>
      </c>
      <c r="D1956" s="72" t="s">
        <v>7782</v>
      </c>
    </row>
    <row r="1957" spans="1:4" x14ac:dyDescent="0.35">
      <c r="A1957" s="39"/>
      <c r="B1957" s="34" t="s">
        <v>333</v>
      </c>
      <c r="C1957" s="76">
        <v>500</v>
      </c>
      <c r="D1957" s="72" t="s">
        <v>7782</v>
      </c>
    </row>
    <row r="1958" spans="1:4" x14ac:dyDescent="0.35">
      <c r="A1958" s="39"/>
      <c r="B1958" s="34" t="s">
        <v>333</v>
      </c>
      <c r="C1958" s="76">
        <v>500</v>
      </c>
      <c r="D1958" s="72" t="s">
        <v>7782</v>
      </c>
    </row>
    <row r="1959" spans="1:4" x14ac:dyDescent="0.35">
      <c r="A1959" s="39"/>
      <c r="B1959" s="34" t="s">
        <v>316</v>
      </c>
      <c r="C1959" s="76">
        <v>16</v>
      </c>
      <c r="D1959" s="72" t="s">
        <v>7782</v>
      </c>
    </row>
    <row r="1960" spans="1:4" x14ac:dyDescent="0.35">
      <c r="A1960" s="39"/>
      <c r="B1960" s="34" t="s">
        <v>316</v>
      </c>
      <c r="C1960" s="76">
        <v>16</v>
      </c>
      <c r="D1960" s="72" t="s">
        <v>7782</v>
      </c>
    </row>
    <row r="1961" spans="1:4" x14ac:dyDescent="0.35">
      <c r="A1961" s="39"/>
      <c r="B1961" s="34" t="s">
        <v>316</v>
      </c>
      <c r="C1961" s="76">
        <v>500</v>
      </c>
      <c r="D1961" s="72" t="s">
        <v>7782</v>
      </c>
    </row>
    <row r="1962" spans="1:4" x14ac:dyDescent="0.35">
      <c r="A1962" s="39"/>
      <c r="B1962" s="34" t="s">
        <v>316</v>
      </c>
      <c r="C1962" s="76">
        <v>500</v>
      </c>
      <c r="D1962" s="72" t="s">
        <v>7782</v>
      </c>
    </row>
    <row r="1963" spans="1:4" x14ac:dyDescent="0.35">
      <c r="A1963" s="39"/>
      <c r="B1963" s="34" t="s">
        <v>318</v>
      </c>
      <c r="C1963" s="76">
        <v>1000</v>
      </c>
      <c r="D1963" s="72" t="s">
        <v>7782</v>
      </c>
    </row>
    <row r="1964" spans="1:4" x14ac:dyDescent="0.35">
      <c r="A1964" s="39"/>
      <c r="B1964" s="34" t="s">
        <v>320</v>
      </c>
      <c r="C1964" s="76">
        <v>515</v>
      </c>
      <c r="D1964" s="72" t="s">
        <v>7782</v>
      </c>
    </row>
    <row r="1965" spans="1:4" x14ac:dyDescent="0.35">
      <c r="A1965" s="39"/>
      <c r="B1965" s="34" t="s">
        <v>323</v>
      </c>
      <c r="C1965" s="76">
        <v>98</v>
      </c>
      <c r="D1965" s="72" t="s">
        <v>7782</v>
      </c>
    </row>
    <row r="1966" spans="1:4" x14ac:dyDescent="0.35">
      <c r="A1966" s="39"/>
      <c r="B1966" s="34" t="s">
        <v>324</v>
      </c>
      <c r="C1966" s="76">
        <v>1000</v>
      </c>
      <c r="D1966" s="72" t="s">
        <v>7782</v>
      </c>
    </row>
    <row r="1967" spans="1:4" x14ac:dyDescent="0.35">
      <c r="A1967" s="39"/>
      <c r="B1967" s="34" t="s">
        <v>324</v>
      </c>
      <c r="C1967" s="76">
        <v>1000</v>
      </c>
      <c r="D1967" s="72" t="s">
        <v>7782</v>
      </c>
    </row>
    <row r="1968" spans="1:4" x14ac:dyDescent="0.35">
      <c r="A1968" s="39"/>
      <c r="B1968" s="34" t="s">
        <v>324</v>
      </c>
      <c r="C1968" s="76">
        <v>1000</v>
      </c>
      <c r="D1968" s="72" t="s">
        <v>7782</v>
      </c>
    </row>
    <row r="1969" spans="1:4" x14ac:dyDescent="0.35">
      <c r="A1969" s="39"/>
      <c r="B1969" s="34" t="s">
        <v>324</v>
      </c>
      <c r="C1969" s="76">
        <v>1000</v>
      </c>
      <c r="D1969" s="72" t="s">
        <v>7782</v>
      </c>
    </row>
    <row r="1970" spans="1:4" x14ac:dyDescent="0.35">
      <c r="A1970" s="39"/>
      <c r="B1970" s="34" t="s">
        <v>324</v>
      </c>
      <c r="C1970" s="76">
        <v>1000</v>
      </c>
      <c r="D1970" s="72" t="s">
        <v>7782</v>
      </c>
    </row>
    <row r="1971" spans="1:4" x14ac:dyDescent="0.35">
      <c r="A1971" s="39"/>
      <c r="B1971" s="34" t="s">
        <v>324</v>
      </c>
      <c r="C1971" s="76">
        <v>1000</v>
      </c>
      <c r="D1971" s="72" t="s">
        <v>7782</v>
      </c>
    </row>
    <row r="1972" spans="1:4" x14ac:dyDescent="0.35">
      <c r="A1972" s="39"/>
      <c r="B1972" s="34" t="s">
        <v>324</v>
      </c>
      <c r="C1972" s="76">
        <v>1000</v>
      </c>
      <c r="D1972" s="72" t="s">
        <v>7782</v>
      </c>
    </row>
    <row r="1973" spans="1:4" x14ac:dyDescent="0.35">
      <c r="A1973" s="39"/>
      <c r="B1973" s="34" t="s">
        <v>324</v>
      </c>
      <c r="C1973" s="76">
        <v>1000</v>
      </c>
      <c r="D1973" s="72" t="s">
        <v>7782</v>
      </c>
    </row>
    <row r="1974" spans="1:4" x14ac:dyDescent="0.35">
      <c r="A1974" s="39"/>
      <c r="B1974" s="34" t="s">
        <v>68</v>
      </c>
      <c r="C1974" s="76">
        <v>1000</v>
      </c>
      <c r="D1974" s="72" t="s">
        <v>7782</v>
      </c>
    </row>
    <row r="1975" spans="1:4" x14ac:dyDescent="0.35">
      <c r="A1975" s="39"/>
      <c r="B1975" s="34" t="s">
        <v>68</v>
      </c>
      <c r="C1975" s="76">
        <v>1000</v>
      </c>
      <c r="D1975" s="72" t="s">
        <v>7782</v>
      </c>
    </row>
    <row r="1976" spans="1:4" x14ac:dyDescent="0.35">
      <c r="A1976" s="39"/>
      <c r="B1976" s="34" t="s">
        <v>68</v>
      </c>
      <c r="C1976" s="76">
        <v>1000</v>
      </c>
      <c r="D1976" s="72" t="s">
        <v>7782</v>
      </c>
    </row>
    <row r="1977" spans="1:4" x14ac:dyDescent="0.35">
      <c r="A1977" s="39"/>
      <c r="B1977" s="34" t="s">
        <v>68</v>
      </c>
      <c r="C1977" s="76">
        <v>1000</v>
      </c>
      <c r="D1977" s="72" t="s">
        <v>7782</v>
      </c>
    </row>
    <row r="1978" spans="1:4" x14ac:dyDescent="0.35">
      <c r="A1978" s="39"/>
      <c r="B1978" s="34" t="s">
        <v>68</v>
      </c>
      <c r="C1978" s="76">
        <v>1000</v>
      </c>
      <c r="D1978" s="72" t="s">
        <v>7782</v>
      </c>
    </row>
    <row r="1979" spans="1:4" x14ac:dyDescent="0.35">
      <c r="A1979" s="39"/>
      <c r="B1979" s="34" t="s">
        <v>68</v>
      </c>
      <c r="C1979" s="76">
        <v>1000</v>
      </c>
      <c r="D1979" s="72" t="s">
        <v>7782</v>
      </c>
    </row>
    <row r="1980" spans="1:4" x14ac:dyDescent="0.35">
      <c r="A1980" s="39"/>
      <c r="B1980" s="34" t="s">
        <v>68</v>
      </c>
      <c r="C1980" s="76">
        <v>1000</v>
      </c>
      <c r="D1980" s="72" t="s">
        <v>7782</v>
      </c>
    </row>
    <row r="1981" spans="1:4" x14ac:dyDescent="0.35">
      <c r="A1981" s="39"/>
      <c r="B1981" s="34" t="s">
        <v>69</v>
      </c>
      <c r="C1981" s="76">
        <v>1000</v>
      </c>
      <c r="D1981" s="72" t="s">
        <v>7782</v>
      </c>
    </row>
    <row r="1982" spans="1:4" x14ac:dyDescent="0.35">
      <c r="A1982" s="39"/>
      <c r="B1982" s="34" t="s">
        <v>69</v>
      </c>
      <c r="C1982" s="76">
        <v>1000</v>
      </c>
      <c r="D1982" s="72" t="s">
        <v>7782</v>
      </c>
    </row>
    <row r="1983" spans="1:4" x14ac:dyDescent="0.35">
      <c r="A1983" s="39"/>
      <c r="B1983" s="34" t="s">
        <v>69</v>
      </c>
      <c r="C1983" s="76">
        <v>1000</v>
      </c>
      <c r="D1983" s="72" t="s">
        <v>7782</v>
      </c>
    </row>
    <row r="1984" spans="1:4" x14ac:dyDescent="0.35">
      <c r="A1984" s="39"/>
      <c r="B1984" s="34" t="s">
        <v>225</v>
      </c>
      <c r="C1984" s="76">
        <v>500</v>
      </c>
      <c r="D1984" s="72" t="s">
        <v>7782</v>
      </c>
    </row>
    <row r="1985" spans="1:4" x14ac:dyDescent="0.35">
      <c r="A1985" s="39"/>
      <c r="B1985" s="34" t="s">
        <v>8085</v>
      </c>
      <c r="C1985" s="76">
        <v>2000</v>
      </c>
      <c r="D1985" s="72" t="s">
        <v>7782</v>
      </c>
    </row>
    <row r="1986" spans="1:4" x14ac:dyDescent="0.35">
      <c r="A1986" s="39"/>
      <c r="B1986" s="34" t="s">
        <v>8085</v>
      </c>
      <c r="C1986" s="76">
        <v>2000</v>
      </c>
      <c r="D1986" s="72" t="s">
        <v>7782</v>
      </c>
    </row>
    <row r="1987" spans="1:4" x14ac:dyDescent="0.35">
      <c r="A1987" s="39"/>
      <c r="B1987" s="34" t="s">
        <v>210</v>
      </c>
      <c r="C1987" s="76">
        <v>500</v>
      </c>
      <c r="D1987" s="72" t="s">
        <v>7782</v>
      </c>
    </row>
    <row r="1988" spans="1:4" x14ac:dyDescent="0.35">
      <c r="A1988" s="39"/>
      <c r="B1988" s="34" t="s">
        <v>210</v>
      </c>
      <c r="C1988" s="76">
        <v>500</v>
      </c>
      <c r="D1988" s="72" t="s">
        <v>7782</v>
      </c>
    </row>
    <row r="1989" spans="1:4" x14ac:dyDescent="0.35">
      <c r="A1989" s="39"/>
      <c r="B1989" s="34" t="s">
        <v>210</v>
      </c>
      <c r="C1989" s="76">
        <v>500</v>
      </c>
      <c r="D1989" s="72" t="s">
        <v>7782</v>
      </c>
    </row>
    <row r="1990" spans="1:4" x14ac:dyDescent="0.35">
      <c r="A1990" s="39"/>
      <c r="B1990" s="34" t="s">
        <v>220</v>
      </c>
      <c r="C1990" s="76">
        <v>100</v>
      </c>
      <c r="D1990" s="72" t="s">
        <v>7782</v>
      </c>
    </row>
    <row r="1991" spans="1:4" x14ac:dyDescent="0.35">
      <c r="A1991" s="39"/>
      <c r="B1991" s="34" t="s">
        <v>223</v>
      </c>
      <c r="C1991" s="76">
        <v>10</v>
      </c>
      <c r="D1991" s="72" t="s">
        <v>7782</v>
      </c>
    </row>
    <row r="1992" spans="1:4" x14ac:dyDescent="0.35">
      <c r="A1992" s="39"/>
      <c r="B1992" s="34" t="s">
        <v>7922</v>
      </c>
      <c r="C1992" s="76">
        <v>100</v>
      </c>
      <c r="D1992" s="72" t="s">
        <v>7782</v>
      </c>
    </row>
    <row r="1993" spans="1:4" x14ac:dyDescent="0.35">
      <c r="A1993" s="39"/>
      <c r="B1993" s="34" t="s">
        <v>7922</v>
      </c>
      <c r="C1993" s="76">
        <v>100</v>
      </c>
      <c r="D1993" s="72" t="s">
        <v>7782</v>
      </c>
    </row>
    <row r="1994" spans="1:4" x14ac:dyDescent="0.35">
      <c r="A1994" s="39"/>
      <c r="B1994" s="34" t="s">
        <v>7922</v>
      </c>
      <c r="C1994" s="76">
        <v>100</v>
      </c>
      <c r="D1994" s="72" t="s">
        <v>7782</v>
      </c>
    </row>
    <row r="1995" spans="1:4" x14ac:dyDescent="0.35">
      <c r="A1995" s="39"/>
      <c r="B1995" s="34" t="s">
        <v>7922</v>
      </c>
      <c r="C1995" s="76">
        <v>100</v>
      </c>
      <c r="D1995" s="72" t="s">
        <v>7782</v>
      </c>
    </row>
    <row r="1996" spans="1:4" x14ac:dyDescent="0.35">
      <c r="A1996" s="39"/>
      <c r="B1996" s="34" t="s">
        <v>7922</v>
      </c>
      <c r="C1996" s="76">
        <v>100</v>
      </c>
      <c r="D1996" s="72" t="s">
        <v>7782</v>
      </c>
    </row>
    <row r="1997" spans="1:4" x14ac:dyDescent="0.35">
      <c r="A1997" s="39"/>
      <c r="B1997" s="34" t="s">
        <v>7922</v>
      </c>
      <c r="C1997" s="76">
        <v>100</v>
      </c>
      <c r="D1997" s="72" t="s">
        <v>7782</v>
      </c>
    </row>
    <row r="1998" spans="1:4" x14ac:dyDescent="0.35">
      <c r="A1998" s="39"/>
      <c r="B1998" s="34" t="s">
        <v>7922</v>
      </c>
      <c r="C1998" s="76">
        <v>100</v>
      </c>
      <c r="D1998" s="72" t="s">
        <v>7782</v>
      </c>
    </row>
    <row r="1999" spans="1:4" x14ac:dyDescent="0.35">
      <c r="A1999" s="39"/>
      <c r="B1999" s="34" t="s">
        <v>7922</v>
      </c>
      <c r="C1999" s="76">
        <v>100</v>
      </c>
      <c r="D1999" s="72" t="s">
        <v>7782</v>
      </c>
    </row>
    <row r="2000" spans="1:4" x14ac:dyDescent="0.35">
      <c r="A2000" s="39"/>
      <c r="B2000" s="34" t="s">
        <v>7922</v>
      </c>
      <c r="C2000" s="76">
        <v>10</v>
      </c>
      <c r="D2000" s="72" t="s">
        <v>7782</v>
      </c>
    </row>
    <row r="2001" spans="1:4" x14ac:dyDescent="0.35">
      <c r="A2001" s="39"/>
      <c r="B2001" s="34" t="s">
        <v>7922</v>
      </c>
      <c r="C2001" s="76">
        <v>100</v>
      </c>
      <c r="D2001" s="72" t="s">
        <v>7782</v>
      </c>
    </row>
    <row r="2002" spans="1:4" x14ac:dyDescent="0.35">
      <c r="A2002" s="39"/>
      <c r="B2002" s="34" t="s">
        <v>7922</v>
      </c>
      <c r="C2002" s="76">
        <v>100</v>
      </c>
      <c r="D2002" s="72" t="s">
        <v>7782</v>
      </c>
    </row>
    <row r="2003" spans="1:4" x14ac:dyDescent="0.35">
      <c r="A2003" s="39"/>
      <c r="B2003" s="34" t="s">
        <v>7922</v>
      </c>
      <c r="C2003" s="76">
        <v>100</v>
      </c>
      <c r="D2003" s="72" t="s">
        <v>7782</v>
      </c>
    </row>
    <row r="2004" spans="1:4" x14ac:dyDescent="0.35">
      <c r="A2004" s="39"/>
      <c r="B2004" s="34" t="s">
        <v>7044</v>
      </c>
      <c r="C2004" s="76">
        <v>500</v>
      </c>
      <c r="D2004" s="72" t="s">
        <v>7782</v>
      </c>
    </row>
    <row r="2005" spans="1:4" x14ac:dyDescent="0.35">
      <c r="A2005" s="39"/>
      <c r="B2005" s="34" t="s">
        <v>7270</v>
      </c>
      <c r="C2005" s="76">
        <v>100</v>
      </c>
      <c r="D2005" s="72" t="s">
        <v>7782</v>
      </c>
    </row>
    <row r="2006" spans="1:4" x14ac:dyDescent="0.35">
      <c r="A2006" s="39"/>
      <c r="B2006" s="34" t="s">
        <v>7035</v>
      </c>
      <c r="C2006" s="76">
        <v>500</v>
      </c>
      <c r="D2006" s="72" t="s">
        <v>7782</v>
      </c>
    </row>
    <row r="2007" spans="1:4" x14ac:dyDescent="0.35">
      <c r="A2007" s="39"/>
      <c r="B2007" s="34" t="s">
        <v>7035</v>
      </c>
      <c r="C2007" s="76">
        <v>500</v>
      </c>
      <c r="D2007" s="72" t="s">
        <v>7782</v>
      </c>
    </row>
    <row r="2008" spans="1:4" x14ac:dyDescent="0.35">
      <c r="A2008" s="39"/>
      <c r="B2008" s="34" t="s">
        <v>986</v>
      </c>
      <c r="C2008" s="76">
        <v>3</v>
      </c>
      <c r="D2008" s="72" t="s">
        <v>7782</v>
      </c>
    </row>
    <row r="2009" spans="1:4" x14ac:dyDescent="0.35">
      <c r="A2009" s="39"/>
      <c r="B2009" s="34" t="s">
        <v>920</v>
      </c>
      <c r="C2009" s="76">
        <v>6</v>
      </c>
      <c r="D2009" s="72" t="s">
        <v>7782</v>
      </c>
    </row>
    <row r="2010" spans="1:4" x14ac:dyDescent="0.35">
      <c r="A2010" s="39"/>
      <c r="B2010" s="34" t="s">
        <v>1014</v>
      </c>
      <c r="C2010" s="76">
        <v>100</v>
      </c>
      <c r="D2010" s="72" t="s">
        <v>7782</v>
      </c>
    </row>
    <row r="2011" spans="1:4" x14ac:dyDescent="0.35">
      <c r="A2011" s="39"/>
      <c r="B2011" s="34" t="s">
        <v>241</v>
      </c>
      <c r="C2011" s="76">
        <v>1000</v>
      </c>
      <c r="D2011" s="72" t="s">
        <v>7782</v>
      </c>
    </row>
    <row r="2012" spans="1:4" x14ac:dyDescent="0.35">
      <c r="A2012" s="39"/>
      <c r="B2012" s="34" t="s">
        <v>241</v>
      </c>
      <c r="C2012" s="76">
        <v>1000</v>
      </c>
      <c r="D2012" s="72" t="s">
        <v>7782</v>
      </c>
    </row>
    <row r="2013" spans="1:4" x14ac:dyDescent="0.35">
      <c r="A2013" s="39"/>
      <c r="B2013" s="34" t="s">
        <v>241</v>
      </c>
      <c r="C2013" s="76">
        <v>1000</v>
      </c>
      <c r="D2013" s="72" t="s">
        <v>7782</v>
      </c>
    </row>
    <row r="2014" spans="1:4" x14ac:dyDescent="0.35">
      <c r="A2014" s="39"/>
      <c r="B2014" s="34" t="s">
        <v>762</v>
      </c>
      <c r="C2014" s="76">
        <v>1000</v>
      </c>
      <c r="D2014" s="72" t="s">
        <v>7782</v>
      </c>
    </row>
    <row r="2015" spans="1:4" x14ac:dyDescent="0.35">
      <c r="A2015" s="39"/>
      <c r="B2015" s="34" t="s">
        <v>762</v>
      </c>
      <c r="C2015" s="76">
        <v>1000</v>
      </c>
      <c r="D2015" s="72" t="s">
        <v>7782</v>
      </c>
    </row>
    <row r="2016" spans="1:4" x14ac:dyDescent="0.35">
      <c r="A2016" s="39"/>
      <c r="B2016" s="34" t="s">
        <v>762</v>
      </c>
      <c r="C2016" s="76">
        <v>1000</v>
      </c>
      <c r="D2016" s="72" t="s">
        <v>7782</v>
      </c>
    </row>
    <row r="2017" spans="1:4" x14ac:dyDescent="0.35">
      <c r="A2017" s="39"/>
      <c r="B2017" s="34" t="s">
        <v>762</v>
      </c>
      <c r="C2017" s="76">
        <v>1000</v>
      </c>
      <c r="D2017" s="72" t="s">
        <v>7782</v>
      </c>
    </row>
    <row r="2018" spans="1:4" x14ac:dyDescent="0.35">
      <c r="A2018" s="39"/>
      <c r="B2018" s="34" t="s">
        <v>762</v>
      </c>
      <c r="C2018" s="76">
        <v>1000</v>
      </c>
      <c r="D2018" s="72" t="s">
        <v>7782</v>
      </c>
    </row>
    <row r="2019" spans="1:4" x14ac:dyDescent="0.35">
      <c r="A2019" s="39"/>
      <c r="B2019" s="34" t="s">
        <v>752</v>
      </c>
      <c r="C2019" s="76">
        <v>500</v>
      </c>
      <c r="D2019" s="72" t="s">
        <v>7782</v>
      </c>
    </row>
    <row r="2020" spans="1:4" x14ac:dyDescent="0.35">
      <c r="A2020" s="39"/>
      <c r="B2020" s="34" t="s">
        <v>752</v>
      </c>
      <c r="C2020" s="76">
        <v>500</v>
      </c>
      <c r="D2020" s="72" t="s">
        <v>7782</v>
      </c>
    </row>
    <row r="2021" spans="1:4" x14ac:dyDescent="0.35">
      <c r="A2021" s="39"/>
      <c r="B2021" s="34" t="s">
        <v>752</v>
      </c>
      <c r="C2021" s="76">
        <v>500</v>
      </c>
      <c r="D2021" s="72" t="s">
        <v>7782</v>
      </c>
    </row>
    <row r="2022" spans="1:4" x14ac:dyDescent="0.35">
      <c r="A2022" s="39"/>
      <c r="B2022" s="34" t="s">
        <v>752</v>
      </c>
      <c r="C2022" s="76">
        <v>500</v>
      </c>
      <c r="D2022" s="72" t="s">
        <v>7782</v>
      </c>
    </row>
    <row r="2023" spans="1:4" x14ac:dyDescent="0.35">
      <c r="A2023" s="39"/>
      <c r="B2023" s="34" t="s">
        <v>229</v>
      </c>
      <c r="C2023" s="76">
        <v>500</v>
      </c>
      <c r="D2023" s="72" t="s">
        <v>7782</v>
      </c>
    </row>
    <row r="2024" spans="1:4" x14ac:dyDescent="0.35">
      <c r="A2024" s="39"/>
      <c r="B2024" s="34" t="s">
        <v>229</v>
      </c>
      <c r="C2024" s="76">
        <v>500</v>
      </c>
      <c r="D2024" s="72" t="s">
        <v>7782</v>
      </c>
    </row>
    <row r="2025" spans="1:4" x14ac:dyDescent="0.35">
      <c r="A2025" s="39"/>
      <c r="B2025" s="34" t="s">
        <v>229</v>
      </c>
      <c r="C2025" s="76">
        <v>500</v>
      </c>
      <c r="D2025" s="72" t="s">
        <v>7782</v>
      </c>
    </row>
    <row r="2026" spans="1:4" x14ac:dyDescent="0.35">
      <c r="A2026" s="39"/>
      <c r="B2026" s="34" t="s">
        <v>229</v>
      </c>
      <c r="C2026" s="76">
        <v>500</v>
      </c>
      <c r="D2026" s="72" t="s">
        <v>7782</v>
      </c>
    </row>
    <row r="2027" spans="1:4" x14ac:dyDescent="0.35">
      <c r="A2027" s="39"/>
      <c r="B2027" s="34" t="s">
        <v>616</v>
      </c>
      <c r="C2027" s="76">
        <v>500</v>
      </c>
      <c r="D2027" s="72" t="s">
        <v>7782</v>
      </c>
    </row>
    <row r="2028" spans="1:4" x14ac:dyDescent="0.35">
      <c r="A2028" s="39"/>
      <c r="B2028" s="34" t="s">
        <v>616</v>
      </c>
      <c r="C2028" s="76">
        <v>500</v>
      </c>
      <c r="D2028" s="72" t="s">
        <v>7782</v>
      </c>
    </row>
    <row r="2029" spans="1:4" x14ac:dyDescent="0.35">
      <c r="A2029" s="39"/>
      <c r="B2029" s="34" t="s">
        <v>616</v>
      </c>
      <c r="C2029" s="76">
        <v>500</v>
      </c>
      <c r="D2029" s="72" t="s">
        <v>7782</v>
      </c>
    </row>
    <row r="2030" spans="1:4" x14ac:dyDescent="0.35">
      <c r="A2030" s="39"/>
      <c r="B2030" s="34" t="s">
        <v>616</v>
      </c>
      <c r="C2030" s="76">
        <v>500</v>
      </c>
      <c r="D2030" s="72" t="s">
        <v>7782</v>
      </c>
    </row>
    <row r="2031" spans="1:4" x14ac:dyDescent="0.35">
      <c r="A2031" s="39"/>
      <c r="B2031" s="34" t="s">
        <v>616</v>
      </c>
      <c r="C2031" s="76">
        <v>500</v>
      </c>
      <c r="D2031" s="72" t="s">
        <v>7782</v>
      </c>
    </row>
    <row r="2032" spans="1:4" x14ac:dyDescent="0.35">
      <c r="A2032" s="39"/>
      <c r="B2032" s="34" t="s">
        <v>616</v>
      </c>
      <c r="C2032" s="76">
        <v>500</v>
      </c>
      <c r="D2032" s="72" t="s">
        <v>7782</v>
      </c>
    </row>
    <row r="2033" spans="1:4" x14ac:dyDescent="0.35">
      <c r="A2033" s="39"/>
      <c r="B2033" s="34" t="s">
        <v>616</v>
      </c>
      <c r="C2033" s="76">
        <v>500</v>
      </c>
      <c r="D2033" s="72" t="s">
        <v>7782</v>
      </c>
    </row>
    <row r="2034" spans="1:4" x14ac:dyDescent="0.35">
      <c r="A2034" s="39"/>
      <c r="B2034" s="34" t="s">
        <v>616</v>
      </c>
      <c r="C2034" s="76">
        <v>500</v>
      </c>
      <c r="D2034" s="72" t="s">
        <v>7782</v>
      </c>
    </row>
    <row r="2035" spans="1:4" x14ac:dyDescent="0.35">
      <c r="A2035" s="39"/>
      <c r="B2035" s="34" t="s">
        <v>230</v>
      </c>
      <c r="C2035" s="76">
        <v>500</v>
      </c>
      <c r="D2035" s="72" t="s">
        <v>7782</v>
      </c>
    </row>
    <row r="2036" spans="1:4" x14ac:dyDescent="0.35">
      <c r="A2036" s="39"/>
      <c r="B2036" s="34" t="s">
        <v>231</v>
      </c>
      <c r="C2036" s="76">
        <v>500</v>
      </c>
      <c r="D2036" s="72" t="s">
        <v>7782</v>
      </c>
    </row>
    <row r="2037" spans="1:4" x14ac:dyDescent="0.35">
      <c r="A2037" s="39"/>
      <c r="B2037" s="34" t="s">
        <v>231</v>
      </c>
      <c r="C2037" s="76">
        <v>500</v>
      </c>
      <c r="D2037" s="72" t="s">
        <v>7782</v>
      </c>
    </row>
    <row r="2038" spans="1:4" x14ac:dyDescent="0.35">
      <c r="A2038" s="39"/>
      <c r="B2038" s="34" t="s">
        <v>231</v>
      </c>
      <c r="C2038" s="76">
        <v>500</v>
      </c>
      <c r="D2038" s="72" t="s">
        <v>7782</v>
      </c>
    </row>
    <row r="2039" spans="1:4" x14ac:dyDescent="0.35">
      <c r="A2039" s="39"/>
      <c r="B2039" s="34" t="s">
        <v>231</v>
      </c>
      <c r="C2039" s="76">
        <v>500</v>
      </c>
      <c r="D2039" s="72" t="s">
        <v>7782</v>
      </c>
    </row>
    <row r="2040" spans="1:4" x14ac:dyDescent="0.35">
      <c r="A2040" s="39"/>
      <c r="B2040" s="34" t="s">
        <v>231</v>
      </c>
      <c r="C2040" s="76">
        <v>500</v>
      </c>
      <c r="D2040" s="72" t="s">
        <v>7782</v>
      </c>
    </row>
    <row r="2041" spans="1:4" x14ac:dyDescent="0.35">
      <c r="A2041" s="39"/>
      <c r="B2041" s="34" t="s">
        <v>231</v>
      </c>
      <c r="C2041" s="76">
        <v>500</v>
      </c>
      <c r="D2041" s="72" t="s">
        <v>7782</v>
      </c>
    </row>
    <row r="2042" spans="1:4" x14ac:dyDescent="0.35">
      <c r="A2042" s="39"/>
      <c r="B2042" s="34" t="s">
        <v>231</v>
      </c>
      <c r="C2042" s="76">
        <v>500</v>
      </c>
      <c r="D2042" s="72" t="s">
        <v>7782</v>
      </c>
    </row>
    <row r="2043" spans="1:4" x14ac:dyDescent="0.35">
      <c r="A2043" s="39"/>
      <c r="B2043" s="34" t="s">
        <v>231</v>
      </c>
      <c r="C2043" s="76">
        <v>500</v>
      </c>
      <c r="D2043" s="72" t="s">
        <v>7782</v>
      </c>
    </row>
    <row r="2044" spans="1:4" x14ac:dyDescent="0.35">
      <c r="A2044" s="39"/>
      <c r="B2044" s="34" t="s">
        <v>231</v>
      </c>
      <c r="C2044" s="76">
        <v>500</v>
      </c>
      <c r="D2044" s="72" t="s">
        <v>7782</v>
      </c>
    </row>
    <row r="2045" spans="1:4" x14ac:dyDescent="0.35">
      <c r="A2045" s="39"/>
      <c r="B2045" s="34" t="s">
        <v>231</v>
      </c>
      <c r="C2045" s="76">
        <v>500</v>
      </c>
      <c r="D2045" s="72" t="s">
        <v>7782</v>
      </c>
    </row>
    <row r="2046" spans="1:4" x14ac:dyDescent="0.35">
      <c r="A2046" s="39"/>
      <c r="B2046" s="34" t="s">
        <v>231</v>
      </c>
      <c r="C2046" s="76">
        <v>500</v>
      </c>
      <c r="D2046" s="72" t="s">
        <v>7782</v>
      </c>
    </row>
    <row r="2047" spans="1:4" x14ac:dyDescent="0.35">
      <c r="A2047" s="39"/>
      <c r="B2047" s="34" t="s">
        <v>228</v>
      </c>
      <c r="C2047" s="76">
        <v>500</v>
      </c>
      <c r="D2047" s="72" t="s">
        <v>7782</v>
      </c>
    </row>
    <row r="2048" spans="1:4" x14ac:dyDescent="0.35">
      <c r="A2048" s="39"/>
      <c r="B2048" s="34" t="s">
        <v>228</v>
      </c>
      <c r="C2048" s="76">
        <v>500</v>
      </c>
      <c r="D2048" s="72" t="s">
        <v>7782</v>
      </c>
    </row>
    <row r="2049" spans="1:4" x14ac:dyDescent="0.35">
      <c r="A2049" s="39"/>
      <c r="B2049" s="34" t="s">
        <v>228</v>
      </c>
      <c r="C2049" s="76">
        <v>500</v>
      </c>
      <c r="D2049" s="72" t="s">
        <v>7782</v>
      </c>
    </row>
    <row r="2050" spans="1:4" x14ac:dyDescent="0.35">
      <c r="A2050" s="39"/>
      <c r="B2050" s="34" t="s">
        <v>228</v>
      </c>
      <c r="C2050" s="76">
        <v>500</v>
      </c>
      <c r="D2050" s="72" t="s">
        <v>7782</v>
      </c>
    </row>
    <row r="2051" spans="1:4" x14ac:dyDescent="0.35">
      <c r="A2051" s="39"/>
      <c r="B2051" s="34" t="s">
        <v>227</v>
      </c>
      <c r="C2051" s="76">
        <v>1000</v>
      </c>
      <c r="D2051" s="72" t="s">
        <v>7782</v>
      </c>
    </row>
    <row r="2052" spans="1:4" x14ac:dyDescent="0.35">
      <c r="A2052" s="39"/>
      <c r="B2052" s="34" t="s">
        <v>227</v>
      </c>
      <c r="C2052" s="76">
        <v>1000</v>
      </c>
      <c r="D2052" s="72" t="s">
        <v>7782</v>
      </c>
    </row>
    <row r="2053" spans="1:4" x14ac:dyDescent="0.35">
      <c r="A2053" s="39"/>
      <c r="B2053" s="34" t="s">
        <v>747</v>
      </c>
      <c r="C2053" s="76">
        <v>500</v>
      </c>
      <c r="D2053" s="72" t="s">
        <v>7782</v>
      </c>
    </row>
    <row r="2054" spans="1:4" x14ac:dyDescent="0.35">
      <c r="A2054" s="39"/>
      <c r="B2054" s="34" t="s">
        <v>747</v>
      </c>
      <c r="C2054" s="76">
        <v>500</v>
      </c>
      <c r="D2054" s="72" t="s">
        <v>7782</v>
      </c>
    </row>
    <row r="2055" spans="1:4" x14ac:dyDescent="0.35">
      <c r="A2055" s="39"/>
      <c r="B2055" s="34" t="s">
        <v>59</v>
      </c>
      <c r="C2055" s="76">
        <v>2000</v>
      </c>
      <c r="D2055" s="72" t="s">
        <v>7782</v>
      </c>
    </row>
    <row r="2056" spans="1:4" x14ac:dyDescent="0.35">
      <c r="A2056" s="39"/>
      <c r="B2056" s="34" t="s">
        <v>66</v>
      </c>
      <c r="C2056" s="76">
        <v>15</v>
      </c>
      <c r="D2056" s="72" t="s">
        <v>7782</v>
      </c>
    </row>
    <row r="2057" spans="1:4" x14ac:dyDescent="0.35">
      <c r="A2057" s="39"/>
      <c r="B2057" s="34" t="s">
        <v>66</v>
      </c>
      <c r="C2057" s="76">
        <v>500</v>
      </c>
      <c r="D2057" s="72" t="s">
        <v>7782</v>
      </c>
    </row>
    <row r="2058" spans="1:4" x14ac:dyDescent="0.35">
      <c r="A2058" s="39"/>
      <c r="B2058" s="34" t="s">
        <v>66</v>
      </c>
      <c r="C2058" s="76">
        <v>500</v>
      </c>
      <c r="D2058" s="72" t="s">
        <v>7782</v>
      </c>
    </row>
    <row r="2059" spans="1:4" x14ac:dyDescent="0.35">
      <c r="A2059" s="39"/>
      <c r="B2059" s="34" t="s">
        <v>66</v>
      </c>
      <c r="C2059" s="76">
        <v>500</v>
      </c>
      <c r="D2059" s="72" t="s">
        <v>7782</v>
      </c>
    </row>
    <row r="2060" spans="1:4" x14ac:dyDescent="0.35">
      <c r="A2060" s="39"/>
      <c r="B2060" s="34" t="s">
        <v>66</v>
      </c>
      <c r="C2060" s="76">
        <v>500</v>
      </c>
      <c r="D2060" s="72" t="s">
        <v>7782</v>
      </c>
    </row>
    <row r="2061" spans="1:4" x14ac:dyDescent="0.35">
      <c r="A2061" s="39"/>
      <c r="B2061" s="34" t="s">
        <v>66</v>
      </c>
      <c r="C2061" s="76">
        <v>500</v>
      </c>
      <c r="D2061" s="72" t="s">
        <v>7782</v>
      </c>
    </row>
    <row r="2062" spans="1:4" x14ac:dyDescent="0.35">
      <c r="A2062" s="39"/>
      <c r="B2062" s="34" t="s">
        <v>66</v>
      </c>
      <c r="C2062" s="76">
        <v>500</v>
      </c>
      <c r="D2062" s="72" t="s">
        <v>7782</v>
      </c>
    </row>
    <row r="2063" spans="1:4" x14ac:dyDescent="0.35">
      <c r="A2063" s="39"/>
      <c r="B2063" s="34" t="s">
        <v>66</v>
      </c>
      <c r="C2063" s="76">
        <v>500</v>
      </c>
      <c r="D2063" s="72" t="s">
        <v>7782</v>
      </c>
    </row>
    <row r="2064" spans="1:4" x14ac:dyDescent="0.35">
      <c r="A2064" s="39"/>
      <c r="B2064" s="34" t="s">
        <v>66</v>
      </c>
      <c r="C2064" s="76">
        <v>500</v>
      </c>
      <c r="D2064" s="72" t="s">
        <v>7782</v>
      </c>
    </row>
    <row r="2065" spans="1:4" x14ac:dyDescent="0.35">
      <c r="A2065" s="39"/>
      <c r="B2065" s="34" t="s">
        <v>66</v>
      </c>
      <c r="C2065" s="76">
        <v>500</v>
      </c>
      <c r="D2065" s="72" t="s">
        <v>7782</v>
      </c>
    </row>
    <row r="2066" spans="1:4" x14ac:dyDescent="0.35">
      <c r="A2066" s="39"/>
      <c r="B2066" s="34" t="s">
        <v>66</v>
      </c>
      <c r="C2066" s="76">
        <v>500</v>
      </c>
      <c r="D2066" s="72" t="s">
        <v>7782</v>
      </c>
    </row>
    <row r="2067" spans="1:4" x14ac:dyDescent="0.35">
      <c r="A2067" s="39"/>
      <c r="B2067" s="34" t="s">
        <v>66</v>
      </c>
      <c r="C2067" s="76">
        <v>500</v>
      </c>
      <c r="D2067" s="72" t="s">
        <v>7782</v>
      </c>
    </row>
    <row r="2068" spans="1:4" x14ac:dyDescent="0.35">
      <c r="A2068" s="39"/>
      <c r="B2068" s="34" t="s">
        <v>67</v>
      </c>
      <c r="C2068" s="76">
        <v>1</v>
      </c>
      <c r="D2068" s="72" t="s">
        <v>7782</v>
      </c>
    </row>
    <row r="2069" spans="1:4" x14ac:dyDescent="0.35">
      <c r="A2069" s="39"/>
      <c r="B2069" s="34" t="s">
        <v>224</v>
      </c>
      <c r="C2069" s="76">
        <v>500</v>
      </c>
      <c r="D2069" s="72" t="s">
        <v>7782</v>
      </c>
    </row>
    <row r="2070" spans="1:4" x14ac:dyDescent="0.35">
      <c r="A2070" s="39"/>
      <c r="B2070" s="34" t="s">
        <v>225</v>
      </c>
      <c r="C2070" s="76">
        <v>500</v>
      </c>
      <c r="D2070" s="72" t="s">
        <v>7782</v>
      </c>
    </row>
    <row r="2071" spans="1:4" x14ac:dyDescent="0.35">
      <c r="A2071" s="39"/>
      <c r="B2071" s="34" t="s">
        <v>824</v>
      </c>
      <c r="C2071" s="76">
        <v>500</v>
      </c>
      <c r="D2071" s="72" t="s">
        <v>7782</v>
      </c>
    </row>
    <row r="2072" spans="1:4" x14ac:dyDescent="0.35">
      <c r="A2072" s="39"/>
      <c r="B2072" s="34" t="s">
        <v>825</v>
      </c>
      <c r="C2072" s="76">
        <v>1000</v>
      </c>
      <c r="D2072" s="72" t="s">
        <v>7782</v>
      </c>
    </row>
    <row r="2073" spans="1:4" x14ac:dyDescent="0.35">
      <c r="A2073" s="39"/>
      <c r="B2073" s="34" t="s">
        <v>279</v>
      </c>
      <c r="C2073" s="76">
        <v>500</v>
      </c>
      <c r="D2073" s="72" t="s">
        <v>7782</v>
      </c>
    </row>
    <row r="2074" spans="1:4" x14ac:dyDescent="0.35">
      <c r="A2074" s="39"/>
      <c r="B2074" s="34" t="s">
        <v>279</v>
      </c>
      <c r="C2074" s="76">
        <v>500</v>
      </c>
      <c r="D2074" s="72" t="s">
        <v>7782</v>
      </c>
    </row>
    <row r="2075" spans="1:4" x14ac:dyDescent="0.35">
      <c r="A2075" s="39"/>
      <c r="B2075" s="34" t="s">
        <v>281</v>
      </c>
      <c r="C2075" s="76">
        <v>500</v>
      </c>
      <c r="D2075" s="72" t="s">
        <v>7782</v>
      </c>
    </row>
    <row r="2076" spans="1:4" x14ac:dyDescent="0.35">
      <c r="A2076" s="39"/>
      <c r="B2076" s="34" t="s">
        <v>281</v>
      </c>
      <c r="C2076" s="76">
        <v>500</v>
      </c>
      <c r="D2076" s="72" t="s">
        <v>7782</v>
      </c>
    </row>
    <row r="2077" spans="1:4" x14ac:dyDescent="0.35">
      <c r="A2077" s="39"/>
      <c r="B2077" s="34" t="s">
        <v>282</v>
      </c>
      <c r="C2077" s="76">
        <v>1000</v>
      </c>
      <c r="D2077" s="72" t="s">
        <v>7782</v>
      </c>
    </row>
    <row r="2078" spans="1:4" x14ac:dyDescent="0.35">
      <c r="A2078" s="39"/>
      <c r="B2078" s="34" t="s">
        <v>283</v>
      </c>
      <c r="C2078" s="76">
        <v>1000</v>
      </c>
      <c r="D2078" s="72" t="s">
        <v>7782</v>
      </c>
    </row>
    <row r="2079" spans="1:4" x14ac:dyDescent="0.35">
      <c r="A2079" s="39"/>
      <c r="B2079" s="34" t="s">
        <v>284</v>
      </c>
      <c r="C2079" s="76">
        <v>500</v>
      </c>
      <c r="D2079" s="72" t="s">
        <v>7782</v>
      </c>
    </row>
    <row r="2080" spans="1:4" x14ac:dyDescent="0.35">
      <c r="A2080" s="39"/>
      <c r="B2080" s="34" t="s">
        <v>284</v>
      </c>
      <c r="C2080" s="76">
        <v>500</v>
      </c>
      <c r="D2080" s="72" t="s">
        <v>7782</v>
      </c>
    </row>
    <row r="2081" spans="1:4" x14ac:dyDescent="0.35">
      <c r="A2081" s="39"/>
      <c r="B2081" s="34" t="s">
        <v>821</v>
      </c>
      <c r="C2081" s="76">
        <v>500</v>
      </c>
      <c r="D2081" s="72" t="s">
        <v>7782</v>
      </c>
    </row>
    <row r="2082" spans="1:4" x14ac:dyDescent="0.35">
      <c r="A2082" s="39"/>
      <c r="B2082" s="34" t="s">
        <v>821</v>
      </c>
      <c r="C2082" s="76">
        <v>500</v>
      </c>
      <c r="D2082" s="72" t="s">
        <v>7782</v>
      </c>
    </row>
    <row r="2083" spans="1:4" x14ac:dyDescent="0.35">
      <c r="A2083" s="39"/>
      <c r="B2083" s="34" t="s">
        <v>276</v>
      </c>
      <c r="C2083" s="76">
        <v>1000</v>
      </c>
      <c r="D2083" s="72" t="s">
        <v>7782</v>
      </c>
    </row>
    <row r="2084" spans="1:4" x14ac:dyDescent="0.35">
      <c r="A2084" s="39"/>
      <c r="B2084" s="34" t="s">
        <v>276</v>
      </c>
      <c r="C2084" s="76">
        <v>1000</v>
      </c>
      <c r="D2084" s="72" t="s">
        <v>7782</v>
      </c>
    </row>
    <row r="2085" spans="1:4" x14ac:dyDescent="0.35">
      <c r="A2085" s="39"/>
      <c r="B2085" s="34" t="s">
        <v>276</v>
      </c>
      <c r="C2085" s="76">
        <v>1000</v>
      </c>
      <c r="D2085" s="72" t="s">
        <v>7782</v>
      </c>
    </row>
    <row r="2086" spans="1:4" x14ac:dyDescent="0.35">
      <c r="A2086" s="39"/>
      <c r="B2086" s="34" t="s">
        <v>812</v>
      </c>
      <c r="C2086" s="76">
        <v>1500</v>
      </c>
      <c r="D2086" s="72" t="s">
        <v>7782</v>
      </c>
    </row>
    <row r="2087" spans="1:4" x14ac:dyDescent="0.35">
      <c r="A2087" s="39"/>
      <c r="B2087" s="34" t="s">
        <v>273</v>
      </c>
      <c r="C2087" s="76">
        <v>1000</v>
      </c>
      <c r="D2087" s="72" t="s">
        <v>7782</v>
      </c>
    </row>
    <row r="2088" spans="1:4" x14ac:dyDescent="0.35">
      <c r="A2088" s="39"/>
      <c r="B2088" s="34" t="s">
        <v>261</v>
      </c>
      <c r="C2088" s="76">
        <v>500</v>
      </c>
      <c r="D2088" s="72" t="s">
        <v>7782</v>
      </c>
    </row>
    <row r="2089" spans="1:4" x14ac:dyDescent="0.35">
      <c r="A2089" s="39"/>
      <c r="B2089" s="34" t="s">
        <v>261</v>
      </c>
      <c r="C2089" s="76">
        <v>500</v>
      </c>
      <c r="D2089" s="72" t="s">
        <v>7782</v>
      </c>
    </row>
    <row r="2090" spans="1:4" x14ac:dyDescent="0.35">
      <c r="A2090" s="39"/>
      <c r="B2090" s="34" t="s">
        <v>263</v>
      </c>
      <c r="C2090" s="76">
        <v>500</v>
      </c>
      <c r="D2090" s="72" t="s">
        <v>7782</v>
      </c>
    </row>
    <row r="2091" spans="1:4" x14ac:dyDescent="0.35">
      <c r="A2091" s="39"/>
      <c r="B2091" s="34" t="s">
        <v>263</v>
      </c>
      <c r="C2091" s="76">
        <v>500</v>
      </c>
      <c r="D2091" s="72" t="s">
        <v>7782</v>
      </c>
    </row>
    <row r="2092" spans="1:4" x14ac:dyDescent="0.35">
      <c r="A2092" s="39"/>
      <c r="B2092" s="34" t="s">
        <v>266</v>
      </c>
      <c r="C2092" s="76">
        <v>500</v>
      </c>
      <c r="D2092" s="72" t="s">
        <v>7782</v>
      </c>
    </row>
    <row r="2093" spans="1:4" x14ac:dyDescent="0.35">
      <c r="A2093" s="39"/>
      <c r="B2093" s="34" t="s">
        <v>266</v>
      </c>
      <c r="C2093" s="76">
        <v>500</v>
      </c>
      <c r="D2093" s="72" t="s">
        <v>7782</v>
      </c>
    </row>
    <row r="2094" spans="1:4" x14ac:dyDescent="0.35">
      <c r="A2094" s="39"/>
      <c r="B2094" s="34" t="s">
        <v>266</v>
      </c>
      <c r="C2094" s="76">
        <v>500</v>
      </c>
      <c r="D2094" s="72" t="s">
        <v>7782</v>
      </c>
    </row>
    <row r="2095" spans="1:4" x14ac:dyDescent="0.35">
      <c r="A2095" s="39"/>
      <c r="B2095" s="34" t="s">
        <v>269</v>
      </c>
      <c r="C2095" s="76">
        <v>1000</v>
      </c>
      <c r="D2095" s="72" t="s">
        <v>7782</v>
      </c>
    </row>
    <row r="2096" spans="1:4" x14ac:dyDescent="0.35">
      <c r="A2096" s="39"/>
      <c r="B2096" s="34" t="s">
        <v>269</v>
      </c>
      <c r="C2096" s="76">
        <v>1000</v>
      </c>
      <c r="D2096" s="72" t="s">
        <v>7782</v>
      </c>
    </row>
    <row r="2097" spans="1:4" x14ac:dyDescent="0.35">
      <c r="A2097" s="39"/>
      <c r="B2097" s="34" t="s">
        <v>269</v>
      </c>
      <c r="C2097" s="76">
        <v>1000</v>
      </c>
      <c r="D2097" s="72" t="s">
        <v>7782</v>
      </c>
    </row>
    <row r="2098" spans="1:4" x14ac:dyDescent="0.35">
      <c r="A2098" s="39"/>
      <c r="B2098" s="34" t="s">
        <v>269</v>
      </c>
      <c r="C2098" s="76">
        <v>1000</v>
      </c>
      <c r="D2098" s="72" t="s">
        <v>7782</v>
      </c>
    </row>
    <row r="2099" spans="1:4" x14ac:dyDescent="0.35">
      <c r="A2099" s="39"/>
      <c r="B2099" s="34" t="s">
        <v>271</v>
      </c>
      <c r="C2099" s="76">
        <v>1000</v>
      </c>
      <c r="D2099" s="72" t="s">
        <v>7782</v>
      </c>
    </row>
    <row r="2100" spans="1:4" x14ac:dyDescent="0.35">
      <c r="A2100" s="39"/>
      <c r="B2100" s="34" t="s">
        <v>271</v>
      </c>
      <c r="C2100" s="76">
        <v>1000</v>
      </c>
      <c r="D2100" s="72" t="s">
        <v>7782</v>
      </c>
    </row>
    <row r="2101" spans="1:4" x14ac:dyDescent="0.35">
      <c r="A2101" s="39"/>
      <c r="B2101" s="34" t="s">
        <v>271</v>
      </c>
      <c r="C2101" s="76">
        <v>1000</v>
      </c>
      <c r="D2101" s="72" t="s">
        <v>7782</v>
      </c>
    </row>
    <row r="2102" spans="1:4" x14ac:dyDescent="0.35">
      <c r="A2102" s="39"/>
      <c r="B2102" s="34" t="s">
        <v>271</v>
      </c>
      <c r="C2102" s="76">
        <v>1000</v>
      </c>
      <c r="D2102" s="72" t="s">
        <v>7782</v>
      </c>
    </row>
    <row r="2103" spans="1:4" x14ac:dyDescent="0.35">
      <c r="A2103" s="39"/>
      <c r="B2103" s="34" t="s">
        <v>259</v>
      </c>
      <c r="C2103" s="76">
        <v>250</v>
      </c>
      <c r="D2103" s="72" t="s">
        <v>7782</v>
      </c>
    </row>
    <row r="2104" spans="1:4" x14ac:dyDescent="0.35">
      <c r="A2104" s="39"/>
      <c r="B2104" s="34" t="s">
        <v>259</v>
      </c>
      <c r="C2104" s="76">
        <v>250</v>
      </c>
      <c r="D2104" s="72" t="s">
        <v>7782</v>
      </c>
    </row>
    <row r="2105" spans="1:4" x14ac:dyDescent="0.35">
      <c r="A2105" s="39"/>
      <c r="B2105" s="34" t="s">
        <v>259</v>
      </c>
      <c r="C2105" s="76">
        <v>250</v>
      </c>
      <c r="D2105" s="72" t="s">
        <v>7782</v>
      </c>
    </row>
    <row r="2106" spans="1:4" x14ac:dyDescent="0.35">
      <c r="A2106" s="39"/>
      <c r="B2106" s="34" t="s">
        <v>257</v>
      </c>
      <c r="C2106" s="76">
        <v>500</v>
      </c>
      <c r="D2106" s="72" t="s">
        <v>7782</v>
      </c>
    </row>
    <row r="2107" spans="1:4" x14ac:dyDescent="0.35">
      <c r="A2107" s="39"/>
      <c r="B2107" s="34" t="s">
        <v>255</v>
      </c>
      <c r="C2107" s="76">
        <v>500</v>
      </c>
      <c r="D2107" s="72" t="s">
        <v>7782</v>
      </c>
    </row>
    <row r="2108" spans="1:4" x14ac:dyDescent="0.35">
      <c r="A2108" s="39"/>
      <c r="B2108" s="34" t="s">
        <v>255</v>
      </c>
      <c r="C2108" s="76">
        <v>500</v>
      </c>
      <c r="D2108" s="72" t="s">
        <v>7782</v>
      </c>
    </row>
    <row r="2109" spans="1:4" x14ac:dyDescent="0.35">
      <c r="A2109" s="39"/>
      <c r="B2109" s="34" t="s">
        <v>254</v>
      </c>
      <c r="C2109" s="76">
        <v>500</v>
      </c>
      <c r="D2109" s="72" t="s">
        <v>7782</v>
      </c>
    </row>
    <row r="2110" spans="1:4" x14ac:dyDescent="0.35">
      <c r="A2110" s="39"/>
      <c r="B2110" s="34" t="s">
        <v>254</v>
      </c>
      <c r="C2110" s="76">
        <v>500</v>
      </c>
      <c r="D2110" s="72" t="s">
        <v>7782</v>
      </c>
    </row>
    <row r="2111" spans="1:4" x14ac:dyDescent="0.35">
      <c r="A2111" s="39"/>
      <c r="B2111" s="34" t="s">
        <v>253</v>
      </c>
      <c r="C2111" s="76">
        <v>200</v>
      </c>
      <c r="D2111" s="72" t="s">
        <v>7782</v>
      </c>
    </row>
    <row r="2112" spans="1:4" x14ac:dyDescent="0.35">
      <c r="A2112" s="39"/>
      <c r="B2112" s="34" t="s">
        <v>253</v>
      </c>
      <c r="C2112" s="76">
        <v>200</v>
      </c>
      <c r="D2112" s="72" t="s">
        <v>7782</v>
      </c>
    </row>
    <row r="2113" spans="1:4" x14ac:dyDescent="0.35">
      <c r="A2113" s="39"/>
      <c r="B2113" s="34" t="s">
        <v>253</v>
      </c>
      <c r="C2113" s="76">
        <v>200</v>
      </c>
      <c r="D2113" s="72" t="s">
        <v>7782</v>
      </c>
    </row>
    <row r="2114" spans="1:4" x14ac:dyDescent="0.35">
      <c r="A2114" s="39"/>
      <c r="B2114" s="34" t="s">
        <v>253</v>
      </c>
      <c r="C2114" s="76">
        <v>200</v>
      </c>
      <c r="D2114" s="72" t="s">
        <v>7782</v>
      </c>
    </row>
    <row r="2115" spans="1:4" x14ac:dyDescent="0.35">
      <c r="A2115" s="39"/>
      <c r="B2115" s="34" t="s">
        <v>253</v>
      </c>
      <c r="C2115" s="76">
        <v>200</v>
      </c>
      <c r="D2115" s="72" t="s">
        <v>7782</v>
      </c>
    </row>
    <row r="2116" spans="1:4" x14ac:dyDescent="0.35">
      <c r="A2116" s="39"/>
      <c r="B2116" s="34" t="s">
        <v>253</v>
      </c>
      <c r="C2116" s="76">
        <v>200</v>
      </c>
      <c r="D2116" s="72" t="s">
        <v>7782</v>
      </c>
    </row>
    <row r="2117" spans="1:4" x14ac:dyDescent="0.35">
      <c r="A2117" s="39"/>
      <c r="B2117" s="34" t="s">
        <v>253</v>
      </c>
      <c r="C2117" s="76">
        <v>200</v>
      </c>
      <c r="D2117" s="72" t="s">
        <v>7782</v>
      </c>
    </row>
    <row r="2118" spans="1:4" x14ac:dyDescent="0.35">
      <c r="A2118" s="39"/>
      <c r="B2118" s="34" t="s">
        <v>253</v>
      </c>
      <c r="C2118" s="76">
        <v>200</v>
      </c>
      <c r="D2118" s="72" t="s">
        <v>7782</v>
      </c>
    </row>
    <row r="2119" spans="1:4" x14ac:dyDescent="0.35">
      <c r="A2119" s="39"/>
      <c r="B2119" s="34" t="s">
        <v>253</v>
      </c>
      <c r="C2119" s="76">
        <v>200</v>
      </c>
      <c r="D2119" s="72" t="s">
        <v>7782</v>
      </c>
    </row>
    <row r="2120" spans="1:4" x14ac:dyDescent="0.35">
      <c r="A2120" s="39"/>
      <c r="B2120" s="34" t="s">
        <v>253</v>
      </c>
      <c r="C2120" s="76">
        <v>200</v>
      </c>
      <c r="D2120" s="72" t="s">
        <v>7782</v>
      </c>
    </row>
    <row r="2121" spans="1:4" x14ac:dyDescent="0.35">
      <c r="A2121" s="39"/>
      <c r="B2121" s="34" t="s">
        <v>253</v>
      </c>
      <c r="C2121" s="76">
        <v>200</v>
      </c>
      <c r="D2121" s="72" t="s">
        <v>7782</v>
      </c>
    </row>
    <row r="2122" spans="1:4" x14ac:dyDescent="0.35">
      <c r="A2122" s="39"/>
      <c r="B2122" s="34" t="s">
        <v>253</v>
      </c>
      <c r="C2122" s="76">
        <v>200</v>
      </c>
      <c r="D2122" s="72" t="s">
        <v>7782</v>
      </c>
    </row>
    <row r="2123" spans="1:4" x14ac:dyDescent="0.35">
      <c r="A2123" s="39"/>
      <c r="B2123" s="34" t="s">
        <v>253</v>
      </c>
      <c r="C2123" s="76">
        <v>200</v>
      </c>
      <c r="D2123" s="72" t="s">
        <v>7782</v>
      </c>
    </row>
    <row r="2124" spans="1:4" x14ac:dyDescent="0.35">
      <c r="A2124" s="39"/>
      <c r="B2124" s="34" t="s">
        <v>252</v>
      </c>
      <c r="C2124" s="76">
        <v>500</v>
      </c>
      <c r="D2124" s="72" t="s">
        <v>7782</v>
      </c>
    </row>
    <row r="2125" spans="1:4" x14ac:dyDescent="0.35">
      <c r="A2125" s="39"/>
      <c r="B2125" s="34" t="s">
        <v>765</v>
      </c>
      <c r="C2125" s="76">
        <v>500</v>
      </c>
      <c r="D2125" s="72" t="s">
        <v>7782</v>
      </c>
    </row>
    <row r="2126" spans="1:4" x14ac:dyDescent="0.35">
      <c r="A2126" s="39"/>
      <c r="B2126" s="34" t="s">
        <v>243</v>
      </c>
      <c r="C2126" s="76">
        <v>1000</v>
      </c>
      <c r="D2126" s="72" t="s">
        <v>7782</v>
      </c>
    </row>
    <row r="2127" spans="1:4" x14ac:dyDescent="0.35">
      <c r="A2127" s="39"/>
      <c r="B2127" s="34" t="s">
        <v>247</v>
      </c>
      <c r="C2127" s="76">
        <v>1000</v>
      </c>
      <c r="D2127" s="72" t="s">
        <v>7782</v>
      </c>
    </row>
    <row r="2128" spans="1:4" x14ac:dyDescent="0.35">
      <c r="A2128" s="39"/>
      <c r="B2128" s="34" t="s">
        <v>7199</v>
      </c>
      <c r="C2128" s="76">
        <v>1000</v>
      </c>
      <c r="D2128" s="72" t="s">
        <v>7782</v>
      </c>
    </row>
    <row r="2129" spans="1:4" x14ac:dyDescent="0.35">
      <c r="A2129" s="39"/>
      <c r="B2129" s="34" t="s">
        <v>862</v>
      </c>
      <c r="C2129" s="76">
        <v>200</v>
      </c>
      <c r="D2129" s="72" t="s">
        <v>7782</v>
      </c>
    </row>
    <row r="2130" spans="1:4" x14ac:dyDescent="0.35">
      <c r="A2130" s="39"/>
      <c r="B2130" s="34" t="s">
        <v>862</v>
      </c>
      <c r="C2130" s="76">
        <v>200</v>
      </c>
      <c r="D2130" s="72" t="s">
        <v>7782</v>
      </c>
    </row>
    <row r="2131" spans="1:4" x14ac:dyDescent="0.35">
      <c r="A2131" s="39"/>
      <c r="B2131" s="34" t="s">
        <v>862</v>
      </c>
      <c r="C2131" s="76">
        <v>200</v>
      </c>
      <c r="D2131" s="72" t="s">
        <v>7782</v>
      </c>
    </row>
    <row r="2132" spans="1:4" x14ac:dyDescent="0.35">
      <c r="A2132" s="39"/>
      <c r="B2132" s="34" t="s">
        <v>862</v>
      </c>
      <c r="C2132" s="76">
        <v>200</v>
      </c>
      <c r="D2132" s="72" t="s">
        <v>7782</v>
      </c>
    </row>
    <row r="2133" spans="1:4" x14ac:dyDescent="0.35">
      <c r="A2133" s="39"/>
      <c r="B2133" s="34" t="s">
        <v>862</v>
      </c>
      <c r="C2133" s="76">
        <v>200</v>
      </c>
      <c r="D2133" s="72" t="s">
        <v>7782</v>
      </c>
    </row>
    <row r="2134" spans="1:4" x14ac:dyDescent="0.35">
      <c r="A2134" s="39"/>
      <c r="B2134" s="34" t="s">
        <v>862</v>
      </c>
      <c r="C2134" s="76">
        <v>200</v>
      </c>
      <c r="D2134" s="72" t="s">
        <v>7782</v>
      </c>
    </row>
    <row r="2135" spans="1:4" x14ac:dyDescent="0.35">
      <c r="A2135" s="39"/>
      <c r="B2135" s="34" t="s">
        <v>862</v>
      </c>
      <c r="C2135" s="76">
        <v>200</v>
      </c>
      <c r="D2135" s="72" t="s">
        <v>7782</v>
      </c>
    </row>
    <row r="2136" spans="1:4" x14ac:dyDescent="0.35">
      <c r="A2136" s="39"/>
      <c r="B2136" s="34" t="s">
        <v>862</v>
      </c>
      <c r="C2136" s="76">
        <v>200</v>
      </c>
      <c r="D2136" s="72" t="s">
        <v>7782</v>
      </c>
    </row>
    <row r="2137" spans="1:4" x14ac:dyDescent="0.35">
      <c r="A2137" s="39"/>
      <c r="B2137" s="34" t="s">
        <v>862</v>
      </c>
      <c r="C2137" s="76">
        <v>200</v>
      </c>
      <c r="D2137" s="72" t="s">
        <v>7782</v>
      </c>
    </row>
    <row r="2138" spans="1:4" x14ac:dyDescent="0.35">
      <c r="A2138" s="39"/>
      <c r="B2138" s="34" t="s">
        <v>862</v>
      </c>
      <c r="C2138" s="76">
        <v>200</v>
      </c>
      <c r="D2138" s="72" t="s">
        <v>7782</v>
      </c>
    </row>
    <row r="2139" spans="1:4" x14ac:dyDescent="0.35">
      <c r="A2139" s="39"/>
      <c r="B2139" s="34" t="s">
        <v>862</v>
      </c>
      <c r="C2139" s="76">
        <v>200</v>
      </c>
      <c r="D2139" s="72" t="s">
        <v>7782</v>
      </c>
    </row>
    <row r="2140" spans="1:4" x14ac:dyDescent="0.35">
      <c r="A2140" s="39"/>
      <c r="B2140" s="34" t="s">
        <v>862</v>
      </c>
      <c r="C2140" s="76">
        <v>200</v>
      </c>
      <c r="D2140" s="72" t="s">
        <v>7782</v>
      </c>
    </row>
    <row r="2141" spans="1:4" x14ac:dyDescent="0.35">
      <c r="A2141" s="39"/>
      <c r="B2141" s="34" t="s">
        <v>957</v>
      </c>
      <c r="C2141" s="76">
        <v>1000</v>
      </c>
      <c r="D2141" s="72" t="s">
        <v>7782</v>
      </c>
    </row>
    <row r="2142" spans="1:4" x14ac:dyDescent="0.35">
      <c r="A2142" s="39"/>
      <c r="B2142" s="34" t="s">
        <v>957</v>
      </c>
      <c r="C2142" s="76">
        <v>1000</v>
      </c>
      <c r="D2142" s="72" t="s">
        <v>7782</v>
      </c>
    </row>
    <row r="2143" spans="1:4" x14ac:dyDescent="0.35">
      <c r="A2143" s="39"/>
      <c r="B2143" s="34" t="s">
        <v>887</v>
      </c>
      <c r="C2143" s="76">
        <v>1000</v>
      </c>
      <c r="D2143" s="72" t="s">
        <v>7782</v>
      </c>
    </row>
    <row r="2144" spans="1:4" x14ac:dyDescent="0.35">
      <c r="A2144" s="39"/>
      <c r="B2144" s="34" t="s">
        <v>312</v>
      </c>
      <c r="C2144" s="76">
        <v>1000</v>
      </c>
      <c r="D2144" s="72" t="s">
        <v>7782</v>
      </c>
    </row>
    <row r="2145" spans="1:4" x14ac:dyDescent="0.35">
      <c r="A2145" s="39"/>
      <c r="B2145" s="34" t="s">
        <v>312</v>
      </c>
      <c r="C2145" s="76">
        <v>1000</v>
      </c>
      <c r="D2145" s="72" t="s">
        <v>7782</v>
      </c>
    </row>
    <row r="2146" spans="1:4" x14ac:dyDescent="0.35">
      <c r="A2146" s="39"/>
      <c r="B2146" s="34" t="s">
        <v>312</v>
      </c>
      <c r="C2146" s="76">
        <v>1000</v>
      </c>
      <c r="D2146" s="72" t="s">
        <v>7782</v>
      </c>
    </row>
    <row r="2147" spans="1:4" x14ac:dyDescent="0.35">
      <c r="A2147" s="39"/>
      <c r="B2147" s="34" t="s">
        <v>312</v>
      </c>
      <c r="C2147" s="76">
        <v>1000</v>
      </c>
      <c r="D2147" s="72" t="s">
        <v>7782</v>
      </c>
    </row>
    <row r="2148" spans="1:4" x14ac:dyDescent="0.35">
      <c r="A2148" s="39"/>
      <c r="B2148" s="34" t="s">
        <v>312</v>
      </c>
      <c r="C2148" s="76">
        <v>1000</v>
      </c>
      <c r="D2148" s="72" t="s">
        <v>7782</v>
      </c>
    </row>
    <row r="2149" spans="1:4" x14ac:dyDescent="0.35">
      <c r="A2149" s="39"/>
      <c r="B2149" s="34" t="s">
        <v>312</v>
      </c>
      <c r="C2149" s="76">
        <v>1000</v>
      </c>
      <c r="D2149" s="72" t="s">
        <v>7782</v>
      </c>
    </row>
    <row r="2150" spans="1:4" x14ac:dyDescent="0.35">
      <c r="A2150" s="39"/>
      <c r="B2150" s="34" t="s">
        <v>312</v>
      </c>
      <c r="C2150" s="76">
        <v>1000</v>
      </c>
      <c r="D2150" s="72" t="s">
        <v>7782</v>
      </c>
    </row>
    <row r="2151" spans="1:4" x14ac:dyDescent="0.35">
      <c r="A2151" s="39"/>
      <c r="B2151" s="34" t="s">
        <v>312</v>
      </c>
      <c r="C2151" s="76">
        <v>1000</v>
      </c>
      <c r="D2151" s="72" t="s">
        <v>7782</v>
      </c>
    </row>
    <row r="2152" spans="1:4" x14ac:dyDescent="0.35">
      <c r="A2152" s="39"/>
      <c r="B2152" s="34" t="s">
        <v>312</v>
      </c>
      <c r="C2152" s="76">
        <v>1000</v>
      </c>
      <c r="D2152" s="72" t="s">
        <v>7782</v>
      </c>
    </row>
    <row r="2153" spans="1:4" x14ac:dyDescent="0.35">
      <c r="A2153" s="39"/>
      <c r="B2153" s="34" t="s">
        <v>312</v>
      </c>
      <c r="C2153" s="76">
        <v>1000</v>
      </c>
      <c r="D2153" s="72" t="s">
        <v>7782</v>
      </c>
    </row>
    <row r="2154" spans="1:4" x14ac:dyDescent="0.35">
      <c r="A2154" s="39"/>
      <c r="B2154" s="34" t="s">
        <v>860</v>
      </c>
      <c r="C2154" s="76">
        <v>200</v>
      </c>
      <c r="D2154" s="72" t="s">
        <v>7782</v>
      </c>
    </row>
    <row r="2155" spans="1:4" x14ac:dyDescent="0.35">
      <c r="A2155" s="39"/>
      <c r="B2155" s="34" t="s">
        <v>306</v>
      </c>
      <c r="C2155" s="76">
        <v>500</v>
      </c>
      <c r="D2155" s="72" t="s">
        <v>7782</v>
      </c>
    </row>
    <row r="2156" spans="1:4" x14ac:dyDescent="0.35">
      <c r="A2156" s="39"/>
      <c r="B2156" s="34" t="s">
        <v>306</v>
      </c>
      <c r="C2156" s="76">
        <v>500</v>
      </c>
      <c r="D2156" s="72" t="s">
        <v>7782</v>
      </c>
    </row>
    <row r="2157" spans="1:4" x14ac:dyDescent="0.35">
      <c r="A2157" s="39"/>
      <c r="B2157" s="34" t="s">
        <v>307</v>
      </c>
      <c r="C2157" s="76">
        <v>1000</v>
      </c>
      <c r="D2157" s="72" t="s">
        <v>7782</v>
      </c>
    </row>
    <row r="2158" spans="1:4" x14ac:dyDescent="0.35">
      <c r="A2158" s="39"/>
      <c r="B2158" s="34" t="s">
        <v>308</v>
      </c>
      <c r="C2158" s="76">
        <v>2000</v>
      </c>
      <c r="D2158" s="72" t="s">
        <v>7782</v>
      </c>
    </row>
    <row r="2159" spans="1:4" x14ac:dyDescent="0.35">
      <c r="A2159" s="39"/>
      <c r="B2159" s="34" t="s">
        <v>309</v>
      </c>
      <c r="C2159" s="76">
        <v>1000</v>
      </c>
      <c r="D2159" s="72" t="s">
        <v>7782</v>
      </c>
    </row>
    <row r="2160" spans="1:4" x14ac:dyDescent="0.35">
      <c r="A2160" s="39"/>
      <c r="B2160" s="34" t="s">
        <v>309</v>
      </c>
      <c r="C2160" s="76">
        <v>1000</v>
      </c>
      <c r="D2160" s="72" t="s">
        <v>7782</v>
      </c>
    </row>
    <row r="2161" spans="1:4" x14ac:dyDescent="0.35">
      <c r="A2161" s="39"/>
      <c r="B2161" s="34" t="s">
        <v>309</v>
      </c>
      <c r="C2161" s="76">
        <v>1000</v>
      </c>
      <c r="D2161" s="72" t="s">
        <v>7782</v>
      </c>
    </row>
    <row r="2162" spans="1:4" x14ac:dyDescent="0.35">
      <c r="A2162" s="39"/>
      <c r="B2162" s="34" t="s">
        <v>309</v>
      </c>
      <c r="C2162" s="76">
        <v>1000</v>
      </c>
      <c r="D2162" s="72" t="s">
        <v>7782</v>
      </c>
    </row>
    <row r="2163" spans="1:4" x14ac:dyDescent="0.35">
      <c r="A2163" s="39"/>
      <c r="B2163" s="34" t="s">
        <v>309</v>
      </c>
      <c r="C2163" s="76">
        <v>1000</v>
      </c>
      <c r="D2163" s="72" t="s">
        <v>7782</v>
      </c>
    </row>
    <row r="2164" spans="1:4" x14ac:dyDescent="0.35">
      <c r="A2164" s="39"/>
      <c r="B2164" s="34" t="s">
        <v>309</v>
      </c>
      <c r="C2164" s="76">
        <v>1000</v>
      </c>
      <c r="D2164" s="72" t="s">
        <v>7782</v>
      </c>
    </row>
    <row r="2165" spans="1:4" x14ac:dyDescent="0.35">
      <c r="A2165" s="39"/>
      <c r="B2165" s="34" t="s">
        <v>623</v>
      </c>
      <c r="C2165" s="76">
        <v>1000</v>
      </c>
      <c r="D2165" s="72" t="s">
        <v>7782</v>
      </c>
    </row>
    <row r="2166" spans="1:4" x14ac:dyDescent="0.35">
      <c r="A2166" s="39"/>
      <c r="B2166" s="34" t="s">
        <v>847</v>
      </c>
      <c r="C2166" s="76">
        <v>1000</v>
      </c>
      <c r="D2166" s="72" t="s">
        <v>7782</v>
      </c>
    </row>
    <row r="2167" spans="1:4" x14ac:dyDescent="0.35">
      <c r="A2167" s="39"/>
      <c r="B2167" s="34" t="s">
        <v>849</v>
      </c>
      <c r="C2167" s="76">
        <v>1000</v>
      </c>
      <c r="D2167" s="72" t="s">
        <v>7782</v>
      </c>
    </row>
    <row r="2168" spans="1:4" x14ac:dyDescent="0.35">
      <c r="A2168" s="39"/>
      <c r="B2168" s="34" t="s">
        <v>626</v>
      </c>
      <c r="C2168" s="76">
        <v>1000</v>
      </c>
      <c r="D2168" s="72" t="s">
        <v>7782</v>
      </c>
    </row>
    <row r="2169" spans="1:4" x14ac:dyDescent="0.35">
      <c r="A2169" s="39"/>
      <c r="B2169" s="34" t="s">
        <v>310</v>
      </c>
      <c r="C2169" s="76">
        <v>250</v>
      </c>
      <c r="D2169" s="72" t="s">
        <v>7782</v>
      </c>
    </row>
    <row r="2170" spans="1:4" x14ac:dyDescent="0.35">
      <c r="A2170" s="39"/>
      <c r="B2170" s="34" t="s">
        <v>305</v>
      </c>
      <c r="C2170" s="76">
        <v>500</v>
      </c>
      <c r="D2170" s="72" t="s">
        <v>7782</v>
      </c>
    </row>
    <row r="2171" spans="1:4" x14ac:dyDescent="0.35">
      <c r="A2171" s="39"/>
      <c r="B2171" s="34" t="s">
        <v>305</v>
      </c>
      <c r="C2171" s="76">
        <v>500</v>
      </c>
      <c r="D2171" s="72" t="s">
        <v>7782</v>
      </c>
    </row>
    <row r="2172" spans="1:4" x14ac:dyDescent="0.35">
      <c r="A2172" s="39"/>
      <c r="B2172" s="34" t="s">
        <v>304</v>
      </c>
      <c r="C2172" s="76">
        <v>250</v>
      </c>
      <c r="D2172" s="72" t="s">
        <v>7782</v>
      </c>
    </row>
    <row r="2173" spans="1:4" x14ac:dyDescent="0.35">
      <c r="A2173" s="39"/>
      <c r="B2173" s="34" t="s">
        <v>304</v>
      </c>
      <c r="C2173" s="76">
        <v>250</v>
      </c>
      <c r="D2173" s="72" t="s">
        <v>7782</v>
      </c>
    </row>
    <row r="2174" spans="1:4" x14ac:dyDescent="0.35">
      <c r="A2174" s="39"/>
      <c r="B2174" s="34" t="s">
        <v>304</v>
      </c>
      <c r="C2174" s="76">
        <v>50</v>
      </c>
      <c r="D2174" s="72" t="s">
        <v>7782</v>
      </c>
    </row>
    <row r="2175" spans="1:4" x14ac:dyDescent="0.35">
      <c r="A2175" s="39"/>
      <c r="B2175" s="34" t="s">
        <v>300</v>
      </c>
      <c r="C2175" s="76">
        <v>1000</v>
      </c>
      <c r="D2175" s="72" t="s">
        <v>7782</v>
      </c>
    </row>
    <row r="2176" spans="1:4" x14ac:dyDescent="0.35">
      <c r="A2176" s="39"/>
      <c r="B2176" s="34" t="s">
        <v>840</v>
      </c>
      <c r="C2176" s="76">
        <v>1000</v>
      </c>
      <c r="D2176" s="72" t="s">
        <v>7782</v>
      </c>
    </row>
    <row r="2177" spans="1:4" x14ac:dyDescent="0.35">
      <c r="A2177" s="39"/>
      <c r="B2177" s="34" t="s">
        <v>298</v>
      </c>
      <c r="C2177" s="76">
        <v>1000</v>
      </c>
      <c r="D2177" s="72" t="s">
        <v>7782</v>
      </c>
    </row>
    <row r="2178" spans="1:4" x14ac:dyDescent="0.35">
      <c r="A2178" s="39"/>
      <c r="B2178" s="34" t="s">
        <v>298</v>
      </c>
      <c r="C2178" s="76">
        <v>1000</v>
      </c>
      <c r="D2178" s="72" t="s">
        <v>7782</v>
      </c>
    </row>
    <row r="2179" spans="1:4" x14ac:dyDescent="0.35">
      <c r="A2179" s="39"/>
      <c r="B2179" s="34" t="s">
        <v>297</v>
      </c>
      <c r="C2179" s="76">
        <v>1000</v>
      </c>
      <c r="D2179" s="72" t="s">
        <v>7782</v>
      </c>
    </row>
    <row r="2180" spans="1:4" x14ac:dyDescent="0.35">
      <c r="A2180" s="39"/>
      <c r="B2180" s="34" t="s">
        <v>285</v>
      </c>
      <c r="C2180" s="76">
        <v>500</v>
      </c>
      <c r="D2180" s="72" t="s">
        <v>7782</v>
      </c>
    </row>
    <row r="2181" spans="1:4" x14ac:dyDescent="0.35">
      <c r="A2181" s="39"/>
      <c r="B2181" s="34" t="s">
        <v>286</v>
      </c>
      <c r="C2181" s="76">
        <v>1000</v>
      </c>
      <c r="D2181" s="72" t="s">
        <v>7782</v>
      </c>
    </row>
    <row r="2182" spans="1:4" x14ac:dyDescent="0.35">
      <c r="A2182" s="39"/>
      <c r="B2182" s="34" t="s">
        <v>7825</v>
      </c>
      <c r="C2182" s="76">
        <v>1000</v>
      </c>
      <c r="D2182" s="72" t="s">
        <v>7782</v>
      </c>
    </row>
    <row r="2183" spans="1:4" x14ac:dyDescent="0.35">
      <c r="A2183" s="39"/>
      <c r="B2183" s="34" t="s">
        <v>7825</v>
      </c>
      <c r="C2183" s="76">
        <v>1000</v>
      </c>
      <c r="D2183" s="72" t="s">
        <v>7782</v>
      </c>
    </row>
    <row r="2184" spans="1:4" x14ac:dyDescent="0.35">
      <c r="A2184" s="39"/>
      <c r="B2184" s="34" t="s">
        <v>7825</v>
      </c>
      <c r="C2184" s="76">
        <v>1000</v>
      </c>
      <c r="D2184" s="72" t="s">
        <v>7782</v>
      </c>
    </row>
    <row r="2185" spans="1:4" x14ac:dyDescent="0.35">
      <c r="A2185" s="39"/>
      <c r="B2185" s="34" t="s">
        <v>287</v>
      </c>
      <c r="C2185" s="76">
        <v>1000</v>
      </c>
      <c r="D2185" s="72" t="s">
        <v>7782</v>
      </c>
    </row>
    <row r="2186" spans="1:4" x14ac:dyDescent="0.35">
      <c r="A2186" s="39"/>
      <c r="B2186" s="34" t="s">
        <v>289</v>
      </c>
      <c r="C2186" s="76">
        <v>500</v>
      </c>
      <c r="D2186" s="72" t="s">
        <v>7782</v>
      </c>
    </row>
    <row r="2187" spans="1:4" x14ac:dyDescent="0.35">
      <c r="A2187" s="39"/>
      <c r="B2187" s="34" t="s">
        <v>289</v>
      </c>
      <c r="C2187" s="76">
        <v>500</v>
      </c>
      <c r="D2187" s="72" t="s">
        <v>7782</v>
      </c>
    </row>
    <row r="2188" spans="1:4" x14ac:dyDescent="0.35">
      <c r="A2188" s="39"/>
      <c r="B2188" s="34" t="s">
        <v>289</v>
      </c>
      <c r="C2188" s="76">
        <v>500</v>
      </c>
      <c r="D2188" s="72" t="s">
        <v>7782</v>
      </c>
    </row>
    <row r="2189" spans="1:4" x14ac:dyDescent="0.35">
      <c r="A2189" s="39"/>
      <c r="B2189" s="34" t="s">
        <v>289</v>
      </c>
      <c r="C2189" s="76">
        <v>500</v>
      </c>
      <c r="D2189" s="72" t="s">
        <v>7782</v>
      </c>
    </row>
    <row r="2190" spans="1:4" x14ac:dyDescent="0.35">
      <c r="A2190" s="39"/>
      <c r="B2190" s="34" t="s">
        <v>292</v>
      </c>
      <c r="C2190" s="76">
        <v>250</v>
      </c>
      <c r="D2190" s="72" t="s">
        <v>7782</v>
      </c>
    </row>
    <row r="2191" spans="1:4" x14ac:dyDescent="0.35">
      <c r="A2191" s="39"/>
      <c r="B2191" s="34" t="s">
        <v>292</v>
      </c>
      <c r="C2191" s="76">
        <v>250</v>
      </c>
      <c r="D2191" s="72" t="s">
        <v>7782</v>
      </c>
    </row>
    <row r="2192" spans="1:4" x14ac:dyDescent="0.35">
      <c r="A2192" s="39"/>
      <c r="B2192" s="34" t="s">
        <v>294</v>
      </c>
      <c r="C2192" s="76">
        <v>1000</v>
      </c>
      <c r="D2192" s="72" t="s">
        <v>7782</v>
      </c>
    </row>
    <row r="2193" spans="1:4" x14ac:dyDescent="0.35">
      <c r="A2193" s="39"/>
      <c r="B2193" s="34" t="s">
        <v>294</v>
      </c>
      <c r="C2193" s="76">
        <v>169</v>
      </c>
      <c r="D2193" s="72" t="s">
        <v>7782</v>
      </c>
    </row>
    <row r="2194" spans="1:4" x14ac:dyDescent="0.35">
      <c r="A2194" s="39"/>
      <c r="B2194" s="34" t="s">
        <v>839</v>
      </c>
      <c r="C2194" s="76">
        <v>1000</v>
      </c>
      <c r="D2194" s="72" t="s">
        <v>7782</v>
      </c>
    </row>
    <row r="2195" spans="1:4" x14ac:dyDescent="0.35">
      <c r="A2195" s="39"/>
      <c r="B2195" s="34" t="s">
        <v>899</v>
      </c>
      <c r="C2195" s="76">
        <v>100</v>
      </c>
      <c r="D2195" s="72" t="s">
        <v>7782</v>
      </c>
    </row>
    <row r="2196" spans="1:4" x14ac:dyDescent="0.35">
      <c r="A2196" s="39"/>
      <c r="B2196" s="34" t="s">
        <v>899</v>
      </c>
      <c r="C2196" s="76">
        <v>137</v>
      </c>
      <c r="D2196" s="72" t="s">
        <v>7782</v>
      </c>
    </row>
    <row r="2197" spans="1:4" x14ac:dyDescent="0.35">
      <c r="A2197" s="39"/>
      <c r="B2197" s="34" t="s">
        <v>899</v>
      </c>
      <c r="C2197" s="76">
        <v>2000</v>
      </c>
      <c r="D2197" s="72" t="s">
        <v>7782</v>
      </c>
    </row>
    <row r="2198" spans="1:4" x14ac:dyDescent="0.35">
      <c r="A2198" s="39"/>
      <c r="B2198" s="34" t="s">
        <v>901</v>
      </c>
      <c r="C2198" s="76">
        <v>500</v>
      </c>
      <c r="D2198" s="72" t="s">
        <v>7782</v>
      </c>
    </row>
    <row r="2199" spans="1:4" x14ac:dyDescent="0.35">
      <c r="A2199" s="39"/>
      <c r="B2199" s="34" t="s">
        <v>901</v>
      </c>
      <c r="C2199" s="76">
        <v>500</v>
      </c>
      <c r="D2199" s="72" t="s">
        <v>7782</v>
      </c>
    </row>
    <row r="2200" spans="1:4" x14ac:dyDescent="0.35">
      <c r="A2200" s="39"/>
      <c r="B2200" s="34" t="s">
        <v>901</v>
      </c>
      <c r="C2200" s="76">
        <v>500</v>
      </c>
      <c r="D2200" s="72" t="s">
        <v>7782</v>
      </c>
    </row>
    <row r="2201" spans="1:4" x14ac:dyDescent="0.35">
      <c r="A2201" s="39"/>
      <c r="B2201" s="34" t="s">
        <v>901</v>
      </c>
      <c r="C2201" s="76">
        <v>500</v>
      </c>
      <c r="D2201" s="72" t="s">
        <v>7782</v>
      </c>
    </row>
    <row r="2202" spans="1:4" x14ac:dyDescent="0.35">
      <c r="A2202" s="39"/>
      <c r="B2202" s="34" t="s">
        <v>901</v>
      </c>
      <c r="C2202" s="76">
        <v>500</v>
      </c>
      <c r="D2202" s="72" t="s">
        <v>7782</v>
      </c>
    </row>
    <row r="2203" spans="1:4" x14ac:dyDescent="0.35">
      <c r="A2203" s="39"/>
      <c r="B2203" s="34" t="s">
        <v>901</v>
      </c>
      <c r="C2203" s="76">
        <v>500</v>
      </c>
      <c r="D2203" s="72" t="s">
        <v>7782</v>
      </c>
    </row>
    <row r="2204" spans="1:4" x14ac:dyDescent="0.35">
      <c r="A2204" s="39"/>
      <c r="B2204" s="34" t="s">
        <v>962</v>
      </c>
      <c r="C2204" s="76">
        <v>1000</v>
      </c>
      <c r="D2204" s="72" t="s">
        <v>7782</v>
      </c>
    </row>
    <row r="2205" spans="1:4" x14ac:dyDescent="0.35">
      <c r="A2205" s="39"/>
      <c r="B2205" s="34" t="s">
        <v>7084</v>
      </c>
      <c r="C2205" s="76">
        <v>40</v>
      </c>
      <c r="D2205" s="72" t="s">
        <v>7782</v>
      </c>
    </row>
    <row r="2206" spans="1:4" x14ac:dyDescent="0.35">
      <c r="A2206" s="39"/>
      <c r="B2206" s="34" t="s">
        <v>7084</v>
      </c>
      <c r="C2206" s="76">
        <v>40</v>
      </c>
      <c r="D2206" s="72" t="s">
        <v>7782</v>
      </c>
    </row>
    <row r="2207" spans="1:4" x14ac:dyDescent="0.35">
      <c r="A2207" s="39"/>
      <c r="B2207" s="34" t="s">
        <v>7084</v>
      </c>
      <c r="C2207" s="76">
        <v>40</v>
      </c>
      <c r="D2207" s="72" t="s">
        <v>7782</v>
      </c>
    </row>
    <row r="2208" spans="1:4" x14ac:dyDescent="0.35">
      <c r="A2208" s="39"/>
      <c r="B2208" s="34" t="s">
        <v>7084</v>
      </c>
      <c r="C2208" s="76">
        <v>40</v>
      </c>
      <c r="D2208" s="72" t="s">
        <v>7782</v>
      </c>
    </row>
    <row r="2209" spans="1:4" x14ac:dyDescent="0.35">
      <c r="A2209" s="39"/>
      <c r="B2209" s="34" t="s">
        <v>7084</v>
      </c>
      <c r="C2209" s="76">
        <v>40</v>
      </c>
      <c r="D2209" s="72" t="s">
        <v>7782</v>
      </c>
    </row>
    <row r="2210" spans="1:4" x14ac:dyDescent="0.35">
      <c r="A2210" s="39"/>
      <c r="B2210" s="34" t="s">
        <v>7084</v>
      </c>
      <c r="C2210" s="76">
        <v>40</v>
      </c>
      <c r="D2210" s="72" t="s">
        <v>7782</v>
      </c>
    </row>
    <row r="2211" spans="1:4" x14ac:dyDescent="0.35">
      <c r="A2211" s="39"/>
      <c r="B2211" s="34" t="s">
        <v>7084</v>
      </c>
      <c r="C2211" s="76">
        <v>40</v>
      </c>
      <c r="D2211" s="72" t="s">
        <v>7782</v>
      </c>
    </row>
    <row r="2212" spans="1:4" x14ac:dyDescent="0.35">
      <c r="A2212" s="39"/>
      <c r="B2212" s="34" t="s">
        <v>7084</v>
      </c>
      <c r="C2212" s="76">
        <v>40</v>
      </c>
      <c r="D2212" s="72" t="s">
        <v>7782</v>
      </c>
    </row>
    <row r="2213" spans="1:4" x14ac:dyDescent="0.35">
      <c r="A2213" s="39"/>
      <c r="B2213" s="34" t="s">
        <v>7084</v>
      </c>
      <c r="C2213" s="76">
        <v>40</v>
      </c>
      <c r="D2213" s="72" t="s">
        <v>7782</v>
      </c>
    </row>
    <row r="2214" spans="1:4" x14ac:dyDescent="0.35">
      <c r="A2214" s="39"/>
      <c r="B2214" s="34" t="s">
        <v>7084</v>
      </c>
      <c r="C2214" s="76">
        <v>40</v>
      </c>
      <c r="D2214" s="72" t="s">
        <v>7782</v>
      </c>
    </row>
    <row r="2215" spans="1:4" x14ac:dyDescent="0.35">
      <c r="A2215" s="39"/>
      <c r="B2215" s="34" t="s">
        <v>7084</v>
      </c>
      <c r="C2215" s="76">
        <v>40</v>
      </c>
      <c r="D2215" s="72" t="s">
        <v>7782</v>
      </c>
    </row>
    <row r="2216" spans="1:4" x14ac:dyDescent="0.35">
      <c r="A2216" s="39"/>
      <c r="B2216" s="34" t="s">
        <v>7084</v>
      </c>
      <c r="C2216" s="76">
        <v>40</v>
      </c>
      <c r="D2216" s="72" t="s">
        <v>7782</v>
      </c>
    </row>
    <row r="2217" spans="1:4" x14ac:dyDescent="0.35">
      <c r="A2217" s="39"/>
      <c r="B2217" s="34" t="s">
        <v>7084</v>
      </c>
      <c r="C2217" s="76">
        <v>40</v>
      </c>
      <c r="D2217" s="72" t="s">
        <v>7782</v>
      </c>
    </row>
    <row r="2218" spans="1:4" x14ac:dyDescent="0.35">
      <c r="A2218" s="39"/>
      <c r="B2218" s="34" t="s">
        <v>7084</v>
      </c>
      <c r="C2218" s="76">
        <v>40</v>
      </c>
      <c r="D2218" s="72" t="s">
        <v>7782</v>
      </c>
    </row>
    <row r="2219" spans="1:4" x14ac:dyDescent="0.35">
      <c r="A2219" s="39"/>
      <c r="B2219" s="34" t="s">
        <v>7084</v>
      </c>
      <c r="C2219" s="76">
        <v>40</v>
      </c>
      <c r="D2219" s="72" t="s">
        <v>7782</v>
      </c>
    </row>
    <row r="2220" spans="1:4" x14ac:dyDescent="0.35">
      <c r="A2220" s="39"/>
      <c r="B2220" s="34" t="s">
        <v>7084</v>
      </c>
      <c r="C2220" s="76">
        <v>40</v>
      </c>
      <c r="D2220" s="72" t="s">
        <v>7782</v>
      </c>
    </row>
    <row r="2221" spans="1:4" x14ac:dyDescent="0.35">
      <c r="A2221" s="39"/>
      <c r="B2221" s="34" t="s">
        <v>7084</v>
      </c>
      <c r="C2221" s="76">
        <v>40</v>
      </c>
      <c r="D2221" s="72" t="s">
        <v>7782</v>
      </c>
    </row>
    <row r="2222" spans="1:4" x14ac:dyDescent="0.35">
      <c r="A2222" s="39"/>
      <c r="B2222" s="34" t="s">
        <v>7084</v>
      </c>
      <c r="C2222" s="76">
        <v>40</v>
      </c>
      <c r="D2222" s="72" t="s">
        <v>7782</v>
      </c>
    </row>
    <row r="2223" spans="1:4" x14ac:dyDescent="0.35">
      <c r="A2223" s="39"/>
      <c r="B2223" s="34" t="s">
        <v>7084</v>
      </c>
      <c r="C2223" s="76">
        <v>40</v>
      </c>
      <c r="D2223" s="72" t="s">
        <v>7782</v>
      </c>
    </row>
    <row r="2224" spans="1:4" x14ac:dyDescent="0.35">
      <c r="A2224" s="39"/>
      <c r="B2224" s="34" t="s">
        <v>7084</v>
      </c>
      <c r="C2224" s="76">
        <v>40</v>
      </c>
      <c r="D2224" s="72" t="s">
        <v>7782</v>
      </c>
    </row>
    <row r="2225" spans="1:4" x14ac:dyDescent="0.35">
      <c r="A2225" s="39"/>
      <c r="B2225" s="34" t="s">
        <v>7084</v>
      </c>
      <c r="C2225" s="76">
        <v>40</v>
      </c>
      <c r="D2225" s="72" t="s">
        <v>7782</v>
      </c>
    </row>
    <row r="2226" spans="1:4" x14ac:dyDescent="0.35">
      <c r="A2226" s="39"/>
      <c r="B2226" s="34" t="s">
        <v>7084</v>
      </c>
      <c r="C2226" s="76">
        <v>40</v>
      </c>
      <c r="D2226" s="72" t="s">
        <v>7782</v>
      </c>
    </row>
    <row r="2227" spans="1:4" x14ac:dyDescent="0.35">
      <c r="A2227" s="39"/>
      <c r="B2227" s="34" t="s">
        <v>7084</v>
      </c>
      <c r="C2227" s="76">
        <v>40</v>
      </c>
      <c r="D2227" s="72" t="s">
        <v>7782</v>
      </c>
    </row>
    <row r="2228" spans="1:4" x14ac:dyDescent="0.35">
      <c r="A2228" s="39"/>
      <c r="B2228" s="34" t="s">
        <v>7084</v>
      </c>
      <c r="C2228" s="76">
        <v>40</v>
      </c>
      <c r="D2228" s="72" t="s">
        <v>7782</v>
      </c>
    </row>
    <row r="2229" spans="1:4" x14ac:dyDescent="0.35">
      <c r="A2229" s="39"/>
      <c r="B2229" s="34" t="s">
        <v>7084</v>
      </c>
      <c r="C2229" s="76">
        <v>40</v>
      </c>
      <c r="D2229" s="72" t="s">
        <v>7782</v>
      </c>
    </row>
    <row r="2230" spans="1:4" x14ac:dyDescent="0.35">
      <c r="A2230" s="39"/>
      <c r="B2230" s="34" t="s">
        <v>7084</v>
      </c>
      <c r="C2230" s="76">
        <v>40</v>
      </c>
      <c r="D2230" s="72" t="s">
        <v>7782</v>
      </c>
    </row>
    <row r="2231" spans="1:4" x14ac:dyDescent="0.35">
      <c r="A2231" s="39"/>
      <c r="B2231" s="34" t="s">
        <v>7084</v>
      </c>
      <c r="C2231" s="76">
        <v>40</v>
      </c>
      <c r="D2231" s="72" t="s">
        <v>7782</v>
      </c>
    </row>
    <row r="2232" spans="1:4" x14ac:dyDescent="0.35">
      <c r="A2232" s="39"/>
      <c r="B2232" s="34" t="s">
        <v>7084</v>
      </c>
      <c r="C2232" s="76">
        <v>40</v>
      </c>
      <c r="D2232" s="72" t="s">
        <v>7782</v>
      </c>
    </row>
    <row r="2233" spans="1:4" x14ac:dyDescent="0.35">
      <c r="A2233" s="39"/>
      <c r="B2233" s="34" t="s">
        <v>7084</v>
      </c>
      <c r="C2233" s="76">
        <v>40</v>
      </c>
      <c r="D2233" s="72" t="s">
        <v>7782</v>
      </c>
    </row>
    <row r="2234" spans="1:4" x14ac:dyDescent="0.35">
      <c r="A2234" s="39"/>
      <c r="B2234" s="34" t="s">
        <v>7084</v>
      </c>
      <c r="C2234" s="76">
        <v>40</v>
      </c>
      <c r="D2234" s="72" t="s">
        <v>7782</v>
      </c>
    </row>
    <row r="2235" spans="1:4" x14ac:dyDescent="0.35">
      <c r="A2235" s="39"/>
      <c r="B2235" s="34" t="s">
        <v>7084</v>
      </c>
      <c r="C2235" s="76">
        <v>40</v>
      </c>
      <c r="D2235" s="72" t="s">
        <v>7782</v>
      </c>
    </row>
    <row r="2236" spans="1:4" x14ac:dyDescent="0.35">
      <c r="A2236" s="39"/>
      <c r="B2236" s="34" t="s">
        <v>7084</v>
      </c>
      <c r="C2236" s="76">
        <v>40</v>
      </c>
      <c r="D2236" s="72" t="s">
        <v>7782</v>
      </c>
    </row>
    <row r="2237" spans="1:4" x14ac:dyDescent="0.35">
      <c r="A2237" s="39"/>
      <c r="B2237" s="34" t="s">
        <v>7084</v>
      </c>
      <c r="C2237" s="76">
        <v>40</v>
      </c>
      <c r="D2237" s="72" t="s">
        <v>7782</v>
      </c>
    </row>
    <row r="2238" spans="1:4" x14ac:dyDescent="0.35">
      <c r="A2238" s="39"/>
      <c r="B2238" s="34" t="s">
        <v>7084</v>
      </c>
      <c r="C2238" s="76">
        <v>40</v>
      </c>
      <c r="D2238" s="72" t="s">
        <v>7782</v>
      </c>
    </row>
    <row r="2239" spans="1:4" x14ac:dyDescent="0.35">
      <c r="A2239" s="39"/>
      <c r="B2239" s="34" t="s">
        <v>7084</v>
      </c>
      <c r="C2239" s="76">
        <v>40</v>
      </c>
      <c r="D2239" s="72" t="s">
        <v>7782</v>
      </c>
    </row>
    <row r="2240" spans="1:4" x14ac:dyDescent="0.35">
      <c r="A2240" s="39"/>
      <c r="B2240" s="34" t="s">
        <v>7084</v>
      </c>
      <c r="C2240" s="76">
        <v>40</v>
      </c>
      <c r="D2240" s="72" t="s">
        <v>7782</v>
      </c>
    </row>
    <row r="2241" spans="1:4" x14ac:dyDescent="0.35">
      <c r="A2241" s="39"/>
      <c r="B2241" s="34" t="s">
        <v>7084</v>
      </c>
      <c r="C2241" s="76">
        <v>40</v>
      </c>
      <c r="D2241" s="72" t="s">
        <v>7782</v>
      </c>
    </row>
    <row r="2242" spans="1:4" x14ac:dyDescent="0.35">
      <c r="A2242" s="39"/>
      <c r="B2242" s="34" t="s">
        <v>7084</v>
      </c>
      <c r="C2242" s="76">
        <v>40</v>
      </c>
      <c r="D2242" s="72" t="s">
        <v>7782</v>
      </c>
    </row>
    <row r="2243" spans="1:4" x14ac:dyDescent="0.35">
      <c r="A2243" s="39"/>
      <c r="B2243" s="34" t="s">
        <v>7084</v>
      </c>
      <c r="C2243" s="76">
        <v>40</v>
      </c>
      <c r="D2243" s="72" t="s">
        <v>7782</v>
      </c>
    </row>
    <row r="2244" spans="1:4" x14ac:dyDescent="0.35">
      <c r="A2244" s="39"/>
      <c r="B2244" s="34" t="s">
        <v>7084</v>
      </c>
      <c r="C2244" s="76">
        <v>40</v>
      </c>
      <c r="D2244" s="72" t="s">
        <v>7782</v>
      </c>
    </row>
    <row r="2245" spans="1:4" x14ac:dyDescent="0.35">
      <c r="A2245" s="39"/>
      <c r="B2245" s="34" t="s">
        <v>7084</v>
      </c>
      <c r="C2245" s="76">
        <v>40</v>
      </c>
      <c r="D2245" s="72" t="s">
        <v>7782</v>
      </c>
    </row>
    <row r="2246" spans="1:4" x14ac:dyDescent="0.35">
      <c r="A2246" s="39"/>
      <c r="B2246" s="34" t="s">
        <v>7084</v>
      </c>
      <c r="C2246" s="76">
        <v>40</v>
      </c>
      <c r="D2246" s="72" t="s">
        <v>7782</v>
      </c>
    </row>
    <row r="2247" spans="1:4" x14ac:dyDescent="0.35">
      <c r="A2247" s="39"/>
      <c r="B2247" s="34" t="s">
        <v>7084</v>
      </c>
      <c r="C2247" s="76">
        <v>40</v>
      </c>
      <c r="D2247" s="72" t="s">
        <v>7782</v>
      </c>
    </row>
    <row r="2248" spans="1:4" x14ac:dyDescent="0.35">
      <c r="A2248" s="39"/>
      <c r="B2248" s="34" t="s">
        <v>7084</v>
      </c>
      <c r="C2248" s="76">
        <v>40</v>
      </c>
      <c r="D2248" s="72" t="s">
        <v>7782</v>
      </c>
    </row>
    <row r="2249" spans="1:4" x14ac:dyDescent="0.35">
      <c r="A2249" s="39"/>
      <c r="B2249" s="34" t="s">
        <v>7084</v>
      </c>
      <c r="C2249" s="76">
        <v>40</v>
      </c>
      <c r="D2249" s="72" t="s">
        <v>7782</v>
      </c>
    </row>
    <row r="2250" spans="1:4" x14ac:dyDescent="0.35">
      <c r="A2250" s="39"/>
      <c r="B2250" s="34" t="s">
        <v>7084</v>
      </c>
      <c r="C2250" s="76">
        <v>40</v>
      </c>
      <c r="D2250" s="72" t="s">
        <v>7782</v>
      </c>
    </row>
    <row r="2251" spans="1:4" x14ac:dyDescent="0.35">
      <c r="A2251" s="39"/>
      <c r="B2251" s="34" t="s">
        <v>7084</v>
      </c>
      <c r="C2251" s="76">
        <v>40</v>
      </c>
      <c r="D2251" s="72" t="s">
        <v>7782</v>
      </c>
    </row>
    <row r="2252" spans="1:4" x14ac:dyDescent="0.35">
      <c r="A2252" s="39"/>
      <c r="B2252" s="34" t="s">
        <v>7084</v>
      </c>
      <c r="C2252" s="76">
        <v>40</v>
      </c>
      <c r="D2252" s="72" t="s">
        <v>7782</v>
      </c>
    </row>
    <row r="2253" spans="1:4" x14ac:dyDescent="0.35">
      <c r="A2253" s="39"/>
      <c r="B2253" s="34" t="s">
        <v>7084</v>
      </c>
      <c r="C2253" s="76">
        <v>40</v>
      </c>
      <c r="D2253" s="72" t="s">
        <v>7782</v>
      </c>
    </row>
    <row r="2254" spans="1:4" x14ac:dyDescent="0.35">
      <c r="A2254" s="39"/>
      <c r="B2254" s="34" t="s">
        <v>7084</v>
      </c>
      <c r="C2254" s="76">
        <v>40</v>
      </c>
      <c r="D2254" s="72" t="s">
        <v>7782</v>
      </c>
    </row>
    <row r="2255" spans="1:4" x14ac:dyDescent="0.35">
      <c r="A2255" s="39"/>
      <c r="B2255" s="34" t="s">
        <v>7084</v>
      </c>
      <c r="C2255" s="76">
        <v>40</v>
      </c>
      <c r="D2255" s="72" t="s">
        <v>7782</v>
      </c>
    </row>
    <row r="2256" spans="1:4" x14ac:dyDescent="0.35">
      <c r="A2256" s="39"/>
      <c r="B2256" s="34" t="s">
        <v>7084</v>
      </c>
      <c r="C2256" s="76">
        <v>40</v>
      </c>
      <c r="D2256" s="72" t="s">
        <v>7782</v>
      </c>
    </row>
    <row r="2257" spans="1:4" x14ac:dyDescent="0.35">
      <c r="A2257" s="39"/>
      <c r="B2257" s="34" t="s">
        <v>7084</v>
      </c>
      <c r="C2257" s="76">
        <v>40</v>
      </c>
      <c r="D2257" s="72" t="s">
        <v>7782</v>
      </c>
    </row>
    <row r="2258" spans="1:4" x14ac:dyDescent="0.35">
      <c r="A2258" s="39"/>
      <c r="B2258" s="34" t="s">
        <v>7084</v>
      </c>
      <c r="C2258" s="76">
        <v>40</v>
      </c>
      <c r="D2258" s="72" t="s">
        <v>7782</v>
      </c>
    </row>
    <row r="2259" spans="1:4" x14ac:dyDescent="0.35">
      <c r="A2259" s="39"/>
      <c r="B2259" s="34" t="s">
        <v>7084</v>
      </c>
      <c r="C2259" s="76">
        <v>40</v>
      </c>
      <c r="D2259" s="72" t="s">
        <v>7782</v>
      </c>
    </row>
    <row r="2260" spans="1:4" x14ac:dyDescent="0.35">
      <c r="A2260" s="39"/>
      <c r="B2260" s="34" t="s">
        <v>7084</v>
      </c>
      <c r="C2260" s="76">
        <v>40</v>
      </c>
      <c r="D2260" s="72" t="s">
        <v>7782</v>
      </c>
    </row>
    <row r="2261" spans="1:4" x14ac:dyDescent="0.35">
      <c r="A2261" s="39"/>
      <c r="B2261" s="34" t="s">
        <v>7084</v>
      </c>
      <c r="C2261" s="76">
        <v>40</v>
      </c>
      <c r="D2261" s="72" t="s">
        <v>7782</v>
      </c>
    </row>
    <row r="2262" spans="1:4" x14ac:dyDescent="0.35">
      <c r="A2262" s="39"/>
      <c r="B2262" s="34" t="s">
        <v>7084</v>
      </c>
      <c r="C2262" s="76">
        <v>3</v>
      </c>
      <c r="D2262" s="72" t="s">
        <v>7782</v>
      </c>
    </row>
    <row r="2263" spans="1:4" x14ac:dyDescent="0.35">
      <c r="A2263" s="39"/>
      <c r="B2263" s="34" t="s">
        <v>7084</v>
      </c>
      <c r="C2263" s="76">
        <v>40</v>
      </c>
      <c r="D2263" s="72" t="s">
        <v>7782</v>
      </c>
    </row>
    <row r="2264" spans="1:4" x14ac:dyDescent="0.35">
      <c r="A2264" s="39"/>
      <c r="B2264" s="34" t="s">
        <v>7084</v>
      </c>
      <c r="C2264" s="76">
        <v>40</v>
      </c>
      <c r="D2264" s="72" t="s">
        <v>7782</v>
      </c>
    </row>
    <row r="2265" spans="1:4" x14ac:dyDescent="0.35">
      <c r="A2265" s="39"/>
      <c r="B2265" s="34" t="s">
        <v>7084</v>
      </c>
      <c r="C2265" s="76">
        <v>40</v>
      </c>
      <c r="D2265" s="72" t="s">
        <v>7782</v>
      </c>
    </row>
    <row r="2266" spans="1:4" x14ac:dyDescent="0.35">
      <c r="A2266" s="39"/>
      <c r="B2266" s="34" t="s">
        <v>7084</v>
      </c>
      <c r="C2266" s="76">
        <v>40</v>
      </c>
      <c r="D2266" s="72" t="s">
        <v>7782</v>
      </c>
    </row>
    <row r="2267" spans="1:4" x14ac:dyDescent="0.35">
      <c r="A2267" s="39"/>
      <c r="B2267" s="34" t="s">
        <v>7084</v>
      </c>
      <c r="C2267" s="76">
        <v>40</v>
      </c>
      <c r="D2267" s="72" t="s">
        <v>7782</v>
      </c>
    </row>
    <row r="2268" spans="1:4" x14ac:dyDescent="0.35">
      <c r="A2268" s="39"/>
      <c r="B2268" s="34" t="s">
        <v>7084</v>
      </c>
      <c r="C2268" s="76">
        <v>6</v>
      </c>
      <c r="D2268" s="72" t="s">
        <v>7782</v>
      </c>
    </row>
    <row r="2269" spans="1:4" x14ac:dyDescent="0.35">
      <c r="A2269" s="39"/>
      <c r="B2269" s="34" t="s">
        <v>875</v>
      </c>
      <c r="C2269" s="76">
        <v>1000</v>
      </c>
      <c r="D2269" s="72" t="s">
        <v>7782</v>
      </c>
    </row>
    <row r="2270" spans="1:4" x14ac:dyDescent="0.35">
      <c r="A2270" s="39"/>
      <c r="B2270" s="34" t="s">
        <v>489</v>
      </c>
      <c r="C2270" s="76">
        <v>50</v>
      </c>
      <c r="D2270" s="72" t="s">
        <v>7782</v>
      </c>
    </row>
    <row r="2271" spans="1:4" x14ac:dyDescent="0.35">
      <c r="A2271" s="39"/>
      <c r="B2271" s="34" t="s">
        <v>436</v>
      </c>
      <c r="C2271" s="76">
        <v>1000</v>
      </c>
      <c r="D2271" s="72" t="s">
        <v>7782</v>
      </c>
    </row>
    <row r="2272" spans="1:4" x14ac:dyDescent="0.35">
      <c r="A2272" s="39"/>
      <c r="B2272" s="34" t="s">
        <v>436</v>
      </c>
      <c r="C2272" s="76">
        <v>1000</v>
      </c>
      <c r="D2272" s="72" t="s">
        <v>7782</v>
      </c>
    </row>
    <row r="2273" spans="1:4" x14ac:dyDescent="0.35">
      <c r="A2273" s="39"/>
      <c r="B2273" s="34" t="s">
        <v>629</v>
      </c>
      <c r="C2273" s="76">
        <v>500</v>
      </c>
      <c r="D2273" s="72" t="s">
        <v>7782</v>
      </c>
    </row>
    <row r="2274" spans="1:4" x14ac:dyDescent="0.35">
      <c r="A2274" s="39"/>
      <c r="B2274" s="34" t="s">
        <v>122</v>
      </c>
      <c r="C2274" s="76">
        <v>500</v>
      </c>
      <c r="D2274" s="72" t="s">
        <v>7782</v>
      </c>
    </row>
    <row r="2275" spans="1:4" x14ac:dyDescent="0.35">
      <c r="A2275" s="39"/>
      <c r="B2275" s="34" t="s">
        <v>122</v>
      </c>
      <c r="C2275" s="76">
        <v>500</v>
      </c>
      <c r="D2275" s="72" t="s">
        <v>7782</v>
      </c>
    </row>
    <row r="2276" spans="1:4" x14ac:dyDescent="0.35">
      <c r="A2276" s="39"/>
      <c r="B2276" s="34" t="s">
        <v>122</v>
      </c>
      <c r="C2276" s="76">
        <v>500</v>
      </c>
      <c r="D2276" s="72" t="s">
        <v>7782</v>
      </c>
    </row>
    <row r="2277" spans="1:4" x14ac:dyDescent="0.35">
      <c r="A2277" s="39"/>
      <c r="B2277" s="34" t="s">
        <v>122</v>
      </c>
      <c r="C2277" s="76">
        <v>500</v>
      </c>
      <c r="D2277" s="72" t="s">
        <v>7782</v>
      </c>
    </row>
    <row r="2278" spans="1:4" x14ac:dyDescent="0.35">
      <c r="A2278" s="39"/>
      <c r="B2278" s="34" t="s">
        <v>617</v>
      </c>
      <c r="C2278" s="76">
        <v>2000</v>
      </c>
      <c r="D2278" s="72" t="s">
        <v>7782</v>
      </c>
    </row>
    <row r="2279" spans="1:4" x14ac:dyDescent="0.35">
      <c r="A2279" s="39"/>
      <c r="B2279" s="34" t="s">
        <v>121</v>
      </c>
      <c r="C2279" s="76">
        <v>1000</v>
      </c>
      <c r="D2279" s="72" t="s">
        <v>7782</v>
      </c>
    </row>
    <row r="2280" spans="1:4" x14ac:dyDescent="0.35">
      <c r="A2280" s="39"/>
      <c r="B2280" s="34" t="s">
        <v>120</v>
      </c>
      <c r="C2280" s="76">
        <v>1000</v>
      </c>
      <c r="D2280" s="72" t="s">
        <v>7782</v>
      </c>
    </row>
    <row r="2281" spans="1:4" x14ac:dyDescent="0.35">
      <c r="A2281" s="39"/>
      <c r="B2281" s="34" t="s">
        <v>120</v>
      </c>
      <c r="C2281" s="76">
        <v>1000</v>
      </c>
      <c r="D2281" s="72" t="s">
        <v>7782</v>
      </c>
    </row>
    <row r="2282" spans="1:4" x14ac:dyDescent="0.35">
      <c r="A2282" s="39"/>
      <c r="B2282" s="34" t="s">
        <v>120</v>
      </c>
      <c r="C2282" s="76">
        <v>1000</v>
      </c>
      <c r="D2282" s="72" t="s">
        <v>7782</v>
      </c>
    </row>
    <row r="2283" spans="1:4" x14ac:dyDescent="0.35">
      <c r="A2283" s="39"/>
      <c r="B2283" s="34" t="s">
        <v>120</v>
      </c>
      <c r="C2283" s="76">
        <v>1000</v>
      </c>
      <c r="D2283" s="72" t="s">
        <v>7782</v>
      </c>
    </row>
    <row r="2284" spans="1:4" x14ac:dyDescent="0.35">
      <c r="A2284" s="39"/>
      <c r="B2284" s="34" t="s">
        <v>119</v>
      </c>
      <c r="C2284" s="76">
        <v>1000</v>
      </c>
      <c r="D2284" s="72" t="s">
        <v>7782</v>
      </c>
    </row>
    <row r="2285" spans="1:4" x14ac:dyDescent="0.35">
      <c r="A2285" s="39"/>
      <c r="B2285" s="34" t="s">
        <v>119</v>
      </c>
      <c r="C2285" s="76">
        <v>1000</v>
      </c>
      <c r="D2285" s="72" t="s">
        <v>7782</v>
      </c>
    </row>
    <row r="2286" spans="1:4" x14ac:dyDescent="0.35">
      <c r="A2286" s="39"/>
      <c r="B2286" s="34" t="s">
        <v>119</v>
      </c>
      <c r="C2286" s="76">
        <v>1000</v>
      </c>
      <c r="D2286" s="72" t="s">
        <v>7782</v>
      </c>
    </row>
    <row r="2287" spans="1:4" x14ac:dyDescent="0.35">
      <c r="A2287" s="39"/>
      <c r="B2287" s="34" t="s">
        <v>119</v>
      </c>
      <c r="C2287" s="76">
        <v>1000</v>
      </c>
      <c r="D2287" s="72" t="s">
        <v>7782</v>
      </c>
    </row>
    <row r="2288" spans="1:4" x14ac:dyDescent="0.35">
      <c r="A2288" s="39"/>
      <c r="B2288" s="34" t="s">
        <v>119</v>
      </c>
      <c r="C2288" s="76">
        <v>1000</v>
      </c>
      <c r="D2288" s="72" t="s">
        <v>7782</v>
      </c>
    </row>
    <row r="2289" spans="1:4" x14ac:dyDescent="0.35">
      <c r="A2289" s="39"/>
      <c r="B2289" s="34" t="s">
        <v>119</v>
      </c>
      <c r="C2289" s="76">
        <v>1000</v>
      </c>
      <c r="D2289" s="72" t="s">
        <v>7782</v>
      </c>
    </row>
    <row r="2290" spans="1:4" x14ac:dyDescent="0.35">
      <c r="A2290" s="39"/>
      <c r="B2290" s="34" t="s">
        <v>119</v>
      </c>
      <c r="C2290" s="76">
        <v>1000</v>
      </c>
      <c r="D2290" s="72" t="s">
        <v>7782</v>
      </c>
    </row>
    <row r="2291" spans="1:4" x14ac:dyDescent="0.35">
      <c r="A2291" s="39"/>
      <c r="B2291" s="34" t="s">
        <v>119</v>
      </c>
      <c r="C2291" s="76">
        <v>1000</v>
      </c>
      <c r="D2291" s="72" t="s">
        <v>7782</v>
      </c>
    </row>
    <row r="2292" spans="1:4" x14ac:dyDescent="0.35">
      <c r="A2292" s="39"/>
      <c r="B2292" s="34" t="s">
        <v>119</v>
      </c>
      <c r="C2292" s="76">
        <v>1000</v>
      </c>
      <c r="D2292" s="72" t="s">
        <v>7782</v>
      </c>
    </row>
    <row r="2293" spans="1:4" x14ac:dyDescent="0.35">
      <c r="A2293" s="39"/>
      <c r="B2293" s="34" t="s">
        <v>119</v>
      </c>
      <c r="C2293" s="76">
        <v>1000</v>
      </c>
      <c r="D2293" s="72" t="s">
        <v>7782</v>
      </c>
    </row>
    <row r="2294" spans="1:4" x14ac:dyDescent="0.35">
      <c r="A2294" s="39"/>
      <c r="B2294" s="34" t="s">
        <v>119</v>
      </c>
      <c r="C2294" s="76">
        <v>1000</v>
      </c>
      <c r="D2294" s="72" t="s">
        <v>7782</v>
      </c>
    </row>
    <row r="2295" spans="1:4" x14ac:dyDescent="0.35">
      <c r="A2295" s="39"/>
      <c r="B2295" s="34" t="s">
        <v>119</v>
      </c>
      <c r="C2295" s="76">
        <v>1000</v>
      </c>
      <c r="D2295" s="72" t="s">
        <v>7782</v>
      </c>
    </row>
    <row r="2296" spans="1:4" x14ac:dyDescent="0.35">
      <c r="A2296" s="39"/>
      <c r="B2296" s="34" t="s">
        <v>119</v>
      </c>
      <c r="C2296" s="76">
        <v>1000</v>
      </c>
      <c r="D2296" s="72" t="s">
        <v>7782</v>
      </c>
    </row>
    <row r="2297" spans="1:4" x14ac:dyDescent="0.35">
      <c r="A2297" s="39"/>
      <c r="B2297" s="34" t="s">
        <v>119</v>
      </c>
      <c r="C2297" s="76">
        <v>1000</v>
      </c>
      <c r="D2297" s="72" t="s">
        <v>7782</v>
      </c>
    </row>
    <row r="2298" spans="1:4" x14ac:dyDescent="0.35">
      <c r="A2298" s="39"/>
      <c r="B2298" s="34" t="s">
        <v>119</v>
      </c>
      <c r="C2298" s="76">
        <v>1000</v>
      </c>
      <c r="D2298" s="72" t="s">
        <v>7782</v>
      </c>
    </row>
    <row r="2299" spans="1:4" x14ac:dyDescent="0.35">
      <c r="A2299" s="39"/>
      <c r="B2299" s="34" t="s">
        <v>119</v>
      </c>
      <c r="C2299" s="76">
        <v>1000</v>
      </c>
      <c r="D2299" s="72" t="s">
        <v>7782</v>
      </c>
    </row>
    <row r="2300" spans="1:4" x14ac:dyDescent="0.35">
      <c r="A2300" s="39"/>
      <c r="B2300" s="34" t="s">
        <v>119</v>
      </c>
      <c r="C2300" s="76">
        <v>1000</v>
      </c>
      <c r="D2300" s="72" t="s">
        <v>7782</v>
      </c>
    </row>
    <row r="2301" spans="1:4" x14ac:dyDescent="0.35">
      <c r="A2301" s="39"/>
      <c r="B2301" s="34" t="s">
        <v>119</v>
      </c>
      <c r="C2301" s="76">
        <v>1000</v>
      </c>
      <c r="D2301" s="72" t="s">
        <v>7782</v>
      </c>
    </row>
    <row r="2302" spans="1:4" x14ac:dyDescent="0.35">
      <c r="A2302" s="39"/>
      <c r="B2302" s="34" t="s">
        <v>118</v>
      </c>
      <c r="C2302" s="76">
        <v>60</v>
      </c>
      <c r="D2302" s="72" t="s">
        <v>7782</v>
      </c>
    </row>
    <row r="2303" spans="1:4" x14ac:dyDescent="0.35">
      <c r="A2303" s="39"/>
      <c r="B2303" s="34" t="s">
        <v>117</v>
      </c>
      <c r="C2303" s="76">
        <v>500</v>
      </c>
      <c r="D2303" s="72" t="s">
        <v>7782</v>
      </c>
    </row>
    <row r="2304" spans="1:4" x14ac:dyDescent="0.35">
      <c r="A2304" s="39"/>
      <c r="B2304" s="34" t="s">
        <v>117</v>
      </c>
      <c r="C2304" s="76">
        <v>500</v>
      </c>
      <c r="D2304" s="72" t="s">
        <v>7782</v>
      </c>
    </row>
    <row r="2305" spans="1:4" x14ac:dyDescent="0.35">
      <c r="A2305" s="39"/>
      <c r="B2305" s="34" t="s">
        <v>117</v>
      </c>
      <c r="C2305" s="76">
        <v>500</v>
      </c>
      <c r="D2305" s="72" t="s">
        <v>7782</v>
      </c>
    </row>
    <row r="2306" spans="1:4" x14ac:dyDescent="0.35">
      <c r="A2306" s="39"/>
      <c r="B2306" s="34" t="s">
        <v>117</v>
      </c>
      <c r="C2306" s="76">
        <v>500</v>
      </c>
      <c r="D2306" s="72" t="s">
        <v>7782</v>
      </c>
    </row>
    <row r="2307" spans="1:4" x14ac:dyDescent="0.35">
      <c r="A2307" s="39"/>
      <c r="B2307" s="34" t="s">
        <v>117</v>
      </c>
      <c r="C2307" s="76">
        <v>500</v>
      </c>
      <c r="D2307" s="72" t="s">
        <v>7782</v>
      </c>
    </row>
    <row r="2308" spans="1:4" x14ac:dyDescent="0.35">
      <c r="A2308" s="39"/>
      <c r="B2308" s="34" t="s">
        <v>117</v>
      </c>
      <c r="C2308" s="76">
        <v>500</v>
      </c>
      <c r="D2308" s="72" t="s">
        <v>7782</v>
      </c>
    </row>
    <row r="2309" spans="1:4" x14ac:dyDescent="0.35">
      <c r="A2309" s="39"/>
      <c r="B2309" s="34" t="s">
        <v>116</v>
      </c>
      <c r="C2309" s="76">
        <v>200</v>
      </c>
      <c r="D2309" s="72" t="s">
        <v>7782</v>
      </c>
    </row>
    <row r="2310" spans="1:4" x14ac:dyDescent="0.35">
      <c r="A2310" s="39"/>
      <c r="B2310" s="34" t="s">
        <v>116</v>
      </c>
      <c r="C2310" s="76">
        <v>200</v>
      </c>
      <c r="D2310" s="72" t="s">
        <v>7782</v>
      </c>
    </row>
    <row r="2311" spans="1:4" x14ac:dyDescent="0.35">
      <c r="A2311" s="39"/>
      <c r="B2311" s="34" t="s">
        <v>116</v>
      </c>
      <c r="C2311" s="76">
        <v>200</v>
      </c>
      <c r="D2311" s="72" t="s">
        <v>7782</v>
      </c>
    </row>
    <row r="2312" spans="1:4" x14ac:dyDescent="0.35">
      <c r="A2312" s="39"/>
      <c r="B2312" s="34" t="s">
        <v>116</v>
      </c>
      <c r="C2312" s="76">
        <v>200</v>
      </c>
      <c r="D2312" s="72" t="s">
        <v>7782</v>
      </c>
    </row>
    <row r="2313" spans="1:4" x14ac:dyDescent="0.35">
      <c r="A2313" s="39"/>
      <c r="B2313" s="34" t="s">
        <v>116</v>
      </c>
      <c r="C2313" s="76">
        <v>200</v>
      </c>
      <c r="D2313" s="72" t="s">
        <v>7782</v>
      </c>
    </row>
    <row r="2314" spans="1:4" x14ac:dyDescent="0.35">
      <c r="A2314" s="39"/>
      <c r="B2314" s="34" t="s">
        <v>116</v>
      </c>
      <c r="C2314" s="76">
        <v>200</v>
      </c>
      <c r="D2314" s="72" t="s">
        <v>7782</v>
      </c>
    </row>
    <row r="2315" spans="1:4" x14ac:dyDescent="0.35">
      <c r="A2315" s="39"/>
      <c r="B2315" s="34" t="s">
        <v>116</v>
      </c>
      <c r="C2315" s="76">
        <v>200</v>
      </c>
      <c r="D2315" s="72" t="s">
        <v>7782</v>
      </c>
    </row>
    <row r="2316" spans="1:4" x14ac:dyDescent="0.35">
      <c r="A2316" s="39"/>
      <c r="B2316" s="34" t="s">
        <v>116</v>
      </c>
      <c r="C2316" s="76">
        <v>200</v>
      </c>
      <c r="D2316" s="72" t="s">
        <v>7782</v>
      </c>
    </row>
    <row r="2317" spans="1:4" x14ac:dyDescent="0.35">
      <c r="A2317" s="39"/>
      <c r="B2317" s="34" t="s">
        <v>116</v>
      </c>
      <c r="C2317" s="76">
        <v>200</v>
      </c>
      <c r="D2317" s="72" t="s">
        <v>7782</v>
      </c>
    </row>
    <row r="2318" spans="1:4" x14ac:dyDescent="0.35">
      <c r="A2318" s="39"/>
      <c r="B2318" s="34" t="s">
        <v>116</v>
      </c>
      <c r="C2318" s="76">
        <v>200</v>
      </c>
      <c r="D2318" s="72" t="s">
        <v>7782</v>
      </c>
    </row>
    <row r="2319" spans="1:4" x14ac:dyDescent="0.35">
      <c r="A2319" s="39"/>
      <c r="B2319" s="34" t="s">
        <v>116</v>
      </c>
      <c r="C2319" s="76">
        <v>200</v>
      </c>
      <c r="D2319" s="72" t="s">
        <v>7782</v>
      </c>
    </row>
    <row r="2320" spans="1:4" x14ac:dyDescent="0.35">
      <c r="A2320" s="39"/>
      <c r="B2320" s="34" t="s">
        <v>116</v>
      </c>
      <c r="C2320" s="76">
        <v>200</v>
      </c>
      <c r="D2320" s="72" t="s">
        <v>7782</v>
      </c>
    </row>
    <row r="2321" spans="1:4" x14ac:dyDescent="0.35">
      <c r="A2321" s="39"/>
      <c r="B2321" s="34" t="s">
        <v>116</v>
      </c>
      <c r="C2321" s="76">
        <v>200</v>
      </c>
      <c r="D2321" s="72" t="s">
        <v>7782</v>
      </c>
    </row>
    <row r="2322" spans="1:4" x14ac:dyDescent="0.35">
      <c r="A2322" s="39"/>
      <c r="B2322" s="34" t="s">
        <v>116</v>
      </c>
      <c r="C2322" s="76">
        <v>200</v>
      </c>
      <c r="D2322" s="72" t="s">
        <v>7782</v>
      </c>
    </row>
    <row r="2323" spans="1:4" x14ac:dyDescent="0.35">
      <c r="A2323" s="39"/>
      <c r="B2323" s="34" t="s">
        <v>116</v>
      </c>
      <c r="C2323" s="76">
        <v>200</v>
      </c>
      <c r="D2323" s="72" t="s">
        <v>7782</v>
      </c>
    </row>
    <row r="2324" spans="1:4" x14ac:dyDescent="0.35">
      <c r="A2324" s="39"/>
      <c r="B2324" s="34" t="s">
        <v>116</v>
      </c>
      <c r="C2324" s="76">
        <v>200</v>
      </c>
      <c r="D2324" s="72" t="s">
        <v>7782</v>
      </c>
    </row>
    <row r="2325" spans="1:4" x14ac:dyDescent="0.35">
      <c r="A2325" s="39"/>
      <c r="B2325" s="34" t="s">
        <v>116</v>
      </c>
      <c r="C2325" s="76">
        <v>200</v>
      </c>
      <c r="D2325" s="72" t="s">
        <v>7782</v>
      </c>
    </row>
    <row r="2326" spans="1:4" x14ac:dyDescent="0.35">
      <c r="A2326" s="39"/>
      <c r="B2326" s="34" t="s">
        <v>116</v>
      </c>
      <c r="C2326" s="76">
        <v>200</v>
      </c>
      <c r="D2326" s="72" t="s">
        <v>7782</v>
      </c>
    </row>
    <row r="2327" spans="1:4" x14ac:dyDescent="0.35">
      <c r="A2327" s="39"/>
      <c r="B2327" s="34" t="s">
        <v>116</v>
      </c>
      <c r="C2327" s="76">
        <v>200</v>
      </c>
      <c r="D2327" s="72" t="s">
        <v>7782</v>
      </c>
    </row>
    <row r="2328" spans="1:4" x14ac:dyDescent="0.35">
      <c r="A2328" s="39"/>
      <c r="B2328" s="34" t="s">
        <v>116</v>
      </c>
      <c r="C2328" s="76">
        <v>200</v>
      </c>
      <c r="D2328" s="72" t="s">
        <v>7782</v>
      </c>
    </row>
    <row r="2329" spans="1:4" x14ac:dyDescent="0.35">
      <c r="A2329" s="39"/>
      <c r="B2329" s="34" t="s">
        <v>116</v>
      </c>
      <c r="C2329" s="76">
        <v>200</v>
      </c>
      <c r="D2329" s="72" t="s">
        <v>7782</v>
      </c>
    </row>
    <row r="2330" spans="1:4" x14ac:dyDescent="0.35">
      <c r="A2330" s="39"/>
      <c r="B2330" s="34" t="s">
        <v>116</v>
      </c>
      <c r="C2330" s="76">
        <v>200</v>
      </c>
      <c r="D2330" s="72" t="s">
        <v>7782</v>
      </c>
    </row>
    <row r="2331" spans="1:4" x14ac:dyDescent="0.35">
      <c r="A2331" s="39"/>
      <c r="B2331" s="34" t="s">
        <v>116</v>
      </c>
      <c r="C2331" s="76">
        <v>200</v>
      </c>
      <c r="D2331" s="72" t="s">
        <v>7782</v>
      </c>
    </row>
    <row r="2332" spans="1:4" x14ac:dyDescent="0.35">
      <c r="A2332" s="39"/>
      <c r="B2332" s="34" t="s">
        <v>116</v>
      </c>
      <c r="C2332" s="76">
        <v>200</v>
      </c>
      <c r="D2332" s="72" t="s">
        <v>7782</v>
      </c>
    </row>
    <row r="2333" spans="1:4" x14ac:dyDescent="0.35">
      <c r="A2333" s="39"/>
      <c r="B2333" s="34" t="s">
        <v>116</v>
      </c>
      <c r="C2333" s="35">
        <v>200</v>
      </c>
      <c r="D2333" s="72" t="s">
        <v>7782</v>
      </c>
    </row>
    <row r="2334" spans="1:4" x14ac:dyDescent="0.35">
      <c r="A2334" s="39"/>
      <c r="B2334" s="34" t="s">
        <v>116</v>
      </c>
      <c r="C2334" s="35">
        <v>200</v>
      </c>
      <c r="D2334" s="72" t="s">
        <v>7782</v>
      </c>
    </row>
    <row r="2335" spans="1:4" x14ac:dyDescent="0.35">
      <c r="A2335" s="39"/>
      <c r="B2335" s="34" t="s">
        <v>116</v>
      </c>
      <c r="C2335" s="35">
        <v>200</v>
      </c>
      <c r="D2335" s="72" t="s">
        <v>7782</v>
      </c>
    </row>
    <row r="2336" spans="1:4" x14ac:dyDescent="0.35">
      <c r="A2336" s="39"/>
      <c r="B2336" s="34" t="s">
        <v>116</v>
      </c>
      <c r="C2336" s="76">
        <v>200</v>
      </c>
      <c r="D2336" s="72" t="s">
        <v>7782</v>
      </c>
    </row>
    <row r="2337" spans="1:4" x14ac:dyDescent="0.35">
      <c r="A2337" s="39"/>
      <c r="B2337" s="34" t="s">
        <v>116</v>
      </c>
      <c r="C2337" s="76">
        <v>200</v>
      </c>
      <c r="D2337" s="72" t="s">
        <v>7782</v>
      </c>
    </row>
    <row r="2338" spans="1:4" x14ac:dyDescent="0.35">
      <c r="A2338" s="39"/>
      <c r="B2338" s="34" t="s">
        <v>116</v>
      </c>
      <c r="C2338" s="76">
        <v>200</v>
      </c>
      <c r="D2338" s="72" t="s">
        <v>7782</v>
      </c>
    </row>
    <row r="2339" spans="1:4" x14ac:dyDescent="0.35">
      <c r="A2339" s="39"/>
      <c r="B2339" s="34" t="s">
        <v>116</v>
      </c>
      <c r="C2339" s="76">
        <v>200</v>
      </c>
      <c r="D2339" s="72" t="s">
        <v>7782</v>
      </c>
    </row>
    <row r="2340" spans="1:4" x14ac:dyDescent="0.35">
      <c r="A2340" s="39"/>
      <c r="B2340" s="34" t="s">
        <v>116</v>
      </c>
      <c r="C2340" s="76">
        <v>200</v>
      </c>
      <c r="D2340" s="72" t="s">
        <v>7782</v>
      </c>
    </row>
    <row r="2341" spans="1:4" x14ac:dyDescent="0.35">
      <c r="A2341" s="39"/>
      <c r="B2341" s="34" t="s">
        <v>116</v>
      </c>
      <c r="C2341" s="76">
        <v>200</v>
      </c>
      <c r="D2341" s="72" t="s">
        <v>7782</v>
      </c>
    </row>
    <row r="2342" spans="1:4" x14ac:dyDescent="0.35">
      <c r="A2342" s="39"/>
      <c r="B2342" s="34" t="s">
        <v>116</v>
      </c>
      <c r="C2342" s="76">
        <v>200</v>
      </c>
      <c r="D2342" s="72" t="s">
        <v>7782</v>
      </c>
    </row>
    <row r="2343" spans="1:4" x14ac:dyDescent="0.35">
      <c r="A2343" s="39"/>
      <c r="B2343" s="34" t="s">
        <v>116</v>
      </c>
      <c r="C2343" s="76">
        <v>200</v>
      </c>
      <c r="D2343" s="72" t="s">
        <v>7782</v>
      </c>
    </row>
    <row r="2344" spans="1:4" x14ac:dyDescent="0.35">
      <c r="A2344" s="39"/>
      <c r="B2344" s="34" t="s">
        <v>116</v>
      </c>
      <c r="C2344" s="76">
        <v>200</v>
      </c>
      <c r="D2344" s="72" t="s">
        <v>7782</v>
      </c>
    </row>
    <row r="2345" spans="1:4" x14ac:dyDescent="0.35">
      <c r="A2345" s="39"/>
      <c r="B2345" s="34" t="s">
        <v>116</v>
      </c>
      <c r="C2345" s="76">
        <v>200</v>
      </c>
      <c r="D2345" s="72" t="s">
        <v>7782</v>
      </c>
    </row>
    <row r="2346" spans="1:4" x14ac:dyDescent="0.35">
      <c r="A2346" s="39"/>
      <c r="B2346" s="34" t="s">
        <v>101</v>
      </c>
      <c r="C2346" s="76">
        <v>100</v>
      </c>
      <c r="D2346" s="72" t="s">
        <v>7782</v>
      </c>
    </row>
    <row r="2347" spans="1:4" x14ac:dyDescent="0.35">
      <c r="A2347" s="39"/>
      <c r="B2347" s="34" t="s">
        <v>102</v>
      </c>
      <c r="C2347" s="76">
        <v>200</v>
      </c>
      <c r="D2347" s="72" t="s">
        <v>7782</v>
      </c>
    </row>
    <row r="2348" spans="1:4" x14ac:dyDescent="0.35">
      <c r="A2348" s="39"/>
      <c r="B2348" s="34" t="s">
        <v>102</v>
      </c>
      <c r="C2348" s="76">
        <v>200</v>
      </c>
      <c r="D2348" s="72" t="s">
        <v>7782</v>
      </c>
    </row>
    <row r="2349" spans="1:4" x14ac:dyDescent="0.35">
      <c r="A2349" s="39"/>
      <c r="B2349" s="34" t="s">
        <v>757</v>
      </c>
      <c r="C2349" s="76">
        <v>500</v>
      </c>
      <c r="D2349" s="72" t="s">
        <v>7782</v>
      </c>
    </row>
    <row r="2350" spans="1:4" x14ac:dyDescent="0.35">
      <c r="A2350" s="39"/>
      <c r="B2350" s="34" t="s">
        <v>757</v>
      </c>
      <c r="C2350" s="76">
        <v>500</v>
      </c>
      <c r="D2350" s="72" t="s">
        <v>7782</v>
      </c>
    </row>
    <row r="2351" spans="1:4" x14ac:dyDescent="0.35">
      <c r="A2351" s="39"/>
      <c r="B2351" s="34" t="s">
        <v>757</v>
      </c>
      <c r="C2351" s="76">
        <v>500</v>
      </c>
      <c r="D2351" s="72" t="s">
        <v>7782</v>
      </c>
    </row>
    <row r="2352" spans="1:4" x14ac:dyDescent="0.35">
      <c r="A2352" s="39"/>
      <c r="B2352" s="34" t="s">
        <v>756</v>
      </c>
      <c r="C2352" s="76">
        <v>339</v>
      </c>
      <c r="D2352" s="72" t="s">
        <v>7782</v>
      </c>
    </row>
    <row r="2353" spans="1:4" x14ac:dyDescent="0.35">
      <c r="A2353" s="39"/>
      <c r="B2353" s="34" t="s">
        <v>110</v>
      </c>
      <c r="C2353" s="76">
        <v>500</v>
      </c>
      <c r="D2353" s="72" t="s">
        <v>7782</v>
      </c>
    </row>
    <row r="2354" spans="1:4" x14ac:dyDescent="0.35">
      <c r="A2354" s="39"/>
      <c r="B2354" s="34" t="s">
        <v>110</v>
      </c>
      <c r="C2354" s="76">
        <v>500</v>
      </c>
      <c r="D2354" s="72" t="s">
        <v>7782</v>
      </c>
    </row>
    <row r="2355" spans="1:4" x14ac:dyDescent="0.35">
      <c r="A2355" s="39"/>
      <c r="B2355" s="34" t="s">
        <v>110</v>
      </c>
      <c r="C2355" s="76">
        <v>500</v>
      </c>
      <c r="D2355" s="72" t="s">
        <v>7782</v>
      </c>
    </row>
    <row r="2356" spans="1:4" x14ac:dyDescent="0.35">
      <c r="A2356" s="39"/>
      <c r="B2356" s="34" t="s">
        <v>110</v>
      </c>
      <c r="C2356" s="76">
        <v>500</v>
      </c>
      <c r="D2356" s="72" t="s">
        <v>7782</v>
      </c>
    </row>
    <row r="2357" spans="1:4" x14ac:dyDescent="0.35">
      <c r="A2357" s="39"/>
      <c r="B2357" s="34" t="s">
        <v>110</v>
      </c>
      <c r="C2357" s="76">
        <v>500</v>
      </c>
      <c r="D2357" s="72" t="s">
        <v>7782</v>
      </c>
    </row>
    <row r="2358" spans="1:4" x14ac:dyDescent="0.35">
      <c r="A2358" s="39"/>
      <c r="B2358" s="34" t="s">
        <v>110</v>
      </c>
      <c r="C2358" s="76">
        <v>500</v>
      </c>
      <c r="D2358" s="72" t="s">
        <v>7782</v>
      </c>
    </row>
    <row r="2359" spans="1:4" x14ac:dyDescent="0.35">
      <c r="A2359" s="39"/>
      <c r="B2359" s="34" t="s">
        <v>110</v>
      </c>
      <c r="C2359" s="76">
        <v>500</v>
      </c>
      <c r="D2359" s="72" t="s">
        <v>7782</v>
      </c>
    </row>
    <row r="2360" spans="1:4" x14ac:dyDescent="0.35">
      <c r="A2360" s="39"/>
      <c r="B2360" s="34" t="s">
        <v>110</v>
      </c>
      <c r="C2360" s="76">
        <v>500</v>
      </c>
      <c r="D2360" s="72" t="s">
        <v>7782</v>
      </c>
    </row>
    <row r="2361" spans="1:4" x14ac:dyDescent="0.35">
      <c r="A2361" s="39"/>
      <c r="B2361" s="34" t="s">
        <v>110</v>
      </c>
      <c r="C2361" s="76">
        <v>500</v>
      </c>
      <c r="D2361" s="72" t="s">
        <v>7782</v>
      </c>
    </row>
    <row r="2362" spans="1:4" x14ac:dyDescent="0.35">
      <c r="A2362" s="39"/>
      <c r="B2362" s="34" t="s">
        <v>110</v>
      </c>
      <c r="C2362" s="76">
        <v>500</v>
      </c>
      <c r="D2362" s="72" t="s">
        <v>7782</v>
      </c>
    </row>
    <row r="2363" spans="1:4" x14ac:dyDescent="0.35">
      <c r="A2363" s="39"/>
      <c r="B2363" s="34" t="s">
        <v>110</v>
      </c>
      <c r="C2363" s="76">
        <v>500</v>
      </c>
      <c r="D2363" s="72" t="s">
        <v>7782</v>
      </c>
    </row>
    <row r="2364" spans="1:4" x14ac:dyDescent="0.35">
      <c r="A2364" s="39"/>
      <c r="B2364" s="34" t="s">
        <v>110</v>
      </c>
      <c r="C2364" s="76">
        <v>500</v>
      </c>
      <c r="D2364" s="72" t="s">
        <v>7782</v>
      </c>
    </row>
    <row r="2365" spans="1:4" x14ac:dyDescent="0.35">
      <c r="A2365" s="39"/>
      <c r="B2365" s="34" t="s">
        <v>110</v>
      </c>
      <c r="C2365" s="76">
        <v>500</v>
      </c>
      <c r="D2365" s="72" t="s">
        <v>7782</v>
      </c>
    </row>
    <row r="2366" spans="1:4" x14ac:dyDescent="0.35">
      <c r="A2366" s="39"/>
      <c r="B2366" s="34" t="s">
        <v>110</v>
      </c>
      <c r="C2366" s="76">
        <v>500</v>
      </c>
      <c r="D2366" s="72" t="s">
        <v>7782</v>
      </c>
    </row>
    <row r="2367" spans="1:4" x14ac:dyDescent="0.35">
      <c r="A2367" s="39"/>
      <c r="B2367" s="34" t="s">
        <v>115</v>
      </c>
      <c r="C2367" s="76">
        <v>100</v>
      </c>
      <c r="D2367" s="72" t="s">
        <v>7782</v>
      </c>
    </row>
    <row r="2368" spans="1:4" x14ac:dyDescent="0.35">
      <c r="A2368" s="39"/>
      <c r="B2368" s="34" t="s">
        <v>115</v>
      </c>
      <c r="C2368" s="76">
        <v>100</v>
      </c>
      <c r="D2368" s="72" t="s">
        <v>7782</v>
      </c>
    </row>
    <row r="2369" spans="1:4" x14ac:dyDescent="0.35">
      <c r="A2369" s="39"/>
      <c r="B2369" s="34" t="s">
        <v>115</v>
      </c>
      <c r="C2369" s="76">
        <v>100</v>
      </c>
      <c r="D2369" s="72" t="s">
        <v>7782</v>
      </c>
    </row>
    <row r="2370" spans="1:4" x14ac:dyDescent="0.35">
      <c r="A2370" s="39"/>
      <c r="B2370" s="34" t="s">
        <v>115</v>
      </c>
      <c r="C2370" s="76">
        <v>100</v>
      </c>
      <c r="D2370" s="72" t="s">
        <v>7782</v>
      </c>
    </row>
    <row r="2371" spans="1:4" x14ac:dyDescent="0.35">
      <c r="A2371" s="39"/>
      <c r="B2371" s="34" t="s">
        <v>115</v>
      </c>
      <c r="C2371" s="76">
        <v>100</v>
      </c>
      <c r="D2371" s="72" t="s">
        <v>7782</v>
      </c>
    </row>
    <row r="2372" spans="1:4" x14ac:dyDescent="0.35">
      <c r="A2372" s="39"/>
      <c r="B2372" s="34" t="s">
        <v>115</v>
      </c>
      <c r="C2372" s="76">
        <v>100</v>
      </c>
      <c r="D2372" s="72" t="s">
        <v>7782</v>
      </c>
    </row>
    <row r="2373" spans="1:4" x14ac:dyDescent="0.35">
      <c r="A2373" s="39"/>
      <c r="B2373" s="34" t="s">
        <v>115</v>
      </c>
      <c r="C2373" s="76">
        <v>100</v>
      </c>
      <c r="D2373" s="72" t="s">
        <v>7782</v>
      </c>
    </row>
    <row r="2374" spans="1:4" x14ac:dyDescent="0.35">
      <c r="A2374" s="39"/>
      <c r="B2374" s="34" t="s">
        <v>115</v>
      </c>
      <c r="C2374" s="76">
        <v>100</v>
      </c>
      <c r="D2374" s="72" t="s">
        <v>7782</v>
      </c>
    </row>
    <row r="2375" spans="1:4" x14ac:dyDescent="0.35">
      <c r="A2375" s="39"/>
      <c r="B2375" s="34" t="s">
        <v>115</v>
      </c>
      <c r="C2375" s="76">
        <v>100</v>
      </c>
      <c r="D2375" s="72" t="s">
        <v>7782</v>
      </c>
    </row>
    <row r="2376" spans="1:4" x14ac:dyDescent="0.35">
      <c r="A2376" s="39"/>
      <c r="B2376" s="34" t="s">
        <v>115</v>
      </c>
      <c r="C2376" s="76">
        <v>100</v>
      </c>
      <c r="D2376" s="72" t="s">
        <v>7782</v>
      </c>
    </row>
    <row r="2377" spans="1:4" x14ac:dyDescent="0.35">
      <c r="A2377" s="39"/>
      <c r="B2377" s="34" t="s">
        <v>115</v>
      </c>
      <c r="C2377" s="76">
        <v>100</v>
      </c>
      <c r="D2377" s="72" t="s">
        <v>7782</v>
      </c>
    </row>
    <row r="2378" spans="1:4" x14ac:dyDescent="0.35">
      <c r="A2378" s="39"/>
      <c r="B2378" s="34" t="s">
        <v>115</v>
      </c>
      <c r="C2378" s="76">
        <v>100</v>
      </c>
      <c r="D2378" s="72" t="s">
        <v>7782</v>
      </c>
    </row>
    <row r="2379" spans="1:4" x14ac:dyDescent="0.35">
      <c r="A2379" s="39"/>
      <c r="B2379" s="34" t="s">
        <v>115</v>
      </c>
      <c r="C2379" s="76">
        <v>100</v>
      </c>
      <c r="D2379" s="72" t="s">
        <v>7782</v>
      </c>
    </row>
    <row r="2380" spans="1:4" x14ac:dyDescent="0.35">
      <c r="A2380" s="39"/>
      <c r="B2380" s="34" t="s">
        <v>115</v>
      </c>
      <c r="C2380" s="76">
        <v>100</v>
      </c>
      <c r="D2380" s="72" t="s">
        <v>7782</v>
      </c>
    </row>
    <row r="2381" spans="1:4" x14ac:dyDescent="0.35">
      <c r="A2381" s="39"/>
      <c r="B2381" s="34" t="s">
        <v>115</v>
      </c>
      <c r="C2381" s="76">
        <v>100</v>
      </c>
      <c r="D2381" s="72" t="s">
        <v>7782</v>
      </c>
    </row>
    <row r="2382" spans="1:4" x14ac:dyDescent="0.35">
      <c r="A2382" s="39"/>
      <c r="B2382" s="34" t="s">
        <v>115</v>
      </c>
      <c r="C2382" s="1">
        <v>100</v>
      </c>
      <c r="D2382" s="72" t="s">
        <v>7782</v>
      </c>
    </row>
    <row r="2383" spans="1:4" x14ac:dyDescent="0.35">
      <c r="A2383" s="39"/>
      <c r="B2383" s="34" t="s">
        <v>115</v>
      </c>
      <c r="C2383" s="1">
        <v>100</v>
      </c>
      <c r="D2383" s="72" t="s">
        <v>7782</v>
      </c>
    </row>
    <row r="2384" spans="1:4" x14ac:dyDescent="0.35">
      <c r="A2384" s="39"/>
      <c r="B2384" s="34" t="s">
        <v>115</v>
      </c>
      <c r="C2384" s="1">
        <v>100</v>
      </c>
      <c r="D2384" s="72" t="s">
        <v>7782</v>
      </c>
    </row>
    <row r="2385" spans="1:4" x14ac:dyDescent="0.35">
      <c r="A2385" s="39"/>
      <c r="B2385" s="34" t="s">
        <v>115</v>
      </c>
      <c r="C2385" s="1">
        <v>100</v>
      </c>
      <c r="D2385" s="72" t="s">
        <v>7782</v>
      </c>
    </row>
    <row r="2386" spans="1:4" x14ac:dyDescent="0.35">
      <c r="A2386" s="39"/>
      <c r="B2386" s="34" t="s">
        <v>115</v>
      </c>
      <c r="C2386" s="1">
        <v>100</v>
      </c>
      <c r="D2386" s="72" t="s">
        <v>7782</v>
      </c>
    </row>
    <row r="2387" spans="1:4" x14ac:dyDescent="0.35">
      <c r="A2387" s="39"/>
      <c r="B2387" s="34" t="s">
        <v>115</v>
      </c>
      <c r="C2387" s="1">
        <v>100</v>
      </c>
      <c r="D2387" s="72" t="s">
        <v>7782</v>
      </c>
    </row>
    <row r="2388" spans="1:4" x14ac:dyDescent="0.35">
      <c r="A2388" s="39"/>
      <c r="B2388" s="34" t="s">
        <v>115</v>
      </c>
      <c r="C2388" s="1">
        <v>100</v>
      </c>
      <c r="D2388" s="72" t="s">
        <v>7782</v>
      </c>
    </row>
    <row r="2389" spans="1:4" x14ac:dyDescent="0.35">
      <c r="A2389" s="39"/>
      <c r="B2389" s="34" t="s">
        <v>115</v>
      </c>
      <c r="C2389" s="1">
        <v>100</v>
      </c>
      <c r="D2389" s="72" t="s">
        <v>7782</v>
      </c>
    </row>
    <row r="2390" spans="1:4" x14ac:dyDescent="0.35">
      <c r="A2390" s="39"/>
      <c r="B2390" s="34" t="s">
        <v>115</v>
      </c>
      <c r="C2390" s="1">
        <v>100</v>
      </c>
      <c r="D2390" s="72" t="s">
        <v>7782</v>
      </c>
    </row>
    <row r="2391" spans="1:4" x14ac:dyDescent="0.35">
      <c r="A2391" s="39"/>
      <c r="B2391" s="34" t="s">
        <v>115</v>
      </c>
      <c r="C2391" s="1">
        <v>100</v>
      </c>
      <c r="D2391" s="72" t="s">
        <v>7782</v>
      </c>
    </row>
    <row r="2392" spans="1:4" x14ac:dyDescent="0.35">
      <c r="A2392" s="39"/>
      <c r="B2392" s="34" t="s">
        <v>115</v>
      </c>
      <c r="C2392" s="76">
        <v>100</v>
      </c>
      <c r="D2392" s="72" t="s">
        <v>7782</v>
      </c>
    </row>
    <row r="2393" spans="1:4" x14ac:dyDescent="0.35">
      <c r="A2393" s="39"/>
      <c r="B2393" s="34" t="s">
        <v>115</v>
      </c>
      <c r="C2393" s="76">
        <v>100</v>
      </c>
      <c r="D2393" s="72" t="s">
        <v>7782</v>
      </c>
    </row>
    <row r="2394" spans="1:4" x14ac:dyDescent="0.35">
      <c r="A2394" s="39"/>
      <c r="B2394" s="34" t="s">
        <v>100</v>
      </c>
      <c r="C2394" s="76">
        <v>500</v>
      </c>
      <c r="D2394" s="72" t="s">
        <v>7782</v>
      </c>
    </row>
    <row r="2395" spans="1:4" x14ac:dyDescent="0.35">
      <c r="A2395" s="39"/>
      <c r="B2395" s="34" t="s">
        <v>98</v>
      </c>
      <c r="C2395" s="76">
        <v>100</v>
      </c>
      <c r="D2395" s="72" t="s">
        <v>7782</v>
      </c>
    </row>
    <row r="2396" spans="1:4" x14ac:dyDescent="0.35">
      <c r="A2396" s="39"/>
      <c r="B2396" s="34" t="s">
        <v>98</v>
      </c>
      <c r="C2396" s="76">
        <v>100</v>
      </c>
      <c r="D2396" s="72" t="s">
        <v>7782</v>
      </c>
    </row>
    <row r="2397" spans="1:4" x14ac:dyDescent="0.35">
      <c r="A2397" s="39"/>
      <c r="B2397" s="34" t="s">
        <v>98</v>
      </c>
      <c r="C2397" s="76">
        <v>100</v>
      </c>
      <c r="D2397" s="72" t="s">
        <v>7782</v>
      </c>
    </row>
    <row r="2398" spans="1:4" x14ac:dyDescent="0.35">
      <c r="A2398" s="39"/>
      <c r="B2398" s="34" t="s">
        <v>98</v>
      </c>
      <c r="C2398" s="76">
        <v>100</v>
      </c>
      <c r="D2398" s="72" t="s">
        <v>7782</v>
      </c>
    </row>
    <row r="2399" spans="1:4" x14ac:dyDescent="0.35">
      <c r="A2399" s="39"/>
      <c r="B2399" s="34" t="s">
        <v>98</v>
      </c>
      <c r="C2399" s="76">
        <v>100</v>
      </c>
      <c r="D2399" s="72" t="s">
        <v>7782</v>
      </c>
    </row>
    <row r="2400" spans="1:4" x14ac:dyDescent="0.35">
      <c r="A2400" s="39"/>
      <c r="B2400" s="34" t="s">
        <v>98</v>
      </c>
      <c r="C2400" s="76">
        <v>100</v>
      </c>
      <c r="D2400" s="72" t="s">
        <v>7782</v>
      </c>
    </row>
    <row r="2401" spans="1:4" x14ac:dyDescent="0.35">
      <c r="A2401" s="39"/>
      <c r="B2401" s="34" t="s">
        <v>98</v>
      </c>
      <c r="C2401" s="76">
        <v>100</v>
      </c>
      <c r="D2401" s="72" t="s">
        <v>7782</v>
      </c>
    </row>
    <row r="2402" spans="1:4" x14ac:dyDescent="0.35">
      <c r="A2402" s="39"/>
      <c r="B2402" s="34" t="s">
        <v>98</v>
      </c>
      <c r="C2402" s="76">
        <v>100</v>
      </c>
      <c r="D2402" s="72" t="s">
        <v>7782</v>
      </c>
    </row>
    <row r="2403" spans="1:4" x14ac:dyDescent="0.35">
      <c r="A2403" s="39"/>
      <c r="B2403" s="34" t="s">
        <v>98</v>
      </c>
      <c r="C2403" s="76">
        <v>100</v>
      </c>
      <c r="D2403" s="72" t="s">
        <v>7782</v>
      </c>
    </row>
    <row r="2404" spans="1:4" x14ac:dyDescent="0.35">
      <c r="A2404" s="39"/>
      <c r="B2404" s="34" t="s">
        <v>98</v>
      </c>
      <c r="C2404" s="76">
        <v>100</v>
      </c>
      <c r="D2404" s="72" t="s">
        <v>7782</v>
      </c>
    </row>
    <row r="2405" spans="1:4" x14ac:dyDescent="0.35">
      <c r="A2405" s="39"/>
      <c r="B2405" s="34" t="s">
        <v>98</v>
      </c>
      <c r="C2405" s="76">
        <v>100</v>
      </c>
      <c r="D2405" s="72" t="s">
        <v>7782</v>
      </c>
    </row>
    <row r="2406" spans="1:4" x14ac:dyDescent="0.35">
      <c r="A2406" s="39"/>
      <c r="B2406" s="34" t="s">
        <v>98</v>
      </c>
      <c r="C2406" s="76">
        <v>100</v>
      </c>
      <c r="D2406" s="72" t="s">
        <v>7782</v>
      </c>
    </row>
    <row r="2407" spans="1:4" x14ac:dyDescent="0.35">
      <c r="A2407" s="39"/>
      <c r="B2407" s="34" t="s">
        <v>98</v>
      </c>
      <c r="C2407" s="76">
        <v>100</v>
      </c>
      <c r="D2407" s="72" t="s">
        <v>7782</v>
      </c>
    </row>
    <row r="2408" spans="1:4" x14ac:dyDescent="0.35">
      <c r="A2408" s="39"/>
      <c r="B2408" s="34" t="s">
        <v>98</v>
      </c>
      <c r="C2408" s="76">
        <v>100</v>
      </c>
      <c r="D2408" s="72" t="s">
        <v>7782</v>
      </c>
    </row>
    <row r="2409" spans="1:4" x14ac:dyDescent="0.35">
      <c r="A2409" s="39"/>
      <c r="B2409" s="34" t="s">
        <v>98</v>
      </c>
      <c r="C2409" s="76">
        <v>100</v>
      </c>
      <c r="D2409" s="72" t="s">
        <v>7782</v>
      </c>
    </row>
    <row r="2410" spans="1:4" x14ac:dyDescent="0.35">
      <c r="A2410" s="39"/>
      <c r="B2410" s="34" t="s">
        <v>98</v>
      </c>
      <c r="C2410" s="76">
        <v>100</v>
      </c>
      <c r="D2410" s="72" t="s">
        <v>7782</v>
      </c>
    </row>
    <row r="2411" spans="1:4" x14ac:dyDescent="0.35">
      <c r="A2411" s="39"/>
      <c r="B2411" s="34" t="s">
        <v>98</v>
      </c>
      <c r="C2411" s="76">
        <v>100</v>
      </c>
      <c r="D2411" s="72" t="s">
        <v>7782</v>
      </c>
    </row>
    <row r="2412" spans="1:4" x14ac:dyDescent="0.35">
      <c r="A2412" s="39"/>
      <c r="B2412" s="34" t="s">
        <v>98</v>
      </c>
      <c r="C2412" s="76">
        <v>100</v>
      </c>
      <c r="D2412" s="72" t="s">
        <v>7782</v>
      </c>
    </row>
    <row r="2413" spans="1:4" x14ac:dyDescent="0.35">
      <c r="A2413" s="39"/>
      <c r="B2413" s="34" t="s">
        <v>98</v>
      </c>
      <c r="C2413" s="76">
        <v>100</v>
      </c>
      <c r="D2413" s="72" t="s">
        <v>7782</v>
      </c>
    </row>
    <row r="2414" spans="1:4" x14ac:dyDescent="0.35">
      <c r="A2414" s="39"/>
      <c r="B2414" s="34" t="s">
        <v>98</v>
      </c>
      <c r="C2414" s="76">
        <v>100</v>
      </c>
      <c r="D2414" s="72" t="s">
        <v>7782</v>
      </c>
    </row>
    <row r="2415" spans="1:4" x14ac:dyDescent="0.35">
      <c r="A2415" s="39"/>
      <c r="B2415" s="34" t="s">
        <v>98</v>
      </c>
      <c r="C2415" s="76">
        <v>100</v>
      </c>
      <c r="D2415" s="72" t="s">
        <v>7782</v>
      </c>
    </row>
    <row r="2416" spans="1:4" x14ac:dyDescent="0.35">
      <c r="A2416" s="39"/>
      <c r="B2416" s="34" t="s">
        <v>98</v>
      </c>
      <c r="C2416" s="76">
        <v>100</v>
      </c>
      <c r="D2416" s="72" t="s">
        <v>7782</v>
      </c>
    </row>
    <row r="2417" spans="1:4" x14ac:dyDescent="0.35">
      <c r="A2417" s="39"/>
      <c r="B2417" s="34" t="s">
        <v>98</v>
      </c>
      <c r="C2417" s="76">
        <v>100</v>
      </c>
      <c r="D2417" s="72" t="s">
        <v>7782</v>
      </c>
    </row>
    <row r="2418" spans="1:4" x14ac:dyDescent="0.35">
      <c r="A2418" s="39"/>
      <c r="B2418" s="34" t="s">
        <v>98</v>
      </c>
      <c r="C2418" s="76">
        <v>100</v>
      </c>
      <c r="D2418" s="72" t="s">
        <v>7782</v>
      </c>
    </row>
    <row r="2419" spans="1:4" x14ac:dyDescent="0.35">
      <c r="A2419" s="39"/>
      <c r="B2419" s="34" t="s">
        <v>98</v>
      </c>
      <c r="C2419" s="76">
        <v>100</v>
      </c>
      <c r="D2419" s="72" t="s">
        <v>7782</v>
      </c>
    </row>
    <row r="2420" spans="1:4" x14ac:dyDescent="0.35">
      <c r="A2420" s="39"/>
      <c r="B2420" s="34" t="s">
        <v>98</v>
      </c>
      <c r="C2420" s="76">
        <v>100</v>
      </c>
      <c r="D2420" s="72" t="s">
        <v>7782</v>
      </c>
    </row>
    <row r="2421" spans="1:4" x14ac:dyDescent="0.35">
      <c r="A2421" s="39"/>
      <c r="B2421" s="34" t="s">
        <v>98</v>
      </c>
      <c r="C2421" s="76">
        <v>100</v>
      </c>
      <c r="D2421" s="72" t="s">
        <v>7782</v>
      </c>
    </row>
    <row r="2422" spans="1:4" x14ac:dyDescent="0.35">
      <c r="A2422" s="39"/>
      <c r="B2422" s="34" t="s">
        <v>98</v>
      </c>
      <c r="C2422" s="76">
        <v>100</v>
      </c>
      <c r="D2422" s="72" t="s">
        <v>7782</v>
      </c>
    </row>
    <row r="2423" spans="1:4" x14ac:dyDescent="0.35">
      <c r="A2423" s="39"/>
      <c r="B2423" s="34" t="s">
        <v>98</v>
      </c>
      <c r="C2423" s="76">
        <v>100</v>
      </c>
      <c r="D2423" s="72" t="s">
        <v>7782</v>
      </c>
    </row>
    <row r="2424" spans="1:4" x14ac:dyDescent="0.35">
      <c r="A2424" s="39"/>
      <c r="B2424" s="34" t="s">
        <v>98</v>
      </c>
      <c r="C2424" s="76">
        <v>100</v>
      </c>
      <c r="D2424" s="72" t="s">
        <v>7782</v>
      </c>
    </row>
    <row r="2425" spans="1:4" x14ac:dyDescent="0.35">
      <c r="A2425" s="39"/>
      <c r="B2425" s="34" t="s">
        <v>98</v>
      </c>
      <c r="C2425" s="76">
        <v>100</v>
      </c>
      <c r="D2425" s="72" t="s">
        <v>7782</v>
      </c>
    </row>
    <row r="2426" spans="1:4" x14ac:dyDescent="0.35">
      <c r="A2426" s="39"/>
      <c r="B2426" s="34" t="s">
        <v>98</v>
      </c>
      <c r="C2426" s="76">
        <v>100</v>
      </c>
      <c r="D2426" s="72" t="s">
        <v>7782</v>
      </c>
    </row>
    <row r="2427" spans="1:4" x14ac:dyDescent="0.35">
      <c r="A2427" s="39"/>
      <c r="B2427" s="34" t="s">
        <v>98</v>
      </c>
      <c r="C2427" s="76">
        <v>100</v>
      </c>
      <c r="D2427" s="72" t="s">
        <v>7782</v>
      </c>
    </row>
    <row r="2428" spans="1:4" x14ac:dyDescent="0.35">
      <c r="A2428" s="39"/>
      <c r="B2428" s="34" t="s">
        <v>98</v>
      </c>
      <c r="C2428" s="76">
        <v>100</v>
      </c>
      <c r="D2428" s="72" t="s">
        <v>7782</v>
      </c>
    </row>
    <row r="2429" spans="1:4" x14ac:dyDescent="0.35">
      <c r="A2429" s="39"/>
      <c r="B2429" s="34" t="s">
        <v>98</v>
      </c>
      <c r="C2429" s="76">
        <v>100</v>
      </c>
      <c r="D2429" s="72" t="s">
        <v>7782</v>
      </c>
    </row>
    <row r="2430" spans="1:4" x14ac:dyDescent="0.35">
      <c r="A2430" s="39"/>
      <c r="B2430" s="34" t="s">
        <v>98</v>
      </c>
      <c r="C2430" s="76">
        <v>100</v>
      </c>
      <c r="D2430" s="72" t="s">
        <v>7782</v>
      </c>
    </row>
    <row r="2431" spans="1:4" x14ac:dyDescent="0.35">
      <c r="A2431" s="39"/>
      <c r="B2431" s="34" t="s">
        <v>98</v>
      </c>
      <c r="C2431" s="76">
        <v>100</v>
      </c>
      <c r="D2431" s="72" t="s">
        <v>7782</v>
      </c>
    </row>
    <row r="2432" spans="1:4" x14ac:dyDescent="0.35">
      <c r="A2432" s="39"/>
      <c r="B2432" s="34" t="s">
        <v>98</v>
      </c>
      <c r="C2432" s="76">
        <v>100</v>
      </c>
      <c r="D2432" s="72" t="s">
        <v>7782</v>
      </c>
    </row>
    <row r="2433" spans="1:4" x14ac:dyDescent="0.35">
      <c r="A2433" s="39"/>
      <c r="B2433" s="34" t="s">
        <v>98</v>
      </c>
      <c r="C2433" s="76">
        <v>100</v>
      </c>
      <c r="D2433" s="72" t="s">
        <v>7782</v>
      </c>
    </row>
    <row r="2434" spans="1:4" x14ac:dyDescent="0.35">
      <c r="A2434" s="39"/>
      <c r="B2434" s="34" t="s">
        <v>98</v>
      </c>
      <c r="C2434" s="76">
        <v>100</v>
      </c>
      <c r="D2434" s="72" t="s">
        <v>7782</v>
      </c>
    </row>
    <row r="2435" spans="1:4" x14ac:dyDescent="0.35">
      <c r="A2435" s="39"/>
      <c r="B2435" s="34" t="s">
        <v>98</v>
      </c>
      <c r="C2435" s="76">
        <v>100</v>
      </c>
      <c r="D2435" s="72" t="s">
        <v>7782</v>
      </c>
    </row>
    <row r="2436" spans="1:4" x14ac:dyDescent="0.35">
      <c r="A2436" s="39"/>
      <c r="B2436" s="34" t="s">
        <v>98</v>
      </c>
      <c r="C2436" s="76">
        <v>100</v>
      </c>
      <c r="D2436" s="72" t="s">
        <v>7782</v>
      </c>
    </row>
    <row r="2437" spans="1:4" x14ac:dyDescent="0.35">
      <c r="A2437" s="39"/>
      <c r="B2437" s="34" t="s">
        <v>98</v>
      </c>
      <c r="C2437" s="76">
        <v>100</v>
      </c>
      <c r="D2437" s="72" t="s">
        <v>7782</v>
      </c>
    </row>
    <row r="2438" spans="1:4" x14ac:dyDescent="0.35">
      <c r="A2438" s="39"/>
      <c r="B2438" s="34" t="s">
        <v>98</v>
      </c>
      <c r="C2438" s="48">
        <v>100</v>
      </c>
      <c r="D2438" s="72" t="s">
        <v>7782</v>
      </c>
    </row>
    <row r="2439" spans="1:4" x14ac:dyDescent="0.35">
      <c r="A2439" s="39"/>
      <c r="B2439" s="34" t="s">
        <v>98</v>
      </c>
      <c r="C2439" s="76">
        <v>100</v>
      </c>
      <c r="D2439" s="72" t="s">
        <v>7782</v>
      </c>
    </row>
    <row r="2440" spans="1:4" x14ac:dyDescent="0.35">
      <c r="A2440" s="39"/>
      <c r="B2440" s="34" t="s">
        <v>98</v>
      </c>
      <c r="C2440" s="76">
        <v>100</v>
      </c>
      <c r="D2440" s="72" t="s">
        <v>7782</v>
      </c>
    </row>
    <row r="2441" spans="1:4" x14ac:dyDescent="0.35">
      <c r="A2441" s="39"/>
      <c r="B2441" s="34" t="s">
        <v>98</v>
      </c>
      <c r="C2441" s="76">
        <v>100</v>
      </c>
      <c r="D2441" s="72" t="s">
        <v>7782</v>
      </c>
    </row>
    <row r="2442" spans="1:4" x14ac:dyDescent="0.35">
      <c r="A2442" s="39"/>
      <c r="B2442" s="34" t="s">
        <v>98</v>
      </c>
      <c r="C2442" s="76">
        <v>100</v>
      </c>
      <c r="D2442" s="72" t="s">
        <v>7782</v>
      </c>
    </row>
    <row r="2443" spans="1:4" x14ac:dyDescent="0.35">
      <c r="A2443" s="39"/>
      <c r="B2443" s="34" t="s">
        <v>98</v>
      </c>
      <c r="C2443" s="76">
        <v>100</v>
      </c>
      <c r="D2443" s="72" t="s">
        <v>7782</v>
      </c>
    </row>
    <row r="2444" spans="1:4" x14ac:dyDescent="0.35">
      <c r="A2444" s="39"/>
      <c r="B2444" s="34" t="s">
        <v>98</v>
      </c>
      <c r="C2444" s="76">
        <v>100</v>
      </c>
      <c r="D2444" s="72" t="s">
        <v>7782</v>
      </c>
    </row>
    <row r="2445" spans="1:4" x14ac:dyDescent="0.35">
      <c r="A2445" s="39"/>
      <c r="B2445" s="34" t="s">
        <v>98</v>
      </c>
      <c r="C2445" s="76">
        <v>100</v>
      </c>
      <c r="D2445" s="72" t="s">
        <v>7782</v>
      </c>
    </row>
    <row r="2446" spans="1:4" x14ac:dyDescent="0.35">
      <c r="A2446" s="39"/>
      <c r="B2446" s="34" t="s">
        <v>98</v>
      </c>
      <c r="C2446" s="76">
        <v>100</v>
      </c>
      <c r="D2446" s="72" t="s">
        <v>7782</v>
      </c>
    </row>
    <row r="2447" spans="1:4" x14ac:dyDescent="0.35">
      <c r="A2447" s="39"/>
      <c r="B2447" s="34" t="s">
        <v>98</v>
      </c>
      <c r="C2447" s="76">
        <v>100</v>
      </c>
      <c r="D2447" s="72" t="s">
        <v>7782</v>
      </c>
    </row>
    <row r="2448" spans="1:4" x14ac:dyDescent="0.35">
      <c r="A2448" s="39"/>
      <c r="B2448" s="34" t="s">
        <v>98</v>
      </c>
      <c r="C2448" s="76">
        <v>100</v>
      </c>
      <c r="D2448" s="72" t="s">
        <v>7782</v>
      </c>
    </row>
    <row r="2449" spans="1:4" x14ac:dyDescent="0.35">
      <c r="A2449" s="39"/>
      <c r="B2449" s="34" t="s">
        <v>98</v>
      </c>
      <c r="C2449" s="76">
        <v>100</v>
      </c>
      <c r="D2449" s="72" t="s">
        <v>7782</v>
      </c>
    </row>
    <row r="2450" spans="1:4" x14ac:dyDescent="0.35">
      <c r="A2450" s="39"/>
      <c r="B2450" s="34" t="s">
        <v>98</v>
      </c>
      <c r="C2450" s="76">
        <v>100</v>
      </c>
      <c r="D2450" s="72" t="s">
        <v>7782</v>
      </c>
    </row>
    <row r="2451" spans="1:4" x14ac:dyDescent="0.35">
      <c r="A2451" s="39"/>
      <c r="B2451" s="34" t="s">
        <v>98</v>
      </c>
      <c r="C2451" s="76">
        <v>100</v>
      </c>
      <c r="D2451" s="72" t="s">
        <v>7782</v>
      </c>
    </row>
    <row r="2452" spans="1:4" x14ac:dyDescent="0.35">
      <c r="A2452" s="39"/>
      <c r="B2452" s="34" t="s">
        <v>98</v>
      </c>
      <c r="C2452" s="76">
        <v>100</v>
      </c>
      <c r="D2452" s="72" t="s">
        <v>7782</v>
      </c>
    </row>
    <row r="2453" spans="1:4" x14ac:dyDescent="0.35">
      <c r="A2453" s="39"/>
      <c r="B2453" s="34" t="s">
        <v>98</v>
      </c>
      <c r="C2453" s="76">
        <v>100</v>
      </c>
      <c r="D2453" s="72" t="s">
        <v>7782</v>
      </c>
    </row>
    <row r="2454" spans="1:4" x14ac:dyDescent="0.35">
      <c r="A2454" s="39"/>
      <c r="B2454" s="34" t="s">
        <v>98</v>
      </c>
      <c r="C2454" s="76">
        <v>100</v>
      </c>
      <c r="D2454" s="72" t="s">
        <v>7782</v>
      </c>
    </row>
    <row r="2455" spans="1:4" x14ac:dyDescent="0.35">
      <c r="A2455" s="39"/>
      <c r="B2455" s="34" t="s">
        <v>98</v>
      </c>
      <c r="C2455" s="76">
        <v>100</v>
      </c>
      <c r="D2455" s="72" t="s">
        <v>7782</v>
      </c>
    </row>
    <row r="2456" spans="1:4" x14ac:dyDescent="0.35">
      <c r="A2456" s="39"/>
      <c r="B2456" s="34" t="s">
        <v>98</v>
      </c>
      <c r="C2456" s="76">
        <v>100</v>
      </c>
      <c r="D2456" s="72" t="s">
        <v>7782</v>
      </c>
    </row>
    <row r="2457" spans="1:4" x14ac:dyDescent="0.35">
      <c r="A2457" s="39"/>
      <c r="B2457" s="34" t="s">
        <v>98</v>
      </c>
      <c r="C2457" s="76">
        <v>100</v>
      </c>
      <c r="D2457" s="72" t="s">
        <v>7782</v>
      </c>
    </row>
    <row r="2458" spans="1:4" x14ac:dyDescent="0.35">
      <c r="A2458" s="39"/>
      <c r="B2458" s="34" t="s">
        <v>98</v>
      </c>
      <c r="C2458" s="76">
        <v>100</v>
      </c>
      <c r="D2458" s="72" t="s">
        <v>7782</v>
      </c>
    </row>
    <row r="2459" spans="1:4" x14ac:dyDescent="0.35">
      <c r="A2459" s="39"/>
      <c r="B2459" s="34" t="s">
        <v>98</v>
      </c>
      <c r="C2459" s="76">
        <v>100</v>
      </c>
      <c r="D2459" s="72" t="s">
        <v>7782</v>
      </c>
    </row>
    <row r="2460" spans="1:4" x14ac:dyDescent="0.35">
      <c r="A2460" s="39"/>
      <c r="B2460" s="34" t="s">
        <v>6438</v>
      </c>
      <c r="C2460" s="76">
        <v>100</v>
      </c>
      <c r="D2460" s="72" t="s">
        <v>7782</v>
      </c>
    </row>
    <row r="2461" spans="1:4" x14ac:dyDescent="0.35">
      <c r="A2461" s="39"/>
      <c r="B2461" s="34" t="s">
        <v>6438</v>
      </c>
      <c r="C2461" s="76">
        <v>100</v>
      </c>
      <c r="D2461" s="72" t="s">
        <v>7782</v>
      </c>
    </row>
    <row r="2462" spans="1:4" x14ac:dyDescent="0.35">
      <c r="A2462" s="39"/>
      <c r="B2462" s="34" t="s">
        <v>6438</v>
      </c>
      <c r="C2462" s="76">
        <v>100</v>
      </c>
      <c r="D2462" s="72" t="s">
        <v>7782</v>
      </c>
    </row>
    <row r="2463" spans="1:4" x14ac:dyDescent="0.35">
      <c r="A2463" s="39"/>
      <c r="B2463" s="34" t="s">
        <v>6438</v>
      </c>
      <c r="C2463" s="76">
        <v>100</v>
      </c>
      <c r="D2463" s="72" t="s">
        <v>7782</v>
      </c>
    </row>
    <row r="2464" spans="1:4" x14ac:dyDescent="0.35">
      <c r="A2464" s="39"/>
      <c r="B2464" s="34" t="s">
        <v>6438</v>
      </c>
      <c r="C2464" s="76">
        <v>100</v>
      </c>
      <c r="D2464" s="72" t="s">
        <v>7782</v>
      </c>
    </row>
    <row r="2465" spans="1:4" x14ac:dyDescent="0.35">
      <c r="A2465" s="39"/>
      <c r="B2465" s="34" t="s">
        <v>6438</v>
      </c>
      <c r="C2465" s="76">
        <v>100</v>
      </c>
      <c r="D2465" s="72" t="s">
        <v>7782</v>
      </c>
    </row>
    <row r="2466" spans="1:4" x14ac:dyDescent="0.35">
      <c r="A2466" s="39"/>
      <c r="B2466" s="34" t="s">
        <v>6438</v>
      </c>
      <c r="C2466" s="76">
        <v>100</v>
      </c>
      <c r="D2466" s="72" t="s">
        <v>7782</v>
      </c>
    </row>
    <row r="2467" spans="1:4" x14ac:dyDescent="0.35">
      <c r="A2467" s="39"/>
      <c r="B2467" s="34" t="s">
        <v>6438</v>
      </c>
      <c r="C2467" s="76">
        <v>100</v>
      </c>
      <c r="D2467" s="72" t="s">
        <v>7782</v>
      </c>
    </row>
    <row r="2468" spans="1:4" x14ac:dyDescent="0.35">
      <c r="A2468" s="39"/>
      <c r="B2468" s="34" t="s">
        <v>6438</v>
      </c>
      <c r="C2468" s="76">
        <v>100</v>
      </c>
      <c r="D2468" s="72" t="s">
        <v>7782</v>
      </c>
    </row>
    <row r="2469" spans="1:4" x14ac:dyDescent="0.35">
      <c r="A2469" s="39"/>
      <c r="B2469" s="34" t="s">
        <v>6438</v>
      </c>
      <c r="C2469" s="76">
        <v>100</v>
      </c>
      <c r="D2469" s="72" t="s">
        <v>7782</v>
      </c>
    </row>
    <row r="2470" spans="1:4" x14ac:dyDescent="0.35">
      <c r="A2470" s="39"/>
      <c r="B2470" s="34" t="s">
        <v>6438</v>
      </c>
      <c r="C2470" s="76">
        <v>100</v>
      </c>
      <c r="D2470" s="72" t="s">
        <v>7782</v>
      </c>
    </row>
    <row r="2471" spans="1:4" x14ac:dyDescent="0.35">
      <c r="A2471" s="39"/>
      <c r="B2471" s="34" t="s">
        <v>6438</v>
      </c>
      <c r="C2471" s="76">
        <v>100</v>
      </c>
      <c r="D2471" s="72" t="s">
        <v>7782</v>
      </c>
    </row>
    <row r="2472" spans="1:4" x14ac:dyDescent="0.35">
      <c r="A2472" s="39"/>
      <c r="B2472" s="34" t="s">
        <v>6438</v>
      </c>
      <c r="C2472" s="76">
        <v>100</v>
      </c>
      <c r="D2472" s="72" t="s">
        <v>7782</v>
      </c>
    </row>
    <row r="2473" spans="1:4" x14ac:dyDescent="0.35">
      <c r="A2473" s="39"/>
      <c r="B2473" s="34" t="s">
        <v>6438</v>
      </c>
      <c r="C2473" s="76">
        <v>100</v>
      </c>
      <c r="D2473" s="72" t="s">
        <v>7782</v>
      </c>
    </row>
    <row r="2474" spans="1:4" x14ac:dyDescent="0.35">
      <c r="A2474" s="39"/>
      <c r="B2474" s="34" t="s">
        <v>6438</v>
      </c>
      <c r="C2474" s="76">
        <v>100</v>
      </c>
      <c r="D2474" s="72" t="s">
        <v>7782</v>
      </c>
    </row>
    <row r="2475" spans="1:4" x14ac:dyDescent="0.35">
      <c r="A2475" s="39"/>
      <c r="B2475" s="34" t="s">
        <v>6438</v>
      </c>
      <c r="C2475" s="76">
        <v>100</v>
      </c>
      <c r="D2475" s="72" t="s">
        <v>7782</v>
      </c>
    </row>
    <row r="2476" spans="1:4" x14ac:dyDescent="0.35">
      <c r="A2476" s="39"/>
      <c r="B2476" s="34" t="s">
        <v>6438</v>
      </c>
      <c r="C2476" s="76">
        <v>100</v>
      </c>
      <c r="D2476" s="72" t="s">
        <v>7782</v>
      </c>
    </row>
    <row r="2477" spans="1:4" x14ac:dyDescent="0.35">
      <c r="A2477" s="39"/>
      <c r="B2477" s="34" t="s">
        <v>6438</v>
      </c>
      <c r="C2477" s="76">
        <v>100</v>
      </c>
      <c r="D2477" s="72" t="s">
        <v>7782</v>
      </c>
    </row>
    <row r="2478" spans="1:4" x14ac:dyDescent="0.35">
      <c r="A2478" s="39"/>
      <c r="B2478" s="34" t="s">
        <v>6438</v>
      </c>
      <c r="C2478" s="76">
        <v>100</v>
      </c>
      <c r="D2478" s="72" t="s">
        <v>7782</v>
      </c>
    </row>
    <row r="2479" spans="1:4" x14ac:dyDescent="0.35">
      <c r="A2479" s="39"/>
      <c r="B2479" s="34" t="s">
        <v>6438</v>
      </c>
      <c r="C2479" s="76">
        <v>100</v>
      </c>
      <c r="D2479" s="72" t="s">
        <v>7782</v>
      </c>
    </row>
    <row r="2480" spans="1:4" x14ac:dyDescent="0.35">
      <c r="A2480" s="39"/>
      <c r="B2480" s="34" t="s">
        <v>6438</v>
      </c>
      <c r="C2480" s="76">
        <v>100</v>
      </c>
      <c r="D2480" s="72" t="s">
        <v>7782</v>
      </c>
    </row>
    <row r="2481" spans="1:4" x14ac:dyDescent="0.35">
      <c r="A2481" s="39"/>
      <c r="B2481" s="34" t="s">
        <v>6438</v>
      </c>
      <c r="C2481" s="76">
        <v>100</v>
      </c>
      <c r="D2481" s="72" t="s">
        <v>7782</v>
      </c>
    </row>
    <row r="2482" spans="1:4" x14ac:dyDescent="0.35">
      <c r="A2482" s="39"/>
      <c r="B2482" s="34" t="s">
        <v>6438</v>
      </c>
      <c r="C2482" s="76">
        <v>100</v>
      </c>
      <c r="D2482" s="72" t="s">
        <v>7782</v>
      </c>
    </row>
    <row r="2483" spans="1:4" x14ac:dyDescent="0.35">
      <c r="A2483" s="39"/>
      <c r="B2483" s="34" t="s">
        <v>6438</v>
      </c>
      <c r="C2483" s="76">
        <v>100</v>
      </c>
      <c r="D2483" s="72" t="s">
        <v>7782</v>
      </c>
    </row>
    <row r="2484" spans="1:4" x14ac:dyDescent="0.35">
      <c r="A2484" s="39"/>
      <c r="B2484" s="34" t="s">
        <v>6438</v>
      </c>
      <c r="C2484" s="76">
        <v>100</v>
      </c>
      <c r="D2484" s="72" t="s">
        <v>7782</v>
      </c>
    </row>
    <row r="2485" spans="1:4" x14ac:dyDescent="0.35">
      <c r="A2485" s="39"/>
      <c r="B2485" s="34" t="s">
        <v>6438</v>
      </c>
      <c r="C2485" s="76">
        <v>100</v>
      </c>
      <c r="D2485" s="72" t="s">
        <v>7782</v>
      </c>
    </row>
    <row r="2486" spans="1:4" x14ac:dyDescent="0.35">
      <c r="A2486" s="39"/>
      <c r="B2486" s="34" t="s">
        <v>6438</v>
      </c>
      <c r="C2486" s="76">
        <v>100</v>
      </c>
      <c r="D2486" s="72" t="s">
        <v>7782</v>
      </c>
    </row>
    <row r="2487" spans="1:4" x14ac:dyDescent="0.35">
      <c r="A2487" s="39"/>
      <c r="B2487" s="34" t="s">
        <v>6438</v>
      </c>
      <c r="C2487" s="76">
        <v>100</v>
      </c>
      <c r="D2487" s="72" t="s">
        <v>7782</v>
      </c>
    </row>
    <row r="2488" spans="1:4" x14ac:dyDescent="0.35">
      <c r="A2488" s="39"/>
      <c r="B2488" s="34" t="s">
        <v>6438</v>
      </c>
      <c r="C2488" s="76">
        <v>100</v>
      </c>
      <c r="D2488" s="72" t="s">
        <v>7782</v>
      </c>
    </row>
    <row r="2489" spans="1:4" x14ac:dyDescent="0.35">
      <c r="A2489" s="39"/>
      <c r="B2489" s="34" t="s">
        <v>6438</v>
      </c>
      <c r="C2489" s="76">
        <v>100</v>
      </c>
      <c r="D2489" s="72" t="s">
        <v>7782</v>
      </c>
    </row>
    <row r="2490" spans="1:4" x14ac:dyDescent="0.35">
      <c r="A2490" s="39"/>
      <c r="B2490" s="34" t="s">
        <v>6438</v>
      </c>
      <c r="C2490" s="76">
        <v>100</v>
      </c>
      <c r="D2490" s="72" t="s">
        <v>7782</v>
      </c>
    </row>
    <row r="2491" spans="1:4" x14ac:dyDescent="0.35">
      <c r="A2491" s="39"/>
      <c r="B2491" s="34" t="s">
        <v>6438</v>
      </c>
      <c r="C2491" s="76">
        <v>100</v>
      </c>
      <c r="D2491" s="72" t="s">
        <v>7782</v>
      </c>
    </row>
    <row r="2492" spans="1:4" x14ac:dyDescent="0.35">
      <c r="A2492" s="39"/>
      <c r="B2492" s="34" t="s">
        <v>6438</v>
      </c>
      <c r="C2492" s="76">
        <v>100</v>
      </c>
      <c r="D2492" s="72" t="s">
        <v>7782</v>
      </c>
    </row>
    <row r="2493" spans="1:4" x14ac:dyDescent="0.35">
      <c r="A2493" s="39"/>
      <c r="B2493" s="34" t="s">
        <v>6438</v>
      </c>
      <c r="C2493" s="76">
        <v>100</v>
      </c>
      <c r="D2493" s="72" t="s">
        <v>7782</v>
      </c>
    </row>
    <row r="2494" spans="1:4" x14ac:dyDescent="0.35">
      <c r="A2494" s="39"/>
      <c r="B2494" s="34" t="s">
        <v>6438</v>
      </c>
      <c r="C2494" s="76">
        <v>100</v>
      </c>
      <c r="D2494" s="72" t="s">
        <v>7782</v>
      </c>
    </row>
    <row r="2495" spans="1:4" x14ac:dyDescent="0.35">
      <c r="A2495" s="39"/>
      <c r="B2495" s="34" t="s">
        <v>6438</v>
      </c>
      <c r="C2495" s="76">
        <v>100</v>
      </c>
      <c r="D2495" s="72" t="s">
        <v>7782</v>
      </c>
    </row>
    <row r="2496" spans="1:4" x14ac:dyDescent="0.35">
      <c r="A2496" s="39"/>
      <c r="B2496" s="34" t="s">
        <v>6438</v>
      </c>
      <c r="C2496" s="76">
        <v>100</v>
      </c>
      <c r="D2496" s="72" t="s">
        <v>7782</v>
      </c>
    </row>
    <row r="2497" spans="1:4" x14ac:dyDescent="0.35">
      <c r="A2497" s="39"/>
      <c r="B2497" s="34" t="s">
        <v>6438</v>
      </c>
      <c r="C2497" s="76">
        <v>100</v>
      </c>
      <c r="D2497" s="72" t="s">
        <v>7782</v>
      </c>
    </row>
    <row r="2498" spans="1:4" x14ac:dyDescent="0.35">
      <c r="A2498" s="39"/>
      <c r="B2498" s="34" t="s">
        <v>6438</v>
      </c>
      <c r="C2498" s="76">
        <v>100</v>
      </c>
      <c r="D2498" s="72" t="s">
        <v>7782</v>
      </c>
    </row>
    <row r="2499" spans="1:4" x14ac:dyDescent="0.35">
      <c r="A2499" s="39"/>
      <c r="B2499" s="34" t="s">
        <v>6438</v>
      </c>
      <c r="C2499" s="76">
        <v>100</v>
      </c>
      <c r="D2499" s="72" t="s">
        <v>7782</v>
      </c>
    </row>
    <row r="2500" spans="1:4" x14ac:dyDescent="0.35">
      <c r="A2500" s="39"/>
      <c r="B2500" s="34" t="s">
        <v>6438</v>
      </c>
      <c r="C2500" s="76">
        <v>100</v>
      </c>
      <c r="D2500" s="72" t="s">
        <v>7782</v>
      </c>
    </row>
    <row r="2501" spans="1:4" x14ac:dyDescent="0.35">
      <c r="A2501" s="39"/>
      <c r="B2501" s="34" t="s">
        <v>6438</v>
      </c>
      <c r="C2501" s="76">
        <v>100</v>
      </c>
      <c r="D2501" s="72" t="s">
        <v>7782</v>
      </c>
    </row>
    <row r="2502" spans="1:4" x14ac:dyDescent="0.35">
      <c r="A2502" s="39"/>
      <c r="B2502" s="34" t="s">
        <v>6438</v>
      </c>
      <c r="C2502" s="76">
        <v>100</v>
      </c>
      <c r="D2502" s="72" t="s">
        <v>7782</v>
      </c>
    </row>
    <row r="2503" spans="1:4" x14ac:dyDescent="0.35">
      <c r="A2503" s="39"/>
      <c r="B2503" s="34" t="s">
        <v>6438</v>
      </c>
      <c r="C2503" s="76">
        <v>100</v>
      </c>
      <c r="D2503" s="72" t="s">
        <v>7782</v>
      </c>
    </row>
    <row r="2504" spans="1:4" x14ac:dyDescent="0.35">
      <c r="A2504" s="39"/>
      <c r="B2504" s="34" t="s">
        <v>6438</v>
      </c>
      <c r="C2504" s="76">
        <v>100</v>
      </c>
      <c r="D2504" s="72" t="s">
        <v>7782</v>
      </c>
    </row>
    <row r="2505" spans="1:4" x14ac:dyDescent="0.35">
      <c r="A2505" s="39"/>
      <c r="B2505" s="34" t="s">
        <v>6438</v>
      </c>
      <c r="C2505" s="76">
        <v>100</v>
      </c>
      <c r="D2505" s="72" t="s">
        <v>7782</v>
      </c>
    </row>
    <row r="2506" spans="1:4" x14ac:dyDescent="0.35">
      <c r="A2506" s="39"/>
      <c r="B2506" s="34" t="s">
        <v>6438</v>
      </c>
      <c r="C2506" s="76">
        <v>100</v>
      </c>
      <c r="D2506" s="72" t="s">
        <v>7782</v>
      </c>
    </row>
    <row r="2507" spans="1:4" x14ac:dyDescent="0.35">
      <c r="A2507" s="39"/>
      <c r="B2507" s="34" t="s">
        <v>6438</v>
      </c>
      <c r="C2507" s="76">
        <v>100</v>
      </c>
      <c r="D2507" s="72" t="s">
        <v>7782</v>
      </c>
    </row>
    <row r="2508" spans="1:4" x14ac:dyDescent="0.35">
      <c r="A2508" s="39"/>
      <c r="B2508" s="34" t="s">
        <v>6438</v>
      </c>
      <c r="C2508" s="76">
        <v>100</v>
      </c>
      <c r="D2508" s="72" t="s">
        <v>7782</v>
      </c>
    </row>
    <row r="2509" spans="1:4" x14ac:dyDescent="0.35">
      <c r="A2509" s="39"/>
      <c r="B2509" s="34" t="s">
        <v>6438</v>
      </c>
      <c r="C2509" s="76">
        <v>100</v>
      </c>
      <c r="D2509" s="72" t="s">
        <v>7782</v>
      </c>
    </row>
    <row r="2510" spans="1:4" x14ac:dyDescent="0.35">
      <c r="A2510" s="39"/>
      <c r="B2510" s="34" t="s">
        <v>7631</v>
      </c>
      <c r="C2510" s="76">
        <v>100</v>
      </c>
      <c r="D2510" s="72" t="s">
        <v>7782</v>
      </c>
    </row>
    <row r="2511" spans="1:4" x14ac:dyDescent="0.35">
      <c r="A2511" s="39"/>
      <c r="B2511" s="34" t="s">
        <v>7631</v>
      </c>
      <c r="C2511" s="76">
        <v>100</v>
      </c>
      <c r="D2511" s="72" t="s">
        <v>7782</v>
      </c>
    </row>
    <row r="2512" spans="1:4" x14ac:dyDescent="0.35">
      <c r="A2512" s="39"/>
      <c r="B2512" s="34" t="s">
        <v>7631</v>
      </c>
      <c r="C2512" s="76">
        <v>100</v>
      </c>
      <c r="D2512" s="72" t="s">
        <v>7782</v>
      </c>
    </row>
    <row r="2513" spans="1:4" x14ac:dyDescent="0.35">
      <c r="A2513" s="39"/>
      <c r="B2513" s="34" t="s">
        <v>7631</v>
      </c>
      <c r="C2513" s="76">
        <v>100</v>
      </c>
      <c r="D2513" s="72" t="s">
        <v>7782</v>
      </c>
    </row>
    <row r="2514" spans="1:4" x14ac:dyDescent="0.35">
      <c r="A2514" s="39"/>
      <c r="B2514" s="34" t="s">
        <v>7617</v>
      </c>
      <c r="C2514" s="76">
        <v>1000</v>
      </c>
      <c r="D2514" s="72" t="s">
        <v>7782</v>
      </c>
    </row>
    <row r="2515" spans="1:4" x14ac:dyDescent="0.35">
      <c r="A2515" s="39"/>
      <c r="B2515" s="34" t="s">
        <v>60</v>
      </c>
      <c r="C2515" s="1">
        <v>500</v>
      </c>
      <c r="D2515" s="72" t="s">
        <v>7782</v>
      </c>
    </row>
    <row r="2516" spans="1:4" x14ac:dyDescent="0.35">
      <c r="A2516" s="39"/>
      <c r="B2516" s="34" t="s">
        <v>60</v>
      </c>
      <c r="C2516" s="1">
        <v>500</v>
      </c>
      <c r="D2516" s="72" t="s">
        <v>7782</v>
      </c>
    </row>
    <row r="2517" spans="1:4" x14ac:dyDescent="0.35">
      <c r="A2517" s="39"/>
      <c r="B2517" s="34" t="s">
        <v>60</v>
      </c>
      <c r="C2517" s="1">
        <v>500</v>
      </c>
      <c r="D2517" s="72" t="s">
        <v>7782</v>
      </c>
    </row>
    <row r="2518" spans="1:4" x14ac:dyDescent="0.35">
      <c r="A2518" s="39"/>
      <c r="B2518" s="34" t="s">
        <v>60</v>
      </c>
      <c r="C2518" s="1">
        <v>500</v>
      </c>
      <c r="D2518" s="72" t="s">
        <v>7782</v>
      </c>
    </row>
    <row r="2519" spans="1:4" x14ac:dyDescent="0.35">
      <c r="A2519" s="39"/>
      <c r="B2519" s="34" t="s">
        <v>60</v>
      </c>
      <c r="C2519" s="1">
        <v>500</v>
      </c>
      <c r="D2519" s="72" t="s">
        <v>7782</v>
      </c>
    </row>
    <row r="2520" spans="1:4" x14ac:dyDescent="0.35">
      <c r="A2520" s="39"/>
      <c r="B2520" s="34" t="s">
        <v>60</v>
      </c>
      <c r="C2520" s="1">
        <v>500</v>
      </c>
      <c r="D2520" s="72" t="s">
        <v>7782</v>
      </c>
    </row>
    <row r="2521" spans="1:4" x14ac:dyDescent="0.35">
      <c r="A2521" s="39"/>
      <c r="B2521" s="34" t="s">
        <v>60</v>
      </c>
      <c r="C2521" s="1">
        <v>500</v>
      </c>
      <c r="D2521" s="72" t="s">
        <v>7782</v>
      </c>
    </row>
    <row r="2522" spans="1:4" x14ac:dyDescent="0.35">
      <c r="A2522" s="39"/>
      <c r="B2522" s="34" t="s">
        <v>61</v>
      </c>
      <c r="C2522" s="1">
        <v>1000</v>
      </c>
      <c r="D2522" s="72" t="s">
        <v>7782</v>
      </c>
    </row>
    <row r="2523" spans="1:4" x14ac:dyDescent="0.35">
      <c r="A2523" s="39"/>
      <c r="B2523" s="34" t="s">
        <v>61</v>
      </c>
      <c r="C2523" s="1">
        <v>1000</v>
      </c>
      <c r="D2523" s="72" t="s">
        <v>7782</v>
      </c>
    </row>
    <row r="2524" spans="1:4" x14ac:dyDescent="0.35">
      <c r="A2524" s="39"/>
      <c r="B2524" s="34" t="s">
        <v>61</v>
      </c>
      <c r="C2524" s="1">
        <v>1000</v>
      </c>
      <c r="D2524" s="72" t="s">
        <v>7782</v>
      </c>
    </row>
    <row r="2525" spans="1:4" x14ac:dyDescent="0.35">
      <c r="A2525" s="39"/>
      <c r="B2525" s="34" t="s">
        <v>61</v>
      </c>
      <c r="C2525" s="1">
        <v>1000</v>
      </c>
      <c r="D2525" s="72" t="s">
        <v>7782</v>
      </c>
    </row>
    <row r="2526" spans="1:4" x14ac:dyDescent="0.35">
      <c r="A2526" s="39"/>
      <c r="B2526" s="34" t="s">
        <v>61</v>
      </c>
      <c r="C2526" s="1">
        <v>1000</v>
      </c>
      <c r="D2526" s="72" t="s">
        <v>7782</v>
      </c>
    </row>
    <row r="2527" spans="1:4" x14ac:dyDescent="0.35">
      <c r="A2527" s="39"/>
      <c r="B2527" s="34" t="s">
        <v>62</v>
      </c>
      <c r="C2527" s="1">
        <v>500</v>
      </c>
      <c r="D2527" s="72" t="s">
        <v>7782</v>
      </c>
    </row>
    <row r="2528" spans="1:4" x14ac:dyDescent="0.35">
      <c r="A2528" s="39"/>
      <c r="B2528" s="34" t="s">
        <v>62</v>
      </c>
      <c r="C2528" s="26">
        <v>500</v>
      </c>
      <c r="D2528" s="72" t="s">
        <v>7782</v>
      </c>
    </row>
    <row r="2529" spans="1:4" x14ac:dyDescent="0.35">
      <c r="A2529" s="39"/>
      <c r="B2529" s="34" t="s">
        <v>62</v>
      </c>
      <c r="C2529" s="1">
        <v>500</v>
      </c>
      <c r="D2529" s="72" t="s">
        <v>7782</v>
      </c>
    </row>
    <row r="2530" spans="1:4" x14ac:dyDescent="0.35">
      <c r="A2530" s="39"/>
      <c r="B2530" s="34" t="s">
        <v>62</v>
      </c>
      <c r="C2530" s="1">
        <v>500</v>
      </c>
      <c r="D2530" s="72" t="s">
        <v>7782</v>
      </c>
    </row>
    <row r="2531" spans="1:4" x14ac:dyDescent="0.35">
      <c r="A2531" s="39"/>
      <c r="B2531" s="34" t="s">
        <v>62</v>
      </c>
      <c r="C2531" s="1">
        <v>500</v>
      </c>
      <c r="D2531" s="72" t="s">
        <v>7782</v>
      </c>
    </row>
    <row r="2532" spans="1:4" x14ac:dyDescent="0.35">
      <c r="A2532" s="39"/>
      <c r="B2532" s="34" t="s">
        <v>62</v>
      </c>
      <c r="C2532" s="1">
        <v>500</v>
      </c>
      <c r="D2532" s="72" t="s">
        <v>7782</v>
      </c>
    </row>
    <row r="2533" spans="1:4" x14ac:dyDescent="0.35">
      <c r="A2533" s="39"/>
      <c r="B2533" s="34" t="s">
        <v>62</v>
      </c>
      <c r="C2533" s="1">
        <v>500</v>
      </c>
      <c r="D2533" s="72" t="s">
        <v>7782</v>
      </c>
    </row>
    <row r="2534" spans="1:4" x14ac:dyDescent="0.35">
      <c r="A2534" s="39"/>
      <c r="B2534" s="34" t="s">
        <v>62</v>
      </c>
      <c r="C2534" s="1">
        <v>500</v>
      </c>
      <c r="D2534" s="72" t="s">
        <v>7782</v>
      </c>
    </row>
    <row r="2535" spans="1:4" x14ac:dyDescent="0.35">
      <c r="A2535" s="39"/>
      <c r="B2535" s="34" t="s">
        <v>62</v>
      </c>
      <c r="C2535" s="1">
        <v>500</v>
      </c>
      <c r="D2535" s="72" t="s">
        <v>7782</v>
      </c>
    </row>
    <row r="2536" spans="1:4" x14ac:dyDescent="0.35">
      <c r="A2536" s="39"/>
      <c r="B2536" s="34" t="s">
        <v>62</v>
      </c>
      <c r="C2536" s="1">
        <v>500</v>
      </c>
      <c r="D2536" s="72" t="s">
        <v>7782</v>
      </c>
    </row>
    <row r="2537" spans="1:4" x14ac:dyDescent="0.35">
      <c r="A2537" s="39"/>
      <c r="B2537" s="34" t="s">
        <v>62</v>
      </c>
      <c r="C2537" s="1">
        <v>500</v>
      </c>
      <c r="D2537" s="72" t="s">
        <v>7782</v>
      </c>
    </row>
    <row r="2538" spans="1:4" x14ac:dyDescent="0.35">
      <c r="A2538" s="39"/>
      <c r="B2538" s="34" t="s">
        <v>62</v>
      </c>
      <c r="C2538" s="1">
        <v>500</v>
      </c>
      <c r="D2538" s="72" t="s">
        <v>7782</v>
      </c>
    </row>
    <row r="2539" spans="1:4" x14ac:dyDescent="0.35">
      <c r="A2539" s="39"/>
      <c r="B2539" s="34" t="s">
        <v>62</v>
      </c>
      <c r="C2539" s="1">
        <v>500</v>
      </c>
      <c r="D2539" s="72" t="s">
        <v>7782</v>
      </c>
    </row>
    <row r="2540" spans="1:4" x14ac:dyDescent="0.35">
      <c r="A2540" s="39"/>
      <c r="B2540" s="34" t="s">
        <v>62</v>
      </c>
      <c r="C2540" s="1">
        <v>500</v>
      </c>
      <c r="D2540" s="72" t="s">
        <v>7782</v>
      </c>
    </row>
    <row r="2541" spans="1:4" x14ac:dyDescent="0.35">
      <c r="A2541" s="39"/>
      <c r="B2541" s="34" t="s">
        <v>62</v>
      </c>
      <c r="C2541" s="1">
        <v>500</v>
      </c>
      <c r="D2541" s="72" t="s">
        <v>7782</v>
      </c>
    </row>
    <row r="2542" spans="1:4" x14ac:dyDescent="0.35">
      <c r="A2542" s="39"/>
      <c r="B2542" s="34" t="s">
        <v>62</v>
      </c>
      <c r="C2542" s="1">
        <v>500</v>
      </c>
      <c r="D2542" s="72" t="s">
        <v>7782</v>
      </c>
    </row>
    <row r="2543" spans="1:4" x14ac:dyDescent="0.35">
      <c r="A2543" s="39"/>
      <c r="B2543" s="34" t="s">
        <v>62</v>
      </c>
      <c r="C2543" s="1">
        <v>500</v>
      </c>
      <c r="D2543" s="72" t="s">
        <v>7782</v>
      </c>
    </row>
    <row r="2544" spans="1:4" x14ac:dyDescent="0.35">
      <c r="A2544" s="39"/>
      <c r="B2544" s="34" t="s">
        <v>64</v>
      </c>
      <c r="C2544" s="1">
        <v>100</v>
      </c>
      <c r="D2544" s="72" t="s">
        <v>7782</v>
      </c>
    </row>
    <row r="2545" spans="1:4" x14ac:dyDescent="0.35">
      <c r="A2545" s="39"/>
      <c r="B2545" s="34" t="s">
        <v>64</v>
      </c>
      <c r="C2545" s="1">
        <v>100</v>
      </c>
      <c r="D2545" s="72" t="s">
        <v>7782</v>
      </c>
    </row>
    <row r="2546" spans="1:4" x14ac:dyDescent="0.35">
      <c r="A2546" s="39"/>
      <c r="B2546" s="34" t="s">
        <v>64</v>
      </c>
      <c r="C2546" s="1">
        <v>100</v>
      </c>
      <c r="D2546" s="72" t="s">
        <v>7782</v>
      </c>
    </row>
    <row r="2547" spans="1:4" x14ac:dyDescent="0.35">
      <c r="A2547" s="39"/>
      <c r="B2547" s="34" t="s">
        <v>64</v>
      </c>
      <c r="C2547" s="1">
        <v>100</v>
      </c>
      <c r="D2547" s="72" t="s">
        <v>7782</v>
      </c>
    </row>
    <row r="2548" spans="1:4" x14ac:dyDescent="0.35">
      <c r="A2548" s="39"/>
      <c r="B2548" s="34" t="s">
        <v>64</v>
      </c>
      <c r="C2548" s="1">
        <v>100</v>
      </c>
      <c r="D2548" s="72" t="s">
        <v>7782</v>
      </c>
    </row>
    <row r="2549" spans="1:4" x14ac:dyDescent="0.35">
      <c r="A2549" s="39"/>
      <c r="B2549" s="34" t="s">
        <v>64</v>
      </c>
      <c r="C2549" s="1">
        <v>100</v>
      </c>
      <c r="D2549" s="72" t="s">
        <v>7782</v>
      </c>
    </row>
    <row r="2550" spans="1:4" x14ac:dyDescent="0.35">
      <c r="A2550" s="39"/>
      <c r="B2550" s="34" t="s">
        <v>64</v>
      </c>
      <c r="C2550" s="1">
        <v>100</v>
      </c>
      <c r="D2550" s="72" t="s">
        <v>7782</v>
      </c>
    </row>
    <row r="2551" spans="1:4" x14ac:dyDescent="0.35">
      <c r="A2551" s="39"/>
      <c r="B2551" s="34" t="s">
        <v>64</v>
      </c>
      <c r="C2551" s="1">
        <v>100</v>
      </c>
      <c r="D2551" s="72" t="s">
        <v>7782</v>
      </c>
    </row>
    <row r="2552" spans="1:4" x14ac:dyDescent="0.35">
      <c r="A2552" s="39"/>
      <c r="B2552" s="34" t="s">
        <v>64</v>
      </c>
      <c r="C2552" s="1">
        <v>100</v>
      </c>
      <c r="D2552" s="72" t="s">
        <v>7782</v>
      </c>
    </row>
    <row r="2553" spans="1:4" x14ac:dyDescent="0.35">
      <c r="A2553" s="39"/>
      <c r="B2553" s="34" t="s">
        <v>64</v>
      </c>
      <c r="C2553" s="1">
        <v>100</v>
      </c>
      <c r="D2553" s="72" t="s">
        <v>7782</v>
      </c>
    </row>
    <row r="2554" spans="1:4" x14ac:dyDescent="0.35">
      <c r="A2554" s="39"/>
      <c r="B2554" s="34" t="s">
        <v>64</v>
      </c>
      <c r="C2554" s="26">
        <v>100</v>
      </c>
      <c r="D2554" s="72" t="s">
        <v>7782</v>
      </c>
    </row>
    <row r="2555" spans="1:4" x14ac:dyDescent="0.35">
      <c r="A2555" s="39"/>
      <c r="B2555" s="34" t="s">
        <v>64</v>
      </c>
      <c r="C2555" s="26">
        <v>100</v>
      </c>
      <c r="D2555" s="72" t="s">
        <v>7782</v>
      </c>
    </row>
    <row r="2556" spans="1:4" x14ac:dyDescent="0.35">
      <c r="A2556" s="39"/>
      <c r="B2556" s="34" t="s">
        <v>64</v>
      </c>
      <c r="C2556" s="26">
        <v>100</v>
      </c>
      <c r="D2556" s="72" t="s">
        <v>7782</v>
      </c>
    </row>
    <row r="2557" spans="1:4" x14ac:dyDescent="0.35">
      <c r="A2557" s="39"/>
      <c r="B2557" s="34" t="s">
        <v>64</v>
      </c>
      <c r="C2557" s="26">
        <v>100</v>
      </c>
      <c r="D2557" s="72" t="s">
        <v>7782</v>
      </c>
    </row>
    <row r="2558" spans="1:4" x14ac:dyDescent="0.35">
      <c r="A2558" s="39"/>
      <c r="B2558" s="34" t="s">
        <v>64</v>
      </c>
      <c r="C2558" s="26">
        <v>100</v>
      </c>
      <c r="D2558" s="72" t="s">
        <v>7782</v>
      </c>
    </row>
    <row r="2559" spans="1:4" x14ac:dyDescent="0.35">
      <c r="A2559" s="39"/>
      <c r="B2559" s="34" t="s">
        <v>64</v>
      </c>
      <c r="C2559" s="76">
        <v>100</v>
      </c>
      <c r="D2559" s="72" t="s">
        <v>7782</v>
      </c>
    </row>
    <row r="2560" spans="1:4" x14ac:dyDescent="0.35">
      <c r="A2560" s="39"/>
      <c r="B2560" s="34" t="s">
        <v>66</v>
      </c>
      <c r="C2560" s="76">
        <v>500</v>
      </c>
      <c r="D2560" s="72" t="s">
        <v>7782</v>
      </c>
    </row>
    <row r="2561" spans="1:4" x14ac:dyDescent="0.35">
      <c r="A2561" s="39"/>
      <c r="B2561" s="34" t="s">
        <v>66</v>
      </c>
      <c r="C2561" s="76">
        <v>500</v>
      </c>
      <c r="D2561" s="72" t="s">
        <v>7782</v>
      </c>
    </row>
    <row r="2562" spans="1:4" x14ac:dyDescent="0.35">
      <c r="A2562" s="39"/>
      <c r="B2562" s="34" t="s">
        <v>66</v>
      </c>
      <c r="C2562" s="76">
        <v>500</v>
      </c>
      <c r="D2562" s="72" t="s">
        <v>7782</v>
      </c>
    </row>
    <row r="2563" spans="1:4" x14ac:dyDescent="0.35">
      <c r="A2563" s="39"/>
      <c r="B2563" s="34" t="s">
        <v>66</v>
      </c>
      <c r="C2563" s="76">
        <v>500</v>
      </c>
      <c r="D2563" s="72" t="s">
        <v>7782</v>
      </c>
    </row>
    <row r="2564" spans="1:4" x14ac:dyDescent="0.35">
      <c r="A2564" s="39"/>
      <c r="B2564" s="34" t="s">
        <v>66</v>
      </c>
      <c r="C2564" s="1">
        <v>500</v>
      </c>
      <c r="D2564" s="72" t="s">
        <v>7782</v>
      </c>
    </row>
    <row r="2565" spans="1:4" x14ac:dyDescent="0.35">
      <c r="A2565" s="39"/>
      <c r="B2565" s="34" t="s">
        <v>66</v>
      </c>
      <c r="C2565" s="1">
        <v>500</v>
      </c>
      <c r="D2565" s="72" t="s">
        <v>7782</v>
      </c>
    </row>
    <row r="2566" spans="1:4" x14ac:dyDescent="0.35">
      <c r="A2566" s="39"/>
      <c r="B2566" s="34" t="s">
        <v>66</v>
      </c>
      <c r="C2566" s="1">
        <v>500</v>
      </c>
      <c r="D2566" s="72" t="s">
        <v>7782</v>
      </c>
    </row>
    <row r="2567" spans="1:4" x14ac:dyDescent="0.35">
      <c r="A2567" s="39"/>
      <c r="B2567" s="34" t="s">
        <v>66</v>
      </c>
      <c r="C2567" s="1">
        <v>500</v>
      </c>
      <c r="D2567" s="72" t="s">
        <v>7782</v>
      </c>
    </row>
    <row r="2568" spans="1:4" x14ac:dyDescent="0.35">
      <c r="A2568" s="39"/>
      <c r="B2568" s="34" t="s">
        <v>66</v>
      </c>
      <c r="C2568" s="1">
        <v>500</v>
      </c>
      <c r="D2568" s="72" t="s">
        <v>7782</v>
      </c>
    </row>
    <row r="2569" spans="1:4" x14ac:dyDescent="0.35">
      <c r="A2569" s="39"/>
      <c r="B2569" s="34" t="s">
        <v>66</v>
      </c>
      <c r="C2569" s="1">
        <v>500</v>
      </c>
      <c r="D2569" s="72" t="s">
        <v>7782</v>
      </c>
    </row>
    <row r="2570" spans="1:4" x14ac:dyDescent="0.35">
      <c r="A2570" s="39"/>
      <c r="B2570" s="34" t="s">
        <v>73</v>
      </c>
      <c r="C2570" s="1">
        <v>1000</v>
      </c>
      <c r="D2570" s="72" t="s">
        <v>7782</v>
      </c>
    </row>
    <row r="2571" spans="1:4" x14ac:dyDescent="0.35">
      <c r="A2571" s="39"/>
      <c r="B2571" s="34" t="s">
        <v>73</v>
      </c>
      <c r="C2571" s="1">
        <v>1000</v>
      </c>
      <c r="D2571" s="72" t="s">
        <v>7782</v>
      </c>
    </row>
    <row r="2572" spans="1:4" x14ac:dyDescent="0.35">
      <c r="A2572" s="39"/>
      <c r="B2572" s="34" t="s">
        <v>73</v>
      </c>
      <c r="C2572" s="1">
        <v>1000</v>
      </c>
      <c r="D2572" s="72" t="s">
        <v>7782</v>
      </c>
    </row>
    <row r="2573" spans="1:4" x14ac:dyDescent="0.35">
      <c r="A2573" s="39"/>
      <c r="B2573" s="34" t="s">
        <v>73</v>
      </c>
      <c r="C2573" s="1">
        <v>1000</v>
      </c>
      <c r="D2573" s="72" t="s">
        <v>7782</v>
      </c>
    </row>
    <row r="2574" spans="1:4" x14ac:dyDescent="0.35">
      <c r="A2574" s="39"/>
      <c r="B2574" s="34" t="s">
        <v>73</v>
      </c>
      <c r="C2574" s="1">
        <v>1000</v>
      </c>
      <c r="D2574" s="72" t="s">
        <v>7782</v>
      </c>
    </row>
    <row r="2575" spans="1:4" x14ac:dyDescent="0.35">
      <c r="A2575" s="39"/>
      <c r="B2575" s="34" t="s">
        <v>73</v>
      </c>
      <c r="C2575" s="1">
        <v>1000</v>
      </c>
      <c r="D2575" s="72" t="s">
        <v>7782</v>
      </c>
    </row>
    <row r="2576" spans="1:4" x14ac:dyDescent="0.35">
      <c r="A2576" s="39"/>
      <c r="B2576" s="34" t="s">
        <v>73</v>
      </c>
      <c r="C2576" s="1">
        <v>1000</v>
      </c>
      <c r="D2576" s="72" t="s">
        <v>7782</v>
      </c>
    </row>
    <row r="2577" spans="1:4" x14ac:dyDescent="0.35">
      <c r="A2577" s="39"/>
      <c r="B2577" s="34" t="s">
        <v>73</v>
      </c>
      <c r="C2577" s="1">
        <v>1000</v>
      </c>
      <c r="D2577" s="72" t="s">
        <v>7782</v>
      </c>
    </row>
    <row r="2578" spans="1:4" x14ac:dyDescent="0.35">
      <c r="A2578" s="39"/>
      <c r="B2578" s="34" t="s">
        <v>7786</v>
      </c>
      <c r="C2578" s="1">
        <v>1000</v>
      </c>
      <c r="D2578" s="72" t="s">
        <v>7782</v>
      </c>
    </row>
    <row r="2579" spans="1:4" x14ac:dyDescent="0.35">
      <c r="A2579" s="39"/>
      <c r="B2579" s="34" t="s">
        <v>7786</v>
      </c>
      <c r="C2579" s="1">
        <v>1000</v>
      </c>
      <c r="D2579" s="72" t="s">
        <v>7782</v>
      </c>
    </row>
    <row r="2580" spans="1:4" x14ac:dyDescent="0.35">
      <c r="A2580" s="39"/>
      <c r="B2580" s="34" t="s">
        <v>83</v>
      </c>
      <c r="C2580" s="1">
        <v>1000</v>
      </c>
      <c r="D2580" s="72" t="s">
        <v>7782</v>
      </c>
    </row>
    <row r="2581" spans="1:4" x14ac:dyDescent="0.35">
      <c r="A2581" s="39"/>
      <c r="B2581" s="34" t="s">
        <v>83</v>
      </c>
      <c r="C2581" s="1">
        <v>1000</v>
      </c>
      <c r="D2581" s="72" t="s">
        <v>7782</v>
      </c>
    </row>
    <row r="2582" spans="1:4" x14ac:dyDescent="0.35">
      <c r="A2582" s="39"/>
      <c r="B2582" s="34" t="s">
        <v>84</v>
      </c>
      <c r="C2582" s="1">
        <v>407</v>
      </c>
      <c r="D2582" s="72" t="s">
        <v>7782</v>
      </c>
    </row>
    <row r="2583" spans="1:4" x14ac:dyDescent="0.35">
      <c r="A2583" s="39"/>
      <c r="B2583" s="34" t="s">
        <v>84</v>
      </c>
      <c r="C2583" s="1">
        <v>500</v>
      </c>
      <c r="D2583" s="72" t="s">
        <v>7782</v>
      </c>
    </row>
    <row r="2584" spans="1:4" x14ac:dyDescent="0.35">
      <c r="A2584" s="39"/>
      <c r="B2584" s="34" t="s">
        <v>84</v>
      </c>
      <c r="C2584" s="1">
        <v>500</v>
      </c>
      <c r="D2584" s="72" t="s">
        <v>7782</v>
      </c>
    </row>
    <row r="2585" spans="1:4" x14ac:dyDescent="0.35">
      <c r="A2585" s="39"/>
      <c r="B2585" s="34" t="s">
        <v>58</v>
      </c>
      <c r="C2585" s="1">
        <v>250</v>
      </c>
      <c r="D2585" s="72" t="s">
        <v>7782</v>
      </c>
    </row>
    <row r="2586" spans="1:4" x14ac:dyDescent="0.35">
      <c r="A2586" s="39"/>
      <c r="B2586" s="34" t="s">
        <v>58</v>
      </c>
      <c r="C2586" s="1">
        <v>250</v>
      </c>
      <c r="D2586" s="72" t="s">
        <v>7782</v>
      </c>
    </row>
    <row r="2587" spans="1:4" x14ac:dyDescent="0.35">
      <c r="A2587" s="39"/>
      <c r="B2587" s="34" t="s">
        <v>58</v>
      </c>
      <c r="C2587" s="1">
        <v>250</v>
      </c>
      <c r="D2587" s="72" t="s">
        <v>7782</v>
      </c>
    </row>
    <row r="2588" spans="1:4" x14ac:dyDescent="0.35">
      <c r="A2588" s="39"/>
      <c r="B2588" s="34" t="s">
        <v>58</v>
      </c>
      <c r="C2588" s="1">
        <v>250</v>
      </c>
      <c r="D2588" s="72" t="s">
        <v>7782</v>
      </c>
    </row>
    <row r="2589" spans="1:4" x14ac:dyDescent="0.35">
      <c r="A2589" s="39"/>
      <c r="B2589" s="34" t="s">
        <v>58</v>
      </c>
      <c r="C2589" s="1">
        <v>250</v>
      </c>
      <c r="D2589" s="72" t="s">
        <v>7782</v>
      </c>
    </row>
    <row r="2590" spans="1:4" x14ac:dyDescent="0.35">
      <c r="A2590" s="39"/>
      <c r="B2590" s="34" t="s">
        <v>57</v>
      </c>
      <c r="C2590" s="1">
        <v>100</v>
      </c>
      <c r="D2590" s="72" t="s">
        <v>7782</v>
      </c>
    </row>
    <row r="2591" spans="1:4" x14ac:dyDescent="0.35">
      <c r="A2591" s="39"/>
      <c r="B2591" s="34" t="s">
        <v>57</v>
      </c>
      <c r="C2591" s="1">
        <v>100</v>
      </c>
      <c r="D2591" s="72" t="s">
        <v>7782</v>
      </c>
    </row>
    <row r="2592" spans="1:4" x14ac:dyDescent="0.35">
      <c r="A2592" s="39"/>
      <c r="B2592" s="34" t="s">
        <v>57</v>
      </c>
      <c r="C2592" s="1">
        <v>100</v>
      </c>
      <c r="D2592" s="72" t="s">
        <v>7782</v>
      </c>
    </row>
    <row r="2593" spans="1:4" x14ac:dyDescent="0.35">
      <c r="A2593" s="39"/>
      <c r="B2593" s="34" t="s">
        <v>57</v>
      </c>
      <c r="C2593" s="1">
        <v>100</v>
      </c>
      <c r="D2593" s="72" t="s">
        <v>7782</v>
      </c>
    </row>
    <row r="2594" spans="1:4" x14ac:dyDescent="0.35">
      <c r="A2594" s="39"/>
      <c r="B2594" s="34" t="s">
        <v>56</v>
      </c>
      <c r="C2594" s="1">
        <v>250</v>
      </c>
      <c r="D2594" s="72" t="s">
        <v>7782</v>
      </c>
    </row>
    <row r="2595" spans="1:4" x14ac:dyDescent="0.35">
      <c r="A2595" s="39"/>
      <c r="B2595" s="34" t="s">
        <v>56</v>
      </c>
      <c r="C2595" s="1">
        <v>250</v>
      </c>
      <c r="D2595" s="72" t="s">
        <v>7782</v>
      </c>
    </row>
    <row r="2596" spans="1:4" x14ac:dyDescent="0.35">
      <c r="A2596" s="39"/>
      <c r="B2596" s="34" t="s">
        <v>56</v>
      </c>
      <c r="C2596" s="1">
        <v>250</v>
      </c>
      <c r="D2596" s="72" t="s">
        <v>7782</v>
      </c>
    </row>
    <row r="2597" spans="1:4" x14ac:dyDescent="0.35">
      <c r="A2597" s="39"/>
      <c r="B2597" s="34" t="s">
        <v>56</v>
      </c>
      <c r="C2597" s="1">
        <v>250</v>
      </c>
      <c r="D2597" s="72" t="s">
        <v>7782</v>
      </c>
    </row>
    <row r="2598" spans="1:4" x14ac:dyDescent="0.35">
      <c r="A2598" s="39"/>
      <c r="B2598" s="34" t="s">
        <v>56</v>
      </c>
      <c r="C2598" s="1">
        <v>250</v>
      </c>
      <c r="D2598" s="72" t="s">
        <v>7782</v>
      </c>
    </row>
    <row r="2599" spans="1:4" x14ac:dyDescent="0.35">
      <c r="A2599" s="39"/>
      <c r="B2599" s="34" t="s">
        <v>55</v>
      </c>
      <c r="C2599" s="1">
        <v>500</v>
      </c>
      <c r="D2599" s="72" t="s">
        <v>7782</v>
      </c>
    </row>
    <row r="2600" spans="1:4" x14ac:dyDescent="0.35">
      <c r="A2600" s="39"/>
      <c r="B2600" s="34" t="s">
        <v>55</v>
      </c>
      <c r="C2600" s="1">
        <v>500</v>
      </c>
      <c r="D2600" s="72" t="s">
        <v>7782</v>
      </c>
    </row>
    <row r="2601" spans="1:4" x14ac:dyDescent="0.35">
      <c r="A2601" s="39"/>
      <c r="B2601" s="34" t="s">
        <v>54</v>
      </c>
      <c r="C2601" s="1">
        <v>500</v>
      </c>
      <c r="D2601" s="72" t="s">
        <v>7782</v>
      </c>
    </row>
    <row r="2602" spans="1:4" x14ac:dyDescent="0.35">
      <c r="A2602" s="39"/>
      <c r="B2602" s="34" t="s">
        <v>54</v>
      </c>
      <c r="C2602" s="1">
        <v>500</v>
      </c>
      <c r="D2602" s="72" t="s">
        <v>7782</v>
      </c>
    </row>
    <row r="2603" spans="1:4" x14ac:dyDescent="0.35">
      <c r="A2603" s="39"/>
      <c r="B2603" s="34" t="s">
        <v>6437</v>
      </c>
      <c r="C2603" s="1">
        <v>10</v>
      </c>
      <c r="D2603" s="72" t="s">
        <v>7782</v>
      </c>
    </row>
    <row r="2604" spans="1:4" x14ac:dyDescent="0.35">
      <c r="A2604" s="39"/>
      <c r="B2604" s="34" t="s">
        <v>6437</v>
      </c>
      <c r="C2604" s="1">
        <v>10</v>
      </c>
      <c r="D2604" s="72" t="s">
        <v>7782</v>
      </c>
    </row>
    <row r="2605" spans="1:4" x14ac:dyDescent="0.35">
      <c r="A2605" s="39"/>
      <c r="B2605" s="34" t="s">
        <v>6437</v>
      </c>
      <c r="C2605" s="1">
        <v>10</v>
      </c>
      <c r="D2605" s="72" t="s">
        <v>7782</v>
      </c>
    </row>
    <row r="2606" spans="1:4" x14ac:dyDescent="0.35">
      <c r="A2606" s="39"/>
      <c r="B2606" s="34" t="s">
        <v>6437</v>
      </c>
      <c r="C2606" s="1">
        <v>10</v>
      </c>
      <c r="D2606" s="72" t="s">
        <v>7782</v>
      </c>
    </row>
    <row r="2607" spans="1:4" x14ac:dyDescent="0.35">
      <c r="A2607" s="39"/>
      <c r="B2607" s="34" t="s">
        <v>6437</v>
      </c>
      <c r="C2607" s="1">
        <v>10</v>
      </c>
      <c r="D2607" s="72" t="s">
        <v>7782</v>
      </c>
    </row>
    <row r="2608" spans="1:4" x14ac:dyDescent="0.35">
      <c r="A2608" s="39"/>
      <c r="B2608" s="34" t="s">
        <v>6437</v>
      </c>
      <c r="C2608" s="1">
        <v>10</v>
      </c>
      <c r="D2608" s="72" t="s">
        <v>7782</v>
      </c>
    </row>
    <row r="2609" spans="1:4" x14ac:dyDescent="0.35">
      <c r="A2609" s="39"/>
      <c r="B2609" s="34" t="s">
        <v>6437</v>
      </c>
      <c r="C2609" s="1">
        <v>10</v>
      </c>
      <c r="D2609" s="72" t="s">
        <v>7782</v>
      </c>
    </row>
    <row r="2610" spans="1:4" x14ac:dyDescent="0.35">
      <c r="A2610" s="39"/>
      <c r="B2610" s="34" t="s">
        <v>6437</v>
      </c>
      <c r="C2610" s="1">
        <v>10</v>
      </c>
      <c r="D2610" s="72" t="s">
        <v>7782</v>
      </c>
    </row>
    <row r="2611" spans="1:4" x14ac:dyDescent="0.35">
      <c r="A2611" s="39"/>
      <c r="B2611" s="34" t="s">
        <v>6437</v>
      </c>
      <c r="C2611" s="1">
        <v>10</v>
      </c>
      <c r="D2611" s="72" t="s">
        <v>7782</v>
      </c>
    </row>
    <row r="2612" spans="1:4" x14ac:dyDescent="0.35">
      <c r="A2612" s="39"/>
      <c r="B2612" s="34" t="s">
        <v>728</v>
      </c>
      <c r="C2612" s="1">
        <v>250</v>
      </c>
      <c r="D2612" s="72" t="s">
        <v>7782</v>
      </c>
    </row>
    <row r="2613" spans="1:4" x14ac:dyDescent="0.35">
      <c r="A2613" s="39"/>
      <c r="B2613" s="34">
        <v>128645501</v>
      </c>
      <c r="C2613" s="1">
        <v>2000</v>
      </c>
      <c r="D2613" s="72" t="s">
        <v>7782</v>
      </c>
    </row>
    <row r="2614" spans="1:4" x14ac:dyDescent="0.35">
      <c r="A2614" s="39"/>
      <c r="B2614" s="34">
        <v>128645501</v>
      </c>
      <c r="C2614" s="1">
        <v>2000</v>
      </c>
      <c r="D2614" s="72" t="s">
        <v>7782</v>
      </c>
    </row>
    <row r="2615" spans="1:4" x14ac:dyDescent="0.35">
      <c r="A2615" s="39"/>
      <c r="B2615" s="34" t="s">
        <v>196</v>
      </c>
      <c r="C2615" s="1">
        <v>200</v>
      </c>
      <c r="D2615" s="72" t="s">
        <v>7782</v>
      </c>
    </row>
    <row r="2616" spans="1:4" x14ac:dyDescent="0.35">
      <c r="A2616" s="39"/>
      <c r="B2616" s="34" t="s">
        <v>196</v>
      </c>
      <c r="C2616" s="1">
        <v>200</v>
      </c>
      <c r="D2616" s="72" t="s">
        <v>7782</v>
      </c>
    </row>
    <row r="2617" spans="1:4" x14ac:dyDescent="0.35">
      <c r="A2617" s="39"/>
      <c r="B2617" s="34" t="s">
        <v>196</v>
      </c>
      <c r="C2617" s="1">
        <v>200</v>
      </c>
      <c r="D2617" s="72" t="s">
        <v>7782</v>
      </c>
    </row>
    <row r="2618" spans="1:4" x14ac:dyDescent="0.35">
      <c r="A2618" s="39"/>
      <c r="B2618" s="34" t="s">
        <v>196</v>
      </c>
      <c r="C2618" s="1">
        <v>200</v>
      </c>
      <c r="D2618" s="72" t="s">
        <v>7782</v>
      </c>
    </row>
    <row r="2619" spans="1:4" x14ac:dyDescent="0.35">
      <c r="A2619" s="39"/>
      <c r="B2619" s="34" t="s">
        <v>196</v>
      </c>
      <c r="C2619" s="1">
        <v>200</v>
      </c>
      <c r="D2619" s="72" t="s">
        <v>7782</v>
      </c>
    </row>
    <row r="2620" spans="1:4" x14ac:dyDescent="0.35">
      <c r="A2620" s="39"/>
      <c r="B2620" s="34" t="s">
        <v>196</v>
      </c>
      <c r="C2620" s="1">
        <v>200</v>
      </c>
      <c r="D2620" s="72" t="s">
        <v>7782</v>
      </c>
    </row>
    <row r="2621" spans="1:4" x14ac:dyDescent="0.35">
      <c r="A2621" s="39"/>
      <c r="B2621" s="34" t="s">
        <v>196</v>
      </c>
      <c r="C2621" s="1">
        <v>200</v>
      </c>
      <c r="D2621" s="72" t="s">
        <v>7782</v>
      </c>
    </row>
    <row r="2622" spans="1:4" x14ac:dyDescent="0.35">
      <c r="A2622" s="39"/>
      <c r="B2622" s="34" t="s">
        <v>196</v>
      </c>
      <c r="C2622" s="1">
        <v>200</v>
      </c>
      <c r="D2622" s="72" t="s">
        <v>7782</v>
      </c>
    </row>
    <row r="2623" spans="1:4" x14ac:dyDescent="0.35">
      <c r="A2623" s="39"/>
      <c r="B2623" s="34" t="s">
        <v>196</v>
      </c>
      <c r="C2623" s="1">
        <v>200</v>
      </c>
      <c r="D2623" s="72" t="s">
        <v>7782</v>
      </c>
    </row>
    <row r="2624" spans="1:4" x14ac:dyDescent="0.35">
      <c r="A2624" s="39"/>
      <c r="B2624" s="34" t="s">
        <v>163</v>
      </c>
      <c r="C2624" s="1">
        <v>100</v>
      </c>
      <c r="D2624" s="72" t="s">
        <v>7782</v>
      </c>
    </row>
    <row r="2625" spans="1:4" x14ac:dyDescent="0.35">
      <c r="A2625" s="39"/>
      <c r="B2625" s="34" t="s">
        <v>163</v>
      </c>
      <c r="C2625" s="1">
        <v>100</v>
      </c>
      <c r="D2625" s="72" t="s">
        <v>7782</v>
      </c>
    </row>
    <row r="2626" spans="1:4" x14ac:dyDescent="0.35">
      <c r="A2626" s="39"/>
      <c r="B2626" s="34" t="s">
        <v>163</v>
      </c>
      <c r="C2626" s="1">
        <v>100</v>
      </c>
      <c r="D2626" s="72" t="s">
        <v>7782</v>
      </c>
    </row>
    <row r="2627" spans="1:4" x14ac:dyDescent="0.35">
      <c r="A2627" s="39"/>
      <c r="B2627" s="34" t="s">
        <v>163</v>
      </c>
      <c r="C2627" s="1">
        <v>100</v>
      </c>
      <c r="D2627" s="72" t="s">
        <v>7782</v>
      </c>
    </row>
    <row r="2628" spans="1:4" x14ac:dyDescent="0.35">
      <c r="A2628" s="39"/>
      <c r="B2628" s="34" t="s">
        <v>196</v>
      </c>
      <c r="C2628" s="1">
        <v>200</v>
      </c>
      <c r="D2628" s="72" t="s">
        <v>7782</v>
      </c>
    </row>
    <row r="2629" spans="1:4" x14ac:dyDescent="0.35">
      <c r="A2629" s="39"/>
      <c r="B2629" s="34" t="s">
        <v>196</v>
      </c>
      <c r="C2629" s="1">
        <v>200</v>
      </c>
      <c r="D2629" s="72" t="s">
        <v>7782</v>
      </c>
    </row>
    <row r="2630" spans="1:4" x14ac:dyDescent="0.35">
      <c r="A2630" s="39"/>
      <c r="B2630" s="34" t="s">
        <v>196</v>
      </c>
      <c r="C2630" s="1">
        <v>200</v>
      </c>
      <c r="D2630" s="72" t="s">
        <v>7782</v>
      </c>
    </row>
    <row r="2631" spans="1:4" x14ac:dyDescent="0.35">
      <c r="A2631" s="39"/>
      <c r="B2631" s="34" t="s">
        <v>196</v>
      </c>
      <c r="C2631" s="1">
        <v>200</v>
      </c>
      <c r="D2631" s="72" t="s">
        <v>7782</v>
      </c>
    </row>
    <row r="2632" spans="1:4" x14ac:dyDescent="0.35">
      <c r="A2632" s="39"/>
      <c r="B2632" s="34" t="s">
        <v>172</v>
      </c>
      <c r="C2632" s="1">
        <v>100</v>
      </c>
      <c r="D2632" s="72" t="s">
        <v>7782</v>
      </c>
    </row>
    <row r="2633" spans="1:4" x14ac:dyDescent="0.35">
      <c r="A2633" s="39"/>
      <c r="B2633" s="34" t="s">
        <v>172</v>
      </c>
      <c r="C2633" s="1">
        <v>100</v>
      </c>
      <c r="D2633" s="72" t="s">
        <v>7782</v>
      </c>
    </row>
    <row r="2634" spans="1:4" x14ac:dyDescent="0.35">
      <c r="A2634" s="39"/>
      <c r="B2634" s="34" t="s">
        <v>172</v>
      </c>
      <c r="C2634" s="1">
        <v>100</v>
      </c>
      <c r="D2634" s="72" t="s">
        <v>7782</v>
      </c>
    </row>
    <row r="2635" spans="1:4" x14ac:dyDescent="0.35">
      <c r="A2635" s="39"/>
      <c r="B2635" s="34" t="s">
        <v>172</v>
      </c>
      <c r="C2635" s="1">
        <v>100</v>
      </c>
      <c r="D2635" s="72" t="s">
        <v>7782</v>
      </c>
    </row>
    <row r="2636" spans="1:4" x14ac:dyDescent="0.35">
      <c r="A2636" s="39"/>
      <c r="B2636" s="34" t="s">
        <v>172</v>
      </c>
      <c r="C2636" s="1">
        <v>100</v>
      </c>
      <c r="D2636" s="72" t="s">
        <v>7782</v>
      </c>
    </row>
    <row r="2637" spans="1:4" x14ac:dyDescent="0.35">
      <c r="A2637" s="39"/>
      <c r="B2637" s="34" t="s">
        <v>172</v>
      </c>
      <c r="C2637" s="1">
        <v>100</v>
      </c>
      <c r="D2637" s="72" t="s">
        <v>7782</v>
      </c>
    </row>
    <row r="2638" spans="1:4" x14ac:dyDescent="0.35">
      <c r="A2638" s="39"/>
      <c r="B2638" s="34" t="s">
        <v>172</v>
      </c>
      <c r="C2638" s="1">
        <v>100</v>
      </c>
      <c r="D2638" s="72" t="s">
        <v>7782</v>
      </c>
    </row>
    <row r="2639" spans="1:4" x14ac:dyDescent="0.35">
      <c r="A2639" s="39"/>
      <c r="B2639" s="34" t="s">
        <v>172</v>
      </c>
      <c r="C2639" s="1">
        <v>100</v>
      </c>
      <c r="D2639" s="72" t="s">
        <v>7782</v>
      </c>
    </row>
    <row r="2640" spans="1:4" x14ac:dyDescent="0.35">
      <c r="A2640" s="39"/>
      <c r="B2640" s="34" t="s">
        <v>172</v>
      </c>
      <c r="C2640" s="1">
        <v>100</v>
      </c>
      <c r="D2640" s="72" t="s">
        <v>7782</v>
      </c>
    </row>
    <row r="2641" spans="1:4" x14ac:dyDescent="0.35">
      <c r="A2641" s="39"/>
      <c r="B2641" s="34" t="s">
        <v>172</v>
      </c>
      <c r="C2641" s="1">
        <v>100</v>
      </c>
      <c r="D2641" s="72" t="s">
        <v>7782</v>
      </c>
    </row>
    <row r="2642" spans="1:4" x14ac:dyDescent="0.35">
      <c r="A2642" s="39"/>
      <c r="B2642" s="34" t="s">
        <v>172</v>
      </c>
      <c r="C2642" s="1">
        <v>100</v>
      </c>
      <c r="D2642" s="72" t="s">
        <v>7782</v>
      </c>
    </row>
    <row r="2643" spans="1:4" x14ac:dyDescent="0.35">
      <c r="A2643" s="39"/>
      <c r="B2643" s="34" t="s">
        <v>172</v>
      </c>
      <c r="C2643" s="1">
        <v>100</v>
      </c>
      <c r="D2643" s="72" t="s">
        <v>7782</v>
      </c>
    </row>
    <row r="2644" spans="1:4" x14ac:dyDescent="0.35">
      <c r="A2644" s="39"/>
      <c r="B2644" s="34" t="s">
        <v>172</v>
      </c>
      <c r="C2644" s="1">
        <v>100</v>
      </c>
      <c r="D2644" s="72" t="s">
        <v>7782</v>
      </c>
    </row>
    <row r="2645" spans="1:4" x14ac:dyDescent="0.35">
      <c r="A2645" s="39"/>
      <c r="B2645" s="34" t="s">
        <v>172</v>
      </c>
      <c r="C2645" s="1">
        <v>100</v>
      </c>
      <c r="D2645" s="72" t="s">
        <v>7782</v>
      </c>
    </row>
    <row r="2646" spans="1:4" x14ac:dyDescent="0.35">
      <c r="A2646" s="39"/>
      <c r="B2646" s="34" t="s">
        <v>172</v>
      </c>
      <c r="C2646" s="1">
        <v>100</v>
      </c>
      <c r="D2646" s="72" t="s">
        <v>7782</v>
      </c>
    </row>
    <row r="2647" spans="1:4" x14ac:dyDescent="0.35">
      <c r="A2647" s="39"/>
      <c r="B2647" s="34" t="s">
        <v>172</v>
      </c>
      <c r="C2647" s="1">
        <v>100</v>
      </c>
      <c r="D2647" s="72" t="s">
        <v>7782</v>
      </c>
    </row>
    <row r="2648" spans="1:4" x14ac:dyDescent="0.35">
      <c r="A2648" s="39"/>
      <c r="B2648" s="34" t="s">
        <v>172</v>
      </c>
      <c r="C2648" s="1">
        <v>100</v>
      </c>
      <c r="D2648" s="72" t="s">
        <v>7782</v>
      </c>
    </row>
    <row r="2649" spans="1:4" x14ac:dyDescent="0.35">
      <c r="A2649" s="39"/>
      <c r="B2649" s="34" t="s">
        <v>172</v>
      </c>
      <c r="C2649" s="1">
        <v>100</v>
      </c>
      <c r="D2649" s="72" t="s">
        <v>7782</v>
      </c>
    </row>
    <row r="2650" spans="1:4" x14ac:dyDescent="0.35">
      <c r="A2650" s="39"/>
      <c r="B2650" s="34" t="s">
        <v>172</v>
      </c>
      <c r="C2650" s="1">
        <v>100</v>
      </c>
      <c r="D2650" s="72" t="s">
        <v>7782</v>
      </c>
    </row>
    <row r="2651" spans="1:4" x14ac:dyDescent="0.35">
      <c r="A2651" s="39"/>
      <c r="B2651" s="34" t="s">
        <v>172</v>
      </c>
      <c r="C2651" s="1">
        <v>100</v>
      </c>
      <c r="D2651" s="72" t="s">
        <v>7782</v>
      </c>
    </row>
    <row r="2652" spans="1:4" x14ac:dyDescent="0.35">
      <c r="A2652" s="39"/>
      <c r="B2652" s="34" t="s">
        <v>172</v>
      </c>
      <c r="C2652" s="1">
        <v>100</v>
      </c>
      <c r="D2652" s="72" t="s">
        <v>7782</v>
      </c>
    </row>
    <row r="2653" spans="1:4" x14ac:dyDescent="0.35">
      <c r="A2653" s="39"/>
      <c r="B2653" s="34" t="s">
        <v>172</v>
      </c>
      <c r="C2653" s="1">
        <v>100</v>
      </c>
      <c r="D2653" s="72" t="s">
        <v>7782</v>
      </c>
    </row>
    <row r="2654" spans="1:4" x14ac:dyDescent="0.35">
      <c r="A2654" s="39"/>
      <c r="B2654" s="34" t="s">
        <v>162</v>
      </c>
      <c r="C2654" s="1">
        <v>50</v>
      </c>
      <c r="D2654" s="72" t="s">
        <v>7782</v>
      </c>
    </row>
    <row r="2655" spans="1:4" x14ac:dyDescent="0.35">
      <c r="A2655" s="39"/>
      <c r="B2655" s="34" t="s">
        <v>196</v>
      </c>
      <c r="C2655" s="1">
        <v>200</v>
      </c>
      <c r="D2655" s="72" t="s">
        <v>7782</v>
      </c>
    </row>
    <row r="2656" spans="1:4" x14ac:dyDescent="0.35">
      <c r="A2656" s="39"/>
      <c r="B2656" s="34" t="s">
        <v>196</v>
      </c>
      <c r="C2656" s="1">
        <v>200</v>
      </c>
      <c r="D2656" s="72" t="s">
        <v>7782</v>
      </c>
    </row>
    <row r="2657" spans="1:4" x14ac:dyDescent="0.35">
      <c r="A2657" s="39"/>
      <c r="B2657" s="34" t="s">
        <v>180</v>
      </c>
      <c r="C2657" s="1">
        <v>200</v>
      </c>
      <c r="D2657" s="72" t="s">
        <v>7782</v>
      </c>
    </row>
    <row r="2658" spans="1:4" x14ac:dyDescent="0.35">
      <c r="A2658" s="39"/>
      <c r="B2658" s="34" t="s">
        <v>180</v>
      </c>
      <c r="C2658" s="1">
        <v>200</v>
      </c>
      <c r="D2658" s="72" t="s">
        <v>7782</v>
      </c>
    </row>
    <row r="2659" spans="1:4" x14ac:dyDescent="0.35">
      <c r="A2659" s="39"/>
      <c r="B2659" s="34" t="s">
        <v>180</v>
      </c>
      <c r="C2659" s="1">
        <v>200</v>
      </c>
      <c r="D2659" s="72" t="s">
        <v>7782</v>
      </c>
    </row>
    <row r="2660" spans="1:4" x14ac:dyDescent="0.35">
      <c r="A2660" s="39"/>
      <c r="B2660" s="34" t="s">
        <v>171</v>
      </c>
      <c r="C2660" s="1">
        <v>2000</v>
      </c>
      <c r="D2660" s="72" t="s">
        <v>7782</v>
      </c>
    </row>
    <row r="2661" spans="1:4" x14ac:dyDescent="0.35">
      <c r="A2661" s="39"/>
      <c r="B2661" s="34" t="s">
        <v>161</v>
      </c>
      <c r="C2661" s="1">
        <v>1000</v>
      </c>
      <c r="D2661" s="72" t="s">
        <v>7782</v>
      </c>
    </row>
    <row r="2662" spans="1:4" x14ac:dyDescent="0.35">
      <c r="A2662" s="39"/>
      <c r="B2662" s="34" t="s">
        <v>161</v>
      </c>
      <c r="C2662" s="1">
        <v>1000</v>
      </c>
      <c r="D2662" s="72" t="s">
        <v>7782</v>
      </c>
    </row>
    <row r="2663" spans="1:4" x14ac:dyDescent="0.35">
      <c r="A2663" s="39"/>
      <c r="B2663" s="34" t="s">
        <v>194</v>
      </c>
      <c r="C2663" s="1">
        <v>500</v>
      </c>
      <c r="D2663" s="72" t="s">
        <v>7782</v>
      </c>
    </row>
    <row r="2664" spans="1:4" x14ac:dyDescent="0.35">
      <c r="A2664" s="39"/>
      <c r="B2664" s="34" t="s">
        <v>194</v>
      </c>
      <c r="C2664" s="1">
        <v>500</v>
      </c>
      <c r="D2664" s="72" t="s">
        <v>7782</v>
      </c>
    </row>
    <row r="2665" spans="1:4" x14ac:dyDescent="0.35">
      <c r="A2665" s="39"/>
      <c r="B2665" s="34" t="s">
        <v>194</v>
      </c>
      <c r="C2665" s="1">
        <v>500</v>
      </c>
      <c r="D2665" s="72" t="s">
        <v>7782</v>
      </c>
    </row>
    <row r="2666" spans="1:4" x14ac:dyDescent="0.35">
      <c r="A2666" s="39"/>
      <c r="B2666" s="34" t="s">
        <v>194</v>
      </c>
      <c r="C2666" s="1">
        <v>500</v>
      </c>
      <c r="D2666" s="72" t="s">
        <v>7782</v>
      </c>
    </row>
    <row r="2667" spans="1:4" x14ac:dyDescent="0.35">
      <c r="A2667" s="39"/>
      <c r="B2667" s="34" t="s">
        <v>194</v>
      </c>
      <c r="C2667" s="1">
        <v>500</v>
      </c>
      <c r="D2667" s="72" t="s">
        <v>7782</v>
      </c>
    </row>
    <row r="2668" spans="1:4" x14ac:dyDescent="0.35">
      <c r="A2668" s="39"/>
      <c r="B2668" s="34" t="s">
        <v>194</v>
      </c>
      <c r="C2668" s="1">
        <v>500</v>
      </c>
      <c r="D2668" s="72" t="s">
        <v>7782</v>
      </c>
    </row>
    <row r="2669" spans="1:4" x14ac:dyDescent="0.35">
      <c r="A2669" s="39"/>
      <c r="B2669" s="34" t="s">
        <v>180</v>
      </c>
      <c r="C2669" s="1">
        <v>200</v>
      </c>
      <c r="D2669" s="72" t="s">
        <v>7782</v>
      </c>
    </row>
    <row r="2670" spans="1:4" x14ac:dyDescent="0.35">
      <c r="A2670" s="39"/>
      <c r="B2670" s="34" t="s">
        <v>180</v>
      </c>
      <c r="C2670" s="1">
        <v>200</v>
      </c>
      <c r="D2670" s="72" t="s">
        <v>7782</v>
      </c>
    </row>
    <row r="2671" spans="1:4" x14ac:dyDescent="0.35">
      <c r="A2671" s="39"/>
      <c r="B2671" s="34" t="s">
        <v>160</v>
      </c>
      <c r="C2671" s="1">
        <v>5000</v>
      </c>
      <c r="D2671" s="72" t="s">
        <v>7782</v>
      </c>
    </row>
    <row r="2672" spans="1:4" x14ac:dyDescent="0.35">
      <c r="A2672" s="39"/>
      <c r="B2672" s="34" t="s">
        <v>193</v>
      </c>
      <c r="C2672" s="1">
        <v>500</v>
      </c>
      <c r="D2672" s="72" t="s">
        <v>7782</v>
      </c>
    </row>
    <row r="2673" spans="1:4" x14ac:dyDescent="0.35">
      <c r="A2673" s="39"/>
      <c r="B2673" s="34" t="s">
        <v>193</v>
      </c>
      <c r="C2673" s="1">
        <v>500</v>
      </c>
      <c r="D2673" s="72" t="s">
        <v>7782</v>
      </c>
    </row>
    <row r="2674" spans="1:4" x14ac:dyDescent="0.35">
      <c r="A2674" s="39"/>
      <c r="B2674" s="34" t="s">
        <v>193</v>
      </c>
      <c r="C2674" s="1">
        <v>500</v>
      </c>
      <c r="D2674" s="72" t="s">
        <v>7782</v>
      </c>
    </row>
    <row r="2675" spans="1:4" x14ac:dyDescent="0.35">
      <c r="A2675" s="39"/>
      <c r="B2675" s="34" t="s">
        <v>193</v>
      </c>
      <c r="C2675" s="1">
        <v>500</v>
      </c>
      <c r="D2675" s="72" t="s">
        <v>7782</v>
      </c>
    </row>
    <row r="2676" spans="1:4" x14ac:dyDescent="0.35">
      <c r="A2676" s="39"/>
      <c r="B2676" s="34" t="s">
        <v>179</v>
      </c>
      <c r="C2676" s="1">
        <v>500</v>
      </c>
      <c r="D2676" s="72" t="s">
        <v>7782</v>
      </c>
    </row>
    <row r="2677" spans="1:4" x14ac:dyDescent="0.35">
      <c r="A2677" s="39"/>
      <c r="B2677" s="34" t="s">
        <v>179</v>
      </c>
      <c r="C2677" s="1">
        <v>500</v>
      </c>
      <c r="D2677" s="72" t="s">
        <v>7782</v>
      </c>
    </row>
    <row r="2678" spans="1:4" x14ac:dyDescent="0.35">
      <c r="A2678" s="39"/>
      <c r="B2678" s="34" t="s">
        <v>167</v>
      </c>
      <c r="C2678" s="1">
        <v>500</v>
      </c>
      <c r="D2678" s="72" t="s">
        <v>7782</v>
      </c>
    </row>
    <row r="2679" spans="1:4" x14ac:dyDescent="0.35">
      <c r="A2679" s="39"/>
      <c r="B2679" s="34" t="s">
        <v>167</v>
      </c>
      <c r="C2679" s="1">
        <v>500</v>
      </c>
      <c r="D2679" s="72" t="s">
        <v>7782</v>
      </c>
    </row>
    <row r="2680" spans="1:4" x14ac:dyDescent="0.35">
      <c r="A2680" s="39"/>
      <c r="B2680" s="34" t="s">
        <v>167</v>
      </c>
      <c r="C2680" s="1">
        <v>500</v>
      </c>
      <c r="D2680" s="72" t="s">
        <v>7782</v>
      </c>
    </row>
    <row r="2681" spans="1:4" x14ac:dyDescent="0.35">
      <c r="A2681" s="39"/>
      <c r="B2681" s="34" t="s">
        <v>167</v>
      </c>
      <c r="C2681" s="1">
        <v>500</v>
      </c>
      <c r="D2681" s="72" t="s">
        <v>7782</v>
      </c>
    </row>
    <row r="2682" spans="1:4" x14ac:dyDescent="0.35">
      <c r="A2682" s="39"/>
      <c r="B2682" s="34" t="s">
        <v>167</v>
      </c>
      <c r="C2682" s="1">
        <v>500</v>
      </c>
      <c r="D2682" s="72" t="s">
        <v>7782</v>
      </c>
    </row>
    <row r="2683" spans="1:4" x14ac:dyDescent="0.35">
      <c r="A2683" s="39"/>
      <c r="B2683" s="34" t="s">
        <v>167</v>
      </c>
      <c r="C2683" s="1">
        <v>500</v>
      </c>
      <c r="D2683" s="72" t="s">
        <v>7782</v>
      </c>
    </row>
    <row r="2684" spans="1:4" x14ac:dyDescent="0.35">
      <c r="A2684" s="39"/>
      <c r="B2684" s="34" t="s">
        <v>167</v>
      </c>
      <c r="C2684" s="1">
        <v>500</v>
      </c>
      <c r="D2684" s="72" t="s">
        <v>7782</v>
      </c>
    </row>
    <row r="2685" spans="1:4" x14ac:dyDescent="0.35">
      <c r="A2685" s="39"/>
      <c r="B2685" s="34" t="s">
        <v>167</v>
      </c>
      <c r="C2685" s="1">
        <v>500</v>
      </c>
      <c r="D2685" s="72" t="s">
        <v>7782</v>
      </c>
    </row>
    <row r="2686" spans="1:4" x14ac:dyDescent="0.35">
      <c r="A2686" s="39"/>
      <c r="B2686" s="34" t="s">
        <v>167</v>
      </c>
      <c r="C2686" s="1">
        <v>500</v>
      </c>
      <c r="D2686" s="72" t="s">
        <v>7782</v>
      </c>
    </row>
    <row r="2687" spans="1:4" x14ac:dyDescent="0.35">
      <c r="A2687" s="39"/>
      <c r="B2687" s="34" t="s">
        <v>167</v>
      </c>
      <c r="C2687" s="1">
        <v>500</v>
      </c>
      <c r="D2687" s="72" t="s">
        <v>7782</v>
      </c>
    </row>
    <row r="2688" spans="1:4" x14ac:dyDescent="0.35">
      <c r="A2688" s="39"/>
      <c r="B2688" s="34" t="s">
        <v>167</v>
      </c>
      <c r="C2688" s="1">
        <v>500</v>
      </c>
      <c r="D2688" s="72" t="s">
        <v>7782</v>
      </c>
    </row>
    <row r="2689" spans="1:4" x14ac:dyDescent="0.35">
      <c r="A2689" s="39"/>
      <c r="B2689" s="34" t="s">
        <v>167</v>
      </c>
      <c r="C2689" s="1">
        <v>500</v>
      </c>
      <c r="D2689" s="72" t="s">
        <v>7782</v>
      </c>
    </row>
    <row r="2690" spans="1:4" x14ac:dyDescent="0.35">
      <c r="A2690" s="39"/>
      <c r="B2690" s="34" t="s">
        <v>190</v>
      </c>
      <c r="C2690" s="1">
        <v>140</v>
      </c>
      <c r="D2690" s="72" t="s">
        <v>7782</v>
      </c>
    </row>
    <row r="2691" spans="1:4" x14ac:dyDescent="0.35">
      <c r="A2691" s="39"/>
      <c r="B2691" s="34" t="s">
        <v>177</v>
      </c>
      <c r="C2691" s="1">
        <v>500</v>
      </c>
      <c r="D2691" s="72" t="s">
        <v>7782</v>
      </c>
    </row>
    <row r="2692" spans="1:4" x14ac:dyDescent="0.35">
      <c r="A2692" s="39"/>
      <c r="B2692" s="34" t="s">
        <v>177</v>
      </c>
      <c r="C2692" s="1">
        <v>500</v>
      </c>
      <c r="D2692" s="72" t="s">
        <v>7782</v>
      </c>
    </row>
    <row r="2693" spans="1:4" x14ac:dyDescent="0.35">
      <c r="A2693" s="39"/>
      <c r="B2693" s="34" t="s">
        <v>177</v>
      </c>
      <c r="C2693" s="1">
        <v>500</v>
      </c>
      <c r="D2693" s="72" t="s">
        <v>7782</v>
      </c>
    </row>
    <row r="2694" spans="1:4" x14ac:dyDescent="0.35">
      <c r="A2694" s="39"/>
      <c r="B2694" s="34" t="s">
        <v>177</v>
      </c>
      <c r="C2694" s="1">
        <v>500</v>
      </c>
      <c r="D2694" s="72" t="s">
        <v>7782</v>
      </c>
    </row>
    <row r="2695" spans="1:4" x14ac:dyDescent="0.35">
      <c r="A2695" s="39"/>
      <c r="B2695" s="34" t="s">
        <v>177</v>
      </c>
      <c r="C2695" s="1">
        <v>500</v>
      </c>
      <c r="D2695" s="72" t="s">
        <v>7782</v>
      </c>
    </row>
    <row r="2696" spans="1:4" x14ac:dyDescent="0.35">
      <c r="A2696" s="39"/>
      <c r="B2696" s="34" t="s">
        <v>177</v>
      </c>
      <c r="C2696" s="1">
        <v>500</v>
      </c>
      <c r="D2696" s="72" t="s">
        <v>7782</v>
      </c>
    </row>
    <row r="2697" spans="1:4" x14ac:dyDescent="0.35">
      <c r="A2697" s="39"/>
      <c r="B2697" s="34" t="s">
        <v>177</v>
      </c>
      <c r="C2697" s="1">
        <v>500</v>
      </c>
      <c r="D2697" s="72" t="s">
        <v>7782</v>
      </c>
    </row>
    <row r="2698" spans="1:4" x14ac:dyDescent="0.35">
      <c r="A2698" s="39"/>
      <c r="B2698" s="34" t="s">
        <v>177</v>
      </c>
      <c r="C2698" s="1">
        <v>500</v>
      </c>
      <c r="D2698" s="72" t="s">
        <v>7782</v>
      </c>
    </row>
    <row r="2699" spans="1:4" x14ac:dyDescent="0.35">
      <c r="A2699" s="39"/>
      <c r="B2699" s="34" t="s">
        <v>177</v>
      </c>
      <c r="C2699" s="1">
        <v>500</v>
      </c>
      <c r="D2699" s="72" t="s">
        <v>7782</v>
      </c>
    </row>
    <row r="2700" spans="1:4" x14ac:dyDescent="0.35">
      <c r="A2700" s="39"/>
      <c r="B2700" s="34" t="s">
        <v>177</v>
      </c>
      <c r="C2700" s="1">
        <v>500</v>
      </c>
      <c r="D2700" s="72" t="s">
        <v>7782</v>
      </c>
    </row>
    <row r="2701" spans="1:4" x14ac:dyDescent="0.35">
      <c r="A2701" s="39"/>
      <c r="B2701" s="34" t="s">
        <v>177</v>
      </c>
      <c r="C2701" s="1">
        <v>500</v>
      </c>
      <c r="D2701" s="72" t="s">
        <v>7782</v>
      </c>
    </row>
    <row r="2702" spans="1:4" x14ac:dyDescent="0.35">
      <c r="A2702" s="39"/>
      <c r="B2702" s="34" t="s">
        <v>177</v>
      </c>
      <c r="C2702" s="1">
        <v>500</v>
      </c>
      <c r="D2702" s="72" t="s">
        <v>7782</v>
      </c>
    </row>
    <row r="2703" spans="1:4" x14ac:dyDescent="0.35">
      <c r="A2703" s="39"/>
      <c r="B2703" s="34" t="s">
        <v>177</v>
      </c>
      <c r="C2703" s="1">
        <v>500</v>
      </c>
      <c r="D2703" s="72" t="s">
        <v>7782</v>
      </c>
    </row>
    <row r="2704" spans="1:4" x14ac:dyDescent="0.35">
      <c r="A2704" s="39"/>
      <c r="B2704" s="34" t="s">
        <v>177</v>
      </c>
      <c r="C2704" s="1">
        <v>500</v>
      </c>
      <c r="D2704" s="72" t="s">
        <v>7782</v>
      </c>
    </row>
    <row r="2705" spans="1:4" x14ac:dyDescent="0.35">
      <c r="A2705" s="39"/>
      <c r="B2705" s="34" t="s">
        <v>177</v>
      </c>
      <c r="C2705" s="1">
        <v>500</v>
      </c>
      <c r="D2705" s="72" t="s">
        <v>7782</v>
      </c>
    </row>
    <row r="2706" spans="1:4" x14ac:dyDescent="0.35">
      <c r="A2706" s="39"/>
      <c r="B2706" s="34" t="s">
        <v>166</v>
      </c>
      <c r="C2706" s="1">
        <v>500</v>
      </c>
      <c r="D2706" s="72" t="s">
        <v>7782</v>
      </c>
    </row>
    <row r="2707" spans="1:4" x14ac:dyDescent="0.35">
      <c r="A2707" s="39"/>
      <c r="B2707" s="34" t="s">
        <v>166</v>
      </c>
      <c r="C2707" s="1">
        <v>500</v>
      </c>
      <c r="D2707" s="72" t="s">
        <v>7782</v>
      </c>
    </row>
    <row r="2708" spans="1:4" x14ac:dyDescent="0.35">
      <c r="A2708" s="39"/>
      <c r="B2708" s="34" t="s">
        <v>166</v>
      </c>
      <c r="C2708" s="1">
        <v>500</v>
      </c>
      <c r="D2708" s="72" t="s">
        <v>7782</v>
      </c>
    </row>
    <row r="2709" spans="1:4" x14ac:dyDescent="0.35">
      <c r="A2709" s="39"/>
      <c r="B2709" s="34" t="s">
        <v>158</v>
      </c>
      <c r="C2709" s="1">
        <v>250</v>
      </c>
      <c r="D2709" s="72" t="s">
        <v>7782</v>
      </c>
    </row>
    <row r="2710" spans="1:4" x14ac:dyDescent="0.35">
      <c r="A2710" s="39"/>
      <c r="B2710" s="34" t="s">
        <v>158</v>
      </c>
      <c r="C2710" s="1">
        <v>250</v>
      </c>
      <c r="D2710" s="72" t="s">
        <v>7782</v>
      </c>
    </row>
    <row r="2711" spans="1:4" x14ac:dyDescent="0.35">
      <c r="A2711" s="39"/>
      <c r="B2711" s="34" t="s">
        <v>158</v>
      </c>
      <c r="C2711" s="1">
        <v>250</v>
      </c>
      <c r="D2711" s="72" t="s">
        <v>7782</v>
      </c>
    </row>
    <row r="2712" spans="1:4" x14ac:dyDescent="0.35">
      <c r="A2712" s="39"/>
      <c r="B2712" s="34" t="s">
        <v>158</v>
      </c>
      <c r="C2712" s="1">
        <v>250</v>
      </c>
      <c r="D2712" s="72" t="s">
        <v>7782</v>
      </c>
    </row>
    <row r="2713" spans="1:4" x14ac:dyDescent="0.35">
      <c r="A2713" s="39"/>
      <c r="B2713" s="34" t="s">
        <v>811</v>
      </c>
      <c r="C2713" s="1">
        <v>200</v>
      </c>
      <c r="D2713" s="72" t="s">
        <v>7782</v>
      </c>
    </row>
    <row r="2714" spans="1:4" x14ac:dyDescent="0.35">
      <c r="A2714" s="39"/>
      <c r="B2714" s="34" t="s">
        <v>811</v>
      </c>
      <c r="C2714" s="1">
        <v>200</v>
      </c>
      <c r="D2714" s="72" t="s">
        <v>7782</v>
      </c>
    </row>
    <row r="2715" spans="1:4" x14ac:dyDescent="0.35">
      <c r="A2715" s="39"/>
      <c r="B2715" s="34" t="s">
        <v>811</v>
      </c>
      <c r="C2715" s="1">
        <v>200</v>
      </c>
      <c r="D2715" s="72" t="s">
        <v>7782</v>
      </c>
    </row>
    <row r="2716" spans="1:4" x14ac:dyDescent="0.35">
      <c r="A2716" s="39"/>
      <c r="B2716" s="34" t="s">
        <v>811</v>
      </c>
      <c r="C2716" s="1">
        <v>200</v>
      </c>
      <c r="D2716" s="72" t="s">
        <v>7782</v>
      </c>
    </row>
    <row r="2717" spans="1:4" x14ac:dyDescent="0.35">
      <c r="A2717" s="39"/>
      <c r="B2717" s="34" t="s">
        <v>811</v>
      </c>
      <c r="C2717" s="1">
        <v>200</v>
      </c>
      <c r="D2717" s="72" t="s">
        <v>7782</v>
      </c>
    </row>
    <row r="2718" spans="1:4" x14ac:dyDescent="0.35">
      <c r="A2718" s="39"/>
      <c r="B2718" s="34" t="s">
        <v>811</v>
      </c>
      <c r="C2718" s="1">
        <v>200</v>
      </c>
      <c r="D2718" s="72" t="s">
        <v>7782</v>
      </c>
    </row>
    <row r="2719" spans="1:4" x14ac:dyDescent="0.35">
      <c r="A2719" s="39"/>
      <c r="B2719" s="34" t="s">
        <v>811</v>
      </c>
      <c r="C2719" s="1">
        <v>200</v>
      </c>
      <c r="D2719" s="72" t="s">
        <v>7782</v>
      </c>
    </row>
    <row r="2720" spans="1:4" x14ac:dyDescent="0.35">
      <c r="A2720" s="39"/>
      <c r="B2720" s="34" t="s">
        <v>157</v>
      </c>
      <c r="C2720" s="1">
        <v>5000</v>
      </c>
      <c r="D2720" s="72" t="s">
        <v>7782</v>
      </c>
    </row>
    <row r="2721" spans="1:4" x14ac:dyDescent="0.35">
      <c r="A2721" s="39"/>
      <c r="B2721" s="34" t="s">
        <v>157</v>
      </c>
      <c r="C2721" s="1">
        <v>5000</v>
      </c>
      <c r="D2721" s="72" t="s">
        <v>7782</v>
      </c>
    </row>
    <row r="2722" spans="1:4" x14ac:dyDescent="0.35">
      <c r="A2722" s="39"/>
      <c r="B2722" s="34" t="s">
        <v>188</v>
      </c>
      <c r="C2722" s="1">
        <v>200</v>
      </c>
      <c r="D2722" s="72" t="s">
        <v>7782</v>
      </c>
    </row>
    <row r="2723" spans="1:4" x14ac:dyDescent="0.35">
      <c r="A2723" s="39"/>
      <c r="B2723" s="34" t="s">
        <v>188</v>
      </c>
      <c r="C2723" s="1">
        <v>200</v>
      </c>
      <c r="D2723" s="72" t="s">
        <v>7782</v>
      </c>
    </row>
    <row r="2724" spans="1:4" x14ac:dyDescent="0.35">
      <c r="A2724" s="39"/>
      <c r="B2724" s="34" t="s">
        <v>176</v>
      </c>
      <c r="C2724" s="1">
        <v>412</v>
      </c>
      <c r="D2724" s="72" t="s">
        <v>7782</v>
      </c>
    </row>
    <row r="2725" spans="1:4" x14ac:dyDescent="0.35">
      <c r="A2725" s="39"/>
      <c r="B2725" s="34" t="s">
        <v>810</v>
      </c>
      <c r="C2725" s="1">
        <v>250</v>
      </c>
      <c r="D2725" s="72" t="s">
        <v>7782</v>
      </c>
    </row>
    <row r="2726" spans="1:4" x14ac:dyDescent="0.35">
      <c r="A2726" s="39"/>
      <c r="B2726" s="34" t="s">
        <v>810</v>
      </c>
      <c r="C2726" s="1">
        <v>250</v>
      </c>
      <c r="D2726" s="72" t="s">
        <v>7782</v>
      </c>
    </row>
    <row r="2727" spans="1:4" x14ac:dyDescent="0.35">
      <c r="A2727" s="39"/>
      <c r="B2727" s="34" t="s">
        <v>810</v>
      </c>
      <c r="C2727" s="1">
        <v>250</v>
      </c>
      <c r="D2727" s="72" t="s">
        <v>7782</v>
      </c>
    </row>
    <row r="2728" spans="1:4" x14ac:dyDescent="0.35">
      <c r="A2728" s="39"/>
      <c r="B2728" s="34" t="s">
        <v>810</v>
      </c>
      <c r="C2728" s="1">
        <v>250</v>
      </c>
      <c r="D2728" s="72" t="s">
        <v>7782</v>
      </c>
    </row>
    <row r="2729" spans="1:4" x14ac:dyDescent="0.35">
      <c r="A2729" s="39"/>
      <c r="B2729" s="34" t="s">
        <v>810</v>
      </c>
      <c r="C2729" s="1">
        <v>250</v>
      </c>
      <c r="D2729" s="72" t="s">
        <v>7782</v>
      </c>
    </row>
    <row r="2730" spans="1:4" x14ac:dyDescent="0.35">
      <c r="A2730" s="39"/>
      <c r="B2730" s="34" t="s">
        <v>810</v>
      </c>
      <c r="C2730" s="1">
        <v>250</v>
      </c>
      <c r="D2730" s="72" t="s">
        <v>7782</v>
      </c>
    </row>
    <row r="2731" spans="1:4" x14ac:dyDescent="0.35">
      <c r="A2731" s="39"/>
      <c r="B2731" s="34" t="s">
        <v>810</v>
      </c>
      <c r="C2731" s="23">
        <v>250</v>
      </c>
      <c r="D2731" s="72" t="s">
        <v>7782</v>
      </c>
    </row>
    <row r="2732" spans="1:4" x14ac:dyDescent="0.35">
      <c r="A2732" s="39"/>
      <c r="B2732" s="34" t="s">
        <v>810</v>
      </c>
      <c r="C2732" s="23">
        <v>250</v>
      </c>
      <c r="D2732" s="72" t="s">
        <v>7782</v>
      </c>
    </row>
    <row r="2733" spans="1:4" x14ac:dyDescent="0.35">
      <c r="A2733" s="39"/>
      <c r="B2733" s="34" t="s">
        <v>153</v>
      </c>
      <c r="C2733" s="23">
        <v>500</v>
      </c>
      <c r="D2733" s="72" t="s">
        <v>7782</v>
      </c>
    </row>
    <row r="2734" spans="1:4" x14ac:dyDescent="0.35">
      <c r="A2734" s="39"/>
      <c r="B2734" s="34" t="s">
        <v>152</v>
      </c>
      <c r="C2734" s="1">
        <v>189</v>
      </c>
      <c r="D2734" s="72" t="s">
        <v>7782</v>
      </c>
    </row>
    <row r="2735" spans="1:4" x14ac:dyDescent="0.35">
      <c r="A2735" s="39"/>
      <c r="B2735" s="34" t="s">
        <v>175</v>
      </c>
      <c r="C2735" s="1">
        <v>1000</v>
      </c>
      <c r="D2735" s="72" t="s">
        <v>7782</v>
      </c>
    </row>
    <row r="2736" spans="1:4" x14ac:dyDescent="0.35">
      <c r="A2736" s="39"/>
      <c r="B2736" s="34" t="s">
        <v>175</v>
      </c>
      <c r="C2736" s="1">
        <v>1000</v>
      </c>
      <c r="D2736" s="72" t="s">
        <v>7782</v>
      </c>
    </row>
    <row r="2737" spans="1:4" x14ac:dyDescent="0.35">
      <c r="A2737" s="39"/>
      <c r="B2737" s="34" t="s">
        <v>175</v>
      </c>
      <c r="C2737" s="1">
        <v>1000</v>
      </c>
      <c r="D2737" s="72" t="s">
        <v>7782</v>
      </c>
    </row>
    <row r="2738" spans="1:4" x14ac:dyDescent="0.35">
      <c r="A2738" s="39"/>
      <c r="B2738" s="34" t="s">
        <v>175</v>
      </c>
      <c r="C2738" s="1">
        <v>1000</v>
      </c>
      <c r="D2738" s="72" t="s">
        <v>7782</v>
      </c>
    </row>
    <row r="2739" spans="1:4" x14ac:dyDescent="0.35">
      <c r="A2739" s="39"/>
      <c r="B2739" s="34" t="s">
        <v>175</v>
      </c>
      <c r="C2739" s="1">
        <v>1000</v>
      </c>
      <c r="D2739" s="72" t="s">
        <v>7782</v>
      </c>
    </row>
    <row r="2740" spans="1:4" x14ac:dyDescent="0.35">
      <c r="A2740" s="39"/>
      <c r="B2740" s="34" t="s">
        <v>175</v>
      </c>
      <c r="C2740" s="1">
        <v>1000</v>
      </c>
      <c r="D2740" s="72" t="s">
        <v>7782</v>
      </c>
    </row>
    <row r="2741" spans="1:4" x14ac:dyDescent="0.35">
      <c r="A2741" s="39"/>
      <c r="B2741" s="34" t="s">
        <v>809</v>
      </c>
      <c r="C2741" s="1">
        <v>250</v>
      </c>
      <c r="D2741" s="72" t="s">
        <v>7782</v>
      </c>
    </row>
    <row r="2742" spans="1:4" x14ac:dyDescent="0.35">
      <c r="A2742" s="39"/>
      <c r="B2742" s="34" t="s">
        <v>809</v>
      </c>
      <c r="C2742" s="1">
        <v>250</v>
      </c>
      <c r="D2742" s="72" t="s">
        <v>7782</v>
      </c>
    </row>
    <row r="2743" spans="1:4" x14ac:dyDescent="0.35">
      <c r="A2743" s="39"/>
      <c r="B2743" s="34" t="s">
        <v>809</v>
      </c>
      <c r="C2743" s="1">
        <v>250</v>
      </c>
      <c r="D2743" s="72" t="s">
        <v>7782</v>
      </c>
    </row>
    <row r="2744" spans="1:4" x14ac:dyDescent="0.35">
      <c r="A2744" s="39"/>
      <c r="B2744" s="34" t="s">
        <v>809</v>
      </c>
      <c r="C2744" s="1">
        <v>250</v>
      </c>
      <c r="D2744" s="72" t="s">
        <v>7782</v>
      </c>
    </row>
    <row r="2745" spans="1:4" x14ac:dyDescent="0.35">
      <c r="A2745" s="39"/>
      <c r="B2745" s="34" t="s">
        <v>809</v>
      </c>
      <c r="C2745" s="1">
        <v>250</v>
      </c>
      <c r="D2745" s="72" t="s">
        <v>7782</v>
      </c>
    </row>
    <row r="2746" spans="1:4" x14ac:dyDescent="0.35">
      <c r="A2746" s="39"/>
      <c r="B2746" s="34" t="s">
        <v>165</v>
      </c>
      <c r="C2746" s="1">
        <v>200</v>
      </c>
      <c r="D2746" s="72" t="s">
        <v>7782</v>
      </c>
    </row>
    <row r="2747" spans="1:4" x14ac:dyDescent="0.35">
      <c r="A2747" s="39"/>
      <c r="B2747" s="34" t="s">
        <v>165</v>
      </c>
      <c r="C2747" s="1">
        <v>200</v>
      </c>
      <c r="D2747" s="72" t="s">
        <v>7782</v>
      </c>
    </row>
    <row r="2748" spans="1:4" x14ac:dyDescent="0.35">
      <c r="A2748" s="39"/>
      <c r="B2748" s="34" t="s">
        <v>165</v>
      </c>
      <c r="C2748" s="1">
        <v>200</v>
      </c>
      <c r="D2748" s="72" t="s">
        <v>7782</v>
      </c>
    </row>
    <row r="2749" spans="1:4" x14ac:dyDescent="0.35">
      <c r="A2749" s="39"/>
      <c r="B2749" s="34" t="s">
        <v>165</v>
      </c>
      <c r="C2749" s="1">
        <v>200</v>
      </c>
      <c r="D2749" s="72" t="s">
        <v>7782</v>
      </c>
    </row>
    <row r="2750" spans="1:4" x14ac:dyDescent="0.35">
      <c r="A2750" s="39"/>
      <c r="B2750" s="34" t="s">
        <v>165</v>
      </c>
      <c r="C2750" s="1">
        <v>200</v>
      </c>
      <c r="D2750" s="72" t="s">
        <v>7782</v>
      </c>
    </row>
    <row r="2751" spans="1:4" x14ac:dyDescent="0.35">
      <c r="A2751" s="39"/>
      <c r="B2751" s="34" t="s">
        <v>798</v>
      </c>
      <c r="C2751" s="1">
        <v>1000</v>
      </c>
      <c r="D2751" s="72" t="s">
        <v>7782</v>
      </c>
    </row>
    <row r="2752" spans="1:4" x14ac:dyDescent="0.35">
      <c r="A2752" s="39"/>
      <c r="B2752" s="34" t="s">
        <v>798</v>
      </c>
      <c r="C2752" s="76">
        <v>1000</v>
      </c>
      <c r="D2752" s="72" t="s">
        <v>7782</v>
      </c>
    </row>
    <row r="2753" spans="1:4" x14ac:dyDescent="0.35">
      <c r="A2753" s="39"/>
      <c r="B2753" s="34" t="s">
        <v>798</v>
      </c>
      <c r="C2753" s="76">
        <v>1000</v>
      </c>
      <c r="D2753" s="72" t="s">
        <v>7782</v>
      </c>
    </row>
    <row r="2754" spans="1:4" x14ac:dyDescent="0.35">
      <c r="A2754" s="39"/>
      <c r="B2754" s="34" t="s">
        <v>798</v>
      </c>
      <c r="C2754" s="76">
        <v>1000</v>
      </c>
      <c r="D2754" s="72" t="s">
        <v>7782</v>
      </c>
    </row>
    <row r="2755" spans="1:4" x14ac:dyDescent="0.35">
      <c r="A2755" s="39"/>
      <c r="B2755" s="34" t="s">
        <v>149</v>
      </c>
      <c r="C2755" s="1">
        <v>250</v>
      </c>
      <c r="D2755" s="72" t="s">
        <v>7782</v>
      </c>
    </row>
    <row r="2756" spans="1:4" x14ac:dyDescent="0.35">
      <c r="A2756" s="39"/>
      <c r="B2756" s="34" t="s">
        <v>149</v>
      </c>
      <c r="C2756" s="1">
        <v>250</v>
      </c>
      <c r="D2756" s="72" t="s">
        <v>7782</v>
      </c>
    </row>
    <row r="2757" spans="1:4" x14ac:dyDescent="0.35">
      <c r="A2757" s="39"/>
      <c r="B2757" s="34" t="s">
        <v>149</v>
      </c>
      <c r="C2757" s="1">
        <v>250</v>
      </c>
      <c r="D2757" s="72" t="s">
        <v>7782</v>
      </c>
    </row>
    <row r="2758" spans="1:4" x14ac:dyDescent="0.35">
      <c r="A2758" s="39"/>
      <c r="B2758" s="34" t="s">
        <v>149</v>
      </c>
      <c r="C2758" s="1">
        <v>250</v>
      </c>
      <c r="D2758" s="72" t="s">
        <v>7782</v>
      </c>
    </row>
    <row r="2759" spans="1:4" x14ac:dyDescent="0.35">
      <c r="A2759" s="39"/>
      <c r="B2759" s="34" t="s">
        <v>149</v>
      </c>
      <c r="C2759" s="1">
        <v>250</v>
      </c>
      <c r="D2759" s="72" t="s">
        <v>7782</v>
      </c>
    </row>
    <row r="2760" spans="1:4" x14ac:dyDescent="0.35">
      <c r="A2760" s="39"/>
      <c r="B2760" s="34" t="s">
        <v>149</v>
      </c>
      <c r="C2760" s="1">
        <v>250</v>
      </c>
      <c r="D2760" s="72" t="s">
        <v>7782</v>
      </c>
    </row>
    <row r="2761" spans="1:4" x14ac:dyDescent="0.35">
      <c r="A2761" s="39"/>
      <c r="B2761" s="34" t="s">
        <v>149</v>
      </c>
      <c r="C2761" s="1">
        <v>250</v>
      </c>
      <c r="D2761" s="72" t="s">
        <v>7782</v>
      </c>
    </row>
    <row r="2762" spans="1:4" x14ac:dyDescent="0.35">
      <c r="A2762" s="39"/>
      <c r="B2762" s="34" t="s">
        <v>149</v>
      </c>
      <c r="C2762" s="1">
        <v>250</v>
      </c>
      <c r="D2762" s="72" t="s">
        <v>7782</v>
      </c>
    </row>
    <row r="2763" spans="1:4" x14ac:dyDescent="0.35">
      <c r="A2763" s="39"/>
      <c r="B2763" s="34" t="s">
        <v>187</v>
      </c>
      <c r="C2763" s="1">
        <v>500</v>
      </c>
      <c r="D2763" s="72" t="s">
        <v>7782</v>
      </c>
    </row>
    <row r="2764" spans="1:4" x14ac:dyDescent="0.35">
      <c r="A2764" s="39"/>
      <c r="B2764" s="34" t="s">
        <v>187</v>
      </c>
      <c r="C2764" s="1">
        <v>500</v>
      </c>
      <c r="D2764" s="72" t="s">
        <v>7782</v>
      </c>
    </row>
    <row r="2765" spans="1:4" x14ac:dyDescent="0.35">
      <c r="A2765" s="39"/>
      <c r="B2765" s="34" t="s">
        <v>187</v>
      </c>
      <c r="C2765" s="1">
        <v>500</v>
      </c>
      <c r="D2765" s="72" t="s">
        <v>7782</v>
      </c>
    </row>
    <row r="2766" spans="1:4" x14ac:dyDescent="0.35">
      <c r="A2766" s="39"/>
      <c r="B2766" s="34" t="s">
        <v>187</v>
      </c>
      <c r="C2766" s="1">
        <v>500</v>
      </c>
      <c r="D2766" s="72" t="s">
        <v>7782</v>
      </c>
    </row>
    <row r="2767" spans="1:4" x14ac:dyDescent="0.35">
      <c r="A2767" s="39"/>
      <c r="B2767" s="34" t="s">
        <v>187</v>
      </c>
      <c r="C2767" s="1">
        <v>500</v>
      </c>
      <c r="D2767" s="72" t="s">
        <v>7782</v>
      </c>
    </row>
    <row r="2768" spans="1:4" x14ac:dyDescent="0.35">
      <c r="A2768" s="39"/>
      <c r="B2768" s="34" t="s">
        <v>187</v>
      </c>
      <c r="C2768" s="1">
        <v>500</v>
      </c>
      <c r="D2768" s="72" t="s">
        <v>7782</v>
      </c>
    </row>
    <row r="2769" spans="1:4" x14ac:dyDescent="0.35">
      <c r="A2769" s="39"/>
      <c r="B2769" s="34" t="s">
        <v>187</v>
      </c>
      <c r="C2769" s="1">
        <v>500</v>
      </c>
      <c r="D2769" s="72" t="s">
        <v>7782</v>
      </c>
    </row>
    <row r="2770" spans="1:4" x14ac:dyDescent="0.35">
      <c r="A2770" s="39"/>
      <c r="B2770" s="34" t="s">
        <v>187</v>
      </c>
      <c r="C2770" s="1">
        <v>500</v>
      </c>
      <c r="D2770" s="72" t="s">
        <v>7782</v>
      </c>
    </row>
    <row r="2771" spans="1:4" x14ac:dyDescent="0.35">
      <c r="A2771" s="39"/>
      <c r="B2771" s="34" t="s">
        <v>186</v>
      </c>
      <c r="C2771" s="1">
        <v>200</v>
      </c>
      <c r="D2771" s="72" t="s">
        <v>7782</v>
      </c>
    </row>
    <row r="2772" spans="1:4" x14ac:dyDescent="0.35">
      <c r="A2772" s="39"/>
      <c r="B2772" s="34" t="s">
        <v>186</v>
      </c>
      <c r="C2772" s="1">
        <v>200</v>
      </c>
      <c r="D2772" s="72" t="s">
        <v>7782</v>
      </c>
    </row>
    <row r="2773" spans="1:4" x14ac:dyDescent="0.35">
      <c r="A2773" s="39"/>
      <c r="B2773" s="34" t="s">
        <v>186</v>
      </c>
      <c r="C2773" s="1">
        <v>200</v>
      </c>
      <c r="D2773" s="72" t="s">
        <v>7782</v>
      </c>
    </row>
    <row r="2774" spans="1:4" x14ac:dyDescent="0.35">
      <c r="A2774" s="39"/>
      <c r="B2774" s="34" t="s">
        <v>186</v>
      </c>
      <c r="C2774" s="1">
        <v>200</v>
      </c>
      <c r="D2774" s="72" t="s">
        <v>7782</v>
      </c>
    </row>
    <row r="2775" spans="1:4" x14ac:dyDescent="0.35">
      <c r="A2775" s="39"/>
      <c r="B2775" s="34" t="s">
        <v>186</v>
      </c>
      <c r="C2775" s="1">
        <v>200</v>
      </c>
      <c r="D2775" s="72" t="s">
        <v>7782</v>
      </c>
    </row>
    <row r="2776" spans="1:4" x14ac:dyDescent="0.35">
      <c r="A2776" s="39"/>
      <c r="B2776" s="34" t="s">
        <v>186</v>
      </c>
      <c r="C2776" s="1">
        <v>200</v>
      </c>
      <c r="D2776" s="72" t="s">
        <v>7782</v>
      </c>
    </row>
    <row r="2777" spans="1:4" x14ac:dyDescent="0.35">
      <c r="A2777" s="39"/>
      <c r="B2777" s="34" t="s">
        <v>186</v>
      </c>
      <c r="C2777" s="1">
        <v>200</v>
      </c>
      <c r="D2777" s="72" t="s">
        <v>7782</v>
      </c>
    </row>
    <row r="2778" spans="1:4" x14ac:dyDescent="0.35">
      <c r="A2778" s="39"/>
      <c r="B2778" s="34" t="s">
        <v>186</v>
      </c>
      <c r="C2778" s="1">
        <v>200</v>
      </c>
      <c r="D2778" s="72" t="s">
        <v>7782</v>
      </c>
    </row>
    <row r="2779" spans="1:4" x14ac:dyDescent="0.35">
      <c r="A2779" s="39"/>
      <c r="B2779" s="34" t="s">
        <v>186</v>
      </c>
      <c r="C2779" s="1">
        <v>200</v>
      </c>
      <c r="D2779" s="72" t="s">
        <v>7782</v>
      </c>
    </row>
    <row r="2780" spans="1:4" x14ac:dyDescent="0.35">
      <c r="A2780" s="39"/>
      <c r="B2780" s="34" t="s">
        <v>186</v>
      </c>
      <c r="C2780" s="1">
        <v>200</v>
      </c>
      <c r="D2780" s="72" t="s">
        <v>7782</v>
      </c>
    </row>
    <row r="2781" spans="1:4" x14ac:dyDescent="0.35">
      <c r="A2781" s="39"/>
      <c r="B2781" s="34" t="s">
        <v>185</v>
      </c>
      <c r="C2781" s="1">
        <v>200</v>
      </c>
      <c r="D2781" s="72" t="s">
        <v>7782</v>
      </c>
    </row>
    <row r="2782" spans="1:4" x14ac:dyDescent="0.35">
      <c r="A2782" s="39"/>
      <c r="B2782" s="34" t="s">
        <v>185</v>
      </c>
      <c r="C2782" s="1">
        <v>200</v>
      </c>
      <c r="D2782" s="72" t="s">
        <v>7782</v>
      </c>
    </row>
    <row r="2783" spans="1:4" x14ac:dyDescent="0.35">
      <c r="A2783" s="39"/>
      <c r="B2783" s="34" t="s">
        <v>185</v>
      </c>
      <c r="C2783" s="1">
        <v>200</v>
      </c>
      <c r="D2783" s="72" t="s">
        <v>7782</v>
      </c>
    </row>
    <row r="2784" spans="1:4" x14ac:dyDescent="0.35">
      <c r="A2784" s="39"/>
      <c r="B2784" s="34" t="s">
        <v>185</v>
      </c>
      <c r="C2784" s="1">
        <v>200</v>
      </c>
      <c r="D2784" s="72" t="s">
        <v>7782</v>
      </c>
    </row>
    <row r="2785" spans="1:4" x14ac:dyDescent="0.35">
      <c r="A2785" s="39"/>
      <c r="B2785" s="34" t="s">
        <v>174</v>
      </c>
      <c r="C2785" s="1">
        <v>1000</v>
      </c>
      <c r="D2785" s="72" t="s">
        <v>7782</v>
      </c>
    </row>
    <row r="2786" spans="1:4" x14ac:dyDescent="0.35">
      <c r="A2786" s="39"/>
      <c r="B2786" s="34" t="s">
        <v>806</v>
      </c>
      <c r="C2786" s="1">
        <v>50</v>
      </c>
      <c r="D2786" s="72" t="s">
        <v>7782</v>
      </c>
    </row>
    <row r="2787" spans="1:4" x14ac:dyDescent="0.35">
      <c r="A2787" s="39"/>
      <c r="B2787" s="34" t="s">
        <v>142</v>
      </c>
      <c r="C2787" s="1">
        <v>100</v>
      </c>
      <c r="D2787" s="72" t="s">
        <v>7782</v>
      </c>
    </row>
    <row r="2788" spans="1:4" x14ac:dyDescent="0.35">
      <c r="A2788" s="39"/>
      <c r="B2788" s="34" t="s">
        <v>142</v>
      </c>
      <c r="C2788" s="1">
        <v>100</v>
      </c>
      <c r="D2788" s="72" t="s">
        <v>7782</v>
      </c>
    </row>
    <row r="2789" spans="1:4" x14ac:dyDescent="0.35">
      <c r="A2789" s="39"/>
      <c r="B2789" s="34" t="s">
        <v>142</v>
      </c>
      <c r="C2789" s="1">
        <v>100</v>
      </c>
      <c r="D2789" s="72" t="s">
        <v>7782</v>
      </c>
    </row>
    <row r="2790" spans="1:4" x14ac:dyDescent="0.35">
      <c r="A2790" s="39"/>
      <c r="B2790" s="34" t="s">
        <v>142</v>
      </c>
      <c r="C2790" s="1">
        <v>100</v>
      </c>
      <c r="D2790" s="72" t="s">
        <v>7782</v>
      </c>
    </row>
    <row r="2791" spans="1:4" x14ac:dyDescent="0.35">
      <c r="A2791" s="39"/>
      <c r="B2791" s="34" t="s">
        <v>142</v>
      </c>
      <c r="C2791" s="1">
        <v>100</v>
      </c>
      <c r="D2791" s="72" t="s">
        <v>7782</v>
      </c>
    </row>
    <row r="2792" spans="1:4" x14ac:dyDescent="0.35">
      <c r="A2792" s="39"/>
      <c r="B2792" s="34" t="s">
        <v>141</v>
      </c>
      <c r="C2792" s="1">
        <v>400</v>
      </c>
      <c r="D2792" s="72" t="s">
        <v>7782</v>
      </c>
    </row>
    <row r="2793" spans="1:4" x14ac:dyDescent="0.35">
      <c r="A2793" s="39"/>
      <c r="B2793" s="34" t="s">
        <v>141</v>
      </c>
      <c r="C2793" s="1">
        <v>400</v>
      </c>
      <c r="D2793" s="72" t="s">
        <v>7782</v>
      </c>
    </row>
    <row r="2794" spans="1:4" x14ac:dyDescent="0.35">
      <c r="A2794" s="39"/>
      <c r="B2794" s="34" t="s">
        <v>139</v>
      </c>
      <c r="C2794" s="1">
        <v>100</v>
      </c>
      <c r="D2794" s="72" t="s">
        <v>7782</v>
      </c>
    </row>
    <row r="2795" spans="1:4" x14ac:dyDescent="0.35">
      <c r="A2795" s="39"/>
      <c r="B2795" s="34" t="s">
        <v>139</v>
      </c>
      <c r="C2795" s="1">
        <v>100</v>
      </c>
      <c r="D2795" s="72" t="s">
        <v>7782</v>
      </c>
    </row>
    <row r="2796" spans="1:4" x14ac:dyDescent="0.35">
      <c r="A2796" s="39"/>
      <c r="B2796" s="34" t="s">
        <v>139</v>
      </c>
      <c r="C2796" s="1">
        <v>100</v>
      </c>
      <c r="D2796" s="72" t="s">
        <v>7782</v>
      </c>
    </row>
    <row r="2797" spans="1:4" x14ac:dyDescent="0.35">
      <c r="A2797" s="39"/>
      <c r="B2797" s="34" t="s">
        <v>138</v>
      </c>
      <c r="C2797" s="1">
        <v>25</v>
      </c>
      <c r="D2797" s="72" t="s">
        <v>7782</v>
      </c>
    </row>
    <row r="2798" spans="1:4" x14ac:dyDescent="0.35">
      <c r="A2798" s="39"/>
      <c r="B2798" s="34" t="s">
        <v>138</v>
      </c>
      <c r="C2798" s="1">
        <v>100</v>
      </c>
      <c r="D2798" s="72" t="s">
        <v>7782</v>
      </c>
    </row>
    <row r="2799" spans="1:4" x14ac:dyDescent="0.35">
      <c r="A2799" s="39"/>
      <c r="B2799" s="34" t="s">
        <v>138</v>
      </c>
      <c r="C2799" s="1">
        <v>100</v>
      </c>
      <c r="D2799" s="72" t="s">
        <v>7782</v>
      </c>
    </row>
    <row r="2800" spans="1:4" x14ac:dyDescent="0.35">
      <c r="A2800" s="39"/>
      <c r="B2800" s="34" t="s">
        <v>138</v>
      </c>
      <c r="C2800" s="1">
        <v>100</v>
      </c>
      <c r="D2800" s="72" t="s">
        <v>7782</v>
      </c>
    </row>
    <row r="2801" spans="1:4" x14ac:dyDescent="0.35">
      <c r="A2801" s="39"/>
      <c r="B2801" s="34" t="s">
        <v>137</v>
      </c>
      <c r="C2801" s="1">
        <v>50</v>
      </c>
      <c r="D2801" s="72" t="s">
        <v>7782</v>
      </c>
    </row>
    <row r="2802" spans="1:4" x14ac:dyDescent="0.35">
      <c r="A2802" s="39"/>
      <c r="B2802" s="34" t="s">
        <v>137</v>
      </c>
      <c r="C2802" s="1">
        <v>50</v>
      </c>
      <c r="D2802" s="72" t="s">
        <v>7782</v>
      </c>
    </row>
    <row r="2803" spans="1:4" x14ac:dyDescent="0.35">
      <c r="A2803" s="39"/>
      <c r="B2803" s="34" t="s">
        <v>137</v>
      </c>
      <c r="C2803" s="1">
        <v>50</v>
      </c>
      <c r="D2803" s="72" t="s">
        <v>7782</v>
      </c>
    </row>
    <row r="2804" spans="1:4" x14ac:dyDescent="0.35">
      <c r="A2804" s="39"/>
      <c r="B2804" s="34" t="s">
        <v>137</v>
      </c>
      <c r="C2804" s="1">
        <v>50</v>
      </c>
      <c r="D2804" s="72" t="s">
        <v>7782</v>
      </c>
    </row>
    <row r="2805" spans="1:4" x14ac:dyDescent="0.35">
      <c r="A2805" s="39"/>
      <c r="B2805" s="34" t="s">
        <v>137</v>
      </c>
      <c r="C2805" s="1">
        <v>50</v>
      </c>
      <c r="D2805" s="72" t="s">
        <v>7782</v>
      </c>
    </row>
    <row r="2806" spans="1:4" x14ac:dyDescent="0.35">
      <c r="A2806" s="39"/>
      <c r="B2806" s="34" t="s">
        <v>137</v>
      </c>
      <c r="C2806" s="1">
        <v>50</v>
      </c>
      <c r="D2806" s="72" t="s">
        <v>7782</v>
      </c>
    </row>
    <row r="2807" spans="1:4" x14ac:dyDescent="0.35">
      <c r="A2807" s="39"/>
      <c r="B2807" s="34" t="s">
        <v>137</v>
      </c>
      <c r="C2807" s="1">
        <v>50</v>
      </c>
      <c r="D2807" s="72" t="s">
        <v>7782</v>
      </c>
    </row>
    <row r="2808" spans="1:4" x14ac:dyDescent="0.35">
      <c r="A2808" s="39"/>
      <c r="B2808" s="34" t="s">
        <v>133</v>
      </c>
      <c r="C2808" s="26">
        <v>50</v>
      </c>
      <c r="D2808" s="72" t="s">
        <v>7782</v>
      </c>
    </row>
    <row r="2809" spans="1:4" x14ac:dyDescent="0.35">
      <c r="A2809" s="39"/>
      <c r="B2809" s="34" t="s">
        <v>125</v>
      </c>
      <c r="C2809" s="26">
        <v>1000</v>
      </c>
      <c r="D2809" s="72" t="s">
        <v>7782</v>
      </c>
    </row>
    <row r="2810" spans="1:4" x14ac:dyDescent="0.35">
      <c r="A2810" s="39"/>
      <c r="B2810" s="34" t="s">
        <v>125</v>
      </c>
      <c r="C2810" s="1">
        <v>1000</v>
      </c>
      <c r="D2810" s="72" t="s">
        <v>7782</v>
      </c>
    </row>
    <row r="2811" spans="1:4" x14ac:dyDescent="0.35">
      <c r="A2811" s="39"/>
      <c r="B2811" s="34" t="s">
        <v>125</v>
      </c>
      <c r="C2811" s="1">
        <v>1000</v>
      </c>
      <c r="D2811" s="72" t="s">
        <v>7782</v>
      </c>
    </row>
    <row r="2812" spans="1:4" x14ac:dyDescent="0.35">
      <c r="A2812" s="39"/>
      <c r="B2812" s="34" t="s">
        <v>125</v>
      </c>
      <c r="C2812" s="1">
        <v>1000</v>
      </c>
      <c r="D2812" s="72" t="s">
        <v>7782</v>
      </c>
    </row>
    <row r="2813" spans="1:4" x14ac:dyDescent="0.35">
      <c r="A2813" s="39"/>
      <c r="B2813" s="34" t="s">
        <v>125</v>
      </c>
      <c r="C2813" s="1">
        <v>1000</v>
      </c>
      <c r="D2813" s="72" t="s">
        <v>7782</v>
      </c>
    </row>
    <row r="2814" spans="1:4" x14ac:dyDescent="0.35">
      <c r="A2814" s="39"/>
      <c r="B2814" s="34" t="s">
        <v>125</v>
      </c>
      <c r="C2814" s="1">
        <v>1000</v>
      </c>
      <c r="D2814" s="72" t="s">
        <v>7782</v>
      </c>
    </row>
    <row r="2815" spans="1:4" x14ac:dyDescent="0.35">
      <c r="A2815" s="39"/>
      <c r="B2815" s="34" t="s">
        <v>125</v>
      </c>
      <c r="C2815" s="1">
        <v>1000</v>
      </c>
      <c r="D2815" s="72" t="s">
        <v>7782</v>
      </c>
    </row>
    <row r="2816" spans="1:4" x14ac:dyDescent="0.35">
      <c r="A2816" s="39"/>
      <c r="B2816" s="34" t="s">
        <v>125</v>
      </c>
      <c r="C2816" s="1">
        <v>1000</v>
      </c>
      <c r="D2816" s="72" t="s">
        <v>7782</v>
      </c>
    </row>
    <row r="2817" spans="1:4" x14ac:dyDescent="0.35">
      <c r="A2817" s="39"/>
      <c r="B2817" s="34" t="s">
        <v>125</v>
      </c>
      <c r="C2817" s="1">
        <v>1000</v>
      </c>
      <c r="D2817" s="72" t="s">
        <v>7782</v>
      </c>
    </row>
    <row r="2818" spans="1:4" x14ac:dyDescent="0.35">
      <c r="A2818" s="39"/>
      <c r="B2818" s="34" t="s">
        <v>125</v>
      </c>
      <c r="C2818" s="1">
        <v>1000</v>
      </c>
      <c r="D2818" s="72" t="s">
        <v>7782</v>
      </c>
    </row>
    <row r="2819" spans="1:4" x14ac:dyDescent="0.35">
      <c r="A2819" s="39"/>
      <c r="B2819" s="34" t="s">
        <v>124</v>
      </c>
      <c r="C2819" s="1">
        <v>500</v>
      </c>
      <c r="D2819" s="72" t="s">
        <v>7782</v>
      </c>
    </row>
    <row r="2820" spans="1:4" x14ac:dyDescent="0.35">
      <c r="A2820" s="39"/>
      <c r="B2820" s="34" t="s">
        <v>124</v>
      </c>
      <c r="C2820" s="1">
        <v>500</v>
      </c>
      <c r="D2820" s="72" t="s">
        <v>7782</v>
      </c>
    </row>
    <row r="2821" spans="1:4" x14ac:dyDescent="0.35">
      <c r="A2821" s="39"/>
      <c r="B2821" s="34" t="s">
        <v>124</v>
      </c>
      <c r="C2821" s="1">
        <v>500</v>
      </c>
      <c r="D2821" s="72" t="s">
        <v>7782</v>
      </c>
    </row>
    <row r="2822" spans="1:4" x14ac:dyDescent="0.35">
      <c r="A2822" s="39"/>
      <c r="B2822" s="34" t="s">
        <v>124</v>
      </c>
      <c r="C2822" s="1">
        <v>500</v>
      </c>
      <c r="D2822" s="72" t="s">
        <v>7782</v>
      </c>
    </row>
    <row r="2823" spans="1:4" x14ac:dyDescent="0.35">
      <c r="A2823" s="39"/>
      <c r="B2823" s="34" t="s">
        <v>124</v>
      </c>
      <c r="C2823" s="1">
        <v>500</v>
      </c>
      <c r="D2823" s="72" t="s">
        <v>7782</v>
      </c>
    </row>
    <row r="2824" spans="1:4" x14ac:dyDescent="0.35">
      <c r="A2824" s="39"/>
      <c r="B2824" s="34" t="s">
        <v>124</v>
      </c>
      <c r="C2824" s="1">
        <v>500</v>
      </c>
      <c r="D2824" s="72" t="s">
        <v>7782</v>
      </c>
    </row>
    <row r="2825" spans="1:4" x14ac:dyDescent="0.35">
      <c r="A2825" s="39"/>
      <c r="B2825" s="34" t="s">
        <v>124</v>
      </c>
      <c r="C2825" s="26">
        <v>500</v>
      </c>
      <c r="D2825" s="72" t="s">
        <v>7782</v>
      </c>
    </row>
    <row r="2826" spans="1:4" x14ac:dyDescent="0.35">
      <c r="A2826" s="39"/>
      <c r="B2826" s="34" t="s">
        <v>124</v>
      </c>
      <c r="C2826" s="1">
        <v>500</v>
      </c>
      <c r="D2826" s="72" t="s">
        <v>7782</v>
      </c>
    </row>
    <row r="2827" spans="1:4" x14ac:dyDescent="0.35">
      <c r="A2827" s="39"/>
      <c r="B2827" s="34" t="s">
        <v>124</v>
      </c>
      <c r="C2827" s="1">
        <v>500</v>
      </c>
      <c r="D2827" s="72" t="s">
        <v>7782</v>
      </c>
    </row>
    <row r="2828" spans="1:4" x14ac:dyDescent="0.35">
      <c r="A2828" s="39"/>
      <c r="B2828" s="34" t="s">
        <v>124</v>
      </c>
      <c r="C2828" s="1">
        <v>500</v>
      </c>
      <c r="D2828" s="72" t="s">
        <v>7782</v>
      </c>
    </row>
    <row r="2829" spans="1:4" x14ac:dyDescent="0.35">
      <c r="A2829" s="39"/>
      <c r="B2829" s="34" t="s">
        <v>124</v>
      </c>
      <c r="C2829" s="1">
        <v>500</v>
      </c>
      <c r="D2829" s="72" t="s">
        <v>7782</v>
      </c>
    </row>
    <row r="2830" spans="1:4" x14ac:dyDescent="0.35">
      <c r="A2830" s="39"/>
      <c r="B2830" s="34" t="s">
        <v>124</v>
      </c>
      <c r="C2830" s="1">
        <v>500</v>
      </c>
      <c r="D2830" s="72" t="s">
        <v>7782</v>
      </c>
    </row>
    <row r="2831" spans="1:4" x14ac:dyDescent="0.35">
      <c r="A2831" s="39"/>
      <c r="B2831" s="34" t="s">
        <v>124</v>
      </c>
      <c r="C2831" s="1">
        <v>500</v>
      </c>
      <c r="D2831" s="72" t="s">
        <v>7782</v>
      </c>
    </row>
    <row r="2832" spans="1:4" x14ac:dyDescent="0.35">
      <c r="A2832" s="39"/>
      <c r="B2832" s="34" t="s">
        <v>124</v>
      </c>
      <c r="C2832" s="1">
        <v>500</v>
      </c>
      <c r="D2832" s="72" t="s">
        <v>7782</v>
      </c>
    </row>
    <row r="2833" spans="1:4" x14ac:dyDescent="0.35">
      <c r="A2833" s="39"/>
      <c r="B2833" s="34" t="s">
        <v>123</v>
      </c>
      <c r="C2833" s="1">
        <v>1000</v>
      </c>
      <c r="D2833" s="72" t="s">
        <v>7782</v>
      </c>
    </row>
    <row r="2834" spans="1:4" x14ac:dyDescent="0.35">
      <c r="A2834" s="39"/>
      <c r="B2834" s="34" t="s">
        <v>985</v>
      </c>
      <c r="C2834" s="1">
        <v>1000</v>
      </c>
      <c r="D2834" s="72" t="s">
        <v>7782</v>
      </c>
    </row>
    <row r="2835" spans="1:4" x14ac:dyDescent="0.35">
      <c r="A2835" s="39"/>
      <c r="B2835" s="34" t="s">
        <v>985</v>
      </c>
      <c r="C2835" s="1">
        <v>1000</v>
      </c>
      <c r="D2835" s="72" t="s">
        <v>7782</v>
      </c>
    </row>
    <row r="2836" spans="1:4" x14ac:dyDescent="0.35">
      <c r="A2836" s="39"/>
      <c r="B2836" s="34" t="s">
        <v>985</v>
      </c>
      <c r="C2836" s="1">
        <v>1000</v>
      </c>
      <c r="D2836" s="72" t="s">
        <v>7782</v>
      </c>
    </row>
    <row r="2837" spans="1:4" x14ac:dyDescent="0.35">
      <c r="A2837" s="39"/>
      <c r="B2837" s="34" t="s">
        <v>985</v>
      </c>
      <c r="C2837" s="1">
        <v>1000</v>
      </c>
      <c r="D2837" s="72" t="s">
        <v>7782</v>
      </c>
    </row>
    <row r="2838" spans="1:4" x14ac:dyDescent="0.35">
      <c r="A2838" s="39"/>
      <c r="B2838" s="34" t="s">
        <v>985</v>
      </c>
      <c r="C2838" s="1">
        <v>5</v>
      </c>
      <c r="D2838" s="72" t="s">
        <v>7782</v>
      </c>
    </row>
    <row r="2839" spans="1:4" x14ac:dyDescent="0.35">
      <c r="A2839" s="39"/>
      <c r="B2839" s="34" t="s">
        <v>7951</v>
      </c>
      <c r="C2839" s="1">
        <v>200</v>
      </c>
      <c r="D2839" s="72" t="s">
        <v>7782</v>
      </c>
    </row>
    <row r="2840" spans="1:4" x14ac:dyDescent="0.35">
      <c r="A2840" s="39"/>
      <c r="B2840" s="34" t="s">
        <v>7951</v>
      </c>
      <c r="C2840" s="1">
        <v>200</v>
      </c>
      <c r="D2840" s="72" t="s">
        <v>7782</v>
      </c>
    </row>
    <row r="2841" spans="1:4" x14ac:dyDescent="0.35">
      <c r="A2841" s="39"/>
      <c r="B2841" s="34" t="s">
        <v>7951</v>
      </c>
      <c r="C2841" s="1">
        <v>200</v>
      </c>
      <c r="D2841" s="72" t="s">
        <v>7782</v>
      </c>
    </row>
    <row r="2842" spans="1:4" x14ac:dyDescent="0.35">
      <c r="A2842" s="39"/>
      <c r="B2842" s="34" t="s">
        <v>6434</v>
      </c>
      <c r="C2842" s="1">
        <v>281</v>
      </c>
      <c r="D2842" s="72" t="s">
        <v>7782</v>
      </c>
    </row>
    <row r="2843" spans="1:4" x14ac:dyDescent="0.35">
      <c r="A2843" s="39"/>
      <c r="B2843" s="34" t="s">
        <v>6447</v>
      </c>
      <c r="C2843" s="1">
        <v>1000</v>
      </c>
      <c r="D2843" s="72" t="s">
        <v>7782</v>
      </c>
    </row>
    <row r="2844" spans="1:4" x14ac:dyDescent="0.35">
      <c r="A2844" s="39"/>
      <c r="B2844" s="34" t="s">
        <v>6956</v>
      </c>
      <c r="C2844" s="1">
        <v>100</v>
      </c>
      <c r="D2844" s="72" t="s">
        <v>7782</v>
      </c>
    </row>
    <row r="2845" spans="1:4" x14ac:dyDescent="0.35">
      <c r="A2845" s="39"/>
      <c r="B2845" s="34" t="s">
        <v>1003</v>
      </c>
      <c r="C2845" s="1">
        <v>500</v>
      </c>
      <c r="D2845" s="72" t="s">
        <v>7782</v>
      </c>
    </row>
    <row r="2846" spans="1:4" x14ac:dyDescent="0.35">
      <c r="A2846" s="39"/>
      <c r="B2846" s="34" t="s">
        <v>917</v>
      </c>
      <c r="C2846" s="1">
        <v>200</v>
      </c>
      <c r="D2846" s="72" t="s">
        <v>7782</v>
      </c>
    </row>
    <row r="2847" spans="1:4" x14ac:dyDescent="0.35">
      <c r="A2847" s="39"/>
      <c r="B2847" s="34" t="s">
        <v>917</v>
      </c>
      <c r="C2847" s="1">
        <v>200</v>
      </c>
      <c r="D2847" s="72" t="s">
        <v>7782</v>
      </c>
    </row>
    <row r="2848" spans="1:4" x14ac:dyDescent="0.35">
      <c r="A2848" s="39"/>
      <c r="B2848" s="34" t="s">
        <v>917</v>
      </c>
      <c r="C2848" s="1">
        <v>200</v>
      </c>
      <c r="D2848" s="72" t="s">
        <v>7782</v>
      </c>
    </row>
    <row r="2849" spans="1:4" x14ac:dyDescent="0.35">
      <c r="A2849" s="39"/>
      <c r="B2849" s="34" t="s">
        <v>917</v>
      </c>
      <c r="C2849" s="1">
        <v>200</v>
      </c>
      <c r="D2849" s="72" t="s">
        <v>7782</v>
      </c>
    </row>
    <row r="2850" spans="1:4" x14ac:dyDescent="0.35">
      <c r="A2850" s="39"/>
      <c r="B2850" s="34" t="s">
        <v>917</v>
      </c>
      <c r="C2850" s="1">
        <v>200</v>
      </c>
      <c r="D2850" s="72" t="s">
        <v>7782</v>
      </c>
    </row>
    <row r="2851" spans="1:4" x14ac:dyDescent="0.35">
      <c r="A2851" s="39"/>
      <c r="B2851" s="34" t="s">
        <v>917</v>
      </c>
      <c r="C2851" s="1">
        <v>200</v>
      </c>
      <c r="D2851" s="72" t="s">
        <v>7782</v>
      </c>
    </row>
    <row r="2852" spans="1:4" x14ac:dyDescent="0.35">
      <c r="A2852" s="39"/>
      <c r="B2852" s="34" t="s">
        <v>917</v>
      </c>
      <c r="C2852" s="1">
        <v>200</v>
      </c>
      <c r="D2852" s="72" t="s">
        <v>7782</v>
      </c>
    </row>
    <row r="2853" spans="1:4" x14ac:dyDescent="0.35">
      <c r="A2853" s="39"/>
      <c r="B2853" s="34" t="s">
        <v>917</v>
      </c>
      <c r="C2853" s="1">
        <v>200</v>
      </c>
      <c r="D2853" s="72" t="s">
        <v>7782</v>
      </c>
    </row>
    <row r="2854" spans="1:4" x14ac:dyDescent="0.35">
      <c r="A2854" s="39"/>
      <c r="B2854" s="34" t="s">
        <v>917</v>
      </c>
      <c r="C2854" s="1">
        <v>200</v>
      </c>
      <c r="D2854" s="72" t="s">
        <v>7782</v>
      </c>
    </row>
    <row r="2855" spans="1:4" x14ac:dyDescent="0.35">
      <c r="A2855" s="39"/>
      <c r="B2855" s="34" t="s">
        <v>917</v>
      </c>
      <c r="C2855" s="1">
        <v>200</v>
      </c>
      <c r="D2855" s="72" t="s">
        <v>7782</v>
      </c>
    </row>
    <row r="2856" spans="1:4" x14ac:dyDescent="0.35">
      <c r="A2856" s="39"/>
      <c r="B2856" s="34" t="s">
        <v>917</v>
      </c>
      <c r="C2856" s="1">
        <v>200</v>
      </c>
      <c r="D2856" s="72" t="s">
        <v>7782</v>
      </c>
    </row>
    <row r="2857" spans="1:4" x14ac:dyDescent="0.35">
      <c r="A2857" s="39"/>
      <c r="B2857" s="34" t="s">
        <v>917</v>
      </c>
      <c r="C2857" s="1">
        <v>200</v>
      </c>
      <c r="D2857" s="72" t="s">
        <v>7782</v>
      </c>
    </row>
    <row r="2858" spans="1:4" x14ac:dyDescent="0.35">
      <c r="A2858" s="39"/>
      <c r="B2858" s="34" t="s">
        <v>917</v>
      </c>
      <c r="C2858" s="1">
        <v>200</v>
      </c>
      <c r="D2858" s="72" t="s">
        <v>7782</v>
      </c>
    </row>
    <row r="2859" spans="1:4" x14ac:dyDescent="0.35">
      <c r="A2859" s="39"/>
      <c r="B2859" s="34" t="s">
        <v>917</v>
      </c>
      <c r="C2859" s="1">
        <v>200</v>
      </c>
      <c r="D2859" s="72" t="s">
        <v>7782</v>
      </c>
    </row>
    <row r="2860" spans="1:4" x14ac:dyDescent="0.35">
      <c r="A2860" s="39"/>
      <c r="B2860" s="34" t="s">
        <v>917</v>
      </c>
      <c r="C2860" s="1">
        <v>200</v>
      </c>
      <c r="D2860" s="72" t="s">
        <v>7782</v>
      </c>
    </row>
    <row r="2861" spans="1:4" x14ac:dyDescent="0.35">
      <c r="A2861" s="39"/>
      <c r="B2861" s="34" t="s">
        <v>639</v>
      </c>
      <c r="C2861" s="1">
        <v>500</v>
      </c>
      <c r="D2861" s="72" t="s">
        <v>7782</v>
      </c>
    </row>
    <row r="2862" spans="1:4" x14ac:dyDescent="0.35">
      <c r="A2862" s="39"/>
      <c r="B2862" s="34" t="s">
        <v>6834</v>
      </c>
      <c r="C2862" s="1">
        <v>1000</v>
      </c>
      <c r="D2862" s="72" t="s">
        <v>7782</v>
      </c>
    </row>
    <row r="2863" spans="1:4" x14ac:dyDescent="0.35">
      <c r="A2863" s="39"/>
      <c r="B2863" s="34" t="s">
        <v>7242</v>
      </c>
      <c r="C2863" s="1">
        <v>200</v>
      </c>
      <c r="D2863" s="72" t="s">
        <v>7782</v>
      </c>
    </row>
    <row r="2864" spans="1:4" x14ac:dyDescent="0.35">
      <c r="A2864" s="39"/>
      <c r="B2864" s="34" t="s">
        <v>7242</v>
      </c>
      <c r="C2864" s="1">
        <v>200</v>
      </c>
      <c r="D2864" s="72" t="s">
        <v>7782</v>
      </c>
    </row>
    <row r="2865" spans="1:4" x14ac:dyDescent="0.35">
      <c r="A2865" s="39"/>
      <c r="B2865" s="34" t="s">
        <v>7242</v>
      </c>
      <c r="C2865" s="1">
        <v>200</v>
      </c>
      <c r="D2865" s="72" t="s">
        <v>7782</v>
      </c>
    </row>
    <row r="2866" spans="1:4" x14ac:dyDescent="0.35">
      <c r="A2866" s="39"/>
      <c r="B2866" s="34" t="s">
        <v>7242</v>
      </c>
      <c r="C2866" s="1">
        <v>200</v>
      </c>
      <c r="D2866" s="72" t="s">
        <v>7782</v>
      </c>
    </row>
    <row r="2867" spans="1:4" x14ac:dyDescent="0.35">
      <c r="A2867" s="39"/>
      <c r="B2867" s="34" t="s">
        <v>7242</v>
      </c>
      <c r="C2867" s="1">
        <v>200</v>
      </c>
      <c r="D2867" s="72" t="s">
        <v>7782</v>
      </c>
    </row>
    <row r="2868" spans="1:4" x14ac:dyDescent="0.35">
      <c r="A2868" s="39"/>
      <c r="B2868" s="34" t="s">
        <v>7242</v>
      </c>
      <c r="C2868" s="1">
        <v>200</v>
      </c>
      <c r="D2868" s="72" t="s">
        <v>7782</v>
      </c>
    </row>
    <row r="2869" spans="1:4" x14ac:dyDescent="0.35">
      <c r="A2869" s="39"/>
      <c r="B2869" s="34" t="s">
        <v>7242</v>
      </c>
      <c r="C2869" s="1">
        <v>200</v>
      </c>
      <c r="D2869" s="72" t="s">
        <v>7782</v>
      </c>
    </row>
    <row r="2870" spans="1:4" x14ac:dyDescent="0.35">
      <c r="A2870" s="39"/>
      <c r="B2870" s="34" t="s">
        <v>7242</v>
      </c>
      <c r="C2870" s="1">
        <v>200</v>
      </c>
      <c r="D2870" s="72" t="s">
        <v>7782</v>
      </c>
    </row>
    <row r="2871" spans="1:4" x14ac:dyDescent="0.35">
      <c r="A2871" s="39"/>
      <c r="B2871" s="34" t="s">
        <v>7242</v>
      </c>
      <c r="C2871" s="1">
        <v>200</v>
      </c>
      <c r="D2871" s="72" t="s">
        <v>7782</v>
      </c>
    </row>
    <row r="2872" spans="1:4" x14ac:dyDescent="0.35">
      <c r="A2872" s="39"/>
      <c r="B2872" s="34" t="s">
        <v>908</v>
      </c>
      <c r="C2872" s="1">
        <v>1000</v>
      </c>
      <c r="D2872" s="72" t="s">
        <v>7782</v>
      </c>
    </row>
    <row r="2873" spans="1:4" x14ac:dyDescent="0.35">
      <c r="A2873" s="39"/>
      <c r="B2873" s="34" t="s">
        <v>908</v>
      </c>
      <c r="C2873" s="1">
        <v>1000</v>
      </c>
      <c r="D2873" s="72" t="s">
        <v>7782</v>
      </c>
    </row>
    <row r="2874" spans="1:4" x14ac:dyDescent="0.35">
      <c r="A2874" s="39"/>
      <c r="B2874" s="34" t="s">
        <v>890</v>
      </c>
      <c r="C2874" s="1">
        <v>100</v>
      </c>
      <c r="D2874" s="72" t="s">
        <v>7782</v>
      </c>
    </row>
    <row r="2875" spans="1:4" x14ac:dyDescent="0.35">
      <c r="A2875" s="39"/>
      <c r="B2875" s="34" t="s">
        <v>890</v>
      </c>
      <c r="C2875" s="1">
        <v>100</v>
      </c>
      <c r="D2875" s="72" t="s">
        <v>7782</v>
      </c>
    </row>
    <row r="2876" spans="1:4" x14ac:dyDescent="0.35">
      <c r="A2876" s="39"/>
      <c r="B2876" s="34" t="s">
        <v>890</v>
      </c>
      <c r="C2876" s="1">
        <v>100</v>
      </c>
      <c r="D2876" s="72" t="s">
        <v>7782</v>
      </c>
    </row>
    <row r="2877" spans="1:4" x14ac:dyDescent="0.35">
      <c r="A2877" s="39"/>
      <c r="B2877" s="34" t="s">
        <v>890</v>
      </c>
      <c r="C2877" s="1">
        <v>100</v>
      </c>
      <c r="D2877" s="72" t="s">
        <v>7782</v>
      </c>
    </row>
    <row r="2878" spans="1:4" x14ac:dyDescent="0.35">
      <c r="A2878" s="39"/>
      <c r="B2878" s="34" t="s">
        <v>891</v>
      </c>
      <c r="C2878" s="1">
        <v>400</v>
      </c>
      <c r="D2878" s="72" t="s">
        <v>7782</v>
      </c>
    </row>
    <row r="2879" spans="1:4" x14ac:dyDescent="0.35">
      <c r="A2879" s="39"/>
      <c r="B2879" s="34" t="s">
        <v>892</v>
      </c>
      <c r="C2879" s="1">
        <v>500</v>
      </c>
      <c r="D2879" s="72" t="s">
        <v>7782</v>
      </c>
    </row>
    <row r="2880" spans="1:4" x14ac:dyDescent="0.35">
      <c r="A2880" s="39"/>
      <c r="B2880" s="34" t="s">
        <v>892</v>
      </c>
      <c r="C2880" s="1">
        <v>500</v>
      </c>
      <c r="D2880" s="72" t="s">
        <v>7782</v>
      </c>
    </row>
    <row r="2881" spans="1:4" x14ac:dyDescent="0.35">
      <c r="A2881" s="39"/>
      <c r="B2881" s="34" t="s">
        <v>963</v>
      </c>
      <c r="C2881" s="1">
        <v>100</v>
      </c>
      <c r="D2881" s="72" t="s">
        <v>7782</v>
      </c>
    </row>
    <row r="2882" spans="1:4" x14ac:dyDescent="0.35">
      <c r="A2882" s="39"/>
      <c r="B2882" s="34" t="s">
        <v>963</v>
      </c>
      <c r="C2882" s="1">
        <v>100</v>
      </c>
      <c r="D2882" s="72" t="s">
        <v>7782</v>
      </c>
    </row>
    <row r="2883" spans="1:4" x14ac:dyDescent="0.35">
      <c r="A2883" s="39"/>
      <c r="B2883" s="34" t="s">
        <v>963</v>
      </c>
      <c r="C2883" s="1">
        <v>100</v>
      </c>
      <c r="D2883" s="72" t="s">
        <v>7782</v>
      </c>
    </row>
    <row r="2884" spans="1:4" x14ac:dyDescent="0.35">
      <c r="A2884" s="39"/>
      <c r="B2884" s="34" t="s">
        <v>963</v>
      </c>
      <c r="C2884" s="1">
        <v>100</v>
      </c>
      <c r="D2884" s="72" t="s">
        <v>7782</v>
      </c>
    </row>
    <row r="2885" spans="1:4" x14ac:dyDescent="0.35">
      <c r="A2885" s="39"/>
      <c r="B2885" s="34" t="s">
        <v>963</v>
      </c>
      <c r="C2885" s="1">
        <v>100</v>
      </c>
      <c r="D2885" s="72" t="s">
        <v>7782</v>
      </c>
    </row>
    <row r="2886" spans="1:4" x14ac:dyDescent="0.35">
      <c r="A2886" s="39"/>
      <c r="B2886" s="34" t="s">
        <v>963</v>
      </c>
      <c r="C2886" s="1">
        <v>100</v>
      </c>
      <c r="D2886" s="72" t="s">
        <v>7782</v>
      </c>
    </row>
    <row r="2887" spans="1:4" x14ac:dyDescent="0.35">
      <c r="A2887" s="39"/>
      <c r="B2887" s="34" t="s">
        <v>963</v>
      </c>
      <c r="C2887" s="1">
        <v>100</v>
      </c>
      <c r="D2887" s="72" t="s">
        <v>7782</v>
      </c>
    </row>
    <row r="2888" spans="1:4" x14ac:dyDescent="0.35">
      <c r="A2888" s="39"/>
      <c r="B2888" s="34" t="s">
        <v>963</v>
      </c>
      <c r="C2888" s="1">
        <v>100</v>
      </c>
      <c r="D2888" s="72" t="s">
        <v>7782</v>
      </c>
    </row>
    <row r="2889" spans="1:4" x14ac:dyDescent="0.35">
      <c r="A2889" s="39"/>
      <c r="B2889" s="34" t="s">
        <v>963</v>
      </c>
      <c r="C2889" s="1">
        <v>100</v>
      </c>
      <c r="D2889" s="72" t="s">
        <v>7782</v>
      </c>
    </row>
    <row r="2890" spans="1:4" x14ac:dyDescent="0.35">
      <c r="A2890" s="39"/>
      <c r="B2890" s="34" t="s">
        <v>963</v>
      </c>
      <c r="C2890" s="1">
        <v>100</v>
      </c>
      <c r="D2890" s="72" t="s">
        <v>7782</v>
      </c>
    </row>
    <row r="2891" spans="1:4" x14ac:dyDescent="0.35">
      <c r="A2891" s="39"/>
      <c r="B2891" s="34" t="s">
        <v>963</v>
      </c>
      <c r="C2891" s="1">
        <v>100</v>
      </c>
      <c r="D2891" s="72" t="s">
        <v>7782</v>
      </c>
    </row>
    <row r="2892" spans="1:4" x14ac:dyDescent="0.35">
      <c r="A2892" s="39"/>
      <c r="B2892" s="34" t="s">
        <v>963</v>
      </c>
      <c r="C2892" s="1">
        <v>100</v>
      </c>
      <c r="D2892" s="72" t="s">
        <v>7782</v>
      </c>
    </row>
    <row r="2893" spans="1:4" x14ac:dyDescent="0.35">
      <c r="A2893" s="39"/>
      <c r="B2893" s="34" t="s">
        <v>963</v>
      </c>
      <c r="C2893" s="1">
        <v>100</v>
      </c>
      <c r="D2893" s="72" t="s">
        <v>7782</v>
      </c>
    </row>
    <row r="2894" spans="1:4" x14ac:dyDescent="0.35">
      <c r="A2894" s="39"/>
      <c r="B2894" s="34" t="s">
        <v>963</v>
      </c>
      <c r="C2894" s="1">
        <v>100</v>
      </c>
      <c r="D2894" s="72" t="s">
        <v>7782</v>
      </c>
    </row>
    <row r="2895" spans="1:4" x14ac:dyDescent="0.35">
      <c r="A2895" s="39"/>
      <c r="B2895" s="34" t="s">
        <v>963</v>
      </c>
      <c r="C2895" s="1">
        <v>100</v>
      </c>
      <c r="D2895" s="72" t="s">
        <v>7782</v>
      </c>
    </row>
    <row r="2896" spans="1:4" x14ac:dyDescent="0.35">
      <c r="A2896" s="39"/>
      <c r="B2896" s="34" t="s">
        <v>893</v>
      </c>
      <c r="C2896" s="1">
        <v>250</v>
      </c>
      <c r="D2896" s="72" t="s">
        <v>7782</v>
      </c>
    </row>
    <row r="2897" spans="1:4" x14ac:dyDescent="0.35">
      <c r="A2897" s="39"/>
      <c r="B2897" s="34" t="s">
        <v>893</v>
      </c>
      <c r="C2897" s="1">
        <v>250</v>
      </c>
      <c r="D2897" s="72" t="s">
        <v>7782</v>
      </c>
    </row>
    <row r="2898" spans="1:4" x14ac:dyDescent="0.35">
      <c r="A2898" s="39"/>
      <c r="B2898" s="34" t="s">
        <v>893</v>
      </c>
      <c r="C2898" s="1">
        <v>250</v>
      </c>
      <c r="D2898" s="72" t="s">
        <v>7782</v>
      </c>
    </row>
    <row r="2899" spans="1:4" x14ac:dyDescent="0.35">
      <c r="A2899" s="39"/>
      <c r="B2899" s="34" t="s">
        <v>893</v>
      </c>
      <c r="C2899" s="1">
        <v>250</v>
      </c>
      <c r="D2899" s="72" t="s">
        <v>7782</v>
      </c>
    </row>
    <row r="2900" spans="1:4" x14ac:dyDescent="0.35">
      <c r="A2900" s="39"/>
      <c r="B2900" s="34" t="s">
        <v>895</v>
      </c>
      <c r="C2900" s="1">
        <v>100</v>
      </c>
      <c r="D2900" s="72" t="s">
        <v>7782</v>
      </c>
    </row>
    <row r="2901" spans="1:4" x14ac:dyDescent="0.35">
      <c r="A2901" s="39"/>
      <c r="B2901" s="34" t="s">
        <v>895</v>
      </c>
      <c r="C2901" s="1">
        <v>100</v>
      </c>
      <c r="D2901" s="72" t="s">
        <v>7782</v>
      </c>
    </row>
    <row r="2902" spans="1:4" x14ac:dyDescent="0.35">
      <c r="A2902" s="39"/>
      <c r="B2902" s="34" t="s">
        <v>895</v>
      </c>
      <c r="C2902" s="1">
        <v>100</v>
      </c>
      <c r="D2902" s="72" t="s">
        <v>7782</v>
      </c>
    </row>
    <row r="2903" spans="1:4" x14ac:dyDescent="0.35">
      <c r="A2903" s="39"/>
      <c r="B2903" s="34" t="s">
        <v>895</v>
      </c>
      <c r="C2903" s="1">
        <v>100</v>
      </c>
      <c r="D2903" s="72" t="s">
        <v>7782</v>
      </c>
    </row>
    <row r="2904" spans="1:4" x14ac:dyDescent="0.35">
      <c r="A2904" s="39"/>
      <c r="B2904" s="34" t="s">
        <v>6802</v>
      </c>
      <c r="C2904" s="1">
        <v>100</v>
      </c>
      <c r="D2904" s="72" t="s">
        <v>7782</v>
      </c>
    </row>
    <row r="2905" spans="1:4" x14ac:dyDescent="0.35">
      <c r="A2905" s="39"/>
      <c r="B2905" s="34" t="s">
        <v>896</v>
      </c>
      <c r="C2905" s="1">
        <v>200</v>
      </c>
      <c r="D2905" s="72" t="s">
        <v>7782</v>
      </c>
    </row>
    <row r="2906" spans="1:4" x14ac:dyDescent="0.35">
      <c r="A2906" s="39"/>
      <c r="B2906" s="34" t="s">
        <v>896</v>
      </c>
      <c r="C2906" s="1">
        <v>200</v>
      </c>
      <c r="D2906" s="72" t="s">
        <v>7782</v>
      </c>
    </row>
    <row r="2907" spans="1:4" x14ac:dyDescent="0.35">
      <c r="A2907" s="39"/>
      <c r="B2907" s="34" t="s">
        <v>896</v>
      </c>
      <c r="C2907" s="1">
        <v>200</v>
      </c>
      <c r="D2907" s="72" t="s">
        <v>7782</v>
      </c>
    </row>
    <row r="2908" spans="1:4" x14ac:dyDescent="0.35">
      <c r="A2908" s="39"/>
      <c r="B2908" s="34" t="s">
        <v>896</v>
      </c>
      <c r="C2908" s="1">
        <v>200</v>
      </c>
      <c r="D2908" s="72" t="s">
        <v>7782</v>
      </c>
    </row>
    <row r="2909" spans="1:4" x14ac:dyDescent="0.35">
      <c r="A2909" s="39"/>
      <c r="B2909" s="34" t="s">
        <v>896</v>
      </c>
      <c r="C2909" s="1">
        <v>200</v>
      </c>
      <c r="D2909" s="72" t="s">
        <v>7782</v>
      </c>
    </row>
    <row r="2910" spans="1:4" x14ac:dyDescent="0.35">
      <c r="A2910" s="39"/>
      <c r="B2910" s="34" t="s">
        <v>896</v>
      </c>
      <c r="C2910" s="1">
        <v>200</v>
      </c>
      <c r="D2910" s="72" t="s">
        <v>7782</v>
      </c>
    </row>
    <row r="2911" spans="1:4" x14ac:dyDescent="0.35">
      <c r="A2911" s="39"/>
      <c r="B2911" s="34" t="s">
        <v>896</v>
      </c>
      <c r="C2911" s="1">
        <v>200</v>
      </c>
      <c r="D2911" s="72" t="s">
        <v>7782</v>
      </c>
    </row>
    <row r="2912" spans="1:4" x14ac:dyDescent="0.35">
      <c r="A2912" s="39"/>
      <c r="B2912" s="34" t="s">
        <v>896</v>
      </c>
      <c r="C2912" s="1">
        <v>200</v>
      </c>
      <c r="D2912" s="72" t="s">
        <v>7782</v>
      </c>
    </row>
    <row r="2913" spans="1:4" x14ac:dyDescent="0.35">
      <c r="A2913" s="39"/>
      <c r="B2913" s="34" t="s">
        <v>896</v>
      </c>
      <c r="C2913" s="1">
        <v>200</v>
      </c>
      <c r="D2913" s="72" t="s">
        <v>7782</v>
      </c>
    </row>
    <row r="2914" spans="1:4" x14ac:dyDescent="0.35">
      <c r="A2914" s="39"/>
      <c r="B2914" s="34" t="s">
        <v>896</v>
      </c>
      <c r="C2914" s="1">
        <v>200</v>
      </c>
      <c r="D2914" s="72" t="s">
        <v>7782</v>
      </c>
    </row>
    <row r="2915" spans="1:4" x14ac:dyDescent="0.35">
      <c r="A2915" s="39"/>
      <c r="B2915" s="34" t="s">
        <v>900</v>
      </c>
      <c r="C2915" s="1">
        <v>500</v>
      </c>
      <c r="D2915" s="72" t="s">
        <v>7782</v>
      </c>
    </row>
    <row r="2916" spans="1:4" x14ac:dyDescent="0.35">
      <c r="A2916" s="39"/>
      <c r="B2916" s="34" t="s">
        <v>907</v>
      </c>
      <c r="C2916" s="1">
        <v>250</v>
      </c>
      <c r="D2916" s="72" t="s">
        <v>7782</v>
      </c>
    </row>
    <row r="2917" spans="1:4" x14ac:dyDescent="0.35">
      <c r="A2917" s="39"/>
      <c r="B2917" s="34" t="s">
        <v>907</v>
      </c>
      <c r="C2917" s="1">
        <v>250</v>
      </c>
      <c r="D2917" s="72" t="s">
        <v>7782</v>
      </c>
    </row>
    <row r="2918" spans="1:4" x14ac:dyDescent="0.35">
      <c r="A2918" s="39"/>
      <c r="B2918" s="34" t="s">
        <v>907</v>
      </c>
      <c r="C2918" s="1">
        <v>250</v>
      </c>
      <c r="D2918" s="72" t="s">
        <v>7782</v>
      </c>
    </row>
    <row r="2919" spans="1:4" x14ac:dyDescent="0.35">
      <c r="A2919" s="39"/>
      <c r="B2919" s="34" t="s">
        <v>907</v>
      </c>
      <c r="C2919" s="1">
        <v>250</v>
      </c>
      <c r="D2919" s="72" t="s">
        <v>7782</v>
      </c>
    </row>
    <row r="2920" spans="1:4" x14ac:dyDescent="0.35">
      <c r="A2920" s="39"/>
      <c r="B2920" s="34" t="s">
        <v>888</v>
      </c>
      <c r="C2920" s="1">
        <v>200</v>
      </c>
      <c r="D2920" s="72" t="s">
        <v>7782</v>
      </c>
    </row>
    <row r="2921" spans="1:4" x14ac:dyDescent="0.35">
      <c r="A2921" s="39"/>
      <c r="B2921" s="34" t="s">
        <v>888</v>
      </c>
      <c r="C2921" s="1">
        <v>200</v>
      </c>
      <c r="D2921" s="72" t="s">
        <v>7782</v>
      </c>
    </row>
    <row r="2922" spans="1:4" x14ac:dyDescent="0.35">
      <c r="A2922" s="39"/>
      <c r="B2922" s="34" t="s">
        <v>888</v>
      </c>
      <c r="C2922" s="1">
        <v>200</v>
      </c>
      <c r="D2922" s="72" t="s">
        <v>7782</v>
      </c>
    </row>
    <row r="2923" spans="1:4" x14ac:dyDescent="0.35">
      <c r="A2923" s="39"/>
      <c r="B2923" s="34" t="s">
        <v>888</v>
      </c>
      <c r="C2923" s="1">
        <v>200</v>
      </c>
      <c r="D2923" s="72" t="s">
        <v>7782</v>
      </c>
    </row>
    <row r="2924" spans="1:4" x14ac:dyDescent="0.35">
      <c r="A2924" s="39"/>
      <c r="B2924" s="34" t="s">
        <v>888</v>
      </c>
      <c r="C2924" s="1">
        <v>200</v>
      </c>
      <c r="D2924" s="72" t="s">
        <v>7782</v>
      </c>
    </row>
    <row r="2925" spans="1:4" x14ac:dyDescent="0.35">
      <c r="A2925" s="39"/>
      <c r="B2925" s="34" t="s">
        <v>888</v>
      </c>
      <c r="C2925" s="1">
        <v>200</v>
      </c>
      <c r="D2925" s="72" t="s">
        <v>7782</v>
      </c>
    </row>
    <row r="2926" spans="1:4" x14ac:dyDescent="0.35">
      <c r="A2926" s="39"/>
      <c r="B2926" s="34" t="s">
        <v>888</v>
      </c>
      <c r="C2926" s="1">
        <v>200</v>
      </c>
      <c r="D2926" s="72" t="s">
        <v>7782</v>
      </c>
    </row>
    <row r="2927" spans="1:4" x14ac:dyDescent="0.35">
      <c r="A2927" s="39"/>
      <c r="B2927" s="34" t="s">
        <v>888</v>
      </c>
      <c r="C2927" s="1">
        <v>200</v>
      </c>
      <c r="D2927" s="72" t="s">
        <v>7782</v>
      </c>
    </row>
    <row r="2928" spans="1:4" x14ac:dyDescent="0.35">
      <c r="A2928" s="39"/>
      <c r="B2928" s="34" t="s">
        <v>888</v>
      </c>
      <c r="C2928" s="1">
        <v>200</v>
      </c>
      <c r="D2928" s="72" t="s">
        <v>7782</v>
      </c>
    </row>
    <row r="2929" spans="1:4" x14ac:dyDescent="0.35">
      <c r="A2929" s="39"/>
      <c r="B2929" s="34" t="s">
        <v>888</v>
      </c>
      <c r="C2929" s="1">
        <v>200</v>
      </c>
      <c r="D2929" s="72" t="s">
        <v>7782</v>
      </c>
    </row>
    <row r="2930" spans="1:4" x14ac:dyDescent="0.35">
      <c r="A2930" s="39"/>
      <c r="B2930" s="34" t="s">
        <v>634</v>
      </c>
      <c r="C2930" s="1">
        <v>200</v>
      </c>
      <c r="D2930" s="72" t="s">
        <v>7782</v>
      </c>
    </row>
    <row r="2931" spans="1:4" x14ac:dyDescent="0.35">
      <c r="A2931" s="39"/>
      <c r="B2931" s="34" t="s">
        <v>634</v>
      </c>
      <c r="C2931" s="1">
        <v>200</v>
      </c>
      <c r="D2931" s="72" t="s">
        <v>7782</v>
      </c>
    </row>
    <row r="2932" spans="1:4" x14ac:dyDescent="0.35">
      <c r="A2932" s="39"/>
      <c r="B2932" s="34" t="s">
        <v>634</v>
      </c>
      <c r="C2932" s="1">
        <v>200</v>
      </c>
      <c r="D2932" s="72" t="s">
        <v>7782</v>
      </c>
    </row>
    <row r="2933" spans="1:4" x14ac:dyDescent="0.35">
      <c r="A2933" s="39"/>
      <c r="B2933" s="34" t="s">
        <v>634</v>
      </c>
      <c r="C2933" s="1">
        <v>200</v>
      </c>
      <c r="D2933" s="72" t="s">
        <v>7782</v>
      </c>
    </row>
    <row r="2934" spans="1:4" x14ac:dyDescent="0.35">
      <c r="A2934" s="39"/>
      <c r="B2934" s="34" t="s">
        <v>634</v>
      </c>
      <c r="C2934" s="1">
        <v>200</v>
      </c>
      <c r="D2934" s="72" t="s">
        <v>7782</v>
      </c>
    </row>
    <row r="2935" spans="1:4" x14ac:dyDescent="0.35">
      <c r="A2935" s="39"/>
      <c r="B2935" s="34" t="s">
        <v>634</v>
      </c>
      <c r="C2935" s="1">
        <v>200</v>
      </c>
      <c r="D2935" s="72" t="s">
        <v>7782</v>
      </c>
    </row>
    <row r="2936" spans="1:4" x14ac:dyDescent="0.35">
      <c r="A2936" s="39"/>
      <c r="B2936" s="34" t="s">
        <v>634</v>
      </c>
      <c r="C2936" s="1">
        <v>200</v>
      </c>
      <c r="D2936" s="72" t="s">
        <v>7782</v>
      </c>
    </row>
    <row r="2937" spans="1:4" x14ac:dyDescent="0.35">
      <c r="A2937" s="39"/>
      <c r="B2937" s="34" t="s">
        <v>634</v>
      </c>
      <c r="C2937" s="1">
        <v>200</v>
      </c>
      <c r="D2937" s="72" t="s">
        <v>7782</v>
      </c>
    </row>
    <row r="2938" spans="1:4" x14ac:dyDescent="0.35">
      <c r="A2938" s="39"/>
      <c r="B2938" s="34" t="s">
        <v>881</v>
      </c>
      <c r="C2938" s="1">
        <v>250</v>
      </c>
      <c r="D2938" s="72" t="s">
        <v>7782</v>
      </c>
    </row>
    <row r="2939" spans="1:4" x14ac:dyDescent="0.35">
      <c r="A2939" s="39"/>
      <c r="B2939" s="34" t="s">
        <v>881</v>
      </c>
      <c r="C2939" s="1">
        <v>250</v>
      </c>
      <c r="D2939" s="72" t="s">
        <v>7782</v>
      </c>
    </row>
    <row r="2940" spans="1:4" x14ac:dyDescent="0.35">
      <c r="A2940" s="39"/>
      <c r="B2940" s="34" t="s">
        <v>881</v>
      </c>
      <c r="C2940" s="1">
        <v>250</v>
      </c>
      <c r="D2940" s="72" t="s">
        <v>7782</v>
      </c>
    </row>
    <row r="2941" spans="1:4" x14ac:dyDescent="0.35">
      <c r="A2941" s="39"/>
      <c r="B2941" s="34" t="s">
        <v>881</v>
      </c>
      <c r="C2941" s="1">
        <v>250</v>
      </c>
      <c r="D2941" s="72" t="s">
        <v>7782</v>
      </c>
    </row>
    <row r="2942" spans="1:4" x14ac:dyDescent="0.35">
      <c r="A2942" s="39"/>
      <c r="B2942" s="34" t="s">
        <v>881</v>
      </c>
      <c r="C2942" s="1">
        <v>250</v>
      </c>
      <c r="D2942" s="72" t="s">
        <v>7782</v>
      </c>
    </row>
    <row r="2943" spans="1:4" x14ac:dyDescent="0.35">
      <c r="A2943" s="39"/>
      <c r="B2943" s="34" t="s">
        <v>881</v>
      </c>
      <c r="C2943" s="1">
        <v>250</v>
      </c>
      <c r="D2943" s="72" t="s">
        <v>7782</v>
      </c>
    </row>
    <row r="2944" spans="1:4" x14ac:dyDescent="0.35">
      <c r="A2944" s="39"/>
      <c r="B2944" s="34" t="s">
        <v>881</v>
      </c>
      <c r="C2944" s="1">
        <v>250</v>
      </c>
      <c r="D2944" s="72" t="s">
        <v>7782</v>
      </c>
    </row>
    <row r="2945" spans="1:4" x14ac:dyDescent="0.35">
      <c r="A2945" s="39"/>
      <c r="B2945" s="34" t="s">
        <v>881</v>
      </c>
      <c r="C2945" s="1">
        <v>250</v>
      </c>
      <c r="D2945" s="72" t="s">
        <v>7782</v>
      </c>
    </row>
    <row r="2946" spans="1:4" x14ac:dyDescent="0.35">
      <c r="A2946" s="39"/>
      <c r="B2946" s="34" t="s">
        <v>881</v>
      </c>
      <c r="C2946" s="1">
        <v>250</v>
      </c>
      <c r="D2946" s="72" t="s">
        <v>7782</v>
      </c>
    </row>
    <row r="2947" spans="1:4" x14ac:dyDescent="0.35">
      <c r="A2947" s="39"/>
      <c r="B2947" s="34" t="s">
        <v>881</v>
      </c>
      <c r="C2947" s="1">
        <v>250</v>
      </c>
      <c r="D2947" s="72" t="s">
        <v>7782</v>
      </c>
    </row>
    <row r="2948" spans="1:4" x14ac:dyDescent="0.35">
      <c r="A2948" s="39"/>
      <c r="B2948" s="34" t="s">
        <v>881</v>
      </c>
      <c r="C2948" s="1">
        <v>250</v>
      </c>
      <c r="D2948" s="72" t="s">
        <v>7782</v>
      </c>
    </row>
    <row r="2949" spans="1:4" x14ac:dyDescent="0.35">
      <c r="A2949" s="39"/>
      <c r="B2949" s="34" t="s">
        <v>880</v>
      </c>
      <c r="C2949" s="1">
        <v>1000</v>
      </c>
      <c r="D2949" s="72" t="s">
        <v>7782</v>
      </c>
    </row>
    <row r="2950" spans="1:4" x14ac:dyDescent="0.35">
      <c r="A2950" s="39"/>
      <c r="B2950" s="34" t="s">
        <v>872</v>
      </c>
      <c r="C2950" s="1">
        <v>200</v>
      </c>
      <c r="D2950" s="72" t="s">
        <v>7782</v>
      </c>
    </row>
    <row r="2951" spans="1:4" x14ac:dyDescent="0.35">
      <c r="A2951" s="39"/>
      <c r="B2951" s="34" t="s">
        <v>872</v>
      </c>
      <c r="C2951" s="1">
        <v>200</v>
      </c>
      <c r="D2951" s="72" t="s">
        <v>7782</v>
      </c>
    </row>
    <row r="2952" spans="1:4" x14ac:dyDescent="0.35">
      <c r="A2952" s="39"/>
      <c r="B2952" s="34" t="s">
        <v>872</v>
      </c>
      <c r="C2952" s="1">
        <v>200</v>
      </c>
      <c r="D2952" s="72" t="s">
        <v>7782</v>
      </c>
    </row>
    <row r="2953" spans="1:4" x14ac:dyDescent="0.35">
      <c r="A2953" s="39"/>
      <c r="B2953" s="34" t="s">
        <v>872</v>
      </c>
      <c r="C2953" s="1">
        <v>200</v>
      </c>
      <c r="D2953" s="72" t="s">
        <v>7782</v>
      </c>
    </row>
    <row r="2954" spans="1:4" x14ac:dyDescent="0.35">
      <c r="A2954" s="39"/>
      <c r="B2954" s="34" t="s">
        <v>872</v>
      </c>
      <c r="C2954" s="1">
        <v>200</v>
      </c>
      <c r="D2954" s="72" t="s">
        <v>7782</v>
      </c>
    </row>
    <row r="2955" spans="1:4" x14ac:dyDescent="0.35">
      <c r="A2955" s="39"/>
      <c r="B2955" s="34" t="s">
        <v>872</v>
      </c>
      <c r="C2955" s="1">
        <v>200</v>
      </c>
      <c r="D2955" s="72" t="s">
        <v>7782</v>
      </c>
    </row>
    <row r="2956" spans="1:4" x14ac:dyDescent="0.35">
      <c r="A2956" s="39"/>
      <c r="B2956" s="34" t="s">
        <v>872</v>
      </c>
      <c r="C2956" s="1">
        <v>200</v>
      </c>
      <c r="D2956" s="72" t="s">
        <v>7782</v>
      </c>
    </row>
    <row r="2957" spans="1:4" x14ac:dyDescent="0.35">
      <c r="A2957" s="39"/>
      <c r="B2957" s="34" t="s">
        <v>858</v>
      </c>
      <c r="C2957" s="1">
        <v>500</v>
      </c>
      <c r="D2957" s="72" t="s">
        <v>7782</v>
      </c>
    </row>
    <row r="2958" spans="1:4" x14ac:dyDescent="0.35">
      <c r="A2958" s="39"/>
      <c r="B2958" s="34" t="s">
        <v>858</v>
      </c>
      <c r="C2958" s="1">
        <v>500</v>
      </c>
      <c r="D2958" s="72" t="s">
        <v>7782</v>
      </c>
    </row>
    <row r="2959" spans="1:4" x14ac:dyDescent="0.35">
      <c r="A2959" s="39"/>
      <c r="B2959" s="34" t="s">
        <v>857</v>
      </c>
      <c r="C2959" s="1">
        <v>2000</v>
      </c>
      <c r="D2959" s="72" t="s">
        <v>7782</v>
      </c>
    </row>
    <row r="2960" spans="1:4" x14ac:dyDescent="0.35">
      <c r="A2960" s="39"/>
      <c r="B2960" s="34" t="s">
        <v>857</v>
      </c>
      <c r="C2960" s="1">
        <v>120</v>
      </c>
      <c r="D2960" s="72" t="s">
        <v>7782</v>
      </c>
    </row>
    <row r="2961" spans="1:4" x14ac:dyDescent="0.35">
      <c r="A2961" s="39"/>
      <c r="B2961" s="34" t="s">
        <v>854</v>
      </c>
      <c r="C2961" s="1">
        <v>200</v>
      </c>
      <c r="D2961" s="72" t="s">
        <v>7782</v>
      </c>
    </row>
    <row r="2962" spans="1:4" x14ac:dyDescent="0.35">
      <c r="A2962" s="39"/>
      <c r="B2962" s="34" t="s">
        <v>854</v>
      </c>
      <c r="C2962" s="1">
        <v>41</v>
      </c>
      <c r="D2962" s="72" t="s">
        <v>7782</v>
      </c>
    </row>
    <row r="2963" spans="1:4" x14ac:dyDescent="0.35">
      <c r="A2963" s="39"/>
      <c r="B2963" s="34" t="s">
        <v>854</v>
      </c>
      <c r="C2963" s="1">
        <v>200</v>
      </c>
      <c r="D2963" s="72" t="s">
        <v>7782</v>
      </c>
    </row>
    <row r="2964" spans="1:4" x14ac:dyDescent="0.35">
      <c r="A2964" s="39"/>
      <c r="B2964" s="34" t="s">
        <v>854</v>
      </c>
      <c r="C2964" s="1">
        <v>200</v>
      </c>
      <c r="D2964" s="72" t="s">
        <v>7782</v>
      </c>
    </row>
    <row r="2965" spans="1:4" x14ac:dyDescent="0.35">
      <c r="A2965" s="39"/>
      <c r="B2965" s="34" t="s">
        <v>197</v>
      </c>
      <c r="C2965" s="1">
        <v>41</v>
      </c>
      <c r="D2965" s="72" t="s">
        <v>7782</v>
      </c>
    </row>
    <row r="2966" spans="1:4" x14ac:dyDescent="0.35">
      <c r="A2966" s="39"/>
      <c r="B2966" s="34" t="s">
        <v>199</v>
      </c>
      <c r="C2966" s="1">
        <v>100</v>
      </c>
      <c r="D2966" s="72" t="s">
        <v>7782</v>
      </c>
    </row>
    <row r="2967" spans="1:4" x14ac:dyDescent="0.35">
      <c r="A2967" s="39"/>
      <c r="B2967" s="34" t="s">
        <v>199</v>
      </c>
      <c r="C2967" s="1">
        <v>100</v>
      </c>
      <c r="D2967" s="72" t="s">
        <v>7782</v>
      </c>
    </row>
    <row r="2968" spans="1:4" x14ac:dyDescent="0.35">
      <c r="A2968" s="39"/>
      <c r="B2968" s="34" t="s">
        <v>199</v>
      </c>
      <c r="C2968" s="1">
        <v>100</v>
      </c>
      <c r="D2968" s="72" t="s">
        <v>7782</v>
      </c>
    </row>
    <row r="2969" spans="1:4" x14ac:dyDescent="0.35">
      <c r="A2969" s="39"/>
      <c r="B2969" s="34" t="s">
        <v>199</v>
      </c>
      <c r="C2969" s="1">
        <v>100</v>
      </c>
      <c r="D2969" s="72" t="s">
        <v>7782</v>
      </c>
    </row>
    <row r="2970" spans="1:4" x14ac:dyDescent="0.35">
      <c r="A2970" s="39"/>
      <c r="B2970" s="34" t="s">
        <v>199</v>
      </c>
      <c r="C2970" s="1">
        <v>100</v>
      </c>
      <c r="D2970" s="72" t="s">
        <v>7782</v>
      </c>
    </row>
    <row r="2971" spans="1:4" x14ac:dyDescent="0.35">
      <c r="A2971" s="39"/>
      <c r="B2971" s="34" t="s">
        <v>199</v>
      </c>
      <c r="C2971" s="1">
        <v>100</v>
      </c>
      <c r="D2971" s="72" t="s">
        <v>7782</v>
      </c>
    </row>
    <row r="2972" spans="1:4" x14ac:dyDescent="0.35">
      <c r="A2972" s="39"/>
      <c r="B2972" s="34" t="s">
        <v>199</v>
      </c>
      <c r="C2972" s="1">
        <v>100</v>
      </c>
      <c r="D2972" s="72" t="s">
        <v>7782</v>
      </c>
    </row>
    <row r="2973" spans="1:4" x14ac:dyDescent="0.35">
      <c r="A2973" s="39"/>
      <c r="B2973" s="34" t="s">
        <v>199</v>
      </c>
      <c r="C2973" s="1">
        <v>100</v>
      </c>
      <c r="D2973" s="72" t="s">
        <v>7782</v>
      </c>
    </row>
    <row r="2974" spans="1:4" x14ac:dyDescent="0.35">
      <c r="A2974" s="39"/>
      <c r="B2974" s="34" t="s">
        <v>199</v>
      </c>
      <c r="C2974" s="1">
        <v>100</v>
      </c>
      <c r="D2974" s="72" t="s">
        <v>7782</v>
      </c>
    </row>
    <row r="2975" spans="1:4" x14ac:dyDescent="0.35">
      <c r="A2975" s="39"/>
      <c r="B2975" s="34" t="s">
        <v>199</v>
      </c>
      <c r="C2975" s="1">
        <v>100</v>
      </c>
      <c r="D2975" s="72" t="s">
        <v>7782</v>
      </c>
    </row>
    <row r="2976" spans="1:4" x14ac:dyDescent="0.35">
      <c r="A2976" s="39"/>
      <c r="B2976" s="34" t="s">
        <v>199</v>
      </c>
      <c r="C2976" s="1">
        <v>100</v>
      </c>
      <c r="D2976" s="72" t="s">
        <v>7782</v>
      </c>
    </row>
    <row r="2977" spans="1:4" x14ac:dyDescent="0.35">
      <c r="A2977" s="39"/>
      <c r="B2977" s="34" t="s">
        <v>842</v>
      </c>
      <c r="C2977" s="1">
        <v>1000</v>
      </c>
      <c r="D2977" s="72" t="s">
        <v>7782</v>
      </c>
    </row>
    <row r="2978" spans="1:4" x14ac:dyDescent="0.35">
      <c r="A2978" s="39"/>
      <c r="B2978" s="34" t="s">
        <v>842</v>
      </c>
      <c r="C2978" s="1">
        <v>1000</v>
      </c>
      <c r="D2978" s="72" t="s">
        <v>7782</v>
      </c>
    </row>
    <row r="2979" spans="1:4" x14ac:dyDescent="0.35">
      <c r="A2979" s="39"/>
      <c r="B2979" s="34" t="s">
        <v>842</v>
      </c>
      <c r="C2979" s="1">
        <v>1000</v>
      </c>
      <c r="D2979" s="72" t="s">
        <v>7782</v>
      </c>
    </row>
    <row r="2980" spans="1:4" x14ac:dyDescent="0.35">
      <c r="A2980" s="39"/>
      <c r="B2980" s="34" t="s">
        <v>842</v>
      </c>
      <c r="C2980" s="1">
        <v>1000</v>
      </c>
      <c r="D2980" s="72" t="s">
        <v>7782</v>
      </c>
    </row>
    <row r="2981" spans="1:4" x14ac:dyDescent="0.35">
      <c r="A2981" s="39"/>
      <c r="B2981" s="34" t="s">
        <v>842</v>
      </c>
      <c r="C2981" s="1">
        <v>1000</v>
      </c>
      <c r="D2981" s="72" t="s">
        <v>7782</v>
      </c>
    </row>
    <row r="2982" spans="1:4" x14ac:dyDescent="0.35">
      <c r="A2982" s="39"/>
      <c r="B2982" s="34" t="s">
        <v>842</v>
      </c>
      <c r="C2982" s="1">
        <v>1000</v>
      </c>
      <c r="D2982" s="72" t="s">
        <v>7782</v>
      </c>
    </row>
    <row r="2983" spans="1:4" x14ac:dyDescent="0.35">
      <c r="A2983" s="39"/>
      <c r="B2983" s="34" t="s">
        <v>205</v>
      </c>
      <c r="C2983" s="1">
        <v>300</v>
      </c>
      <c r="D2983" s="72" t="s">
        <v>7782</v>
      </c>
    </row>
    <row r="2984" spans="1:4" x14ac:dyDescent="0.35">
      <c r="A2984" s="39"/>
      <c r="B2984" s="34" t="s">
        <v>206</v>
      </c>
      <c r="C2984" s="1">
        <v>500</v>
      </c>
      <c r="D2984" s="72" t="s">
        <v>7782</v>
      </c>
    </row>
    <row r="2985" spans="1:4" x14ac:dyDescent="0.35">
      <c r="A2985" s="39"/>
      <c r="B2985" s="34" t="s">
        <v>206</v>
      </c>
      <c r="C2985" s="1">
        <v>500</v>
      </c>
      <c r="D2985" s="72" t="s">
        <v>7782</v>
      </c>
    </row>
    <row r="2986" spans="1:4" x14ac:dyDescent="0.35">
      <c r="A2986" s="39"/>
      <c r="B2986" s="34" t="s">
        <v>206</v>
      </c>
      <c r="C2986" s="1">
        <v>500</v>
      </c>
      <c r="D2986" s="72" t="s">
        <v>7782</v>
      </c>
    </row>
    <row r="2987" spans="1:4" x14ac:dyDescent="0.35">
      <c r="A2987" s="39"/>
      <c r="B2987" s="34" t="s">
        <v>206</v>
      </c>
      <c r="C2987" s="1">
        <v>500</v>
      </c>
      <c r="D2987" s="72" t="s">
        <v>7782</v>
      </c>
    </row>
    <row r="2988" spans="1:4" x14ac:dyDescent="0.35">
      <c r="A2988" s="39"/>
      <c r="B2988" s="34" t="s">
        <v>206</v>
      </c>
      <c r="C2988" s="1">
        <v>500</v>
      </c>
      <c r="D2988" s="72" t="s">
        <v>7782</v>
      </c>
    </row>
    <row r="2989" spans="1:4" x14ac:dyDescent="0.35">
      <c r="A2989" s="39"/>
      <c r="B2989" s="34" t="s">
        <v>206</v>
      </c>
      <c r="C2989" s="1">
        <v>500</v>
      </c>
      <c r="D2989" s="72" t="s">
        <v>7782</v>
      </c>
    </row>
    <row r="2990" spans="1:4" x14ac:dyDescent="0.35">
      <c r="A2990" s="39"/>
      <c r="B2990" s="34" t="s">
        <v>206</v>
      </c>
      <c r="C2990" s="1">
        <v>500</v>
      </c>
      <c r="D2990" s="72" t="s">
        <v>7782</v>
      </c>
    </row>
    <row r="2991" spans="1:4" x14ac:dyDescent="0.35">
      <c r="A2991" s="39"/>
      <c r="B2991" s="34" t="s">
        <v>206</v>
      </c>
      <c r="C2991" s="1">
        <v>500</v>
      </c>
      <c r="D2991" s="72" t="s">
        <v>7782</v>
      </c>
    </row>
    <row r="2992" spans="1:4" x14ac:dyDescent="0.35">
      <c r="A2992" s="39"/>
      <c r="B2992" s="34" t="s">
        <v>206</v>
      </c>
      <c r="C2992" s="1">
        <v>500</v>
      </c>
      <c r="D2992" s="72" t="s">
        <v>7782</v>
      </c>
    </row>
    <row r="2993" spans="1:4" x14ac:dyDescent="0.35">
      <c r="A2993" s="39"/>
      <c r="B2993" s="34" t="s">
        <v>206</v>
      </c>
      <c r="C2993" s="1">
        <v>500</v>
      </c>
      <c r="D2993" s="72" t="s">
        <v>7782</v>
      </c>
    </row>
    <row r="2994" spans="1:4" x14ac:dyDescent="0.35">
      <c r="A2994" s="39"/>
      <c r="B2994" s="34" t="s">
        <v>206</v>
      </c>
      <c r="C2994" s="1">
        <v>500</v>
      </c>
      <c r="D2994" s="72" t="s">
        <v>7782</v>
      </c>
    </row>
    <row r="2995" spans="1:4" x14ac:dyDescent="0.35">
      <c r="A2995" s="39"/>
      <c r="B2995" s="34" t="s">
        <v>206</v>
      </c>
      <c r="C2995" s="1">
        <v>500</v>
      </c>
      <c r="D2995" s="72" t="s">
        <v>7782</v>
      </c>
    </row>
    <row r="2996" spans="1:4" x14ac:dyDescent="0.35">
      <c r="A2996" s="39"/>
      <c r="B2996" s="34" t="s">
        <v>206</v>
      </c>
      <c r="C2996" s="1">
        <v>500</v>
      </c>
      <c r="D2996" s="72" t="s">
        <v>7782</v>
      </c>
    </row>
    <row r="2997" spans="1:4" x14ac:dyDescent="0.35">
      <c r="A2997" s="39"/>
      <c r="B2997" s="34" t="s">
        <v>206</v>
      </c>
      <c r="C2997" s="1">
        <v>500</v>
      </c>
      <c r="D2997" s="72" t="s">
        <v>7782</v>
      </c>
    </row>
    <row r="2998" spans="1:4" x14ac:dyDescent="0.35">
      <c r="A2998" s="39"/>
      <c r="B2998" s="34" t="s">
        <v>206</v>
      </c>
      <c r="C2998" s="1">
        <v>500</v>
      </c>
      <c r="D2998" s="72" t="s">
        <v>7782</v>
      </c>
    </row>
    <row r="2999" spans="1:4" x14ac:dyDescent="0.35">
      <c r="A2999" s="39"/>
      <c r="B2999" s="34" t="s">
        <v>206</v>
      </c>
      <c r="C2999" s="1">
        <v>500</v>
      </c>
      <c r="D2999" s="72" t="s">
        <v>7782</v>
      </c>
    </row>
    <row r="3000" spans="1:4" x14ac:dyDescent="0.35">
      <c r="A3000" s="39"/>
      <c r="B3000" s="34" t="s">
        <v>206</v>
      </c>
      <c r="C3000" s="1">
        <v>500</v>
      </c>
      <c r="D3000" s="72" t="s">
        <v>7782</v>
      </c>
    </row>
    <row r="3001" spans="1:4" x14ac:dyDescent="0.35">
      <c r="A3001" s="39"/>
      <c r="B3001" s="34" t="s">
        <v>206</v>
      </c>
      <c r="C3001" s="1">
        <v>500</v>
      </c>
      <c r="D3001" s="72" t="s">
        <v>7782</v>
      </c>
    </row>
    <row r="3002" spans="1:4" x14ac:dyDescent="0.35">
      <c r="A3002" s="39"/>
      <c r="B3002" s="34" t="s">
        <v>206</v>
      </c>
      <c r="C3002" s="1">
        <v>500</v>
      </c>
      <c r="D3002" s="72" t="s">
        <v>7782</v>
      </c>
    </row>
    <row r="3003" spans="1:4" x14ac:dyDescent="0.35">
      <c r="A3003" s="39"/>
      <c r="B3003" s="34" t="s">
        <v>206</v>
      </c>
      <c r="C3003" s="1">
        <v>500</v>
      </c>
      <c r="D3003" s="72" t="s">
        <v>7782</v>
      </c>
    </row>
    <row r="3004" spans="1:4" x14ac:dyDescent="0.35">
      <c r="A3004" s="39"/>
      <c r="B3004" s="34" t="s">
        <v>206</v>
      </c>
      <c r="C3004" s="1">
        <v>500</v>
      </c>
      <c r="D3004" s="72" t="s">
        <v>7782</v>
      </c>
    </row>
    <row r="3005" spans="1:4" x14ac:dyDescent="0.35">
      <c r="A3005" s="39"/>
      <c r="B3005" s="34" t="s">
        <v>206</v>
      </c>
      <c r="C3005" s="1">
        <v>500</v>
      </c>
      <c r="D3005" s="72" t="s">
        <v>7782</v>
      </c>
    </row>
    <row r="3006" spans="1:4" x14ac:dyDescent="0.35">
      <c r="A3006" s="39"/>
      <c r="B3006" s="34" t="s">
        <v>206</v>
      </c>
      <c r="C3006" s="1">
        <v>500</v>
      </c>
      <c r="D3006" s="72" t="s">
        <v>7782</v>
      </c>
    </row>
    <row r="3007" spans="1:4" x14ac:dyDescent="0.35">
      <c r="A3007" s="39"/>
      <c r="B3007" s="34" t="s">
        <v>206</v>
      </c>
      <c r="C3007" s="1">
        <v>500</v>
      </c>
      <c r="D3007" s="72" t="s">
        <v>7782</v>
      </c>
    </row>
    <row r="3008" spans="1:4" x14ac:dyDescent="0.35">
      <c r="A3008" s="39"/>
      <c r="B3008" s="34" t="s">
        <v>206</v>
      </c>
      <c r="C3008" s="1">
        <v>500</v>
      </c>
      <c r="D3008" s="72" t="s">
        <v>7782</v>
      </c>
    </row>
    <row r="3009" spans="1:4" x14ac:dyDescent="0.35">
      <c r="A3009" s="39"/>
      <c r="B3009" s="34" t="s">
        <v>206</v>
      </c>
      <c r="C3009" s="1">
        <v>500</v>
      </c>
      <c r="D3009" s="72" t="s">
        <v>7782</v>
      </c>
    </row>
    <row r="3010" spans="1:4" x14ac:dyDescent="0.35">
      <c r="A3010" s="39"/>
      <c r="B3010" s="34" t="s">
        <v>206</v>
      </c>
      <c r="C3010" s="1">
        <v>500</v>
      </c>
      <c r="D3010" s="72" t="s">
        <v>7782</v>
      </c>
    </row>
    <row r="3011" spans="1:4" x14ac:dyDescent="0.35">
      <c r="A3011" s="39"/>
      <c r="B3011" s="34" t="s">
        <v>206</v>
      </c>
      <c r="C3011" s="1">
        <v>500</v>
      </c>
      <c r="D3011" s="72" t="s">
        <v>7782</v>
      </c>
    </row>
    <row r="3012" spans="1:4" x14ac:dyDescent="0.35">
      <c r="A3012" s="39"/>
      <c r="B3012" s="34" t="s">
        <v>206</v>
      </c>
      <c r="C3012" s="1">
        <v>500</v>
      </c>
      <c r="D3012" s="72" t="s">
        <v>7782</v>
      </c>
    </row>
    <row r="3013" spans="1:4" x14ac:dyDescent="0.35">
      <c r="A3013" s="39"/>
      <c r="B3013" s="34" t="s">
        <v>206</v>
      </c>
      <c r="C3013" s="1">
        <v>500</v>
      </c>
      <c r="D3013" s="72" t="s">
        <v>7782</v>
      </c>
    </row>
    <row r="3014" spans="1:4" x14ac:dyDescent="0.35">
      <c r="A3014" s="39"/>
      <c r="B3014" s="34" t="s">
        <v>207</v>
      </c>
      <c r="C3014" s="1">
        <v>1000</v>
      </c>
      <c r="D3014" s="72" t="s">
        <v>7782</v>
      </c>
    </row>
    <row r="3015" spans="1:4" x14ac:dyDescent="0.35">
      <c r="A3015" s="39"/>
      <c r="B3015" s="34" t="s">
        <v>207</v>
      </c>
      <c r="C3015" s="1">
        <v>1000</v>
      </c>
      <c r="D3015" s="72" t="s">
        <v>7782</v>
      </c>
    </row>
    <row r="3016" spans="1:4" x14ac:dyDescent="0.35">
      <c r="A3016" s="39"/>
      <c r="B3016" s="34" t="s">
        <v>207</v>
      </c>
      <c r="C3016" s="1">
        <v>1000</v>
      </c>
      <c r="D3016" s="72" t="s">
        <v>7782</v>
      </c>
    </row>
    <row r="3017" spans="1:4" x14ac:dyDescent="0.35">
      <c r="A3017" s="39"/>
      <c r="B3017" s="34" t="s">
        <v>207</v>
      </c>
      <c r="C3017" s="1">
        <v>1000</v>
      </c>
      <c r="D3017" s="72" t="s">
        <v>7782</v>
      </c>
    </row>
    <row r="3018" spans="1:4" x14ac:dyDescent="0.35">
      <c r="A3018" s="39"/>
      <c r="B3018" s="34" t="s">
        <v>207</v>
      </c>
      <c r="C3018" s="1">
        <v>1000</v>
      </c>
      <c r="D3018" s="76" t="s">
        <v>7782</v>
      </c>
    </row>
    <row r="3019" spans="1:4" x14ac:dyDescent="0.35">
      <c r="A3019" s="39"/>
      <c r="B3019" s="34" t="s">
        <v>209</v>
      </c>
      <c r="C3019" s="1">
        <v>200</v>
      </c>
      <c r="D3019" s="76" t="s">
        <v>7782</v>
      </c>
    </row>
    <row r="3020" spans="1:4" x14ac:dyDescent="0.35">
      <c r="A3020" s="39"/>
      <c r="B3020" s="34" t="s">
        <v>7459</v>
      </c>
      <c r="C3020" s="1">
        <v>100</v>
      </c>
      <c r="D3020" s="76" t="s">
        <v>7782</v>
      </c>
    </row>
    <row r="3021" spans="1:4" x14ac:dyDescent="0.35">
      <c r="A3021" s="39"/>
      <c r="B3021" s="34" t="s">
        <v>7459</v>
      </c>
      <c r="C3021" s="1">
        <v>100</v>
      </c>
      <c r="D3021" s="76" t="s">
        <v>7782</v>
      </c>
    </row>
    <row r="3022" spans="1:4" x14ac:dyDescent="0.35">
      <c r="A3022" s="39"/>
      <c r="B3022" s="34" t="s">
        <v>7459</v>
      </c>
      <c r="C3022" s="1">
        <v>100</v>
      </c>
      <c r="D3022" s="76" t="s">
        <v>7782</v>
      </c>
    </row>
    <row r="3023" spans="1:4" x14ac:dyDescent="0.35">
      <c r="A3023" s="39"/>
      <c r="B3023" s="34" t="s">
        <v>7459</v>
      </c>
      <c r="C3023" s="1">
        <v>100</v>
      </c>
      <c r="D3023" s="76" t="s">
        <v>7782</v>
      </c>
    </row>
    <row r="3024" spans="1:4" x14ac:dyDescent="0.35">
      <c r="A3024" s="39"/>
      <c r="B3024" s="34" t="s">
        <v>7459</v>
      </c>
      <c r="C3024" s="1">
        <v>100</v>
      </c>
      <c r="D3024" s="76" t="s">
        <v>7782</v>
      </c>
    </row>
    <row r="3025" spans="1:4" x14ac:dyDescent="0.35">
      <c r="A3025" s="39"/>
      <c r="B3025" s="34" t="s">
        <v>7459</v>
      </c>
      <c r="C3025" s="1">
        <v>100</v>
      </c>
      <c r="D3025" s="76" t="s">
        <v>7782</v>
      </c>
    </row>
    <row r="3026" spans="1:4" x14ac:dyDescent="0.35">
      <c r="A3026" s="39"/>
      <c r="B3026" s="34" t="s">
        <v>7459</v>
      </c>
      <c r="C3026" s="1">
        <v>100</v>
      </c>
      <c r="D3026" s="76" t="s">
        <v>7782</v>
      </c>
    </row>
    <row r="3027" spans="1:4" x14ac:dyDescent="0.35">
      <c r="A3027" s="39"/>
      <c r="B3027" s="34" t="s">
        <v>7459</v>
      </c>
      <c r="C3027" s="1">
        <v>100</v>
      </c>
      <c r="D3027" s="76" t="s">
        <v>7782</v>
      </c>
    </row>
    <row r="3028" spans="1:4" x14ac:dyDescent="0.35">
      <c r="A3028" s="39"/>
      <c r="B3028" s="34" t="s">
        <v>7459</v>
      </c>
      <c r="C3028" s="1">
        <v>100</v>
      </c>
      <c r="D3028" s="76" t="s">
        <v>7782</v>
      </c>
    </row>
    <row r="3029" spans="1:4" x14ac:dyDescent="0.35">
      <c r="A3029" s="39"/>
      <c r="B3029" s="34" t="s">
        <v>7459</v>
      </c>
      <c r="C3029" s="1">
        <v>100</v>
      </c>
      <c r="D3029" s="76" t="s">
        <v>7782</v>
      </c>
    </row>
    <row r="3030" spans="1:4" x14ac:dyDescent="0.35">
      <c r="A3030" s="39"/>
      <c r="B3030" s="34" t="s">
        <v>7459</v>
      </c>
      <c r="C3030" s="1">
        <v>100</v>
      </c>
      <c r="D3030" s="76" t="s">
        <v>7782</v>
      </c>
    </row>
    <row r="3031" spans="1:4" x14ac:dyDescent="0.35">
      <c r="A3031" s="39"/>
      <c r="B3031" s="34" t="s">
        <v>7459</v>
      </c>
      <c r="C3031" s="1">
        <v>100</v>
      </c>
      <c r="D3031" s="76" t="s">
        <v>7782</v>
      </c>
    </row>
    <row r="3032" spans="1:4" x14ac:dyDescent="0.35">
      <c r="A3032" s="39"/>
      <c r="B3032" s="34" t="s">
        <v>7459</v>
      </c>
      <c r="C3032" s="1">
        <v>100</v>
      </c>
      <c r="D3032" s="76" t="s">
        <v>7782</v>
      </c>
    </row>
    <row r="3033" spans="1:4" x14ac:dyDescent="0.35">
      <c r="A3033" s="39"/>
      <c r="B3033" s="34" t="s">
        <v>7459</v>
      </c>
      <c r="C3033" s="1">
        <v>100</v>
      </c>
      <c r="D3033" s="76" t="s">
        <v>7782</v>
      </c>
    </row>
    <row r="3034" spans="1:4" x14ac:dyDescent="0.35">
      <c r="A3034" s="39"/>
      <c r="B3034" s="34" t="s">
        <v>7459</v>
      </c>
      <c r="C3034" s="1">
        <v>100</v>
      </c>
      <c r="D3034" s="76" t="s">
        <v>7782</v>
      </c>
    </row>
    <row r="3035" spans="1:4" x14ac:dyDescent="0.35">
      <c r="A3035" s="39"/>
      <c r="B3035" s="34" t="s">
        <v>7459</v>
      </c>
      <c r="C3035" s="1">
        <v>100</v>
      </c>
      <c r="D3035" s="76" t="s">
        <v>7782</v>
      </c>
    </row>
    <row r="3036" spans="1:4" x14ac:dyDescent="0.35">
      <c r="A3036" s="39"/>
      <c r="B3036" s="34" t="s">
        <v>7459</v>
      </c>
      <c r="C3036" s="1">
        <v>100</v>
      </c>
      <c r="D3036" s="76" t="s">
        <v>7782</v>
      </c>
    </row>
    <row r="3037" spans="1:4" x14ac:dyDescent="0.35">
      <c r="A3037" s="39"/>
      <c r="B3037" s="34" t="s">
        <v>7459</v>
      </c>
      <c r="C3037" s="1">
        <v>100</v>
      </c>
      <c r="D3037" s="76" t="s">
        <v>7782</v>
      </c>
    </row>
    <row r="3038" spans="1:4" x14ac:dyDescent="0.35">
      <c r="A3038" s="39"/>
      <c r="B3038" s="34" t="s">
        <v>7459</v>
      </c>
      <c r="C3038" s="1">
        <v>100</v>
      </c>
      <c r="D3038" s="76" t="s">
        <v>7782</v>
      </c>
    </row>
    <row r="3039" spans="1:4" x14ac:dyDescent="0.35">
      <c r="A3039" s="39"/>
      <c r="B3039" s="34" t="s">
        <v>7459</v>
      </c>
      <c r="C3039" s="1">
        <v>100</v>
      </c>
      <c r="D3039" s="76" t="s">
        <v>7782</v>
      </c>
    </row>
    <row r="3040" spans="1:4" x14ac:dyDescent="0.35">
      <c r="A3040" s="39"/>
      <c r="B3040" s="34" t="s">
        <v>7459</v>
      </c>
      <c r="C3040" s="1">
        <v>100</v>
      </c>
      <c r="D3040" s="76" t="s">
        <v>7782</v>
      </c>
    </row>
    <row r="3041" spans="1:4" x14ac:dyDescent="0.35">
      <c r="A3041" s="39"/>
      <c r="B3041" s="34" t="s">
        <v>7459</v>
      </c>
      <c r="C3041" s="1">
        <v>100</v>
      </c>
      <c r="D3041" s="76" t="s">
        <v>7782</v>
      </c>
    </row>
    <row r="3042" spans="1:4" x14ac:dyDescent="0.35">
      <c r="A3042" s="39"/>
      <c r="B3042" s="34" t="s">
        <v>7459</v>
      </c>
      <c r="C3042" s="1">
        <v>100</v>
      </c>
      <c r="D3042" s="76" t="s">
        <v>7782</v>
      </c>
    </row>
    <row r="3043" spans="1:4" x14ac:dyDescent="0.35">
      <c r="A3043" s="39"/>
      <c r="B3043" s="34" t="s">
        <v>7459</v>
      </c>
      <c r="C3043" s="1">
        <v>100</v>
      </c>
      <c r="D3043" s="76" t="s">
        <v>7782</v>
      </c>
    </row>
    <row r="3044" spans="1:4" x14ac:dyDescent="0.35">
      <c r="A3044" s="39"/>
      <c r="B3044" s="34" t="s">
        <v>7459</v>
      </c>
      <c r="C3044" s="1">
        <v>100</v>
      </c>
      <c r="D3044" s="76" t="s">
        <v>7782</v>
      </c>
    </row>
    <row r="3045" spans="1:4" x14ac:dyDescent="0.35">
      <c r="A3045" s="39"/>
      <c r="B3045" s="34" t="s">
        <v>7459</v>
      </c>
      <c r="C3045" s="1">
        <v>100</v>
      </c>
      <c r="D3045" s="76" t="s">
        <v>7782</v>
      </c>
    </row>
    <row r="3046" spans="1:4" x14ac:dyDescent="0.35">
      <c r="A3046" s="39"/>
      <c r="B3046" s="34" t="s">
        <v>7459</v>
      </c>
      <c r="C3046" s="1">
        <v>100</v>
      </c>
      <c r="D3046" s="76" t="s">
        <v>7782</v>
      </c>
    </row>
    <row r="3047" spans="1:4" x14ac:dyDescent="0.35">
      <c r="A3047" s="39"/>
      <c r="B3047" s="34" t="s">
        <v>7459</v>
      </c>
      <c r="C3047" s="1">
        <v>100</v>
      </c>
      <c r="D3047" s="76" t="s">
        <v>7782</v>
      </c>
    </row>
    <row r="3048" spans="1:4" x14ac:dyDescent="0.35">
      <c r="A3048" s="39"/>
      <c r="B3048" s="34" t="s">
        <v>7459</v>
      </c>
      <c r="C3048" s="1">
        <v>100</v>
      </c>
      <c r="D3048" s="76" t="s">
        <v>7782</v>
      </c>
    </row>
    <row r="3049" spans="1:4" x14ac:dyDescent="0.35">
      <c r="A3049" s="39"/>
      <c r="B3049" s="34" t="s">
        <v>7459</v>
      </c>
      <c r="C3049" s="1">
        <v>100</v>
      </c>
      <c r="D3049" s="76" t="s">
        <v>7782</v>
      </c>
    </row>
    <row r="3050" spans="1:4" x14ac:dyDescent="0.35">
      <c r="A3050" s="39"/>
      <c r="B3050" s="34" t="s">
        <v>7459</v>
      </c>
      <c r="C3050" s="1">
        <v>100</v>
      </c>
      <c r="D3050" s="76" t="s">
        <v>7782</v>
      </c>
    </row>
    <row r="3051" spans="1:4" x14ac:dyDescent="0.35">
      <c r="A3051" s="39"/>
      <c r="B3051" s="34" t="s">
        <v>7459</v>
      </c>
      <c r="C3051" s="1">
        <v>100</v>
      </c>
      <c r="D3051" s="76" t="s">
        <v>7782</v>
      </c>
    </row>
    <row r="3052" spans="1:4" x14ac:dyDescent="0.35">
      <c r="A3052" s="39"/>
      <c r="B3052" s="34" t="s">
        <v>7459</v>
      </c>
      <c r="C3052" s="1">
        <v>100</v>
      </c>
      <c r="D3052" s="76" t="s">
        <v>7782</v>
      </c>
    </row>
    <row r="3053" spans="1:4" x14ac:dyDescent="0.35">
      <c r="A3053" s="39"/>
      <c r="B3053" s="34" t="s">
        <v>7459</v>
      </c>
      <c r="C3053" s="1">
        <v>100</v>
      </c>
      <c r="D3053" s="76" t="s">
        <v>7782</v>
      </c>
    </row>
    <row r="3054" spans="1:4" x14ac:dyDescent="0.35">
      <c r="A3054" s="39"/>
      <c r="B3054" s="34" t="s">
        <v>7459</v>
      </c>
      <c r="C3054" s="1">
        <v>100</v>
      </c>
      <c r="D3054" s="76" t="s">
        <v>7782</v>
      </c>
    </row>
    <row r="3055" spans="1:4" x14ac:dyDescent="0.35">
      <c r="A3055" s="39"/>
      <c r="B3055" s="34" t="s">
        <v>7459</v>
      </c>
      <c r="C3055" s="1">
        <v>100</v>
      </c>
      <c r="D3055" s="76" t="s">
        <v>7782</v>
      </c>
    </row>
    <row r="3056" spans="1:4" x14ac:dyDescent="0.35">
      <c r="A3056" s="39"/>
      <c r="B3056" s="34" t="s">
        <v>7459</v>
      </c>
      <c r="C3056" s="1">
        <v>100</v>
      </c>
      <c r="D3056" s="76" t="s">
        <v>7782</v>
      </c>
    </row>
    <row r="3057" spans="1:4" x14ac:dyDescent="0.35">
      <c r="A3057" s="39"/>
      <c r="B3057" s="34" t="s">
        <v>7459</v>
      </c>
      <c r="C3057" s="1">
        <v>100</v>
      </c>
      <c r="D3057" s="76" t="s">
        <v>7782</v>
      </c>
    </row>
    <row r="3058" spans="1:4" x14ac:dyDescent="0.35">
      <c r="A3058" s="39"/>
      <c r="B3058" s="34" t="s">
        <v>7459</v>
      </c>
      <c r="C3058" s="1">
        <v>100</v>
      </c>
      <c r="D3058" s="76" t="s">
        <v>7782</v>
      </c>
    </row>
    <row r="3059" spans="1:4" x14ac:dyDescent="0.35">
      <c r="A3059" s="39"/>
      <c r="B3059" s="34" t="s">
        <v>7459</v>
      </c>
      <c r="C3059" s="1">
        <v>100</v>
      </c>
      <c r="D3059" s="76" t="s">
        <v>7782</v>
      </c>
    </row>
    <row r="3060" spans="1:4" x14ac:dyDescent="0.35">
      <c r="A3060" s="39"/>
      <c r="B3060" s="34" t="s">
        <v>7459</v>
      </c>
      <c r="C3060" s="1">
        <v>100</v>
      </c>
      <c r="D3060" s="76" t="s">
        <v>7782</v>
      </c>
    </row>
    <row r="3061" spans="1:4" x14ac:dyDescent="0.35">
      <c r="A3061" s="39"/>
      <c r="B3061" s="34" t="s">
        <v>7459</v>
      </c>
      <c r="C3061" s="1">
        <v>100</v>
      </c>
      <c r="D3061" s="76" t="s">
        <v>7782</v>
      </c>
    </row>
    <row r="3062" spans="1:4" x14ac:dyDescent="0.35">
      <c r="A3062" s="39"/>
      <c r="B3062" s="34" t="s">
        <v>7459</v>
      </c>
      <c r="C3062" s="1">
        <v>100</v>
      </c>
      <c r="D3062" s="76" t="s">
        <v>7782</v>
      </c>
    </row>
    <row r="3063" spans="1:4" x14ac:dyDescent="0.35">
      <c r="A3063" s="39"/>
      <c r="B3063" s="34" t="s">
        <v>7459</v>
      </c>
      <c r="C3063" s="1">
        <v>100</v>
      </c>
      <c r="D3063" s="76" t="s">
        <v>7782</v>
      </c>
    </row>
    <row r="3064" spans="1:4" x14ac:dyDescent="0.35">
      <c r="A3064" s="39"/>
      <c r="B3064" s="34" t="s">
        <v>7459</v>
      </c>
      <c r="C3064" s="1">
        <v>100</v>
      </c>
      <c r="D3064" s="76" t="s">
        <v>7782</v>
      </c>
    </row>
    <row r="3065" spans="1:4" x14ac:dyDescent="0.35">
      <c r="A3065" s="39"/>
      <c r="B3065" s="34" t="s">
        <v>7459</v>
      </c>
      <c r="C3065" s="1">
        <v>100</v>
      </c>
      <c r="D3065" s="76" t="s">
        <v>7782</v>
      </c>
    </row>
    <row r="3066" spans="1:4" x14ac:dyDescent="0.35">
      <c r="A3066" s="39"/>
      <c r="B3066" s="34" t="s">
        <v>7459</v>
      </c>
      <c r="C3066" s="1">
        <v>100</v>
      </c>
      <c r="D3066" s="76" t="s">
        <v>7782</v>
      </c>
    </row>
    <row r="3067" spans="1:4" x14ac:dyDescent="0.35">
      <c r="A3067" s="39"/>
      <c r="B3067" s="34" t="s">
        <v>7459</v>
      </c>
      <c r="C3067" s="1">
        <v>100</v>
      </c>
      <c r="D3067" s="76" t="s">
        <v>7782</v>
      </c>
    </row>
    <row r="3068" spans="1:4" x14ac:dyDescent="0.35">
      <c r="A3068" s="39"/>
      <c r="B3068" s="34" t="s">
        <v>7459</v>
      </c>
      <c r="C3068" s="1">
        <v>100</v>
      </c>
      <c r="D3068" s="76" t="s">
        <v>7782</v>
      </c>
    </row>
    <row r="3069" spans="1:4" x14ac:dyDescent="0.35">
      <c r="A3069" s="39"/>
      <c r="B3069" s="34" t="s">
        <v>7459</v>
      </c>
      <c r="C3069" s="1">
        <v>100</v>
      </c>
      <c r="D3069" s="76" t="s">
        <v>7782</v>
      </c>
    </row>
    <row r="3070" spans="1:4" x14ac:dyDescent="0.35">
      <c r="A3070" s="39"/>
      <c r="B3070" s="34" t="s">
        <v>7459</v>
      </c>
      <c r="C3070" s="1">
        <v>100</v>
      </c>
      <c r="D3070" s="76" t="s">
        <v>7782</v>
      </c>
    </row>
    <row r="3071" spans="1:4" x14ac:dyDescent="0.35">
      <c r="A3071" s="39"/>
      <c r="B3071" s="34" t="s">
        <v>7459</v>
      </c>
      <c r="C3071" s="1">
        <v>100</v>
      </c>
      <c r="D3071" s="76" t="s">
        <v>7782</v>
      </c>
    </row>
    <row r="3072" spans="1:4" x14ac:dyDescent="0.35">
      <c r="A3072" s="39"/>
      <c r="B3072" s="34" t="s">
        <v>7459</v>
      </c>
      <c r="C3072" s="1">
        <v>100</v>
      </c>
      <c r="D3072" s="76" t="s">
        <v>7782</v>
      </c>
    </row>
    <row r="3073" spans="1:4" x14ac:dyDescent="0.35">
      <c r="A3073" s="39"/>
      <c r="B3073" s="34" t="s">
        <v>7459</v>
      </c>
      <c r="C3073" s="1">
        <v>100</v>
      </c>
      <c r="D3073" s="76" t="s">
        <v>7782</v>
      </c>
    </row>
    <row r="3074" spans="1:4" x14ac:dyDescent="0.35">
      <c r="A3074" s="39"/>
      <c r="B3074" s="34" t="s">
        <v>7459</v>
      </c>
      <c r="C3074" s="1">
        <v>100</v>
      </c>
      <c r="D3074" s="76" t="s">
        <v>7782</v>
      </c>
    </row>
    <row r="3075" spans="1:4" x14ac:dyDescent="0.35">
      <c r="A3075" s="39"/>
      <c r="B3075" s="34" t="s">
        <v>7459</v>
      </c>
      <c r="C3075" s="1">
        <v>100</v>
      </c>
      <c r="D3075" s="76" t="s">
        <v>7782</v>
      </c>
    </row>
    <row r="3076" spans="1:4" x14ac:dyDescent="0.35">
      <c r="A3076" s="39"/>
      <c r="B3076" s="34" t="s">
        <v>7459</v>
      </c>
      <c r="C3076" s="1">
        <v>100</v>
      </c>
      <c r="D3076" s="76" t="s">
        <v>7782</v>
      </c>
    </row>
    <row r="3077" spans="1:4" x14ac:dyDescent="0.35">
      <c r="A3077" s="39"/>
      <c r="B3077" s="34" t="s">
        <v>7459</v>
      </c>
      <c r="C3077" s="1">
        <v>100</v>
      </c>
      <c r="D3077" s="76" t="s">
        <v>7782</v>
      </c>
    </row>
    <row r="3078" spans="1:4" x14ac:dyDescent="0.35">
      <c r="A3078" s="39"/>
      <c r="B3078" s="34" t="s">
        <v>7459</v>
      </c>
      <c r="C3078" s="1">
        <v>100</v>
      </c>
      <c r="D3078" s="76" t="s">
        <v>7782</v>
      </c>
    </row>
    <row r="3079" spans="1:4" x14ac:dyDescent="0.35">
      <c r="A3079" s="39"/>
      <c r="B3079" s="34" t="s">
        <v>7459</v>
      </c>
      <c r="C3079" s="1">
        <v>100</v>
      </c>
      <c r="D3079" s="76" t="s">
        <v>7782</v>
      </c>
    </row>
    <row r="3080" spans="1:4" x14ac:dyDescent="0.35">
      <c r="A3080" s="39"/>
      <c r="B3080" s="34" t="s">
        <v>7459</v>
      </c>
      <c r="C3080" s="1">
        <v>100</v>
      </c>
      <c r="D3080" s="76" t="s">
        <v>7782</v>
      </c>
    </row>
    <row r="3081" spans="1:4" x14ac:dyDescent="0.35">
      <c r="A3081" s="39"/>
      <c r="B3081" s="34" t="s">
        <v>7459</v>
      </c>
      <c r="C3081" s="1">
        <v>100</v>
      </c>
      <c r="D3081" s="76" t="s">
        <v>7782</v>
      </c>
    </row>
    <row r="3082" spans="1:4" x14ac:dyDescent="0.35">
      <c r="A3082" s="39"/>
      <c r="B3082" s="34" t="s">
        <v>7459</v>
      </c>
      <c r="C3082" s="1">
        <v>100</v>
      </c>
      <c r="D3082" s="76" t="s">
        <v>7782</v>
      </c>
    </row>
    <row r="3083" spans="1:4" x14ac:dyDescent="0.35">
      <c r="A3083" s="39"/>
      <c r="B3083" s="34" t="s">
        <v>7459</v>
      </c>
      <c r="C3083" s="1">
        <v>100</v>
      </c>
      <c r="D3083" s="76" t="s">
        <v>7782</v>
      </c>
    </row>
    <row r="3084" spans="1:4" x14ac:dyDescent="0.35">
      <c r="A3084" s="39"/>
      <c r="B3084" s="34" t="s">
        <v>7459</v>
      </c>
      <c r="C3084" s="1">
        <v>100</v>
      </c>
      <c r="D3084" s="76" t="s">
        <v>7782</v>
      </c>
    </row>
    <row r="3085" spans="1:4" x14ac:dyDescent="0.35">
      <c r="A3085" s="39"/>
      <c r="B3085" s="34" t="s">
        <v>7459</v>
      </c>
      <c r="C3085" s="1">
        <v>100</v>
      </c>
      <c r="D3085" s="76" t="s">
        <v>7782</v>
      </c>
    </row>
    <row r="3086" spans="1:4" x14ac:dyDescent="0.35">
      <c r="A3086" s="39"/>
      <c r="B3086" s="34" t="s">
        <v>7459</v>
      </c>
      <c r="C3086" s="1">
        <v>100</v>
      </c>
      <c r="D3086" s="76" t="s">
        <v>7782</v>
      </c>
    </row>
    <row r="3087" spans="1:4" x14ac:dyDescent="0.35">
      <c r="A3087" s="39"/>
      <c r="B3087" s="34" t="s">
        <v>7459</v>
      </c>
      <c r="C3087" s="1">
        <v>100</v>
      </c>
      <c r="D3087" s="76" t="s">
        <v>7782</v>
      </c>
    </row>
    <row r="3088" spans="1:4" x14ac:dyDescent="0.35">
      <c r="A3088" s="39"/>
      <c r="B3088" s="34" t="s">
        <v>7459</v>
      </c>
      <c r="C3088" s="1">
        <v>100</v>
      </c>
      <c r="D3088" s="76" t="s">
        <v>7782</v>
      </c>
    </row>
    <row r="3089" spans="1:4" x14ac:dyDescent="0.35">
      <c r="A3089" s="39"/>
      <c r="B3089" s="34" t="s">
        <v>7459</v>
      </c>
      <c r="C3089" s="1">
        <v>100</v>
      </c>
      <c r="D3089" s="76" t="s">
        <v>7782</v>
      </c>
    </row>
    <row r="3090" spans="1:4" x14ac:dyDescent="0.35">
      <c r="A3090" s="39"/>
      <c r="B3090" s="34" t="s">
        <v>7459</v>
      </c>
      <c r="C3090" s="1">
        <v>100</v>
      </c>
      <c r="D3090" s="76" t="s">
        <v>7782</v>
      </c>
    </row>
    <row r="3091" spans="1:4" x14ac:dyDescent="0.35">
      <c r="A3091" s="39"/>
      <c r="B3091" s="34" t="s">
        <v>7459</v>
      </c>
      <c r="C3091" s="1">
        <v>100</v>
      </c>
      <c r="D3091" s="76" t="s">
        <v>7782</v>
      </c>
    </row>
    <row r="3092" spans="1:4" x14ac:dyDescent="0.35">
      <c r="A3092" s="39"/>
      <c r="B3092" s="34" t="s">
        <v>7459</v>
      </c>
      <c r="C3092" s="1">
        <v>100</v>
      </c>
      <c r="D3092" s="76" t="s">
        <v>7782</v>
      </c>
    </row>
    <row r="3093" spans="1:4" x14ac:dyDescent="0.35">
      <c r="A3093" s="39"/>
      <c r="B3093" s="34" t="s">
        <v>7459</v>
      </c>
      <c r="C3093" s="1">
        <v>100</v>
      </c>
      <c r="D3093" s="76" t="s">
        <v>7782</v>
      </c>
    </row>
    <row r="3094" spans="1:4" x14ac:dyDescent="0.35">
      <c r="A3094" s="39"/>
      <c r="B3094" s="34" t="s">
        <v>7459</v>
      </c>
      <c r="C3094" s="1">
        <v>100</v>
      </c>
      <c r="D3094" s="76" t="s">
        <v>7782</v>
      </c>
    </row>
    <row r="3095" spans="1:4" x14ac:dyDescent="0.35">
      <c r="A3095" s="39"/>
      <c r="B3095" s="34" t="s">
        <v>7459</v>
      </c>
      <c r="C3095" s="1">
        <v>100</v>
      </c>
      <c r="D3095" s="76" t="s">
        <v>7782</v>
      </c>
    </row>
    <row r="3096" spans="1:4" x14ac:dyDescent="0.35">
      <c r="A3096" s="39"/>
      <c r="B3096" s="34" t="s">
        <v>7459</v>
      </c>
      <c r="C3096" s="1">
        <v>100</v>
      </c>
      <c r="D3096" s="76" t="s">
        <v>7782</v>
      </c>
    </row>
    <row r="3097" spans="1:4" x14ac:dyDescent="0.35">
      <c r="A3097" s="39"/>
      <c r="B3097" s="34" t="s">
        <v>7459</v>
      </c>
      <c r="C3097" s="1">
        <v>100</v>
      </c>
      <c r="D3097" s="76" t="s">
        <v>7782</v>
      </c>
    </row>
    <row r="3098" spans="1:4" x14ac:dyDescent="0.35">
      <c r="A3098" s="39"/>
      <c r="B3098" s="34" t="s">
        <v>7459</v>
      </c>
      <c r="C3098" s="1">
        <v>100</v>
      </c>
      <c r="D3098" s="76" t="s">
        <v>7782</v>
      </c>
    </row>
    <row r="3099" spans="1:4" x14ac:dyDescent="0.35">
      <c r="A3099" s="39"/>
      <c r="B3099" s="34" t="s">
        <v>7459</v>
      </c>
      <c r="C3099" s="1">
        <v>100</v>
      </c>
      <c r="D3099" s="76" t="s">
        <v>7782</v>
      </c>
    </row>
    <row r="3100" spans="1:4" x14ac:dyDescent="0.35">
      <c r="A3100" s="39"/>
      <c r="B3100" s="34" t="s">
        <v>7459</v>
      </c>
      <c r="C3100" s="1">
        <v>100</v>
      </c>
      <c r="D3100" s="76" t="s">
        <v>7782</v>
      </c>
    </row>
    <row r="3101" spans="1:4" x14ac:dyDescent="0.35">
      <c r="A3101" s="39"/>
      <c r="B3101" s="34" t="s">
        <v>7459</v>
      </c>
      <c r="C3101" s="1">
        <v>100</v>
      </c>
      <c r="D3101" s="76" t="s">
        <v>7782</v>
      </c>
    </row>
    <row r="3102" spans="1:4" x14ac:dyDescent="0.35">
      <c r="A3102" s="39"/>
      <c r="B3102" s="34" t="s">
        <v>7459</v>
      </c>
      <c r="C3102" s="1">
        <v>100</v>
      </c>
      <c r="D3102" s="76" t="s">
        <v>7782</v>
      </c>
    </row>
    <row r="3103" spans="1:4" x14ac:dyDescent="0.35">
      <c r="A3103" s="39"/>
      <c r="B3103" s="34" t="s">
        <v>7459</v>
      </c>
      <c r="C3103" s="1">
        <v>100</v>
      </c>
      <c r="D3103" s="76" t="s">
        <v>7782</v>
      </c>
    </row>
    <row r="3104" spans="1:4" x14ac:dyDescent="0.35">
      <c r="A3104" s="39"/>
      <c r="B3104" s="34" t="s">
        <v>7459</v>
      </c>
      <c r="C3104" s="1">
        <v>100</v>
      </c>
      <c r="D3104" s="76" t="s">
        <v>7782</v>
      </c>
    </row>
    <row r="3105" spans="1:4" x14ac:dyDescent="0.35">
      <c r="A3105" s="39"/>
      <c r="B3105" s="34" t="s">
        <v>7459</v>
      </c>
      <c r="C3105" s="1">
        <v>100</v>
      </c>
      <c r="D3105" s="76" t="s">
        <v>7782</v>
      </c>
    </row>
    <row r="3106" spans="1:4" x14ac:dyDescent="0.35">
      <c r="A3106" s="39"/>
      <c r="B3106" s="34" t="s">
        <v>7459</v>
      </c>
      <c r="C3106" s="1">
        <v>100</v>
      </c>
      <c r="D3106" s="76" t="s">
        <v>7782</v>
      </c>
    </row>
    <row r="3107" spans="1:4" x14ac:dyDescent="0.35">
      <c r="A3107" s="39"/>
      <c r="B3107" s="34" t="s">
        <v>7459</v>
      </c>
      <c r="C3107" s="1">
        <v>100</v>
      </c>
      <c r="D3107" s="76" t="s">
        <v>7782</v>
      </c>
    </row>
    <row r="3108" spans="1:4" x14ac:dyDescent="0.35">
      <c r="A3108" s="39"/>
      <c r="B3108" s="34" t="s">
        <v>7459</v>
      </c>
      <c r="C3108" s="1">
        <v>100</v>
      </c>
      <c r="D3108" s="76" t="s">
        <v>7782</v>
      </c>
    </row>
    <row r="3109" spans="1:4" x14ac:dyDescent="0.35">
      <c r="A3109" s="39"/>
      <c r="B3109" s="34" t="s">
        <v>7459</v>
      </c>
      <c r="C3109" s="1">
        <v>100</v>
      </c>
      <c r="D3109" s="76" t="s">
        <v>7782</v>
      </c>
    </row>
    <row r="3110" spans="1:4" x14ac:dyDescent="0.35">
      <c r="A3110" s="39"/>
      <c r="B3110" s="34" t="s">
        <v>7459</v>
      </c>
      <c r="C3110" s="1">
        <v>100</v>
      </c>
      <c r="D3110" s="76" t="s">
        <v>7782</v>
      </c>
    </row>
    <row r="3111" spans="1:4" x14ac:dyDescent="0.35">
      <c r="A3111" s="39"/>
      <c r="B3111" s="34" t="s">
        <v>7459</v>
      </c>
      <c r="C3111" s="1">
        <v>100</v>
      </c>
      <c r="D3111" s="76" t="s">
        <v>7782</v>
      </c>
    </row>
    <row r="3112" spans="1:4" x14ac:dyDescent="0.35">
      <c r="A3112" s="39"/>
      <c r="B3112" s="34" t="s">
        <v>7459</v>
      </c>
      <c r="C3112" s="1">
        <v>100</v>
      </c>
      <c r="D3112" s="76" t="s">
        <v>7782</v>
      </c>
    </row>
    <row r="3113" spans="1:4" x14ac:dyDescent="0.35">
      <c r="A3113" s="39"/>
      <c r="B3113" s="34" t="s">
        <v>7459</v>
      </c>
      <c r="C3113" s="1">
        <v>100</v>
      </c>
      <c r="D3113" s="76" t="s">
        <v>7782</v>
      </c>
    </row>
    <row r="3114" spans="1:4" x14ac:dyDescent="0.35">
      <c r="A3114" s="39"/>
      <c r="B3114" s="34" t="s">
        <v>7459</v>
      </c>
      <c r="C3114" s="1">
        <v>100</v>
      </c>
      <c r="D3114" s="76" t="s">
        <v>7782</v>
      </c>
    </row>
    <row r="3115" spans="1:4" x14ac:dyDescent="0.35">
      <c r="A3115" s="39"/>
      <c r="B3115" s="34" t="s">
        <v>7459</v>
      </c>
      <c r="C3115" s="1">
        <v>100</v>
      </c>
      <c r="D3115" s="76" t="s">
        <v>7782</v>
      </c>
    </row>
    <row r="3116" spans="1:4" x14ac:dyDescent="0.35">
      <c r="A3116" s="39"/>
      <c r="B3116" s="34" t="s">
        <v>7459</v>
      </c>
      <c r="C3116" s="1">
        <v>100</v>
      </c>
      <c r="D3116" s="76" t="s">
        <v>7782</v>
      </c>
    </row>
    <row r="3117" spans="1:4" x14ac:dyDescent="0.35">
      <c r="A3117" s="39"/>
      <c r="B3117" s="34" t="s">
        <v>7459</v>
      </c>
      <c r="C3117" s="1">
        <v>100</v>
      </c>
      <c r="D3117" s="76" t="s">
        <v>7782</v>
      </c>
    </row>
    <row r="3118" spans="1:4" x14ac:dyDescent="0.35">
      <c r="A3118" s="39"/>
      <c r="B3118" s="34" t="s">
        <v>7459</v>
      </c>
      <c r="C3118" s="1">
        <v>100</v>
      </c>
      <c r="D3118" s="76" t="s">
        <v>7782</v>
      </c>
    </row>
    <row r="3119" spans="1:4" x14ac:dyDescent="0.35">
      <c r="A3119" s="39"/>
      <c r="B3119" s="34" t="s">
        <v>7459</v>
      </c>
      <c r="C3119" s="1">
        <v>100</v>
      </c>
      <c r="D3119" s="76" t="s">
        <v>7782</v>
      </c>
    </row>
    <row r="3120" spans="1:4" x14ac:dyDescent="0.35">
      <c r="A3120" s="39"/>
      <c r="B3120" s="34" t="s">
        <v>7459</v>
      </c>
      <c r="C3120" s="1">
        <v>100</v>
      </c>
      <c r="D3120" s="76" t="s">
        <v>7782</v>
      </c>
    </row>
    <row r="3121" spans="1:4" x14ac:dyDescent="0.35">
      <c r="A3121" s="39"/>
      <c r="B3121" s="34" t="s">
        <v>7459</v>
      </c>
      <c r="C3121" s="1">
        <v>100</v>
      </c>
      <c r="D3121" s="76" t="s">
        <v>7782</v>
      </c>
    </row>
    <row r="3122" spans="1:4" x14ac:dyDescent="0.35">
      <c r="A3122" s="39"/>
      <c r="B3122" s="34" t="s">
        <v>7459</v>
      </c>
      <c r="C3122" s="1">
        <v>100</v>
      </c>
      <c r="D3122" s="76" t="s">
        <v>7782</v>
      </c>
    </row>
    <row r="3123" spans="1:4" x14ac:dyDescent="0.35">
      <c r="A3123" s="39"/>
      <c r="B3123" s="34" t="s">
        <v>7459</v>
      </c>
      <c r="C3123" s="1">
        <v>100</v>
      </c>
      <c r="D3123" s="76" t="s">
        <v>7782</v>
      </c>
    </row>
    <row r="3124" spans="1:4" x14ac:dyDescent="0.35">
      <c r="A3124" s="39"/>
      <c r="B3124" s="34" t="s">
        <v>7459</v>
      </c>
      <c r="C3124" s="1">
        <v>100</v>
      </c>
      <c r="D3124" s="76" t="s">
        <v>7782</v>
      </c>
    </row>
    <row r="3125" spans="1:4" x14ac:dyDescent="0.35">
      <c r="A3125" s="39"/>
      <c r="B3125" s="34" t="s">
        <v>7459</v>
      </c>
      <c r="C3125" s="1">
        <v>100</v>
      </c>
      <c r="D3125" s="76" t="s">
        <v>7782</v>
      </c>
    </row>
    <row r="3126" spans="1:4" x14ac:dyDescent="0.35">
      <c r="A3126" s="39"/>
      <c r="B3126" s="34" t="s">
        <v>7459</v>
      </c>
      <c r="C3126" s="1">
        <v>100</v>
      </c>
      <c r="D3126" s="76" t="s">
        <v>7782</v>
      </c>
    </row>
    <row r="3127" spans="1:4" x14ac:dyDescent="0.35">
      <c r="A3127" s="39"/>
      <c r="B3127" s="34" t="s">
        <v>7459</v>
      </c>
      <c r="C3127" s="1">
        <v>100</v>
      </c>
      <c r="D3127" s="76" t="s">
        <v>7782</v>
      </c>
    </row>
    <row r="3128" spans="1:4" x14ac:dyDescent="0.35">
      <c r="A3128" s="39"/>
      <c r="B3128" s="34" t="s">
        <v>7459</v>
      </c>
      <c r="C3128" s="1">
        <v>100</v>
      </c>
      <c r="D3128" s="76" t="s">
        <v>7782</v>
      </c>
    </row>
    <row r="3129" spans="1:4" x14ac:dyDescent="0.35">
      <c r="A3129" s="39"/>
      <c r="B3129" s="34" t="s">
        <v>7459</v>
      </c>
      <c r="C3129" s="1">
        <v>100</v>
      </c>
      <c r="D3129" s="76" t="s">
        <v>7782</v>
      </c>
    </row>
    <row r="3130" spans="1:4" x14ac:dyDescent="0.35">
      <c r="A3130" s="39"/>
      <c r="B3130" s="34" t="s">
        <v>7459</v>
      </c>
      <c r="C3130" s="1">
        <v>100</v>
      </c>
      <c r="D3130" s="76" t="s">
        <v>7782</v>
      </c>
    </row>
    <row r="3131" spans="1:4" x14ac:dyDescent="0.35">
      <c r="A3131" s="39"/>
      <c r="B3131" s="34" t="s">
        <v>7459</v>
      </c>
      <c r="C3131" s="1">
        <v>100</v>
      </c>
      <c r="D3131" s="76" t="s">
        <v>7782</v>
      </c>
    </row>
    <row r="3132" spans="1:4" x14ac:dyDescent="0.35">
      <c r="A3132" s="39"/>
      <c r="B3132" s="34" t="s">
        <v>7459</v>
      </c>
      <c r="C3132" s="1">
        <v>100</v>
      </c>
      <c r="D3132" s="76" t="s">
        <v>7782</v>
      </c>
    </row>
    <row r="3133" spans="1:4" x14ac:dyDescent="0.35">
      <c r="A3133" s="39"/>
      <c r="B3133" s="34" t="s">
        <v>7459</v>
      </c>
      <c r="C3133" s="1">
        <v>100</v>
      </c>
      <c r="D3133" s="76" t="s">
        <v>7782</v>
      </c>
    </row>
    <row r="3134" spans="1:4" x14ac:dyDescent="0.35">
      <c r="A3134" s="39"/>
      <c r="B3134" s="34" t="s">
        <v>7459</v>
      </c>
      <c r="C3134" s="1">
        <v>100</v>
      </c>
      <c r="D3134" s="76" t="s">
        <v>7782</v>
      </c>
    </row>
    <row r="3135" spans="1:4" x14ac:dyDescent="0.35">
      <c r="A3135" s="39"/>
      <c r="B3135" s="34" t="s">
        <v>7459</v>
      </c>
      <c r="C3135" s="1">
        <v>100</v>
      </c>
      <c r="D3135" s="76" t="s">
        <v>7782</v>
      </c>
    </row>
    <row r="3136" spans="1:4" x14ac:dyDescent="0.35">
      <c r="A3136" s="39"/>
      <c r="B3136" s="34" t="s">
        <v>7459</v>
      </c>
      <c r="C3136" s="1">
        <v>100</v>
      </c>
      <c r="D3136" s="76" t="s">
        <v>7782</v>
      </c>
    </row>
    <row r="3137" spans="1:4" x14ac:dyDescent="0.35">
      <c r="A3137" s="39"/>
      <c r="B3137" s="34" t="s">
        <v>7459</v>
      </c>
      <c r="C3137" s="1">
        <v>100</v>
      </c>
      <c r="D3137" s="76" t="s">
        <v>7782</v>
      </c>
    </row>
    <row r="3138" spans="1:4" x14ac:dyDescent="0.35">
      <c r="A3138" s="39"/>
      <c r="B3138" s="34" t="s">
        <v>7459</v>
      </c>
      <c r="C3138" s="1">
        <v>100</v>
      </c>
      <c r="D3138" s="76" t="s">
        <v>7782</v>
      </c>
    </row>
    <row r="3139" spans="1:4" x14ac:dyDescent="0.35">
      <c r="A3139" s="39"/>
      <c r="B3139" s="34" t="s">
        <v>7459</v>
      </c>
      <c r="C3139" s="1">
        <v>100</v>
      </c>
      <c r="D3139" s="76" t="s">
        <v>7782</v>
      </c>
    </row>
    <row r="3140" spans="1:4" x14ac:dyDescent="0.35">
      <c r="A3140" s="39"/>
      <c r="B3140" s="34" t="s">
        <v>7076</v>
      </c>
      <c r="C3140" s="1">
        <v>100</v>
      </c>
      <c r="D3140" s="76" t="s">
        <v>7782</v>
      </c>
    </row>
    <row r="3141" spans="1:4" x14ac:dyDescent="0.35">
      <c r="A3141" s="39"/>
      <c r="B3141" s="34" t="s">
        <v>7076</v>
      </c>
      <c r="C3141" s="1">
        <v>100</v>
      </c>
      <c r="D3141" s="76" t="s">
        <v>7782</v>
      </c>
    </row>
    <row r="3142" spans="1:4" x14ac:dyDescent="0.35">
      <c r="A3142" s="39"/>
      <c r="B3142" s="34" t="s">
        <v>7076</v>
      </c>
      <c r="C3142" s="1">
        <v>100</v>
      </c>
      <c r="D3142" s="76" t="s">
        <v>7782</v>
      </c>
    </row>
    <row r="3143" spans="1:4" x14ac:dyDescent="0.35">
      <c r="A3143" s="39"/>
      <c r="B3143" s="34" t="s">
        <v>7076</v>
      </c>
      <c r="C3143" s="1">
        <v>100</v>
      </c>
      <c r="D3143" s="76" t="s">
        <v>7782</v>
      </c>
    </row>
    <row r="3144" spans="1:4" x14ac:dyDescent="0.35">
      <c r="A3144" s="39"/>
      <c r="B3144" s="34" t="s">
        <v>7076</v>
      </c>
      <c r="C3144" s="1">
        <v>100</v>
      </c>
      <c r="D3144" s="76" t="s">
        <v>7782</v>
      </c>
    </row>
    <row r="3145" spans="1:4" x14ac:dyDescent="0.35">
      <c r="A3145" s="39"/>
      <c r="B3145" s="34" t="s">
        <v>7076</v>
      </c>
      <c r="C3145" s="1">
        <v>100</v>
      </c>
      <c r="D3145" s="76" t="s">
        <v>7782</v>
      </c>
    </row>
    <row r="3146" spans="1:4" x14ac:dyDescent="0.35">
      <c r="A3146" s="39"/>
      <c r="B3146" s="34" t="s">
        <v>7076</v>
      </c>
      <c r="C3146" s="1">
        <v>100</v>
      </c>
      <c r="D3146" s="76" t="s">
        <v>7782</v>
      </c>
    </row>
    <row r="3147" spans="1:4" x14ac:dyDescent="0.35">
      <c r="A3147" s="39"/>
      <c r="B3147" s="34" t="s">
        <v>7076</v>
      </c>
      <c r="C3147" s="1">
        <v>100</v>
      </c>
      <c r="D3147" s="76" t="s">
        <v>7782</v>
      </c>
    </row>
    <row r="3148" spans="1:4" x14ac:dyDescent="0.35">
      <c r="A3148" s="39"/>
      <c r="B3148" s="34" t="s">
        <v>7076</v>
      </c>
      <c r="C3148" s="1">
        <v>100</v>
      </c>
      <c r="D3148" s="76" t="s">
        <v>7782</v>
      </c>
    </row>
    <row r="3149" spans="1:4" x14ac:dyDescent="0.35">
      <c r="A3149" s="39"/>
      <c r="B3149" s="34" t="s">
        <v>7076</v>
      </c>
      <c r="C3149" s="1">
        <v>100</v>
      </c>
      <c r="D3149" s="76" t="s">
        <v>7782</v>
      </c>
    </row>
    <row r="3150" spans="1:4" x14ac:dyDescent="0.35">
      <c r="A3150" s="39"/>
      <c r="B3150" s="34" t="s">
        <v>7076</v>
      </c>
      <c r="C3150" s="1">
        <v>100</v>
      </c>
      <c r="D3150" s="76" t="s">
        <v>7782</v>
      </c>
    </row>
    <row r="3151" spans="1:4" x14ac:dyDescent="0.35">
      <c r="A3151" s="39"/>
      <c r="B3151" s="34" t="s">
        <v>7076</v>
      </c>
      <c r="C3151" s="1">
        <v>100</v>
      </c>
      <c r="D3151" s="76" t="s">
        <v>7782</v>
      </c>
    </row>
    <row r="3152" spans="1:4" x14ac:dyDescent="0.35">
      <c r="A3152" s="39"/>
      <c r="B3152" s="34" t="s">
        <v>7076</v>
      </c>
      <c r="C3152" s="1">
        <v>100</v>
      </c>
      <c r="D3152" s="76" t="s">
        <v>7782</v>
      </c>
    </row>
    <row r="3153" spans="1:4" x14ac:dyDescent="0.35">
      <c r="A3153" s="39"/>
      <c r="B3153" s="34" t="s">
        <v>7076</v>
      </c>
      <c r="C3153" s="1">
        <v>100</v>
      </c>
      <c r="D3153" s="76" t="s">
        <v>7782</v>
      </c>
    </row>
    <row r="3154" spans="1:4" x14ac:dyDescent="0.35">
      <c r="A3154" s="39"/>
      <c r="B3154" s="34" t="s">
        <v>7076</v>
      </c>
      <c r="C3154" s="1">
        <v>100</v>
      </c>
      <c r="D3154" s="76" t="s">
        <v>7782</v>
      </c>
    </row>
    <row r="3155" spans="1:4" x14ac:dyDescent="0.35">
      <c r="A3155" s="39"/>
      <c r="B3155" s="34" t="s">
        <v>7076</v>
      </c>
      <c r="C3155" s="1">
        <v>100</v>
      </c>
      <c r="D3155" s="76" t="s">
        <v>7782</v>
      </c>
    </row>
    <row r="3156" spans="1:4" x14ac:dyDescent="0.35">
      <c r="A3156" s="39"/>
      <c r="B3156" s="34" t="s">
        <v>7076</v>
      </c>
      <c r="C3156" s="1">
        <v>100</v>
      </c>
      <c r="D3156" s="76" t="s">
        <v>7782</v>
      </c>
    </row>
    <row r="3157" spans="1:4" x14ac:dyDescent="0.35">
      <c r="A3157" s="39"/>
      <c r="B3157" s="34" t="s">
        <v>7076</v>
      </c>
      <c r="C3157" s="1">
        <v>100</v>
      </c>
      <c r="D3157" s="76" t="s">
        <v>7782</v>
      </c>
    </row>
    <row r="3158" spans="1:4" x14ac:dyDescent="0.35">
      <c r="A3158" s="39"/>
      <c r="B3158" s="34" t="s">
        <v>7076</v>
      </c>
      <c r="C3158" s="1">
        <v>100</v>
      </c>
      <c r="D3158" s="76" t="s">
        <v>7782</v>
      </c>
    </row>
    <row r="3159" spans="1:4" x14ac:dyDescent="0.35">
      <c r="A3159" s="39"/>
      <c r="B3159" s="34" t="s">
        <v>7076</v>
      </c>
      <c r="C3159" s="1">
        <v>100</v>
      </c>
      <c r="D3159" s="76" t="s">
        <v>7782</v>
      </c>
    </row>
    <row r="3160" spans="1:4" x14ac:dyDescent="0.35">
      <c r="A3160" s="39"/>
      <c r="B3160" s="34" t="s">
        <v>7076</v>
      </c>
      <c r="C3160" s="1">
        <v>100</v>
      </c>
      <c r="D3160" s="76" t="s">
        <v>7782</v>
      </c>
    </row>
    <row r="3161" spans="1:4" x14ac:dyDescent="0.35">
      <c r="A3161" s="39"/>
      <c r="B3161" s="34" t="s">
        <v>7076</v>
      </c>
      <c r="C3161" s="1">
        <v>100</v>
      </c>
      <c r="D3161" s="76" t="s">
        <v>7782</v>
      </c>
    </row>
    <row r="3162" spans="1:4" x14ac:dyDescent="0.35">
      <c r="A3162" s="39"/>
      <c r="B3162" s="34" t="s">
        <v>7076</v>
      </c>
      <c r="C3162" s="1">
        <v>100</v>
      </c>
      <c r="D3162" s="76" t="s">
        <v>7782</v>
      </c>
    </row>
    <row r="3163" spans="1:4" x14ac:dyDescent="0.35">
      <c r="A3163" s="39"/>
      <c r="B3163" s="34" t="s">
        <v>7076</v>
      </c>
      <c r="C3163" s="1">
        <v>100</v>
      </c>
      <c r="D3163" s="76" t="s">
        <v>7782</v>
      </c>
    </row>
    <row r="3164" spans="1:4" x14ac:dyDescent="0.35">
      <c r="A3164" s="39"/>
      <c r="B3164" s="34" t="s">
        <v>7076</v>
      </c>
      <c r="C3164" s="1">
        <v>100</v>
      </c>
      <c r="D3164" s="76" t="s">
        <v>7782</v>
      </c>
    </row>
    <row r="3165" spans="1:4" x14ac:dyDescent="0.35">
      <c r="A3165" s="39"/>
      <c r="B3165" s="34" t="s">
        <v>7076</v>
      </c>
      <c r="C3165" s="1">
        <v>100</v>
      </c>
      <c r="D3165" s="76" t="s">
        <v>7782</v>
      </c>
    </row>
    <row r="3166" spans="1:4" x14ac:dyDescent="0.35">
      <c r="A3166" s="39"/>
      <c r="B3166" s="34" t="s">
        <v>7076</v>
      </c>
      <c r="C3166" s="1">
        <v>100</v>
      </c>
      <c r="D3166" s="76" t="s">
        <v>7782</v>
      </c>
    </row>
    <row r="3167" spans="1:4" x14ac:dyDescent="0.35">
      <c r="A3167" s="39"/>
      <c r="B3167" s="34" t="s">
        <v>7076</v>
      </c>
      <c r="C3167" s="1">
        <v>100</v>
      </c>
      <c r="D3167" s="76" t="s">
        <v>7782</v>
      </c>
    </row>
    <row r="3168" spans="1:4" x14ac:dyDescent="0.35">
      <c r="A3168" s="39"/>
      <c r="B3168" s="34" t="s">
        <v>7076</v>
      </c>
      <c r="C3168" s="1">
        <v>100</v>
      </c>
      <c r="D3168" s="76" t="s">
        <v>7782</v>
      </c>
    </row>
    <row r="3169" spans="1:4" x14ac:dyDescent="0.35">
      <c r="A3169" s="39"/>
      <c r="B3169" s="34" t="s">
        <v>7076</v>
      </c>
      <c r="C3169" s="1">
        <v>100</v>
      </c>
      <c r="D3169" s="76" t="s">
        <v>7782</v>
      </c>
    </row>
    <row r="3170" spans="1:4" x14ac:dyDescent="0.35">
      <c r="A3170" s="39"/>
      <c r="B3170" s="34" t="s">
        <v>7076</v>
      </c>
      <c r="C3170" s="1">
        <v>100</v>
      </c>
      <c r="D3170" s="76" t="s">
        <v>7782</v>
      </c>
    </row>
    <row r="3171" spans="1:4" x14ac:dyDescent="0.35">
      <c r="A3171" s="39"/>
      <c r="B3171" s="34" t="s">
        <v>7076</v>
      </c>
      <c r="C3171" s="1">
        <v>100</v>
      </c>
      <c r="D3171" s="76" t="s">
        <v>7782</v>
      </c>
    </row>
    <row r="3172" spans="1:4" x14ac:dyDescent="0.35">
      <c r="A3172" s="39"/>
      <c r="B3172" s="34" t="s">
        <v>7076</v>
      </c>
      <c r="C3172" s="1">
        <v>100</v>
      </c>
      <c r="D3172" s="76" t="s">
        <v>7782</v>
      </c>
    </row>
    <row r="3173" spans="1:4" x14ac:dyDescent="0.35">
      <c r="A3173" s="39"/>
      <c r="B3173" s="34" t="s">
        <v>7076</v>
      </c>
      <c r="C3173" s="1">
        <v>100</v>
      </c>
      <c r="D3173" s="76" t="s">
        <v>7782</v>
      </c>
    </row>
    <row r="3174" spans="1:4" x14ac:dyDescent="0.35">
      <c r="A3174" s="39"/>
      <c r="B3174" s="34" t="s">
        <v>7076</v>
      </c>
      <c r="C3174" s="1">
        <v>100</v>
      </c>
      <c r="D3174" s="76" t="s">
        <v>7782</v>
      </c>
    </row>
    <row r="3175" spans="1:4" x14ac:dyDescent="0.35">
      <c r="A3175" s="39"/>
      <c r="B3175" s="34" t="s">
        <v>7076</v>
      </c>
      <c r="C3175" s="1">
        <v>100</v>
      </c>
      <c r="D3175" s="76" t="s">
        <v>7782</v>
      </c>
    </row>
    <row r="3176" spans="1:4" x14ac:dyDescent="0.35">
      <c r="A3176" s="39"/>
      <c r="B3176" s="34" t="s">
        <v>7076</v>
      </c>
      <c r="C3176" s="1">
        <v>3</v>
      </c>
      <c r="D3176" s="76" t="s">
        <v>7782</v>
      </c>
    </row>
    <row r="3177" spans="1:4" x14ac:dyDescent="0.35">
      <c r="A3177" s="39"/>
      <c r="B3177" s="34" t="s">
        <v>7076</v>
      </c>
      <c r="C3177" s="1">
        <v>9</v>
      </c>
      <c r="D3177" s="76" t="s">
        <v>7782</v>
      </c>
    </row>
    <row r="3178" spans="1:4" x14ac:dyDescent="0.35">
      <c r="A3178" s="39"/>
      <c r="B3178" s="34" t="s">
        <v>7076</v>
      </c>
      <c r="C3178" s="1">
        <v>100</v>
      </c>
      <c r="D3178" s="76" t="s">
        <v>7782</v>
      </c>
    </row>
    <row r="3179" spans="1:4" x14ac:dyDescent="0.35">
      <c r="A3179" s="39"/>
      <c r="B3179" s="34" t="s">
        <v>7076</v>
      </c>
      <c r="C3179" s="1">
        <v>100</v>
      </c>
      <c r="D3179" s="76" t="s">
        <v>7782</v>
      </c>
    </row>
    <row r="3180" spans="1:4" x14ac:dyDescent="0.35">
      <c r="A3180" s="39"/>
      <c r="B3180" s="34" t="s">
        <v>7076</v>
      </c>
      <c r="C3180" s="1">
        <v>100</v>
      </c>
      <c r="D3180" s="76" t="s">
        <v>7782</v>
      </c>
    </row>
    <row r="3181" spans="1:4" x14ac:dyDescent="0.35">
      <c r="A3181" s="39"/>
      <c r="B3181" s="34" t="s">
        <v>7076</v>
      </c>
      <c r="C3181" s="1">
        <v>100</v>
      </c>
      <c r="D3181" s="76" t="s">
        <v>7782</v>
      </c>
    </row>
    <row r="3182" spans="1:4" x14ac:dyDescent="0.35">
      <c r="A3182" s="39"/>
      <c r="B3182" s="34" t="s">
        <v>7076</v>
      </c>
      <c r="C3182" s="1">
        <v>100</v>
      </c>
      <c r="D3182" s="76" t="s">
        <v>7782</v>
      </c>
    </row>
    <row r="3183" spans="1:4" x14ac:dyDescent="0.35">
      <c r="A3183" s="39"/>
      <c r="B3183" s="34" t="s">
        <v>7076</v>
      </c>
      <c r="C3183" s="1">
        <v>100</v>
      </c>
      <c r="D3183" s="76" t="s">
        <v>7782</v>
      </c>
    </row>
    <row r="3184" spans="1:4" x14ac:dyDescent="0.35">
      <c r="A3184" s="39"/>
      <c r="B3184" s="34" t="s">
        <v>7078</v>
      </c>
      <c r="C3184" s="1">
        <v>12</v>
      </c>
      <c r="D3184" s="76" t="s">
        <v>7782</v>
      </c>
    </row>
    <row r="3185" spans="1:4" x14ac:dyDescent="0.35">
      <c r="A3185" s="39"/>
      <c r="B3185" s="34" t="s">
        <v>7084</v>
      </c>
      <c r="C3185" s="1">
        <v>100</v>
      </c>
      <c r="D3185" s="76" t="s">
        <v>7782</v>
      </c>
    </row>
    <row r="3186" spans="1:4" x14ac:dyDescent="0.35">
      <c r="A3186" s="39"/>
      <c r="B3186" s="34" t="s">
        <v>7084</v>
      </c>
      <c r="C3186" s="1">
        <v>100</v>
      </c>
      <c r="D3186" s="76" t="s">
        <v>7782</v>
      </c>
    </row>
    <row r="3187" spans="1:4" x14ac:dyDescent="0.35">
      <c r="A3187" s="39"/>
      <c r="B3187" s="34" t="s">
        <v>7084</v>
      </c>
      <c r="C3187" s="1">
        <v>100</v>
      </c>
      <c r="D3187" s="76" t="s">
        <v>7782</v>
      </c>
    </row>
    <row r="3188" spans="1:4" x14ac:dyDescent="0.35">
      <c r="A3188" s="39"/>
      <c r="B3188" s="34" t="s">
        <v>7084</v>
      </c>
      <c r="C3188" s="1">
        <v>100</v>
      </c>
      <c r="D3188" s="76" t="s">
        <v>7782</v>
      </c>
    </row>
    <row r="3189" spans="1:4" x14ac:dyDescent="0.35">
      <c r="A3189" s="39"/>
      <c r="B3189" s="34" t="s">
        <v>7084</v>
      </c>
      <c r="C3189" s="1">
        <v>100</v>
      </c>
      <c r="D3189" s="76" t="s">
        <v>7782</v>
      </c>
    </row>
    <row r="3190" spans="1:4" x14ac:dyDescent="0.35">
      <c r="A3190" s="39"/>
      <c r="B3190" s="34" t="s">
        <v>7084</v>
      </c>
      <c r="C3190" s="1">
        <v>100</v>
      </c>
      <c r="D3190" s="76" t="s">
        <v>7782</v>
      </c>
    </row>
    <row r="3191" spans="1:4" x14ac:dyDescent="0.35">
      <c r="A3191" s="39"/>
      <c r="B3191" s="34" t="s">
        <v>7084</v>
      </c>
      <c r="C3191" s="1">
        <v>100</v>
      </c>
      <c r="D3191" s="76" t="s">
        <v>7782</v>
      </c>
    </row>
    <row r="3192" spans="1:4" x14ac:dyDescent="0.35">
      <c r="A3192" s="39"/>
      <c r="B3192" s="34" t="s">
        <v>7084</v>
      </c>
      <c r="C3192" s="1">
        <v>100</v>
      </c>
      <c r="D3192" s="76" t="s">
        <v>7782</v>
      </c>
    </row>
    <row r="3193" spans="1:4" x14ac:dyDescent="0.35">
      <c r="A3193" s="39"/>
      <c r="B3193" s="34" t="s">
        <v>7084</v>
      </c>
      <c r="C3193" s="1">
        <v>100</v>
      </c>
      <c r="D3193" s="76" t="s">
        <v>7782</v>
      </c>
    </row>
    <row r="3194" spans="1:4" x14ac:dyDescent="0.35">
      <c r="A3194" s="39"/>
      <c r="B3194" s="34" t="s">
        <v>7084</v>
      </c>
      <c r="C3194" s="1">
        <v>100</v>
      </c>
      <c r="D3194" s="76" t="s">
        <v>7782</v>
      </c>
    </row>
    <row r="3195" spans="1:4" x14ac:dyDescent="0.35">
      <c r="A3195" s="39"/>
      <c r="B3195" s="34" t="s">
        <v>7084</v>
      </c>
      <c r="C3195" s="1">
        <v>100</v>
      </c>
      <c r="D3195" s="76" t="s">
        <v>7782</v>
      </c>
    </row>
    <row r="3196" spans="1:4" x14ac:dyDescent="0.35">
      <c r="A3196" s="39"/>
      <c r="B3196" s="34" t="s">
        <v>7084</v>
      </c>
      <c r="C3196" s="1">
        <v>100</v>
      </c>
      <c r="D3196" s="76" t="s">
        <v>7782</v>
      </c>
    </row>
    <row r="3197" spans="1:4" x14ac:dyDescent="0.35">
      <c r="A3197" s="39"/>
      <c r="B3197" s="34" t="s">
        <v>7084</v>
      </c>
      <c r="C3197" s="1">
        <v>100</v>
      </c>
      <c r="D3197" s="76" t="s">
        <v>7782</v>
      </c>
    </row>
    <row r="3198" spans="1:4" x14ac:dyDescent="0.35">
      <c r="A3198" s="39"/>
      <c r="B3198" s="34" t="s">
        <v>7084</v>
      </c>
      <c r="C3198" s="1">
        <v>100</v>
      </c>
      <c r="D3198" s="76" t="s">
        <v>7782</v>
      </c>
    </row>
    <row r="3199" spans="1:4" x14ac:dyDescent="0.35">
      <c r="A3199" s="39"/>
      <c r="B3199" s="34" t="s">
        <v>7084</v>
      </c>
      <c r="C3199" s="1">
        <v>100</v>
      </c>
      <c r="D3199" s="76" t="s">
        <v>7782</v>
      </c>
    </row>
    <row r="3200" spans="1:4" x14ac:dyDescent="0.35">
      <c r="A3200" s="39"/>
      <c r="B3200" s="34" t="s">
        <v>7084</v>
      </c>
      <c r="C3200" s="1">
        <v>100</v>
      </c>
      <c r="D3200" s="76" t="s">
        <v>7782</v>
      </c>
    </row>
    <row r="3201" spans="1:4" x14ac:dyDescent="0.35">
      <c r="A3201" s="39"/>
      <c r="B3201" s="34" t="s">
        <v>7084</v>
      </c>
      <c r="C3201" s="1">
        <v>100</v>
      </c>
      <c r="D3201" s="76" t="s">
        <v>7782</v>
      </c>
    </row>
    <row r="3202" spans="1:4" x14ac:dyDescent="0.35">
      <c r="A3202" s="39"/>
      <c r="B3202" s="34" t="s">
        <v>7084</v>
      </c>
      <c r="C3202" s="1">
        <v>100</v>
      </c>
      <c r="D3202" s="76" t="s">
        <v>7782</v>
      </c>
    </row>
    <row r="3203" spans="1:4" x14ac:dyDescent="0.35">
      <c r="A3203" s="39"/>
      <c r="B3203" s="34" t="s">
        <v>7084</v>
      </c>
      <c r="C3203" s="1">
        <v>100</v>
      </c>
      <c r="D3203" s="76" t="s">
        <v>7782</v>
      </c>
    </row>
    <row r="3204" spans="1:4" x14ac:dyDescent="0.35">
      <c r="A3204" s="39"/>
      <c r="B3204" s="34" t="s">
        <v>7084</v>
      </c>
      <c r="C3204" s="1">
        <v>100</v>
      </c>
      <c r="D3204" s="76" t="s">
        <v>7782</v>
      </c>
    </row>
    <row r="3205" spans="1:4" x14ac:dyDescent="0.35">
      <c r="A3205" s="39"/>
      <c r="B3205" s="34" t="s">
        <v>7084</v>
      </c>
      <c r="C3205" s="1">
        <v>100</v>
      </c>
      <c r="D3205" s="76" t="s">
        <v>7782</v>
      </c>
    </row>
    <row r="3206" spans="1:4" x14ac:dyDescent="0.35">
      <c r="A3206" s="39"/>
      <c r="B3206" s="34" t="s">
        <v>7084</v>
      </c>
      <c r="C3206" s="1">
        <v>100</v>
      </c>
      <c r="D3206" s="76" t="s">
        <v>7782</v>
      </c>
    </row>
    <row r="3207" spans="1:4" x14ac:dyDescent="0.35">
      <c r="A3207" s="39"/>
      <c r="B3207" s="34" t="s">
        <v>7084</v>
      </c>
      <c r="C3207" s="1">
        <v>100</v>
      </c>
      <c r="D3207" s="76" t="s">
        <v>7782</v>
      </c>
    </row>
    <row r="3208" spans="1:4" x14ac:dyDescent="0.35">
      <c r="A3208" s="39"/>
      <c r="B3208" s="34" t="s">
        <v>7084</v>
      </c>
      <c r="C3208" s="1">
        <v>100</v>
      </c>
      <c r="D3208" s="76" t="s">
        <v>7782</v>
      </c>
    </row>
    <row r="3209" spans="1:4" x14ac:dyDescent="0.35">
      <c r="A3209" s="39"/>
      <c r="B3209" s="34" t="s">
        <v>7084</v>
      </c>
      <c r="C3209" s="1">
        <v>100</v>
      </c>
      <c r="D3209" s="76" t="s">
        <v>7782</v>
      </c>
    </row>
    <row r="3210" spans="1:4" x14ac:dyDescent="0.35">
      <c r="A3210" s="39"/>
      <c r="B3210" s="34" t="s">
        <v>7084</v>
      </c>
      <c r="C3210" s="1">
        <v>100</v>
      </c>
      <c r="D3210" s="76" t="s">
        <v>7782</v>
      </c>
    </row>
    <row r="3211" spans="1:4" x14ac:dyDescent="0.35">
      <c r="A3211" s="39"/>
      <c r="B3211" s="34" t="s">
        <v>7084</v>
      </c>
      <c r="C3211" s="1">
        <v>100</v>
      </c>
      <c r="D3211" s="76" t="s">
        <v>7782</v>
      </c>
    </row>
    <row r="3212" spans="1:4" x14ac:dyDescent="0.35">
      <c r="A3212" s="39"/>
      <c r="B3212" s="34" t="s">
        <v>7084</v>
      </c>
      <c r="C3212" s="1">
        <v>100</v>
      </c>
      <c r="D3212" s="76" t="s">
        <v>7782</v>
      </c>
    </row>
    <row r="3213" spans="1:4" x14ac:dyDescent="0.35">
      <c r="A3213" s="39"/>
      <c r="B3213" s="34" t="s">
        <v>7084</v>
      </c>
      <c r="C3213" s="1">
        <v>100</v>
      </c>
      <c r="D3213" s="76" t="s">
        <v>7782</v>
      </c>
    </row>
    <row r="3214" spans="1:4" x14ac:dyDescent="0.35">
      <c r="A3214" s="39"/>
      <c r="B3214" s="34" t="s">
        <v>7084</v>
      </c>
      <c r="C3214" s="1">
        <v>100</v>
      </c>
      <c r="D3214" s="76" t="s">
        <v>7782</v>
      </c>
    </row>
    <row r="3215" spans="1:4" x14ac:dyDescent="0.35">
      <c r="A3215" s="39"/>
      <c r="B3215" s="34" t="s">
        <v>7084</v>
      </c>
      <c r="C3215" s="1">
        <v>100</v>
      </c>
      <c r="D3215" s="76" t="s">
        <v>7782</v>
      </c>
    </row>
    <row r="3216" spans="1:4" x14ac:dyDescent="0.35">
      <c r="A3216" s="39"/>
      <c r="B3216" s="34" t="s">
        <v>7084</v>
      </c>
      <c r="C3216" s="1">
        <v>100</v>
      </c>
      <c r="D3216" s="76" t="s">
        <v>7782</v>
      </c>
    </row>
    <row r="3217" spans="1:4" x14ac:dyDescent="0.35">
      <c r="A3217" s="39"/>
      <c r="B3217" s="34" t="s">
        <v>7084</v>
      </c>
      <c r="C3217" s="1">
        <v>100</v>
      </c>
      <c r="D3217" s="76" t="s">
        <v>7782</v>
      </c>
    </row>
    <row r="3218" spans="1:4" x14ac:dyDescent="0.35">
      <c r="A3218" s="39"/>
      <c r="B3218" s="34" t="s">
        <v>7084</v>
      </c>
      <c r="C3218" s="1">
        <v>100</v>
      </c>
      <c r="D3218" s="76" t="s">
        <v>7782</v>
      </c>
    </row>
    <row r="3219" spans="1:4" x14ac:dyDescent="0.35">
      <c r="A3219" s="39"/>
      <c r="B3219" s="34" t="s">
        <v>7084</v>
      </c>
      <c r="C3219" s="1">
        <v>100</v>
      </c>
      <c r="D3219" s="76" t="s">
        <v>7782</v>
      </c>
    </row>
    <row r="3220" spans="1:4" x14ac:dyDescent="0.35">
      <c r="A3220" s="39"/>
      <c r="B3220" s="34" t="s">
        <v>7084</v>
      </c>
      <c r="C3220" s="1">
        <v>100</v>
      </c>
      <c r="D3220" s="76" t="s">
        <v>7782</v>
      </c>
    </row>
    <row r="3221" spans="1:4" x14ac:dyDescent="0.35">
      <c r="A3221" s="39"/>
      <c r="B3221" s="34" t="s">
        <v>7084</v>
      </c>
      <c r="C3221" s="1">
        <v>100</v>
      </c>
      <c r="D3221" s="76" t="s">
        <v>7782</v>
      </c>
    </row>
    <row r="3222" spans="1:4" x14ac:dyDescent="0.35">
      <c r="A3222" s="39"/>
      <c r="B3222" s="34" t="s">
        <v>7084</v>
      </c>
      <c r="C3222" s="1">
        <v>100</v>
      </c>
      <c r="D3222" s="76" t="s">
        <v>7782</v>
      </c>
    </row>
    <row r="3223" spans="1:4" x14ac:dyDescent="0.35">
      <c r="A3223" s="39"/>
      <c r="B3223" s="34" t="s">
        <v>7084</v>
      </c>
      <c r="C3223" s="1">
        <v>100</v>
      </c>
      <c r="D3223" s="76" t="s">
        <v>7782</v>
      </c>
    </row>
    <row r="3224" spans="1:4" x14ac:dyDescent="0.35">
      <c r="A3224" s="39"/>
      <c r="B3224" s="34" t="s">
        <v>7084</v>
      </c>
      <c r="C3224" s="1">
        <v>100</v>
      </c>
      <c r="D3224" s="76" t="s">
        <v>7782</v>
      </c>
    </row>
    <row r="3225" spans="1:4" x14ac:dyDescent="0.35">
      <c r="A3225" s="39"/>
      <c r="B3225" s="34" t="s">
        <v>7084</v>
      </c>
      <c r="C3225" s="1">
        <v>100</v>
      </c>
      <c r="D3225" s="76" t="s">
        <v>7782</v>
      </c>
    </row>
    <row r="3226" spans="1:4" x14ac:dyDescent="0.35">
      <c r="A3226" s="39"/>
      <c r="B3226" s="34" t="s">
        <v>7084</v>
      </c>
      <c r="C3226" s="1">
        <v>100</v>
      </c>
      <c r="D3226" s="76" t="s">
        <v>7782</v>
      </c>
    </row>
    <row r="3227" spans="1:4" x14ac:dyDescent="0.35">
      <c r="A3227" s="39"/>
      <c r="B3227" s="34" t="s">
        <v>7084</v>
      </c>
      <c r="C3227" s="1">
        <v>100</v>
      </c>
      <c r="D3227" s="76" t="s">
        <v>7782</v>
      </c>
    </row>
    <row r="3228" spans="1:4" x14ac:dyDescent="0.35">
      <c r="A3228" s="39"/>
      <c r="B3228" s="34" t="s">
        <v>7084</v>
      </c>
      <c r="C3228" s="1">
        <v>100</v>
      </c>
      <c r="D3228" s="76" t="s">
        <v>7782</v>
      </c>
    </row>
    <row r="3229" spans="1:4" x14ac:dyDescent="0.35">
      <c r="A3229" s="39"/>
      <c r="B3229" s="34" t="s">
        <v>7084</v>
      </c>
      <c r="C3229" s="1">
        <v>100</v>
      </c>
      <c r="D3229" s="76" t="s">
        <v>7782</v>
      </c>
    </row>
    <row r="3230" spans="1:4" x14ac:dyDescent="0.35">
      <c r="A3230" s="39"/>
      <c r="B3230" s="34" t="s">
        <v>7084</v>
      </c>
      <c r="C3230" s="1">
        <v>100</v>
      </c>
      <c r="D3230" s="76" t="s">
        <v>7782</v>
      </c>
    </row>
    <row r="3231" spans="1:4" x14ac:dyDescent="0.35">
      <c r="A3231" s="39"/>
      <c r="B3231" s="34" t="s">
        <v>7084</v>
      </c>
      <c r="C3231" s="1">
        <v>100</v>
      </c>
      <c r="D3231" s="76" t="s">
        <v>7782</v>
      </c>
    </row>
    <row r="3232" spans="1:4" x14ac:dyDescent="0.35">
      <c r="A3232" s="39"/>
      <c r="B3232" s="34" t="s">
        <v>7084</v>
      </c>
      <c r="C3232" s="1">
        <v>100</v>
      </c>
      <c r="D3232" s="76" t="s">
        <v>7782</v>
      </c>
    </row>
    <row r="3233" spans="1:4" x14ac:dyDescent="0.35">
      <c r="A3233" s="39"/>
      <c r="B3233" s="34" t="s">
        <v>7084</v>
      </c>
      <c r="C3233" s="1">
        <v>100</v>
      </c>
      <c r="D3233" s="76" t="s">
        <v>7782</v>
      </c>
    </row>
    <row r="3234" spans="1:4" x14ac:dyDescent="0.35">
      <c r="A3234" s="39"/>
      <c r="B3234" s="34" t="s">
        <v>7084</v>
      </c>
      <c r="C3234" s="1">
        <v>30</v>
      </c>
      <c r="D3234" s="76" t="s">
        <v>7782</v>
      </c>
    </row>
    <row r="3235" spans="1:4" x14ac:dyDescent="0.35">
      <c r="A3235" s="39"/>
      <c r="B3235" s="34" t="s">
        <v>7084</v>
      </c>
      <c r="C3235" s="1">
        <v>2</v>
      </c>
      <c r="D3235" s="76" t="s">
        <v>7782</v>
      </c>
    </row>
    <row r="3236" spans="1:4" x14ac:dyDescent="0.35">
      <c r="A3236" s="39"/>
      <c r="B3236" s="34" t="s">
        <v>7084</v>
      </c>
      <c r="C3236" s="1">
        <v>10</v>
      </c>
      <c r="D3236" s="76" t="s">
        <v>7782</v>
      </c>
    </row>
    <row r="3237" spans="1:4" x14ac:dyDescent="0.35">
      <c r="A3237" s="39"/>
      <c r="B3237" s="34" t="s">
        <v>7054</v>
      </c>
      <c r="C3237" s="1">
        <v>23</v>
      </c>
      <c r="D3237" s="76" t="s">
        <v>7782</v>
      </c>
    </row>
    <row r="3238" spans="1:4" x14ac:dyDescent="0.35">
      <c r="A3238" s="39"/>
      <c r="B3238" s="34" t="s">
        <v>7054</v>
      </c>
      <c r="C3238" s="1">
        <v>2</v>
      </c>
      <c r="D3238" s="76" t="s">
        <v>7782</v>
      </c>
    </row>
    <row r="3239" spans="1:4" x14ac:dyDescent="0.35">
      <c r="A3239" s="39"/>
      <c r="B3239" s="34" t="s">
        <v>7054</v>
      </c>
      <c r="C3239" s="1">
        <v>2</v>
      </c>
      <c r="D3239" s="76" t="s">
        <v>7782</v>
      </c>
    </row>
    <row r="3240" spans="1:4" x14ac:dyDescent="0.35">
      <c r="A3240" s="39"/>
      <c r="B3240" s="34" t="s">
        <v>486</v>
      </c>
      <c r="C3240" s="1">
        <v>100</v>
      </c>
      <c r="D3240" s="76" t="s">
        <v>7782</v>
      </c>
    </row>
    <row r="3241" spans="1:4" x14ac:dyDescent="0.35">
      <c r="A3241" s="39"/>
      <c r="B3241" s="34" t="s">
        <v>486</v>
      </c>
      <c r="C3241" s="1">
        <v>100</v>
      </c>
      <c r="D3241" s="76" t="s">
        <v>7782</v>
      </c>
    </row>
    <row r="3242" spans="1:4" x14ac:dyDescent="0.35">
      <c r="A3242" s="39"/>
      <c r="B3242" s="34" t="s">
        <v>486</v>
      </c>
      <c r="C3242" s="1">
        <v>100</v>
      </c>
      <c r="D3242" s="76" t="s">
        <v>7782</v>
      </c>
    </row>
    <row r="3243" spans="1:4" x14ac:dyDescent="0.35">
      <c r="A3243" s="39"/>
      <c r="B3243" s="34" t="s">
        <v>486</v>
      </c>
      <c r="C3243" s="1">
        <v>100</v>
      </c>
      <c r="D3243" s="76" t="s">
        <v>7782</v>
      </c>
    </row>
    <row r="3244" spans="1:4" x14ac:dyDescent="0.35">
      <c r="A3244" s="39"/>
      <c r="B3244" s="34" t="s">
        <v>486</v>
      </c>
      <c r="C3244" s="1">
        <v>100</v>
      </c>
      <c r="D3244" s="76" t="s">
        <v>7782</v>
      </c>
    </row>
    <row r="3245" spans="1:4" x14ac:dyDescent="0.35">
      <c r="A3245" s="39"/>
      <c r="B3245" s="34" t="s">
        <v>486</v>
      </c>
      <c r="C3245" s="1">
        <v>100</v>
      </c>
      <c r="D3245" s="76" t="s">
        <v>7782</v>
      </c>
    </row>
    <row r="3246" spans="1:4" x14ac:dyDescent="0.35">
      <c r="A3246" s="39"/>
      <c r="B3246" s="34" t="s">
        <v>486</v>
      </c>
      <c r="C3246" s="1">
        <v>100</v>
      </c>
      <c r="D3246" s="76" t="s">
        <v>7782</v>
      </c>
    </row>
    <row r="3247" spans="1:4" x14ac:dyDescent="0.35">
      <c r="A3247" s="39"/>
      <c r="B3247" s="34" t="s">
        <v>486</v>
      </c>
      <c r="C3247" s="1">
        <v>100</v>
      </c>
      <c r="D3247" s="76" t="s">
        <v>7782</v>
      </c>
    </row>
    <row r="3248" spans="1:4" x14ac:dyDescent="0.35">
      <c r="A3248" s="39"/>
      <c r="B3248" s="34" t="s">
        <v>486</v>
      </c>
      <c r="C3248" s="1">
        <v>100</v>
      </c>
      <c r="D3248" s="76" t="s">
        <v>7782</v>
      </c>
    </row>
    <row r="3249" spans="1:4" x14ac:dyDescent="0.35">
      <c r="A3249" s="39"/>
      <c r="B3249" s="34" t="s">
        <v>486</v>
      </c>
      <c r="C3249" s="1">
        <v>100</v>
      </c>
      <c r="D3249" s="76" t="s">
        <v>7782</v>
      </c>
    </row>
    <row r="3250" spans="1:4" x14ac:dyDescent="0.35">
      <c r="A3250" s="39"/>
      <c r="B3250" s="34" t="s">
        <v>486</v>
      </c>
      <c r="C3250" s="1">
        <v>100</v>
      </c>
      <c r="D3250" s="76" t="s">
        <v>7782</v>
      </c>
    </row>
    <row r="3251" spans="1:4" x14ac:dyDescent="0.35">
      <c r="A3251" s="39"/>
      <c r="B3251" s="34" t="s">
        <v>486</v>
      </c>
      <c r="C3251" s="1">
        <v>100</v>
      </c>
      <c r="D3251" s="76" t="s">
        <v>7782</v>
      </c>
    </row>
    <row r="3252" spans="1:4" x14ac:dyDescent="0.35">
      <c r="A3252" s="39"/>
      <c r="B3252" s="34" t="s">
        <v>486</v>
      </c>
      <c r="C3252" s="1">
        <v>100</v>
      </c>
      <c r="D3252" s="76" t="s">
        <v>7782</v>
      </c>
    </row>
    <row r="3253" spans="1:4" x14ac:dyDescent="0.35">
      <c r="A3253" s="39"/>
      <c r="B3253" s="34" t="s">
        <v>486</v>
      </c>
      <c r="C3253" s="1">
        <v>100</v>
      </c>
      <c r="D3253" s="76" t="s">
        <v>7782</v>
      </c>
    </row>
    <row r="3254" spans="1:4" x14ac:dyDescent="0.35">
      <c r="A3254" s="39"/>
      <c r="B3254" s="34" t="s">
        <v>486</v>
      </c>
      <c r="C3254" s="1">
        <v>100</v>
      </c>
      <c r="D3254" s="76" t="s">
        <v>7782</v>
      </c>
    </row>
    <row r="3255" spans="1:4" x14ac:dyDescent="0.35">
      <c r="A3255" s="39"/>
      <c r="B3255" s="34" t="s">
        <v>486</v>
      </c>
      <c r="C3255" s="1">
        <v>100</v>
      </c>
      <c r="D3255" s="76" t="s">
        <v>7782</v>
      </c>
    </row>
    <row r="3256" spans="1:4" x14ac:dyDescent="0.35">
      <c r="A3256" s="39"/>
      <c r="B3256" s="34" t="s">
        <v>486</v>
      </c>
      <c r="C3256" s="1">
        <v>100</v>
      </c>
      <c r="D3256" s="76" t="s">
        <v>7782</v>
      </c>
    </row>
    <row r="3257" spans="1:4" x14ac:dyDescent="0.35">
      <c r="A3257" s="39"/>
      <c r="B3257" s="34" t="s">
        <v>486</v>
      </c>
      <c r="C3257" s="1">
        <v>100</v>
      </c>
      <c r="D3257" s="76" t="s">
        <v>7782</v>
      </c>
    </row>
    <row r="3258" spans="1:4" x14ac:dyDescent="0.35">
      <c r="A3258" s="39"/>
      <c r="B3258" s="34" t="s">
        <v>486</v>
      </c>
      <c r="C3258" s="1">
        <v>100</v>
      </c>
      <c r="D3258" s="76" t="s">
        <v>7782</v>
      </c>
    </row>
    <row r="3259" spans="1:4" x14ac:dyDescent="0.35">
      <c r="A3259" s="39"/>
      <c r="B3259" s="34" t="s">
        <v>486</v>
      </c>
      <c r="C3259" s="1">
        <v>100</v>
      </c>
      <c r="D3259" s="76" t="s">
        <v>7782</v>
      </c>
    </row>
    <row r="3260" spans="1:4" x14ac:dyDescent="0.35">
      <c r="A3260" s="39"/>
      <c r="B3260" s="34" t="s">
        <v>486</v>
      </c>
      <c r="C3260" s="1">
        <v>100</v>
      </c>
      <c r="D3260" s="76" t="s">
        <v>7782</v>
      </c>
    </row>
    <row r="3261" spans="1:4" x14ac:dyDescent="0.35">
      <c r="A3261" s="39"/>
      <c r="B3261" s="34" t="s">
        <v>478</v>
      </c>
      <c r="C3261" s="1">
        <v>546</v>
      </c>
      <c r="D3261" s="76" t="s">
        <v>7782</v>
      </c>
    </row>
    <row r="3262" spans="1:4" x14ac:dyDescent="0.35">
      <c r="A3262" s="39"/>
      <c r="B3262" s="34" t="s">
        <v>478</v>
      </c>
      <c r="C3262" s="1">
        <v>1000</v>
      </c>
      <c r="D3262" s="76" t="s">
        <v>7782</v>
      </c>
    </row>
    <row r="3263" spans="1:4" x14ac:dyDescent="0.35">
      <c r="A3263" s="39"/>
      <c r="B3263" s="34" t="s">
        <v>478</v>
      </c>
      <c r="C3263" s="1">
        <v>1000</v>
      </c>
      <c r="D3263" s="76" t="s">
        <v>7782</v>
      </c>
    </row>
    <row r="3264" spans="1:4" x14ac:dyDescent="0.35">
      <c r="A3264" s="39"/>
      <c r="B3264" s="34" t="s">
        <v>478</v>
      </c>
      <c r="C3264" s="1">
        <v>1000</v>
      </c>
      <c r="D3264" s="76" t="s">
        <v>7782</v>
      </c>
    </row>
    <row r="3265" spans="1:4" x14ac:dyDescent="0.35">
      <c r="A3265" s="39"/>
      <c r="B3265" s="34" t="s">
        <v>478</v>
      </c>
      <c r="C3265" s="1">
        <v>1000</v>
      </c>
      <c r="D3265" s="76" t="s">
        <v>7782</v>
      </c>
    </row>
    <row r="3266" spans="1:4" x14ac:dyDescent="0.35">
      <c r="A3266" s="39"/>
      <c r="B3266" s="34" t="s">
        <v>478</v>
      </c>
      <c r="C3266" s="1">
        <v>1000</v>
      </c>
      <c r="D3266" s="76" t="s">
        <v>7782</v>
      </c>
    </row>
    <row r="3267" spans="1:4" x14ac:dyDescent="0.35">
      <c r="A3267" s="39"/>
      <c r="B3267" s="34" t="s">
        <v>478</v>
      </c>
      <c r="C3267" s="1">
        <v>1000</v>
      </c>
      <c r="D3267" s="76" t="s">
        <v>7782</v>
      </c>
    </row>
    <row r="3268" spans="1:4" x14ac:dyDescent="0.35">
      <c r="A3268" s="39"/>
      <c r="B3268" s="34" t="s">
        <v>478</v>
      </c>
      <c r="C3268" s="1">
        <v>1000</v>
      </c>
      <c r="D3268" s="76" t="s">
        <v>7782</v>
      </c>
    </row>
    <row r="3269" spans="1:4" x14ac:dyDescent="0.35">
      <c r="A3269" s="39"/>
      <c r="B3269" s="34" t="s">
        <v>478</v>
      </c>
      <c r="C3269" s="1">
        <v>1000</v>
      </c>
      <c r="D3269" s="76" t="s">
        <v>7782</v>
      </c>
    </row>
    <row r="3270" spans="1:4" x14ac:dyDescent="0.35">
      <c r="A3270" s="39"/>
      <c r="B3270" s="34" t="s">
        <v>478</v>
      </c>
      <c r="C3270" s="1">
        <v>1000</v>
      </c>
      <c r="D3270" s="76" t="s">
        <v>7782</v>
      </c>
    </row>
    <row r="3271" spans="1:4" x14ac:dyDescent="0.35">
      <c r="A3271" s="39"/>
      <c r="B3271" s="34" t="s">
        <v>478</v>
      </c>
      <c r="C3271" s="1">
        <v>1000</v>
      </c>
      <c r="D3271" s="76" t="s">
        <v>7782</v>
      </c>
    </row>
    <row r="3272" spans="1:4" x14ac:dyDescent="0.35">
      <c r="A3272" s="39"/>
      <c r="B3272" s="34" t="s">
        <v>478</v>
      </c>
      <c r="C3272" s="1">
        <v>1000</v>
      </c>
      <c r="D3272" s="76" t="s">
        <v>7782</v>
      </c>
    </row>
    <row r="3273" spans="1:4" x14ac:dyDescent="0.35">
      <c r="A3273" s="39"/>
      <c r="B3273" s="34" t="s">
        <v>478</v>
      </c>
      <c r="C3273" s="1">
        <v>1000</v>
      </c>
      <c r="D3273" s="76" t="s">
        <v>7782</v>
      </c>
    </row>
    <row r="3274" spans="1:4" x14ac:dyDescent="0.35">
      <c r="A3274" s="39"/>
      <c r="B3274" s="34" t="s">
        <v>435</v>
      </c>
      <c r="C3274" s="1">
        <v>100</v>
      </c>
      <c r="D3274" s="76" t="s">
        <v>7782</v>
      </c>
    </row>
    <row r="3275" spans="1:4" x14ac:dyDescent="0.35">
      <c r="A3275" s="39"/>
      <c r="B3275" s="34" t="s">
        <v>435</v>
      </c>
      <c r="C3275" s="1">
        <v>100</v>
      </c>
      <c r="D3275" s="76" t="s">
        <v>7782</v>
      </c>
    </row>
    <row r="3276" spans="1:4" x14ac:dyDescent="0.35">
      <c r="A3276" s="39"/>
      <c r="B3276" s="34" t="s">
        <v>435</v>
      </c>
      <c r="C3276" s="1">
        <v>100</v>
      </c>
      <c r="D3276" s="76" t="s">
        <v>7782</v>
      </c>
    </row>
    <row r="3277" spans="1:4" x14ac:dyDescent="0.35">
      <c r="A3277" s="39"/>
      <c r="B3277" s="34" t="s">
        <v>435</v>
      </c>
      <c r="C3277" s="1">
        <v>100</v>
      </c>
      <c r="D3277" s="76" t="s">
        <v>7782</v>
      </c>
    </row>
    <row r="3278" spans="1:4" x14ac:dyDescent="0.35">
      <c r="A3278" s="39"/>
      <c r="B3278" s="34" t="s">
        <v>435</v>
      </c>
      <c r="C3278" s="1">
        <v>100</v>
      </c>
      <c r="D3278" s="76" t="s">
        <v>7782</v>
      </c>
    </row>
    <row r="3279" spans="1:4" x14ac:dyDescent="0.35">
      <c r="A3279" s="39"/>
      <c r="B3279" s="34" t="s">
        <v>435</v>
      </c>
      <c r="C3279" s="1">
        <v>100</v>
      </c>
      <c r="D3279" s="76" t="s">
        <v>7782</v>
      </c>
    </row>
    <row r="3280" spans="1:4" x14ac:dyDescent="0.35">
      <c r="A3280" s="39"/>
      <c r="B3280" s="34" t="s">
        <v>435</v>
      </c>
      <c r="C3280" s="1">
        <v>100</v>
      </c>
      <c r="D3280" s="76" t="s">
        <v>7782</v>
      </c>
    </row>
    <row r="3281" spans="1:4" x14ac:dyDescent="0.35">
      <c r="A3281" s="39"/>
      <c r="B3281" s="34" t="s">
        <v>435</v>
      </c>
      <c r="C3281" s="1">
        <v>100</v>
      </c>
      <c r="D3281" s="76" t="s">
        <v>7782</v>
      </c>
    </row>
    <row r="3282" spans="1:4" x14ac:dyDescent="0.35">
      <c r="A3282" s="39"/>
      <c r="B3282" s="34" t="s">
        <v>435</v>
      </c>
      <c r="C3282" s="1">
        <v>100</v>
      </c>
      <c r="D3282" s="76" t="s">
        <v>7782</v>
      </c>
    </row>
    <row r="3283" spans="1:4" x14ac:dyDescent="0.35">
      <c r="A3283" s="39"/>
      <c r="B3283" s="34" t="s">
        <v>435</v>
      </c>
      <c r="C3283" s="1">
        <v>100</v>
      </c>
      <c r="D3283" s="76" t="s">
        <v>7782</v>
      </c>
    </row>
    <row r="3284" spans="1:4" x14ac:dyDescent="0.35">
      <c r="A3284" s="39"/>
      <c r="B3284" s="34" t="s">
        <v>436</v>
      </c>
      <c r="C3284" s="1">
        <v>1000</v>
      </c>
      <c r="D3284" s="76" t="s">
        <v>7782</v>
      </c>
    </row>
    <row r="3285" spans="1:4" x14ac:dyDescent="0.35">
      <c r="A3285" s="39"/>
      <c r="B3285" s="34" t="s">
        <v>436</v>
      </c>
      <c r="C3285" s="1">
        <v>1000</v>
      </c>
      <c r="D3285" s="76" t="s">
        <v>7782</v>
      </c>
    </row>
    <row r="3286" spans="1:4" x14ac:dyDescent="0.35">
      <c r="A3286" s="39"/>
      <c r="B3286" s="34" t="s">
        <v>436</v>
      </c>
      <c r="C3286" s="1">
        <v>1000</v>
      </c>
      <c r="D3286" s="76" t="s">
        <v>7782</v>
      </c>
    </row>
    <row r="3287" spans="1:4" x14ac:dyDescent="0.35">
      <c r="A3287" s="39"/>
      <c r="B3287" s="34" t="s">
        <v>436</v>
      </c>
      <c r="C3287" s="1">
        <v>1000</v>
      </c>
      <c r="D3287" s="76" t="s">
        <v>7782</v>
      </c>
    </row>
    <row r="3288" spans="1:4" x14ac:dyDescent="0.35">
      <c r="A3288" s="39"/>
      <c r="B3288" s="34" t="s">
        <v>436</v>
      </c>
      <c r="C3288" s="1">
        <v>1000</v>
      </c>
      <c r="D3288" s="76" t="s">
        <v>7782</v>
      </c>
    </row>
    <row r="3289" spans="1:4" x14ac:dyDescent="0.35">
      <c r="A3289" s="39"/>
      <c r="B3289" s="34" t="s">
        <v>436</v>
      </c>
      <c r="C3289" s="1">
        <v>1000</v>
      </c>
      <c r="D3289" s="76" t="s">
        <v>7782</v>
      </c>
    </row>
    <row r="3290" spans="1:4" x14ac:dyDescent="0.35">
      <c r="A3290" s="39"/>
      <c r="B3290" s="34" t="s">
        <v>436</v>
      </c>
      <c r="C3290" s="1">
        <v>1000</v>
      </c>
      <c r="D3290" s="76" t="s">
        <v>7782</v>
      </c>
    </row>
    <row r="3291" spans="1:4" x14ac:dyDescent="0.35">
      <c r="A3291" s="39"/>
      <c r="B3291" s="34" t="s">
        <v>436</v>
      </c>
      <c r="C3291" s="1">
        <v>1000</v>
      </c>
      <c r="D3291" s="76" t="s">
        <v>7782</v>
      </c>
    </row>
    <row r="3292" spans="1:4" x14ac:dyDescent="0.35">
      <c r="A3292" s="39"/>
      <c r="B3292" s="34" t="s">
        <v>436</v>
      </c>
      <c r="C3292" s="1">
        <v>1000</v>
      </c>
      <c r="D3292" s="76" t="s">
        <v>7782</v>
      </c>
    </row>
    <row r="3293" spans="1:4" x14ac:dyDescent="0.35">
      <c r="A3293" s="39"/>
      <c r="B3293" s="34" t="s">
        <v>436</v>
      </c>
      <c r="C3293" s="1">
        <v>1000</v>
      </c>
      <c r="D3293" s="76" t="s">
        <v>7782</v>
      </c>
    </row>
    <row r="3294" spans="1:4" x14ac:dyDescent="0.35">
      <c r="A3294" s="39"/>
      <c r="B3294" s="34" t="s">
        <v>485</v>
      </c>
      <c r="C3294" s="1">
        <v>100</v>
      </c>
      <c r="D3294" s="76" t="s">
        <v>7782</v>
      </c>
    </row>
    <row r="3295" spans="1:4" x14ac:dyDescent="0.35">
      <c r="A3295" s="39"/>
      <c r="B3295" s="34" t="s">
        <v>485</v>
      </c>
      <c r="C3295" s="1">
        <v>100</v>
      </c>
      <c r="D3295" s="76" t="s">
        <v>7782</v>
      </c>
    </row>
    <row r="3296" spans="1:4" x14ac:dyDescent="0.35">
      <c r="A3296" s="39"/>
      <c r="B3296" s="34" t="s">
        <v>485</v>
      </c>
      <c r="C3296" s="1">
        <v>100</v>
      </c>
      <c r="D3296" s="76" t="s">
        <v>7782</v>
      </c>
    </row>
    <row r="3297" spans="1:4" x14ac:dyDescent="0.35">
      <c r="A3297" s="39"/>
      <c r="B3297" s="34" t="s">
        <v>485</v>
      </c>
      <c r="C3297" s="1">
        <v>100</v>
      </c>
      <c r="D3297" s="76" t="s">
        <v>7782</v>
      </c>
    </row>
    <row r="3298" spans="1:4" x14ac:dyDescent="0.35">
      <c r="A3298" s="39"/>
      <c r="B3298" s="34" t="s">
        <v>485</v>
      </c>
      <c r="C3298" s="1">
        <v>100</v>
      </c>
      <c r="D3298" s="76" t="s">
        <v>7782</v>
      </c>
    </row>
    <row r="3299" spans="1:4" x14ac:dyDescent="0.35">
      <c r="A3299" s="39"/>
      <c r="B3299" s="34" t="s">
        <v>485</v>
      </c>
      <c r="C3299" s="1">
        <v>100</v>
      </c>
      <c r="D3299" s="76" t="s">
        <v>7782</v>
      </c>
    </row>
    <row r="3300" spans="1:4" x14ac:dyDescent="0.35">
      <c r="A3300" s="39"/>
      <c r="B3300" s="34" t="s">
        <v>485</v>
      </c>
      <c r="C3300" s="1">
        <v>100</v>
      </c>
      <c r="D3300" s="76" t="s">
        <v>7782</v>
      </c>
    </row>
    <row r="3301" spans="1:4" x14ac:dyDescent="0.35">
      <c r="A3301" s="39"/>
      <c r="B3301" s="34" t="s">
        <v>485</v>
      </c>
      <c r="C3301" s="1">
        <v>100</v>
      </c>
      <c r="D3301" s="76" t="s">
        <v>7782</v>
      </c>
    </row>
    <row r="3302" spans="1:4" x14ac:dyDescent="0.35">
      <c r="A3302" s="39"/>
      <c r="B3302" s="34" t="s">
        <v>485</v>
      </c>
      <c r="C3302" s="1">
        <v>100</v>
      </c>
      <c r="D3302" s="76" t="s">
        <v>7782</v>
      </c>
    </row>
    <row r="3303" spans="1:4" x14ac:dyDescent="0.35">
      <c r="A3303" s="39"/>
      <c r="B3303" s="34" t="s">
        <v>485</v>
      </c>
      <c r="C3303" s="1">
        <v>100</v>
      </c>
      <c r="D3303" s="76" t="s">
        <v>7782</v>
      </c>
    </row>
    <row r="3304" spans="1:4" x14ac:dyDescent="0.35">
      <c r="A3304" s="39"/>
      <c r="B3304" s="34" t="s">
        <v>485</v>
      </c>
      <c r="C3304" s="1">
        <v>100</v>
      </c>
      <c r="D3304" s="76" t="s">
        <v>7782</v>
      </c>
    </row>
    <row r="3305" spans="1:4" x14ac:dyDescent="0.35">
      <c r="A3305" s="39"/>
      <c r="B3305" s="34" t="s">
        <v>484</v>
      </c>
      <c r="C3305" s="1">
        <v>100</v>
      </c>
      <c r="D3305" s="76" t="s">
        <v>7782</v>
      </c>
    </row>
    <row r="3306" spans="1:4" x14ac:dyDescent="0.35">
      <c r="A3306" s="39"/>
      <c r="B3306" s="34" t="s">
        <v>484</v>
      </c>
      <c r="C3306" s="1">
        <v>100</v>
      </c>
      <c r="D3306" s="76" t="s">
        <v>7782</v>
      </c>
    </row>
    <row r="3307" spans="1:4" x14ac:dyDescent="0.35">
      <c r="A3307" s="39"/>
      <c r="B3307" s="34" t="s">
        <v>484</v>
      </c>
      <c r="C3307" s="1">
        <v>100</v>
      </c>
      <c r="D3307" s="76" t="s">
        <v>7782</v>
      </c>
    </row>
    <row r="3308" spans="1:4" x14ac:dyDescent="0.35">
      <c r="A3308" s="39"/>
      <c r="B3308" s="34" t="s">
        <v>484</v>
      </c>
      <c r="C3308" s="1">
        <v>100</v>
      </c>
      <c r="D3308" s="76" t="s">
        <v>7782</v>
      </c>
    </row>
    <row r="3309" spans="1:4" x14ac:dyDescent="0.35">
      <c r="A3309" s="39"/>
      <c r="B3309" s="34" t="s">
        <v>484</v>
      </c>
      <c r="C3309" s="1">
        <v>100</v>
      </c>
      <c r="D3309" s="76" t="s">
        <v>7782</v>
      </c>
    </row>
    <row r="3310" spans="1:4" x14ac:dyDescent="0.35">
      <c r="A3310" s="39"/>
      <c r="B3310" s="34" t="s">
        <v>484</v>
      </c>
      <c r="C3310" s="1">
        <v>100</v>
      </c>
      <c r="D3310" s="76" t="s">
        <v>7782</v>
      </c>
    </row>
    <row r="3311" spans="1:4" x14ac:dyDescent="0.35">
      <c r="A3311" s="39"/>
      <c r="B3311" s="34" t="s">
        <v>484</v>
      </c>
      <c r="C3311" s="1">
        <v>100</v>
      </c>
      <c r="D3311" s="76" t="s">
        <v>7782</v>
      </c>
    </row>
    <row r="3312" spans="1:4" x14ac:dyDescent="0.35">
      <c r="A3312" s="39"/>
      <c r="B3312" s="34" t="s">
        <v>484</v>
      </c>
      <c r="C3312" s="1">
        <v>100</v>
      </c>
      <c r="D3312" s="76" t="s">
        <v>7782</v>
      </c>
    </row>
    <row r="3313" spans="1:4" x14ac:dyDescent="0.35">
      <c r="A3313" s="39"/>
      <c r="B3313" s="34" t="s">
        <v>452</v>
      </c>
      <c r="C3313" s="1">
        <v>500</v>
      </c>
      <c r="D3313" s="76" t="s">
        <v>7782</v>
      </c>
    </row>
    <row r="3314" spans="1:4" x14ac:dyDescent="0.35">
      <c r="A3314" s="39"/>
      <c r="B3314" s="34" t="s">
        <v>452</v>
      </c>
      <c r="C3314" s="1">
        <v>500</v>
      </c>
      <c r="D3314" s="76" t="s">
        <v>7782</v>
      </c>
    </row>
    <row r="3315" spans="1:4" x14ac:dyDescent="0.35">
      <c r="A3315" s="39"/>
      <c r="B3315" s="34" t="s">
        <v>452</v>
      </c>
      <c r="C3315" s="1">
        <v>500</v>
      </c>
      <c r="D3315" s="76" t="s">
        <v>7782</v>
      </c>
    </row>
    <row r="3316" spans="1:4" x14ac:dyDescent="0.35">
      <c r="A3316" s="39"/>
      <c r="B3316" s="34" t="s">
        <v>452</v>
      </c>
      <c r="C3316" s="1">
        <v>500</v>
      </c>
      <c r="D3316" s="76" t="s">
        <v>7782</v>
      </c>
    </row>
    <row r="3317" spans="1:4" x14ac:dyDescent="0.35">
      <c r="A3317" s="39"/>
      <c r="B3317" s="34" t="s">
        <v>452</v>
      </c>
      <c r="C3317" s="1">
        <v>500</v>
      </c>
      <c r="D3317" s="76" t="s">
        <v>7782</v>
      </c>
    </row>
    <row r="3318" spans="1:4" x14ac:dyDescent="0.35">
      <c r="A3318" s="39"/>
      <c r="B3318" s="34" t="s">
        <v>452</v>
      </c>
      <c r="C3318" s="1">
        <v>500</v>
      </c>
      <c r="D3318" s="76" t="s">
        <v>7782</v>
      </c>
    </row>
    <row r="3319" spans="1:4" x14ac:dyDescent="0.35">
      <c r="A3319" s="39"/>
      <c r="B3319" s="34" t="s">
        <v>452</v>
      </c>
      <c r="C3319" s="1">
        <v>500</v>
      </c>
      <c r="D3319" s="76" t="s">
        <v>7782</v>
      </c>
    </row>
    <row r="3320" spans="1:4" x14ac:dyDescent="0.35">
      <c r="A3320" s="39"/>
      <c r="B3320" s="34" t="s">
        <v>452</v>
      </c>
      <c r="C3320" s="1">
        <v>500</v>
      </c>
      <c r="D3320" s="76" t="s">
        <v>7782</v>
      </c>
    </row>
    <row r="3321" spans="1:4" x14ac:dyDescent="0.35">
      <c r="A3321" s="39"/>
      <c r="B3321" s="34" t="s">
        <v>452</v>
      </c>
      <c r="C3321" s="1">
        <v>500</v>
      </c>
      <c r="D3321" s="76" t="s">
        <v>7782</v>
      </c>
    </row>
    <row r="3322" spans="1:4" x14ac:dyDescent="0.35">
      <c r="A3322" s="39"/>
      <c r="B3322" s="34" t="s">
        <v>452</v>
      </c>
      <c r="C3322" s="1">
        <v>500</v>
      </c>
      <c r="D3322" s="76" t="s">
        <v>7782</v>
      </c>
    </row>
    <row r="3323" spans="1:4" x14ac:dyDescent="0.35">
      <c r="A3323" s="39"/>
      <c r="B3323" s="34" t="s">
        <v>452</v>
      </c>
      <c r="C3323" s="1">
        <v>500</v>
      </c>
      <c r="D3323" s="76" t="s">
        <v>7782</v>
      </c>
    </row>
    <row r="3324" spans="1:4" x14ac:dyDescent="0.35">
      <c r="A3324" s="39"/>
      <c r="B3324" s="34" t="s">
        <v>452</v>
      </c>
      <c r="C3324" s="1">
        <v>500</v>
      </c>
      <c r="D3324" s="76" t="s">
        <v>7782</v>
      </c>
    </row>
    <row r="3325" spans="1:4" x14ac:dyDescent="0.35">
      <c r="A3325" s="39"/>
      <c r="B3325" s="34" t="s">
        <v>452</v>
      </c>
      <c r="C3325" s="1">
        <v>500</v>
      </c>
      <c r="D3325" s="76" t="s">
        <v>7782</v>
      </c>
    </row>
    <row r="3326" spans="1:4" x14ac:dyDescent="0.35">
      <c r="A3326" s="39"/>
      <c r="B3326" s="34" t="s">
        <v>452</v>
      </c>
      <c r="C3326" s="1">
        <v>500</v>
      </c>
      <c r="D3326" s="76" t="s">
        <v>7782</v>
      </c>
    </row>
    <row r="3327" spans="1:4" x14ac:dyDescent="0.35">
      <c r="A3327" s="39"/>
      <c r="B3327" s="34" t="s">
        <v>452</v>
      </c>
      <c r="C3327" s="1">
        <v>500</v>
      </c>
      <c r="D3327" s="76" t="s">
        <v>7782</v>
      </c>
    </row>
    <row r="3328" spans="1:4" x14ac:dyDescent="0.35">
      <c r="A3328" s="39"/>
      <c r="B3328" s="34" t="s">
        <v>452</v>
      </c>
      <c r="C3328" s="1">
        <v>500</v>
      </c>
      <c r="D3328" s="76" t="s">
        <v>7782</v>
      </c>
    </row>
    <row r="3329" spans="1:4" x14ac:dyDescent="0.35">
      <c r="A3329" s="39"/>
      <c r="B3329" s="34" t="s">
        <v>452</v>
      </c>
      <c r="C3329" s="1">
        <v>500</v>
      </c>
      <c r="D3329" s="76" t="s">
        <v>7782</v>
      </c>
    </row>
    <row r="3330" spans="1:4" x14ac:dyDescent="0.35">
      <c r="A3330" s="39"/>
      <c r="B3330" s="34" t="s">
        <v>452</v>
      </c>
      <c r="C3330" s="1">
        <v>500</v>
      </c>
      <c r="D3330" s="76" t="s">
        <v>7782</v>
      </c>
    </row>
    <row r="3331" spans="1:4" x14ac:dyDescent="0.35">
      <c r="A3331" s="39"/>
      <c r="B3331" s="34" t="s">
        <v>452</v>
      </c>
      <c r="C3331" s="1">
        <v>500</v>
      </c>
      <c r="D3331" s="76" t="s">
        <v>7782</v>
      </c>
    </row>
    <row r="3332" spans="1:4" x14ac:dyDescent="0.35">
      <c r="A3332" s="39"/>
      <c r="B3332" s="34" t="s">
        <v>452</v>
      </c>
      <c r="C3332" s="1">
        <v>500</v>
      </c>
      <c r="D3332" s="76" t="s">
        <v>7782</v>
      </c>
    </row>
    <row r="3333" spans="1:4" x14ac:dyDescent="0.35">
      <c r="A3333" s="39"/>
      <c r="B3333" s="34" t="s">
        <v>452</v>
      </c>
      <c r="C3333" s="1">
        <v>500</v>
      </c>
      <c r="D3333" s="76" t="s">
        <v>7782</v>
      </c>
    </row>
    <row r="3334" spans="1:4" x14ac:dyDescent="0.35">
      <c r="A3334" s="39"/>
      <c r="B3334" s="34" t="s">
        <v>452</v>
      </c>
      <c r="C3334" s="1">
        <v>500</v>
      </c>
      <c r="D3334" s="76" t="s">
        <v>7782</v>
      </c>
    </row>
    <row r="3335" spans="1:4" x14ac:dyDescent="0.35">
      <c r="A3335" s="39"/>
      <c r="B3335" s="34" t="s">
        <v>452</v>
      </c>
      <c r="C3335" s="1">
        <v>500</v>
      </c>
      <c r="D3335" s="76" t="s">
        <v>7782</v>
      </c>
    </row>
    <row r="3336" spans="1:4" x14ac:dyDescent="0.35">
      <c r="A3336" s="39"/>
      <c r="B3336" s="34" t="s">
        <v>452</v>
      </c>
      <c r="C3336" s="1">
        <v>500</v>
      </c>
      <c r="D3336" s="76" t="s">
        <v>7782</v>
      </c>
    </row>
    <row r="3337" spans="1:4" x14ac:dyDescent="0.35">
      <c r="A3337" s="39"/>
      <c r="B3337" s="34" t="s">
        <v>452</v>
      </c>
      <c r="C3337" s="1">
        <v>500</v>
      </c>
      <c r="D3337" s="76" t="s">
        <v>7782</v>
      </c>
    </row>
    <row r="3338" spans="1:4" x14ac:dyDescent="0.35">
      <c r="A3338" s="39"/>
      <c r="B3338" s="34" t="s">
        <v>452</v>
      </c>
      <c r="C3338" s="1">
        <v>500</v>
      </c>
      <c r="D3338" s="76" t="s">
        <v>7782</v>
      </c>
    </row>
    <row r="3339" spans="1:4" x14ac:dyDescent="0.35">
      <c r="A3339" s="39"/>
      <c r="B3339" s="34" t="s">
        <v>510</v>
      </c>
      <c r="C3339" s="1">
        <v>1000</v>
      </c>
      <c r="D3339" s="76" t="s">
        <v>7782</v>
      </c>
    </row>
    <row r="3340" spans="1:4" x14ac:dyDescent="0.35">
      <c r="A3340" s="39"/>
      <c r="B3340" s="34" t="s">
        <v>451</v>
      </c>
      <c r="C3340" s="1">
        <v>5000</v>
      </c>
      <c r="D3340" s="76" t="s">
        <v>7782</v>
      </c>
    </row>
    <row r="3341" spans="1:4" x14ac:dyDescent="0.35">
      <c r="A3341" s="39"/>
      <c r="B3341" s="34" t="s">
        <v>454</v>
      </c>
      <c r="C3341" s="1">
        <v>2500</v>
      </c>
      <c r="D3341" s="76" t="s">
        <v>7782</v>
      </c>
    </row>
    <row r="3342" spans="1:4" x14ac:dyDescent="0.35">
      <c r="A3342" s="39"/>
      <c r="B3342" s="34" t="s">
        <v>454</v>
      </c>
      <c r="C3342" s="1">
        <v>2500</v>
      </c>
      <c r="D3342" s="76" t="s">
        <v>7782</v>
      </c>
    </row>
    <row r="3343" spans="1:4" x14ac:dyDescent="0.35">
      <c r="A3343" s="39"/>
      <c r="B3343" s="34" t="s">
        <v>454</v>
      </c>
      <c r="C3343" s="1">
        <v>2500</v>
      </c>
      <c r="D3343" s="76" t="s">
        <v>7782</v>
      </c>
    </row>
    <row r="3344" spans="1:4" x14ac:dyDescent="0.35">
      <c r="A3344" s="39"/>
      <c r="B3344" s="34" t="s">
        <v>454</v>
      </c>
      <c r="C3344" s="1">
        <v>2500</v>
      </c>
      <c r="D3344" s="76" t="s">
        <v>7782</v>
      </c>
    </row>
    <row r="3345" spans="1:4" x14ac:dyDescent="0.35">
      <c r="A3345" s="39"/>
      <c r="B3345" s="34" t="s">
        <v>454</v>
      </c>
      <c r="C3345" s="1">
        <v>2500</v>
      </c>
      <c r="D3345" s="76" t="s">
        <v>7782</v>
      </c>
    </row>
    <row r="3346" spans="1:4" x14ac:dyDescent="0.35">
      <c r="A3346" s="39"/>
      <c r="B3346" s="34" t="s">
        <v>454</v>
      </c>
      <c r="C3346" s="1">
        <v>2500</v>
      </c>
      <c r="D3346" s="76" t="s">
        <v>7782</v>
      </c>
    </row>
    <row r="3347" spans="1:4" x14ac:dyDescent="0.35">
      <c r="A3347" s="39"/>
      <c r="B3347" s="34" t="s">
        <v>454</v>
      </c>
      <c r="C3347" s="1">
        <v>2500</v>
      </c>
      <c r="D3347" s="76" t="s">
        <v>7782</v>
      </c>
    </row>
    <row r="3348" spans="1:4" x14ac:dyDescent="0.35">
      <c r="A3348" s="39"/>
      <c r="B3348" s="34" t="s">
        <v>454</v>
      </c>
      <c r="C3348" s="1">
        <v>2500</v>
      </c>
      <c r="D3348" s="76" t="s">
        <v>7782</v>
      </c>
    </row>
    <row r="3349" spans="1:4" x14ac:dyDescent="0.35">
      <c r="A3349" s="39"/>
      <c r="B3349" s="34" t="s">
        <v>454</v>
      </c>
      <c r="C3349" s="1">
        <v>2500</v>
      </c>
      <c r="D3349" s="76" t="s">
        <v>7782</v>
      </c>
    </row>
    <row r="3350" spans="1:4" x14ac:dyDescent="0.35">
      <c r="A3350" s="39"/>
      <c r="B3350" s="34" t="s">
        <v>454</v>
      </c>
      <c r="C3350" s="1">
        <v>2500</v>
      </c>
      <c r="D3350" s="76" t="s">
        <v>7782</v>
      </c>
    </row>
    <row r="3351" spans="1:4" x14ac:dyDescent="0.35">
      <c r="A3351" s="39"/>
      <c r="B3351" s="34" t="s">
        <v>454</v>
      </c>
      <c r="C3351" s="1">
        <v>2500</v>
      </c>
      <c r="D3351" s="76" t="s">
        <v>7782</v>
      </c>
    </row>
    <row r="3352" spans="1:4" x14ac:dyDescent="0.35">
      <c r="A3352" s="39"/>
      <c r="B3352" s="34" t="s">
        <v>454</v>
      </c>
      <c r="C3352" s="1">
        <v>2500</v>
      </c>
      <c r="D3352" s="76" t="s">
        <v>7782</v>
      </c>
    </row>
    <row r="3353" spans="1:4" x14ac:dyDescent="0.35">
      <c r="A3353" s="39"/>
      <c r="B3353" s="34" t="s">
        <v>454</v>
      </c>
      <c r="C3353" s="1">
        <v>2500</v>
      </c>
      <c r="D3353" s="76" t="s">
        <v>7782</v>
      </c>
    </row>
    <row r="3354" spans="1:4" x14ac:dyDescent="0.35">
      <c r="A3354" s="39"/>
      <c r="B3354" s="34" t="s">
        <v>489</v>
      </c>
      <c r="C3354" s="1">
        <v>1000</v>
      </c>
      <c r="D3354" s="76" t="s">
        <v>7782</v>
      </c>
    </row>
    <row r="3355" spans="1:4" x14ac:dyDescent="0.35">
      <c r="A3355" s="39"/>
      <c r="B3355" s="34" t="s">
        <v>489</v>
      </c>
      <c r="C3355" s="1">
        <v>500</v>
      </c>
      <c r="D3355" s="76" t="s">
        <v>7782</v>
      </c>
    </row>
    <row r="3356" spans="1:4" x14ac:dyDescent="0.35">
      <c r="A3356" s="39"/>
      <c r="B3356" s="34" t="s">
        <v>7361</v>
      </c>
      <c r="C3356" s="1">
        <v>2000</v>
      </c>
      <c r="D3356" s="76" t="s">
        <v>7782</v>
      </c>
    </row>
    <row r="3357" spans="1:4" x14ac:dyDescent="0.35">
      <c r="A3357" s="39"/>
      <c r="B3357" s="34" t="s">
        <v>7361</v>
      </c>
      <c r="C3357" s="1">
        <v>2000</v>
      </c>
      <c r="D3357" s="76" t="s">
        <v>7782</v>
      </c>
    </row>
    <row r="3358" spans="1:4" x14ac:dyDescent="0.35">
      <c r="A3358" s="39"/>
      <c r="B3358" s="34" t="s">
        <v>7314</v>
      </c>
      <c r="C3358" s="1">
        <v>500</v>
      </c>
      <c r="D3358" s="76" t="s">
        <v>7782</v>
      </c>
    </row>
    <row r="3359" spans="1:4" x14ac:dyDescent="0.35">
      <c r="A3359" s="39"/>
      <c r="B3359" s="34" t="s">
        <v>7706</v>
      </c>
      <c r="C3359" s="1">
        <v>500</v>
      </c>
      <c r="D3359" s="76" t="s">
        <v>7782</v>
      </c>
    </row>
    <row r="3360" spans="1:4" x14ac:dyDescent="0.35">
      <c r="A3360" s="39"/>
      <c r="B3360" s="34" t="s">
        <v>7706</v>
      </c>
      <c r="C3360" s="1">
        <v>200</v>
      </c>
      <c r="D3360" s="76" t="s">
        <v>7782</v>
      </c>
    </row>
    <row r="3361" spans="1:4" x14ac:dyDescent="0.35">
      <c r="A3361" s="39"/>
      <c r="B3361" s="34" t="s">
        <v>994</v>
      </c>
      <c r="C3361" s="1">
        <v>200</v>
      </c>
      <c r="D3361" s="76" t="s">
        <v>7782</v>
      </c>
    </row>
    <row r="3362" spans="1:4" x14ac:dyDescent="0.35">
      <c r="A3362" s="39"/>
      <c r="B3362" s="34" t="s">
        <v>994</v>
      </c>
      <c r="C3362" s="1">
        <v>200</v>
      </c>
      <c r="D3362" s="76" t="s">
        <v>7782</v>
      </c>
    </row>
    <row r="3363" spans="1:4" x14ac:dyDescent="0.35">
      <c r="A3363" s="39"/>
      <c r="B3363" s="34" t="s">
        <v>994</v>
      </c>
      <c r="C3363" s="1">
        <v>200</v>
      </c>
      <c r="D3363" s="76" t="s">
        <v>7782</v>
      </c>
    </row>
    <row r="3364" spans="1:4" x14ac:dyDescent="0.35">
      <c r="A3364" s="39"/>
      <c r="B3364" s="34" t="s">
        <v>994</v>
      </c>
      <c r="C3364" s="1">
        <v>200</v>
      </c>
      <c r="D3364" s="76" t="s">
        <v>7782</v>
      </c>
    </row>
    <row r="3365" spans="1:4" x14ac:dyDescent="0.35">
      <c r="A3365" s="39"/>
      <c r="B3365" s="34" t="s">
        <v>969</v>
      </c>
      <c r="C3365" s="1">
        <v>500</v>
      </c>
      <c r="D3365" s="76" t="s">
        <v>7782</v>
      </c>
    </row>
    <row r="3366" spans="1:4" x14ac:dyDescent="0.35">
      <c r="A3366" s="39"/>
      <c r="B3366" s="34" t="s">
        <v>969</v>
      </c>
      <c r="C3366" s="1">
        <v>500</v>
      </c>
      <c r="D3366" s="76" t="s">
        <v>7782</v>
      </c>
    </row>
    <row r="3367" spans="1:4" x14ac:dyDescent="0.35">
      <c r="A3367" s="39"/>
      <c r="B3367" s="34" t="s">
        <v>6427</v>
      </c>
      <c r="C3367" s="1">
        <v>500</v>
      </c>
      <c r="D3367" s="76" t="s">
        <v>7782</v>
      </c>
    </row>
    <row r="3368" spans="1:4" x14ac:dyDescent="0.35">
      <c r="A3368" s="39"/>
      <c r="B3368" s="34" t="s">
        <v>6426</v>
      </c>
      <c r="C3368" s="1">
        <v>200</v>
      </c>
      <c r="D3368" s="76" t="s">
        <v>7782</v>
      </c>
    </row>
    <row r="3369" spans="1:4" x14ac:dyDescent="0.35">
      <c r="A3369" s="39"/>
      <c r="B3369" s="34" t="s">
        <v>992</v>
      </c>
      <c r="C3369" s="1">
        <v>50</v>
      </c>
      <c r="D3369" s="76" t="s">
        <v>7782</v>
      </c>
    </row>
    <row r="3370" spans="1:4" x14ac:dyDescent="0.35">
      <c r="A3370" s="39"/>
      <c r="B3370" s="34" t="s">
        <v>992</v>
      </c>
      <c r="C3370" s="1">
        <v>47</v>
      </c>
      <c r="D3370" s="76" t="s">
        <v>7782</v>
      </c>
    </row>
    <row r="3371" spans="1:4" x14ac:dyDescent="0.35">
      <c r="A3371" s="39"/>
      <c r="B3371" s="34" t="s">
        <v>992</v>
      </c>
      <c r="C3371" s="1">
        <v>49</v>
      </c>
      <c r="D3371" s="76" t="s">
        <v>7782</v>
      </c>
    </row>
    <row r="3372" spans="1:4" x14ac:dyDescent="0.35">
      <c r="A3372" s="39"/>
      <c r="B3372" s="34" t="s">
        <v>992</v>
      </c>
      <c r="C3372" s="1">
        <v>50</v>
      </c>
      <c r="D3372" s="76" t="s">
        <v>7782</v>
      </c>
    </row>
    <row r="3373" spans="1:4" x14ac:dyDescent="0.35">
      <c r="A3373" s="39"/>
      <c r="B3373" s="34" t="s">
        <v>992</v>
      </c>
      <c r="C3373" s="1">
        <v>50</v>
      </c>
      <c r="D3373" s="76" t="s">
        <v>7782</v>
      </c>
    </row>
    <row r="3374" spans="1:4" x14ac:dyDescent="0.35">
      <c r="A3374" s="39"/>
      <c r="B3374" s="34" t="s">
        <v>992</v>
      </c>
      <c r="C3374" s="1">
        <v>50</v>
      </c>
      <c r="D3374" s="76" t="s">
        <v>7782</v>
      </c>
    </row>
    <row r="3375" spans="1:4" x14ac:dyDescent="0.35">
      <c r="A3375" s="39"/>
      <c r="B3375" s="34" t="s">
        <v>519</v>
      </c>
      <c r="C3375" s="1">
        <v>500</v>
      </c>
      <c r="D3375" s="76" t="s">
        <v>7782</v>
      </c>
    </row>
    <row r="3376" spans="1:4" x14ac:dyDescent="0.35">
      <c r="A3376" s="39"/>
      <c r="B3376" s="34" t="s">
        <v>519</v>
      </c>
      <c r="C3376" s="1">
        <v>500</v>
      </c>
      <c r="D3376" s="76" t="s">
        <v>7782</v>
      </c>
    </row>
    <row r="3377" spans="1:4" x14ac:dyDescent="0.35">
      <c r="A3377" s="39"/>
      <c r="B3377" s="34" t="s">
        <v>519</v>
      </c>
      <c r="C3377" s="1">
        <v>500</v>
      </c>
      <c r="D3377" s="76" t="s">
        <v>7782</v>
      </c>
    </row>
    <row r="3378" spans="1:4" x14ac:dyDescent="0.35">
      <c r="A3378" s="39"/>
      <c r="B3378" s="34" t="s">
        <v>519</v>
      </c>
      <c r="C3378" s="1">
        <v>500</v>
      </c>
      <c r="D3378" s="76" t="s">
        <v>7782</v>
      </c>
    </row>
    <row r="3379" spans="1:4" x14ac:dyDescent="0.35">
      <c r="A3379" s="39"/>
      <c r="B3379" s="34" t="s">
        <v>620</v>
      </c>
      <c r="C3379" s="1">
        <v>1000</v>
      </c>
      <c r="D3379" s="76" t="s">
        <v>7782</v>
      </c>
    </row>
    <row r="3380" spans="1:4" x14ac:dyDescent="0.35">
      <c r="A3380" s="39"/>
      <c r="B3380" s="34" t="s">
        <v>620</v>
      </c>
      <c r="C3380" s="1">
        <v>1000</v>
      </c>
      <c r="D3380" s="76" t="s">
        <v>7782</v>
      </c>
    </row>
    <row r="3381" spans="1:4" x14ac:dyDescent="0.35">
      <c r="A3381" s="39"/>
      <c r="B3381" s="34" t="s">
        <v>750</v>
      </c>
      <c r="C3381" s="1">
        <v>1000</v>
      </c>
      <c r="D3381" s="76" t="s">
        <v>7782</v>
      </c>
    </row>
    <row r="3382" spans="1:4" x14ac:dyDescent="0.35">
      <c r="A3382" s="39"/>
      <c r="B3382" s="34" t="s">
        <v>750</v>
      </c>
      <c r="C3382" s="1">
        <v>1000</v>
      </c>
      <c r="D3382" s="76" t="s">
        <v>7782</v>
      </c>
    </row>
    <row r="3383" spans="1:4" x14ac:dyDescent="0.35">
      <c r="A3383" s="39"/>
      <c r="B3383" s="34" t="s">
        <v>750</v>
      </c>
      <c r="C3383" s="1">
        <v>1000</v>
      </c>
      <c r="D3383" s="76" t="s">
        <v>7782</v>
      </c>
    </row>
    <row r="3384" spans="1:4" x14ac:dyDescent="0.35">
      <c r="A3384" s="39"/>
      <c r="B3384" s="34" t="s">
        <v>750</v>
      </c>
      <c r="C3384" s="1">
        <v>1000</v>
      </c>
      <c r="D3384" s="76" t="s">
        <v>7782</v>
      </c>
    </row>
    <row r="3385" spans="1:4" x14ac:dyDescent="0.35">
      <c r="A3385" s="39"/>
      <c r="B3385" s="34" t="s">
        <v>750</v>
      </c>
      <c r="C3385" s="1">
        <v>1000</v>
      </c>
      <c r="D3385" s="76" t="s">
        <v>7782</v>
      </c>
    </row>
    <row r="3386" spans="1:4" x14ac:dyDescent="0.35">
      <c r="A3386" s="39"/>
      <c r="B3386" s="34" t="s">
        <v>750</v>
      </c>
      <c r="C3386" s="1">
        <v>1000</v>
      </c>
      <c r="D3386" s="76" t="s">
        <v>7782</v>
      </c>
    </row>
    <row r="3387" spans="1:4" x14ac:dyDescent="0.35">
      <c r="A3387" s="39"/>
      <c r="B3387" s="34" t="s">
        <v>750</v>
      </c>
      <c r="C3387" s="1">
        <v>1000</v>
      </c>
      <c r="D3387" s="76" t="s">
        <v>7782</v>
      </c>
    </row>
    <row r="3388" spans="1:4" x14ac:dyDescent="0.35">
      <c r="A3388" s="39"/>
      <c r="B3388" s="34" t="s">
        <v>750</v>
      </c>
      <c r="C3388" s="1">
        <v>1000</v>
      </c>
      <c r="D3388" s="76" t="s">
        <v>7782</v>
      </c>
    </row>
    <row r="3389" spans="1:4" x14ac:dyDescent="0.35">
      <c r="A3389" s="39"/>
      <c r="B3389" s="34" t="s">
        <v>750</v>
      </c>
      <c r="C3389" s="1">
        <v>1000</v>
      </c>
      <c r="D3389" s="76" t="s">
        <v>7782</v>
      </c>
    </row>
    <row r="3390" spans="1:4" x14ac:dyDescent="0.35">
      <c r="A3390" s="39"/>
      <c r="B3390" s="34" t="s">
        <v>750</v>
      </c>
      <c r="C3390" s="1">
        <v>1000</v>
      </c>
      <c r="D3390" s="76" t="s">
        <v>7782</v>
      </c>
    </row>
    <row r="3391" spans="1:4" x14ac:dyDescent="0.35">
      <c r="A3391" s="39"/>
      <c r="B3391" s="34" t="s">
        <v>750</v>
      </c>
      <c r="C3391" s="1">
        <v>1000</v>
      </c>
      <c r="D3391" s="76" t="s">
        <v>7782</v>
      </c>
    </row>
    <row r="3392" spans="1:4" x14ac:dyDescent="0.35">
      <c r="A3392" s="39"/>
      <c r="B3392" s="34" t="s">
        <v>750</v>
      </c>
      <c r="C3392" s="1">
        <v>1000</v>
      </c>
      <c r="D3392" s="76" t="s">
        <v>7782</v>
      </c>
    </row>
    <row r="3393" spans="1:4" x14ac:dyDescent="0.35">
      <c r="A3393" s="39"/>
      <c r="B3393" s="34" t="s">
        <v>750</v>
      </c>
      <c r="C3393" s="1">
        <v>1000</v>
      </c>
      <c r="D3393" s="76" t="s">
        <v>7782</v>
      </c>
    </row>
    <row r="3394" spans="1:4" x14ac:dyDescent="0.35">
      <c r="A3394" s="39"/>
      <c r="B3394" s="34" t="s">
        <v>750</v>
      </c>
      <c r="C3394" s="1">
        <v>1000</v>
      </c>
      <c r="D3394" s="76" t="s">
        <v>7782</v>
      </c>
    </row>
    <row r="3395" spans="1:4" x14ac:dyDescent="0.35">
      <c r="A3395" s="39"/>
      <c r="B3395" s="34" t="s">
        <v>750</v>
      </c>
      <c r="C3395" s="1">
        <v>1000</v>
      </c>
      <c r="D3395" s="76" t="s">
        <v>7782</v>
      </c>
    </row>
    <row r="3396" spans="1:4" x14ac:dyDescent="0.35">
      <c r="A3396" s="39"/>
      <c r="B3396" s="34" t="s">
        <v>750</v>
      </c>
      <c r="C3396" s="1">
        <v>1000</v>
      </c>
      <c r="D3396" s="76" t="s">
        <v>7782</v>
      </c>
    </row>
    <row r="3397" spans="1:4" x14ac:dyDescent="0.35">
      <c r="A3397" s="39"/>
      <c r="B3397" s="34" t="s">
        <v>750</v>
      </c>
      <c r="C3397" s="1">
        <v>1000</v>
      </c>
      <c r="D3397" s="76" t="s">
        <v>7782</v>
      </c>
    </row>
    <row r="3398" spans="1:4" x14ac:dyDescent="0.35">
      <c r="A3398" s="39"/>
      <c r="B3398" s="34" t="s">
        <v>750</v>
      </c>
      <c r="C3398" s="1">
        <v>1000</v>
      </c>
      <c r="D3398" s="76" t="s">
        <v>7782</v>
      </c>
    </row>
    <row r="3399" spans="1:4" x14ac:dyDescent="0.35">
      <c r="A3399" s="39"/>
      <c r="B3399" s="34" t="s">
        <v>750</v>
      </c>
      <c r="C3399" s="1">
        <v>1000</v>
      </c>
      <c r="D3399" s="76" t="s">
        <v>7782</v>
      </c>
    </row>
    <row r="3400" spans="1:4" x14ac:dyDescent="0.35">
      <c r="A3400" s="39"/>
      <c r="B3400" s="34" t="s">
        <v>750</v>
      </c>
      <c r="C3400" s="1">
        <v>1000</v>
      </c>
      <c r="D3400" s="76" t="s">
        <v>7782</v>
      </c>
    </row>
    <row r="3401" spans="1:4" x14ac:dyDescent="0.35">
      <c r="A3401" s="39"/>
      <c r="B3401" s="34" t="s">
        <v>750</v>
      </c>
      <c r="C3401" s="1">
        <v>1000</v>
      </c>
      <c r="D3401" s="76" t="s">
        <v>7782</v>
      </c>
    </row>
    <row r="3402" spans="1:4" x14ac:dyDescent="0.35">
      <c r="A3402" s="39"/>
      <c r="B3402" s="34" t="s">
        <v>750</v>
      </c>
      <c r="C3402" s="1">
        <v>1000</v>
      </c>
      <c r="D3402" s="76" t="s">
        <v>7782</v>
      </c>
    </row>
    <row r="3403" spans="1:4" x14ac:dyDescent="0.35">
      <c r="A3403" s="39"/>
      <c r="B3403" s="34" t="s">
        <v>750</v>
      </c>
      <c r="C3403" s="1">
        <v>1000</v>
      </c>
      <c r="D3403" s="76" t="s">
        <v>7782</v>
      </c>
    </row>
    <row r="3404" spans="1:4" x14ac:dyDescent="0.35">
      <c r="A3404" s="39"/>
      <c r="B3404" s="34" t="s">
        <v>750</v>
      </c>
      <c r="C3404" s="1">
        <v>1000</v>
      </c>
      <c r="D3404" s="76" t="s">
        <v>7782</v>
      </c>
    </row>
    <row r="3405" spans="1:4" x14ac:dyDescent="0.35">
      <c r="A3405" s="39"/>
      <c r="B3405" s="34" t="s">
        <v>750</v>
      </c>
      <c r="C3405" s="1">
        <v>501</v>
      </c>
      <c r="D3405" s="76" t="s">
        <v>7782</v>
      </c>
    </row>
    <row r="3406" spans="1:4" x14ac:dyDescent="0.35">
      <c r="A3406" s="39"/>
      <c r="B3406" s="34" t="s">
        <v>750</v>
      </c>
      <c r="C3406" s="1">
        <v>1000</v>
      </c>
      <c r="D3406" s="76" t="s">
        <v>7782</v>
      </c>
    </row>
    <row r="3407" spans="1:4" x14ac:dyDescent="0.35">
      <c r="A3407" s="39"/>
      <c r="B3407" s="34" t="s">
        <v>750</v>
      </c>
      <c r="C3407" s="1">
        <v>1000</v>
      </c>
      <c r="D3407" s="76" t="s">
        <v>7782</v>
      </c>
    </row>
    <row r="3408" spans="1:4" x14ac:dyDescent="0.35">
      <c r="A3408" s="39"/>
      <c r="B3408" s="34" t="s">
        <v>750</v>
      </c>
      <c r="C3408" s="1">
        <v>1000</v>
      </c>
      <c r="D3408" s="76" t="s">
        <v>7782</v>
      </c>
    </row>
    <row r="3409" spans="1:4" x14ac:dyDescent="0.35">
      <c r="A3409" s="39"/>
      <c r="B3409" s="34" t="s">
        <v>750</v>
      </c>
      <c r="C3409" s="1">
        <v>1000</v>
      </c>
      <c r="D3409" s="76" t="s">
        <v>7782</v>
      </c>
    </row>
    <row r="3410" spans="1:4" x14ac:dyDescent="0.35">
      <c r="A3410" s="39"/>
      <c r="B3410" s="34" t="s">
        <v>750</v>
      </c>
      <c r="C3410" s="1">
        <v>1000</v>
      </c>
      <c r="D3410" s="76" t="s">
        <v>7782</v>
      </c>
    </row>
    <row r="3411" spans="1:4" x14ac:dyDescent="0.35">
      <c r="A3411" s="39"/>
      <c r="B3411" s="34" t="s">
        <v>750</v>
      </c>
      <c r="C3411" s="1">
        <v>1000</v>
      </c>
      <c r="D3411" s="76" t="s">
        <v>7782</v>
      </c>
    </row>
    <row r="3412" spans="1:4" x14ac:dyDescent="0.35">
      <c r="A3412" s="39"/>
      <c r="B3412" s="34" t="s">
        <v>750</v>
      </c>
      <c r="C3412" s="1">
        <v>1000</v>
      </c>
      <c r="D3412" s="76" t="s">
        <v>7782</v>
      </c>
    </row>
    <row r="3413" spans="1:4" x14ac:dyDescent="0.35">
      <c r="A3413" s="39"/>
      <c r="B3413" s="34" t="s">
        <v>750</v>
      </c>
      <c r="C3413" s="1">
        <v>1000</v>
      </c>
      <c r="D3413" s="76" t="s">
        <v>7782</v>
      </c>
    </row>
    <row r="3414" spans="1:4" x14ac:dyDescent="0.35">
      <c r="A3414" s="39"/>
      <c r="B3414" s="34" t="s">
        <v>750</v>
      </c>
      <c r="C3414" s="1">
        <v>1000</v>
      </c>
      <c r="D3414" s="76" t="s">
        <v>7782</v>
      </c>
    </row>
    <row r="3415" spans="1:4" x14ac:dyDescent="0.35">
      <c r="A3415" s="39"/>
      <c r="B3415" s="34" t="s">
        <v>750</v>
      </c>
      <c r="C3415" s="1">
        <v>1000</v>
      </c>
      <c r="D3415" s="76" t="s">
        <v>7782</v>
      </c>
    </row>
    <row r="3416" spans="1:4" x14ac:dyDescent="0.35">
      <c r="A3416" s="39"/>
      <c r="B3416" s="34" t="s">
        <v>750</v>
      </c>
      <c r="C3416" s="1">
        <v>1000</v>
      </c>
      <c r="D3416" s="76" t="s">
        <v>7782</v>
      </c>
    </row>
    <row r="3417" spans="1:4" x14ac:dyDescent="0.35">
      <c r="A3417" s="39"/>
      <c r="B3417" s="34" t="s">
        <v>750</v>
      </c>
      <c r="C3417" s="1">
        <v>1000</v>
      </c>
      <c r="D3417" s="76" t="s">
        <v>7782</v>
      </c>
    </row>
    <row r="3418" spans="1:4" x14ac:dyDescent="0.35">
      <c r="A3418" s="39"/>
      <c r="B3418" s="34" t="s">
        <v>750</v>
      </c>
      <c r="C3418" s="1">
        <v>1000</v>
      </c>
      <c r="D3418" s="76" t="s">
        <v>7782</v>
      </c>
    </row>
    <row r="3419" spans="1:4" x14ac:dyDescent="0.35">
      <c r="A3419" s="39"/>
      <c r="B3419" s="34" t="s">
        <v>750</v>
      </c>
      <c r="C3419" s="1">
        <v>1000</v>
      </c>
      <c r="D3419" s="76" t="s">
        <v>7782</v>
      </c>
    </row>
    <row r="3420" spans="1:4" x14ac:dyDescent="0.35">
      <c r="A3420" s="39"/>
      <c r="B3420" s="34" t="s">
        <v>750</v>
      </c>
      <c r="C3420" s="1">
        <v>1000</v>
      </c>
      <c r="D3420" s="76" t="s">
        <v>7782</v>
      </c>
    </row>
    <row r="3421" spans="1:4" x14ac:dyDescent="0.35">
      <c r="A3421" s="39"/>
      <c r="B3421" s="34" t="s">
        <v>750</v>
      </c>
      <c r="C3421" s="1">
        <v>1000</v>
      </c>
      <c r="D3421" s="76" t="s">
        <v>7782</v>
      </c>
    </row>
    <row r="3422" spans="1:4" x14ac:dyDescent="0.35">
      <c r="A3422" s="39"/>
      <c r="B3422" s="34" t="s">
        <v>750</v>
      </c>
      <c r="C3422" s="1">
        <v>1000</v>
      </c>
      <c r="D3422" s="76" t="s">
        <v>7782</v>
      </c>
    </row>
    <row r="3423" spans="1:4" x14ac:dyDescent="0.35">
      <c r="A3423" s="39"/>
      <c r="B3423" s="34" t="s">
        <v>751</v>
      </c>
      <c r="C3423" s="1">
        <v>1000</v>
      </c>
      <c r="D3423" s="76" t="s">
        <v>7782</v>
      </c>
    </row>
    <row r="3424" spans="1:4" x14ac:dyDescent="0.35">
      <c r="A3424" s="39"/>
      <c r="B3424" s="34" t="s">
        <v>751</v>
      </c>
      <c r="C3424" s="1">
        <v>1000</v>
      </c>
      <c r="D3424" s="76" t="s">
        <v>7782</v>
      </c>
    </row>
    <row r="3425" spans="1:4" x14ac:dyDescent="0.35">
      <c r="A3425" s="39"/>
      <c r="B3425" s="34" t="s">
        <v>751</v>
      </c>
      <c r="C3425" s="1">
        <v>1000</v>
      </c>
      <c r="D3425" s="76" t="s">
        <v>7782</v>
      </c>
    </row>
    <row r="3426" spans="1:4" x14ac:dyDescent="0.35">
      <c r="A3426" s="39"/>
      <c r="B3426" s="34" t="s">
        <v>751</v>
      </c>
      <c r="C3426" s="1">
        <v>1000</v>
      </c>
      <c r="D3426" s="76" t="s">
        <v>7782</v>
      </c>
    </row>
    <row r="3427" spans="1:4" x14ac:dyDescent="0.35">
      <c r="A3427" s="39"/>
      <c r="B3427" s="34" t="s">
        <v>751</v>
      </c>
      <c r="C3427" s="1">
        <v>1000</v>
      </c>
      <c r="D3427" s="76" t="s">
        <v>7782</v>
      </c>
    </row>
    <row r="3428" spans="1:4" x14ac:dyDescent="0.35">
      <c r="A3428" s="39"/>
      <c r="B3428" s="34" t="s">
        <v>458</v>
      </c>
      <c r="C3428" s="1">
        <v>500</v>
      </c>
      <c r="D3428" s="76" t="s">
        <v>7782</v>
      </c>
    </row>
    <row r="3429" spans="1:4" x14ac:dyDescent="0.35">
      <c r="A3429" s="39"/>
      <c r="B3429" s="34" t="s">
        <v>458</v>
      </c>
      <c r="C3429" s="1">
        <v>500</v>
      </c>
      <c r="D3429" s="76" t="s">
        <v>7782</v>
      </c>
    </row>
    <row r="3430" spans="1:4" x14ac:dyDescent="0.35">
      <c r="A3430" s="39"/>
      <c r="B3430" s="34" t="s">
        <v>458</v>
      </c>
      <c r="C3430" s="1">
        <v>500</v>
      </c>
      <c r="D3430" s="76" t="s">
        <v>7782</v>
      </c>
    </row>
    <row r="3431" spans="1:4" x14ac:dyDescent="0.35">
      <c r="A3431" s="39"/>
      <c r="B3431" s="34" t="s">
        <v>458</v>
      </c>
      <c r="C3431" s="1">
        <v>500</v>
      </c>
      <c r="D3431" s="76" t="s">
        <v>7782</v>
      </c>
    </row>
    <row r="3432" spans="1:4" x14ac:dyDescent="0.35">
      <c r="A3432" s="39"/>
      <c r="B3432" s="34" t="s">
        <v>458</v>
      </c>
      <c r="C3432" s="1">
        <v>500</v>
      </c>
      <c r="D3432" s="76" t="s">
        <v>7782</v>
      </c>
    </row>
    <row r="3433" spans="1:4" x14ac:dyDescent="0.35">
      <c r="A3433" s="39"/>
      <c r="B3433" s="34" t="s">
        <v>458</v>
      </c>
      <c r="C3433" s="1">
        <v>500</v>
      </c>
      <c r="D3433" s="76" t="s">
        <v>7782</v>
      </c>
    </row>
    <row r="3434" spans="1:4" x14ac:dyDescent="0.35">
      <c r="A3434" s="39"/>
      <c r="B3434" s="34" t="s">
        <v>458</v>
      </c>
      <c r="C3434" s="1">
        <v>500</v>
      </c>
      <c r="D3434" s="76" t="s">
        <v>7782</v>
      </c>
    </row>
    <row r="3435" spans="1:4" x14ac:dyDescent="0.35">
      <c r="A3435" s="39"/>
      <c r="B3435" s="34" t="s">
        <v>458</v>
      </c>
      <c r="C3435" s="1">
        <v>500</v>
      </c>
      <c r="D3435" s="76" t="s">
        <v>7782</v>
      </c>
    </row>
    <row r="3436" spans="1:4" x14ac:dyDescent="0.35">
      <c r="A3436" s="39"/>
      <c r="B3436" s="34" t="s">
        <v>458</v>
      </c>
      <c r="C3436" s="1">
        <v>500</v>
      </c>
      <c r="D3436" s="76" t="s">
        <v>7782</v>
      </c>
    </row>
    <row r="3437" spans="1:4" x14ac:dyDescent="0.35">
      <c r="A3437" s="39"/>
      <c r="B3437" s="34" t="s">
        <v>459</v>
      </c>
      <c r="C3437" s="1">
        <v>500</v>
      </c>
      <c r="D3437" s="76" t="s">
        <v>7782</v>
      </c>
    </row>
    <row r="3438" spans="1:4" x14ac:dyDescent="0.35">
      <c r="A3438" s="39"/>
      <c r="B3438" s="34" t="s">
        <v>459</v>
      </c>
      <c r="C3438" s="1">
        <v>500</v>
      </c>
      <c r="D3438" s="76" t="s">
        <v>7782</v>
      </c>
    </row>
    <row r="3439" spans="1:4" x14ac:dyDescent="0.35">
      <c r="A3439" s="39"/>
      <c r="B3439" s="34" t="s">
        <v>459</v>
      </c>
      <c r="C3439" s="1">
        <v>500</v>
      </c>
      <c r="D3439" s="76" t="s">
        <v>7782</v>
      </c>
    </row>
    <row r="3440" spans="1:4" x14ac:dyDescent="0.35">
      <c r="A3440" s="39"/>
      <c r="B3440" s="34" t="s">
        <v>410</v>
      </c>
      <c r="C3440" s="1">
        <v>1000</v>
      </c>
      <c r="D3440" s="76" t="s">
        <v>7782</v>
      </c>
    </row>
    <row r="3441" spans="1:4" x14ac:dyDescent="0.35">
      <c r="A3441" s="39"/>
      <c r="B3441" s="34" t="s">
        <v>410</v>
      </c>
      <c r="C3441" s="1">
        <v>1000</v>
      </c>
      <c r="D3441" s="76" t="s">
        <v>7782</v>
      </c>
    </row>
    <row r="3442" spans="1:4" x14ac:dyDescent="0.35">
      <c r="A3442" s="39"/>
      <c r="B3442" s="34" t="s">
        <v>410</v>
      </c>
      <c r="C3442" s="1">
        <v>1000</v>
      </c>
      <c r="D3442" s="76" t="s">
        <v>7782</v>
      </c>
    </row>
    <row r="3443" spans="1:4" x14ac:dyDescent="0.35">
      <c r="A3443" s="39"/>
      <c r="B3443" s="34" t="s">
        <v>410</v>
      </c>
      <c r="C3443" s="1">
        <v>1000</v>
      </c>
      <c r="D3443" s="76" t="s">
        <v>7782</v>
      </c>
    </row>
    <row r="3444" spans="1:4" x14ac:dyDescent="0.35">
      <c r="A3444" s="39"/>
      <c r="B3444" s="34" t="s">
        <v>410</v>
      </c>
      <c r="C3444" s="1">
        <v>1000</v>
      </c>
      <c r="D3444" s="76" t="s">
        <v>7782</v>
      </c>
    </row>
    <row r="3445" spans="1:4" x14ac:dyDescent="0.35">
      <c r="A3445" s="39"/>
      <c r="B3445" s="34" t="s">
        <v>410</v>
      </c>
      <c r="C3445" s="1">
        <v>1000</v>
      </c>
      <c r="D3445" s="76" t="s">
        <v>7782</v>
      </c>
    </row>
    <row r="3446" spans="1:4" x14ac:dyDescent="0.35">
      <c r="A3446" s="39"/>
      <c r="B3446" s="34" t="s">
        <v>410</v>
      </c>
      <c r="C3446" s="1">
        <v>1000</v>
      </c>
      <c r="D3446" s="76" t="s">
        <v>7782</v>
      </c>
    </row>
    <row r="3447" spans="1:4" x14ac:dyDescent="0.35">
      <c r="A3447" s="39"/>
      <c r="B3447" s="34" t="s">
        <v>410</v>
      </c>
      <c r="C3447" s="1">
        <v>1000</v>
      </c>
      <c r="D3447" s="76" t="s">
        <v>7782</v>
      </c>
    </row>
    <row r="3448" spans="1:4" x14ac:dyDescent="0.35">
      <c r="A3448" s="39"/>
      <c r="B3448" s="34" t="s">
        <v>410</v>
      </c>
      <c r="C3448" s="1">
        <v>1000</v>
      </c>
      <c r="D3448" s="76" t="s">
        <v>7782</v>
      </c>
    </row>
    <row r="3449" spans="1:4" x14ac:dyDescent="0.35">
      <c r="A3449" s="39"/>
      <c r="B3449" s="34" t="s">
        <v>410</v>
      </c>
      <c r="C3449" s="1">
        <v>1000</v>
      </c>
      <c r="D3449" s="76" t="s">
        <v>7782</v>
      </c>
    </row>
    <row r="3450" spans="1:4" x14ac:dyDescent="0.35">
      <c r="A3450" s="39"/>
      <c r="B3450" s="34" t="s">
        <v>410</v>
      </c>
      <c r="C3450" s="1">
        <v>1000</v>
      </c>
      <c r="D3450" s="76" t="s">
        <v>7782</v>
      </c>
    </row>
    <row r="3451" spans="1:4" x14ac:dyDescent="0.35">
      <c r="A3451" s="39"/>
      <c r="B3451" s="34" t="s">
        <v>410</v>
      </c>
      <c r="C3451" s="1">
        <v>1000</v>
      </c>
      <c r="D3451" s="76" t="s">
        <v>7782</v>
      </c>
    </row>
    <row r="3452" spans="1:4" x14ac:dyDescent="0.35">
      <c r="A3452" s="39"/>
      <c r="B3452" s="34" t="s">
        <v>410</v>
      </c>
      <c r="C3452" s="1">
        <v>1000</v>
      </c>
      <c r="D3452" s="76" t="s">
        <v>7782</v>
      </c>
    </row>
    <row r="3453" spans="1:4" x14ac:dyDescent="0.35">
      <c r="A3453" s="39"/>
      <c r="B3453" s="34" t="s">
        <v>410</v>
      </c>
      <c r="C3453" s="1">
        <v>1000</v>
      </c>
      <c r="D3453" s="76" t="s">
        <v>7782</v>
      </c>
    </row>
    <row r="3454" spans="1:4" x14ac:dyDescent="0.35">
      <c r="A3454" s="39"/>
      <c r="B3454" s="34" t="s">
        <v>619</v>
      </c>
      <c r="C3454" s="1">
        <v>1000</v>
      </c>
      <c r="D3454" s="76" t="s">
        <v>7782</v>
      </c>
    </row>
    <row r="3455" spans="1:4" x14ac:dyDescent="0.35">
      <c r="A3455" s="39"/>
      <c r="B3455" s="34" t="s">
        <v>481</v>
      </c>
      <c r="C3455" s="1">
        <v>2000</v>
      </c>
      <c r="D3455" s="76" t="s">
        <v>7782</v>
      </c>
    </row>
    <row r="3456" spans="1:4" x14ac:dyDescent="0.35">
      <c r="A3456" s="39"/>
      <c r="B3456" s="34" t="s">
        <v>481</v>
      </c>
      <c r="C3456" s="1">
        <v>2000</v>
      </c>
      <c r="D3456" s="76" t="s">
        <v>7782</v>
      </c>
    </row>
    <row r="3457" spans="1:4" x14ac:dyDescent="0.35">
      <c r="A3457" s="39"/>
      <c r="B3457" s="34" t="s">
        <v>481</v>
      </c>
      <c r="C3457" s="1">
        <v>2000</v>
      </c>
      <c r="D3457" s="76" t="s">
        <v>7782</v>
      </c>
    </row>
    <row r="3458" spans="1:4" x14ac:dyDescent="0.35">
      <c r="A3458" s="39"/>
      <c r="B3458" s="34" t="s">
        <v>481</v>
      </c>
      <c r="C3458" s="1">
        <v>1000</v>
      </c>
      <c r="D3458" s="76" t="s">
        <v>7782</v>
      </c>
    </row>
    <row r="3459" spans="1:4" x14ac:dyDescent="0.35">
      <c r="A3459" s="39"/>
      <c r="B3459" s="34" t="s">
        <v>480</v>
      </c>
      <c r="C3459" s="1">
        <v>1000</v>
      </c>
      <c r="D3459" s="76" t="s">
        <v>7782</v>
      </c>
    </row>
    <row r="3460" spans="1:4" x14ac:dyDescent="0.35">
      <c r="A3460" s="39"/>
      <c r="B3460" s="34" t="s">
        <v>480</v>
      </c>
      <c r="C3460" s="1">
        <v>1000</v>
      </c>
      <c r="D3460" s="76" t="s">
        <v>7782</v>
      </c>
    </row>
    <row r="3461" spans="1:4" x14ac:dyDescent="0.35">
      <c r="A3461" s="39"/>
      <c r="B3461" s="34" t="s">
        <v>480</v>
      </c>
      <c r="C3461" s="1">
        <v>1000</v>
      </c>
      <c r="D3461" s="76" t="s">
        <v>7782</v>
      </c>
    </row>
    <row r="3462" spans="1:4" x14ac:dyDescent="0.35">
      <c r="A3462" s="39"/>
      <c r="B3462" s="34" t="s">
        <v>480</v>
      </c>
      <c r="C3462" s="1">
        <v>1000</v>
      </c>
      <c r="D3462" s="76" t="s">
        <v>7782</v>
      </c>
    </row>
    <row r="3463" spans="1:4" x14ac:dyDescent="0.35">
      <c r="A3463" s="39"/>
      <c r="B3463" s="34" t="s">
        <v>480</v>
      </c>
      <c r="C3463" s="1">
        <v>1000</v>
      </c>
      <c r="D3463" s="76" t="s">
        <v>7782</v>
      </c>
    </row>
    <row r="3464" spans="1:4" x14ac:dyDescent="0.35">
      <c r="A3464" s="39"/>
      <c r="B3464" s="34" t="s">
        <v>480</v>
      </c>
      <c r="C3464" s="1">
        <v>1000</v>
      </c>
      <c r="D3464" s="76" t="s">
        <v>7782</v>
      </c>
    </row>
    <row r="3465" spans="1:4" x14ac:dyDescent="0.35">
      <c r="A3465" s="39"/>
      <c r="B3465" s="34" t="s">
        <v>480</v>
      </c>
      <c r="C3465" s="1">
        <v>1000</v>
      </c>
      <c r="D3465" s="76" t="s">
        <v>7782</v>
      </c>
    </row>
    <row r="3466" spans="1:4" x14ac:dyDescent="0.35">
      <c r="A3466" s="39"/>
      <c r="B3466" s="34" t="s">
        <v>480</v>
      </c>
      <c r="C3466" s="1">
        <v>1000</v>
      </c>
      <c r="D3466" s="76" t="s">
        <v>7782</v>
      </c>
    </row>
    <row r="3467" spans="1:4" x14ac:dyDescent="0.35">
      <c r="A3467" s="39"/>
      <c r="B3467" s="34" t="s">
        <v>7064</v>
      </c>
      <c r="C3467" s="1">
        <v>7</v>
      </c>
      <c r="D3467" s="76" t="s">
        <v>7782</v>
      </c>
    </row>
    <row r="3468" spans="1:4" x14ac:dyDescent="0.35">
      <c r="A3468" s="39"/>
      <c r="B3468" s="34" t="s">
        <v>7082</v>
      </c>
      <c r="C3468" s="1">
        <v>50</v>
      </c>
      <c r="D3468" s="76" t="s">
        <v>7782</v>
      </c>
    </row>
    <row r="3469" spans="1:4" x14ac:dyDescent="0.35">
      <c r="A3469" s="39"/>
      <c r="B3469" s="34" t="s">
        <v>7082</v>
      </c>
      <c r="C3469" s="1">
        <v>50</v>
      </c>
      <c r="D3469" s="76" t="s">
        <v>7782</v>
      </c>
    </row>
    <row r="3470" spans="1:4" x14ac:dyDescent="0.35">
      <c r="A3470" s="39"/>
      <c r="B3470" s="34" t="s">
        <v>7080</v>
      </c>
      <c r="C3470" s="1">
        <v>100</v>
      </c>
      <c r="D3470" s="76" t="s">
        <v>7782</v>
      </c>
    </row>
    <row r="3471" spans="1:4" x14ac:dyDescent="0.35">
      <c r="A3471" s="39"/>
      <c r="B3471" s="34" t="s">
        <v>7080</v>
      </c>
      <c r="C3471" s="1">
        <v>100</v>
      </c>
      <c r="D3471" s="76" t="s">
        <v>7782</v>
      </c>
    </row>
    <row r="3472" spans="1:4" x14ac:dyDescent="0.35">
      <c r="A3472" s="39"/>
      <c r="B3472" s="34" t="s">
        <v>7080</v>
      </c>
      <c r="C3472" s="1">
        <v>100</v>
      </c>
      <c r="D3472" s="76" t="s">
        <v>7782</v>
      </c>
    </row>
    <row r="3473" spans="1:4" x14ac:dyDescent="0.35">
      <c r="A3473" s="39"/>
      <c r="B3473" s="34" t="s">
        <v>7080</v>
      </c>
      <c r="C3473" s="1">
        <v>100</v>
      </c>
      <c r="D3473" s="76" t="s">
        <v>7782</v>
      </c>
    </row>
    <row r="3474" spans="1:4" x14ac:dyDescent="0.35">
      <c r="A3474" s="39"/>
      <c r="B3474" s="34" t="s">
        <v>7080</v>
      </c>
      <c r="C3474" s="1">
        <v>100</v>
      </c>
      <c r="D3474" s="76" t="s">
        <v>7782</v>
      </c>
    </row>
    <row r="3475" spans="1:4" x14ac:dyDescent="0.35">
      <c r="A3475" s="39"/>
      <c r="B3475" s="34" t="s">
        <v>7080</v>
      </c>
      <c r="C3475" s="1">
        <v>100</v>
      </c>
      <c r="D3475" s="76" t="s">
        <v>7782</v>
      </c>
    </row>
    <row r="3476" spans="1:4" x14ac:dyDescent="0.35">
      <c r="A3476" s="39"/>
      <c r="B3476" s="34" t="s">
        <v>7080</v>
      </c>
      <c r="C3476" s="1">
        <v>100</v>
      </c>
      <c r="D3476" s="76" t="s">
        <v>7782</v>
      </c>
    </row>
    <row r="3477" spans="1:4" x14ac:dyDescent="0.35">
      <c r="A3477" s="39"/>
      <c r="B3477" s="34" t="s">
        <v>7080</v>
      </c>
      <c r="C3477" s="1">
        <v>100</v>
      </c>
      <c r="D3477" s="76" t="s">
        <v>7782</v>
      </c>
    </row>
    <row r="3478" spans="1:4" x14ac:dyDescent="0.35">
      <c r="A3478" s="39"/>
      <c r="B3478" s="34" t="s">
        <v>7080</v>
      </c>
      <c r="C3478" s="1">
        <v>100</v>
      </c>
      <c r="D3478" s="76" t="s">
        <v>7782</v>
      </c>
    </row>
    <row r="3479" spans="1:4" x14ac:dyDescent="0.35">
      <c r="A3479" s="39"/>
      <c r="B3479" s="34" t="s">
        <v>7080</v>
      </c>
      <c r="C3479" s="1">
        <v>100</v>
      </c>
      <c r="D3479" s="76" t="s">
        <v>7782</v>
      </c>
    </row>
    <row r="3480" spans="1:4" x14ac:dyDescent="0.35">
      <c r="A3480" s="39"/>
      <c r="B3480" s="34" t="s">
        <v>7080</v>
      </c>
      <c r="C3480" s="1">
        <v>100</v>
      </c>
      <c r="D3480" s="76" t="s">
        <v>7782</v>
      </c>
    </row>
    <row r="3481" spans="1:4" x14ac:dyDescent="0.35">
      <c r="A3481" s="39"/>
      <c r="B3481" s="34" t="s">
        <v>7080</v>
      </c>
      <c r="C3481" s="1">
        <v>100</v>
      </c>
      <c r="D3481" s="76" t="s">
        <v>7782</v>
      </c>
    </row>
    <row r="3482" spans="1:4" x14ac:dyDescent="0.35">
      <c r="A3482" s="39"/>
      <c r="B3482" s="34" t="s">
        <v>7080</v>
      </c>
      <c r="C3482" s="1">
        <v>100</v>
      </c>
      <c r="D3482" s="76" t="s">
        <v>7782</v>
      </c>
    </row>
    <row r="3483" spans="1:4" x14ac:dyDescent="0.35">
      <c r="A3483" s="39"/>
      <c r="B3483" s="34" t="s">
        <v>7080</v>
      </c>
      <c r="C3483" s="1">
        <v>100</v>
      </c>
      <c r="D3483" s="76" t="s">
        <v>7782</v>
      </c>
    </row>
    <row r="3484" spans="1:4" x14ac:dyDescent="0.35">
      <c r="A3484" s="39"/>
      <c r="B3484" s="34" t="s">
        <v>7080</v>
      </c>
      <c r="C3484" s="1">
        <v>100</v>
      </c>
      <c r="D3484" s="76" t="s">
        <v>7782</v>
      </c>
    </row>
    <row r="3485" spans="1:4" x14ac:dyDescent="0.35">
      <c r="A3485" s="39"/>
      <c r="B3485" s="34" t="s">
        <v>7080</v>
      </c>
      <c r="C3485" s="1">
        <v>100</v>
      </c>
      <c r="D3485" s="76" t="s">
        <v>7782</v>
      </c>
    </row>
    <row r="3486" spans="1:4" x14ac:dyDescent="0.35">
      <c r="A3486" s="39"/>
      <c r="B3486" s="34" t="s">
        <v>7080</v>
      </c>
      <c r="C3486" s="1">
        <v>100</v>
      </c>
      <c r="D3486" s="76" t="s">
        <v>7782</v>
      </c>
    </row>
    <row r="3487" spans="1:4" x14ac:dyDescent="0.35">
      <c r="A3487" s="39"/>
      <c r="B3487" s="34" t="s">
        <v>7080</v>
      </c>
      <c r="C3487" s="1">
        <v>100</v>
      </c>
      <c r="D3487" s="76" t="s">
        <v>7782</v>
      </c>
    </row>
    <row r="3488" spans="1:4" x14ac:dyDescent="0.35">
      <c r="A3488" s="39"/>
      <c r="B3488" s="34" t="s">
        <v>7080</v>
      </c>
      <c r="C3488" s="1">
        <v>100</v>
      </c>
      <c r="D3488" s="76" t="s">
        <v>7782</v>
      </c>
    </row>
    <row r="3489" spans="1:4" x14ac:dyDescent="0.35">
      <c r="A3489" s="39"/>
      <c r="B3489" s="34" t="s">
        <v>7080</v>
      </c>
      <c r="C3489" s="1">
        <v>100</v>
      </c>
      <c r="D3489" s="76" t="s">
        <v>7782</v>
      </c>
    </row>
    <row r="3490" spans="1:4" x14ac:dyDescent="0.35">
      <c r="A3490" s="39"/>
      <c r="B3490" s="34" t="s">
        <v>7080</v>
      </c>
      <c r="C3490" s="1">
        <v>100</v>
      </c>
      <c r="D3490" s="76" t="s">
        <v>7782</v>
      </c>
    </row>
    <row r="3491" spans="1:4" x14ac:dyDescent="0.35">
      <c r="A3491" s="39"/>
      <c r="B3491" s="34" t="s">
        <v>7080</v>
      </c>
      <c r="C3491" s="1">
        <v>100</v>
      </c>
      <c r="D3491" s="76" t="s">
        <v>7782</v>
      </c>
    </row>
    <row r="3492" spans="1:4" x14ac:dyDescent="0.35">
      <c r="A3492" s="39"/>
      <c r="B3492" s="34" t="s">
        <v>7080</v>
      </c>
      <c r="C3492" s="1">
        <v>100</v>
      </c>
      <c r="D3492" s="76" t="s">
        <v>7782</v>
      </c>
    </row>
    <row r="3493" spans="1:4" x14ac:dyDescent="0.35">
      <c r="A3493" s="39"/>
      <c r="B3493" s="34" t="s">
        <v>7080</v>
      </c>
      <c r="C3493" s="1">
        <v>100</v>
      </c>
      <c r="D3493" s="76" t="s">
        <v>7782</v>
      </c>
    </row>
    <row r="3494" spans="1:4" x14ac:dyDescent="0.35">
      <c r="A3494" s="39"/>
      <c r="B3494" s="34" t="s">
        <v>7080</v>
      </c>
      <c r="C3494" s="1">
        <v>40</v>
      </c>
      <c r="D3494" s="76" t="s">
        <v>7782</v>
      </c>
    </row>
    <row r="3495" spans="1:4" x14ac:dyDescent="0.35">
      <c r="A3495" s="39"/>
      <c r="B3495" s="34" t="s">
        <v>7433</v>
      </c>
      <c r="C3495" s="1">
        <v>11</v>
      </c>
      <c r="D3495" s="76" t="s">
        <v>7782</v>
      </c>
    </row>
    <row r="3496" spans="1:4" x14ac:dyDescent="0.35">
      <c r="A3496" s="39"/>
      <c r="B3496" s="34" t="s">
        <v>482</v>
      </c>
      <c r="C3496" s="1">
        <v>100</v>
      </c>
      <c r="D3496" s="76" t="s">
        <v>7782</v>
      </c>
    </row>
    <row r="3497" spans="1:4" x14ac:dyDescent="0.35">
      <c r="A3497" s="39"/>
      <c r="B3497" s="34" t="s">
        <v>482</v>
      </c>
      <c r="C3497" s="1">
        <v>100</v>
      </c>
      <c r="D3497" s="76" t="s">
        <v>7782</v>
      </c>
    </row>
    <row r="3498" spans="1:4" x14ac:dyDescent="0.35">
      <c r="A3498" s="39"/>
      <c r="B3498" s="34" t="s">
        <v>7433</v>
      </c>
      <c r="C3498" s="1">
        <v>4</v>
      </c>
      <c r="D3498" s="76" t="s">
        <v>7782</v>
      </c>
    </row>
    <row r="3499" spans="1:4" x14ac:dyDescent="0.35">
      <c r="A3499" s="39"/>
      <c r="B3499" s="34" t="s">
        <v>7433</v>
      </c>
      <c r="C3499" s="1">
        <v>1</v>
      </c>
      <c r="D3499" s="76" t="s">
        <v>7782</v>
      </c>
    </row>
    <row r="3500" spans="1:4" x14ac:dyDescent="0.35">
      <c r="A3500" s="39"/>
      <c r="B3500" s="34" t="s">
        <v>7074</v>
      </c>
      <c r="C3500" s="1">
        <v>100</v>
      </c>
      <c r="D3500" s="76" t="s">
        <v>7782</v>
      </c>
    </row>
    <row r="3501" spans="1:4" x14ac:dyDescent="0.35">
      <c r="A3501" s="39"/>
      <c r="B3501" s="34" t="s">
        <v>7074</v>
      </c>
      <c r="C3501" s="1">
        <v>100</v>
      </c>
      <c r="D3501" s="76" t="s">
        <v>7782</v>
      </c>
    </row>
    <row r="3502" spans="1:4" x14ac:dyDescent="0.35">
      <c r="A3502" s="39"/>
      <c r="B3502" s="34" t="s">
        <v>7074</v>
      </c>
      <c r="C3502" s="1">
        <v>100</v>
      </c>
      <c r="D3502" s="76" t="s">
        <v>7782</v>
      </c>
    </row>
    <row r="3503" spans="1:4" x14ac:dyDescent="0.35">
      <c r="A3503" s="39"/>
      <c r="B3503" s="34" t="s">
        <v>7074</v>
      </c>
      <c r="C3503" s="1">
        <v>100</v>
      </c>
      <c r="D3503" s="76" t="s">
        <v>7782</v>
      </c>
    </row>
    <row r="3504" spans="1:4" x14ac:dyDescent="0.35">
      <c r="A3504" s="39"/>
      <c r="B3504" s="34" t="s">
        <v>7074</v>
      </c>
      <c r="C3504" s="1">
        <v>100</v>
      </c>
      <c r="D3504" s="76" t="s">
        <v>7782</v>
      </c>
    </row>
    <row r="3505" spans="1:4" x14ac:dyDescent="0.35">
      <c r="A3505" s="39"/>
      <c r="B3505" s="34" t="s">
        <v>7074</v>
      </c>
      <c r="C3505" s="1">
        <v>100</v>
      </c>
      <c r="D3505" s="76" t="s">
        <v>7782</v>
      </c>
    </row>
    <row r="3506" spans="1:4" x14ac:dyDescent="0.35">
      <c r="A3506" s="39"/>
      <c r="B3506" s="34" t="s">
        <v>7074</v>
      </c>
      <c r="C3506" s="1">
        <v>100</v>
      </c>
      <c r="D3506" s="76" t="s">
        <v>7782</v>
      </c>
    </row>
    <row r="3507" spans="1:4" x14ac:dyDescent="0.35">
      <c r="A3507" s="39"/>
      <c r="B3507" s="34" t="s">
        <v>7074</v>
      </c>
      <c r="C3507" s="1">
        <v>50</v>
      </c>
      <c r="D3507" s="76" t="s">
        <v>7782</v>
      </c>
    </row>
    <row r="3508" spans="1:4" x14ac:dyDescent="0.35">
      <c r="A3508" s="39"/>
      <c r="B3508" s="34" t="s">
        <v>507</v>
      </c>
      <c r="C3508" s="1">
        <v>250</v>
      </c>
      <c r="D3508" s="76" t="s">
        <v>7782</v>
      </c>
    </row>
    <row r="3509" spans="1:4" x14ac:dyDescent="0.35">
      <c r="A3509" s="39"/>
      <c r="B3509" s="34" t="s">
        <v>507</v>
      </c>
      <c r="C3509" s="1">
        <v>250</v>
      </c>
      <c r="D3509" s="76" t="s">
        <v>7782</v>
      </c>
    </row>
    <row r="3510" spans="1:4" x14ac:dyDescent="0.35">
      <c r="A3510" s="39"/>
      <c r="B3510" s="34" t="s">
        <v>507</v>
      </c>
      <c r="C3510" s="1">
        <v>250</v>
      </c>
      <c r="D3510" s="76" t="s">
        <v>7782</v>
      </c>
    </row>
    <row r="3511" spans="1:4" x14ac:dyDescent="0.35">
      <c r="A3511" s="39"/>
      <c r="B3511" s="34" t="s">
        <v>507</v>
      </c>
      <c r="C3511" s="1">
        <v>250</v>
      </c>
      <c r="D3511" s="76" t="s">
        <v>7782</v>
      </c>
    </row>
    <row r="3512" spans="1:4" x14ac:dyDescent="0.35">
      <c r="A3512" s="39"/>
      <c r="B3512" s="34" t="s">
        <v>507</v>
      </c>
      <c r="C3512" s="1">
        <v>250</v>
      </c>
      <c r="D3512" s="76" t="s">
        <v>7782</v>
      </c>
    </row>
    <row r="3513" spans="1:4" x14ac:dyDescent="0.35">
      <c r="A3513" s="39"/>
      <c r="B3513" s="34" t="s">
        <v>507</v>
      </c>
      <c r="C3513" s="1">
        <v>250</v>
      </c>
      <c r="D3513" s="76" t="s">
        <v>7782</v>
      </c>
    </row>
    <row r="3514" spans="1:4" x14ac:dyDescent="0.35">
      <c r="A3514" s="39"/>
      <c r="B3514" s="34" t="s">
        <v>507</v>
      </c>
      <c r="C3514" s="1">
        <v>250</v>
      </c>
      <c r="D3514" s="76" t="s">
        <v>7782</v>
      </c>
    </row>
    <row r="3515" spans="1:4" x14ac:dyDescent="0.35">
      <c r="A3515" s="39"/>
      <c r="B3515" s="34" t="s">
        <v>507</v>
      </c>
      <c r="C3515" s="1">
        <v>250</v>
      </c>
      <c r="D3515" s="76" t="s">
        <v>7782</v>
      </c>
    </row>
    <row r="3516" spans="1:4" x14ac:dyDescent="0.35">
      <c r="A3516" s="39"/>
      <c r="B3516" s="34" t="s">
        <v>507</v>
      </c>
      <c r="C3516" s="1">
        <v>250</v>
      </c>
      <c r="D3516" s="76" t="s">
        <v>7782</v>
      </c>
    </row>
    <row r="3517" spans="1:4" x14ac:dyDescent="0.35">
      <c r="A3517" s="39"/>
      <c r="B3517" s="34" t="s">
        <v>507</v>
      </c>
      <c r="C3517" s="1">
        <v>250</v>
      </c>
      <c r="D3517" s="76" t="s">
        <v>7782</v>
      </c>
    </row>
    <row r="3518" spans="1:4" x14ac:dyDescent="0.35">
      <c r="A3518" s="39"/>
      <c r="B3518" s="34" t="s">
        <v>507</v>
      </c>
      <c r="C3518" s="1">
        <v>250</v>
      </c>
      <c r="D3518" s="76" t="s">
        <v>7782</v>
      </c>
    </row>
    <row r="3519" spans="1:4" x14ac:dyDescent="0.35">
      <c r="A3519" s="39"/>
      <c r="B3519" s="34" t="s">
        <v>507</v>
      </c>
      <c r="C3519" s="1">
        <v>250</v>
      </c>
      <c r="D3519" s="76" t="s">
        <v>7782</v>
      </c>
    </row>
    <row r="3520" spans="1:4" x14ac:dyDescent="0.35">
      <c r="A3520" s="39"/>
      <c r="B3520" s="34" t="s">
        <v>507</v>
      </c>
      <c r="C3520" s="1">
        <v>250</v>
      </c>
      <c r="D3520" s="76" t="s">
        <v>7782</v>
      </c>
    </row>
    <row r="3521" spans="1:4" x14ac:dyDescent="0.35">
      <c r="A3521" s="39"/>
      <c r="B3521" s="34" t="s">
        <v>507</v>
      </c>
      <c r="C3521" s="1">
        <v>250</v>
      </c>
      <c r="D3521" s="76" t="s">
        <v>7782</v>
      </c>
    </row>
    <row r="3522" spans="1:4" x14ac:dyDescent="0.35">
      <c r="A3522" s="39"/>
      <c r="B3522" s="34" t="s">
        <v>507</v>
      </c>
      <c r="C3522" s="1">
        <v>250</v>
      </c>
      <c r="D3522" s="76" t="s">
        <v>7782</v>
      </c>
    </row>
    <row r="3523" spans="1:4" x14ac:dyDescent="0.35">
      <c r="A3523" s="39"/>
      <c r="B3523" s="34" t="s">
        <v>507</v>
      </c>
      <c r="C3523" s="1">
        <v>250</v>
      </c>
      <c r="D3523" s="76" t="s">
        <v>7782</v>
      </c>
    </row>
    <row r="3524" spans="1:4" x14ac:dyDescent="0.35">
      <c r="A3524" s="39"/>
      <c r="B3524" s="34" t="s">
        <v>507</v>
      </c>
      <c r="C3524" s="1">
        <v>250</v>
      </c>
      <c r="D3524" s="76" t="s">
        <v>7782</v>
      </c>
    </row>
    <row r="3525" spans="1:4" x14ac:dyDescent="0.35">
      <c r="A3525" s="39"/>
      <c r="B3525" s="34" t="s">
        <v>507</v>
      </c>
      <c r="C3525" s="1">
        <v>250</v>
      </c>
      <c r="D3525" s="76" t="s">
        <v>7782</v>
      </c>
    </row>
    <row r="3526" spans="1:4" x14ac:dyDescent="0.35">
      <c r="A3526" s="39"/>
      <c r="B3526" s="34" t="s">
        <v>507</v>
      </c>
      <c r="C3526" s="1">
        <v>250</v>
      </c>
      <c r="D3526" s="76" t="s">
        <v>7782</v>
      </c>
    </row>
    <row r="3527" spans="1:4" x14ac:dyDescent="0.35">
      <c r="A3527" s="39"/>
      <c r="B3527" s="34" t="s">
        <v>507</v>
      </c>
      <c r="C3527" s="1">
        <v>250</v>
      </c>
      <c r="D3527" s="76" t="s">
        <v>7782</v>
      </c>
    </row>
    <row r="3528" spans="1:4" x14ac:dyDescent="0.35">
      <c r="A3528" s="39"/>
      <c r="B3528" s="34" t="s">
        <v>507</v>
      </c>
      <c r="C3528" s="1">
        <v>250</v>
      </c>
      <c r="D3528" s="76" t="s">
        <v>7782</v>
      </c>
    </row>
    <row r="3529" spans="1:4" x14ac:dyDescent="0.35">
      <c r="A3529" s="39"/>
      <c r="B3529" s="34" t="s">
        <v>507</v>
      </c>
      <c r="C3529" s="1">
        <v>250</v>
      </c>
      <c r="D3529" s="76" t="s">
        <v>7782</v>
      </c>
    </row>
    <row r="3530" spans="1:4" x14ac:dyDescent="0.35">
      <c r="A3530" s="39"/>
      <c r="B3530" s="34" t="s">
        <v>507</v>
      </c>
      <c r="C3530" s="1">
        <v>250</v>
      </c>
      <c r="D3530" s="76" t="s">
        <v>7782</v>
      </c>
    </row>
    <row r="3531" spans="1:4" x14ac:dyDescent="0.35">
      <c r="A3531" s="39"/>
      <c r="B3531" s="34" t="s">
        <v>507</v>
      </c>
      <c r="C3531" s="1">
        <v>250</v>
      </c>
      <c r="D3531" s="76" t="s">
        <v>7782</v>
      </c>
    </row>
    <row r="3532" spans="1:4" x14ac:dyDescent="0.35">
      <c r="A3532" s="39"/>
      <c r="B3532" s="34" t="s">
        <v>507</v>
      </c>
      <c r="C3532" s="1">
        <v>250</v>
      </c>
      <c r="D3532" s="76" t="s">
        <v>7782</v>
      </c>
    </row>
    <row r="3533" spans="1:4" x14ac:dyDescent="0.35">
      <c r="A3533" s="39"/>
      <c r="B3533" s="34" t="s">
        <v>507</v>
      </c>
      <c r="C3533" s="1">
        <v>250</v>
      </c>
      <c r="D3533" s="76" t="s">
        <v>7782</v>
      </c>
    </row>
    <row r="3534" spans="1:4" x14ac:dyDescent="0.35">
      <c r="A3534" s="39"/>
      <c r="B3534" s="34" t="s">
        <v>507</v>
      </c>
      <c r="C3534" s="1">
        <v>250</v>
      </c>
      <c r="D3534" s="76" t="s">
        <v>7782</v>
      </c>
    </row>
    <row r="3535" spans="1:4" x14ac:dyDescent="0.35">
      <c r="A3535" s="39"/>
      <c r="B3535" s="34" t="s">
        <v>507</v>
      </c>
      <c r="C3535" s="1">
        <v>250</v>
      </c>
      <c r="D3535" s="76" t="s">
        <v>7782</v>
      </c>
    </row>
    <row r="3536" spans="1:4" x14ac:dyDescent="0.35">
      <c r="A3536" s="39"/>
      <c r="B3536" s="34" t="s">
        <v>507</v>
      </c>
      <c r="C3536" s="1">
        <v>250</v>
      </c>
      <c r="D3536" s="76" t="s">
        <v>7782</v>
      </c>
    </row>
    <row r="3537" spans="1:4" x14ac:dyDescent="0.35">
      <c r="A3537" s="39"/>
      <c r="B3537" s="34" t="s">
        <v>507</v>
      </c>
      <c r="C3537" s="1">
        <v>250</v>
      </c>
      <c r="D3537" s="76" t="s">
        <v>7782</v>
      </c>
    </row>
    <row r="3538" spans="1:4" x14ac:dyDescent="0.35">
      <c r="A3538" s="39"/>
      <c r="B3538" s="34" t="s">
        <v>507</v>
      </c>
      <c r="C3538" s="1">
        <v>250</v>
      </c>
      <c r="D3538" s="76" t="s">
        <v>7782</v>
      </c>
    </row>
    <row r="3539" spans="1:4" x14ac:dyDescent="0.35">
      <c r="A3539" s="39"/>
      <c r="B3539" s="34" t="s">
        <v>507</v>
      </c>
      <c r="C3539" s="1">
        <v>250</v>
      </c>
      <c r="D3539" s="76" t="s">
        <v>7782</v>
      </c>
    </row>
    <row r="3540" spans="1:4" x14ac:dyDescent="0.35">
      <c r="A3540" s="39"/>
      <c r="B3540" s="34" t="s">
        <v>507</v>
      </c>
      <c r="C3540" s="1">
        <v>250</v>
      </c>
      <c r="D3540" s="76" t="s">
        <v>7782</v>
      </c>
    </row>
    <row r="3541" spans="1:4" x14ac:dyDescent="0.35">
      <c r="A3541" s="39"/>
      <c r="B3541" s="34" t="s">
        <v>507</v>
      </c>
      <c r="C3541" s="1">
        <v>250</v>
      </c>
      <c r="D3541" s="76" t="s">
        <v>7782</v>
      </c>
    </row>
    <row r="3542" spans="1:4" x14ac:dyDescent="0.35">
      <c r="A3542" s="39"/>
      <c r="B3542" s="34" t="s">
        <v>507</v>
      </c>
      <c r="C3542" s="1">
        <v>250</v>
      </c>
      <c r="D3542" s="76" t="s">
        <v>7782</v>
      </c>
    </row>
    <row r="3543" spans="1:4" x14ac:dyDescent="0.35">
      <c r="A3543" s="39"/>
      <c r="B3543" s="34" t="s">
        <v>507</v>
      </c>
      <c r="C3543" s="1">
        <v>250</v>
      </c>
      <c r="D3543" s="76" t="s">
        <v>7782</v>
      </c>
    </row>
    <row r="3544" spans="1:4" x14ac:dyDescent="0.35">
      <c r="A3544" s="39"/>
      <c r="B3544" s="34" t="s">
        <v>507</v>
      </c>
      <c r="C3544" s="1">
        <v>250</v>
      </c>
      <c r="D3544" s="76" t="s">
        <v>7782</v>
      </c>
    </row>
    <row r="3545" spans="1:4" x14ac:dyDescent="0.35">
      <c r="A3545" s="39"/>
      <c r="B3545" s="34" t="s">
        <v>507</v>
      </c>
      <c r="C3545" s="1">
        <v>250</v>
      </c>
      <c r="D3545" s="76" t="s">
        <v>7782</v>
      </c>
    </row>
    <row r="3546" spans="1:4" x14ac:dyDescent="0.35">
      <c r="A3546" s="39"/>
      <c r="B3546" s="34" t="s">
        <v>507</v>
      </c>
      <c r="C3546" s="1">
        <v>250</v>
      </c>
      <c r="D3546" s="76" t="s">
        <v>7782</v>
      </c>
    </row>
    <row r="3547" spans="1:4" x14ac:dyDescent="0.35">
      <c r="A3547" s="39"/>
      <c r="B3547" s="34" t="s">
        <v>507</v>
      </c>
      <c r="C3547" s="1">
        <v>250</v>
      </c>
      <c r="D3547" s="76" t="s">
        <v>7782</v>
      </c>
    </row>
    <row r="3548" spans="1:4" x14ac:dyDescent="0.35">
      <c r="A3548" s="39"/>
      <c r="B3548" s="34" t="s">
        <v>507</v>
      </c>
      <c r="C3548" s="1">
        <v>250</v>
      </c>
      <c r="D3548" s="76" t="s">
        <v>7782</v>
      </c>
    </row>
    <row r="3549" spans="1:4" x14ac:dyDescent="0.35">
      <c r="A3549" s="39"/>
      <c r="B3549" s="34" t="s">
        <v>507</v>
      </c>
      <c r="C3549" s="1">
        <v>250</v>
      </c>
      <c r="D3549" s="76" t="s">
        <v>7782</v>
      </c>
    </row>
    <row r="3550" spans="1:4" x14ac:dyDescent="0.35">
      <c r="A3550" s="39"/>
      <c r="B3550" s="34" t="s">
        <v>507</v>
      </c>
      <c r="C3550" s="1">
        <v>250</v>
      </c>
      <c r="D3550" s="76" t="s">
        <v>7782</v>
      </c>
    </row>
    <row r="3551" spans="1:4" x14ac:dyDescent="0.35">
      <c r="A3551" s="39"/>
      <c r="B3551" s="34" t="s">
        <v>507</v>
      </c>
      <c r="C3551" s="1">
        <v>250</v>
      </c>
      <c r="D3551" s="76" t="s">
        <v>7782</v>
      </c>
    </row>
    <row r="3552" spans="1:4" x14ac:dyDescent="0.35">
      <c r="A3552" s="39"/>
      <c r="B3552" s="34" t="s">
        <v>507</v>
      </c>
      <c r="C3552" s="1">
        <v>250</v>
      </c>
      <c r="D3552" s="76" t="s">
        <v>7782</v>
      </c>
    </row>
    <row r="3553" spans="1:4" x14ac:dyDescent="0.35">
      <c r="A3553" s="39"/>
      <c r="B3553" s="34" t="s">
        <v>507</v>
      </c>
      <c r="C3553" s="1">
        <v>250</v>
      </c>
      <c r="D3553" s="76" t="s">
        <v>7782</v>
      </c>
    </row>
    <row r="3554" spans="1:4" x14ac:dyDescent="0.35">
      <c r="A3554" s="39"/>
      <c r="B3554" s="34" t="s">
        <v>507</v>
      </c>
      <c r="C3554" s="1">
        <v>250</v>
      </c>
      <c r="D3554" s="76" t="s">
        <v>7782</v>
      </c>
    </row>
    <row r="3555" spans="1:4" x14ac:dyDescent="0.35">
      <c r="A3555" s="39"/>
      <c r="B3555" s="34" t="s">
        <v>507</v>
      </c>
      <c r="C3555" s="1">
        <v>250</v>
      </c>
      <c r="D3555" s="76" t="s">
        <v>7782</v>
      </c>
    </row>
    <row r="3556" spans="1:4" x14ac:dyDescent="0.35">
      <c r="A3556" s="39"/>
      <c r="B3556" s="34" t="s">
        <v>507</v>
      </c>
      <c r="C3556" s="1">
        <v>250</v>
      </c>
      <c r="D3556" s="76" t="s">
        <v>7782</v>
      </c>
    </row>
    <row r="3557" spans="1:4" x14ac:dyDescent="0.35">
      <c r="A3557" s="39"/>
      <c r="B3557" s="34" t="s">
        <v>507</v>
      </c>
      <c r="C3557" s="1">
        <v>250</v>
      </c>
      <c r="D3557" s="76" t="s">
        <v>7782</v>
      </c>
    </row>
    <row r="3558" spans="1:4" x14ac:dyDescent="0.35">
      <c r="A3558" s="39"/>
      <c r="B3558" s="34" t="s">
        <v>507</v>
      </c>
      <c r="C3558" s="1">
        <v>250</v>
      </c>
      <c r="D3558" s="76" t="s">
        <v>7782</v>
      </c>
    </row>
    <row r="3559" spans="1:4" x14ac:dyDescent="0.35">
      <c r="A3559" s="39"/>
      <c r="B3559" s="34" t="s">
        <v>507</v>
      </c>
      <c r="C3559" s="1">
        <v>250</v>
      </c>
      <c r="D3559" s="76" t="s">
        <v>7782</v>
      </c>
    </row>
    <row r="3560" spans="1:4" x14ac:dyDescent="0.35">
      <c r="A3560" s="39"/>
      <c r="B3560" s="34" t="s">
        <v>507</v>
      </c>
      <c r="C3560" s="1">
        <v>250</v>
      </c>
      <c r="D3560" s="76" t="s">
        <v>7782</v>
      </c>
    </row>
    <row r="3561" spans="1:4" x14ac:dyDescent="0.35">
      <c r="A3561" s="39"/>
      <c r="B3561" s="34" t="s">
        <v>507</v>
      </c>
      <c r="C3561" s="1">
        <v>250</v>
      </c>
      <c r="D3561" s="76" t="s">
        <v>7782</v>
      </c>
    </row>
    <row r="3562" spans="1:4" x14ac:dyDescent="0.35">
      <c r="A3562" s="39"/>
      <c r="B3562" s="34" t="s">
        <v>507</v>
      </c>
      <c r="C3562" s="1">
        <v>250</v>
      </c>
      <c r="D3562" s="76" t="s">
        <v>7782</v>
      </c>
    </row>
    <row r="3563" spans="1:4" x14ac:dyDescent="0.35">
      <c r="A3563" s="39"/>
      <c r="B3563" s="34" t="s">
        <v>507</v>
      </c>
      <c r="C3563" s="1">
        <v>250</v>
      </c>
      <c r="D3563" s="76" t="s">
        <v>7782</v>
      </c>
    </row>
    <row r="3564" spans="1:4" x14ac:dyDescent="0.35">
      <c r="A3564" s="39"/>
      <c r="B3564" s="34" t="s">
        <v>507</v>
      </c>
      <c r="C3564" s="1">
        <v>250</v>
      </c>
      <c r="D3564" s="76" t="s">
        <v>7782</v>
      </c>
    </row>
    <row r="3565" spans="1:4" x14ac:dyDescent="0.35">
      <c r="A3565" s="39"/>
      <c r="B3565" s="34" t="s">
        <v>507</v>
      </c>
      <c r="C3565" s="1">
        <v>250</v>
      </c>
      <c r="D3565" s="76" t="s">
        <v>7782</v>
      </c>
    </row>
    <row r="3566" spans="1:4" x14ac:dyDescent="0.35">
      <c r="A3566" s="39"/>
      <c r="B3566" s="34" t="s">
        <v>507</v>
      </c>
      <c r="C3566" s="1">
        <v>250</v>
      </c>
      <c r="D3566" s="76" t="s">
        <v>7782</v>
      </c>
    </row>
    <row r="3567" spans="1:4" x14ac:dyDescent="0.35">
      <c r="A3567" s="39"/>
      <c r="B3567" s="34" t="s">
        <v>506</v>
      </c>
      <c r="C3567" s="1">
        <v>500</v>
      </c>
      <c r="D3567" s="76" t="s">
        <v>7782</v>
      </c>
    </row>
    <row r="3568" spans="1:4" x14ac:dyDescent="0.35">
      <c r="A3568" s="39"/>
      <c r="B3568" s="34" t="s">
        <v>506</v>
      </c>
      <c r="C3568" s="1">
        <v>500</v>
      </c>
      <c r="D3568" s="76" t="s">
        <v>7782</v>
      </c>
    </row>
    <row r="3569" spans="1:4" x14ac:dyDescent="0.35">
      <c r="A3569" s="39"/>
      <c r="B3569" s="34" t="s">
        <v>506</v>
      </c>
      <c r="C3569" s="1">
        <v>500</v>
      </c>
      <c r="D3569" s="76" t="s">
        <v>7782</v>
      </c>
    </row>
    <row r="3570" spans="1:4" x14ac:dyDescent="0.35">
      <c r="A3570" s="39"/>
      <c r="B3570" s="34" t="s">
        <v>506</v>
      </c>
      <c r="C3570" s="1">
        <v>500</v>
      </c>
      <c r="D3570" s="76" t="s">
        <v>7782</v>
      </c>
    </row>
    <row r="3571" spans="1:4" x14ac:dyDescent="0.35">
      <c r="A3571" s="39"/>
      <c r="B3571" s="34" t="s">
        <v>506</v>
      </c>
      <c r="C3571" s="1">
        <v>500</v>
      </c>
      <c r="D3571" s="76" t="s">
        <v>7782</v>
      </c>
    </row>
    <row r="3572" spans="1:4" x14ac:dyDescent="0.35">
      <c r="A3572" s="39"/>
      <c r="B3572" s="34" t="s">
        <v>506</v>
      </c>
      <c r="C3572" s="1">
        <v>500</v>
      </c>
      <c r="D3572" s="76" t="s">
        <v>7782</v>
      </c>
    </row>
    <row r="3573" spans="1:4" x14ac:dyDescent="0.35">
      <c r="A3573" s="39"/>
      <c r="B3573" s="34" t="s">
        <v>506</v>
      </c>
      <c r="C3573" s="1">
        <v>500</v>
      </c>
      <c r="D3573" s="76" t="s">
        <v>7782</v>
      </c>
    </row>
    <row r="3574" spans="1:4" x14ac:dyDescent="0.35">
      <c r="A3574" s="39"/>
      <c r="B3574" s="34" t="s">
        <v>506</v>
      </c>
      <c r="C3574" s="1">
        <v>500</v>
      </c>
      <c r="D3574" s="76" t="s">
        <v>7782</v>
      </c>
    </row>
    <row r="3575" spans="1:4" x14ac:dyDescent="0.35">
      <c r="A3575" s="39"/>
      <c r="B3575" s="34" t="s">
        <v>506</v>
      </c>
      <c r="C3575" s="1">
        <v>500</v>
      </c>
      <c r="D3575" s="76" t="s">
        <v>7782</v>
      </c>
    </row>
    <row r="3576" spans="1:4" x14ac:dyDescent="0.35">
      <c r="A3576" s="39"/>
      <c r="B3576" s="34" t="s">
        <v>506</v>
      </c>
      <c r="C3576" s="1">
        <v>500</v>
      </c>
      <c r="D3576" s="76" t="s">
        <v>7782</v>
      </c>
    </row>
    <row r="3577" spans="1:4" x14ac:dyDescent="0.35">
      <c r="A3577" s="39"/>
      <c r="B3577" s="34" t="s">
        <v>506</v>
      </c>
      <c r="C3577" s="1">
        <v>500</v>
      </c>
      <c r="D3577" s="76" t="s">
        <v>7782</v>
      </c>
    </row>
    <row r="3578" spans="1:4" x14ac:dyDescent="0.35">
      <c r="A3578" s="39"/>
      <c r="B3578" s="34" t="s">
        <v>506</v>
      </c>
      <c r="C3578" s="1">
        <v>500</v>
      </c>
      <c r="D3578" s="76" t="s">
        <v>7782</v>
      </c>
    </row>
    <row r="3579" spans="1:4" x14ac:dyDescent="0.35">
      <c r="A3579" s="39"/>
      <c r="B3579" s="34" t="s">
        <v>506</v>
      </c>
      <c r="C3579" s="1">
        <v>500</v>
      </c>
      <c r="D3579" s="76" t="s">
        <v>7782</v>
      </c>
    </row>
    <row r="3580" spans="1:4" x14ac:dyDescent="0.35">
      <c r="A3580" s="39"/>
      <c r="B3580" s="34" t="s">
        <v>506</v>
      </c>
      <c r="C3580" s="1">
        <v>500</v>
      </c>
      <c r="D3580" s="76" t="s">
        <v>7782</v>
      </c>
    </row>
    <row r="3581" spans="1:4" x14ac:dyDescent="0.35">
      <c r="A3581" s="39"/>
      <c r="B3581" s="34" t="s">
        <v>506</v>
      </c>
      <c r="C3581" s="1">
        <v>500</v>
      </c>
      <c r="D3581" s="76" t="s">
        <v>7782</v>
      </c>
    </row>
    <row r="3582" spans="1:4" x14ac:dyDescent="0.35">
      <c r="A3582" s="39"/>
      <c r="B3582" s="34" t="s">
        <v>506</v>
      </c>
      <c r="C3582" s="1">
        <v>500</v>
      </c>
      <c r="D3582" s="76" t="s">
        <v>7782</v>
      </c>
    </row>
    <row r="3583" spans="1:4" x14ac:dyDescent="0.35">
      <c r="A3583" s="39"/>
      <c r="B3583" s="34" t="s">
        <v>506</v>
      </c>
      <c r="C3583" s="1">
        <v>500</v>
      </c>
      <c r="D3583" s="76" t="s">
        <v>7782</v>
      </c>
    </row>
    <row r="3584" spans="1:4" x14ac:dyDescent="0.35">
      <c r="A3584" s="39"/>
      <c r="B3584" s="34" t="s">
        <v>506</v>
      </c>
      <c r="C3584" s="1">
        <v>500</v>
      </c>
      <c r="D3584" s="76" t="s">
        <v>7782</v>
      </c>
    </row>
    <row r="3585" spans="1:4" x14ac:dyDescent="0.35">
      <c r="A3585" s="39"/>
      <c r="B3585" s="34" t="s">
        <v>506</v>
      </c>
      <c r="C3585" s="1">
        <v>500</v>
      </c>
      <c r="D3585" s="76" t="s">
        <v>7782</v>
      </c>
    </row>
    <row r="3586" spans="1:4" x14ac:dyDescent="0.35">
      <c r="A3586" s="39"/>
      <c r="B3586" s="34" t="s">
        <v>506</v>
      </c>
      <c r="C3586" s="1">
        <v>500</v>
      </c>
      <c r="D3586" s="76" t="s">
        <v>7782</v>
      </c>
    </row>
    <row r="3587" spans="1:4" x14ac:dyDescent="0.35">
      <c r="A3587" s="39"/>
      <c r="B3587" s="34" t="s">
        <v>461</v>
      </c>
      <c r="C3587" s="1">
        <v>25</v>
      </c>
      <c r="D3587" s="76" t="s">
        <v>7782</v>
      </c>
    </row>
    <row r="3588" spans="1:4" x14ac:dyDescent="0.35">
      <c r="A3588" s="39"/>
      <c r="B3588" s="34" t="s">
        <v>923</v>
      </c>
      <c r="C3588" s="1">
        <v>1000</v>
      </c>
      <c r="D3588" s="76" t="s">
        <v>7782</v>
      </c>
    </row>
    <row r="3589" spans="1:4" x14ac:dyDescent="0.35">
      <c r="A3589" s="39"/>
      <c r="B3589" s="34" t="s">
        <v>923</v>
      </c>
      <c r="C3589" s="1">
        <v>1000</v>
      </c>
      <c r="D3589" s="76" t="s">
        <v>7782</v>
      </c>
    </row>
    <row r="3590" spans="1:4" x14ac:dyDescent="0.35">
      <c r="A3590" s="39"/>
      <c r="B3590" s="34" t="s">
        <v>923</v>
      </c>
      <c r="C3590" s="1">
        <v>1000</v>
      </c>
      <c r="D3590" s="76" t="s">
        <v>7782</v>
      </c>
    </row>
    <row r="3591" spans="1:4" x14ac:dyDescent="0.35">
      <c r="A3591" s="39"/>
      <c r="B3591" s="34" t="s">
        <v>923</v>
      </c>
      <c r="C3591" s="1">
        <v>1000</v>
      </c>
      <c r="D3591" s="76" t="s">
        <v>7782</v>
      </c>
    </row>
    <row r="3592" spans="1:4" x14ac:dyDescent="0.35">
      <c r="A3592" s="39"/>
      <c r="B3592" s="34" t="s">
        <v>923</v>
      </c>
      <c r="C3592" s="1">
        <v>1000</v>
      </c>
      <c r="D3592" s="76" t="s">
        <v>7782</v>
      </c>
    </row>
    <row r="3593" spans="1:4" x14ac:dyDescent="0.35">
      <c r="A3593" s="39"/>
      <c r="B3593" s="34" t="s">
        <v>923</v>
      </c>
      <c r="C3593" s="1">
        <v>1000</v>
      </c>
      <c r="D3593" s="76" t="s">
        <v>7782</v>
      </c>
    </row>
    <row r="3594" spans="1:4" x14ac:dyDescent="0.35">
      <c r="A3594" s="39"/>
      <c r="B3594" s="34" t="s">
        <v>923</v>
      </c>
      <c r="C3594" s="1">
        <v>1000</v>
      </c>
      <c r="D3594" s="76" t="s">
        <v>7782</v>
      </c>
    </row>
    <row r="3595" spans="1:4" x14ac:dyDescent="0.35">
      <c r="A3595" s="39"/>
      <c r="B3595" s="34" t="s">
        <v>923</v>
      </c>
      <c r="C3595" s="1">
        <v>1000</v>
      </c>
      <c r="D3595" s="76" t="s">
        <v>7782</v>
      </c>
    </row>
    <row r="3596" spans="1:4" x14ac:dyDescent="0.35">
      <c r="A3596" s="39"/>
      <c r="B3596" s="34" t="s">
        <v>922</v>
      </c>
      <c r="C3596" s="1">
        <v>1000</v>
      </c>
      <c r="D3596" s="76" t="s">
        <v>7782</v>
      </c>
    </row>
    <row r="3597" spans="1:4" x14ac:dyDescent="0.35">
      <c r="A3597" s="39"/>
      <c r="B3597" s="34" t="s">
        <v>922</v>
      </c>
      <c r="C3597" s="1">
        <v>1000</v>
      </c>
      <c r="D3597" s="76" t="s">
        <v>7782</v>
      </c>
    </row>
    <row r="3598" spans="1:4" x14ac:dyDescent="0.35">
      <c r="A3598" s="39"/>
      <c r="B3598" s="34" t="s">
        <v>922</v>
      </c>
      <c r="C3598" s="1">
        <v>1000</v>
      </c>
      <c r="D3598" s="76" t="s">
        <v>7782</v>
      </c>
    </row>
    <row r="3599" spans="1:4" x14ac:dyDescent="0.35">
      <c r="A3599" s="39"/>
      <c r="B3599" s="34" t="s">
        <v>922</v>
      </c>
      <c r="C3599" s="1">
        <v>1000</v>
      </c>
      <c r="D3599" s="76" t="s">
        <v>7782</v>
      </c>
    </row>
    <row r="3600" spans="1:4" x14ac:dyDescent="0.35">
      <c r="A3600" s="39"/>
      <c r="B3600" s="34" t="s">
        <v>461</v>
      </c>
      <c r="C3600" s="1">
        <v>25</v>
      </c>
      <c r="D3600" s="76" t="s">
        <v>7782</v>
      </c>
    </row>
    <row r="3601" spans="1:4" x14ac:dyDescent="0.35">
      <c r="A3601" s="39"/>
      <c r="B3601" s="34" t="s">
        <v>461</v>
      </c>
      <c r="C3601" s="1">
        <v>25</v>
      </c>
      <c r="D3601" s="76" t="s">
        <v>7782</v>
      </c>
    </row>
    <row r="3602" spans="1:4" x14ac:dyDescent="0.35">
      <c r="A3602" s="39"/>
      <c r="B3602" s="34" t="s">
        <v>461</v>
      </c>
      <c r="C3602" s="1">
        <v>25</v>
      </c>
      <c r="D3602" s="76" t="s">
        <v>7782</v>
      </c>
    </row>
    <row r="3603" spans="1:4" x14ac:dyDescent="0.35">
      <c r="A3603" s="39"/>
      <c r="B3603" s="34" t="s">
        <v>461</v>
      </c>
      <c r="C3603" s="1">
        <v>25</v>
      </c>
      <c r="D3603" s="76" t="s">
        <v>7782</v>
      </c>
    </row>
    <row r="3604" spans="1:4" x14ac:dyDescent="0.35">
      <c r="A3604" s="39"/>
      <c r="B3604" s="34" t="s">
        <v>461</v>
      </c>
      <c r="C3604" s="1">
        <v>25</v>
      </c>
      <c r="D3604" s="76" t="s">
        <v>7782</v>
      </c>
    </row>
    <row r="3605" spans="1:4" x14ac:dyDescent="0.35">
      <c r="A3605" s="39"/>
      <c r="B3605" s="34" t="s">
        <v>461</v>
      </c>
      <c r="C3605" s="1">
        <v>25</v>
      </c>
      <c r="D3605" s="76" t="s">
        <v>7782</v>
      </c>
    </row>
    <row r="3606" spans="1:4" x14ac:dyDescent="0.35">
      <c r="A3606" s="39"/>
      <c r="B3606" s="34" t="s">
        <v>461</v>
      </c>
      <c r="C3606" s="1">
        <v>25</v>
      </c>
      <c r="D3606" s="76" t="s">
        <v>7782</v>
      </c>
    </row>
    <row r="3607" spans="1:4" x14ac:dyDescent="0.35">
      <c r="A3607" s="39"/>
      <c r="B3607" s="34" t="s">
        <v>461</v>
      </c>
      <c r="C3607" s="1">
        <v>25</v>
      </c>
      <c r="D3607" s="76" t="s">
        <v>7782</v>
      </c>
    </row>
    <row r="3608" spans="1:4" x14ac:dyDescent="0.35">
      <c r="A3608" s="39"/>
      <c r="B3608" s="34" t="s">
        <v>461</v>
      </c>
      <c r="C3608" s="1">
        <v>25</v>
      </c>
      <c r="D3608" s="76" t="s">
        <v>7782</v>
      </c>
    </row>
    <row r="3609" spans="1:4" x14ac:dyDescent="0.35">
      <c r="A3609" s="39"/>
      <c r="B3609" s="34" t="s">
        <v>461</v>
      </c>
      <c r="C3609" s="1">
        <v>25</v>
      </c>
      <c r="D3609" s="76" t="s">
        <v>7782</v>
      </c>
    </row>
    <row r="3610" spans="1:4" x14ac:dyDescent="0.35">
      <c r="A3610" s="39"/>
      <c r="B3610" s="34" t="s">
        <v>461</v>
      </c>
      <c r="C3610" s="1">
        <v>25</v>
      </c>
      <c r="D3610" s="76" t="s">
        <v>7782</v>
      </c>
    </row>
    <row r="3611" spans="1:4" x14ac:dyDescent="0.35">
      <c r="A3611" s="39"/>
      <c r="B3611" s="34" t="s">
        <v>461</v>
      </c>
      <c r="C3611" s="1">
        <v>25</v>
      </c>
      <c r="D3611" s="76" t="s">
        <v>7782</v>
      </c>
    </row>
    <row r="3612" spans="1:4" x14ac:dyDescent="0.35">
      <c r="A3612" s="39"/>
      <c r="B3612" s="34" t="s">
        <v>461</v>
      </c>
      <c r="C3612" s="1">
        <v>25</v>
      </c>
      <c r="D3612" s="76" t="s">
        <v>7782</v>
      </c>
    </row>
    <row r="3613" spans="1:4" x14ac:dyDescent="0.35">
      <c r="A3613" s="39"/>
      <c r="B3613" s="34" t="s">
        <v>461</v>
      </c>
      <c r="C3613" s="1">
        <v>25</v>
      </c>
      <c r="D3613" s="76" t="s">
        <v>7782</v>
      </c>
    </row>
    <row r="3614" spans="1:4" x14ac:dyDescent="0.35">
      <c r="A3614" s="39"/>
      <c r="B3614" s="34" t="s">
        <v>461</v>
      </c>
      <c r="C3614" s="1">
        <v>25</v>
      </c>
      <c r="D3614" s="76" t="s">
        <v>7782</v>
      </c>
    </row>
    <row r="3615" spans="1:4" x14ac:dyDescent="0.35">
      <c r="A3615" s="39"/>
      <c r="B3615" s="34" t="s">
        <v>502</v>
      </c>
      <c r="C3615" s="1">
        <v>1000</v>
      </c>
      <c r="D3615" s="76" t="s">
        <v>7782</v>
      </c>
    </row>
    <row r="3616" spans="1:4" x14ac:dyDescent="0.35">
      <c r="A3616" s="39"/>
      <c r="B3616" s="34" t="s">
        <v>502</v>
      </c>
      <c r="C3616" s="1">
        <v>1000</v>
      </c>
      <c r="D3616" s="76" t="s">
        <v>7782</v>
      </c>
    </row>
    <row r="3617" spans="1:4" x14ac:dyDescent="0.35">
      <c r="A3617" s="39"/>
      <c r="B3617" s="34" t="s">
        <v>502</v>
      </c>
      <c r="C3617" s="1">
        <v>1000</v>
      </c>
      <c r="D3617" s="76" t="s">
        <v>7782</v>
      </c>
    </row>
    <row r="3618" spans="1:4" x14ac:dyDescent="0.35">
      <c r="A3618" s="39"/>
      <c r="B3618" s="34" t="s">
        <v>502</v>
      </c>
      <c r="C3618" s="1">
        <v>1000</v>
      </c>
      <c r="D3618" s="76" t="s">
        <v>7782</v>
      </c>
    </row>
    <row r="3619" spans="1:4" x14ac:dyDescent="0.35">
      <c r="A3619" s="39"/>
      <c r="B3619" s="34" t="s">
        <v>502</v>
      </c>
      <c r="C3619" s="1">
        <v>1000</v>
      </c>
      <c r="D3619" s="76" t="s">
        <v>7782</v>
      </c>
    </row>
    <row r="3620" spans="1:4" x14ac:dyDescent="0.35">
      <c r="A3620" s="39"/>
      <c r="B3620" s="34" t="s">
        <v>502</v>
      </c>
      <c r="C3620" s="1">
        <v>1000</v>
      </c>
      <c r="D3620" s="76" t="s">
        <v>7782</v>
      </c>
    </row>
    <row r="3621" spans="1:4" x14ac:dyDescent="0.35">
      <c r="A3621" s="39"/>
      <c r="B3621" s="34" t="s">
        <v>502</v>
      </c>
      <c r="C3621" s="1">
        <v>1000</v>
      </c>
      <c r="D3621" s="76" t="s">
        <v>7782</v>
      </c>
    </row>
    <row r="3622" spans="1:4" x14ac:dyDescent="0.35">
      <c r="A3622" s="39"/>
      <c r="B3622" s="34" t="s">
        <v>502</v>
      </c>
      <c r="C3622" s="1">
        <v>1000</v>
      </c>
      <c r="D3622" s="76" t="s">
        <v>7782</v>
      </c>
    </row>
    <row r="3623" spans="1:4" x14ac:dyDescent="0.35">
      <c r="A3623" s="39"/>
      <c r="B3623" s="34" t="s">
        <v>502</v>
      </c>
      <c r="C3623" s="1">
        <v>1000</v>
      </c>
      <c r="D3623" s="76" t="s">
        <v>7782</v>
      </c>
    </row>
    <row r="3624" spans="1:4" x14ac:dyDescent="0.35">
      <c r="A3624" s="39"/>
      <c r="B3624" s="34" t="s">
        <v>502</v>
      </c>
      <c r="C3624" s="1">
        <v>1000</v>
      </c>
      <c r="D3624" s="76" t="s">
        <v>7782</v>
      </c>
    </row>
    <row r="3625" spans="1:4" x14ac:dyDescent="0.35">
      <c r="A3625" s="39"/>
      <c r="B3625" s="34" t="s">
        <v>502</v>
      </c>
      <c r="C3625" s="1">
        <v>1000</v>
      </c>
      <c r="D3625" s="76" t="s">
        <v>7782</v>
      </c>
    </row>
    <row r="3626" spans="1:4" x14ac:dyDescent="0.35">
      <c r="A3626" s="39"/>
      <c r="B3626" s="34" t="s">
        <v>502</v>
      </c>
      <c r="C3626" s="1">
        <v>1000</v>
      </c>
      <c r="D3626" s="76" t="s">
        <v>7782</v>
      </c>
    </row>
    <row r="3627" spans="1:4" x14ac:dyDescent="0.35">
      <c r="A3627" s="39"/>
      <c r="B3627" s="34" t="s">
        <v>502</v>
      </c>
      <c r="C3627" s="1">
        <v>1000</v>
      </c>
      <c r="D3627" s="76" t="s">
        <v>7782</v>
      </c>
    </row>
    <row r="3628" spans="1:4" x14ac:dyDescent="0.35">
      <c r="A3628" s="39"/>
      <c r="B3628" s="34" t="s">
        <v>502</v>
      </c>
      <c r="C3628" s="1">
        <v>1000</v>
      </c>
      <c r="D3628" s="76" t="s">
        <v>7782</v>
      </c>
    </row>
    <row r="3629" spans="1:4" x14ac:dyDescent="0.35">
      <c r="A3629" s="39"/>
      <c r="B3629" s="34" t="s">
        <v>502</v>
      </c>
      <c r="C3629" s="1">
        <v>1000</v>
      </c>
      <c r="D3629" s="76" t="s">
        <v>7782</v>
      </c>
    </row>
    <row r="3630" spans="1:4" x14ac:dyDescent="0.35">
      <c r="A3630" s="39"/>
      <c r="B3630" s="34" t="s">
        <v>502</v>
      </c>
      <c r="C3630" s="1">
        <v>1000</v>
      </c>
      <c r="D3630" s="76" t="s">
        <v>7782</v>
      </c>
    </row>
    <row r="3631" spans="1:4" x14ac:dyDescent="0.35">
      <c r="A3631" s="39"/>
      <c r="B3631" s="34" t="s">
        <v>502</v>
      </c>
      <c r="C3631" s="1">
        <v>1000</v>
      </c>
      <c r="D3631" s="76" t="s">
        <v>7782</v>
      </c>
    </row>
    <row r="3632" spans="1:4" x14ac:dyDescent="0.35">
      <c r="A3632" s="39"/>
      <c r="B3632" s="34" t="s">
        <v>502</v>
      </c>
      <c r="C3632" s="1">
        <v>1000</v>
      </c>
      <c r="D3632" s="76" t="s">
        <v>7782</v>
      </c>
    </row>
    <row r="3633" spans="1:4" x14ac:dyDescent="0.35">
      <c r="A3633" s="39"/>
      <c r="B3633" s="34" t="s">
        <v>502</v>
      </c>
      <c r="C3633" s="1">
        <v>1000</v>
      </c>
      <c r="D3633" s="76" t="s">
        <v>7782</v>
      </c>
    </row>
    <row r="3634" spans="1:4" x14ac:dyDescent="0.35">
      <c r="A3634" s="39"/>
      <c r="B3634" s="34" t="s">
        <v>502</v>
      </c>
      <c r="C3634" s="1">
        <v>1000</v>
      </c>
      <c r="D3634" s="76" t="s">
        <v>7782</v>
      </c>
    </row>
    <row r="3635" spans="1:4" x14ac:dyDescent="0.35">
      <c r="A3635" s="39"/>
      <c r="B3635" s="34" t="s">
        <v>502</v>
      </c>
      <c r="C3635" s="1">
        <v>1000</v>
      </c>
      <c r="D3635" s="76" t="s">
        <v>7782</v>
      </c>
    </row>
    <row r="3636" spans="1:4" x14ac:dyDescent="0.35">
      <c r="A3636" s="39"/>
      <c r="B3636" s="34" t="s">
        <v>502</v>
      </c>
      <c r="C3636" s="1">
        <v>1000</v>
      </c>
      <c r="D3636" s="76" t="s">
        <v>7782</v>
      </c>
    </row>
    <row r="3637" spans="1:4" x14ac:dyDescent="0.35">
      <c r="A3637" s="39"/>
      <c r="B3637" s="34" t="s">
        <v>502</v>
      </c>
      <c r="C3637" s="1">
        <v>1000</v>
      </c>
      <c r="D3637" s="76" t="s">
        <v>7782</v>
      </c>
    </row>
    <row r="3638" spans="1:4" x14ac:dyDescent="0.35">
      <c r="A3638" s="39"/>
      <c r="B3638" s="34" t="s">
        <v>502</v>
      </c>
      <c r="C3638" s="1">
        <v>1000</v>
      </c>
      <c r="D3638" s="76" t="s">
        <v>7782</v>
      </c>
    </row>
    <row r="3639" spans="1:4" x14ac:dyDescent="0.35">
      <c r="A3639" s="39"/>
      <c r="B3639" s="34" t="s">
        <v>502</v>
      </c>
      <c r="C3639" s="1">
        <v>1000</v>
      </c>
      <c r="D3639" s="76" t="s">
        <v>7782</v>
      </c>
    </row>
    <row r="3640" spans="1:4" x14ac:dyDescent="0.35">
      <c r="A3640" s="39"/>
      <c r="B3640" s="34" t="s">
        <v>502</v>
      </c>
      <c r="C3640" s="1">
        <v>1000</v>
      </c>
      <c r="D3640" s="76" t="s">
        <v>7782</v>
      </c>
    </row>
    <row r="3641" spans="1:4" x14ac:dyDescent="0.35">
      <c r="A3641" s="39"/>
      <c r="B3641" s="34" t="s">
        <v>502</v>
      </c>
      <c r="C3641" s="1">
        <v>1000</v>
      </c>
      <c r="D3641" s="76" t="s">
        <v>7782</v>
      </c>
    </row>
    <row r="3642" spans="1:4" x14ac:dyDescent="0.35">
      <c r="A3642" s="39"/>
      <c r="B3642" s="34" t="s">
        <v>502</v>
      </c>
      <c r="C3642" s="1">
        <v>1000</v>
      </c>
      <c r="D3642" s="76" t="s">
        <v>7782</v>
      </c>
    </row>
    <row r="3643" spans="1:4" x14ac:dyDescent="0.35">
      <c r="A3643" s="39"/>
      <c r="B3643" s="34" t="s">
        <v>502</v>
      </c>
      <c r="C3643" s="1">
        <v>1000</v>
      </c>
      <c r="D3643" s="76" t="s">
        <v>7782</v>
      </c>
    </row>
    <row r="3644" spans="1:4" x14ac:dyDescent="0.35">
      <c r="A3644" s="39"/>
      <c r="B3644" s="34" t="s">
        <v>502</v>
      </c>
      <c r="C3644" s="1">
        <v>1000</v>
      </c>
      <c r="D3644" s="76" t="s">
        <v>7782</v>
      </c>
    </row>
    <row r="3645" spans="1:4" x14ac:dyDescent="0.35">
      <c r="A3645" s="39"/>
      <c r="B3645" s="34" t="s">
        <v>502</v>
      </c>
      <c r="C3645" s="1">
        <v>1000</v>
      </c>
      <c r="D3645" s="76" t="s">
        <v>7782</v>
      </c>
    </row>
    <row r="3646" spans="1:4" x14ac:dyDescent="0.35">
      <c r="A3646" s="39"/>
      <c r="B3646" s="34" t="s">
        <v>502</v>
      </c>
      <c r="C3646" s="1">
        <v>1000</v>
      </c>
      <c r="D3646" s="76" t="s">
        <v>7782</v>
      </c>
    </row>
    <row r="3647" spans="1:4" x14ac:dyDescent="0.35">
      <c r="A3647" s="39"/>
      <c r="B3647" s="34" t="s">
        <v>502</v>
      </c>
      <c r="C3647" s="1">
        <v>1000</v>
      </c>
      <c r="D3647" s="76" t="s">
        <v>7782</v>
      </c>
    </row>
    <row r="3648" spans="1:4" x14ac:dyDescent="0.35">
      <c r="A3648" s="39"/>
      <c r="B3648" s="34" t="s">
        <v>502</v>
      </c>
      <c r="C3648" s="1">
        <v>1000</v>
      </c>
      <c r="D3648" s="76" t="s">
        <v>7782</v>
      </c>
    </row>
    <row r="3649" spans="1:4" x14ac:dyDescent="0.35">
      <c r="A3649" s="39"/>
      <c r="B3649" s="34" t="s">
        <v>502</v>
      </c>
      <c r="C3649" s="1">
        <v>1000</v>
      </c>
      <c r="D3649" s="76" t="s">
        <v>7782</v>
      </c>
    </row>
    <row r="3650" spans="1:4" x14ac:dyDescent="0.35">
      <c r="A3650" s="39"/>
      <c r="B3650" s="34" t="s">
        <v>502</v>
      </c>
      <c r="C3650" s="1">
        <v>1000</v>
      </c>
      <c r="D3650" s="76" t="s">
        <v>7782</v>
      </c>
    </row>
    <row r="3651" spans="1:4" x14ac:dyDescent="0.35">
      <c r="A3651" s="39"/>
      <c r="B3651" s="34" t="s">
        <v>502</v>
      </c>
      <c r="C3651" s="1">
        <v>1000</v>
      </c>
      <c r="D3651" s="76" t="s">
        <v>7782</v>
      </c>
    </row>
    <row r="3652" spans="1:4" x14ac:dyDescent="0.35">
      <c r="A3652" s="39"/>
      <c r="B3652" s="34" t="s">
        <v>502</v>
      </c>
      <c r="C3652" s="1">
        <v>1000</v>
      </c>
      <c r="D3652" s="76" t="s">
        <v>7782</v>
      </c>
    </row>
    <row r="3653" spans="1:4" x14ac:dyDescent="0.35">
      <c r="A3653" s="39"/>
      <c r="B3653" s="34" t="s">
        <v>502</v>
      </c>
      <c r="C3653" s="1">
        <v>1000</v>
      </c>
      <c r="D3653" s="76" t="s">
        <v>7782</v>
      </c>
    </row>
    <row r="3654" spans="1:4" x14ac:dyDescent="0.35">
      <c r="A3654" s="39"/>
      <c r="B3654" s="34" t="s">
        <v>502</v>
      </c>
      <c r="C3654" s="1">
        <v>1000</v>
      </c>
      <c r="D3654" s="76" t="s">
        <v>7782</v>
      </c>
    </row>
    <row r="3655" spans="1:4" x14ac:dyDescent="0.35">
      <c r="A3655" s="39"/>
      <c r="B3655" s="34" t="s">
        <v>502</v>
      </c>
      <c r="C3655" s="1">
        <v>1000</v>
      </c>
      <c r="D3655" s="76" t="s">
        <v>7782</v>
      </c>
    </row>
    <row r="3656" spans="1:4" x14ac:dyDescent="0.35">
      <c r="A3656" s="39"/>
      <c r="B3656" s="34" t="s">
        <v>502</v>
      </c>
      <c r="C3656" s="1">
        <v>1000</v>
      </c>
      <c r="D3656" s="76" t="s">
        <v>7782</v>
      </c>
    </row>
    <row r="3657" spans="1:4" x14ac:dyDescent="0.35">
      <c r="A3657" s="39"/>
      <c r="B3657" s="34" t="s">
        <v>502</v>
      </c>
      <c r="C3657" s="1">
        <v>1000</v>
      </c>
      <c r="D3657" s="76" t="s">
        <v>7782</v>
      </c>
    </row>
    <row r="3658" spans="1:4" x14ac:dyDescent="0.35">
      <c r="A3658" s="39"/>
      <c r="B3658" s="34" t="s">
        <v>502</v>
      </c>
      <c r="C3658" s="1">
        <v>1000</v>
      </c>
      <c r="D3658" s="76" t="s">
        <v>7782</v>
      </c>
    </row>
    <row r="3659" spans="1:4" x14ac:dyDescent="0.35">
      <c r="A3659" s="39"/>
      <c r="B3659" s="34" t="s">
        <v>502</v>
      </c>
      <c r="C3659" s="1">
        <v>1000</v>
      </c>
      <c r="D3659" s="76" t="s">
        <v>7782</v>
      </c>
    </row>
    <row r="3660" spans="1:4" x14ac:dyDescent="0.35">
      <c r="A3660" s="39"/>
      <c r="B3660" s="34" t="s">
        <v>502</v>
      </c>
      <c r="C3660" s="1">
        <v>1000</v>
      </c>
      <c r="D3660" s="76" t="s">
        <v>7782</v>
      </c>
    </row>
    <row r="3661" spans="1:4" x14ac:dyDescent="0.35">
      <c r="A3661" s="39"/>
      <c r="B3661" s="34" t="s">
        <v>502</v>
      </c>
      <c r="C3661" s="1">
        <v>1000</v>
      </c>
      <c r="D3661" s="76" t="s">
        <v>7782</v>
      </c>
    </row>
    <row r="3662" spans="1:4" x14ac:dyDescent="0.35">
      <c r="A3662" s="39"/>
      <c r="B3662" s="34" t="s">
        <v>502</v>
      </c>
      <c r="C3662" s="1">
        <v>1000</v>
      </c>
      <c r="D3662" s="76" t="s">
        <v>7782</v>
      </c>
    </row>
    <row r="3663" spans="1:4" x14ac:dyDescent="0.35">
      <c r="A3663" s="39"/>
      <c r="B3663" s="34" t="s">
        <v>502</v>
      </c>
      <c r="C3663" s="1">
        <v>1000</v>
      </c>
      <c r="D3663" s="76" t="s">
        <v>7782</v>
      </c>
    </row>
    <row r="3664" spans="1:4" x14ac:dyDescent="0.35">
      <c r="A3664" s="39"/>
      <c r="B3664" s="34" t="s">
        <v>502</v>
      </c>
      <c r="C3664" s="1">
        <v>1000</v>
      </c>
      <c r="D3664" s="76" t="s">
        <v>7782</v>
      </c>
    </row>
    <row r="3665" spans="1:4" x14ac:dyDescent="0.35">
      <c r="A3665" s="39"/>
      <c r="B3665" s="34" t="s">
        <v>502</v>
      </c>
      <c r="C3665" s="1">
        <v>1000</v>
      </c>
      <c r="D3665" s="76" t="s">
        <v>7782</v>
      </c>
    </row>
    <row r="3666" spans="1:4" x14ac:dyDescent="0.35">
      <c r="A3666" s="39"/>
      <c r="B3666" s="34" t="s">
        <v>502</v>
      </c>
      <c r="C3666" s="1">
        <v>1000</v>
      </c>
      <c r="D3666" s="76" t="s">
        <v>7782</v>
      </c>
    </row>
    <row r="3667" spans="1:4" x14ac:dyDescent="0.35">
      <c r="A3667" s="39"/>
      <c r="B3667" s="34" t="s">
        <v>502</v>
      </c>
      <c r="C3667" s="1">
        <v>1000</v>
      </c>
      <c r="D3667" s="76" t="s">
        <v>7782</v>
      </c>
    </row>
    <row r="3668" spans="1:4" x14ac:dyDescent="0.35">
      <c r="A3668" s="39"/>
      <c r="B3668" s="34" t="s">
        <v>502</v>
      </c>
      <c r="C3668" s="1">
        <v>1000</v>
      </c>
      <c r="D3668" s="76" t="s">
        <v>7782</v>
      </c>
    </row>
    <row r="3669" spans="1:4" x14ac:dyDescent="0.35">
      <c r="A3669" s="39"/>
      <c r="B3669" s="34" t="s">
        <v>503</v>
      </c>
      <c r="C3669" s="1">
        <v>1000</v>
      </c>
      <c r="D3669" s="76" t="s">
        <v>7782</v>
      </c>
    </row>
    <row r="3670" spans="1:4" x14ac:dyDescent="0.35">
      <c r="A3670" s="39"/>
      <c r="B3670" s="34" t="s">
        <v>503</v>
      </c>
      <c r="C3670" s="1">
        <v>1000</v>
      </c>
      <c r="D3670" s="76" t="s">
        <v>7782</v>
      </c>
    </row>
    <row r="3671" spans="1:4" x14ac:dyDescent="0.35">
      <c r="A3671" s="39"/>
      <c r="B3671" s="34" t="s">
        <v>503</v>
      </c>
      <c r="C3671" s="1">
        <v>1000</v>
      </c>
      <c r="D3671" s="76" t="s">
        <v>7782</v>
      </c>
    </row>
    <row r="3672" spans="1:4" x14ac:dyDescent="0.35">
      <c r="A3672" s="39"/>
      <c r="B3672" s="34" t="s">
        <v>503</v>
      </c>
      <c r="C3672" s="1">
        <v>1000</v>
      </c>
      <c r="D3672" s="76" t="s">
        <v>7782</v>
      </c>
    </row>
    <row r="3673" spans="1:4" x14ac:dyDescent="0.35">
      <c r="A3673" s="39"/>
      <c r="B3673" s="34" t="s">
        <v>503</v>
      </c>
      <c r="C3673" s="1">
        <v>1000</v>
      </c>
      <c r="D3673" s="76" t="s">
        <v>7782</v>
      </c>
    </row>
    <row r="3674" spans="1:4" x14ac:dyDescent="0.35">
      <c r="A3674" s="39"/>
      <c r="B3674" s="34" t="s">
        <v>503</v>
      </c>
      <c r="C3674" s="1">
        <v>1000</v>
      </c>
      <c r="D3674" s="76" t="s">
        <v>7782</v>
      </c>
    </row>
    <row r="3675" spans="1:4" x14ac:dyDescent="0.35">
      <c r="A3675" s="39"/>
      <c r="B3675" s="34" t="s">
        <v>503</v>
      </c>
      <c r="C3675" s="1">
        <v>1000</v>
      </c>
      <c r="D3675" s="76" t="s">
        <v>7782</v>
      </c>
    </row>
    <row r="3676" spans="1:4" x14ac:dyDescent="0.35">
      <c r="A3676" s="39"/>
      <c r="B3676" s="34" t="s">
        <v>503</v>
      </c>
      <c r="C3676" s="1">
        <v>1000</v>
      </c>
      <c r="D3676" s="76" t="s">
        <v>7782</v>
      </c>
    </row>
    <row r="3677" spans="1:4" x14ac:dyDescent="0.35">
      <c r="A3677" s="39"/>
      <c r="B3677" s="34" t="s">
        <v>503</v>
      </c>
      <c r="C3677" s="1">
        <v>1000</v>
      </c>
      <c r="D3677" s="76" t="s">
        <v>7782</v>
      </c>
    </row>
    <row r="3678" spans="1:4" x14ac:dyDescent="0.35">
      <c r="A3678" s="39"/>
      <c r="B3678" s="34" t="s">
        <v>503</v>
      </c>
      <c r="C3678" s="1">
        <v>1000</v>
      </c>
      <c r="D3678" s="76" t="s">
        <v>7782</v>
      </c>
    </row>
    <row r="3679" spans="1:4" x14ac:dyDescent="0.35">
      <c r="A3679" s="39"/>
      <c r="B3679" s="34" t="s">
        <v>503</v>
      </c>
      <c r="C3679" s="1">
        <v>1000</v>
      </c>
      <c r="D3679" s="76" t="s">
        <v>7782</v>
      </c>
    </row>
    <row r="3680" spans="1:4" x14ac:dyDescent="0.35">
      <c r="A3680" s="39"/>
      <c r="B3680" s="34" t="s">
        <v>503</v>
      </c>
      <c r="C3680" s="1">
        <v>1000</v>
      </c>
      <c r="D3680" s="76" t="s">
        <v>7782</v>
      </c>
    </row>
    <row r="3681" spans="1:4" x14ac:dyDescent="0.35">
      <c r="A3681" s="39"/>
      <c r="B3681" s="34" t="s">
        <v>503</v>
      </c>
      <c r="C3681" s="1">
        <v>1000</v>
      </c>
      <c r="D3681" s="76" t="s">
        <v>7782</v>
      </c>
    </row>
    <row r="3682" spans="1:4" x14ac:dyDescent="0.35">
      <c r="A3682" s="39"/>
      <c r="B3682" s="34" t="s">
        <v>503</v>
      </c>
      <c r="C3682" s="1">
        <v>1000</v>
      </c>
      <c r="D3682" s="76" t="s">
        <v>7782</v>
      </c>
    </row>
    <row r="3683" spans="1:4" x14ac:dyDescent="0.35">
      <c r="A3683" s="39"/>
      <c r="B3683" s="34" t="s">
        <v>503</v>
      </c>
      <c r="C3683" s="1">
        <v>1000</v>
      </c>
      <c r="D3683" s="76" t="s">
        <v>7782</v>
      </c>
    </row>
    <row r="3684" spans="1:4" x14ac:dyDescent="0.35">
      <c r="A3684" s="39"/>
      <c r="B3684" s="34" t="s">
        <v>503</v>
      </c>
      <c r="C3684" s="1">
        <v>1000</v>
      </c>
      <c r="D3684" s="76" t="s">
        <v>7782</v>
      </c>
    </row>
    <row r="3685" spans="1:4" x14ac:dyDescent="0.35">
      <c r="A3685" s="39"/>
      <c r="B3685" s="34" t="s">
        <v>503</v>
      </c>
      <c r="C3685" s="1">
        <v>1000</v>
      </c>
      <c r="D3685" s="76" t="s">
        <v>7782</v>
      </c>
    </row>
    <row r="3686" spans="1:4" x14ac:dyDescent="0.35">
      <c r="A3686" s="39"/>
      <c r="B3686" s="34" t="s">
        <v>503</v>
      </c>
      <c r="C3686" s="1">
        <v>1000</v>
      </c>
      <c r="D3686" s="76" t="s">
        <v>7782</v>
      </c>
    </row>
    <row r="3687" spans="1:4" x14ac:dyDescent="0.35">
      <c r="A3687" s="39"/>
      <c r="B3687" s="34" t="s">
        <v>503</v>
      </c>
      <c r="C3687" s="1">
        <v>1000</v>
      </c>
      <c r="D3687" s="76" t="s">
        <v>7782</v>
      </c>
    </row>
    <row r="3688" spans="1:4" x14ac:dyDescent="0.35">
      <c r="A3688" s="39"/>
      <c r="B3688" s="34" t="s">
        <v>503</v>
      </c>
      <c r="C3688" s="1">
        <v>1000</v>
      </c>
      <c r="D3688" s="76" t="s">
        <v>7782</v>
      </c>
    </row>
    <row r="3689" spans="1:4" x14ac:dyDescent="0.35">
      <c r="A3689" s="39"/>
      <c r="B3689" s="34" t="s">
        <v>503</v>
      </c>
      <c r="C3689" s="1">
        <v>1000</v>
      </c>
      <c r="D3689" s="76" t="s">
        <v>7782</v>
      </c>
    </row>
    <row r="3690" spans="1:4" x14ac:dyDescent="0.35">
      <c r="A3690" s="39"/>
      <c r="B3690" s="34" t="s">
        <v>503</v>
      </c>
      <c r="C3690" s="1">
        <v>1000</v>
      </c>
      <c r="D3690" s="76" t="s">
        <v>7782</v>
      </c>
    </row>
    <row r="3691" spans="1:4" x14ac:dyDescent="0.35">
      <c r="A3691" s="39"/>
      <c r="B3691" s="34" t="s">
        <v>503</v>
      </c>
      <c r="C3691" s="1">
        <v>1000</v>
      </c>
      <c r="D3691" s="76" t="s">
        <v>7782</v>
      </c>
    </row>
    <row r="3692" spans="1:4" x14ac:dyDescent="0.35">
      <c r="A3692" s="39"/>
      <c r="B3692" s="34" t="s">
        <v>503</v>
      </c>
      <c r="C3692" s="1">
        <v>1000</v>
      </c>
      <c r="D3692" s="76" t="s">
        <v>7782</v>
      </c>
    </row>
    <row r="3693" spans="1:4" x14ac:dyDescent="0.35">
      <c r="A3693" s="39"/>
      <c r="B3693" s="34" t="s">
        <v>503</v>
      </c>
      <c r="C3693" s="1">
        <v>1000</v>
      </c>
      <c r="D3693" s="76" t="s">
        <v>7782</v>
      </c>
    </row>
    <row r="3694" spans="1:4" x14ac:dyDescent="0.35">
      <c r="A3694" s="39"/>
      <c r="B3694" s="34" t="s">
        <v>503</v>
      </c>
      <c r="C3694" s="1">
        <v>1000</v>
      </c>
      <c r="D3694" s="76" t="s">
        <v>7782</v>
      </c>
    </row>
    <row r="3695" spans="1:4" x14ac:dyDescent="0.35">
      <c r="A3695" s="39"/>
      <c r="B3695" s="34" t="s">
        <v>503</v>
      </c>
      <c r="C3695" s="1">
        <v>1000</v>
      </c>
      <c r="D3695" s="76" t="s">
        <v>7782</v>
      </c>
    </row>
    <row r="3696" spans="1:4" x14ac:dyDescent="0.35">
      <c r="A3696" s="39"/>
      <c r="B3696" s="34" t="s">
        <v>503</v>
      </c>
      <c r="C3696" s="1">
        <v>1000</v>
      </c>
      <c r="D3696" s="76" t="s">
        <v>7782</v>
      </c>
    </row>
    <row r="3697" spans="1:4" x14ac:dyDescent="0.35">
      <c r="A3697" s="39"/>
      <c r="B3697" s="34" t="s">
        <v>503</v>
      </c>
      <c r="C3697" s="1">
        <v>1000</v>
      </c>
      <c r="D3697" s="76" t="s">
        <v>7782</v>
      </c>
    </row>
    <row r="3698" spans="1:4" x14ac:dyDescent="0.35">
      <c r="A3698" s="39"/>
      <c r="B3698" s="34" t="s">
        <v>503</v>
      </c>
      <c r="C3698" s="1">
        <v>1000</v>
      </c>
      <c r="D3698" s="76" t="s">
        <v>7782</v>
      </c>
    </row>
    <row r="3699" spans="1:4" x14ac:dyDescent="0.35">
      <c r="A3699" s="39"/>
      <c r="B3699" s="34" t="s">
        <v>503</v>
      </c>
      <c r="C3699" s="1">
        <v>1000</v>
      </c>
      <c r="D3699" s="76" t="s">
        <v>7782</v>
      </c>
    </row>
    <row r="3700" spans="1:4" x14ac:dyDescent="0.35">
      <c r="A3700" s="39"/>
      <c r="B3700" s="34" t="s">
        <v>504</v>
      </c>
      <c r="C3700" s="1">
        <v>1000</v>
      </c>
      <c r="D3700" s="76" t="s">
        <v>7782</v>
      </c>
    </row>
    <row r="3701" spans="1:4" x14ac:dyDescent="0.35">
      <c r="A3701" s="39"/>
      <c r="B3701" s="34" t="s">
        <v>504</v>
      </c>
      <c r="C3701" s="1">
        <v>1000</v>
      </c>
      <c r="D3701" s="76" t="s">
        <v>7782</v>
      </c>
    </row>
    <row r="3702" spans="1:4" x14ac:dyDescent="0.35">
      <c r="A3702" s="39"/>
      <c r="B3702" s="34" t="s">
        <v>504</v>
      </c>
      <c r="C3702" s="1">
        <v>1000</v>
      </c>
      <c r="D3702" s="76" t="s">
        <v>7782</v>
      </c>
    </row>
    <row r="3703" spans="1:4" x14ac:dyDescent="0.35">
      <c r="A3703" s="39"/>
      <c r="B3703" s="34" t="s">
        <v>504</v>
      </c>
      <c r="C3703" s="1">
        <v>1000</v>
      </c>
      <c r="D3703" s="76" t="s">
        <v>7782</v>
      </c>
    </row>
    <row r="3704" spans="1:4" x14ac:dyDescent="0.35">
      <c r="A3704" s="39"/>
      <c r="B3704" s="34" t="s">
        <v>504</v>
      </c>
      <c r="C3704" s="1">
        <v>1000</v>
      </c>
      <c r="D3704" s="76" t="s">
        <v>7782</v>
      </c>
    </row>
    <row r="3705" spans="1:4" x14ac:dyDescent="0.35">
      <c r="A3705" s="39"/>
      <c r="B3705" s="34" t="s">
        <v>504</v>
      </c>
      <c r="C3705" s="1">
        <v>1000</v>
      </c>
      <c r="D3705" s="76" t="s">
        <v>7782</v>
      </c>
    </row>
    <row r="3706" spans="1:4" x14ac:dyDescent="0.35">
      <c r="A3706" s="39"/>
      <c r="B3706" s="34" t="s">
        <v>504</v>
      </c>
      <c r="C3706" s="1">
        <v>1000</v>
      </c>
      <c r="D3706" s="76" t="s">
        <v>7782</v>
      </c>
    </row>
    <row r="3707" spans="1:4" x14ac:dyDescent="0.35">
      <c r="A3707" s="39"/>
      <c r="B3707" s="34" t="s">
        <v>504</v>
      </c>
      <c r="C3707" s="1">
        <v>1000</v>
      </c>
      <c r="D3707" s="76" t="s">
        <v>7782</v>
      </c>
    </row>
    <row r="3708" spans="1:4" x14ac:dyDescent="0.35">
      <c r="A3708" s="39"/>
      <c r="B3708" s="34" t="s">
        <v>504</v>
      </c>
      <c r="C3708" s="1">
        <v>1000</v>
      </c>
      <c r="D3708" s="76" t="s">
        <v>7782</v>
      </c>
    </row>
    <row r="3709" spans="1:4" x14ac:dyDescent="0.35">
      <c r="A3709" s="39"/>
      <c r="B3709" s="34" t="s">
        <v>504</v>
      </c>
      <c r="C3709" s="1">
        <v>1000</v>
      </c>
      <c r="D3709" s="76" t="s">
        <v>7782</v>
      </c>
    </row>
    <row r="3710" spans="1:4" x14ac:dyDescent="0.35">
      <c r="A3710" s="39"/>
      <c r="B3710" s="34" t="s">
        <v>504</v>
      </c>
      <c r="C3710" s="1">
        <v>1000</v>
      </c>
      <c r="D3710" s="76" t="s">
        <v>7782</v>
      </c>
    </row>
    <row r="3711" spans="1:4" x14ac:dyDescent="0.35">
      <c r="A3711" s="39"/>
      <c r="B3711" s="34" t="s">
        <v>504</v>
      </c>
      <c r="C3711" s="1">
        <v>1000</v>
      </c>
      <c r="D3711" s="76" t="s">
        <v>7782</v>
      </c>
    </row>
    <row r="3712" spans="1:4" x14ac:dyDescent="0.35">
      <c r="A3712" s="39"/>
      <c r="B3712" s="34" t="s">
        <v>504</v>
      </c>
      <c r="C3712" s="1">
        <v>1000</v>
      </c>
      <c r="D3712" s="76" t="s">
        <v>7782</v>
      </c>
    </row>
    <row r="3713" spans="1:4" x14ac:dyDescent="0.35">
      <c r="A3713" s="39"/>
      <c r="B3713" s="34" t="s">
        <v>504</v>
      </c>
      <c r="C3713" s="1">
        <v>1000</v>
      </c>
      <c r="D3713" s="76" t="s">
        <v>7782</v>
      </c>
    </row>
    <row r="3714" spans="1:4" x14ac:dyDescent="0.35">
      <c r="A3714" s="39"/>
      <c r="B3714" s="34" t="s">
        <v>504</v>
      </c>
      <c r="C3714" s="1">
        <v>1000</v>
      </c>
      <c r="D3714" s="76" t="s">
        <v>7782</v>
      </c>
    </row>
    <row r="3715" spans="1:4" x14ac:dyDescent="0.35">
      <c r="A3715" s="39"/>
      <c r="B3715" s="34" t="s">
        <v>504</v>
      </c>
      <c r="C3715" s="1">
        <v>1000</v>
      </c>
      <c r="D3715" s="76" t="s">
        <v>7782</v>
      </c>
    </row>
    <row r="3716" spans="1:4" x14ac:dyDescent="0.35">
      <c r="A3716" s="39"/>
      <c r="B3716" s="34" t="s">
        <v>504</v>
      </c>
      <c r="C3716" s="1">
        <v>1000</v>
      </c>
      <c r="D3716" s="76" t="s">
        <v>7782</v>
      </c>
    </row>
    <row r="3717" spans="1:4" x14ac:dyDescent="0.35">
      <c r="A3717" s="39"/>
      <c r="B3717" s="34" t="s">
        <v>504</v>
      </c>
      <c r="C3717" s="1">
        <v>1000</v>
      </c>
      <c r="D3717" s="76" t="s">
        <v>7782</v>
      </c>
    </row>
    <row r="3718" spans="1:4" x14ac:dyDescent="0.35">
      <c r="A3718" s="39"/>
      <c r="B3718" s="34" t="s">
        <v>504</v>
      </c>
      <c r="C3718" s="1">
        <v>1000</v>
      </c>
      <c r="D3718" s="76" t="s">
        <v>7782</v>
      </c>
    </row>
    <row r="3719" spans="1:4" x14ac:dyDescent="0.35">
      <c r="A3719" s="39"/>
      <c r="B3719" s="34" t="s">
        <v>504</v>
      </c>
      <c r="C3719" s="1">
        <v>1000</v>
      </c>
      <c r="D3719" s="76" t="s">
        <v>7782</v>
      </c>
    </row>
    <row r="3720" spans="1:4" x14ac:dyDescent="0.35">
      <c r="A3720" s="39"/>
      <c r="B3720" s="34" t="s">
        <v>504</v>
      </c>
      <c r="C3720" s="1">
        <v>1000</v>
      </c>
      <c r="D3720" s="76" t="s">
        <v>7782</v>
      </c>
    </row>
    <row r="3721" spans="1:4" x14ac:dyDescent="0.35">
      <c r="A3721" s="39"/>
      <c r="B3721" s="34" t="s">
        <v>504</v>
      </c>
      <c r="C3721" s="1">
        <v>1000</v>
      </c>
      <c r="D3721" s="76" t="s">
        <v>7782</v>
      </c>
    </row>
    <row r="3722" spans="1:4" x14ac:dyDescent="0.35">
      <c r="A3722" s="39"/>
      <c r="B3722" s="34" t="s">
        <v>504</v>
      </c>
      <c r="C3722" s="1">
        <v>1000</v>
      </c>
      <c r="D3722" s="76" t="s">
        <v>7782</v>
      </c>
    </row>
    <row r="3723" spans="1:4" x14ac:dyDescent="0.35">
      <c r="A3723" s="39"/>
      <c r="B3723" s="34" t="s">
        <v>504</v>
      </c>
      <c r="C3723" s="1">
        <v>1000</v>
      </c>
      <c r="D3723" s="76" t="s">
        <v>7782</v>
      </c>
    </row>
    <row r="3724" spans="1:4" x14ac:dyDescent="0.35">
      <c r="A3724" s="39"/>
      <c r="B3724" s="34" t="s">
        <v>504</v>
      </c>
      <c r="C3724" s="1">
        <v>1000</v>
      </c>
      <c r="D3724" s="76" t="s">
        <v>7782</v>
      </c>
    </row>
    <row r="3725" spans="1:4" x14ac:dyDescent="0.35">
      <c r="A3725" s="39"/>
      <c r="B3725" s="34" t="s">
        <v>504</v>
      </c>
      <c r="C3725" s="1">
        <v>1000</v>
      </c>
      <c r="D3725" s="76" t="s">
        <v>7782</v>
      </c>
    </row>
    <row r="3726" spans="1:4" x14ac:dyDescent="0.35">
      <c r="A3726" s="39"/>
      <c r="B3726" s="34" t="s">
        <v>504</v>
      </c>
      <c r="C3726" s="1">
        <v>1000</v>
      </c>
      <c r="D3726" s="76" t="s">
        <v>7782</v>
      </c>
    </row>
    <row r="3727" spans="1:4" x14ac:dyDescent="0.35">
      <c r="A3727" s="39"/>
      <c r="B3727" s="34" t="s">
        <v>504</v>
      </c>
      <c r="C3727" s="1">
        <v>1000</v>
      </c>
      <c r="D3727" s="76" t="s">
        <v>7782</v>
      </c>
    </row>
    <row r="3728" spans="1:4" x14ac:dyDescent="0.35">
      <c r="A3728" s="39"/>
      <c r="B3728" s="34" t="s">
        <v>504</v>
      </c>
      <c r="C3728" s="1">
        <v>1000</v>
      </c>
      <c r="D3728" s="76" t="s">
        <v>7782</v>
      </c>
    </row>
    <row r="3729" spans="1:4" x14ac:dyDescent="0.35">
      <c r="A3729" s="39"/>
      <c r="B3729" s="34" t="s">
        <v>504</v>
      </c>
      <c r="C3729" s="1">
        <v>1000</v>
      </c>
      <c r="D3729" s="76" t="s">
        <v>7782</v>
      </c>
    </row>
    <row r="3730" spans="1:4" x14ac:dyDescent="0.35">
      <c r="A3730" s="39"/>
      <c r="B3730" s="34" t="s">
        <v>504</v>
      </c>
      <c r="C3730" s="1">
        <v>1000</v>
      </c>
      <c r="D3730" s="76" t="s">
        <v>7782</v>
      </c>
    </row>
    <row r="3731" spans="1:4" x14ac:dyDescent="0.35">
      <c r="A3731" s="39"/>
      <c r="B3731" s="34" t="s">
        <v>504</v>
      </c>
      <c r="C3731" s="1">
        <v>1000</v>
      </c>
      <c r="D3731" s="76" t="s">
        <v>7782</v>
      </c>
    </row>
    <row r="3732" spans="1:4" x14ac:dyDescent="0.35">
      <c r="A3732" s="39"/>
      <c r="B3732" s="34" t="s">
        <v>504</v>
      </c>
      <c r="C3732" s="1">
        <v>1000</v>
      </c>
      <c r="D3732" s="76" t="s">
        <v>7782</v>
      </c>
    </row>
    <row r="3733" spans="1:4" x14ac:dyDescent="0.35">
      <c r="A3733" s="39"/>
      <c r="B3733" s="34" t="s">
        <v>504</v>
      </c>
      <c r="C3733" s="1">
        <v>1000</v>
      </c>
      <c r="D3733" s="76" t="s">
        <v>7782</v>
      </c>
    </row>
    <row r="3734" spans="1:4" x14ac:dyDescent="0.35">
      <c r="A3734" s="39"/>
      <c r="B3734" s="34" t="s">
        <v>504</v>
      </c>
      <c r="C3734" s="1">
        <v>1000</v>
      </c>
      <c r="D3734" s="76" t="s">
        <v>7782</v>
      </c>
    </row>
    <row r="3735" spans="1:4" x14ac:dyDescent="0.35">
      <c r="A3735" s="39"/>
      <c r="B3735" s="34" t="s">
        <v>504</v>
      </c>
      <c r="C3735" s="1">
        <v>1000</v>
      </c>
      <c r="D3735" s="76" t="s">
        <v>7782</v>
      </c>
    </row>
    <row r="3736" spans="1:4" x14ac:dyDescent="0.35">
      <c r="A3736" s="39"/>
      <c r="B3736" s="34" t="s">
        <v>504</v>
      </c>
      <c r="C3736" s="1">
        <v>1000</v>
      </c>
      <c r="D3736" s="76" t="s">
        <v>7782</v>
      </c>
    </row>
    <row r="3737" spans="1:4" x14ac:dyDescent="0.35">
      <c r="A3737" s="39"/>
      <c r="B3737" s="34" t="s">
        <v>504</v>
      </c>
      <c r="C3737" s="1">
        <v>1000</v>
      </c>
      <c r="D3737" s="76" t="s">
        <v>7782</v>
      </c>
    </row>
    <row r="3738" spans="1:4" x14ac:dyDescent="0.35">
      <c r="A3738" s="39"/>
      <c r="B3738" s="34" t="s">
        <v>504</v>
      </c>
      <c r="C3738" s="1">
        <v>1000</v>
      </c>
      <c r="D3738" s="76" t="s">
        <v>7782</v>
      </c>
    </row>
    <row r="3739" spans="1:4" x14ac:dyDescent="0.35">
      <c r="A3739" s="39"/>
      <c r="B3739" s="34" t="s">
        <v>504</v>
      </c>
      <c r="C3739" s="1">
        <v>1000</v>
      </c>
      <c r="D3739" s="76" t="s">
        <v>7782</v>
      </c>
    </row>
    <row r="3740" spans="1:4" x14ac:dyDescent="0.35">
      <c r="A3740" s="39"/>
      <c r="B3740" s="34" t="s">
        <v>504</v>
      </c>
      <c r="C3740" s="1">
        <v>1000</v>
      </c>
      <c r="D3740" s="76" t="s">
        <v>7782</v>
      </c>
    </row>
    <row r="3741" spans="1:4" x14ac:dyDescent="0.35">
      <c r="A3741" s="39"/>
      <c r="B3741" s="34" t="s">
        <v>504</v>
      </c>
      <c r="C3741" s="1">
        <v>1000</v>
      </c>
      <c r="D3741" s="76" t="s">
        <v>7782</v>
      </c>
    </row>
    <row r="3742" spans="1:4" x14ac:dyDescent="0.35">
      <c r="A3742" s="39"/>
      <c r="B3742" s="34" t="s">
        <v>504</v>
      </c>
      <c r="C3742" s="1">
        <v>1000</v>
      </c>
      <c r="D3742" s="76" t="s">
        <v>7782</v>
      </c>
    </row>
    <row r="3743" spans="1:4" x14ac:dyDescent="0.35">
      <c r="A3743" s="39"/>
      <c r="B3743" s="34" t="s">
        <v>504</v>
      </c>
      <c r="C3743" s="1">
        <v>1000</v>
      </c>
      <c r="D3743" s="76" t="s">
        <v>7782</v>
      </c>
    </row>
    <row r="3744" spans="1:4" x14ac:dyDescent="0.35">
      <c r="A3744" s="39"/>
      <c r="B3744" s="34" t="s">
        <v>504</v>
      </c>
      <c r="C3744" s="1">
        <v>1000</v>
      </c>
      <c r="D3744" s="76" t="s">
        <v>7782</v>
      </c>
    </row>
    <row r="3745" spans="1:4" x14ac:dyDescent="0.35">
      <c r="A3745" s="39"/>
      <c r="B3745" s="34" t="s">
        <v>504</v>
      </c>
      <c r="C3745" s="1">
        <v>1000</v>
      </c>
      <c r="D3745" s="76" t="s">
        <v>7782</v>
      </c>
    </row>
    <row r="3746" spans="1:4" x14ac:dyDescent="0.35">
      <c r="A3746" s="39"/>
      <c r="B3746" s="34" t="s">
        <v>504</v>
      </c>
      <c r="C3746" s="1">
        <v>1000</v>
      </c>
      <c r="D3746" s="76" t="s">
        <v>7782</v>
      </c>
    </row>
    <row r="3747" spans="1:4" x14ac:dyDescent="0.35">
      <c r="A3747" s="39"/>
      <c r="B3747" s="34" t="s">
        <v>504</v>
      </c>
      <c r="C3747" s="1">
        <v>1000</v>
      </c>
      <c r="D3747" s="76" t="s">
        <v>7782</v>
      </c>
    </row>
    <row r="3748" spans="1:4" x14ac:dyDescent="0.35">
      <c r="A3748" s="39"/>
      <c r="B3748" s="34" t="s">
        <v>504</v>
      </c>
      <c r="C3748" s="1">
        <v>1000</v>
      </c>
      <c r="D3748" s="76" t="s">
        <v>7782</v>
      </c>
    </row>
    <row r="3749" spans="1:4" x14ac:dyDescent="0.35">
      <c r="A3749" s="39"/>
      <c r="B3749" s="34" t="s">
        <v>504</v>
      </c>
      <c r="C3749" s="1">
        <v>1000</v>
      </c>
      <c r="D3749" s="76" t="s">
        <v>7782</v>
      </c>
    </row>
    <row r="3750" spans="1:4" x14ac:dyDescent="0.35">
      <c r="A3750" s="39"/>
      <c r="B3750" s="34" t="s">
        <v>504</v>
      </c>
      <c r="C3750" s="1">
        <v>1000</v>
      </c>
      <c r="D3750" s="76" t="s">
        <v>7782</v>
      </c>
    </row>
    <row r="3751" spans="1:4" x14ac:dyDescent="0.35">
      <c r="A3751" s="39"/>
      <c r="B3751" s="34" t="s">
        <v>504</v>
      </c>
      <c r="C3751" s="1">
        <v>1000</v>
      </c>
      <c r="D3751" s="76" t="s">
        <v>7782</v>
      </c>
    </row>
    <row r="3752" spans="1:4" x14ac:dyDescent="0.35">
      <c r="A3752" s="39"/>
      <c r="B3752" s="34" t="s">
        <v>504</v>
      </c>
      <c r="C3752" s="1">
        <v>1000</v>
      </c>
      <c r="D3752" s="76" t="s">
        <v>7782</v>
      </c>
    </row>
    <row r="3753" spans="1:4" x14ac:dyDescent="0.35">
      <c r="A3753" s="39"/>
      <c r="B3753" s="34" t="s">
        <v>504</v>
      </c>
      <c r="C3753" s="1">
        <v>1000</v>
      </c>
      <c r="D3753" s="76" t="s">
        <v>7782</v>
      </c>
    </row>
    <row r="3754" spans="1:4" x14ac:dyDescent="0.35">
      <c r="A3754" s="39"/>
      <c r="B3754" s="34" t="s">
        <v>504</v>
      </c>
      <c r="C3754" s="1">
        <v>1000</v>
      </c>
      <c r="D3754" s="76" t="s">
        <v>7782</v>
      </c>
    </row>
    <row r="3755" spans="1:4" x14ac:dyDescent="0.35">
      <c r="A3755" s="39"/>
      <c r="B3755" s="34" t="s">
        <v>504</v>
      </c>
      <c r="C3755" s="1">
        <v>1000</v>
      </c>
      <c r="D3755" s="76" t="s">
        <v>7782</v>
      </c>
    </row>
    <row r="3756" spans="1:4" x14ac:dyDescent="0.35">
      <c r="A3756" s="39"/>
      <c r="B3756" s="34" t="s">
        <v>504</v>
      </c>
      <c r="C3756" s="1">
        <v>1000</v>
      </c>
      <c r="D3756" s="76" t="s">
        <v>7782</v>
      </c>
    </row>
    <row r="3757" spans="1:4" x14ac:dyDescent="0.35">
      <c r="A3757" s="39"/>
      <c r="B3757" s="34" t="s">
        <v>504</v>
      </c>
      <c r="C3757" s="1">
        <v>1000</v>
      </c>
      <c r="D3757" s="76" t="s">
        <v>7782</v>
      </c>
    </row>
    <row r="3758" spans="1:4" x14ac:dyDescent="0.35">
      <c r="A3758" s="39"/>
      <c r="B3758" s="34" t="s">
        <v>504</v>
      </c>
      <c r="C3758" s="1">
        <v>1000</v>
      </c>
      <c r="D3758" s="76" t="s">
        <v>7782</v>
      </c>
    </row>
    <row r="3759" spans="1:4" x14ac:dyDescent="0.35">
      <c r="A3759" s="39"/>
      <c r="B3759" s="34" t="s">
        <v>504</v>
      </c>
      <c r="C3759" s="1">
        <v>1000</v>
      </c>
      <c r="D3759" s="76" t="s">
        <v>7782</v>
      </c>
    </row>
    <row r="3760" spans="1:4" x14ac:dyDescent="0.35">
      <c r="A3760" s="39"/>
      <c r="B3760" s="34" t="s">
        <v>504</v>
      </c>
      <c r="C3760" s="1">
        <v>1000</v>
      </c>
      <c r="D3760" s="76" t="s">
        <v>7782</v>
      </c>
    </row>
    <row r="3761" spans="1:4" x14ac:dyDescent="0.35">
      <c r="A3761" s="39"/>
      <c r="B3761" s="34" t="s">
        <v>504</v>
      </c>
      <c r="C3761" s="1">
        <v>1000</v>
      </c>
      <c r="D3761" s="76" t="s">
        <v>7782</v>
      </c>
    </row>
    <row r="3762" spans="1:4" x14ac:dyDescent="0.35">
      <c r="A3762" s="39"/>
      <c r="B3762" s="34" t="s">
        <v>504</v>
      </c>
      <c r="C3762" s="1">
        <v>1000</v>
      </c>
      <c r="D3762" s="76" t="s">
        <v>7782</v>
      </c>
    </row>
    <row r="3763" spans="1:4" x14ac:dyDescent="0.35">
      <c r="A3763" s="39"/>
      <c r="B3763" s="34" t="s">
        <v>504</v>
      </c>
      <c r="C3763" s="1">
        <v>1000</v>
      </c>
      <c r="D3763" s="76" t="s">
        <v>7782</v>
      </c>
    </row>
    <row r="3764" spans="1:4" x14ac:dyDescent="0.35">
      <c r="A3764" s="39"/>
      <c r="B3764" s="34" t="s">
        <v>504</v>
      </c>
      <c r="C3764" s="1">
        <v>1000</v>
      </c>
      <c r="D3764" s="76" t="s">
        <v>7782</v>
      </c>
    </row>
    <row r="3765" spans="1:4" x14ac:dyDescent="0.35">
      <c r="A3765" s="39"/>
      <c r="B3765" s="34" t="s">
        <v>504</v>
      </c>
      <c r="C3765" s="1">
        <v>1000</v>
      </c>
      <c r="D3765" s="76" t="s">
        <v>7782</v>
      </c>
    </row>
    <row r="3766" spans="1:4" x14ac:dyDescent="0.35">
      <c r="A3766" s="39"/>
      <c r="B3766" s="34" t="s">
        <v>504</v>
      </c>
      <c r="C3766" s="1">
        <v>1000</v>
      </c>
      <c r="D3766" s="76" t="s">
        <v>7782</v>
      </c>
    </row>
    <row r="3767" spans="1:4" x14ac:dyDescent="0.35">
      <c r="A3767" s="39"/>
      <c r="B3767" s="34" t="s">
        <v>504</v>
      </c>
      <c r="C3767" s="1">
        <v>1000</v>
      </c>
      <c r="D3767" s="76" t="s">
        <v>7782</v>
      </c>
    </row>
    <row r="3768" spans="1:4" x14ac:dyDescent="0.35">
      <c r="A3768" s="39"/>
      <c r="B3768" s="34" t="s">
        <v>504</v>
      </c>
      <c r="C3768" s="1">
        <v>1000</v>
      </c>
      <c r="D3768" s="76" t="s">
        <v>7782</v>
      </c>
    </row>
    <row r="3769" spans="1:4" x14ac:dyDescent="0.35">
      <c r="A3769" s="39"/>
      <c r="B3769" s="34" t="s">
        <v>504</v>
      </c>
      <c r="C3769" s="1">
        <v>1000</v>
      </c>
      <c r="D3769" s="76" t="s">
        <v>7782</v>
      </c>
    </row>
    <row r="3770" spans="1:4" x14ac:dyDescent="0.35">
      <c r="A3770" s="39"/>
      <c r="B3770" s="34" t="s">
        <v>504</v>
      </c>
      <c r="C3770" s="1">
        <v>1000</v>
      </c>
      <c r="D3770" s="76" t="s">
        <v>7782</v>
      </c>
    </row>
    <row r="3771" spans="1:4" x14ac:dyDescent="0.35">
      <c r="A3771" s="39"/>
      <c r="B3771" s="34" t="s">
        <v>504</v>
      </c>
      <c r="C3771" s="1">
        <v>1000</v>
      </c>
      <c r="D3771" s="76" t="s">
        <v>7782</v>
      </c>
    </row>
    <row r="3772" spans="1:4" x14ac:dyDescent="0.35">
      <c r="A3772" s="39"/>
      <c r="B3772" s="34" t="s">
        <v>504</v>
      </c>
      <c r="C3772" s="1">
        <v>1000</v>
      </c>
      <c r="D3772" s="76" t="s">
        <v>7782</v>
      </c>
    </row>
    <row r="3773" spans="1:4" x14ac:dyDescent="0.35">
      <c r="A3773" s="39"/>
      <c r="B3773" s="34" t="s">
        <v>504</v>
      </c>
      <c r="C3773" s="1">
        <v>1000</v>
      </c>
      <c r="D3773" s="76" t="s">
        <v>7782</v>
      </c>
    </row>
    <row r="3774" spans="1:4" x14ac:dyDescent="0.35">
      <c r="A3774" s="39"/>
      <c r="B3774" s="34" t="s">
        <v>504</v>
      </c>
      <c r="C3774" s="1">
        <v>1000</v>
      </c>
      <c r="D3774" s="76" t="s">
        <v>7782</v>
      </c>
    </row>
    <row r="3775" spans="1:4" x14ac:dyDescent="0.35">
      <c r="A3775" s="39"/>
      <c r="B3775" s="34" t="s">
        <v>504</v>
      </c>
      <c r="C3775" s="1">
        <v>1000</v>
      </c>
      <c r="D3775" s="76" t="s">
        <v>7782</v>
      </c>
    </row>
    <row r="3776" spans="1:4" x14ac:dyDescent="0.35">
      <c r="A3776" s="39"/>
      <c r="B3776" s="34" t="s">
        <v>504</v>
      </c>
      <c r="C3776" s="1">
        <v>1000</v>
      </c>
      <c r="D3776" s="76" t="s">
        <v>7782</v>
      </c>
    </row>
    <row r="3777" spans="1:4" x14ac:dyDescent="0.35">
      <c r="A3777" s="39"/>
      <c r="B3777" s="34" t="s">
        <v>504</v>
      </c>
      <c r="C3777" s="1">
        <v>1000</v>
      </c>
      <c r="D3777" s="76" t="s">
        <v>7782</v>
      </c>
    </row>
    <row r="3778" spans="1:4" x14ac:dyDescent="0.35">
      <c r="A3778" s="39"/>
      <c r="B3778" s="34" t="s">
        <v>504</v>
      </c>
      <c r="C3778" s="1">
        <v>1000</v>
      </c>
      <c r="D3778" s="76" t="s">
        <v>7782</v>
      </c>
    </row>
    <row r="3779" spans="1:4" x14ac:dyDescent="0.35">
      <c r="A3779" s="39"/>
      <c r="B3779" s="34" t="s">
        <v>504</v>
      </c>
      <c r="C3779" s="1">
        <v>1000</v>
      </c>
      <c r="D3779" s="76" t="s">
        <v>7782</v>
      </c>
    </row>
    <row r="3780" spans="1:4" x14ac:dyDescent="0.35">
      <c r="A3780" s="39"/>
      <c r="B3780" s="34" t="s">
        <v>504</v>
      </c>
      <c r="C3780" s="1">
        <v>1000</v>
      </c>
      <c r="D3780" s="76" t="s">
        <v>7782</v>
      </c>
    </row>
    <row r="3781" spans="1:4" x14ac:dyDescent="0.35">
      <c r="A3781" s="39"/>
      <c r="B3781" s="34" t="s">
        <v>504</v>
      </c>
      <c r="C3781" s="1">
        <v>1000</v>
      </c>
      <c r="D3781" s="76" t="s">
        <v>7782</v>
      </c>
    </row>
    <row r="3782" spans="1:4" x14ac:dyDescent="0.35">
      <c r="A3782" s="39"/>
      <c r="B3782" s="34" t="s">
        <v>476</v>
      </c>
      <c r="C3782" s="26">
        <v>1000</v>
      </c>
      <c r="D3782" s="78" t="s">
        <v>7782</v>
      </c>
    </row>
    <row r="3783" spans="1:4" x14ac:dyDescent="0.35">
      <c r="A3783" s="39"/>
      <c r="B3783" s="34" t="s">
        <v>474</v>
      </c>
      <c r="C3783" s="53">
        <v>1000</v>
      </c>
      <c r="D3783" s="34" t="s">
        <v>7782</v>
      </c>
    </row>
    <row r="3784" spans="1:4" x14ac:dyDescent="0.35">
      <c r="A3784" s="39"/>
      <c r="B3784" s="34" t="s">
        <v>474</v>
      </c>
      <c r="C3784" s="53">
        <v>1000</v>
      </c>
      <c r="D3784" s="34" t="s">
        <v>7782</v>
      </c>
    </row>
    <row r="3785" spans="1:4" x14ac:dyDescent="0.35">
      <c r="A3785" s="39"/>
      <c r="B3785" s="34" t="s">
        <v>474</v>
      </c>
      <c r="C3785" s="53">
        <v>1000</v>
      </c>
      <c r="D3785" s="34" t="s">
        <v>7782</v>
      </c>
    </row>
    <row r="3786" spans="1:4" x14ac:dyDescent="0.35">
      <c r="A3786" s="39"/>
      <c r="B3786" s="34" t="s">
        <v>474</v>
      </c>
      <c r="C3786" s="53">
        <v>1000</v>
      </c>
      <c r="D3786" s="34" t="s">
        <v>7782</v>
      </c>
    </row>
    <row r="3787" spans="1:4" x14ac:dyDescent="0.35">
      <c r="A3787" s="39"/>
      <c r="B3787" s="34" t="s">
        <v>474</v>
      </c>
      <c r="C3787" s="53">
        <v>1000</v>
      </c>
      <c r="D3787" s="34" t="s">
        <v>7782</v>
      </c>
    </row>
    <row r="3788" spans="1:4" x14ac:dyDescent="0.35">
      <c r="A3788" s="39"/>
      <c r="B3788" s="34" t="s">
        <v>474</v>
      </c>
      <c r="C3788" s="53">
        <v>1000</v>
      </c>
      <c r="D3788" s="34" t="s">
        <v>7782</v>
      </c>
    </row>
    <row r="3789" spans="1:4" x14ac:dyDescent="0.35">
      <c r="A3789" s="39"/>
      <c r="B3789" s="34" t="s">
        <v>474</v>
      </c>
      <c r="C3789" s="53">
        <v>1000</v>
      </c>
      <c r="D3789" s="34" t="s">
        <v>7782</v>
      </c>
    </row>
    <row r="3790" spans="1:4" x14ac:dyDescent="0.35">
      <c r="A3790" s="39"/>
      <c r="B3790" s="34" t="s">
        <v>474</v>
      </c>
      <c r="C3790" s="53">
        <v>1000</v>
      </c>
      <c r="D3790" s="34" t="s">
        <v>7782</v>
      </c>
    </row>
    <row r="3791" spans="1:4" x14ac:dyDescent="0.35">
      <c r="A3791" s="39"/>
      <c r="B3791" s="34" t="s">
        <v>474</v>
      </c>
      <c r="C3791" s="53">
        <v>1000</v>
      </c>
      <c r="D3791" s="34" t="s">
        <v>7782</v>
      </c>
    </row>
    <row r="3792" spans="1:4" x14ac:dyDescent="0.35">
      <c r="A3792" s="39"/>
      <c r="B3792" s="34" t="s">
        <v>474</v>
      </c>
      <c r="C3792" s="53">
        <v>1000</v>
      </c>
      <c r="D3792" s="34" t="s">
        <v>7782</v>
      </c>
    </row>
    <row r="3793" spans="1:4" x14ac:dyDescent="0.35">
      <c r="A3793" s="39"/>
      <c r="B3793" s="34" t="s">
        <v>474</v>
      </c>
      <c r="C3793" s="53">
        <v>1000</v>
      </c>
      <c r="D3793" s="34" t="s">
        <v>7782</v>
      </c>
    </row>
    <row r="3794" spans="1:4" x14ac:dyDescent="0.35">
      <c r="A3794" s="39"/>
      <c r="B3794" s="34" t="s">
        <v>474</v>
      </c>
      <c r="C3794" s="53">
        <v>1000</v>
      </c>
      <c r="D3794" s="34" t="s">
        <v>7782</v>
      </c>
    </row>
    <row r="3795" spans="1:4" x14ac:dyDescent="0.35">
      <c r="A3795" s="39"/>
      <c r="B3795" s="34" t="s">
        <v>474</v>
      </c>
      <c r="C3795" s="53">
        <v>1000</v>
      </c>
      <c r="D3795" s="34" t="s">
        <v>7782</v>
      </c>
    </row>
    <row r="3796" spans="1:4" x14ac:dyDescent="0.35">
      <c r="A3796" s="39"/>
      <c r="B3796" s="34" t="s">
        <v>474</v>
      </c>
      <c r="C3796" s="53">
        <v>1000</v>
      </c>
      <c r="D3796" s="34" t="s">
        <v>7782</v>
      </c>
    </row>
    <row r="3797" spans="1:4" x14ac:dyDescent="0.35">
      <c r="A3797" s="39"/>
      <c r="B3797" s="34" t="s">
        <v>474</v>
      </c>
      <c r="C3797" s="53">
        <v>1000</v>
      </c>
      <c r="D3797" s="34" t="s">
        <v>7782</v>
      </c>
    </row>
    <row r="3798" spans="1:4" x14ac:dyDescent="0.35">
      <c r="A3798" s="39"/>
      <c r="B3798" s="34" t="s">
        <v>474</v>
      </c>
      <c r="C3798" s="53">
        <v>1000</v>
      </c>
      <c r="D3798" s="34" t="s">
        <v>7782</v>
      </c>
    </row>
    <row r="3799" spans="1:4" x14ac:dyDescent="0.35">
      <c r="A3799" s="39"/>
      <c r="B3799" s="34" t="s">
        <v>473</v>
      </c>
      <c r="C3799" s="53">
        <v>500</v>
      </c>
      <c r="D3799" s="34" t="s">
        <v>7782</v>
      </c>
    </row>
    <row r="3800" spans="1:4" x14ac:dyDescent="0.35">
      <c r="A3800" s="39"/>
      <c r="B3800" s="34" t="s">
        <v>473</v>
      </c>
      <c r="C3800" s="53">
        <v>500</v>
      </c>
      <c r="D3800" s="34" t="s">
        <v>7782</v>
      </c>
    </row>
    <row r="3801" spans="1:4" x14ac:dyDescent="0.35">
      <c r="A3801" s="39"/>
      <c r="B3801" s="34" t="s">
        <v>473</v>
      </c>
      <c r="C3801" s="53">
        <v>500</v>
      </c>
      <c r="D3801" s="34" t="s">
        <v>7782</v>
      </c>
    </row>
    <row r="3802" spans="1:4" x14ac:dyDescent="0.35">
      <c r="A3802" s="39"/>
      <c r="B3802" s="34" t="s">
        <v>473</v>
      </c>
      <c r="C3802" s="53">
        <v>500</v>
      </c>
      <c r="D3802" s="34" t="s">
        <v>7782</v>
      </c>
    </row>
    <row r="3803" spans="1:4" x14ac:dyDescent="0.35">
      <c r="A3803" s="39"/>
      <c r="B3803" s="34" t="s">
        <v>473</v>
      </c>
      <c r="C3803" s="53">
        <v>500</v>
      </c>
      <c r="D3803" s="34" t="s">
        <v>7782</v>
      </c>
    </row>
    <row r="3804" spans="1:4" x14ac:dyDescent="0.35">
      <c r="A3804" s="39"/>
      <c r="B3804" s="34" t="s">
        <v>473</v>
      </c>
      <c r="C3804" s="53">
        <v>500</v>
      </c>
      <c r="D3804" s="34" t="s">
        <v>7782</v>
      </c>
    </row>
    <row r="3805" spans="1:4" x14ac:dyDescent="0.35">
      <c r="A3805" s="39"/>
      <c r="B3805" s="34" t="s">
        <v>473</v>
      </c>
      <c r="C3805" s="53">
        <v>500</v>
      </c>
      <c r="D3805" s="34" t="s">
        <v>7782</v>
      </c>
    </row>
    <row r="3806" spans="1:4" x14ac:dyDescent="0.35">
      <c r="A3806" s="39"/>
      <c r="B3806" s="34" t="s">
        <v>473</v>
      </c>
      <c r="C3806" s="53">
        <v>500</v>
      </c>
      <c r="D3806" s="34" t="s">
        <v>7782</v>
      </c>
    </row>
    <row r="3807" spans="1:4" x14ac:dyDescent="0.35">
      <c r="A3807" s="39"/>
      <c r="B3807" s="34" t="s">
        <v>473</v>
      </c>
      <c r="C3807" s="53">
        <v>500</v>
      </c>
      <c r="D3807" s="34" t="s">
        <v>7782</v>
      </c>
    </row>
    <row r="3808" spans="1:4" x14ac:dyDescent="0.35">
      <c r="A3808" s="39"/>
      <c r="B3808" s="34" t="s">
        <v>473</v>
      </c>
      <c r="C3808" s="53">
        <v>500</v>
      </c>
      <c r="D3808" s="34" t="s">
        <v>7782</v>
      </c>
    </row>
    <row r="3809" spans="1:4" x14ac:dyDescent="0.35">
      <c r="A3809" s="39"/>
      <c r="B3809" s="34" t="s">
        <v>473</v>
      </c>
      <c r="C3809" s="53">
        <v>500</v>
      </c>
      <c r="D3809" s="34" t="s">
        <v>7782</v>
      </c>
    </row>
    <row r="3810" spans="1:4" x14ac:dyDescent="0.35">
      <c r="A3810" s="39"/>
      <c r="B3810" s="34" t="s">
        <v>473</v>
      </c>
      <c r="C3810" s="53">
        <v>500</v>
      </c>
      <c r="D3810" s="34" t="s">
        <v>7782</v>
      </c>
    </row>
    <row r="3811" spans="1:4" x14ac:dyDescent="0.35">
      <c r="A3811" s="39"/>
      <c r="B3811" s="34" t="s">
        <v>473</v>
      </c>
      <c r="C3811" s="53">
        <v>500</v>
      </c>
      <c r="D3811" s="34" t="s">
        <v>7782</v>
      </c>
    </row>
    <row r="3812" spans="1:4" x14ac:dyDescent="0.35">
      <c r="A3812" s="39"/>
      <c r="B3812" s="34" t="s">
        <v>473</v>
      </c>
      <c r="C3812" s="53">
        <v>500</v>
      </c>
      <c r="D3812" s="34" t="s">
        <v>7782</v>
      </c>
    </row>
    <row r="3813" spans="1:4" x14ac:dyDescent="0.35">
      <c r="A3813" s="39"/>
      <c r="B3813" s="34" t="s">
        <v>473</v>
      </c>
      <c r="C3813" s="53">
        <v>500</v>
      </c>
      <c r="D3813" s="34" t="s">
        <v>7782</v>
      </c>
    </row>
    <row r="3814" spans="1:4" x14ac:dyDescent="0.35">
      <c r="A3814" s="39"/>
      <c r="B3814" s="34" t="s">
        <v>473</v>
      </c>
      <c r="C3814" s="53">
        <v>500</v>
      </c>
      <c r="D3814" s="34" t="s">
        <v>7782</v>
      </c>
    </row>
    <row r="3815" spans="1:4" x14ac:dyDescent="0.35">
      <c r="A3815" s="39"/>
      <c r="B3815" s="34" t="s">
        <v>473</v>
      </c>
      <c r="C3815" s="53">
        <v>500</v>
      </c>
      <c r="D3815" s="34" t="s">
        <v>7782</v>
      </c>
    </row>
    <row r="3816" spans="1:4" x14ac:dyDescent="0.35">
      <c r="A3816" s="39"/>
      <c r="B3816" s="34" t="s">
        <v>473</v>
      </c>
      <c r="C3816" s="53">
        <v>500</v>
      </c>
      <c r="D3816" s="34" t="s">
        <v>7782</v>
      </c>
    </row>
    <row r="3817" spans="1:4" x14ac:dyDescent="0.35">
      <c r="A3817" s="39"/>
      <c r="B3817" s="34" t="s">
        <v>473</v>
      </c>
      <c r="C3817" s="53">
        <v>500</v>
      </c>
      <c r="D3817" s="34" t="s">
        <v>7782</v>
      </c>
    </row>
    <row r="3818" spans="1:4" x14ac:dyDescent="0.35">
      <c r="A3818" s="39"/>
      <c r="B3818" s="34" t="s">
        <v>473</v>
      </c>
      <c r="C3818" s="53">
        <v>500</v>
      </c>
      <c r="D3818" s="34" t="s">
        <v>7782</v>
      </c>
    </row>
    <row r="3819" spans="1:4" x14ac:dyDescent="0.35">
      <c r="A3819" s="39"/>
      <c r="B3819" s="34" t="s">
        <v>473</v>
      </c>
      <c r="C3819" s="53">
        <v>500</v>
      </c>
      <c r="D3819" s="34" t="s">
        <v>7782</v>
      </c>
    </row>
    <row r="3820" spans="1:4" x14ac:dyDescent="0.35">
      <c r="A3820" s="39"/>
      <c r="B3820" s="34" t="s">
        <v>473</v>
      </c>
      <c r="C3820" s="53">
        <v>500</v>
      </c>
      <c r="D3820" s="34" t="s">
        <v>7782</v>
      </c>
    </row>
    <row r="3821" spans="1:4" x14ac:dyDescent="0.35">
      <c r="A3821" s="39"/>
      <c r="B3821" s="34" t="s">
        <v>473</v>
      </c>
      <c r="C3821" s="53">
        <v>500</v>
      </c>
      <c r="D3821" s="34" t="s">
        <v>7782</v>
      </c>
    </row>
    <row r="3822" spans="1:4" x14ac:dyDescent="0.35">
      <c r="A3822" s="39"/>
      <c r="B3822" s="34" t="s">
        <v>473</v>
      </c>
      <c r="C3822" s="53">
        <v>500</v>
      </c>
      <c r="D3822" s="34" t="s">
        <v>7782</v>
      </c>
    </row>
    <row r="3823" spans="1:4" x14ac:dyDescent="0.35">
      <c r="A3823" s="39"/>
      <c r="B3823" s="34" t="s">
        <v>473</v>
      </c>
      <c r="C3823" s="53">
        <v>500</v>
      </c>
      <c r="D3823" s="34" t="s">
        <v>7782</v>
      </c>
    </row>
    <row r="3824" spans="1:4" x14ac:dyDescent="0.35">
      <c r="A3824" s="39"/>
      <c r="B3824" s="34" t="s">
        <v>473</v>
      </c>
      <c r="C3824" s="53">
        <v>500</v>
      </c>
      <c r="D3824" s="34" t="s">
        <v>7782</v>
      </c>
    </row>
    <row r="3825" spans="1:4" x14ac:dyDescent="0.35">
      <c r="A3825" s="39"/>
      <c r="B3825" s="34" t="s">
        <v>473</v>
      </c>
      <c r="C3825" s="53">
        <v>500</v>
      </c>
      <c r="D3825" s="34" t="s">
        <v>7782</v>
      </c>
    </row>
    <row r="3826" spans="1:4" x14ac:dyDescent="0.35">
      <c r="A3826" s="39"/>
      <c r="B3826" s="34" t="s">
        <v>443</v>
      </c>
      <c r="C3826" s="53">
        <v>50</v>
      </c>
      <c r="D3826" s="34" t="s">
        <v>7782</v>
      </c>
    </row>
    <row r="3827" spans="1:4" x14ac:dyDescent="0.35">
      <c r="A3827" s="39"/>
      <c r="B3827" s="34" t="s">
        <v>443</v>
      </c>
      <c r="C3827" s="53">
        <v>50</v>
      </c>
      <c r="D3827" s="34" t="s">
        <v>7782</v>
      </c>
    </row>
    <row r="3828" spans="1:4" x14ac:dyDescent="0.35">
      <c r="A3828" s="39"/>
      <c r="B3828" s="34" t="s">
        <v>443</v>
      </c>
      <c r="C3828" s="53">
        <v>50</v>
      </c>
      <c r="D3828" s="34" t="s">
        <v>7782</v>
      </c>
    </row>
    <row r="3829" spans="1:4" x14ac:dyDescent="0.35">
      <c r="A3829" s="39"/>
      <c r="B3829" s="34" t="s">
        <v>443</v>
      </c>
      <c r="C3829" s="53">
        <v>50</v>
      </c>
      <c r="D3829" s="34" t="s">
        <v>7782</v>
      </c>
    </row>
    <row r="3830" spans="1:4" x14ac:dyDescent="0.35">
      <c r="A3830" s="39"/>
      <c r="B3830" s="34" t="s">
        <v>443</v>
      </c>
      <c r="C3830" s="53">
        <v>50</v>
      </c>
      <c r="D3830" s="34" t="s">
        <v>7782</v>
      </c>
    </row>
    <row r="3831" spans="1:4" x14ac:dyDescent="0.35">
      <c r="A3831" s="39"/>
      <c r="B3831" s="34" t="s">
        <v>443</v>
      </c>
      <c r="C3831" s="53">
        <v>50</v>
      </c>
      <c r="D3831" s="34" t="s">
        <v>7782</v>
      </c>
    </row>
    <row r="3832" spans="1:4" x14ac:dyDescent="0.35">
      <c r="A3832" s="39"/>
      <c r="B3832" s="34" t="s">
        <v>443</v>
      </c>
      <c r="C3832" s="53">
        <v>50</v>
      </c>
      <c r="D3832" s="34" t="s">
        <v>7782</v>
      </c>
    </row>
    <row r="3833" spans="1:4" x14ac:dyDescent="0.35">
      <c r="A3833" s="39"/>
      <c r="B3833" s="34" t="s">
        <v>443</v>
      </c>
      <c r="C3833" s="53">
        <v>50</v>
      </c>
      <c r="D3833" s="34" t="s">
        <v>7782</v>
      </c>
    </row>
    <row r="3834" spans="1:4" x14ac:dyDescent="0.35">
      <c r="A3834" s="39"/>
      <c r="B3834" s="34" t="s">
        <v>443</v>
      </c>
      <c r="C3834" s="53">
        <v>50</v>
      </c>
      <c r="D3834" s="34" t="s">
        <v>7782</v>
      </c>
    </row>
    <row r="3835" spans="1:4" x14ac:dyDescent="0.35">
      <c r="A3835" s="39"/>
      <c r="B3835" s="34" t="s">
        <v>443</v>
      </c>
      <c r="C3835" s="53">
        <v>50</v>
      </c>
      <c r="D3835" s="34" t="s">
        <v>7782</v>
      </c>
    </row>
    <row r="3836" spans="1:4" x14ac:dyDescent="0.35">
      <c r="A3836" s="39"/>
      <c r="B3836" s="34" t="s">
        <v>443</v>
      </c>
      <c r="C3836" s="53">
        <v>50</v>
      </c>
      <c r="D3836" s="34" t="s">
        <v>7782</v>
      </c>
    </row>
    <row r="3837" spans="1:4" x14ac:dyDescent="0.35">
      <c r="A3837" s="39"/>
      <c r="B3837" s="34" t="s">
        <v>443</v>
      </c>
      <c r="C3837" s="53">
        <v>50</v>
      </c>
      <c r="D3837" s="34" t="s">
        <v>7782</v>
      </c>
    </row>
    <row r="3838" spans="1:4" x14ac:dyDescent="0.35">
      <c r="A3838" s="39"/>
      <c r="B3838" s="34" t="s">
        <v>443</v>
      </c>
      <c r="C3838" s="53">
        <v>50</v>
      </c>
      <c r="D3838" s="34" t="s">
        <v>7782</v>
      </c>
    </row>
    <row r="3839" spans="1:4" x14ac:dyDescent="0.35">
      <c r="A3839" s="39"/>
      <c r="B3839" s="34" t="s">
        <v>443</v>
      </c>
      <c r="C3839" s="53">
        <v>50</v>
      </c>
      <c r="D3839" s="34" t="s">
        <v>7782</v>
      </c>
    </row>
    <row r="3840" spans="1:4" x14ac:dyDescent="0.35">
      <c r="A3840" s="39"/>
      <c r="B3840" s="34" t="s">
        <v>443</v>
      </c>
      <c r="C3840" s="53">
        <v>50</v>
      </c>
      <c r="D3840" s="34" t="s">
        <v>7782</v>
      </c>
    </row>
    <row r="3841" spans="1:4" x14ac:dyDescent="0.35">
      <c r="A3841" s="39"/>
      <c r="B3841" s="34" t="s">
        <v>443</v>
      </c>
      <c r="C3841" s="53">
        <v>50</v>
      </c>
      <c r="D3841" s="34" t="s">
        <v>7782</v>
      </c>
    </row>
    <row r="3842" spans="1:4" x14ac:dyDescent="0.35">
      <c r="A3842" s="39"/>
      <c r="B3842" s="34" t="s">
        <v>443</v>
      </c>
      <c r="C3842" s="53">
        <v>50</v>
      </c>
      <c r="D3842" s="34" t="s">
        <v>7782</v>
      </c>
    </row>
    <row r="3843" spans="1:4" x14ac:dyDescent="0.35">
      <c r="A3843" s="39"/>
      <c r="B3843" s="34" t="s">
        <v>443</v>
      </c>
      <c r="C3843" s="53">
        <v>50</v>
      </c>
      <c r="D3843" s="34" t="s">
        <v>7782</v>
      </c>
    </row>
    <row r="3844" spans="1:4" x14ac:dyDescent="0.35">
      <c r="A3844" s="39"/>
      <c r="B3844" s="34" t="s">
        <v>443</v>
      </c>
      <c r="C3844" s="53">
        <v>50</v>
      </c>
      <c r="D3844" s="34" t="s">
        <v>7782</v>
      </c>
    </row>
    <row r="3845" spans="1:4" x14ac:dyDescent="0.35">
      <c r="A3845" s="39"/>
      <c r="B3845" s="34" t="s">
        <v>443</v>
      </c>
      <c r="C3845" s="53">
        <v>50</v>
      </c>
      <c r="D3845" s="34" t="s">
        <v>7782</v>
      </c>
    </row>
    <row r="3846" spans="1:4" x14ac:dyDescent="0.35">
      <c r="A3846" s="39"/>
      <c r="B3846" s="34" t="s">
        <v>443</v>
      </c>
      <c r="C3846" s="53">
        <v>50</v>
      </c>
      <c r="D3846" s="34" t="s">
        <v>7782</v>
      </c>
    </row>
    <row r="3847" spans="1:4" x14ac:dyDescent="0.35">
      <c r="A3847" s="39"/>
      <c r="B3847" s="34" t="s">
        <v>443</v>
      </c>
      <c r="C3847" s="53">
        <v>50</v>
      </c>
      <c r="D3847" s="34" t="s">
        <v>7782</v>
      </c>
    </row>
    <row r="3848" spans="1:4" x14ac:dyDescent="0.35">
      <c r="A3848" s="39"/>
      <c r="B3848" s="34" t="s">
        <v>443</v>
      </c>
      <c r="C3848" s="53">
        <v>50</v>
      </c>
      <c r="D3848" s="34" t="s">
        <v>7782</v>
      </c>
    </row>
    <row r="3849" spans="1:4" x14ac:dyDescent="0.35">
      <c r="A3849" s="39"/>
      <c r="B3849" s="34" t="s">
        <v>443</v>
      </c>
      <c r="C3849" s="53">
        <v>50</v>
      </c>
      <c r="D3849" s="34" t="s">
        <v>7782</v>
      </c>
    </row>
    <row r="3850" spans="1:4" x14ac:dyDescent="0.35">
      <c r="A3850" s="39"/>
      <c r="B3850" s="34" t="s">
        <v>443</v>
      </c>
      <c r="C3850" s="53">
        <v>50</v>
      </c>
      <c r="D3850" s="34" t="s">
        <v>7782</v>
      </c>
    </row>
    <row r="3851" spans="1:4" x14ac:dyDescent="0.35">
      <c r="A3851" s="39"/>
      <c r="B3851" s="34" t="s">
        <v>443</v>
      </c>
      <c r="C3851" s="53">
        <v>50</v>
      </c>
      <c r="D3851" s="34" t="s">
        <v>7782</v>
      </c>
    </row>
    <row r="3852" spans="1:4" x14ac:dyDescent="0.35">
      <c r="A3852" s="39"/>
      <c r="B3852" s="34" t="s">
        <v>443</v>
      </c>
      <c r="C3852" s="53">
        <v>50</v>
      </c>
      <c r="D3852" s="34" t="s">
        <v>7782</v>
      </c>
    </row>
    <row r="3853" spans="1:4" x14ac:dyDescent="0.35">
      <c r="A3853" s="39"/>
      <c r="B3853" s="34" t="s">
        <v>443</v>
      </c>
      <c r="C3853" s="53">
        <v>50</v>
      </c>
      <c r="D3853" s="34" t="s">
        <v>7782</v>
      </c>
    </row>
    <row r="3854" spans="1:4" x14ac:dyDescent="0.35">
      <c r="A3854" s="39"/>
      <c r="B3854" s="34" t="s">
        <v>443</v>
      </c>
      <c r="C3854" s="53">
        <v>50</v>
      </c>
      <c r="D3854" s="34" t="s">
        <v>7782</v>
      </c>
    </row>
    <row r="3855" spans="1:4" x14ac:dyDescent="0.35">
      <c r="A3855" s="39"/>
      <c r="B3855" s="34" t="s">
        <v>443</v>
      </c>
      <c r="C3855" s="53">
        <v>50</v>
      </c>
      <c r="D3855" s="34" t="s">
        <v>7782</v>
      </c>
    </row>
    <row r="3856" spans="1:4" x14ac:dyDescent="0.35">
      <c r="A3856" s="39"/>
      <c r="B3856" s="34" t="s">
        <v>443</v>
      </c>
      <c r="C3856" s="53">
        <v>50</v>
      </c>
      <c r="D3856" s="34" t="s">
        <v>7782</v>
      </c>
    </row>
    <row r="3857" spans="1:4" x14ac:dyDescent="0.35">
      <c r="A3857" s="39"/>
      <c r="B3857" s="34" t="s">
        <v>443</v>
      </c>
      <c r="C3857" s="53">
        <v>50</v>
      </c>
      <c r="D3857" s="34" t="s">
        <v>7782</v>
      </c>
    </row>
    <row r="3858" spans="1:4" x14ac:dyDescent="0.35">
      <c r="A3858" s="39"/>
      <c r="B3858" s="34" t="s">
        <v>443</v>
      </c>
      <c r="C3858" s="53">
        <v>50</v>
      </c>
      <c r="D3858" s="34" t="s">
        <v>7782</v>
      </c>
    </row>
    <row r="3859" spans="1:4" x14ac:dyDescent="0.35">
      <c r="A3859" s="39"/>
      <c r="B3859" s="34" t="s">
        <v>443</v>
      </c>
      <c r="C3859" s="53">
        <v>50</v>
      </c>
      <c r="D3859" s="34" t="s">
        <v>7782</v>
      </c>
    </row>
    <row r="3860" spans="1:4" x14ac:dyDescent="0.35">
      <c r="A3860" s="39"/>
      <c r="B3860" s="34" t="s">
        <v>443</v>
      </c>
      <c r="C3860" s="53">
        <v>50</v>
      </c>
      <c r="D3860" s="34" t="s">
        <v>7782</v>
      </c>
    </row>
    <row r="3861" spans="1:4" x14ac:dyDescent="0.35">
      <c r="A3861" s="39"/>
      <c r="B3861" s="34" t="s">
        <v>443</v>
      </c>
      <c r="C3861" s="53">
        <v>50</v>
      </c>
      <c r="D3861" s="34" t="s">
        <v>7782</v>
      </c>
    </row>
    <row r="3862" spans="1:4" x14ac:dyDescent="0.35">
      <c r="A3862" s="39"/>
      <c r="B3862" s="34" t="s">
        <v>443</v>
      </c>
      <c r="C3862" s="53">
        <v>50</v>
      </c>
      <c r="D3862" s="34" t="s">
        <v>7782</v>
      </c>
    </row>
    <row r="3863" spans="1:4" x14ac:dyDescent="0.35">
      <c r="A3863" s="39"/>
      <c r="B3863" s="34" t="s">
        <v>443</v>
      </c>
      <c r="C3863" s="53">
        <v>50</v>
      </c>
      <c r="D3863" s="34" t="s">
        <v>7782</v>
      </c>
    </row>
    <row r="3864" spans="1:4" x14ac:dyDescent="0.35">
      <c r="A3864" s="39"/>
      <c r="B3864" s="34" t="s">
        <v>443</v>
      </c>
      <c r="C3864" s="53">
        <v>50</v>
      </c>
      <c r="D3864" s="34" t="s">
        <v>7782</v>
      </c>
    </row>
    <row r="3865" spans="1:4" x14ac:dyDescent="0.35">
      <c r="A3865" s="39"/>
      <c r="B3865" s="34" t="s">
        <v>443</v>
      </c>
      <c r="C3865" s="53">
        <v>50</v>
      </c>
      <c r="D3865" s="34" t="s">
        <v>7782</v>
      </c>
    </row>
    <row r="3866" spans="1:4" x14ac:dyDescent="0.35">
      <c r="A3866" s="39"/>
      <c r="B3866" s="34" t="s">
        <v>460</v>
      </c>
      <c r="C3866" s="53">
        <v>1000</v>
      </c>
      <c r="D3866" s="34" t="s">
        <v>7782</v>
      </c>
    </row>
    <row r="3867" spans="1:4" x14ac:dyDescent="0.35">
      <c r="A3867" s="39"/>
      <c r="B3867" s="34" t="s">
        <v>460</v>
      </c>
      <c r="C3867" s="53">
        <v>1000</v>
      </c>
      <c r="D3867" s="34" t="s">
        <v>7782</v>
      </c>
    </row>
    <row r="3868" spans="1:4" x14ac:dyDescent="0.35">
      <c r="A3868" s="39"/>
      <c r="B3868" s="34" t="s">
        <v>460</v>
      </c>
      <c r="C3868" s="53">
        <v>1000</v>
      </c>
      <c r="D3868" s="34" t="s">
        <v>7782</v>
      </c>
    </row>
    <row r="3869" spans="1:4" x14ac:dyDescent="0.35">
      <c r="A3869" s="39"/>
      <c r="B3869" s="34" t="s">
        <v>7069</v>
      </c>
      <c r="C3869" s="53">
        <v>25</v>
      </c>
      <c r="D3869" s="34" t="s">
        <v>7782</v>
      </c>
    </row>
    <row r="3870" spans="1:4" x14ac:dyDescent="0.35">
      <c r="A3870" s="39"/>
      <c r="B3870" s="34" t="s">
        <v>7069</v>
      </c>
      <c r="C3870" s="53">
        <v>25</v>
      </c>
      <c r="D3870" s="34" t="s">
        <v>7782</v>
      </c>
    </row>
    <row r="3871" spans="1:4" x14ac:dyDescent="0.35">
      <c r="A3871" s="39"/>
      <c r="B3871" s="34" t="s">
        <v>469</v>
      </c>
      <c r="C3871" s="53">
        <v>100</v>
      </c>
      <c r="D3871" s="34" t="s">
        <v>7782</v>
      </c>
    </row>
    <row r="3872" spans="1:4" x14ac:dyDescent="0.35">
      <c r="A3872" s="39"/>
      <c r="B3872" s="34" t="s">
        <v>469</v>
      </c>
      <c r="C3872" s="53">
        <v>100</v>
      </c>
      <c r="D3872" s="34" t="s">
        <v>7782</v>
      </c>
    </row>
    <row r="3873" spans="1:4" x14ac:dyDescent="0.35">
      <c r="A3873" s="39"/>
      <c r="B3873" s="34" t="s">
        <v>469</v>
      </c>
      <c r="C3873" s="53">
        <v>100</v>
      </c>
      <c r="D3873" s="34" t="s">
        <v>7782</v>
      </c>
    </row>
    <row r="3874" spans="1:4" x14ac:dyDescent="0.35">
      <c r="A3874" s="39"/>
      <c r="B3874" s="34" t="s">
        <v>469</v>
      </c>
      <c r="C3874" s="53">
        <v>100</v>
      </c>
      <c r="D3874" s="34" t="s">
        <v>7782</v>
      </c>
    </row>
    <row r="3875" spans="1:4" x14ac:dyDescent="0.35">
      <c r="A3875" s="39"/>
      <c r="B3875" s="34" t="s">
        <v>469</v>
      </c>
      <c r="C3875" s="53">
        <v>100</v>
      </c>
      <c r="D3875" s="34" t="s">
        <v>7782</v>
      </c>
    </row>
    <row r="3876" spans="1:4" x14ac:dyDescent="0.35">
      <c r="A3876" s="39"/>
      <c r="B3876" s="34" t="s">
        <v>469</v>
      </c>
      <c r="C3876" s="53">
        <v>100</v>
      </c>
      <c r="D3876" s="34" t="s">
        <v>7782</v>
      </c>
    </row>
    <row r="3877" spans="1:4" x14ac:dyDescent="0.35">
      <c r="A3877" s="39"/>
      <c r="B3877" s="34" t="s">
        <v>469</v>
      </c>
      <c r="C3877" s="53">
        <v>100</v>
      </c>
      <c r="D3877" s="34" t="s">
        <v>7782</v>
      </c>
    </row>
    <row r="3878" spans="1:4" x14ac:dyDescent="0.35">
      <c r="A3878" s="39"/>
      <c r="B3878" s="34" t="s">
        <v>469</v>
      </c>
      <c r="C3878" s="53">
        <v>100</v>
      </c>
      <c r="D3878" s="34" t="s">
        <v>7782</v>
      </c>
    </row>
    <row r="3879" spans="1:4" x14ac:dyDescent="0.35">
      <c r="A3879" s="39"/>
      <c r="B3879" s="34" t="s">
        <v>469</v>
      </c>
      <c r="C3879" s="53">
        <v>100</v>
      </c>
      <c r="D3879" s="34" t="s">
        <v>7782</v>
      </c>
    </row>
    <row r="3880" spans="1:4" x14ac:dyDescent="0.35">
      <c r="A3880" s="39"/>
      <c r="B3880" s="34" t="s">
        <v>469</v>
      </c>
      <c r="C3880" s="53">
        <v>100</v>
      </c>
      <c r="D3880" s="34" t="s">
        <v>7782</v>
      </c>
    </row>
    <row r="3881" spans="1:4" x14ac:dyDescent="0.35">
      <c r="A3881" s="39"/>
      <c r="B3881" s="34" t="s">
        <v>469</v>
      </c>
      <c r="C3881" s="53">
        <v>100</v>
      </c>
      <c r="D3881" s="34" t="s">
        <v>7782</v>
      </c>
    </row>
    <row r="3882" spans="1:4" x14ac:dyDescent="0.35">
      <c r="A3882" s="39"/>
      <c r="B3882" s="34" t="s">
        <v>469</v>
      </c>
      <c r="C3882" s="53">
        <v>100</v>
      </c>
      <c r="D3882" s="34" t="s">
        <v>7782</v>
      </c>
    </row>
    <row r="3883" spans="1:4" x14ac:dyDescent="0.35">
      <c r="A3883" s="39"/>
      <c r="B3883" s="34" t="s">
        <v>469</v>
      </c>
      <c r="C3883" s="53">
        <v>100</v>
      </c>
      <c r="D3883" s="34" t="s">
        <v>7782</v>
      </c>
    </row>
    <row r="3884" spans="1:4" x14ac:dyDescent="0.35">
      <c r="A3884" s="39"/>
      <c r="B3884" s="34" t="s">
        <v>469</v>
      </c>
      <c r="C3884" s="53">
        <v>100</v>
      </c>
      <c r="D3884" s="34" t="s">
        <v>7782</v>
      </c>
    </row>
    <row r="3885" spans="1:4" x14ac:dyDescent="0.35">
      <c r="A3885" s="39"/>
      <c r="B3885" s="34" t="s">
        <v>469</v>
      </c>
      <c r="C3885" s="53">
        <v>100</v>
      </c>
      <c r="D3885" s="34" t="s">
        <v>7782</v>
      </c>
    </row>
    <row r="3886" spans="1:4" x14ac:dyDescent="0.35">
      <c r="A3886" s="39"/>
      <c r="B3886" s="34" t="s">
        <v>469</v>
      </c>
      <c r="C3886" s="53">
        <v>100</v>
      </c>
      <c r="D3886" s="34" t="s">
        <v>7782</v>
      </c>
    </row>
    <row r="3887" spans="1:4" x14ac:dyDescent="0.35">
      <c r="A3887" s="39"/>
      <c r="B3887" s="34" t="s">
        <v>469</v>
      </c>
      <c r="C3887" s="53">
        <v>100</v>
      </c>
      <c r="D3887" s="34" t="s">
        <v>7782</v>
      </c>
    </row>
    <row r="3888" spans="1:4" x14ac:dyDescent="0.35">
      <c r="A3888" s="39"/>
      <c r="B3888" s="34" t="s">
        <v>469</v>
      </c>
      <c r="C3888" s="53">
        <v>100</v>
      </c>
      <c r="D3888" s="34" t="s">
        <v>7782</v>
      </c>
    </row>
    <row r="3889" spans="1:4" x14ac:dyDescent="0.35">
      <c r="A3889" s="39"/>
      <c r="B3889" s="34" t="s">
        <v>469</v>
      </c>
      <c r="C3889" s="53">
        <v>100</v>
      </c>
      <c r="D3889" s="34" t="s">
        <v>7782</v>
      </c>
    </row>
    <row r="3890" spans="1:4" x14ac:dyDescent="0.35">
      <c r="A3890" s="39"/>
      <c r="B3890" s="34" t="s">
        <v>469</v>
      </c>
      <c r="C3890" s="53">
        <v>100</v>
      </c>
      <c r="D3890" s="34" t="s">
        <v>7782</v>
      </c>
    </row>
    <row r="3891" spans="1:4" x14ac:dyDescent="0.35">
      <c r="A3891" s="39"/>
      <c r="B3891" s="34" t="s">
        <v>469</v>
      </c>
      <c r="C3891" s="53">
        <v>100</v>
      </c>
      <c r="D3891" s="34" t="s">
        <v>7782</v>
      </c>
    </row>
    <row r="3892" spans="1:4" x14ac:dyDescent="0.35">
      <c r="A3892" s="39"/>
      <c r="B3892" s="34" t="s">
        <v>469</v>
      </c>
      <c r="C3892" s="53">
        <v>100</v>
      </c>
      <c r="D3892" s="34" t="s">
        <v>7782</v>
      </c>
    </row>
    <row r="3893" spans="1:4" x14ac:dyDescent="0.35">
      <c r="A3893" s="39"/>
      <c r="B3893" s="34" t="s">
        <v>469</v>
      </c>
      <c r="C3893" s="53">
        <v>100</v>
      </c>
      <c r="D3893" s="34" t="s">
        <v>7782</v>
      </c>
    </row>
    <row r="3894" spans="1:4" x14ac:dyDescent="0.35">
      <c r="A3894" s="39"/>
      <c r="B3894" s="34" t="s">
        <v>469</v>
      </c>
      <c r="C3894" s="53">
        <v>100</v>
      </c>
      <c r="D3894" s="34" t="s">
        <v>7782</v>
      </c>
    </row>
    <row r="3895" spans="1:4" x14ac:dyDescent="0.35">
      <c r="A3895" s="39"/>
      <c r="B3895" s="34" t="s">
        <v>469</v>
      </c>
      <c r="C3895" s="53">
        <v>100</v>
      </c>
      <c r="D3895" s="34" t="s">
        <v>7782</v>
      </c>
    </row>
    <row r="3896" spans="1:4" x14ac:dyDescent="0.35">
      <c r="A3896" s="39"/>
      <c r="B3896" s="34" t="s">
        <v>469</v>
      </c>
      <c r="C3896" s="53">
        <v>100</v>
      </c>
      <c r="D3896" s="34" t="s">
        <v>7782</v>
      </c>
    </row>
    <row r="3897" spans="1:4" x14ac:dyDescent="0.35">
      <c r="A3897" s="39"/>
      <c r="B3897" s="34" t="s">
        <v>469</v>
      </c>
      <c r="C3897" s="53">
        <v>100</v>
      </c>
      <c r="D3897" s="34" t="s">
        <v>7782</v>
      </c>
    </row>
    <row r="3898" spans="1:4" x14ac:dyDescent="0.35">
      <c r="A3898" s="39"/>
      <c r="B3898" s="34" t="s">
        <v>469</v>
      </c>
      <c r="C3898" s="53">
        <v>100</v>
      </c>
      <c r="D3898" s="34" t="s">
        <v>7782</v>
      </c>
    </row>
    <row r="3899" spans="1:4" x14ac:dyDescent="0.35">
      <c r="A3899" s="39"/>
      <c r="B3899" s="34" t="s">
        <v>469</v>
      </c>
      <c r="C3899" s="53">
        <v>100</v>
      </c>
      <c r="D3899" s="34" t="s">
        <v>7782</v>
      </c>
    </row>
    <row r="3900" spans="1:4" x14ac:dyDescent="0.35">
      <c r="A3900" s="39"/>
      <c r="B3900" s="34" t="s">
        <v>469</v>
      </c>
      <c r="C3900" s="53">
        <v>100</v>
      </c>
      <c r="D3900" s="34" t="s">
        <v>7782</v>
      </c>
    </row>
    <row r="3901" spans="1:4" x14ac:dyDescent="0.35">
      <c r="A3901" s="39"/>
      <c r="B3901" s="34" t="s">
        <v>469</v>
      </c>
      <c r="C3901" s="53">
        <v>100</v>
      </c>
      <c r="D3901" s="34" t="s">
        <v>7782</v>
      </c>
    </row>
    <row r="3902" spans="1:4" x14ac:dyDescent="0.35">
      <c r="A3902" s="39"/>
      <c r="B3902" s="34" t="s">
        <v>470</v>
      </c>
      <c r="C3902" s="53">
        <v>100</v>
      </c>
      <c r="D3902" s="34" t="s">
        <v>7782</v>
      </c>
    </row>
    <row r="3903" spans="1:4" x14ac:dyDescent="0.35">
      <c r="A3903" s="39"/>
      <c r="B3903" s="34" t="s">
        <v>470</v>
      </c>
      <c r="C3903" s="53">
        <v>100</v>
      </c>
      <c r="D3903" s="34" t="s">
        <v>7782</v>
      </c>
    </row>
    <row r="3904" spans="1:4" x14ac:dyDescent="0.35">
      <c r="A3904" s="39"/>
      <c r="B3904" s="34" t="s">
        <v>470</v>
      </c>
      <c r="C3904" s="53">
        <v>100</v>
      </c>
      <c r="D3904" s="34" t="s">
        <v>7782</v>
      </c>
    </row>
    <row r="3905" spans="1:4" x14ac:dyDescent="0.35">
      <c r="A3905" s="39"/>
      <c r="B3905" s="34" t="s">
        <v>470</v>
      </c>
      <c r="C3905" s="53">
        <v>100</v>
      </c>
      <c r="D3905" s="34" t="s">
        <v>7782</v>
      </c>
    </row>
    <row r="3906" spans="1:4" x14ac:dyDescent="0.35">
      <c r="A3906" s="39"/>
      <c r="B3906" s="34" t="s">
        <v>470</v>
      </c>
      <c r="C3906" s="53">
        <v>100</v>
      </c>
      <c r="D3906" s="34" t="s">
        <v>7782</v>
      </c>
    </row>
    <row r="3907" spans="1:4" x14ac:dyDescent="0.35">
      <c r="A3907" s="39"/>
      <c r="B3907" s="34" t="s">
        <v>470</v>
      </c>
      <c r="C3907" s="53">
        <v>100</v>
      </c>
      <c r="D3907" s="34" t="s">
        <v>7782</v>
      </c>
    </row>
    <row r="3908" spans="1:4" x14ac:dyDescent="0.35">
      <c r="A3908" s="39"/>
      <c r="B3908" s="34" t="s">
        <v>470</v>
      </c>
      <c r="C3908" s="53">
        <v>100</v>
      </c>
      <c r="D3908" s="34" t="s">
        <v>7782</v>
      </c>
    </row>
    <row r="3909" spans="1:4" x14ac:dyDescent="0.35">
      <c r="A3909" s="39"/>
      <c r="B3909" s="34" t="s">
        <v>470</v>
      </c>
      <c r="C3909" s="53">
        <v>100</v>
      </c>
      <c r="D3909" s="34" t="s">
        <v>7782</v>
      </c>
    </row>
    <row r="3910" spans="1:4" x14ac:dyDescent="0.35">
      <c r="A3910" s="39"/>
      <c r="B3910" s="34" t="s">
        <v>470</v>
      </c>
      <c r="C3910" s="53">
        <v>100</v>
      </c>
      <c r="D3910" s="34" t="s">
        <v>7782</v>
      </c>
    </row>
    <row r="3911" spans="1:4" x14ac:dyDescent="0.35">
      <c r="A3911" s="39"/>
      <c r="B3911" s="34" t="s">
        <v>470</v>
      </c>
      <c r="C3911" s="53">
        <v>100</v>
      </c>
      <c r="D3911" s="34" t="s">
        <v>7782</v>
      </c>
    </row>
    <row r="3912" spans="1:4" x14ac:dyDescent="0.35">
      <c r="A3912" s="39"/>
      <c r="B3912" s="34" t="s">
        <v>470</v>
      </c>
      <c r="C3912" s="53">
        <v>100</v>
      </c>
      <c r="D3912" s="34" t="s">
        <v>7782</v>
      </c>
    </row>
    <row r="3913" spans="1:4" x14ac:dyDescent="0.35">
      <c r="A3913" s="39"/>
      <c r="B3913" s="34" t="s">
        <v>470</v>
      </c>
      <c r="C3913" s="53">
        <v>100</v>
      </c>
      <c r="D3913" s="34" t="s">
        <v>7782</v>
      </c>
    </row>
    <row r="3914" spans="1:4" x14ac:dyDescent="0.35">
      <c r="A3914" s="39"/>
      <c r="B3914" s="34" t="s">
        <v>470</v>
      </c>
      <c r="C3914" s="53">
        <v>100</v>
      </c>
      <c r="D3914" s="34" t="s">
        <v>7782</v>
      </c>
    </row>
    <row r="3915" spans="1:4" x14ac:dyDescent="0.35">
      <c r="A3915" s="39"/>
      <c r="B3915" s="34" t="s">
        <v>470</v>
      </c>
      <c r="C3915" s="53">
        <v>100</v>
      </c>
      <c r="D3915" s="34" t="s">
        <v>7782</v>
      </c>
    </row>
    <row r="3916" spans="1:4" x14ac:dyDescent="0.35">
      <c r="A3916" s="39"/>
      <c r="B3916" s="34" t="s">
        <v>470</v>
      </c>
      <c r="C3916" s="53">
        <v>100</v>
      </c>
      <c r="D3916" s="34" t="s">
        <v>7782</v>
      </c>
    </row>
    <row r="3917" spans="1:4" x14ac:dyDescent="0.35">
      <c r="A3917" s="39"/>
      <c r="B3917" s="34" t="s">
        <v>470</v>
      </c>
      <c r="C3917" s="53">
        <v>100</v>
      </c>
      <c r="D3917" s="34" t="s">
        <v>7782</v>
      </c>
    </row>
    <row r="3918" spans="1:4" x14ac:dyDescent="0.35">
      <c r="A3918" s="39"/>
      <c r="B3918" s="34" t="s">
        <v>470</v>
      </c>
      <c r="C3918" s="53">
        <v>100</v>
      </c>
      <c r="D3918" s="34" t="s">
        <v>7782</v>
      </c>
    </row>
    <row r="3919" spans="1:4" x14ac:dyDescent="0.35">
      <c r="A3919" s="39"/>
      <c r="B3919" s="34" t="s">
        <v>470</v>
      </c>
      <c r="C3919" s="53">
        <v>100</v>
      </c>
      <c r="D3919" s="34" t="s">
        <v>7782</v>
      </c>
    </row>
    <row r="3920" spans="1:4" x14ac:dyDescent="0.35">
      <c r="A3920" s="39"/>
      <c r="B3920" s="34" t="s">
        <v>470</v>
      </c>
      <c r="C3920" s="53">
        <v>100</v>
      </c>
      <c r="D3920" s="34" t="s">
        <v>7782</v>
      </c>
    </row>
    <row r="3921" spans="1:4" x14ac:dyDescent="0.35">
      <c r="A3921" s="39"/>
      <c r="B3921" s="34" t="s">
        <v>470</v>
      </c>
      <c r="C3921" s="53">
        <v>100</v>
      </c>
      <c r="D3921" s="34" t="s">
        <v>7782</v>
      </c>
    </row>
    <row r="3922" spans="1:4" x14ac:dyDescent="0.35">
      <c r="A3922" s="39"/>
      <c r="B3922" s="34" t="s">
        <v>470</v>
      </c>
      <c r="C3922" s="53">
        <v>100</v>
      </c>
      <c r="D3922" s="34" t="s">
        <v>7782</v>
      </c>
    </row>
    <row r="3923" spans="1:4" x14ac:dyDescent="0.35">
      <c r="A3923" s="39"/>
      <c r="B3923" s="34" t="s">
        <v>470</v>
      </c>
      <c r="C3923" s="53">
        <v>100</v>
      </c>
      <c r="D3923" s="34" t="s">
        <v>7782</v>
      </c>
    </row>
    <row r="3924" spans="1:4" x14ac:dyDescent="0.35">
      <c r="A3924" s="39"/>
      <c r="B3924" s="34" t="s">
        <v>470</v>
      </c>
      <c r="C3924" s="53">
        <v>100</v>
      </c>
      <c r="D3924" s="34" t="s">
        <v>7782</v>
      </c>
    </row>
    <row r="3925" spans="1:4" x14ac:dyDescent="0.35">
      <c r="A3925" s="39"/>
      <c r="B3925" s="34" t="s">
        <v>470</v>
      </c>
      <c r="C3925" s="53">
        <v>100</v>
      </c>
      <c r="D3925" s="34" t="s">
        <v>7782</v>
      </c>
    </row>
    <row r="3926" spans="1:4" x14ac:dyDescent="0.35">
      <c r="A3926" s="39"/>
      <c r="B3926" s="34" t="s">
        <v>470</v>
      </c>
      <c r="C3926" s="53">
        <v>100</v>
      </c>
      <c r="D3926" s="34" t="s">
        <v>7782</v>
      </c>
    </row>
    <row r="3927" spans="1:4" x14ac:dyDescent="0.35">
      <c r="A3927" s="39"/>
      <c r="B3927" s="34" t="s">
        <v>470</v>
      </c>
      <c r="C3927" s="53">
        <v>100</v>
      </c>
      <c r="D3927" s="34" t="s">
        <v>7782</v>
      </c>
    </row>
    <row r="3928" spans="1:4" x14ac:dyDescent="0.35">
      <c r="A3928" s="39"/>
      <c r="B3928" s="34" t="s">
        <v>470</v>
      </c>
      <c r="C3928" s="53">
        <v>100</v>
      </c>
      <c r="D3928" s="34" t="s">
        <v>7782</v>
      </c>
    </row>
    <row r="3929" spans="1:4" x14ac:dyDescent="0.35">
      <c r="A3929" s="39"/>
      <c r="B3929" s="34" t="s">
        <v>470</v>
      </c>
      <c r="C3929" s="53">
        <v>100</v>
      </c>
      <c r="D3929" s="34" t="s">
        <v>7782</v>
      </c>
    </row>
    <row r="3930" spans="1:4" x14ac:dyDescent="0.35">
      <c r="A3930" s="39"/>
      <c r="B3930" s="34" t="s">
        <v>470</v>
      </c>
      <c r="C3930" s="53">
        <v>100</v>
      </c>
      <c r="D3930" s="34" t="s">
        <v>7782</v>
      </c>
    </row>
    <row r="3931" spans="1:4" x14ac:dyDescent="0.35">
      <c r="A3931" s="39"/>
      <c r="B3931" s="34" t="s">
        <v>470</v>
      </c>
      <c r="C3931" s="53">
        <v>100</v>
      </c>
      <c r="D3931" s="34" t="s">
        <v>7782</v>
      </c>
    </row>
    <row r="3932" spans="1:4" x14ac:dyDescent="0.35">
      <c r="A3932" s="39"/>
      <c r="B3932" s="34" t="s">
        <v>470</v>
      </c>
      <c r="C3932" s="53">
        <v>100</v>
      </c>
      <c r="D3932" s="34" t="s">
        <v>7782</v>
      </c>
    </row>
    <row r="3933" spans="1:4" x14ac:dyDescent="0.35">
      <c r="A3933" s="39"/>
      <c r="B3933" s="34" t="s">
        <v>470</v>
      </c>
      <c r="C3933" s="53">
        <v>100</v>
      </c>
      <c r="D3933" s="34" t="s">
        <v>7782</v>
      </c>
    </row>
    <row r="3934" spans="1:4" x14ac:dyDescent="0.35">
      <c r="A3934" s="39"/>
      <c r="B3934" s="34" t="s">
        <v>750</v>
      </c>
      <c r="C3934" s="53">
        <v>15000</v>
      </c>
      <c r="D3934" s="34" t="s">
        <v>7782</v>
      </c>
    </row>
    <row r="3935" spans="1:4" x14ac:dyDescent="0.35">
      <c r="A3935" s="39"/>
      <c r="B3935" s="34" t="s">
        <v>85</v>
      </c>
      <c r="C3935" s="53">
        <v>25</v>
      </c>
      <c r="D3935" s="34" t="s">
        <v>7782</v>
      </c>
    </row>
    <row r="3936" spans="1:4" x14ac:dyDescent="0.35">
      <c r="A3936" s="39"/>
      <c r="B3936" s="34" t="s">
        <v>521</v>
      </c>
      <c r="C3936" s="53">
        <v>8910</v>
      </c>
      <c r="D3936" s="34" t="s">
        <v>7782</v>
      </c>
    </row>
    <row r="3937" spans="1:4" x14ac:dyDescent="0.35">
      <c r="A3937" s="39"/>
      <c r="B3937" s="34" t="s">
        <v>522</v>
      </c>
      <c r="C3937" s="53">
        <v>3960</v>
      </c>
      <c r="D3937" s="34" t="s">
        <v>7782</v>
      </c>
    </row>
    <row r="3938" spans="1:4" x14ac:dyDescent="0.35">
      <c r="A3938" s="39"/>
      <c r="B3938" s="34" t="s">
        <v>523</v>
      </c>
      <c r="C3938" s="53">
        <v>10440</v>
      </c>
      <c r="D3938" s="34" t="s">
        <v>7782</v>
      </c>
    </row>
    <row r="3939" spans="1:4" x14ac:dyDescent="0.35">
      <c r="A3939" s="39"/>
      <c r="B3939" s="34" t="s">
        <v>523</v>
      </c>
      <c r="C3939" s="53">
        <v>21600</v>
      </c>
      <c r="D3939" s="34" t="s">
        <v>7782</v>
      </c>
    </row>
    <row r="3940" spans="1:4" x14ac:dyDescent="0.35">
      <c r="A3940" s="39"/>
      <c r="B3940" s="34" t="s">
        <v>523</v>
      </c>
      <c r="C3940" s="53">
        <v>19350</v>
      </c>
      <c r="D3940" s="34" t="s">
        <v>7782</v>
      </c>
    </row>
    <row r="3941" spans="1:4" x14ac:dyDescent="0.35">
      <c r="A3941" s="39"/>
      <c r="B3941" s="34" t="s">
        <v>523</v>
      </c>
      <c r="C3941" s="53">
        <v>8640</v>
      </c>
      <c r="D3941" s="34" t="s">
        <v>7782</v>
      </c>
    </row>
    <row r="3942" spans="1:4" x14ac:dyDescent="0.35">
      <c r="A3942" s="39"/>
      <c r="B3942" s="34" t="s">
        <v>523</v>
      </c>
      <c r="C3942" s="53">
        <v>11160</v>
      </c>
      <c r="D3942" s="34" t="s">
        <v>7782</v>
      </c>
    </row>
    <row r="3943" spans="1:4" x14ac:dyDescent="0.35">
      <c r="A3943" s="39"/>
      <c r="B3943" s="34" t="s">
        <v>7384</v>
      </c>
      <c r="C3943" s="53">
        <v>880</v>
      </c>
      <c r="D3943" s="34" t="s">
        <v>7782</v>
      </c>
    </row>
    <row r="3944" spans="1:4" x14ac:dyDescent="0.35">
      <c r="A3944" s="39"/>
      <c r="B3944" s="34" t="s">
        <v>97</v>
      </c>
      <c r="C3944" s="53">
        <v>34</v>
      </c>
      <c r="D3944" s="34" t="s">
        <v>7782</v>
      </c>
    </row>
    <row r="3945" spans="1:4" x14ac:dyDescent="0.35">
      <c r="A3945" s="39"/>
      <c r="B3945" s="34" t="s">
        <v>7054</v>
      </c>
      <c r="C3945" s="53">
        <v>13280</v>
      </c>
      <c r="D3945" s="34" t="s">
        <v>7782</v>
      </c>
    </row>
    <row r="3946" spans="1:4" x14ac:dyDescent="0.35">
      <c r="A3946" s="39"/>
      <c r="B3946" s="40" t="s">
        <v>521</v>
      </c>
      <c r="C3946" s="53">
        <v>9600</v>
      </c>
      <c r="D3946" s="34" t="s">
        <v>7782</v>
      </c>
    </row>
    <row r="3947" spans="1:4" x14ac:dyDescent="0.35">
      <c r="A3947" s="39"/>
      <c r="B3947" s="34" t="s">
        <v>924</v>
      </c>
      <c r="C3947" s="53">
        <v>4000</v>
      </c>
      <c r="D3947" s="34" t="s">
        <v>7782</v>
      </c>
    </row>
    <row r="3948" spans="1:4" x14ac:dyDescent="0.35">
      <c r="A3948" s="39"/>
      <c r="B3948" s="34" t="s">
        <v>178</v>
      </c>
      <c r="C3948" s="53">
        <v>40</v>
      </c>
      <c r="D3948" s="34" t="s">
        <v>7782</v>
      </c>
    </row>
    <row r="3949" spans="1:4" x14ac:dyDescent="0.35">
      <c r="A3949" s="39"/>
      <c r="B3949" s="34" t="s">
        <v>178</v>
      </c>
      <c r="C3949" s="53">
        <v>40</v>
      </c>
      <c r="D3949" s="34" t="s">
        <v>7782</v>
      </c>
    </row>
    <row r="3950" spans="1:4" x14ac:dyDescent="0.35">
      <c r="A3950" s="39"/>
      <c r="B3950" s="34" t="s">
        <v>178</v>
      </c>
      <c r="C3950" s="53">
        <v>40</v>
      </c>
      <c r="D3950" s="34" t="s">
        <v>7782</v>
      </c>
    </row>
    <row r="3951" spans="1:4" x14ac:dyDescent="0.35">
      <c r="A3951" s="39"/>
      <c r="B3951" s="34" t="s">
        <v>178</v>
      </c>
      <c r="C3951" s="53">
        <v>40</v>
      </c>
      <c r="D3951" s="34" t="s">
        <v>7782</v>
      </c>
    </row>
    <row r="3952" spans="1:4" x14ac:dyDescent="0.35">
      <c r="A3952" s="39"/>
      <c r="B3952" s="34" t="s">
        <v>178</v>
      </c>
      <c r="C3952" s="53">
        <v>40</v>
      </c>
      <c r="D3952" s="34" t="s">
        <v>7782</v>
      </c>
    </row>
    <row r="3953" spans="1:4" x14ac:dyDescent="0.35">
      <c r="A3953" s="39"/>
      <c r="B3953" s="34" t="s">
        <v>178</v>
      </c>
      <c r="C3953" s="53">
        <v>40</v>
      </c>
      <c r="D3953" s="34" t="s">
        <v>7782</v>
      </c>
    </row>
    <row r="3954" spans="1:4" x14ac:dyDescent="0.35">
      <c r="A3954" s="39"/>
      <c r="B3954" s="34" t="s">
        <v>178</v>
      </c>
      <c r="C3954" s="53">
        <v>40</v>
      </c>
      <c r="D3954" s="34" t="s">
        <v>7782</v>
      </c>
    </row>
    <row r="3955" spans="1:4" x14ac:dyDescent="0.35">
      <c r="A3955" s="39"/>
      <c r="B3955" s="34" t="s">
        <v>178</v>
      </c>
      <c r="C3955" s="53">
        <v>40</v>
      </c>
      <c r="D3955" s="34" t="s">
        <v>7782</v>
      </c>
    </row>
    <row r="3956" spans="1:4" x14ac:dyDescent="0.35">
      <c r="A3956" s="39"/>
      <c r="B3956" s="34" t="s">
        <v>178</v>
      </c>
      <c r="C3956" s="53">
        <v>40</v>
      </c>
      <c r="D3956" s="34" t="s">
        <v>7782</v>
      </c>
    </row>
    <row r="3957" spans="1:4" x14ac:dyDescent="0.35">
      <c r="A3957" s="39"/>
      <c r="B3957" s="34" t="s">
        <v>75</v>
      </c>
      <c r="C3957" s="53">
        <v>250</v>
      </c>
      <c r="D3957" s="34" t="s">
        <v>7782</v>
      </c>
    </row>
    <row r="3958" spans="1:4" x14ac:dyDescent="0.35">
      <c r="A3958" s="39"/>
      <c r="B3958" s="34" t="s">
        <v>75</v>
      </c>
      <c r="C3958" s="53">
        <v>250</v>
      </c>
      <c r="D3958" s="34" t="s">
        <v>7782</v>
      </c>
    </row>
    <row r="3959" spans="1:4" x14ac:dyDescent="0.35">
      <c r="A3959" s="39"/>
      <c r="B3959" s="34" t="s">
        <v>291</v>
      </c>
      <c r="C3959" s="53">
        <v>200</v>
      </c>
      <c r="D3959" s="34" t="s">
        <v>7782</v>
      </c>
    </row>
    <row r="3960" spans="1:4" x14ac:dyDescent="0.35">
      <c r="A3960" s="39"/>
      <c r="B3960" s="34" t="s">
        <v>291</v>
      </c>
      <c r="C3960" s="53">
        <v>200</v>
      </c>
      <c r="D3960" s="34" t="s">
        <v>7782</v>
      </c>
    </row>
    <row r="3961" spans="1:4" x14ac:dyDescent="0.35">
      <c r="A3961" s="39"/>
      <c r="B3961" s="34" t="s">
        <v>10934</v>
      </c>
      <c r="C3961" s="53">
        <v>50</v>
      </c>
      <c r="D3961" s="34" t="s">
        <v>7782</v>
      </c>
    </row>
    <row r="3962" spans="1:4" x14ac:dyDescent="0.35">
      <c r="A3962" s="39"/>
      <c r="B3962" s="34" t="s">
        <v>8258</v>
      </c>
      <c r="C3962" s="53">
        <v>100</v>
      </c>
      <c r="D3962" s="34" t="s">
        <v>7782</v>
      </c>
    </row>
    <row r="3963" spans="1:4" x14ac:dyDescent="0.35">
      <c r="A3963" s="39"/>
      <c r="B3963" s="34" t="s">
        <v>8258</v>
      </c>
      <c r="C3963" s="53">
        <v>100</v>
      </c>
      <c r="D3963" s="34" t="s">
        <v>7782</v>
      </c>
    </row>
    <row r="3964" spans="1:4" x14ac:dyDescent="0.35">
      <c r="A3964" s="39"/>
      <c r="B3964" s="34" t="s">
        <v>8258</v>
      </c>
      <c r="C3964" s="53">
        <v>100</v>
      </c>
      <c r="D3964" s="34" t="s">
        <v>7782</v>
      </c>
    </row>
    <row r="3965" spans="1:4" x14ac:dyDescent="0.35">
      <c r="A3965" s="39"/>
      <c r="B3965" s="34" t="s">
        <v>8541</v>
      </c>
      <c r="C3965" s="53">
        <v>200</v>
      </c>
      <c r="D3965" s="34" t="s">
        <v>7782</v>
      </c>
    </row>
    <row r="3966" spans="1:4" x14ac:dyDescent="0.35">
      <c r="A3966" s="39"/>
      <c r="B3966" s="34" t="s">
        <v>8541</v>
      </c>
      <c r="C3966" s="53">
        <v>200</v>
      </c>
      <c r="D3966" s="34" t="s">
        <v>7782</v>
      </c>
    </row>
    <row r="3967" spans="1:4" x14ac:dyDescent="0.35">
      <c r="A3967" s="39"/>
      <c r="B3967" s="34" t="s">
        <v>8048</v>
      </c>
      <c r="C3967" s="53">
        <v>250</v>
      </c>
      <c r="D3967" s="34" t="s">
        <v>7782</v>
      </c>
    </row>
    <row r="3968" spans="1:4" x14ac:dyDescent="0.35">
      <c r="A3968" s="39"/>
      <c r="B3968" s="34" t="s">
        <v>8048</v>
      </c>
      <c r="C3968" s="53">
        <v>250</v>
      </c>
      <c r="D3968" s="34" t="s">
        <v>7782</v>
      </c>
    </row>
    <row r="3969" spans="1:4" x14ac:dyDescent="0.35">
      <c r="A3969" s="39"/>
      <c r="B3969" s="34" t="s">
        <v>8048</v>
      </c>
      <c r="C3969" s="53">
        <v>250</v>
      </c>
      <c r="D3969" s="34" t="s">
        <v>7782</v>
      </c>
    </row>
    <row r="3970" spans="1:4" x14ac:dyDescent="0.35">
      <c r="A3970" s="39"/>
      <c r="B3970" s="34" t="s">
        <v>8048</v>
      </c>
      <c r="C3970" s="53">
        <v>100</v>
      </c>
      <c r="D3970" s="34" t="s">
        <v>7782</v>
      </c>
    </row>
    <row r="3971" spans="1:4" x14ac:dyDescent="0.35">
      <c r="A3971" s="39"/>
      <c r="B3971" s="34" t="s">
        <v>8048</v>
      </c>
      <c r="C3971" s="53">
        <v>250</v>
      </c>
      <c r="D3971" s="34" t="s">
        <v>7782</v>
      </c>
    </row>
    <row r="3972" spans="1:4" x14ac:dyDescent="0.35">
      <c r="A3972" s="39"/>
      <c r="B3972" s="34" t="s">
        <v>8048</v>
      </c>
      <c r="C3972" s="53">
        <v>250</v>
      </c>
      <c r="D3972" s="34" t="s">
        <v>7782</v>
      </c>
    </row>
    <row r="3973" spans="1:4" x14ac:dyDescent="0.35">
      <c r="A3973" s="39"/>
      <c r="B3973" s="34" t="s">
        <v>203</v>
      </c>
      <c r="C3973" s="53">
        <v>50</v>
      </c>
      <c r="D3973" s="34" t="s">
        <v>7782</v>
      </c>
    </row>
    <row r="3974" spans="1:4" x14ac:dyDescent="0.35">
      <c r="A3974" s="39"/>
      <c r="B3974" s="34" t="s">
        <v>203</v>
      </c>
      <c r="C3974" s="53">
        <v>50</v>
      </c>
      <c r="D3974" s="34" t="s">
        <v>7782</v>
      </c>
    </row>
    <row r="3975" spans="1:4" x14ac:dyDescent="0.35">
      <c r="A3975" s="39"/>
      <c r="B3975" s="34" t="s">
        <v>203</v>
      </c>
      <c r="C3975" s="53">
        <v>50</v>
      </c>
      <c r="D3975" s="34" t="s">
        <v>7782</v>
      </c>
    </row>
    <row r="3976" spans="1:4" x14ac:dyDescent="0.35">
      <c r="A3976" s="39"/>
      <c r="B3976" s="34" t="s">
        <v>203</v>
      </c>
      <c r="C3976" s="53">
        <v>50</v>
      </c>
      <c r="D3976" s="34" t="s">
        <v>7782</v>
      </c>
    </row>
    <row r="3977" spans="1:4" x14ac:dyDescent="0.35">
      <c r="A3977" s="39"/>
      <c r="B3977" s="34" t="s">
        <v>203</v>
      </c>
      <c r="C3977" s="53">
        <v>50</v>
      </c>
      <c r="D3977" s="34" t="s">
        <v>7782</v>
      </c>
    </row>
    <row r="3978" spans="1:4" x14ac:dyDescent="0.35">
      <c r="A3978" s="39"/>
      <c r="B3978" s="34" t="s">
        <v>203</v>
      </c>
      <c r="C3978" s="53">
        <v>50</v>
      </c>
      <c r="D3978" s="34" t="s">
        <v>7782</v>
      </c>
    </row>
    <row r="3979" spans="1:4" x14ac:dyDescent="0.35">
      <c r="A3979" s="39"/>
      <c r="B3979" s="34" t="s">
        <v>203</v>
      </c>
      <c r="C3979" s="53">
        <v>50</v>
      </c>
      <c r="D3979" s="34" t="s">
        <v>7782</v>
      </c>
    </row>
    <row r="3980" spans="1:4" x14ac:dyDescent="0.35">
      <c r="A3980" s="39"/>
      <c r="B3980" s="34" t="s">
        <v>203</v>
      </c>
      <c r="C3980" s="53">
        <v>50</v>
      </c>
      <c r="D3980" s="34" t="s">
        <v>7782</v>
      </c>
    </row>
    <row r="3981" spans="1:4" x14ac:dyDescent="0.35">
      <c r="A3981" s="39"/>
      <c r="B3981" s="34" t="s">
        <v>184</v>
      </c>
      <c r="C3981" s="53">
        <v>40</v>
      </c>
      <c r="D3981" s="34" t="s">
        <v>7782</v>
      </c>
    </row>
    <row r="3982" spans="1:4" x14ac:dyDescent="0.35">
      <c r="A3982" s="39"/>
      <c r="B3982" s="34" t="s">
        <v>184</v>
      </c>
      <c r="C3982" s="53">
        <v>40</v>
      </c>
      <c r="D3982" s="34" t="s">
        <v>7782</v>
      </c>
    </row>
    <row r="3983" spans="1:4" x14ac:dyDescent="0.35">
      <c r="A3983" s="39"/>
      <c r="B3983" s="34" t="s">
        <v>184</v>
      </c>
      <c r="C3983" s="53">
        <v>40</v>
      </c>
      <c r="D3983" s="34" t="s">
        <v>7782</v>
      </c>
    </row>
    <row r="3984" spans="1:4" x14ac:dyDescent="0.35">
      <c r="A3984" s="39"/>
      <c r="B3984" s="34" t="s">
        <v>203</v>
      </c>
      <c r="C3984" s="53">
        <v>50</v>
      </c>
      <c r="D3984" s="34" t="s">
        <v>7782</v>
      </c>
    </row>
    <row r="3985" spans="1:4" x14ac:dyDescent="0.35">
      <c r="A3985" s="39"/>
      <c r="B3985" s="34" t="s">
        <v>203</v>
      </c>
      <c r="C3985" s="53">
        <v>50</v>
      </c>
      <c r="D3985" s="34" t="s">
        <v>7782</v>
      </c>
    </row>
    <row r="3986" spans="1:4" x14ac:dyDescent="0.35">
      <c r="A3986" s="39"/>
      <c r="B3986" s="34" t="s">
        <v>203</v>
      </c>
      <c r="C3986" s="53">
        <v>50</v>
      </c>
      <c r="D3986" s="34" t="s">
        <v>7782</v>
      </c>
    </row>
    <row r="3987" spans="1:4" x14ac:dyDescent="0.35">
      <c r="A3987" s="39"/>
      <c r="B3987" s="34" t="s">
        <v>178</v>
      </c>
      <c r="C3987" s="53">
        <v>40</v>
      </c>
      <c r="D3987" s="34" t="s">
        <v>7782</v>
      </c>
    </row>
    <row r="3988" spans="1:4" x14ac:dyDescent="0.35">
      <c r="A3988" s="39"/>
      <c r="B3988" s="34" t="s">
        <v>204</v>
      </c>
      <c r="C3988" s="53">
        <v>50</v>
      </c>
      <c r="D3988" s="34" t="s">
        <v>7782</v>
      </c>
    </row>
    <row r="3989" spans="1:4" x14ac:dyDescent="0.35">
      <c r="A3989" s="39"/>
      <c r="B3989" s="34" t="s">
        <v>8089</v>
      </c>
      <c r="C3989" s="53">
        <v>29</v>
      </c>
      <c r="D3989" s="34" t="s">
        <v>7782</v>
      </c>
    </row>
    <row r="3990" spans="1:4" x14ac:dyDescent="0.35">
      <c r="A3990" s="39"/>
      <c r="B3990" s="34" t="s">
        <v>10899</v>
      </c>
      <c r="C3990" s="53">
        <v>100</v>
      </c>
      <c r="D3990" s="34" t="s">
        <v>7782</v>
      </c>
    </row>
    <row r="3991" spans="1:4" x14ac:dyDescent="0.35">
      <c r="A3991" s="39"/>
      <c r="B3991" s="34" t="s">
        <v>204</v>
      </c>
      <c r="C3991" s="53">
        <v>20</v>
      </c>
      <c r="D3991" s="34" t="s">
        <v>7782</v>
      </c>
    </row>
    <row r="3992" spans="1:4" x14ac:dyDescent="0.35">
      <c r="A3992" s="39"/>
      <c r="B3992" s="34" t="s">
        <v>467</v>
      </c>
      <c r="C3992" s="53">
        <v>400</v>
      </c>
      <c r="D3992" s="34" t="s">
        <v>1399</v>
      </c>
    </row>
    <row r="3993" spans="1:4" x14ac:dyDescent="0.35">
      <c r="A3993" s="39"/>
      <c r="B3993" s="34" t="s">
        <v>467</v>
      </c>
      <c r="C3993" s="53">
        <v>350</v>
      </c>
      <c r="D3993" s="34" t="s">
        <v>1399</v>
      </c>
    </row>
    <row r="3994" spans="1:4" x14ac:dyDescent="0.35">
      <c r="A3994" s="39"/>
      <c r="B3994" s="34" t="s">
        <v>468</v>
      </c>
      <c r="C3994" s="53">
        <v>270</v>
      </c>
      <c r="D3994" s="34" t="s">
        <v>1399</v>
      </c>
    </row>
    <row r="3995" spans="1:4" x14ac:dyDescent="0.35">
      <c r="A3995" s="39"/>
      <c r="B3995" s="34" t="s">
        <v>467</v>
      </c>
      <c r="C3995" s="53">
        <v>75</v>
      </c>
      <c r="D3995" s="34" t="s">
        <v>1399</v>
      </c>
    </row>
    <row r="3996" spans="1:4" x14ac:dyDescent="0.35">
      <c r="A3996" s="39"/>
      <c r="B3996" s="34" t="s">
        <v>478</v>
      </c>
      <c r="C3996" s="53">
        <v>2120</v>
      </c>
      <c r="D3996" s="34" t="s">
        <v>1399</v>
      </c>
    </row>
    <row r="3997" spans="1:4" x14ac:dyDescent="0.35">
      <c r="A3997" s="39"/>
      <c r="B3997" s="34" t="s">
        <v>478</v>
      </c>
      <c r="C3997" s="53">
        <v>1150</v>
      </c>
      <c r="D3997" s="34" t="s">
        <v>1399</v>
      </c>
    </row>
    <row r="3998" spans="1:4" x14ac:dyDescent="0.35">
      <c r="A3998" s="39"/>
      <c r="B3998" s="34" t="s">
        <v>478</v>
      </c>
      <c r="C3998" s="53">
        <v>2300</v>
      </c>
      <c r="D3998" s="34" t="s">
        <v>1399</v>
      </c>
    </row>
    <row r="3999" spans="1:4" x14ac:dyDescent="0.35">
      <c r="A3999" s="39"/>
      <c r="B3999" s="34" t="s">
        <v>478</v>
      </c>
      <c r="C3999" s="53">
        <v>570</v>
      </c>
      <c r="D3999" s="34" t="s">
        <v>1399</v>
      </c>
    </row>
    <row r="4000" spans="1:4" x14ac:dyDescent="0.35">
      <c r="A4000" s="39"/>
      <c r="B4000" s="34" t="s">
        <v>478</v>
      </c>
      <c r="C4000" s="53">
        <v>360</v>
      </c>
      <c r="D4000" s="34" t="s">
        <v>1399</v>
      </c>
    </row>
    <row r="4001" spans="1:4" x14ac:dyDescent="0.35">
      <c r="A4001" s="39"/>
      <c r="B4001" s="34" t="s">
        <v>463</v>
      </c>
      <c r="C4001" s="53">
        <v>1000</v>
      </c>
      <c r="D4001" s="34" t="s">
        <v>1399</v>
      </c>
    </row>
    <row r="4002" spans="1:4" x14ac:dyDescent="0.35">
      <c r="A4002" s="39"/>
      <c r="B4002" s="34" t="s">
        <v>468</v>
      </c>
      <c r="C4002" s="53">
        <v>852</v>
      </c>
      <c r="D4002" s="34" t="s">
        <v>1399</v>
      </c>
    </row>
    <row r="4003" spans="1:4" x14ac:dyDescent="0.35">
      <c r="A4003" s="39"/>
      <c r="B4003" s="34" t="s">
        <v>467</v>
      </c>
      <c r="C4003" s="53">
        <v>725</v>
      </c>
      <c r="D4003" s="34" t="s">
        <v>1399</v>
      </c>
    </row>
    <row r="4004" spans="1:4" x14ac:dyDescent="0.35">
      <c r="A4004" s="39"/>
      <c r="B4004" s="34" t="s">
        <v>467</v>
      </c>
      <c r="C4004" s="53">
        <v>899</v>
      </c>
      <c r="D4004" s="34" t="s">
        <v>1399</v>
      </c>
    </row>
    <row r="4005" spans="1:4" x14ac:dyDescent="0.35">
      <c r="A4005" s="39"/>
      <c r="B4005" s="34" t="s">
        <v>468</v>
      </c>
      <c r="C4005" s="53">
        <v>490</v>
      </c>
      <c r="D4005" s="34" t="s">
        <v>1399</v>
      </c>
    </row>
    <row r="4006" spans="1:4" x14ac:dyDescent="0.35">
      <c r="A4006" s="39"/>
      <c r="B4006" s="34" t="s">
        <v>463</v>
      </c>
      <c r="C4006" s="53">
        <v>374</v>
      </c>
      <c r="D4006" s="34" t="s">
        <v>1399</v>
      </c>
    </row>
    <row r="4007" spans="1:4" x14ac:dyDescent="0.35">
      <c r="A4007" s="39"/>
      <c r="B4007" s="34" t="s">
        <v>463</v>
      </c>
      <c r="C4007" s="53">
        <v>167</v>
      </c>
      <c r="D4007" s="34" t="s">
        <v>1399</v>
      </c>
    </row>
    <row r="4008" spans="1:4" x14ac:dyDescent="0.35">
      <c r="A4008" s="39"/>
      <c r="B4008" s="34" t="s">
        <v>453</v>
      </c>
      <c r="C4008" s="53">
        <v>670</v>
      </c>
      <c r="D4008" s="34" t="s">
        <v>1399</v>
      </c>
    </row>
    <row r="4009" spans="1:4" x14ac:dyDescent="0.35">
      <c r="A4009" s="39"/>
      <c r="B4009" s="34" t="s">
        <v>7076</v>
      </c>
      <c r="C4009" s="53">
        <v>1400</v>
      </c>
      <c r="D4009" s="34" t="s">
        <v>1399</v>
      </c>
    </row>
    <row r="4010" spans="1:4" x14ac:dyDescent="0.35">
      <c r="A4010" s="39"/>
      <c r="B4010" s="34" t="s">
        <v>453</v>
      </c>
      <c r="C4010" s="53">
        <v>1720</v>
      </c>
      <c r="D4010" s="34" t="s">
        <v>1399</v>
      </c>
    </row>
    <row r="4011" spans="1:4" x14ac:dyDescent="0.35">
      <c r="A4011" s="39"/>
      <c r="B4011" s="34" t="s">
        <v>674</v>
      </c>
      <c r="C4011" s="53">
        <v>625</v>
      </c>
      <c r="D4011" s="34" t="s">
        <v>1399</v>
      </c>
    </row>
    <row r="4012" spans="1:4" x14ac:dyDescent="0.35">
      <c r="A4012" s="39"/>
      <c r="B4012" s="34" t="s">
        <v>103</v>
      </c>
      <c r="C4012" s="53">
        <v>1807</v>
      </c>
      <c r="D4012" s="34" t="s">
        <v>1399</v>
      </c>
    </row>
    <row r="4013" spans="1:4" x14ac:dyDescent="0.35">
      <c r="A4013" s="39"/>
      <c r="B4013" s="34" t="s">
        <v>103</v>
      </c>
      <c r="C4013" s="53">
        <v>1805</v>
      </c>
      <c r="D4013" s="34" t="s">
        <v>1399</v>
      </c>
    </row>
    <row r="4014" spans="1:4" x14ac:dyDescent="0.35">
      <c r="A4014" s="39"/>
      <c r="B4014" s="34" t="s">
        <v>103</v>
      </c>
      <c r="C4014" s="53">
        <v>1806</v>
      </c>
      <c r="D4014" s="34" t="s">
        <v>1399</v>
      </c>
    </row>
    <row r="4015" spans="1:4" x14ac:dyDescent="0.35">
      <c r="A4015" s="39"/>
      <c r="B4015" s="34" t="s">
        <v>103</v>
      </c>
      <c r="C4015" s="53">
        <v>413</v>
      </c>
      <c r="D4015" s="34" t="s">
        <v>1399</v>
      </c>
    </row>
    <row r="4016" spans="1:4" x14ac:dyDescent="0.35">
      <c r="A4016" s="39"/>
      <c r="B4016" s="34" t="s">
        <v>7076</v>
      </c>
      <c r="C4016" s="53">
        <v>1020</v>
      </c>
      <c r="D4016" s="34" t="s">
        <v>1399</v>
      </c>
    </row>
    <row r="4017" spans="1:4" x14ac:dyDescent="0.35">
      <c r="A4017" s="39"/>
      <c r="B4017" s="34" t="s">
        <v>312</v>
      </c>
      <c r="C4017" s="53">
        <v>1230</v>
      </c>
      <c r="D4017" s="34" t="s">
        <v>1399</v>
      </c>
    </row>
    <row r="4018" spans="1:4" x14ac:dyDescent="0.35">
      <c r="A4018" s="39"/>
      <c r="B4018" s="34" t="s">
        <v>453</v>
      </c>
      <c r="C4018" s="53">
        <v>1020</v>
      </c>
      <c r="D4018" s="34" t="s">
        <v>1399</v>
      </c>
    </row>
    <row r="4019" spans="1:4" x14ac:dyDescent="0.35">
      <c r="A4019" s="39"/>
      <c r="B4019" s="34" t="s">
        <v>464</v>
      </c>
      <c r="C4019" s="53">
        <v>19</v>
      </c>
      <c r="D4019" s="34" t="s">
        <v>1399</v>
      </c>
    </row>
    <row r="4020" spans="1:4" x14ac:dyDescent="0.35">
      <c r="A4020" s="39"/>
      <c r="B4020" s="34" t="s">
        <v>133</v>
      </c>
      <c r="C4020" s="53">
        <v>330</v>
      </c>
      <c r="D4020" s="34" t="s">
        <v>1399</v>
      </c>
    </row>
    <row r="4021" spans="1:4" x14ac:dyDescent="0.35">
      <c r="A4021" s="39"/>
      <c r="B4021" s="34" t="s">
        <v>245</v>
      </c>
      <c r="C4021" s="53">
        <v>150</v>
      </c>
      <c r="D4021" s="34" t="s">
        <v>1399</v>
      </c>
    </row>
    <row r="4022" spans="1:4" x14ac:dyDescent="0.35">
      <c r="A4022" s="39"/>
      <c r="B4022" s="34" t="s">
        <v>66</v>
      </c>
      <c r="C4022" s="53">
        <v>1000</v>
      </c>
      <c r="D4022" s="34" t="s">
        <v>1399</v>
      </c>
    </row>
    <row r="4023" spans="1:4" x14ac:dyDescent="0.35">
      <c r="A4023" s="39"/>
      <c r="B4023" s="34" t="s">
        <v>11146</v>
      </c>
      <c r="C4023" s="53">
        <v>360</v>
      </c>
      <c r="D4023" s="34" t="s">
        <v>1399</v>
      </c>
    </row>
    <row r="4024" spans="1:4" x14ac:dyDescent="0.35">
      <c r="A4024" s="39"/>
      <c r="B4024" s="34" t="s">
        <v>66</v>
      </c>
      <c r="C4024" s="53">
        <v>2908</v>
      </c>
      <c r="D4024" s="34" t="s">
        <v>1399</v>
      </c>
    </row>
    <row r="4025" spans="1:4" x14ac:dyDescent="0.35">
      <c r="A4025" s="39"/>
      <c r="B4025" s="34" t="s">
        <v>7822</v>
      </c>
      <c r="C4025" s="53">
        <v>320</v>
      </c>
      <c r="D4025" s="34" t="s">
        <v>1399</v>
      </c>
    </row>
    <row r="4026" spans="1:4" x14ac:dyDescent="0.35">
      <c r="A4026" s="39"/>
      <c r="B4026" s="34" t="s">
        <v>66</v>
      </c>
      <c r="C4026" s="53">
        <v>2880</v>
      </c>
      <c r="D4026" s="34" t="s">
        <v>1304</v>
      </c>
    </row>
    <row r="4027" spans="1:4" x14ac:dyDescent="0.35">
      <c r="A4027" s="39"/>
      <c r="B4027" s="34" t="s">
        <v>451</v>
      </c>
      <c r="C4027" s="53">
        <v>1100</v>
      </c>
      <c r="D4027" s="34" t="s">
        <v>1304</v>
      </c>
    </row>
    <row r="4028" spans="1:4" x14ac:dyDescent="0.35">
      <c r="A4028" s="39"/>
      <c r="B4028" s="34" t="s">
        <v>451</v>
      </c>
      <c r="C4028" s="53">
        <v>1100</v>
      </c>
      <c r="D4028" s="34" t="s">
        <v>1304</v>
      </c>
    </row>
    <row r="4029" spans="1:4" x14ac:dyDescent="0.35">
      <c r="A4029" s="39"/>
      <c r="B4029" s="34" t="s">
        <v>451</v>
      </c>
      <c r="C4029" s="53">
        <v>850</v>
      </c>
      <c r="D4029" s="34" t="s">
        <v>1304</v>
      </c>
    </row>
    <row r="4030" spans="1:4" x14ac:dyDescent="0.35">
      <c r="A4030" s="39"/>
      <c r="B4030" s="34" t="s">
        <v>7822</v>
      </c>
      <c r="C4030" s="53">
        <v>200</v>
      </c>
      <c r="D4030" s="34" t="s">
        <v>1399</v>
      </c>
    </row>
    <row r="4031" spans="1:4" x14ac:dyDescent="0.35">
      <c r="A4031" s="39"/>
      <c r="B4031" s="34" t="s">
        <v>464</v>
      </c>
      <c r="C4031" s="53">
        <v>868</v>
      </c>
      <c r="D4031" s="34" t="s">
        <v>1072</v>
      </c>
    </row>
    <row r="4032" spans="1:4" x14ac:dyDescent="0.35">
      <c r="A4032" s="39"/>
      <c r="B4032" s="34" t="s">
        <v>464</v>
      </c>
      <c r="C4032" s="53">
        <v>948</v>
      </c>
      <c r="D4032" s="34" t="s">
        <v>1072</v>
      </c>
    </row>
    <row r="4033" spans="1:4" x14ac:dyDescent="0.35">
      <c r="A4033" s="39"/>
      <c r="B4033" s="34" t="s">
        <v>464</v>
      </c>
      <c r="C4033" s="53">
        <v>680</v>
      </c>
      <c r="D4033" s="34" t="s">
        <v>1072</v>
      </c>
    </row>
    <row r="4034" spans="1:4" x14ac:dyDescent="0.35">
      <c r="A4034" s="39"/>
      <c r="B4034" s="34" t="s">
        <v>464</v>
      </c>
      <c r="C4034" s="53">
        <v>137</v>
      </c>
      <c r="D4034" s="34" t="s">
        <v>1072</v>
      </c>
    </row>
    <row r="4035" spans="1:4" x14ac:dyDescent="0.35">
      <c r="A4035" s="39"/>
      <c r="B4035" s="34" t="s">
        <v>464</v>
      </c>
      <c r="C4035" s="53">
        <v>144</v>
      </c>
      <c r="D4035" s="34" t="s">
        <v>1072</v>
      </c>
    </row>
    <row r="4036" spans="1:4" x14ac:dyDescent="0.35">
      <c r="A4036" s="39"/>
      <c r="B4036" s="34" t="s">
        <v>463</v>
      </c>
      <c r="C4036" s="53">
        <v>196</v>
      </c>
      <c r="D4036" s="34" t="s">
        <v>1072</v>
      </c>
    </row>
    <row r="4037" spans="1:4" x14ac:dyDescent="0.35">
      <c r="A4037" s="39"/>
      <c r="B4037" s="34" t="s">
        <v>463</v>
      </c>
      <c r="C4037" s="53">
        <v>192</v>
      </c>
      <c r="D4037" s="34" t="s">
        <v>1072</v>
      </c>
    </row>
    <row r="4038" spans="1:4" x14ac:dyDescent="0.35">
      <c r="A4038" s="39"/>
      <c r="B4038" s="34" t="s">
        <v>463</v>
      </c>
      <c r="C4038" s="53">
        <v>731</v>
      </c>
      <c r="D4038" s="34" t="s">
        <v>1072</v>
      </c>
    </row>
    <row r="4039" spans="1:4" x14ac:dyDescent="0.35">
      <c r="A4039" s="39"/>
      <c r="B4039" s="34" t="s">
        <v>463</v>
      </c>
      <c r="C4039" s="53">
        <v>245</v>
      </c>
      <c r="D4039" s="34" t="s">
        <v>1072</v>
      </c>
    </row>
    <row r="4040" spans="1:4" x14ac:dyDescent="0.35">
      <c r="A4040" s="39"/>
      <c r="B4040" s="34" t="s">
        <v>463</v>
      </c>
      <c r="C4040" s="53">
        <v>380</v>
      </c>
      <c r="D4040" s="34" t="s">
        <v>1072</v>
      </c>
    </row>
    <row r="4041" spans="1:4" x14ac:dyDescent="0.35">
      <c r="A4041" s="39"/>
      <c r="B4041" s="34" t="s">
        <v>463</v>
      </c>
      <c r="C4041" s="53">
        <v>474</v>
      </c>
      <c r="D4041" s="34" t="s">
        <v>1072</v>
      </c>
    </row>
    <row r="4042" spans="1:4" x14ac:dyDescent="0.35">
      <c r="A4042" s="39"/>
      <c r="B4042" s="34" t="s">
        <v>465</v>
      </c>
      <c r="C4042" s="53">
        <v>970</v>
      </c>
      <c r="D4042" s="34" t="s">
        <v>1072</v>
      </c>
    </row>
    <row r="4043" spans="1:4" x14ac:dyDescent="0.35">
      <c r="A4043" s="39"/>
      <c r="B4043" s="34" t="s">
        <v>465</v>
      </c>
      <c r="C4043" s="53">
        <v>223</v>
      </c>
      <c r="D4043" s="34" t="s">
        <v>1072</v>
      </c>
    </row>
    <row r="4044" spans="1:4" x14ac:dyDescent="0.35">
      <c r="A4044" s="39"/>
      <c r="B4044" s="34" t="s">
        <v>465</v>
      </c>
      <c r="C4044" s="53">
        <v>785</v>
      </c>
      <c r="D4044" s="34" t="s">
        <v>1072</v>
      </c>
    </row>
    <row r="4045" spans="1:4" x14ac:dyDescent="0.35">
      <c r="A4045" s="39"/>
      <c r="B4045" s="34" t="s">
        <v>522</v>
      </c>
      <c r="C4045" s="53">
        <v>800</v>
      </c>
      <c r="D4045" s="34" t="s">
        <v>1072</v>
      </c>
    </row>
    <row r="4046" spans="1:4" x14ac:dyDescent="0.35">
      <c r="A4046" s="39"/>
      <c r="B4046" s="34" t="s">
        <v>522</v>
      </c>
      <c r="C4046" s="53">
        <v>950</v>
      </c>
      <c r="D4046" s="34" t="s">
        <v>1072</v>
      </c>
    </row>
    <row r="4047" spans="1:4" x14ac:dyDescent="0.35">
      <c r="A4047" s="39"/>
      <c r="B4047" s="34" t="s">
        <v>522</v>
      </c>
      <c r="C4047" s="53">
        <v>1260</v>
      </c>
      <c r="D4047" s="34" t="s">
        <v>1072</v>
      </c>
    </row>
    <row r="4048" spans="1:4" x14ac:dyDescent="0.35">
      <c r="A4048" s="39"/>
      <c r="B4048" s="34" t="s">
        <v>522</v>
      </c>
      <c r="C4048" s="53">
        <v>1280</v>
      </c>
      <c r="D4048" s="34" t="s">
        <v>1072</v>
      </c>
    </row>
    <row r="4049" spans="1:4" x14ac:dyDescent="0.35">
      <c r="A4049" s="39"/>
      <c r="B4049" s="34" t="s">
        <v>522</v>
      </c>
      <c r="C4049" s="53">
        <v>1280</v>
      </c>
      <c r="D4049" s="34" t="s">
        <v>1072</v>
      </c>
    </row>
    <row r="4050" spans="1:4" x14ac:dyDescent="0.35">
      <c r="A4050" s="39"/>
      <c r="B4050" s="34" t="s">
        <v>522</v>
      </c>
      <c r="C4050" s="53">
        <v>250</v>
      </c>
      <c r="D4050" s="34" t="s">
        <v>1072</v>
      </c>
    </row>
    <row r="4051" spans="1:4" x14ac:dyDescent="0.35">
      <c r="A4051" s="39"/>
      <c r="B4051" s="34" t="s">
        <v>522</v>
      </c>
      <c r="C4051" s="53">
        <v>1150</v>
      </c>
      <c r="D4051" s="34" t="s">
        <v>1072</v>
      </c>
    </row>
    <row r="4052" spans="1:4" x14ac:dyDescent="0.35">
      <c r="A4052" s="39"/>
      <c r="B4052" s="34" t="s">
        <v>522</v>
      </c>
      <c r="C4052" s="53">
        <v>1300</v>
      </c>
      <c r="D4052" s="34" t="s">
        <v>1072</v>
      </c>
    </row>
    <row r="4053" spans="1:4" x14ac:dyDescent="0.35">
      <c r="A4053" s="39"/>
      <c r="B4053" s="34" t="s">
        <v>522</v>
      </c>
      <c r="C4053" s="53">
        <v>1300</v>
      </c>
      <c r="D4053" s="34" t="s">
        <v>1072</v>
      </c>
    </row>
    <row r="4054" spans="1:4" x14ac:dyDescent="0.35">
      <c r="A4054" s="39"/>
      <c r="B4054" s="34" t="s">
        <v>522</v>
      </c>
      <c r="C4054" s="53">
        <v>830</v>
      </c>
      <c r="D4054" s="34" t="s">
        <v>1072</v>
      </c>
    </row>
    <row r="4055" spans="1:4" x14ac:dyDescent="0.35">
      <c r="A4055" s="39"/>
      <c r="B4055" s="34" t="s">
        <v>522</v>
      </c>
      <c r="C4055" s="53">
        <v>970</v>
      </c>
      <c r="D4055" s="34" t="s">
        <v>1072</v>
      </c>
    </row>
    <row r="4056" spans="1:4" x14ac:dyDescent="0.35">
      <c r="A4056" s="39"/>
      <c r="B4056" s="34" t="s">
        <v>522</v>
      </c>
      <c r="C4056" s="53">
        <v>890</v>
      </c>
      <c r="D4056" s="34" t="s">
        <v>1072</v>
      </c>
    </row>
    <row r="4057" spans="1:4" x14ac:dyDescent="0.35">
      <c r="A4057" s="39"/>
      <c r="B4057" s="34" t="s">
        <v>522</v>
      </c>
      <c r="C4057" s="53">
        <v>980</v>
      </c>
      <c r="D4057" s="34" t="s">
        <v>1072</v>
      </c>
    </row>
    <row r="4058" spans="1:4" x14ac:dyDescent="0.35">
      <c r="A4058" s="39"/>
      <c r="B4058" s="34" t="s">
        <v>522</v>
      </c>
      <c r="C4058" s="53">
        <v>910</v>
      </c>
      <c r="D4058" s="34" t="s">
        <v>1072</v>
      </c>
    </row>
    <row r="4059" spans="1:4" x14ac:dyDescent="0.35">
      <c r="A4059" s="39"/>
      <c r="B4059" s="34" t="s">
        <v>522</v>
      </c>
      <c r="C4059" s="53">
        <v>1000</v>
      </c>
      <c r="D4059" s="34" t="s">
        <v>1072</v>
      </c>
    </row>
    <row r="4060" spans="1:4" x14ac:dyDescent="0.35">
      <c r="A4060" s="39"/>
      <c r="B4060" s="34" t="s">
        <v>522</v>
      </c>
      <c r="C4060" s="53">
        <v>1230</v>
      </c>
      <c r="D4060" s="34" t="s">
        <v>1072</v>
      </c>
    </row>
    <row r="4061" spans="1:4" x14ac:dyDescent="0.35">
      <c r="A4061" s="39"/>
      <c r="B4061" s="34" t="s">
        <v>522</v>
      </c>
      <c r="C4061" s="53">
        <v>1250</v>
      </c>
      <c r="D4061" s="34" t="s">
        <v>1072</v>
      </c>
    </row>
    <row r="4062" spans="1:4" x14ac:dyDescent="0.35">
      <c r="A4062" s="39"/>
      <c r="B4062" s="34" t="s">
        <v>321</v>
      </c>
      <c r="C4062" s="53">
        <v>320</v>
      </c>
      <c r="D4062" s="34" t="s">
        <v>1072</v>
      </c>
    </row>
    <row r="4063" spans="1:4" x14ac:dyDescent="0.35">
      <c r="A4063" s="39"/>
      <c r="B4063" s="34" t="s">
        <v>316</v>
      </c>
      <c r="C4063" s="53">
        <v>230</v>
      </c>
      <c r="D4063" s="34" t="s">
        <v>1072</v>
      </c>
    </row>
    <row r="4064" spans="1:4" x14ac:dyDescent="0.35">
      <c r="A4064" s="39"/>
      <c r="B4064" s="34" t="s">
        <v>316</v>
      </c>
      <c r="C4064" s="53">
        <v>865</v>
      </c>
      <c r="D4064" s="34" t="s">
        <v>1072</v>
      </c>
    </row>
    <row r="4065" spans="1:4" x14ac:dyDescent="0.35">
      <c r="A4065" s="39"/>
      <c r="B4065" s="34" t="s">
        <v>316</v>
      </c>
      <c r="C4065" s="53">
        <v>490</v>
      </c>
      <c r="D4065" s="34" t="s">
        <v>1072</v>
      </c>
    </row>
    <row r="4066" spans="1:4" x14ac:dyDescent="0.35">
      <c r="A4066" s="39"/>
      <c r="B4066" s="34" t="s">
        <v>8191</v>
      </c>
      <c r="C4066" s="53">
        <v>450</v>
      </c>
      <c r="D4066" s="34" t="s">
        <v>1072</v>
      </c>
    </row>
    <row r="4067" spans="1:4" x14ac:dyDescent="0.35">
      <c r="A4067" s="39"/>
      <c r="B4067" s="34" t="s">
        <v>8191</v>
      </c>
      <c r="C4067" s="53">
        <v>250</v>
      </c>
      <c r="D4067" s="34" t="s">
        <v>1072</v>
      </c>
    </row>
    <row r="4068" spans="1:4" x14ac:dyDescent="0.35">
      <c r="A4068" s="39"/>
      <c r="B4068" s="34" t="s">
        <v>206</v>
      </c>
      <c r="C4068" s="53">
        <v>520</v>
      </c>
      <c r="D4068" s="34" t="s">
        <v>1072</v>
      </c>
    </row>
    <row r="4069" spans="1:4" x14ac:dyDescent="0.35">
      <c r="A4069" s="39"/>
      <c r="B4069" s="34" t="s">
        <v>206</v>
      </c>
      <c r="C4069" s="53">
        <v>3140</v>
      </c>
      <c r="D4069" s="34" t="s">
        <v>1072</v>
      </c>
    </row>
    <row r="4070" spans="1:4" x14ac:dyDescent="0.35">
      <c r="A4070" s="39"/>
      <c r="B4070" s="34" t="s">
        <v>478</v>
      </c>
      <c r="C4070" s="53">
        <v>375</v>
      </c>
      <c r="D4070" s="34" t="s">
        <v>1072</v>
      </c>
    </row>
    <row r="4071" spans="1:4" x14ac:dyDescent="0.35">
      <c r="A4071" s="39"/>
      <c r="B4071" s="34" t="s">
        <v>478</v>
      </c>
      <c r="C4071" s="53">
        <v>1800</v>
      </c>
      <c r="D4071" s="34" t="s">
        <v>1072</v>
      </c>
    </row>
    <row r="4072" spans="1:4" x14ac:dyDescent="0.35">
      <c r="A4072" s="39"/>
      <c r="B4072" s="34" t="s">
        <v>478</v>
      </c>
      <c r="C4072" s="53">
        <v>260</v>
      </c>
      <c r="D4072" s="34" t="s">
        <v>1072</v>
      </c>
    </row>
    <row r="4073" spans="1:4" x14ac:dyDescent="0.35">
      <c r="A4073" s="39"/>
      <c r="B4073" s="34" t="s">
        <v>478</v>
      </c>
      <c r="C4073" s="53">
        <v>1590</v>
      </c>
      <c r="D4073" s="34" t="s">
        <v>1072</v>
      </c>
    </row>
    <row r="4074" spans="1:4" x14ac:dyDescent="0.35">
      <c r="A4074" s="39"/>
      <c r="B4074" s="34" t="s">
        <v>478</v>
      </c>
      <c r="C4074" s="53">
        <v>350</v>
      </c>
      <c r="D4074" s="34" t="s">
        <v>1072</v>
      </c>
    </row>
    <row r="4075" spans="1:4" x14ac:dyDescent="0.35">
      <c r="A4075" s="39"/>
      <c r="B4075" s="34" t="s">
        <v>478</v>
      </c>
      <c r="C4075" s="53">
        <v>580</v>
      </c>
      <c r="D4075" s="34" t="s">
        <v>1072</v>
      </c>
    </row>
    <row r="4076" spans="1:4" x14ac:dyDescent="0.35">
      <c r="A4076" s="39"/>
      <c r="B4076" s="34" t="s">
        <v>316</v>
      </c>
      <c r="C4076" s="53">
        <v>350</v>
      </c>
      <c r="D4076" s="34" t="s">
        <v>1072</v>
      </c>
    </row>
    <row r="4077" spans="1:4" x14ac:dyDescent="0.35">
      <c r="A4077" s="39"/>
      <c r="B4077" s="34" t="s">
        <v>478</v>
      </c>
      <c r="C4077" s="53">
        <v>2500</v>
      </c>
      <c r="D4077" s="34" t="s">
        <v>1072</v>
      </c>
    </row>
    <row r="4078" spans="1:4" x14ac:dyDescent="0.35">
      <c r="A4078" s="39"/>
      <c r="B4078" s="34" t="s">
        <v>478</v>
      </c>
      <c r="C4078" s="53">
        <v>400</v>
      </c>
      <c r="D4078" s="34" t="s">
        <v>1072</v>
      </c>
    </row>
    <row r="4079" spans="1:4" x14ac:dyDescent="0.35">
      <c r="A4079" s="39"/>
      <c r="B4079" s="34" t="s">
        <v>478</v>
      </c>
      <c r="C4079" s="53">
        <v>2000</v>
      </c>
      <c r="D4079" s="34" t="s">
        <v>1072</v>
      </c>
    </row>
    <row r="4080" spans="1:4" x14ac:dyDescent="0.35">
      <c r="A4080" s="39"/>
      <c r="B4080" s="34" t="s">
        <v>501</v>
      </c>
      <c r="C4080" s="53">
        <v>1670</v>
      </c>
      <c r="D4080" s="34" t="s">
        <v>1072</v>
      </c>
    </row>
    <row r="4081" spans="1:4" x14ac:dyDescent="0.35">
      <c r="A4081" s="39"/>
      <c r="B4081" s="34" t="s">
        <v>501</v>
      </c>
      <c r="C4081" s="53">
        <v>1855</v>
      </c>
      <c r="D4081" s="34" t="s">
        <v>1072</v>
      </c>
    </row>
    <row r="4082" spans="1:4" x14ac:dyDescent="0.35">
      <c r="A4082" s="39"/>
      <c r="B4082" s="34" t="s">
        <v>501</v>
      </c>
      <c r="C4082" s="53">
        <v>1460</v>
      </c>
      <c r="D4082" s="34" t="s">
        <v>1072</v>
      </c>
    </row>
    <row r="4083" spans="1:4" x14ac:dyDescent="0.35">
      <c r="A4083" s="39"/>
      <c r="B4083" s="34" t="s">
        <v>206</v>
      </c>
      <c r="C4083" s="53">
        <v>2064</v>
      </c>
      <c r="D4083" s="34" t="s">
        <v>1072</v>
      </c>
    </row>
    <row r="4084" spans="1:4" x14ac:dyDescent="0.35">
      <c r="A4084" s="39"/>
      <c r="B4084" s="34" t="s">
        <v>206</v>
      </c>
      <c r="C4084" s="53">
        <v>1927</v>
      </c>
      <c r="D4084" s="34" t="s">
        <v>1072</v>
      </c>
    </row>
    <row r="4085" spans="1:4" x14ac:dyDescent="0.35">
      <c r="A4085" s="39"/>
      <c r="B4085" s="34" t="s">
        <v>473</v>
      </c>
      <c r="C4085" s="53">
        <v>1595</v>
      </c>
      <c r="D4085" s="34" t="s">
        <v>1171</v>
      </c>
    </row>
    <row r="4086" spans="1:4" x14ac:dyDescent="0.35">
      <c r="A4086" s="39"/>
      <c r="B4086" s="34" t="s">
        <v>473</v>
      </c>
      <c r="C4086" s="53">
        <v>1322</v>
      </c>
      <c r="D4086" s="34" t="s">
        <v>1171</v>
      </c>
    </row>
    <row r="4087" spans="1:4" x14ac:dyDescent="0.35">
      <c r="A4087" s="39"/>
      <c r="B4087" s="34" t="s">
        <v>473</v>
      </c>
      <c r="C4087" s="53">
        <v>1443</v>
      </c>
      <c r="D4087" s="34" t="s">
        <v>1171</v>
      </c>
    </row>
    <row r="4088" spans="1:4" x14ac:dyDescent="0.35">
      <c r="A4088" s="39"/>
      <c r="B4088" s="34" t="s">
        <v>473</v>
      </c>
      <c r="C4088" s="53">
        <v>460</v>
      </c>
      <c r="D4088" s="34" t="s">
        <v>1171</v>
      </c>
    </row>
    <row r="4089" spans="1:4" x14ac:dyDescent="0.35">
      <c r="A4089" s="39"/>
      <c r="B4089" s="34" t="s">
        <v>473</v>
      </c>
      <c r="C4089" s="53">
        <v>410</v>
      </c>
      <c r="D4089" s="34" t="s">
        <v>1171</v>
      </c>
    </row>
    <row r="4090" spans="1:4" x14ac:dyDescent="0.35">
      <c r="A4090" s="39"/>
      <c r="B4090" s="34" t="s">
        <v>473</v>
      </c>
      <c r="C4090" s="53">
        <v>194</v>
      </c>
      <c r="D4090" s="34" t="s">
        <v>1171</v>
      </c>
    </row>
    <row r="4091" spans="1:4" x14ac:dyDescent="0.35">
      <c r="A4091" s="39"/>
      <c r="B4091" s="34" t="s">
        <v>10848</v>
      </c>
      <c r="C4091" s="53">
        <v>1000</v>
      </c>
      <c r="D4091" s="34" t="s">
        <v>1171</v>
      </c>
    </row>
    <row r="4092" spans="1:4" x14ac:dyDescent="0.35">
      <c r="A4092" s="39"/>
      <c r="B4092" s="34" t="s">
        <v>10848</v>
      </c>
      <c r="C4092" s="53">
        <v>820</v>
      </c>
      <c r="D4092" s="34" t="s">
        <v>1171</v>
      </c>
    </row>
    <row r="4093" spans="1:4" x14ac:dyDescent="0.35">
      <c r="A4093" s="39"/>
      <c r="B4093" s="34" t="s">
        <v>10848</v>
      </c>
      <c r="C4093" s="53">
        <v>687</v>
      </c>
      <c r="D4093" s="34" t="s">
        <v>1171</v>
      </c>
    </row>
    <row r="4094" spans="1:4" x14ac:dyDescent="0.35">
      <c r="A4094" s="39"/>
      <c r="B4094" s="34" t="s">
        <v>10848</v>
      </c>
      <c r="C4094" s="53">
        <v>1269</v>
      </c>
      <c r="D4094" s="34" t="s">
        <v>1171</v>
      </c>
    </row>
    <row r="4095" spans="1:4" x14ac:dyDescent="0.35">
      <c r="A4095" s="39"/>
      <c r="B4095" s="34" t="s">
        <v>10848</v>
      </c>
      <c r="C4095" s="53">
        <v>1196</v>
      </c>
      <c r="D4095" s="34" t="s">
        <v>1171</v>
      </c>
    </row>
    <row r="4096" spans="1:4" x14ac:dyDescent="0.35">
      <c r="A4096" s="39"/>
      <c r="B4096" s="34" t="s">
        <v>10848</v>
      </c>
      <c r="C4096" s="53">
        <v>1106</v>
      </c>
      <c r="D4096" s="34" t="s">
        <v>1171</v>
      </c>
    </row>
    <row r="4097" spans="1:4" x14ac:dyDescent="0.35">
      <c r="A4097" s="39"/>
      <c r="B4097" s="34" t="s">
        <v>10848</v>
      </c>
      <c r="C4097" s="53">
        <v>865</v>
      </c>
      <c r="D4097" s="34" t="s">
        <v>1171</v>
      </c>
    </row>
    <row r="4098" spans="1:4" x14ac:dyDescent="0.35">
      <c r="A4098" s="39"/>
      <c r="B4098" s="34" t="s">
        <v>10848</v>
      </c>
      <c r="C4098" s="53">
        <v>1184</v>
      </c>
      <c r="D4098" s="34" t="s">
        <v>1171</v>
      </c>
    </row>
    <row r="4099" spans="1:4" x14ac:dyDescent="0.35">
      <c r="A4099" s="39"/>
      <c r="B4099" s="34" t="s">
        <v>10848</v>
      </c>
      <c r="C4099" s="53">
        <v>1104</v>
      </c>
      <c r="D4099" s="34" t="s">
        <v>1171</v>
      </c>
    </row>
    <row r="4100" spans="1:4" x14ac:dyDescent="0.35">
      <c r="A4100" s="39"/>
      <c r="B4100" s="34" t="s">
        <v>10848</v>
      </c>
      <c r="C4100" s="53">
        <v>2624</v>
      </c>
      <c r="D4100" s="34" t="s">
        <v>1171</v>
      </c>
    </row>
    <row r="4101" spans="1:4" x14ac:dyDescent="0.35">
      <c r="A4101" s="39"/>
      <c r="B4101" s="34" t="s">
        <v>10848</v>
      </c>
      <c r="C4101" s="53">
        <v>1438</v>
      </c>
      <c r="D4101" s="34" t="s">
        <v>1171</v>
      </c>
    </row>
    <row r="4102" spans="1:4" x14ac:dyDescent="0.35">
      <c r="A4102" s="39"/>
      <c r="B4102" s="34" t="s">
        <v>10848</v>
      </c>
      <c r="C4102" s="53">
        <v>1062</v>
      </c>
      <c r="D4102" s="34" t="s">
        <v>1171</v>
      </c>
    </row>
    <row r="4103" spans="1:4" x14ac:dyDescent="0.35">
      <c r="A4103" s="39"/>
      <c r="B4103" s="34" t="s">
        <v>10848</v>
      </c>
      <c r="C4103" s="53">
        <v>1277</v>
      </c>
      <c r="D4103" s="34" t="s">
        <v>1171</v>
      </c>
    </row>
    <row r="4104" spans="1:4" x14ac:dyDescent="0.35">
      <c r="A4104" s="39"/>
      <c r="B4104" s="34" t="s">
        <v>350</v>
      </c>
      <c r="C4104" s="53">
        <v>1683</v>
      </c>
      <c r="D4104" s="34" t="s">
        <v>1171</v>
      </c>
    </row>
    <row r="4105" spans="1:4" x14ac:dyDescent="0.35">
      <c r="A4105" s="39"/>
      <c r="B4105" s="34" t="s">
        <v>186</v>
      </c>
      <c r="C4105" s="53">
        <v>210</v>
      </c>
      <c r="D4105" s="34" t="s">
        <v>1171</v>
      </c>
    </row>
    <row r="4106" spans="1:4" x14ac:dyDescent="0.35">
      <c r="A4106" s="39"/>
      <c r="B4106" s="34" t="s">
        <v>8437</v>
      </c>
      <c r="C4106" s="53">
        <v>222</v>
      </c>
      <c r="D4106" s="34" t="s">
        <v>1171</v>
      </c>
    </row>
    <row r="4107" spans="1:4" x14ac:dyDescent="0.35">
      <c r="A4107" s="39"/>
      <c r="B4107" s="34" t="s">
        <v>404</v>
      </c>
      <c r="C4107" s="53">
        <v>629</v>
      </c>
      <c r="D4107" s="34" t="s">
        <v>1171</v>
      </c>
    </row>
    <row r="4108" spans="1:4" x14ac:dyDescent="0.35">
      <c r="A4108" s="39"/>
      <c r="B4108" s="34" t="s">
        <v>230</v>
      </c>
      <c r="C4108" s="53">
        <v>765</v>
      </c>
      <c r="D4108" s="34" t="s">
        <v>1171</v>
      </c>
    </row>
    <row r="4109" spans="1:4" x14ac:dyDescent="0.35">
      <c r="A4109" s="39"/>
      <c r="B4109" s="34" t="s">
        <v>871</v>
      </c>
      <c r="C4109" s="53">
        <v>1153</v>
      </c>
      <c r="D4109" s="34" t="s">
        <v>1171</v>
      </c>
    </row>
    <row r="4110" spans="1:4" x14ac:dyDescent="0.35">
      <c r="A4110" s="39"/>
      <c r="B4110" s="34" t="s">
        <v>8191</v>
      </c>
      <c r="C4110" s="53">
        <v>267</v>
      </c>
      <c r="D4110" s="34" t="s">
        <v>1171</v>
      </c>
    </row>
    <row r="4111" spans="1:4" x14ac:dyDescent="0.35">
      <c r="A4111" s="39"/>
      <c r="B4111" s="34" t="s">
        <v>8345</v>
      </c>
      <c r="C4111" s="53">
        <v>200</v>
      </c>
      <c r="D4111" s="34" t="s">
        <v>1171</v>
      </c>
    </row>
    <row r="4112" spans="1:4" x14ac:dyDescent="0.35">
      <c r="A4112" s="39"/>
      <c r="B4112" s="34" t="s">
        <v>226</v>
      </c>
      <c r="C4112" s="53">
        <v>1646</v>
      </c>
      <c r="D4112" s="34" t="s">
        <v>1171</v>
      </c>
    </row>
    <row r="4113" spans="1:4" x14ac:dyDescent="0.35">
      <c r="A4113" s="39"/>
      <c r="B4113" s="34" t="s">
        <v>245</v>
      </c>
      <c r="C4113" s="53">
        <v>367</v>
      </c>
      <c r="D4113" s="34" t="s">
        <v>1171</v>
      </c>
    </row>
    <row r="4114" spans="1:4" x14ac:dyDescent="0.35">
      <c r="A4114" s="39"/>
      <c r="B4114" s="34" t="s">
        <v>381</v>
      </c>
      <c r="C4114" s="53">
        <v>1967</v>
      </c>
      <c r="D4114" s="34" t="s">
        <v>1171</v>
      </c>
    </row>
    <row r="4115" spans="1:4" x14ac:dyDescent="0.35">
      <c r="A4115" s="39"/>
      <c r="B4115" s="34" t="s">
        <v>1003</v>
      </c>
      <c r="C4115" s="53">
        <v>515</v>
      </c>
      <c r="D4115" s="34" t="s">
        <v>1171</v>
      </c>
    </row>
    <row r="4116" spans="1:4" x14ac:dyDescent="0.35">
      <c r="A4116" s="39"/>
      <c r="B4116" s="34" t="s">
        <v>841</v>
      </c>
      <c r="C4116" s="53">
        <v>839</v>
      </c>
      <c r="D4116" s="34" t="s">
        <v>1171</v>
      </c>
    </row>
    <row r="4117" spans="1:4" x14ac:dyDescent="0.35">
      <c r="A4117" s="39"/>
      <c r="B4117" s="34" t="s">
        <v>230</v>
      </c>
      <c r="C4117" s="53">
        <v>762</v>
      </c>
      <c r="D4117" s="34" t="s">
        <v>1171</v>
      </c>
    </row>
    <row r="4118" spans="1:4" x14ac:dyDescent="0.35">
      <c r="A4118" s="39"/>
      <c r="B4118" s="34" t="s">
        <v>350</v>
      </c>
      <c r="C4118" s="53">
        <v>1548</v>
      </c>
      <c r="D4118" s="34" t="s">
        <v>1171</v>
      </c>
    </row>
    <row r="4119" spans="1:4" x14ac:dyDescent="0.35">
      <c r="A4119" s="39"/>
      <c r="B4119" s="34" t="s">
        <v>313</v>
      </c>
      <c r="C4119" s="53">
        <v>1477</v>
      </c>
      <c r="D4119" s="34" t="s">
        <v>1171</v>
      </c>
    </row>
    <row r="4120" spans="1:4" x14ac:dyDescent="0.35">
      <c r="A4120" s="39"/>
      <c r="B4120" s="34" t="s">
        <v>313</v>
      </c>
      <c r="C4120" s="53">
        <v>370</v>
      </c>
      <c r="D4120" s="34" t="s">
        <v>1171</v>
      </c>
    </row>
    <row r="4121" spans="1:4" x14ac:dyDescent="0.35">
      <c r="A4121" s="39"/>
      <c r="B4121" s="34" t="s">
        <v>180</v>
      </c>
      <c r="C4121" s="53">
        <v>786</v>
      </c>
      <c r="D4121" s="34" t="s">
        <v>1171</v>
      </c>
    </row>
    <row r="4122" spans="1:4" x14ac:dyDescent="0.35">
      <c r="A4122" s="39"/>
      <c r="B4122" s="34" t="s">
        <v>142</v>
      </c>
      <c r="C4122" s="53">
        <v>565</v>
      </c>
      <c r="D4122" s="34" t="s">
        <v>1171</v>
      </c>
    </row>
    <row r="4123" spans="1:4" x14ac:dyDescent="0.35">
      <c r="A4123" s="39"/>
      <c r="B4123" s="34" t="s">
        <v>142</v>
      </c>
      <c r="C4123" s="53">
        <v>500</v>
      </c>
      <c r="D4123" s="34" t="s">
        <v>1171</v>
      </c>
    </row>
    <row r="4124" spans="1:4" x14ac:dyDescent="0.35">
      <c r="A4124" s="39"/>
      <c r="B4124" s="34" t="s">
        <v>6957</v>
      </c>
      <c r="C4124" s="53">
        <v>647</v>
      </c>
      <c r="D4124" s="34" t="s">
        <v>1171</v>
      </c>
    </row>
    <row r="4125" spans="1:4" x14ac:dyDescent="0.35">
      <c r="A4125" s="39"/>
      <c r="B4125" s="34" t="s">
        <v>7054</v>
      </c>
      <c r="C4125" s="53">
        <v>2000</v>
      </c>
      <c r="D4125" s="34" t="s">
        <v>1072</v>
      </c>
    </row>
    <row r="4126" spans="1:4" x14ac:dyDescent="0.35">
      <c r="A4126" s="39"/>
      <c r="B4126" s="34" t="s">
        <v>7054</v>
      </c>
      <c r="C4126" s="53">
        <v>1000</v>
      </c>
      <c r="D4126" s="34" t="s">
        <v>1072</v>
      </c>
    </row>
    <row r="4127" spans="1:4" x14ac:dyDescent="0.35">
      <c r="A4127" s="39"/>
      <c r="B4127" s="34" t="s">
        <v>7054</v>
      </c>
      <c r="C4127" s="53">
        <v>611</v>
      </c>
      <c r="D4127" s="34" t="s">
        <v>1072</v>
      </c>
    </row>
    <row r="4128" spans="1:4" x14ac:dyDescent="0.35">
      <c r="A4128" s="39"/>
      <c r="B4128" s="34" t="s">
        <v>7054</v>
      </c>
      <c r="C4128" s="53">
        <v>2000</v>
      </c>
      <c r="D4128" s="34" t="s">
        <v>1072</v>
      </c>
    </row>
    <row r="4129" spans="1:4" x14ac:dyDescent="0.35">
      <c r="A4129" s="39"/>
      <c r="B4129" s="34" t="s">
        <v>7054</v>
      </c>
      <c r="C4129" s="53">
        <v>2000</v>
      </c>
      <c r="D4129" s="34" t="s">
        <v>1072</v>
      </c>
    </row>
    <row r="4130" spans="1:4" x14ac:dyDescent="0.35">
      <c r="A4130" s="39"/>
      <c r="B4130" s="34" t="s">
        <v>7054</v>
      </c>
      <c r="C4130" s="53">
        <v>2000</v>
      </c>
      <c r="D4130" s="34" t="s">
        <v>1072</v>
      </c>
    </row>
    <row r="4131" spans="1:4" x14ac:dyDescent="0.35">
      <c r="A4131" s="39"/>
      <c r="B4131" s="34" t="s">
        <v>7054</v>
      </c>
      <c r="C4131" s="53">
        <v>2000</v>
      </c>
      <c r="D4131" s="34" t="s">
        <v>1072</v>
      </c>
    </row>
    <row r="4132" spans="1:4" x14ac:dyDescent="0.35">
      <c r="A4132" s="39"/>
      <c r="B4132" s="34" t="s">
        <v>7054</v>
      </c>
      <c r="C4132" s="53">
        <v>2000</v>
      </c>
      <c r="D4132" s="34" t="s">
        <v>1072</v>
      </c>
    </row>
    <row r="4133" spans="1:4" x14ac:dyDescent="0.35">
      <c r="A4133" s="39"/>
      <c r="B4133" s="34" t="s">
        <v>7054</v>
      </c>
      <c r="C4133" s="53">
        <v>2000</v>
      </c>
      <c r="D4133" s="34" t="s">
        <v>1072</v>
      </c>
    </row>
    <row r="4134" spans="1:4" x14ac:dyDescent="0.35">
      <c r="A4134" s="39"/>
      <c r="B4134" s="34" t="s">
        <v>10854</v>
      </c>
      <c r="C4134" s="53">
        <v>1100</v>
      </c>
      <c r="D4134" s="34" t="s">
        <v>1072</v>
      </c>
    </row>
    <row r="4135" spans="1:4" x14ac:dyDescent="0.35">
      <c r="A4135" s="39"/>
      <c r="B4135" s="34" t="s">
        <v>10854</v>
      </c>
      <c r="C4135" s="53">
        <v>1200</v>
      </c>
      <c r="D4135" s="34" t="s">
        <v>1072</v>
      </c>
    </row>
    <row r="4136" spans="1:4" x14ac:dyDescent="0.35">
      <c r="A4136" s="39"/>
      <c r="B4136" s="34" t="s">
        <v>10854</v>
      </c>
      <c r="C4136" s="53">
        <v>1200</v>
      </c>
      <c r="D4136" s="34" t="s">
        <v>1072</v>
      </c>
    </row>
    <row r="4137" spans="1:4" x14ac:dyDescent="0.35">
      <c r="A4137" s="39"/>
      <c r="B4137" s="34" t="s">
        <v>8242</v>
      </c>
      <c r="C4137" s="53">
        <v>450</v>
      </c>
      <c r="D4137" s="34" t="s">
        <v>1072</v>
      </c>
    </row>
    <row r="4138" spans="1:4" x14ac:dyDescent="0.35">
      <c r="A4138" s="39"/>
      <c r="B4138" s="34" t="s">
        <v>8242</v>
      </c>
      <c r="C4138" s="53">
        <v>500</v>
      </c>
      <c r="D4138" s="34" t="s">
        <v>1072</v>
      </c>
    </row>
    <row r="4139" spans="1:4" x14ac:dyDescent="0.35">
      <c r="A4139" s="39"/>
      <c r="B4139" s="34" t="s">
        <v>7069</v>
      </c>
      <c r="C4139" s="53">
        <v>20</v>
      </c>
      <c r="D4139" s="34" t="s">
        <v>1072</v>
      </c>
    </row>
    <row r="4140" spans="1:4" x14ac:dyDescent="0.35">
      <c r="A4140" s="39"/>
      <c r="B4140" s="34" t="s">
        <v>7069</v>
      </c>
      <c r="C4140" s="53">
        <v>108</v>
      </c>
      <c r="D4140" s="34" t="s">
        <v>1072</v>
      </c>
    </row>
    <row r="4141" spans="1:4" x14ac:dyDescent="0.35">
      <c r="A4141" s="39"/>
      <c r="B4141" s="34" t="s">
        <v>90</v>
      </c>
      <c r="C4141" s="53">
        <v>650</v>
      </c>
      <c r="D4141" s="34" t="s">
        <v>1072</v>
      </c>
    </row>
    <row r="4142" spans="1:4" x14ac:dyDescent="0.35">
      <c r="A4142" s="39"/>
      <c r="B4142" s="34" t="s">
        <v>7069</v>
      </c>
      <c r="C4142" s="53">
        <v>79</v>
      </c>
      <c r="D4142" s="34" t="s">
        <v>1072</v>
      </c>
    </row>
    <row r="4143" spans="1:4" x14ac:dyDescent="0.35">
      <c r="A4143" s="39"/>
      <c r="B4143" s="34" t="s">
        <v>98</v>
      </c>
      <c r="C4143" s="53">
        <v>650</v>
      </c>
      <c r="D4143" s="34" t="s">
        <v>1072</v>
      </c>
    </row>
    <row r="4144" spans="1:4" x14ac:dyDescent="0.35">
      <c r="A4144" s="39"/>
      <c r="B4144" s="34" t="s">
        <v>98</v>
      </c>
      <c r="C4144" s="53">
        <v>800</v>
      </c>
      <c r="D4144" s="34" t="s">
        <v>1072</v>
      </c>
    </row>
    <row r="4145" spans="1:4" x14ac:dyDescent="0.35">
      <c r="A4145" s="39"/>
      <c r="B4145" s="34" t="s">
        <v>454</v>
      </c>
      <c r="C4145" s="53">
        <v>1200</v>
      </c>
      <c r="D4145" s="34" t="s">
        <v>1072</v>
      </c>
    </row>
    <row r="4146" spans="1:4" x14ac:dyDescent="0.35">
      <c r="A4146" s="39"/>
      <c r="B4146" s="34" t="s">
        <v>454</v>
      </c>
      <c r="C4146" s="53">
        <v>1200</v>
      </c>
      <c r="D4146" s="34" t="s">
        <v>1072</v>
      </c>
    </row>
    <row r="4147" spans="1:4" x14ac:dyDescent="0.35">
      <c r="A4147" s="39"/>
      <c r="B4147" s="34" t="s">
        <v>454</v>
      </c>
      <c r="C4147" s="53">
        <v>1240</v>
      </c>
      <c r="D4147" s="34" t="s">
        <v>1072</v>
      </c>
    </row>
    <row r="4148" spans="1:4" x14ac:dyDescent="0.35">
      <c r="A4148" s="39"/>
      <c r="B4148" s="34" t="s">
        <v>454</v>
      </c>
      <c r="C4148" s="53">
        <v>1120</v>
      </c>
      <c r="D4148" s="34" t="s">
        <v>1072</v>
      </c>
    </row>
    <row r="4149" spans="1:4" x14ac:dyDescent="0.35">
      <c r="A4149" s="39"/>
      <c r="B4149" s="34" t="s">
        <v>454</v>
      </c>
      <c r="C4149" s="53">
        <v>1170</v>
      </c>
      <c r="D4149" s="34" t="s">
        <v>1072</v>
      </c>
    </row>
    <row r="4150" spans="1:4" x14ac:dyDescent="0.35">
      <c r="A4150" s="39"/>
      <c r="B4150" s="34" t="s">
        <v>454</v>
      </c>
      <c r="C4150" s="53">
        <v>1200</v>
      </c>
      <c r="D4150" s="34" t="s">
        <v>1072</v>
      </c>
    </row>
    <row r="4151" spans="1:4" x14ac:dyDescent="0.35">
      <c r="A4151" s="39"/>
      <c r="B4151" s="34" t="s">
        <v>454</v>
      </c>
      <c r="C4151" s="53">
        <v>1200</v>
      </c>
      <c r="D4151" s="34" t="s">
        <v>1072</v>
      </c>
    </row>
    <row r="4152" spans="1:4" x14ac:dyDescent="0.35">
      <c r="A4152" s="39"/>
      <c r="B4152" s="34" t="s">
        <v>454</v>
      </c>
      <c r="C4152" s="53">
        <v>1200</v>
      </c>
      <c r="D4152" s="34" t="s">
        <v>1072</v>
      </c>
    </row>
    <row r="4153" spans="1:4" x14ac:dyDescent="0.35">
      <c r="A4153" s="39"/>
      <c r="B4153" s="34" t="s">
        <v>451</v>
      </c>
      <c r="C4153" s="53">
        <v>1112</v>
      </c>
      <c r="D4153" s="34" t="s">
        <v>1072</v>
      </c>
    </row>
    <row r="4154" spans="1:4" x14ac:dyDescent="0.35">
      <c r="A4154" s="39"/>
      <c r="B4154" s="34" t="s">
        <v>451</v>
      </c>
      <c r="C4154" s="53">
        <v>1112</v>
      </c>
      <c r="D4154" s="34" t="s">
        <v>1072</v>
      </c>
    </row>
    <row r="4155" spans="1:4" x14ac:dyDescent="0.35">
      <c r="A4155" s="39"/>
      <c r="B4155" s="34" t="s">
        <v>451</v>
      </c>
      <c r="C4155" s="53">
        <v>1000</v>
      </c>
      <c r="D4155" s="34" t="s">
        <v>1072</v>
      </c>
    </row>
    <row r="4156" spans="1:4" x14ac:dyDescent="0.35">
      <c r="A4156" s="39"/>
      <c r="B4156" s="34" t="s">
        <v>451</v>
      </c>
      <c r="C4156" s="53">
        <v>1130</v>
      </c>
      <c r="D4156" s="34" t="s">
        <v>1072</v>
      </c>
    </row>
    <row r="4157" spans="1:4" x14ac:dyDescent="0.35">
      <c r="A4157" s="39"/>
      <c r="B4157" s="34" t="s">
        <v>451</v>
      </c>
      <c r="C4157" s="53">
        <v>1130</v>
      </c>
      <c r="D4157" s="34" t="s">
        <v>1072</v>
      </c>
    </row>
    <row r="4158" spans="1:4" x14ac:dyDescent="0.35">
      <c r="A4158" s="39"/>
      <c r="B4158" s="34" t="s">
        <v>451</v>
      </c>
      <c r="C4158" s="53">
        <v>1130</v>
      </c>
      <c r="D4158" s="34" t="s">
        <v>1072</v>
      </c>
    </row>
    <row r="4159" spans="1:4" x14ac:dyDescent="0.35">
      <c r="A4159" s="39"/>
      <c r="B4159" s="34" t="s">
        <v>451</v>
      </c>
      <c r="C4159" s="53">
        <v>1000</v>
      </c>
      <c r="D4159" s="34" t="s">
        <v>1072</v>
      </c>
    </row>
    <row r="4160" spans="1:4" x14ac:dyDescent="0.35">
      <c r="A4160" s="39"/>
      <c r="B4160" s="34" t="s">
        <v>451</v>
      </c>
      <c r="C4160" s="53">
        <v>1050</v>
      </c>
      <c r="D4160" s="34" t="s">
        <v>1072</v>
      </c>
    </row>
    <row r="4161" spans="1:4" x14ac:dyDescent="0.35">
      <c r="A4161" s="39"/>
      <c r="B4161" s="34" t="s">
        <v>451</v>
      </c>
      <c r="C4161" s="53">
        <v>400</v>
      </c>
      <c r="D4161" s="34" t="s">
        <v>1072</v>
      </c>
    </row>
    <row r="4162" spans="1:4" x14ac:dyDescent="0.35">
      <c r="A4162" s="39"/>
      <c r="B4162" s="34" t="s">
        <v>451</v>
      </c>
      <c r="C4162" s="53">
        <v>1100</v>
      </c>
      <c r="D4162" s="34" t="s">
        <v>1072</v>
      </c>
    </row>
    <row r="4163" spans="1:4" x14ac:dyDescent="0.35">
      <c r="A4163" s="39"/>
      <c r="B4163" s="34" t="s">
        <v>451</v>
      </c>
      <c r="C4163" s="53">
        <v>1150</v>
      </c>
      <c r="D4163" s="34" t="s">
        <v>1072</v>
      </c>
    </row>
    <row r="4164" spans="1:4" x14ac:dyDescent="0.35">
      <c r="A4164" s="39"/>
      <c r="B4164" s="34" t="s">
        <v>451</v>
      </c>
      <c r="C4164" s="53">
        <v>1120</v>
      </c>
      <c r="D4164" s="34" t="s">
        <v>1072</v>
      </c>
    </row>
    <row r="4165" spans="1:4" x14ac:dyDescent="0.35">
      <c r="A4165" s="39"/>
      <c r="B4165" s="34" t="s">
        <v>7058</v>
      </c>
      <c r="C4165" s="53">
        <v>524</v>
      </c>
      <c r="D4165" s="34" t="s">
        <v>1072</v>
      </c>
    </row>
    <row r="4166" spans="1:4" x14ac:dyDescent="0.35">
      <c r="A4166" s="39"/>
      <c r="B4166" s="34" t="s">
        <v>102</v>
      </c>
      <c r="C4166" s="53">
        <v>469</v>
      </c>
      <c r="D4166" s="34" t="s">
        <v>1072</v>
      </c>
    </row>
    <row r="4167" spans="1:4" x14ac:dyDescent="0.35">
      <c r="A4167" s="39"/>
      <c r="B4167" s="34" t="s">
        <v>115</v>
      </c>
      <c r="C4167" s="53">
        <v>50</v>
      </c>
      <c r="D4167" s="34" t="s">
        <v>1072</v>
      </c>
    </row>
    <row r="4168" spans="1:4" x14ac:dyDescent="0.35">
      <c r="A4168" s="39"/>
      <c r="B4168" s="34" t="s">
        <v>8690</v>
      </c>
      <c r="C4168" s="53">
        <v>2110</v>
      </c>
      <c r="D4168" s="34" t="s">
        <v>1072</v>
      </c>
    </row>
    <row r="4169" spans="1:4" x14ac:dyDescent="0.35">
      <c r="A4169" s="39"/>
      <c r="B4169" s="34" t="s">
        <v>7060</v>
      </c>
      <c r="C4169" s="53">
        <v>487</v>
      </c>
      <c r="D4169" s="34" t="s">
        <v>1072</v>
      </c>
    </row>
    <row r="4170" spans="1:4" x14ac:dyDescent="0.35">
      <c r="A4170" s="39"/>
      <c r="B4170" s="34" t="s">
        <v>7060</v>
      </c>
      <c r="C4170" s="53">
        <v>490</v>
      </c>
      <c r="D4170" s="34" t="s">
        <v>1072</v>
      </c>
    </row>
    <row r="4171" spans="1:4" x14ac:dyDescent="0.35">
      <c r="A4171" s="39"/>
      <c r="B4171" s="34" t="s">
        <v>7060</v>
      </c>
      <c r="C4171" s="53">
        <v>489</v>
      </c>
      <c r="D4171" s="34" t="s">
        <v>1072</v>
      </c>
    </row>
    <row r="4172" spans="1:4" x14ac:dyDescent="0.35">
      <c r="A4172" s="39"/>
      <c r="B4172" s="34" t="s">
        <v>7060</v>
      </c>
      <c r="C4172" s="53">
        <v>407</v>
      </c>
      <c r="D4172" s="34" t="s">
        <v>1072</v>
      </c>
    </row>
    <row r="4173" spans="1:4" x14ac:dyDescent="0.35">
      <c r="A4173" s="39"/>
      <c r="B4173" s="34" t="s">
        <v>210</v>
      </c>
      <c r="C4173" s="53">
        <v>9336</v>
      </c>
      <c r="D4173" s="34" t="s">
        <v>1072</v>
      </c>
    </row>
    <row r="4174" spans="1:4" x14ac:dyDescent="0.35">
      <c r="A4174" s="39"/>
      <c r="B4174" s="34" t="s">
        <v>210</v>
      </c>
      <c r="C4174" s="53">
        <v>4718</v>
      </c>
      <c r="D4174" s="34" t="s">
        <v>1072</v>
      </c>
    </row>
    <row r="4175" spans="1:4" x14ac:dyDescent="0.35">
      <c r="A4175" s="39"/>
      <c r="B4175" s="34" t="s">
        <v>7062</v>
      </c>
      <c r="C4175" s="53">
        <v>500</v>
      </c>
      <c r="D4175" s="34" t="s">
        <v>1072</v>
      </c>
    </row>
    <row r="4176" spans="1:4" x14ac:dyDescent="0.35">
      <c r="A4176" s="39"/>
      <c r="B4176" s="34" t="s">
        <v>7062</v>
      </c>
      <c r="C4176" s="53">
        <v>501</v>
      </c>
      <c r="D4176" s="34" t="s">
        <v>1072</v>
      </c>
    </row>
    <row r="4177" spans="1:4" x14ac:dyDescent="0.35">
      <c r="A4177" s="39"/>
      <c r="B4177" s="34" t="s">
        <v>7062</v>
      </c>
      <c r="C4177" s="53">
        <v>501</v>
      </c>
      <c r="D4177" s="34" t="s">
        <v>1072</v>
      </c>
    </row>
    <row r="4178" spans="1:4" x14ac:dyDescent="0.35">
      <c r="A4178" s="39"/>
      <c r="B4178" s="34" t="s">
        <v>7062</v>
      </c>
      <c r="C4178" s="53">
        <v>504</v>
      </c>
      <c r="D4178" s="34" t="s">
        <v>1072</v>
      </c>
    </row>
    <row r="4179" spans="1:4" x14ac:dyDescent="0.35">
      <c r="A4179" s="39"/>
      <c r="B4179" s="34" t="s">
        <v>7062</v>
      </c>
      <c r="C4179" s="53">
        <v>497</v>
      </c>
      <c r="D4179" s="34" t="s">
        <v>1072</v>
      </c>
    </row>
    <row r="4180" spans="1:4" x14ac:dyDescent="0.35">
      <c r="A4180" s="39"/>
      <c r="B4180" s="34" t="s">
        <v>7062</v>
      </c>
      <c r="C4180" s="53">
        <v>545</v>
      </c>
      <c r="D4180" s="34" t="s">
        <v>1072</v>
      </c>
    </row>
    <row r="4181" spans="1:4" x14ac:dyDescent="0.35">
      <c r="A4181" s="39"/>
      <c r="B4181" s="34" t="s">
        <v>835</v>
      </c>
      <c r="C4181" s="53">
        <v>113</v>
      </c>
      <c r="D4181" s="34" t="s">
        <v>1072</v>
      </c>
    </row>
    <row r="4182" spans="1:4" x14ac:dyDescent="0.35">
      <c r="A4182" s="39"/>
      <c r="B4182" s="34" t="s">
        <v>115</v>
      </c>
      <c r="C4182" s="53">
        <v>121</v>
      </c>
      <c r="D4182" s="34" t="s">
        <v>1072</v>
      </c>
    </row>
    <row r="4183" spans="1:4" x14ac:dyDescent="0.35">
      <c r="A4183" s="39"/>
      <c r="B4183" s="34" t="s">
        <v>115</v>
      </c>
      <c r="C4183" s="53">
        <v>450</v>
      </c>
      <c r="D4183" s="34" t="s">
        <v>1072</v>
      </c>
    </row>
    <row r="4184" spans="1:4" x14ac:dyDescent="0.35">
      <c r="A4184" s="39"/>
      <c r="B4184" s="34" t="s">
        <v>105</v>
      </c>
      <c r="C4184" s="53">
        <v>113</v>
      </c>
      <c r="D4184" s="34" t="s">
        <v>1072</v>
      </c>
    </row>
    <row r="4185" spans="1:4" x14ac:dyDescent="0.35">
      <c r="A4185" s="39"/>
      <c r="B4185" s="34" t="s">
        <v>82</v>
      </c>
      <c r="C4185" s="53">
        <v>189</v>
      </c>
      <c r="D4185" s="34" t="s">
        <v>1072</v>
      </c>
    </row>
    <row r="4186" spans="1:4" x14ac:dyDescent="0.35">
      <c r="A4186" s="39"/>
      <c r="B4186" s="34" t="s">
        <v>82</v>
      </c>
      <c r="C4186" s="53">
        <v>237</v>
      </c>
      <c r="D4186" s="34" t="s">
        <v>1072</v>
      </c>
    </row>
    <row r="4187" spans="1:4" x14ac:dyDescent="0.35">
      <c r="A4187" s="39"/>
      <c r="B4187" s="34" t="s">
        <v>7054</v>
      </c>
      <c r="C4187" s="53">
        <v>2000</v>
      </c>
      <c r="D4187" s="34" t="s">
        <v>1072</v>
      </c>
    </row>
    <row r="4188" spans="1:4" x14ac:dyDescent="0.35">
      <c r="A4188" s="39"/>
      <c r="B4188" s="34" t="s">
        <v>7054</v>
      </c>
      <c r="C4188" s="53">
        <v>2000</v>
      </c>
      <c r="D4188" s="34" t="s">
        <v>1072</v>
      </c>
    </row>
    <row r="4189" spans="1:4" x14ac:dyDescent="0.35">
      <c r="A4189" s="39"/>
      <c r="B4189" s="34" t="s">
        <v>7054</v>
      </c>
      <c r="C4189" s="53">
        <v>2000</v>
      </c>
      <c r="D4189" s="34" t="s">
        <v>1072</v>
      </c>
    </row>
    <row r="4190" spans="1:4" x14ac:dyDescent="0.35">
      <c r="A4190" s="39"/>
      <c r="B4190" s="34" t="s">
        <v>7054</v>
      </c>
      <c r="C4190" s="53">
        <v>2000</v>
      </c>
      <c r="D4190" s="34" t="s">
        <v>1072</v>
      </c>
    </row>
    <row r="4191" spans="1:4" x14ac:dyDescent="0.35">
      <c r="A4191" s="39"/>
      <c r="B4191" s="34" t="s">
        <v>7054</v>
      </c>
      <c r="C4191" s="53">
        <v>2000</v>
      </c>
      <c r="D4191" s="34" t="s">
        <v>1072</v>
      </c>
    </row>
    <row r="4192" spans="1:4" x14ac:dyDescent="0.35">
      <c r="A4192" s="39"/>
      <c r="B4192" s="34" t="s">
        <v>7054</v>
      </c>
      <c r="C4192" s="53">
        <v>2000</v>
      </c>
      <c r="D4192" s="34" t="s">
        <v>1072</v>
      </c>
    </row>
    <row r="4193" spans="1:4" x14ac:dyDescent="0.35">
      <c r="A4193" s="39"/>
      <c r="B4193" s="34" t="s">
        <v>7054</v>
      </c>
      <c r="C4193" s="53">
        <v>2000</v>
      </c>
      <c r="D4193" s="34" t="s">
        <v>1072</v>
      </c>
    </row>
    <row r="4194" spans="1:4" x14ac:dyDescent="0.35">
      <c r="A4194" s="39"/>
      <c r="B4194" s="34" t="s">
        <v>7054</v>
      </c>
      <c r="C4194" s="53">
        <v>2000</v>
      </c>
      <c r="D4194" s="34" t="s">
        <v>1072</v>
      </c>
    </row>
    <row r="4195" spans="1:4" x14ac:dyDescent="0.35">
      <c r="A4195" s="39"/>
      <c r="B4195" s="34" t="s">
        <v>7054</v>
      </c>
      <c r="C4195" s="53">
        <v>2000</v>
      </c>
      <c r="D4195" s="34" t="s">
        <v>1072</v>
      </c>
    </row>
    <row r="4196" spans="1:4" x14ac:dyDescent="0.35">
      <c r="A4196" s="39"/>
      <c r="B4196" s="34" t="s">
        <v>7054</v>
      </c>
      <c r="C4196" s="53">
        <v>2000</v>
      </c>
      <c r="D4196" s="34" t="s">
        <v>1072</v>
      </c>
    </row>
    <row r="4197" spans="1:4" x14ac:dyDescent="0.35">
      <c r="A4197" s="39"/>
      <c r="B4197" s="34" t="s">
        <v>7054</v>
      </c>
      <c r="C4197" s="53">
        <v>2000</v>
      </c>
      <c r="D4197" s="34" t="s">
        <v>1072</v>
      </c>
    </row>
    <row r="4198" spans="1:4" x14ac:dyDescent="0.35">
      <c r="A4198" s="39"/>
      <c r="B4198" s="34" t="s">
        <v>7054</v>
      </c>
      <c r="C4198" s="53">
        <v>2000</v>
      </c>
      <c r="D4198" s="34" t="s">
        <v>1072</v>
      </c>
    </row>
    <row r="4199" spans="1:4" x14ac:dyDescent="0.35">
      <c r="A4199" s="39"/>
      <c r="B4199" s="34" t="s">
        <v>7054</v>
      </c>
      <c r="C4199" s="53">
        <v>2000</v>
      </c>
      <c r="D4199" s="34" t="s">
        <v>1072</v>
      </c>
    </row>
    <row r="4200" spans="1:4" x14ac:dyDescent="0.35">
      <c r="A4200" s="39"/>
      <c r="B4200" s="34" t="s">
        <v>7062</v>
      </c>
      <c r="C4200" s="53">
        <v>498</v>
      </c>
      <c r="D4200" s="34" t="s">
        <v>1072</v>
      </c>
    </row>
    <row r="4201" spans="1:4" x14ac:dyDescent="0.35">
      <c r="A4201" s="39"/>
      <c r="B4201" s="34" t="s">
        <v>501</v>
      </c>
      <c r="C4201" s="53">
        <v>1596</v>
      </c>
      <c r="D4201" s="34" t="s">
        <v>1072</v>
      </c>
    </row>
    <row r="4202" spans="1:4" x14ac:dyDescent="0.35">
      <c r="A4202" s="39"/>
      <c r="B4202" s="34" t="s">
        <v>501</v>
      </c>
      <c r="C4202" s="53">
        <v>747</v>
      </c>
      <c r="D4202" s="34" t="s">
        <v>1072</v>
      </c>
    </row>
    <row r="4203" spans="1:4" x14ac:dyDescent="0.35">
      <c r="A4203" s="39"/>
      <c r="B4203" s="34" t="s">
        <v>501</v>
      </c>
      <c r="C4203" s="53">
        <v>866</v>
      </c>
      <c r="D4203" s="34" t="s">
        <v>1072</v>
      </c>
    </row>
    <row r="4204" spans="1:4" x14ac:dyDescent="0.35">
      <c r="A4204" s="39"/>
      <c r="B4204" s="34" t="s">
        <v>501</v>
      </c>
      <c r="C4204" s="53">
        <v>755</v>
      </c>
      <c r="D4204" s="34" t="s">
        <v>1072</v>
      </c>
    </row>
    <row r="4205" spans="1:4" x14ac:dyDescent="0.35">
      <c r="A4205" s="39"/>
      <c r="B4205" s="34" t="s">
        <v>8780</v>
      </c>
      <c r="C4205" s="53">
        <v>515</v>
      </c>
      <c r="D4205" s="34" t="s">
        <v>1167</v>
      </c>
    </row>
    <row r="4206" spans="1:4" x14ac:dyDescent="0.35">
      <c r="A4206" s="39"/>
      <c r="B4206" s="34" t="s">
        <v>451</v>
      </c>
      <c r="C4206" s="53">
        <v>12204</v>
      </c>
      <c r="D4206" s="34" t="s">
        <v>1167</v>
      </c>
    </row>
    <row r="4207" spans="1:4" x14ac:dyDescent="0.35">
      <c r="A4207" s="39"/>
      <c r="B4207" s="34" t="s">
        <v>454</v>
      </c>
      <c r="C4207" s="53">
        <v>8036</v>
      </c>
      <c r="D4207" s="34" t="s">
        <v>1167</v>
      </c>
    </row>
    <row r="4208" spans="1:4" x14ac:dyDescent="0.35">
      <c r="A4208" s="39"/>
      <c r="B4208" s="34" t="s">
        <v>472</v>
      </c>
      <c r="C4208" s="53">
        <v>3049</v>
      </c>
      <c r="D4208" s="34" t="s">
        <v>1167</v>
      </c>
    </row>
    <row r="4209" spans="1:4" x14ac:dyDescent="0.35">
      <c r="A4209" s="39"/>
      <c r="B4209" s="34" t="s">
        <v>473</v>
      </c>
      <c r="C4209" s="53">
        <v>897</v>
      </c>
      <c r="D4209" s="34" t="s">
        <v>1167</v>
      </c>
    </row>
    <row r="4210" spans="1:4" x14ac:dyDescent="0.35">
      <c r="A4210" s="39"/>
      <c r="B4210" s="34" t="s">
        <v>471</v>
      </c>
      <c r="C4210" s="53">
        <v>70</v>
      </c>
      <c r="D4210" s="34" t="s">
        <v>1167</v>
      </c>
    </row>
    <row r="4211" spans="1:4" x14ac:dyDescent="0.35">
      <c r="A4211" s="39"/>
      <c r="B4211" s="34" t="s">
        <v>469</v>
      </c>
      <c r="C4211" s="53">
        <v>279</v>
      </c>
      <c r="D4211" s="34" t="s">
        <v>1167</v>
      </c>
    </row>
    <row r="4212" spans="1:4" x14ac:dyDescent="0.35">
      <c r="A4212" s="39"/>
      <c r="B4212" s="34" t="s">
        <v>491</v>
      </c>
      <c r="C4212" s="53">
        <v>1305</v>
      </c>
      <c r="D4212" s="34" t="s">
        <v>1167</v>
      </c>
    </row>
    <row r="4213" spans="1:4" x14ac:dyDescent="0.35">
      <c r="A4213" s="39"/>
      <c r="B4213" s="34" t="s">
        <v>488</v>
      </c>
      <c r="C4213" s="53">
        <v>125</v>
      </c>
      <c r="D4213" s="34" t="s">
        <v>1167</v>
      </c>
    </row>
    <row r="4214" spans="1:4" x14ac:dyDescent="0.35">
      <c r="A4214" s="39"/>
      <c r="B4214" s="34" t="s">
        <v>470</v>
      </c>
      <c r="C4214" s="53">
        <v>69</v>
      </c>
      <c r="D4214" s="34" t="s">
        <v>1167</v>
      </c>
    </row>
    <row r="4215" spans="1:4" x14ac:dyDescent="0.35">
      <c r="A4215" s="39"/>
      <c r="B4215" s="34" t="s">
        <v>501</v>
      </c>
      <c r="C4215" s="53">
        <v>185</v>
      </c>
      <c r="D4215" s="34" t="s">
        <v>1167</v>
      </c>
    </row>
    <row r="4216" spans="1:4" x14ac:dyDescent="0.35">
      <c r="A4216" s="39"/>
      <c r="B4216" s="34" t="s">
        <v>957</v>
      </c>
      <c r="C4216" s="53">
        <v>678</v>
      </c>
      <c r="D4216" s="34" t="s">
        <v>1167</v>
      </c>
    </row>
    <row r="4217" spans="1:4" x14ac:dyDescent="0.35">
      <c r="A4217" s="39"/>
      <c r="B4217" s="34">
        <v>155547901</v>
      </c>
      <c r="C4217" s="53">
        <v>525</v>
      </c>
      <c r="D4217" s="34" t="s">
        <v>1167</v>
      </c>
    </row>
    <row r="4218" spans="1:4" x14ac:dyDescent="0.35">
      <c r="A4218" s="39"/>
      <c r="B4218" s="34" t="s">
        <v>503</v>
      </c>
      <c r="C4218" s="53">
        <v>452</v>
      </c>
      <c r="D4218" s="34" t="s">
        <v>1167</v>
      </c>
    </row>
    <row r="4219" spans="1:4" x14ac:dyDescent="0.35">
      <c r="A4219" s="39"/>
      <c r="B4219" s="34" t="s">
        <v>7921</v>
      </c>
      <c r="C4219" s="53">
        <v>230</v>
      </c>
      <c r="D4219" s="34" t="s">
        <v>1167</v>
      </c>
    </row>
    <row r="4220" spans="1:4" x14ac:dyDescent="0.35">
      <c r="A4220" s="39"/>
      <c r="B4220" s="34" t="s">
        <v>502</v>
      </c>
      <c r="C4220" s="53">
        <v>1032</v>
      </c>
      <c r="D4220" s="34" t="s">
        <v>1167</v>
      </c>
    </row>
    <row r="4221" spans="1:4" x14ac:dyDescent="0.35">
      <c r="A4221" s="39"/>
      <c r="B4221" s="34" t="s">
        <v>207</v>
      </c>
      <c r="C4221" s="53">
        <v>562</v>
      </c>
      <c r="D4221" s="34" t="s">
        <v>1167</v>
      </c>
    </row>
    <row r="4222" spans="1:4" x14ac:dyDescent="0.35">
      <c r="A4222" s="39"/>
      <c r="B4222" s="34" t="s">
        <v>460</v>
      </c>
      <c r="C4222" s="53">
        <v>388</v>
      </c>
      <c r="D4222" s="34" t="s">
        <v>1167</v>
      </c>
    </row>
    <row r="4223" spans="1:4" x14ac:dyDescent="0.35">
      <c r="A4223" s="39"/>
      <c r="B4223" s="34" t="s">
        <v>66</v>
      </c>
      <c r="C4223" s="53">
        <v>1931</v>
      </c>
      <c r="D4223" s="34" t="s">
        <v>1167</v>
      </c>
    </row>
    <row r="4224" spans="1:4" x14ac:dyDescent="0.35">
      <c r="A4224" s="39"/>
      <c r="B4224" s="34" t="s">
        <v>8061</v>
      </c>
      <c r="C4224" s="53">
        <v>354</v>
      </c>
      <c r="D4224" s="34" t="s">
        <v>1167</v>
      </c>
    </row>
    <row r="4225" spans="1:4" x14ac:dyDescent="0.35">
      <c r="A4225" s="39"/>
      <c r="B4225" s="34" t="s">
        <v>11066</v>
      </c>
      <c r="C4225" s="53">
        <v>129</v>
      </c>
      <c r="D4225" s="34" t="s">
        <v>1167</v>
      </c>
    </row>
    <row r="4226" spans="1:4" x14ac:dyDescent="0.35">
      <c r="A4226" s="39"/>
      <c r="B4226" s="34" t="s">
        <v>308</v>
      </c>
      <c r="C4226" s="53">
        <v>170</v>
      </c>
      <c r="D4226" s="34" t="s">
        <v>1167</v>
      </c>
    </row>
    <row r="4227" spans="1:4" x14ac:dyDescent="0.35">
      <c r="A4227" s="39"/>
      <c r="B4227" s="34" t="s">
        <v>453</v>
      </c>
      <c r="C4227" s="53">
        <v>87</v>
      </c>
      <c r="D4227" s="34" t="s">
        <v>1167</v>
      </c>
    </row>
    <row r="4228" spans="1:4" x14ac:dyDescent="0.35">
      <c r="A4228" s="39"/>
      <c r="B4228" s="34" t="s">
        <v>11146</v>
      </c>
      <c r="C4228" s="53">
        <v>115</v>
      </c>
      <c r="D4228" s="34" t="s">
        <v>1167</v>
      </c>
    </row>
    <row r="4229" spans="1:4" x14ac:dyDescent="0.35">
      <c r="A4229" s="39"/>
      <c r="B4229" s="34" t="s">
        <v>263</v>
      </c>
      <c r="C4229" s="53">
        <v>32</v>
      </c>
      <c r="D4229" s="34" t="s">
        <v>1167</v>
      </c>
    </row>
    <row r="4230" spans="1:4" x14ac:dyDescent="0.35">
      <c r="A4230" s="39"/>
      <c r="B4230" s="34" t="s">
        <v>8278</v>
      </c>
      <c r="C4230" s="53">
        <v>55</v>
      </c>
      <c r="D4230" s="34" t="s">
        <v>1167</v>
      </c>
    </row>
    <row r="4231" spans="1:4" x14ac:dyDescent="0.35">
      <c r="A4231" s="39"/>
      <c r="B4231" s="34" t="s">
        <v>157</v>
      </c>
      <c r="C4231" s="53">
        <v>414</v>
      </c>
      <c r="D4231" s="34" t="s">
        <v>1167</v>
      </c>
    </row>
    <row r="4232" spans="1:4" x14ac:dyDescent="0.35">
      <c r="A4232" s="39"/>
      <c r="B4232" s="34" t="s">
        <v>160</v>
      </c>
      <c r="C4232" s="53">
        <v>243</v>
      </c>
      <c r="D4232" s="34" t="s">
        <v>1167</v>
      </c>
    </row>
    <row r="4233" spans="1:4" x14ac:dyDescent="0.35">
      <c r="A4233" s="39"/>
      <c r="B4233" s="34" t="s">
        <v>508</v>
      </c>
      <c r="C4233" s="53">
        <v>60</v>
      </c>
      <c r="D4233" s="34" t="s">
        <v>1167</v>
      </c>
    </row>
    <row r="4234" spans="1:4" x14ac:dyDescent="0.35">
      <c r="A4234" s="39"/>
      <c r="B4234" s="34" t="s">
        <v>750</v>
      </c>
      <c r="C4234" s="53">
        <v>48</v>
      </c>
      <c r="D4234" s="34" t="s">
        <v>1167</v>
      </c>
    </row>
    <row r="4235" spans="1:4" x14ac:dyDescent="0.35">
      <c r="A4235" s="39"/>
      <c r="B4235" s="34">
        <v>189449400</v>
      </c>
      <c r="C4235" s="53">
        <v>40</v>
      </c>
      <c r="D4235" s="34" t="s">
        <v>1167</v>
      </c>
    </row>
    <row r="4236" spans="1:4" x14ac:dyDescent="0.35">
      <c r="A4236" s="39"/>
      <c r="B4236" s="34" t="s">
        <v>8355</v>
      </c>
      <c r="C4236" s="53">
        <v>96</v>
      </c>
      <c r="D4236" s="34" t="s">
        <v>1167</v>
      </c>
    </row>
    <row r="4237" spans="1:4" x14ac:dyDescent="0.35">
      <c r="A4237" s="39"/>
      <c r="B4237" s="34" t="s">
        <v>8285</v>
      </c>
      <c r="C4237" s="53">
        <v>16</v>
      </c>
      <c r="D4237" s="34" t="s">
        <v>1167</v>
      </c>
    </row>
    <row r="4238" spans="1:4" x14ac:dyDescent="0.35">
      <c r="A4238" s="39"/>
      <c r="B4238" s="34" t="s">
        <v>11155</v>
      </c>
      <c r="C4238" s="53">
        <v>13</v>
      </c>
      <c r="D4238" s="34" t="s">
        <v>1167</v>
      </c>
    </row>
    <row r="4239" spans="1:4" x14ac:dyDescent="0.35">
      <c r="A4239" s="39"/>
      <c r="B4239" s="34" t="s">
        <v>401</v>
      </c>
      <c r="C4239" s="53">
        <v>20</v>
      </c>
      <c r="D4239" s="34" t="s">
        <v>1167</v>
      </c>
    </row>
    <row r="4240" spans="1:4" x14ac:dyDescent="0.35">
      <c r="A4240" s="39"/>
      <c r="B4240" s="34" t="s">
        <v>509</v>
      </c>
      <c r="C4240" s="53">
        <v>20</v>
      </c>
      <c r="D4240" s="34" t="s">
        <v>1167</v>
      </c>
    </row>
    <row r="4241" spans="1:4" x14ac:dyDescent="0.35">
      <c r="A4241" s="39"/>
      <c r="B4241" s="34" t="s">
        <v>11155</v>
      </c>
      <c r="C4241" s="53">
        <v>23</v>
      </c>
      <c r="D4241" s="34" t="s">
        <v>1167</v>
      </c>
    </row>
    <row r="4242" spans="1:4" x14ac:dyDescent="0.35">
      <c r="A4242" s="39"/>
      <c r="B4242" s="34" t="s">
        <v>313</v>
      </c>
      <c r="C4242" s="53">
        <v>47</v>
      </c>
      <c r="D4242" s="34" t="s">
        <v>1167</v>
      </c>
    </row>
    <row r="4243" spans="1:4" x14ac:dyDescent="0.35">
      <c r="A4243" s="39"/>
      <c r="B4243" s="34" t="s">
        <v>8144</v>
      </c>
      <c r="C4243" s="53">
        <v>2</v>
      </c>
      <c r="D4243" s="34" t="s">
        <v>1079</v>
      </c>
    </row>
    <row r="4244" spans="1:4" x14ac:dyDescent="0.35">
      <c r="A4244" s="39"/>
      <c r="B4244" s="34" t="s">
        <v>11483</v>
      </c>
      <c r="C4244" s="53">
        <v>24</v>
      </c>
      <c r="D4244" s="34" t="s">
        <v>1079</v>
      </c>
    </row>
    <row r="4245" spans="1:4" x14ac:dyDescent="0.35">
      <c r="A4245" s="39"/>
      <c r="B4245" s="34" t="s">
        <v>8177</v>
      </c>
      <c r="C4245" s="53">
        <v>277</v>
      </c>
      <c r="D4245" s="34" t="s">
        <v>1079</v>
      </c>
    </row>
    <row r="4246" spans="1:4" x14ac:dyDescent="0.35">
      <c r="A4246" s="39"/>
      <c r="B4246" s="34" t="s">
        <v>252</v>
      </c>
      <c r="C4246" s="53">
        <v>5</v>
      </c>
      <c r="D4246" s="34" t="s">
        <v>1079</v>
      </c>
    </row>
    <row r="4247" spans="1:4" x14ac:dyDescent="0.35">
      <c r="A4247" s="39"/>
      <c r="B4247" s="34" t="s">
        <v>153</v>
      </c>
      <c r="C4247" s="53">
        <v>7</v>
      </c>
      <c r="D4247" s="34" t="s">
        <v>1079</v>
      </c>
    </row>
    <row r="4248" spans="1:4" x14ac:dyDescent="0.35">
      <c r="A4248" s="39"/>
      <c r="B4248" s="34" t="s">
        <v>153</v>
      </c>
      <c r="C4248" s="53">
        <v>24</v>
      </c>
      <c r="D4248" s="34" t="s">
        <v>1079</v>
      </c>
    </row>
    <row r="4249" spans="1:4" x14ac:dyDescent="0.35">
      <c r="A4249" s="39"/>
      <c r="B4249" s="34" t="s">
        <v>380</v>
      </c>
      <c r="C4249" s="53">
        <v>39</v>
      </c>
      <c r="D4249" s="34" t="s">
        <v>1079</v>
      </c>
    </row>
    <row r="4250" spans="1:4" x14ac:dyDescent="0.35">
      <c r="A4250" s="39"/>
      <c r="B4250" s="34" t="s">
        <v>153</v>
      </c>
      <c r="C4250" s="53">
        <v>65</v>
      </c>
      <c r="D4250" s="34" t="s">
        <v>1079</v>
      </c>
    </row>
    <row r="4251" spans="1:4" x14ac:dyDescent="0.35">
      <c r="A4251" s="39"/>
      <c r="B4251" s="34" t="s">
        <v>8130</v>
      </c>
      <c r="C4251" s="53">
        <v>61</v>
      </c>
      <c r="D4251" s="34" t="s">
        <v>1079</v>
      </c>
    </row>
    <row r="4252" spans="1:4" x14ac:dyDescent="0.35">
      <c r="A4252" s="39"/>
      <c r="B4252" s="34" t="s">
        <v>787</v>
      </c>
      <c r="C4252" s="53">
        <v>153</v>
      </c>
      <c r="D4252" s="34" t="s">
        <v>1079</v>
      </c>
    </row>
    <row r="4253" spans="1:4" x14ac:dyDescent="0.35">
      <c r="A4253" s="39"/>
      <c r="B4253" s="34" t="s">
        <v>6957</v>
      </c>
      <c r="C4253" s="53">
        <v>395</v>
      </c>
      <c r="D4253" s="34" t="s">
        <v>1079</v>
      </c>
    </row>
    <row r="4254" spans="1:4" x14ac:dyDescent="0.35">
      <c r="A4254" s="39"/>
      <c r="B4254" s="34" t="s">
        <v>137</v>
      </c>
      <c r="C4254" s="53">
        <v>159</v>
      </c>
      <c r="D4254" s="34" t="s">
        <v>1079</v>
      </c>
    </row>
    <row r="4255" spans="1:4" x14ac:dyDescent="0.35">
      <c r="A4255" s="39"/>
      <c r="B4255" s="34" t="s">
        <v>147</v>
      </c>
      <c r="C4255" s="53">
        <v>33</v>
      </c>
      <c r="D4255" s="34" t="s">
        <v>1079</v>
      </c>
    </row>
    <row r="4256" spans="1:4" x14ac:dyDescent="0.35">
      <c r="A4256" s="39"/>
      <c r="B4256" s="34" t="s">
        <v>361</v>
      </c>
      <c r="C4256" s="53">
        <v>20</v>
      </c>
      <c r="D4256" s="34" t="s">
        <v>1079</v>
      </c>
    </row>
    <row r="4257" spans="1:4" x14ac:dyDescent="0.35">
      <c r="A4257" s="39"/>
      <c r="B4257" s="34" t="s">
        <v>134</v>
      </c>
      <c r="C4257" s="53">
        <v>136</v>
      </c>
      <c r="D4257" s="34" t="s">
        <v>1079</v>
      </c>
    </row>
    <row r="4258" spans="1:4" x14ac:dyDescent="0.35">
      <c r="A4258" s="39"/>
      <c r="B4258" s="34" t="s">
        <v>132</v>
      </c>
      <c r="C4258" s="53">
        <v>48</v>
      </c>
      <c r="D4258" s="34" t="s">
        <v>1079</v>
      </c>
    </row>
    <row r="4259" spans="1:4" x14ac:dyDescent="0.35">
      <c r="A4259" s="39"/>
      <c r="B4259" s="34" t="s">
        <v>208</v>
      </c>
      <c r="C4259" s="53">
        <v>488</v>
      </c>
      <c r="D4259" s="34" t="s">
        <v>1072</v>
      </c>
    </row>
    <row r="4260" spans="1:4" x14ac:dyDescent="0.35">
      <c r="A4260" s="39"/>
      <c r="B4260" s="34" t="s">
        <v>153</v>
      </c>
      <c r="C4260" s="53">
        <v>167</v>
      </c>
      <c r="D4260" s="34" t="s">
        <v>1072</v>
      </c>
    </row>
    <row r="4261" spans="1:4" x14ac:dyDescent="0.35">
      <c r="A4261" s="39"/>
      <c r="B4261" s="34" t="s">
        <v>153</v>
      </c>
      <c r="C4261" s="53">
        <v>282</v>
      </c>
      <c r="D4261" s="34" t="s">
        <v>1072</v>
      </c>
    </row>
    <row r="4262" spans="1:4" x14ac:dyDescent="0.35">
      <c r="A4262" s="39"/>
      <c r="B4262" s="34" t="s">
        <v>8130</v>
      </c>
      <c r="C4262" s="53">
        <v>640</v>
      </c>
      <c r="D4262" s="34" t="s">
        <v>1072</v>
      </c>
    </row>
    <row r="4263" spans="1:4" x14ac:dyDescent="0.35">
      <c r="A4263" s="39"/>
      <c r="B4263" s="34" t="s">
        <v>8130</v>
      </c>
      <c r="C4263" s="53">
        <v>236</v>
      </c>
      <c r="D4263" s="34" t="s">
        <v>1072</v>
      </c>
    </row>
    <row r="4264" spans="1:4" x14ac:dyDescent="0.35">
      <c r="A4264" s="39"/>
      <c r="B4264" s="34" t="s">
        <v>8144</v>
      </c>
      <c r="C4264" s="53">
        <v>159</v>
      </c>
      <c r="D4264" s="34" t="s">
        <v>1072</v>
      </c>
    </row>
    <row r="4265" spans="1:4" x14ac:dyDescent="0.35">
      <c r="A4265" s="39"/>
      <c r="B4265" s="34" t="s">
        <v>800</v>
      </c>
      <c r="C4265" s="53">
        <v>496</v>
      </c>
      <c r="D4265" s="34" t="s">
        <v>1072</v>
      </c>
    </row>
    <row r="4266" spans="1:4" x14ac:dyDescent="0.35">
      <c r="A4266" s="39"/>
      <c r="B4266" s="34" t="s">
        <v>265</v>
      </c>
      <c r="C4266" s="53">
        <v>802</v>
      </c>
      <c r="D4266" s="34" t="s">
        <v>1072</v>
      </c>
    </row>
    <row r="4267" spans="1:4" x14ac:dyDescent="0.35">
      <c r="A4267" s="39"/>
      <c r="B4267" s="34" t="s">
        <v>252</v>
      </c>
      <c r="C4267" s="53">
        <v>635</v>
      </c>
      <c r="D4267" s="34" t="s">
        <v>1072</v>
      </c>
    </row>
    <row r="4268" spans="1:4" x14ac:dyDescent="0.35">
      <c r="A4268" s="39"/>
      <c r="B4268" s="34" t="s">
        <v>265</v>
      </c>
      <c r="C4268" s="53">
        <v>118</v>
      </c>
      <c r="D4268" s="34" t="s">
        <v>1072</v>
      </c>
    </row>
    <row r="4269" spans="1:4" x14ac:dyDescent="0.35">
      <c r="A4269" s="39"/>
      <c r="B4269" s="34" t="s">
        <v>834</v>
      </c>
      <c r="C4269" s="53">
        <v>74</v>
      </c>
      <c r="D4269" s="34" t="s">
        <v>1072</v>
      </c>
    </row>
    <row r="4270" spans="1:4" x14ac:dyDescent="0.35">
      <c r="A4270" s="39"/>
      <c r="B4270" s="34" t="s">
        <v>8137</v>
      </c>
      <c r="C4270" s="53">
        <v>570</v>
      </c>
      <c r="D4270" s="34" t="s">
        <v>1072</v>
      </c>
    </row>
    <row r="4271" spans="1:4" x14ac:dyDescent="0.35">
      <c r="A4271" s="39"/>
      <c r="B4271" s="34" t="s">
        <v>138</v>
      </c>
      <c r="C4271" s="53">
        <v>214</v>
      </c>
      <c r="D4271" s="34" t="s">
        <v>1079</v>
      </c>
    </row>
    <row r="4272" spans="1:4" x14ac:dyDescent="0.35">
      <c r="A4272" s="39"/>
      <c r="B4272" s="34" t="s">
        <v>856</v>
      </c>
      <c r="C4272" s="53">
        <v>119</v>
      </c>
      <c r="D4272" s="34" t="s">
        <v>1072</v>
      </c>
    </row>
    <row r="4273" spans="1:4" x14ac:dyDescent="0.35">
      <c r="A4273" s="39"/>
      <c r="B4273" s="34" t="s">
        <v>11483</v>
      </c>
      <c r="C4273" s="53">
        <v>155</v>
      </c>
      <c r="D4273" s="34" t="s">
        <v>1072</v>
      </c>
    </row>
    <row r="4274" spans="1:4" x14ac:dyDescent="0.35">
      <c r="A4274" s="39"/>
      <c r="B4274" s="34" t="s">
        <v>132</v>
      </c>
      <c r="C4274" s="53">
        <v>150</v>
      </c>
      <c r="D4274" s="34" t="s">
        <v>1072</v>
      </c>
    </row>
    <row r="4275" spans="1:4" x14ac:dyDescent="0.35">
      <c r="A4275" s="39"/>
      <c r="B4275" s="34" t="s">
        <v>6946</v>
      </c>
      <c r="C4275" s="53">
        <v>190</v>
      </c>
      <c r="D4275" s="34" t="s">
        <v>1072</v>
      </c>
    </row>
    <row r="4276" spans="1:4" x14ac:dyDescent="0.35">
      <c r="A4276" s="39"/>
      <c r="B4276" s="34" t="s">
        <v>6946</v>
      </c>
      <c r="C4276" s="53">
        <v>91</v>
      </c>
      <c r="D4276" s="34" t="s">
        <v>1072</v>
      </c>
    </row>
    <row r="4277" spans="1:4" x14ac:dyDescent="0.35">
      <c r="A4277" s="39"/>
      <c r="B4277" s="34" t="s">
        <v>903</v>
      </c>
      <c r="C4277" s="53">
        <v>259</v>
      </c>
      <c r="D4277" s="34" t="s">
        <v>1072</v>
      </c>
    </row>
    <row r="4278" spans="1:4" x14ac:dyDescent="0.35">
      <c r="A4278" s="39"/>
      <c r="B4278" s="34" t="s">
        <v>155</v>
      </c>
      <c r="C4278" s="53">
        <v>219</v>
      </c>
      <c r="D4278" s="34" t="s">
        <v>1072</v>
      </c>
    </row>
    <row r="4279" spans="1:4" x14ac:dyDescent="0.35">
      <c r="A4279" s="39"/>
      <c r="B4279" s="34" t="s">
        <v>63</v>
      </c>
      <c r="C4279" s="53">
        <v>307</v>
      </c>
      <c r="D4279" s="34" t="s">
        <v>1072</v>
      </c>
    </row>
    <row r="4280" spans="1:4" x14ac:dyDescent="0.35">
      <c r="A4280" s="39"/>
      <c r="B4280" s="34" t="s">
        <v>63</v>
      </c>
      <c r="C4280" s="53">
        <v>227</v>
      </c>
      <c r="D4280" s="34" t="s">
        <v>1072</v>
      </c>
    </row>
    <row r="4281" spans="1:4" x14ac:dyDescent="0.35">
      <c r="A4281" s="39"/>
      <c r="B4281" s="34" t="s">
        <v>903</v>
      </c>
      <c r="C4281" s="53">
        <v>450</v>
      </c>
      <c r="D4281" s="34" t="s">
        <v>1072</v>
      </c>
    </row>
    <row r="4282" spans="1:4" x14ac:dyDescent="0.35">
      <c r="A4282" s="39"/>
      <c r="B4282" s="34" t="s">
        <v>155</v>
      </c>
      <c r="C4282" s="53">
        <v>142</v>
      </c>
      <c r="D4282" s="34" t="s">
        <v>1072</v>
      </c>
    </row>
    <row r="4283" spans="1:4" x14ac:dyDescent="0.35">
      <c r="A4283" s="39"/>
      <c r="B4283" s="34" t="s">
        <v>8177</v>
      </c>
      <c r="C4283" s="53">
        <v>54</v>
      </c>
      <c r="D4283" s="34" t="s">
        <v>1171</v>
      </c>
    </row>
    <row r="4284" spans="1:4" x14ac:dyDescent="0.35">
      <c r="A4284" s="39"/>
      <c r="B4284" s="34" t="s">
        <v>8144</v>
      </c>
      <c r="C4284" s="53">
        <v>30</v>
      </c>
      <c r="D4284" s="34" t="s">
        <v>1171</v>
      </c>
    </row>
    <row r="4285" spans="1:4" x14ac:dyDescent="0.35">
      <c r="A4285" s="39"/>
      <c r="B4285" s="57" t="s">
        <v>486</v>
      </c>
      <c r="C4285" s="53">
        <v>532</v>
      </c>
      <c r="D4285" s="34" t="s">
        <v>1171</v>
      </c>
    </row>
    <row r="4286" spans="1:4" x14ac:dyDescent="0.35">
      <c r="A4286" s="39"/>
      <c r="B4286" s="57" t="s">
        <v>8309</v>
      </c>
      <c r="C4286" s="53">
        <v>300</v>
      </c>
      <c r="D4286" s="34" t="s">
        <v>1171</v>
      </c>
    </row>
    <row r="4287" spans="1:4" x14ac:dyDescent="0.35">
      <c r="A4287" s="39"/>
      <c r="B4287" s="57" t="s">
        <v>750</v>
      </c>
      <c r="C4287" s="53">
        <v>2209</v>
      </c>
      <c r="D4287" s="34" t="s">
        <v>1171</v>
      </c>
    </row>
    <row r="4288" spans="1:4" x14ac:dyDescent="0.35">
      <c r="A4288" s="39"/>
      <c r="B4288" s="57" t="s">
        <v>627</v>
      </c>
      <c r="C4288" s="53">
        <v>440</v>
      </c>
      <c r="D4288" s="34" t="s">
        <v>1171</v>
      </c>
    </row>
    <row r="4289" spans="1:4" x14ac:dyDescent="0.35">
      <c r="A4289" s="39"/>
      <c r="B4289" s="57" t="s">
        <v>809</v>
      </c>
      <c r="C4289" s="53">
        <v>198</v>
      </c>
      <c r="D4289" s="34" t="s">
        <v>1171</v>
      </c>
    </row>
    <row r="4290" spans="1:4" x14ac:dyDescent="0.35">
      <c r="A4290" s="39"/>
      <c r="B4290" s="57" t="s">
        <v>809</v>
      </c>
      <c r="C4290" s="53">
        <v>830</v>
      </c>
      <c r="D4290" s="34" t="s">
        <v>1171</v>
      </c>
    </row>
    <row r="4291" spans="1:4" x14ac:dyDescent="0.35">
      <c r="A4291" s="39"/>
      <c r="B4291" s="57" t="s">
        <v>958</v>
      </c>
      <c r="C4291" s="53">
        <v>2026</v>
      </c>
      <c r="D4291" s="34" t="s">
        <v>1171</v>
      </c>
    </row>
    <row r="4292" spans="1:4" x14ac:dyDescent="0.35">
      <c r="A4292" s="39"/>
      <c r="B4292" s="57" t="s">
        <v>7715</v>
      </c>
      <c r="C4292" s="53">
        <v>491</v>
      </c>
      <c r="D4292" s="34" t="s">
        <v>1171</v>
      </c>
    </row>
    <row r="4293" spans="1:4" x14ac:dyDescent="0.35">
      <c r="A4293" s="39"/>
      <c r="B4293" s="57" t="s">
        <v>7715</v>
      </c>
      <c r="C4293" s="53">
        <v>500</v>
      </c>
      <c r="D4293" s="34" t="s">
        <v>1171</v>
      </c>
    </row>
    <row r="4294" spans="1:4" x14ac:dyDescent="0.35">
      <c r="A4294" s="39"/>
      <c r="B4294" s="57" t="s">
        <v>253</v>
      </c>
      <c r="C4294" s="53">
        <v>150</v>
      </c>
      <c r="D4294" s="34" t="s">
        <v>1171</v>
      </c>
    </row>
    <row r="4295" spans="1:4" x14ac:dyDescent="0.35">
      <c r="A4295" s="39"/>
      <c r="B4295" s="57" t="s">
        <v>1013</v>
      </c>
      <c r="C4295" s="53">
        <v>250</v>
      </c>
      <c r="D4295" s="34" t="s">
        <v>1171</v>
      </c>
    </row>
    <row r="4296" spans="1:4" x14ac:dyDescent="0.35">
      <c r="A4296" s="39"/>
      <c r="B4296" s="57" t="s">
        <v>414</v>
      </c>
      <c r="C4296" s="53">
        <v>771</v>
      </c>
      <c r="D4296" s="34" t="s">
        <v>1171</v>
      </c>
    </row>
    <row r="4297" spans="1:4" x14ac:dyDescent="0.35">
      <c r="A4297" s="39"/>
      <c r="B4297" s="57" t="s">
        <v>11312</v>
      </c>
      <c r="C4297" s="53">
        <v>160</v>
      </c>
      <c r="D4297" s="34" t="s">
        <v>1171</v>
      </c>
    </row>
    <row r="4298" spans="1:4" x14ac:dyDescent="0.35">
      <c r="A4298" s="39"/>
      <c r="B4298" s="57" t="s">
        <v>345</v>
      </c>
      <c r="C4298" s="53">
        <v>426</v>
      </c>
      <c r="D4298" s="34" t="s">
        <v>1171</v>
      </c>
    </row>
    <row r="4299" spans="1:4" x14ac:dyDescent="0.35">
      <c r="A4299" s="39"/>
      <c r="B4299" s="57" t="s">
        <v>230</v>
      </c>
      <c r="C4299" s="53">
        <v>630</v>
      </c>
      <c r="D4299" s="34" t="s">
        <v>1171</v>
      </c>
    </row>
    <row r="4300" spans="1:4" x14ac:dyDescent="0.35">
      <c r="A4300" s="39"/>
      <c r="B4300" s="52" t="s">
        <v>478</v>
      </c>
      <c r="C4300" s="53">
        <v>7773</v>
      </c>
      <c r="D4300" s="34" t="s">
        <v>1171</v>
      </c>
    </row>
    <row r="4301" spans="1:4" x14ac:dyDescent="0.35">
      <c r="A4301" s="39"/>
      <c r="B4301" s="52" t="s">
        <v>478</v>
      </c>
      <c r="C4301" s="53">
        <v>3768</v>
      </c>
      <c r="D4301" s="34" t="s">
        <v>1171</v>
      </c>
    </row>
    <row r="4302" spans="1:4" x14ac:dyDescent="0.35">
      <c r="A4302" s="39"/>
      <c r="B4302" s="52" t="s">
        <v>478</v>
      </c>
      <c r="C4302" s="53">
        <v>1739</v>
      </c>
      <c r="D4302" s="34" t="s">
        <v>1171</v>
      </c>
    </row>
    <row r="4303" spans="1:4" x14ac:dyDescent="0.35">
      <c r="A4303" s="39"/>
      <c r="B4303" s="52" t="s">
        <v>471</v>
      </c>
      <c r="C4303" s="53">
        <v>750</v>
      </c>
      <c r="D4303" s="34" t="s">
        <v>1171</v>
      </c>
    </row>
    <row r="4304" spans="1:4" x14ac:dyDescent="0.35">
      <c r="A4304" s="39"/>
      <c r="B4304" s="52" t="s">
        <v>471</v>
      </c>
      <c r="C4304" s="53">
        <v>550</v>
      </c>
      <c r="D4304" s="34" t="s">
        <v>1171</v>
      </c>
    </row>
    <row r="4305" spans="1:4" x14ac:dyDescent="0.35">
      <c r="A4305" s="39"/>
      <c r="B4305" s="52" t="s">
        <v>471</v>
      </c>
      <c r="C4305" s="53">
        <v>688</v>
      </c>
      <c r="D4305" s="34" t="s">
        <v>1171</v>
      </c>
    </row>
    <row r="4306" spans="1:4" x14ac:dyDescent="0.35">
      <c r="A4306" s="39"/>
      <c r="B4306" s="52" t="s">
        <v>471</v>
      </c>
      <c r="C4306" s="53">
        <v>730</v>
      </c>
      <c r="D4306" s="34" t="s">
        <v>1171</v>
      </c>
    </row>
    <row r="4307" spans="1:4" x14ac:dyDescent="0.35">
      <c r="A4307" s="39"/>
      <c r="B4307" s="52" t="s">
        <v>471</v>
      </c>
      <c r="C4307" s="53">
        <v>439</v>
      </c>
      <c r="D4307" s="34" t="s">
        <v>1171</v>
      </c>
    </row>
    <row r="4308" spans="1:4" x14ac:dyDescent="0.35">
      <c r="A4308" s="39"/>
      <c r="B4308" s="52" t="s">
        <v>471</v>
      </c>
      <c r="C4308" s="53">
        <v>700</v>
      </c>
      <c r="D4308" s="34" t="s">
        <v>1171</v>
      </c>
    </row>
    <row r="4309" spans="1:4" x14ac:dyDescent="0.35">
      <c r="A4309" s="39"/>
      <c r="B4309" s="52" t="s">
        <v>471</v>
      </c>
      <c r="C4309" s="53">
        <v>488</v>
      </c>
      <c r="D4309" s="34" t="s">
        <v>1171</v>
      </c>
    </row>
    <row r="4310" spans="1:4" x14ac:dyDescent="0.35">
      <c r="A4310" s="39"/>
      <c r="B4310" s="52" t="s">
        <v>471</v>
      </c>
      <c r="C4310" s="53">
        <v>220</v>
      </c>
      <c r="D4310" s="34" t="s">
        <v>1171</v>
      </c>
    </row>
    <row r="4311" spans="1:4" x14ac:dyDescent="0.35">
      <c r="A4311" s="39"/>
      <c r="B4311" s="52" t="s">
        <v>471</v>
      </c>
      <c r="C4311" s="53">
        <v>602</v>
      </c>
      <c r="D4311" s="34" t="s">
        <v>1171</v>
      </c>
    </row>
    <row r="4312" spans="1:4" x14ac:dyDescent="0.35">
      <c r="A4312" s="39"/>
      <c r="B4312" s="52" t="s">
        <v>471</v>
      </c>
      <c r="C4312" s="53">
        <v>560</v>
      </c>
      <c r="D4312" s="34" t="s">
        <v>1171</v>
      </c>
    </row>
    <row r="4313" spans="1:4" x14ac:dyDescent="0.35">
      <c r="A4313" s="39"/>
      <c r="B4313" s="52" t="s">
        <v>471</v>
      </c>
      <c r="C4313" s="53">
        <v>410</v>
      </c>
      <c r="D4313" s="34" t="s">
        <v>1171</v>
      </c>
    </row>
    <row r="4314" spans="1:4" x14ac:dyDescent="0.35">
      <c r="A4314" s="39"/>
      <c r="B4314" s="52" t="s">
        <v>471</v>
      </c>
      <c r="C4314" s="53">
        <v>690</v>
      </c>
      <c r="D4314" s="34" t="s">
        <v>1171</v>
      </c>
    </row>
    <row r="4315" spans="1:4" x14ac:dyDescent="0.35">
      <c r="A4315" s="39"/>
      <c r="B4315" s="52" t="s">
        <v>471</v>
      </c>
      <c r="C4315" s="53">
        <v>517</v>
      </c>
      <c r="D4315" s="34" t="s">
        <v>1171</v>
      </c>
    </row>
    <row r="4316" spans="1:4" x14ac:dyDescent="0.35">
      <c r="A4316" s="39"/>
      <c r="B4316" s="52" t="s">
        <v>471</v>
      </c>
      <c r="C4316" s="53">
        <v>683</v>
      </c>
      <c r="D4316" s="34" t="s">
        <v>1171</v>
      </c>
    </row>
    <row r="4317" spans="1:4" x14ac:dyDescent="0.35">
      <c r="A4317" s="39"/>
      <c r="B4317" s="52" t="s">
        <v>471</v>
      </c>
      <c r="C4317" s="53">
        <v>740</v>
      </c>
      <c r="D4317" s="34" t="s">
        <v>1171</v>
      </c>
    </row>
    <row r="4318" spans="1:4" x14ac:dyDescent="0.35">
      <c r="A4318" s="39"/>
      <c r="B4318" s="52" t="s">
        <v>471</v>
      </c>
      <c r="C4318" s="53">
        <v>690</v>
      </c>
      <c r="D4318" s="34" t="s">
        <v>1171</v>
      </c>
    </row>
    <row r="4319" spans="1:4" x14ac:dyDescent="0.35">
      <c r="A4319" s="39"/>
      <c r="B4319" s="52" t="s">
        <v>471</v>
      </c>
      <c r="C4319" s="53">
        <v>540</v>
      </c>
      <c r="D4319" s="34" t="s">
        <v>1171</v>
      </c>
    </row>
    <row r="4320" spans="1:4" x14ac:dyDescent="0.35">
      <c r="A4320" s="39"/>
      <c r="B4320" s="52" t="s">
        <v>471</v>
      </c>
      <c r="C4320" s="53">
        <v>787</v>
      </c>
      <c r="D4320" s="34" t="s">
        <v>1171</v>
      </c>
    </row>
    <row r="4321" spans="1:4" x14ac:dyDescent="0.35">
      <c r="A4321" s="39"/>
      <c r="B4321" s="52" t="s">
        <v>471</v>
      </c>
      <c r="C4321" s="53">
        <v>605</v>
      </c>
      <c r="D4321" s="34" t="s">
        <v>1171</v>
      </c>
    </row>
    <row r="4322" spans="1:4" x14ac:dyDescent="0.35">
      <c r="A4322" s="39"/>
      <c r="B4322" s="52" t="s">
        <v>471</v>
      </c>
      <c r="C4322" s="53">
        <v>646</v>
      </c>
      <c r="D4322" s="34" t="s">
        <v>1171</v>
      </c>
    </row>
    <row r="4323" spans="1:4" x14ac:dyDescent="0.35">
      <c r="A4323" s="39"/>
      <c r="B4323" s="52" t="s">
        <v>501</v>
      </c>
      <c r="C4323" s="53">
        <v>520</v>
      </c>
      <c r="D4323" s="34" t="s">
        <v>1072</v>
      </c>
    </row>
    <row r="4324" spans="1:4" x14ac:dyDescent="0.35">
      <c r="A4324" s="39"/>
      <c r="B4324" s="52" t="s">
        <v>206</v>
      </c>
      <c r="C4324" s="53">
        <v>2430</v>
      </c>
      <c r="D4324" s="34" t="s">
        <v>1072</v>
      </c>
    </row>
    <row r="4325" spans="1:4" x14ac:dyDescent="0.35">
      <c r="A4325" s="39"/>
      <c r="B4325" s="52" t="s">
        <v>522</v>
      </c>
      <c r="C4325" s="53">
        <v>1300</v>
      </c>
      <c r="D4325" s="34" t="s">
        <v>1072</v>
      </c>
    </row>
    <row r="4326" spans="1:4" x14ac:dyDescent="0.35">
      <c r="A4326" s="39"/>
      <c r="B4326" s="52" t="s">
        <v>522</v>
      </c>
      <c r="C4326" s="53">
        <v>1340</v>
      </c>
      <c r="D4326" s="34" t="s">
        <v>1072</v>
      </c>
    </row>
    <row r="4327" spans="1:4" x14ac:dyDescent="0.35">
      <c r="A4327" s="39"/>
      <c r="B4327" s="52" t="s">
        <v>523</v>
      </c>
      <c r="C4327" s="53">
        <v>950</v>
      </c>
      <c r="D4327" s="34" t="s">
        <v>1072</v>
      </c>
    </row>
    <row r="4328" spans="1:4" x14ac:dyDescent="0.35">
      <c r="A4328" s="39"/>
      <c r="B4328" s="52" t="s">
        <v>521</v>
      </c>
      <c r="C4328" s="53">
        <v>900</v>
      </c>
      <c r="D4328" s="34" t="s">
        <v>1072</v>
      </c>
    </row>
    <row r="4329" spans="1:4" x14ac:dyDescent="0.35">
      <c r="A4329" s="39"/>
      <c r="B4329" s="52" t="s">
        <v>432</v>
      </c>
      <c r="C4329" s="53">
        <v>370</v>
      </c>
      <c r="D4329" s="34" t="s">
        <v>1072</v>
      </c>
    </row>
    <row r="4330" spans="1:4" x14ac:dyDescent="0.35">
      <c r="A4330" s="39"/>
      <c r="B4330" s="52" t="s">
        <v>432</v>
      </c>
      <c r="C4330" s="53">
        <v>300</v>
      </c>
      <c r="D4330" s="34" t="s">
        <v>1072</v>
      </c>
    </row>
    <row r="4331" spans="1:4" x14ac:dyDescent="0.35">
      <c r="A4331" s="39"/>
      <c r="B4331" s="52" t="s">
        <v>432</v>
      </c>
      <c r="C4331" s="53">
        <v>370</v>
      </c>
      <c r="D4331" s="34" t="s">
        <v>1072</v>
      </c>
    </row>
    <row r="4332" spans="1:4" x14ac:dyDescent="0.35">
      <c r="A4332" s="39"/>
      <c r="B4332" s="52" t="s">
        <v>478</v>
      </c>
      <c r="C4332" s="53">
        <v>367</v>
      </c>
      <c r="D4332" s="34" t="s">
        <v>1072</v>
      </c>
    </row>
    <row r="4333" spans="1:4" x14ac:dyDescent="0.35">
      <c r="A4333" s="39"/>
      <c r="B4333" s="52" t="s">
        <v>478</v>
      </c>
      <c r="C4333" s="53">
        <v>1035</v>
      </c>
      <c r="D4333" s="34" t="s">
        <v>1072</v>
      </c>
    </row>
    <row r="4334" spans="1:4" x14ac:dyDescent="0.35">
      <c r="A4334" s="39"/>
      <c r="B4334" s="52" t="s">
        <v>7062</v>
      </c>
      <c r="C4334" s="53">
        <v>388</v>
      </c>
      <c r="D4334" s="34" t="s">
        <v>1072</v>
      </c>
    </row>
    <row r="4335" spans="1:4" x14ac:dyDescent="0.35">
      <c r="A4335" s="39"/>
      <c r="B4335" s="52" t="s">
        <v>7062</v>
      </c>
      <c r="C4335" s="53">
        <v>116</v>
      </c>
      <c r="D4335" s="34" t="s">
        <v>1072</v>
      </c>
    </row>
    <row r="4336" spans="1:4" x14ac:dyDescent="0.35">
      <c r="A4336" s="39"/>
      <c r="B4336" s="52" t="s">
        <v>7062</v>
      </c>
      <c r="C4336" s="53">
        <v>501</v>
      </c>
      <c r="D4336" s="34" t="s">
        <v>1072</v>
      </c>
    </row>
    <row r="4337" spans="1:4" x14ac:dyDescent="0.35">
      <c r="A4337" s="39"/>
      <c r="B4337" s="52" t="s">
        <v>7062</v>
      </c>
      <c r="C4337" s="53">
        <v>500</v>
      </c>
      <c r="D4337" s="34" t="s">
        <v>1072</v>
      </c>
    </row>
    <row r="4338" spans="1:4" x14ac:dyDescent="0.35">
      <c r="A4338" s="39"/>
      <c r="B4338" s="52" t="s">
        <v>7062</v>
      </c>
      <c r="C4338" s="53">
        <v>501</v>
      </c>
      <c r="D4338" s="34" t="s">
        <v>1072</v>
      </c>
    </row>
    <row r="4339" spans="1:4" x14ac:dyDescent="0.35">
      <c r="A4339" s="39"/>
      <c r="B4339" s="52" t="s">
        <v>7062</v>
      </c>
      <c r="C4339" s="53">
        <v>498</v>
      </c>
      <c r="D4339" s="34" t="s">
        <v>1072</v>
      </c>
    </row>
    <row r="4340" spans="1:4" x14ac:dyDescent="0.35">
      <c r="A4340" s="39"/>
      <c r="B4340" s="52" t="s">
        <v>7062</v>
      </c>
      <c r="C4340" s="53">
        <v>500</v>
      </c>
      <c r="D4340" s="34" t="s">
        <v>1072</v>
      </c>
    </row>
    <row r="4341" spans="1:4" x14ac:dyDescent="0.35">
      <c r="A4341" s="39"/>
      <c r="B4341" s="52" t="s">
        <v>6957</v>
      </c>
      <c r="C4341" s="53">
        <v>2226</v>
      </c>
      <c r="D4341" s="34" t="s">
        <v>1072</v>
      </c>
    </row>
    <row r="4342" spans="1:4" x14ac:dyDescent="0.35">
      <c r="A4342" s="39"/>
      <c r="B4342" s="52" t="s">
        <v>10881</v>
      </c>
      <c r="C4342" s="53">
        <v>3725</v>
      </c>
      <c r="D4342" s="34" t="s">
        <v>1072</v>
      </c>
    </row>
    <row r="4343" spans="1:4" x14ac:dyDescent="0.35">
      <c r="A4343" s="39"/>
      <c r="B4343" s="52" t="s">
        <v>6957</v>
      </c>
      <c r="C4343" s="53">
        <v>3981</v>
      </c>
      <c r="D4343" s="34" t="s">
        <v>1072</v>
      </c>
    </row>
    <row r="4344" spans="1:4" x14ac:dyDescent="0.35">
      <c r="A4344" s="39"/>
      <c r="B4344" s="52" t="s">
        <v>522</v>
      </c>
      <c r="C4344" s="53">
        <v>1150</v>
      </c>
      <c r="D4344" s="34" t="s">
        <v>1072</v>
      </c>
    </row>
    <row r="4345" spans="1:4" x14ac:dyDescent="0.35">
      <c r="A4345" s="39"/>
      <c r="B4345" s="52" t="s">
        <v>464</v>
      </c>
      <c r="C4345" s="53">
        <v>219</v>
      </c>
      <c r="D4345" s="34" t="s">
        <v>1072</v>
      </c>
    </row>
    <row r="4346" spans="1:4" x14ac:dyDescent="0.35">
      <c r="A4346" s="39"/>
      <c r="B4346" s="52" t="s">
        <v>463</v>
      </c>
      <c r="C4346" s="53">
        <v>225</v>
      </c>
      <c r="D4346" s="34" t="s">
        <v>1072</v>
      </c>
    </row>
    <row r="4347" spans="1:4" x14ac:dyDescent="0.35">
      <c r="A4347" s="39"/>
      <c r="B4347" s="52" t="s">
        <v>463</v>
      </c>
      <c r="C4347" s="53">
        <v>328</v>
      </c>
      <c r="D4347" s="34" t="s">
        <v>1072</v>
      </c>
    </row>
    <row r="4348" spans="1:4" x14ac:dyDescent="0.35">
      <c r="A4348" s="39"/>
      <c r="B4348" s="52" t="s">
        <v>463</v>
      </c>
      <c r="C4348" s="53">
        <v>718</v>
      </c>
      <c r="D4348" s="34" t="s">
        <v>1072</v>
      </c>
    </row>
    <row r="4349" spans="1:4" x14ac:dyDescent="0.35">
      <c r="A4349" s="39"/>
      <c r="B4349" s="52" t="s">
        <v>464</v>
      </c>
      <c r="C4349" s="53">
        <v>685</v>
      </c>
      <c r="D4349" s="34" t="s">
        <v>1072</v>
      </c>
    </row>
    <row r="4350" spans="1:4" x14ac:dyDescent="0.35">
      <c r="A4350" s="39"/>
      <c r="B4350" s="52" t="s">
        <v>468</v>
      </c>
      <c r="C4350" s="53">
        <v>534</v>
      </c>
      <c r="D4350" s="34" t="s">
        <v>1072</v>
      </c>
    </row>
    <row r="4351" spans="1:4" x14ac:dyDescent="0.35">
      <c r="A4351" s="39"/>
      <c r="B4351" s="52" t="s">
        <v>464</v>
      </c>
      <c r="C4351" s="53">
        <v>648</v>
      </c>
      <c r="D4351" s="34" t="s">
        <v>1072</v>
      </c>
    </row>
    <row r="4352" spans="1:4" x14ac:dyDescent="0.35">
      <c r="A4352" s="39"/>
      <c r="B4352" s="52" t="s">
        <v>465</v>
      </c>
      <c r="C4352" s="53">
        <v>113</v>
      </c>
      <c r="D4352" s="34" t="s">
        <v>1072</v>
      </c>
    </row>
    <row r="4353" spans="1:4" x14ac:dyDescent="0.35">
      <c r="A4353" s="39"/>
      <c r="B4353" s="52" t="s">
        <v>464</v>
      </c>
      <c r="C4353" s="53">
        <v>147</v>
      </c>
      <c r="D4353" s="34" t="s">
        <v>1072</v>
      </c>
    </row>
    <row r="4354" spans="1:4" x14ac:dyDescent="0.35">
      <c r="A4354" s="39"/>
      <c r="B4354" s="52" t="s">
        <v>464</v>
      </c>
      <c r="C4354" s="53">
        <v>162</v>
      </c>
      <c r="D4354" s="34" t="s">
        <v>1072</v>
      </c>
    </row>
    <row r="4355" spans="1:4" x14ac:dyDescent="0.35">
      <c r="A4355" s="39"/>
      <c r="B4355" s="52" t="s">
        <v>464</v>
      </c>
      <c r="C4355" s="53">
        <v>200</v>
      </c>
      <c r="D4355" s="34" t="s">
        <v>1072</v>
      </c>
    </row>
    <row r="4356" spans="1:4" x14ac:dyDescent="0.35">
      <c r="A4356" s="39"/>
      <c r="B4356" s="52" t="s">
        <v>464</v>
      </c>
      <c r="C4356" s="53">
        <v>127</v>
      </c>
      <c r="D4356" s="34" t="s">
        <v>1072</v>
      </c>
    </row>
    <row r="4357" spans="1:4" x14ac:dyDescent="0.35">
      <c r="A4357" s="39"/>
      <c r="B4357" s="52" t="s">
        <v>464</v>
      </c>
      <c r="C4357" s="53">
        <v>120</v>
      </c>
      <c r="D4357" s="34" t="s">
        <v>1072</v>
      </c>
    </row>
    <row r="4358" spans="1:4" x14ac:dyDescent="0.35">
      <c r="A4358" s="39"/>
      <c r="B4358" s="52" t="s">
        <v>465</v>
      </c>
      <c r="C4358" s="53">
        <v>175</v>
      </c>
      <c r="D4358" s="34" t="s">
        <v>1072</v>
      </c>
    </row>
    <row r="4359" spans="1:4" x14ac:dyDescent="0.35">
      <c r="A4359" s="39"/>
      <c r="B4359" s="52" t="s">
        <v>463</v>
      </c>
      <c r="C4359" s="53">
        <v>736</v>
      </c>
      <c r="D4359" s="34" t="s">
        <v>1072</v>
      </c>
    </row>
    <row r="4360" spans="1:4" x14ac:dyDescent="0.35">
      <c r="A4360" s="39"/>
      <c r="B4360" s="52" t="s">
        <v>465</v>
      </c>
      <c r="C4360" s="53">
        <v>312</v>
      </c>
      <c r="D4360" s="34" t="s">
        <v>1072</v>
      </c>
    </row>
    <row r="4361" spans="1:4" x14ac:dyDescent="0.35">
      <c r="A4361" s="39"/>
      <c r="B4361" s="52" t="s">
        <v>464</v>
      </c>
      <c r="C4361" s="53">
        <v>450</v>
      </c>
      <c r="D4361" s="34" t="s">
        <v>1072</v>
      </c>
    </row>
    <row r="4362" spans="1:4" x14ac:dyDescent="0.35">
      <c r="A4362" s="39"/>
      <c r="B4362" s="52" t="s">
        <v>465</v>
      </c>
      <c r="C4362" s="53">
        <v>316</v>
      </c>
      <c r="D4362" s="34" t="s">
        <v>1072</v>
      </c>
    </row>
    <row r="4363" spans="1:4" x14ac:dyDescent="0.35">
      <c r="A4363" s="39"/>
      <c r="B4363" s="52" t="s">
        <v>166</v>
      </c>
      <c r="C4363" s="53">
        <v>1240</v>
      </c>
      <c r="D4363" s="34" t="s">
        <v>1171</v>
      </c>
    </row>
    <row r="4364" spans="1:4" x14ac:dyDescent="0.35">
      <c r="A4364" s="39"/>
      <c r="B4364" s="52" t="s">
        <v>166</v>
      </c>
      <c r="C4364" s="53">
        <v>2560</v>
      </c>
      <c r="D4364" s="34" t="s">
        <v>1171</v>
      </c>
    </row>
    <row r="4365" spans="1:4" x14ac:dyDescent="0.35">
      <c r="A4365" s="39"/>
      <c r="B4365" s="52" t="s">
        <v>8757</v>
      </c>
      <c r="C4365" s="53">
        <v>820</v>
      </c>
      <c r="D4365" s="34" t="s">
        <v>1171</v>
      </c>
    </row>
    <row r="4366" spans="1:4" x14ac:dyDescent="0.35">
      <c r="A4366" s="39"/>
      <c r="B4366" s="52" t="s">
        <v>431</v>
      </c>
      <c r="C4366" s="53">
        <v>964</v>
      </c>
      <c r="D4366" s="34" t="s">
        <v>1171</v>
      </c>
    </row>
    <row r="4367" spans="1:4" x14ac:dyDescent="0.35">
      <c r="A4367" s="39"/>
      <c r="B4367" s="52" t="s">
        <v>6438</v>
      </c>
      <c r="C4367" s="53">
        <v>500</v>
      </c>
      <c r="D4367" s="34" t="s">
        <v>1171</v>
      </c>
    </row>
    <row r="4368" spans="1:4" x14ac:dyDescent="0.35">
      <c r="A4368" s="39"/>
      <c r="B4368" s="52" t="s">
        <v>97</v>
      </c>
      <c r="C4368" s="53">
        <v>720</v>
      </c>
      <c r="D4368" s="34" t="s">
        <v>1171</v>
      </c>
    </row>
    <row r="4369" spans="1:4" x14ac:dyDescent="0.35">
      <c r="A4369" s="39"/>
      <c r="B4369" s="52" t="s">
        <v>8564</v>
      </c>
      <c r="C4369" s="53">
        <v>600</v>
      </c>
      <c r="D4369" s="34" t="s">
        <v>1171</v>
      </c>
    </row>
    <row r="4370" spans="1:4" x14ac:dyDescent="0.35">
      <c r="A4370" s="39"/>
      <c r="B4370" s="52" t="s">
        <v>6438</v>
      </c>
      <c r="C4370" s="53">
        <v>470</v>
      </c>
      <c r="D4370" s="34" t="s">
        <v>1171</v>
      </c>
    </row>
    <row r="4371" spans="1:4" x14ac:dyDescent="0.35">
      <c r="A4371" s="39"/>
      <c r="B4371" s="52" t="s">
        <v>8564</v>
      </c>
      <c r="C4371" s="53">
        <v>200</v>
      </c>
      <c r="D4371" s="34" t="s">
        <v>1171</v>
      </c>
    </row>
    <row r="4372" spans="1:4" x14ac:dyDescent="0.35">
      <c r="A4372" s="39"/>
      <c r="B4372" s="52" t="s">
        <v>8380</v>
      </c>
      <c r="C4372" s="53">
        <v>740</v>
      </c>
      <c r="D4372" s="34" t="s">
        <v>1171</v>
      </c>
    </row>
    <row r="4373" spans="1:4" x14ac:dyDescent="0.35">
      <c r="A4373" s="39"/>
      <c r="B4373" s="52" t="s">
        <v>180</v>
      </c>
      <c r="C4373" s="53">
        <v>1000</v>
      </c>
      <c r="D4373" s="34" t="s">
        <v>1171</v>
      </c>
    </row>
    <row r="4374" spans="1:4" x14ac:dyDescent="0.35">
      <c r="A4374" s="39"/>
      <c r="B4374" s="52" t="s">
        <v>11146</v>
      </c>
      <c r="C4374" s="53">
        <v>216</v>
      </c>
      <c r="D4374" s="34" t="s">
        <v>1171</v>
      </c>
    </row>
    <row r="4375" spans="1:4" x14ac:dyDescent="0.35">
      <c r="A4375" s="39"/>
      <c r="B4375" s="52" t="s">
        <v>197</v>
      </c>
      <c r="C4375" s="53">
        <v>330</v>
      </c>
      <c r="D4375" s="34" t="s">
        <v>1171</v>
      </c>
    </row>
    <row r="4376" spans="1:4" x14ac:dyDescent="0.35">
      <c r="A4376" s="39"/>
      <c r="B4376" s="52" t="s">
        <v>180</v>
      </c>
      <c r="C4376" s="53">
        <v>500</v>
      </c>
      <c r="D4376" s="34" t="s">
        <v>1171</v>
      </c>
    </row>
    <row r="4377" spans="1:4" x14ac:dyDescent="0.35">
      <c r="A4377" s="39"/>
      <c r="B4377" s="52" t="s">
        <v>206</v>
      </c>
      <c r="C4377" s="53">
        <v>3100</v>
      </c>
      <c r="D4377" s="34" t="s">
        <v>1171</v>
      </c>
    </row>
    <row r="4378" spans="1:4" x14ac:dyDescent="0.35">
      <c r="A4378" s="39"/>
      <c r="B4378" s="52" t="s">
        <v>180</v>
      </c>
      <c r="C4378" s="53">
        <v>850</v>
      </c>
      <c r="D4378" s="34" t="s">
        <v>1171</v>
      </c>
    </row>
    <row r="4379" spans="1:4" x14ac:dyDescent="0.35">
      <c r="A4379" s="39"/>
      <c r="B4379" s="52" t="s">
        <v>152</v>
      </c>
      <c r="C4379" s="53">
        <v>430</v>
      </c>
      <c r="D4379" s="34" t="s">
        <v>1171</v>
      </c>
    </row>
    <row r="4380" spans="1:4" x14ac:dyDescent="0.35">
      <c r="A4380" s="39"/>
      <c r="B4380" s="52" t="s">
        <v>152</v>
      </c>
      <c r="C4380" s="53">
        <v>500</v>
      </c>
      <c r="D4380" s="34" t="s">
        <v>1171</v>
      </c>
    </row>
    <row r="4381" spans="1:4" x14ac:dyDescent="0.35">
      <c r="A4381" s="39"/>
      <c r="B4381" s="52" t="s">
        <v>904</v>
      </c>
      <c r="C4381" s="53">
        <v>160</v>
      </c>
      <c r="D4381" s="34" t="s">
        <v>1171</v>
      </c>
    </row>
    <row r="4382" spans="1:4" x14ac:dyDescent="0.35">
      <c r="A4382" s="39"/>
      <c r="B4382" s="52" t="s">
        <v>904</v>
      </c>
      <c r="C4382" s="53">
        <v>180</v>
      </c>
      <c r="D4382" s="34" t="s">
        <v>1171</v>
      </c>
    </row>
    <row r="4383" spans="1:4" x14ac:dyDescent="0.35">
      <c r="A4383" s="39"/>
      <c r="B4383" s="52" t="s">
        <v>853</v>
      </c>
      <c r="C4383" s="53">
        <v>50</v>
      </c>
      <c r="D4383" s="34" t="s">
        <v>1171</v>
      </c>
    </row>
    <row r="4384" spans="1:4" x14ac:dyDescent="0.35">
      <c r="A4384" s="39"/>
      <c r="B4384" s="52" t="s">
        <v>853</v>
      </c>
      <c r="C4384" s="53">
        <v>180</v>
      </c>
      <c r="D4384" s="34" t="s">
        <v>1171</v>
      </c>
    </row>
    <row r="4385" spans="1:4" x14ac:dyDescent="0.35">
      <c r="A4385" s="39"/>
      <c r="B4385" s="52" t="s">
        <v>135</v>
      </c>
      <c r="C4385" s="53">
        <v>200</v>
      </c>
      <c r="D4385" s="34" t="s">
        <v>1171</v>
      </c>
    </row>
    <row r="4386" spans="1:4" x14ac:dyDescent="0.35">
      <c r="A4386" s="39"/>
      <c r="B4386" s="52" t="s">
        <v>7249</v>
      </c>
      <c r="C4386" s="53">
        <v>175</v>
      </c>
      <c r="D4386" s="34" t="s">
        <v>1171</v>
      </c>
    </row>
    <row r="4387" spans="1:4" x14ac:dyDescent="0.35">
      <c r="A4387" s="39"/>
      <c r="B4387" s="52" t="s">
        <v>143</v>
      </c>
      <c r="C4387" s="53">
        <v>172</v>
      </c>
      <c r="D4387" s="34" t="s">
        <v>1171</v>
      </c>
    </row>
    <row r="4388" spans="1:4" x14ac:dyDescent="0.35">
      <c r="A4388" s="39"/>
      <c r="B4388" s="52">
        <v>106074301</v>
      </c>
      <c r="C4388" s="53">
        <v>178</v>
      </c>
      <c r="D4388" s="34" t="s">
        <v>1171</v>
      </c>
    </row>
    <row r="4389" spans="1:4" x14ac:dyDescent="0.35">
      <c r="A4389" s="39"/>
      <c r="B4389" s="52" t="s">
        <v>904</v>
      </c>
      <c r="C4389" s="53">
        <v>180</v>
      </c>
      <c r="D4389" s="34" t="s">
        <v>1171</v>
      </c>
    </row>
    <row r="4390" spans="1:4" x14ac:dyDescent="0.35">
      <c r="A4390" s="39"/>
      <c r="B4390" s="52" t="s">
        <v>904</v>
      </c>
      <c r="C4390" s="53">
        <v>218</v>
      </c>
      <c r="D4390" s="34" t="s">
        <v>1171</v>
      </c>
    </row>
    <row r="4391" spans="1:4" x14ac:dyDescent="0.35">
      <c r="A4391" s="39"/>
      <c r="B4391" s="52" t="s">
        <v>471</v>
      </c>
      <c r="C4391" s="53">
        <v>8488</v>
      </c>
      <c r="D4391" s="34" t="s">
        <v>1167</v>
      </c>
    </row>
    <row r="4392" spans="1:4" x14ac:dyDescent="0.35">
      <c r="A4392" s="39"/>
      <c r="B4392" s="52" t="s">
        <v>7207</v>
      </c>
      <c r="C4392" s="53">
        <v>448</v>
      </c>
      <c r="D4392" s="34" t="s">
        <v>1167</v>
      </c>
    </row>
    <row r="4393" spans="1:4" x14ac:dyDescent="0.35">
      <c r="A4393" s="39"/>
      <c r="B4393" s="52" t="s">
        <v>7207</v>
      </c>
      <c r="C4393" s="53">
        <v>543</v>
      </c>
      <c r="D4393" s="34" t="s">
        <v>1167</v>
      </c>
    </row>
    <row r="4394" spans="1:4" x14ac:dyDescent="0.35">
      <c r="A4394" s="39"/>
      <c r="B4394" s="52" t="s">
        <v>7207</v>
      </c>
      <c r="C4394" s="53">
        <v>73</v>
      </c>
      <c r="D4394" s="34" t="s">
        <v>1167</v>
      </c>
    </row>
    <row r="4395" spans="1:4" x14ac:dyDescent="0.35">
      <c r="A4395" s="39"/>
      <c r="B4395" s="52" t="s">
        <v>471</v>
      </c>
      <c r="C4395" s="53">
        <v>60</v>
      </c>
      <c r="D4395" s="34" t="s">
        <v>1167</v>
      </c>
    </row>
    <row r="4396" spans="1:4" x14ac:dyDescent="0.35">
      <c r="A4396" s="39"/>
      <c r="B4396" s="52" t="s">
        <v>471</v>
      </c>
      <c r="C4396" s="53">
        <v>8</v>
      </c>
      <c r="D4396" s="34" t="s">
        <v>1167</v>
      </c>
    </row>
    <row r="4397" spans="1:4" x14ac:dyDescent="0.35">
      <c r="A4397" s="39"/>
      <c r="B4397" s="52" t="s">
        <v>10842</v>
      </c>
      <c r="C4397" s="53">
        <v>430</v>
      </c>
      <c r="D4397" s="34" t="s">
        <v>1167</v>
      </c>
    </row>
    <row r="4398" spans="1:4" x14ac:dyDescent="0.35">
      <c r="A4398" s="39"/>
      <c r="B4398" s="52" t="s">
        <v>502</v>
      </c>
      <c r="C4398" s="53">
        <v>557</v>
      </c>
      <c r="D4398" s="34" t="s">
        <v>1167</v>
      </c>
    </row>
    <row r="4399" spans="1:4" x14ac:dyDescent="0.35">
      <c r="A4399" s="39"/>
      <c r="B4399" s="52" t="s">
        <v>957</v>
      </c>
      <c r="C4399" s="53">
        <v>60</v>
      </c>
      <c r="D4399" s="34" t="s">
        <v>1167</v>
      </c>
    </row>
    <row r="4400" spans="1:4" x14ac:dyDescent="0.35">
      <c r="A4400" s="39"/>
      <c r="B4400" s="52" t="s">
        <v>520</v>
      </c>
      <c r="C4400" s="53">
        <v>819</v>
      </c>
      <c r="D4400" s="34" t="s">
        <v>1167</v>
      </c>
    </row>
    <row r="4401" spans="1:4" x14ac:dyDescent="0.35">
      <c r="A4401" s="39"/>
      <c r="B4401" s="52" t="s">
        <v>501</v>
      </c>
      <c r="C4401" s="53">
        <v>422</v>
      </c>
      <c r="D4401" s="34" t="s">
        <v>1072</v>
      </c>
    </row>
    <row r="4402" spans="1:4" x14ac:dyDescent="0.35">
      <c r="A4402" s="39"/>
      <c r="B4402" s="52" t="s">
        <v>520</v>
      </c>
      <c r="C4402" s="53">
        <v>2000</v>
      </c>
      <c r="D4402" s="34" t="s">
        <v>1072</v>
      </c>
    </row>
    <row r="4403" spans="1:4" x14ac:dyDescent="0.35">
      <c r="A4403" s="39"/>
      <c r="B4403" s="52" t="s">
        <v>520</v>
      </c>
      <c r="C4403" s="53">
        <v>2000</v>
      </c>
      <c r="D4403" s="34" t="s">
        <v>1072</v>
      </c>
    </row>
    <row r="4404" spans="1:4" x14ac:dyDescent="0.35">
      <c r="A4404" s="39"/>
      <c r="B4404" s="52" t="s">
        <v>520</v>
      </c>
      <c r="C4404" s="53">
        <v>2000</v>
      </c>
      <c r="D4404" s="34" t="s">
        <v>1072</v>
      </c>
    </row>
    <row r="4405" spans="1:4" x14ac:dyDescent="0.35">
      <c r="A4405" s="39"/>
      <c r="B4405" s="52" t="s">
        <v>520</v>
      </c>
      <c r="C4405" s="53">
        <v>2000</v>
      </c>
      <c r="D4405" s="34" t="s">
        <v>1072</v>
      </c>
    </row>
    <row r="4406" spans="1:4" x14ac:dyDescent="0.35">
      <c r="A4406" s="39"/>
      <c r="B4406" s="52" t="s">
        <v>520</v>
      </c>
      <c r="C4406" s="53">
        <v>2000</v>
      </c>
      <c r="D4406" s="34" t="s">
        <v>1072</v>
      </c>
    </row>
    <row r="4407" spans="1:4" x14ac:dyDescent="0.35">
      <c r="A4407" s="39"/>
      <c r="B4407" s="52" t="s">
        <v>520</v>
      </c>
      <c r="C4407" s="53">
        <v>2000</v>
      </c>
      <c r="D4407" s="34" t="s">
        <v>1072</v>
      </c>
    </row>
    <row r="4408" spans="1:4" x14ac:dyDescent="0.35">
      <c r="A4408" s="39"/>
      <c r="B4408" s="52" t="s">
        <v>520</v>
      </c>
      <c r="C4408" s="53">
        <v>2000</v>
      </c>
      <c r="D4408" s="34" t="s">
        <v>1072</v>
      </c>
    </row>
    <row r="4409" spans="1:4" x14ac:dyDescent="0.35">
      <c r="A4409" s="39"/>
      <c r="B4409" s="52" t="s">
        <v>520</v>
      </c>
      <c r="C4409" s="53">
        <v>2000</v>
      </c>
      <c r="D4409" s="34" t="s">
        <v>1072</v>
      </c>
    </row>
    <row r="4410" spans="1:4" x14ac:dyDescent="0.35">
      <c r="A4410" s="39"/>
      <c r="B4410" s="52" t="s">
        <v>520</v>
      </c>
      <c r="C4410" s="53">
        <v>2000</v>
      </c>
      <c r="D4410" s="34" t="s">
        <v>1072</v>
      </c>
    </row>
    <row r="4411" spans="1:4" x14ac:dyDescent="0.35">
      <c r="A4411" s="39"/>
      <c r="B4411" s="52" t="s">
        <v>520</v>
      </c>
      <c r="C4411" s="53">
        <v>2000</v>
      </c>
      <c r="D4411" s="34" t="s">
        <v>1072</v>
      </c>
    </row>
    <row r="4412" spans="1:4" x14ac:dyDescent="0.35">
      <c r="A4412" s="39"/>
      <c r="B4412" s="52" t="s">
        <v>520</v>
      </c>
      <c r="C4412" s="53">
        <v>2000</v>
      </c>
      <c r="D4412" s="34" t="s">
        <v>1072</v>
      </c>
    </row>
    <row r="4413" spans="1:4" x14ac:dyDescent="0.35">
      <c r="A4413" s="39"/>
      <c r="B4413" s="52" t="s">
        <v>520</v>
      </c>
      <c r="C4413" s="53">
        <v>2000</v>
      </c>
      <c r="D4413" s="34" t="s">
        <v>1072</v>
      </c>
    </row>
    <row r="4414" spans="1:4" x14ac:dyDescent="0.35">
      <c r="A4414" s="39"/>
      <c r="B4414" s="52" t="s">
        <v>102</v>
      </c>
      <c r="C4414" s="53">
        <v>1289</v>
      </c>
      <c r="D4414" s="34" t="s">
        <v>1072</v>
      </c>
    </row>
    <row r="4415" spans="1:4" x14ac:dyDescent="0.35">
      <c r="A4415" s="39"/>
      <c r="B4415" s="52" t="s">
        <v>210</v>
      </c>
      <c r="C4415" s="53">
        <v>2087</v>
      </c>
      <c r="D4415" s="34" t="s">
        <v>1072</v>
      </c>
    </row>
    <row r="4416" spans="1:4" x14ac:dyDescent="0.35">
      <c r="A4416" s="39"/>
      <c r="B4416" s="52" t="s">
        <v>210</v>
      </c>
      <c r="C4416" s="53">
        <v>2530</v>
      </c>
      <c r="D4416" s="34" t="s">
        <v>1072</v>
      </c>
    </row>
    <row r="4417" spans="1:4" x14ac:dyDescent="0.35">
      <c r="A4417" s="39"/>
      <c r="B4417" s="52" t="s">
        <v>210</v>
      </c>
      <c r="C4417" s="53">
        <v>2270</v>
      </c>
      <c r="D4417" s="34" t="s">
        <v>1072</v>
      </c>
    </row>
    <row r="4418" spans="1:4" x14ac:dyDescent="0.35">
      <c r="A4418" s="39"/>
      <c r="B4418" s="52" t="s">
        <v>520</v>
      </c>
      <c r="C4418" s="53">
        <v>2000</v>
      </c>
      <c r="D4418" s="34" t="s">
        <v>1072</v>
      </c>
    </row>
    <row r="4419" spans="1:4" x14ac:dyDescent="0.35">
      <c r="A4419" s="39"/>
      <c r="B4419" s="52" t="s">
        <v>520</v>
      </c>
      <c r="C4419" s="53">
        <v>2000</v>
      </c>
      <c r="D4419" s="34" t="s">
        <v>1072</v>
      </c>
    </row>
    <row r="4420" spans="1:4" x14ac:dyDescent="0.35">
      <c r="A4420" s="39"/>
      <c r="B4420" s="52" t="s">
        <v>210</v>
      </c>
      <c r="C4420" s="53">
        <v>2818</v>
      </c>
      <c r="D4420" s="34" t="s">
        <v>1072</v>
      </c>
    </row>
    <row r="4421" spans="1:4" x14ac:dyDescent="0.35">
      <c r="A4421" s="39"/>
      <c r="B4421" s="52" t="s">
        <v>210</v>
      </c>
      <c r="C4421" s="53">
        <v>3007</v>
      </c>
      <c r="D4421" s="34" t="s">
        <v>1072</v>
      </c>
    </row>
    <row r="4422" spans="1:4" x14ac:dyDescent="0.35">
      <c r="A4422" s="39"/>
      <c r="B4422" s="52" t="s">
        <v>210</v>
      </c>
      <c r="C4422" s="53">
        <v>3046</v>
      </c>
      <c r="D4422" s="34" t="s">
        <v>1072</v>
      </c>
    </row>
    <row r="4423" spans="1:4" x14ac:dyDescent="0.35">
      <c r="A4423" s="39"/>
      <c r="B4423" s="52" t="s">
        <v>890</v>
      </c>
      <c r="C4423" s="53">
        <v>80</v>
      </c>
      <c r="D4423" s="34" t="s">
        <v>1072</v>
      </c>
    </row>
    <row r="4424" spans="1:4" x14ac:dyDescent="0.35">
      <c r="A4424" s="39"/>
      <c r="B4424" s="52" t="s">
        <v>890</v>
      </c>
      <c r="C4424" s="53">
        <v>133</v>
      </c>
      <c r="D4424" s="34" t="s">
        <v>1079</v>
      </c>
    </row>
    <row r="4425" spans="1:4" x14ac:dyDescent="0.35">
      <c r="A4425" s="39"/>
      <c r="B4425" s="52" t="s">
        <v>8582</v>
      </c>
      <c r="C4425" s="53">
        <v>2830</v>
      </c>
      <c r="D4425" s="34" t="s">
        <v>1166</v>
      </c>
    </row>
    <row r="4426" spans="1:4" x14ac:dyDescent="0.35">
      <c r="A4426" s="39"/>
      <c r="B4426" s="52" t="s">
        <v>11620</v>
      </c>
      <c r="C4426" s="53">
        <v>1450</v>
      </c>
      <c r="D4426" s="34" t="s">
        <v>1166</v>
      </c>
    </row>
    <row r="4427" spans="1:4" x14ac:dyDescent="0.35">
      <c r="A4427" s="39"/>
      <c r="B4427" s="52" t="s">
        <v>8290</v>
      </c>
      <c r="C4427" s="53">
        <v>811</v>
      </c>
      <c r="D4427" s="34" t="s">
        <v>1166</v>
      </c>
    </row>
    <row r="4428" spans="1:4" x14ac:dyDescent="0.35">
      <c r="A4428" s="39"/>
      <c r="B4428" s="52" t="s">
        <v>8508</v>
      </c>
      <c r="C4428" s="53">
        <v>1364</v>
      </c>
      <c r="D4428" s="34" t="s">
        <v>1166</v>
      </c>
    </row>
    <row r="4429" spans="1:4" x14ac:dyDescent="0.35">
      <c r="A4429" s="39"/>
      <c r="B4429" s="52" t="s">
        <v>10948</v>
      </c>
      <c r="C4429" s="53">
        <v>387</v>
      </c>
      <c r="D4429" s="34" t="s">
        <v>1166</v>
      </c>
    </row>
    <row r="4430" spans="1:4" x14ac:dyDescent="0.35">
      <c r="A4430" s="39"/>
      <c r="B4430" s="52" t="s">
        <v>8161</v>
      </c>
      <c r="C4430" s="53">
        <v>434</v>
      </c>
      <c r="D4430" s="34" t="s">
        <v>1166</v>
      </c>
    </row>
    <row r="4431" spans="1:4" x14ac:dyDescent="0.35">
      <c r="A4431" s="39"/>
      <c r="B4431" s="52" t="s">
        <v>11444</v>
      </c>
      <c r="C4431" s="53">
        <v>536</v>
      </c>
      <c r="D4431" s="34" t="s">
        <v>1166</v>
      </c>
    </row>
    <row r="4432" spans="1:4" x14ac:dyDescent="0.35">
      <c r="A4432" s="39"/>
      <c r="B4432" s="52" t="s">
        <v>11207</v>
      </c>
      <c r="C4432" s="53">
        <v>398</v>
      </c>
      <c r="D4432" s="34" t="s">
        <v>1166</v>
      </c>
    </row>
    <row r="4433" spans="1:4" x14ac:dyDescent="0.35">
      <c r="A4433" s="39"/>
      <c r="B4433" s="52" t="s">
        <v>10966</v>
      </c>
      <c r="C4433" s="53">
        <v>340</v>
      </c>
      <c r="D4433" s="34" t="s">
        <v>1166</v>
      </c>
    </row>
    <row r="4434" spans="1:4" x14ac:dyDescent="0.35">
      <c r="A4434" s="39"/>
      <c r="B4434" s="52" t="s">
        <v>10653</v>
      </c>
      <c r="C4434" s="53">
        <v>200</v>
      </c>
      <c r="D4434" s="34" t="s">
        <v>1166</v>
      </c>
    </row>
    <row r="4435" spans="1:4" x14ac:dyDescent="0.35">
      <c r="A4435" s="39"/>
      <c r="B4435" s="52" t="s">
        <v>8558</v>
      </c>
      <c r="C4435" s="53">
        <v>319</v>
      </c>
      <c r="D4435" s="34" t="s">
        <v>1166</v>
      </c>
    </row>
    <row r="4436" spans="1:4" x14ac:dyDescent="0.35">
      <c r="A4436" s="39"/>
      <c r="B4436" s="52" t="s">
        <v>8080</v>
      </c>
      <c r="C4436" s="53">
        <v>341</v>
      </c>
      <c r="D4436" s="34" t="s">
        <v>1166</v>
      </c>
    </row>
    <row r="4437" spans="1:4" x14ac:dyDescent="0.35">
      <c r="A4437" s="39"/>
      <c r="B4437" s="52" t="s">
        <v>8558</v>
      </c>
      <c r="C4437" s="53">
        <v>141</v>
      </c>
      <c r="D4437" s="34" t="s">
        <v>1166</v>
      </c>
    </row>
    <row r="4438" spans="1:4" x14ac:dyDescent="0.35">
      <c r="A4438" s="39"/>
      <c r="B4438" s="52" t="s">
        <v>8285</v>
      </c>
      <c r="C4438" s="53">
        <v>123</v>
      </c>
      <c r="D4438" s="34" t="s">
        <v>1166</v>
      </c>
    </row>
    <row r="4439" spans="1:4" x14ac:dyDescent="0.35">
      <c r="A4439" s="39"/>
      <c r="B4439" s="52" t="s">
        <v>8564</v>
      </c>
      <c r="C4439" s="53">
        <v>142</v>
      </c>
      <c r="D4439" s="34" t="s">
        <v>1166</v>
      </c>
    </row>
    <row r="4440" spans="1:4" x14ac:dyDescent="0.35">
      <c r="A4440" s="39"/>
      <c r="B4440" s="52" t="s">
        <v>864</v>
      </c>
      <c r="C4440" s="53">
        <v>571</v>
      </c>
      <c r="D4440" s="34" t="s">
        <v>1166</v>
      </c>
    </row>
    <row r="4441" spans="1:4" x14ac:dyDescent="0.35">
      <c r="A4441" s="39"/>
      <c r="B4441" s="52" t="s">
        <v>864</v>
      </c>
      <c r="C4441" s="53">
        <v>254</v>
      </c>
      <c r="D4441" s="34" t="s">
        <v>1166</v>
      </c>
    </row>
    <row r="4442" spans="1:4" x14ac:dyDescent="0.35">
      <c r="A4442" s="39"/>
      <c r="B4442" s="52" t="s">
        <v>10836</v>
      </c>
      <c r="C4442" s="53">
        <v>170</v>
      </c>
      <c r="D4442" s="34" t="s">
        <v>1166</v>
      </c>
    </row>
    <row r="4443" spans="1:4" x14ac:dyDescent="0.35">
      <c r="A4443" s="39"/>
      <c r="B4443" s="52" t="s">
        <v>11016</v>
      </c>
      <c r="C4443" s="53">
        <v>81</v>
      </c>
      <c r="D4443" s="34" t="s">
        <v>1166</v>
      </c>
    </row>
    <row r="4444" spans="1:4" x14ac:dyDescent="0.35">
      <c r="A4444" s="39"/>
      <c r="B4444" s="52" t="s">
        <v>8355</v>
      </c>
      <c r="C4444" s="53">
        <v>13</v>
      </c>
      <c r="D4444" s="34" t="s">
        <v>1166</v>
      </c>
    </row>
    <row r="4445" spans="1:4" x14ac:dyDescent="0.35">
      <c r="A4445" s="39"/>
      <c r="B4445" s="52" t="s">
        <v>11066</v>
      </c>
      <c r="C4445" s="53">
        <v>10</v>
      </c>
      <c r="D4445" s="34" t="s">
        <v>1166</v>
      </c>
    </row>
    <row r="4446" spans="1:4" x14ac:dyDescent="0.35">
      <c r="A4446" s="39"/>
      <c r="B4446" s="52" t="s">
        <v>11535</v>
      </c>
      <c r="C4446" s="53">
        <v>18</v>
      </c>
      <c r="D4446" s="34" t="s">
        <v>1166</v>
      </c>
    </row>
    <row r="4447" spans="1:4" x14ac:dyDescent="0.35">
      <c r="A4447" s="39"/>
      <c r="B4447" s="52" t="s">
        <v>8787</v>
      </c>
      <c r="C4447" s="53">
        <v>18</v>
      </c>
      <c r="D4447" s="34" t="s">
        <v>1166</v>
      </c>
    </row>
    <row r="4448" spans="1:4" x14ac:dyDescent="0.35">
      <c r="A4448" s="39"/>
      <c r="B4448" s="52" t="s">
        <v>10641</v>
      </c>
      <c r="C4448" s="53">
        <v>7</v>
      </c>
      <c r="D4448" s="34" t="s">
        <v>1166</v>
      </c>
    </row>
    <row r="4449" spans="1:4" x14ac:dyDescent="0.35">
      <c r="A4449" s="39"/>
      <c r="B4449" s="52" t="s">
        <v>11207</v>
      </c>
      <c r="C4449" s="53">
        <v>4</v>
      </c>
      <c r="D4449" s="34" t="s">
        <v>1166</v>
      </c>
    </row>
    <row r="4450" spans="1:4" x14ac:dyDescent="0.35">
      <c r="A4450" s="39"/>
      <c r="B4450" s="52" t="s">
        <v>11093</v>
      </c>
      <c r="C4450" s="53">
        <v>24</v>
      </c>
      <c r="D4450" s="34" t="s">
        <v>1166</v>
      </c>
    </row>
    <row r="4451" spans="1:4" x14ac:dyDescent="0.35">
      <c r="A4451" s="39"/>
      <c r="B4451" s="52" t="s">
        <v>8666</v>
      </c>
      <c r="C4451" s="53">
        <v>4</v>
      </c>
      <c r="D4451" s="34" t="s">
        <v>1166</v>
      </c>
    </row>
    <row r="4452" spans="1:4" x14ac:dyDescent="0.35">
      <c r="A4452" s="39"/>
      <c r="B4452" s="52" t="s">
        <v>10685</v>
      </c>
      <c r="C4452" s="53">
        <v>15</v>
      </c>
      <c r="D4452" s="34" t="s">
        <v>1166</v>
      </c>
    </row>
    <row r="4453" spans="1:4" x14ac:dyDescent="0.35">
      <c r="A4453" s="39"/>
      <c r="B4453" s="52" t="s">
        <v>369</v>
      </c>
      <c r="C4453" s="53">
        <v>34</v>
      </c>
      <c r="D4453" s="34" t="s">
        <v>1166</v>
      </c>
    </row>
    <row r="4454" spans="1:4" x14ac:dyDescent="0.35">
      <c r="A4454" s="39"/>
      <c r="B4454" s="52" t="s">
        <v>8582</v>
      </c>
      <c r="C4454" s="53">
        <v>35</v>
      </c>
      <c r="D4454" s="34" t="s">
        <v>1166</v>
      </c>
    </row>
    <row r="4455" spans="1:4" x14ac:dyDescent="0.35">
      <c r="A4455" s="39"/>
      <c r="B4455" s="52" t="s">
        <v>12362</v>
      </c>
      <c r="C4455" s="53">
        <v>67</v>
      </c>
      <c r="D4455" s="34" t="s">
        <v>1166</v>
      </c>
    </row>
    <row r="4456" spans="1:4" x14ac:dyDescent="0.35">
      <c r="A4456" s="39"/>
      <c r="B4456" s="52" t="s">
        <v>987</v>
      </c>
      <c r="C4456" s="53">
        <v>114</v>
      </c>
      <c r="D4456" s="34" t="s">
        <v>1166</v>
      </c>
    </row>
    <row r="4457" spans="1:4" x14ac:dyDescent="0.35">
      <c r="A4457" s="39"/>
      <c r="B4457" s="52" t="s">
        <v>156</v>
      </c>
      <c r="C4457" s="53">
        <v>27</v>
      </c>
      <c r="D4457" s="34" t="s">
        <v>1166</v>
      </c>
    </row>
    <row r="4458" spans="1:4" x14ac:dyDescent="0.35">
      <c r="A4458" s="39"/>
      <c r="B4458" s="52" t="s">
        <v>10966</v>
      </c>
      <c r="C4458" s="53">
        <v>1402</v>
      </c>
      <c r="D4458" s="34" t="s">
        <v>1166</v>
      </c>
    </row>
    <row r="4459" spans="1:4" x14ac:dyDescent="0.35">
      <c r="A4459" s="39"/>
      <c r="B4459" s="52" t="s">
        <v>10948</v>
      </c>
      <c r="C4459" s="53">
        <v>591</v>
      </c>
      <c r="D4459" s="34" t="s">
        <v>1166</v>
      </c>
    </row>
    <row r="4460" spans="1:4" x14ac:dyDescent="0.35">
      <c r="A4460" s="39"/>
      <c r="B4460" s="52" t="s">
        <v>477</v>
      </c>
      <c r="C4460" s="53">
        <v>63000</v>
      </c>
      <c r="D4460" s="34" t="s">
        <v>7782</v>
      </c>
    </row>
    <row r="4461" spans="1:4" x14ac:dyDescent="0.35">
      <c r="A4461" s="39"/>
      <c r="B4461" s="52" t="s">
        <v>8750</v>
      </c>
      <c r="C4461" s="53">
        <v>1</v>
      </c>
      <c r="D4461" s="34" t="s">
        <v>1166</v>
      </c>
    </row>
    <row r="4462" spans="1:4" x14ac:dyDescent="0.35">
      <c r="A4462" s="39"/>
      <c r="B4462" s="52" t="s">
        <v>7990</v>
      </c>
      <c r="C4462" s="53">
        <v>22</v>
      </c>
      <c r="D4462" s="34" t="s">
        <v>1166</v>
      </c>
    </row>
    <row r="4463" spans="1:4" x14ac:dyDescent="0.35">
      <c r="A4463" s="39"/>
      <c r="B4463" s="52" t="s">
        <v>178</v>
      </c>
      <c r="C4463" s="53">
        <v>24</v>
      </c>
      <c r="D4463" s="34" t="s">
        <v>1166</v>
      </c>
    </row>
    <row r="4464" spans="1:4" x14ac:dyDescent="0.35">
      <c r="A4464" s="39"/>
      <c r="B4464" s="52" t="s">
        <v>8089</v>
      </c>
      <c r="C4464" s="53">
        <v>2</v>
      </c>
      <c r="D4464" s="34" t="s">
        <v>1166</v>
      </c>
    </row>
    <row r="4465" spans="1:4" x14ac:dyDescent="0.35">
      <c r="A4465" s="39"/>
      <c r="B4465" s="52" t="s">
        <v>6436</v>
      </c>
      <c r="C4465" s="53">
        <v>16</v>
      </c>
      <c r="D4465" s="34" t="s">
        <v>1166</v>
      </c>
    </row>
    <row r="4466" spans="1:4" x14ac:dyDescent="0.35">
      <c r="A4466" s="39"/>
      <c r="B4466" s="52" t="s">
        <v>7990</v>
      </c>
      <c r="C4466" s="53">
        <v>43</v>
      </c>
      <c r="D4466" s="34" t="s">
        <v>1166</v>
      </c>
    </row>
    <row r="4467" spans="1:4" x14ac:dyDescent="0.35">
      <c r="A4467" s="39"/>
      <c r="B4467" s="52" t="s">
        <v>184</v>
      </c>
      <c r="C4467" s="53">
        <v>41</v>
      </c>
      <c r="D4467" s="34" t="s">
        <v>1166</v>
      </c>
    </row>
    <row r="4468" spans="1:4" x14ac:dyDescent="0.35">
      <c r="A4468" s="39"/>
      <c r="B4468" s="52" t="s">
        <v>203</v>
      </c>
      <c r="C4468" s="53">
        <v>14</v>
      </c>
      <c r="D4468" s="34" t="s">
        <v>1166</v>
      </c>
    </row>
    <row r="4469" spans="1:4" x14ac:dyDescent="0.35">
      <c r="A4469" s="39"/>
      <c r="B4469" s="52" t="s">
        <v>184</v>
      </c>
      <c r="C4469" s="53">
        <v>14</v>
      </c>
      <c r="D4469" s="34" t="s">
        <v>1166</v>
      </c>
    </row>
    <row r="4470" spans="1:4" x14ac:dyDescent="0.35">
      <c r="A4470" s="39"/>
      <c r="B4470" s="52" t="s">
        <v>10724</v>
      </c>
      <c r="C4470" s="53">
        <v>30</v>
      </c>
      <c r="D4470" s="34" t="s">
        <v>1166</v>
      </c>
    </row>
    <row r="4471" spans="1:4" x14ac:dyDescent="0.35">
      <c r="A4471" s="39"/>
      <c r="B4471" s="52" t="s">
        <v>106</v>
      </c>
      <c r="C4471" s="53">
        <v>59</v>
      </c>
      <c r="D4471" s="34" t="s">
        <v>1166</v>
      </c>
    </row>
    <row r="4472" spans="1:4" x14ac:dyDescent="0.35">
      <c r="A4472" s="39"/>
      <c r="B4472" s="52" t="s">
        <v>8528</v>
      </c>
      <c r="C4472" s="53">
        <v>78</v>
      </c>
      <c r="D4472" s="34" t="s">
        <v>1166</v>
      </c>
    </row>
    <row r="4473" spans="1:4" x14ac:dyDescent="0.35">
      <c r="A4473" s="39"/>
      <c r="B4473" s="34" t="s">
        <v>146</v>
      </c>
      <c r="C4473" s="53">
        <v>290</v>
      </c>
      <c r="D4473" s="34" t="s">
        <v>1166</v>
      </c>
    </row>
    <row r="4474" spans="1:4" x14ac:dyDescent="0.35">
      <c r="A4474" s="39"/>
      <c r="B4474" s="52" t="s">
        <v>520</v>
      </c>
      <c r="C4474" s="53">
        <v>15</v>
      </c>
      <c r="D4474" s="34" t="s">
        <v>1166</v>
      </c>
    </row>
    <row r="4475" spans="1:4" x14ac:dyDescent="0.35">
      <c r="A4475" s="39"/>
      <c r="B4475" s="52" t="s">
        <v>520</v>
      </c>
      <c r="C4475" s="53">
        <v>5710</v>
      </c>
      <c r="D4475" s="34" t="s">
        <v>1166</v>
      </c>
    </row>
    <row r="4476" spans="1:4" x14ac:dyDescent="0.35">
      <c r="A4476" s="39"/>
      <c r="B4476" s="52" t="s">
        <v>520</v>
      </c>
      <c r="C4476" s="53">
        <v>7556</v>
      </c>
      <c r="D4476" s="34" t="s">
        <v>1166</v>
      </c>
    </row>
    <row r="4477" spans="1:4" x14ac:dyDescent="0.35">
      <c r="A4477" s="39"/>
      <c r="B4477" s="52" t="s">
        <v>7234</v>
      </c>
      <c r="C4477" s="53">
        <v>600</v>
      </c>
      <c r="D4477" s="34" t="s">
        <v>1166</v>
      </c>
    </row>
    <row r="4478" spans="1:4" x14ac:dyDescent="0.35">
      <c r="A4478" s="39"/>
      <c r="B4478" s="52" t="s">
        <v>508</v>
      </c>
      <c r="C4478" s="53">
        <v>34</v>
      </c>
      <c r="D4478" s="34" t="s">
        <v>1166</v>
      </c>
    </row>
    <row r="4479" spans="1:4" x14ac:dyDescent="0.35">
      <c r="A4479" s="39"/>
      <c r="B4479" s="52" t="s">
        <v>452</v>
      </c>
      <c r="C4479" s="53">
        <v>90</v>
      </c>
      <c r="D4479" s="34" t="s">
        <v>1166</v>
      </c>
    </row>
    <row r="4480" spans="1:4" x14ac:dyDescent="0.35">
      <c r="A4480" s="39"/>
      <c r="B4480" s="52" t="s">
        <v>487</v>
      </c>
      <c r="C4480" s="53">
        <v>15</v>
      </c>
      <c r="D4480" s="34" t="s">
        <v>1166</v>
      </c>
    </row>
    <row r="4481" spans="1:4" x14ac:dyDescent="0.35">
      <c r="A4481" s="39"/>
      <c r="B4481" s="52" t="s">
        <v>188</v>
      </c>
      <c r="C4481" s="53">
        <v>21</v>
      </c>
      <c r="D4481" s="34" t="s">
        <v>1166</v>
      </c>
    </row>
    <row r="4482" spans="1:4" x14ac:dyDescent="0.35">
      <c r="A4482" s="39"/>
      <c r="B4482" s="52" t="s">
        <v>257</v>
      </c>
      <c r="C4482" s="53">
        <v>8</v>
      </c>
      <c r="D4482" s="34" t="s">
        <v>1166</v>
      </c>
    </row>
    <row r="4483" spans="1:4" x14ac:dyDescent="0.35">
      <c r="A4483" s="39"/>
      <c r="B4483" s="52" t="s">
        <v>181</v>
      </c>
      <c r="C4483" s="53">
        <v>3</v>
      </c>
      <c r="D4483" s="34" t="s">
        <v>1166</v>
      </c>
    </row>
    <row r="4484" spans="1:4" x14ac:dyDescent="0.35">
      <c r="A4484" s="39"/>
      <c r="B4484" s="52" t="s">
        <v>819</v>
      </c>
      <c r="C4484" s="53">
        <v>6</v>
      </c>
      <c r="D4484" s="34" t="s">
        <v>1166</v>
      </c>
    </row>
    <row r="4485" spans="1:4" x14ac:dyDescent="0.35">
      <c r="A4485" s="39"/>
      <c r="B4485" s="52" t="s">
        <v>496</v>
      </c>
      <c r="C4485" s="53">
        <v>37</v>
      </c>
      <c r="D4485" s="34" t="s">
        <v>1166</v>
      </c>
    </row>
    <row r="4486" spans="1:4" x14ac:dyDescent="0.35">
      <c r="A4486" s="39"/>
      <c r="B4486" s="52" t="s">
        <v>465</v>
      </c>
      <c r="C4486" s="53">
        <v>16</v>
      </c>
      <c r="D4486" s="34" t="s">
        <v>1166</v>
      </c>
    </row>
    <row r="4487" spans="1:4" x14ac:dyDescent="0.35">
      <c r="A4487" s="39"/>
      <c r="B4487" s="52" t="s">
        <v>82</v>
      </c>
      <c r="C4487" s="53">
        <v>8</v>
      </c>
      <c r="D4487" s="34" t="s">
        <v>1166</v>
      </c>
    </row>
    <row r="4488" spans="1:4" x14ac:dyDescent="0.35">
      <c r="A4488" s="39"/>
      <c r="B4488" s="52" t="s">
        <v>7067</v>
      </c>
      <c r="C4488" s="53">
        <v>3</v>
      </c>
      <c r="D4488" s="34" t="s">
        <v>1166</v>
      </c>
    </row>
    <row r="4489" spans="1:4" x14ac:dyDescent="0.35">
      <c r="A4489" s="39"/>
      <c r="B4489" s="52" t="s">
        <v>7207</v>
      </c>
      <c r="C4489" s="53">
        <v>152</v>
      </c>
      <c r="D4489" s="34" t="s">
        <v>1167</v>
      </c>
    </row>
    <row r="4490" spans="1:4" x14ac:dyDescent="0.35">
      <c r="A4490" s="39"/>
      <c r="B4490" s="52" t="s">
        <v>7207</v>
      </c>
      <c r="C4490" s="53">
        <v>965</v>
      </c>
      <c r="D4490" s="34" t="s">
        <v>1166</v>
      </c>
    </row>
    <row r="4491" spans="1:4" x14ac:dyDescent="0.35">
      <c r="A4491" s="39"/>
      <c r="B4491" s="52" t="s">
        <v>7207</v>
      </c>
      <c r="C4491" s="53">
        <v>1764</v>
      </c>
      <c r="D4491" s="34" t="s">
        <v>1399</v>
      </c>
    </row>
    <row r="4492" spans="1:4" x14ac:dyDescent="0.35">
      <c r="A4492" s="39"/>
      <c r="B4492" s="52" t="s">
        <v>7207</v>
      </c>
      <c r="C4492" s="53">
        <v>2550</v>
      </c>
      <c r="D4492" s="34" t="s">
        <v>1399</v>
      </c>
    </row>
    <row r="4493" spans="1:4" x14ac:dyDescent="0.35">
      <c r="A4493" s="39"/>
      <c r="B4493" s="52" t="s">
        <v>82</v>
      </c>
      <c r="C4493" s="53">
        <v>202</v>
      </c>
      <c r="D4493" s="34" t="s">
        <v>1166</v>
      </c>
    </row>
    <row r="4494" spans="1:4" x14ac:dyDescent="0.35">
      <c r="A4494" s="39"/>
      <c r="B4494" s="52" t="s">
        <v>11278</v>
      </c>
      <c r="C4494" s="53">
        <v>22</v>
      </c>
      <c r="D4494" s="34" t="s">
        <v>1166</v>
      </c>
    </row>
    <row r="4495" spans="1:4" x14ac:dyDescent="0.35">
      <c r="A4495" s="39"/>
      <c r="B4495" s="52" t="s">
        <v>362</v>
      </c>
      <c r="C4495" s="53">
        <v>210</v>
      </c>
      <c r="D4495" s="34" t="s">
        <v>1166</v>
      </c>
    </row>
    <row r="4496" spans="1:4" x14ac:dyDescent="0.35">
      <c r="A4496" s="39"/>
      <c r="B4496" s="52" t="s">
        <v>11278</v>
      </c>
      <c r="C4496" s="53">
        <v>125</v>
      </c>
      <c r="D4496" s="34" t="s">
        <v>1166</v>
      </c>
    </row>
    <row r="4497" spans="1:4" x14ac:dyDescent="0.35">
      <c r="A4497" s="39"/>
      <c r="B4497" s="52" t="s">
        <v>11278</v>
      </c>
      <c r="C4497" s="53">
        <v>137</v>
      </c>
      <c r="D4497" s="34" t="s">
        <v>1166</v>
      </c>
    </row>
    <row r="4498" spans="1:4" x14ac:dyDescent="0.35">
      <c r="A4498" s="39"/>
      <c r="B4498" s="52" t="s">
        <v>11278</v>
      </c>
      <c r="C4498" s="53">
        <v>49</v>
      </c>
      <c r="D4498" s="34" t="s">
        <v>1166</v>
      </c>
    </row>
    <row r="4499" spans="1:4" x14ac:dyDescent="0.35">
      <c r="A4499" s="39"/>
      <c r="B4499" s="52" t="s">
        <v>8784</v>
      </c>
      <c r="C4499" s="53">
        <v>82</v>
      </c>
      <c r="D4499" s="34" t="s">
        <v>1166</v>
      </c>
    </row>
    <row r="4500" spans="1:4" x14ac:dyDescent="0.35">
      <c r="A4500" s="39"/>
      <c r="B4500" s="52" t="s">
        <v>469</v>
      </c>
      <c r="C4500" s="53">
        <v>351</v>
      </c>
      <c r="D4500" s="34" t="s">
        <v>1166</v>
      </c>
    </row>
    <row r="4501" spans="1:4" x14ac:dyDescent="0.35">
      <c r="A4501" s="39"/>
      <c r="B4501" s="52" t="s">
        <v>362</v>
      </c>
      <c r="C4501" s="53">
        <v>114</v>
      </c>
      <c r="D4501" s="34" t="s">
        <v>1171</v>
      </c>
    </row>
    <row r="4502" spans="1:4" x14ac:dyDescent="0.35">
      <c r="A4502" s="39"/>
      <c r="B4502" s="52" t="s">
        <v>10922</v>
      </c>
      <c r="C4502" s="53">
        <v>82</v>
      </c>
      <c r="D4502" s="34" t="s">
        <v>1171</v>
      </c>
    </row>
    <row r="4503" spans="1:4" x14ac:dyDescent="0.35">
      <c r="A4503" s="39"/>
      <c r="B4503" s="52" t="s">
        <v>6439</v>
      </c>
      <c r="C4503" s="53">
        <v>48</v>
      </c>
      <c r="D4503" s="34" t="s">
        <v>1171</v>
      </c>
    </row>
    <row r="4504" spans="1:4" x14ac:dyDescent="0.35">
      <c r="A4504" s="39"/>
      <c r="B4504" s="52" t="s">
        <v>8785</v>
      </c>
      <c r="C4504" s="53">
        <v>70</v>
      </c>
      <c r="D4504" s="34" t="s">
        <v>1171</v>
      </c>
    </row>
    <row r="4505" spans="1:4" x14ac:dyDescent="0.35">
      <c r="A4505" s="39"/>
      <c r="B4505" s="52" t="s">
        <v>7713</v>
      </c>
      <c r="C4505" s="53">
        <v>45</v>
      </c>
      <c r="D4505" s="34" t="s">
        <v>1171</v>
      </c>
    </row>
    <row r="4506" spans="1:4" x14ac:dyDescent="0.35">
      <c r="A4506" s="39"/>
      <c r="B4506" s="52" t="s">
        <v>7054</v>
      </c>
      <c r="C4506" s="53">
        <v>2000</v>
      </c>
      <c r="D4506" s="34" t="s">
        <v>1171</v>
      </c>
    </row>
    <row r="4507" spans="1:4" x14ac:dyDescent="0.35">
      <c r="A4507" s="39"/>
      <c r="B4507" s="52" t="s">
        <v>7054</v>
      </c>
      <c r="C4507" s="53">
        <v>2000</v>
      </c>
      <c r="D4507" s="34" t="s">
        <v>1171</v>
      </c>
    </row>
    <row r="4508" spans="1:4" x14ac:dyDescent="0.35">
      <c r="A4508" s="39"/>
      <c r="B4508" s="52" t="s">
        <v>7054</v>
      </c>
      <c r="C4508" s="53">
        <v>2000</v>
      </c>
      <c r="D4508" s="34" t="s">
        <v>1171</v>
      </c>
    </row>
    <row r="4509" spans="1:4" x14ac:dyDescent="0.35">
      <c r="A4509" s="39"/>
      <c r="B4509" s="52" t="s">
        <v>7054</v>
      </c>
      <c r="C4509" s="53">
        <v>2000</v>
      </c>
      <c r="D4509" s="34" t="s">
        <v>1171</v>
      </c>
    </row>
    <row r="4510" spans="1:4" x14ac:dyDescent="0.35">
      <c r="A4510" s="39"/>
      <c r="B4510" s="52" t="s">
        <v>7054</v>
      </c>
      <c r="C4510" s="53">
        <v>2000</v>
      </c>
      <c r="D4510" s="34" t="s">
        <v>1171</v>
      </c>
    </row>
    <row r="4511" spans="1:4" x14ac:dyDescent="0.35">
      <c r="A4511" s="39"/>
      <c r="B4511" s="52" t="s">
        <v>7054</v>
      </c>
      <c r="C4511" s="53">
        <v>2000</v>
      </c>
      <c r="D4511" s="34" t="s">
        <v>1171</v>
      </c>
    </row>
    <row r="4512" spans="1:4" x14ac:dyDescent="0.35">
      <c r="A4512" s="39"/>
      <c r="B4512" s="52" t="s">
        <v>7054</v>
      </c>
      <c r="C4512" s="53">
        <v>2000</v>
      </c>
      <c r="D4512" s="34" t="s">
        <v>1171</v>
      </c>
    </row>
    <row r="4513" spans="1:4" x14ac:dyDescent="0.35">
      <c r="A4513" s="39"/>
      <c r="B4513" s="52" t="s">
        <v>350</v>
      </c>
      <c r="C4513" s="53">
        <v>1130</v>
      </c>
      <c r="D4513" s="34" t="s">
        <v>1171</v>
      </c>
    </row>
    <row r="4514" spans="1:4" x14ac:dyDescent="0.35">
      <c r="A4514" s="39"/>
      <c r="B4514" s="52" t="s">
        <v>165</v>
      </c>
      <c r="C4514" s="53">
        <v>123</v>
      </c>
      <c r="D4514" s="34" t="s">
        <v>1171</v>
      </c>
    </row>
    <row r="4515" spans="1:4" x14ac:dyDescent="0.35">
      <c r="A4515" s="39"/>
      <c r="B4515" s="52" t="s">
        <v>8338</v>
      </c>
      <c r="C4515" s="53">
        <v>233</v>
      </c>
      <c r="D4515" s="34" t="s">
        <v>1171</v>
      </c>
    </row>
    <row r="4516" spans="1:4" x14ac:dyDescent="0.35">
      <c r="A4516" s="39"/>
      <c r="B4516" s="52" t="s">
        <v>915</v>
      </c>
      <c r="C4516" s="53">
        <v>125</v>
      </c>
      <c r="D4516" s="34" t="s">
        <v>1171</v>
      </c>
    </row>
    <row r="4517" spans="1:4" x14ac:dyDescent="0.35">
      <c r="A4517" s="39"/>
      <c r="B4517" s="52" t="s">
        <v>292</v>
      </c>
      <c r="C4517" s="53">
        <v>490</v>
      </c>
      <c r="D4517" s="34" t="s">
        <v>1171</v>
      </c>
    </row>
    <row r="4518" spans="1:4" x14ac:dyDescent="0.35">
      <c r="A4518" s="39"/>
      <c r="B4518" s="52" t="s">
        <v>351</v>
      </c>
      <c r="C4518" s="53">
        <v>560</v>
      </c>
      <c r="D4518" s="34" t="s">
        <v>1171</v>
      </c>
    </row>
    <row r="4519" spans="1:4" x14ac:dyDescent="0.35">
      <c r="A4519" s="39"/>
      <c r="B4519" s="52" t="s">
        <v>810</v>
      </c>
      <c r="C4519" s="53">
        <v>210</v>
      </c>
      <c r="D4519" s="34" t="s">
        <v>1171</v>
      </c>
    </row>
    <row r="4520" spans="1:4" x14ac:dyDescent="0.35">
      <c r="A4520" s="39"/>
      <c r="B4520" s="52" t="s">
        <v>470</v>
      </c>
      <c r="C4520" s="53">
        <v>1108</v>
      </c>
      <c r="D4520" s="34" t="s">
        <v>1171</v>
      </c>
    </row>
    <row r="4521" spans="1:4" x14ac:dyDescent="0.35">
      <c r="A4521" s="39"/>
      <c r="B4521" s="52" t="s">
        <v>470</v>
      </c>
      <c r="C4521" s="53">
        <v>1100</v>
      </c>
      <c r="D4521" s="34" t="s">
        <v>1171</v>
      </c>
    </row>
    <row r="4522" spans="1:4" x14ac:dyDescent="0.35">
      <c r="A4522" s="39"/>
      <c r="B4522" s="52" t="s">
        <v>470</v>
      </c>
      <c r="C4522" s="53">
        <v>1100</v>
      </c>
      <c r="D4522" s="34" t="s">
        <v>1171</v>
      </c>
    </row>
    <row r="4523" spans="1:4" x14ac:dyDescent="0.35">
      <c r="A4523" s="39"/>
      <c r="B4523" s="52" t="s">
        <v>470</v>
      </c>
      <c r="C4523" s="53">
        <v>1100</v>
      </c>
      <c r="D4523" s="34" t="s">
        <v>1171</v>
      </c>
    </row>
    <row r="4524" spans="1:4" x14ac:dyDescent="0.35">
      <c r="A4524" s="39"/>
      <c r="B4524" s="52" t="s">
        <v>470</v>
      </c>
      <c r="C4524" s="53">
        <v>1100</v>
      </c>
      <c r="D4524" s="34" t="s">
        <v>1171</v>
      </c>
    </row>
    <row r="4525" spans="1:4" x14ac:dyDescent="0.35">
      <c r="A4525" s="39"/>
      <c r="B4525" s="52" t="s">
        <v>470</v>
      </c>
      <c r="C4525" s="53">
        <v>1100</v>
      </c>
      <c r="D4525" s="34" t="s">
        <v>1171</v>
      </c>
    </row>
    <row r="4526" spans="1:4" x14ac:dyDescent="0.35">
      <c r="A4526" s="39"/>
      <c r="B4526" s="52" t="s">
        <v>8673</v>
      </c>
      <c r="C4526" s="53">
        <v>9</v>
      </c>
      <c r="D4526" s="34" t="s">
        <v>1171</v>
      </c>
    </row>
    <row r="4527" spans="1:4" x14ac:dyDescent="0.35">
      <c r="A4527" s="39"/>
      <c r="B4527" s="52" t="s">
        <v>146</v>
      </c>
      <c r="C4527" s="53">
        <v>90</v>
      </c>
      <c r="D4527" s="34" t="s">
        <v>1171</v>
      </c>
    </row>
    <row r="4528" spans="1:4" x14ac:dyDescent="0.35">
      <c r="A4528" s="39"/>
      <c r="B4528" s="52" t="s">
        <v>99</v>
      </c>
      <c r="C4528" s="53">
        <v>20</v>
      </c>
      <c r="D4528" s="34" t="s">
        <v>1171</v>
      </c>
    </row>
    <row r="4529" spans="1:4" x14ac:dyDescent="0.35">
      <c r="A4529" s="39"/>
      <c r="B4529" s="52" t="s">
        <v>290</v>
      </c>
      <c r="C4529" s="53">
        <v>42</v>
      </c>
      <c r="D4529" s="34" t="s">
        <v>1171</v>
      </c>
    </row>
    <row r="4530" spans="1:4" x14ac:dyDescent="0.35">
      <c r="A4530" s="39"/>
      <c r="B4530" s="52" t="s">
        <v>432</v>
      </c>
      <c r="C4530" s="53">
        <v>173</v>
      </c>
      <c r="D4530" s="34" t="s">
        <v>1171</v>
      </c>
    </row>
    <row r="4531" spans="1:4" x14ac:dyDescent="0.35">
      <c r="A4531" s="39"/>
      <c r="B4531" s="52" t="s">
        <v>82</v>
      </c>
      <c r="C4531" s="53">
        <v>146</v>
      </c>
      <c r="D4531" s="34" t="s">
        <v>1171</v>
      </c>
    </row>
    <row r="4532" spans="1:4" x14ac:dyDescent="0.35">
      <c r="A4532" s="39"/>
      <c r="B4532" s="52" t="s">
        <v>51</v>
      </c>
      <c r="C4532" s="53">
        <v>177</v>
      </c>
      <c r="D4532" s="34" t="s">
        <v>1171</v>
      </c>
    </row>
    <row r="4533" spans="1:4" x14ac:dyDescent="0.35">
      <c r="A4533" s="39"/>
      <c r="B4533" s="52" t="s">
        <v>219</v>
      </c>
      <c r="C4533" s="53">
        <v>1255</v>
      </c>
      <c r="D4533" s="34" t="s">
        <v>1171</v>
      </c>
    </row>
    <row r="4534" spans="1:4" x14ac:dyDescent="0.35">
      <c r="A4534" s="39"/>
      <c r="B4534" s="52" t="s">
        <v>470</v>
      </c>
      <c r="C4534" s="53">
        <v>1000</v>
      </c>
      <c r="D4534" s="34" t="s">
        <v>1171</v>
      </c>
    </row>
    <row r="4535" spans="1:4" x14ac:dyDescent="0.35">
      <c r="A4535" s="39"/>
      <c r="B4535" s="52" t="s">
        <v>470</v>
      </c>
      <c r="C4535" s="53">
        <v>911</v>
      </c>
      <c r="D4535" s="34" t="s">
        <v>1171</v>
      </c>
    </row>
    <row r="4536" spans="1:4" x14ac:dyDescent="0.35">
      <c r="A4536" s="39"/>
      <c r="B4536" s="52" t="s">
        <v>470</v>
      </c>
      <c r="C4536" s="53">
        <v>1107</v>
      </c>
      <c r="D4536" s="34" t="s">
        <v>1171</v>
      </c>
    </row>
    <row r="4537" spans="1:4" x14ac:dyDescent="0.35">
      <c r="A4537" s="39"/>
      <c r="B4537" s="52" t="s">
        <v>470</v>
      </c>
      <c r="C4537" s="53">
        <v>1100</v>
      </c>
      <c r="D4537" s="34" t="s">
        <v>1171</v>
      </c>
    </row>
    <row r="4538" spans="1:4" x14ac:dyDescent="0.35">
      <c r="A4538" s="39"/>
      <c r="B4538" s="52" t="s">
        <v>11286</v>
      </c>
      <c r="C4538" s="53">
        <v>180</v>
      </c>
      <c r="D4538" s="34" t="s">
        <v>1171</v>
      </c>
    </row>
    <row r="4539" spans="1:4" x14ac:dyDescent="0.35">
      <c r="A4539" s="39"/>
      <c r="B4539" s="52" t="s">
        <v>8184</v>
      </c>
      <c r="C4539" s="53">
        <v>270</v>
      </c>
      <c r="D4539" s="34" t="s">
        <v>1072</v>
      </c>
    </row>
    <row r="4540" spans="1:4" x14ac:dyDescent="0.35">
      <c r="A4540" s="39"/>
      <c r="B4540" s="52" t="s">
        <v>894</v>
      </c>
      <c r="C4540" s="53">
        <v>230</v>
      </c>
      <c r="D4540" s="34" t="s">
        <v>1072</v>
      </c>
    </row>
    <row r="4541" spans="1:4" x14ac:dyDescent="0.35">
      <c r="A4541" s="39"/>
      <c r="B4541" s="52" t="s">
        <v>894</v>
      </c>
      <c r="C4541" s="53">
        <v>680</v>
      </c>
      <c r="D4541" s="34" t="s">
        <v>1072</v>
      </c>
    </row>
    <row r="4542" spans="1:4" x14ac:dyDescent="0.35">
      <c r="A4542" s="39"/>
      <c r="B4542" s="52" t="s">
        <v>894</v>
      </c>
      <c r="C4542" s="53">
        <v>1700</v>
      </c>
      <c r="D4542" s="34" t="s">
        <v>1072</v>
      </c>
    </row>
    <row r="4543" spans="1:4" x14ac:dyDescent="0.35">
      <c r="A4543" s="39"/>
      <c r="B4543" s="52" t="s">
        <v>894</v>
      </c>
      <c r="C4543" s="53">
        <v>1860</v>
      </c>
      <c r="D4543" s="34" t="s">
        <v>1072</v>
      </c>
    </row>
    <row r="4544" spans="1:4" x14ac:dyDescent="0.35">
      <c r="A4544" s="39"/>
      <c r="B4544" s="52" t="s">
        <v>167</v>
      </c>
      <c r="C4544" s="53">
        <v>860</v>
      </c>
      <c r="D4544" s="34" t="s">
        <v>1072</v>
      </c>
    </row>
    <row r="4545" spans="1:4" x14ac:dyDescent="0.35">
      <c r="A4545" s="39"/>
      <c r="B4545" s="52" t="s">
        <v>167</v>
      </c>
      <c r="C4545" s="53">
        <v>1430</v>
      </c>
      <c r="D4545" s="34" t="s">
        <v>1072</v>
      </c>
    </row>
    <row r="4546" spans="1:4" x14ac:dyDescent="0.35">
      <c r="A4546" s="39"/>
      <c r="B4546" s="52" t="s">
        <v>8073</v>
      </c>
      <c r="C4546" s="53">
        <v>1000</v>
      </c>
      <c r="D4546" s="34" t="s">
        <v>1072</v>
      </c>
    </row>
    <row r="4547" spans="1:4" x14ac:dyDescent="0.35">
      <c r="A4547" s="39"/>
      <c r="B4547" s="52" t="s">
        <v>8073</v>
      </c>
      <c r="C4547" s="53">
        <v>970</v>
      </c>
      <c r="D4547" s="34" t="s">
        <v>1072</v>
      </c>
    </row>
    <row r="4548" spans="1:4" x14ac:dyDescent="0.35">
      <c r="A4548" s="39"/>
      <c r="B4548" s="52" t="s">
        <v>265</v>
      </c>
      <c r="C4548" s="53">
        <v>460</v>
      </c>
      <c r="D4548" s="34" t="s">
        <v>1072</v>
      </c>
    </row>
    <row r="4549" spans="1:4" x14ac:dyDescent="0.35">
      <c r="A4549" s="39"/>
      <c r="B4549" s="52" t="s">
        <v>303</v>
      </c>
      <c r="C4549" s="53">
        <v>2470</v>
      </c>
      <c r="D4549" s="34" t="s">
        <v>1072</v>
      </c>
    </row>
    <row r="4550" spans="1:4" x14ac:dyDescent="0.35">
      <c r="A4550" s="39"/>
      <c r="B4550" s="52" t="s">
        <v>99</v>
      </c>
      <c r="C4550" s="53">
        <v>550</v>
      </c>
      <c r="D4550" s="34" t="s">
        <v>1072</v>
      </c>
    </row>
    <row r="4551" spans="1:4" x14ac:dyDescent="0.35">
      <c r="A4551" s="39"/>
      <c r="B4551" s="52" t="s">
        <v>303</v>
      </c>
      <c r="C4551" s="53">
        <v>2160</v>
      </c>
      <c r="D4551" s="34" t="s">
        <v>1072</v>
      </c>
    </row>
    <row r="4552" spans="1:4" x14ac:dyDescent="0.35">
      <c r="A4552" s="39"/>
      <c r="B4552" s="52" t="s">
        <v>99</v>
      </c>
      <c r="C4552" s="53">
        <v>600</v>
      </c>
      <c r="D4552" s="34" t="s">
        <v>1072</v>
      </c>
    </row>
    <row r="4553" spans="1:4" x14ac:dyDescent="0.35">
      <c r="A4553" s="39"/>
      <c r="B4553" s="52" t="s">
        <v>303</v>
      </c>
      <c r="C4553" s="53">
        <v>1000</v>
      </c>
      <c r="D4553" s="34" t="s">
        <v>1072</v>
      </c>
    </row>
    <row r="4554" spans="1:4" x14ac:dyDescent="0.35">
      <c r="A4554" s="39"/>
      <c r="B4554" s="52" t="s">
        <v>303</v>
      </c>
      <c r="C4554" s="53">
        <v>1485</v>
      </c>
      <c r="D4554" s="34" t="s">
        <v>1072</v>
      </c>
    </row>
    <row r="4555" spans="1:4" x14ac:dyDescent="0.35">
      <c r="A4555" s="39"/>
      <c r="B4555" s="52" t="s">
        <v>99</v>
      </c>
      <c r="C4555" s="53">
        <v>550</v>
      </c>
      <c r="D4555" s="34" t="s">
        <v>1072</v>
      </c>
    </row>
    <row r="4556" spans="1:4" x14ac:dyDescent="0.35">
      <c r="A4556" s="39"/>
      <c r="B4556" s="52" t="s">
        <v>99</v>
      </c>
      <c r="C4556" s="53">
        <v>550</v>
      </c>
      <c r="D4556" s="34" t="s">
        <v>1072</v>
      </c>
    </row>
    <row r="4557" spans="1:4" x14ac:dyDescent="0.35">
      <c r="A4557" s="39"/>
      <c r="B4557" s="52" t="s">
        <v>7645</v>
      </c>
      <c r="C4557" s="53">
        <v>285</v>
      </c>
      <c r="D4557" s="34" t="s">
        <v>1072</v>
      </c>
    </row>
    <row r="4558" spans="1:4" x14ac:dyDescent="0.35">
      <c r="A4558" s="39"/>
      <c r="B4558" s="52" t="s">
        <v>7645</v>
      </c>
      <c r="C4558" s="53">
        <v>330</v>
      </c>
      <c r="D4558" s="34" t="s">
        <v>1072</v>
      </c>
    </row>
    <row r="4559" spans="1:4" x14ac:dyDescent="0.35">
      <c r="A4559" s="39"/>
      <c r="B4559" s="52" t="s">
        <v>11421</v>
      </c>
      <c r="C4559" s="53">
        <v>250</v>
      </c>
      <c r="D4559" s="34" t="s">
        <v>1072</v>
      </c>
    </row>
    <row r="4560" spans="1:4" x14ac:dyDescent="0.35">
      <c r="A4560" s="39"/>
      <c r="B4560" s="52" t="s">
        <v>11421</v>
      </c>
      <c r="C4560" s="53">
        <v>250</v>
      </c>
      <c r="D4560" s="34" t="s">
        <v>1072</v>
      </c>
    </row>
    <row r="4561" spans="1:4" x14ac:dyDescent="0.35">
      <c r="A4561" s="39"/>
      <c r="B4561" s="52" t="s">
        <v>11421</v>
      </c>
      <c r="C4561" s="53">
        <v>140</v>
      </c>
      <c r="D4561" s="34" t="s">
        <v>1072</v>
      </c>
    </row>
    <row r="4562" spans="1:4" x14ac:dyDescent="0.35">
      <c r="A4562" s="39"/>
      <c r="B4562" s="52" t="s">
        <v>303</v>
      </c>
      <c r="C4562" s="53">
        <v>600</v>
      </c>
      <c r="D4562" s="34" t="s">
        <v>1072</v>
      </c>
    </row>
    <row r="4563" spans="1:4" x14ac:dyDescent="0.35">
      <c r="A4563" s="39"/>
      <c r="B4563" s="52" t="s">
        <v>8130</v>
      </c>
      <c r="C4563" s="53">
        <v>200</v>
      </c>
      <c r="D4563" s="34" t="s">
        <v>1072</v>
      </c>
    </row>
    <row r="4564" spans="1:4" x14ac:dyDescent="0.35">
      <c r="A4564" s="39"/>
      <c r="B4564" s="52" t="s">
        <v>890</v>
      </c>
      <c r="C4564" s="53">
        <v>140</v>
      </c>
      <c r="D4564" s="34" t="s">
        <v>1072</v>
      </c>
    </row>
    <row r="4565" spans="1:4" x14ac:dyDescent="0.35">
      <c r="A4565" s="39"/>
      <c r="B4565" s="52" t="s">
        <v>8177</v>
      </c>
      <c r="C4565" s="53">
        <v>140</v>
      </c>
      <c r="D4565" s="34" t="s">
        <v>1072</v>
      </c>
    </row>
    <row r="4566" spans="1:4" x14ac:dyDescent="0.35">
      <c r="A4566" s="39"/>
      <c r="B4566" s="52" t="s">
        <v>11421</v>
      </c>
      <c r="C4566" s="53">
        <v>200</v>
      </c>
      <c r="D4566" s="34" t="s">
        <v>1072</v>
      </c>
    </row>
    <row r="4567" spans="1:4" x14ac:dyDescent="0.35">
      <c r="A4567" s="39"/>
      <c r="B4567" s="52" t="s">
        <v>829</v>
      </c>
      <c r="C4567" s="53">
        <v>300</v>
      </c>
      <c r="D4567" s="34" t="s">
        <v>1072</v>
      </c>
    </row>
    <row r="4568" spans="1:4" x14ac:dyDescent="0.35">
      <c r="A4568" s="39"/>
      <c r="B4568" s="52" t="s">
        <v>8144</v>
      </c>
      <c r="C4568" s="53">
        <v>100</v>
      </c>
      <c r="D4568" s="34" t="s">
        <v>1072</v>
      </c>
    </row>
    <row r="4569" spans="1:4" x14ac:dyDescent="0.35">
      <c r="A4569" s="39"/>
      <c r="B4569" s="52" t="s">
        <v>8713</v>
      </c>
      <c r="C4569" s="53">
        <v>180</v>
      </c>
      <c r="D4569" s="34" t="s">
        <v>1072</v>
      </c>
    </row>
    <row r="4570" spans="1:4" x14ac:dyDescent="0.35">
      <c r="A4570" s="39"/>
      <c r="B4570" s="52" t="s">
        <v>787</v>
      </c>
      <c r="C4570" s="53">
        <v>380</v>
      </c>
      <c r="D4570" s="34" t="s">
        <v>1072</v>
      </c>
    </row>
    <row r="4571" spans="1:4" x14ac:dyDescent="0.35">
      <c r="A4571" s="39"/>
      <c r="B4571" s="52" t="s">
        <v>8073</v>
      </c>
      <c r="C4571" s="53">
        <v>500</v>
      </c>
      <c r="D4571" s="34" t="s">
        <v>1072</v>
      </c>
    </row>
    <row r="4572" spans="1:4" x14ac:dyDescent="0.35">
      <c r="A4572" s="39"/>
      <c r="B4572" s="52" t="s">
        <v>11421</v>
      </c>
      <c r="C4572" s="53">
        <v>350</v>
      </c>
      <c r="D4572" s="34" t="s">
        <v>1072</v>
      </c>
    </row>
    <row r="4573" spans="1:4" x14ac:dyDescent="0.35">
      <c r="A4573" s="39"/>
      <c r="B4573" s="52" t="s">
        <v>8073</v>
      </c>
      <c r="C4573" s="53">
        <v>740</v>
      </c>
      <c r="D4573" s="34" t="s">
        <v>1072</v>
      </c>
    </row>
    <row r="4574" spans="1:4" x14ac:dyDescent="0.35">
      <c r="A4574" s="39"/>
      <c r="B4574" s="52" t="s">
        <v>10881</v>
      </c>
      <c r="C4574" s="53">
        <v>1280</v>
      </c>
      <c r="D4574" s="34" t="s">
        <v>1072</v>
      </c>
    </row>
    <row r="4575" spans="1:4" x14ac:dyDescent="0.35">
      <c r="A4575" s="39"/>
      <c r="B4575" s="52" t="s">
        <v>11421</v>
      </c>
      <c r="C4575" s="53">
        <v>350</v>
      </c>
      <c r="D4575" s="34" t="s">
        <v>1072</v>
      </c>
    </row>
    <row r="4576" spans="1:4" x14ac:dyDescent="0.35">
      <c r="A4576" s="39"/>
      <c r="B4576" s="52" t="s">
        <v>8713</v>
      </c>
      <c r="C4576" s="53">
        <v>410</v>
      </c>
      <c r="D4576" s="34" t="s">
        <v>1072</v>
      </c>
    </row>
    <row r="4577" spans="1:4" x14ac:dyDescent="0.35">
      <c r="A4577" s="39"/>
      <c r="B4577" s="52" t="s">
        <v>8713</v>
      </c>
      <c r="C4577" s="53">
        <v>200</v>
      </c>
      <c r="D4577" s="34" t="s">
        <v>1072</v>
      </c>
    </row>
    <row r="4578" spans="1:4" x14ac:dyDescent="0.35">
      <c r="A4578" s="39"/>
      <c r="B4578" s="52" t="s">
        <v>8713</v>
      </c>
      <c r="C4578" s="53">
        <v>70</v>
      </c>
      <c r="D4578" s="34" t="s">
        <v>1072</v>
      </c>
    </row>
    <row r="4579" spans="1:4" x14ac:dyDescent="0.35">
      <c r="A4579" s="39"/>
      <c r="B4579" s="52" t="s">
        <v>8268</v>
      </c>
      <c r="C4579" s="53">
        <v>525</v>
      </c>
      <c r="D4579" s="34" t="s">
        <v>1072</v>
      </c>
    </row>
    <row r="4580" spans="1:4" x14ac:dyDescent="0.35">
      <c r="A4580" s="39"/>
      <c r="B4580" s="52" t="s">
        <v>8268</v>
      </c>
      <c r="C4580" s="53">
        <v>550</v>
      </c>
      <c r="D4580" s="34" t="s">
        <v>1072</v>
      </c>
    </row>
    <row r="4581" spans="1:4" x14ac:dyDescent="0.35">
      <c r="A4581" s="39"/>
      <c r="B4581" s="52" t="s">
        <v>892</v>
      </c>
      <c r="C4581" s="53">
        <v>1310</v>
      </c>
      <c r="D4581" s="34" t="s">
        <v>1072</v>
      </c>
    </row>
    <row r="4582" spans="1:4" x14ac:dyDescent="0.35">
      <c r="A4582" s="39"/>
      <c r="B4582" s="52" t="s">
        <v>11421</v>
      </c>
      <c r="C4582" s="53">
        <v>280</v>
      </c>
      <c r="D4582" s="34" t="s">
        <v>1072</v>
      </c>
    </row>
    <row r="4583" spans="1:4" x14ac:dyDescent="0.35">
      <c r="A4583" s="39"/>
      <c r="B4583" s="52" t="s">
        <v>892</v>
      </c>
      <c r="C4583" s="53">
        <v>940</v>
      </c>
      <c r="D4583" s="34" t="s">
        <v>1072</v>
      </c>
    </row>
    <row r="4584" spans="1:4" x14ac:dyDescent="0.35">
      <c r="A4584" s="39"/>
      <c r="B4584" s="52" t="s">
        <v>8723</v>
      </c>
      <c r="C4584" s="53">
        <v>240</v>
      </c>
      <c r="D4584" s="34" t="s">
        <v>1072</v>
      </c>
    </row>
    <row r="4585" spans="1:4" x14ac:dyDescent="0.35">
      <c r="A4585" s="39"/>
      <c r="B4585" s="52" t="s">
        <v>618</v>
      </c>
      <c r="C4585" s="53">
        <v>240</v>
      </c>
      <c r="D4585" s="34" t="s">
        <v>1072</v>
      </c>
    </row>
    <row r="4586" spans="1:4" x14ac:dyDescent="0.35">
      <c r="A4586" s="39"/>
      <c r="B4586" s="52" t="s">
        <v>11421</v>
      </c>
      <c r="C4586" s="53">
        <v>70</v>
      </c>
      <c r="D4586" s="34" t="s">
        <v>1072</v>
      </c>
    </row>
    <row r="4587" spans="1:4" x14ac:dyDescent="0.35">
      <c r="A4587" s="39"/>
      <c r="B4587" s="52" t="s">
        <v>10881</v>
      </c>
      <c r="C4587" s="53">
        <v>370</v>
      </c>
      <c r="D4587" s="34" t="s">
        <v>1072</v>
      </c>
    </row>
    <row r="4588" spans="1:4" x14ac:dyDescent="0.35">
      <c r="A4588" s="39"/>
      <c r="B4588" s="52" t="s">
        <v>11421</v>
      </c>
      <c r="C4588" s="53">
        <v>340</v>
      </c>
      <c r="D4588" s="34" t="s">
        <v>1072</v>
      </c>
    </row>
    <row r="4589" spans="1:4" x14ac:dyDescent="0.35">
      <c r="A4589" s="39"/>
      <c r="B4589" s="52" t="s">
        <v>7100</v>
      </c>
      <c r="C4589" s="53">
        <v>550</v>
      </c>
      <c r="D4589" s="34" t="s">
        <v>1072</v>
      </c>
    </row>
    <row r="4590" spans="1:4" x14ac:dyDescent="0.35">
      <c r="A4590" s="39"/>
      <c r="B4590" s="52" t="s">
        <v>11421</v>
      </c>
      <c r="C4590" s="53">
        <v>250</v>
      </c>
      <c r="D4590" s="34" t="s">
        <v>1072</v>
      </c>
    </row>
    <row r="4591" spans="1:4" x14ac:dyDescent="0.35">
      <c r="A4591" s="39"/>
      <c r="B4591" s="52" t="s">
        <v>11421</v>
      </c>
      <c r="C4591" s="53">
        <v>350</v>
      </c>
      <c r="D4591" s="34" t="s">
        <v>1072</v>
      </c>
    </row>
    <row r="4592" spans="1:4" x14ac:dyDescent="0.35">
      <c r="A4592" s="39"/>
      <c r="B4592" s="52" t="s">
        <v>268</v>
      </c>
      <c r="C4592" s="53">
        <v>300</v>
      </c>
      <c r="D4592" s="34" t="s">
        <v>1072</v>
      </c>
    </row>
    <row r="4593" spans="1:4" x14ac:dyDescent="0.35">
      <c r="A4593" s="39"/>
      <c r="B4593" s="52" t="s">
        <v>453</v>
      </c>
      <c r="C4593" s="53">
        <v>580</v>
      </c>
      <c r="D4593" s="34" t="s">
        <v>1072</v>
      </c>
    </row>
    <row r="4594" spans="1:4" x14ac:dyDescent="0.35">
      <c r="A4594" s="39"/>
      <c r="B4594" s="52" t="s">
        <v>453</v>
      </c>
      <c r="C4594" s="53">
        <v>500</v>
      </c>
      <c r="D4594" s="34" t="s">
        <v>1072</v>
      </c>
    </row>
    <row r="4595" spans="1:4" x14ac:dyDescent="0.35">
      <c r="A4595" s="39"/>
      <c r="B4595" s="52" t="s">
        <v>453</v>
      </c>
      <c r="C4595" s="53">
        <v>470</v>
      </c>
      <c r="D4595" s="34" t="s">
        <v>1072</v>
      </c>
    </row>
    <row r="4596" spans="1:4" x14ac:dyDescent="0.35">
      <c r="A4596" s="39"/>
      <c r="B4596" s="52" t="s">
        <v>268</v>
      </c>
      <c r="C4596" s="53">
        <v>90</v>
      </c>
      <c r="D4596" s="34" t="s">
        <v>1072</v>
      </c>
    </row>
    <row r="4597" spans="1:4" x14ac:dyDescent="0.35">
      <c r="A4597" s="39"/>
      <c r="B4597" s="52" t="s">
        <v>453</v>
      </c>
      <c r="C4597" s="53">
        <v>290</v>
      </c>
      <c r="D4597" s="34" t="s">
        <v>1072</v>
      </c>
    </row>
    <row r="4598" spans="1:4" x14ac:dyDescent="0.35">
      <c r="A4598" s="39"/>
      <c r="B4598" s="52" t="s">
        <v>453</v>
      </c>
      <c r="C4598" s="53">
        <v>830</v>
      </c>
      <c r="D4598" s="34" t="s">
        <v>1072</v>
      </c>
    </row>
    <row r="4599" spans="1:4" x14ac:dyDescent="0.35">
      <c r="A4599" s="39"/>
      <c r="B4599" s="52" t="s">
        <v>453</v>
      </c>
      <c r="C4599" s="53">
        <v>400</v>
      </c>
      <c r="D4599" s="34" t="s">
        <v>1072</v>
      </c>
    </row>
    <row r="4600" spans="1:4" x14ac:dyDescent="0.35">
      <c r="A4600" s="39"/>
      <c r="B4600" s="52" t="s">
        <v>453</v>
      </c>
      <c r="C4600" s="53">
        <v>425</v>
      </c>
      <c r="D4600" s="34" t="s">
        <v>1072</v>
      </c>
    </row>
    <row r="4601" spans="1:4" x14ac:dyDescent="0.35">
      <c r="A4601" s="39"/>
      <c r="B4601" s="52" t="s">
        <v>453</v>
      </c>
      <c r="C4601" s="53">
        <v>1500</v>
      </c>
      <c r="D4601" s="34" t="s">
        <v>1072</v>
      </c>
    </row>
    <row r="4602" spans="1:4" x14ac:dyDescent="0.35">
      <c r="A4602" s="39"/>
      <c r="B4602" s="52" t="s">
        <v>453</v>
      </c>
      <c r="C4602" s="53">
        <v>1920</v>
      </c>
      <c r="D4602" s="34" t="s">
        <v>1072</v>
      </c>
    </row>
    <row r="4603" spans="1:4" x14ac:dyDescent="0.35">
      <c r="A4603" s="39"/>
      <c r="B4603" s="52" t="s">
        <v>453</v>
      </c>
      <c r="C4603" s="53">
        <v>1700</v>
      </c>
      <c r="D4603" s="34" t="s">
        <v>1072</v>
      </c>
    </row>
    <row r="4604" spans="1:4" x14ac:dyDescent="0.35">
      <c r="A4604" s="39"/>
      <c r="B4604" s="52" t="s">
        <v>11286</v>
      </c>
      <c r="C4604" s="53">
        <v>100</v>
      </c>
      <c r="D4604" s="34" t="s">
        <v>1072</v>
      </c>
    </row>
    <row r="4605" spans="1:4" x14ac:dyDescent="0.35">
      <c r="A4605" s="39"/>
      <c r="B4605" s="52" t="s">
        <v>11286</v>
      </c>
      <c r="C4605" s="53">
        <v>200</v>
      </c>
      <c r="D4605" s="34" t="s">
        <v>1072</v>
      </c>
    </row>
    <row r="4606" spans="1:4" x14ac:dyDescent="0.35">
      <c r="A4606" s="39"/>
      <c r="B4606" s="52" t="s">
        <v>99</v>
      </c>
      <c r="C4606" s="53">
        <v>350</v>
      </c>
      <c r="D4606" s="34" t="s">
        <v>1072</v>
      </c>
    </row>
    <row r="4607" spans="1:4" x14ac:dyDescent="0.35">
      <c r="A4607" s="39"/>
      <c r="B4607" s="52" t="s">
        <v>99</v>
      </c>
      <c r="C4607" s="53">
        <v>450</v>
      </c>
      <c r="D4607" s="34" t="s">
        <v>1072</v>
      </c>
    </row>
    <row r="4608" spans="1:4" x14ac:dyDescent="0.35">
      <c r="A4608" s="39"/>
      <c r="B4608" s="52" t="s">
        <v>7645</v>
      </c>
      <c r="C4608" s="53">
        <v>270</v>
      </c>
      <c r="D4608" s="34" t="s">
        <v>1072</v>
      </c>
    </row>
    <row r="4609" spans="1:4" x14ac:dyDescent="0.35">
      <c r="A4609" s="39"/>
      <c r="B4609" s="52" t="s">
        <v>453</v>
      </c>
      <c r="C4609" s="53">
        <v>1170</v>
      </c>
      <c r="D4609" s="34" t="s">
        <v>1072</v>
      </c>
    </row>
    <row r="4610" spans="1:4" x14ac:dyDescent="0.35">
      <c r="A4610" s="39"/>
      <c r="B4610" s="52" t="s">
        <v>453</v>
      </c>
      <c r="C4610" s="53">
        <v>1050</v>
      </c>
      <c r="D4610" s="34" t="s">
        <v>1072</v>
      </c>
    </row>
    <row r="4611" spans="1:4" x14ac:dyDescent="0.35">
      <c r="A4611" s="39"/>
      <c r="B4611" s="52" t="s">
        <v>7645</v>
      </c>
      <c r="C4611" s="53">
        <v>200</v>
      </c>
      <c r="D4611" s="34" t="s">
        <v>1072</v>
      </c>
    </row>
    <row r="4612" spans="1:4" x14ac:dyDescent="0.35">
      <c r="A4612" s="39"/>
      <c r="B4612" s="52" t="s">
        <v>453</v>
      </c>
      <c r="C4612" s="53">
        <v>390</v>
      </c>
      <c r="D4612" s="34" t="s">
        <v>1072</v>
      </c>
    </row>
    <row r="4613" spans="1:4" x14ac:dyDescent="0.35">
      <c r="A4613" s="39"/>
      <c r="B4613" s="52" t="s">
        <v>7645</v>
      </c>
      <c r="C4613" s="53">
        <v>280</v>
      </c>
      <c r="D4613" s="34" t="s">
        <v>1072</v>
      </c>
    </row>
    <row r="4614" spans="1:4" x14ac:dyDescent="0.35">
      <c r="A4614" s="39"/>
      <c r="B4614" s="52" t="s">
        <v>520</v>
      </c>
      <c r="C4614" s="53">
        <v>1000</v>
      </c>
      <c r="D4614" s="34" t="s">
        <v>1072</v>
      </c>
    </row>
    <row r="4615" spans="1:4" x14ac:dyDescent="0.35">
      <c r="A4615" s="39"/>
      <c r="B4615" s="52" t="s">
        <v>520</v>
      </c>
      <c r="C4615" s="53">
        <v>1070</v>
      </c>
      <c r="D4615" s="34" t="s">
        <v>1072</v>
      </c>
    </row>
    <row r="4616" spans="1:4" x14ac:dyDescent="0.35">
      <c r="A4616" s="39"/>
      <c r="B4616" s="52" t="s">
        <v>520</v>
      </c>
      <c r="C4616" s="53">
        <v>850</v>
      </c>
      <c r="D4616" s="34" t="s">
        <v>1072</v>
      </c>
    </row>
    <row r="4617" spans="1:4" x14ac:dyDescent="0.35">
      <c r="A4617" s="39"/>
      <c r="B4617" s="52" t="s">
        <v>520</v>
      </c>
      <c r="C4617" s="53">
        <v>1044</v>
      </c>
      <c r="D4617" s="34" t="s">
        <v>1072</v>
      </c>
    </row>
    <row r="4618" spans="1:4" x14ac:dyDescent="0.35">
      <c r="A4618" s="39"/>
      <c r="B4618" s="52" t="s">
        <v>520</v>
      </c>
      <c r="C4618" s="53">
        <v>760</v>
      </c>
      <c r="D4618" s="34" t="s">
        <v>1072</v>
      </c>
    </row>
    <row r="4619" spans="1:4" x14ac:dyDescent="0.35">
      <c r="A4619" s="39"/>
      <c r="B4619" s="52" t="s">
        <v>520</v>
      </c>
      <c r="C4619" s="53">
        <v>950</v>
      </c>
      <c r="D4619" s="34" t="s">
        <v>1072</v>
      </c>
    </row>
    <row r="4620" spans="1:4" x14ac:dyDescent="0.35">
      <c r="A4620" s="39"/>
      <c r="B4620" s="52" t="s">
        <v>520</v>
      </c>
      <c r="C4620" s="53">
        <v>1040</v>
      </c>
      <c r="D4620" s="34" t="s">
        <v>1072</v>
      </c>
    </row>
    <row r="4621" spans="1:4" x14ac:dyDescent="0.35">
      <c r="A4621" s="39"/>
      <c r="B4621" s="52" t="s">
        <v>520</v>
      </c>
      <c r="C4621" s="53">
        <v>846</v>
      </c>
      <c r="D4621" s="34" t="s">
        <v>1072</v>
      </c>
    </row>
    <row r="4622" spans="1:4" x14ac:dyDescent="0.35">
      <c r="A4622" s="39"/>
      <c r="B4622" s="52" t="s">
        <v>436</v>
      </c>
      <c r="C4622" s="53">
        <v>1600</v>
      </c>
      <c r="D4622" s="34" t="s">
        <v>1072</v>
      </c>
    </row>
    <row r="4623" spans="1:4" x14ac:dyDescent="0.35">
      <c r="A4623" s="39"/>
      <c r="B4623" s="52" t="s">
        <v>140</v>
      </c>
      <c r="C4623" s="53">
        <v>780</v>
      </c>
      <c r="D4623" s="34" t="s">
        <v>1072</v>
      </c>
    </row>
    <row r="4624" spans="1:4" x14ac:dyDescent="0.35">
      <c r="A4624" s="39"/>
      <c r="B4624" s="52" t="s">
        <v>140</v>
      </c>
      <c r="C4624" s="53">
        <v>340</v>
      </c>
      <c r="D4624" s="34" t="s">
        <v>1072</v>
      </c>
    </row>
    <row r="4625" spans="1:4" x14ac:dyDescent="0.35">
      <c r="A4625" s="39"/>
      <c r="B4625" s="52" t="s">
        <v>99</v>
      </c>
      <c r="C4625" s="53">
        <v>530</v>
      </c>
      <c r="D4625" s="34" t="s">
        <v>1072</v>
      </c>
    </row>
    <row r="4626" spans="1:4" x14ac:dyDescent="0.35">
      <c r="A4626" s="39"/>
      <c r="B4626" s="52" t="s">
        <v>99</v>
      </c>
      <c r="C4626" s="53">
        <v>550</v>
      </c>
      <c r="D4626" s="34" t="s">
        <v>1072</v>
      </c>
    </row>
    <row r="4627" spans="1:4" x14ac:dyDescent="0.35">
      <c r="A4627" s="39"/>
      <c r="B4627" s="52" t="s">
        <v>99</v>
      </c>
      <c r="C4627" s="53">
        <v>530</v>
      </c>
      <c r="D4627" s="34" t="s">
        <v>1072</v>
      </c>
    </row>
    <row r="4628" spans="1:4" x14ac:dyDescent="0.35">
      <c r="A4628" s="39"/>
      <c r="B4628" s="52" t="s">
        <v>99</v>
      </c>
      <c r="C4628" s="53">
        <v>500</v>
      </c>
      <c r="D4628" s="34" t="s">
        <v>1072</v>
      </c>
    </row>
    <row r="4629" spans="1:4" x14ac:dyDescent="0.35">
      <c r="A4629" s="39"/>
      <c r="B4629" s="52" t="s">
        <v>10934</v>
      </c>
      <c r="C4629" s="53">
        <v>70</v>
      </c>
      <c r="D4629" s="34" t="s">
        <v>1072</v>
      </c>
    </row>
    <row r="4630" spans="1:4" x14ac:dyDescent="0.35">
      <c r="A4630" s="39"/>
      <c r="B4630" s="52" t="s">
        <v>10934</v>
      </c>
      <c r="C4630" s="53">
        <v>130</v>
      </c>
      <c r="D4630" s="34" t="s">
        <v>1072</v>
      </c>
    </row>
    <row r="4631" spans="1:4" x14ac:dyDescent="0.35">
      <c r="A4631" s="39"/>
      <c r="B4631" s="52" t="s">
        <v>10934</v>
      </c>
      <c r="C4631" s="53">
        <v>130</v>
      </c>
      <c r="D4631" s="34" t="s">
        <v>1072</v>
      </c>
    </row>
    <row r="4632" spans="1:4" x14ac:dyDescent="0.35">
      <c r="A4632" s="39"/>
      <c r="B4632" s="52" t="s">
        <v>453</v>
      </c>
      <c r="C4632" s="53">
        <v>305</v>
      </c>
      <c r="D4632" s="34" t="s">
        <v>1072</v>
      </c>
    </row>
    <row r="4633" spans="1:4" x14ac:dyDescent="0.35">
      <c r="A4633" s="39"/>
      <c r="B4633" s="52" t="s">
        <v>453</v>
      </c>
      <c r="C4633" s="53">
        <v>210</v>
      </c>
      <c r="D4633" s="34" t="s">
        <v>1072</v>
      </c>
    </row>
    <row r="4634" spans="1:4" x14ac:dyDescent="0.35">
      <c r="A4634" s="39"/>
      <c r="B4634" s="52" t="s">
        <v>453</v>
      </c>
      <c r="C4634" s="53">
        <v>680</v>
      </c>
      <c r="D4634" s="34" t="s">
        <v>1072</v>
      </c>
    </row>
    <row r="4635" spans="1:4" x14ac:dyDescent="0.35">
      <c r="A4635" s="39"/>
      <c r="B4635" s="52" t="s">
        <v>453</v>
      </c>
      <c r="C4635" s="53">
        <v>385</v>
      </c>
      <c r="D4635" s="34" t="s">
        <v>1072</v>
      </c>
    </row>
    <row r="4636" spans="1:4" x14ac:dyDescent="0.35">
      <c r="A4636" s="39"/>
      <c r="B4636" s="52" t="s">
        <v>453</v>
      </c>
      <c r="C4636" s="53">
        <v>575</v>
      </c>
      <c r="D4636" s="34" t="s">
        <v>1072</v>
      </c>
    </row>
    <row r="4637" spans="1:4" x14ac:dyDescent="0.35">
      <c r="A4637" s="39"/>
      <c r="B4637" s="52" t="s">
        <v>453</v>
      </c>
      <c r="C4637" s="53">
        <v>230</v>
      </c>
      <c r="D4637" s="34" t="s">
        <v>1072</v>
      </c>
    </row>
    <row r="4638" spans="1:4" x14ac:dyDescent="0.35">
      <c r="A4638" s="39"/>
      <c r="B4638" s="52" t="s">
        <v>453</v>
      </c>
      <c r="C4638" s="53">
        <v>500</v>
      </c>
      <c r="D4638" s="34" t="s">
        <v>1072</v>
      </c>
    </row>
    <row r="4639" spans="1:4" x14ac:dyDescent="0.35">
      <c r="A4639" s="39"/>
      <c r="B4639" s="52" t="s">
        <v>11421</v>
      </c>
      <c r="C4639" s="53">
        <v>250</v>
      </c>
      <c r="D4639" s="34" t="s">
        <v>1072</v>
      </c>
    </row>
    <row r="4640" spans="1:4" x14ac:dyDescent="0.35">
      <c r="A4640" s="39"/>
      <c r="B4640" s="52" t="s">
        <v>453</v>
      </c>
      <c r="C4640" s="53">
        <v>350</v>
      </c>
      <c r="D4640" s="34" t="s">
        <v>1072</v>
      </c>
    </row>
    <row r="4641" spans="1:4" x14ac:dyDescent="0.35">
      <c r="A4641" s="39"/>
      <c r="B4641" s="52" t="s">
        <v>453</v>
      </c>
      <c r="C4641" s="53">
        <v>200</v>
      </c>
      <c r="D4641" s="34" t="s">
        <v>1072</v>
      </c>
    </row>
    <row r="4642" spans="1:4" x14ac:dyDescent="0.35">
      <c r="A4642" s="39"/>
      <c r="B4642" s="52" t="s">
        <v>453</v>
      </c>
      <c r="C4642" s="53">
        <v>400</v>
      </c>
      <c r="D4642" s="34" t="s">
        <v>1072</v>
      </c>
    </row>
    <row r="4643" spans="1:4" x14ac:dyDescent="0.35">
      <c r="A4643" s="39"/>
      <c r="B4643" s="52" t="s">
        <v>520</v>
      </c>
      <c r="C4643" s="53">
        <v>900</v>
      </c>
      <c r="D4643" s="34" t="s">
        <v>1072</v>
      </c>
    </row>
    <row r="4644" spans="1:4" x14ac:dyDescent="0.35">
      <c r="A4644" s="39"/>
      <c r="B4644" s="52" t="s">
        <v>520</v>
      </c>
      <c r="C4644" s="53">
        <v>1020</v>
      </c>
      <c r="D4644" s="34" t="s">
        <v>1072</v>
      </c>
    </row>
    <row r="4645" spans="1:4" x14ac:dyDescent="0.35">
      <c r="A4645" s="39"/>
      <c r="B4645" s="52" t="s">
        <v>268</v>
      </c>
      <c r="C4645" s="53">
        <v>460</v>
      </c>
      <c r="D4645" s="34" t="s">
        <v>1072</v>
      </c>
    </row>
    <row r="4646" spans="1:4" x14ac:dyDescent="0.35">
      <c r="A4646" s="39"/>
      <c r="B4646" s="52" t="s">
        <v>520</v>
      </c>
      <c r="C4646" s="53">
        <v>769</v>
      </c>
      <c r="D4646" s="34" t="s">
        <v>1072</v>
      </c>
    </row>
    <row r="4647" spans="1:4" x14ac:dyDescent="0.35">
      <c r="A4647" s="39"/>
      <c r="B4647" s="52" t="s">
        <v>520</v>
      </c>
      <c r="C4647" s="53">
        <v>675</v>
      </c>
      <c r="D4647" s="34" t="s">
        <v>1072</v>
      </c>
    </row>
    <row r="4648" spans="1:4" x14ac:dyDescent="0.35">
      <c r="A4648" s="39"/>
      <c r="B4648" s="52" t="s">
        <v>520</v>
      </c>
      <c r="C4648" s="53">
        <v>726</v>
      </c>
      <c r="D4648" s="34" t="s">
        <v>1072</v>
      </c>
    </row>
    <row r="4649" spans="1:4" x14ac:dyDescent="0.35">
      <c r="A4649" s="39"/>
      <c r="B4649" s="52" t="s">
        <v>520</v>
      </c>
      <c r="C4649" s="53">
        <v>850</v>
      </c>
      <c r="D4649" s="34" t="s">
        <v>1072</v>
      </c>
    </row>
    <row r="4650" spans="1:4" x14ac:dyDescent="0.35">
      <c r="A4650" s="39"/>
      <c r="B4650" s="52" t="s">
        <v>520</v>
      </c>
      <c r="C4650" s="53">
        <v>806</v>
      </c>
      <c r="D4650" s="34" t="s">
        <v>1072</v>
      </c>
    </row>
    <row r="4651" spans="1:4" x14ac:dyDescent="0.35">
      <c r="A4651" s="39"/>
      <c r="B4651" s="52" t="s">
        <v>520</v>
      </c>
      <c r="C4651" s="53">
        <v>850</v>
      </c>
      <c r="D4651" s="34" t="s">
        <v>1072</v>
      </c>
    </row>
    <row r="4652" spans="1:4" x14ac:dyDescent="0.35">
      <c r="A4652" s="39"/>
      <c r="B4652" s="52" t="s">
        <v>99</v>
      </c>
      <c r="C4652" s="53">
        <v>500</v>
      </c>
      <c r="D4652" s="34" t="s">
        <v>1072</v>
      </c>
    </row>
    <row r="4653" spans="1:4" x14ac:dyDescent="0.35">
      <c r="A4653" s="39"/>
      <c r="B4653" s="52" t="s">
        <v>520</v>
      </c>
      <c r="C4653" s="53">
        <v>640</v>
      </c>
      <c r="D4653" s="34" t="s">
        <v>1072</v>
      </c>
    </row>
    <row r="4654" spans="1:4" x14ac:dyDescent="0.35">
      <c r="A4654" s="39"/>
      <c r="B4654" s="52" t="s">
        <v>520</v>
      </c>
      <c r="C4654" s="53">
        <v>920</v>
      </c>
      <c r="D4654" s="34" t="s">
        <v>1072</v>
      </c>
    </row>
    <row r="4655" spans="1:4" x14ac:dyDescent="0.35">
      <c r="A4655" s="39"/>
      <c r="B4655" s="52" t="s">
        <v>520</v>
      </c>
      <c r="C4655" s="53">
        <v>940</v>
      </c>
      <c r="D4655" s="34" t="s">
        <v>1072</v>
      </c>
    </row>
    <row r="4656" spans="1:4" x14ac:dyDescent="0.35">
      <c r="A4656" s="39"/>
      <c r="B4656" s="52" t="s">
        <v>520</v>
      </c>
      <c r="C4656" s="53">
        <v>990</v>
      </c>
      <c r="D4656" s="34" t="s">
        <v>1072</v>
      </c>
    </row>
    <row r="4657" spans="1:4" x14ac:dyDescent="0.35">
      <c r="A4657" s="39"/>
      <c r="B4657" s="52" t="s">
        <v>99</v>
      </c>
      <c r="C4657" s="53">
        <v>500</v>
      </c>
      <c r="D4657" s="34" t="s">
        <v>1072</v>
      </c>
    </row>
    <row r="4658" spans="1:4" x14ac:dyDescent="0.35">
      <c r="A4658" s="39"/>
      <c r="B4658" s="52" t="s">
        <v>520</v>
      </c>
      <c r="C4658" s="53">
        <v>920</v>
      </c>
      <c r="D4658" s="34" t="s">
        <v>1072</v>
      </c>
    </row>
    <row r="4659" spans="1:4" x14ac:dyDescent="0.35">
      <c r="A4659" s="39"/>
      <c r="B4659" s="52" t="s">
        <v>520</v>
      </c>
      <c r="C4659" s="53">
        <v>829</v>
      </c>
      <c r="D4659" s="34" t="s">
        <v>1072</v>
      </c>
    </row>
    <row r="4660" spans="1:4" x14ac:dyDescent="0.35">
      <c r="A4660" s="39"/>
      <c r="B4660" s="52" t="s">
        <v>800</v>
      </c>
      <c r="C4660" s="53">
        <v>1500</v>
      </c>
      <c r="D4660" s="34" t="s">
        <v>1072</v>
      </c>
    </row>
    <row r="4661" spans="1:4" x14ac:dyDescent="0.35">
      <c r="A4661" s="39"/>
      <c r="B4661" s="52" t="s">
        <v>99</v>
      </c>
      <c r="C4661" s="53">
        <v>550</v>
      </c>
      <c r="D4661" s="34" t="s">
        <v>1072</v>
      </c>
    </row>
    <row r="4662" spans="1:4" x14ac:dyDescent="0.35">
      <c r="A4662" s="39"/>
      <c r="B4662" s="52" t="s">
        <v>97</v>
      </c>
      <c r="C4662" s="53">
        <v>560</v>
      </c>
      <c r="D4662" s="34" t="s">
        <v>1072</v>
      </c>
    </row>
    <row r="4663" spans="1:4" x14ac:dyDescent="0.35">
      <c r="A4663" s="39"/>
      <c r="B4663" s="52" t="s">
        <v>97</v>
      </c>
      <c r="C4663" s="53">
        <v>600</v>
      </c>
      <c r="D4663" s="34" t="s">
        <v>1072</v>
      </c>
    </row>
    <row r="4664" spans="1:4" x14ac:dyDescent="0.35">
      <c r="A4664" s="39"/>
      <c r="B4664" s="52" t="s">
        <v>97</v>
      </c>
      <c r="C4664" s="53">
        <v>640</v>
      </c>
      <c r="D4664" s="34" t="s">
        <v>1072</v>
      </c>
    </row>
    <row r="4665" spans="1:4" x14ac:dyDescent="0.35">
      <c r="A4665" s="39"/>
      <c r="B4665" s="52" t="s">
        <v>214</v>
      </c>
      <c r="C4665" s="53">
        <v>180</v>
      </c>
      <c r="D4665" s="34" t="s">
        <v>1072</v>
      </c>
    </row>
    <row r="4666" spans="1:4" x14ac:dyDescent="0.35">
      <c r="A4666" s="39"/>
      <c r="B4666" s="52" t="s">
        <v>214</v>
      </c>
      <c r="C4666" s="53">
        <v>110</v>
      </c>
      <c r="D4666" s="34" t="s">
        <v>1072</v>
      </c>
    </row>
    <row r="4667" spans="1:4" x14ac:dyDescent="0.35">
      <c r="A4667" s="39"/>
      <c r="B4667" s="52" t="s">
        <v>214</v>
      </c>
      <c r="C4667" s="53">
        <v>200</v>
      </c>
      <c r="D4667" s="34" t="s">
        <v>1072</v>
      </c>
    </row>
    <row r="4668" spans="1:4" x14ac:dyDescent="0.35">
      <c r="A4668" s="39"/>
      <c r="B4668" s="52" t="s">
        <v>11286</v>
      </c>
      <c r="C4668" s="53">
        <v>180</v>
      </c>
      <c r="D4668" s="34" t="s">
        <v>1072</v>
      </c>
    </row>
    <row r="4669" spans="1:4" x14ac:dyDescent="0.35">
      <c r="A4669" s="39"/>
      <c r="B4669" s="52" t="s">
        <v>853</v>
      </c>
      <c r="C4669" s="53">
        <v>225</v>
      </c>
      <c r="D4669" s="34" t="s">
        <v>1072</v>
      </c>
    </row>
    <row r="4670" spans="1:4" x14ac:dyDescent="0.35">
      <c r="A4670" s="39"/>
      <c r="B4670" s="52" t="s">
        <v>11432</v>
      </c>
      <c r="C4670" s="53">
        <v>200</v>
      </c>
      <c r="D4670" s="34" t="s">
        <v>1072</v>
      </c>
    </row>
    <row r="4671" spans="1:4" x14ac:dyDescent="0.35">
      <c r="A4671" s="39"/>
      <c r="B4671" s="52" t="s">
        <v>7249</v>
      </c>
      <c r="C4671" s="53">
        <v>180</v>
      </c>
      <c r="D4671" s="34" t="s">
        <v>1072</v>
      </c>
    </row>
    <row r="4672" spans="1:4" x14ac:dyDescent="0.35">
      <c r="A4672" s="39"/>
      <c r="B4672" s="52" t="s">
        <v>436</v>
      </c>
      <c r="C4672" s="53">
        <v>700</v>
      </c>
      <c r="D4672" s="34" t="s">
        <v>1072</v>
      </c>
    </row>
    <row r="4673" spans="1:4" x14ac:dyDescent="0.35">
      <c r="A4673" s="39"/>
      <c r="B4673" s="52" t="s">
        <v>436</v>
      </c>
      <c r="C4673" s="53">
        <v>500</v>
      </c>
      <c r="D4673" s="34" t="s">
        <v>1072</v>
      </c>
    </row>
    <row r="4674" spans="1:4" x14ac:dyDescent="0.35">
      <c r="A4674" s="39"/>
      <c r="B4674" s="52" t="s">
        <v>520</v>
      </c>
      <c r="C4674" s="53">
        <v>800</v>
      </c>
      <c r="D4674" s="34" t="s">
        <v>1072</v>
      </c>
    </row>
    <row r="4675" spans="1:4" x14ac:dyDescent="0.35">
      <c r="A4675" s="39"/>
      <c r="B4675" s="52" t="s">
        <v>520</v>
      </c>
      <c r="C4675" s="53">
        <v>869</v>
      </c>
      <c r="D4675" s="34" t="s">
        <v>1072</v>
      </c>
    </row>
    <row r="4676" spans="1:4" x14ac:dyDescent="0.35">
      <c r="A4676" s="39"/>
      <c r="B4676" s="52" t="s">
        <v>520</v>
      </c>
      <c r="C4676" s="53">
        <v>869</v>
      </c>
      <c r="D4676" s="34" t="s">
        <v>1072</v>
      </c>
    </row>
    <row r="4677" spans="1:4" x14ac:dyDescent="0.35">
      <c r="A4677" s="39"/>
      <c r="B4677" s="52" t="s">
        <v>520</v>
      </c>
      <c r="C4677" s="53">
        <v>910</v>
      </c>
      <c r="D4677" s="34" t="s">
        <v>1072</v>
      </c>
    </row>
    <row r="4678" spans="1:4" x14ac:dyDescent="0.35">
      <c r="A4678" s="39"/>
      <c r="B4678" s="52" t="s">
        <v>132</v>
      </c>
      <c r="C4678" s="53">
        <v>110</v>
      </c>
      <c r="D4678" s="34" t="s">
        <v>1072</v>
      </c>
    </row>
    <row r="4679" spans="1:4" x14ac:dyDescent="0.35">
      <c r="A4679" s="39"/>
      <c r="B4679" s="52" t="s">
        <v>68</v>
      </c>
      <c r="C4679" s="53">
        <v>300</v>
      </c>
      <c r="D4679" s="34" t="s">
        <v>1072</v>
      </c>
    </row>
    <row r="4680" spans="1:4" x14ac:dyDescent="0.35">
      <c r="A4680" s="39"/>
      <c r="B4680" s="52" t="s">
        <v>68</v>
      </c>
      <c r="C4680" s="53">
        <v>1195</v>
      </c>
      <c r="D4680" s="34" t="s">
        <v>1072</v>
      </c>
    </row>
    <row r="4681" spans="1:4" x14ac:dyDescent="0.35">
      <c r="A4681" s="39"/>
      <c r="B4681" s="52" t="s">
        <v>68</v>
      </c>
      <c r="C4681" s="53">
        <v>640</v>
      </c>
      <c r="D4681" s="34" t="s">
        <v>1072</v>
      </c>
    </row>
    <row r="4682" spans="1:4" x14ac:dyDescent="0.35">
      <c r="A4682" s="39"/>
      <c r="B4682" s="52" t="s">
        <v>68</v>
      </c>
      <c r="C4682" s="53">
        <v>2000</v>
      </c>
      <c r="D4682" s="34" t="s">
        <v>1072</v>
      </c>
    </row>
    <row r="4683" spans="1:4" x14ac:dyDescent="0.35">
      <c r="A4683" s="39"/>
      <c r="B4683" s="52" t="s">
        <v>68</v>
      </c>
      <c r="C4683" s="53">
        <v>300</v>
      </c>
      <c r="D4683" s="34" t="s">
        <v>1072</v>
      </c>
    </row>
    <row r="4684" spans="1:4" x14ac:dyDescent="0.35">
      <c r="A4684" s="39"/>
      <c r="B4684" s="52" t="s">
        <v>99</v>
      </c>
      <c r="C4684" s="53">
        <v>350</v>
      </c>
      <c r="D4684" s="34" t="s">
        <v>1072</v>
      </c>
    </row>
    <row r="4685" spans="1:4" x14ac:dyDescent="0.35">
      <c r="A4685" s="39"/>
      <c r="B4685" s="52" t="s">
        <v>68</v>
      </c>
      <c r="C4685" s="53">
        <v>2520</v>
      </c>
      <c r="D4685" s="34" t="s">
        <v>1072</v>
      </c>
    </row>
    <row r="4686" spans="1:4" x14ac:dyDescent="0.35">
      <c r="A4686" s="39"/>
      <c r="B4686" s="52" t="s">
        <v>68</v>
      </c>
      <c r="C4686" s="53">
        <v>2075</v>
      </c>
      <c r="D4686" s="34" t="s">
        <v>1072</v>
      </c>
    </row>
    <row r="4687" spans="1:4" x14ac:dyDescent="0.35">
      <c r="A4687" s="39"/>
      <c r="B4687" s="52" t="s">
        <v>99</v>
      </c>
      <c r="C4687" s="53">
        <v>350</v>
      </c>
      <c r="D4687" s="34" t="s">
        <v>1072</v>
      </c>
    </row>
    <row r="4688" spans="1:4" x14ac:dyDescent="0.35">
      <c r="A4688" s="39"/>
      <c r="B4688" s="52" t="s">
        <v>8683</v>
      </c>
      <c r="C4688" s="53">
        <v>330</v>
      </c>
      <c r="D4688" s="34" t="s">
        <v>1072</v>
      </c>
    </row>
    <row r="4689" spans="1:4" x14ac:dyDescent="0.35">
      <c r="A4689" s="39"/>
      <c r="B4689" s="52" t="s">
        <v>436</v>
      </c>
      <c r="C4689" s="53">
        <v>395</v>
      </c>
      <c r="D4689" s="34" t="s">
        <v>1072</v>
      </c>
    </row>
    <row r="4690" spans="1:4" x14ac:dyDescent="0.35">
      <c r="A4690" s="39"/>
      <c r="B4690" s="52" t="s">
        <v>99</v>
      </c>
      <c r="C4690" s="53">
        <v>350</v>
      </c>
      <c r="D4690" s="34" t="s">
        <v>1072</v>
      </c>
    </row>
    <row r="4691" spans="1:4" x14ac:dyDescent="0.35">
      <c r="A4691" s="39"/>
      <c r="B4691" s="52" t="s">
        <v>436</v>
      </c>
      <c r="C4691" s="53">
        <v>1850</v>
      </c>
      <c r="D4691" s="34" t="s">
        <v>1072</v>
      </c>
    </row>
    <row r="4692" spans="1:4" x14ac:dyDescent="0.35">
      <c r="A4692" s="39"/>
      <c r="B4692" s="52" t="s">
        <v>436</v>
      </c>
      <c r="C4692" s="53">
        <v>1800</v>
      </c>
      <c r="D4692" s="34" t="s">
        <v>1072</v>
      </c>
    </row>
    <row r="4693" spans="1:4" x14ac:dyDescent="0.35">
      <c r="A4693" s="39"/>
      <c r="B4693" s="52" t="s">
        <v>99</v>
      </c>
      <c r="C4693" s="53">
        <v>530</v>
      </c>
      <c r="D4693" s="34" t="s">
        <v>1072</v>
      </c>
    </row>
    <row r="4694" spans="1:4" x14ac:dyDescent="0.35">
      <c r="A4694" s="39"/>
      <c r="B4694" s="52" t="s">
        <v>436</v>
      </c>
      <c r="C4694" s="53">
        <v>390</v>
      </c>
      <c r="D4694" s="34" t="s">
        <v>1072</v>
      </c>
    </row>
    <row r="4695" spans="1:4" x14ac:dyDescent="0.35">
      <c r="A4695" s="39"/>
      <c r="B4695" s="52" t="s">
        <v>436</v>
      </c>
      <c r="C4695" s="53">
        <v>500</v>
      </c>
      <c r="D4695" s="34" t="s">
        <v>1072</v>
      </c>
    </row>
    <row r="4696" spans="1:4" x14ac:dyDescent="0.35">
      <c r="A4696" s="39"/>
      <c r="B4696" s="52" t="s">
        <v>436</v>
      </c>
      <c r="C4696" s="53">
        <v>650</v>
      </c>
      <c r="D4696" s="34" t="s">
        <v>1072</v>
      </c>
    </row>
    <row r="4697" spans="1:4" x14ac:dyDescent="0.35">
      <c r="A4697" s="39"/>
      <c r="B4697" s="52" t="s">
        <v>99</v>
      </c>
      <c r="C4697" s="53">
        <v>500</v>
      </c>
      <c r="D4697" s="34" t="s">
        <v>1072</v>
      </c>
    </row>
    <row r="4698" spans="1:4" x14ac:dyDescent="0.35">
      <c r="A4698" s="39"/>
      <c r="B4698" s="52" t="s">
        <v>436</v>
      </c>
      <c r="C4698" s="53">
        <v>500</v>
      </c>
      <c r="D4698" s="34" t="s">
        <v>1072</v>
      </c>
    </row>
    <row r="4699" spans="1:4" x14ac:dyDescent="0.35">
      <c r="A4699" s="39"/>
      <c r="B4699" s="52" t="s">
        <v>99</v>
      </c>
      <c r="C4699" s="53">
        <v>550</v>
      </c>
      <c r="D4699" s="34" t="s">
        <v>1072</v>
      </c>
    </row>
    <row r="4700" spans="1:4" x14ac:dyDescent="0.35">
      <c r="A4700" s="39"/>
      <c r="B4700" s="52" t="s">
        <v>132</v>
      </c>
      <c r="C4700" s="53">
        <v>200</v>
      </c>
      <c r="D4700" s="34" t="s">
        <v>1072</v>
      </c>
    </row>
    <row r="4701" spans="1:4" x14ac:dyDescent="0.35">
      <c r="A4701" s="39"/>
      <c r="B4701" s="52" t="s">
        <v>132</v>
      </c>
      <c r="C4701" s="53">
        <v>200</v>
      </c>
      <c r="D4701" s="34" t="s">
        <v>1072</v>
      </c>
    </row>
    <row r="4702" spans="1:4" x14ac:dyDescent="0.35">
      <c r="A4702" s="39"/>
      <c r="B4702" s="52" t="s">
        <v>114</v>
      </c>
      <c r="C4702" s="53">
        <v>1110</v>
      </c>
      <c r="D4702" s="34" t="s">
        <v>1072</v>
      </c>
    </row>
    <row r="4703" spans="1:4" x14ac:dyDescent="0.35">
      <c r="A4703" s="39"/>
      <c r="B4703" s="52" t="s">
        <v>114</v>
      </c>
      <c r="C4703" s="53">
        <v>1180</v>
      </c>
      <c r="D4703" s="34" t="s">
        <v>1072</v>
      </c>
    </row>
    <row r="4704" spans="1:4" x14ac:dyDescent="0.35">
      <c r="A4704" s="39"/>
      <c r="B4704" s="52" t="s">
        <v>114</v>
      </c>
      <c r="C4704" s="53">
        <v>1080</v>
      </c>
      <c r="D4704" s="34" t="s">
        <v>1072</v>
      </c>
    </row>
    <row r="4705" spans="1:4" x14ac:dyDescent="0.35">
      <c r="A4705" s="39"/>
      <c r="B4705" s="52" t="s">
        <v>99</v>
      </c>
      <c r="C4705" s="53">
        <v>530</v>
      </c>
      <c r="D4705" s="34" t="s">
        <v>1072</v>
      </c>
    </row>
    <row r="4706" spans="1:4" x14ac:dyDescent="0.35">
      <c r="A4706" s="39"/>
      <c r="B4706" s="52" t="s">
        <v>114</v>
      </c>
      <c r="C4706" s="53">
        <v>890</v>
      </c>
      <c r="D4706" s="34" t="s">
        <v>1072</v>
      </c>
    </row>
    <row r="4707" spans="1:4" x14ac:dyDescent="0.35">
      <c r="A4707" s="39"/>
      <c r="B4707" s="34" t="s">
        <v>114</v>
      </c>
      <c r="C4707" s="53">
        <v>500</v>
      </c>
      <c r="D4707" s="34" t="s">
        <v>1072</v>
      </c>
    </row>
    <row r="4708" spans="1:4" x14ac:dyDescent="0.35">
      <c r="A4708" s="39"/>
      <c r="B4708" s="52" t="s">
        <v>99</v>
      </c>
      <c r="C4708" s="53">
        <v>530</v>
      </c>
      <c r="D4708" s="34" t="s">
        <v>1072</v>
      </c>
    </row>
    <row r="4709" spans="1:4" x14ac:dyDescent="0.35">
      <c r="A4709" s="39"/>
      <c r="B4709" s="52" t="s">
        <v>114</v>
      </c>
      <c r="C4709" s="53">
        <v>1250</v>
      </c>
      <c r="D4709" s="34" t="s">
        <v>1072</v>
      </c>
    </row>
    <row r="4710" spans="1:4" x14ac:dyDescent="0.35">
      <c r="A4710" s="39"/>
      <c r="B4710" s="52" t="s">
        <v>99</v>
      </c>
      <c r="C4710" s="53">
        <v>530</v>
      </c>
      <c r="D4710" s="34" t="s">
        <v>1072</v>
      </c>
    </row>
    <row r="4711" spans="1:4" x14ac:dyDescent="0.35">
      <c r="A4711" s="39"/>
      <c r="B4711" s="52" t="s">
        <v>99</v>
      </c>
      <c r="C4711" s="53">
        <v>550</v>
      </c>
      <c r="D4711" s="34" t="s">
        <v>1072</v>
      </c>
    </row>
    <row r="4712" spans="1:4" x14ac:dyDescent="0.35">
      <c r="A4712" s="39"/>
      <c r="B4712" s="52" t="s">
        <v>99</v>
      </c>
      <c r="C4712" s="53">
        <v>350</v>
      </c>
      <c r="D4712" s="34" t="s">
        <v>1072</v>
      </c>
    </row>
    <row r="4713" spans="1:4" x14ac:dyDescent="0.35">
      <c r="A4713" s="39"/>
      <c r="B4713" s="52" t="s">
        <v>99</v>
      </c>
      <c r="C4713" s="53">
        <v>350</v>
      </c>
      <c r="D4713" s="34" t="s">
        <v>1072</v>
      </c>
    </row>
    <row r="4714" spans="1:4" x14ac:dyDescent="0.35">
      <c r="A4714" s="39"/>
      <c r="B4714" s="52" t="s">
        <v>114</v>
      </c>
      <c r="C4714" s="53">
        <v>750</v>
      </c>
      <c r="D4714" s="34" t="s">
        <v>1072</v>
      </c>
    </row>
    <row r="4715" spans="1:4" x14ac:dyDescent="0.35">
      <c r="A4715" s="39"/>
      <c r="B4715" s="52" t="s">
        <v>114</v>
      </c>
      <c r="C4715" s="53">
        <v>1240</v>
      </c>
      <c r="D4715" s="34" t="s">
        <v>1072</v>
      </c>
    </row>
    <row r="4716" spans="1:4" x14ac:dyDescent="0.35">
      <c r="A4716" s="39"/>
      <c r="B4716" s="52" t="s">
        <v>114</v>
      </c>
      <c r="C4716" s="53">
        <v>1250</v>
      </c>
      <c r="D4716" s="34" t="s">
        <v>1072</v>
      </c>
    </row>
    <row r="4717" spans="1:4" x14ac:dyDescent="0.35">
      <c r="A4717" s="39"/>
      <c r="B4717" s="52" t="s">
        <v>99</v>
      </c>
      <c r="C4717" s="53">
        <v>500</v>
      </c>
      <c r="D4717" s="34" t="s">
        <v>1072</v>
      </c>
    </row>
    <row r="4718" spans="1:4" x14ac:dyDescent="0.35">
      <c r="A4718" s="39"/>
      <c r="B4718" s="52" t="s">
        <v>166</v>
      </c>
      <c r="C4718" s="53">
        <v>3170</v>
      </c>
      <c r="D4718" s="34" t="s">
        <v>1072</v>
      </c>
    </row>
    <row r="4719" spans="1:4" x14ac:dyDescent="0.35">
      <c r="A4719" s="39"/>
      <c r="B4719" s="52" t="s">
        <v>99</v>
      </c>
      <c r="C4719" s="53">
        <v>350</v>
      </c>
      <c r="D4719" s="34" t="s">
        <v>1072</v>
      </c>
    </row>
    <row r="4720" spans="1:4" x14ac:dyDescent="0.35">
      <c r="A4720" s="39"/>
      <c r="B4720" s="52" t="s">
        <v>166</v>
      </c>
      <c r="C4720" s="53">
        <v>1500</v>
      </c>
      <c r="D4720" s="34" t="s">
        <v>1072</v>
      </c>
    </row>
    <row r="4721" spans="1:4" x14ac:dyDescent="0.35">
      <c r="A4721" s="39"/>
      <c r="B4721" s="52" t="s">
        <v>166</v>
      </c>
      <c r="C4721" s="53">
        <v>840</v>
      </c>
      <c r="D4721" s="34" t="s">
        <v>1072</v>
      </c>
    </row>
    <row r="4722" spans="1:4" x14ac:dyDescent="0.35">
      <c r="A4722" s="39"/>
      <c r="B4722" s="52" t="s">
        <v>166</v>
      </c>
      <c r="C4722" s="53">
        <v>1200</v>
      </c>
      <c r="D4722" s="34" t="s">
        <v>1072</v>
      </c>
    </row>
    <row r="4723" spans="1:4" x14ac:dyDescent="0.35">
      <c r="A4723" s="39"/>
      <c r="B4723" s="52" t="s">
        <v>99</v>
      </c>
      <c r="C4723" s="53">
        <v>350</v>
      </c>
      <c r="D4723" s="34" t="s">
        <v>1072</v>
      </c>
    </row>
    <row r="4724" spans="1:4" x14ac:dyDescent="0.35">
      <c r="A4724" s="39"/>
      <c r="B4724" s="52" t="s">
        <v>114</v>
      </c>
      <c r="C4724" s="53">
        <v>1250</v>
      </c>
      <c r="D4724" s="34" t="s">
        <v>1072</v>
      </c>
    </row>
    <row r="4725" spans="1:4" x14ac:dyDescent="0.35">
      <c r="A4725" s="39"/>
      <c r="B4725" s="52" t="s">
        <v>114</v>
      </c>
      <c r="C4725" s="53">
        <v>1210</v>
      </c>
      <c r="D4725" s="34" t="s">
        <v>1072</v>
      </c>
    </row>
    <row r="4726" spans="1:4" x14ac:dyDescent="0.35">
      <c r="A4726" s="39"/>
      <c r="B4726" s="52" t="s">
        <v>114</v>
      </c>
      <c r="C4726" s="53">
        <v>890</v>
      </c>
      <c r="D4726" s="34" t="s">
        <v>1072</v>
      </c>
    </row>
    <row r="4727" spans="1:4" x14ac:dyDescent="0.35">
      <c r="A4727" s="39"/>
      <c r="B4727" s="52" t="s">
        <v>99</v>
      </c>
      <c r="C4727" s="53">
        <v>350</v>
      </c>
      <c r="D4727" s="34" t="s">
        <v>1072</v>
      </c>
    </row>
    <row r="4728" spans="1:4" x14ac:dyDescent="0.35">
      <c r="A4728" s="39"/>
      <c r="B4728" s="52" t="s">
        <v>114</v>
      </c>
      <c r="C4728" s="53">
        <v>1370</v>
      </c>
      <c r="D4728" s="34" t="s">
        <v>1072</v>
      </c>
    </row>
    <row r="4729" spans="1:4" x14ac:dyDescent="0.35">
      <c r="A4729" s="39"/>
      <c r="B4729" s="52" t="s">
        <v>7825</v>
      </c>
      <c r="C4729" s="53">
        <v>1960</v>
      </c>
      <c r="D4729" s="34" t="s">
        <v>1072</v>
      </c>
    </row>
    <row r="4730" spans="1:4" x14ac:dyDescent="0.35">
      <c r="A4730" s="39"/>
      <c r="B4730" s="52" t="s">
        <v>99</v>
      </c>
      <c r="C4730" s="53">
        <v>550</v>
      </c>
      <c r="D4730" s="34" t="s">
        <v>1072</v>
      </c>
    </row>
    <row r="4731" spans="1:4" x14ac:dyDescent="0.35">
      <c r="A4731" s="39"/>
      <c r="B4731" s="52" t="s">
        <v>7825</v>
      </c>
      <c r="C4731" s="53">
        <v>650</v>
      </c>
      <c r="D4731" s="34" t="s">
        <v>1072</v>
      </c>
    </row>
    <row r="4732" spans="1:4" x14ac:dyDescent="0.35">
      <c r="A4732" s="39"/>
      <c r="B4732" s="52" t="s">
        <v>7825</v>
      </c>
      <c r="C4732" s="53">
        <v>2330</v>
      </c>
      <c r="D4732" s="34" t="s">
        <v>1072</v>
      </c>
    </row>
    <row r="4733" spans="1:4" x14ac:dyDescent="0.35">
      <c r="A4733" s="39"/>
      <c r="B4733" s="52" t="s">
        <v>99</v>
      </c>
      <c r="C4733" s="53">
        <v>150</v>
      </c>
      <c r="D4733" s="34" t="s">
        <v>1072</v>
      </c>
    </row>
    <row r="4734" spans="1:4" x14ac:dyDescent="0.35">
      <c r="A4734" s="39"/>
      <c r="B4734" s="52" t="s">
        <v>7825</v>
      </c>
      <c r="C4734" s="53">
        <v>1865</v>
      </c>
      <c r="D4734" s="34" t="s">
        <v>1072</v>
      </c>
    </row>
    <row r="4735" spans="1:4" x14ac:dyDescent="0.35">
      <c r="A4735" s="39"/>
      <c r="B4735" s="52" t="s">
        <v>7825</v>
      </c>
      <c r="C4735" s="53">
        <v>1850</v>
      </c>
      <c r="D4735" s="34" t="s">
        <v>1072</v>
      </c>
    </row>
    <row r="4736" spans="1:4" x14ac:dyDescent="0.35">
      <c r="A4736" s="39"/>
      <c r="B4736" s="52" t="s">
        <v>7825</v>
      </c>
      <c r="C4736" s="53">
        <v>2130</v>
      </c>
      <c r="D4736" s="34" t="s">
        <v>1072</v>
      </c>
    </row>
    <row r="4737" spans="1:4" x14ac:dyDescent="0.35">
      <c r="A4737" s="39"/>
      <c r="B4737" s="52" t="s">
        <v>99</v>
      </c>
      <c r="C4737" s="53">
        <v>550</v>
      </c>
      <c r="D4737" s="34" t="s">
        <v>1072</v>
      </c>
    </row>
    <row r="4738" spans="1:4" x14ac:dyDescent="0.35">
      <c r="A4738" s="39"/>
      <c r="B4738" s="52" t="s">
        <v>7825</v>
      </c>
      <c r="C4738" s="53">
        <v>2200</v>
      </c>
      <c r="D4738" s="34" t="s">
        <v>1072</v>
      </c>
    </row>
    <row r="4739" spans="1:4" x14ac:dyDescent="0.35">
      <c r="A4739" s="39"/>
      <c r="B4739" s="52" t="s">
        <v>7825</v>
      </c>
      <c r="C4739" s="53">
        <v>1516</v>
      </c>
      <c r="D4739" s="34" t="s">
        <v>1072</v>
      </c>
    </row>
    <row r="4740" spans="1:4" x14ac:dyDescent="0.35">
      <c r="A4740" s="39"/>
      <c r="B4740" s="52" t="s">
        <v>7825</v>
      </c>
      <c r="C4740" s="53">
        <v>2110</v>
      </c>
      <c r="D4740" s="34" t="s">
        <v>1072</v>
      </c>
    </row>
    <row r="4741" spans="1:4" x14ac:dyDescent="0.35">
      <c r="A4741" s="39"/>
      <c r="B4741" s="52" t="s">
        <v>132</v>
      </c>
      <c r="C4741" s="53">
        <v>200</v>
      </c>
      <c r="D4741" s="34" t="s">
        <v>1072</v>
      </c>
    </row>
    <row r="4742" spans="1:4" x14ac:dyDescent="0.35">
      <c r="A4742" s="39"/>
      <c r="B4742" s="52" t="s">
        <v>99</v>
      </c>
      <c r="C4742" s="53">
        <v>330</v>
      </c>
      <c r="D4742" s="34" t="s">
        <v>1072</v>
      </c>
    </row>
    <row r="4743" spans="1:4" x14ac:dyDescent="0.35">
      <c r="A4743" s="39"/>
      <c r="B4743" s="52" t="s">
        <v>99</v>
      </c>
      <c r="C4743" s="53">
        <v>550</v>
      </c>
      <c r="D4743" s="34" t="s">
        <v>1072</v>
      </c>
    </row>
    <row r="4744" spans="1:4" x14ac:dyDescent="0.35">
      <c r="A4744" s="39"/>
      <c r="B4744" s="52" t="s">
        <v>99</v>
      </c>
      <c r="C4744" s="53">
        <v>550</v>
      </c>
      <c r="D4744" s="34" t="s">
        <v>1072</v>
      </c>
    </row>
    <row r="4745" spans="1:4" x14ac:dyDescent="0.35">
      <c r="A4745" s="39"/>
      <c r="B4745" s="52" t="s">
        <v>99</v>
      </c>
      <c r="C4745" s="53">
        <v>70</v>
      </c>
      <c r="D4745" s="34" t="s">
        <v>1072</v>
      </c>
    </row>
    <row r="4746" spans="1:4" x14ac:dyDescent="0.35">
      <c r="A4746" s="39"/>
      <c r="B4746" s="52" t="s">
        <v>102</v>
      </c>
      <c r="C4746" s="53">
        <v>962</v>
      </c>
      <c r="D4746" s="34" t="s">
        <v>1072</v>
      </c>
    </row>
    <row r="4747" spans="1:4" x14ac:dyDescent="0.35">
      <c r="A4747" s="39"/>
      <c r="B4747" s="52" t="s">
        <v>435</v>
      </c>
      <c r="C4747" s="53">
        <v>130</v>
      </c>
      <c r="D4747" s="34" t="s">
        <v>1072</v>
      </c>
    </row>
    <row r="4748" spans="1:4" x14ac:dyDescent="0.35">
      <c r="A4748" s="39"/>
      <c r="B4748" s="52" t="s">
        <v>142</v>
      </c>
      <c r="C4748" s="53">
        <v>470</v>
      </c>
      <c r="D4748" s="34" t="s">
        <v>1072</v>
      </c>
    </row>
    <row r="4749" spans="1:4" x14ac:dyDescent="0.35">
      <c r="A4749" s="39"/>
      <c r="B4749" s="52" t="s">
        <v>8488</v>
      </c>
      <c r="C4749" s="53">
        <v>420</v>
      </c>
      <c r="D4749" s="34" t="s">
        <v>1072</v>
      </c>
    </row>
    <row r="4750" spans="1:4" x14ac:dyDescent="0.35">
      <c r="A4750" s="39"/>
      <c r="B4750" s="52" t="s">
        <v>800</v>
      </c>
      <c r="C4750" s="53">
        <v>725</v>
      </c>
      <c r="D4750" s="34" t="s">
        <v>1072</v>
      </c>
    </row>
    <row r="4751" spans="1:4" x14ac:dyDescent="0.35">
      <c r="A4751" s="39"/>
      <c r="B4751" s="52" t="s">
        <v>808</v>
      </c>
      <c r="C4751" s="53">
        <v>130</v>
      </c>
      <c r="D4751" s="34" t="s">
        <v>1072</v>
      </c>
    </row>
    <row r="4752" spans="1:4" x14ac:dyDescent="0.35">
      <c r="A4752" s="39"/>
      <c r="B4752" s="52" t="s">
        <v>808</v>
      </c>
      <c r="C4752" s="53">
        <v>110</v>
      </c>
      <c r="D4752" s="34" t="s">
        <v>1072</v>
      </c>
    </row>
    <row r="4753" spans="1:4" x14ac:dyDescent="0.35">
      <c r="A4753" s="39"/>
      <c r="B4753" s="52" t="s">
        <v>808</v>
      </c>
      <c r="C4753" s="53">
        <v>150</v>
      </c>
      <c r="D4753" s="34" t="s">
        <v>1072</v>
      </c>
    </row>
    <row r="4754" spans="1:4" x14ac:dyDescent="0.35">
      <c r="A4754" s="39"/>
      <c r="B4754" s="52" t="s">
        <v>99</v>
      </c>
      <c r="C4754" s="53">
        <v>500</v>
      </c>
      <c r="D4754" s="34" t="s">
        <v>1072</v>
      </c>
    </row>
    <row r="4755" spans="1:4" x14ac:dyDescent="0.35">
      <c r="A4755" s="39"/>
      <c r="B4755" s="52" t="s">
        <v>808</v>
      </c>
      <c r="C4755" s="53">
        <v>905</v>
      </c>
      <c r="D4755" s="34" t="s">
        <v>1072</v>
      </c>
    </row>
    <row r="4756" spans="1:4" x14ac:dyDescent="0.35">
      <c r="A4756" s="39"/>
      <c r="B4756" s="52" t="s">
        <v>99</v>
      </c>
      <c r="C4756" s="53">
        <v>350</v>
      </c>
      <c r="D4756" s="34" t="s">
        <v>1072</v>
      </c>
    </row>
    <row r="4757" spans="1:4" x14ac:dyDescent="0.35">
      <c r="A4757" s="39"/>
      <c r="B4757" s="52" t="s">
        <v>99</v>
      </c>
      <c r="C4757" s="53">
        <v>350</v>
      </c>
      <c r="D4757" s="34" t="s">
        <v>1072</v>
      </c>
    </row>
    <row r="4758" spans="1:4" x14ac:dyDescent="0.35">
      <c r="A4758" s="39"/>
      <c r="B4758" s="52" t="s">
        <v>8666</v>
      </c>
      <c r="C4758" s="53">
        <v>470</v>
      </c>
      <c r="D4758" s="34" t="s">
        <v>1072</v>
      </c>
    </row>
    <row r="4759" spans="1:4" x14ac:dyDescent="0.35">
      <c r="A4759" s="39"/>
      <c r="B4759" s="52" t="s">
        <v>265</v>
      </c>
      <c r="C4759" s="53">
        <v>570</v>
      </c>
      <c r="D4759" s="34" t="s">
        <v>1072</v>
      </c>
    </row>
    <row r="4760" spans="1:4" x14ac:dyDescent="0.35">
      <c r="A4760" s="39"/>
      <c r="B4760" s="52" t="s">
        <v>265</v>
      </c>
      <c r="C4760" s="53">
        <v>1470</v>
      </c>
      <c r="D4760" s="34" t="s">
        <v>1072</v>
      </c>
    </row>
    <row r="4761" spans="1:4" x14ac:dyDescent="0.35">
      <c r="A4761" s="39"/>
      <c r="B4761" s="52" t="s">
        <v>114</v>
      </c>
      <c r="C4761" s="53">
        <v>1230</v>
      </c>
      <c r="D4761" s="34" t="s">
        <v>1072</v>
      </c>
    </row>
    <row r="4762" spans="1:4" x14ac:dyDescent="0.35">
      <c r="A4762" s="39"/>
      <c r="B4762" s="52" t="s">
        <v>114</v>
      </c>
      <c r="C4762" s="53">
        <v>1280</v>
      </c>
      <c r="D4762" s="34" t="s">
        <v>1072</v>
      </c>
    </row>
    <row r="4763" spans="1:4" x14ac:dyDescent="0.35">
      <c r="A4763" s="39"/>
      <c r="B4763" s="52" t="s">
        <v>114</v>
      </c>
      <c r="C4763" s="53">
        <v>1010</v>
      </c>
      <c r="D4763" s="34" t="s">
        <v>1072</v>
      </c>
    </row>
    <row r="4764" spans="1:4" x14ac:dyDescent="0.35">
      <c r="A4764" s="39"/>
      <c r="B4764" s="52" t="s">
        <v>917</v>
      </c>
      <c r="C4764" s="53">
        <v>600</v>
      </c>
      <c r="D4764" s="34" t="s">
        <v>1072</v>
      </c>
    </row>
    <row r="4765" spans="1:4" x14ac:dyDescent="0.35">
      <c r="A4765" s="39"/>
      <c r="B4765" s="52" t="s">
        <v>917</v>
      </c>
      <c r="C4765" s="53">
        <v>920</v>
      </c>
      <c r="D4765" s="34" t="s">
        <v>1072</v>
      </c>
    </row>
    <row r="4766" spans="1:4" x14ac:dyDescent="0.35">
      <c r="A4766" s="39"/>
      <c r="B4766" s="52" t="s">
        <v>135</v>
      </c>
      <c r="C4766" s="53">
        <v>160</v>
      </c>
      <c r="D4766" s="34" t="s">
        <v>1072</v>
      </c>
    </row>
    <row r="4767" spans="1:4" x14ac:dyDescent="0.35">
      <c r="A4767" s="39"/>
      <c r="B4767" s="52" t="s">
        <v>917</v>
      </c>
      <c r="C4767" s="53">
        <v>730</v>
      </c>
      <c r="D4767" s="34" t="s">
        <v>1072</v>
      </c>
    </row>
    <row r="4768" spans="1:4" x14ac:dyDescent="0.35">
      <c r="A4768" s="39"/>
      <c r="B4768" s="52" t="s">
        <v>917</v>
      </c>
      <c r="C4768" s="53">
        <v>240</v>
      </c>
      <c r="D4768" s="34" t="s">
        <v>1072</v>
      </c>
    </row>
    <row r="4769" spans="1:4" x14ac:dyDescent="0.35">
      <c r="A4769" s="39"/>
      <c r="B4769" s="52" t="s">
        <v>917</v>
      </c>
      <c r="C4769" s="53">
        <v>310</v>
      </c>
      <c r="D4769" s="34" t="s">
        <v>1072</v>
      </c>
    </row>
    <row r="4770" spans="1:4" x14ac:dyDescent="0.35">
      <c r="A4770" s="39"/>
      <c r="B4770" s="52" t="s">
        <v>11083</v>
      </c>
      <c r="C4770" s="53">
        <v>300</v>
      </c>
      <c r="D4770" s="34" t="s">
        <v>1072</v>
      </c>
    </row>
    <row r="4771" spans="1:4" x14ac:dyDescent="0.35">
      <c r="A4771" s="39"/>
      <c r="B4771" s="52" t="s">
        <v>114</v>
      </c>
      <c r="C4771" s="53">
        <v>1230</v>
      </c>
      <c r="D4771" s="34" t="s">
        <v>1072</v>
      </c>
    </row>
    <row r="4772" spans="1:4" x14ac:dyDescent="0.35">
      <c r="A4772" s="39"/>
      <c r="B4772" s="52" t="s">
        <v>114</v>
      </c>
      <c r="C4772" s="53">
        <v>1040</v>
      </c>
      <c r="D4772" s="34" t="s">
        <v>1072</v>
      </c>
    </row>
    <row r="4773" spans="1:4" x14ac:dyDescent="0.35">
      <c r="A4773" s="39"/>
      <c r="B4773" s="52" t="s">
        <v>11083</v>
      </c>
      <c r="C4773" s="53">
        <v>400</v>
      </c>
      <c r="D4773" s="34" t="s">
        <v>1072</v>
      </c>
    </row>
    <row r="4774" spans="1:4" x14ac:dyDescent="0.35">
      <c r="A4774" s="39"/>
      <c r="B4774" s="52" t="s">
        <v>11083</v>
      </c>
      <c r="C4774" s="53">
        <v>380</v>
      </c>
      <c r="D4774" s="34" t="s">
        <v>1072</v>
      </c>
    </row>
    <row r="4775" spans="1:4" x14ac:dyDescent="0.35">
      <c r="A4775" s="39"/>
      <c r="B4775" s="52" t="s">
        <v>268</v>
      </c>
      <c r="C4775" s="53">
        <v>550</v>
      </c>
      <c r="D4775" s="34" t="s">
        <v>1072</v>
      </c>
    </row>
    <row r="4776" spans="1:4" x14ac:dyDescent="0.35">
      <c r="A4776" s="39"/>
      <c r="B4776" s="52" t="s">
        <v>268</v>
      </c>
      <c r="C4776" s="53">
        <v>450</v>
      </c>
      <c r="D4776" s="34" t="s">
        <v>1072</v>
      </c>
    </row>
    <row r="4777" spans="1:4" x14ac:dyDescent="0.35">
      <c r="A4777" s="39"/>
      <c r="B4777" s="52" t="s">
        <v>115</v>
      </c>
      <c r="C4777" s="53">
        <v>600</v>
      </c>
      <c r="D4777" s="34" t="s">
        <v>1072</v>
      </c>
    </row>
    <row r="4778" spans="1:4" x14ac:dyDescent="0.35">
      <c r="A4778" s="39"/>
      <c r="B4778" s="52" t="s">
        <v>115</v>
      </c>
      <c r="C4778" s="53">
        <v>690</v>
      </c>
      <c r="D4778" s="34" t="s">
        <v>1072</v>
      </c>
    </row>
    <row r="4779" spans="1:4" x14ac:dyDescent="0.35">
      <c r="A4779" s="39"/>
      <c r="B4779" s="52" t="s">
        <v>313</v>
      </c>
      <c r="C4779" s="53">
        <v>1390</v>
      </c>
      <c r="D4779" s="34" t="s">
        <v>1072</v>
      </c>
    </row>
    <row r="4780" spans="1:4" x14ac:dyDescent="0.35">
      <c r="A4780" s="39"/>
      <c r="B4780" s="52" t="s">
        <v>313</v>
      </c>
      <c r="C4780" s="53">
        <v>1040</v>
      </c>
      <c r="D4780" s="34" t="s">
        <v>1072</v>
      </c>
    </row>
    <row r="4781" spans="1:4" x14ac:dyDescent="0.35">
      <c r="A4781" s="39"/>
      <c r="B4781" s="52" t="s">
        <v>115</v>
      </c>
      <c r="C4781" s="53">
        <v>646</v>
      </c>
      <c r="D4781" s="34" t="s">
        <v>1072</v>
      </c>
    </row>
    <row r="4782" spans="1:4" x14ac:dyDescent="0.35">
      <c r="A4782" s="39"/>
      <c r="B4782" s="52" t="s">
        <v>313</v>
      </c>
      <c r="C4782" s="53">
        <v>1290</v>
      </c>
      <c r="D4782" s="34" t="s">
        <v>1072</v>
      </c>
    </row>
    <row r="4783" spans="1:4" x14ac:dyDescent="0.35">
      <c r="A4783" s="39"/>
      <c r="B4783" s="52" t="s">
        <v>313</v>
      </c>
      <c r="C4783" s="53">
        <v>1500</v>
      </c>
      <c r="D4783" s="34" t="s">
        <v>1072</v>
      </c>
    </row>
    <row r="4784" spans="1:4" x14ac:dyDescent="0.35">
      <c r="A4784" s="39"/>
      <c r="B4784" s="52" t="s">
        <v>313</v>
      </c>
      <c r="C4784" s="53">
        <v>500</v>
      </c>
      <c r="D4784" s="34" t="s">
        <v>1072</v>
      </c>
    </row>
    <row r="4785" spans="1:4" x14ac:dyDescent="0.35">
      <c r="A4785" s="39"/>
      <c r="B4785" s="52" t="s">
        <v>115</v>
      </c>
      <c r="C4785" s="53">
        <v>630</v>
      </c>
      <c r="D4785" s="34" t="s">
        <v>1072</v>
      </c>
    </row>
    <row r="4786" spans="1:4" x14ac:dyDescent="0.35">
      <c r="A4786" s="39"/>
      <c r="B4786" s="52" t="s">
        <v>313</v>
      </c>
      <c r="C4786" s="53">
        <v>1130</v>
      </c>
      <c r="D4786" s="34" t="s">
        <v>1072</v>
      </c>
    </row>
    <row r="4787" spans="1:4" x14ac:dyDescent="0.35">
      <c r="A4787" s="39"/>
      <c r="B4787" s="52" t="s">
        <v>313</v>
      </c>
      <c r="C4787" s="53">
        <v>2520</v>
      </c>
      <c r="D4787" s="34" t="s">
        <v>1072</v>
      </c>
    </row>
    <row r="4788" spans="1:4" x14ac:dyDescent="0.35">
      <c r="A4788" s="39"/>
      <c r="B4788" s="52" t="s">
        <v>197</v>
      </c>
      <c r="C4788" s="53">
        <v>270</v>
      </c>
      <c r="D4788" s="34" t="s">
        <v>1072</v>
      </c>
    </row>
    <row r="4789" spans="1:4" x14ac:dyDescent="0.35">
      <c r="A4789" s="39"/>
      <c r="B4789" s="52" t="s">
        <v>115</v>
      </c>
      <c r="C4789" s="53">
        <v>656</v>
      </c>
      <c r="D4789" s="34" t="s">
        <v>1072</v>
      </c>
    </row>
    <row r="4790" spans="1:4" x14ac:dyDescent="0.35">
      <c r="A4790" s="39"/>
      <c r="B4790" s="52" t="s">
        <v>197</v>
      </c>
      <c r="C4790" s="53">
        <v>250</v>
      </c>
      <c r="D4790" s="34" t="s">
        <v>1072</v>
      </c>
    </row>
    <row r="4791" spans="1:4" x14ac:dyDescent="0.35">
      <c r="A4791" s="39"/>
      <c r="B4791" s="52" t="s">
        <v>8551</v>
      </c>
      <c r="C4791" s="53">
        <v>850</v>
      </c>
      <c r="D4791" s="34" t="s">
        <v>1072</v>
      </c>
    </row>
    <row r="4792" spans="1:4" x14ac:dyDescent="0.35">
      <c r="A4792" s="39"/>
      <c r="B4792" s="52" t="s">
        <v>8757</v>
      </c>
      <c r="C4792" s="53">
        <v>560</v>
      </c>
      <c r="D4792" s="34" t="s">
        <v>1072</v>
      </c>
    </row>
    <row r="4793" spans="1:4" x14ac:dyDescent="0.35">
      <c r="A4793" s="39"/>
      <c r="B4793" s="52" t="s">
        <v>8757</v>
      </c>
      <c r="C4793" s="53">
        <v>650</v>
      </c>
      <c r="D4793" s="34" t="s">
        <v>1072</v>
      </c>
    </row>
    <row r="4794" spans="1:4" x14ac:dyDescent="0.35">
      <c r="A4794" s="39"/>
      <c r="B4794" s="52" t="s">
        <v>115</v>
      </c>
      <c r="C4794" s="53">
        <v>650</v>
      </c>
      <c r="D4794" s="34" t="s">
        <v>1072</v>
      </c>
    </row>
    <row r="4795" spans="1:4" x14ac:dyDescent="0.35">
      <c r="A4795" s="39"/>
      <c r="B4795" s="52" t="s">
        <v>115</v>
      </c>
      <c r="C4795" s="53">
        <v>630</v>
      </c>
      <c r="D4795" s="34" t="s">
        <v>1072</v>
      </c>
    </row>
    <row r="4796" spans="1:4" x14ac:dyDescent="0.35">
      <c r="A4796" s="39"/>
      <c r="B4796" s="52" t="s">
        <v>115</v>
      </c>
      <c r="C4796" s="53">
        <v>690</v>
      </c>
      <c r="D4796" s="34" t="s">
        <v>1072</v>
      </c>
    </row>
    <row r="4797" spans="1:4" x14ac:dyDescent="0.35">
      <c r="A4797" s="39"/>
      <c r="B4797" s="52" t="s">
        <v>115</v>
      </c>
      <c r="C4797" s="53">
        <v>726</v>
      </c>
      <c r="D4797" s="34" t="s">
        <v>1072</v>
      </c>
    </row>
    <row r="4798" spans="1:4" x14ac:dyDescent="0.35">
      <c r="A4798" s="39"/>
      <c r="B4798" s="52" t="s">
        <v>7069</v>
      </c>
      <c r="C4798" s="53">
        <v>25</v>
      </c>
      <c r="D4798" s="34" t="s">
        <v>1072</v>
      </c>
    </row>
    <row r="4799" spans="1:4" x14ac:dyDescent="0.35">
      <c r="A4799" s="39"/>
      <c r="B4799" s="52" t="s">
        <v>7069</v>
      </c>
      <c r="C4799" s="53">
        <v>34</v>
      </c>
      <c r="D4799" s="34" t="s">
        <v>1072</v>
      </c>
    </row>
    <row r="4800" spans="1:4" x14ac:dyDescent="0.35">
      <c r="A4800" s="39"/>
      <c r="B4800" s="52" t="s">
        <v>7069</v>
      </c>
      <c r="C4800" s="53">
        <v>80</v>
      </c>
      <c r="D4800" s="34" t="s">
        <v>1072</v>
      </c>
    </row>
    <row r="4801" spans="1:4" x14ac:dyDescent="0.35">
      <c r="A4801" s="39"/>
      <c r="B4801" s="52" t="s">
        <v>7069</v>
      </c>
      <c r="C4801" s="53">
        <v>80</v>
      </c>
      <c r="D4801" s="34" t="s">
        <v>1072</v>
      </c>
    </row>
    <row r="4802" spans="1:4" x14ac:dyDescent="0.35">
      <c r="A4802" s="39"/>
      <c r="B4802" s="52" t="s">
        <v>7069</v>
      </c>
      <c r="C4802" s="53">
        <v>85</v>
      </c>
      <c r="D4802" s="34" t="s">
        <v>1072</v>
      </c>
    </row>
    <row r="4803" spans="1:4" x14ac:dyDescent="0.35">
      <c r="A4803" s="39"/>
      <c r="B4803" s="52" t="s">
        <v>206</v>
      </c>
      <c r="C4803" s="53">
        <v>2340</v>
      </c>
      <c r="D4803" s="34" t="s">
        <v>1072</v>
      </c>
    </row>
    <row r="4804" spans="1:4" x14ac:dyDescent="0.35">
      <c r="A4804" s="39"/>
      <c r="B4804" s="52" t="s">
        <v>7069</v>
      </c>
      <c r="C4804" s="53">
        <v>80</v>
      </c>
      <c r="D4804" s="34" t="s">
        <v>1072</v>
      </c>
    </row>
    <row r="4805" spans="1:4" x14ac:dyDescent="0.35">
      <c r="A4805" s="39"/>
      <c r="B4805" s="52" t="s">
        <v>7270</v>
      </c>
      <c r="C4805" s="53">
        <v>610</v>
      </c>
      <c r="D4805" s="34" t="s">
        <v>1072</v>
      </c>
    </row>
    <row r="4806" spans="1:4" x14ac:dyDescent="0.35">
      <c r="A4806" s="39"/>
      <c r="B4806" s="52" t="s">
        <v>103</v>
      </c>
      <c r="C4806" s="53">
        <v>830</v>
      </c>
      <c r="D4806" s="34" t="s">
        <v>1072</v>
      </c>
    </row>
    <row r="4807" spans="1:4" x14ac:dyDescent="0.35">
      <c r="A4807" s="39"/>
      <c r="B4807" s="52" t="s">
        <v>7270</v>
      </c>
      <c r="C4807" s="53">
        <v>500</v>
      </c>
      <c r="D4807" s="34" t="s">
        <v>1072</v>
      </c>
    </row>
    <row r="4808" spans="1:4" x14ac:dyDescent="0.35">
      <c r="A4808" s="39"/>
      <c r="B4808" s="52" t="s">
        <v>103</v>
      </c>
      <c r="C4808" s="53">
        <v>1500</v>
      </c>
      <c r="D4808" s="34" t="s">
        <v>1072</v>
      </c>
    </row>
    <row r="4809" spans="1:4" x14ac:dyDescent="0.35">
      <c r="A4809" s="39"/>
      <c r="B4809" s="52" t="s">
        <v>7270</v>
      </c>
      <c r="C4809" s="53">
        <v>330</v>
      </c>
      <c r="D4809" s="34" t="s">
        <v>1072</v>
      </c>
    </row>
    <row r="4810" spans="1:4" x14ac:dyDescent="0.35">
      <c r="A4810" s="39"/>
      <c r="B4810" s="52" t="s">
        <v>103</v>
      </c>
      <c r="C4810" s="53">
        <v>1500</v>
      </c>
      <c r="D4810" s="34" t="s">
        <v>1072</v>
      </c>
    </row>
    <row r="4811" spans="1:4" x14ac:dyDescent="0.35">
      <c r="A4811" s="39"/>
      <c r="B4811" s="52" t="s">
        <v>103</v>
      </c>
      <c r="C4811" s="53">
        <v>980</v>
      </c>
      <c r="D4811" s="34" t="s">
        <v>1072</v>
      </c>
    </row>
    <row r="4812" spans="1:4" x14ac:dyDescent="0.35">
      <c r="A4812" s="39"/>
      <c r="B4812" s="52" t="s">
        <v>7710</v>
      </c>
      <c r="C4812" s="53">
        <v>410</v>
      </c>
      <c r="D4812" s="34" t="s">
        <v>1072</v>
      </c>
    </row>
    <row r="4813" spans="1:4" x14ac:dyDescent="0.35">
      <c r="A4813" s="39"/>
      <c r="B4813" s="52" t="s">
        <v>8723</v>
      </c>
      <c r="C4813" s="53">
        <v>360</v>
      </c>
      <c r="D4813" s="34" t="s">
        <v>1072</v>
      </c>
    </row>
    <row r="4814" spans="1:4" x14ac:dyDescent="0.35">
      <c r="A4814" s="39"/>
      <c r="B4814" s="52" t="s">
        <v>8723</v>
      </c>
      <c r="C4814" s="53">
        <v>210</v>
      </c>
      <c r="D4814" s="34" t="s">
        <v>1072</v>
      </c>
    </row>
    <row r="4815" spans="1:4" x14ac:dyDescent="0.35">
      <c r="A4815" s="39"/>
      <c r="B4815" s="52" t="s">
        <v>103</v>
      </c>
      <c r="C4815" s="53">
        <v>780</v>
      </c>
      <c r="D4815" s="34" t="s">
        <v>1072</v>
      </c>
    </row>
    <row r="4816" spans="1:4" x14ac:dyDescent="0.35">
      <c r="A4816" s="39"/>
      <c r="B4816" s="52" t="s">
        <v>8564</v>
      </c>
      <c r="C4816" s="53">
        <v>660</v>
      </c>
      <c r="D4816" s="34" t="s">
        <v>1072</v>
      </c>
    </row>
    <row r="4817" spans="1:4" x14ac:dyDescent="0.35">
      <c r="A4817" s="39"/>
      <c r="B4817" s="52" t="s">
        <v>103</v>
      </c>
      <c r="C4817" s="53">
        <v>1500</v>
      </c>
      <c r="D4817" s="34" t="s">
        <v>1072</v>
      </c>
    </row>
    <row r="4818" spans="1:4" x14ac:dyDescent="0.35">
      <c r="A4818" s="39"/>
      <c r="B4818" s="52" t="s">
        <v>206</v>
      </c>
      <c r="C4818" s="53">
        <v>2053</v>
      </c>
      <c r="D4818" s="34" t="s">
        <v>1072</v>
      </c>
    </row>
    <row r="4819" spans="1:4" x14ac:dyDescent="0.35">
      <c r="A4819" s="39"/>
      <c r="B4819" s="52" t="s">
        <v>7786</v>
      </c>
      <c r="C4819" s="53">
        <v>1500</v>
      </c>
      <c r="D4819" s="34" t="s">
        <v>1072</v>
      </c>
    </row>
    <row r="4820" spans="1:4" x14ac:dyDescent="0.35">
      <c r="A4820" s="39"/>
      <c r="B4820" s="52" t="s">
        <v>167</v>
      </c>
      <c r="C4820" s="53">
        <v>2630</v>
      </c>
      <c r="D4820" s="34" t="s">
        <v>1072</v>
      </c>
    </row>
    <row r="4821" spans="1:4" x14ac:dyDescent="0.35">
      <c r="A4821" s="39"/>
      <c r="B4821" s="52" t="s">
        <v>206</v>
      </c>
      <c r="C4821" s="53">
        <v>2925</v>
      </c>
      <c r="D4821" s="34" t="s">
        <v>1072</v>
      </c>
    </row>
    <row r="4822" spans="1:4" x14ac:dyDescent="0.35">
      <c r="A4822" s="39"/>
      <c r="B4822" s="52" t="s">
        <v>8564</v>
      </c>
      <c r="C4822" s="53">
        <v>870</v>
      </c>
      <c r="D4822" s="34" t="s">
        <v>1072</v>
      </c>
    </row>
    <row r="4823" spans="1:4" x14ac:dyDescent="0.35">
      <c r="A4823" s="39"/>
      <c r="B4823" s="52" t="s">
        <v>196</v>
      </c>
      <c r="C4823" s="53">
        <v>860</v>
      </c>
      <c r="D4823" s="34" t="s">
        <v>1072</v>
      </c>
    </row>
    <row r="4824" spans="1:4" x14ac:dyDescent="0.35">
      <c r="A4824" s="39"/>
      <c r="B4824" s="52" t="s">
        <v>196</v>
      </c>
      <c r="C4824" s="53">
        <v>940</v>
      </c>
      <c r="D4824" s="34" t="s">
        <v>1072</v>
      </c>
    </row>
    <row r="4825" spans="1:4" x14ac:dyDescent="0.35">
      <c r="A4825" s="39"/>
      <c r="B4825" s="52" t="s">
        <v>142</v>
      </c>
      <c r="C4825" s="53">
        <v>1050</v>
      </c>
      <c r="D4825" s="34" t="s">
        <v>1072</v>
      </c>
    </row>
    <row r="4826" spans="1:4" x14ac:dyDescent="0.35">
      <c r="A4826" s="39"/>
      <c r="B4826" s="52" t="s">
        <v>142</v>
      </c>
      <c r="C4826" s="53">
        <v>980</v>
      </c>
      <c r="D4826" s="34" t="s">
        <v>1072</v>
      </c>
    </row>
    <row r="4827" spans="1:4" x14ac:dyDescent="0.35">
      <c r="A4827" s="39"/>
      <c r="B4827" s="52" t="s">
        <v>142</v>
      </c>
      <c r="C4827" s="53">
        <v>1100</v>
      </c>
      <c r="D4827" s="34" t="s">
        <v>1072</v>
      </c>
    </row>
    <row r="4828" spans="1:4" x14ac:dyDescent="0.35">
      <c r="A4828" s="39"/>
      <c r="B4828" s="52" t="s">
        <v>67</v>
      </c>
      <c r="C4828" s="53">
        <v>800</v>
      </c>
      <c r="D4828" s="34" t="s">
        <v>1072</v>
      </c>
    </row>
    <row r="4829" spans="1:4" x14ac:dyDescent="0.35">
      <c r="A4829" s="39"/>
      <c r="B4829" s="52" t="s">
        <v>67</v>
      </c>
      <c r="C4829" s="53">
        <v>700</v>
      </c>
      <c r="D4829" s="34" t="s">
        <v>1072</v>
      </c>
    </row>
    <row r="4830" spans="1:4" x14ac:dyDescent="0.35">
      <c r="A4830" s="39"/>
      <c r="B4830" s="52" t="s">
        <v>67</v>
      </c>
      <c r="C4830" s="53">
        <v>300</v>
      </c>
      <c r="D4830" s="34" t="s">
        <v>1072</v>
      </c>
    </row>
    <row r="4831" spans="1:4" x14ac:dyDescent="0.35">
      <c r="A4831" s="39"/>
      <c r="B4831" s="52" t="s">
        <v>197</v>
      </c>
      <c r="C4831" s="53">
        <v>250</v>
      </c>
      <c r="D4831" s="34" t="s">
        <v>1072</v>
      </c>
    </row>
    <row r="4832" spans="1:4" x14ac:dyDescent="0.35">
      <c r="A4832" s="39"/>
      <c r="B4832" s="52" t="s">
        <v>7786</v>
      </c>
      <c r="C4832" s="53">
        <v>1230</v>
      </c>
      <c r="D4832" s="34" t="s">
        <v>1072</v>
      </c>
    </row>
    <row r="4833" spans="1:4" x14ac:dyDescent="0.35">
      <c r="A4833" s="39"/>
      <c r="B4833" s="52" t="s">
        <v>7786</v>
      </c>
      <c r="C4833" s="53">
        <v>1450</v>
      </c>
      <c r="D4833" s="34" t="s">
        <v>1072</v>
      </c>
    </row>
    <row r="4834" spans="1:4" x14ac:dyDescent="0.35">
      <c r="A4834" s="39"/>
      <c r="B4834" s="52" t="s">
        <v>7786</v>
      </c>
      <c r="C4834" s="53">
        <v>200</v>
      </c>
      <c r="D4834" s="34" t="s">
        <v>1072</v>
      </c>
    </row>
    <row r="4835" spans="1:4" x14ac:dyDescent="0.35">
      <c r="A4835" s="39"/>
      <c r="B4835" s="52" t="s">
        <v>67</v>
      </c>
      <c r="C4835" s="53">
        <v>400</v>
      </c>
      <c r="D4835" s="34" t="s">
        <v>1072</v>
      </c>
    </row>
    <row r="4836" spans="1:4" x14ac:dyDescent="0.35">
      <c r="A4836" s="39"/>
      <c r="B4836" s="52" t="s">
        <v>7786</v>
      </c>
      <c r="C4836" s="53">
        <v>350</v>
      </c>
      <c r="D4836" s="34" t="s">
        <v>1072</v>
      </c>
    </row>
    <row r="4837" spans="1:4" x14ac:dyDescent="0.35">
      <c r="A4837" s="39"/>
      <c r="B4837" s="52" t="s">
        <v>799</v>
      </c>
      <c r="C4837" s="53">
        <v>530</v>
      </c>
      <c r="D4837" s="34" t="s">
        <v>1072</v>
      </c>
    </row>
    <row r="4838" spans="1:4" x14ac:dyDescent="0.35">
      <c r="A4838" s="39"/>
      <c r="B4838" s="52" t="s">
        <v>7069</v>
      </c>
      <c r="C4838" s="53">
        <v>110</v>
      </c>
      <c r="D4838" s="34" t="s">
        <v>1072</v>
      </c>
    </row>
    <row r="4839" spans="1:4" x14ac:dyDescent="0.35">
      <c r="A4839" s="39"/>
      <c r="B4839" s="52" t="s">
        <v>799</v>
      </c>
      <c r="C4839" s="53">
        <v>880</v>
      </c>
      <c r="D4839" s="34" t="s">
        <v>1072</v>
      </c>
    </row>
    <row r="4840" spans="1:4" x14ac:dyDescent="0.35">
      <c r="A4840" s="39"/>
      <c r="B4840" s="52" t="s">
        <v>7069</v>
      </c>
      <c r="C4840" s="53">
        <v>110</v>
      </c>
      <c r="D4840" s="34" t="s">
        <v>1072</v>
      </c>
    </row>
    <row r="4841" spans="1:4" x14ac:dyDescent="0.35">
      <c r="A4841" s="39"/>
      <c r="B4841" s="52" t="s">
        <v>799</v>
      </c>
      <c r="C4841" s="53">
        <v>800</v>
      </c>
      <c r="D4841" s="34" t="s">
        <v>1072</v>
      </c>
    </row>
    <row r="4842" spans="1:4" x14ac:dyDescent="0.35">
      <c r="A4842" s="39"/>
      <c r="B4842" s="52" t="s">
        <v>7069</v>
      </c>
      <c r="C4842" s="53">
        <v>60</v>
      </c>
      <c r="D4842" s="34" t="s">
        <v>1072</v>
      </c>
    </row>
    <row r="4843" spans="1:4" x14ac:dyDescent="0.35">
      <c r="A4843" s="39"/>
      <c r="B4843" s="52" t="s">
        <v>799</v>
      </c>
      <c r="C4843" s="53">
        <v>300</v>
      </c>
      <c r="D4843" s="34" t="s">
        <v>1072</v>
      </c>
    </row>
    <row r="4844" spans="1:4" x14ac:dyDescent="0.35">
      <c r="A4844" s="39"/>
      <c r="B4844" s="52" t="s">
        <v>7786</v>
      </c>
      <c r="C4844" s="53">
        <v>880</v>
      </c>
      <c r="D4844" s="34" t="s">
        <v>1072</v>
      </c>
    </row>
    <row r="4845" spans="1:4" x14ac:dyDescent="0.35">
      <c r="A4845" s="39"/>
      <c r="B4845" s="52" t="s">
        <v>459</v>
      </c>
      <c r="C4845" s="53">
        <v>630</v>
      </c>
      <c r="D4845" s="34" t="s">
        <v>1072</v>
      </c>
    </row>
    <row r="4846" spans="1:4" x14ac:dyDescent="0.35">
      <c r="A4846" s="39"/>
      <c r="B4846" s="52" t="s">
        <v>459</v>
      </c>
      <c r="C4846" s="53">
        <v>620</v>
      </c>
      <c r="D4846" s="34" t="s">
        <v>1072</v>
      </c>
    </row>
    <row r="4847" spans="1:4" x14ac:dyDescent="0.35">
      <c r="A4847" s="39"/>
      <c r="B4847" s="52" t="s">
        <v>459</v>
      </c>
      <c r="C4847" s="53">
        <v>650</v>
      </c>
      <c r="D4847" s="34" t="s">
        <v>1072</v>
      </c>
    </row>
    <row r="4848" spans="1:4" x14ac:dyDescent="0.35">
      <c r="A4848" s="39"/>
      <c r="B4848" s="52" t="s">
        <v>8551</v>
      </c>
      <c r="C4848" s="53">
        <v>500</v>
      </c>
      <c r="D4848" s="34" t="s">
        <v>1072</v>
      </c>
    </row>
    <row r="4849" spans="1:4" x14ac:dyDescent="0.35">
      <c r="A4849" s="39"/>
      <c r="B4849" s="52" t="s">
        <v>8683</v>
      </c>
      <c r="C4849" s="53">
        <v>500</v>
      </c>
      <c r="D4849" s="34" t="s">
        <v>1072</v>
      </c>
    </row>
    <row r="4850" spans="1:4" x14ac:dyDescent="0.35">
      <c r="A4850" s="39"/>
      <c r="B4850" s="52" t="s">
        <v>8683</v>
      </c>
      <c r="C4850" s="53">
        <v>250</v>
      </c>
      <c r="D4850" s="34" t="s">
        <v>1072</v>
      </c>
    </row>
    <row r="4851" spans="1:4" x14ac:dyDescent="0.35">
      <c r="A4851" s="39"/>
      <c r="B4851" s="52" t="s">
        <v>8683</v>
      </c>
      <c r="C4851" s="53">
        <v>340</v>
      </c>
      <c r="D4851" s="34" t="s">
        <v>1072</v>
      </c>
    </row>
    <row r="4852" spans="1:4" x14ac:dyDescent="0.35">
      <c r="A4852" s="39"/>
      <c r="B4852" s="52" t="s">
        <v>180</v>
      </c>
      <c r="C4852" s="53">
        <v>560</v>
      </c>
      <c r="D4852" s="34" t="s">
        <v>1072</v>
      </c>
    </row>
    <row r="4853" spans="1:4" x14ac:dyDescent="0.35">
      <c r="A4853" s="39"/>
      <c r="B4853" s="52" t="s">
        <v>453</v>
      </c>
      <c r="C4853" s="53">
        <v>1140</v>
      </c>
      <c r="D4853" s="34" t="s">
        <v>1072</v>
      </c>
    </row>
    <row r="4854" spans="1:4" x14ac:dyDescent="0.35">
      <c r="A4854" s="39"/>
      <c r="B4854" s="52" t="s">
        <v>453</v>
      </c>
      <c r="C4854" s="53">
        <v>1655</v>
      </c>
      <c r="D4854" s="34" t="s">
        <v>1072</v>
      </c>
    </row>
    <row r="4855" spans="1:4" x14ac:dyDescent="0.35">
      <c r="A4855" s="39"/>
      <c r="B4855" s="52" t="s">
        <v>453</v>
      </c>
      <c r="C4855" s="53">
        <v>1550</v>
      </c>
      <c r="D4855" s="34" t="s">
        <v>1072</v>
      </c>
    </row>
    <row r="4856" spans="1:4" x14ac:dyDescent="0.35">
      <c r="A4856" s="39"/>
      <c r="B4856" s="52" t="s">
        <v>453</v>
      </c>
      <c r="C4856" s="53">
        <v>890</v>
      </c>
      <c r="D4856" s="34" t="s">
        <v>1072</v>
      </c>
    </row>
    <row r="4857" spans="1:4" x14ac:dyDescent="0.35">
      <c r="A4857" s="39"/>
      <c r="B4857" s="52" t="s">
        <v>453</v>
      </c>
      <c r="C4857" s="53">
        <v>1655</v>
      </c>
      <c r="D4857" s="34" t="s">
        <v>1072</v>
      </c>
    </row>
    <row r="4858" spans="1:4" x14ac:dyDescent="0.35">
      <c r="A4858" s="39"/>
      <c r="B4858" s="52" t="s">
        <v>8757</v>
      </c>
      <c r="C4858" s="53">
        <v>300</v>
      </c>
      <c r="D4858" s="34" t="s">
        <v>1072</v>
      </c>
    </row>
    <row r="4859" spans="1:4" x14ac:dyDescent="0.35">
      <c r="A4859" s="39"/>
      <c r="B4859" s="52" t="s">
        <v>103</v>
      </c>
      <c r="C4859" s="53">
        <v>375</v>
      </c>
      <c r="D4859" s="34" t="s">
        <v>1072</v>
      </c>
    </row>
    <row r="4860" spans="1:4" x14ac:dyDescent="0.35">
      <c r="A4860" s="39"/>
      <c r="B4860" s="52" t="s">
        <v>453</v>
      </c>
      <c r="C4860" s="53">
        <v>1925</v>
      </c>
      <c r="D4860" s="34" t="s">
        <v>1072</v>
      </c>
    </row>
    <row r="4861" spans="1:4" x14ac:dyDescent="0.35">
      <c r="A4861" s="39"/>
      <c r="B4861" s="52" t="s">
        <v>453</v>
      </c>
      <c r="C4861" s="53">
        <v>1950</v>
      </c>
      <c r="D4861" s="34" t="s">
        <v>1072</v>
      </c>
    </row>
    <row r="4862" spans="1:4" x14ac:dyDescent="0.35">
      <c r="A4862" s="39"/>
      <c r="B4862" s="52" t="s">
        <v>453</v>
      </c>
      <c r="C4862" s="53">
        <v>1550</v>
      </c>
      <c r="D4862" s="34" t="s">
        <v>1072</v>
      </c>
    </row>
    <row r="4863" spans="1:4" x14ac:dyDescent="0.35">
      <c r="A4863" s="39"/>
      <c r="B4863" s="52" t="s">
        <v>103</v>
      </c>
      <c r="C4863" s="53">
        <v>1800</v>
      </c>
      <c r="D4863" s="34" t="s">
        <v>1072</v>
      </c>
    </row>
    <row r="4864" spans="1:4" x14ac:dyDescent="0.35">
      <c r="A4864" s="39"/>
      <c r="B4864" s="52" t="s">
        <v>453</v>
      </c>
      <c r="C4864" s="53">
        <v>1500</v>
      </c>
      <c r="D4864" s="34" t="s">
        <v>1072</v>
      </c>
    </row>
    <row r="4865" spans="1:4" x14ac:dyDescent="0.35">
      <c r="A4865" s="39"/>
      <c r="B4865" s="52" t="s">
        <v>453</v>
      </c>
      <c r="C4865" s="53">
        <v>1050</v>
      </c>
      <c r="D4865" s="34" t="s">
        <v>1072</v>
      </c>
    </row>
    <row r="4866" spans="1:4" x14ac:dyDescent="0.35">
      <c r="A4866" s="39"/>
      <c r="B4866" s="52" t="s">
        <v>103</v>
      </c>
      <c r="C4866" s="53">
        <v>1800</v>
      </c>
      <c r="D4866" s="34" t="s">
        <v>1072</v>
      </c>
    </row>
    <row r="4867" spans="1:4" x14ac:dyDescent="0.35">
      <c r="A4867" s="39"/>
      <c r="B4867" s="52" t="s">
        <v>103</v>
      </c>
      <c r="C4867" s="53">
        <v>720</v>
      </c>
      <c r="D4867" s="34" t="s">
        <v>1072</v>
      </c>
    </row>
    <row r="4868" spans="1:4" x14ac:dyDescent="0.35">
      <c r="A4868" s="39"/>
      <c r="B4868" s="52" t="s">
        <v>103</v>
      </c>
      <c r="C4868" s="53">
        <v>2500</v>
      </c>
      <c r="D4868" s="34" t="s">
        <v>1072</v>
      </c>
    </row>
    <row r="4869" spans="1:4" x14ac:dyDescent="0.35">
      <c r="A4869" s="39"/>
      <c r="B4869" s="52" t="s">
        <v>8757</v>
      </c>
      <c r="C4869" s="53">
        <v>125</v>
      </c>
      <c r="D4869" s="34" t="s">
        <v>1072</v>
      </c>
    </row>
    <row r="4870" spans="1:4" x14ac:dyDescent="0.35">
      <c r="A4870" s="39"/>
      <c r="B4870" s="52" t="s">
        <v>103</v>
      </c>
      <c r="C4870" s="53">
        <v>2700</v>
      </c>
      <c r="D4870" s="34" t="s">
        <v>1072</v>
      </c>
    </row>
    <row r="4871" spans="1:4" x14ac:dyDescent="0.35">
      <c r="A4871" s="39"/>
      <c r="B4871" s="52" t="s">
        <v>103</v>
      </c>
      <c r="C4871" s="53">
        <v>1722</v>
      </c>
      <c r="D4871" s="34" t="s">
        <v>1072</v>
      </c>
    </row>
    <row r="4872" spans="1:4" x14ac:dyDescent="0.35">
      <c r="A4872" s="39"/>
      <c r="B4872" s="52" t="s">
        <v>103</v>
      </c>
      <c r="C4872" s="53">
        <v>1800</v>
      </c>
      <c r="D4872" s="34" t="s">
        <v>1072</v>
      </c>
    </row>
    <row r="4873" spans="1:4" x14ac:dyDescent="0.35">
      <c r="A4873" s="39"/>
      <c r="B4873" s="52" t="s">
        <v>103</v>
      </c>
      <c r="C4873" s="53">
        <v>1800</v>
      </c>
      <c r="D4873" s="34" t="s">
        <v>1072</v>
      </c>
    </row>
    <row r="4874" spans="1:4" x14ac:dyDescent="0.35">
      <c r="A4874" s="39"/>
      <c r="B4874" s="52" t="s">
        <v>453</v>
      </c>
      <c r="C4874" s="53">
        <v>1795</v>
      </c>
      <c r="D4874" s="34" t="s">
        <v>1072</v>
      </c>
    </row>
    <row r="4875" spans="1:4" x14ac:dyDescent="0.35">
      <c r="A4875" s="39"/>
      <c r="B4875" s="52" t="s">
        <v>103</v>
      </c>
      <c r="C4875" s="53">
        <v>1800</v>
      </c>
      <c r="D4875" s="34" t="s">
        <v>1072</v>
      </c>
    </row>
    <row r="4876" spans="1:4" x14ac:dyDescent="0.35">
      <c r="A4876" s="39"/>
      <c r="B4876" s="52" t="s">
        <v>103</v>
      </c>
      <c r="C4876" s="53">
        <v>1800</v>
      </c>
      <c r="D4876" s="34" t="s">
        <v>1072</v>
      </c>
    </row>
    <row r="4877" spans="1:4" x14ac:dyDescent="0.35">
      <c r="A4877" s="39"/>
      <c r="B4877" s="52" t="s">
        <v>103</v>
      </c>
      <c r="C4877" s="53">
        <v>820</v>
      </c>
      <c r="D4877" s="34" t="s">
        <v>1072</v>
      </c>
    </row>
    <row r="4878" spans="1:4" x14ac:dyDescent="0.35">
      <c r="A4878" s="39"/>
      <c r="B4878" s="52" t="s">
        <v>417</v>
      </c>
      <c r="C4878" s="53">
        <v>89</v>
      </c>
      <c r="D4878" s="34" t="s">
        <v>1072</v>
      </c>
    </row>
    <row r="4879" spans="1:4" x14ac:dyDescent="0.35">
      <c r="A4879" s="39"/>
      <c r="B4879" s="52" t="s">
        <v>453</v>
      </c>
      <c r="C4879" s="53">
        <v>1850</v>
      </c>
      <c r="D4879" s="34" t="s">
        <v>1072</v>
      </c>
    </row>
    <row r="4880" spans="1:4" x14ac:dyDescent="0.35">
      <c r="A4880" s="39"/>
      <c r="B4880" s="52" t="s">
        <v>417</v>
      </c>
      <c r="C4880" s="53">
        <v>110</v>
      </c>
      <c r="D4880" s="34" t="s">
        <v>1072</v>
      </c>
    </row>
    <row r="4881" spans="1:4" x14ac:dyDescent="0.35">
      <c r="A4881" s="39"/>
      <c r="B4881" s="52" t="s">
        <v>313</v>
      </c>
      <c r="C4881" s="53">
        <v>1640</v>
      </c>
      <c r="D4881" s="34" t="s">
        <v>1072</v>
      </c>
    </row>
    <row r="4882" spans="1:4" x14ac:dyDescent="0.35">
      <c r="A4882" s="39"/>
      <c r="B4882" s="52" t="s">
        <v>313</v>
      </c>
      <c r="C4882" s="53">
        <v>400</v>
      </c>
      <c r="D4882" s="34" t="s">
        <v>1072</v>
      </c>
    </row>
    <row r="4883" spans="1:4" x14ac:dyDescent="0.35">
      <c r="A4883" s="39"/>
      <c r="B4883" s="52" t="s">
        <v>313</v>
      </c>
      <c r="C4883" s="53">
        <v>1715</v>
      </c>
      <c r="D4883" s="34" t="s">
        <v>1072</v>
      </c>
    </row>
    <row r="4884" spans="1:4" x14ac:dyDescent="0.35">
      <c r="A4884" s="39"/>
      <c r="B4884" s="52" t="s">
        <v>8683</v>
      </c>
      <c r="C4884" s="53">
        <v>500</v>
      </c>
      <c r="D4884" s="34" t="s">
        <v>1072</v>
      </c>
    </row>
    <row r="4885" spans="1:4" x14ac:dyDescent="0.35">
      <c r="A4885" s="39"/>
      <c r="B4885" s="52" t="s">
        <v>103</v>
      </c>
      <c r="C4885" s="53">
        <v>1690</v>
      </c>
      <c r="D4885" s="34" t="s">
        <v>1072</v>
      </c>
    </row>
    <row r="4886" spans="1:4" x14ac:dyDescent="0.35">
      <c r="A4886" s="39"/>
      <c r="B4886" s="52" t="s">
        <v>103</v>
      </c>
      <c r="C4886" s="53">
        <v>2680</v>
      </c>
      <c r="D4886" s="34" t="s">
        <v>1072</v>
      </c>
    </row>
    <row r="4887" spans="1:4" x14ac:dyDescent="0.35">
      <c r="A4887" s="39"/>
      <c r="B4887" s="52" t="s">
        <v>453</v>
      </c>
      <c r="C4887" s="53">
        <v>1510</v>
      </c>
      <c r="D4887" s="34" t="s">
        <v>1072</v>
      </c>
    </row>
    <row r="4888" spans="1:4" x14ac:dyDescent="0.35">
      <c r="A4888" s="39"/>
      <c r="B4888" s="52" t="s">
        <v>313</v>
      </c>
      <c r="C4888" s="53">
        <v>1900</v>
      </c>
      <c r="D4888" s="34" t="s">
        <v>1072</v>
      </c>
    </row>
    <row r="4889" spans="1:4" x14ac:dyDescent="0.35">
      <c r="A4889" s="39"/>
      <c r="B4889" s="52" t="s">
        <v>436</v>
      </c>
      <c r="C4889" s="53">
        <v>2330</v>
      </c>
      <c r="D4889" s="34" t="s">
        <v>1072</v>
      </c>
    </row>
    <row r="4890" spans="1:4" x14ac:dyDescent="0.35">
      <c r="A4890" s="39"/>
      <c r="B4890" s="52" t="s">
        <v>103</v>
      </c>
      <c r="C4890" s="53">
        <v>2800</v>
      </c>
      <c r="D4890" s="34" t="s">
        <v>1072</v>
      </c>
    </row>
    <row r="4891" spans="1:4" x14ac:dyDescent="0.35">
      <c r="A4891" s="39"/>
      <c r="B4891" s="52" t="s">
        <v>453</v>
      </c>
      <c r="C4891" s="53">
        <v>1580</v>
      </c>
      <c r="D4891" s="34" t="s">
        <v>1072</v>
      </c>
    </row>
    <row r="4892" spans="1:4" x14ac:dyDescent="0.35">
      <c r="A4892" s="39"/>
      <c r="B4892" s="52" t="s">
        <v>453</v>
      </c>
      <c r="C4892" s="53">
        <v>1900</v>
      </c>
      <c r="D4892" s="34" t="s">
        <v>1072</v>
      </c>
    </row>
    <row r="4893" spans="1:4" x14ac:dyDescent="0.35">
      <c r="A4893" s="39"/>
      <c r="B4893" s="52" t="s">
        <v>453</v>
      </c>
      <c r="C4893" s="53">
        <v>1600</v>
      </c>
      <c r="D4893" s="34" t="s">
        <v>1072</v>
      </c>
    </row>
    <row r="4894" spans="1:4" x14ac:dyDescent="0.35">
      <c r="A4894" s="39"/>
      <c r="B4894" s="52" t="s">
        <v>453</v>
      </c>
      <c r="C4894" s="53">
        <v>1095</v>
      </c>
      <c r="D4894" s="34" t="s">
        <v>1072</v>
      </c>
    </row>
    <row r="4895" spans="1:4" x14ac:dyDescent="0.35">
      <c r="A4895" s="39"/>
      <c r="B4895" s="52" t="s">
        <v>103</v>
      </c>
      <c r="C4895" s="53">
        <v>2410</v>
      </c>
      <c r="D4895" s="34" t="s">
        <v>1072</v>
      </c>
    </row>
    <row r="4896" spans="1:4" x14ac:dyDescent="0.35">
      <c r="A4896" s="39"/>
      <c r="B4896" s="52" t="s">
        <v>103</v>
      </c>
      <c r="C4896" s="53">
        <v>2650</v>
      </c>
      <c r="D4896" s="34" t="s">
        <v>1072</v>
      </c>
    </row>
    <row r="4897" spans="1:4" x14ac:dyDescent="0.35">
      <c r="A4897" s="39"/>
      <c r="B4897" s="52" t="s">
        <v>453</v>
      </c>
      <c r="C4897" s="53">
        <v>1614</v>
      </c>
      <c r="D4897" s="34" t="s">
        <v>1072</v>
      </c>
    </row>
    <row r="4898" spans="1:4" x14ac:dyDescent="0.35">
      <c r="A4898" s="39"/>
      <c r="B4898" s="52" t="s">
        <v>313</v>
      </c>
      <c r="C4898" s="53">
        <v>860</v>
      </c>
      <c r="D4898" s="34" t="s">
        <v>1072</v>
      </c>
    </row>
    <row r="4899" spans="1:4" x14ac:dyDescent="0.35">
      <c r="A4899" s="39"/>
      <c r="B4899" s="52" t="s">
        <v>453</v>
      </c>
      <c r="C4899" s="53">
        <v>1755</v>
      </c>
      <c r="D4899" s="34" t="s">
        <v>1072</v>
      </c>
    </row>
    <row r="4900" spans="1:4" x14ac:dyDescent="0.35">
      <c r="A4900" s="39"/>
      <c r="B4900" s="52" t="s">
        <v>313</v>
      </c>
      <c r="C4900" s="53">
        <v>2200</v>
      </c>
      <c r="D4900" s="34" t="s">
        <v>1072</v>
      </c>
    </row>
    <row r="4901" spans="1:4" x14ac:dyDescent="0.35">
      <c r="A4901" s="39"/>
      <c r="B4901" s="52" t="s">
        <v>103</v>
      </c>
      <c r="C4901" s="53">
        <v>820</v>
      </c>
      <c r="D4901" s="34" t="s">
        <v>1072</v>
      </c>
    </row>
    <row r="4902" spans="1:4" x14ac:dyDescent="0.35">
      <c r="A4902" s="39"/>
      <c r="B4902" s="52" t="s">
        <v>103</v>
      </c>
      <c r="C4902" s="53">
        <v>705</v>
      </c>
      <c r="D4902" s="34" t="s">
        <v>1072</v>
      </c>
    </row>
    <row r="4903" spans="1:4" x14ac:dyDescent="0.35">
      <c r="A4903" s="39"/>
      <c r="B4903" s="52" t="s">
        <v>103</v>
      </c>
      <c r="C4903" s="53">
        <v>1770</v>
      </c>
      <c r="D4903" s="34" t="s">
        <v>1072</v>
      </c>
    </row>
    <row r="4904" spans="1:4" x14ac:dyDescent="0.35">
      <c r="A4904" s="39"/>
      <c r="B4904" s="52" t="s">
        <v>103</v>
      </c>
      <c r="C4904" s="53">
        <v>1807</v>
      </c>
      <c r="D4904" s="34" t="s">
        <v>1072</v>
      </c>
    </row>
    <row r="4905" spans="1:4" x14ac:dyDescent="0.35">
      <c r="A4905" s="39"/>
      <c r="B4905" s="52" t="s">
        <v>103</v>
      </c>
      <c r="C4905" s="53">
        <v>932</v>
      </c>
      <c r="D4905" s="34" t="s">
        <v>1072</v>
      </c>
    </row>
    <row r="4906" spans="1:4" x14ac:dyDescent="0.35">
      <c r="A4906" s="39"/>
      <c r="B4906" s="52" t="s">
        <v>7786</v>
      </c>
      <c r="C4906" s="53">
        <v>1056</v>
      </c>
      <c r="D4906" s="34" t="s">
        <v>1072</v>
      </c>
    </row>
    <row r="4907" spans="1:4" x14ac:dyDescent="0.35">
      <c r="A4907" s="39"/>
      <c r="B4907" s="52" t="s">
        <v>3051</v>
      </c>
      <c r="C4907" s="53">
        <v>330</v>
      </c>
      <c r="D4907" s="34" t="s">
        <v>1072</v>
      </c>
    </row>
    <row r="4908" spans="1:4" x14ac:dyDescent="0.35">
      <c r="A4908" s="39"/>
      <c r="B4908" s="52" t="s">
        <v>103</v>
      </c>
      <c r="C4908" s="53">
        <v>924</v>
      </c>
      <c r="D4908" s="34" t="s">
        <v>1072</v>
      </c>
    </row>
    <row r="4909" spans="1:4" x14ac:dyDescent="0.35">
      <c r="A4909" s="39"/>
      <c r="B4909" s="52" t="s">
        <v>3051</v>
      </c>
      <c r="C4909" s="53">
        <v>395</v>
      </c>
      <c r="D4909" s="34" t="s">
        <v>1072</v>
      </c>
    </row>
    <row r="4910" spans="1:4" x14ac:dyDescent="0.35">
      <c r="A4910" s="39"/>
      <c r="B4910" s="52" t="s">
        <v>103</v>
      </c>
      <c r="C4910" s="53">
        <v>917</v>
      </c>
      <c r="D4910" s="34" t="s">
        <v>1072</v>
      </c>
    </row>
    <row r="4911" spans="1:4" x14ac:dyDescent="0.35">
      <c r="A4911" s="39"/>
      <c r="B4911" s="52" t="s">
        <v>103</v>
      </c>
      <c r="C4911" s="53">
        <v>1800</v>
      </c>
      <c r="D4911" s="34" t="s">
        <v>1072</v>
      </c>
    </row>
    <row r="4912" spans="1:4" x14ac:dyDescent="0.35">
      <c r="A4912" s="39"/>
      <c r="B4912" s="52" t="s">
        <v>453</v>
      </c>
      <c r="C4912" s="53">
        <v>1730</v>
      </c>
      <c r="D4912" s="34" t="s">
        <v>1072</v>
      </c>
    </row>
    <row r="4913" spans="1:4" x14ac:dyDescent="0.35">
      <c r="A4913" s="39"/>
      <c r="B4913" s="52" t="s">
        <v>453</v>
      </c>
      <c r="C4913" s="53">
        <v>1865</v>
      </c>
      <c r="D4913" s="34" t="s">
        <v>1072</v>
      </c>
    </row>
    <row r="4914" spans="1:4" x14ac:dyDescent="0.35">
      <c r="A4914" s="39"/>
      <c r="B4914" s="52" t="s">
        <v>453</v>
      </c>
      <c r="C4914" s="53">
        <v>680</v>
      </c>
      <c r="D4914" s="34" t="s">
        <v>1072</v>
      </c>
    </row>
    <row r="4915" spans="1:4" x14ac:dyDescent="0.35">
      <c r="A4915" s="39"/>
      <c r="B4915" s="52" t="s">
        <v>453</v>
      </c>
      <c r="C4915" s="53">
        <v>1500</v>
      </c>
      <c r="D4915" s="34" t="s">
        <v>1072</v>
      </c>
    </row>
    <row r="4916" spans="1:4" x14ac:dyDescent="0.35">
      <c r="A4916" s="39"/>
      <c r="B4916" s="52" t="s">
        <v>103</v>
      </c>
      <c r="C4916" s="53">
        <v>1804</v>
      </c>
      <c r="D4916" s="34" t="s">
        <v>1072</v>
      </c>
    </row>
    <row r="4917" spans="1:4" x14ac:dyDescent="0.35">
      <c r="A4917" s="39"/>
      <c r="B4917" s="52" t="s">
        <v>453</v>
      </c>
      <c r="C4917" s="53">
        <v>1635</v>
      </c>
      <c r="D4917" s="34" t="s">
        <v>1072</v>
      </c>
    </row>
    <row r="4918" spans="1:4" x14ac:dyDescent="0.35">
      <c r="A4918" s="39"/>
      <c r="B4918" s="52" t="s">
        <v>453</v>
      </c>
      <c r="C4918" s="53">
        <v>1170</v>
      </c>
      <c r="D4918" s="34" t="s">
        <v>1072</v>
      </c>
    </row>
    <row r="4919" spans="1:4" x14ac:dyDescent="0.35">
      <c r="A4919" s="39"/>
      <c r="B4919" s="52" t="s">
        <v>453</v>
      </c>
      <c r="C4919" s="53">
        <v>632</v>
      </c>
      <c r="D4919" s="34" t="s">
        <v>1072</v>
      </c>
    </row>
    <row r="4920" spans="1:4" x14ac:dyDescent="0.35">
      <c r="A4920" s="39"/>
      <c r="B4920" s="52" t="s">
        <v>103</v>
      </c>
      <c r="C4920" s="53">
        <v>1806</v>
      </c>
      <c r="D4920" s="34" t="s">
        <v>1072</v>
      </c>
    </row>
    <row r="4921" spans="1:4" x14ac:dyDescent="0.35">
      <c r="A4921" s="39"/>
      <c r="B4921" s="52" t="s">
        <v>453</v>
      </c>
      <c r="C4921" s="53">
        <v>2565</v>
      </c>
      <c r="D4921" s="34" t="s">
        <v>1072</v>
      </c>
    </row>
    <row r="4922" spans="1:4" x14ac:dyDescent="0.35">
      <c r="A4922" s="39"/>
      <c r="B4922" s="52" t="s">
        <v>103</v>
      </c>
      <c r="C4922" s="53">
        <v>1803</v>
      </c>
      <c r="D4922" s="34" t="s">
        <v>1072</v>
      </c>
    </row>
    <row r="4923" spans="1:4" x14ac:dyDescent="0.35">
      <c r="A4923" s="39"/>
      <c r="B4923" s="52" t="s">
        <v>453</v>
      </c>
      <c r="C4923" s="53">
        <v>365</v>
      </c>
      <c r="D4923" s="34" t="s">
        <v>1072</v>
      </c>
    </row>
    <row r="4924" spans="1:4" x14ac:dyDescent="0.35">
      <c r="A4924" s="39"/>
      <c r="B4924" s="52" t="s">
        <v>103</v>
      </c>
      <c r="C4924" s="53">
        <v>1800</v>
      </c>
      <c r="D4924" s="34" t="s">
        <v>1072</v>
      </c>
    </row>
    <row r="4925" spans="1:4" x14ac:dyDescent="0.35">
      <c r="A4925" s="39"/>
      <c r="B4925" s="52" t="s">
        <v>103</v>
      </c>
      <c r="C4925" s="53">
        <v>1820</v>
      </c>
      <c r="D4925" s="34" t="s">
        <v>1072</v>
      </c>
    </row>
    <row r="4926" spans="1:4" x14ac:dyDescent="0.35">
      <c r="A4926" s="39"/>
      <c r="B4926" s="52" t="s">
        <v>103</v>
      </c>
      <c r="C4926" s="53">
        <v>1820</v>
      </c>
      <c r="D4926" s="34" t="s">
        <v>1072</v>
      </c>
    </row>
    <row r="4927" spans="1:4" x14ac:dyDescent="0.35">
      <c r="A4927" s="39"/>
      <c r="B4927" s="52" t="s">
        <v>65</v>
      </c>
      <c r="C4927" s="53">
        <v>100</v>
      </c>
      <c r="D4927" s="34" t="s">
        <v>1072</v>
      </c>
    </row>
    <row r="4928" spans="1:4" x14ac:dyDescent="0.35">
      <c r="A4928" s="39"/>
      <c r="B4928" s="52" t="s">
        <v>351</v>
      </c>
      <c r="C4928" s="53">
        <v>550</v>
      </c>
      <c r="D4928" s="34" t="s">
        <v>1072</v>
      </c>
    </row>
    <row r="4929" spans="1:4" x14ac:dyDescent="0.35">
      <c r="A4929" s="39"/>
      <c r="B4929" s="52" t="s">
        <v>143</v>
      </c>
      <c r="C4929" s="53">
        <v>169</v>
      </c>
      <c r="D4929" s="34" t="s">
        <v>1072</v>
      </c>
    </row>
    <row r="4930" spans="1:4" x14ac:dyDescent="0.35">
      <c r="A4930" s="39"/>
      <c r="B4930" s="52" t="s">
        <v>89</v>
      </c>
      <c r="C4930" s="53">
        <v>150</v>
      </c>
      <c r="D4930" s="34" t="s">
        <v>1072</v>
      </c>
    </row>
    <row r="4931" spans="1:4" x14ac:dyDescent="0.35">
      <c r="A4931" s="39"/>
      <c r="B4931" s="52" t="s">
        <v>453</v>
      </c>
      <c r="C4931" s="53">
        <v>1380</v>
      </c>
      <c r="D4931" s="34" t="s">
        <v>1072</v>
      </c>
    </row>
    <row r="4932" spans="1:4" x14ac:dyDescent="0.35">
      <c r="A4932" s="39"/>
      <c r="B4932" s="52" t="s">
        <v>453</v>
      </c>
      <c r="C4932" s="53">
        <v>1700</v>
      </c>
      <c r="D4932" s="34" t="s">
        <v>1072</v>
      </c>
    </row>
    <row r="4933" spans="1:4" x14ac:dyDescent="0.35">
      <c r="A4933" s="39"/>
      <c r="B4933" s="52" t="s">
        <v>453</v>
      </c>
      <c r="C4933" s="53">
        <v>1600</v>
      </c>
      <c r="D4933" s="34" t="s">
        <v>1072</v>
      </c>
    </row>
    <row r="4934" spans="1:4" x14ac:dyDescent="0.35">
      <c r="A4934" s="39"/>
      <c r="B4934" s="52" t="s">
        <v>453</v>
      </c>
      <c r="C4934" s="53">
        <v>1600</v>
      </c>
      <c r="D4934" s="34" t="s">
        <v>1072</v>
      </c>
    </row>
    <row r="4935" spans="1:4" x14ac:dyDescent="0.35">
      <c r="A4935" s="39"/>
      <c r="B4935" s="52" t="s">
        <v>453</v>
      </c>
      <c r="C4935" s="53">
        <v>710</v>
      </c>
      <c r="D4935" s="34" t="s">
        <v>1072</v>
      </c>
    </row>
    <row r="4936" spans="1:4" x14ac:dyDescent="0.35">
      <c r="A4936" s="39"/>
      <c r="B4936" s="52" t="s">
        <v>103</v>
      </c>
      <c r="C4936" s="53">
        <v>2730</v>
      </c>
      <c r="D4936" s="34" t="s">
        <v>1072</v>
      </c>
    </row>
    <row r="4937" spans="1:4" x14ac:dyDescent="0.35">
      <c r="A4937" s="39"/>
      <c r="B4937" s="52" t="s">
        <v>138</v>
      </c>
      <c r="C4937" s="53">
        <v>120</v>
      </c>
      <c r="D4937" s="34" t="s">
        <v>1072</v>
      </c>
    </row>
    <row r="4938" spans="1:4" x14ac:dyDescent="0.35">
      <c r="A4938" s="39"/>
      <c r="B4938" s="52" t="s">
        <v>313</v>
      </c>
      <c r="C4938" s="53">
        <v>2270</v>
      </c>
      <c r="D4938" s="34" t="s">
        <v>1072</v>
      </c>
    </row>
    <row r="4939" spans="1:4" x14ac:dyDescent="0.35">
      <c r="A4939" s="39"/>
      <c r="B4939" s="52" t="s">
        <v>313</v>
      </c>
      <c r="C4939" s="53">
        <v>1960</v>
      </c>
      <c r="D4939" s="34" t="s">
        <v>1072</v>
      </c>
    </row>
    <row r="4940" spans="1:4" x14ac:dyDescent="0.35">
      <c r="A4940" s="39"/>
      <c r="B4940" s="52" t="s">
        <v>313</v>
      </c>
      <c r="C4940" s="53">
        <v>1000</v>
      </c>
      <c r="D4940" s="34" t="s">
        <v>1072</v>
      </c>
    </row>
    <row r="4941" spans="1:4" x14ac:dyDescent="0.35">
      <c r="A4941" s="39"/>
      <c r="B4941" s="52" t="s">
        <v>351</v>
      </c>
      <c r="C4941" s="53">
        <v>930</v>
      </c>
      <c r="D4941" s="34" t="s">
        <v>1072</v>
      </c>
    </row>
    <row r="4942" spans="1:4" x14ac:dyDescent="0.35">
      <c r="A4942" s="39"/>
      <c r="B4942" s="52" t="s">
        <v>351</v>
      </c>
      <c r="C4942" s="53">
        <v>820</v>
      </c>
      <c r="D4942" s="34" t="s">
        <v>1072</v>
      </c>
    </row>
    <row r="4943" spans="1:4" x14ac:dyDescent="0.35">
      <c r="A4943" s="39"/>
      <c r="B4943" s="52" t="s">
        <v>436</v>
      </c>
      <c r="C4943" s="53">
        <v>1760</v>
      </c>
      <c r="D4943" s="34" t="s">
        <v>1072</v>
      </c>
    </row>
    <row r="4944" spans="1:4" x14ac:dyDescent="0.35">
      <c r="A4944" s="39"/>
      <c r="B4944" s="52" t="s">
        <v>453</v>
      </c>
      <c r="C4944" s="53">
        <v>1500</v>
      </c>
      <c r="D4944" s="34" t="s">
        <v>1072</v>
      </c>
    </row>
    <row r="4945" spans="1:4" x14ac:dyDescent="0.35">
      <c r="A4945" s="39"/>
      <c r="B4945" s="52" t="s">
        <v>453</v>
      </c>
      <c r="C4945" s="53">
        <v>550</v>
      </c>
      <c r="D4945" s="34" t="s">
        <v>1072</v>
      </c>
    </row>
    <row r="4946" spans="1:4" x14ac:dyDescent="0.35">
      <c r="A4946" s="39"/>
      <c r="B4946" s="52" t="s">
        <v>351</v>
      </c>
      <c r="C4946" s="53">
        <v>850</v>
      </c>
      <c r="D4946" s="34" t="s">
        <v>1072</v>
      </c>
    </row>
    <row r="4947" spans="1:4" x14ac:dyDescent="0.35">
      <c r="A4947" s="39"/>
      <c r="B4947" s="52" t="s">
        <v>436</v>
      </c>
      <c r="C4947" s="53">
        <v>2050</v>
      </c>
      <c r="D4947" s="34" t="s">
        <v>1072</v>
      </c>
    </row>
    <row r="4948" spans="1:4" x14ac:dyDescent="0.35">
      <c r="A4948" s="39"/>
      <c r="B4948" s="52" t="s">
        <v>453</v>
      </c>
      <c r="C4948" s="53">
        <v>250</v>
      </c>
      <c r="D4948" s="34" t="s">
        <v>1072</v>
      </c>
    </row>
    <row r="4949" spans="1:4" x14ac:dyDescent="0.35">
      <c r="A4949" s="39"/>
      <c r="B4949" s="52" t="s">
        <v>501</v>
      </c>
      <c r="C4949" s="53">
        <v>1127</v>
      </c>
      <c r="D4949" s="34" t="s">
        <v>1072</v>
      </c>
    </row>
    <row r="4950" spans="1:4" x14ac:dyDescent="0.35">
      <c r="A4950" s="39"/>
      <c r="B4950" s="52" t="s">
        <v>501</v>
      </c>
      <c r="C4950" s="53">
        <v>931</v>
      </c>
      <c r="D4950" s="34" t="s">
        <v>1072</v>
      </c>
    </row>
    <row r="4951" spans="1:4" x14ac:dyDescent="0.35">
      <c r="A4951" s="39"/>
      <c r="B4951" s="52" t="s">
        <v>103</v>
      </c>
      <c r="C4951" s="53">
        <v>2700</v>
      </c>
      <c r="D4951" s="34" t="s">
        <v>1072</v>
      </c>
    </row>
    <row r="4952" spans="1:4" x14ac:dyDescent="0.35">
      <c r="A4952" s="39"/>
      <c r="B4952" s="52" t="s">
        <v>501</v>
      </c>
      <c r="C4952" s="53">
        <v>1733</v>
      </c>
      <c r="D4952" s="34" t="s">
        <v>1072</v>
      </c>
    </row>
    <row r="4953" spans="1:4" x14ac:dyDescent="0.35">
      <c r="A4953" s="39"/>
      <c r="B4953" s="52" t="s">
        <v>103</v>
      </c>
      <c r="C4953" s="53">
        <v>2620</v>
      </c>
      <c r="D4953" s="34" t="s">
        <v>1072</v>
      </c>
    </row>
    <row r="4954" spans="1:4" x14ac:dyDescent="0.35">
      <c r="A4954" s="39"/>
      <c r="B4954" s="52" t="s">
        <v>103</v>
      </c>
      <c r="C4954" s="53">
        <v>660</v>
      </c>
      <c r="D4954" s="34" t="s">
        <v>1072</v>
      </c>
    </row>
    <row r="4955" spans="1:4" x14ac:dyDescent="0.35">
      <c r="A4955" s="39"/>
      <c r="B4955" s="52" t="s">
        <v>313</v>
      </c>
      <c r="C4955" s="53">
        <v>500</v>
      </c>
      <c r="D4955" s="34" t="s">
        <v>1072</v>
      </c>
    </row>
    <row r="4956" spans="1:4" x14ac:dyDescent="0.35">
      <c r="A4956" s="39"/>
      <c r="B4956" s="52" t="s">
        <v>8644</v>
      </c>
      <c r="C4956" s="53">
        <v>190</v>
      </c>
      <c r="D4956" s="34" t="s">
        <v>1072</v>
      </c>
    </row>
    <row r="4957" spans="1:4" x14ac:dyDescent="0.35">
      <c r="A4957" s="39"/>
      <c r="B4957" s="52" t="s">
        <v>103</v>
      </c>
      <c r="C4957" s="53">
        <v>2780</v>
      </c>
      <c r="D4957" s="34" t="s">
        <v>1072</v>
      </c>
    </row>
    <row r="4958" spans="1:4" x14ac:dyDescent="0.35">
      <c r="A4958" s="39"/>
      <c r="B4958" s="52" t="s">
        <v>809</v>
      </c>
      <c r="C4958" s="53">
        <v>1220</v>
      </c>
      <c r="D4958" s="34" t="s">
        <v>1072</v>
      </c>
    </row>
    <row r="4959" spans="1:4" x14ac:dyDescent="0.35">
      <c r="A4959" s="39"/>
      <c r="B4959" s="52" t="s">
        <v>103</v>
      </c>
      <c r="C4959" s="53">
        <v>2700</v>
      </c>
      <c r="D4959" s="34" t="s">
        <v>1072</v>
      </c>
    </row>
    <row r="4960" spans="1:4" x14ac:dyDescent="0.35">
      <c r="A4960" s="39"/>
      <c r="B4960" s="52" t="s">
        <v>8644</v>
      </c>
      <c r="C4960" s="53">
        <v>260</v>
      </c>
      <c r="D4960" s="34" t="s">
        <v>1072</v>
      </c>
    </row>
    <row r="4961" spans="1:4" x14ac:dyDescent="0.35">
      <c r="A4961" s="39"/>
      <c r="B4961" s="52" t="s">
        <v>829</v>
      </c>
      <c r="C4961" s="53">
        <v>600</v>
      </c>
      <c r="D4961" s="34" t="s">
        <v>1072</v>
      </c>
    </row>
    <row r="4962" spans="1:4" x14ac:dyDescent="0.35">
      <c r="A4962" s="39"/>
      <c r="B4962" s="52" t="s">
        <v>103</v>
      </c>
      <c r="C4962" s="53">
        <v>2000</v>
      </c>
      <c r="D4962" s="34" t="s">
        <v>1072</v>
      </c>
    </row>
    <row r="4963" spans="1:4" x14ac:dyDescent="0.35">
      <c r="A4963" s="39"/>
      <c r="B4963" s="52" t="s">
        <v>103</v>
      </c>
      <c r="C4963" s="53">
        <v>1800</v>
      </c>
      <c r="D4963" s="34" t="s">
        <v>1072</v>
      </c>
    </row>
    <row r="4964" spans="1:4" x14ac:dyDescent="0.35">
      <c r="A4964" s="39"/>
      <c r="B4964" s="52" t="s">
        <v>103</v>
      </c>
      <c r="C4964" s="53">
        <v>1800</v>
      </c>
      <c r="D4964" s="34" t="s">
        <v>1072</v>
      </c>
    </row>
    <row r="4965" spans="1:4" x14ac:dyDescent="0.35">
      <c r="A4965" s="39"/>
      <c r="B4965" s="52" t="s">
        <v>103</v>
      </c>
      <c r="C4965" s="53">
        <v>1800</v>
      </c>
      <c r="D4965" s="34" t="s">
        <v>1072</v>
      </c>
    </row>
    <row r="4966" spans="1:4" x14ac:dyDescent="0.35">
      <c r="A4966" s="39"/>
      <c r="B4966" s="52" t="s">
        <v>68</v>
      </c>
      <c r="C4966" s="53">
        <v>2000</v>
      </c>
      <c r="D4966" s="34" t="s">
        <v>1072</v>
      </c>
    </row>
    <row r="4967" spans="1:4" x14ac:dyDescent="0.35">
      <c r="A4967" s="39"/>
      <c r="B4967" s="52" t="s">
        <v>351</v>
      </c>
      <c r="C4967" s="53">
        <v>301</v>
      </c>
      <c r="D4967" s="34" t="s">
        <v>1072</v>
      </c>
    </row>
    <row r="4968" spans="1:4" x14ac:dyDescent="0.35">
      <c r="A4968" s="39"/>
      <c r="B4968" s="52" t="s">
        <v>103</v>
      </c>
      <c r="C4968" s="53">
        <v>1935</v>
      </c>
      <c r="D4968" s="34" t="s">
        <v>1072</v>
      </c>
    </row>
    <row r="4969" spans="1:4" x14ac:dyDescent="0.35">
      <c r="A4969" s="39"/>
      <c r="B4969" s="52" t="s">
        <v>103</v>
      </c>
      <c r="C4969" s="53">
        <v>1800</v>
      </c>
      <c r="D4969" s="34" t="s">
        <v>1072</v>
      </c>
    </row>
    <row r="4970" spans="1:4" x14ac:dyDescent="0.35">
      <c r="A4970" s="39"/>
      <c r="B4970" s="52" t="s">
        <v>103</v>
      </c>
      <c r="C4970" s="53">
        <v>1135</v>
      </c>
      <c r="D4970" s="34" t="s">
        <v>1072</v>
      </c>
    </row>
    <row r="4971" spans="1:4" x14ac:dyDescent="0.35">
      <c r="A4971" s="39"/>
      <c r="B4971" s="52" t="s">
        <v>103</v>
      </c>
      <c r="C4971" s="53">
        <v>2745</v>
      </c>
      <c r="D4971" s="34" t="s">
        <v>1072</v>
      </c>
    </row>
    <row r="4972" spans="1:4" x14ac:dyDescent="0.35">
      <c r="A4972" s="39"/>
      <c r="B4972" s="52" t="s">
        <v>313</v>
      </c>
      <c r="C4972" s="53">
        <v>1750</v>
      </c>
      <c r="D4972" s="34" t="s">
        <v>1072</v>
      </c>
    </row>
    <row r="4973" spans="1:4" x14ac:dyDescent="0.35">
      <c r="A4973" s="39"/>
      <c r="B4973" s="52" t="s">
        <v>136</v>
      </c>
      <c r="C4973" s="53">
        <v>150</v>
      </c>
      <c r="D4973" s="34" t="s">
        <v>1072</v>
      </c>
    </row>
    <row r="4974" spans="1:4" x14ac:dyDescent="0.35">
      <c r="A4974" s="39"/>
      <c r="B4974" s="52" t="s">
        <v>313</v>
      </c>
      <c r="C4974" s="53">
        <v>2860</v>
      </c>
      <c r="D4974" s="34" t="s">
        <v>1072</v>
      </c>
    </row>
    <row r="4975" spans="1:4" x14ac:dyDescent="0.35">
      <c r="A4975" s="39"/>
      <c r="B4975" s="52" t="s">
        <v>351</v>
      </c>
      <c r="C4975" s="53">
        <v>410</v>
      </c>
      <c r="D4975" s="34" t="s">
        <v>1072</v>
      </c>
    </row>
    <row r="4976" spans="1:4" x14ac:dyDescent="0.35">
      <c r="A4976" s="39"/>
      <c r="B4976" s="52" t="s">
        <v>8757</v>
      </c>
      <c r="C4976" s="53">
        <v>2235</v>
      </c>
      <c r="D4976" s="34" t="s">
        <v>1072</v>
      </c>
    </row>
    <row r="4977" spans="1:4" x14ac:dyDescent="0.35">
      <c r="A4977" s="39"/>
      <c r="B4977" s="52" t="s">
        <v>7786</v>
      </c>
      <c r="C4977" s="53">
        <v>1770</v>
      </c>
      <c r="D4977" s="34" t="s">
        <v>1072</v>
      </c>
    </row>
    <row r="4978" spans="1:4" x14ac:dyDescent="0.35">
      <c r="A4978" s="39"/>
      <c r="B4978" s="52" t="s">
        <v>501</v>
      </c>
      <c r="C4978" s="53">
        <v>1989</v>
      </c>
      <c r="D4978" s="34" t="s">
        <v>1072</v>
      </c>
    </row>
    <row r="4979" spans="1:4" x14ac:dyDescent="0.35">
      <c r="A4979" s="39"/>
      <c r="B4979" s="52" t="s">
        <v>8757</v>
      </c>
      <c r="C4979" s="53">
        <v>1620</v>
      </c>
      <c r="D4979" s="34" t="s">
        <v>1072</v>
      </c>
    </row>
    <row r="4980" spans="1:4" x14ac:dyDescent="0.35">
      <c r="A4980" s="39"/>
      <c r="B4980" s="52" t="s">
        <v>501</v>
      </c>
      <c r="C4980" s="53">
        <v>1739</v>
      </c>
      <c r="D4980" s="34" t="s">
        <v>1072</v>
      </c>
    </row>
    <row r="4981" spans="1:4" x14ac:dyDescent="0.35">
      <c r="A4981" s="39"/>
      <c r="B4981" s="52" t="s">
        <v>8757</v>
      </c>
      <c r="C4981" s="53">
        <v>500</v>
      </c>
      <c r="D4981" s="34" t="s">
        <v>1072</v>
      </c>
    </row>
    <row r="4982" spans="1:4" x14ac:dyDescent="0.35">
      <c r="A4982" s="39"/>
      <c r="B4982" s="52" t="s">
        <v>351</v>
      </c>
      <c r="C4982" s="53">
        <v>1310</v>
      </c>
      <c r="D4982" s="34" t="s">
        <v>1072</v>
      </c>
    </row>
    <row r="4983" spans="1:4" x14ac:dyDescent="0.35">
      <c r="A4983" s="39"/>
      <c r="B4983" s="52" t="s">
        <v>8541</v>
      </c>
      <c r="C4983" s="53">
        <v>250</v>
      </c>
      <c r="D4983" s="34" t="s">
        <v>1072</v>
      </c>
    </row>
    <row r="4984" spans="1:4" x14ac:dyDescent="0.35">
      <c r="A4984" s="39"/>
      <c r="B4984" s="52" t="s">
        <v>351</v>
      </c>
      <c r="C4984" s="53">
        <v>670</v>
      </c>
      <c r="D4984" s="34" t="s">
        <v>1072</v>
      </c>
    </row>
    <row r="4985" spans="1:4" x14ac:dyDescent="0.35">
      <c r="A4985" s="39"/>
      <c r="B4985" s="52" t="s">
        <v>8541</v>
      </c>
      <c r="C4985" s="53">
        <v>50</v>
      </c>
      <c r="D4985" s="34" t="s">
        <v>1072</v>
      </c>
    </row>
    <row r="4986" spans="1:4" x14ac:dyDescent="0.35">
      <c r="A4986" s="39"/>
      <c r="B4986" s="52" t="s">
        <v>351</v>
      </c>
      <c r="C4986" s="53">
        <v>1050</v>
      </c>
      <c r="D4986" s="34" t="s">
        <v>1072</v>
      </c>
    </row>
    <row r="4987" spans="1:4" x14ac:dyDescent="0.35">
      <c r="A4987" s="39"/>
      <c r="B4987" s="52" t="s">
        <v>351</v>
      </c>
      <c r="C4987" s="53">
        <v>2000</v>
      </c>
      <c r="D4987" s="34" t="s">
        <v>1072</v>
      </c>
    </row>
    <row r="4988" spans="1:4" x14ac:dyDescent="0.35">
      <c r="A4988" s="39"/>
      <c r="B4988" s="52" t="s">
        <v>892</v>
      </c>
      <c r="C4988" s="53">
        <v>1380</v>
      </c>
      <c r="D4988" s="34" t="s">
        <v>1072</v>
      </c>
    </row>
    <row r="4989" spans="1:4" x14ac:dyDescent="0.35">
      <c r="A4989" s="39"/>
      <c r="B4989" s="52" t="s">
        <v>351</v>
      </c>
      <c r="C4989" s="53">
        <v>990</v>
      </c>
      <c r="D4989" s="34" t="s">
        <v>1072</v>
      </c>
    </row>
    <row r="4990" spans="1:4" x14ac:dyDescent="0.35">
      <c r="A4990" s="39"/>
      <c r="B4990" s="52" t="s">
        <v>351</v>
      </c>
      <c r="C4990" s="53">
        <v>850</v>
      </c>
      <c r="D4990" s="34" t="s">
        <v>1072</v>
      </c>
    </row>
    <row r="4991" spans="1:4" x14ac:dyDescent="0.35">
      <c r="A4991" s="39"/>
      <c r="B4991" s="52" t="s">
        <v>7786</v>
      </c>
      <c r="C4991" s="53">
        <v>1045</v>
      </c>
      <c r="D4991" s="34" t="s">
        <v>1072</v>
      </c>
    </row>
    <row r="4992" spans="1:4" x14ac:dyDescent="0.35">
      <c r="A4992" s="39"/>
      <c r="B4992" s="52" t="s">
        <v>7786</v>
      </c>
      <c r="C4992" s="53">
        <v>290</v>
      </c>
      <c r="D4992" s="34" t="s">
        <v>1072</v>
      </c>
    </row>
    <row r="4993" spans="1:4" x14ac:dyDescent="0.35">
      <c r="A4993" s="39"/>
      <c r="B4993" s="52" t="s">
        <v>8564</v>
      </c>
      <c r="C4993" s="53">
        <v>740</v>
      </c>
      <c r="D4993" s="34" t="s">
        <v>1072</v>
      </c>
    </row>
    <row r="4994" spans="1:4" x14ac:dyDescent="0.35">
      <c r="A4994" s="39"/>
      <c r="B4994" s="52" t="s">
        <v>206</v>
      </c>
      <c r="C4994" s="53">
        <v>1800</v>
      </c>
      <c r="D4994" s="34" t="s">
        <v>1072</v>
      </c>
    </row>
    <row r="4995" spans="1:4" x14ac:dyDescent="0.35">
      <c r="A4995" s="39"/>
      <c r="B4995" s="52" t="s">
        <v>140</v>
      </c>
      <c r="C4995" s="53">
        <v>90</v>
      </c>
      <c r="D4995" s="34" t="s">
        <v>1072</v>
      </c>
    </row>
    <row r="4996" spans="1:4" x14ac:dyDescent="0.35">
      <c r="A4996" s="39"/>
      <c r="B4996" s="52" t="s">
        <v>140</v>
      </c>
      <c r="C4996" s="53">
        <v>300</v>
      </c>
      <c r="D4996" s="34" t="s">
        <v>1072</v>
      </c>
    </row>
    <row r="4997" spans="1:4" x14ac:dyDescent="0.35">
      <c r="A4997" s="39"/>
      <c r="B4997" s="52" t="s">
        <v>856</v>
      </c>
      <c r="C4997" s="53">
        <v>290</v>
      </c>
      <c r="D4997" s="34" t="s">
        <v>1072</v>
      </c>
    </row>
    <row r="4998" spans="1:4" x14ac:dyDescent="0.35">
      <c r="A4998" s="39"/>
      <c r="B4998" s="52" t="s">
        <v>856</v>
      </c>
      <c r="C4998" s="53">
        <v>90</v>
      </c>
      <c r="D4998" s="34" t="s">
        <v>1072</v>
      </c>
    </row>
    <row r="4999" spans="1:4" x14ac:dyDescent="0.35">
      <c r="A4999" s="39"/>
      <c r="B4999" s="52" t="s">
        <v>290</v>
      </c>
      <c r="C4999" s="53">
        <v>180</v>
      </c>
      <c r="D4999" s="34" t="s">
        <v>1072</v>
      </c>
    </row>
    <row r="5000" spans="1:4" x14ac:dyDescent="0.35">
      <c r="A5000" s="39"/>
      <c r="B5000" s="52" t="s">
        <v>290</v>
      </c>
      <c r="C5000" s="53">
        <v>180</v>
      </c>
      <c r="D5000" s="34" t="s">
        <v>1072</v>
      </c>
    </row>
    <row r="5001" spans="1:4" x14ac:dyDescent="0.35">
      <c r="A5001" s="39"/>
      <c r="B5001" s="52" t="s">
        <v>432</v>
      </c>
      <c r="C5001" s="53">
        <v>310</v>
      </c>
      <c r="D5001" s="34" t="s">
        <v>1072</v>
      </c>
    </row>
    <row r="5002" spans="1:4" x14ac:dyDescent="0.35">
      <c r="A5002" s="39"/>
      <c r="B5002" s="52" t="s">
        <v>432</v>
      </c>
      <c r="C5002" s="53">
        <v>300</v>
      </c>
      <c r="D5002" s="34" t="s">
        <v>1072</v>
      </c>
    </row>
    <row r="5003" spans="1:4" x14ac:dyDescent="0.35">
      <c r="A5003" s="39"/>
      <c r="B5003" s="52" t="s">
        <v>432</v>
      </c>
      <c r="C5003" s="53">
        <v>300</v>
      </c>
      <c r="D5003" s="34" t="s">
        <v>1072</v>
      </c>
    </row>
    <row r="5004" spans="1:4" x14ac:dyDescent="0.35">
      <c r="A5004" s="39"/>
      <c r="B5004" s="52" t="s">
        <v>432</v>
      </c>
      <c r="C5004" s="53">
        <v>300</v>
      </c>
      <c r="D5004" s="34" t="s">
        <v>1072</v>
      </c>
    </row>
    <row r="5005" spans="1:4" x14ac:dyDescent="0.35">
      <c r="A5005" s="39"/>
      <c r="B5005" s="52" t="s">
        <v>432</v>
      </c>
      <c r="C5005" s="53">
        <v>320</v>
      </c>
      <c r="D5005" s="34" t="s">
        <v>1072</v>
      </c>
    </row>
    <row r="5006" spans="1:4" x14ac:dyDescent="0.35">
      <c r="A5006" s="39"/>
      <c r="B5006" s="52" t="s">
        <v>290</v>
      </c>
      <c r="C5006" s="53">
        <v>280</v>
      </c>
      <c r="D5006" s="34" t="s">
        <v>1072</v>
      </c>
    </row>
    <row r="5007" spans="1:4" x14ac:dyDescent="0.35">
      <c r="A5007" s="39"/>
      <c r="B5007" s="52" t="s">
        <v>432</v>
      </c>
      <c r="C5007" s="53">
        <v>300</v>
      </c>
      <c r="D5007" s="34" t="s">
        <v>1072</v>
      </c>
    </row>
    <row r="5008" spans="1:4" x14ac:dyDescent="0.35">
      <c r="A5008" s="39"/>
      <c r="B5008" s="52" t="s">
        <v>432</v>
      </c>
      <c r="C5008" s="53">
        <v>300</v>
      </c>
      <c r="D5008" s="34" t="s">
        <v>1072</v>
      </c>
    </row>
    <row r="5009" spans="1:4" x14ac:dyDescent="0.35">
      <c r="A5009" s="39"/>
      <c r="B5009" s="52" t="s">
        <v>6430</v>
      </c>
      <c r="C5009" s="53">
        <v>25</v>
      </c>
      <c r="D5009" s="34" t="s">
        <v>1072</v>
      </c>
    </row>
    <row r="5010" spans="1:4" x14ac:dyDescent="0.35">
      <c r="A5010" s="39"/>
      <c r="B5010" s="52" t="s">
        <v>943</v>
      </c>
      <c r="C5010" s="53">
        <v>135</v>
      </c>
      <c r="D5010" s="34" t="s">
        <v>1072</v>
      </c>
    </row>
    <row r="5011" spans="1:4" x14ac:dyDescent="0.35">
      <c r="A5011" s="39"/>
      <c r="B5011" s="52" t="s">
        <v>856</v>
      </c>
      <c r="C5011" s="53">
        <v>310</v>
      </c>
      <c r="D5011" s="34" t="s">
        <v>1072</v>
      </c>
    </row>
    <row r="5012" spans="1:4" x14ac:dyDescent="0.35">
      <c r="A5012" s="39"/>
      <c r="B5012" s="52" t="s">
        <v>856</v>
      </c>
      <c r="C5012" s="53">
        <v>230</v>
      </c>
      <c r="D5012" s="34" t="s">
        <v>1072</v>
      </c>
    </row>
    <row r="5013" spans="1:4" x14ac:dyDescent="0.35">
      <c r="A5013" s="39"/>
      <c r="B5013" s="52" t="s">
        <v>432</v>
      </c>
      <c r="C5013" s="53">
        <v>400</v>
      </c>
      <c r="D5013" s="34" t="s">
        <v>1072</v>
      </c>
    </row>
    <row r="5014" spans="1:4" x14ac:dyDescent="0.35">
      <c r="A5014" s="39"/>
      <c r="B5014" s="52" t="s">
        <v>432</v>
      </c>
      <c r="C5014" s="53">
        <v>350</v>
      </c>
      <c r="D5014" s="34" t="s">
        <v>1072</v>
      </c>
    </row>
    <row r="5015" spans="1:4" x14ac:dyDescent="0.35">
      <c r="A5015" s="39"/>
      <c r="B5015" s="52" t="s">
        <v>435</v>
      </c>
      <c r="C5015" s="53">
        <v>600</v>
      </c>
      <c r="D5015" s="34" t="s">
        <v>1072</v>
      </c>
    </row>
    <row r="5016" spans="1:4" x14ac:dyDescent="0.35">
      <c r="A5016" s="39"/>
      <c r="B5016" s="52" t="s">
        <v>435</v>
      </c>
      <c r="C5016" s="53">
        <v>600</v>
      </c>
      <c r="D5016" s="34" t="s">
        <v>1072</v>
      </c>
    </row>
    <row r="5017" spans="1:4" x14ac:dyDescent="0.35">
      <c r="A5017" s="39"/>
      <c r="B5017" s="52" t="s">
        <v>435</v>
      </c>
      <c r="C5017" s="53">
        <v>800</v>
      </c>
      <c r="D5017" s="34" t="s">
        <v>1072</v>
      </c>
    </row>
    <row r="5018" spans="1:4" x14ac:dyDescent="0.35">
      <c r="A5018" s="39"/>
      <c r="B5018" s="52" t="s">
        <v>435</v>
      </c>
      <c r="C5018" s="53">
        <v>850</v>
      </c>
      <c r="D5018" s="34" t="s">
        <v>1072</v>
      </c>
    </row>
    <row r="5019" spans="1:4" x14ac:dyDescent="0.35">
      <c r="A5019" s="39"/>
      <c r="B5019" s="52" t="s">
        <v>7067</v>
      </c>
      <c r="C5019" s="53">
        <v>500</v>
      </c>
      <c r="D5019" s="34" t="s">
        <v>1072</v>
      </c>
    </row>
    <row r="5020" spans="1:4" x14ac:dyDescent="0.35">
      <c r="A5020" s="39"/>
      <c r="B5020" s="52" t="s">
        <v>7067</v>
      </c>
      <c r="C5020" s="53">
        <v>320</v>
      </c>
      <c r="D5020" s="34" t="s">
        <v>1072</v>
      </c>
    </row>
    <row r="5021" spans="1:4" x14ac:dyDescent="0.35">
      <c r="A5021" s="39"/>
      <c r="B5021" s="52" t="s">
        <v>435</v>
      </c>
      <c r="C5021" s="53">
        <v>850</v>
      </c>
      <c r="D5021" s="34" t="s">
        <v>1072</v>
      </c>
    </row>
    <row r="5022" spans="1:4" x14ac:dyDescent="0.35">
      <c r="A5022" s="39"/>
      <c r="B5022" s="52" t="s">
        <v>435</v>
      </c>
      <c r="C5022" s="53">
        <v>750</v>
      </c>
      <c r="D5022" s="34" t="s">
        <v>1072</v>
      </c>
    </row>
    <row r="5023" spans="1:4" x14ac:dyDescent="0.35">
      <c r="A5023" s="39"/>
      <c r="B5023" s="52" t="s">
        <v>483</v>
      </c>
      <c r="C5023" s="53">
        <v>2000</v>
      </c>
      <c r="D5023" s="34" t="s">
        <v>1072</v>
      </c>
    </row>
    <row r="5024" spans="1:4" x14ac:dyDescent="0.35">
      <c r="A5024" s="39"/>
      <c r="B5024" s="52" t="s">
        <v>483</v>
      </c>
      <c r="C5024" s="53">
        <v>2000</v>
      </c>
      <c r="D5024" s="34" t="s">
        <v>1072</v>
      </c>
    </row>
    <row r="5025" spans="1:4" x14ac:dyDescent="0.35">
      <c r="A5025" s="39"/>
      <c r="B5025" s="52" t="s">
        <v>483</v>
      </c>
      <c r="C5025" s="53">
        <v>1627</v>
      </c>
      <c r="D5025" s="34" t="s">
        <v>1072</v>
      </c>
    </row>
    <row r="5026" spans="1:4" x14ac:dyDescent="0.35">
      <c r="A5026" s="39"/>
      <c r="B5026" s="52" t="s">
        <v>483</v>
      </c>
      <c r="C5026" s="53">
        <v>2000</v>
      </c>
      <c r="D5026" s="34" t="s">
        <v>1072</v>
      </c>
    </row>
    <row r="5027" spans="1:4" x14ac:dyDescent="0.35">
      <c r="A5027" s="39"/>
      <c r="B5027" s="52" t="s">
        <v>435</v>
      </c>
      <c r="C5027" s="53">
        <v>850</v>
      </c>
      <c r="D5027" s="34" t="s">
        <v>1072</v>
      </c>
    </row>
    <row r="5028" spans="1:4" x14ac:dyDescent="0.35">
      <c r="A5028" s="39"/>
      <c r="B5028" s="52" t="s">
        <v>435</v>
      </c>
      <c r="C5028" s="53">
        <v>850</v>
      </c>
      <c r="D5028" s="34" t="s">
        <v>1072</v>
      </c>
    </row>
    <row r="5029" spans="1:4" x14ac:dyDescent="0.35">
      <c r="A5029" s="39"/>
      <c r="B5029" s="52" t="s">
        <v>435</v>
      </c>
      <c r="C5029" s="53">
        <v>650</v>
      </c>
      <c r="D5029" s="34" t="s">
        <v>1072</v>
      </c>
    </row>
    <row r="5030" spans="1:4" x14ac:dyDescent="0.35">
      <c r="A5030" s="39"/>
      <c r="B5030" s="52" t="s">
        <v>522</v>
      </c>
      <c r="C5030" s="53">
        <v>1280</v>
      </c>
      <c r="D5030" s="34" t="s">
        <v>1072</v>
      </c>
    </row>
    <row r="5031" spans="1:4" x14ac:dyDescent="0.35">
      <c r="A5031" s="39"/>
      <c r="B5031" s="52" t="s">
        <v>522</v>
      </c>
      <c r="C5031" s="53">
        <v>1300</v>
      </c>
      <c r="D5031" s="34" t="s">
        <v>1072</v>
      </c>
    </row>
    <row r="5032" spans="1:4" x14ac:dyDescent="0.35">
      <c r="A5032" s="39"/>
      <c r="B5032" s="52" t="s">
        <v>522</v>
      </c>
      <c r="C5032" s="53">
        <v>1300</v>
      </c>
      <c r="D5032" s="34" t="s">
        <v>1072</v>
      </c>
    </row>
    <row r="5033" spans="1:4" x14ac:dyDescent="0.35">
      <c r="A5033" s="39"/>
      <c r="B5033" s="52" t="s">
        <v>522</v>
      </c>
      <c r="C5033" s="53">
        <v>800</v>
      </c>
      <c r="D5033" s="34" t="s">
        <v>1072</v>
      </c>
    </row>
    <row r="5034" spans="1:4" x14ac:dyDescent="0.35">
      <c r="A5034" s="39"/>
      <c r="B5034" s="52" t="s">
        <v>522</v>
      </c>
      <c r="C5034" s="53">
        <v>1330</v>
      </c>
      <c r="D5034" s="34" t="s">
        <v>1072</v>
      </c>
    </row>
    <row r="5035" spans="1:4" x14ac:dyDescent="0.35">
      <c r="A5035" s="39"/>
      <c r="B5035" s="52" t="s">
        <v>523</v>
      </c>
      <c r="C5035" s="53">
        <v>960</v>
      </c>
      <c r="D5035" s="34" t="s">
        <v>1072</v>
      </c>
    </row>
    <row r="5036" spans="1:4" x14ac:dyDescent="0.35">
      <c r="A5036" s="39"/>
      <c r="B5036" s="52" t="s">
        <v>522</v>
      </c>
      <c r="C5036" s="53">
        <v>1300</v>
      </c>
      <c r="D5036" s="34" t="s">
        <v>1072</v>
      </c>
    </row>
    <row r="5037" spans="1:4" x14ac:dyDescent="0.35">
      <c r="A5037" s="39"/>
      <c r="B5037" s="52" t="s">
        <v>523</v>
      </c>
      <c r="C5037" s="53">
        <v>960</v>
      </c>
      <c r="D5037" s="34" t="s">
        <v>1072</v>
      </c>
    </row>
    <row r="5038" spans="1:4" x14ac:dyDescent="0.35">
      <c r="A5038" s="39"/>
      <c r="B5038" s="52" t="s">
        <v>522</v>
      </c>
      <c r="C5038" s="53">
        <v>800</v>
      </c>
      <c r="D5038" s="34" t="s">
        <v>1072</v>
      </c>
    </row>
    <row r="5039" spans="1:4" x14ac:dyDescent="0.35">
      <c r="A5039" s="39"/>
      <c r="B5039" s="52" t="s">
        <v>106</v>
      </c>
      <c r="C5039" s="53">
        <v>100</v>
      </c>
      <c r="D5039" s="34" t="s">
        <v>1072</v>
      </c>
    </row>
    <row r="5040" spans="1:4" x14ac:dyDescent="0.35">
      <c r="A5040" s="39"/>
      <c r="B5040" s="52" t="s">
        <v>106</v>
      </c>
      <c r="C5040" s="53">
        <v>230</v>
      </c>
      <c r="D5040" s="34" t="s">
        <v>1072</v>
      </c>
    </row>
    <row r="5041" spans="1:4" x14ac:dyDescent="0.35">
      <c r="A5041" s="39"/>
      <c r="B5041" s="52" t="s">
        <v>435</v>
      </c>
      <c r="C5041" s="53">
        <v>650</v>
      </c>
      <c r="D5041" s="34" t="s">
        <v>1072</v>
      </c>
    </row>
    <row r="5042" spans="1:4" x14ac:dyDescent="0.35">
      <c r="A5042" s="39"/>
      <c r="B5042" s="52" t="s">
        <v>435</v>
      </c>
      <c r="C5042" s="53">
        <v>850</v>
      </c>
      <c r="D5042" s="34" t="s">
        <v>1072</v>
      </c>
    </row>
    <row r="5043" spans="1:4" x14ac:dyDescent="0.35">
      <c r="A5043" s="39"/>
      <c r="B5043" s="52" t="s">
        <v>142</v>
      </c>
      <c r="C5043" s="53">
        <v>450</v>
      </c>
      <c r="D5043" s="34" t="s">
        <v>1072</v>
      </c>
    </row>
    <row r="5044" spans="1:4" x14ac:dyDescent="0.35">
      <c r="A5044" s="39"/>
      <c r="B5044" s="52" t="s">
        <v>965</v>
      </c>
      <c r="C5044" s="53">
        <v>150</v>
      </c>
      <c r="D5044" s="34" t="s">
        <v>1072</v>
      </c>
    </row>
    <row r="5045" spans="1:4" x14ac:dyDescent="0.35">
      <c r="A5045" s="39"/>
      <c r="B5045" s="52" t="s">
        <v>965</v>
      </c>
      <c r="C5045" s="53">
        <v>300</v>
      </c>
      <c r="D5045" s="34" t="s">
        <v>1072</v>
      </c>
    </row>
    <row r="5046" spans="1:4" x14ac:dyDescent="0.35">
      <c r="A5046" s="39"/>
      <c r="B5046" s="52" t="s">
        <v>965</v>
      </c>
      <c r="C5046" s="53">
        <v>400</v>
      </c>
      <c r="D5046" s="34" t="s">
        <v>1072</v>
      </c>
    </row>
    <row r="5047" spans="1:4" x14ac:dyDescent="0.35">
      <c r="A5047" s="39"/>
      <c r="B5047" s="52" t="s">
        <v>965</v>
      </c>
      <c r="C5047" s="53">
        <v>470</v>
      </c>
      <c r="D5047" s="34" t="s">
        <v>1072</v>
      </c>
    </row>
    <row r="5048" spans="1:4" x14ac:dyDescent="0.35">
      <c r="A5048" s="39"/>
      <c r="B5048" s="52" t="s">
        <v>965</v>
      </c>
      <c r="C5048" s="53">
        <v>450</v>
      </c>
      <c r="D5048" s="34" t="s">
        <v>1072</v>
      </c>
    </row>
    <row r="5049" spans="1:4" x14ac:dyDescent="0.35">
      <c r="A5049" s="39"/>
      <c r="B5049" s="52" t="s">
        <v>965</v>
      </c>
      <c r="C5049" s="53">
        <v>450</v>
      </c>
      <c r="D5049" s="34" t="s">
        <v>1072</v>
      </c>
    </row>
    <row r="5050" spans="1:4" x14ac:dyDescent="0.35">
      <c r="A5050" s="39"/>
      <c r="B5050" s="52" t="s">
        <v>11432</v>
      </c>
      <c r="C5050" s="53">
        <v>265</v>
      </c>
      <c r="D5050" s="34" t="s">
        <v>1072</v>
      </c>
    </row>
    <row r="5051" spans="1:4" x14ac:dyDescent="0.35">
      <c r="A5051" s="39"/>
      <c r="B5051" s="52" t="s">
        <v>965</v>
      </c>
      <c r="C5051" s="53">
        <v>450</v>
      </c>
      <c r="D5051" s="34" t="s">
        <v>1072</v>
      </c>
    </row>
    <row r="5052" spans="1:4" x14ac:dyDescent="0.35">
      <c r="A5052" s="39"/>
      <c r="B5052" s="52" t="s">
        <v>965</v>
      </c>
      <c r="C5052" s="53">
        <v>400</v>
      </c>
      <c r="D5052" s="34" t="s">
        <v>1072</v>
      </c>
    </row>
    <row r="5053" spans="1:4" x14ac:dyDescent="0.35">
      <c r="A5053" s="39"/>
      <c r="B5053" s="52" t="s">
        <v>65</v>
      </c>
      <c r="C5053" s="53">
        <v>170</v>
      </c>
      <c r="D5053" s="34" t="s">
        <v>1072</v>
      </c>
    </row>
    <row r="5054" spans="1:4" x14ac:dyDescent="0.35">
      <c r="A5054" s="39"/>
      <c r="B5054" s="52" t="s">
        <v>11421</v>
      </c>
      <c r="C5054" s="53">
        <v>315</v>
      </c>
      <c r="D5054" s="34" t="s">
        <v>1072</v>
      </c>
    </row>
    <row r="5055" spans="1:4" x14ac:dyDescent="0.35">
      <c r="A5055" s="39"/>
      <c r="B5055" s="52" t="s">
        <v>103</v>
      </c>
      <c r="C5055" s="53">
        <v>1800</v>
      </c>
      <c r="D5055" s="34" t="s">
        <v>1072</v>
      </c>
    </row>
    <row r="5056" spans="1:4" x14ac:dyDescent="0.35">
      <c r="A5056" s="39"/>
      <c r="B5056" s="52" t="s">
        <v>103</v>
      </c>
      <c r="C5056" s="53">
        <v>1800</v>
      </c>
      <c r="D5056" s="34" t="s">
        <v>1072</v>
      </c>
    </row>
    <row r="5057" spans="1:4" x14ac:dyDescent="0.35">
      <c r="A5057" s="39"/>
      <c r="B5057" s="52" t="s">
        <v>103</v>
      </c>
      <c r="C5057" s="53">
        <v>1840</v>
      </c>
      <c r="D5057" s="34" t="s">
        <v>1072</v>
      </c>
    </row>
    <row r="5058" spans="1:4" x14ac:dyDescent="0.35">
      <c r="A5058" s="39"/>
      <c r="B5058" s="52" t="s">
        <v>103</v>
      </c>
      <c r="C5058" s="53">
        <v>1800</v>
      </c>
      <c r="D5058" s="34" t="s">
        <v>1072</v>
      </c>
    </row>
    <row r="5059" spans="1:4" x14ac:dyDescent="0.35">
      <c r="A5059" s="39"/>
      <c r="B5059" s="52" t="s">
        <v>464</v>
      </c>
      <c r="C5059" s="53">
        <v>980</v>
      </c>
      <c r="D5059" s="34" t="s">
        <v>1072</v>
      </c>
    </row>
    <row r="5060" spans="1:4" x14ac:dyDescent="0.35">
      <c r="A5060" s="39"/>
      <c r="B5060" s="52" t="s">
        <v>464</v>
      </c>
      <c r="C5060" s="53">
        <v>940</v>
      </c>
      <c r="D5060" s="34" t="s">
        <v>1072</v>
      </c>
    </row>
    <row r="5061" spans="1:4" x14ac:dyDescent="0.35">
      <c r="A5061" s="39"/>
      <c r="B5061" s="52" t="s">
        <v>103</v>
      </c>
      <c r="C5061" s="53">
        <v>1800</v>
      </c>
      <c r="D5061" s="34" t="s">
        <v>1072</v>
      </c>
    </row>
    <row r="5062" spans="1:4" x14ac:dyDescent="0.35">
      <c r="A5062" s="39"/>
      <c r="B5062" s="52" t="s">
        <v>464</v>
      </c>
      <c r="C5062" s="53">
        <v>871</v>
      </c>
      <c r="D5062" s="34" t="s">
        <v>1072</v>
      </c>
    </row>
    <row r="5063" spans="1:4" x14ac:dyDescent="0.35">
      <c r="A5063" s="39"/>
      <c r="B5063" s="52" t="s">
        <v>103</v>
      </c>
      <c r="C5063" s="53">
        <v>1800</v>
      </c>
      <c r="D5063" s="34" t="s">
        <v>1072</v>
      </c>
    </row>
    <row r="5064" spans="1:4" x14ac:dyDescent="0.35">
      <c r="A5064" s="39"/>
      <c r="B5064" s="52" t="s">
        <v>268</v>
      </c>
      <c r="C5064" s="53">
        <v>540</v>
      </c>
      <c r="D5064" s="34" t="s">
        <v>1072</v>
      </c>
    </row>
    <row r="5065" spans="1:4" x14ac:dyDescent="0.35">
      <c r="A5065" s="39"/>
      <c r="B5065" s="52" t="s">
        <v>103</v>
      </c>
      <c r="C5065" s="53">
        <v>1820</v>
      </c>
      <c r="D5065" s="34" t="s">
        <v>1072</v>
      </c>
    </row>
    <row r="5066" spans="1:4" x14ac:dyDescent="0.35">
      <c r="A5066" s="39"/>
      <c r="B5066" s="52" t="s">
        <v>436</v>
      </c>
      <c r="C5066" s="53">
        <v>2130</v>
      </c>
      <c r="D5066" s="34" t="s">
        <v>1072</v>
      </c>
    </row>
    <row r="5067" spans="1:4" x14ac:dyDescent="0.35">
      <c r="A5067" s="39"/>
      <c r="B5067" s="52" t="s">
        <v>436</v>
      </c>
      <c r="C5067" s="53">
        <v>2150</v>
      </c>
      <c r="D5067" s="34" t="s">
        <v>1072</v>
      </c>
    </row>
    <row r="5068" spans="1:4" x14ac:dyDescent="0.35">
      <c r="A5068" s="39"/>
      <c r="B5068" s="52" t="s">
        <v>436</v>
      </c>
      <c r="C5068" s="53">
        <v>2170</v>
      </c>
      <c r="D5068" s="34" t="s">
        <v>1072</v>
      </c>
    </row>
    <row r="5069" spans="1:4" x14ac:dyDescent="0.35">
      <c r="A5069" s="39"/>
      <c r="B5069" s="52" t="s">
        <v>206</v>
      </c>
      <c r="C5069" s="53">
        <v>2284</v>
      </c>
      <c r="D5069" s="34" t="s">
        <v>1072</v>
      </c>
    </row>
    <row r="5070" spans="1:4" x14ac:dyDescent="0.35">
      <c r="A5070" s="39"/>
      <c r="B5070" s="52" t="s">
        <v>206</v>
      </c>
      <c r="C5070" s="53">
        <v>3050</v>
      </c>
      <c r="D5070" s="34" t="s">
        <v>1072</v>
      </c>
    </row>
    <row r="5071" spans="1:4" x14ac:dyDescent="0.35">
      <c r="A5071" s="39"/>
      <c r="B5071" s="52" t="s">
        <v>103</v>
      </c>
      <c r="C5071" s="53">
        <v>1800</v>
      </c>
      <c r="D5071" s="34" t="s">
        <v>1072</v>
      </c>
    </row>
    <row r="5072" spans="1:4" x14ac:dyDescent="0.35">
      <c r="A5072" s="39"/>
      <c r="B5072" s="52" t="s">
        <v>103</v>
      </c>
      <c r="C5072" s="53">
        <v>1840</v>
      </c>
      <c r="D5072" s="34" t="s">
        <v>1072</v>
      </c>
    </row>
    <row r="5073" spans="1:4" x14ac:dyDescent="0.35">
      <c r="A5073" s="39"/>
      <c r="B5073" s="52" t="s">
        <v>103</v>
      </c>
      <c r="C5073" s="53">
        <v>979</v>
      </c>
      <c r="D5073" s="34" t="s">
        <v>1072</v>
      </c>
    </row>
    <row r="5074" spans="1:4" x14ac:dyDescent="0.35">
      <c r="A5074" s="39"/>
      <c r="B5074" s="52" t="s">
        <v>103</v>
      </c>
      <c r="C5074" s="53">
        <v>1800</v>
      </c>
      <c r="D5074" s="34" t="s">
        <v>1072</v>
      </c>
    </row>
    <row r="5075" spans="1:4" x14ac:dyDescent="0.35">
      <c r="A5075" s="39"/>
      <c r="B5075" s="52" t="s">
        <v>103</v>
      </c>
      <c r="C5075" s="53">
        <v>2350</v>
      </c>
      <c r="D5075" s="34" t="s">
        <v>1072</v>
      </c>
    </row>
    <row r="5076" spans="1:4" x14ac:dyDescent="0.35">
      <c r="A5076" s="39"/>
      <c r="B5076" s="52" t="s">
        <v>103</v>
      </c>
      <c r="C5076" s="53">
        <v>1800</v>
      </c>
      <c r="D5076" s="34" t="s">
        <v>1072</v>
      </c>
    </row>
    <row r="5077" spans="1:4" x14ac:dyDescent="0.35">
      <c r="A5077" s="39"/>
      <c r="B5077" s="52" t="s">
        <v>103</v>
      </c>
      <c r="C5077" s="53">
        <v>2700</v>
      </c>
      <c r="D5077" s="34" t="s">
        <v>1072</v>
      </c>
    </row>
    <row r="5078" spans="1:4" x14ac:dyDescent="0.35">
      <c r="A5078" s="39"/>
      <c r="B5078" s="52" t="s">
        <v>103</v>
      </c>
      <c r="C5078" s="53">
        <v>2600</v>
      </c>
      <c r="D5078" s="34" t="s">
        <v>1072</v>
      </c>
    </row>
    <row r="5079" spans="1:4" x14ac:dyDescent="0.35">
      <c r="A5079" s="39"/>
      <c r="B5079" s="52" t="s">
        <v>103</v>
      </c>
      <c r="C5079" s="53">
        <v>2650</v>
      </c>
      <c r="D5079" s="34" t="s">
        <v>1072</v>
      </c>
    </row>
    <row r="5080" spans="1:4" x14ac:dyDescent="0.35">
      <c r="A5080" s="39"/>
      <c r="B5080" s="52" t="s">
        <v>103</v>
      </c>
      <c r="C5080" s="53">
        <v>1800</v>
      </c>
      <c r="D5080" s="34" t="s">
        <v>1072</v>
      </c>
    </row>
    <row r="5081" spans="1:4" x14ac:dyDescent="0.35">
      <c r="A5081" s="39"/>
      <c r="B5081" s="52" t="s">
        <v>103</v>
      </c>
      <c r="C5081" s="53">
        <v>1000</v>
      </c>
      <c r="D5081" s="34" t="s">
        <v>1072</v>
      </c>
    </row>
    <row r="5082" spans="1:4" x14ac:dyDescent="0.35">
      <c r="A5082" s="39"/>
      <c r="B5082" s="52" t="s">
        <v>103</v>
      </c>
      <c r="C5082" s="53">
        <v>1806</v>
      </c>
      <c r="D5082" s="34" t="s">
        <v>1072</v>
      </c>
    </row>
    <row r="5083" spans="1:4" x14ac:dyDescent="0.35">
      <c r="A5083" s="39"/>
      <c r="B5083" s="52" t="s">
        <v>103</v>
      </c>
      <c r="C5083" s="53">
        <v>2735</v>
      </c>
      <c r="D5083" s="34" t="s">
        <v>1072</v>
      </c>
    </row>
    <row r="5084" spans="1:4" x14ac:dyDescent="0.35">
      <c r="A5084" s="39"/>
      <c r="B5084" s="52" t="s">
        <v>103</v>
      </c>
      <c r="C5084" s="53">
        <v>1804</v>
      </c>
      <c r="D5084" s="34" t="s">
        <v>1072</v>
      </c>
    </row>
    <row r="5085" spans="1:4" x14ac:dyDescent="0.35">
      <c r="A5085" s="39"/>
      <c r="B5085" s="52" t="s">
        <v>103</v>
      </c>
      <c r="C5085" s="53">
        <v>1808</v>
      </c>
      <c r="D5085" s="34" t="s">
        <v>1072</v>
      </c>
    </row>
    <row r="5086" spans="1:4" x14ac:dyDescent="0.35">
      <c r="A5086" s="39"/>
      <c r="B5086" s="52" t="s">
        <v>206</v>
      </c>
      <c r="C5086" s="53">
        <v>3026</v>
      </c>
      <c r="D5086" s="34" t="s">
        <v>1072</v>
      </c>
    </row>
    <row r="5087" spans="1:4" x14ac:dyDescent="0.35">
      <c r="A5087" s="39"/>
      <c r="B5087" s="52" t="s">
        <v>206</v>
      </c>
      <c r="C5087" s="53">
        <v>2574</v>
      </c>
      <c r="D5087" s="34" t="s">
        <v>1072</v>
      </c>
    </row>
    <row r="5088" spans="1:4" x14ac:dyDescent="0.35">
      <c r="A5088" s="39"/>
      <c r="B5088" s="52" t="s">
        <v>206</v>
      </c>
      <c r="C5088" s="53">
        <v>671</v>
      </c>
      <c r="D5088" s="34" t="s">
        <v>1072</v>
      </c>
    </row>
    <row r="5089" spans="1:4" x14ac:dyDescent="0.35">
      <c r="A5089" s="39"/>
      <c r="B5089" s="52" t="s">
        <v>206</v>
      </c>
      <c r="C5089" s="53">
        <v>146</v>
      </c>
      <c r="D5089" s="34" t="s">
        <v>1072</v>
      </c>
    </row>
    <row r="5090" spans="1:4" x14ac:dyDescent="0.35">
      <c r="A5090" s="39"/>
      <c r="B5090" s="52" t="s">
        <v>206</v>
      </c>
      <c r="C5090" s="53">
        <v>2375</v>
      </c>
      <c r="D5090" s="34" t="s">
        <v>1072</v>
      </c>
    </row>
    <row r="5091" spans="1:4" x14ac:dyDescent="0.35">
      <c r="A5091" s="39"/>
      <c r="B5091" s="52" t="s">
        <v>206</v>
      </c>
      <c r="C5091" s="53">
        <v>334</v>
      </c>
      <c r="D5091" s="34" t="s">
        <v>1072</v>
      </c>
    </row>
    <row r="5092" spans="1:4" x14ac:dyDescent="0.35">
      <c r="A5092" s="39"/>
      <c r="B5092" s="52" t="s">
        <v>206</v>
      </c>
      <c r="C5092" s="53">
        <v>1500</v>
      </c>
      <c r="D5092" s="34" t="s">
        <v>1072</v>
      </c>
    </row>
    <row r="5093" spans="1:4" x14ac:dyDescent="0.35">
      <c r="A5093" s="39"/>
      <c r="B5093" s="52" t="s">
        <v>206</v>
      </c>
      <c r="C5093" s="53">
        <v>3001</v>
      </c>
      <c r="D5093" s="34" t="s">
        <v>1072</v>
      </c>
    </row>
    <row r="5094" spans="1:4" x14ac:dyDescent="0.35">
      <c r="A5094" s="39"/>
      <c r="B5094" s="52" t="s">
        <v>206</v>
      </c>
      <c r="C5094" s="53">
        <v>642</v>
      </c>
      <c r="D5094" s="34" t="s">
        <v>1072</v>
      </c>
    </row>
    <row r="5095" spans="1:4" x14ac:dyDescent="0.35">
      <c r="A5095" s="39"/>
      <c r="B5095" s="52" t="s">
        <v>206</v>
      </c>
      <c r="C5095" s="53">
        <v>735</v>
      </c>
      <c r="D5095" s="34" t="s">
        <v>1072</v>
      </c>
    </row>
    <row r="5096" spans="1:4" x14ac:dyDescent="0.35">
      <c r="A5096" s="39"/>
      <c r="B5096" s="52" t="s">
        <v>520</v>
      </c>
      <c r="C5096" s="53">
        <v>770</v>
      </c>
      <c r="D5096" s="34" t="s">
        <v>1072</v>
      </c>
    </row>
    <row r="5097" spans="1:4" x14ac:dyDescent="0.35">
      <c r="A5097" s="39"/>
      <c r="B5097" s="52" t="s">
        <v>206</v>
      </c>
      <c r="C5097" s="53">
        <v>959</v>
      </c>
      <c r="D5097" s="34" t="s">
        <v>1072</v>
      </c>
    </row>
    <row r="5098" spans="1:4" x14ac:dyDescent="0.35">
      <c r="A5098" s="39"/>
      <c r="B5098" s="52" t="s">
        <v>206</v>
      </c>
      <c r="C5098" s="53">
        <v>422</v>
      </c>
      <c r="D5098" s="34" t="s">
        <v>1072</v>
      </c>
    </row>
    <row r="5099" spans="1:4" x14ac:dyDescent="0.35">
      <c r="A5099" s="39"/>
      <c r="B5099" s="52" t="s">
        <v>520</v>
      </c>
      <c r="C5099" s="53">
        <v>750</v>
      </c>
      <c r="D5099" s="34" t="s">
        <v>1072</v>
      </c>
    </row>
    <row r="5100" spans="1:4" x14ac:dyDescent="0.35">
      <c r="A5100" s="39"/>
      <c r="B5100" s="52" t="s">
        <v>520</v>
      </c>
      <c r="C5100" s="53">
        <v>940</v>
      </c>
      <c r="D5100" s="34" t="s">
        <v>1072</v>
      </c>
    </row>
    <row r="5101" spans="1:4" x14ac:dyDescent="0.35">
      <c r="A5101" s="39"/>
      <c r="B5101" s="52" t="s">
        <v>520</v>
      </c>
      <c r="C5101" s="53">
        <v>710</v>
      </c>
      <c r="D5101" s="34" t="s">
        <v>1072</v>
      </c>
    </row>
    <row r="5102" spans="1:4" x14ac:dyDescent="0.35">
      <c r="A5102" s="39"/>
      <c r="B5102" s="52" t="s">
        <v>520</v>
      </c>
      <c r="C5102" s="53">
        <v>405</v>
      </c>
      <c r="D5102" s="34" t="s">
        <v>1072</v>
      </c>
    </row>
    <row r="5103" spans="1:4" x14ac:dyDescent="0.35">
      <c r="A5103" s="39"/>
      <c r="B5103" s="52" t="s">
        <v>520</v>
      </c>
      <c r="C5103" s="53">
        <v>700</v>
      </c>
      <c r="D5103" s="34" t="s">
        <v>1072</v>
      </c>
    </row>
    <row r="5104" spans="1:4" x14ac:dyDescent="0.35">
      <c r="A5104" s="39"/>
      <c r="B5104" s="52" t="s">
        <v>501</v>
      </c>
      <c r="C5104" s="53">
        <v>1740</v>
      </c>
      <c r="D5104" s="34" t="s">
        <v>1072</v>
      </c>
    </row>
    <row r="5105" spans="1:4" x14ac:dyDescent="0.35">
      <c r="A5105" s="39"/>
      <c r="B5105" s="52" t="s">
        <v>435</v>
      </c>
      <c r="C5105" s="53">
        <v>650</v>
      </c>
      <c r="D5105" s="34" t="s">
        <v>1072</v>
      </c>
    </row>
    <row r="5106" spans="1:4" x14ac:dyDescent="0.35">
      <c r="A5106" s="39"/>
      <c r="B5106" s="52" t="s">
        <v>501</v>
      </c>
      <c r="C5106" s="53">
        <v>791</v>
      </c>
      <c r="D5106" s="34" t="s">
        <v>1072</v>
      </c>
    </row>
    <row r="5107" spans="1:4" x14ac:dyDescent="0.35">
      <c r="A5107" s="39"/>
      <c r="B5107" s="52" t="s">
        <v>501</v>
      </c>
      <c r="C5107" s="53">
        <v>405</v>
      </c>
      <c r="D5107" s="34" t="s">
        <v>1072</v>
      </c>
    </row>
    <row r="5108" spans="1:4" x14ac:dyDescent="0.35">
      <c r="A5108" s="39"/>
      <c r="B5108" s="52" t="s">
        <v>501</v>
      </c>
      <c r="C5108" s="53">
        <v>805</v>
      </c>
      <c r="D5108" s="34" t="s">
        <v>1072</v>
      </c>
    </row>
    <row r="5109" spans="1:4" x14ac:dyDescent="0.35">
      <c r="A5109" s="39"/>
      <c r="B5109" s="52" t="s">
        <v>501</v>
      </c>
      <c r="C5109" s="53">
        <v>912</v>
      </c>
      <c r="D5109" s="34" t="s">
        <v>1072</v>
      </c>
    </row>
    <row r="5110" spans="1:4" x14ac:dyDescent="0.35">
      <c r="A5110" s="39"/>
      <c r="B5110" s="52" t="s">
        <v>142</v>
      </c>
      <c r="C5110" s="53">
        <v>500</v>
      </c>
      <c r="D5110" s="34" t="s">
        <v>1072</v>
      </c>
    </row>
    <row r="5111" spans="1:4" x14ac:dyDescent="0.35">
      <c r="A5111" s="39"/>
      <c r="B5111" s="52" t="s">
        <v>501</v>
      </c>
      <c r="C5111" s="53">
        <v>1392</v>
      </c>
      <c r="D5111" s="34" t="s">
        <v>1072</v>
      </c>
    </row>
    <row r="5112" spans="1:4" x14ac:dyDescent="0.35">
      <c r="A5112" s="39"/>
      <c r="B5112" s="52" t="s">
        <v>501</v>
      </c>
      <c r="C5112" s="53">
        <v>866</v>
      </c>
      <c r="D5112" s="34" t="s">
        <v>1072</v>
      </c>
    </row>
    <row r="5113" spans="1:4" x14ac:dyDescent="0.35">
      <c r="A5113" s="39"/>
      <c r="B5113" s="52" t="s">
        <v>501</v>
      </c>
      <c r="C5113" s="53">
        <v>1586</v>
      </c>
      <c r="D5113" s="34" t="s">
        <v>1072</v>
      </c>
    </row>
    <row r="5114" spans="1:4" x14ac:dyDescent="0.35">
      <c r="A5114" s="39"/>
      <c r="B5114" s="52" t="s">
        <v>501</v>
      </c>
      <c r="C5114" s="53">
        <v>1746</v>
      </c>
      <c r="D5114" s="34" t="s">
        <v>1072</v>
      </c>
    </row>
    <row r="5115" spans="1:4" x14ac:dyDescent="0.35">
      <c r="A5115" s="39"/>
      <c r="B5115" s="52" t="s">
        <v>501</v>
      </c>
      <c r="C5115" s="53">
        <v>1134</v>
      </c>
      <c r="D5115" s="34" t="s">
        <v>1072</v>
      </c>
    </row>
    <row r="5116" spans="1:4" x14ac:dyDescent="0.35">
      <c r="A5116" s="39"/>
      <c r="B5116" s="52" t="s">
        <v>501</v>
      </c>
      <c r="C5116" s="53">
        <v>1605</v>
      </c>
      <c r="D5116" s="34" t="s">
        <v>1072</v>
      </c>
    </row>
    <row r="5117" spans="1:4" x14ac:dyDescent="0.35">
      <c r="A5117" s="39"/>
      <c r="B5117" s="52" t="s">
        <v>103</v>
      </c>
      <c r="C5117" s="53">
        <v>1800</v>
      </c>
      <c r="D5117" s="34" t="s">
        <v>1072</v>
      </c>
    </row>
    <row r="5118" spans="1:4" x14ac:dyDescent="0.35">
      <c r="A5118" s="39"/>
      <c r="B5118" s="52" t="s">
        <v>501</v>
      </c>
      <c r="C5118" s="53">
        <v>1059</v>
      </c>
      <c r="D5118" s="34" t="s">
        <v>1072</v>
      </c>
    </row>
    <row r="5119" spans="1:4" x14ac:dyDescent="0.35">
      <c r="A5119" s="39"/>
      <c r="B5119" s="52" t="s">
        <v>501</v>
      </c>
      <c r="C5119" s="53">
        <v>1023</v>
      </c>
      <c r="D5119" s="34" t="s">
        <v>1072</v>
      </c>
    </row>
    <row r="5120" spans="1:4" x14ac:dyDescent="0.35">
      <c r="A5120" s="39"/>
      <c r="B5120" s="52" t="s">
        <v>103</v>
      </c>
      <c r="C5120" s="53">
        <v>1800</v>
      </c>
      <c r="D5120" s="34" t="s">
        <v>1072</v>
      </c>
    </row>
    <row r="5121" spans="1:4" x14ac:dyDescent="0.35">
      <c r="A5121" s="39"/>
      <c r="B5121" s="52" t="s">
        <v>103</v>
      </c>
      <c r="C5121" s="53">
        <v>1800</v>
      </c>
      <c r="D5121" s="34" t="s">
        <v>1072</v>
      </c>
    </row>
    <row r="5122" spans="1:4" x14ac:dyDescent="0.35">
      <c r="A5122" s="39"/>
      <c r="B5122" s="52" t="s">
        <v>103</v>
      </c>
      <c r="C5122" s="53">
        <v>1807</v>
      </c>
      <c r="D5122" s="34" t="s">
        <v>1072</v>
      </c>
    </row>
    <row r="5123" spans="1:4" x14ac:dyDescent="0.35">
      <c r="A5123" s="39"/>
      <c r="B5123" s="52" t="s">
        <v>103</v>
      </c>
      <c r="C5123" s="53">
        <v>1880</v>
      </c>
      <c r="D5123" s="34" t="s">
        <v>1072</v>
      </c>
    </row>
    <row r="5124" spans="1:4" x14ac:dyDescent="0.35">
      <c r="A5124" s="39"/>
      <c r="B5124" s="52" t="s">
        <v>103</v>
      </c>
      <c r="C5124" s="53">
        <v>1960</v>
      </c>
      <c r="D5124" s="34" t="s">
        <v>1072</v>
      </c>
    </row>
    <row r="5125" spans="1:4" x14ac:dyDescent="0.35">
      <c r="A5125" s="39"/>
      <c r="B5125" s="52" t="s">
        <v>100</v>
      </c>
      <c r="C5125" s="53">
        <v>1742</v>
      </c>
      <c r="D5125" s="34" t="s">
        <v>1072</v>
      </c>
    </row>
    <row r="5126" spans="1:4" x14ac:dyDescent="0.35">
      <c r="A5126" s="39"/>
      <c r="B5126" s="52" t="s">
        <v>100</v>
      </c>
      <c r="C5126" s="53">
        <v>599</v>
      </c>
      <c r="D5126" s="34" t="s">
        <v>1072</v>
      </c>
    </row>
    <row r="5127" spans="1:4" x14ac:dyDescent="0.35">
      <c r="A5127" s="39"/>
      <c r="B5127" s="52" t="s">
        <v>100</v>
      </c>
      <c r="C5127" s="53">
        <v>1740</v>
      </c>
      <c r="D5127" s="34" t="s">
        <v>1072</v>
      </c>
    </row>
    <row r="5128" spans="1:4" x14ac:dyDescent="0.35">
      <c r="A5128" s="39"/>
      <c r="B5128" s="52" t="s">
        <v>100</v>
      </c>
      <c r="C5128" s="53">
        <v>660</v>
      </c>
      <c r="D5128" s="34" t="s">
        <v>1072</v>
      </c>
    </row>
    <row r="5129" spans="1:4" x14ac:dyDescent="0.35">
      <c r="A5129" s="39"/>
      <c r="B5129" s="52" t="s">
        <v>8528</v>
      </c>
      <c r="C5129" s="53">
        <v>400</v>
      </c>
      <c r="D5129" s="34" t="s">
        <v>1072</v>
      </c>
    </row>
    <row r="5130" spans="1:4" x14ac:dyDescent="0.35">
      <c r="A5130" s="39"/>
      <c r="B5130" s="52" t="s">
        <v>100</v>
      </c>
      <c r="C5130" s="53">
        <v>1795</v>
      </c>
      <c r="D5130" s="34" t="s">
        <v>1072</v>
      </c>
    </row>
    <row r="5131" spans="1:4" x14ac:dyDescent="0.35">
      <c r="A5131" s="39"/>
      <c r="B5131" s="52" t="s">
        <v>100</v>
      </c>
      <c r="C5131" s="53">
        <v>1393</v>
      </c>
      <c r="D5131" s="34" t="s">
        <v>1072</v>
      </c>
    </row>
    <row r="5132" spans="1:4" x14ac:dyDescent="0.35">
      <c r="A5132" s="39"/>
      <c r="B5132" s="52" t="s">
        <v>100</v>
      </c>
      <c r="C5132" s="53">
        <v>1726</v>
      </c>
      <c r="D5132" s="34" t="s">
        <v>1072</v>
      </c>
    </row>
    <row r="5133" spans="1:4" x14ac:dyDescent="0.35">
      <c r="A5133" s="39"/>
      <c r="B5133" s="52" t="s">
        <v>100</v>
      </c>
      <c r="C5133" s="53">
        <v>475</v>
      </c>
      <c r="D5133" s="34" t="s">
        <v>1072</v>
      </c>
    </row>
    <row r="5134" spans="1:4" x14ac:dyDescent="0.35">
      <c r="A5134" s="39"/>
      <c r="B5134" s="52" t="s">
        <v>8528</v>
      </c>
      <c r="C5134" s="53">
        <v>1100</v>
      </c>
      <c r="D5134" s="34" t="s">
        <v>1072</v>
      </c>
    </row>
    <row r="5135" spans="1:4" x14ac:dyDescent="0.35">
      <c r="A5135" s="39"/>
      <c r="B5135" s="52" t="s">
        <v>111</v>
      </c>
      <c r="C5135" s="53">
        <v>80</v>
      </c>
      <c r="D5135" s="34" t="s">
        <v>1072</v>
      </c>
    </row>
    <row r="5136" spans="1:4" x14ac:dyDescent="0.35">
      <c r="A5136" s="39"/>
      <c r="B5136" s="52" t="s">
        <v>8551</v>
      </c>
      <c r="C5136" s="53">
        <v>1350</v>
      </c>
      <c r="D5136" s="34" t="s">
        <v>1072</v>
      </c>
    </row>
    <row r="5137" spans="1:4" x14ac:dyDescent="0.35">
      <c r="A5137" s="39"/>
      <c r="B5137" s="52" t="s">
        <v>111</v>
      </c>
      <c r="C5137" s="53">
        <v>80</v>
      </c>
      <c r="D5137" s="34" t="s">
        <v>1072</v>
      </c>
    </row>
    <row r="5138" spans="1:4" x14ac:dyDescent="0.35">
      <c r="A5138" s="39"/>
      <c r="B5138" s="52" t="s">
        <v>8528</v>
      </c>
      <c r="C5138" s="53">
        <v>1500</v>
      </c>
      <c r="D5138" s="34" t="s">
        <v>1072</v>
      </c>
    </row>
    <row r="5139" spans="1:4" x14ac:dyDescent="0.35">
      <c r="A5139" s="39"/>
      <c r="B5139" s="52" t="s">
        <v>111</v>
      </c>
      <c r="C5139" s="53">
        <v>51</v>
      </c>
      <c r="D5139" s="34" t="s">
        <v>1072</v>
      </c>
    </row>
    <row r="5140" spans="1:4" x14ac:dyDescent="0.35">
      <c r="A5140" s="39"/>
      <c r="B5140" s="52" t="s">
        <v>143</v>
      </c>
      <c r="C5140" s="53">
        <v>170</v>
      </c>
      <c r="D5140" s="34" t="s">
        <v>1072</v>
      </c>
    </row>
    <row r="5141" spans="1:4" x14ac:dyDescent="0.35">
      <c r="A5141" s="39"/>
      <c r="B5141" s="52" t="s">
        <v>89</v>
      </c>
      <c r="C5141" s="53">
        <v>170</v>
      </c>
      <c r="D5141" s="34" t="s">
        <v>1072</v>
      </c>
    </row>
    <row r="5142" spans="1:4" x14ac:dyDescent="0.35">
      <c r="A5142" s="39"/>
      <c r="B5142" s="52" t="s">
        <v>351</v>
      </c>
      <c r="C5142" s="53">
        <v>990</v>
      </c>
      <c r="D5142" s="34" t="s">
        <v>1072</v>
      </c>
    </row>
    <row r="5143" spans="1:4" x14ac:dyDescent="0.35">
      <c r="A5143" s="39"/>
      <c r="B5143" s="52" t="s">
        <v>351</v>
      </c>
      <c r="C5143" s="53">
        <v>950</v>
      </c>
      <c r="D5143" s="34" t="s">
        <v>1072</v>
      </c>
    </row>
    <row r="5144" spans="1:4" x14ac:dyDescent="0.35">
      <c r="A5144" s="39"/>
      <c r="B5144" s="52" t="s">
        <v>351</v>
      </c>
      <c r="C5144" s="53">
        <v>850</v>
      </c>
      <c r="D5144" s="34" t="s">
        <v>1072</v>
      </c>
    </row>
    <row r="5145" spans="1:4" x14ac:dyDescent="0.35">
      <c r="A5145" s="39"/>
      <c r="B5145" s="52" t="s">
        <v>501</v>
      </c>
      <c r="C5145" s="53">
        <v>1343</v>
      </c>
      <c r="D5145" s="34" t="s">
        <v>1072</v>
      </c>
    </row>
    <row r="5146" spans="1:4" x14ac:dyDescent="0.35">
      <c r="A5146" s="39"/>
      <c r="B5146" s="52" t="s">
        <v>103</v>
      </c>
      <c r="C5146" s="53">
        <v>900</v>
      </c>
      <c r="D5146" s="34" t="s">
        <v>1072</v>
      </c>
    </row>
    <row r="5147" spans="1:4" x14ac:dyDescent="0.35">
      <c r="A5147" s="39"/>
      <c r="B5147" s="52" t="s">
        <v>103</v>
      </c>
      <c r="C5147" s="53">
        <v>900</v>
      </c>
      <c r="D5147" s="34" t="s">
        <v>1072</v>
      </c>
    </row>
    <row r="5148" spans="1:4" x14ac:dyDescent="0.35">
      <c r="A5148" s="39"/>
      <c r="B5148" s="52" t="s">
        <v>103</v>
      </c>
      <c r="C5148" s="53">
        <v>900</v>
      </c>
      <c r="D5148" s="34" t="s">
        <v>1072</v>
      </c>
    </row>
    <row r="5149" spans="1:4" x14ac:dyDescent="0.35">
      <c r="A5149" s="39"/>
      <c r="B5149" s="52" t="s">
        <v>103</v>
      </c>
      <c r="C5149" s="53">
        <v>1800</v>
      </c>
      <c r="D5149" s="34" t="s">
        <v>1072</v>
      </c>
    </row>
    <row r="5150" spans="1:4" x14ac:dyDescent="0.35">
      <c r="A5150" s="39"/>
      <c r="B5150" s="52" t="s">
        <v>103</v>
      </c>
      <c r="C5150" s="53">
        <v>1800</v>
      </c>
      <c r="D5150" s="34" t="s">
        <v>1072</v>
      </c>
    </row>
    <row r="5151" spans="1:4" x14ac:dyDescent="0.35">
      <c r="A5151" s="39"/>
      <c r="B5151" s="52" t="s">
        <v>103</v>
      </c>
      <c r="C5151" s="53">
        <v>1800</v>
      </c>
      <c r="D5151" s="34" t="s">
        <v>1072</v>
      </c>
    </row>
    <row r="5152" spans="1:4" x14ac:dyDescent="0.35">
      <c r="A5152" s="39"/>
      <c r="B5152" s="52" t="s">
        <v>103</v>
      </c>
      <c r="C5152" s="53">
        <v>1850</v>
      </c>
      <c r="D5152" s="34" t="s">
        <v>1072</v>
      </c>
    </row>
    <row r="5153" spans="1:4" x14ac:dyDescent="0.35">
      <c r="A5153" s="39"/>
      <c r="B5153" s="52" t="s">
        <v>103</v>
      </c>
      <c r="C5153" s="53">
        <v>2700</v>
      </c>
      <c r="D5153" s="34" t="s">
        <v>1072</v>
      </c>
    </row>
    <row r="5154" spans="1:4" x14ac:dyDescent="0.35">
      <c r="A5154" s="39"/>
      <c r="B5154" s="52" t="s">
        <v>103</v>
      </c>
      <c r="C5154" s="53">
        <v>2575</v>
      </c>
      <c r="D5154" s="34" t="s">
        <v>1072</v>
      </c>
    </row>
    <row r="5155" spans="1:4" x14ac:dyDescent="0.35">
      <c r="A5155" s="39"/>
      <c r="B5155" s="52" t="s">
        <v>103</v>
      </c>
      <c r="C5155" s="53">
        <v>1302</v>
      </c>
      <c r="D5155" s="34" t="s">
        <v>1072</v>
      </c>
    </row>
    <row r="5156" spans="1:4" x14ac:dyDescent="0.35">
      <c r="A5156" s="39"/>
      <c r="B5156" s="52" t="s">
        <v>103</v>
      </c>
      <c r="C5156" s="53">
        <v>750</v>
      </c>
      <c r="D5156" s="34" t="s">
        <v>1072</v>
      </c>
    </row>
    <row r="5157" spans="1:4" x14ac:dyDescent="0.35">
      <c r="A5157" s="39"/>
      <c r="B5157" s="52" t="s">
        <v>103</v>
      </c>
      <c r="C5157" s="53">
        <v>2570</v>
      </c>
      <c r="D5157" s="34" t="s">
        <v>1072</v>
      </c>
    </row>
    <row r="5158" spans="1:4" x14ac:dyDescent="0.35">
      <c r="A5158" s="39"/>
      <c r="B5158" s="52" t="s">
        <v>11483</v>
      </c>
      <c r="C5158" s="53">
        <v>52</v>
      </c>
      <c r="D5158" s="34" t="s">
        <v>1072</v>
      </c>
    </row>
    <row r="5159" spans="1:4" x14ac:dyDescent="0.35">
      <c r="A5159" s="39"/>
      <c r="B5159" s="52" t="s">
        <v>11483</v>
      </c>
      <c r="C5159" s="53">
        <v>35</v>
      </c>
      <c r="D5159" s="34" t="s">
        <v>1072</v>
      </c>
    </row>
    <row r="5160" spans="1:4" x14ac:dyDescent="0.35">
      <c r="A5160" s="39"/>
      <c r="B5160" s="52" t="s">
        <v>103</v>
      </c>
      <c r="C5160" s="53">
        <v>1830</v>
      </c>
      <c r="D5160" s="34" t="s">
        <v>1072</v>
      </c>
    </row>
    <row r="5161" spans="1:4" x14ac:dyDescent="0.35">
      <c r="A5161" s="39"/>
      <c r="B5161" s="52" t="s">
        <v>103</v>
      </c>
      <c r="C5161" s="53">
        <v>2180</v>
      </c>
      <c r="D5161" s="34" t="s">
        <v>1072</v>
      </c>
    </row>
    <row r="5162" spans="1:4" x14ac:dyDescent="0.35">
      <c r="A5162" s="39"/>
      <c r="B5162" s="52" t="s">
        <v>103</v>
      </c>
      <c r="C5162" s="53">
        <v>2700</v>
      </c>
      <c r="D5162" s="34" t="s">
        <v>1072</v>
      </c>
    </row>
    <row r="5163" spans="1:4" x14ac:dyDescent="0.35">
      <c r="A5163" s="39"/>
      <c r="B5163" s="52" t="s">
        <v>103</v>
      </c>
      <c r="C5163" s="53">
        <v>2730</v>
      </c>
      <c r="D5163" s="34" t="s">
        <v>1072</v>
      </c>
    </row>
    <row r="5164" spans="1:4" x14ac:dyDescent="0.35">
      <c r="A5164" s="39"/>
      <c r="B5164" s="52" t="s">
        <v>184</v>
      </c>
      <c r="C5164" s="53">
        <v>200</v>
      </c>
      <c r="D5164" s="34" t="s">
        <v>1072</v>
      </c>
    </row>
    <row r="5165" spans="1:4" x14ac:dyDescent="0.35">
      <c r="A5165" s="39"/>
      <c r="B5165" s="52" t="s">
        <v>103</v>
      </c>
      <c r="C5165" s="53">
        <v>2270</v>
      </c>
      <c r="D5165" s="34" t="s">
        <v>1072</v>
      </c>
    </row>
    <row r="5166" spans="1:4" x14ac:dyDescent="0.35">
      <c r="A5166" s="39"/>
      <c r="B5166" s="52" t="s">
        <v>103</v>
      </c>
      <c r="C5166" s="53">
        <v>2755</v>
      </c>
      <c r="D5166" s="34" t="s">
        <v>1072</v>
      </c>
    </row>
    <row r="5167" spans="1:4" x14ac:dyDescent="0.35">
      <c r="A5167" s="39"/>
      <c r="B5167" s="52" t="s">
        <v>103</v>
      </c>
      <c r="C5167" s="53">
        <v>1723</v>
      </c>
      <c r="D5167" s="34" t="s">
        <v>1072</v>
      </c>
    </row>
    <row r="5168" spans="1:4" x14ac:dyDescent="0.35">
      <c r="A5168" s="39"/>
      <c r="B5168" s="52" t="s">
        <v>103</v>
      </c>
      <c r="C5168" s="53">
        <v>1728</v>
      </c>
      <c r="D5168" s="34" t="s">
        <v>1072</v>
      </c>
    </row>
    <row r="5169" spans="1:4" x14ac:dyDescent="0.35">
      <c r="A5169" s="39"/>
      <c r="B5169" s="52" t="s">
        <v>8541</v>
      </c>
      <c r="C5169" s="53">
        <v>600</v>
      </c>
      <c r="D5169" s="34" t="s">
        <v>1072</v>
      </c>
    </row>
    <row r="5170" spans="1:4" x14ac:dyDescent="0.35">
      <c r="A5170" s="39"/>
      <c r="B5170" s="52" t="s">
        <v>8541</v>
      </c>
      <c r="C5170" s="53">
        <v>680</v>
      </c>
      <c r="D5170" s="34" t="s">
        <v>1072</v>
      </c>
    </row>
    <row r="5171" spans="1:4" x14ac:dyDescent="0.35">
      <c r="A5171" s="39"/>
      <c r="B5171" s="52" t="s">
        <v>8541</v>
      </c>
      <c r="C5171" s="53">
        <v>715</v>
      </c>
      <c r="D5171" s="34" t="s">
        <v>1072</v>
      </c>
    </row>
    <row r="5172" spans="1:4" x14ac:dyDescent="0.35">
      <c r="A5172" s="39"/>
      <c r="B5172" s="52" t="s">
        <v>63</v>
      </c>
      <c r="C5172" s="53">
        <v>45</v>
      </c>
      <c r="D5172" s="34" t="s">
        <v>1072</v>
      </c>
    </row>
    <row r="5173" spans="1:4" x14ac:dyDescent="0.35">
      <c r="A5173" s="39"/>
      <c r="B5173" s="52" t="s">
        <v>103</v>
      </c>
      <c r="C5173" s="53">
        <v>835</v>
      </c>
      <c r="D5173" s="34" t="s">
        <v>1072</v>
      </c>
    </row>
    <row r="5174" spans="1:4" x14ac:dyDescent="0.35">
      <c r="A5174" s="39"/>
      <c r="B5174" s="52" t="s">
        <v>103</v>
      </c>
      <c r="C5174" s="53">
        <v>880</v>
      </c>
      <c r="D5174" s="34" t="s">
        <v>1072</v>
      </c>
    </row>
    <row r="5175" spans="1:4" x14ac:dyDescent="0.35">
      <c r="A5175" s="39"/>
      <c r="B5175" s="52" t="s">
        <v>103</v>
      </c>
      <c r="C5175" s="53">
        <v>2707</v>
      </c>
      <c r="D5175" s="34" t="s">
        <v>1072</v>
      </c>
    </row>
    <row r="5176" spans="1:4" x14ac:dyDescent="0.35">
      <c r="A5176" s="39"/>
      <c r="B5176" s="52" t="s">
        <v>103</v>
      </c>
      <c r="C5176" s="53">
        <v>1865</v>
      </c>
      <c r="D5176" s="34" t="s">
        <v>1072</v>
      </c>
    </row>
    <row r="5177" spans="1:4" x14ac:dyDescent="0.35">
      <c r="A5177" s="39"/>
      <c r="B5177" s="52" t="s">
        <v>103</v>
      </c>
      <c r="C5177" s="53">
        <v>1820</v>
      </c>
      <c r="D5177" s="34" t="s">
        <v>1072</v>
      </c>
    </row>
    <row r="5178" spans="1:4" x14ac:dyDescent="0.35">
      <c r="A5178" s="39"/>
      <c r="B5178" s="52" t="s">
        <v>103</v>
      </c>
      <c r="C5178" s="53">
        <v>2325</v>
      </c>
      <c r="D5178" s="34" t="s">
        <v>1072</v>
      </c>
    </row>
    <row r="5179" spans="1:4" x14ac:dyDescent="0.35">
      <c r="A5179" s="39"/>
      <c r="B5179" s="52" t="s">
        <v>103</v>
      </c>
      <c r="C5179" s="53">
        <v>2345</v>
      </c>
      <c r="D5179" s="34" t="s">
        <v>1072</v>
      </c>
    </row>
    <row r="5180" spans="1:4" x14ac:dyDescent="0.35">
      <c r="A5180" s="39"/>
      <c r="B5180" s="52" t="s">
        <v>103</v>
      </c>
      <c r="C5180" s="53">
        <v>2555</v>
      </c>
      <c r="D5180" s="34" t="s">
        <v>1072</v>
      </c>
    </row>
    <row r="5181" spans="1:4" x14ac:dyDescent="0.35">
      <c r="A5181" s="39"/>
      <c r="B5181" s="52" t="s">
        <v>103</v>
      </c>
      <c r="C5181" s="53">
        <v>2620</v>
      </c>
      <c r="D5181" s="34" t="s">
        <v>1072</v>
      </c>
    </row>
    <row r="5182" spans="1:4" x14ac:dyDescent="0.35">
      <c r="A5182" s="39"/>
      <c r="B5182" s="52" t="s">
        <v>103</v>
      </c>
      <c r="C5182" s="53">
        <v>2205</v>
      </c>
      <c r="D5182" s="34" t="s">
        <v>1072</v>
      </c>
    </row>
    <row r="5183" spans="1:4" x14ac:dyDescent="0.35">
      <c r="A5183" s="39"/>
      <c r="B5183" s="52" t="s">
        <v>103</v>
      </c>
      <c r="C5183" s="53">
        <v>780</v>
      </c>
      <c r="D5183" s="34" t="s">
        <v>1072</v>
      </c>
    </row>
    <row r="5184" spans="1:4" x14ac:dyDescent="0.35">
      <c r="A5184" s="39"/>
      <c r="B5184" s="52" t="s">
        <v>103</v>
      </c>
      <c r="C5184" s="53">
        <v>1805</v>
      </c>
      <c r="D5184" s="34" t="s">
        <v>1072</v>
      </c>
    </row>
    <row r="5185" spans="1:4" x14ac:dyDescent="0.35">
      <c r="A5185" s="39"/>
      <c r="B5185" s="52" t="s">
        <v>103</v>
      </c>
      <c r="C5185" s="53">
        <v>1800</v>
      </c>
      <c r="D5185" s="34" t="s">
        <v>1072</v>
      </c>
    </row>
    <row r="5186" spans="1:4" x14ac:dyDescent="0.35">
      <c r="A5186" s="39"/>
      <c r="B5186" s="52" t="s">
        <v>501</v>
      </c>
      <c r="C5186" s="53">
        <v>1938</v>
      </c>
      <c r="D5186" s="34" t="s">
        <v>1072</v>
      </c>
    </row>
    <row r="5187" spans="1:4" x14ac:dyDescent="0.35">
      <c r="A5187" s="39"/>
      <c r="B5187" s="52" t="s">
        <v>501</v>
      </c>
      <c r="C5187" s="53">
        <v>1513</v>
      </c>
      <c r="D5187" s="34" t="s">
        <v>1072</v>
      </c>
    </row>
    <row r="5188" spans="1:4" x14ac:dyDescent="0.35">
      <c r="A5188" s="39"/>
      <c r="B5188" s="52" t="s">
        <v>501</v>
      </c>
      <c r="C5188" s="53">
        <v>1473</v>
      </c>
      <c r="D5188" s="34" t="s">
        <v>1072</v>
      </c>
    </row>
    <row r="5189" spans="1:4" x14ac:dyDescent="0.35">
      <c r="A5189" s="39"/>
      <c r="B5189" s="52" t="s">
        <v>501</v>
      </c>
      <c r="C5189" s="53">
        <v>825</v>
      </c>
      <c r="D5189" s="34" t="s">
        <v>1072</v>
      </c>
    </row>
    <row r="5190" spans="1:4" x14ac:dyDescent="0.35">
      <c r="A5190" s="39"/>
      <c r="B5190" s="52" t="s">
        <v>443</v>
      </c>
      <c r="C5190" s="53">
        <v>450</v>
      </c>
      <c r="D5190" s="34" t="s">
        <v>1072</v>
      </c>
    </row>
    <row r="5191" spans="1:4" x14ac:dyDescent="0.35">
      <c r="A5191" s="39"/>
      <c r="B5191" s="52" t="s">
        <v>443</v>
      </c>
      <c r="C5191" s="53">
        <v>480</v>
      </c>
      <c r="D5191" s="34" t="s">
        <v>1072</v>
      </c>
    </row>
    <row r="5192" spans="1:4" x14ac:dyDescent="0.35">
      <c r="A5192" s="39"/>
      <c r="B5192" s="52" t="s">
        <v>443</v>
      </c>
      <c r="C5192" s="53">
        <v>300</v>
      </c>
      <c r="D5192" s="34" t="s">
        <v>1072</v>
      </c>
    </row>
    <row r="5193" spans="1:4" x14ac:dyDescent="0.35">
      <c r="A5193" s="39"/>
      <c r="B5193" s="52" t="s">
        <v>443</v>
      </c>
      <c r="C5193" s="53">
        <v>450</v>
      </c>
      <c r="D5193" s="34" t="s">
        <v>1072</v>
      </c>
    </row>
    <row r="5194" spans="1:4" x14ac:dyDescent="0.35">
      <c r="A5194" s="39"/>
      <c r="B5194" s="52" t="s">
        <v>443</v>
      </c>
      <c r="C5194" s="53">
        <v>180</v>
      </c>
      <c r="D5194" s="34" t="s">
        <v>1072</v>
      </c>
    </row>
    <row r="5195" spans="1:4" x14ac:dyDescent="0.35">
      <c r="A5195" s="39"/>
      <c r="B5195" s="52" t="s">
        <v>443</v>
      </c>
      <c r="C5195" s="53">
        <v>378</v>
      </c>
      <c r="D5195" s="34" t="s">
        <v>1072</v>
      </c>
    </row>
    <row r="5196" spans="1:4" x14ac:dyDescent="0.35">
      <c r="A5196" s="39"/>
      <c r="B5196" s="52" t="s">
        <v>443</v>
      </c>
      <c r="C5196" s="53">
        <v>428</v>
      </c>
      <c r="D5196" s="34" t="s">
        <v>1072</v>
      </c>
    </row>
    <row r="5197" spans="1:4" x14ac:dyDescent="0.35">
      <c r="A5197" s="39"/>
      <c r="B5197" s="52" t="s">
        <v>798</v>
      </c>
      <c r="C5197" s="53">
        <v>192</v>
      </c>
      <c r="D5197" s="34" t="s">
        <v>1166</v>
      </c>
    </row>
    <row r="5198" spans="1:4" x14ac:dyDescent="0.35">
      <c r="A5198" s="39"/>
      <c r="B5198" s="52" t="s">
        <v>799</v>
      </c>
      <c r="C5198" s="53">
        <v>201</v>
      </c>
      <c r="D5198" s="34" t="s">
        <v>1166</v>
      </c>
    </row>
    <row r="5199" spans="1:4" x14ac:dyDescent="0.35">
      <c r="A5199" s="39"/>
      <c r="B5199" s="52" t="s">
        <v>800</v>
      </c>
      <c r="C5199" s="53">
        <v>170</v>
      </c>
      <c r="D5199" s="34" t="s">
        <v>1166</v>
      </c>
    </row>
    <row r="5200" spans="1:4" x14ac:dyDescent="0.35">
      <c r="A5200" s="39"/>
      <c r="B5200" s="52" t="s">
        <v>265</v>
      </c>
      <c r="C5200" s="53">
        <v>593</v>
      </c>
      <c r="D5200" s="34" t="s">
        <v>1166</v>
      </c>
    </row>
    <row r="5201" spans="1:4" x14ac:dyDescent="0.35">
      <c r="A5201" s="39"/>
      <c r="B5201" s="52" t="s">
        <v>391</v>
      </c>
      <c r="C5201" s="53">
        <v>695</v>
      </c>
      <c r="D5201" s="34" t="s">
        <v>1166</v>
      </c>
    </row>
    <row r="5202" spans="1:4" x14ac:dyDescent="0.35">
      <c r="A5202" s="39"/>
      <c r="B5202" s="52" t="s">
        <v>392</v>
      </c>
      <c r="C5202" s="53">
        <v>3981</v>
      </c>
      <c r="D5202" s="34" t="s">
        <v>1166</v>
      </c>
    </row>
    <row r="5203" spans="1:4" x14ac:dyDescent="0.35">
      <c r="A5203" s="39"/>
      <c r="B5203" s="52" t="s">
        <v>345</v>
      </c>
      <c r="C5203" s="53">
        <v>2895</v>
      </c>
      <c r="D5203" s="34" t="s">
        <v>1166</v>
      </c>
    </row>
    <row r="5204" spans="1:4" x14ac:dyDescent="0.35">
      <c r="A5204" s="39"/>
      <c r="B5204" s="52" t="s">
        <v>153</v>
      </c>
      <c r="C5204" s="53">
        <v>1129</v>
      </c>
      <c r="D5204" s="34" t="s">
        <v>1166</v>
      </c>
    </row>
    <row r="5205" spans="1:4" x14ac:dyDescent="0.35">
      <c r="A5205" s="39"/>
      <c r="B5205" s="52" t="s">
        <v>266</v>
      </c>
      <c r="C5205" s="53">
        <v>126</v>
      </c>
      <c r="D5205" s="34" t="s">
        <v>1166</v>
      </c>
    </row>
    <row r="5206" spans="1:4" x14ac:dyDescent="0.35">
      <c r="A5206" s="39"/>
      <c r="B5206" s="52" t="s">
        <v>346</v>
      </c>
      <c r="C5206" s="53">
        <v>13688</v>
      </c>
      <c r="D5206" s="34" t="s">
        <v>1166</v>
      </c>
    </row>
    <row r="5207" spans="1:4" x14ac:dyDescent="0.35">
      <c r="A5207" s="39"/>
      <c r="B5207" s="52" t="s">
        <v>347</v>
      </c>
      <c r="C5207" s="53">
        <v>11230</v>
      </c>
      <c r="D5207" s="34" t="s">
        <v>1166</v>
      </c>
    </row>
    <row r="5208" spans="1:4" x14ac:dyDescent="0.35">
      <c r="A5208" s="39"/>
      <c r="B5208" s="52" t="s">
        <v>157</v>
      </c>
      <c r="C5208" s="53">
        <v>11547</v>
      </c>
      <c r="D5208" s="34" t="s">
        <v>1166</v>
      </c>
    </row>
    <row r="5209" spans="1:4" x14ac:dyDescent="0.35">
      <c r="A5209" s="39"/>
      <c r="B5209" s="52" t="s">
        <v>158</v>
      </c>
      <c r="C5209" s="53">
        <v>2276</v>
      </c>
      <c r="D5209" s="34" t="s">
        <v>1166</v>
      </c>
    </row>
    <row r="5210" spans="1:4" x14ac:dyDescent="0.35">
      <c r="A5210" s="39"/>
      <c r="B5210" s="52" t="s">
        <v>269</v>
      </c>
      <c r="C5210" s="53">
        <v>4924</v>
      </c>
      <c r="D5210" s="34" t="s">
        <v>1166</v>
      </c>
    </row>
    <row r="5211" spans="1:4" x14ac:dyDescent="0.35">
      <c r="A5211" s="39"/>
      <c r="B5211" s="52" t="s">
        <v>515</v>
      </c>
      <c r="C5211" s="53">
        <v>7202</v>
      </c>
      <c r="D5211" s="34" t="s">
        <v>1166</v>
      </c>
    </row>
    <row r="5212" spans="1:4" x14ac:dyDescent="0.35">
      <c r="A5212" s="39"/>
      <c r="B5212" s="52" t="s">
        <v>516</v>
      </c>
      <c r="C5212" s="53">
        <v>427</v>
      </c>
      <c r="D5212" s="34" t="s">
        <v>1166</v>
      </c>
    </row>
    <row r="5213" spans="1:4" x14ac:dyDescent="0.35">
      <c r="A5213" s="39"/>
      <c r="B5213" s="52" t="s">
        <v>348</v>
      </c>
      <c r="C5213" s="53">
        <v>4614</v>
      </c>
      <c r="D5213" s="34" t="s">
        <v>1166</v>
      </c>
    </row>
    <row r="5214" spans="1:4" x14ac:dyDescent="0.35">
      <c r="A5214" s="39"/>
      <c r="B5214" s="52" t="s">
        <v>160</v>
      </c>
      <c r="C5214" s="53">
        <v>313</v>
      </c>
      <c r="D5214" s="34" t="s">
        <v>1166</v>
      </c>
    </row>
    <row r="5215" spans="1:4" x14ac:dyDescent="0.35">
      <c r="A5215" s="39"/>
      <c r="B5215" s="52" t="s">
        <v>161</v>
      </c>
      <c r="C5215" s="53">
        <v>627</v>
      </c>
      <c r="D5215" s="34" t="s">
        <v>1166</v>
      </c>
    </row>
    <row r="5216" spans="1:4" x14ac:dyDescent="0.35">
      <c r="A5216" s="39"/>
      <c r="B5216" s="52" t="s">
        <v>162</v>
      </c>
      <c r="C5216" s="53">
        <v>74</v>
      </c>
      <c r="D5216" s="34" t="s">
        <v>1166</v>
      </c>
    </row>
    <row r="5217" spans="1:4" x14ac:dyDescent="0.35">
      <c r="A5217" s="39"/>
      <c r="B5217" s="52" t="s">
        <v>163</v>
      </c>
      <c r="C5217" s="53">
        <v>68</v>
      </c>
      <c r="D5217" s="34" t="s">
        <v>1166</v>
      </c>
    </row>
    <row r="5218" spans="1:4" x14ac:dyDescent="0.35">
      <c r="A5218" s="39"/>
      <c r="B5218" s="52" t="s">
        <v>806</v>
      </c>
      <c r="C5218" s="53">
        <v>20</v>
      </c>
      <c r="D5218" s="34" t="s">
        <v>1166</v>
      </c>
    </row>
    <row r="5219" spans="1:4" x14ac:dyDescent="0.35">
      <c r="A5219" s="39"/>
      <c r="B5219" s="52" t="s">
        <v>807</v>
      </c>
      <c r="C5219" s="53">
        <v>918</v>
      </c>
      <c r="D5219" s="34" t="s">
        <v>1166</v>
      </c>
    </row>
    <row r="5220" spans="1:4" x14ac:dyDescent="0.35">
      <c r="A5220" s="39"/>
      <c r="B5220" s="52" t="s">
        <v>271</v>
      </c>
      <c r="C5220" s="53">
        <v>197</v>
      </c>
      <c r="D5220" s="34" t="s">
        <v>1166</v>
      </c>
    </row>
    <row r="5221" spans="1:4" x14ac:dyDescent="0.35">
      <c r="A5221" s="39"/>
      <c r="B5221" s="52" t="s">
        <v>394</v>
      </c>
      <c r="C5221" s="53">
        <v>2299</v>
      </c>
      <c r="D5221" s="34" t="s">
        <v>1166</v>
      </c>
    </row>
    <row r="5222" spans="1:4" x14ac:dyDescent="0.35">
      <c r="A5222" s="39"/>
      <c r="B5222" s="52" t="s">
        <v>272</v>
      </c>
      <c r="C5222" s="53">
        <v>2078</v>
      </c>
      <c r="D5222" s="34" t="s">
        <v>1166</v>
      </c>
    </row>
    <row r="5223" spans="1:4" x14ac:dyDescent="0.35">
      <c r="A5223" s="39"/>
      <c r="B5223" s="52" t="s">
        <v>164</v>
      </c>
      <c r="C5223" s="53">
        <v>423</v>
      </c>
      <c r="D5223" s="34" t="s">
        <v>1166</v>
      </c>
    </row>
    <row r="5224" spans="1:4" x14ac:dyDescent="0.35">
      <c r="A5224" s="39"/>
      <c r="B5224" s="52" t="s">
        <v>273</v>
      </c>
      <c r="C5224" s="53">
        <v>1133</v>
      </c>
      <c r="D5224" s="34" t="s">
        <v>1166</v>
      </c>
    </row>
    <row r="5225" spans="1:4" x14ac:dyDescent="0.35">
      <c r="A5225" s="39"/>
      <c r="B5225" s="52" t="s">
        <v>395</v>
      </c>
      <c r="C5225" s="53">
        <v>582</v>
      </c>
      <c r="D5225" s="34" t="s">
        <v>1166</v>
      </c>
    </row>
    <row r="5226" spans="1:4" x14ac:dyDescent="0.35">
      <c r="A5226" s="39"/>
      <c r="B5226" s="52" t="s">
        <v>396</v>
      </c>
      <c r="C5226" s="53">
        <v>1042</v>
      </c>
      <c r="D5226" s="34" t="s">
        <v>1166</v>
      </c>
    </row>
    <row r="5227" spans="1:4" x14ac:dyDescent="0.35">
      <c r="A5227" s="39"/>
      <c r="B5227" s="52" t="s">
        <v>274</v>
      </c>
      <c r="C5227" s="53">
        <v>5709</v>
      </c>
      <c r="D5227" s="34" t="s">
        <v>1166</v>
      </c>
    </row>
    <row r="5228" spans="1:4" x14ac:dyDescent="0.35">
      <c r="A5228" s="39"/>
      <c r="B5228" s="52" t="s">
        <v>809</v>
      </c>
      <c r="C5228" s="53">
        <v>59</v>
      </c>
      <c r="D5228" s="34" t="s">
        <v>1166</v>
      </c>
    </row>
    <row r="5229" spans="1:4" x14ac:dyDescent="0.35">
      <c r="A5229" s="39"/>
      <c r="B5229" s="52" t="s">
        <v>811</v>
      </c>
      <c r="C5229" s="53">
        <v>2158</v>
      </c>
      <c r="D5229" s="34" t="s">
        <v>1166</v>
      </c>
    </row>
    <row r="5230" spans="1:4" x14ac:dyDescent="0.35">
      <c r="A5230" s="39"/>
      <c r="B5230" s="52" t="s">
        <v>812</v>
      </c>
      <c r="C5230" s="53">
        <v>35</v>
      </c>
      <c r="D5230" s="34" t="s">
        <v>1166</v>
      </c>
    </row>
    <row r="5231" spans="1:4" x14ac:dyDescent="0.35">
      <c r="A5231" s="39"/>
      <c r="B5231" s="52" t="s">
        <v>349</v>
      </c>
      <c r="C5231" s="53">
        <v>668</v>
      </c>
      <c r="D5231" s="34" t="s">
        <v>1166</v>
      </c>
    </row>
    <row r="5232" spans="1:4" x14ac:dyDescent="0.35">
      <c r="A5232" s="39"/>
      <c r="B5232" s="52" t="s">
        <v>350</v>
      </c>
      <c r="C5232" s="53">
        <v>8243</v>
      </c>
      <c r="D5232" s="34" t="s">
        <v>1166</v>
      </c>
    </row>
    <row r="5233" spans="1:4" x14ac:dyDescent="0.35">
      <c r="A5233" s="39"/>
      <c r="B5233" s="52" t="s">
        <v>351</v>
      </c>
      <c r="C5233" s="53">
        <v>51</v>
      </c>
      <c r="D5233" s="34" t="s">
        <v>1166</v>
      </c>
    </row>
    <row r="5234" spans="1:4" x14ac:dyDescent="0.35">
      <c r="A5234" s="39"/>
      <c r="B5234" s="52" t="s">
        <v>352</v>
      </c>
      <c r="C5234" s="53">
        <v>16156</v>
      </c>
      <c r="D5234" s="34" t="s">
        <v>1166</v>
      </c>
    </row>
    <row r="5235" spans="1:4" x14ac:dyDescent="0.35">
      <c r="A5235" s="39"/>
      <c r="B5235" s="52" t="s">
        <v>431</v>
      </c>
      <c r="C5235" s="53">
        <v>38</v>
      </c>
      <c r="D5235" s="34" t="s">
        <v>1166</v>
      </c>
    </row>
    <row r="5236" spans="1:4" x14ac:dyDescent="0.35">
      <c r="A5236" s="39"/>
      <c r="B5236" s="52" t="s">
        <v>622</v>
      </c>
      <c r="C5236" s="53">
        <v>4394</v>
      </c>
      <c r="D5236" s="34" t="s">
        <v>1166</v>
      </c>
    </row>
    <row r="5237" spans="1:4" x14ac:dyDescent="0.35">
      <c r="A5237" s="39"/>
      <c r="B5237" s="52" t="s">
        <v>166</v>
      </c>
      <c r="C5237" s="53">
        <v>443</v>
      </c>
      <c r="D5237" s="34" t="s">
        <v>1166</v>
      </c>
    </row>
    <row r="5238" spans="1:4" x14ac:dyDescent="0.35">
      <c r="A5238" s="39"/>
      <c r="B5238" s="52" t="s">
        <v>167</v>
      </c>
      <c r="C5238" s="53">
        <v>330</v>
      </c>
      <c r="D5238" s="34" t="s">
        <v>1166</v>
      </c>
    </row>
    <row r="5239" spans="1:4" x14ac:dyDescent="0.35">
      <c r="A5239" s="39"/>
      <c r="B5239" s="52" t="s">
        <v>275</v>
      </c>
      <c r="C5239" s="53">
        <v>1588</v>
      </c>
      <c r="D5239" s="34" t="s">
        <v>1166</v>
      </c>
    </row>
    <row r="5240" spans="1:4" x14ac:dyDescent="0.35">
      <c r="A5240" s="39"/>
      <c r="B5240" s="52" t="s">
        <v>276</v>
      </c>
      <c r="C5240" s="53">
        <v>10293</v>
      </c>
      <c r="D5240" s="34" t="s">
        <v>1166</v>
      </c>
    </row>
    <row r="5241" spans="1:4" x14ac:dyDescent="0.35">
      <c r="A5241" s="39"/>
      <c r="B5241" s="52" t="s">
        <v>7794</v>
      </c>
      <c r="C5241" s="53">
        <v>577</v>
      </c>
      <c r="D5241" s="34" t="s">
        <v>1166</v>
      </c>
    </row>
    <row r="5242" spans="1:4" x14ac:dyDescent="0.35">
      <c r="A5242" s="39"/>
      <c r="B5242" s="52" t="s">
        <v>7631</v>
      </c>
      <c r="C5242" s="53">
        <v>176</v>
      </c>
      <c r="D5242" s="34" t="s">
        <v>1166</v>
      </c>
    </row>
    <row r="5243" spans="1:4" x14ac:dyDescent="0.35">
      <c r="A5243" s="39"/>
      <c r="B5243" s="52" t="s">
        <v>6438</v>
      </c>
      <c r="C5243" s="53">
        <v>2029</v>
      </c>
      <c r="D5243" s="34" t="s">
        <v>1166</v>
      </c>
    </row>
    <row r="5244" spans="1:4" x14ac:dyDescent="0.35">
      <c r="A5244" s="39"/>
      <c r="B5244" s="52" t="s">
        <v>98</v>
      </c>
      <c r="C5244" s="53">
        <v>518</v>
      </c>
      <c r="D5244" s="34" t="s">
        <v>1166</v>
      </c>
    </row>
    <row r="5245" spans="1:4" x14ac:dyDescent="0.35">
      <c r="A5245" s="39"/>
      <c r="B5245" s="52" t="s">
        <v>375</v>
      </c>
      <c r="C5245" s="53">
        <v>1232</v>
      </c>
      <c r="D5245" s="34" t="s">
        <v>1166</v>
      </c>
    </row>
    <row r="5246" spans="1:4" x14ac:dyDescent="0.35">
      <c r="A5246" s="39"/>
      <c r="B5246" s="52" t="s">
        <v>332</v>
      </c>
      <c r="C5246" s="53">
        <v>6860</v>
      </c>
      <c r="D5246" s="34" t="s">
        <v>1166</v>
      </c>
    </row>
    <row r="5247" spans="1:4" x14ac:dyDescent="0.35">
      <c r="A5247" s="39"/>
      <c r="B5247" s="52" t="s">
        <v>333</v>
      </c>
      <c r="C5247" s="53">
        <v>6309</v>
      </c>
      <c r="D5247" s="34" t="s">
        <v>1166</v>
      </c>
    </row>
    <row r="5248" spans="1:4" x14ac:dyDescent="0.35">
      <c r="A5248" s="39"/>
      <c r="B5248" s="52" t="s">
        <v>100</v>
      </c>
      <c r="C5248" s="53">
        <v>20</v>
      </c>
      <c r="D5248" s="34" t="s">
        <v>1166</v>
      </c>
    </row>
    <row r="5249" spans="1:4" x14ac:dyDescent="0.35">
      <c r="A5249" s="39"/>
      <c r="B5249" s="52" t="s">
        <v>101</v>
      </c>
      <c r="C5249" s="53">
        <v>309</v>
      </c>
      <c r="D5249" s="34" t="s">
        <v>1166</v>
      </c>
    </row>
    <row r="5250" spans="1:4" x14ac:dyDescent="0.35">
      <c r="A5250" s="39"/>
      <c r="B5250" s="52" t="s">
        <v>102</v>
      </c>
      <c r="C5250" s="53">
        <v>80</v>
      </c>
      <c r="D5250" s="34" t="s">
        <v>1166</v>
      </c>
    </row>
    <row r="5251" spans="1:4" x14ac:dyDescent="0.35">
      <c r="A5251" s="39"/>
      <c r="B5251" s="52" t="s">
        <v>103</v>
      </c>
      <c r="C5251" s="53">
        <v>113</v>
      </c>
      <c r="D5251" s="34" t="s">
        <v>1166</v>
      </c>
    </row>
    <row r="5252" spans="1:4" x14ac:dyDescent="0.35">
      <c r="A5252" s="39"/>
      <c r="B5252" s="52" t="s">
        <v>415</v>
      </c>
      <c r="C5252" s="53">
        <v>4377</v>
      </c>
      <c r="D5252" s="34" t="s">
        <v>1166</v>
      </c>
    </row>
    <row r="5253" spans="1:4" x14ac:dyDescent="0.35">
      <c r="A5253" s="39"/>
      <c r="B5253" s="52" t="s">
        <v>416</v>
      </c>
      <c r="C5253" s="53">
        <v>1507</v>
      </c>
      <c r="D5253" s="34" t="s">
        <v>1166</v>
      </c>
    </row>
    <row r="5254" spans="1:4" x14ac:dyDescent="0.35">
      <c r="A5254" s="39"/>
      <c r="B5254" s="52" t="s">
        <v>227</v>
      </c>
      <c r="C5254" s="53">
        <v>2652</v>
      </c>
      <c r="D5254" s="34" t="s">
        <v>1166</v>
      </c>
    </row>
    <row r="5255" spans="1:4" x14ac:dyDescent="0.35">
      <c r="A5255" s="39"/>
      <c r="B5255" s="52" t="s">
        <v>750</v>
      </c>
      <c r="C5255" s="53">
        <v>6818</v>
      </c>
      <c r="D5255" s="34" t="s">
        <v>1166</v>
      </c>
    </row>
    <row r="5256" spans="1:4" x14ac:dyDescent="0.35">
      <c r="A5256" s="39"/>
      <c r="B5256" s="52" t="s">
        <v>751</v>
      </c>
      <c r="C5256" s="53">
        <v>7198</v>
      </c>
      <c r="D5256" s="34" t="s">
        <v>1166</v>
      </c>
    </row>
    <row r="5257" spans="1:4" x14ac:dyDescent="0.35">
      <c r="A5257" s="39"/>
      <c r="B5257" s="52" t="s">
        <v>228</v>
      </c>
      <c r="C5257" s="53">
        <v>5695</v>
      </c>
      <c r="D5257" s="34" t="s">
        <v>1166</v>
      </c>
    </row>
    <row r="5258" spans="1:4" x14ac:dyDescent="0.35">
      <c r="A5258" s="39"/>
      <c r="B5258" s="52" t="s">
        <v>419</v>
      </c>
      <c r="C5258" s="53">
        <v>940</v>
      </c>
      <c r="D5258" s="34" t="s">
        <v>1166</v>
      </c>
    </row>
    <row r="5259" spans="1:4" x14ac:dyDescent="0.35">
      <c r="A5259" s="39"/>
      <c r="B5259" s="52" t="s">
        <v>420</v>
      </c>
      <c r="C5259" s="53">
        <v>9737</v>
      </c>
      <c r="D5259" s="34" t="s">
        <v>1166</v>
      </c>
    </row>
    <row r="5260" spans="1:4" x14ac:dyDescent="0.35">
      <c r="A5260" s="39"/>
      <c r="B5260" s="52" t="s">
        <v>421</v>
      </c>
      <c r="C5260" s="53">
        <v>7306</v>
      </c>
      <c r="D5260" s="34" t="s">
        <v>1166</v>
      </c>
    </row>
    <row r="5261" spans="1:4" x14ac:dyDescent="0.35">
      <c r="A5261" s="39"/>
      <c r="B5261" s="52" t="s">
        <v>376</v>
      </c>
      <c r="C5261" s="53">
        <v>7132</v>
      </c>
      <c r="D5261" s="34" t="s">
        <v>1166</v>
      </c>
    </row>
    <row r="5262" spans="1:4" x14ac:dyDescent="0.35">
      <c r="A5262" s="39"/>
      <c r="B5262" s="52" t="s">
        <v>752</v>
      </c>
      <c r="C5262" s="53">
        <v>261</v>
      </c>
      <c r="D5262" s="34" t="s">
        <v>1166</v>
      </c>
    </row>
    <row r="5263" spans="1:4" x14ac:dyDescent="0.35">
      <c r="A5263" s="39"/>
      <c r="B5263" s="52" t="s">
        <v>229</v>
      </c>
      <c r="C5263" s="53">
        <v>523</v>
      </c>
      <c r="D5263" s="34" t="s">
        <v>1166</v>
      </c>
    </row>
    <row r="5264" spans="1:4" x14ac:dyDescent="0.35">
      <c r="A5264" s="39"/>
      <c r="B5264" s="52" t="s">
        <v>104</v>
      </c>
      <c r="C5264" s="53">
        <v>7630</v>
      </c>
      <c r="D5264" s="34" t="s">
        <v>1166</v>
      </c>
    </row>
    <row r="5265" spans="1:4" x14ac:dyDescent="0.35">
      <c r="A5265" s="39"/>
      <c r="B5265" s="52" t="s">
        <v>616</v>
      </c>
      <c r="C5265" s="53">
        <v>5188</v>
      </c>
      <c r="D5265" s="34" t="s">
        <v>1166</v>
      </c>
    </row>
    <row r="5266" spans="1:4" x14ac:dyDescent="0.35">
      <c r="A5266" s="39"/>
      <c r="B5266" s="52" t="s">
        <v>757</v>
      </c>
      <c r="C5266" s="53">
        <v>129</v>
      </c>
      <c r="D5266" s="34" t="s">
        <v>1166</v>
      </c>
    </row>
    <row r="5267" spans="1:4" x14ac:dyDescent="0.35">
      <c r="A5267" s="39"/>
      <c r="B5267" s="52" t="s">
        <v>758</v>
      </c>
      <c r="C5267" s="53">
        <v>456</v>
      </c>
      <c r="D5267" s="34" t="s">
        <v>1166</v>
      </c>
    </row>
    <row r="5268" spans="1:4" x14ac:dyDescent="0.35">
      <c r="A5268" s="39"/>
      <c r="B5268" s="52" t="s">
        <v>422</v>
      </c>
      <c r="C5268" s="53">
        <v>7377</v>
      </c>
      <c r="D5268" s="34" t="s">
        <v>1166</v>
      </c>
    </row>
    <row r="5269" spans="1:4" x14ac:dyDescent="0.35">
      <c r="A5269" s="39"/>
      <c r="B5269" s="52" t="s">
        <v>230</v>
      </c>
      <c r="C5269" s="53">
        <v>252</v>
      </c>
      <c r="D5269" s="34" t="s">
        <v>1166</v>
      </c>
    </row>
    <row r="5270" spans="1:4" x14ac:dyDescent="0.35">
      <c r="A5270" s="39"/>
      <c r="B5270" s="52" t="s">
        <v>231</v>
      </c>
      <c r="C5270" s="53">
        <v>6877</v>
      </c>
      <c r="D5270" s="34" t="s">
        <v>1166</v>
      </c>
    </row>
    <row r="5271" spans="1:4" x14ac:dyDescent="0.35">
      <c r="A5271" s="39"/>
      <c r="B5271" s="52" t="s">
        <v>232</v>
      </c>
      <c r="C5271" s="53">
        <v>5318</v>
      </c>
      <c r="D5271" s="34" t="s">
        <v>1166</v>
      </c>
    </row>
    <row r="5272" spans="1:4" x14ac:dyDescent="0.35">
      <c r="A5272" s="39"/>
      <c r="B5272" s="52" t="s">
        <v>233</v>
      </c>
      <c r="C5272" s="53">
        <v>3120</v>
      </c>
      <c r="D5272" s="34" t="s">
        <v>1166</v>
      </c>
    </row>
    <row r="5273" spans="1:4" x14ac:dyDescent="0.35">
      <c r="A5273" s="39"/>
      <c r="B5273" s="52" t="s">
        <v>762</v>
      </c>
      <c r="C5273" s="53">
        <v>2463</v>
      </c>
      <c r="D5273" s="34" t="s">
        <v>1166</v>
      </c>
    </row>
    <row r="5274" spans="1:4" x14ac:dyDescent="0.35">
      <c r="A5274" s="39"/>
      <c r="B5274" s="52" t="s">
        <v>424</v>
      </c>
      <c r="C5274" s="53">
        <v>126</v>
      </c>
      <c r="D5274" s="34" t="s">
        <v>1166</v>
      </c>
    </row>
    <row r="5275" spans="1:4" x14ac:dyDescent="0.35">
      <c r="A5275" s="39"/>
      <c r="B5275" s="52" t="s">
        <v>234</v>
      </c>
      <c r="C5275" s="53">
        <v>69</v>
      </c>
      <c r="D5275" s="34" t="s">
        <v>1166</v>
      </c>
    </row>
    <row r="5276" spans="1:4" x14ac:dyDescent="0.35">
      <c r="A5276" s="39"/>
      <c r="B5276" s="52" t="s">
        <v>235</v>
      </c>
      <c r="C5276" s="53">
        <v>1426</v>
      </c>
      <c r="D5276" s="34" t="s">
        <v>1166</v>
      </c>
    </row>
    <row r="5277" spans="1:4" x14ac:dyDescent="0.35">
      <c r="A5277" s="39"/>
      <c r="B5277" s="52" t="s">
        <v>236</v>
      </c>
      <c r="C5277" s="53">
        <v>2085</v>
      </c>
      <c r="D5277" s="34" t="s">
        <v>1166</v>
      </c>
    </row>
    <row r="5278" spans="1:4" x14ac:dyDescent="0.35">
      <c r="A5278" s="39"/>
      <c r="B5278" s="52" t="s">
        <v>425</v>
      </c>
      <c r="C5278" s="53">
        <v>237</v>
      </c>
      <c r="D5278" s="34" t="s">
        <v>1166</v>
      </c>
    </row>
    <row r="5279" spans="1:4" x14ac:dyDescent="0.35">
      <c r="A5279" s="39"/>
      <c r="B5279" s="52" t="s">
        <v>763</v>
      </c>
      <c r="C5279" s="53">
        <v>1326</v>
      </c>
      <c r="D5279" s="34" t="s">
        <v>1166</v>
      </c>
    </row>
    <row r="5280" spans="1:4" x14ac:dyDescent="0.35">
      <c r="A5280" s="39"/>
      <c r="B5280" s="52" t="s">
        <v>237</v>
      </c>
      <c r="C5280" s="53">
        <v>1780</v>
      </c>
      <c r="D5280" s="34" t="s">
        <v>1166</v>
      </c>
    </row>
    <row r="5281" spans="1:4" x14ac:dyDescent="0.35">
      <c r="A5281" s="39"/>
      <c r="B5281" s="52" t="s">
        <v>764</v>
      </c>
      <c r="C5281" s="53">
        <v>2645</v>
      </c>
      <c r="D5281" s="34" t="s">
        <v>1166</v>
      </c>
    </row>
    <row r="5282" spans="1:4" x14ac:dyDescent="0.35">
      <c r="A5282" s="39"/>
      <c r="B5282" s="52" t="s">
        <v>238</v>
      </c>
      <c r="C5282" s="53">
        <v>3530</v>
      </c>
      <c r="D5282" s="34" t="s">
        <v>1166</v>
      </c>
    </row>
    <row r="5283" spans="1:4" x14ac:dyDescent="0.35">
      <c r="A5283" s="39"/>
      <c r="B5283" s="52" t="s">
        <v>239</v>
      </c>
      <c r="C5283" s="53">
        <v>2465</v>
      </c>
      <c r="D5283" s="34" t="s">
        <v>1166</v>
      </c>
    </row>
    <row r="5284" spans="1:4" x14ac:dyDescent="0.35">
      <c r="A5284" s="39"/>
      <c r="B5284" s="52" t="s">
        <v>240</v>
      </c>
      <c r="C5284" s="53">
        <v>161</v>
      </c>
      <c r="D5284" s="34" t="s">
        <v>1166</v>
      </c>
    </row>
    <row r="5285" spans="1:4" x14ac:dyDescent="0.35">
      <c r="A5285" s="39"/>
      <c r="B5285" s="52" t="s">
        <v>241</v>
      </c>
      <c r="C5285" s="53">
        <v>11494</v>
      </c>
      <c r="D5285" s="34" t="s">
        <v>1166</v>
      </c>
    </row>
    <row r="5286" spans="1:4" x14ac:dyDescent="0.35">
      <c r="A5286" s="39"/>
      <c r="B5286" s="52" t="s">
        <v>765</v>
      </c>
      <c r="C5286" s="53">
        <v>364</v>
      </c>
      <c r="D5286" s="34" t="s">
        <v>1166</v>
      </c>
    </row>
    <row r="5287" spans="1:4" x14ac:dyDescent="0.35">
      <c r="A5287" s="39"/>
      <c r="B5287" s="52" t="s">
        <v>766</v>
      </c>
      <c r="C5287" s="53">
        <v>1292</v>
      </c>
      <c r="D5287" s="34" t="s">
        <v>1166</v>
      </c>
    </row>
    <row r="5288" spans="1:4" x14ac:dyDescent="0.35">
      <c r="A5288" s="39"/>
      <c r="B5288" s="52">
        <v>110985801</v>
      </c>
      <c r="C5288" s="53">
        <v>598</v>
      </c>
      <c r="D5288" s="34" t="s">
        <v>1166</v>
      </c>
    </row>
    <row r="5289" spans="1:4" x14ac:dyDescent="0.35">
      <c r="A5289" s="39"/>
      <c r="B5289" s="52">
        <v>110986901</v>
      </c>
      <c r="C5289" s="53">
        <v>860</v>
      </c>
      <c r="D5289" s="34" t="s">
        <v>1166</v>
      </c>
    </row>
    <row r="5290" spans="1:4" x14ac:dyDescent="0.35">
      <c r="A5290" s="39"/>
      <c r="B5290" s="52">
        <v>128645501</v>
      </c>
      <c r="C5290" s="53">
        <v>1868</v>
      </c>
      <c r="D5290" s="34" t="s">
        <v>1166</v>
      </c>
    </row>
    <row r="5291" spans="1:4" x14ac:dyDescent="0.35">
      <c r="A5291" s="39"/>
      <c r="B5291" s="52" t="s">
        <v>478</v>
      </c>
      <c r="C5291" s="53">
        <v>4451</v>
      </c>
      <c r="D5291" s="34" t="s">
        <v>1166</v>
      </c>
    </row>
    <row r="5292" spans="1:4" x14ac:dyDescent="0.35">
      <c r="A5292" s="39"/>
      <c r="B5292" s="52" t="s">
        <v>355</v>
      </c>
      <c r="C5292" s="53">
        <v>405</v>
      </c>
      <c r="D5292" s="34" t="s">
        <v>1166</v>
      </c>
    </row>
    <row r="5293" spans="1:4" x14ac:dyDescent="0.35">
      <c r="A5293" s="39"/>
      <c r="B5293" s="52" t="s">
        <v>26</v>
      </c>
      <c r="C5293" s="53">
        <v>640</v>
      </c>
      <c r="D5293" s="34" t="s">
        <v>1166</v>
      </c>
    </row>
    <row r="5294" spans="1:4" x14ac:dyDescent="0.35">
      <c r="A5294" s="39"/>
      <c r="B5294" s="52" t="s">
        <v>217</v>
      </c>
      <c r="C5294" s="53">
        <v>4890</v>
      </c>
      <c r="D5294" s="34" t="s">
        <v>1166</v>
      </c>
    </row>
    <row r="5295" spans="1:4" x14ac:dyDescent="0.35">
      <c r="A5295" s="39"/>
      <c r="B5295" s="52" t="s">
        <v>316</v>
      </c>
      <c r="C5295" s="53">
        <v>2717</v>
      </c>
      <c r="D5295" s="34" t="s">
        <v>1166</v>
      </c>
    </row>
    <row r="5296" spans="1:4" x14ac:dyDescent="0.35">
      <c r="A5296" s="39"/>
      <c r="B5296" s="52" t="s">
        <v>411</v>
      </c>
      <c r="C5296" s="53">
        <v>15439</v>
      </c>
      <c r="D5296" s="34" t="s">
        <v>1166</v>
      </c>
    </row>
    <row r="5297" spans="1:4" x14ac:dyDescent="0.35">
      <c r="A5297" s="39"/>
      <c r="B5297" s="52" t="s">
        <v>414</v>
      </c>
      <c r="C5297" s="53">
        <v>1140</v>
      </c>
      <c r="D5297" s="34" t="s">
        <v>1166</v>
      </c>
    </row>
    <row r="5298" spans="1:4" x14ac:dyDescent="0.35">
      <c r="A5298" s="39"/>
      <c r="B5298" s="52" t="s">
        <v>318</v>
      </c>
      <c r="C5298" s="53">
        <v>3899</v>
      </c>
      <c r="D5298" s="34" t="s">
        <v>1166</v>
      </c>
    </row>
    <row r="5299" spans="1:4" x14ac:dyDescent="0.35">
      <c r="A5299" s="39"/>
      <c r="B5299" s="52" t="s">
        <v>219</v>
      </c>
      <c r="C5299" s="53">
        <v>5654</v>
      </c>
      <c r="D5299" s="34" t="s">
        <v>1166</v>
      </c>
    </row>
    <row r="5300" spans="1:4" x14ac:dyDescent="0.35">
      <c r="A5300" s="39"/>
      <c r="B5300" s="52" t="s">
        <v>324</v>
      </c>
      <c r="C5300" s="53">
        <v>1444</v>
      </c>
      <c r="D5300" s="34" t="s">
        <v>1166</v>
      </c>
    </row>
    <row r="5301" spans="1:4" x14ac:dyDescent="0.35">
      <c r="A5301" s="39"/>
      <c r="B5301" s="52" t="s">
        <v>7603</v>
      </c>
      <c r="C5301" s="53">
        <v>193</v>
      </c>
      <c r="D5301" s="34" t="s">
        <v>1166</v>
      </c>
    </row>
    <row r="5302" spans="1:4" x14ac:dyDescent="0.35">
      <c r="A5302" s="39"/>
      <c r="B5302" s="52" t="s">
        <v>7610</v>
      </c>
      <c r="C5302" s="53">
        <v>19</v>
      </c>
      <c r="D5302" s="34" t="s">
        <v>1166</v>
      </c>
    </row>
    <row r="5303" spans="1:4" x14ac:dyDescent="0.35">
      <c r="A5303" s="39"/>
      <c r="B5303" s="52" t="s">
        <v>728</v>
      </c>
      <c r="C5303" s="53">
        <v>153</v>
      </c>
      <c r="D5303" s="34" t="s">
        <v>1166</v>
      </c>
    </row>
    <row r="5304" spans="1:4" x14ac:dyDescent="0.35">
      <c r="A5304" s="39"/>
      <c r="B5304" s="52" t="s">
        <v>53</v>
      </c>
      <c r="C5304" s="53">
        <v>234</v>
      </c>
      <c r="D5304" s="34" t="s">
        <v>1166</v>
      </c>
    </row>
    <row r="5305" spans="1:4" x14ac:dyDescent="0.35">
      <c r="A5305" s="39"/>
      <c r="B5305" s="52" t="s">
        <v>221</v>
      </c>
      <c r="C5305" s="53">
        <v>845</v>
      </c>
      <c r="D5305" s="34" t="s">
        <v>1166</v>
      </c>
    </row>
    <row r="5306" spans="1:4" x14ac:dyDescent="0.35">
      <c r="A5306" s="39"/>
      <c r="B5306" s="52" t="s">
        <v>222</v>
      </c>
      <c r="C5306" s="53">
        <v>4132</v>
      </c>
      <c r="D5306" s="34" t="s">
        <v>1166</v>
      </c>
    </row>
    <row r="5307" spans="1:4" x14ac:dyDescent="0.35">
      <c r="A5307" s="39"/>
      <c r="B5307" s="52" t="s">
        <v>55</v>
      </c>
      <c r="C5307" s="53">
        <v>68</v>
      </c>
      <c r="D5307" s="34" t="s">
        <v>1166</v>
      </c>
    </row>
    <row r="5308" spans="1:4" x14ac:dyDescent="0.35">
      <c r="A5308" s="39"/>
      <c r="B5308" s="52" t="s">
        <v>223</v>
      </c>
      <c r="C5308" s="53">
        <v>2255</v>
      </c>
      <c r="D5308" s="34" t="s">
        <v>1166</v>
      </c>
    </row>
    <row r="5309" spans="1:4" x14ac:dyDescent="0.35">
      <c r="A5309" s="39"/>
      <c r="B5309" s="52" t="s">
        <v>56</v>
      </c>
      <c r="C5309" s="53">
        <v>110</v>
      </c>
      <c r="D5309" s="34" t="s">
        <v>1166</v>
      </c>
    </row>
    <row r="5310" spans="1:4" x14ac:dyDescent="0.35">
      <c r="A5310" s="39"/>
      <c r="B5310" s="52" t="s">
        <v>57</v>
      </c>
      <c r="C5310" s="53">
        <v>103</v>
      </c>
      <c r="D5310" s="34" t="s">
        <v>1166</v>
      </c>
    </row>
    <row r="5311" spans="1:4" x14ac:dyDescent="0.35">
      <c r="A5311" s="39"/>
      <c r="B5311" s="52" t="s">
        <v>372</v>
      </c>
      <c r="C5311" s="53">
        <v>212</v>
      </c>
      <c r="D5311" s="34" t="s">
        <v>1166</v>
      </c>
    </row>
    <row r="5312" spans="1:4" x14ac:dyDescent="0.35">
      <c r="A5312" s="39"/>
      <c r="B5312" s="52" t="s">
        <v>373</v>
      </c>
      <c r="C5312" s="53">
        <v>78</v>
      </c>
      <c r="D5312" s="34" t="s">
        <v>1166</v>
      </c>
    </row>
    <row r="5313" spans="1:4" x14ac:dyDescent="0.35">
      <c r="A5313" s="39"/>
      <c r="B5313" s="52" t="s">
        <v>58</v>
      </c>
      <c r="C5313" s="53">
        <v>325</v>
      </c>
      <c r="D5313" s="34" t="s">
        <v>1166</v>
      </c>
    </row>
    <row r="5314" spans="1:4" x14ac:dyDescent="0.35">
      <c r="A5314" s="39"/>
      <c r="B5314" s="52" t="s">
        <v>59</v>
      </c>
      <c r="C5314" s="53">
        <v>1229</v>
      </c>
      <c r="D5314" s="34" t="s">
        <v>1166</v>
      </c>
    </row>
    <row r="5315" spans="1:4" x14ac:dyDescent="0.35">
      <c r="A5315" s="39"/>
      <c r="B5315" s="52" t="s">
        <v>60</v>
      </c>
      <c r="C5315" s="53">
        <v>1324</v>
      </c>
      <c r="D5315" s="34" t="s">
        <v>1166</v>
      </c>
    </row>
    <row r="5316" spans="1:4" x14ac:dyDescent="0.35">
      <c r="A5316" s="39"/>
      <c r="B5316" s="52" t="s">
        <v>61</v>
      </c>
      <c r="C5316" s="53">
        <v>5496</v>
      </c>
      <c r="D5316" s="34" t="s">
        <v>1166</v>
      </c>
    </row>
    <row r="5317" spans="1:4" x14ac:dyDescent="0.35">
      <c r="A5317" s="39"/>
      <c r="B5317" s="52" t="s">
        <v>62</v>
      </c>
      <c r="C5317" s="53">
        <v>8328</v>
      </c>
      <c r="D5317" s="34" t="s">
        <v>1166</v>
      </c>
    </row>
    <row r="5318" spans="1:4" x14ac:dyDescent="0.35">
      <c r="A5318" s="39"/>
      <c r="B5318" s="52" t="s">
        <v>374</v>
      </c>
      <c r="C5318" s="53">
        <v>3156</v>
      </c>
      <c r="D5318" s="34" t="s">
        <v>1166</v>
      </c>
    </row>
    <row r="5319" spans="1:4" x14ac:dyDescent="0.35">
      <c r="A5319" s="39"/>
      <c r="B5319" s="52" t="s">
        <v>64</v>
      </c>
      <c r="C5319" s="53">
        <v>193</v>
      </c>
      <c r="D5319" s="34" t="s">
        <v>1166</v>
      </c>
    </row>
    <row r="5320" spans="1:4" x14ac:dyDescent="0.35">
      <c r="A5320" s="39"/>
      <c r="B5320" s="52" t="s">
        <v>66</v>
      </c>
      <c r="C5320" s="53">
        <v>445</v>
      </c>
      <c r="D5320" s="34" t="s">
        <v>1166</v>
      </c>
    </row>
    <row r="5321" spans="1:4" x14ac:dyDescent="0.35">
      <c r="A5321" s="39"/>
      <c r="B5321" s="52" t="s">
        <v>67</v>
      </c>
      <c r="C5321" s="53">
        <v>334</v>
      </c>
      <c r="D5321" s="34" t="s">
        <v>1166</v>
      </c>
    </row>
    <row r="5322" spans="1:4" x14ac:dyDescent="0.35">
      <c r="A5322" s="39"/>
      <c r="B5322" s="52" t="s">
        <v>224</v>
      </c>
      <c r="C5322" s="53">
        <v>2734</v>
      </c>
      <c r="D5322" s="34" t="s">
        <v>1166</v>
      </c>
    </row>
    <row r="5323" spans="1:4" x14ac:dyDescent="0.35">
      <c r="A5323" s="39"/>
      <c r="B5323" s="52" t="s">
        <v>68</v>
      </c>
      <c r="C5323" s="53">
        <v>212</v>
      </c>
      <c r="D5323" s="34" t="s">
        <v>1166</v>
      </c>
    </row>
    <row r="5324" spans="1:4" x14ac:dyDescent="0.35">
      <c r="A5324" s="39"/>
      <c r="B5324" s="52" t="s">
        <v>69</v>
      </c>
      <c r="C5324" s="53">
        <v>12771</v>
      </c>
      <c r="D5324" s="34" t="s">
        <v>1166</v>
      </c>
    </row>
    <row r="5325" spans="1:4" x14ac:dyDescent="0.35">
      <c r="A5325" s="39"/>
      <c r="B5325" s="52" t="s">
        <v>73</v>
      </c>
      <c r="C5325" s="53">
        <v>660</v>
      </c>
      <c r="D5325" s="34" t="s">
        <v>1166</v>
      </c>
    </row>
    <row r="5326" spans="1:4" x14ac:dyDescent="0.35">
      <c r="A5326" s="39"/>
      <c r="B5326" s="52" t="s">
        <v>225</v>
      </c>
      <c r="C5326" s="53">
        <v>2313</v>
      </c>
      <c r="D5326" s="34" t="s">
        <v>1166</v>
      </c>
    </row>
    <row r="5327" spans="1:4" x14ac:dyDescent="0.35">
      <c r="A5327" s="39"/>
      <c r="B5327" s="52" t="s">
        <v>77</v>
      </c>
      <c r="C5327" s="53">
        <v>2417</v>
      </c>
      <c r="D5327" s="34" t="s">
        <v>1166</v>
      </c>
    </row>
    <row r="5328" spans="1:4" x14ac:dyDescent="0.35">
      <c r="A5328" s="39"/>
      <c r="B5328" s="52" t="s">
        <v>7786</v>
      </c>
      <c r="C5328" s="53">
        <v>1056</v>
      </c>
      <c r="D5328" s="34" t="s">
        <v>1166</v>
      </c>
    </row>
    <row r="5329" spans="1:4" x14ac:dyDescent="0.35">
      <c r="A5329" s="39"/>
      <c r="B5329" s="52" t="s">
        <v>81</v>
      </c>
      <c r="C5329" s="53">
        <v>598</v>
      </c>
      <c r="D5329" s="34" t="s">
        <v>1166</v>
      </c>
    </row>
    <row r="5330" spans="1:4" x14ac:dyDescent="0.35">
      <c r="A5330" s="39"/>
      <c r="B5330" s="52" t="s">
        <v>83</v>
      </c>
      <c r="C5330" s="53">
        <v>827</v>
      </c>
      <c r="D5330" s="34" t="s">
        <v>1166</v>
      </c>
    </row>
    <row r="5331" spans="1:4" x14ac:dyDescent="0.35">
      <c r="A5331" s="39"/>
      <c r="B5331" s="52" t="s">
        <v>226</v>
      </c>
      <c r="C5331" s="53">
        <v>614</v>
      </c>
      <c r="D5331" s="34" t="s">
        <v>1166</v>
      </c>
    </row>
    <row r="5332" spans="1:4" x14ac:dyDescent="0.35">
      <c r="A5332" s="39"/>
      <c r="B5332" s="52" t="s">
        <v>7617</v>
      </c>
      <c r="C5332" s="53">
        <v>646</v>
      </c>
      <c r="D5332" s="34" t="s">
        <v>1166</v>
      </c>
    </row>
    <row r="5333" spans="1:4" x14ac:dyDescent="0.35">
      <c r="A5333" s="39"/>
      <c r="B5333" s="52" t="s">
        <v>465</v>
      </c>
      <c r="C5333" s="53">
        <v>2653</v>
      </c>
      <c r="D5333" s="34" t="s">
        <v>1166</v>
      </c>
    </row>
    <row r="5334" spans="1:4" x14ac:dyDescent="0.35">
      <c r="A5334" s="39"/>
      <c r="B5334" s="52" t="s">
        <v>464</v>
      </c>
      <c r="C5334" s="53">
        <v>8385</v>
      </c>
      <c r="D5334" s="34" t="s">
        <v>1166</v>
      </c>
    </row>
    <row r="5335" spans="1:4" x14ac:dyDescent="0.35">
      <c r="A5335" s="39"/>
      <c r="B5335" s="52" t="s">
        <v>463</v>
      </c>
      <c r="C5335" s="53">
        <v>1871</v>
      </c>
      <c r="D5335" s="34" t="s">
        <v>1166</v>
      </c>
    </row>
    <row r="5336" spans="1:4" x14ac:dyDescent="0.35">
      <c r="A5336" s="39"/>
      <c r="B5336" s="52" t="s">
        <v>468</v>
      </c>
      <c r="C5336" s="53">
        <v>1200</v>
      </c>
      <c r="D5336" s="34" t="s">
        <v>1166</v>
      </c>
    </row>
    <row r="5337" spans="1:4" x14ac:dyDescent="0.35">
      <c r="A5337" s="39"/>
      <c r="B5337" s="52" t="s">
        <v>935</v>
      </c>
      <c r="C5337" s="53">
        <v>483</v>
      </c>
      <c r="D5337" s="34" t="s">
        <v>1166</v>
      </c>
    </row>
    <row r="5338" spans="1:4" x14ac:dyDescent="0.35">
      <c r="A5338" s="39"/>
      <c r="B5338" s="52" t="s">
        <v>466</v>
      </c>
      <c r="C5338" s="53">
        <v>2498</v>
      </c>
      <c r="D5338" s="34" t="s">
        <v>1166</v>
      </c>
    </row>
    <row r="5339" spans="1:4" x14ac:dyDescent="0.35">
      <c r="A5339" s="39"/>
      <c r="B5339" s="52" t="s">
        <v>7169</v>
      </c>
      <c r="C5339" s="53">
        <v>6385</v>
      </c>
      <c r="D5339" s="34" t="s">
        <v>1166</v>
      </c>
    </row>
    <row r="5340" spans="1:4" x14ac:dyDescent="0.35">
      <c r="A5340" s="39"/>
      <c r="B5340" s="52" t="s">
        <v>467</v>
      </c>
      <c r="C5340" s="53">
        <v>4249</v>
      </c>
      <c r="D5340" s="34" t="s">
        <v>1166</v>
      </c>
    </row>
    <row r="5341" spans="1:4" x14ac:dyDescent="0.35">
      <c r="A5341" s="39"/>
      <c r="B5341" s="52" t="s">
        <v>477</v>
      </c>
      <c r="C5341" s="53">
        <v>2100</v>
      </c>
      <c r="D5341" s="34" t="s">
        <v>1166</v>
      </c>
    </row>
    <row r="5342" spans="1:4" x14ac:dyDescent="0.35">
      <c r="A5342" s="39"/>
      <c r="B5342" s="52" t="s">
        <v>451</v>
      </c>
      <c r="C5342" s="53">
        <v>18889</v>
      </c>
      <c r="D5342" s="34" t="s">
        <v>1166</v>
      </c>
    </row>
    <row r="5343" spans="1:4" x14ac:dyDescent="0.35">
      <c r="A5343" s="39"/>
      <c r="B5343" s="52" t="s">
        <v>454</v>
      </c>
      <c r="C5343" s="53">
        <v>58517</v>
      </c>
      <c r="D5343" s="34" t="s">
        <v>1166</v>
      </c>
    </row>
    <row r="5344" spans="1:4" x14ac:dyDescent="0.35">
      <c r="A5344" s="39"/>
      <c r="B5344" s="52" t="s">
        <v>477</v>
      </c>
      <c r="C5344" s="53">
        <v>173012</v>
      </c>
      <c r="D5344" s="34" t="s">
        <v>1166</v>
      </c>
    </row>
    <row r="5345" spans="1:4" x14ac:dyDescent="0.35">
      <c r="A5345" s="39"/>
      <c r="B5345" s="52" t="s">
        <v>452</v>
      </c>
      <c r="C5345" s="53">
        <v>12246</v>
      </c>
      <c r="D5345" s="34" t="s">
        <v>1166</v>
      </c>
    </row>
    <row r="5346" spans="1:4" x14ac:dyDescent="0.35">
      <c r="A5346" s="39"/>
      <c r="B5346" s="52" t="s">
        <v>520</v>
      </c>
      <c r="C5346" s="53">
        <v>19410</v>
      </c>
      <c r="D5346" s="34" t="s">
        <v>1166</v>
      </c>
    </row>
    <row r="5347" spans="1:4" x14ac:dyDescent="0.35">
      <c r="A5347" s="39"/>
      <c r="B5347" s="52" t="s">
        <v>520</v>
      </c>
      <c r="C5347" s="53">
        <v>32170</v>
      </c>
      <c r="D5347" s="34" t="s">
        <v>1166</v>
      </c>
    </row>
    <row r="5348" spans="1:4" x14ac:dyDescent="0.35">
      <c r="A5348" s="39"/>
      <c r="B5348" s="52" t="s">
        <v>634</v>
      </c>
      <c r="C5348" s="53">
        <v>970</v>
      </c>
      <c r="D5348" s="34" t="s">
        <v>1166</v>
      </c>
    </row>
    <row r="5349" spans="1:4" x14ac:dyDescent="0.35">
      <c r="A5349" s="39"/>
      <c r="B5349" s="52" t="s">
        <v>635</v>
      </c>
      <c r="C5349" s="53">
        <v>10763</v>
      </c>
      <c r="D5349" s="34" t="s">
        <v>1166</v>
      </c>
    </row>
    <row r="5350" spans="1:4" x14ac:dyDescent="0.35">
      <c r="A5350" s="39"/>
      <c r="B5350" s="52" t="s">
        <v>887</v>
      </c>
      <c r="C5350" s="53">
        <v>1047</v>
      </c>
      <c r="D5350" s="34" t="s">
        <v>1166</v>
      </c>
    </row>
    <row r="5351" spans="1:4" x14ac:dyDescent="0.35">
      <c r="A5351" s="39"/>
      <c r="B5351" s="52" t="s">
        <v>888</v>
      </c>
      <c r="C5351" s="53">
        <v>2881</v>
      </c>
      <c r="D5351" s="34" t="s">
        <v>1166</v>
      </c>
    </row>
    <row r="5352" spans="1:4" x14ac:dyDescent="0.35">
      <c r="A5352" s="39"/>
      <c r="B5352" s="52" t="s">
        <v>890</v>
      </c>
      <c r="C5352" s="53">
        <v>50</v>
      </c>
      <c r="D5352" s="34" t="s">
        <v>1166</v>
      </c>
    </row>
    <row r="5353" spans="1:4" x14ac:dyDescent="0.35">
      <c r="A5353" s="39"/>
      <c r="B5353" s="52" t="s">
        <v>5785</v>
      </c>
      <c r="C5353" s="53">
        <v>1543</v>
      </c>
      <c r="D5353" s="34" t="s">
        <v>1166</v>
      </c>
    </row>
    <row r="5354" spans="1:4" x14ac:dyDescent="0.35">
      <c r="A5354" s="39"/>
      <c r="B5354" s="52" t="s">
        <v>891</v>
      </c>
      <c r="C5354" s="53">
        <v>86</v>
      </c>
      <c r="D5354" s="34" t="s">
        <v>1166</v>
      </c>
    </row>
    <row r="5355" spans="1:4" x14ac:dyDescent="0.35">
      <c r="A5355" s="39"/>
      <c r="B5355" s="52" t="s">
        <v>892</v>
      </c>
      <c r="C5355" s="53">
        <v>153</v>
      </c>
      <c r="D5355" s="34" t="s">
        <v>1166</v>
      </c>
    </row>
    <row r="5356" spans="1:4" x14ac:dyDescent="0.35">
      <c r="A5356" s="39"/>
      <c r="B5356" s="52" t="s">
        <v>963</v>
      </c>
      <c r="C5356" s="53">
        <v>56</v>
      </c>
      <c r="D5356" s="34" t="s">
        <v>1166</v>
      </c>
    </row>
    <row r="5357" spans="1:4" x14ac:dyDescent="0.35">
      <c r="A5357" s="39"/>
      <c r="B5357" s="52" t="s">
        <v>893</v>
      </c>
      <c r="C5357" s="53">
        <v>479</v>
      </c>
      <c r="D5357" s="34" t="s">
        <v>1166</v>
      </c>
    </row>
    <row r="5358" spans="1:4" x14ac:dyDescent="0.35">
      <c r="A5358" s="39"/>
      <c r="B5358" s="52" t="s">
        <v>894</v>
      </c>
      <c r="C5358" s="53">
        <v>1065</v>
      </c>
      <c r="D5358" s="34" t="s">
        <v>1166</v>
      </c>
    </row>
    <row r="5359" spans="1:4" x14ac:dyDescent="0.35">
      <c r="A5359" s="39"/>
      <c r="B5359" s="52" t="s">
        <v>313</v>
      </c>
      <c r="C5359" s="53">
        <v>10633</v>
      </c>
      <c r="D5359" s="34" t="s">
        <v>1166</v>
      </c>
    </row>
    <row r="5360" spans="1:4" x14ac:dyDescent="0.35">
      <c r="A5360" s="39"/>
      <c r="B5360" s="52" t="s">
        <v>636</v>
      </c>
      <c r="C5360" s="53">
        <v>2931</v>
      </c>
      <c r="D5360" s="34" t="s">
        <v>1166</v>
      </c>
    </row>
    <row r="5361" spans="1:4" x14ac:dyDescent="0.35">
      <c r="A5361" s="39"/>
      <c r="B5361" s="52" t="s">
        <v>895</v>
      </c>
      <c r="C5361" s="53">
        <v>45</v>
      </c>
      <c r="D5361" s="34" t="s">
        <v>1166</v>
      </c>
    </row>
    <row r="5362" spans="1:4" x14ac:dyDescent="0.35">
      <c r="A5362" s="39"/>
      <c r="B5362" s="52" t="s">
        <v>6802</v>
      </c>
      <c r="C5362" s="53">
        <v>135</v>
      </c>
      <c r="D5362" s="34" t="s">
        <v>1166</v>
      </c>
    </row>
    <row r="5363" spans="1:4" x14ac:dyDescent="0.35">
      <c r="A5363" s="39"/>
      <c r="B5363" s="52" t="s">
        <v>638</v>
      </c>
      <c r="C5363" s="53">
        <v>75</v>
      </c>
      <c r="D5363" s="34" t="s">
        <v>1166</v>
      </c>
    </row>
    <row r="5364" spans="1:4" x14ac:dyDescent="0.35">
      <c r="A5364" s="39"/>
      <c r="B5364" s="52" t="s">
        <v>896</v>
      </c>
      <c r="C5364" s="53">
        <v>133</v>
      </c>
      <c r="D5364" s="34" t="s">
        <v>1166</v>
      </c>
    </row>
    <row r="5365" spans="1:4" x14ac:dyDescent="0.35">
      <c r="A5365" s="39"/>
      <c r="B5365" s="52" t="s">
        <v>897</v>
      </c>
      <c r="C5365" s="53">
        <v>2871</v>
      </c>
      <c r="D5365" s="34" t="s">
        <v>1166</v>
      </c>
    </row>
    <row r="5366" spans="1:4" x14ac:dyDescent="0.35">
      <c r="A5366" s="39"/>
      <c r="B5366" s="52" t="s">
        <v>899</v>
      </c>
      <c r="C5366" s="53">
        <v>30</v>
      </c>
      <c r="D5366" s="34" t="s">
        <v>1166</v>
      </c>
    </row>
    <row r="5367" spans="1:4" x14ac:dyDescent="0.35">
      <c r="A5367" s="39"/>
      <c r="B5367" s="52" t="s">
        <v>900</v>
      </c>
      <c r="C5367" s="53">
        <v>131</v>
      </c>
      <c r="D5367" s="34" t="s">
        <v>1166</v>
      </c>
    </row>
    <row r="5368" spans="1:4" x14ac:dyDescent="0.35">
      <c r="A5368" s="39"/>
      <c r="B5368" s="52" t="s">
        <v>901</v>
      </c>
      <c r="C5368" s="53">
        <v>23</v>
      </c>
      <c r="D5368" s="34" t="s">
        <v>1166</v>
      </c>
    </row>
    <row r="5369" spans="1:4" x14ac:dyDescent="0.35">
      <c r="A5369" s="39"/>
      <c r="B5369" s="52" t="s">
        <v>906</v>
      </c>
      <c r="C5369" s="53">
        <v>691</v>
      </c>
      <c r="D5369" s="34" t="s">
        <v>1166</v>
      </c>
    </row>
    <row r="5370" spans="1:4" x14ac:dyDescent="0.35">
      <c r="A5370" s="39"/>
      <c r="B5370" s="52" t="s">
        <v>907</v>
      </c>
      <c r="C5370" s="53">
        <v>2105</v>
      </c>
      <c r="D5370" s="34" t="s">
        <v>1166</v>
      </c>
    </row>
    <row r="5371" spans="1:4" x14ac:dyDescent="0.35">
      <c r="A5371" s="39"/>
      <c r="B5371" s="52" t="s">
        <v>908</v>
      </c>
      <c r="C5371" s="53">
        <v>6939</v>
      </c>
      <c r="D5371" s="34" t="s">
        <v>1166</v>
      </c>
    </row>
    <row r="5372" spans="1:4" x14ac:dyDescent="0.35">
      <c r="A5372" s="39"/>
      <c r="B5372" s="52" t="s">
        <v>909</v>
      </c>
      <c r="C5372" s="53">
        <v>2309</v>
      </c>
      <c r="D5372" s="34" t="s">
        <v>1166</v>
      </c>
    </row>
    <row r="5373" spans="1:4" x14ac:dyDescent="0.35">
      <c r="A5373" s="39"/>
      <c r="B5373" s="52" t="s">
        <v>7242</v>
      </c>
      <c r="C5373" s="53">
        <v>153</v>
      </c>
      <c r="D5373" s="34" t="s">
        <v>1166</v>
      </c>
    </row>
    <row r="5374" spans="1:4" x14ac:dyDescent="0.35">
      <c r="A5374" s="39"/>
      <c r="B5374" s="52" t="s">
        <v>911</v>
      </c>
      <c r="C5374" s="53">
        <v>1430</v>
      </c>
      <c r="D5374" s="34" t="s">
        <v>1166</v>
      </c>
    </row>
    <row r="5375" spans="1:4" x14ac:dyDescent="0.35">
      <c r="A5375" s="39"/>
      <c r="B5375" s="52" t="s">
        <v>6834</v>
      </c>
      <c r="C5375" s="53">
        <v>841</v>
      </c>
      <c r="D5375" s="34" t="s">
        <v>1166</v>
      </c>
    </row>
    <row r="5376" spans="1:4" x14ac:dyDescent="0.35">
      <c r="A5376" s="39"/>
      <c r="B5376" s="52" t="s">
        <v>914</v>
      </c>
      <c r="C5376" s="53">
        <v>2202</v>
      </c>
      <c r="D5376" s="34" t="s">
        <v>1166</v>
      </c>
    </row>
    <row r="5377" spans="1:4" x14ac:dyDescent="0.35">
      <c r="A5377" s="39"/>
      <c r="B5377" s="52" t="s">
        <v>915</v>
      </c>
      <c r="C5377" s="53">
        <v>1994</v>
      </c>
      <c r="D5377" s="34" t="s">
        <v>1166</v>
      </c>
    </row>
    <row r="5378" spans="1:4" x14ac:dyDescent="0.35">
      <c r="A5378" s="39"/>
      <c r="B5378" s="52" t="s">
        <v>916</v>
      </c>
      <c r="C5378" s="53">
        <v>1092</v>
      </c>
      <c r="D5378" s="34" t="s">
        <v>1166</v>
      </c>
    </row>
    <row r="5379" spans="1:4" x14ac:dyDescent="0.35">
      <c r="A5379" s="39"/>
      <c r="B5379" s="52" t="s">
        <v>639</v>
      </c>
      <c r="C5379" s="53">
        <v>341</v>
      </c>
      <c r="D5379" s="34" t="s">
        <v>1166</v>
      </c>
    </row>
    <row r="5380" spans="1:4" x14ac:dyDescent="0.35">
      <c r="A5380" s="39"/>
      <c r="B5380" s="52" t="s">
        <v>917</v>
      </c>
      <c r="C5380" s="53">
        <v>3344</v>
      </c>
      <c r="D5380" s="34" t="s">
        <v>1166</v>
      </c>
    </row>
    <row r="5381" spans="1:4" x14ac:dyDescent="0.35">
      <c r="A5381" s="39"/>
      <c r="B5381" s="52" t="s">
        <v>6428</v>
      </c>
      <c r="C5381" s="53">
        <v>171</v>
      </c>
      <c r="D5381" s="34" t="s">
        <v>1166</v>
      </c>
    </row>
    <row r="5382" spans="1:4" x14ac:dyDescent="0.35">
      <c r="A5382" s="39"/>
      <c r="B5382" s="52" t="s">
        <v>1001</v>
      </c>
      <c r="C5382" s="53">
        <v>2010</v>
      </c>
      <c r="D5382" s="34" t="s">
        <v>1166</v>
      </c>
    </row>
    <row r="5383" spans="1:4" x14ac:dyDescent="0.35">
      <c r="A5383" s="39"/>
      <c r="B5383" s="52" t="s">
        <v>7105</v>
      </c>
      <c r="C5383" s="53">
        <v>4161</v>
      </c>
      <c r="D5383" s="34" t="s">
        <v>1166</v>
      </c>
    </row>
    <row r="5384" spans="1:4" x14ac:dyDescent="0.35">
      <c r="A5384" s="39"/>
      <c r="B5384" s="52" t="s">
        <v>1005</v>
      </c>
      <c r="C5384" s="53">
        <v>343</v>
      </c>
      <c r="D5384" s="34" t="s">
        <v>1166</v>
      </c>
    </row>
    <row r="5385" spans="1:4" x14ac:dyDescent="0.35">
      <c r="A5385" s="39"/>
      <c r="B5385" s="52" t="s">
        <v>6427</v>
      </c>
      <c r="C5385" s="53">
        <v>32</v>
      </c>
      <c r="D5385" s="34" t="s">
        <v>1166</v>
      </c>
    </row>
    <row r="5386" spans="1:4" x14ac:dyDescent="0.35">
      <c r="A5386" s="39"/>
      <c r="B5386" s="52" t="s">
        <v>1008</v>
      </c>
      <c r="C5386" s="53">
        <v>120</v>
      </c>
      <c r="D5386" s="34" t="s">
        <v>1166</v>
      </c>
    </row>
    <row r="5387" spans="1:4" x14ac:dyDescent="0.35">
      <c r="A5387" s="39"/>
      <c r="B5387" s="52" t="s">
        <v>998</v>
      </c>
      <c r="C5387" s="53">
        <v>642</v>
      </c>
      <c r="D5387" s="34" t="s">
        <v>1166</v>
      </c>
    </row>
    <row r="5388" spans="1:4" x14ac:dyDescent="0.35">
      <c r="A5388" s="39"/>
      <c r="B5388" s="52" t="s">
        <v>6441</v>
      </c>
      <c r="C5388" s="53">
        <v>1071</v>
      </c>
      <c r="D5388" s="34" t="s">
        <v>1166</v>
      </c>
    </row>
    <row r="5389" spans="1:4" x14ac:dyDescent="0.35">
      <c r="A5389" s="39"/>
      <c r="B5389" s="52" t="s">
        <v>999</v>
      </c>
      <c r="C5389" s="53">
        <v>1038</v>
      </c>
      <c r="D5389" s="34" t="s">
        <v>1166</v>
      </c>
    </row>
    <row r="5390" spans="1:4" x14ac:dyDescent="0.35">
      <c r="A5390" s="39"/>
      <c r="B5390" s="52" t="s">
        <v>6442</v>
      </c>
      <c r="C5390" s="53">
        <v>889</v>
      </c>
      <c r="D5390" s="34" t="s">
        <v>1166</v>
      </c>
    </row>
    <row r="5391" spans="1:4" x14ac:dyDescent="0.35">
      <c r="A5391" s="39"/>
      <c r="B5391" s="52" t="s">
        <v>980</v>
      </c>
      <c r="C5391" s="53">
        <v>21</v>
      </c>
      <c r="D5391" s="34" t="s">
        <v>1166</v>
      </c>
    </row>
    <row r="5392" spans="1:4" x14ac:dyDescent="0.35">
      <c r="A5392" s="39"/>
      <c r="B5392" s="52" t="s">
        <v>1003</v>
      </c>
      <c r="C5392" s="53">
        <v>601</v>
      </c>
      <c r="D5392" s="34" t="s">
        <v>1166</v>
      </c>
    </row>
    <row r="5393" spans="1:4" x14ac:dyDescent="0.35">
      <c r="A5393" s="39"/>
      <c r="B5393" s="52" t="s">
        <v>7096</v>
      </c>
      <c r="C5393" s="53">
        <v>3889</v>
      </c>
      <c r="D5393" s="34" t="s">
        <v>1166</v>
      </c>
    </row>
    <row r="5394" spans="1:4" x14ac:dyDescent="0.35">
      <c r="A5394" s="39"/>
      <c r="B5394" s="52" t="s">
        <v>7044</v>
      </c>
      <c r="C5394" s="53">
        <v>2272</v>
      </c>
      <c r="D5394" s="34" t="s">
        <v>1166</v>
      </c>
    </row>
    <row r="5395" spans="1:4" x14ac:dyDescent="0.35">
      <c r="A5395" s="39"/>
      <c r="B5395" s="52" t="s">
        <v>7162</v>
      </c>
      <c r="C5395" s="53">
        <v>237</v>
      </c>
      <c r="D5395" s="34" t="s">
        <v>1166</v>
      </c>
    </row>
    <row r="5396" spans="1:4" x14ac:dyDescent="0.35">
      <c r="A5396" s="39"/>
      <c r="B5396" s="52" t="s">
        <v>7199</v>
      </c>
      <c r="C5396" s="53">
        <v>5400</v>
      </c>
      <c r="D5396" s="34" t="s">
        <v>1166</v>
      </c>
    </row>
    <row r="5397" spans="1:4" x14ac:dyDescent="0.35">
      <c r="A5397" s="39"/>
      <c r="B5397" s="52" t="s">
        <v>7710</v>
      </c>
      <c r="C5397" s="53">
        <v>258</v>
      </c>
      <c r="D5397" s="34" t="s">
        <v>1166</v>
      </c>
    </row>
    <row r="5398" spans="1:4" x14ac:dyDescent="0.35">
      <c r="A5398" s="39"/>
      <c r="B5398" s="52" t="s">
        <v>7270</v>
      </c>
      <c r="C5398" s="53">
        <v>1628</v>
      </c>
      <c r="D5398" s="34" t="s">
        <v>1166</v>
      </c>
    </row>
    <row r="5399" spans="1:4" x14ac:dyDescent="0.35">
      <c r="A5399" s="39"/>
      <c r="B5399" s="52" t="s">
        <v>7707</v>
      </c>
      <c r="C5399" s="53">
        <v>922</v>
      </c>
      <c r="D5399" s="34" t="s">
        <v>1166</v>
      </c>
    </row>
    <row r="5400" spans="1:4" x14ac:dyDescent="0.35">
      <c r="A5400" s="39"/>
      <c r="B5400" s="52" t="s">
        <v>7980</v>
      </c>
      <c r="C5400" s="53">
        <v>223</v>
      </c>
      <c r="D5400" s="34" t="s">
        <v>1166</v>
      </c>
    </row>
    <row r="5401" spans="1:4" x14ac:dyDescent="0.35">
      <c r="A5401" s="39"/>
      <c r="B5401" s="52" t="s">
        <v>7511</v>
      </c>
      <c r="C5401" s="53">
        <v>1962</v>
      </c>
      <c r="D5401" s="34" t="s">
        <v>1166</v>
      </c>
    </row>
    <row r="5402" spans="1:4" x14ac:dyDescent="0.35">
      <c r="A5402" s="39"/>
      <c r="B5402" s="52" t="s">
        <v>7518</v>
      </c>
      <c r="C5402" s="53">
        <v>1922</v>
      </c>
      <c r="D5402" s="34" t="s">
        <v>1166</v>
      </c>
    </row>
    <row r="5403" spans="1:4" x14ac:dyDescent="0.35">
      <c r="A5403" s="39"/>
      <c r="B5403" s="52" t="s">
        <v>7712</v>
      </c>
      <c r="C5403" s="53">
        <v>191</v>
      </c>
      <c r="D5403" s="34" t="s">
        <v>1166</v>
      </c>
    </row>
    <row r="5404" spans="1:4" x14ac:dyDescent="0.35">
      <c r="A5404" s="39"/>
      <c r="B5404" s="52" t="s">
        <v>7842</v>
      </c>
      <c r="C5404" s="53">
        <v>928</v>
      </c>
      <c r="D5404" s="34" t="s">
        <v>1166</v>
      </c>
    </row>
    <row r="5405" spans="1:4" x14ac:dyDescent="0.35">
      <c r="A5405" s="39"/>
      <c r="B5405" s="52" t="s">
        <v>8002</v>
      </c>
      <c r="C5405" s="53">
        <v>909</v>
      </c>
      <c r="D5405" s="34" t="s">
        <v>1166</v>
      </c>
    </row>
    <row r="5406" spans="1:4" x14ac:dyDescent="0.35">
      <c r="A5406" s="39"/>
      <c r="B5406" s="52" t="s">
        <v>7566</v>
      </c>
      <c r="C5406" s="53">
        <v>139</v>
      </c>
      <c r="D5406" s="34" t="s">
        <v>1166</v>
      </c>
    </row>
    <row r="5407" spans="1:4" x14ac:dyDescent="0.35">
      <c r="A5407" s="39"/>
      <c r="B5407" s="52" t="s">
        <v>7922</v>
      </c>
      <c r="C5407" s="53">
        <v>7</v>
      </c>
      <c r="D5407" s="34" t="s">
        <v>1166</v>
      </c>
    </row>
    <row r="5408" spans="1:4" x14ac:dyDescent="0.35">
      <c r="A5408" s="39"/>
      <c r="B5408" s="52" t="s">
        <v>7847</v>
      </c>
      <c r="C5408" s="53">
        <v>1169</v>
      </c>
      <c r="D5408" s="34" t="s">
        <v>1166</v>
      </c>
    </row>
    <row r="5409" spans="1:4" x14ac:dyDescent="0.35">
      <c r="A5409" s="39"/>
      <c r="B5409" s="52" t="s">
        <v>7593</v>
      </c>
      <c r="C5409" s="53">
        <v>179</v>
      </c>
      <c r="D5409" s="34" t="s">
        <v>1166</v>
      </c>
    </row>
    <row r="5410" spans="1:4" x14ac:dyDescent="0.35">
      <c r="A5410" s="39"/>
      <c r="B5410" s="52" t="s">
        <v>7715</v>
      </c>
      <c r="C5410" s="53">
        <v>2643</v>
      </c>
      <c r="D5410" s="34" t="s">
        <v>1166</v>
      </c>
    </row>
    <row r="5411" spans="1:4" x14ac:dyDescent="0.35">
      <c r="A5411" s="39"/>
      <c r="B5411" s="52" t="s">
        <v>10865</v>
      </c>
      <c r="C5411" s="53">
        <v>6015</v>
      </c>
      <c r="D5411" s="34" t="s">
        <v>1166</v>
      </c>
    </row>
    <row r="5412" spans="1:4" x14ac:dyDescent="0.35">
      <c r="A5412" s="39"/>
      <c r="B5412" s="52" t="s">
        <v>10874</v>
      </c>
      <c r="C5412" s="53">
        <v>6416</v>
      </c>
      <c r="D5412" s="34" t="s">
        <v>1166</v>
      </c>
    </row>
    <row r="5413" spans="1:4" x14ac:dyDescent="0.35">
      <c r="A5413" s="39"/>
      <c r="B5413" s="52" t="s">
        <v>7803</v>
      </c>
      <c r="C5413" s="53">
        <v>967</v>
      </c>
      <c r="D5413" s="34" t="s">
        <v>1166</v>
      </c>
    </row>
    <row r="5414" spans="1:4" x14ac:dyDescent="0.35">
      <c r="A5414" s="39"/>
      <c r="B5414" s="52" t="s">
        <v>7921</v>
      </c>
      <c r="C5414" s="53">
        <v>1375</v>
      </c>
      <c r="D5414" s="34" t="s">
        <v>1166</v>
      </c>
    </row>
    <row r="5415" spans="1:4" x14ac:dyDescent="0.35">
      <c r="A5415" s="39"/>
      <c r="B5415" s="52" t="s">
        <v>7857</v>
      </c>
      <c r="C5415" s="53">
        <v>263</v>
      </c>
      <c r="D5415" s="34" t="s">
        <v>1166</v>
      </c>
    </row>
    <row r="5416" spans="1:4" x14ac:dyDescent="0.35">
      <c r="A5416" s="39"/>
      <c r="B5416" s="52" t="s">
        <v>8051</v>
      </c>
      <c r="C5416" s="53">
        <v>411</v>
      </c>
      <c r="D5416" s="34" t="s">
        <v>1166</v>
      </c>
    </row>
    <row r="5417" spans="1:4" x14ac:dyDescent="0.35">
      <c r="A5417" s="39"/>
      <c r="B5417" s="52" t="s">
        <v>11066</v>
      </c>
      <c r="C5417" s="53">
        <v>3069</v>
      </c>
      <c r="D5417" s="34" t="s">
        <v>1166</v>
      </c>
    </row>
    <row r="5418" spans="1:4" x14ac:dyDescent="0.35">
      <c r="A5418" s="39"/>
      <c r="B5418" s="52" t="s">
        <v>8066</v>
      </c>
      <c r="C5418" s="53">
        <v>239</v>
      </c>
      <c r="D5418" s="34" t="s">
        <v>1166</v>
      </c>
    </row>
    <row r="5419" spans="1:4" x14ac:dyDescent="0.35">
      <c r="A5419" s="39"/>
      <c r="B5419" s="52" t="s">
        <v>8073</v>
      </c>
      <c r="C5419" s="53">
        <v>455</v>
      </c>
      <c r="D5419" s="34" t="s">
        <v>1166</v>
      </c>
    </row>
    <row r="5420" spans="1:4" x14ac:dyDescent="0.35">
      <c r="A5420" s="39"/>
      <c r="B5420" s="52" t="s">
        <v>8080</v>
      </c>
      <c r="C5420" s="53">
        <v>668</v>
      </c>
      <c r="D5420" s="34" t="s">
        <v>1166</v>
      </c>
    </row>
    <row r="5421" spans="1:4" x14ac:dyDescent="0.35">
      <c r="A5421" s="39"/>
      <c r="B5421" s="52" t="s">
        <v>8085</v>
      </c>
      <c r="C5421" s="53">
        <v>1400</v>
      </c>
      <c r="D5421" s="34" t="s">
        <v>1166</v>
      </c>
    </row>
    <row r="5422" spans="1:4" x14ac:dyDescent="0.35">
      <c r="A5422" s="39"/>
      <c r="B5422" s="52" t="s">
        <v>8113</v>
      </c>
      <c r="C5422" s="53">
        <v>666</v>
      </c>
      <c r="D5422" s="34" t="s">
        <v>1166</v>
      </c>
    </row>
    <row r="5423" spans="1:4" x14ac:dyDescent="0.35">
      <c r="A5423" s="39"/>
      <c r="B5423" s="52" t="s">
        <v>8130</v>
      </c>
      <c r="C5423" s="53">
        <v>462</v>
      </c>
      <c r="D5423" s="34" t="s">
        <v>1166</v>
      </c>
    </row>
    <row r="5424" spans="1:4" x14ac:dyDescent="0.35">
      <c r="A5424" s="39"/>
      <c r="B5424" s="52" t="s">
        <v>8137</v>
      </c>
      <c r="C5424" s="53">
        <v>211</v>
      </c>
      <c r="D5424" s="34" t="s">
        <v>1166</v>
      </c>
    </row>
    <row r="5425" spans="1:4" x14ac:dyDescent="0.35">
      <c r="A5425" s="39"/>
      <c r="B5425" s="52" t="s">
        <v>8144</v>
      </c>
      <c r="C5425" s="53">
        <v>340</v>
      </c>
      <c r="D5425" s="34" t="s">
        <v>1166</v>
      </c>
    </row>
    <row r="5426" spans="1:4" x14ac:dyDescent="0.35">
      <c r="A5426" s="39"/>
      <c r="B5426" s="52" t="s">
        <v>8151</v>
      </c>
      <c r="C5426" s="53">
        <v>973</v>
      </c>
      <c r="D5426" s="34" t="s">
        <v>1166</v>
      </c>
    </row>
    <row r="5427" spans="1:4" x14ac:dyDescent="0.35">
      <c r="A5427" s="39"/>
      <c r="B5427" s="52" t="s">
        <v>8161</v>
      </c>
      <c r="C5427" s="53">
        <v>890</v>
      </c>
      <c r="D5427" s="34" t="s">
        <v>1166</v>
      </c>
    </row>
    <row r="5428" spans="1:4" x14ac:dyDescent="0.35">
      <c r="A5428" s="39"/>
      <c r="B5428" s="52" t="s">
        <v>8169</v>
      </c>
      <c r="C5428" s="53">
        <v>335</v>
      </c>
      <c r="D5428" s="34" t="s">
        <v>1166</v>
      </c>
    </row>
    <row r="5429" spans="1:4" x14ac:dyDescent="0.35">
      <c r="A5429" s="39"/>
      <c r="B5429" s="52" t="s">
        <v>8177</v>
      </c>
      <c r="C5429" s="53">
        <v>532</v>
      </c>
      <c r="D5429" s="34" t="s">
        <v>1166</v>
      </c>
    </row>
    <row r="5430" spans="1:4" x14ac:dyDescent="0.35">
      <c r="A5430" s="39"/>
      <c r="B5430" s="52" t="s">
        <v>8278</v>
      </c>
      <c r="C5430" s="53">
        <v>400</v>
      </c>
      <c r="D5430" s="34" t="s">
        <v>1166</v>
      </c>
    </row>
    <row r="5431" spans="1:4" x14ac:dyDescent="0.35">
      <c r="A5431" s="39"/>
      <c r="B5431" s="52" t="s">
        <v>8191</v>
      </c>
      <c r="C5431" s="53">
        <v>1381</v>
      </c>
      <c r="D5431" s="34" t="s">
        <v>1166</v>
      </c>
    </row>
    <row r="5432" spans="1:4" x14ac:dyDescent="0.35">
      <c r="A5432" s="39"/>
      <c r="B5432" s="52" t="s">
        <v>8201</v>
      </c>
      <c r="C5432" s="53">
        <v>2005</v>
      </c>
      <c r="D5432" s="34" t="s">
        <v>1166</v>
      </c>
    </row>
    <row r="5433" spans="1:4" x14ac:dyDescent="0.35">
      <c r="A5433" s="39"/>
      <c r="B5433" s="52" t="s">
        <v>8309</v>
      </c>
      <c r="C5433" s="53">
        <v>361</v>
      </c>
      <c r="D5433" s="34" t="s">
        <v>1166</v>
      </c>
    </row>
    <row r="5434" spans="1:4" x14ac:dyDescent="0.35">
      <c r="A5434" s="39"/>
      <c r="B5434" s="52" t="s">
        <v>8338</v>
      </c>
      <c r="C5434" s="53">
        <v>1935</v>
      </c>
      <c r="D5434" s="34" t="s">
        <v>1166</v>
      </c>
    </row>
    <row r="5435" spans="1:4" x14ac:dyDescent="0.35">
      <c r="A5435" s="39"/>
      <c r="B5435" s="52" t="s">
        <v>8345</v>
      </c>
      <c r="C5435" s="53">
        <v>318</v>
      </c>
      <c r="D5435" s="34" t="s">
        <v>1166</v>
      </c>
    </row>
    <row r="5436" spans="1:4" x14ac:dyDescent="0.35">
      <c r="A5436" s="39"/>
      <c r="B5436" s="52" t="s">
        <v>8355</v>
      </c>
      <c r="C5436" s="53">
        <v>185</v>
      </c>
      <c r="D5436" s="34" t="s">
        <v>1166</v>
      </c>
    </row>
    <row r="5437" spans="1:4" x14ac:dyDescent="0.35">
      <c r="A5437" s="39"/>
      <c r="B5437" s="52" t="s">
        <v>8380</v>
      </c>
      <c r="C5437" s="53">
        <v>35</v>
      </c>
      <c r="D5437" s="34" t="s">
        <v>1166</v>
      </c>
    </row>
    <row r="5438" spans="1:4" x14ac:dyDescent="0.35">
      <c r="A5438" s="39"/>
      <c r="B5438" s="52" t="s">
        <v>11302</v>
      </c>
      <c r="C5438" s="53">
        <v>172</v>
      </c>
      <c r="D5438" s="34" t="s">
        <v>1166</v>
      </c>
    </row>
    <row r="5439" spans="1:4" x14ac:dyDescent="0.35">
      <c r="A5439" s="39"/>
      <c r="B5439" s="52" t="s">
        <v>725</v>
      </c>
      <c r="C5439" s="53">
        <v>97</v>
      </c>
      <c r="D5439" s="34" t="s">
        <v>1166</v>
      </c>
    </row>
    <row r="5440" spans="1:4" x14ac:dyDescent="0.35">
      <c r="A5440" s="39"/>
      <c r="B5440" s="52" t="s">
        <v>220</v>
      </c>
      <c r="C5440" s="53">
        <v>1183</v>
      </c>
      <c r="D5440" s="34" t="s">
        <v>1166</v>
      </c>
    </row>
    <row r="5441" spans="1:4" x14ac:dyDescent="0.35">
      <c r="A5441" s="39"/>
      <c r="B5441" s="52" t="s">
        <v>54</v>
      </c>
      <c r="C5441" s="53">
        <v>612</v>
      </c>
      <c r="D5441" s="34" t="s">
        <v>1166</v>
      </c>
    </row>
    <row r="5442" spans="1:4" x14ac:dyDescent="0.35">
      <c r="A5442" s="39"/>
      <c r="B5442" s="52" t="s">
        <v>734</v>
      </c>
      <c r="C5442" s="53">
        <v>61</v>
      </c>
      <c r="D5442" s="34" t="s">
        <v>1166</v>
      </c>
    </row>
    <row r="5443" spans="1:4" x14ac:dyDescent="0.35">
      <c r="A5443" s="39"/>
      <c r="B5443" s="52" t="s">
        <v>356</v>
      </c>
      <c r="C5443" s="53">
        <v>3102</v>
      </c>
      <c r="D5443" s="34" t="s">
        <v>1166</v>
      </c>
    </row>
    <row r="5444" spans="1:4" x14ac:dyDescent="0.35">
      <c r="A5444" s="39"/>
      <c r="B5444" s="52" t="s">
        <v>109</v>
      </c>
      <c r="C5444" s="53">
        <v>951</v>
      </c>
      <c r="D5444" s="34" t="s">
        <v>1166</v>
      </c>
    </row>
    <row r="5445" spans="1:4" x14ac:dyDescent="0.35">
      <c r="A5445" s="39"/>
      <c r="B5445" s="52" t="s">
        <v>330</v>
      </c>
      <c r="C5445" s="53">
        <v>1019</v>
      </c>
      <c r="D5445" s="34" t="s">
        <v>1166</v>
      </c>
    </row>
    <row r="5446" spans="1:4" x14ac:dyDescent="0.35">
      <c r="A5446" s="39"/>
      <c r="B5446" s="52" t="s">
        <v>249</v>
      </c>
      <c r="C5446" s="53">
        <v>288</v>
      </c>
      <c r="D5446" s="34" t="s">
        <v>1166</v>
      </c>
    </row>
    <row r="5447" spans="1:4" x14ac:dyDescent="0.35">
      <c r="A5447" s="39"/>
      <c r="B5447" s="52" t="s">
        <v>378</v>
      </c>
      <c r="C5447" s="53">
        <v>5430</v>
      </c>
      <c r="D5447" s="34" t="s">
        <v>1166</v>
      </c>
    </row>
    <row r="5448" spans="1:4" x14ac:dyDescent="0.35">
      <c r="A5448" s="39"/>
      <c r="B5448" s="52" t="s">
        <v>339</v>
      </c>
      <c r="C5448" s="53">
        <v>193</v>
      </c>
      <c r="D5448" s="34" t="s">
        <v>1166</v>
      </c>
    </row>
    <row r="5449" spans="1:4" x14ac:dyDescent="0.35">
      <c r="A5449" s="39"/>
      <c r="B5449" s="52" t="s">
        <v>519</v>
      </c>
      <c r="C5449" s="53">
        <v>1175</v>
      </c>
      <c r="D5449" s="34" t="s">
        <v>1166</v>
      </c>
    </row>
    <row r="5450" spans="1:4" x14ac:dyDescent="0.35">
      <c r="A5450" s="39"/>
      <c r="B5450" s="52" t="s">
        <v>863</v>
      </c>
      <c r="C5450" s="53">
        <v>2408</v>
      </c>
      <c r="D5450" s="34" t="s">
        <v>1166</v>
      </c>
    </row>
    <row r="5451" spans="1:4" x14ac:dyDescent="0.35">
      <c r="A5451" s="39"/>
      <c r="B5451" s="52" t="s">
        <v>969</v>
      </c>
      <c r="C5451" s="53">
        <v>344</v>
      </c>
      <c r="D5451" s="34" t="s">
        <v>1166</v>
      </c>
    </row>
    <row r="5452" spans="1:4" x14ac:dyDescent="0.35">
      <c r="A5452" s="39"/>
      <c r="B5452" s="52" t="s">
        <v>6431</v>
      </c>
      <c r="C5452" s="53">
        <v>21</v>
      </c>
      <c r="D5452" s="34" t="s">
        <v>1166</v>
      </c>
    </row>
    <row r="5453" spans="1:4" x14ac:dyDescent="0.35">
      <c r="A5453" s="39"/>
      <c r="B5453" s="52" t="s">
        <v>981</v>
      </c>
      <c r="C5453" s="53">
        <v>615</v>
      </c>
      <c r="D5453" s="34" t="s">
        <v>1166</v>
      </c>
    </row>
    <row r="5454" spans="1:4" x14ac:dyDescent="0.35">
      <c r="A5454" s="39"/>
      <c r="B5454" s="52" t="s">
        <v>984</v>
      </c>
      <c r="C5454" s="53">
        <v>813</v>
      </c>
      <c r="D5454" s="34" t="s">
        <v>1166</v>
      </c>
    </row>
    <row r="5455" spans="1:4" x14ac:dyDescent="0.35">
      <c r="A5455" s="39"/>
      <c r="B5455" s="52" t="s">
        <v>968</v>
      </c>
      <c r="C5455" s="53">
        <v>1683</v>
      </c>
      <c r="D5455" s="34" t="s">
        <v>1166</v>
      </c>
    </row>
    <row r="5456" spans="1:4" x14ac:dyDescent="0.35">
      <c r="A5456" s="39"/>
      <c r="B5456" s="52" t="s">
        <v>993</v>
      </c>
      <c r="C5456" s="53">
        <v>464</v>
      </c>
      <c r="D5456" s="34" t="s">
        <v>1166</v>
      </c>
    </row>
    <row r="5457" spans="1:4" x14ac:dyDescent="0.35">
      <c r="A5457" s="39"/>
      <c r="B5457" s="52" t="s">
        <v>975</v>
      </c>
      <c r="C5457" s="53">
        <v>1682</v>
      </c>
      <c r="D5457" s="34" t="s">
        <v>1166</v>
      </c>
    </row>
    <row r="5458" spans="1:4" x14ac:dyDescent="0.35">
      <c r="A5458" s="39"/>
      <c r="B5458" s="52" t="s">
        <v>972</v>
      </c>
      <c r="C5458" s="53">
        <v>777</v>
      </c>
      <c r="D5458" s="34" t="s">
        <v>1166</v>
      </c>
    </row>
    <row r="5459" spans="1:4" x14ac:dyDescent="0.35">
      <c r="A5459" s="39"/>
      <c r="B5459" s="52" t="s">
        <v>970</v>
      </c>
      <c r="C5459" s="53">
        <v>1578</v>
      </c>
      <c r="D5459" s="34" t="s">
        <v>1166</v>
      </c>
    </row>
    <row r="5460" spans="1:4" x14ac:dyDescent="0.35">
      <c r="A5460" s="39"/>
      <c r="B5460" s="52" t="s">
        <v>7705</v>
      </c>
      <c r="C5460" s="53">
        <v>355</v>
      </c>
      <c r="D5460" s="34" t="s">
        <v>1166</v>
      </c>
    </row>
    <row r="5461" spans="1:4" x14ac:dyDescent="0.35">
      <c r="A5461" s="39"/>
      <c r="B5461" s="52" t="s">
        <v>7706</v>
      </c>
      <c r="C5461" s="53">
        <v>1152</v>
      </c>
      <c r="D5461" s="34" t="s">
        <v>1166</v>
      </c>
    </row>
    <row r="5462" spans="1:4" x14ac:dyDescent="0.35">
      <c r="A5462" s="39"/>
      <c r="B5462" s="52" t="s">
        <v>7300</v>
      </c>
      <c r="C5462" s="53">
        <v>1890</v>
      </c>
      <c r="D5462" s="34" t="s">
        <v>1166</v>
      </c>
    </row>
    <row r="5463" spans="1:4" x14ac:dyDescent="0.35">
      <c r="A5463" s="39"/>
      <c r="B5463" s="52" t="s">
        <v>7314</v>
      </c>
      <c r="C5463" s="53">
        <v>172</v>
      </c>
      <c r="D5463" s="34" t="s">
        <v>1166</v>
      </c>
    </row>
    <row r="5464" spans="1:4" x14ac:dyDescent="0.35">
      <c r="A5464" s="39"/>
      <c r="B5464" s="52" t="s">
        <v>7321</v>
      </c>
      <c r="C5464" s="53">
        <v>2491</v>
      </c>
      <c r="D5464" s="34" t="s">
        <v>1166</v>
      </c>
    </row>
    <row r="5465" spans="1:4" x14ac:dyDescent="0.35">
      <c r="A5465" s="39"/>
      <c r="B5465" s="52" t="s">
        <v>8767</v>
      </c>
      <c r="C5465" s="53">
        <v>1534</v>
      </c>
      <c r="D5465" s="34" t="s">
        <v>1166</v>
      </c>
    </row>
    <row r="5466" spans="1:4" x14ac:dyDescent="0.35">
      <c r="A5466" s="39"/>
      <c r="B5466" s="52" t="s">
        <v>483</v>
      </c>
      <c r="C5466" s="53">
        <v>134</v>
      </c>
      <c r="D5466" s="34" t="s">
        <v>1166</v>
      </c>
    </row>
    <row r="5467" spans="1:4" x14ac:dyDescent="0.35">
      <c r="A5467" s="39"/>
      <c r="B5467" s="52" t="s">
        <v>922</v>
      </c>
      <c r="C5467" s="53">
        <v>3093</v>
      </c>
      <c r="D5467" s="34" t="s">
        <v>1166</v>
      </c>
    </row>
    <row r="5468" spans="1:4" x14ac:dyDescent="0.35">
      <c r="A5468" s="39"/>
      <c r="B5468" s="52" t="s">
        <v>923</v>
      </c>
      <c r="C5468" s="53">
        <v>3333</v>
      </c>
      <c r="D5468" s="34" t="s">
        <v>1166</v>
      </c>
    </row>
    <row r="5469" spans="1:4" x14ac:dyDescent="0.35">
      <c r="A5469" s="39"/>
      <c r="B5469" s="52" t="s">
        <v>924</v>
      </c>
      <c r="C5469" s="53">
        <v>3720</v>
      </c>
      <c r="D5469" s="34" t="s">
        <v>1166</v>
      </c>
    </row>
    <row r="5470" spans="1:4" x14ac:dyDescent="0.35">
      <c r="A5470" s="39"/>
      <c r="B5470" s="52" t="s">
        <v>176</v>
      </c>
      <c r="C5470" s="53">
        <v>1935</v>
      </c>
      <c r="D5470" s="34" t="s">
        <v>1166</v>
      </c>
    </row>
    <row r="5471" spans="1:4" x14ac:dyDescent="0.35">
      <c r="A5471" s="39"/>
      <c r="B5471" s="52" t="s">
        <v>511</v>
      </c>
      <c r="C5471" s="53">
        <v>3560</v>
      </c>
      <c r="D5471" s="34" t="s">
        <v>1166</v>
      </c>
    </row>
    <row r="5472" spans="1:4" x14ac:dyDescent="0.35">
      <c r="A5472" s="39"/>
      <c r="B5472" s="52" t="s">
        <v>8777</v>
      </c>
      <c r="C5472" s="53">
        <v>208</v>
      </c>
      <c r="D5472" s="34" t="s">
        <v>1166</v>
      </c>
    </row>
    <row r="5473" spans="1:4" x14ac:dyDescent="0.35">
      <c r="A5473" s="39"/>
      <c r="B5473" s="52" t="s">
        <v>8780</v>
      </c>
      <c r="C5473" s="53">
        <v>903</v>
      </c>
      <c r="D5473" s="34" t="s">
        <v>1166</v>
      </c>
    </row>
    <row r="5474" spans="1:4" x14ac:dyDescent="0.35">
      <c r="A5474" s="39"/>
      <c r="B5474" s="52" t="s">
        <v>822</v>
      </c>
      <c r="C5474" s="53">
        <v>360</v>
      </c>
      <c r="D5474" s="34" t="s">
        <v>1166</v>
      </c>
    </row>
    <row r="5475" spans="1:4" x14ac:dyDescent="0.35">
      <c r="A5475" s="39"/>
      <c r="B5475" s="52" t="s">
        <v>823</v>
      </c>
      <c r="C5475" s="53">
        <v>214</v>
      </c>
      <c r="D5475" s="34" t="s">
        <v>1166</v>
      </c>
    </row>
    <row r="5476" spans="1:4" x14ac:dyDescent="0.35">
      <c r="A5476" s="39"/>
      <c r="B5476" s="52" t="s">
        <v>6955</v>
      </c>
      <c r="C5476" s="53">
        <v>72</v>
      </c>
      <c r="D5476" s="34" t="s">
        <v>1166</v>
      </c>
    </row>
    <row r="5477" spans="1:4" x14ac:dyDescent="0.35">
      <c r="A5477" s="39"/>
      <c r="B5477" s="52" t="s">
        <v>7098</v>
      </c>
      <c r="C5477" s="53">
        <v>4276</v>
      </c>
      <c r="D5477" s="34" t="s">
        <v>1166</v>
      </c>
    </row>
    <row r="5478" spans="1:4" x14ac:dyDescent="0.35">
      <c r="A5478" s="39"/>
      <c r="B5478" s="52" t="s">
        <v>6434</v>
      </c>
      <c r="C5478" s="53">
        <v>93</v>
      </c>
      <c r="D5478" s="34" t="s">
        <v>1166</v>
      </c>
    </row>
    <row r="5479" spans="1:4" x14ac:dyDescent="0.35">
      <c r="A5479" s="39"/>
      <c r="B5479" s="52" t="s">
        <v>816</v>
      </c>
      <c r="C5479" s="53">
        <v>464</v>
      </c>
      <c r="D5479" s="34" t="s">
        <v>1166</v>
      </c>
    </row>
    <row r="5480" spans="1:4" x14ac:dyDescent="0.35">
      <c r="A5480" s="39"/>
      <c r="B5480" s="52" t="s">
        <v>818</v>
      </c>
      <c r="C5480" s="53">
        <v>176</v>
      </c>
      <c r="D5480" s="34" t="s">
        <v>1166</v>
      </c>
    </row>
    <row r="5481" spans="1:4" x14ac:dyDescent="0.35">
      <c r="A5481" s="39"/>
      <c r="B5481" s="52" t="s">
        <v>821</v>
      </c>
      <c r="C5481" s="53">
        <v>259</v>
      </c>
      <c r="D5481" s="34" t="s">
        <v>1166</v>
      </c>
    </row>
    <row r="5482" spans="1:4" x14ac:dyDescent="0.35">
      <c r="A5482" s="39"/>
      <c r="B5482" s="52" t="s">
        <v>216</v>
      </c>
      <c r="C5482" s="53">
        <v>121</v>
      </c>
      <c r="D5482" s="34" t="s">
        <v>1166</v>
      </c>
    </row>
    <row r="5483" spans="1:4" x14ac:dyDescent="0.35">
      <c r="A5483" s="39"/>
      <c r="B5483" s="52" t="s">
        <v>502</v>
      </c>
      <c r="C5483" s="53">
        <v>48227</v>
      </c>
      <c r="D5483" s="34" t="s">
        <v>1166</v>
      </c>
    </row>
    <row r="5484" spans="1:4" x14ac:dyDescent="0.35">
      <c r="A5484" s="39"/>
      <c r="B5484" s="52" t="s">
        <v>503</v>
      </c>
      <c r="C5484" s="53">
        <v>52123</v>
      </c>
      <c r="D5484" s="34" t="s">
        <v>1166</v>
      </c>
    </row>
    <row r="5485" spans="1:4" x14ac:dyDescent="0.35">
      <c r="A5485" s="39"/>
      <c r="B5485" s="52" t="s">
        <v>504</v>
      </c>
      <c r="C5485" s="53">
        <v>43313</v>
      </c>
      <c r="D5485" s="34" t="s">
        <v>1166</v>
      </c>
    </row>
    <row r="5486" spans="1:4" x14ac:dyDescent="0.35">
      <c r="A5486" s="39"/>
      <c r="B5486" s="52" t="s">
        <v>505</v>
      </c>
      <c r="C5486" s="53">
        <v>41735</v>
      </c>
      <c r="D5486" s="34" t="s">
        <v>1166</v>
      </c>
    </row>
    <row r="5487" spans="1:4" x14ac:dyDescent="0.35">
      <c r="A5487" s="39"/>
      <c r="B5487" s="52" t="s">
        <v>507</v>
      </c>
      <c r="C5487" s="53">
        <v>3286</v>
      </c>
      <c r="D5487" s="34" t="s">
        <v>1166</v>
      </c>
    </row>
    <row r="5488" spans="1:4" x14ac:dyDescent="0.35">
      <c r="A5488" s="39"/>
      <c r="B5488" s="52" t="s">
        <v>472</v>
      </c>
      <c r="C5488" s="53">
        <v>1361</v>
      </c>
      <c r="D5488" s="34" t="s">
        <v>1166</v>
      </c>
    </row>
    <row r="5489" spans="1:4" x14ac:dyDescent="0.35">
      <c r="A5489" s="39"/>
      <c r="B5489" s="52" t="s">
        <v>1008</v>
      </c>
      <c r="C5489" s="53">
        <v>1861</v>
      </c>
      <c r="D5489" s="34" t="s">
        <v>1166</v>
      </c>
    </row>
    <row r="5490" spans="1:4" x14ac:dyDescent="0.35">
      <c r="A5490" s="39"/>
      <c r="B5490" s="52" t="s">
        <v>196</v>
      </c>
      <c r="C5490" s="53">
        <v>4894</v>
      </c>
      <c r="D5490" s="34" t="s">
        <v>1166</v>
      </c>
    </row>
    <row r="5491" spans="1:4" x14ac:dyDescent="0.35">
      <c r="A5491" s="39"/>
      <c r="B5491" s="52" t="s">
        <v>443</v>
      </c>
      <c r="C5491" s="53">
        <v>966</v>
      </c>
      <c r="D5491" s="34" t="s">
        <v>1166</v>
      </c>
    </row>
    <row r="5492" spans="1:4" x14ac:dyDescent="0.35">
      <c r="A5492" s="39"/>
      <c r="B5492" s="52" t="s">
        <v>10685</v>
      </c>
      <c r="C5492" s="53">
        <v>2101</v>
      </c>
      <c r="D5492" s="34" t="s">
        <v>1166</v>
      </c>
    </row>
    <row r="5493" spans="1:4" x14ac:dyDescent="0.35">
      <c r="A5493" s="39"/>
      <c r="B5493" s="52" t="s">
        <v>8558</v>
      </c>
      <c r="C5493" s="53">
        <v>361</v>
      </c>
      <c r="D5493" s="34" t="s">
        <v>1166</v>
      </c>
    </row>
    <row r="5494" spans="1:4" x14ac:dyDescent="0.35">
      <c r="A5494" s="39"/>
      <c r="B5494" s="52" t="s">
        <v>10842</v>
      </c>
      <c r="C5494" s="53">
        <v>19931</v>
      </c>
      <c r="D5494" s="34" t="s">
        <v>1166</v>
      </c>
    </row>
    <row r="5495" spans="1:4" x14ac:dyDescent="0.35">
      <c r="A5495" s="39"/>
      <c r="B5495" s="52" t="s">
        <v>10842</v>
      </c>
      <c r="C5495" s="53">
        <v>18722</v>
      </c>
      <c r="D5495" s="34" t="s">
        <v>1166</v>
      </c>
    </row>
    <row r="5496" spans="1:4" x14ac:dyDescent="0.35">
      <c r="A5496" s="39"/>
      <c r="B5496" s="52" t="s">
        <v>10842</v>
      </c>
      <c r="C5496" s="53">
        <v>19973</v>
      </c>
      <c r="D5496" s="34" t="s">
        <v>1166</v>
      </c>
    </row>
    <row r="5497" spans="1:4" x14ac:dyDescent="0.35">
      <c r="A5497" s="39"/>
      <c r="B5497" s="52" t="s">
        <v>10842</v>
      </c>
      <c r="C5497" s="53">
        <v>20359</v>
      </c>
      <c r="D5497" s="34" t="s">
        <v>1166</v>
      </c>
    </row>
    <row r="5498" spans="1:4" x14ac:dyDescent="0.35">
      <c r="A5498" s="39"/>
      <c r="B5498" s="52" t="s">
        <v>10842</v>
      </c>
      <c r="C5498" s="53">
        <v>19396</v>
      </c>
      <c r="D5498" s="34" t="s">
        <v>1166</v>
      </c>
    </row>
    <row r="5499" spans="1:4" x14ac:dyDescent="0.35">
      <c r="A5499" s="39"/>
      <c r="B5499" s="52" t="s">
        <v>10842</v>
      </c>
      <c r="C5499" s="53">
        <v>8318</v>
      </c>
      <c r="D5499" s="34" t="s">
        <v>1166</v>
      </c>
    </row>
    <row r="5500" spans="1:4" x14ac:dyDescent="0.35">
      <c r="A5500" s="39"/>
      <c r="B5500" s="52" t="s">
        <v>314</v>
      </c>
      <c r="C5500" s="53">
        <v>1726</v>
      </c>
      <c r="D5500" s="34" t="s">
        <v>1166</v>
      </c>
    </row>
    <row r="5501" spans="1:4" x14ac:dyDescent="0.35">
      <c r="A5501" s="39"/>
      <c r="B5501" s="52" t="s">
        <v>480</v>
      </c>
      <c r="C5501" s="53">
        <v>47164</v>
      </c>
      <c r="D5501" s="34" t="s">
        <v>1166</v>
      </c>
    </row>
    <row r="5502" spans="1:4" x14ac:dyDescent="0.35">
      <c r="A5502" s="39"/>
      <c r="B5502" s="52" t="s">
        <v>475</v>
      </c>
      <c r="C5502" s="53">
        <v>982</v>
      </c>
      <c r="D5502" s="34" t="s">
        <v>1166</v>
      </c>
    </row>
    <row r="5503" spans="1:4" x14ac:dyDescent="0.35">
      <c r="A5503" s="39"/>
      <c r="B5503" s="52" t="s">
        <v>437</v>
      </c>
      <c r="C5503" s="53">
        <v>88101</v>
      </c>
      <c r="D5503" s="34" t="s">
        <v>1166</v>
      </c>
    </row>
    <row r="5504" spans="1:4" x14ac:dyDescent="0.35">
      <c r="A5504" s="39"/>
      <c r="B5504" s="52" t="s">
        <v>7058</v>
      </c>
      <c r="C5504" s="53">
        <v>15</v>
      </c>
      <c r="D5504" s="34" t="s">
        <v>1166</v>
      </c>
    </row>
    <row r="5505" spans="1:4" x14ac:dyDescent="0.35">
      <c r="A5505" s="39"/>
      <c r="B5505" s="52" t="s">
        <v>455</v>
      </c>
      <c r="C5505" s="53">
        <v>5137</v>
      </c>
      <c r="D5505" s="34" t="s">
        <v>1166</v>
      </c>
    </row>
    <row r="5506" spans="1:4" x14ac:dyDescent="0.35">
      <c r="A5506" s="39"/>
      <c r="B5506" s="52" t="s">
        <v>435</v>
      </c>
      <c r="C5506" s="53">
        <v>137</v>
      </c>
      <c r="D5506" s="34" t="s">
        <v>1166</v>
      </c>
    </row>
    <row r="5507" spans="1:4" x14ac:dyDescent="0.35">
      <c r="A5507" s="39"/>
      <c r="B5507" s="52" t="s">
        <v>210</v>
      </c>
      <c r="C5507" s="53">
        <v>347</v>
      </c>
      <c r="D5507" s="34" t="s">
        <v>1166</v>
      </c>
    </row>
    <row r="5508" spans="1:4" x14ac:dyDescent="0.35">
      <c r="A5508" s="39"/>
      <c r="B5508" s="52" t="s">
        <v>436</v>
      </c>
      <c r="C5508" s="53">
        <v>27225</v>
      </c>
      <c r="D5508" s="34" t="s">
        <v>1166</v>
      </c>
    </row>
    <row r="5509" spans="1:4" x14ac:dyDescent="0.35">
      <c r="A5509" s="39"/>
      <c r="B5509" s="52" t="s">
        <v>459</v>
      </c>
      <c r="C5509" s="53">
        <v>1703</v>
      </c>
      <c r="D5509" s="34" t="s">
        <v>1166</v>
      </c>
    </row>
    <row r="5510" spans="1:4" x14ac:dyDescent="0.35">
      <c r="A5510" s="39"/>
      <c r="B5510" s="52" t="s">
        <v>453</v>
      </c>
      <c r="C5510" s="53">
        <v>25812</v>
      </c>
      <c r="D5510" s="34" t="s">
        <v>1166</v>
      </c>
    </row>
    <row r="5511" spans="1:4" x14ac:dyDescent="0.35">
      <c r="A5511" s="39"/>
      <c r="B5511" s="52" t="s">
        <v>481</v>
      </c>
      <c r="C5511" s="53">
        <v>60382</v>
      </c>
      <c r="D5511" s="34" t="s">
        <v>1166</v>
      </c>
    </row>
    <row r="5512" spans="1:4" x14ac:dyDescent="0.35">
      <c r="A5512" s="39"/>
      <c r="B5512" s="52" t="s">
        <v>7384</v>
      </c>
      <c r="C5512" s="53">
        <v>14</v>
      </c>
      <c r="D5512" s="34" t="s">
        <v>1166</v>
      </c>
    </row>
    <row r="5513" spans="1:4" x14ac:dyDescent="0.35">
      <c r="A5513" s="39"/>
      <c r="B5513" s="52" t="s">
        <v>942</v>
      </c>
      <c r="C5513" s="53">
        <v>286</v>
      </c>
      <c r="D5513" s="34" t="s">
        <v>1166</v>
      </c>
    </row>
    <row r="5514" spans="1:4" x14ac:dyDescent="0.35">
      <c r="A5514" s="39"/>
      <c r="B5514" s="52" t="s">
        <v>438</v>
      </c>
      <c r="C5514" s="53">
        <v>1443</v>
      </c>
      <c r="D5514" s="34" t="s">
        <v>1166</v>
      </c>
    </row>
    <row r="5515" spans="1:4" x14ac:dyDescent="0.35">
      <c r="A5515" s="39"/>
      <c r="B5515" s="52" t="s">
        <v>438</v>
      </c>
      <c r="C5515" s="53">
        <v>1033</v>
      </c>
      <c r="D5515" s="34" t="s">
        <v>1166</v>
      </c>
    </row>
    <row r="5516" spans="1:4" x14ac:dyDescent="0.35">
      <c r="A5516" s="39"/>
      <c r="B5516" s="52" t="s">
        <v>6957</v>
      </c>
      <c r="C5516" s="53">
        <v>4193</v>
      </c>
      <c r="D5516" s="34" t="s">
        <v>1166</v>
      </c>
    </row>
    <row r="5517" spans="1:4" x14ac:dyDescent="0.35">
      <c r="A5517" s="39"/>
      <c r="B5517" s="52" t="s">
        <v>7054</v>
      </c>
      <c r="C5517" s="53">
        <v>55836</v>
      </c>
      <c r="D5517" s="34" t="s">
        <v>1166</v>
      </c>
    </row>
    <row r="5518" spans="1:4" x14ac:dyDescent="0.35">
      <c r="A5518" s="39"/>
      <c r="B5518" s="52" t="s">
        <v>438</v>
      </c>
      <c r="C5518" s="53">
        <v>53680</v>
      </c>
      <c r="D5518" s="34" t="s">
        <v>1166</v>
      </c>
    </row>
    <row r="5519" spans="1:4" x14ac:dyDescent="0.35">
      <c r="A5519" s="39"/>
      <c r="B5519" s="52" t="s">
        <v>7067</v>
      </c>
      <c r="C5519" s="53">
        <v>961</v>
      </c>
      <c r="D5519" s="34" t="s">
        <v>1166</v>
      </c>
    </row>
    <row r="5520" spans="1:4" x14ac:dyDescent="0.35">
      <c r="A5520" s="39"/>
      <c r="B5520" s="52" t="s">
        <v>7060</v>
      </c>
      <c r="C5520" s="53">
        <v>3080</v>
      </c>
      <c r="D5520" s="34" t="s">
        <v>1166</v>
      </c>
    </row>
    <row r="5521" spans="1:4" x14ac:dyDescent="0.35">
      <c r="A5521" s="39"/>
      <c r="B5521" s="52" t="s">
        <v>7056</v>
      </c>
      <c r="C5521" s="53">
        <v>932</v>
      </c>
      <c r="D5521" s="34" t="s">
        <v>1166</v>
      </c>
    </row>
    <row r="5522" spans="1:4" x14ac:dyDescent="0.35">
      <c r="A5522" s="39"/>
      <c r="B5522" s="52" t="s">
        <v>7822</v>
      </c>
      <c r="C5522" s="53">
        <v>5454</v>
      </c>
      <c r="D5522" s="34" t="s">
        <v>1166</v>
      </c>
    </row>
    <row r="5523" spans="1:4" x14ac:dyDescent="0.35">
      <c r="A5523" s="39"/>
      <c r="B5523" s="52" t="s">
        <v>7822</v>
      </c>
      <c r="C5523" s="53">
        <v>4049</v>
      </c>
      <c r="D5523" s="34" t="s">
        <v>1166</v>
      </c>
    </row>
    <row r="5524" spans="1:4" x14ac:dyDescent="0.35">
      <c r="A5524" s="39"/>
      <c r="B5524" s="52" t="s">
        <v>435</v>
      </c>
      <c r="C5524" s="53">
        <v>1584</v>
      </c>
      <c r="D5524" s="34" t="s">
        <v>1166</v>
      </c>
    </row>
    <row r="5525" spans="1:4" x14ac:dyDescent="0.35">
      <c r="A5525" s="39"/>
      <c r="B5525" s="52" t="s">
        <v>11371</v>
      </c>
      <c r="C5525" s="53">
        <v>2246</v>
      </c>
      <c r="D5525" s="34" t="s">
        <v>1166</v>
      </c>
    </row>
    <row r="5526" spans="1:4" x14ac:dyDescent="0.35">
      <c r="A5526" s="39"/>
      <c r="B5526" s="52" t="s">
        <v>11375</v>
      </c>
      <c r="C5526" s="53">
        <v>1713</v>
      </c>
      <c r="D5526" s="34" t="s">
        <v>1166</v>
      </c>
    </row>
    <row r="5527" spans="1:4" x14ac:dyDescent="0.35">
      <c r="A5527" s="39"/>
      <c r="B5527" s="52" t="s">
        <v>7822</v>
      </c>
      <c r="C5527" s="53">
        <v>3873</v>
      </c>
      <c r="D5527" s="34" t="s">
        <v>1166</v>
      </c>
    </row>
    <row r="5528" spans="1:4" x14ac:dyDescent="0.35">
      <c r="A5528" s="39"/>
      <c r="B5528" s="52" t="s">
        <v>11371</v>
      </c>
      <c r="C5528" s="53">
        <v>4688</v>
      </c>
      <c r="D5528" s="34" t="s">
        <v>1166</v>
      </c>
    </row>
    <row r="5529" spans="1:4" x14ac:dyDescent="0.35">
      <c r="A5529" s="39"/>
      <c r="B5529" s="52" t="s">
        <v>7062</v>
      </c>
      <c r="C5529" s="53">
        <v>2482</v>
      </c>
      <c r="D5529" s="34" t="s">
        <v>1166</v>
      </c>
    </row>
    <row r="5530" spans="1:4" x14ac:dyDescent="0.35">
      <c r="A5530" s="39"/>
      <c r="B5530" s="52" t="s">
        <v>767</v>
      </c>
      <c r="C5530" s="53">
        <v>2726</v>
      </c>
      <c r="D5530" s="34" t="s">
        <v>1166</v>
      </c>
    </row>
    <row r="5531" spans="1:4" x14ac:dyDescent="0.35">
      <c r="A5531" s="39"/>
      <c r="B5531" s="52" t="s">
        <v>768</v>
      </c>
      <c r="C5531" s="53">
        <v>380</v>
      </c>
      <c r="D5531" s="34" t="s">
        <v>1166</v>
      </c>
    </row>
    <row r="5532" spans="1:4" x14ac:dyDescent="0.35">
      <c r="A5532" s="39"/>
      <c r="B5532" s="52" t="s">
        <v>242</v>
      </c>
      <c r="C5532" s="53">
        <v>1782</v>
      </c>
      <c r="D5532" s="34" t="s">
        <v>1166</v>
      </c>
    </row>
    <row r="5533" spans="1:4" x14ac:dyDescent="0.35">
      <c r="A5533" s="39"/>
      <c r="B5533" s="52" t="s">
        <v>243</v>
      </c>
      <c r="C5533" s="53">
        <v>2859</v>
      </c>
      <c r="D5533" s="34" t="s">
        <v>1166</v>
      </c>
    </row>
    <row r="5534" spans="1:4" x14ac:dyDescent="0.35">
      <c r="A5534" s="39"/>
      <c r="B5534" s="52" t="s">
        <v>110</v>
      </c>
      <c r="C5534" s="53">
        <v>434</v>
      </c>
      <c r="D5534" s="34" t="s">
        <v>1166</v>
      </c>
    </row>
    <row r="5535" spans="1:4" x14ac:dyDescent="0.35">
      <c r="A5535" s="39"/>
      <c r="B5535" s="52" t="s">
        <v>770</v>
      </c>
      <c r="C5535" s="53">
        <v>1569</v>
      </c>
      <c r="D5535" s="34" t="s">
        <v>1166</v>
      </c>
    </row>
    <row r="5536" spans="1:4" x14ac:dyDescent="0.35">
      <c r="A5536" s="39"/>
      <c r="B5536" s="52" t="s">
        <v>427</v>
      </c>
      <c r="C5536" s="53">
        <v>2208</v>
      </c>
      <c r="D5536" s="34" t="s">
        <v>1166</v>
      </c>
    </row>
    <row r="5537" spans="1:4" x14ac:dyDescent="0.35">
      <c r="A5537" s="39"/>
      <c r="B5537" s="52" t="s">
        <v>357</v>
      </c>
      <c r="C5537" s="53">
        <v>2077</v>
      </c>
      <c r="D5537" s="34" t="s">
        <v>1166</v>
      </c>
    </row>
    <row r="5538" spans="1:4" x14ac:dyDescent="0.35">
      <c r="A5538" s="39"/>
      <c r="B5538" s="52" t="s">
        <v>4026</v>
      </c>
      <c r="C5538" s="53">
        <v>2354</v>
      </c>
      <c r="D5538" s="34" t="s">
        <v>1166</v>
      </c>
    </row>
    <row r="5539" spans="1:4" x14ac:dyDescent="0.35">
      <c r="A5539" s="39"/>
      <c r="B5539" s="52" t="s">
        <v>773</v>
      </c>
      <c r="C5539" s="53">
        <v>4160</v>
      </c>
      <c r="D5539" s="34" t="s">
        <v>1166</v>
      </c>
    </row>
    <row r="5540" spans="1:4" x14ac:dyDescent="0.35">
      <c r="A5540" s="39"/>
      <c r="B5540" s="52" t="s">
        <v>244</v>
      </c>
      <c r="C5540" s="53">
        <v>1994</v>
      </c>
      <c r="D5540" s="34" t="s">
        <v>1166</v>
      </c>
    </row>
    <row r="5541" spans="1:4" x14ac:dyDescent="0.35">
      <c r="A5541" s="39"/>
      <c r="B5541" s="52" t="s">
        <v>428</v>
      </c>
      <c r="C5541" s="53">
        <v>7297</v>
      </c>
      <c r="D5541" s="34" t="s">
        <v>1166</v>
      </c>
    </row>
    <row r="5542" spans="1:4" x14ac:dyDescent="0.35">
      <c r="A5542" s="39"/>
      <c r="B5542" s="52" t="s">
        <v>775</v>
      </c>
      <c r="C5542" s="53">
        <v>801</v>
      </c>
      <c r="D5542" s="34" t="s">
        <v>1166</v>
      </c>
    </row>
    <row r="5543" spans="1:4" x14ac:dyDescent="0.35">
      <c r="A5543" s="39"/>
      <c r="B5543" s="52" t="s">
        <v>429</v>
      </c>
      <c r="C5543" s="53">
        <v>4916</v>
      </c>
      <c r="D5543" s="34" t="s">
        <v>1166</v>
      </c>
    </row>
    <row r="5544" spans="1:4" x14ac:dyDescent="0.35">
      <c r="A5544" s="39"/>
      <c r="B5544" s="52" t="s">
        <v>245</v>
      </c>
      <c r="C5544" s="53">
        <v>823</v>
      </c>
      <c r="D5544" s="34" t="s">
        <v>1166</v>
      </c>
    </row>
    <row r="5545" spans="1:4" x14ac:dyDescent="0.35">
      <c r="A5545" s="39"/>
      <c r="B5545" s="52" t="s">
        <v>246</v>
      </c>
      <c r="C5545" s="53">
        <v>321</v>
      </c>
      <c r="D5545" s="34" t="s">
        <v>1166</v>
      </c>
    </row>
    <row r="5546" spans="1:4" x14ac:dyDescent="0.35">
      <c r="A5546" s="39"/>
      <c r="B5546" s="52" t="s">
        <v>247</v>
      </c>
      <c r="C5546" s="53">
        <v>763</v>
      </c>
      <c r="D5546" s="34" t="s">
        <v>1166</v>
      </c>
    </row>
    <row r="5547" spans="1:4" x14ac:dyDescent="0.35">
      <c r="A5547" s="39"/>
      <c r="B5547" s="52" t="s">
        <v>409</v>
      </c>
      <c r="C5547" s="53">
        <v>405</v>
      </c>
      <c r="D5547" s="34" t="s">
        <v>1166</v>
      </c>
    </row>
    <row r="5548" spans="1:4" x14ac:dyDescent="0.35">
      <c r="A5548" s="39"/>
      <c r="B5548" s="52" t="s">
        <v>248</v>
      </c>
      <c r="C5548" s="53">
        <v>83</v>
      </c>
      <c r="D5548" s="34" t="s">
        <v>1166</v>
      </c>
    </row>
    <row r="5549" spans="1:4" x14ac:dyDescent="0.35">
      <c r="A5549" s="39"/>
      <c r="B5549" s="52" t="s">
        <v>779</v>
      </c>
      <c r="C5549" s="53">
        <v>1753</v>
      </c>
      <c r="D5549" s="34" t="s">
        <v>1166</v>
      </c>
    </row>
    <row r="5550" spans="1:4" x14ac:dyDescent="0.35">
      <c r="A5550" s="39"/>
      <c r="B5550" s="52" t="s">
        <v>780</v>
      </c>
      <c r="C5550" s="53">
        <v>6914</v>
      </c>
      <c r="D5550" s="34" t="s">
        <v>1166</v>
      </c>
    </row>
    <row r="5551" spans="1:4" x14ac:dyDescent="0.35">
      <c r="A5551" s="39"/>
      <c r="B5551" s="52" t="s">
        <v>410</v>
      </c>
      <c r="C5551" s="53">
        <v>4138</v>
      </c>
      <c r="D5551" s="34" t="s">
        <v>1166</v>
      </c>
    </row>
    <row r="5552" spans="1:4" x14ac:dyDescent="0.35">
      <c r="A5552" s="39"/>
      <c r="B5552" s="52" t="s">
        <v>114</v>
      </c>
      <c r="C5552" s="53">
        <v>5413</v>
      </c>
      <c r="D5552" s="34" t="s">
        <v>1166</v>
      </c>
    </row>
    <row r="5553" spans="1:4" x14ac:dyDescent="0.35">
      <c r="A5553" s="39"/>
      <c r="B5553" s="52" t="s">
        <v>115</v>
      </c>
      <c r="C5553" s="53">
        <v>89</v>
      </c>
      <c r="D5553" s="34" t="s">
        <v>1166</v>
      </c>
    </row>
    <row r="5554" spans="1:4" x14ac:dyDescent="0.35">
      <c r="A5554" s="39"/>
      <c r="B5554" s="52" t="s">
        <v>116</v>
      </c>
      <c r="C5554" s="53">
        <v>710</v>
      </c>
      <c r="D5554" s="34" t="s">
        <v>1166</v>
      </c>
    </row>
    <row r="5555" spans="1:4" x14ac:dyDescent="0.35">
      <c r="A5555" s="39"/>
      <c r="B5555" s="52" t="s">
        <v>117</v>
      </c>
      <c r="C5555" s="53">
        <v>334</v>
      </c>
      <c r="D5555" s="34" t="s">
        <v>1166</v>
      </c>
    </row>
    <row r="5556" spans="1:4" x14ac:dyDescent="0.35">
      <c r="A5556" s="39"/>
      <c r="B5556" s="52" t="s">
        <v>118</v>
      </c>
      <c r="C5556" s="53">
        <v>41</v>
      </c>
      <c r="D5556" s="34" t="s">
        <v>1166</v>
      </c>
    </row>
    <row r="5557" spans="1:4" x14ac:dyDescent="0.35">
      <c r="A5557" s="39"/>
      <c r="B5557" s="52" t="s">
        <v>334</v>
      </c>
      <c r="C5557" s="53">
        <v>9874</v>
      </c>
      <c r="D5557" s="34" t="s">
        <v>1166</v>
      </c>
    </row>
    <row r="5558" spans="1:4" x14ac:dyDescent="0.35">
      <c r="A5558" s="39"/>
      <c r="B5558" s="52" t="s">
        <v>335</v>
      </c>
      <c r="C5558" s="53">
        <v>30361</v>
      </c>
      <c r="D5558" s="34" t="s">
        <v>1166</v>
      </c>
    </row>
    <row r="5559" spans="1:4" x14ac:dyDescent="0.35">
      <c r="A5559" s="39"/>
      <c r="B5559" s="52" t="s">
        <v>119</v>
      </c>
      <c r="C5559" s="53">
        <v>1196</v>
      </c>
      <c r="D5559" s="34" t="s">
        <v>1166</v>
      </c>
    </row>
    <row r="5560" spans="1:4" x14ac:dyDescent="0.35">
      <c r="A5560" s="39"/>
      <c r="B5560" s="52" t="s">
        <v>120</v>
      </c>
      <c r="C5560" s="53">
        <v>4252</v>
      </c>
      <c r="D5560" s="34" t="s">
        <v>1166</v>
      </c>
    </row>
    <row r="5561" spans="1:4" x14ac:dyDescent="0.35">
      <c r="A5561" s="39"/>
      <c r="B5561" s="52" t="s">
        <v>121</v>
      </c>
      <c r="C5561" s="53">
        <v>120</v>
      </c>
      <c r="D5561" s="34" t="s">
        <v>1166</v>
      </c>
    </row>
    <row r="5562" spans="1:4" x14ac:dyDescent="0.35">
      <c r="A5562" s="39"/>
      <c r="B5562" s="52" t="s">
        <v>617</v>
      </c>
      <c r="C5562" s="53">
        <v>2789</v>
      </c>
      <c r="D5562" s="34" t="s">
        <v>1166</v>
      </c>
    </row>
    <row r="5563" spans="1:4" x14ac:dyDescent="0.35">
      <c r="A5563" s="39"/>
      <c r="B5563" s="52" t="s">
        <v>122</v>
      </c>
      <c r="C5563" s="53">
        <v>36</v>
      </c>
      <c r="D5563" s="34" t="s">
        <v>1166</v>
      </c>
    </row>
    <row r="5564" spans="1:4" x14ac:dyDescent="0.35">
      <c r="A5564" s="39"/>
      <c r="B5564" s="52" t="s">
        <v>251</v>
      </c>
      <c r="C5564" s="53">
        <v>5630</v>
      </c>
      <c r="D5564" s="34" t="s">
        <v>1166</v>
      </c>
    </row>
    <row r="5565" spans="1:4" x14ac:dyDescent="0.35">
      <c r="A5565" s="39"/>
      <c r="B5565" s="52" t="s">
        <v>337</v>
      </c>
      <c r="C5565" s="53">
        <v>171</v>
      </c>
      <c r="D5565" s="34" t="s">
        <v>1166</v>
      </c>
    </row>
    <row r="5566" spans="1:4" x14ac:dyDescent="0.35">
      <c r="A5566" s="39"/>
      <c r="B5566" s="52" t="s">
        <v>123</v>
      </c>
      <c r="C5566" s="53">
        <v>977</v>
      </c>
      <c r="D5566" s="34" t="s">
        <v>1166</v>
      </c>
    </row>
    <row r="5567" spans="1:4" x14ac:dyDescent="0.35">
      <c r="A5567" s="39"/>
      <c r="B5567" s="52" t="s">
        <v>124</v>
      </c>
      <c r="C5567" s="53">
        <v>10873</v>
      </c>
      <c r="D5567" s="34" t="s">
        <v>1166</v>
      </c>
    </row>
    <row r="5568" spans="1:4" x14ac:dyDescent="0.35">
      <c r="A5568" s="39"/>
      <c r="B5568" s="52" t="s">
        <v>338</v>
      </c>
      <c r="C5568" s="53">
        <v>823</v>
      </c>
      <c r="D5568" s="34" t="s">
        <v>1166</v>
      </c>
    </row>
    <row r="5569" spans="1:4" x14ac:dyDescent="0.35">
      <c r="A5569" s="39"/>
      <c r="B5569" s="52" t="s">
        <v>340</v>
      </c>
      <c r="C5569" s="53">
        <v>3806</v>
      </c>
      <c r="D5569" s="34" t="s">
        <v>1166</v>
      </c>
    </row>
    <row r="5570" spans="1:4" x14ac:dyDescent="0.35">
      <c r="A5570" s="39"/>
      <c r="B5570" s="52" t="s">
        <v>125</v>
      </c>
      <c r="C5570" s="53">
        <v>7688</v>
      </c>
      <c r="D5570" s="34" t="s">
        <v>1166</v>
      </c>
    </row>
    <row r="5571" spans="1:4" x14ac:dyDescent="0.35">
      <c r="A5571" s="39"/>
      <c r="B5571" s="52" t="s">
        <v>252</v>
      </c>
      <c r="C5571" s="53">
        <v>527</v>
      </c>
      <c r="D5571" s="34" t="s">
        <v>1166</v>
      </c>
    </row>
    <row r="5572" spans="1:4" x14ac:dyDescent="0.35">
      <c r="A5572" s="39"/>
      <c r="B5572" s="52" t="s">
        <v>618</v>
      </c>
      <c r="C5572" s="53">
        <v>181</v>
      </c>
      <c r="D5572" s="34" t="s">
        <v>1166</v>
      </c>
    </row>
    <row r="5573" spans="1:4" x14ac:dyDescent="0.35">
      <c r="A5573" s="39"/>
      <c r="B5573" s="52" t="s">
        <v>342</v>
      </c>
      <c r="C5573" s="53">
        <v>5902</v>
      </c>
      <c r="D5573" s="34" t="s">
        <v>1166</v>
      </c>
    </row>
    <row r="5574" spans="1:4" x14ac:dyDescent="0.35">
      <c r="A5574" s="39"/>
      <c r="B5574" s="52" t="s">
        <v>253</v>
      </c>
      <c r="C5574" s="53">
        <v>1231</v>
      </c>
      <c r="D5574" s="34" t="s">
        <v>1166</v>
      </c>
    </row>
    <row r="5575" spans="1:4" x14ac:dyDescent="0.35">
      <c r="A5575" s="39"/>
      <c r="B5575" s="52" t="s">
        <v>785</v>
      </c>
      <c r="C5575" s="53">
        <v>33</v>
      </c>
      <c r="D5575" s="34" t="s">
        <v>1166</v>
      </c>
    </row>
    <row r="5576" spans="1:4" x14ac:dyDescent="0.35">
      <c r="A5576" s="39"/>
      <c r="B5576" s="52" t="s">
        <v>619</v>
      </c>
      <c r="C5576" s="53">
        <v>2560</v>
      </c>
      <c r="D5576" s="34" t="s">
        <v>1166</v>
      </c>
    </row>
    <row r="5577" spans="1:4" x14ac:dyDescent="0.35">
      <c r="A5577" s="39"/>
      <c r="B5577" s="52" t="s">
        <v>786</v>
      </c>
      <c r="C5577" s="53">
        <v>2394</v>
      </c>
      <c r="D5577" s="34" t="s">
        <v>1166</v>
      </c>
    </row>
    <row r="5578" spans="1:4" x14ac:dyDescent="0.35">
      <c r="A5578" s="39"/>
      <c r="B5578" s="52" t="s">
        <v>787</v>
      </c>
      <c r="C5578" s="53">
        <v>178</v>
      </c>
      <c r="D5578" s="34" t="s">
        <v>1166</v>
      </c>
    </row>
    <row r="5579" spans="1:4" x14ac:dyDescent="0.35">
      <c r="A5579" s="39"/>
      <c r="B5579" s="52" t="s">
        <v>379</v>
      </c>
      <c r="C5579" s="53">
        <v>1691</v>
      </c>
      <c r="D5579" s="34" t="s">
        <v>1166</v>
      </c>
    </row>
    <row r="5580" spans="1:4" x14ac:dyDescent="0.35">
      <c r="A5580" s="39"/>
      <c r="B5580" s="52" t="s">
        <v>380</v>
      </c>
      <c r="C5580" s="53">
        <v>3132</v>
      </c>
      <c r="D5580" s="34" t="s">
        <v>1166</v>
      </c>
    </row>
    <row r="5581" spans="1:4" x14ac:dyDescent="0.35">
      <c r="A5581" s="39"/>
      <c r="B5581" s="52" t="s">
        <v>788</v>
      </c>
      <c r="C5581" s="53">
        <v>776</v>
      </c>
      <c r="D5581" s="34" t="s">
        <v>1166</v>
      </c>
    </row>
    <row r="5582" spans="1:4" x14ac:dyDescent="0.35">
      <c r="A5582" s="39"/>
      <c r="B5582" s="52" t="s">
        <v>381</v>
      </c>
      <c r="C5582" s="53">
        <v>294</v>
      </c>
      <c r="D5582" s="34" t="s">
        <v>1166</v>
      </c>
    </row>
    <row r="5583" spans="1:4" x14ac:dyDescent="0.35">
      <c r="A5583" s="39"/>
      <c r="B5583" s="52" t="s">
        <v>382</v>
      </c>
      <c r="C5583" s="53">
        <v>1332</v>
      </c>
      <c r="D5583" s="34" t="s">
        <v>1166</v>
      </c>
    </row>
    <row r="5584" spans="1:4" x14ac:dyDescent="0.35">
      <c r="A5584" s="39"/>
      <c r="B5584" s="52" t="s">
        <v>383</v>
      </c>
      <c r="C5584" s="53">
        <v>1074</v>
      </c>
      <c r="D5584" s="34" t="s">
        <v>1166</v>
      </c>
    </row>
    <row r="5585" spans="1:4" x14ac:dyDescent="0.35">
      <c r="A5585" s="39"/>
      <c r="B5585" s="52" t="s">
        <v>789</v>
      </c>
      <c r="C5585" s="53">
        <v>2625</v>
      </c>
      <c r="D5585" s="34" t="s">
        <v>1166</v>
      </c>
    </row>
    <row r="5586" spans="1:4" x14ac:dyDescent="0.35">
      <c r="A5586" s="39"/>
      <c r="B5586" s="52" t="s">
        <v>384</v>
      </c>
      <c r="C5586" s="53">
        <v>3507</v>
      </c>
      <c r="D5586" s="34" t="s">
        <v>1166</v>
      </c>
    </row>
    <row r="5587" spans="1:4" x14ac:dyDescent="0.35">
      <c r="A5587" s="39"/>
      <c r="B5587" s="52" t="s">
        <v>133</v>
      </c>
      <c r="C5587" s="53">
        <v>3</v>
      </c>
      <c r="D5587" s="34" t="s">
        <v>1166</v>
      </c>
    </row>
    <row r="5588" spans="1:4" x14ac:dyDescent="0.35">
      <c r="A5588" s="39"/>
      <c r="B5588" s="52" t="s">
        <v>343</v>
      </c>
      <c r="C5588" s="53">
        <v>2704</v>
      </c>
      <c r="D5588" s="34" t="s">
        <v>1166</v>
      </c>
    </row>
    <row r="5589" spans="1:4" x14ac:dyDescent="0.35">
      <c r="A5589" s="39"/>
      <c r="B5589" s="52" t="s">
        <v>790</v>
      </c>
      <c r="C5589" s="53">
        <v>617</v>
      </c>
      <c r="D5589" s="34" t="s">
        <v>1166</v>
      </c>
    </row>
    <row r="5590" spans="1:4" x14ac:dyDescent="0.35">
      <c r="A5590" s="39"/>
      <c r="B5590" s="52" t="s">
        <v>791</v>
      </c>
      <c r="C5590" s="53">
        <v>158</v>
      </c>
      <c r="D5590" s="34" t="s">
        <v>1166</v>
      </c>
    </row>
    <row r="5591" spans="1:4" x14ac:dyDescent="0.35">
      <c r="A5591" s="39"/>
      <c r="B5591" s="52" t="s">
        <v>620</v>
      </c>
      <c r="C5591" s="53">
        <v>2825</v>
      </c>
      <c r="D5591" s="34" t="s">
        <v>1166</v>
      </c>
    </row>
    <row r="5592" spans="1:4" x14ac:dyDescent="0.35">
      <c r="A5592" s="39"/>
      <c r="B5592" s="52" t="s">
        <v>385</v>
      </c>
      <c r="C5592" s="53">
        <v>267</v>
      </c>
      <c r="D5592" s="34" t="s">
        <v>1166</v>
      </c>
    </row>
    <row r="5593" spans="1:4" x14ac:dyDescent="0.35">
      <c r="A5593" s="39"/>
      <c r="B5593" s="52" t="s">
        <v>386</v>
      </c>
      <c r="C5593" s="53">
        <v>3898</v>
      </c>
      <c r="D5593" s="34" t="s">
        <v>1166</v>
      </c>
    </row>
    <row r="5594" spans="1:4" x14ac:dyDescent="0.35">
      <c r="A5594" s="39"/>
      <c r="B5594" s="52" t="s">
        <v>387</v>
      </c>
      <c r="C5594" s="53">
        <v>607</v>
      </c>
      <c r="D5594" s="34" t="s">
        <v>1166</v>
      </c>
    </row>
    <row r="5595" spans="1:4" x14ac:dyDescent="0.35">
      <c r="A5595" s="39"/>
      <c r="B5595" s="52" t="s">
        <v>792</v>
      </c>
      <c r="C5595" s="53">
        <v>541</v>
      </c>
      <c r="D5595" s="34" t="s">
        <v>1166</v>
      </c>
    </row>
    <row r="5596" spans="1:4" x14ac:dyDescent="0.35">
      <c r="A5596" s="39"/>
      <c r="B5596" s="52" t="s">
        <v>137</v>
      </c>
      <c r="C5596" s="53">
        <v>68</v>
      </c>
      <c r="D5596" s="34" t="s">
        <v>1166</v>
      </c>
    </row>
    <row r="5597" spans="1:4" x14ac:dyDescent="0.35">
      <c r="A5597" s="39"/>
      <c r="B5597" s="52" t="s">
        <v>793</v>
      </c>
      <c r="C5597" s="53">
        <v>681</v>
      </c>
      <c r="D5597" s="34" t="s">
        <v>1166</v>
      </c>
    </row>
    <row r="5598" spans="1:4" x14ac:dyDescent="0.35">
      <c r="A5598" s="39"/>
      <c r="B5598" s="52" t="s">
        <v>138</v>
      </c>
      <c r="C5598" s="53">
        <v>36</v>
      </c>
      <c r="D5598" s="34" t="s">
        <v>1166</v>
      </c>
    </row>
    <row r="5599" spans="1:4" x14ac:dyDescent="0.35">
      <c r="A5599" s="39"/>
      <c r="B5599" s="52" t="s">
        <v>254</v>
      </c>
      <c r="C5599" s="53">
        <v>2221</v>
      </c>
      <c r="D5599" s="34" t="s">
        <v>1166</v>
      </c>
    </row>
    <row r="5600" spans="1:4" x14ac:dyDescent="0.35">
      <c r="A5600" s="39"/>
      <c r="B5600" s="52" t="s">
        <v>255</v>
      </c>
      <c r="C5600" s="53">
        <v>1460</v>
      </c>
      <c r="D5600" s="34" t="s">
        <v>1166</v>
      </c>
    </row>
    <row r="5601" spans="1:4" x14ac:dyDescent="0.35">
      <c r="A5601" s="39"/>
      <c r="B5601" s="52" t="s">
        <v>256</v>
      </c>
      <c r="C5601" s="53">
        <v>360</v>
      </c>
      <c r="D5601" s="34" t="s">
        <v>1166</v>
      </c>
    </row>
    <row r="5602" spans="1:4" x14ac:dyDescent="0.35">
      <c r="A5602" s="39"/>
      <c r="B5602" s="52" t="s">
        <v>257</v>
      </c>
      <c r="C5602" s="53">
        <v>636</v>
      </c>
      <c r="D5602" s="34" t="s">
        <v>1166</v>
      </c>
    </row>
    <row r="5603" spans="1:4" x14ac:dyDescent="0.35">
      <c r="A5603" s="39"/>
      <c r="B5603" s="52" t="s">
        <v>258</v>
      </c>
      <c r="C5603" s="53">
        <v>1147</v>
      </c>
      <c r="D5603" s="34" t="s">
        <v>1166</v>
      </c>
    </row>
    <row r="5604" spans="1:4" x14ac:dyDescent="0.35">
      <c r="A5604" s="39"/>
      <c r="B5604" s="52" t="s">
        <v>794</v>
      </c>
      <c r="C5604" s="53">
        <v>598</v>
      </c>
      <c r="D5604" s="34" t="s">
        <v>1166</v>
      </c>
    </row>
    <row r="5605" spans="1:4" x14ac:dyDescent="0.35">
      <c r="A5605" s="39"/>
      <c r="B5605" s="52" t="s">
        <v>795</v>
      </c>
      <c r="C5605" s="53">
        <v>478</v>
      </c>
      <c r="D5605" s="34" t="s">
        <v>1166</v>
      </c>
    </row>
    <row r="5606" spans="1:4" x14ac:dyDescent="0.35">
      <c r="A5606" s="39"/>
      <c r="B5606" s="52" t="s">
        <v>388</v>
      </c>
      <c r="C5606" s="53">
        <v>285</v>
      </c>
      <c r="D5606" s="34" t="s">
        <v>1166</v>
      </c>
    </row>
    <row r="5607" spans="1:4" x14ac:dyDescent="0.35">
      <c r="A5607" s="39"/>
      <c r="B5607" s="52" t="s">
        <v>344</v>
      </c>
      <c r="C5607" s="53">
        <v>3491</v>
      </c>
      <c r="D5607" s="34" t="s">
        <v>1166</v>
      </c>
    </row>
    <row r="5608" spans="1:4" x14ac:dyDescent="0.35">
      <c r="A5608" s="39"/>
      <c r="B5608" s="52" t="s">
        <v>389</v>
      </c>
      <c r="C5608" s="53">
        <v>905</v>
      </c>
      <c r="D5608" s="34" t="s">
        <v>1166</v>
      </c>
    </row>
    <row r="5609" spans="1:4" x14ac:dyDescent="0.35">
      <c r="A5609" s="39"/>
      <c r="B5609" s="52" t="s">
        <v>621</v>
      </c>
      <c r="C5609" s="53">
        <v>324</v>
      </c>
      <c r="D5609" s="34" t="s">
        <v>1166</v>
      </c>
    </row>
    <row r="5610" spans="1:4" x14ac:dyDescent="0.35">
      <c r="A5610" s="39"/>
      <c r="B5610" s="52" t="s">
        <v>259</v>
      </c>
      <c r="C5610" s="53">
        <v>1110</v>
      </c>
      <c r="D5610" s="34" t="s">
        <v>1166</v>
      </c>
    </row>
    <row r="5611" spans="1:4" x14ac:dyDescent="0.35">
      <c r="A5611" s="39"/>
      <c r="B5611" s="52" t="s">
        <v>796</v>
      </c>
      <c r="C5611" s="53">
        <v>1580</v>
      </c>
      <c r="D5611" s="34" t="s">
        <v>1166</v>
      </c>
    </row>
    <row r="5612" spans="1:4" x14ac:dyDescent="0.35">
      <c r="A5612" s="39"/>
      <c r="B5612" s="52" t="s">
        <v>797</v>
      </c>
      <c r="C5612" s="53">
        <v>227</v>
      </c>
      <c r="D5612" s="34" t="s">
        <v>1166</v>
      </c>
    </row>
    <row r="5613" spans="1:4" x14ac:dyDescent="0.35">
      <c r="A5613" s="39"/>
      <c r="B5613" s="52" t="s">
        <v>260</v>
      </c>
      <c r="C5613" s="53">
        <v>1337</v>
      </c>
      <c r="D5613" s="34" t="s">
        <v>1166</v>
      </c>
    </row>
    <row r="5614" spans="1:4" x14ac:dyDescent="0.35">
      <c r="A5614" s="39"/>
      <c r="B5614" s="52" t="s">
        <v>139</v>
      </c>
      <c r="C5614" s="53">
        <v>35</v>
      </c>
      <c r="D5614" s="34" t="s">
        <v>1166</v>
      </c>
    </row>
    <row r="5615" spans="1:4" x14ac:dyDescent="0.35">
      <c r="A5615" s="39"/>
      <c r="B5615" s="52" t="s">
        <v>140</v>
      </c>
      <c r="C5615" s="53">
        <v>299</v>
      </c>
      <c r="D5615" s="34" t="s">
        <v>1166</v>
      </c>
    </row>
    <row r="5616" spans="1:4" x14ac:dyDescent="0.35">
      <c r="A5616" s="39"/>
      <c r="B5616" s="52" t="s">
        <v>141</v>
      </c>
      <c r="C5616" s="53">
        <v>267</v>
      </c>
      <c r="D5616" s="34" t="s">
        <v>1166</v>
      </c>
    </row>
    <row r="5617" spans="1:4" x14ac:dyDescent="0.35">
      <c r="A5617" s="39"/>
      <c r="B5617" s="52" t="s">
        <v>261</v>
      </c>
      <c r="C5617" s="53">
        <v>463</v>
      </c>
      <c r="D5617" s="34" t="s">
        <v>1166</v>
      </c>
    </row>
    <row r="5618" spans="1:4" x14ac:dyDescent="0.35">
      <c r="A5618" s="39"/>
      <c r="B5618" s="52" t="s">
        <v>262</v>
      </c>
      <c r="C5618" s="53">
        <v>675</v>
      </c>
      <c r="D5618" s="34" t="s">
        <v>1166</v>
      </c>
    </row>
    <row r="5619" spans="1:4" x14ac:dyDescent="0.35">
      <c r="A5619" s="39"/>
      <c r="B5619" s="52" t="s">
        <v>144</v>
      </c>
      <c r="C5619" s="53">
        <v>702</v>
      </c>
      <c r="D5619" s="34" t="s">
        <v>1166</v>
      </c>
    </row>
    <row r="5620" spans="1:4" x14ac:dyDescent="0.35">
      <c r="A5620" s="39"/>
      <c r="B5620" s="52" t="s">
        <v>263</v>
      </c>
      <c r="C5620" s="53">
        <v>896</v>
      </c>
      <c r="D5620" s="34" t="s">
        <v>1166</v>
      </c>
    </row>
    <row r="5621" spans="1:4" x14ac:dyDescent="0.35">
      <c r="A5621" s="39"/>
      <c r="B5621" s="52" t="s">
        <v>264</v>
      </c>
      <c r="C5621" s="53">
        <v>170</v>
      </c>
      <c r="D5621" s="34" t="s">
        <v>1166</v>
      </c>
    </row>
    <row r="5622" spans="1:4" x14ac:dyDescent="0.35">
      <c r="A5622" s="39"/>
      <c r="B5622" s="52" t="s">
        <v>149</v>
      </c>
      <c r="C5622" s="53">
        <v>4139</v>
      </c>
      <c r="D5622" s="34" t="s">
        <v>1166</v>
      </c>
    </row>
    <row r="5623" spans="1:4" x14ac:dyDescent="0.35">
      <c r="A5623" s="39"/>
      <c r="B5623" s="52" t="s">
        <v>625</v>
      </c>
      <c r="C5623" s="53">
        <v>1778</v>
      </c>
      <c r="D5623" s="34" t="s">
        <v>1166</v>
      </c>
    </row>
    <row r="5624" spans="1:4" x14ac:dyDescent="0.35">
      <c r="A5624" s="39"/>
      <c r="B5624" s="52" t="s">
        <v>848</v>
      </c>
      <c r="C5624" s="53">
        <v>4050</v>
      </c>
      <c r="D5624" s="34" t="s">
        <v>1166</v>
      </c>
    </row>
    <row r="5625" spans="1:4" x14ac:dyDescent="0.35">
      <c r="A5625" s="39"/>
      <c r="B5625" s="52" t="s">
        <v>849</v>
      </c>
      <c r="C5625" s="53">
        <v>2976</v>
      </c>
      <c r="D5625" s="34" t="s">
        <v>1166</v>
      </c>
    </row>
    <row r="5626" spans="1:4" x14ac:dyDescent="0.35">
      <c r="A5626" s="39"/>
      <c r="B5626" s="52" t="s">
        <v>626</v>
      </c>
      <c r="C5626" s="53">
        <v>3514</v>
      </c>
      <c r="D5626" s="34" t="s">
        <v>1166</v>
      </c>
    </row>
    <row r="5627" spans="1:4" x14ac:dyDescent="0.35">
      <c r="A5627" s="39"/>
      <c r="B5627" s="52" t="s">
        <v>310</v>
      </c>
      <c r="C5627" s="53">
        <v>2148</v>
      </c>
      <c r="D5627" s="34" t="s">
        <v>1166</v>
      </c>
    </row>
    <row r="5628" spans="1:4" x14ac:dyDescent="0.35">
      <c r="A5628" s="39"/>
      <c r="B5628" s="52" t="s">
        <v>851</v>
      </c>
      <c r="C5628" s="53">
        <v>2333</v>
      </c>
      <c r="D5628" s="34" t="s">
        <v>1166</v>
      </c>
    </row>
    <row r="5629" spans="1:4" x14ac:dyDescent="0.35">
      <c r="A5629" s="39"/>
      <c r="B5629" s="52" t="s">
        <v>208</v>
      </c>
      <c r="C5629" s="53">
        <v>141</v>
      </c>
      <c r="D5629" s="34" t="s">
        <v>1166</v>
      </c>
    </row>
    <row r="5630" spans="1:4" x14ac:dyDescent="0.35">
      <c r="A5630" s="39"/>
      <c r="B5630" s="52" t="s">
        <v>209</v>
      </c>
      <c r="C5630" s="53">
        <v>536</v>
      </c>
      <c r="D5630" s="34" t="s">
        <v>1166</v>
      </c>
    </row>
    <row r="5631" spans="1:4" x14ac:dyDescent="0.35">
      <c r="A5631" s="39"/>
      <c r="B5631" s="52" t="s">
        <v>311</v>
      </c>
      <c r="C5631" s="53">
        <v>7406</v>
      </c>
      <c r="D5631" s="34" t="s">
        <v>1166</v>
      </c>
    </row>
    <row r="5632" spans="1:4" x14ac:dyDescent="0.35">
      <c r="A5632" s="39"/>
      <c r="B5632" s="52" t="s">
        <v>852</v>
      </c>
      <c r="C5632" s="53">
        <v>212</v>
      </c>
      <c r="D5632" s="34" t="s">
        <v>1166</v>
      </c>
    </row>
    <row r="5633" spans="1:4" x14ac:dyDescent="0.35">
      <c r="A5633" s="39"/>
      <c r="B5633" s="52" t="s">
        <v>854</v>
      </c>
      <c r="C5633" s="53">
        <v>263</v>
      </c>
      <c r="D5633" s="34" t="s">
        <v>1166</v>
      </c>
    </row>
    <row r="5634" spans="1:4" x14ac:dyDescent="0.35">
      <c r="A5634" s="39"/>
      <c r="B5634" s="52" t="s">
        <v>855</v>
      </c>
      <c r="C5634" s="53">
        <v>1856</v>
      </c>
      <c r="D5634" s="34" t="s">
        <v>1166</v>
      </c>
    </row>
    <row r="5635" spans="1:4" x14ac:dyDescent="0.35">
      <c r="A5635" s="39"/>
      <c r="B5635" s="52" t="s">
        <v>857</v>
      </c>
      <c r="C5635" s="53">
        <v>1433</v>
      </c>
      <c r="D5635" s="34" t="s">
        <v>1166</v>
      </c>
    </row>
    <row r="5636" spans="1:4" x14ac:dyDescent="0.35">
      <c r="A5636" s="39"/>
      <c r="B5636" s="52" t="s">
        <v>858</v>
      </c>
      <c r="C5636" s="53">
        <v>348</v>
      </c>
      <c r="D5636" s="34" t="s">
        <v>1166</v>
      </c>
    </row>
    <row r="5637" spans="1:4" x14ac:dyDescent="0.35">
      <c r="A5637" s="39"/>
      <c r="B5637" s="52" t="s">
        <v>859</v>
      </c>
      <c r="C5637" s="53">
        <v>167</v>
      </c>
      <c r="D5637" s="34" t="s">
        <v>1166</v>
      </c>
    </row>
    <row r="5638" spans="1:4" x14ac:dyDescent="0.35">
      <c r="A5638" s="39"/>
      <c r="B5638" s="52" t="s">
        <v>860</v>
      </c>
      <c r="C5638" s="53">
        <v>112</v>
      </c>
      <c r="D5638" s="34" t="s">
        <v>1166</v>
      </c>
    </row>
    <row r="5639" spans="1:4" x14ac:dyDescent="0.35">
      <c r="A5639" s="39"/>
      <c r="B5639" s="52" t="s">
        <v>861</v>
      </c>
      <c r="C5639" s="53">
        <v>150</v>
      </c>
      <c r="D5639" s="34" t="s">
        <v>1166</v>
      </c>
    </row>
    <row r="5640" spans="1:4" x14ac:dyDescent="0.35">
      <c r="A5640" s="39"/>
      <c r="B5640" s="52" t="s">
        <v>862</v>
      </c>
      <c r="C5640" s="53">
        <v>2017</v>
      </c>
      <c r="D5640" s="34" t="s">
        <v>1166</v>
      </c>
    </row>
    <row r="5641" spans="1:4" x14ac:dyDescent="0.35">
      <c r="A5641" s="39"/>
      <c r="B5641" s="52" t="s">
        <v>312</v>
      </c>
      <c r="C5641" s="53">
        <v>25233</v>
      </c>
      <c r="D5641" s="34" t="s">
        <v>1166</v>
      </c>
    </row>
    <row r="5642" spans="1:4" x14ac:dyDescent="0.35">
      <c r="A5642" s="39"/>
      <c r="B5642" s="52" t="s">
        <v>1013</v>
      </c>
      <c r="C5642" s="53">
        <v>716</v>
      </c>
      <c r="D5642" s="34" t="s">
        <v>1166</v>
      </c>
    </row>
    <row r="5643" spans="1:4" x14ac:dyDescent="0.35">
      <c r="A5643" s="39"/>
      <c r="B5643" s="52" t="s">
        <v>627</v>
      </c>
      <c r="C5643" s="53">
        <v>924</v>
      </c>
      <c r="D5643" s="34" t="s">
        <v>1166</v>
      </c>
    </row>
    <row r="5644" spans="1:4" x14ac:dyDescent="0.35">
      <c r="A5644" s="39"/>
      <c r="B5644" s="52" t="s">
        <v>865</v>
      </c>
      <c r="C5644" s="53">
        <v>5730</v>
      </c>
      <c r="D5644" s="34" t="s">
        <v>1166</v>
      </c>
    </row>
    <row r="5645" spans="1:4" x14ac:dyDescent="0.35">
      <c r="A5645" s="39"/>
      <c r="B5645" s="52" t="s">
        <v>866</v>
      </c>
      <c r="C5645" s="53">
        <v>3667</v>
      </c>
      <c r="D5645" s="34" t="s">
        <v>1166</v>
      </c>
    </row>
    <row r="5646" spans="1:4" x14ac:dyDescent="0.35">
      <c r="A5646" s="39"/>
      <c r="B5646" s="52" t="s">
        <v>867</v>
      </c>
      <c r="C5646" s="53">
        <v>3482</v>
      </c>
      <c r="D5646" s="34" t="s">
        <v>1166</v>
      </c>
    </row>
    <row r="5647" spans="1:4" x14ac:dyDescent="0.35">
      <c r="A5647" s="39"/>
      <c r="B5647" s="52" t="s">
        <v>868</v>
      </c>
      <c r="C5647" s="53">
        <v>6849</v>
      </c>
      <c r="D5647" s="34" t="s">
        <v>1166</v>
      </c>
    </row>
    <row r="5648" spans="1:4" x14ac:dyDescent="0.35">
      <c r="A5648" s="39"/>
      <c r="B5648" s="52" t="s">
        <v>869</v>
      </c>
      <c r="C5648" s="53">
        <v>36</v>
      </c>
      <c r="D5648" s="34" t="s">
        <v>1166</v>
      </c>
    </row>
    <row r="5649" spans="1:4" x14ac:dyDescent="0.35">
      <c r="A5649" s="39"/>
      <c r="B5649" s="52" t="s">
        <v>628</v>
      </c>
      <c r="C5649" s="53">
        <v>3409</v>
      </c>
      <c r="D5649" s="34" t="s">
        <v>1166</v>
      </c>
    </row>
    <row r="5650" spans="1:4" x14ac:dyDescent="0.35">
      <c r="A5650" s="39"/>
      <c r="B5650" s="52" t="s">
        <v>870</v>
      </c>
      <c r="C5650" s="53">
        <v>2073</v>
      </c>
      <c r="D5650" s="34" t="s">
        <v>1166</v>
      </c>
    </row>
    <row r="5651" spans="1:4" x14ac:dyDescent="0.35">
      <c r="A5651" s="39"/>
      <c r="B5651" s="52" t="s">
        <v>871</v>
      </c>
      <c r="C5651" s="53">
        <v>3670</v>
      </c>
      <c r="D5651" s="34" t="s">
        <v>1166</v>
      </c>
    </row>
    <row r="5652" spans="1:4" x14ac:dyDescent="0.35">
      <c r="A5652" s="39"/>
      <c r="B5652" s="52" t="s">
        <v>629</v>
      </c>
      <c r="C5652" s="53">
        <v>2823</v>
      </c>
      <c r="D5652" s="34" t="s">
        <v>1166</v>
      </c>
    </row>
    <row r="5653" spans="1:4" x14ac:dyDescent="0.35">
      <c r="A5653" s="39"/>
      <c r="B5653" s="52" t="s">
        <v>872</v>
      </c>
      <c r="C5653" s="53">
        <v>97</v>
      </c>
      <c r="D5653" s="34" t="s">
        <v>1166</v>
      </c>
    </row>
    <row r="5654" spans="1:4" x14ac:dyDescent="0.35">
      <c r="A5654" s="39"/>
      <c r="B5654" s="52" t="s">
        <v>873</v>
      </c>
      <c r="C5654" s="53">
        <v>1886</v>
      </c>
      <c r="D5654" s="34" t="s">
        <v>1166</v>
      </c>
    </row>
    <row r="5655" spans="1:4" x14ac:dyDescent="0.35">
      <c r="A5655" s="39"/>
      <c r="B5655" s="52" t="s">
        <v>874</v>
      </c>
      <c r="C5655" s="53">
        <v>2208</v>
      </c>
      <c r="D5655" s="34" t="s">
        <v>1166</v>
      </c>
    </row>
    <row r="5656" spans="1:4" x14ac:dyDescent="0.35">
      <c r="A5656" s="39"/>
      <c r="B5656" s="52" t="s">
        <v>875</v>
      </c>
      <c r="C5656" s="53">
        <v>615</v>
      </c>
      <c r="D5656" s="34" t="s">
        <v>1166</v>
      </c>
    </row>
    <row r="5657" spans="1:4" x14ac:dyDescent="0.35">
      <c r="A5657" s="39"/>
      <c r="B5657" s="52" t="s">
        <v>876</v>
      </c>
      <c r="C5657" s="53">
        <v>3702</v>
      </c>
      <c r="D5657" s="34" t="s">
        <v>1166</v>
      </c>
    </row>
    <row r="5658" spans="1:4" x14ac:dyDescent="0.35">
      <c r="A5658" s="39"/>
      <c r="B5658" s="52" t="s">
        <v>877</v>
      </c>
      <c r="C5658" s="53">
        <v>1198</v>
      </c>
      <c r="D5658" s="34" t="s">
        <v>1166</v>
      </c>
    </row>
    <row r="5659" spans="1:4" x14ac:dyDescent="0.35">
      <c r="A5659" s="39"/>
      <c r="B5659" s="52" t="s">
        <v>878</v>
      </c>
      <c r="C5659" s="53">
        <v>354</v>
      </c>
      <c r="D5659" s="34" t="s">
        <v>1166</v>
      </c>
    </row>
    <row r="5660" spans="1:4" x14ac:dyDescent="0.35">
      <c r="A5660" s="39"/>
      <c r="B5660" s="52" t="s">
        <v>6424</v>
      </c>
      <c r="C5660" s="53">
        <v>1669</v>
      </c>
      <c r="D5660" s="34" t="s">
        <v>1166</v>
      </c>
    </row>
    <row r="5661" spans="1:4" x14ac:dyDescent="0.35">
      <c r="A5661" s="39"/>
      <c r="B5661" s="52" t="s">
        <v>879</v>
      </c>
      <c r="C5661" s="53">
        <v>3221</v>
      </c>
      <c r="D5661" s="34" t="s">
        <v>1166</v>
      </c>
    </row>
    <row r="5662" spans="1:4" x14ac:dyDescent="0.35">
      <c r="A5662" s="39"/>
      <c r="B5662" s="52" t="s">
        <v>880</v>
      </c>
      <c r="C5662" s="53">
        <v>477</v>
      </c>
      <c r="D5662" s="34" t="s">
        <v>1166</v>
      </c>
    </row>
    <row r="5663" spans="1:4" x14ac:dyDescent="0.35">
      <c r="A5663" s="39"/>
      <c r="B5663" s="52" t="s">
        <v>881</v>
      </c>
      <c r="C5663" s="53">
        <v>32</v>
      </c>
      <c r="D5663" s="34" t="s">
        <v>1166</v>
      </c>
    </row>
    <row r="5664" spans="1:4" x14ac:dyDescent="0.35">
      <c r="A5664" s="39"/>
      <c r="B5664" s="52" t="s">
        <v>882</v>
      </c>
      <c r="C5664" s="53">
        <v>2447</v>
      </c>
      <c r="D5664" s="34" t="s">
        <v>1166</v>
      </c>
    </row>
    <row r="5665" spans="1:4" x14ac:dyDescent="0.35">
      <c r="A5665" s="39"/>
      <c r="B5665" s="52" t="s">
        <v>883</v>
      </c>
      <c r="C5665" s="53">
        <v>560</v>
      </c>
      <c r="D5665" s="34" t="s">
        <v>1166</v>
      </c>
    </row>
    <row r="5666" spans="1:4" x14ac:dyDescent="0.35">
      <c r="A5666" s="39"/>
      <c r="B5666" s="52" t="s">
        <v>884</v>
      </c>
      <c r="C5666" s="53">
        <v>516</v>
      </c>
      <c r="D5666" s="34" t="s">
        <v>1166</v>
      </c>
    </row>
    <row r="5667" spans="1:4" x14ac:dyDescent="0.35">
      <c r="A5667" s="39"/>
      <c r="B5667" s="52" t="s">
        <v>630</v>
      </c>
      <c r="C5667" s="53">
        <v>2142</v>
      </c>
      <c r="D5667" s="34" t="s">
        <v>1166</v>
      </c>
    </row>
    <row r="5668" spans="1:4" x14ac:dyDescent="0.35">
      <c r="A5668" s="39"/>
      <c r="B5668" s="52" t="s">
        <v>631</v>
      </c>
      <c r="C5668" s="53">
        <v>7326</v>
      </c>
      <c r="D5668" s="34" t="s">
        <v>1166</v>
      </c>
    </row>
    <row r="5669" spans="1:4" x14ac:dyDescent="0.35">
      <c r="A5669" s="39"/>
      <c r="B5669" s="52" t="s">
        <v>632</v>
      </c>
      <c r="C5669" s="53">
        <v>2439</v>
      </c>
      <c r="D5669" s="34" t="s">
        <v>1166</v>
      </c>
    </row>
    <row r="5670" spans="1:4" x14ac:dyDescent="0.35">
      <c r="A5670" s="39"/>
      <c r="B5670" s="52" t="s">
        <v>633</v>
      </c>
      <c r="C5670" s="53">
        <v>955</v>
      </c>
      <c r="D5670" s="34" t="s">
        <v>1166</v>
      </c>
    </row>
    <row r="5671" spans="1:4" x14ac:dyDescent="0.35">
      <c r="A5671" s="39"/>
      <c r="B5671" s="52" t="s">
        <v>976</v>
      </c>
      <c r="C5671" s="53">
        <v>471</v>
      </c>
      <c r="D5671" s="34" t="s">
        <v>1166</v>
      </c>
    </row>
    <row r="5672" spans="1:4" x14ac:dyDescent="0.35">
      <c r="A5672" s="39"/>
      <c r="B5672" s="52" t="s">
        <v>979</v>
      </c>
      <c r="C5672" s="53">
        <v>40</v>
      </c>
      <c r="D5672" s="34" t="s">
        <v>1166</v>
      </c>
    </row>
    <row r="5673" spans="1:4" x14ac:dyDescent="0.35">
      <c r="A5673" s="39"/>
      <c r="B5673" s="52" t="s">
        <v>1002</v>
      </c>
      <c r="C5673" s="53">
        <v>791</v>
      </c>
      <c r="D5673" s="34" t="s">
        <v>1166</v>
      </c>
    </row>
    <row r="5674" spans="1:4" x14ac:dyDescent="0.35">
      <c r="A5674" s="39"/>
      <c r="B5674" s="52" t="s">
        <v>7097</v>
      </c>
      <c r="C5674" s="53">
        <v>2523</v>
      </c>
      <c r="D5674" s="34" t="s">
        <v>1166</v>
      </c>
    </row>
    <row r="5675" spans="1:4" x14ac:dyDescent="0.35">
      <c r="A5675" s="39"/>
      <c r="B5675" s="52" t="s">
        <v>6426</v>
      </c>
      <c r="C5675" s="53">
        <v>3735</v>
      </c>
      <c r="D5675" s="34" t="s">
        <v>1166</v>
      </c>
    </row>
    <row r="5676" spans="1:4" x14ac:dyDescent="0.35">
      <c r="A5676" s="39"/>
      <c r="B5676" s="52" t="s">
        <v>982</v>
      </c>
      <c r="C5676" s="53">
        <v>246</v>
      </c>
      <c r="D5676" s="34" t="s">
        <v>1166</v>
      </c>
    </row>
    <row r="5677" spans="1:4" x14ac:dyDescent="0.35">
      <c r="A5677" s="39"/>
      <c r="B5677" s="52" t="s">
        <v>971</v>
      </c>
      <c r="C5677" s="53">
        <v>1909</v>
      </c>
      <c r="D5677" s="34" t="s">
        <v>1166</v>
      </c>
    </row>
    <row r="5678" spans="1:4" x14ac:dyDescent="0.35">
      <c r="A5678" s="39"/>
      <c r="B5678" s="52" t="s">
        <v>7099</v>
      </c>
      <c r="C5678" s="53">
        <v>1087</v>
      </c>
      <c r="D5678" s="34" t="s">
        <v>1166</v>
      </c>
    </row>
    <row r="5679" spans="1:4" x14ac:dyDescent="0.35">
      <c r="A5679" s="39"/>
      <c r="B5679" s="52" t="s">
        <v>7134</v>
      </c>
      <c r="C5679" s="53">
        <v>1129</v>
      </c>
      <c r="D5679" s="34" t="s">
        <v>1166</v>
      </c>
    </row>
    <row r="5680" spans="1:4" x14ac:dyDescent="0.35">
      <c r="A5680" s="39"/>
      <c r="B5680" s="52" t="s">
        <v>1006</v>
      </c>
      <c r="C5680" s="53">
        <v>1779</v>
      </c>
      <c r="D5680" s="34" t="s">
        <v>1166</v>
      </c>
    </row>
    <row r="5681" spans="1:4" x14ac:dyDescent="0.35">
      <c r="A5681" s="39"/>
      <c r="B5681" s="52" t="s">
        <v>6956</v>
      </c>
      <c r="C5681" s="53">
        <v>341</v>
      </c>
      <c r="D5681" s="34" t="s">
        <v>1166</v>
      </c>
    </row>
    <row r="5682" spans="1:4" x14ac:dyDescent="0.35">
      <c r="A5682" s="39"/>
      <c r="B5682" s="52" t="s">
        <v>6433</v>
      </c>
      <c r="C5682" s="53">
        <v>998</v>
      </c>
      <c r="D5682" s="34" t="s">
        <v>1166</v>
      </c>
    </row>
    <row r="5683" spans="1:4" x14ac:dyDescent="0.35">
      <c r="A5683" s="39"/>
      <c r="B5683" s="52" t="s">
        <v>7100</v>
      </c>
      <c r="C5683" s="53">
        <v>6942</v>
      </c>
      <c r="D5683" s="34" t="s">
        <v>1166</v>
      </c>
    </row>
    <row r="5684" spans="1:4" x14ac:dyDescent="0.35">
      <c r="A5684" s="39"/>
      <c r="B5684" s="52" t="s">
        <v>6447</v>
      </c>
      <c r="C5684" s="53">
        <v>1993</v>
      </c>
      <c r="D5684" s="34" t="s">
        <v>1166</v>
      </c>
    </row>
    <row r="5685" spans="1:4" x14ac:dyDescent="0.35">
      <c r="A5685" s="39"/>
      <c r="B5685" s="52" t="s">
        <v>7101</v>
      </c>
      <c r="C5685" s="53">
        <v>1031</v>
      </c>
      <c r="D5685" s="34" t="s">
        <v>1166</v>
      </c>
    </row>
    <row r="5686" spans="1:4" x14ac:dyDescent="0.35">
      <c r="A5686" s="39"/>
      <c r="B5686" s="52" t="s">
        <v>7154</v>
      </c>
      <c r="C5686" s="53">
        <v>2776</v>
      </c>
      <c r="D5686" s="34" t="s">
        <v>1166</v>
      </c>
    </row>
    <row r="5687" spans="1:4" x14ac:dyDescent="0.35">
      <c r="A5687" s="39"/>
      <c r="B5687" s="52" t="s">
        <v>967</v>
      </c>
      <c r="C5687" s="53">
        <v>46</v>
      </c>
      <c r="D5687" s="34" t="s">
        <v>1166</v>
      </c>
    </row>
    <row r="5688" spans="1:4" x14ac:dyDescent="0.35">
      <c r="A5688" s="39"/>
      <c r="B5688" s="52" t="s">
        <v>991</v>
      </c>
      <c r="C5688" s="53">
        <v>112</v>
      </c>
      <c r="D5688" s="34" t="s">
        <v>1166</v>
      </c>
    </row>
    <row r="5689" spans="1:4" x14ac:dyDescent="0.35">
      <c r="A5689" s="39"/>
      <c r="B5689" s="52" t="s">
        <v>6803</v>
      </c>
      <c r="C5689" s="53">
        <v>503</v>
      </c>
      <c r="D5689" s="34" t="s">
        <v>1166</v>
      </c>
    </row>
    <row r="5690" spans="1:4" x14ac:dyDescent="0.35">
      <c r="A5690" s="39"/>
      <c r="B5690" s="52" t="s">
        <v>6444</v>
      </c>
      <c r="C5690" s="53">
        <v>35</v>
      </c>
      <c r="D5690" s="34" t="s">
        <v>1166</v>
      </c>
    </row>
    <row r="5691" spans="1:4" x14ac:dyDescent="0.35">
      <c r="A5691" s="39"/>
      <c r="B5691" s="52" t="s">
        <v>966</v>
      </c>
      <c r="C5691" s="53">
        <v>1320</v>
      </c>
      <c r="D5691" s="34" t="s">
        <v>1166</v>
      </c>
    </row>
    <row r="5692" spans="1:4" x14ac:dyDescent="0.35">
      <c r="A5692" s="39"/>
      <c r="B5692" s="52" t="s">
        <v>6448</v>
      </c>
      <c r="C5692" s="53">
        <v>312</v>
      </c>
      <c r="D5692" s="34" t="s">
        <v>1166</v>
      </c>
    </row>
    <row r="5693" spans="1:4" x14ac:dyDescent="0.35">
      <c r="A5693" s="39"/>
      <c r="B5693" s="52" t="s">
        <v>977</v>
      </c>
      <c r="C5693" s="53">
        <v>180</v>
      </c>
      <c r="D5693" s="34" t="s">
        <v>1166</v>
      </c>
    </row>
    <row r="5694" spans="1:4" x14ac:dyDescent="0.35">
      <c r="A5694" s="39"/>
      <c r="B5694" s="52" t="s">
        <v>983</v>
      </c>
      <c r="C5694" s="53">
        <v>831</v>
      </c>
      <c r="D5694" s="34" t="s">
        <v>1166</v>
      </c>
    </row>
    <row r="5695" spans="1:4" x14ac:dyDescent="0.35">
      <c r="A5695" s="39"/>
      <c r="B5695" s="52" t="s">
        <v>7951</v>
      </c>
      <c r="C5695" s="53">
        <v>1283</v>
      </c>
      <c r="D5695" s="34" t="s">
        <v>1166</v>
      </c>
    </row>
    <row r="5696" spans="1:4" x14ac:dyDescent="0.35">
      <c r="A5696" s="39"/>
      <c r="B5696" s="52" t="s">
        <v>6445</v>
      </c>
      <c r="C5696" s="53">
        <v>2096</v>
      </c>
      <c r="D5696" s="34" t="s">
        <v>1166</v>
      </c>
    </row>
    <row r="5697" spans="1:4" x14ac:dyDescent="0.35">
      <c r="A5697" s="39"/>
      <c r="B5697" s="52" t="s">
        <v>973</v>
      </c>
      <c r="C5697" s="53">
        <v>979</v>
      </c>
      <c r="D5697" s="34" t="s">
        <v>1166</v>
      </c>
    </row>
    <row r="5698" spans="1:4" x14ac:dyDescent="0.35">
      <c r="A5698" s="39"/>
      <c r="B5698" s="52" t="s">
        <v>6446</v>
      </c>
      <c r="C5698" s="53">
        <v>182</v>
      </c>
      <c r="D5698" s="34" t="s">
        <v>1166</v>
      </c>
    </row>
    <row r="5699" spans="1:4" x14ac:dyDescent="0.35">
      <c r="A5699" s="39"/>
      <c r="B5699" s="52" t="s">
        <v>974</v>
      </c>
      <c r="C5699" s="53">
        <v>1397</v>
      </c>
      <c r="D5699" s="34" t="s">
        <v>1166</v>
      </c>
    </row>
    <row r="5700" spans="1:4" x14ac:dyDescent="0.35">
      <c r="A5700" s="39"/>
      <c r="B5700" s="52" t="s">
        <v>985</v>
      </c>
      <c r="C5700" s="53">
        <v>1297</v>
      </c>
      <c r="D5700" s="34" t="s">
        <v>1166</v>
      </c>
    </row>
    <row r="5701" spans="1:4" x14ac:dyDescent="0.35">
      <c r="A5701" s="39"/>
      <c r="B5701" s="52" t="s">
        <v>986</v>
      </c>
      <c r="C5701" s="53">
        <v>404</v>
      </c>
      <c r="D5701" s="34" t="s">
        <v>1166</v>
      </c>
    </row>
    <row r="5702" spans="1:4" x14ac:dyDescent="0.35">
      <c r="A5702" s="39"/>
      <c r="B5702" s="52" t="s">
        <v>978</v>
      </c>
      <c r="C5702" s="53">
        <v>2275</v>
      </c>
      <c r="D5702" s="34" t="s">
        <v>1166</v>
      </c>
    </row>
    <row r="5703" spans="1:4" x14ac:dyDescent="0.35">
      <c r="A5703" s="39"/>
      <c r="B5703" s="52" t="s">
        <v>6449</v>
      </c>
      <c r="C5703" s="53">
        <v>335</v>
      </c>
      <c r="D5703" s="34" t="s">
        <v>1166</v>
      </c>
    </row>
    <row r="5704" spans="1:4" x14ac:dyDescent="0.35">
      <c r="A5704" s="39"/>
      <c r="B5704" s="52" t="s">
        <v>919</v>
      </c>
      <c r="C5704" s="53">
        <v>1507</v>
      </c>
      <c r="D5704" s="34" t="s">
        <v>1166</v>
      </c>
    </row>
    <row r="5705" spans="1:4" x14ac:dyDescent="0.35">
      <c r="A5705" s="39"/>
      <c r="B5705" s="52" t="s">
        <v>962</v>
      </c>
      <c r="C5705" s="53">
        <v>204</v>
      </c>
      <c r="D5705" s="34" t="s">
        <v>1166</v>
      </c>
    </row>
    <row r="5706" spans="1:4" x14ac:dyDescent="0.35">
      <c r="A5706" s="39"/>
      <c r="B5706" s="52" t="s">
        <v>920</v>
      </c>
      <c r="C5706" s="53">
        <v>264</v>
      </c>
      <c r="D5706" s="34" t="s">
        <v>1166</v>
      </c>
    </row>
    <row r="5707" spans="1:4" x14ac:dyDescent="0.35">
      <c r="A5707" s="39"/>
      <c r="B5707" s="52" t="s">
        <v>1014</v>
      </c>
      <c r="C5707" s="53">
        <v>136</v>
      </c>
      <c r="D5707" s="34" t="s">
        <v>1166</v>
      </c>
    </row>
    <row r="5708" spans="1:4" x14ac:dyDescent="0.35">
      <c r="A5708" s="39"/>
      <c r="B5708" s="52" t="s">
        <v>7031</v>
      </c>
      <c r="C5708" s="53">
        <v>193</v>
      </c>
      <c r="D5708" s="34" t="s">
        <v>1166</v>
      </c>
    </row>
    <row r="5709" spans="1:4" x14ac:dyDescent="0.35">
      <c r="A5709" s="39"/>
      <c r="B5709" s="52" t="s">
        <v>1012</v>
      </c>
      <c r="C5709" s="53">
        <v>139</v>
      </c>
      <c r="D5709" s="34" t="s">
        <v>1166</v>
      </c>
    </row>
    <row r="5710" spans="1:4" x14ac:dyDescent="0.35">
      <c r="A5710" s="39"/>
      <c r="B5710" s="52" t="s">
        <v>6002</v>
      </c>
      <c r="C5710" s="53">
        <v>3973</v>
      </c>
      <c r="D5710" s="34" t="s">
        <v>1166</v>
      </c>
    </row>
    <row r="5711" spans="1:4" x14ac:dyDescent="0.35">
      <c r="A5711" s="39"/>
      <c r="B5711" s="52" t="s">
        <v>1015</v>
      </c>
      <c r="C5711" s="53">
        <v>637</v>
      </c>
      <c r="D5711" s="34" t="s">
        <v>1166</v>
      </c>
    </row>
    <row r="5712" spans="1:4" x14ac:dyDescent="0.35">
      <c r="A5712" s="39"/>
      <c r="B5712" s="52" t="s">
        <v>964</v>
      </c>
      <c r="C5712" s="53">
        <v>3700</v>
      </c>
      <c r="D5712" s="34" t="s">
        <v>1166</v>
      </c>
    </row>
    <row r="5713" spans="1:4" x14ac:dyDescent="0.35">
      <c r="A5713" s="39"/>
      <c r="B5713" s="52" t="s">
        <v>6806</v>
      </c>
      <c r="C5713" s="53">
        <v>2741</v>
      </c>
      <c r="D5713" s="34" t="s">
        <v>1166</v>
      </c>
    </row>
    <row r="5714" spans="1:4" x14ac:dyDescent="0.35">
      <c r="A5714" s="39"/>
      <c r="B5714" s="52" t="s">
        <v>6805</v>
      </c>
      <c r="C5714" s="53">
        <v>400</v>
      </c>
      <c r="D5714" s="34" t="s">
        <v>1166</v>
      </c>
    </row>
    <row r="5715" spans="1:4" x14ac:dyDescent="0.35">
      <c r="A5715" s="39"/>
      <c r="B5715" s="52" t="s">
        <v>6931</v>
      </c>
      <c r="C5715" s="53">
        <v>4344</v>
      </c>
      <c r="D5715" s="34" t="s">
        <v>1166</v>
      </c>
    </row>
    <row r="5716" spans="1:4" x14ac:dyDescent="0.35">
      <c r="A5716" s="39"/>
      <c r="B5716" s="52" t="s">
        <v>7035</v>
      </c>
      <c r="C5716" s="53">
        <v>74</v>
      </c>
      <c r="D5716" s="34" t="s">
        <v>1166</v>
      </c>
    </row>
    <row r="5717" spans="1:4" x14ac:dyDescent="0.35">
      <c r="A5717" s="39"/>
      <c r="B5717" s="52" t="s">
        <v>815</v>
      </c>
      <c r="C5717" s="53">
        <v>1543</v>
      </c>
      <c r="D5717" s="34" t="s">
        <v>1166</v>
      </c>
    </row>
    <row r="5718" spans="1:4" x14ac:dyDescent="0.35">
      <c r="A5718" s="39"/>
      <c r="B5718" s="52" t="s">
        <v>817</v>
      </c>
      <c r="C5718" s="53">
        <v>1723</v>
      </c>
      <c r="D5718" s="34" t="s">
        <v>1166</v>
      </c>
    </row>
    <row r="5719" spans="1:4" x14ac:dyDescent="0.35">
      <c r="A5719" s="39"/>
      <c r="B5719" s="52" t="s">
        <v>819</v>
      </c>
      <c r="C5719" s="53">
        <v>495</v>
      </c>
      <c r="D5719" s="34" t="s">
        <v>1166</v>
      </c>
    </row>
    <row r="5720" spans="1:4" x14ac:dyDescent="0.35">
      <c r="A5720" s="39"/>
      <c r="B5720" s="52" t="s">
        <v>824</v>
      </c>
      <c r="C5720" s="53">
        <v>1278</v>
      </c>
      <c r="D5720" s="34" t="s">
        <v>1166</v>
      </c>
    </row>
    <row r="5721" spans="1:4" x14ac:dyDescent="0.35">
      <c r="A5721" s="39"/>
      <c r="B5721" s="52" t="s">
        <v>277</v>
      </c>
      <c r="C5721" s="53">
        <v>2818</v>
      </c>
      <c r="D5721" s="34" t="s">
        <v>1166</v>
      </c>
    </row>
    <row r="5722" spans="1:4" x14ac:dyDescent="0.35">
      <c r="A5722" s="39"/>
      <c r="B5722" s="52" t="s">
        <v>278</v>
      </c>
      <c r="C5722" s="53">
        <v>21</v>
      </c>
      <c r="D5722" s="34" t="s">
        <v>1166</v>
      </c>
    </row>
    <row r="5723" spans="1:4" x14ac:dyDescent="0.35">
      <c r="A5723" s="39"/>
      <c r="B5723" s="52" t="s">
        <v>517</v>
      </c>
      <c r="C5723" s="53">
        <v>7950</v>
      </c>
      <c r="D5723" s="34" t="s">
        <v>1166</v>
      </c>
    </row>
    <row r="5724" spans="1:4" x14ac:dyDescent="0.35">
      <c r="A5724" s="39"/>
      <c r="B5724" s="52" t="s">
        <v>825</v>
      </c>
      <c r="C5724" s="53">
        <v>5710</v>
      </c>
      <c r="D5724" s="34" t="s">
        <v>1166</v>
      </c>
    </row>
    <row r="5725" spans="1:4" x14ac:dyDescent="0.35">
      <c r="A5725" s="39"/>
      <c r="B5725" s="52" t="s">
        <v>279</v>
      </c>
      <c r="C5725" s="53">
        <v>150</v>
      </c>
      <c r="D5725" s="34" t="s">
        <v>1166</v>
      </c>
    </row>
    <row r="5726" spans="1:4" x14ac:dyDescent="0.35">
      <c r="A5726" s="39"/>
      <c r="B5726" s="52" t="s">
        <v>280</v>
      </c>
      <c r="C5726" s="53">
        <v>1434</v>
      </c>
      <c r="D5726" s="34" t="s">
        <v>1166</v>
      </c>
    </row>
    <row r="5727" spans="1:4" x14ac:dyDescent="0.35">
      <c r="A5727" s="39"/>
      <c r="B5727" s="52" t="s">
        <v>281</v>
      </c>
      <c r="C5727" s="53">
        <v>4106</v>
      </c>
      <c r="D5727" s="34" t="s">
        <v>1166</v>
      </c>
    </row>
    <row r="5728" spans="1:4" x14ac:dyDescent="0.35">
      <c r="A5728" s="39"/>
      <c r="B5728" s="52" t="s">
        <v>171</v>
      </c>
      <c r="C5728" s="53">
        <v>228</v>
      </c>
      <c r="D5728" s="34" t="s">
        <v>1166</v>
      </c>
    </row>
    <row r="5729" spans="1:4" x14ac:dyDescent="0.35">
      <c r="A5729" s="39"/>
      <c r="B5729" s="52" t="s">
        <v>172</v>
      </c>
      <c r="C5729" s="53">
        <v>64</v>
      </c>
      <c r="D5729" s="34" t="s">
        <v>1166</v>
      </c>
    </row>
    <row r="5730" spans="1:4" x14ac:dyDescent="0.35">
      <c r="A5730" s="39"/>
      <c r="B5730" s="52" t="s">
        <v>282</v>
      </c>
      <c r="C5730" s="53">
        <v>2466</v>
      </c>
      <c r="D5730" s="34" t="s">
        <v>1166</v>
      </c>
    </row>
    <row r="5731" spans="1:4" x14ac:dyDescent="0.35">
      <c r="A5731" s="39"/>
      <c r="B5731" s="52" t="s">
        <v>826</v>
      </c>
      <c r="C5731" s="53">
        <v>2932</v>
      </c>
      <c r="D5731" s="34" t="s">
        <v>1166</v>
      </c>
    </row>
    <row r="5732" spans="1:4" x14ac:dyDescent="0.35">
      <c r="A5732" s="39"/>
      <c r="B5732" s="52" t="s">
        <v>283</v>
      </c>
      <c r="C5732" s="53">
        <v>2950</v>
      </c>
      <c r="D5732" s="34" t="s">
        <v>1166</v>
      </c>
    </row>
    <row r="5733" spans="1:4" x14ac:dyDescent="0.35">
      <c r="A5733" s="39"/>
      <c r="B5733" s="52" t="s">
        <v>284</v>
      </c>
      <c r="C5733" s="53">
        <v>6880</v>
      </c>
      <c r="D5733" s="34" t="s">
        <v>1166</v>
      </c>
    </row>
    <row r="5734" spans="1:4" x14ac:dyDescent="0.35">
      <c r="A5734" s="39"/>
      <c r="B5734" s="52" t="s">
        <v>173</v>
      </c>
      <c r="C5734" s="53">
        <v>528</v>
      </c>
      <c r="D5734" s="34" t="s">
        <v>1166</v>
      </c>
    </row>
    <row r="5735" spans="1:4" x14ac:dyDescent="0.35">
      <c r="A5735" s="39"/>
      <c r="B5735" s="52" t="s">
        <v>174</v>
      </c>
      <c r="C5735" s="53">
        <v>4138</v>
      </c>
      <c r="D5735" s="34" t="s">
        <v>1166</v>
      </c>
    </row>
    <row r="5736" spans="1:4" x14ac:dyDescent="0.35">
      <c r="A5736" s="39"/>
      <c r="B5736" s="52" t="s">
        <v>285</v>
      </c>
      <c r="C5736" s="53">
        <v>383</v>
      </c>
      <c r="D5736" s="34" t="s">
        <v>1166</v>
      </c>
    </row>
    <row r="5737" spans="1:4" x14ac:dyDescent="0.35">
      <c r="A5737" s="39"/>
      <c r="B5737" s="52" t="s">
        <v>286</v>
      </c>
      <c r="C5737" s="53">
        <v>1625</v>
      </c>
      <c r="D5737" s="34" t="s">
        <v>1166</v>
      </c>
    </row>
    <row r="5738" spans="1:4" x14ac:dyDescent="0.35">
      <c r="A5738" s="39"/>
      <c r="B5738" s="52" t="s">
        <v>397</v>
      </c>
      <c r="C5738" s="53">
        <v>1109</v>
      </c>
      <c r="D5738" s="34" t="s">
        <v>1166</v>
      </c>
    </row>
    <row r="5739" spans="1:4" x14ac:dyDescent="0.35">
      <c r="A5739" s="39"/>
      <c r="B5739" s="52" t="s">
        <v>830</v>
      </c>
      <c r="C5739" s="53">
        <v>662</v>
      </c>
      <c r="D5739" s="34" t="s">
        <v>1166</v>
      </c>
    </row>
    <row r="5740" spans="1:4" x14ac:dyDescent="0.35">
      <c r="A5740" s="39"/>
      <c r="B5740" s="52" t="s">
        <v>831</v>
      </c>
      <c r="C5740" s="53">
        <v>2613</v>
      </c>
      <c r="D5740" s="34" t="s">
        <v>1166</v>
      </c>
    </row>
    <row r="5741" spans="1:4" x14ac:dyDescent="0.35">
      <c r="A5741" s="39"/>
      <c r="B5741" s="52" t="s">
        <v>832</v>
      </c>
      <c r="C5741" s="53">
        <v>52</v>
      </c>
      <c r="D5741" s="34" t="s">
        <v>1166</v>
      </c>
    </row>
    <row r="5742" spans="1:4" x14ac:dyDescent="0.35">
      <c r="A5742" s="39"/>
      <c r="B5742" s="52" t="s">
        <v>833</v>
      </c>
      <c r="C5742" s="53">
        <v>376</v>
      </c>
      <c r="D5742" s="34" t="s">
        <v>1166</v>
      </c>
    </row>
    <row r="5743" spans="1:4" x14ac:dyDescent="0.35">
      <c r="A5743" s="39"/>
      <c r="B5743" s="52" t="s">
        <v>175</v>
      </c>
      <c r="C5743" s="53">
        <v>1485</v>
      </c>
      <c r="D5743" s="34" t="s">
        <v>1166</v>
      </c>
    </row>
    <row r="5744" spans="1:4" x14ac:dyDescent="0.35">
      <c r="A5744" s="39"/>
      <c r="B5744" s="52" t="s">
        <v>834</v>
      </c>
      <c r="C5744" s="53">
        <v>619</v>
      </c>
      <c r="D5744" s="34" t="s">
        <v>1166</v>
      </c>
    </row>
    <row r="5745" spans="1:4" x14ac:dyDescent="0.35">
      <c r="A5745" s="39"/>
      <c r="B5745" s="52" t="s">
        <v>7825</v>
      </c>
      <c r="C5745" s="53">
        <v>10633</v>
      </c>
      <c r="D5745" s="34" t="s">
        <v>1166</v>
      </c>
    </row>
    <row r="5746" spans="1:4" x14ac:dyDescent="0.35">
      <c r="A5746" s="39"/>
      <c r="B5746" s="52" t="s">
        <v>836</v>
      </c>
      <c r="C5746" s="53">
        <v>1761</v>
      </c>
      <c r="D5746" s="34" t="s">
        <v>1166</v>
      </c>
    </row>
    <row r="5747" spans="1:4" x14ac:dyDescent="0.35">
      <c r="A5747" s="39"/>
      <c r="B5747" s="52" t="s">
        <v>837</v>
      </c>
      <c r="C5747" s="53">
        <v>1072</v>
      </c>
      <c r="D5747" s="34" t="s">
        <v>1166</v>
      </c>
    </row>
    <row r="5748" spans="1:4" x14ac:dyDescent="0.35">
      <c r="A5748" s="39"/>
      <c r="B5748" s="52" t="s">
        <v>287</v>
      </c>
      <c r="C5748" s="53">
        <v>583</v>
      </c>
      <c r="D5748" s="34" t="s">
        <v>1166</v>
      </c>
    </row>
    <row r="5749" spans="1:4" x14ac:dyDescent="0.35">
      <c r="A5749" s="39"/>
      <c r="B5749" s="52" t="s">
        <v>288</v>
      </c>
      <c r="C5749" s="53">
        <v>2086</v>
      </c>
      <c r="D5749" s="34" t="s">
        <v>1166</v>
      </c>
    </row>
    <row r="5750" spans="1:4" x14ac:dyDescent="0.35">
      <c r="A5750" s="39"/>
      <c r="B5750" s="52" t="s">
        <v>289</v>
      </c>
      <c r="C5750" s="53">
        <v>1749</v>
      </c>
      <c r="D5750" s="34" t="s">
        <v>1166</v>
      </c>
    </row>
    <row r="5751" spans="1:4" x14ac:dyDescent="0.35">
      <c r="A5751" s="39"/>
      <c r="B5751" s="52" t="s">
        <v>177</v>
      </c>
      <c r="C5751" s="53">
        <v>3460</v>
      </c>
      <c r="D5751" s="34" t="s">
        <v>1166</v>
      </c>
    </row>
    <row r="5752" spans="1:4" x14ac:dyDescent="0.35">
      <c r="A5752" s="39"/>
      <c r="B5752" s="52" t="s">
        <v>179</v>
      </c>
      <c r="C5752" s="53">
        <v>4792</v>
      </c>
      <c r="D5752" s="34" t="s">
        <v>1166</v>
      </c>
    </row>
    <row r="5753" spans="1:4" x14ac:dyDescent="0.35">
      <c r="A5753" s="39"/>
      <c r="B5753" s="52" t="s">
        <v>180</v>
      </c>
      <c r="C5753" s="53">
        <v>509</v>
      </c>
      <c r="D5753" s="34" t="s">
        <v>1166</v>
      </c>
    </row>
    <row r="5754" spans="1:4" x14ac:dyDescent="0.35">
      <c r="A5754" s="39"/>
      <c r="B5754" s="52" t="s">
        <v>182</v>
      </c>
      <c r="C5754" s="53">
        <v>3847</v>
      </c>
      <c r="D5754" s="34" t="s">
        <v>1166</v>
      </c>
    </row>
    <row r="5755" spans="1:4" x14ac:dyDescent="0.35">
      <c r="A5755" s="39"/>
      <c r="B5755" s="52" t="s">
        <v>398</v>
      </c>
      <c r="C5755" s="53">
        <v>85</v>
      </c>
      <c r="D5755" s="34" t="s">
        <v>1166</v>
      </c>
    </row>
    <row r="5756" spans="1:4" x14ac:dyDescent="0.35">
      <c r="A5756" s="39"/>
      <c r="B5756" s="52" t="s">
        <v>399</v>
      </c>
      <c r="C5756" s="53">
        <v>1052</v>
      </c>
      <c r="D5756" s="34" t="s">
        <v>1166</v>
      </c>
    </row>
    <row r="5757" spans="1:4" x14ac:dyDescent="0.35">
      <c r="A5757" s="39"/>
      <c r="B5757" s="52" t="s">
        <v>400</v>
      </c>
      <c r="C5757" s="53">
        <v>1396</v>
      </c>
      <c r="D5757" s="34" t="s">
        <v>1166</v>
      </c>
    </row>
    <row r="5758" spans="1:4" x14ac:dyDescent="0.35">
      <c r="A5758" s="39"/>
      <c r="B5758" s="52" t="s">
        <v>401</v>
      </c>
      <c r="C5758" s="53">
        <v>570</v>
      </c>
      <c r="D5758" s="34" t="s">
        <v>1166</v>
      </c>
    </row>
    <row r="5759" spans="1:4" x14ac:dyDescent="0.35">
      <c r="A5759" s="39"/>
      <c r="B5759" s="52" t="s">
        <v>183</v>
      </c>
      <c r="C5759" s="53">
        <v>2455</v>
      </c>
      <c r="D5759" s="34" t="s">
        <v>1166</v>
      </c>
    </row>
    <row r="5760" spans="1:4" x14ac:dyDescent="0.35">
      <c r="A5760" s="39"/>
      <c r="B5760" s="52" t="s">
        <v>402</v>
      </c>
      <c r="C5760" s="53">
        <v>3510</v>
      </c>
      <c r="D5760" s="34" t="s">
        <v>1166</v>
      </c>
    </row>
    <row r="5761" spans="1:4" x14ac:dyDescent="0.35">
      <c r="A5761" s="39"/>
      <c r="B5761" s="52" t="s">
        <v>292</v>
      </c>
      <c r="C5761" s="53">
        <v>141</v>
      </c>
      <c r="D5761" s="34" t="s">
        <v>1166</v>
      </c>
    </row>
    <row r="5762" spans="1:4" x14ac:dyDescent="0.35">
      <c r="A5762" s="39"/>
      <c r="B5762" s="52" t="s">
        <v>185</v>
      </c>
      <c r="C5762" s="53">
        <v>56</v>
      </c>
      <c r="D5762" s="34" t="s">
        <v>1166</v>
      </c>
    </row>
    <row r="5763" spans="1:4" x14ac:dyDescent="0.35">
      <c r="A5763" s="39"/>
      <c r="B5763" s="52" t="s">
        <v>186</v>
      </c>
      <c r="C5763" s="53">
        <v>143</v>
      </c>
      <c r="D5763" s="34" t="s">
        <v>1166</v>
      </c>
    </row>
    <row r="5764" spans="1:4" x14ac:dyDescent="0.35">
      <c r="A5764" s="39"/>
      <c r="B5764" s="52" t="s">
        <v>187</v>
      </c>
      <c r="C5764" s="53">
        <v>1775</v>
      </c>
      <c r="D5764" s="34" t="s">
        <v>1166</v>
      </c>
    </row>
    <row r="5765" spans="1:4" x14ac:dyDescent="0.35">
      <c r="A5765" s="39"/>
      <c r="B5765" s="52" t="s">
        <v>188</v>
      </c>
      <c r="C5765" s="53">
        <v>2602</v>
      </c>
      <c r="D5765" s="34" t="s">
        <v>1166</v>
      </c>
    </row>
    <row r="5766" spans="1:4" x14ac:dyDescent="0.35">
      <c r="A5766" s="39"/>
      <c r="B5766" s="52" t="s">
        <v>403</v>
      </c>
      <c r="C5766" s="53">
        <v>1014</v>
      </c>
      <c r="D5766" s="34" t="s">
        <v>1166</v>
      </c>
    </row>
    <row r="5767" spans="1:4" x14ac:dyDescent="0.35">
      <c r="A5767" s="39"/>
      <c r="B5767" s="52" t="s">
        <v>193</v>
      </c>
      <c r="C5767" s="53">
        <v>3379</v>
      </c>
      <c r="D5767" s="34" t="s">
        <v>1166</v>
      </c>
    </row>
    <row r="5768" spans="1:4" x14ac:dyDescent="0.35">
      <c r="A5768" s="39"/>
      <c r="B5768" s="52" t="s">
        <v>194</v>
      </c>
      <c r="C5768" s="53">
        <v>3520</v>
      </c>
      <c r="D5768" s="34" t="s">
        <v>1166</v>
      </c>
    </row>
    <row r="5769" spans="1:4" x14ac:dyDescent="0.35">
      <c r="A5769" s="39"/>
      <c r="B5769" s="52" t="s">
        <v>404</v>
      </c>
      <c r="C5769" s="53">
        <v>803</v>
      </c>
      <c r="D5769" s="34" t="s">
        <v>1166</v>
      </c>
    </row>
    <row r="5770" spans="1:4" x14ac:dyDescent="0.35">
      <c r="A5770" s="39"/>
      <c r="B5770" s="52" t="s">
        <v>196</v>
      </c>
      <c r="C5770" s="53">
        <v>99</v>
      </c>
      <c r="D5770" s="34" t="s">
        <v>1166</v>
      </c>
    </row>
    <row r="5771" spans="1:4" x14ac:dyDescent="0.35">
      <c r="A5771" s="39"/>
      <c r="B5771" s="52" t="s">
        <v>197</v>
      </c>
      <c r="C5771" s="53">
        <v>2325</v>
      </c>
      <c r="D5771" s="34" t="s">
        <v>1166</v>
      </c>
    </row>
    <row r="5772" spans="1:4" x14ac:dyDescent="0.35">
      <c r="A5772" s="39"/>
      <c r="B5772" s="52" t="s">
        <v>405</v>
      </c>
      <c r="C5772" s="53">
        <v>18063</v>
      </c>
      <c r="D5772" s="34" t="s">
        <v>1166</v>
      </c>
    </row>
    <row r="5773" spans="1:4" x14ac:dyDescent="0.35">
      <c r="A5773" s="39"/>
      <c r="B5773" s="52" t="s">
        <v>295</v>
      </c>
      <c r="C5773" s="53">
        <v>8496</v>
      </c>
      <c r="D5773" s="34" t="s">
        <v>1166</v>
      </c>
    </row>
    <row r="5774" spans="1:4" x14ac:dyDescent="0.35">
      <c r="A5774" s="39"/>
      <c r="B5774" s="52" t="s">
        <v>199</v>
      </c>
      <c r="C5774" s="53">
        <v>86</v>
      </c>
      <c r="D5774" s="34" t="s">
        <v>1166</v>
      </c>
    </row>
    <row r="5775" spans="1:4" x14ac:dyDescent="0.35">
      <c r="A5775" s="39"/>
      <c r="B5775" s="52" t="s">
        <v>839</v>
      </c>
      <c r="C5775" s="53">
        <v>2885</v>
      </c>
      <c r="D5775" s="34" t="s">
        <v>1166</v>
      </c>
    </row>
    <row r="5776" spans="1:4" x14ac:dyDescent="0.35">
      <c r="A5776" s="39"/>
      <c r="B5776" s="52" t="s">
        <v>296</v>
      </c>
      <c r="C5776" s="53">
        <v>5618</v>
      </c>
      <c r="D5776" s="34" t="s">
        <v>1166</v>
      </c>
    </row>
    <row r="5777" spans="1:4" x14ac:dyDescent="0.35">
      <c r="A5777" s="39"/>
      <c r="B5777" s="52" t="s">
        <v>297</v>
      </c>
      <c r="C5777" s="53">
        <v>3377</v>
      </c>
      <c r="D5777" s="34" t="s">
        <v>1166</v>
      </c>
    </row>
    <row r="5778" spans="1:4" x14ac:dyDescent="0.35">
      <c r="A5778" s="39"/>
      <c r="B5778" s="52" t="s">
        <v>298</v>
      </c>
      <c r="C5778" s="53">
        <v>317</v>
      </c>
      <c r="D5778" s="34" t="s">
        <v>1166</v>
      </c>
    </row>
    <row r="5779" spans="1:4" x14ac:dyDescent="0.35">
      <c r="A5779" s="39"/>
      <c r="B5779" s="52" t="s">
        <v>840</v>
      </c>
      <c r="C5779" s="53">
        <v>8230</v>
      </c>
      <c r="D5779" s="34" t="s">
        <v>1166</v>
      </c>
    </row>
    <row r="5780" spans="1:4" x14ac:dyDescent="0.35">
      <c r="A5780" s="39"/>
      <c r="B5780" s="52" t="s">
        <v>299</v>
      </c>
      <c r="C5780" s="53">
        <v>4144</v>
      </c>
      <c r="D5780" s="34" t="s">
        <v>1166</v>
      </c>
    </row>
    <row r="5781" spans="1:4" x14ac:dyDescent="0.35">
      <c r="A5781" s="39"/>
      <c r="B5781" s="52" t="s">
        <v>300</v>
      </c>
      <c r="C5781" s="53">
        <v>4654</v>
      </c>
      <c r="D5781" s="34" t="s">
        <v>1166</v>
      </c>
    </row>
    <row r="5782" spans="1:4" x14ac:dyDescent="0.35">
      <c r="A5782" s="39"/>
      <c r="B5782" s="52" t="s">
        <v>406</v>
      </c>
      <c r="C5782" s="53">
        <v>3627</v>
      </c>
      <c r="D5782" s="34" t="s">
        <v>1166</v>
      </c>
    </row>
    <row r="5783" spans="1:4" x14ac:dyDescent="0.35">
      <c r="A5783" s="39"/>
      <c r="B5783" s="52" t="s">
        <v>301</v>
      </c>
      <c r="C5783" s="53">
        <v>3265</v>
      </c>
      <c r="D5783" s="34" t="s">
        <v>1166</v>
      </c>
    </row>
    <row r="5784" spans="1:4" x14ac:dyDescent="0.35">
      <c r="A5784" s="39"/>
      <c r="B5784" s="52" t="s">
        <v>407</v>
      </c>
      <c r="C5784" s="53">
        <v>5798</v>
      </c>
      <c r="D5784" s="34" t="s">
        <v>1166</v>
      </c>
    </row>
    <row r="5785" spans="1:4" x14ac:dyDescent="0.35">
      <c r="A5785" s="39"/>
      <c r="B5785" s="52" t="s">
        <v>302</v>
      </c>
      <c r="C5785" s="53">
        <v>952</v>
      </c>
      <c r="D5785" s="34" t="s">
        <v>1166</v>
      </c>
    </row>
    <row r="5786" spans="1:4" x14ac:dyDescent="0.35">
      <c r="A5786" s="39"/>
      <c r="B5786" s="52" t="s">
        <v>841</v>
      </c>
      <c r="C5786" s="53">
        <v>831</v>
      </c>
      <c r="D5786" s="34" t="s">
        <v>1166</v>
      </c>
    </row>
    <row r="5787" spans="1:4" x14ac:dyDescent="0.35">
      <c r="A5787" s="39"/>
      <c r="B5787" s="52" t="s">
        <v>842</v>
      </c>
      <c r="C5787" s="53">
        <v>929</v>
      </c>
      <c r="D5787" s="34" t="s">
        <v>1166</v>
      </c>
    </row>
    <row r="5788" spans="1:4" x14ac:dyDescent="0.35">
      <c r="A5788" s="39"/>
      <c r="B5788" s="52" t="s">
        <v>843</v>
      </c>
      <c r="C5788" s="53">
        <v>960</v>
      </c>
      <c r="D5788" s="34" t="s">
        <v>1166</v>
      </c>
    </row>
    <row r="5789" spans="1:4" x14ac:dyDescent="0.35">
      <c r="A5789" s="39"/>
      <c r="B5789" s="52" t="s">
        <v>844</v>
      </c>
      <c r="C5789" s="53">
        <v>156</v>
      </c>
      <c r="D5789" s="34" t="s">
        <v>1166</v>
      </c>
    </row>
    <row r="5790" spans="1:4" x14ac:dyDescent="0.35">
      <c r="A5790" s="39"/>
      <c r="B5790" s="52" t="s">
        <v>845</v>
      </c>
      <c r="C5790" s="53">
        <v>605</v>
      </c>
      <c r="D5790" s="34" t="s">
        <v>1166</v>
      </c>
    </row>
    <row r="5791" spans="1:4" x14ac:dyDescent="0.35">
      <c r="A5791" s="39"/>
      <c r="B5791" s="52" t="s">
        <v>205</v>
      </c>
      <c r="C5791" s="53">
        <v>81</v>
      </c>
      <c r="D5791" s="34" t="s">
        <v>1166</v>
      </c>
    </row>
    <row r="5792" spans="1:4" x14ac:dyDescent="0.35">
      <c r="A5792" s="39"/>
      <c r="B5792" s="52" t="s">
        <v>408</v>
      </c>
      <c r="C5792" s="53">
        <v>28733</v>
      </c>
      <c r="D5792" s="34" t="s">
        <v>1166</v>
      </c>
    </row>
    <row r="5793" spans="1:4" x14ac:dyDescent="0.35">
      <c r="A5793" s="39"/>
      <c r="B5793" s="52" t="s">
        <v>303</v>
      </c>
      <c r="C5793" s="53">
        <v>69</v>
      </c>
      <c r="D5793" s="34" t="s">
        <v>1166</v>
      </c>
    </row>
    <row r="5794" spans="1:4" x14ac:dyDescent="0.35">
      <c r="A5794" s="39"/>
      <c r="B5794" s="52" t="s">
        <v>304</v>
      </c>
      <c r="C5794" s="53">
        <v>3195</v>
      </c>
      <c r="D5794" s="34" t="s">
        <v>1166</v>
      </c>
    </row>
    <row r="5795" spans="1:4" x14ac:dyDescent="0.35">
      <c r="A5795" s="39"/>
      <c r="B5795" s="52" t="s">
        <v>443</v>
      </c>
      <c r="C5795" s="53">
        <v>810</v>
      </c>
      <c r="D5795" s="34" t="s">
        <v>1166</v>
      </c>
    </row>
    <row r="5796" spans="1:4" x14ac:dyDescent="0.35">
      <c r="A5796" s="39"/>
      <c r="B5796" s="52" t="s">
        <v>305</v>
      </c>
      <c r="C5796" s="53">
        <v>2584</v>
      </c>
      <c r="D5796" s="34" t="s">
        <v>1166</v>
      </c>
    </row>
    <row r="5797" spans="1:4" x14ac:dyDescent="0.35">
      <c r="A5797" s="39"/>
      <c r="B5797" s="52" t="s">
        <v>306</v>
      </c>
      <c r="C5797" s="53">
        <v>3593</v>
      </c>
      <c r="D5797" s="34" t="s">
        <v>1166</v>
      </c>
    </row>
    <row r="5798" spans="1:4" x14ac:dyDescent="0.35">
      <c r="A5798" s="39"/>
      <c r="B5798" s="52" t="s">
        <v>307</v>
      </c>
      <c r="C5798" s="53">
        <v>4111</v>
      </c>
      <c r="D5798" s="34" t="s">
        <v>1166</v>
      </c>
    </row>
    <row r="5799" spans="1:4" x14ac:dyDescent="0.35">
      <c r="A5799" s="39"/>
      <c r="B5799" s="52" t="s">
        <v>518</v>
      </c>
      <c r="C5799" s="53">
        <v>1384</v>
      </c>
      <c r="D5799" s="34" t="s">
        <v>1166</v>
      </c>
    </row>
    <row r="5800" spans="1:4" x14ac:dyDescent="0.35">
      <c r="A5800" s="39"/>
      <c r="B5800" s="52" t="s">
        <v>206</v>
      </c>
      <c r="C5800" s="53">
        <v>18</v>
      </c>
      <c r="D5800" s="34" t="s">
        <v>1166</v>
      </c>
    </row>
    <row r="5801" spans="1:4" x14ac:dyDescent="0.35">
      <c r="A5801" s="39"/>
      <c r="B5801" s="52" t="s">
        <v>846</v>
      </c>
      <c r="C5801" s="53">
        <v>3208</v>
      </c>
      <c r="D5801" s="34" t="s">
        <v>1166</v>
      </c>
    </row>
    <row r="5802" spans="1:4" x14ac:dyDescent="0.35">
      <c r="A5802" s="39"/>
      <c r="B5802" s="52" t="s">
        <v>207</v>
      </c>
      <c r="C5802" s="53">
        <v>3093</v>
      </c>
      <c r="D5802" s="34" t="s">
        <v>1166</v>
      </c>
    </row>
    <row r="5803" spans="1:4" x14ac:dyDescent="0.35">
      <c r="A5803" s="39"/>
      <c r="B5803" s="52" t="s">
        <v>308</v>
      </c>
      <c r="C5803" s="53">
        <v>17178</v>
      </c>
      <c r="D5803" s="34" t="s">
        <v>1166</v>
      </c>
    </row>
    <row r="5804" spans="1:4" x14ac:dyDescent="0.35">
      <c r="A5804" s="39"/>
      <c r="B5804" s="52" t="s">
        <v>309</v>
      </c>
      <c r="C5804" s="53">
        <v>14660</v>
      </c>
      <c r="D5804" s="34" t="s">
        <v>1166</v>
      </c>
    </row>
    <row r="5805" spans="1:4" x14ac:dyDescent="0.35">
      <c r="A5805" s="39"/>
      <c r="B5805" s="52" t="s">
        <v>623</v>
      </c>
      <c r="C5805" s="53">
        <v>3451</v>
      </c>
      <c r="D5805" s="34" t="s">
        <v>1166</v>
      </c>
    </row>
    <row r="5806" spans="1:4" x14ac:dyDescent="0.35">
      <c r="A5806" s="39"/>
      <c r="B5806" s="52" t="s">
        <v>847</v>
      </c>
      <c r="C5806" s="53">
        <v>3051</v>
      </c>
      <c r="D5806" s="34" t="s">
        <v>1166</v>
      </c>
    </row>
    <row r="5807" spans="1:4" x14ac:dyDescent="0.35">
      <c r="A5807" s="39"/>
      <c r="B5807" s="52" t="s">
        <v>624</v>
      </c>
      <c r="C5807" s="53">
        <v>9009</v>
      </c>
      <c r="D5807" s="34" t="s">
        <v>1166</v>
      </c>
    </row>
    <row r="5808" spans="1:4" x14ac:dyDescent="0.35">
      <c r="A5808" s="39"/>
      <c r="B5808" s="52" t="s">
        <v>8437</v>
      </c>
      <c r="C5808" s="53">
        <v>338</v>
      </c>
      <c r="D5808" s="34" t="s">
        <v>1166</v>
      </c>
    </row>
    <row r="5809" spans="1:4" x14ac:dyDescent="0.35">
      <c r="A5809" s="39"/>
      <c r="B5809" s="52" t="s">
        <v>8508</v>
      </c>
      <c r="C5809" s="53">
        <v>231</v>
      </c>
      <c r="D5809" s="34" t="s">
        <v>1166</v>
      </c>
    </row>
    <row r="5810" spans="1:4" x14ac:dyDescent="0.35">
      <c r="A5810" s="39"/>
      <c r="B5810" s="52" t="s">
        <v>8577</v>
      </c>
      <c r="C5810" s="53">
        <v>49</v>
      </c>
      <c r="D5810" s="34" t="s">
        <v>1166</v>
      </c>
    </row>
    <row r="5811" spans="1:4" x14ac:dyDescent="0.35">
      <c r="A5811" s="39"/>
      <c r="B5811" s="52" t="s">
        <v>8582</v>
      </c>
      <c r="C5811" s="53">
        <v>358</v>
      </c>
      <c r="D5811" s="34" t="s">
        <v>1166</v>
      </c>
    </row>
    <row r="5812" spans="1:4" x14ac:dyDescent="0.35">
      <c r="A5812" s="39"/>
      <c r="B5812" s="52" t="s">
        <v>11527</v>
      </c>
      <c r="C5812" s="53">
        <v>1621</v>
      </c>
      <c r="D5812" s="34" t="s">
        <v>1166</v>
      </c>
    </row>
    <row r="5813" spans="1:4" x14ac:dyDescent="0.35">
      <c r="A5813" s="39"/>
      <c r="B5813" s="52" t="s">
        <v>11105</v>
      </c>
      <c r="C5813" s="53">
        <v>9499</v>
      </c>
      <c r="D5813" s="34" t="s">
        <v>1166</v>
      </c>
    </row>
    <row r="5814" spans="1:4" x14ac:dyDescent="0.35">
      <c r="A5814" s="39"/>
      <c r="B5814" s="52" t="s">
        <v>11111</v>
      </c>
      <c r="C5814" s="53">
        <v>8839</v>
      </c>
      <c r="D5814" s="34" t="s">
        <v>1166</v>
      </c>
    </row>
    <row r="5815" spans="1:4" x14ac:dyDescent="0.35">
      <c r="A5815" s="39"/>
      <c r="B5815" s="52" t="s">
        <v>8633</v>
      </c>
      <c r="C5815" s="53">
        <v>140</v>
      </c>
      <c r="D5815" s="34" t="s">
        <v>1166</v>
      </c>
    </row>
    <row r="5816" spans="1:4" x14ac:dyDescent="0.35">
      <c r="A5816" s="39"/>
      <c r="B5816" s="52" t="s">
        <v>8638</v>
      </c>
      <c r="C5816" s="53">
        <v>39329</v>
      </c>
      <c r="D5816" s="34" t="s">
        <v>1166</v>
      </c>
    </row>
    <row r="5817" spans="1:4" x14ac:dyDescent="0.35">
      <c r="A5817" s="39"/>
      <c r="B5817" s="52" t="s">
        <v>8653</v>
      </c>
      <c r="C5817" s="53">
        <v>1805</v>
      </c>
      <c r="D5817" s="34" t="s">
        <v>1166</v>
      </c>
    </row>
    <row r="5818" spans="1:4" x14ac:dyDescent="0.35">
      <c r="A5818" s="39"/>
      <c r="B5818" s="52" t="s">
        <v>11618</v>
      </c>
      <c r="C5818" s="53">
        <v>3695</v>
      </c>
      <c r="D5818" s="34" t="s">
        <v>1166</v>
      </c>
    </row>
    <row r="5819" spans="1:4" x14ac:dyDescent="0.35">
      <c r="A5819" s="39"/>
      <c r="B5819" s="52" t="s">
        <v>8666</v>
      </c>
      <c r="C5819" s="53">
        <v>56</v>
      </c>
      <c r="D5819" s="34" t="s">
        <v>1166</v>
      </c>
    </row>
    <row r="5820" spans="1:4" x14ac:dyDescent="0.35">
      <c r="A5820" s="39"/>
      <c r="B5820" s="52" t="s">
        <v>8703</v>
      </c>
      <c r="C5820" s="53">
        <v>1720</v>
      </c>
      <c r="D5820" s="34" t="s">
        <v>1166</v>
      </c>
    </row>
    <row r="5821" spans="1:4" x14ac:dyDescent="0.35">
      <c r="A5821" s="39"/>
      <c r="B5821" s="52" t="s">
        <v>8713</v>
      </c>
      <c r="C5821" s="53">
        <v>539</v>
      </c>
      <c r="D5821" s="34" t="s">
        <v>1166</v>
      </c>
    </row>
    <row r="5822" spans="1:4" x14ac:dyDescent="0.35">
      <c r="A5822" s="39"/>
      <c r="B5822" s="52" t="s">
        <v>8723</v>
      </c>
      <c r="C5822" s="53">
        <v>332</v>
      </c>
      <c r="D5822" s="34" t="s">
        <v>1166</v>
      </c>
    </row>
    <row r="5823" spans="1:4" x14ac:dyDescent="0.35">
      <c r="A5823" s="39"/>
      <c r="B5823" s="52" t="s">
        <v>10632</v>
      </c>
      <c r="C5823" s="53">
        <v>2147</v>
      </c>
      <c r="D5823" s="34" t="s">
        <v>1166</v>
      </c>
    </row>
    <row r="5824" spans="1:4" x14ac:dyDescent="0.35">
      <c r="A5824" s="39"/>
      <c r="B5824" s="52" t="s">
        <v>11617</v>
      </c>
      <c r="C5824" s="53">
        <v>126</v>
      </c>
      <c r="D5824" s="34" t="s">
        <v>1166</v>
      </c>
    </row>
    <row r="5825" spans="1:4" x14ac:dyDescent="0.35">
      <c r="A5825" s="39"/>
      <c r="B5825" s="52" t="s">
        <v>8213</v>
      </c>
      <c r="C5825" s="53">
        <v>3902</v>
      </c>
      <c r="D5825" s="34" t="s">
        <v>1166</v>
      </c>
    </row>
    <row r="5826" spans="1:4" x14ac:dyDescent="0.35">
      <c r="A5826" s="39"/>
      <c r="B5826" s="52" t="s">
        <v>8757</v>
      </c>
      <c r="C5826" s="53">
        <v>661</v>
      </c>
      <c r="D5826" s="34" t="s">
        <v>1166</v>
      </c>
    </row>
    <row r="5827" spans="1:4" x14ac:dyDescent="0.35">
      <c r="A5827" s="39"/>
      <c r="B5827" s="52" t="s">
        <v>10786</v>
      </c>
      <c r="C5827" s="53">
        <v>6164</v>
      </c>
      <c r="D5827" s="34" t="s">
        <v>1166</v>
      </c>
    </row>
    <row r="5828" spans="1:4" x14ac:dyDescent="0.35">
      <c r="A5828" s="39"/>
      <c r="B5828" s="52" t="s">
        <v>10795</v>
      </c>
      <c r="C5828" s="53">
        <v>5065</v>
      </c>
      <c r="D5828" s="34" t="s">
        <v>1166</v>
      </c>
    </row>
    <row r="5829" spans="1:4" x14ac:dyDescent="0.35">
      <c r="A5829" s="39"/>
      <c r="B5829" s="52" t="s">
        <v>10803</v>
      </c>
      <c r="C5829" s="53">
        <v>8482</v>
      </c>
      <c r="D5829" s="34" t="s">
        <v>1166</v>
      </c>
    </row>
    <row r="5830" spans="1:4" x14ac:dyDescent="0.35">
      <c r="A5830" s="39"/>
      <c r="B5830" s="52" t="s">
        <v>11016</v>
      </c>
      <c r="C5830" s="53">
        <v>548</v>
      </c>
      <c r="D5830" s="34" t="s">
        <v>1166</v>
      </c>
    </row>
    <row r="5831" spans="1:4" x14ac:dyDescent="0.35">
      <c r="A5831" s="39"/>
      <c r="B5831" s="52" t="s">
        <v>10984</v>
      </c>
      <c r="C5831" s="53">
        <v>126</v>
      </c>
      <c r="D5831" s="34" t="s">
        <v>1166</v>
      </c>
    </row>
    <row r="5832" spans="1:4" x14ac:dyDescent="0.35">
      <c r="A5832" s="39"/>
      <c r="B5832" s="52" t="s">
        <v>10993</v>
      </c>
      <c r="C5832" s="53">
        <v>646</v>
      </c>
      <c r="D5832" s="34" t="s">
        <v>1166</v>
      </c>
    </row>
    <row r="5833" spans="1:4" x14ac:dyDescent="0.35">
      <c r="A5833" s="39"/>
      <c r="B5833" s="52" t="s">
        <v>11042</v>
      </c>
      <c r="C5833" s="53">
        <v>1434</v>
      </c>
      <c r="D5833" s="34" t="s">
        <v>1166</v>
      </c>
    </row>
    <row r="5834" spans="1:4" x14ac:dyDescent="0.35">
      <c r="A5834" s="39"/>
      <c r="B5834" s="52" t="s">
        <v>11140</v>
      </c>
      <c r="C5834" s="53">
        <v>750</v>
      </c>
      <c r="D5834" s="34" t="s">
        <v>1166</v>
      </c>
    </row>
    <row r="5835" spans="1:4" x14ac:dyDescent="0.35">
      <c r="A5835" s="39"/>
      <c r="B5835" s="52" t="s">
        <v>11146</v>
      </c>
      <c r="C5835" s="53">
        <v>794</v>
      </c>
      <c r="D5835" s="34" t="s">
        <v>1166</v>
      </c>
    </row>
    <row r="5836" spans="1:4" x14ac:dyDescent="0.35">
      <c r="A5836" s="39"/>
      <c r="B5836" s="52" t="s">
        <v>11155</v>
      </c>
      <c r="C5836" s="53">
        <v>2505</v>
      </c>
      <c r="D5836" s="34" t="s">
        <v>1166</v>
      </c>
    </row>
    <row r="5837" spans="1:4" x14ac:dyDescent="0.35">
      <c r="A5837" s="39"/>
      <c r="B5837" s="52" t="s">
        <v>11535</v>
      </c>
      <c r="C5837" s="53">
        <v>803</v>
      </c>
      <c r="D5837" s="34" t="s">
        <v>1166</v>
      </c>
    </row>
    <row r="5838" spans="1:4" x14ac:dyDescent="0.35">
      <c r="A5838" s="39"/>
      <c r="B5838" s="52" t="s">
        <v>11048</v>
      </c>
      <c r="C5838" s="53">
        <v>4190</v>
      </c>
      <c r="D5838" s="34" t="s">
        <v>1166</v>
      </c>
    </row>
    <row r="5839" spans="1:4" x14ac:dyDescent="0.35">
      <c r="A5839" s="39"/>
      <c r="B5839" s="52" t="s">
        <v>11237</v>
      </c>
      <c r="C5839" s="53">
        <v>1450</v>
      </c>
      <c r="D5839" s="34" t="s">
        <v>1166</v>
      </c>
    </row>
    <row r="5840" spans="1:4" x14ac:dyDescent="0.35">
      <c r="A5840" s="39"/>
      <c r="B5840" s="52" t="s">
        <v>11251</v>
      </c>
      <c r="C5840" s="53">
        <v>163</v>
      </c>
      <c r="D5840" s="34" t="s">
        <v>1166</v>
      </c>
    </row>
    <row r="5841" spans="1:4" x14ac:dyDescent="0.35">
      <c r="A5841" s="39"/>
      <c r="B5841" s="52" t="s">
        <v>11327</v>
      </c>
      <c r="C5841" s="53">
        <v>2674</v>
      </c>
      <c r="D5841" s="34" t="s">
        <v>1166</v>
      </c>
    </row>
    <row r="5842" spans="1:4" x14ac:dyDescent="0.35">
      <c r="A5842" s="39"/>
      <c r="B5842" s="52" t="s">
        <v>11336</v>
      </c>
      <c r="C5842" s="53">
        <v>2316</v>
      </c>
      <c r="D5842" s="34" t="s">
        <v>1166</v>
      </c>
    </row>
    <row r="5843" spans="1:4" x14ac:dyDescent="0.35">
      <c r="A5843" s="39"/>
      <c r="B5843" s="52" t="s">
        <v>11345</v>
      </c>
      <c r="C5843" s="53">
        <v>2511</v>
      </c>
      <c r="D5843" s="34" t="s">
        <v>1166</v>
      </c>
    </row>
    <row r="5844" spans="1:4" x14ac:dyDescent="0.35">
      <c r="A5844" s="39"/>
      <c r="B5844" s="52" t="s">
        <v>11417</v>
      </c>
      <c r="C5844" s="53">
        <v>10299</v>
      </c>
      <c r="D5844" s="34" t="s">
        <v>1166</v>
      </c>
    </row>
    <row r="5845" spans="1:4" x14ac:dyDescent="0.35">
      <c r="A5845" s="39"/>
      <c r="B5845" s="52" t="s">
        <v>11362</v>
      </c>
      <c r="C5845" s="53">
        <v>2221</v>
      </c>
      <c r="D5845" s="34" t="s">
        <v>1166</v>
      </c>
    </row>
    <row r="5846" spans="1:4" x14ac:dyDescent="0.35">
      <c r="A5846" s="39"/>
      <c r="B5846" s="52">
        <v>189449400</v>
      </c>
      <c r="C5846" s="53">
        <v>2653</v>
      </c>
      <c r="D5846" s="34" t="s">
        <v>1166</v>
      </c>
    </row>
    <row r="5847" spans="1:4" x14ac:dyDescent="0.35">
      <c r="A5847" s="39"/>
      <c r="B5847" s="52" t="s">
        <v>484</v>
      </c>
      <c r="C5847" s="53">
        <v>15</v>
      </c>
      <c r="D5847" s="34" t="s">
        <v>1166</v>
      </c>
    </row>
    <row r="5848" spans="1:4" x14ac:dyDescent="0.35">
      <c r="A5848" s="39"/>
      <c r="B5848" s="52" t="s">
        <v>485</v>
      </c>
      <c r="C5848" s="53">
        <v>89</v>
      </c>
      <c r="D5848" s="34" t="s">
        <v>1166</v>
      </c>
    </row>
    <row r="5849" spans="1:4" x14ac:dyDescent="0.35">
      <c r="A5849" s="39"/>
      <c r="B5849" s="52" t="s">
        <v>486</v>
      </c>
      <c r="C5849" s="53">
        <v>7191</v>
      </c>
      <c r="D5849" s="34" t="s">
        <v>1166</v>
      </c>
    </row>
    <row r="5850" spans="1:4" x14ac:dyDescent="0.35">
      <c r="A5850" s="39"/>
      <c r="B5850" s="52" t="s">
        <v>487</v>
      </c>
      <c r="C5850" s="53">
        <v>4628</v>
      </c>
      <c r="D5850" s="34" t="s">
        <v>1166</v>
      </c>
    </row>
    <row r="5851" spans="1:4" x14ac:dyDescent="0.35">
      <c r="A5851" s="39"/>
      <c r="B5851" s="52" t="s">
        <v>488</v>
      </c>
      <c r="C5851" s="53">
        <v>17</v>
      </c>
      <c r="D5851" s="34" t="s">
        <v>1166</v>
      </c>
    </row>
    <row r="5852" spans="1:4" x14ac:dyDescent="0.35">
      <c r="A5852" s="39"/>
      <c r="B5852" s="52" t="s">
        <v>508</v>
      </c>
      <c r="C5852" s="53">
        <v>8871</v>
      </c>
      <c r="D5852" s="34" t="s">
        <v>1166</v>
      </c>
    </row>
    <row r="5853" spans="1:4" x14ac:dyDescent="0.35">
      <c r="A5853" s="39"/>
      <c r="B5853" s="52" t="s">
        <v>509</v>
      </c>
      <c r="C5853" s="53">
        <v>21027</v>
      </c>
      <c r="D5853" s="34" t="s">
        <v>1166</v>
      </c>
    </row>
    <row r="5854" spans="1:4" x14ac:dyDescent="0.35">
      <c r="A5854" s="39"/>
      <c r="B5854" s="52" t="s">
        <v>510</v>
      </c>
      <c r="C5854" s="53">
        <v>2513</v>
      </c>
      <c r="D5854" s="34" t="s">
        <v>1166</v>
      </c>
    </row>
    <row r="5855" spans="1:4" x14ac:dyDescent="0.35">
      <c r="A5855" s="39"/>
      <c r="B5855" s="52" t="s">
        <v>7064</v>
      </c>
      <c r="C5855" s="53">
        <v>7321</v>
      </c>
      <c r="D5855" s="34" t="s">
        <v>1166</v>
      </c>
    </row>
    <row r="5856" spans="1:4" x14ac:dyDescent="0.35">
      <c r="A5856" s="39"/>
      <c r="B5856" s="52" t="s">
        <v>440</v>
      </c>
      <c r="C5856" s="53">
        <v>824</v>
      </c>
      <c r="D5856" s="34" t="s">
        <v>1166</v>
      </c>
    </row>
    <row r="5857" spans="1:4" x14ac:dyDescent="0.35">
      <c r="A5857" s="39"/>
      <c r="B5857" s="52" t="s">
        <v>474</v>
      </c>
      <c r="C5857" s="53">
        <v>7900</v>
      </c>
      <c r="D5857" s="34" t="s">
        <v>1166</v>
      </c>
    </row>
    <row r="5858" spans="1:4" x14ac:dyDescent="0.35">
      <c r="A5858" s="39"/>
      <c r="B5858" s="52" t="s">
        <v>469</v>
      </c>
      <c r="C5858" s="53">
        <v>189</v>
      </c>
      <c r="D5858" s="34" t="s">
        <v>1166</v>
      </c>
    </row>
    <row r="5859" spans="1:4" x14ac:dyDescent="0.35">
      <c r="A5859" s="39"/>
      <c r="B5859" s="52" t="s">
        <v>460</v>
      </c>
      <c r="C5859" s="53">
        <v>9547</v>
      </c>
      <c r="D5859" s="34" t="s">
        <v>1166</v>
      </c>
    </row>
    <row r="5860" spans="1:4" x14ac:dyDescent="0.35">
      <c r="A5860" s="39"/>
      <c r="B5860" s="52" t="s">
        <v>461</v>
      </c>
      <c r="C5860" s="53">
        <v>30</v>
      </c>
      <c r="D5860" s="34" t="s">
        <v>1166</v>
      </c>
    </row>
    <row r="5861" spans="1:4" x14ac:dyDescent="0.35">
      <c r="A5861" s="39"/>
      <c r="B5861" s="52" t="s">
        <v>7074</v>
      </c>
      <c r="C5861" s="53">
        <v>3786</v>
      </c>
      <c r="D5861" s="34" t="s">
        <v>1166</v>
      </c>
    </row>
    <row r="5862" spans="1:4" x14ac:dyDescent="0.35">
      <c r="A5862" s="39"/>
      <c r="B5862" s="52" t="s">
        <v>7076</v>
      </c>
      <c r="C5862" s="53">
        <v>3736</v>
      </c>
      <c r="D5862" s="34" t="s">
        <v>1166</v>
      </c>
    </row>
    <row r="5863" spans="1:4" x14ac:dyDescent="0.35">
      <c r="A5863" s="39"/>
      <c r="B5863" s="52" t="s">
        <v>442</v>
      </c>
      <c r="C5863" s="53">
        <v>98</v>
      </c>
      <c r="D5863" s="34" t="s">
        <v>1166</v>
      </c>
    </row>
    <row r="5864" spans="1:4" x14ac:dyDescent="0.35">
      <c r="A5864" s="39"/>
      <c r="B5864" s="52" t="s">
        <v>7078</v>
      </c>
      <c r="C5864" s="53">
        <v>1781</v>
      </c>
      <c r="D5864" s="34" t="s">
        <v>1166</v>
      </c>
    </row>
    <row r="5865" spans="1:4" x14ac:dyDescent="0.35">
      <c r="A5865" s="39"/>
      <c r="B5865" s="52" t="s">
        <v>470</v>
      </c>
      <c r="C5865" s="53">
        <v>194</v>
      </c>
      <c r="D5865" s="34" t="s">
        <v>1166</v>
      </c>
    </row>
    <row r="5866" spans="1:4" x14ac:dyDescent="0.35">
      <c r="A5866" s="39"/>
      <c r="B5866" s="52" t="s">
        <v>7069</v>
      </c>
      <c r="C5866" s="53">
        <v>136</v>
      </c>
      <c r="D5866" s="34" t="s">
        <v>1166</v>
      </c>
    </row>
    <row r="5867" spans="1:4" x14ac:dyDescent="0.35">
      <c r="A5867" s="39"/>
      <c r="B5867" s="52" t="s">
        <v>7084</v>
      </c>
      <c r="C5867" s="53">
        <v>17126</v>
      </c>
      <c r="D5867" s="34" t="s">
        <v>1166</v>
      </c>
    </row>
    <row r="5868" spans="1:4" x14ac:dyDescent="0.35">
      <c r="A5868" s="39"/>
      <c r="B5868" s="52" t="s">
        <v>10854</v>
      </c>
      <c r="C5868" s="53">
        <v>17555</v>
      </c>
      <c r="D5868" s="34" t="s">
        <v>1166</v>
      </c>
    </row>
    <row r="5869" spans="1:4" x14ac:dyDescent="0.35">
      <c r="A5869" s="39"/>
      <c r="B5869" s="52" t="s">
        <v>8242</v>
      </c>
      <c r="C5869" s="53">
        <v>6750</v>
      </c>
      <c r="D5869" s="34" t="s">
        <v>1166</v>
      </c>
    </row>
    <row r="5870" spans="1:4" x14ac:dyDescent="0.35">
      <c r="A5870" s="39"/>
      <c r="B5870" s="52" t="s">
        <v>512</v>
      </c>
      <c r="C5870" s="53">
        <v>753</v>
      </c>
      <c r="D5870" s="34" t="s">
        <v>1166</v>
      </c>
    </row>
    <row r="5871" spans="1:4" x14ac:dyDescent="0.35">
      <c r="A5871" s="39"/>
      <c r="B5871" s="52" t="s">
        <v>493</v>
      </c>
      <c r="C5871" s="53">
        <v>14611</v>
      </c>
      <c r="D5871" s="34" t="s">
        <v>1166</v>
      </c>
    </row>
    <row r="5872" spans="1:4" x14ac:dyDescent="0.35">
      <c r="A5872" s="39"/>
      <c r="B5872" s="52" t="s">
        <v>496</v>
      </c>
      <c r="C5872" s="53">
        <v>209</v>
      </c>
      <c r="D5872" s="34" t="s">
        <v>1166</v>
      </c>
    </row>
    <row r="5873" spans="1:4" x14ac:dyDescent="0.35">
      <c r="A5873" s="39"/>
      <c r="B5873" s="52" t="s">
        <v>951</v>
      </c>
      <c r="C5873" s="53">
        <v>254</v>
      </c>
      <c r="D5873" s="34" t="s">
        <v>1166</v>
      </c>
    </row>
    <row r="5874" spans="1:4" x14ac:dyDescent="0.35">
      <c r="A5874" s="39"/>
      <c r="B5874" s="52" t="s">
        <v>489</v>
      </c>
      <c r="C5874" s="53">
        <v>3696</v>
      </c>
      <c r="D5874" s="34" t="s">
        <v>1166</v>
      </c>
    </row>
    <row r="5875" spans="1:4" x14ac:dyDescent="0.35">
      <c r="A5875" s="39"/>
      <c r="B5875" s="52" t="s">
        <v>494</v>
      </c>
      <c r="C5875" s="53">
        <v>5121</v>
      </c>
      <c r="D5875" s="34" t="s">
        <v>1166</v>
      </c>
    </row>
    <row r="5876" spans="1:4" x14ac:dyDescent="0.35">
      <c r="A5876" s="39"/>
      <c r="B5876" s="52" t="s">
        <v>513</v>
      </c>
      <c r="C5876" s="53">
        <v>134576</v>
      </c>
      <c r="D5876" s="34" t="s">
        <v>1166</v>
      </c>
    </row>
    <row r="5877" spans="1:4" x14ac:dyDescent="0.35">
      <c r="A5877" s="39"/>
      <c r="B5877" s="52" t="s">
        <v>490</v>
      </c>
      <c r="C5877" s="53">
        <v>4485</v>
      </c>
      <c r="D5877" s="34" t="s">
        <v>1166</v>
      </c>
    </row>
    <row r="5878" spans="1:4" x14ac:dyDescent="0.35">
      <c r="A5878" s="39"/>
      <c r="B5878" s="52" t="s">
        <v>476</v>
      </c>
      <c r="C5878" s="53">
        <v>9132</v>
      </c>
      <c r="D5878" s="34" t="s">
        <v>1166</v>
      </c>
    </row>
    <row r="5879" spans="1:4" x14ac:dyDescent="0.35">
      <c r="A5879" s="39"/>
      <c r="B5879" s="52" t="s">
        <v>491</v>
      </c>
      <c r="C5879" s="53">
        <v>7348</v>
      </c>
      <c r="D5879" s="34" t="s">
        <v>1166</v>
      </c>
    </row>
    <row r="5880" spans="1:4" x14ac:dyDescent="0.35">
      <c r="A5880" s="39"/>
      <c r="B5880" s="52" t="s">
        <v>958</v>
      </c>
      <c r="C5880" s="53">
        <v>732</v>
      </c>
      <c r="D5880" s="34" t="s">
        <v>1166</v>
      </c>
    </row>
    <row r="5881" spans="1:4" x14ac:dyDescent="0.35">
      <c r="A5881" s="39"/>
      <c r="B5881" s="52" t="s">
        <v>959</v>
      </c>
      <c r="C5881" s="53">
        <v>4021</v>
      </c>
      <c r="D5881" s="34" t="s">
        <v>1166</v>
      </c>
    </row>
    <row r="5882" spans="1:4" x14ac:dyDescent="0.35">
      <c r="A5882" s="39"/>
      <c r="B5882" s="52" t="s">
        <v>960</v>
      </c>
      <c r="C5882" s="53">
        <v>3606</v>
      </c>
      <c r="D5882" s="34" t="s">
        <v>1166</v>
      </c>
    </row>
    <row r="5883" spans="1:4" x14ac:dyDescent="0.35">
      <c r="A5883" s="39"/>
      <c r="B5883" s="52" t="s">
        <v>957</v>
      </c>
      <c r="C5883" s="53">
        <v>886</v>
      </c>
      <c r="D5883" s="34" t="s">
        <v>1166</v>
      </c>
    </row>
    <row r="5884" spans="1:4" x14ac:dyDescent="0.35">
      <c r="A5884" s="39"/>
      <c r="B5884" s="52" t="s">
        <v>514</v>
      </c>
      <c r="C5884" s="53">
        <v>146</v>
      </c>
      <c r="D5884" s="34" t="s">
        <v>1166</v>
      </c>
    </row>
    <row r="5885" spans="1:4" x14ac:dyDescent="0.35">
      <c r="A5885" s="39"/>
      <c r="B5885" s="52" t="s">
        <v>479</v>
      </c>
      <c r="C5885" s="53">
        <v>3788</v>
      </c>
      <c r="D5885" s="34" t="s">
        <v>1166</v>
      </c>
    </row>
    <row r="5886" spans="1:4" x14ac:dyDescent="0.35">
      <c r="A5886" s="39"/>
      <c r="B5886" s="52" t="s">
        <v>477</v>
      </c>
      <c r="C5886" s="53">
        <v>6090</v>
      </c>
      <c r="D5886" s="34" t="s">
        <v>1166</v>
      </c>
    </row>
    <row r="5887" spans="1:4" x14ac:dyDescent="0.35">
      <c r="A5887" s="39"/>
      <c r="B5887" s="52" t="s">
        <v>506</v>
      </c>
      <c r="C5887" s="53">
        <v>16221</v>
      </c>
      <c r="D5887" s="34" t="s">
        <v>1166</v>
      </c>
    </row>
    <row r="5888" spans="1:4" x14ac:dyDescent="0.35">
      <c r="A5888" s="39"/>
      <c r="B5888" s="52" t="s">
        <v>486</v>
      </c>
      <c r="C5888" s="53">
        <v>1887</v>
      </c>
      <c r="D5888" s="34" t="s">
        <v>1166</v>
      </c>
    </row>
    <row r="5889" spans="1:4" x14ac:dyDescent="0.35">
      <c r="A5889" s="39"/>
      <c r="B5889" s="52" t="s">
        <v>333</v>
      </c>
      <c r="C5889" s="53">
        <v>3644</v>
      </c>
      <c r="D5889" s="34" t="s">
        <v>1166</v>
      </c>
    </row>
    <row r="5890" spans="1:4" x14ac:dyDescent="0.35">
      <c r="A5890" s="39"/>
      <c r="B5890" s="52" t="s">
        <v>349</v>
      </c>
      <c r="C5890" s="53">
        <v>9236</v>
      </c>
      <c r="D5890" s="34" t="s">
        <v>1166</v>
      </c>
    </row>
    <row r="5891" spans="1:4" x14ac:dyDescent="0.35">
      <c r="A5891" s="39"/>
      <c r="B5891" s="52" t="s">
        <v>410</v>
      </c>
      <c r="C5891" s="53">
        <v>10350</v>
      </c>
      <c r="D5891" s="34" t="s">
        <v>1166</v>
      </c>
    </row>
    <row r="5892" spans="1:4" x14ac:dyDescent="0.35">
      <c r="A5892" s="39"/>
      <c r="B5892" s="52" t="s">
        <v>11620</v>
      </c>
      <c r="C5892" s="53">
        <v>4397</v>
      </c>
      <c r="D5892" s="34" t="s">
        <v>1166</v>
      </c>
    </row>
    <row r="5893" spans="1:4" x14ac:dyDescent="0.35">
      <c r="A5893" s="39"/>
      <c r="B5893" s="52" t="s">
        <v>7715</v>
      </c>
      <c r="C5893" s="53">
        <v>1388</v>
      </c>
      <c r="D5893" s="34" t="s">
        <v>1166</v>
      </c>
    </row>
    <row r="5894" spans="1:4" x14ac:dyDescent="0.35">
      <c r="A5894" s="39"/>
      <c r="B5894" s="52" t="s">
        <v>349</v>
      </c>
      <c r="C5894" s="53">
        <v>44105</v>
      </c>
      <c r="D5894" s="34" t="s">
        <v>1166</v>
      </c>
    </row>
    <row r="5895" spans="1:4" x14ac:dyDescent="0.35">
      <c r="A5895" s="39"/>
      <c r="B5895" s="52" t="s">
        <v>186</v>
      </c>
      <c r="C5895" s="53">
        <v>1097</v>
      </c>
      <c r="D5895" s="34" t="s">
        <v>1166</v>
      </c>
    </row>
    <row r="5896" spans="1:4" x14ac:dyDescent="0.35">
      <c r="A5896" s="39"/>
      <c r="B5896" s="52" t="s">
        <v>316</v>
      </c>
      <c r="C5896" s="53">
        <v>3314</v>
      </c>
      <c r="D5896" s="34" t="s">
        <v>1166</v>
      </c>
    </row>
    <row r="5897" spans="1:4" x14ac:dyDescent="0.35">
      <c r="A5897" s="39"/>
      <c r="B5897" s="52" t="s">
        <v>334</v>
      </c>
      <c r="C5897" s="53">
        <v>6901</v>
      </c>
      <c r="D5897" s="34" t="s">
        <v>1166</v>
      </c>
    </row>
    <row r="5898" spans="1:4" x14ac:dyDescent="0.35">
      <c r="A5898" s="39"/>
      <c r="B5898" s="52" t="s">
        <v>333</v>
      </c>
      <c r="C5898" s="53">
        <v>21496</v>
      </c>
      <c r="D5898" s="34" t="s">
        <v>1166</v>
      </c>
    </row>
    <row r="5899" spans="1:4" x14ac:dyDescent="0.35">
      <c r="A5899" s="39"/>
      <c r="B5899" s="52" t="s">
        <v>347</v>
      </c>
      <c r="C5899" s="53">
        <v>10416</v>
      </c>
      <c r="D5899" s="34" t="s">
        <v>1166</v>
      </c>
    </row>
    <row r="5900" spans="1:4" x14ac:dyDescent="0.35">
      <c r="A5900" s="39"/>
      <c r="B5900" s="52" t="s">
        <v>219</v>
      </c>
      <c r="C5900" s="53">
        <v>1444</v>
      </c>
      <c r="D5900" s="34" t="s">
        <v>1166</v>
      </c>
    </row>
    <row r="5901" spans="1:4" x14ac:dyDescent="0.35">
      <c r="A5901" s="39"/>
      <c r="B5901" s="52" t="s">
        <v>507</v>
      </c>
      <c r="C5901" s="53">
        <v>235</v>
      </c>
      <c r="D5901" s="34" t="s">
        <v>1166</v>
      </c>
    </row>
    <row r="5902" spans="1:4" x14ac:dyDescent="0.35">
      <c r="A5902" s="39"/>
      <c r="B5902" s="52" t="s">
        <v>784</v>
      </c>
      <c r="C5902" s="53">
        <v>823</v>
      </c>
      <c r="D5902" s="34" t="s">
        <v>1166</v>
      </c>
    </row>
    <row r="5903" spans="1:4" x14ac:dyDescent="0.35">
      <c r="A5903" s="39"/>
      <c r="B5903" s="52" t="s">
        <v>332</v>
      </c>
      <c r="C5903" s="53">
        <v>7868</v>
      </c>
      <c r="D5903" s="34" t="s">
        <v>1166</v>
      </c>
    </row>
    <row r="5904" spans="1:4" x14ac:dyDescent="0.35">
      <c r="A5904" s="39"/>
      <c r="B5904" s="52" t="s">
        <v>6428</v>
      </c>
      <c r="C5904" s="53">
        <v>401</v>
      </c>
      <c r="D5904" s="34" t="s">
        <v>1166</v>
      </c>
    </row>
    <row r="5905" spans="1:4" x14ac:dyDescent="0.35">
      <c r="A5905" s="39"/>
      <c r="B5905" s="52" t="s">
        <v>10641</v>
      </c>
      <c r="C5905" s="53">
        <v>4803</v>
      </c>
      <c r="D5905" s="34" t="s">
        <v>1166</v>
      </c>
    </row>
    <row r="5906" spans="1:4" x14ac:dyDescent="0.35">
      <c r="A5906" s="39"/>
      <c r="B5906" s="52" t="s">
        <v>347</v>
      </c>
      <c r="C5906" s="53">
        <v>8354</v>
      </c>
      <c r="D5906" s="34" t="s">
        <v>1166</v>
      </c>
    </row>
    <row r="5907" spans="1:4" x14ac:dyDescent="0.35">
      <c r="A5907" s="39"/>
      <c r="B5907" s="52" t="s">
        <v>862</v>
      </c>
      <c r="C5907" s="53">
        <v>1550</v>
      </c>
      <c r="D5907" s="34" t="s">
        <v>1166</v>
      </c>
    </row>
    <row r="5908" spans="1:4" x14ac:dyDescent="0.35">
      <c r="A5908" s="39"/>
      <c r="B5908" s="52" t="s">
        <v>8787</v>
      </c>
      <c r="C5908" s="53">
        <v>4544</v>
      </c>
      <c r="D5908" s="34" t="s">
        <v>1166</v>
      </c>
    </row>
    <row r="5909" spans="1:4" x14ac:dyDescent="0.35">
      <c r="A5909" s="39"/>
      <c r="B5909" s="52" t="s">
        <v>6438</v>
      </c>
      <c r="C5909" s="53">
        <v>682</v>
      </c>
      <c r="D5909" s="34" t="s">
        <v>1166</v>
      </c>
    </row>
    <row r="5910" spans="1:4" x14ac:dyDescent="0.35">
      <c r="A5910" s="39"/>
      <c r="B5910" s="52" t="s">
        <v>616</v>
      </c>
      <c r="C5910" s="53">
        <v>6984</v>
      </c>
      <c r="D5910" s="34" t="s">
        <v>1166</v>
      </c>
    </row>
    <row r="5911" spans="1:4" x14ac:dyDescent="0.35">
      <c r="A5911" s="39"/>
      <c r="B5911" s="52" t="s">
        <v>506</v>
      </c>
      <c r="C5911" s="53">
        <v>4789</v>
      </c>
      <c r="D5911" s="34" t="s">
        <v>1166</v>
      </c>
    </row>
    <row r="5912" spans="1:4" x14ac:dyDescent="0.35">
      <c r="A5912" s="39"/>
      <c r="B5912" s="52" t="s">
        <v>11207</v>
      </c>
      <c r="C5912" s="53">
        <v>5735</v>
      </c>
      <c r="D5912" s="34" t="s">
        <v>1166</v>
      </c>
    </row>
    <row r="5913" spans="1:4" x14ac:dyDescent="0.35">
      <c r="A5913" s="39"/>
      <c r="B5913" s="52" t="s">
        <v>10948</v>
      </c>
      <c r="C5913" s="53">
        <v>571</v>
      </c>
      <c r="D5913" s="34" t="s">
        <v>1166</v>
      </c>
    </row>
    <row r="5914" spans="1:4" x14ac:dyDescent="0.35">
      <c r="A5914" s="39"/>
      <c r="B5914" s="52" t="s">
        <v>8703</v>
      </c>
      <c r="C5914" s="53">
        <v>495</v>
      </c>
      <c r="D5914" s="34" t="s">
        <v>1166</v>
      </c>
    </row>
    <row r="5915" spans="1:4" x14ac:dyDescent="0.35">
      <c r="A5915" s="39"/>
      <c r="B5915" s="52" t="s">
        <v>284</v>
      </c>
      <c r="C5915" s="53">
        <v>9804</v>
      </c>
      <c r="D5915" s="34" t="s">
        <v>1166</v>
      </c>
    </row>
    <row r="5916" spans="1:4" x14ac:dyDescent="0.35">
      <c r="A5916" s="39"/>
      <c r="B5916" s="52" t="s">
        <v>352</v>
      </c>
      <c r="C5916" s="53">
        <v>7520</v>
      </c>
      <c r="D5916" s="34" t="s">
        <v>1166</v>
      </c>
    </row>
    <row r="5917" spans="1:4" x14ac:dyDescent="0.35">
      <c r="A5917" s="39"/>
      <c r="B5917" s="52" t="s">
        <v>7715</v>
      </c>
      <c r="C5917" s="53">
        <v>3170</v>
      </c>
      <c r="D5917" s="34" t="s">
        <v>1166</v>
      </c>
    </row>
    <row r="5918" spans="1:4" x14ac:dyDescent="0.35">
      <c r="A5918" s="39"/>
      <c r="B5918" s="52" t="s">
        <v>124</v>
      </c>
      <c r="C5918" s="53">
        <v>2678</v>
      </c>
      <c r="D5918" s="34" t="s">
        <v>1166</v>
      </c>
    </row>
    <row r="5919" spans="1:4" x14ac:dyDescent="0.35">
      <c r="A5919" s="39"/>
      <c r="B5919" s="52" t="s">
        <v>7857</v>
      </c>
      <c r="C5919" s="53">
        <v>8093</v>
      </c>
      <c r="D5919" s="34" t="s">
        <v>1166</v>
      </c>
    </row>
    <row r="5920" spans="1:4" x14ac:dyDescent="0.35">
      <c r="A5920" s="39"/>
      <c r="B5920" s="52" t="s">
        <v>429</v>
      </c>
      <c r="C5920" s="53">
        <v>4451</v>
      </c>
      <c r="D5920" s="34" t="s">
        <v>1166</v>
      </c>
    </row>
    <row r="5921" spans="1:4" x14ac:dyDescent="0.35">
      <c r="A5921" s="39"/>
      <c r="B5921" s="52" t="s">
        <v>6438</v>
      </c>
      <c r="C5921" s="53">
        <v>9948</v>
      </c>
      <c r="D5921" s="34" t="s">
        <v>1166</v>
      </c>
    </row>
    <row r="5922" spans="1:4" x14ac:dyDescent="0.35">
      <c r="A5922" s="39"/>
      <c r="B5922" s="52" t="s">
        <v>8295</v>
      </c>
      <c r="C5922" s="53">
        <v>390</v>
      </c>
      <c r="D5922" s="34" t="s">
        <v>1166</v>
      </c>
    </row>
    <row r="5923" spans="1:4" x14ac:dyDescent="0.35">
      <c r="A5923" s="39"/>
      <c r="B5923" s="52" t="s">
        <v>413</v>
      </c>
      <c r="C5923" s="53">
        <v>1440</v>
      </c>
      <c r="D5923" s="34" t="s">
        <v>1166</v>
      </c>
    </row>
    <row r="5924" spans="1:4" x14ac:dyDescent="0.35">
      <c r="A5924" s="39"/>
      <c r="B5924" s="52" t="s">
        <v>353</v>
      </c>
      <c r="C5924" s="53">
        <v>56</v>
      </c>
      <c r="D5924" s="34" t="s">
        <v>1166</v>
      </c>
    </row>
    <row r="5925" spans="1:4" x14ac:dyDescent="0.35">
      <c r="A5925" s="39"/>
      <c r="B5925" s="52" t="s">
        <v>8457</v>
      </c>
      <c r="C5925" s="53">
        <v>710</v>
      </c>
      <c r="D5925" s="34" t="s">
        <v>1166</v>
      </c>
    </row>
    <row r="5926" spans="1:4" x14ac:dyDescent="0.35">
      <c r="A5926" s="39"/>
      <c r="B5926" s="52" t="s">
        <v>418</v>
      </c>
      <c r="C5926" s="53">
        <v>14</v>
      </c>
      <c r="D5926" s="34" t="s">
        <v>1166</v>
      </c>
    </row>
    <row r="5927" spans="1:4" x14ac:dyDescent="0.35">
      <c r="A5927" s="39"/>
      <c r="B5927" s="52" t="s">
        <v>72</v>
      </c>
      <c r="C5927" s="53">
        <v>16</v>
      </c>
      <c r="D5927" s="34" t="s">
        <v>1166</v>
      </c>
    </row>
    <row r="5928" spans="1:4" x14ac:dyDescent="0.35">
      <c r="A5928" s="39"/>
      <c r="B5928" s="52" t="s">
        <v>129</v>
      </c>
      <c r="C5928" s="53">
        <v>23</v>
      </c>
      <c r="D5928" s="34" t="s">
        <v>1166</v>
      </c>
    </row>
    <row r="5929" spans="1:4" x14ac:dyDescent="0.35">
      <c r="A5929" s="39"/>
      <c r="B5929" s="52" t="s">
        <v>79</v>
      </c>
      <c r="C5929" s="53">
        <v>35</v>
      </c>
      <c r="D5929" s="34" t="s">
        <v>1166</v>
      </c>
    </row>
    <row r="5930" spans="1:4" x14ac:dyDescent="0.35">
      <c r="A5930" s="39"/>
      <c r="B5930" s="52" t="s">
        <v>8471</v>
      </c>
      <c r="C5930" s="53">
        <v>770</v>
      </c>
      <c r="D5930" s="34" t="s">
        <v>1166</v>
      </c>
    </row>
    <row r="5931" spans="1:4" x14ac:dyDescent="0.35">
      <c r="A5931" s="39"/>
      <c r="B5931" s="52" t="s">
        <v>129</v>
      </c>
      <c r="C5931" s="53">
        <v>470</v>
      </c>
      <c r="D5931" s="34" t="s">
        <v>1166</v>
      </c>
    </row>
    <row r="5932" spans="1:4" x14ac:dyDescent="0.35">
      <c r="A5932" s="39"/>
      <c r="B5932" s="52" t="s">
        <v>234</v>
      </c>
      <c r="C5932" s="53">
        <v>865</v>
      </c>
      <c r="D5932" s="34" t="s">
        <v>1166</v>
      </c>
    </row>
    <row r="5933" spans="1:4" x14ac:dyDescent="0.35">
      <c r="A5933" s="39"/>
      <c r="B5933" s="52" t="s">
        <v>234</v>
      </c>
      <c r="C5933" s="53">
        <v>530</v>
      </c>
      <c r="D5933" s="34" t="s">
        <v>1166</v>
      </c>
    </row>
    <row r="5934" spans="1:4" x14ac:dyDescent="0.35">
      <c r="A5934" s="39"/>
      <c r="B5934" s="52" t="s">
        <v>234</v>
      </c>
      <c r="C5934" s="53">
        <v>2040</v>
      </c>
      <c r="D5934" s="34" t="s">
        <v>1166</v>
      </c>
    </row>
    <row r="5935" spans="1:4" x14ac:dyDescent="0.35">
      <c r="A5935" s="39"/>
      <c r="B5935" s="52" t="s">
        <v>262</v>
      </c>
      <c r="C5935" s="53">
        <v>1590</v>
      </c>
      <c r="D5935" s="34" t="s">
        <v>1166</v>
      </c>
    </row>
    <row r="5936" spans="1:4" x14ac:dyDescent="0.35">
      <c r="A5936" s="39"/>
      <c r="B5936" s="52" t="s">
        <v>8633</v>
      </c>
      <c r="C5936" s="53">
        <v>620</v>
      </c>
      <c r="D5936" s="34" t="s">
        <v>1166</v>
      </c>
    </row>
    <row r="5937" spans="1:4" x14ac:dyDescent="0.35">
      <c r="A5937" s="39"/>
      <c r="B5937" s="52" t="s">
        <v>262</v>
      </c>
      <c r="C5937" s="53">
        <v>1180</v>
      </c>
      <c r="D5937" s="34" t="s">
        <v>1166</v>
      </c>
    </row>
    <row r="5938" spans="1:4" x14ac:dyDescent="0.35">
      <c r="A5938" s="39"/>
      <c r="B5938" s="52" t="s">
        <v>79</v>
      </c>
      <c r="C5938" s="53">
        <v>302</v>
      </c>
      <c r="D5938" s="34" t="s">
        <v>1166</v>
      </c>
    </row>
    <row r="5939" spans="1:4" x14ac:dyDescent="0.35">
      <c r="A5939" s="39"/>
      <c r="B5939" s="52" t="s">
        <v>79</v>
      </c>
      <c r="C5939" s="53">
        <v>340</v>
      </c>
      <c r="D5939" s="34" t="s">
        <v>1166</v>
      </c>
    </row>
    <row r="5940" spans="1:4" x14ac:dyDescent="0.35">
      <c r="A5940" s="39"/>
      <c r="B5940" s="52" t="s">
        <v>10922</v>
      </c>
      <c r="C5940" s="53">
        <v>480</v>
      </c>
      <c r="D5940" s="34" t="s">
        <v>1166</v>
      </c>
    </row>
    <row r="5941" spans="1:4" x14ac:dyDescent="0.35">
      <c r="A5941" s="39"/>
      <c r="B5941" s="52" t="s">
        <v>413</v>
      </c>
      <c r="C5941" s="53">
        <v>580</v>
      </c>
      <c r="D5941" s="34" t="s">
        <v>1166</v>
      </c>
    </row>
    <row r="5942" spans="1:4" x14ac:dyDescent="0.35">
      <c r="A5942" s="39"/>
      <c r="B5942" s="52" t="s">
        <v>413</v>
      </c>
      <c r="C5942" s="53">
        <v>470</v>
      </c>
      <c r="D5942" s="34" t="s">
        <v>1166</v>
      </c>
    </row>
    <row r="5943" spans="1:4" x14ac:dyDescent="0.35">
      <c r="A5943" s="39"/>
      <c r="B5943" s="52" t="s">
        <v>413</v>
      </c>
      <c r="C5943" s="53">
        <v>770</v>
      </c>
      <c r="D5943" s="34" t="s">
        <v>1166</v>
      </c>
    </row>
    <row r="5944" spans="1:4" x14ac:dyDescent="0.35">
      <c r="A5944" s="39"/>
      <c r="B5944" s="52" t="s">
        <v>8457</v>
      </c>
      <c r="C5944" s="53">
        <v>450</v>
      </c>
      <c r="D5944" s="34" t="s">
        <v>1166</v>
      </c>
    </row>
    <row r="5945" spans="1:4" x14ac:dyDescent="0.35">
      <c r="A5945" s="39"/>
      <c r="B5945" s="52" t="s">
        <v>8333</v>
      </c>
      <c r="C5945" s="53">
        <v>370</v>
      </c>
      <c r="D5945" s="34" t="s">
        <v>1166</v>
      </c>
    </row>
    <row r="5946" spans="1:4" x14ac:dyDescent="0.35">
      <c r="A5946" s="39"/>
      <c r="B5946" s="52" t="s">
        <v>86</v>
      </c>
      <c r="C5946" s="53">
        <v>80</v>
      </c>
      <c r="D5946" s="34" t="s">
        <v>1166</v>
      </c>
    </row>
    <row r="5947" spans="1:4" x14ac:dyDescent="0.35">
      <c r="A5947" s="39"/>
      <c r="B5947" s="52" t="s">
        <v>10934</v>
      </c>
      <c r="C5947" s="53">
        <v>190</v>
      </c>
      <c r="D5947" s="34" t="s">
        <v>1166</v>
      </c>
    </row>
    <row r="5948" spans="1:4" x14ac:dyDescent="0.35">
      <c r="A5948" s="39"/>
      <c r="B5948" s="52" t="s">
        <v>10934</v>
      </c>
      <c r="C5948" s="53">
        <v>180</v>
      </c>
      <c r="D5948" s="34" t="s">
        <v>1166</v>
      </c>
    </row>
    <row r="5949" spans="1:4" x14ac:dyDescent="0.35">
      <c r="A5949" s="39"/>
      <c r="B5949" s="52" t="s">
        <v>10934</v>
      </c>
      <c r="C5949" s="53">
        <v>200</v>
      </c>
      <c r="D5949" s="34" t="s">
        <v>1166</v>
      </c>
    </row>
    <row r="5950" spans="1:4" x14ac:dyDescent="0.35">
      <c r="A5950" s="39"/>
      <c r="B5950" s="52" t="s">
        <v>359</v>
      </c>
      <c r="C5950" s="53">
        <v>189</v>
      </c>
      <c r="D5950" s="34" t="s">
        <v>1166</v>
      </c>
    </row>
    <row r="5951" spans="1:4" x14ac:dyDescent="0.35">
      <c r="A5951" s="39"/>
      <c r="B5951" s="52" t="s">
        <v>752</v>
      </c>
      <c r="C5951" s="53">
        <v>1320</v>
      </c>
      <c r="D5951" s="34" t="s">
        <v>1166</v>
      </c>
    </row>
    <row r="5952" spans="1:4" x14ac:dyDescent="0.35">
      <c r="A5952" s="39"/>
      <c r="B5952" s="52" t="s">
        <v>337</v>
      </c>
      <c r="C5952" s="53">
        <v>1182</v>
      </c>
      <c r="D5952" s="34" t="s">
        <v>1166</v>
      </c>
    </row>
    <row r="5953" spans="1:4" x14ac:dyDescent="0.35">
      <c r="A5953" s="39"/>
      <c r="B5953" s="52" t="s">
        <v>97</v>
      </c>
      <c r="C5953" s="53">
        <v>800</v>
      </c>
      <c r="D5953" s="34" t="s">
        <v>1166</v>
      </c>
    </row>
    <row r="5954" spans="1:4" x14ac:dyDescent="0.35">
      <c r="A5954" s="39"/>
      <c r="B5954" s="52" t="s">
        <v>151</v>
      </c>
      <c r="C5954" s="53">
        <v>430</v>
      </c>
      <c r="D5954" s="34" t="s">
        <v>1166</v>
      </c>
    </row>
    <row r="5955" spans="1:4" x14ac:dyDescent="0.35">
      <c r="A5955" s="39"/>
      <c r="B5955" s="52" t="s">
        <v>213</v>
      </c>
      <c r="C5955" s="53">
        <v>270</v>
      </c>
      <c r="D5955" s="34" t="s">
        <v>1166</v>
      </c>
    </row>
    <row r="5956" spans="1:4" x14ac:dyDescent="0.35">
      <c r="A5956" s="39"/>
      <c r="B5956" s="52" t="s">
        <v>432</v>
      </c>
      <c r="C5956" s="53">
        <v>370</v>
      </c>
      <c r="D5956" s="34" t="s">
        <v>1166</v>
      </c>
    </row>
    <row r="5957" spans="1:4" x14ac:dyDescent="0.35">
      <c r="A5957" s="39"/>
      <c r="B5957" s="52" t="s">
        <v>917</v>
      </c>
      <c r="C5957" s="53">
        <v>650</v>
      </c>
      <c r="D5957" s="34" t="s">
        <v>1166</v>
      </c>
    </row>
    <row r="5958" spans="1:4" x14ac:dyDescent="0.35">
      <c r="A5958" s="39"/>
      <c r="B5958" s="52" t="s">
        <v>917</v>
      </c>
      <c r="C5958" s="53">
        <v>600</v>
      </c>
      <c r="D5958" s="34" t="s">
        <v>1166</v>
      </c>
    </row>
    <row r="5959" spans="1:4" x14ac:dyDescent="0.35">
      <c r="A5959" s="39"/>
      <c r="B5959" s="52" t="s">
        <v>917</v>
      </c>
      <c r="C5959" s="53">
        <v>700</v>
      </c>
      <c r="D5959" s="34" t="s">
        <v>1166</v>
      </c>
    </row>
    <row r="5960" spans="1:4" x14ac:dyDescent="0.35">
      <c r="A5960" s="39"/>
      <c r="B5960" s="52" t="s">
        <v>10966</v>
      </c>
      <c r="C5960" s="53">
        <v>1770</v>
      </c>
      <c r="D5960" s="34" t="s">
        <v>1166</v>
      </c>
    </row>
    <row r="5961" spans="1:4" x14ac:dyDescent="0.35">
      <c r="A5961" s="39"/>
      <c r="B5961" s="52" t="s">
        <v>10966</v>
      </c>
      <c r="C5961" s="53">
        <v>1560</v>
      </c>
      <c r="D5961" s="34" t="s">
        <v>1166</v>
      </c>
    </row>
    <row r="5962" spans="1:4" x14ac:dyDescent="0.35">
      <c r="A5962" s="39"/>
      <c r="B5962" s="52" t="s">
        <v>616</v>
      </c>
      <c r="C5962" s="53">
        <v>1780</v>
      </c>
      <c r="D5962" s="34" t="s">
        <v>1166</v>
      </c>
    </row>
    <row r="5963" spans="1:4" x14ac:dyDescent="0.35">
      <c r="A5963" s="39"/>
      <c r="B5963" s="52" t="s">
        <v>8558</v>
      </c>
      <c r="C5963" s="53">
        <v>490</v>
      </c>
      <c r="D5963" s="34" t="s">
        <v>1166</v>
      </c>
    </row>
    <row r="5964" spans="1:4" x14ac:dyDescent="0.35">
      <c r="A5964" s="39"/>
      <c r="B5964" s="52" t="s">
        <v>8481</v>
      </c>
      <c r="C5964" s="53">
        <v>300</v>
      </c>
      <c r="D5964" s="34" t="s">
        <v>1166</v>
      </c>
    </row>
    <row r="5965" spans="1:4" x14ac:dyDescent="0.35">
      <c r="A5965" s="39"/>
      <c r="B5965" s="52" t="s">
        <v>8750</v>
      </c>
      <c r="C5965" s="53">
        <v>240</v>
      </c>
      <c r="D5965" s="34" t="s">
        <v>1166</v>
      </c>
    </row>
    <row r="5966" spans="1:4" x14ac:dyDescent="0.35">
      <c r="A5966" s="39"/>
      <c r="B5966" s="52" t="s">
        <v>7645</v>
      </c>
      <c r="C5966" s="53">
        <v>240</v>
      </c>
      <c r="D5966" s="34" t="s">
        <v>1166</v>
      </c>
    </row>
    <row r="5967" spans="1:4" x14ac:dyDescent="0.35">
      <c r="A5967" s="39"/>
      <c r="B5967" s="52" t="s">
        <v>7645</v>
      </c>
      <c r="C5967" s="53">
        <v>210</v>
      </c>
      <c r="D5967" s="34" t="s">
        <v>1166</v>
      </c>
    </row>
    <row r="5968" spans="1:4" x14ac:dyDescent="0.35">
      <c r="A5968" s="39"/>
      <c r="B5968" s="52" t="s">
        <v>97</v>
      </c>
      <c r="C5968" s="53">
        <v>920</v>
      </c>
      <c r="D5968" s="34" t="s">
        <v>1166</v>
      </c>
    </row>
    <row r="5969" spans="1:4" x14ac:dyDescent="0.35">
      <c r="A5969" s="39"/>
      <c r="B5969" s="52" t="s">
        <v>97</v>
      </c>
      <c r="C5969" s="53">
        <v>280</v>
      </c>
      <c r="D5969" s="34" t="s">
        <v>1166</v>
      </c>
    </row>
    <row r="5970" spans="1:4" x14ac:dyDescent="0.35">
      <c r="A5970" s="39"/>
      <c r="B5970" s="52" t="s">
        <v>65</v>
      </c>
      <c r="C5970" s="53">
        <v>275</v>
      </c>
      <c r="D5970" s="34" t="s">
        <v>1166</v>
      </c>
    </row>
    <row r="5971" spans="1:4" x14ac:dyDescent="0.35">
      <c r="A5971" s="39"/>
      <c r="B5971" s="52" t="s">
        <v>65</v>
      </c>
      <c r="C5971" s="53">
        <v>65</v>
      </c>
      <c r="D5971" s="34" t="s">
        <v>1166</v>
      </c>
    </row>
    <row r="5972" spans="1:4" x14ac:dyDescent="0.35">
      <c r="A5972" s="39"/>
      <c r="B5972" s="52" t="s">
        <v>143</v>
      </c>
      <c r="C5972" s="53">
        <v>220</v>
      </c>
      <c r="D5972" s="34" t="s">
        <v>1166</v>
      </c>
    </row>
    <row r="5973" spans="1:4" x14ac:dyDescent="0.35">
      <c r="A5973" s="39"/>
      <c r="B5973" s="52" t="s">
        <v>143</v>
      </c>
      <c r="C5973" s="53">
        <v>222</v>
      </c>
      <c r="D5973" s="34" t="s">
        <v>1166</v>
      </c>
    </row>
    <row r="5974" spans="1:4" x14ac:dyDescent="0.35">
      <c r="A5974" s="39"/>
      <c r="B5974" s="52" t="s">
        <v>191</v>
      </c>
      <c r="C5974" s="53">
        <v>215</v>
      </c>
      <c r="D5974" s="34" t="s">
        <v>1166</v>
      </c>
    </row>
    <row r="5975" spans="1:4" x14ac:dyDescent="0.35">
      <c r="A5975" s="39"/>
      <c r="B5975" s="52" t="s">
        <v>151</v>
      </c>
      <c r="C5975" s="53">
        <v>280</v>
      </c>
      <c r="D5975" s="34" t="s">
        <v>1166</v>
      </c>
    </row>
    <row r="5976" spans="1:4" x14ac:dyDescent="0.35">
      <c r="A5976" s="39"/>
      <c r="B5976" s="52" t="s">
        <v>10934</v>
      </c>
      <c r="C5976" s="53">
        <v>390</v>
      </c>
      <c r="D5976" s="34" t="s">
        <v>1166</v>
      </c>
    </row>
    <row r="5977" spans="1:4" x14ac:dyDescent="0.35">
      <c r="A5977" s="39"/>
      <c r="B5977" s="52" t="s">
        <v>8464</v>
      </c>
      <c r="C5977" s="53">
        <v>609</v>
      </c>
      <c r="D5977" s="34" t="s">
        <v>1166</v>
      </c>
    </row>
    <row r="5978" spans="1:4" x14ac:dyDescent="0.35">
      <c r="A5978" s="39"/>
      <c r="B5978" s="52" t="s">
        <v>8603</v>
      </c>
      <c r="C5978" s="53">
        <v>405</v>
      </c>
      <c r="D5978" s="34" t="s">
        <v>1166</v>
      </c>
    </row>
    <row r="5979" spans="1:4" x14ac:dyDescent="0.35">
      <c r="A5979" s="39"/>
      <c r="B5979" s="52" t="s">
        <v>263</v>
      </c>
      <c r="C5979" s="53">
        <v>3000</v>
      </c>
      <c r="D5979" s="34" t="s">
        <v>1166</v>
      </c>
    </row>
    <row r="5980" spans="1:4" x14ac:dyDescent="0.35">
      <c r="A5980" s="39"/>
      <c r="B5980" s="52" t="s">
        <v>191</v>
      </c>
      <c r="C5980" s="53">
        <v>600</v>
      </c>
      <c r="D5980" s="34" t="s">
        <v>1166</v>
      </c>
    </row>
    <row r="5981" spans="1:4" x14ac:dyDescent="0.35">
      <c r="A5981" s="39"/>
      <c r="B5981" s="52" t="s">
        <v>354</v>
      </c>
      <c r="C5981" s="53">
        <v>39</v>
      </c>
      <c r="D5981" s="34" t="s">
        <v>1166</v>
      </c>
    </row>
    <row r="5982" spans="1:4" x14ac:dyDescent="0.35">
      <c r="A5982" s="39"/>
      <c r="B5982" s="52" t="s">
        <v>8603</v>
      </c>
      <c r="C5982" s="53">
        <v>285</v>
      </c>
      <c r="D5982" s="34" t="s">
        <v>1166</v>
      </c>
    </row>
    <row r="5983" spans="1:4" x14ac:dyDescent="0.35">
      <c r="A5983" s="39"/>
      <c r="B5983" s="52" t="s">
        <v>213</v>
      </c>
      <c r="C5983" s="53">
        <v>330</v>
      </c>
      <c r="D5983" s="34" t="s">
        <v>1166</v>
      </c>
    </row>
    <row r="5984" spans="1:4" x14ac:dyDescent="0.35">
      <c r="A5984" s="39"/>
      <c r="B5984" s="52" t="s">
        <v>143</v>
      </c>
      <c r="C5984" s="53">
        <v>230</v>
      </c>
      <c r="D5984" s="34" t="s">
        <v>1166</v>
      </c>
    </row>
    <row r="5985" spans="1:4" x14ac:dyDescent="0.35">
      <c r="A5985" s="39"/>
      <c r="B5985" s="52" t="s">
        <v>89</v>
      </c>
      <c r="C5985" s="53">
        <v>149</v>
      </c>
      <c r="D5985" s="34" t="s">
        <v>1166</v>
      </c>
    </row>
    <row r="5986" spans="1:4" x14ac:dyDescent="0.35">
      <c r="A5986" s="39"/>
      <c r="B5986" s="52" t="s">
        <v>89</v>
      </c>
      <c r="C5986" s="53">
        <v>240</v>
      </c>
      <c r="D5986" s="34" t="s">
        <v>1166</v>
      </c>
    </row>
    <row r="5987" spans="1:4" x14ac:dyDescent="0.35">
      <c r="A5987" s="39"/>
      <c r="B5987" s="52" t="s">
        <v>191</v>
      </c>
      <c r="C5987" s="53">
        <v>160</v>
      </c>
      <c r="D5987" s="34" t="s">
        <v>1166</v>
      </c>
    </row>
    <row r="5988" spans="1:4" x14ac:dyDescent="0.35">
      <c r="A5988" s="39"/>
      <c r="B5988" s="52" t="s">
        <v>143</v>
      </c>
      <c r="C5988" s="53">
        <v>325</v>
      </c>
      <c r="D5988" s="34" t="s">
        <v>1166</v>
      </c>
    </row>
    <row r="5989" spans="1:4" x14ac:dyDescent="0.35">
      <c r="A5989" s="39"/>
      <c r="B5989" s="52" t="s">
        <v>191</v>
      </c>
      <c r="C5989" s="53">
        <v>570</v>
      </c>
      <c r="D5989" s="34" t="s">
        <v>1166</v>
      </c>
    </row>
    <row r="5990" spans="1:4" x14ac:dyDescent="0.35">
      <c r="A5990" s="39"/>
      <c r="B5990" s="52" t="s">
        <v>86</v>
      </c>
      <c r="C5990" s="53">
        <v>390</v>
      </c>
      <c r="D5990" s="34" t="s">
        <v>1166</v>
      </c>
    </row>
    <row r="5991" spans="1:4" x14ac:dyDescent="0.35">
      <c r="A5991" s="39"/>
      <c r="B5991" s="52" t="s">
        <v>213</v>
      </c>
      <c r="C5991" s="53">
        <v>500</v>
      </c>
      <c r="D5991" s="34" t="s">
        <v>1166</v>
      </c>
    </row>
    <row r="5992" spans="1:4" x14ac:dyDescent="0.35">
      <c r="A5992" s="39"/>
      <c r="B5992" s="52" t="s">
        <v>97</v>
      </c>
      <c r="C5992" s="53">
        <v>900</v>
      </c>
      <c r="D5992" s="34" t="s">
        <v>1166</v>
      </c>
    </row>
    <row r="5993" spans="1:4" x14ac:dyDescent="0.35">
      <c r="A5993" s="39"/>
      <c r="B5993" s="52" t="s">
        <v>8481</v>
      </c>
      <c r="C5993" s="53">
        <v>540</v>
      </c>
      <c r="D5993" s="34" t="s">
        <v>1166</v>
      </c>
    </row>
    <row r="5994" spans="1:4" x14ac:dyDescent="0.35">
      <c r="A5994" s="39"/>
      <c r="B5994" s="52" t="s">
        <v>853</v>
      </c>
      <c r="C5994" s="53">
        <v>100</v>
      </c>
      <c r="D5994" s="34" t="s">
        <v>1166</v>
      </c>
    </row>
    <row r="5995" spans="1:4" x14ac:dyDescent="0.35">
      <c r="A5995" s="39"/>
      <c r="B5995" s="52" t="s">
        <v>97</v>
      </c>
      <c r="C5995" s="53">
        <v>400</v>
      </c>
      <c r="D5995" s="34" t="s">
        <v>1166</v>
      </c>
    </row>
    <row r="5996" spans="1:4" x14ac:dyDescent="0.35">
      <c r="A5996" s="39"/>
      <c r="B5996" s="52" t="s">
        <v>963</v>
      </c>
      <c r="C5996" s="53">
        <v>500</v>
      </c>
      <c r="D5996" s="34" t="s">
        <v>1166</v>
      </c>
    </row>
    <row r="5997" spans="1:4" x14ac:dyDescent="0.35">
      <c r="A5997" s="39"/>
      <c r="B5997" s="52" t="s">
        <v>11117</v>
      </c>
      <c r="C5997" s="53">
        <v>290</v>
      </c>
      <c r="D5997" s="34" t="s">
        <v>1166</v>
      </c>
    </row>
    <row r="5998" spans="1:4" x14ac:dyDescent="0.35">
      <c r="A5998" s="39"/>
      <c r="B5998" s="52" t="s">
        <v>8261</v>
      </c>
      <c r="C5998" s="53">
        <v>890</v>
      </c>
      <c r="D5998" s="34" t="s">
        <v>1166</v>
      </c>
    </row>
    <row r="5999" spans="1:4" x14ac:dyDescent="0.35">
      <c r="A5999" s="39"/>
      <c r="B5999" s="52" t="s">
        <v>268</v>
      </c>
      <c r="C5999" s="53">
        <v>600</v>
      </c>
      <c r="D5999" s="34" t="s">
        <v>1166</v>
      </c>
    </row>
    <row r="6000" spans="1:4" x14ac:dyDescent="0.35">
      <c r="A6000" s="39"/>
      <c r="B6000" s="52" t="s">
        <v>268</v>
      </c>
      <c r="C6000" s="53">
        <v>342</v>
      </c>
      <c r="D6000" s="34" t="s">
        <v>1166</v>
      </c>
    </row>
    <row r="6001" spans="1:4" x14ac:dyDescent="0.35">
      <c r="A6001" s="39"/>
      <c r="B6001" s="52" t="s">
        <v>268</v>
      </c>
      <c r="C6001" s="53">
        <v>342</v>
      </c>
      <c r="D6001" s="34" t="s">
        <v>1166</v>
      </c>
    </row>
    <row r="6002" spans="1:4" x14ac:dyDescent="0.35">
      <c r="A6002" s="39"/>
      <c r="B6002" s="52" t="s">
        <v>51</v>
      </c>
      <c r="C6002" s="53">
        <v>200</v>
      </c>
      <c r="D6002" s="34" t="s">
        <v>1166</v>
      </c>
    </row>
    <row r="6003" spans="1:4" x14ac:dyDescent="0.35">
      <c r="A6003" s="39"/>
      <c r="B6003" s="52" t="s">
        <v>51</v>
      </c>
      <c r="C6003" s="53">
        <v>500</v>
      </c>
      <c r="D6003" s="34" t="s">
        <v>1166</v>
      </c>
    </row>
    <row r="6004" spans="1:4" x14ac:dyDescent="0.35">
      <c r="A6004" s="39"/>
      <c r="B6004" s="52" t="s">
        <v>51</v>
      </c>
      <c r="C6004" s="53">
        <v>800</v>
      </c>
      <c r="D6004" s="34" t="s">
        <v>1166</v>
      </c>
    </row>
    <row r="6005" spans="1:4" x14ac:dyDescent="0.35">
      <c r="A6005" s="39"/>
      <c r="B6005" s="52" t="s">
        <v>423</v>
      </c>
      <c r="C6005" s="53">
        <v>450</v>
      </c>
      <c r="D6005" s="34" t="s">
        <v>1166</v>
      </c>
    </row>
    <row r="6006" spans="1:4" x14ac:dyDescent="0.35">
      <c r="A6006" s="39"/>
      <c r="B6006" s="52" t="s">
        <v>423</v>
      </c>
      <c r="C6006" s="53">
        <v>437</v>
      </c>
      <c r="D6006" s="34" t="s">
        <v>1166</v>
      </c>
    </row>
    <row r="6007" spans="1:4" x14ac:dyDescent="0.35">
      <c r="A6007" s="39"/>
      <c r="B6007" s="52" t="s">
        <v>51</v>
      </c>
      <c r="C6007" s="53">
        <v>800</v>
      </c>
      <c r="D6007" s="34" t="s">
        <v>1166</v>
      </c>
    </row>
    <row r="6008" spans="1:4" x14ac:dyDescent="0.35">
      <c r="A6008" s="39"/>
      <c r="B6008" s="52" t="s">
        <v>51</v>
      </c>
      <c r="C6008" s="53">
        <v>175</v>
      </c>
      <c r="D6008" s="34" t="s">
        <v>1166</v>
      </c>
    </row>
    <row r="6009" spans="1:4" x14ac:dyDescent="0.35">
      <c r="A6009" s="39"/>
      <c r="B6009" s="52" t="s">
        <v>105</v>
      </c>
      <c r="C6009" s="53">
        <v>111</v>
      </c>
      <c r="D6009" s="34" t="s">
        <v>1166</v>
      </c>
    </row>
    <row r="6010" spans="1:4" x14ac:dyDescent="0.35">
      <c r="A6010" s="39"/>
      <c r="B6010" s="52" t="s">
        <v>293</v>
      </c>
      <c r="C6010" s="53">
        <v>20</v>
      </c>
      <c r="D6010" s="34" t="s">
        <v>1166</v>
      </c>
    </row>
    <row r="6011" spans="1:4" x14ac:dyDescent="0.35">
      <c r="A6011" s="39"/>
      <c r="B6011" s="52" t="s">
        <v>11421</v>
      </c>
      <c r="C6011" s="53">
        <v>350</v>
      </c>
      <c r="D6011" s="34" t="s">
        <v>1166</v>
      </c>
    </row>
    <row r="6012" spans="1:4" x14ac:dyDescent="0.35">
      <c r="A6012" s="39"/>
      <c r="B6012" s="52" t="s">
        <v>85</v>
      </c>
      <c r="C6012" s="53">
        <v>166</v>
      </c>
      <c r="D6012" s="34" t="s">
        <v>1166</v>
      </c>
    </row>
    <row r="6013" spans="1:4" x14ac:dyDescent="0.35">
      <c r="A6013" s="39"/>
      <c r="B6013" s="52" t="s">
        <v>760</v>
      </c>
      <c r="C6013" s="53">
        <v>550</v>
      </c>
      <c r="D6013" s="34" t="s">
        <v>1166</v>
      </c>
    </row>
    <row r="6014" spans="1:4" x14ac:dyDescent="0.35">
      <c r="A6014" s="39"/>
      <c r="B6014" s="52" t="s">
        <v>760</v>
      </c>
      <c r="C6014" s="53">
        <v>640</v>
      </c>
      <c r="D6014" s="34" t="s">
        <v>1166</v>
      </c>
    </row>
    <row r="6015" spans="1:4" x14ac:dyDescent="0.35">
      <c r="A6015" s="39"/>
      <c r="B6015" s="52" t="s">
        <v>423</v>
      </c>
      <c r="C6015" s="53">
        <v>315</v>
      </c>
      <c r="D6015" s="34" t="s">
        <v>1166</v>
      </c>
    </row>
    <row r="6016" spans="1:4" x14ac:dyDescent="0.35">
      <c r="A6016" s="39"/>
      <c r="B6016" s="52" t="s">
        <v>85</v>
      </c>
      <c r="C6016" s="53">
        <v>145</v>
      </c>
      <c r="D6016" s="34" t="s">
        <v>1166</v>
      </c>
    </row>
    <row r="6017" spans="1:4" x14ac:dyDescent="0.35">
      <c r="A6017" s="39"/>
      <c r="B6017" s="52" t="s">
        <v>82</v>
      </c>
      <c r="C6017" s="53">
        <v>198</v>
      </c>
      <c r="D6017" s="34" t="s">
        <v>1166</v>
      </c>
    </row>
    <row r="6018" spans="1:4" x14ac:dyDescent="0.35">
      <c r="A6018" s="39"/>
      <c r="B6018" s="52" t="s">
        <v>51</v>
      </c>
      <c r="C6018" s="53">
        <v>500</v>
      </c>
      <c r="D6018" s="34" t="s">
        <v>1166</v>
      </c>
    </row>
    <row r="6019" spans="1:4" x14ac:dyDescent="0.35">
      <c r="A6019" s="39"/>
      <c r="B6019" s="52" t="s">
        <v>423</v>
      </c>
      <c r="C6019" s="53">
        <v>204</v>
      </c>
      <c r="D6019" s="34" t="s">
        <v>1166</v>
      </c>
    </row>
    <row r="6020" spans="1:4" x14ac:dyDescent="0.35">
      <c r="A6020" s="39"/>
      <c r="B6020" s="52" t="s">
        <v>417</v>
      </c>
      <c r="C6020" s="53">
        <v>75</v>
      </c>
      <c r="D6020" s="34" t="s">
        <v>1166</v>
      </c>
    </row>
    <row r="6021" spans="1:4" x14ac:dyDescent="0.35">
      <c r="A6021" s="39"/>
      <c r="B6021" s="52" t="s">
        <v>82</v>
      </c>
      <c r="C6021" s="53">
        <v>650</v>
      </c>
      <c r="D6021" s="34" t="s">
        <v>1166</v>
      </c>
    </row>
    <row r="6022" spans="1:4" x14ac:dyDescent="0.35">
      <c r="A6022" s="39"/>
      <c r="B6022" s="52" t="s">
        <v>105</v>
      </c>
      <c r="C6022" s="53">
        <v>546</v>
      </c>
      <c r="D6022" s="34" t="s">
        <v>1166</v>
      </c>
    </row>
    <row r="6023" spans="1:4" x14ac:dyDescent="0.35">
      <c r="A6023" s="39"/>
      <c r="B6023" s="52" t="s">
        <v>51</v>
      </c>
      <c r="C6023" s="53">
        <v>356</v>
      </c>
      <c r="D6023" s="34" t="s">
        <v>1166</v>
      </c>
    </row>
    <row r="6024" spans="1:4" x14ac:dyDescent="0.35">
      <c r="A6024" s="39"/>
      <c r="B6024" s="52" t="s">
        <v>11421</v>
      </c>
      <c r="C6024" s="53">
        <v>288</v>
      </c>
      <c r="D6024" s="34" t="s">
        <v>1166</v>
      </c>
    </row>
    <row r="6025" spans="1:4" x14ac:dyDescent="0.35">
      <c r="A6025" s="39"/>
      <c r="B6025" s="52" t="s">
        <v>268</v>
      </c>
      <c r="C6025" s="53">
        <v>520</v>
      </c>
      <c r="D6025" s="34" t="s">
        <v>1166</v>
      </c>
    </row>
    <row r="6026" spans="1:4" x14ac:dyDescent="0.35">
      <c r="A6026" s="39"/>
      <c r="B6026" s="52" t="s">
        <v>268</v>
      </c>
      <c r="C6026" s="53">
        <v>377</v>
      </c>
      <c r="D6026" s="34" t="s">
        <v>1166</v>
      </c>
    </row>
    <row r="6027" spans="1:4" x14ac:dyDescent="0.35">
      <c r="A6027" s="39"/>
      <c r="B6027" s="52" t="s">
        <v>268</v>
      </c>
      <c r="C6027" s="53">
        <v>109</v>
      </c>
      <c r="D6027" s="34" t="s">
        <v>1166</v>
      </c>
    </row>
    <row r="6028" spans="1:4" x14ac:dyDescent="0.35">
      <c r="A6028" s="39"/>
      <c r="B6028" s="52" t="s">
        <v>51</v>
      </c>
      <c r="C6028" s="53">
        <v>500</v>
      </c>
      <c r="D6028" s="34" t="s">
        <v>1166</v>
      </c>
    </row>
    <row r="6029" spans="1:4" x14ac:dyDescent="0.35">
      <c r="A6029" s="39"/>
      <c r="B6029" s="52" t="s">
        <v>51</v>
      </c>
      <c r="C6029" s="53">
        <v>350</v>
      </c>
      <c r="D6029" s="34" t="s">
        <v>1166</v>
      </c>
    </row>
    <row r="6030" spans="1:4" x14ac:dyDescent="0.35">
      <c r="A6030" s="39"/>
      <c r="B6030" s="52" t="s">
        <v>293</v>
      </c>
      <c r="C6030" s="53">
        <v>45</v>
      </c>
      <c r="D6030" s="34" t="s">
        <v>1166</v>
      </c>
    </row>
    <row r="6031" spans="1:4" x14ac:dyDescent="0.35">
      <c r="A6031" s="39"/>
      <c r="B6031" s="52" t="s">
        <v>82</v>
      </c>
      <c r="C6031" s="53">
        <v>200</v>
      </c>
      <c r="D6031" s="34" t="s">
        <v>1166</v>
      </c>
    </row>
    <row r="6032" spans="1:4" x14ac:dyDescent="0.35">
      <c r="A6032" s="39"/>
      <c r="B6032" s="52" t="s">
        <v>82</v>
      </c>
      <c r="C6032" s="53">
        <v>500</v>
      </c>
      <c r="D6032" s="34" t="s">
        <v>1166</v>
      </c>
    </row>
    <row r="6033" spans="1:4" x14ac:dyDescent="0.35">
      <c r="A6033" s="39"/>
      <c r="B6033" s="52" t="s">
        <v>10694</v>
      </c>
      <c r="C6033" s="53">
        <v>64</v>
      </c>
      <c r="D6033" s="34" t="s">
        <v>1166</v>
      </c>
    </row>
    <row r="6034" spans="1:4" x14ac:dyDescent="0.35">
      <c r="A6034" s="39"/>
      <c r="B6034" s="52" t="s">
        <v>10899</v>
      </c>
      <c r="C6034" s="53">
        <v>139</v>
      </c>
      <c r="D6034" s="34" t="s">
        <v>1166</v>
      </c>
    </row>
    <row r="6035" spans="1:4" x14ac:dyDescent="0.35">
      <c r="A6035" s="39"/>
      <c r="B6035" s="52" t="s">
        <v>178</v>
      </c>
      <c r="C6035" s="53">
        <v>89</v>
      </c>
      <c r="D6035" s="34" t="s">
        <v>1166</v>
      </c>
    </row>
    <row r="6036" spans="1:4" x14ac:dyDescent="0.35">
      <c r="A6036" s="39"/>
      <c r="B6036" s="52" t="s">
        <v>10724</v>
      </c>
      <c r="C6036" s="53">
        <v>26</v>
      </c>
      <c r="D6036" s="34" t="s">
        <v>1166</v>
      </c>
    </row>
    <row r="6037" spans="1:4" x14ac:dyDescent="0.35">
      <c r="A6037" s="39"/>
      <c r="B6037" s="52" t="s">
        <v>10724</v>
      </c>
      <c r="C6037" s="53">
        <v>64</v>
      </c>
      <c r="D6037" s="34" t="s">
        <v>1166</v>
      </c>
    </row>
    <row r="6038" spans="1:4" x14ac:dyDescent="0.35">
      <c r="A6038" s="39"/>
      <c r="B6038" s="52" t="s">
        <v>201</v>
      </c>
      <c r="C6038" s="53">
        <v>169</v>
      </c>
      <c r="D6038" s="34" t="s">
        <v>1166</v>
      </c>
    </row>
    <row r="6039" spans="1:4" x14ac:dyDescent="0.35">
      <c r="A6039" s="39"/>
      <c r="B6039" s="52" t="s">
        <v>201</v>
      </c>
      <c r="C6039" s="53">
        <v>181</v>
      </c>
      <c r="D6039" s="34" t="s">
        <v>1166</v>
      </c>
    </row>
    <row r="6040" spans="1:4" x14ac:dyDescent="0.35">
      <c r="A6040" s="39"/>
      <c r="B6040" s="52" t="s">
        <v>178</v>
      </c>
      <c r="C6040" s="53">
        <v>101</v>
      </c>
      <c r="D6040" s="34" t="s">
        <v>1166</v>
      </c>
    </row>
    <row r="6041" spans="1:4" x14ac:dyDescent="0.35">
      <c r="A6041" s="39"/>
      <c r="B6041" s="52" t="s">
        <v>10694</v>
      </c>
      <c r="C6041" s="53">
        <v>99</v>
      </c>
      <c r="D6041" s="34" t="s">
        <v>1166</v>
      </c>
    </row>
    <row r="6042" spans="1:4" x14ac:dyDescent="0.35">
      <c r="A6042" s="39"/>
      <c r="B6042" s="52" t="s">
        <v>10812</v>
      </c>
      <c r="C6042" s="53">
        <v>74</v>
      </c>
      <c r="D6042" s="34" t="s">
        <v>1166</v>
      </c>
    </row>
    <row r="6043" spans="1:4" x14ac:dyDescent="0.35">
      <c r="A6043" s="39"/>
      <c r="B6043" s="52" t="s">
        <v>10766</v>
      </c>
      <c r="C6043" s="53">
        <v>116</v>
      </c>
      <c r="D6043" s="34" t="s">
        <v>1166</v>
      </c>
    </row>
    <row r="6044" spans="1:4" x14ac:dyDescent="0.35">
      <c r="A6044" s="39"/>
      <c r="B6044" s="52" t="s">
        <v>178</v>
      </c>
      <c r="C6044" s="53">
        <v>90</v>
      </c>
      <c r="D6044" s="34" t="s">
        <v>1166</v>
      </c>
    </row>
    <row r="6045" spans="1:4" x14ac:dyDescent="0.35">
      <c r="A6045" s="39"/>
      <c r="B6045" s="52" t="s">
        <v>204</v>
      </c>
      <c r="C6045" s="53">
        <v>179</v>
      </c>
      <c r="D6045" s="34" t="s">
        <v>1166</v>
      </c>
    </row>
    <row r="6046" spans="1:4" x14ac:dyDescent="0.35">
      <c r="A6046" s="39"/>
      <c r="B6046" s="52" t="s">
        <v>11498</v>
      </c>
      <c r="C6046" s="53">
        <v>100</v>
      </c>
      <c r="D6046" s="34" t="s">
        <v>1166</v>
      </c>
    </row>
    <row r="6047" spans="1:4" x14ac:dyDescent="0.35">
      <c r="A6047" s="39"/>
      <c r="B6047" s="52" t="s">
        <v>11510</v>
      </c>
      <c r="C6047" s="53">
        <v>100</v>
      </c>
      <c r="D6047" s="34" t="s">
        <v>1166</v>
      </c>
    </row>
    <row r="6048" spans="1:4" x14ac:dyDescent="0.35">
      <c r="A6048" s="39"/>
      <c r="B6048" s="52" t="s">
        <v>293</v>
      </c>
      <c r="C6048" s="53">
        <v>81</v>
      </c>
      <c r="D6048" s="34" t="s">
        <v>1166</v>
      </c>
    </row>
    <row r="6049" spans="1:4" x14ac:dyDescent="0.35">
      <c r="A6049" s="39"/>
      <c r="B6049" s="52" t="s">
        <v>293</v>
      </c>
      <c r="C6049" s="53">
        <v>300</v>
      </c>
      <c r="D6049" s="34" t="s">
        <v>1166</v>
      </c>
    </row>
    <row r="6050" spans="1:4" x14ac:dyDescent="0.35">
      <c r="A6050" s="39"/>
      <c r="B6050" s="52" t="s">
        <v>293</v>
      </c>
      <c r="C6050" s="53">
        <v>400</v>
      </c>
      <c r="D6050" s="34" t="s">
        <v>1166</v>
      </c>
    </row>
    <row r="6051" spans="1:4" x14ac:dyDescent="0.35">
      <c r="A6051" s="39"/>
      <c r="B6051" s="52" t="s">
        <v>82</v>
      </c>
      <c r="C6051" s="53">
        <v>605</v>
      </c>
      <c r="D6051" s="34" t="s">
        <v>1166</v>
      </c>
    </row>
    <row r="6052" spans="1:4" x14ac:dyDescent="0.35">
      <c r="A6052" s="39"/>
      <c r="B6052" s="52" t="s">
        <v>85</v>
      </c>
      <c r="C6052" s="53">
        <v>75</v>
      </c>
      <c r="D6052" s="34" t="s">
        <v>1166</v>
      </c>
    </row>
    <row r="6053" spans="1:4" x14ac:dyDescent="0.35">
      <c r="A6053" s="39"/>
      <c r="B6053" s="52" t="s">
        <v>11421</v>
      </c>
      <c r="C6053" s="53">
        <v>91</v>
      </c>
      <c r="D6053" s="34" t="s">
        <v>1166</v>
      </c>
    </row>
    <row r="6054" spans="1:4" x14ac:dyDescent="0.35">
      <c r="A6054" s="39"/>
      <c r="B6054" s="52" t="s">
        <v>113</v>
      </c>
      <c r="C6054" s="53">
        <v>43</v>
      </c>
      <c r="D6054" s="34" t="s">
        <v>1166</v>
      </c>
    </row>
    <row r="6055" spans="1:4" x14ac:dyDescent="0.35">
      <c r="A6055" s="39"/>
      <c r="B6055" s="52" t="s">
        <v>293</v>
      </c>
      <c r="C6055" s="53">
        <v>125</v>
      </c>
      <c r="D6055" s="34" t="s">
        <v>1166</v>
      </c>
    </row>
    <row r="6056" spans="1:4" x14ac:dyDescent="0.35">
      <c r="A6056" s="39"/>
      <c r="B6056" s="52" t="s">
        <v>5556</v>
      </c>
      <c r="C6056" s="53">
        <v>495</v>
      </c>
      <c r="D6056" s="34" t="s">
        <v>1166</v>
      </c>
    </row>
    <row r="6057" spans="1:4" x14ac:dyDescent="0.35">
      <c r="A6057" s="39"/>
      <c r="B6057" s="52" t="s">
        <v>51</v>
      </c>
      <c r="C6057" s="53">
        <v>800</v>
      </c>
      <c r="D6057" s="34" t="s">
        <v>1166</v>
      </c>
    </row>
    <row r="6058" spans="1:4" x14ac:dyDescent="0.35">
      <c r="A6058" s="39"/>
      <c r="B6058" s="52" t="s">
        <v>51</v>
      </c>
      <c r="C6058" s="53">
        <v>800</v>
      </c>
      <c r="D6058" s="34" t="s">
        <v>1166</v>
      </c>
    </row>
    <row r="6059" spans="1:4" x14ac:dyDescent="0.35">
      <c r="A6059" s="39"/>
      <c r="B6059" s="52" t="s">
        <v>111</v>
      </c>
      <c r="C6059" s="53">
        <v>13</v>
      </c>
      <c r="D6059" s="34" t="s">
        <v>1166</v>
      </c>
    </row>
    <row r="6060" spans="1:4" x14ac:dyDescent="0.35">
      <c r="A6060" s="39"/>
      <c r="B6060" s="52" t="s">
        <v>111</v>
      </c>
      <c r="C6060" s="53">
        <v>64</v>
      </c>
      <c r="D6060" s="34" t="s">
        <v>1166</v>
      </c>
    </row>
    <row r="6061" spans="1:4" x14ac:dyDescent="0.35">
      <c r="A6061" s="39"/>
      <c r="B6061" s="52" t="s">
        <v>5556</v>
      </c>
      <c r="C6061" s="53">
        <v>209</v>
      </c>
      <c r="D6061" s="34" t="s">
        <v>1166</v>
      </c>
    </row>
    <row r="6062" spans="1:4" x14ac:dyDescent="0.35">
      <c r="A6062" s="39"/>
      <c r="B6062" s="52" t="s">
        <v>5556</v>
      </c>
      <c r="C6062" s="53">
        <v>219</v>
      </c>
      <c r="D6062" s="34" t="s">
        <v>1166</v>
      </c>
    </row>
    <row r="6063" spans="1:4" x14ac:dyDescent="0.35">
      <c r="A6063" s="39"/>
      <c r="B6063" s="52" t="s">
        <v>268</v>
      </c>
      <c r="C6063" s="53">
        <v>660</v>
      </c>
      <c r="D6063" s="34" t="s">
        <v>1166</v>
      </c>
    </row>
    <row r="6064" spans="1:4" x14ac:dyDescent="0.35">
      <c r="A6064" s="39"/>
      <c r="B6064" s="52" t="s">
        <v>51</v>
      </c>
      <c r="C6064" s="53">
        <v>818</v>
      </c>
      <c r="D6064" s="34" t="s">
        <v>1166</v>
      </c>
    </row>
    <row r="6065" spans="1:4" x14ac:dyDescent="0.35">
      <c r="A6065" s="39"/>
      <c r="B6065" s="52" t="s">
        <v>51</v>
      </c>
      <c r="C6065" s="53">
        <v>700</v>
      </c>
      <c r="D6065" s="34" t="s">
        <v>1166</v>
      </c>
    </row>
    <row r="6066" spans="1:4" x14ac:dyDescent="0.35">
      <c r="A6066" s="39"/>
      <c r="B6066" s="52" t="s">
        <v>51</v>
      </c>
      <c r="C6066" s="53">
        <v>800</v>
      </c>
      <c r="D6066" s="34" t="s">
        <v>1166</v>
      </c>
    </row>
    <row r="6067" spans="1:4" x14ac:dyDescent="0.35">
      <c r="A6067" s="39"/>
      <c r="B6067" s="52" t="s">
        <v>51</v>
      </c>
      <c r="C6067" s="53">
        <v>500</v>
      </c>
      <c r="D6067" s="34" t="s">
        <v>1166</v>
      </c>
    </row>
    <row r="6068" spans="1:4" x14ac:dyDescent="0.35">
      <c r="A6068" s="39"/>
      <c r="B6068" s="52" t="s">
        <v>268</v>
      </c>
      <c r="C6068" s="53">
        <v>356</v>
      </c>
      <c r="D6068" s="34" t="s">
        <v>1166</v>
      </c>
    </row>
    <row r="6069" spans="1:4" x14ac:dyDescent="0.35">
      <c r="A6069" s="39"/>
      <c r="B6069" s="52" t="s">
        <v>268</v>
      </c>
      <c r="C6069" s="53">
        <v>673</v>
      </c>
      <c r="D6069" s="34" t="s">
        <v>1166</v>
      </c>
    </row>
    <row r="6070" spans="1:4" x14ac:dyDescent="0.35">
      <c r="A6070" s="39"/>
      <c r="B6070" s="52" t="s">
        <v>268</v>
      </c>
      <c r="C6070" s="53">
        <v>252</v>
      </c>
      <c r="D6070" s="34" t="s">
        <v>1166</v>
      </c>
    </row>
    <row r="6071" spans="1:4" x14ac:dyDescent="0.35">
      <c r="A6071" s="39"/>
      <c r="B6071" s="52" t="s">
        <v>268</v>
      </c>
      <c r="C6071" s="53">
        <v>710</v>
      </c>
      <c r="D6071" s="34" t="s">
        <v>1166</v>
      </c>
    </row>
    <row r="6072" spans="1:4" x14ac:dyDescent="0.35">
      <c r="A6072" s="39"/>
      <c r="B6072" s="52" t="s">
        <v>268</v>
      </c>
      <c r="C6072" s="53">
        <v>650</v>
      </c>
      <c r="D6072" s="34" t="s">
        <v>1166</v>
      </c>
    </row>
    <row r="6073" spans="1:4" x14ac:dyDescent="0.35">
      <c r="A6073" s="39"/>
      <c r="B6073" s="52" t="s">
        <v>268</v>
      </c>
      <c r="C6073" s="53">
        <v>650</v>
      </c>
      <c r="D6073" s="34" t="s">
        <v>1166</v>
      </c>
    </row>
    <row r="6074" spans="1:4" x14ac:dyDescent="0.35">
      <c r="A6074" s="39"/>
      <c r="B6074" s="52" t="s">
        <v>51</v>
      </c>
      <c r="C6074" s="53">
        <v>417</v>
      </c>
      <c r="D6074" s="34" t="s">
        <v>1166</v>
      </c>
    </row>
    <row r="6075" spans="1:4" x14ac:dyDescent="0.35">
      <c r="A6075" s="39"/>
      <c r="B6075" s="52" t="s">
        <v>5556</v>
      </c>
      <c r="C6075" s="53">
        <v>288</v>
      </c>
      <c r="D6075" s="34" t="s">
        <v>1166</v>
      </c>
    </row>
    <row r="6076" spans="1:4" x14ac:dyDescent="0.35">
      <c r="A6076" s="39"/>
      <c r="B6076" s="52" t="s">
        <v>82</v>
      </c>
      <c r="C6076" s="53">
        <v>520</v>
      </c>
      <c r="D6076" s="34" t="s">
        <v>1166</v>
      </c>
    </row>
    <row r="6077" spans="1:4" x14ac:dyDescent="0.35">
      <c r="A6077" s="39"/>
      <c r="B6077" s="52" t="s">
        <v>82</v>
      </c>
      <c r="C6077" s="53">
        <v>560</v>
      </c>
      <c r="D6077" s="34" t="s">
        <v>1166</v>
      </c>
    </row>
    <row r="6078" spans="1:4" x14ac:dyDescent="0.35">
      <c r="A6078" s="39"/>
      <c r="B6078" s="52" t="s">
        <v>82</v>
      </c>
      <c r="C6078" s="53">
        <v>175</v>
      </c>
      <c r="D6078" s="34" t="s">
        <v>1166</v>
      </c>
    </row>
    <row r="6079" spans="1:4" x14ac:dyDescent="0.35">
      <c r="A6079" s="39"/>
      <c r="B6079" s="52" t="s">
        <v>82</v>
      </c>
      <c r="C6079" s="53">
        <v>350</v>
      </c>
      <c r="D6079" s="34" t="s">
        <v>1166</v>
      </c>
    </row>
    <row r="6080" spans="1:4" x14ac:dyDescent="0.35">
      <c r="A6080" s="39"/>
      <c r="B6080" s="52" t="s">
        <v>82</v>
      </c>
      <c r="C6080" s="53">
        <v>629</v>
      </c>
      <c r="D6080" s="34" t="s">
        <v>1166</v>
      </c>
    </row>
    <row r="6081" spans="1:4" x14ac:dyDescent="0.35">
      <c r="A6081" s="39"/>
      <c r="B6081" s="52" t="s">
        <v>82</v>
      </c>
      <c r="C6081" s="53">
        <v>322</v>
      </c>
      <c r="D6081" s="34" t="s">
        <v>1166</v>
      </c>
    </row>
    <row r="6082" spans="1:4" x14ac:dyDescent="0.35">
      <c r="A6082" s="39"/>
      <c r="B6082" s="52" t="s">
        <v>82</v>
      </c>
      <c r="C6082" s="53">
        <v>520</v>
      </c>
      <c r="D6082" s="34" t="s">
        <v>1166</v>
      </c>
    </row>
    <row r="6083" spans="1:4" x14ac:dyDescent="0.35">
      <c r="A6083" s="39"/>
      <c r="B6083" s="52" t="s">
        <v>82</v>
      </c>
      <c r="C6083" s="53">
        <v>650</v>
      </c>
      <c r="D6083" s="34" t="s">
        <v>1166</v>
      </c>
    </row>
    <row r="6084" spans="1:4" x14ac:dyDescent="0.35">
      <c r="A6084" s="39"/>
      <c r="B6084" s="52" t="s">
        <v>82</v>
      </c>
      <c r="C6084" s="53">
        <v>589</v>
      </c>
      <c r="D6084" s="34" t="s">
        <v>1166</v>
      </c>
    </row>
    <row r="6085" spans="1:4" x14ac:dyDescent="0.35">
      <c r="A6085" s="39"/>
      <c r="B6085" s="52" t="s">
        <v>51</v>
      </c>
      <c r="C6085" s="53">
        <v>300</v>
      </c>
      <c r="D6085" s="34" t="s">
        <v>1166</v>
      </c>
    </row>
    <row r="6086" spans="1:4" x14ac:dyDescent="0.35">
      <c r="A6086" s="39"/>
      <c r="B6086" s="52" t="s">
        <v>51</v>
      </c>
      <c r="C6086" s="53">
        <v>300</v>
      </c>
      <c r="D6086" s="34" t="s">
        <v>1166</v>
      </c>
    </row>
    <row r="6087" spans="1:4" x14ac:dyDescent="0.35">
      <c r="A6087" s="39"/>
      <c r="B6087" s="52" t="s">
        <v>51</v>
      </c>
      <c r="C6087" s="53">
        <v>200</v>
      </c>
      <c r="D6087" s="34" t="s">
        <v>1166</v>
      </c>
    </row>
    <row r="6088" spans="1:4" x14ac:dyDescent="0.35">
      <c r="A6088" s="39"/>
      <c r="B6088" s="52" t="s">
        <v>51</v>
      </c>
      <c r="C6088" s="53">
        <v>798</v>
      </c>
      <c r="D6088" s="34" t="s">
        <v>1166</v>
      </c>
    </row>
    <row r="6089" spans="1:4" x14ac:dyDescent="0.35">
      <c r="A6089" s="39"/>
      <c r="B6089" s="52" t="s">
        <v>51</v>
      </c>
      <c r="C6089" s="53">
        <v>812</v>
      </c>
      <c r="D6089" s="34" t="s">
        <v>1166</v>
      </c>
    </row>
    <row r="6090" spans="1:4" x14ac:dyDescent="0.35">
      <c r="A6090" s="39"/>
      <c r="B6090" s="52" t="s">
        <v>82</v>
      </c>
      <c r="C6090" s="53">
        <v>561</v>
      </c>
      <c r="D6090" s="34" t="s">
        <v>1166</v>
      </c>
    </row>
    <row r="6091" spans="1:4" x14ac:dyDescent="0.35">
      <c r="A6091" s="39"/>
      <c r="B6091" s="52" t="s">
        <v>82</v>
      </c>
      <c r="C6091" s="53">
        <v>625</v>
      </c>
      <c r="D6091" s="34" t="s">
        <v>1166</v>
      </c>
    </row>
    <row r="6092" spans="1:4" x14ac:dyDescent="0.35">
      <c r="A6092" s="39"/>
      <c r="B6092" s="52" t="s">
        <v>51</v>
      </c>
      <c r="C6092" s="53">
        <v>800</v>
      </c>
      <c r="D6092" s="34" t="s">
        <v>1166</v>
      </c>
    </row>
    <row r="6093" spans="1:4" x14ac:dyDescent="0.35">
      <c r="A6093" s="39"/>
      <c r="B6093" s="52" t="s">
        <v>51</v>
      </c>
      <c r="C6093" s="53">
        <v>800</v>
      </c>
      <c r="D6093" s="34" t="s">
        <v>1166</v>
      </c>
    </row>
    <row r="6094" spans="1:4" x14ac:dyDescent="0.35">
      <c r="A6094" s="39"/>
      <c r="B6094" s="52" t="s">
        <v>82</v>
      </c>
      <c r="C6094" s="53">
        <v>550</v>
      </c>
      <c r="D6094" s="34" t="s">
        <v>1166</v>
      </c>
    </row>
    <row r="6095" spans="1:4" x14ac:dyDescent="0.35">
      <c r="A6095" s="39"/>
      <c r="B6095" s="52" t="s">
        <v>82</v>
      </c>
      <c r="C6095" s="53">
        <v>520</v>
      </c>
      <c r="D6095" s="34" t="s">
        <v>1166</v>
      </c>
    </row>
    <row r="6096" spans="1:4" x14ac:dyDescent="0.35">
      <c r="A6096" s="39"/>
      <c r="B6096" s="52" t="s">
        <v>51</v>
      </c>
      <c r="C6096" s="53">
        <v>806</v>
      </c>
      <c r="D6096" s="34" t="s">
        <v>1166</v>
      </c>
    </row>
    <row r="6097" spans="1:4" x14ac:dyDescent="0.35">
      <c r="A6097" s="39"/>
      <c r="B6097" s="52" t="s">
        <v>7341</v>
      </c>
      <c r="C6097" s="53">
        <v>55</v>
      </c>
      <c r="D6097" s="34" t="s">
        <v>1166</v>
      </c>
    </row>
    <row r="6098" spans="1:4" x14ac:dyDescent="0.35">
      <c r="A6098" s="39"/>
      <c r="B6098" s="52" t="s">
        <v>7341</v>
      </c>
      <c r="C6098" s="53">
        <v>35</v>
      </c>
      <c r="D6098" s="34" t="s">
        <v>1166</v>
      </c>
    </row>
    <row r="6099" spans="1:4" x14ac:dyDescent="0.35">
      <c r="A6099" s="39"/>
      <c r="B6099" s="52" t="s">
        <v>7341</v>
      </c>
      <c r="C6099" s="53">
        <v>45</v>
      </c>
      <c r="D6099" s="34" t="s">
        <v>1166</v>
      </c>
    </row>
    <row r="6100" spans="1:4" x14ac:dyDescent="0.35">
      <c r="A6100" s="39"/>
      <c r="B6100" s="52" t="s">
        <v>7346</v>
      </c>
      <c r="C6100" s="53">
        <v>120</v>
      </c>
      <c r="D6100" s="34" t="s">
        <v>1166</v>
      </c>
    </row>
    <row r="6101" spans="1:4" x14ac:dyDescent="0.35">
      <c r="A6101" s="39"/>
      <c r="B6101" s="52" t="s">
        <v>7346</v>
      </c>
      <c r="C6101" s="53">
        <v>48</v>
      </c>
      <c r="D6101" s="34" t="s">
        <v>1166</v>
      </c>
    </row>
    <row r="6102" spans="1:4" x14ac:dyDescent="0.35">
      <c r="A6102" s="39"/>
      <c r="B6102" s="52" t="s">
        <v>7346</v>
      </c>
      <c r="C6102" s="53">
        <v>33</v>
      </c>
      <c r="D6102" s="34" t="s">
        <v>1166</v>
      </c>
    </row>
    <row r="6103" spans="1:4" x14ac:dyDescent="0.35">
      <c r="A6103" s="39"/>
      <c r="B6103" s="52" t="s">
        <v>943</v>
      </c>
      <c r="C6103" s="53">
        <v>402</v>
      </c>
      <c r="D6103" s="34" t="s">
        <v>1166</v>
      </c>
    </row>
    <row r="6104" spans="1:4" x14ac:dyDescent="0.35">
      <c r="A6104" s="39"/>
      <c r="B6104" s="52" t="s">
        <v>943</v>
      </c>
      <c r="C6104" s="53">
        <v>112</v>
      </c>
      <c r="D6104" s="34" t="s">
        <v>1166</v>
      </c>
    </row>
    <row r="6105" spans="1:4" x14ac:dyDescent="0.35">
      <c r="A6105" s="39"/>
      <c r="B6105" s="52" t="s">
        <v>523</v>
      </c>
      <c r="C6105" s="53">
        <v>1510</v>
      </c>
      <c r="D6105" s="34" t="s">
        <v>1166</v>
      </c>
    </row>
    <row r="6106" spans="1:4" x14ac:dyDescent="0.35">
      <c r="A6106" s="39"/>
      <c r="B6106" s="52" t="s">
        <v>523</v>
      </c>
      <c r="C6106" s="53">
        <v>1362</v>
      </c>
      <c r="D6106" s="34" t="s">
        <v>1166</v>
      </c>
    </row>
    <row r="6107" spans="1:4" x14ac:dyDescent="0.35">
      <c r="A6107" s="39"/>
      <c r="B6107" s="52" t="s">
        <v>523</v>
      </c>
      <c r="C6107" s="53">
        <v>313</v>
      </c>
      <c r="D6107" s="34" t="s">
        <v>1166</v>
      </c>
    </row>
    <row r="6108" spans="1:4" x14ac:dyDescent="0.35">
      <c r="A6108" s="39"/>
      <c r="B6108" s="52" t="s">
        <v>523</v>
      </c>
      <c r="C6108" s="53">
        <v>1023</v>
      </c>
      <c r="D6108" s="34" t="s">
        <v>1166</v>
      </c>
    </row>
    <row r="6109" spans="1:4" x14ac:dyDescent="0.35">
      <c r="A6109" s="39"/>
      <c r="B6109" s="52" t="s">
        <v>523</v>
      </c>
      <c r="C6109" s="53">
        <v>312</v>
      </c>
      <c r="D6109" s="34" t="s">
        <v>1166</v>
      </c>
    </row>
    <row r="6110" spans="1:4" x14ac:dyDescent="0.35">
      <c r="A6110" s="39"/>
      <c r="B6110" s="52" t="s">
        <v>523</v>
      </c>
      <c r="C6110" s="53">
        <v>1005</v>
      </c>
      <c r="D6110" s="34" t="s">
        <v>1166</v>
      </c>
    </row>
    <row r="6111" spans="1:4" x14ac:dyDescent="0.35">
      <c r="A6111" s="39"/>
      <c r="B6111" s="52" t="s">
        <v>523</v>
      </c>
      <c r="C6111" s="53">
        <v>1261</v>
      </c>
      <c r="D6111" s="34" t="s">
        <v>1166</v>
      </c>
    </row>
    <row r="6112" spans="1:4" x14ac:dyDescent="0.35">
      <c r="A6112" s="39"/>
      <c r="B6112" s="52" t="s">
        <v>523</v>
      </c>
      <c r="C6112" s="53">
        <v>1155</v>
      </c>
      <c r="D6112" s="34" t="s">
        <v>1166</v>
      </c>
    </row>
    <row r="6113" spans="1:4" x14ac:dyDescent="0.35">
      <c r="A6113" s="39"/>
      <c r="B6113" s="52" t="s">
        <v>523</v>
      </c>
      <c r="C6113" s="53">
        <v>1268</v>
      </c>
      <c r="D6113" s="34" t="s">
        <v>1166</v>
      </c>
    </row>
    <row r="6114" spans="1:4" x14ac:dyDescent="0.35">
      <c r="A6114" s="39"/>
      <c r="B6114" s="52" t="s">
        <v>523</v>
      </c>
      <c r="C6114" s="53">
        <v>1226</v>
      </c>
      <c r="D6114" s="34" t="s">
        <v>1166</v>
      </c>
    </row>
    <row r="6115" spans="1:4" x14ac:dyDescent="0.35">
      <c r="A6115" s="39"/>
      <c r="B6115" s="52" t="s">
        <v>524</v>
      </c>
      <c r="C6115" s="53">
        <v>226</v>
      </c>
      <c r="D6115" s="34" t="s">
        <v>1166</v>
      </c>
    </row>
    <row r="6116" spans="1:4" x14ac:dyDescent="0.35">
      <c r="A6116" s="39"/>
      <c r="B6116" s="52" t="s">
        <v>524</v>
      </c>
      <c r="C6116" s="53">
        <v>320</v>
      </c>
      <c r="D6116" s="34" t="s">
        <v>1166</v>
      </c>
    </row>
    <row r="6117" spans="1:4" x14ac:dyDescent="0.35">
      <c r="A6117" s="39"/>
      <c r="B6117" s="52" t="s">
        <v>524</v>
      </c>
      <c r="C6117" s="53">
        <v>994</v>
      </c>
      <c r="D6117" s="34" t="s">
        <v>1166</v>
      </c>
    </row>
    <row r="6118" spans="1:4" x14ac:dyDescent="0.35">
      <c r="A6118" s="39"/>
      <c r="B6118" s="52" t="s">
        <v>523</v>
      </c>
      <c r="C6118" s="53">
        <v>347</v>
      </c>
      <c r="D6118" s="34" t="s">
        <v>1166</v>
      </c>
    </row>
    <row r="6119" spans="1:4" x14ac:dyDescent="0.35">
      <c r="A6119" s="39"/>
      <c r="B6119" s="52" t="s">
        <v>523</v>
      </c>
      <c r="C6119" s="53">
        <v>246</v>
      </c>
      <c r="D6119" s="34" t="s">
        <v>1166</v>
      </c>
    </row>
    <row r="6120" spans="1:4" x14ac:dyDescent="0.35">
      <c r="A6120" s="39"/>
      <c r="B6120" s="52" t="s">
        <v>523</v>
      </c>
      <c r="C6120" s="53">
        <v>1297</v>
      </c>
      <c r="D6120" s="34" t="s">
        <v>1166</v>
      </c>
    </row>
    <row r="6121" spans="1:4" x14ac:dyDescent="0.35">
      <c r="A6121" s="39"/>
      <c r="B6121" s="52" t="s">
        <v>523</v>
      </c>
      <c r="C6121" s="53">
        <v>1196</v>
      </c>
      <c r="D6121" s="34" t="s">
        <v>1166</v>
      </c>
    </row>
    <row r="6122" spans="1:4" x14ac:dyDescent="0.35">
      <c r="A6122" s="39"/>
      <c r="B6122" s="52" t="s">
        <v>523</v>
      </c>
      <c r="C6122" s="53">
        <v>150</v>
      </c>
      <c r="D6122" s="34" t="s">
        <v>1166</v>
      </c>
    </row>
    <row r="6123" spans="1:4" x14ac:dyDescent="0.35">
      <c r="A6123" s="39"/>
      <c r="B6123" s="52" t="s">
        <v>523</v>
      </c>
      <c r="C6123" s="53">
        <v>225</v>
      </c>
      <c r="D6123" s="34" t="s">
        <v>1166</v>
      </c>
    </row>
    <row r="6124" spans="1:4" x14ac:dyDescent="0.35">
      <c r="A6124" s="39"/>
      <c r="B6124" s="52" t="s">
        <v>523</v>
      </c>
      <c r="C6124" s="53">
        <v>241</v>
      </c>
      <c r="D6124" s="34" t="s">
        <v>1166</v>
      </c>
    </row>
    <row r="6125" spans="1:4" x14ac:dyDescent="0.35">
      <c r="A6125" s="39"/>
      <c r="B6125" s="52" t="s">
        <v>522</v>
      </c>
      <c r="C6125" s="53">
        <v>1158</v>
      </c>
      <c r="D6125" s="34" t="s">
        <v>1166</v>
      </c>
    </row>
    <row r="6126" spans="1:4" x14ac:dyDescent="0.35">
      <c r="A6126" s="39"/>
      <c r="B6126" s="52" t="s">
        <v>521</v>
      </c>
      <c r="C6126" s="53">
        <v>230</v>
      </c>
      <c r="D6126" s="34" t="s">
        <v>1166</v>
      </c>
    </row>
    <row r="6127" spans="1:4" x14ac:dyDescent="0.35">
      <c r="A6127" s="39"/>
      <c r="B6127" s="52" t="s">
        <v>521</v>
      </c>
      <c r="C6127" s="53">
        <v>138</v>
      </c>
      <c r="D6127" s="34" t="s">
        <v>1166</v>
      </c>
    </row>
    <row r="6128" spans="1:4" x14ac:dyDescent="0.35">
      <c r="A6128" s="39"/>
      <c r="B6128" s="52" t="s">
        <v>521</v>
      </c>
      <c r="C6128" s="53">
        <v>427</v>
      </c>
      <c r="D6128" s="34" t="s">
        <v>1166</v>
      </c>
    </row>
    <row r="6129" spans="1:4" x14ac:dyDescent="0.35">
      <c r="A6129" s="39"/>
      <c r="B6129" s="52" t="s">
        <v>521</v>
      </c>
      <c r="C6129" s="53">
        <v>1086</v>
      </c>
      <c r="D6129" s="34" t="s">
        <v>1166</v>
      </c>
    </row>
    <row r="6130" spans="1:4" x14ac:dyDescent="0.35">
      <c r="A6130" s="39"/>
      <c r="B6130" s="52" t="s">
        <v>521</v>
      </c>
      <c r="C6130" s="53">
        <v>1332</v>
      </c>
      <c r="D6130" s="34" t="s">
        <v>1166</v>
      </c>
    </row>
    <row r="6131" spans="1:4" x14ac:dyDescent="0.35">
      <c r="A6131" s="39"/>
      <c r="B6131" s="52" t="s">
        <v>522</v>
      </c>
      <c r="C6131" s="53">
        <v>1240</v>
      </c>
      <c r="D6131" s="34" t="s">
        <v>1166</v>
      </c>
    </row>
    <row r="6132" spans="1:4" x14ac:dyDescent="0.35">
      <c r="A6132" s="39"/>
      <c r="B6132" s="52" t="s">
        <v>522</v>
      </c>
      <c r="C6132" s="53">
        <v>1016</v>
      </c>
      <c r="D6132" s="34" t="s">
        <v>1166</v>
      </c>
    </row>
    <row r="6133" spans="1:4" x14ac:dyDescent="0.35">
      <c r="A6133" s="39"/>
      <c r="B6133" s="52" t="s">
        <v>522</v>
      </c>
      <c r="C6133" s="53">
        <v>861</v>
      </c>
      <c r="D6133" s="34" t="s">
        <v>1166</v>
      </c>
    </row>
    <row r="6134" spans="1:4" x14ac:dyDescent="0.35">
      <c r="A6134" s="39"/>
      <c r="B6134" s="52" t="s">
        <v>522</v>
      </c>
      <c r="C6134" s="53">
        <v>1300</v>
      </c>
      <c r="D6134" s="34" t="s">
        <v>1166</v>
      </c>
    </row>
    <row r="6135" spans="1:4" x14ac:dyDescent="0.35">
      <c r="A6135" s="39"/>
      <c r="B6135" s="52" t="s">
        <v>522</v>
      </c>
      <c r="C6135" s="53">
        <v>1100</v>
      </c>
      <c r="D6135" s="34" t="s">
        <v>1166</v>
      </c>
    </row>
    <row r="6136" spans="1:4" x14ac:dyDescent="0.35">
      <c r="A6136" s="39"/>
      <c r="B6136" s="52" t="s">
        <v>522</v>
      </c>
      <c r="C6136" s="53">
        <v>1195</v>
      </c>
      <c r="D6136" s="34" t="s">
        <v>1166</v>
      </c>
    </row>
    <row r="6137" spans="1:4" x14ac:dyDescent="0.35">
      <c r="A6137" s="39"/>
      <c r="B6137" s="52" t="s">
        <v>522</v>
      </c>
      <c r="C6137" s="53">
        <v>1076</v>
      </c>
      <c r="D6137" s="34" t="s">
        <v>1166</v>
      </c>
    </row>
    <row r="6138" spans="1:4" x14ac:dyDescent="0.35">
      <c r="A6138" s="39"/>
      <c r="B6138" s="52" t="s">
        <v>523</v>
      </c>
      <c r="C6138" s="53">
        <v>1353</v>
      </c>
      <c r="D6138" s="34" t="s">
        <v>1166</v>
      </c>
    </row>
    <row r="6139" spans="1:4" x14ac:dyDescent="0.35">
      <c r="A6139" s="39"/>
      <c r="B6139" s="52" t="s">
        <v>523</v>
      </c>
      <c r="C6139" s="53">
        <v>1345</v>
      </c>
      <c r="D6139" s="34" t="s">
        <v>1166</v>
      </c>
    </row>
    <row r="6140" spans="1:4" x14ac:dyDescent="0.35">
      <c r="A6140" s="39"/>
      <c r="B6140" s="52" t="s">
        <v>523</v>
      </c>
      <c r="C6140" s="53">
        <v>1237</v>
      </c>
      <c r="D6140" s="34" t="s">
        <v>1166</v>
      </c>
    </row>
    <row r="6141" spans="1:4" x14ac:dyDescent="0.35">
      <c r="A6141" s="39"/>
      <c r="B6141" s="52" t="s">
        <v>523</v>
      </c>
      <c r="C6141" s="53">
        <v>887</v>
      </c>
      <c r="D6141" s="34" t="s">
        <v>1166</v>
      </c>
    </row>
    <row r="6142" spans="1:4" x14ac:dyDescent="0.35">
      <c r="A6142" s="39"/>
      <c r="B6142" s="52" t="s">
        <v>523</v>
      </c>
      <c r="C6142" s="53">
        <v>1100</v>
      </c>
      <c r="D6142" s="34" t="s">
        <v>1166</v>
      </c>
    </row>
    <row r="6143" spans="1:4" x14ac:dyDescent="0.35">
      <c r="A6143" s="39"/>
      <c r="B6143" s="52" t="s">
        <v>523</v>
      </c>
      <c r="C6143" s="53">
        <v>1047</v>
      </c>
      <c r="D6143" s="34" t="s">
        <v>1166</v>
      </c>
    </row>
    <row r="6144" spans="1:4" x14ac:dyDescent="0.35">
      <c r="A6144" s="39"/>
      <c r="B6144" s="52" t="s">
        <v>523</v>
      </c>
      <c r="C6144" s="53">
        <v>1342</v>
      </c>
      <c r="D6144" s="34" t="s">
        <v>1166</v>
      </c>
    </row>
    <row r="6145" spans="1:4" x14ac:dyDescent="0.35">
      <c r="A6145" s="39"/>
      <c r="B6145" s="52" t="s">
        <v>523</v>
      </c>
      <c r="C6145" s="53">
        <v>934</v>
      </c>
      <c r="D6145" s="34" t="s">
        <v>1166</v>
      </c>
    </row>
    <row r="6146" spans="1:4" x14ac:dyDescent="0.35">
      <c r="A6146" s="39"/>
      <c r="B6146" s="52" t="s">
        <v>523</v>
      </c>
      <c r="C6146" s="53">
        <v>1143</v>
      </c>
      <c r="D6146" s="34" t="s">
        <v>1166</v>
      </c>
    </row>
    <row r="6147" spans="1:4" x14ac:dyDescent="0.35">
      <c r="A6147" s="39"/>
      <c r="B6147" s="52" t="s">
        <v>523</v>
      </c>
      <c r="C6147" s="53">
        <v>1152</v>
      </c>
      <c r="D6147" s="34" t="s">
        <v>1166</v>
      </c>
    </row>
    <row r="6148" spans="1:4" x14ac:dyDescent="0.35">
      <c r="A6148" s="39"/>
      <c r="B6148" s="52" t="s">
        <v>523</v>
      </c>
      <c r="C6148" s="53">
        <v>1038</v>
      </c>
      <c r="D6148" s="34" t="s">
        <v>1166</v>
      </c>
    </row>
    <row r="6149" spans="1:4" x14ac:dyDescent="0.35">
      <c r="A6149" s="39"/>
      <c r="B6149" s="52" t="s">
        <v>523</v>
      </c>
      <c r="C6149" s="53">
        <v>495</v>
      </c>
      <c r="D6149" s="34" t="s">
        <v>1166</v>
      </c>
    </row>
    <row r="6150" spans="1:4" x14ac:dyDescent="0.35">
      <c r="A6150" s="39"/>
      <c r="B6150" s="52" t="s">
        <v>523</v>
      </c>
      <c r="C6150" s="53">
        <v>579</v>
      </c>
      <c r="D6150" s="34" t="s">
        <v>1166</v>
      </c>
    </row>
    <row r="6151" spans="1:4" x14ac:dyDescent="0.35">
      <c r="A6151" s="39"/>
      <c r="B6151" s="52" t="s">
        <v>523</v>
      </c>
      <c r="C6151" s="53">
        <v>1160</v>
      </c>
      <c r="D6151" s="34" t="s">
        <v>1166</v>
      </c>
    </row>
    <row r="6152" spans="1:4" x14ac:dyDescent="0.35">
      <c r="A6152" s="39"/>
      <c r="B6152" s="52" t="s">
        <v>523</v>
      </c>
      <c r="C6152" s="53">
        <v>1271</v>
      </c>
      <c r="D6152" s="34" t="s">
        <v>1166</v>
      </c>
    </row>
    <row r="6153" spans="1:4" x14ac:dyDescent="0.35">
      <c r="A6153" s="39"/>
      <c r="B6153" s="52" t="s">
        <v>523</v>
      </c>
      <c r="C6153" s="53">
        <v>959</v>
      </c>
      <c r="D6153" s="34" t="s">
        <v>1166</v>
      </c>
    </row>
    <row r="6154" spans="1:4" x14ac:dyDescent="0.35">
      <c r="A6154" s="39"/>
      <c r="B6154" s="52" t="s">
        <v>523</v>
      </c>
      <c r="C6154" s="53">
        <v>1398</v>
      </c>
      <c r="D6154" s="34" t="s">
        <v>1166</v>
      </c>
    </row>
    <row r="6155" spans="1:4" x14ac:dyDescent="0.35">
      <c r="A6155" s="39"/>
      <c r="B6155" s="52" t="s">
        <v>523</v>
      </c>
      <c r="C6155" s="53">
        <v>1225</v>
      </c>
      <c r="D6155" s="34" t="s">
        <v>1166</v>
      </c>
    </row>
    <row r="6156" spans="1:4" x14ac:dyDescent="0.35">
      <c r="A6156" s="39"/>
      <c r="B6156" s="52" t="s">
        <v>523</v>
      </c>
      <c r="C6156" s="53">
        <v>988</v>
      </c>
      <c r="D6156" s="34" t="s">
        <v>1166</v>
      </c>
    </row>
    <row r="6157" spans="1:4" x14ac:dyDescent="0.35">
      <c r="A6157" s="39"/>
      <c r="B6157" s="52" t="s">
        <v>523</v>
      </c>
      <c r="C6157" s="53">
        <v>1405</v>
      </c>
      <c r="D6157" s="34" t="s">
        <v>1166</v>
      </c>
    </row>
    <row r="6158" spans="1:4" x14ac:dyDescent="0.35">
      <c r="A6158" s="39"/>
      <c r="B6158" s="52" t="s">
        <v>523</v>
      </c>
      <c r="C6158" s="53">
        <v>1253</v>
      </c>
      <c r="D6158" s="34" t="s">
        <v>1166</v>
      </c>
    </row>
    <row r="6159" spans="1:4" x14ac:dyDescent="0.35">
      <c r="A6159" s="39"/>
      <c r="B6159" s="52" t="s">
        <v>523</v>
      </c>
      <c r="C6159" s="53">
        <v>949</v>
      </c>
      <c r="D6159" s="34" t="s">
        <v>1166</v>
      </c>
    </row>
    <row r="6160" spans="1:4" x14ac:dyDescent="0.35">
      <c r="A6160" s="39"/>
      <c r="B6160" s="52" t="s">
        <v>523</v>
      </c>
      <c r="C6160" s="53">
        <v>1158</v>
      </c>
      <c r="D6160" s="34" t="s">
        <v>1166</v>
      </c>
    </row>
    <row r="6161" spans="1:4" x14ac:dyDescent="0.35">
      <c r="A6161" s="39"/>
      <c r="B6161" s="52" t="s">
        <v>523</v>
      </c>
      <c r="C6161" s="53">
        <v>1175</v>
      </c>
      <c r="D6161" s="34" t="s">
        <v>1166</v>
      </c>
    </row>
    <row r="6162" spans="1:4" x14ac:dyDescent="0.35">
      <c r="A6162" s="39"/>
      <c r="B6162" s="52" t="s">
        <v>523</v>
      </c>
      <c r="C6162" s="53">
        <v>1218</v>
      </c>
      <c r="D6162" s="34" t="s">
        <v>1166</v>
      </c>
    </row>
    <row r="6163" spans="1:4" x14ac:dyDescent="0.35">
      <c r="A6163" s="39"/>
      <c r="B6163" s="52" t="s">
        <v>523</v>
      </c>
      <c r="C6163" s="53">
        <v>939</v>
      </c>
      <c r="D6163" s="34" t="s">
        <v>1166</v>
      </c>
    </row>
    <row r="6164" spans="1:4" x14ac:dyDescent="0.35">
      <c r="A6164" s="39"/>
      <c r="B6164" s="52" t="s">
        <v>523</v>
      </c>
      <c r="C6164" s="53">
        <v>836</v>
      </c>
      <c r="D6164" s="34" t="s">
        <v>1166</v>
      </c>
    </row>
    <row r="6165" spans="1:4" x14ac:dyDescent="0.35">
      <c r="A6165" s="39"/>
      <c r="B6165" s="52" t="s">
        <v>523</v>
      </c>
      <c r="C6165" s="53">
        <v>1336</v>
      </c>
      <c r="D6165" s="34" t="s">
        <v>1166</v>
      </c>
    </row>
    <row r="6166" spans="1:4" x14ac:dyDescent="0.35">
      <c r="A6166" s="39"/>
      <c r="B6166" s="52" t="s">
        <v>523</v>
      </c>
      <c r="C6166" s="53">
        <v>1364</v>
      </c>
      <c r="D6166" s="34" t="s">
        <v>1166</v>
      </c>
    </row>
    <row r="6167" spans="1:4" x14ac:dyDescent="0.35">
      <c r="A6167" s="39"/>
      <c r="B6167" s="52" t="s">
        <v>523</v>
      </c>
      <c r="C6167" s="53">
        <v>994</v>
      </c>
      <c r="D6167" s="34" t="s">
        <v>1166</v>
      </c>
    </row>
    <row r="6168" spans="1:4" x14ac:dyDescent="0.35">
      <c r="A6168" s="39"/>
      <c r="B6168" s="52" t="s">
        <v>523</v>
      </c>
      <c r="C6168" s="53">
        <v>1296</v>
      </c>
      <c r="D6168" s="34" t="s">
        <v>1166</v>
      </c>
    </row>
    <row r="6169" spans="1:4" x14ac:dyDescent="0.35">
      <c r="A6169" s="39"/>
      <c r="B6169" s="52" t="s">
        <v>521</v>
      </c>
      <c r="C6169" s="53">
        <v>39</v>
      </c>
      <c r="D6169" s="34" t="s">
        <v>1166</v>
      </c>
    </row>
    <row r="6170" spans="1:4" x14ac:dyDescent="0.35">
      <c r="A6170" s="39"/>
      <c r="B6170" s="52" t="s">
        <v>523</v>
      </c>
      <c r="C6170" s="53">
        <v>828</v>
      </c>
      <c r="D6170" s="34" t="s">
        <v>1166</v>
      </c>
    </row>
    <row r="6171" spans="1:4" x14ac:dyDescent="0.35">
      <c r="A6171" s="39"/>
      <c r="B6171" s="52" t="s">
        <v>524</v>
      </c>
      <c r="C6171" s="53">
        <v>1217</v>
      </c>
      <c r="D6171" s="34" t="s">
        <v>1166</v>
      </c>
    </row>
    <row r="6172" spans="1:4" x14ac:dyDescent="0.35">
      <c r="A6172" s="39"/>
      <c r="B6172" s="52" t="s">
        <v>522</v>
      </c>
      <c r="C6172" s="53">
        <v>1120</v>
      </c>
      <c r="D6172" s="34" t="s">
        <v>1166</v>
      </c>
    </row>
    <row r="6173" spans="1:4" x14ac:dyDescent="0.35">
      <c r="A6173" s="39"/>
      <c r="B6173" s="52" t="s">
        <v>268</v>
      </c>
      <c r="C6173" s="53">
        <v>492</v>
      </c>
      <c r="D6173" s="34" t="s">
        <v>1166</v>
      </c>
    </row>
    <row r="6174" spans="1:4" x14ac:dyDescent="0.35">
      <c r="A6174" s="39"/>
      <c r="B6174" s="52" t="s">
        <v>82</v>
      </c>
      <c r="C6174" s="53">
        <v>199</v>
      </c>
      <c r="D6174" s="34" t="s">
        <v>1166</v>
      </c>
    </row>
    <row r="6175" spans="1:4" x14ac:dyDescent="0.35">
      <c r="A6175" s="39"/>
      <c r="B6175" s="52" t="s">
        <v>82</v>
      </c>
      <c r="C6175" s="53">
        <v>292</v>
      </c>
      <c r="D6175" s="34" t="s">
        <v>1166</v>
      </c>
    </row>
    <row r="6176" spans="1:4" x14ac:dyDescent="0.35">
      <c r="A6176" s="39"/>
      <c r="B6176" s="52" t="s">
        <v>82</v>
      </c>
      <c r="C6176" s="53">
        <v>530</v>
      </c>
      <c r="D6176" s="34" t="s">
        <v>1166</v>
      </c>
    </row>
    <row r="6177" spans="1:4" x14ac:dyDescent="0.35">
      <c r="A6177" s="39"/>
      <c r="B6177" s="52" t="s">
        <v>82</v>
      </c>
      <c r="C6177" s="53">
        <v>672</v>
      </c>
      <c r="D6177" s="34" t="s">
        <v>1166</v>
      </c>
    </row>
    <row r="6178" spans="1:4" x14ac:dyDescent="0.35">
      <c r="A6178" s="39"/>
      <c r="B6178" s="52" t="s">
        <v>268</v>
      </c>
      <c r="C6178" s="53">
        <v>60</v>
      </c>
      <c r="D6178" s="34" t="s">
        <v>1166</v>
      </c>
    </row>
    <row r="6179" spans="1:4" x14ac:dyDescent="0.35">
      <c r="A6179" s="39"/>
      <c r="B6179" s="52" t="s">
        <v>51</v>
      </c>
      <c r="C6179" s="53">
        <v>307</v>
      </c>
      <c r="D6179" s="34" t="s">
        <v>1166</v>
      </c>
    </row>
    <row r="6180" spans="1:4" x14ac:dyDescent="0.35">
      <c r="A6180" s="39"/>
      <c r="B6180" s="52" t="s">
        <v>268</v>
      </c>
      <c r="C6180" s="53">
        <v>150</v>
      </c>
      <c r="D6180" s="34" t="s">
        <v>1166</v>
      </c>
    </row>
    <row r="6181" spans="1:4" x14ac:dyDescent="0.35">
      <c r="A6181" s="39"/>
      <c r="B6181" s="52" t="s">
        <v>423</v>
      </c>
      <c r="C6181" s="53">
        <v>427</v>
      </c>
      <c r="D6181" s="34" t="s">
        <v>1166</v>
      </c>
    </row>
    <row r="6182" spans="1:4" x14ac:dyDescent="0.35">
      <c r="A6182" s="39"/>
      <c r="B6182" s="52" t="s">
        <v>11421</v>
      </c>
      <c r="C6182" s="53">
        <v>72</v>
      </c>
      <c r="D6182" s="34" t="s">
        <v>1166</v>
      </c>
    </row>
    <row r="6183" spans="1:4" x14ac:dyDescent="0.35">
      <c r="A6183" s="39"/>
      <c r="B6183" s="52" t="s">
        <v>85</v>
      </c>
      <c r="C6183" s="53">
        <v>145</v>
      </c>
      <c r="D6183" s="34" t="s">
        <v>1166</v>
      </c>
    </row>
    <row r="6184" spans="1:4" x14ac:dyDescent="0.35">
      <c r="A6184" s="39"/>
      <c r="B6184" s="52" t="s">
        <v>82</v>
      </c>
      <c r="C6184" s="53">
        <v>605</v>
      </c>
      <c r="D6184" s="34" t="s">
        <v>1166</v>
      </c>
    </row>
    <row r="6185" spans="1:4" x14ac:dyDescent="0.35">
      <c r="A6185" s="39"/>
      <c r="B6185" s="52" t="s">
        <v>82</v>
      </c>
      <c r="C6185" s="53">
        <v>630</v>
      </c>
      <c r="D6185" s="34" t="s">
        <v>1166</v>
      </c>
    </row>
    <row r="6186" spans="1:4" x14ac:dyDescent="0.35">
      <c r="A6186" s="39"/>
      <c r="B6186" s="52" t="s">
        <v>51</v>
      </c>
      <c r="C6186" s="53">
        <v>800</v>
      </c>
      <c r="D6186" s="34" t="s">
        <v>1166</v>
      </c>
    </row>
    <row r="6187" spans="1:4" x14ac:dyDescent="0.35">
      <c r="A6187" s="39"/>
      <c r="B6187" s="52" t="s">
        <v>760</v>
      </c>
      <c r="C6187" s="53">
        <v>225</v>
      </c>
      <c r="D6187" s="34" t="s">
        <v>1166</v>
      </c>
    </row>
    <row r="6188" spans="1:4" x14ac:dyDescent="0.35">
      <c r="A6188" s="39"/>
      <c r="B6188" s="52" t="s">
        <v>760</v>
      </c>
      <c r="C6188" s="53">
        <v>172</v>
      </c>
      <c r="D6188" s="34" t="s">
        <v>1166</v>
      </c>
    </row>
    <row r="6189" spans="1:4" x14ac:dyDescent="0.35">
      <c r="A6189" s="39"/>
      <c r="B6189" s="52" t="s">
        <v>51</v>
      </c>
      <c r="C6189" s="53">
        <v>150</v>
      </c>
      <c r="D6189" s="34" t="s">
        <v>1166</v>
      </c>
    </row>
    <row r="6190" spans="1:4" x14ac:dyDescent="0.35">
      <c r="A6190" s="39"/>
      <c r="B6190" s="52" t="s">
        <v>51</v>
      </c>
      <c r="C6190" s="53">
        <v>200</v>
      </c>
      <c r="D6190" s="34" t="s">
        <v>1166</v>
      </c>
    </row>
    <row r="6191" spans="1:4" x14ac:dyDescent="0.35">
      <c r="A6191" s="39"/>
      <c r="B6191" s="52" t="s">
        <v>82</v>
      </c>
      <c r="C6191" s="53">
        <v>570</v>
      </c>
      <c r="D6191" s="34" t="s">
        <v>1166</v>
      </c>
    </row>
    <row r="6192" spans="1:4" x14ac:dyDescent="0.35">
      <c r="A6192" s="39"/>
      <c r="B6192" s="52" t="s">
        <v>51</v>
      </c>
      <c r="C6192" s="53">
        <v>436</v>
      </c>
      <c r="D6192" s="34" t="s">
        <v>1166</v>
      </c>
    </row>
    <row r="6193" spans="1:4" x14ac:dyDescent="0.35">
      <c r="A6193" s="39"/>
      <c r="B6193" s="52" t="s">
        <v>268</v>
      </c>
      <c r="C6193" s="53">
        <v>470</v>
      </c>
      <c r="D6193" s="34" t="s">
        <v>1166</v>
      </c>
    </row>
    <row r="6194" spans="1:4" x14ac:dyDescent="0.35">
      <c r="A6194" s="39"/>
      <c r="B6194" s="52" t="s">
        <v>268</v>
      </c>
      <c r="C6194" s="53">
        <v>700</v>
      </c>
      <c r="D6194" s="34" t="s">
        <v>1166</v>
      </c>
    </row>
    <row r="6195" spans="1:4" x14ac:dyDescent="0.35">
      <c r="A6195" s="39"/>
      <c r="B6195" s="52" t="s">
        <v>82</v>
      </c>
      <c r="C6195" s="53">
        <v>231</v>
      </c>
      <c r="D6195" s="34" t="s">
        <v>1166</v>
      </c>
    </row>
    <row r="6196" spans="1:4" x14ac:dyDescent="0.35">
      <c r="A6196" s="39"/>
      <c r="B6196" s="52" t="s">
        <v>82</v>
      </c>
      <c r="C6196" s="53">
        <v>900</v>
      </c>
      <c r="D6196" s="34" t="s">
        <v>1166</v>
      </c>
    </row>
    <row r="6197" spans="1:4" x14ac:dyDescent="0.35">
      <c r="A6197" s="39"/>
      <c r="B6197" s="52" t="s">
        <v>82</v>
      </c>
      <c r="C6197" s="53">
        <v>570</v>
      </c>
      <c r="D6197" s="34" t="s">
        <v>1166</v>
      </c>
    </row>
    <row r="6198" spans="1:4" x14ac:dyDescent="0.35">
      <c r="A6198" s="39"/>
      <c r="B6198" s="52" t="s">
        <v>82</v>
      </c>
      <c r="C6198" s="53">
        <v>647</v>
      </c>
      <c r="D6198" s="34" t="s">
        <v>1166</v>
      </c>
    </row>
    <row r="6199" spans="1:4" x14ac:dyDescent="0.35">
      <c r="A6199" s="39"/>
      <c r="B6199" s="52" t="s">
        <v>82</v>
      </c>
      <c r="C6199" s="53">
        <v>374</v>
      </c>
      <c r="D6199" s="34" t="s">
        <v>1166</v>
      </c>
    </row>
    <row r="6200" spans="1:4" x14ac:dyDescent="0.35">
      <c r="A6200" s="39"/>
      <c r="B6200" s="52" t="s">
        <v>82</v>
      </c>
      <c r="C6200" s="53">
        <v>630</v>
      </c>
      <c r="D6200" s="34" t="s">
        <v>1166</v>
      </c>
    </row>
    <row r="6201" spans="1:4" x14ac:dyDescent="0.35">
      <c r="A6201" s="39"/>
      <c r="B6201" s="52" t="s">
        <v>82</v>
      </c>
      <c r="C6201" s="53">
        <v>314</v>
      </c>
      <c r="D6201" s="34" t="s">
        <v>1166</v>
      </c>
    </row>
    <row r="6202" spans="1:4" x14ac:dyDescent="0.35">
      <c r="A6202" s="39"/>
      <c r="B6202" s="52" t="s">
        <v>82</v>
      </c>
      <c r="C6202" s="53">
        <v>722</v>
      </c>
      <c r="D6202" s="34" t="s">
        <v>1166</v>
      </c>
    </row>
    <row r="6203" spans="1:4" x14ac:dyDescent="0.35">
      <c r="A6203" s="39"/>
      <c r="B6203" s="52" t="s">
        <v>85</v>
      </c>
      <c r="C6203" s="53">
        <v>200</v>
      </c>
      <c r="D6203" s="34" t="s">
        <v>1166</v>
      </c>
    </row>
    <row r="6204" spans="1:4" x14ac:dyDescent="0.35">
      <c r="A6204" s="39"/>
      <c r="B6204" s="52" t="s">
        <v>10934</v>
      </c>
      <c r="C6204" s="53">
        <v>276</v>
      </c>
      <c r="D6204" s="34" t="s">
        <v>1166</v>
      </c>
    </row>
    <row r="6205" spans="1:4" x14ac:dyDescent="0.35">
      <c r="A6205" s="39"/>
      <c r="B6205" s="52" t="s">
        <v>132</v>
      </c>
      <c r="C6205" s="53">
        <v>135</v>
      </c>
      <c r="D6205" s="34" t="s">
        <v>1166</v>
      </c>
    </row>
    <row r="6206" spans="1:4" x14ac:dyDescent="0.35">
      <c r="A6206" s="39"/>
      <c r="B6206" s="52" t="s">
        <v>918</v>
      </c>
      <c r="C6206" s="53">
        <v>460</v>
      </c>
      <c r="D6206" s="34" t="s">
        <v>1166</v>
      </c>
    </row>
    <row r="6207" spans="1:4" x14ac:dyDescent="0.35">
      <c r="A6207" s="39"/>
      <c r="B6207" s="52" t="s">
        <v>6987</v>
      </c>
      <c r="C6207" s="53">
        <v>96</v>
      </c>
      <c r="D6207" s="34" t="s">
        <v>1166</v>
      </c>
    </row>
    <row r="6208" spans="1:4" x14ac:dyDescent="0.35">
      <c r="A6208" s="39"/>
      <c r="B6208" s="52" t="s">
        <v>7645</v>
      </c>
      <c r="C6208" s="53">
        <v>430</v>
      </c>
      <c r="D6208" s="34" t="s">
        <v>1166</v>
      </c>
    </row>
    <row r="6209" spans="1:4" x14ac:dyDescent="0.35">
      <c r="A6209" s="39"/>
      <c r="B6209" s="52" t="s">
        <v>213</v>
      </c>
      <c r="C6209" s="53">
        <v>540</v>
      </c>
      <c r="D6209" s="34" t="s">
        <v>1166</v>
      </c>
    </row>
    <row r="6210" spans="1:4" x14ac:dyDescent="0.35">
      <c r="A6210" s="39"/>
      <c r="B6210" s="52" t="s">
        <v>11278</v>
      </c>
      <c r="C6210" s="53">
        <v>67</v>
      </c>
      <c r="D6210" s="34" t="s">
        <v>1166</v>
      </c>
    </row>
    <row r="6211" spans="1:4" x14ac:dyDescent="0.35">
      <c r="A6211" s="39"/>
      <c r="B6211" s="52" t="s">
        <v>132</v>
      </c>
      <c r="C6211" s="53">
        <v>71</v>
      </c>
      <c r="D6211" s="34" t="s">
        <v>1166</v>
      </c>
    </row>
    <row r="6212" spans="1:4" x14ac:dyDescent="0.35">
      <c r="A6212" s="39"/>
      <c r="B6212" s="52" t="s">
        <v>11522</v>
      </c>
      <c r="C6212" s="53">
        <v>26</v>
      </c>
      <c r="D6212" s="34" t="s">
        <v>1166</v>
      </c>
    </row>
    <row r="6213" spans="1:4" s="10" customFormat="1" x14ac:dyDescent="0.35">
      <c r="B6213" s="52" t="s">
        <v>11522</v>
      </c>
      <c r="C6213" s="53">
        <v>91</v>
      </c>
      <c r="D6213" s="34" t="s">
        <v>1166</v>
      </c>
    </row>
    <row r="6214" spans="1:4" s="10" customFormat="1" x14ac:dyDescent="0.35">
      <c r="B6214" s="52" t="s">
        <v>11523</v>
      </c>
      <c r="C6214" s="53">
        <v>58</v>
      </c>
      <c r="D6214" s="34" t="s">
        <v>1166</v>
      </c>
    </row>
    <row r="6215" spans="1:4" s="10" customFormat="1" x14ac:dyDescent="0.35">
      <c r="B6215" s="52" t="s">
        <v>6801</v>
      </c>
      <c r="C6215" s="53">
        <v>201</v>
      </c>
      <c r="D6215" s="34" t="s">
        <v>1166</v>
      </c>
    </row>
    <row r="6216" spans="1:4" s="10" customFormat="1" x14ac:dyDescent="0.35">
      <c r="B6216" s="52" t="s">
        <v>8603</v>
      </c>
      <c r="C6216" s="53">
        <v>24</v>
      </c>
      <c r="D6216" s="34" t="s">
        <v>1166</v>
      </c>
    </row>
    <row r="6217" spans="1:4" s="10" customFormat="1" x14ac:dyDescent="0.35">
      <c r="B6217" s="52" t="s">
        <v>11483</v>
      </c>
      <c r="C6217" s="53">
        <v>63</v>
      </c>
      <c r="D6217" s="34" t="s">
        <v>1166</v>
      </c>
    </row>
    <row r="6218" spans="1:4" s="10" customFormat="1" x14ac:dyDescent="0.35">
      <c r="B6218" s="40" t="s">
        <v>7638</v>
      </c>
      <c r="C6218" s="9">
        <v>210</v>
      </c>
      <c r="D6218" s="34" t="s">
        <v>1166</v>
      </c>
    </row>
    <row r="6219" spans="1:4" s="10" customFormat="1" x14ac:dyDescent="0.35">
      <c r="B6219" s="40" t="s">
        <v>7638</v>
      </c>
      <c r="C6219" s="9">
        <v>68</v>
      </c>
      <c r="D6219" s="34" t="s">
        <v>1166</v>
      </c>
    </row>
    <row r="6220" spans="1:4" s="10" customFormat="1" x14ac:dyDescent="0.35">
      <c r="B6220" s="40" t="s">
        <v>93</v>
      </c>
      <c r="C6220" s="9">
        <v>712</v>
      </c>
      <c r="D6220" s="34" t="s">
        <v>1166</v>
      </c>
    </row>
    <row r="6221" spans="1:4" s="10" customFormat="1" x14ac:dyDescent="0.35">
      <c r="B6221" s="40" t="s">
        <v>11083</v>
      </c>
      <c r="C6221" s="9">
        <v>188</v>
      </c>
      <c r="D6221" s="34" t="s">
        <v>1166</v>
      </c>
    </row>
    <row r="6222" spans="1:4" s="10" customFormat="1" x14ac:dyDescent="0.35">
      <c r="B6222" s="40" t="s">
        <v>11286</v>
      </c>
      <c r="C6222" s="9">
        <v>188</v>
      </c>
      <c r="D6222" s="34" t="s">
        <v>1166</v>
      </c>
    </row>
    <row r="6223" spans="1:4" s="10" customFormat="1" x14ac:dyDescent="0.35">
      <c r="B6223" s="40" t="s">
        <v>12389</v>
      </c>
      <c r="C6223" s="9">
        <v>299</v>
      </c>
      <c r="D6223" s="34" t="s">
        <v>1166</v>
      </c>
    </row>
    <row r="6224" spans="1:4" s="10" customFormat="1" x14ac:dyDescent="0.35">
      <c r="B6224" s="40" t="s">
        <v>7713</v>
      </c>
      <c r="C6224" s="9">
        <v>163</v>
      </c>
      <c r="D6224" s="34" t="s">
        <v>1166</v>
      </c>
    </row>
    <row r="6225" spans="1:4" s="10" customFormat="1" x14ac:dyDescent="0.35">
      <c r="B6225" s="40" t="s">
        <v>6430</v>
      </c>
      <c r="C6225" s="9">
        <v>70</v>
      </c>
      <c r="D6225" s="34" t="s">
        <v>1166</v>
      </c>
    </row>
    <row r="6226" spans="1:4" s="10" customFormat="1" x14ac:dyDescent="0.35">
      <c r="B6226" s="40" t="s">
        <v>8043</v>
      </c>
      <c r="C6226" s="9">
        <v>490</v>
      </c>
      <c r="D6226" s="34" t="s">
        <v>1166</v>
      </c>
    </row>
    <row r="6227" spans="1:4" s="10" customFormat="1" x14ac:dyDescent="0.35">
      <c r="B6227" s="40" t="s">
        <v>214</v>
      </c>
      <c r="C6227" s="9">
        <v>315</v>
      </c>
      <c r="D6227" s="34" t="s">
        <v>1166</v>
      </c>
    </row>
    <row r="6228" spans="1:4" s="10" customFormat="1" x14ac:dyDescent="0.35">
      <c r="B6228" s="40" t="s">
        <v>214</v>
      </c>
      <c r="C6228" s="9">
        <v>591</v>
      </c>
      <c r="D6228" s="34" t="s">
        <v>1166</v>
      </c>
    </row>
    <row r="6229" spans="1:4" s="10" customFormat="1" x14ac:dyDescent="0.35">
      <c r="B6229" s="40" t="s">
        <v>214</v>
      </c>
      <c r="C6229" s="9">
        <v>107</v>
      </c>
      <c r="D6229" s="34" t="s">
        <v>1166</v>
      </c>
    </row>
    <row r="6230" spans="1:4" s="10" customFormat="1" x14ac:dyDescent="0.35">
      <c r="B6230" s="40" t="s">
        <v>12389</v>
      </c>
      <c r="C6230" s="9">
        <v>321</v>
      </c>
      <c r="D6230" s="34" t="s">
        <v>1166</v>
      </c>
    </row>
    <row r="6231" spans="1:4" s="10" customFormat="1" x14ac:dyDescent="0.35">
      <c r="B6231" s="40" t="s">
        <v>8464</v>
      </c>
      <c r="C6231" s="9">
        <v>176</v>
      </c>
      <c r="D6231" s="34" t="s">
        <v>1166</v>
      </c>
    </row>
    <row r="6232" spans="1:4" s="10" customFormat="1" x14ac:dyDescent="0.35">
      <c r="B6232" s="40" t="s">
        <v>413</v>
      </c>
      <c r="C6232" s="9">
        <v>77</v>
      </c>
      <c r="D6232" s="34" t="s">
        <v>1166</v>
      </c>
    </row>
    <row r="6233" spans="1:4" s="10" customFormat="1" x14ac:dyDescent="0.35">
      <c r="B6233" s="40" t="s">
        <v>215</v>
      </c>
      <c r="C6233" s="9">
        <v>174</v>
      </c>
      <c r="D6233" s="34" t="s">
        <v>1166</v>
      </c>
    </row>
    <row r="6234" spans="1:4" s="10" customFormat="1" x14ac:dyDescent="0.35">
      <c r="B6234" s="40" t="s">
        <v>212</v>
      </c>
      <c r="C6234" s="9">
        <v>176</v>
      </c>
      <c r="D6234" s="34" t="s">
        <v>1166</v>
      </c>
    </row>
    <row r="6235" spans="1:4" s="10" customFormat="1" x14ac:dyDescent="0.35">
      <c r="B6235" s="52" t="s">
        <v>75</v>
      </c>
      <c r="C6235" s="53">
        <v>208</v>
      </c>
      <c r="D6235" s="34" t="s">
        <v>1166</v>
      </c>
    </row>
    <row r="6236" spans="1:4" s="10" customFormat="1" x14ac:dyDescent="0.35">
      <c r="B6236" s="52" t="s">
        <v>10922</v>
      </c>
      <c r="C6236" s="53">
        <v>299</v>
      </c>
      <c r="D6236" s="34" t="s">
        <v>1166</v>
      </c>
    </row>
    <row r="6237" spans="1:4" s="10" customFormat="1" x14ac:dyDescent="0.35">
      <c r="B6237" s="52" t="s">
        <v>215</v>
      </c>
      <c r="C6237" s="53">
        <v>301</v>
      </c>
      <c r="D6237" s="34" t="s">
        <v>1166</v>
      </c>
    </row>
    <row r="6238" spans="1:4" s="10" customFormat="1" x14ac:dyDescent="0.35">
      <c r="B6238" s="52" t="s">
        <v>163</v>
      </c>
      <c r="C6238" s="53">
        <v>309</v>
      </c>
      <c r="D6238" s="34" t="s">
        <v>1166</v>
      </c>
    </row>
    <row r="6239" spans="1:4" s="10" customFormat="1" x14ac:dyDescent="0.35">
      <c r="B6239" s="52" t="s">
        <v>215</v>
      </c>
      <c r="C6239" s="53">
        <v>208</v>
      </c>
      <c r="D6239" s="34" t="s">
        <v>1166</v>
      </c>
    </row>
    <row r="6240" spans="1:4" x14ac:dyDescent="0.35">
      <c r="A6240" s="39"/>
      <c r="B6240" s="52" t="s">
        <v>413</v>
      </c>
      <c r="C6240" s="53">
        <v>245</v>
      </c>
      <c r="D6240" s="34" t="s">
        <v>1166</v>
      </c>
    </row>
    <row r="6241" spans="1:4" x14ac:dyDescent="0.35">
      <c r="A6241" s="39"/>
      <c r="B6241" s="52" t="s">
        <v>426</v>
      </c>
      <c r="C6241" s="53">
        <v>1150</v>
      </c>
      <c r="D6241" s="34" t="s">
        <v>1166</v>
      </c>
    </row>
    <row r="6242" spans="1:4" x14ac:dyDescent="0.35">
      <c r="A6242" s="39"/>
      <c r="B6242" s="52" t="s">
        <v>7638</v>
      </c>
      <c r="C6242" s="53">
        <v>199</v>
      </c>
      <c r="D6242" s="34" t="s">
        <v>1166</v>
      </c>
    </row>
    <row r="6243" spans="1:4" x14ac:dyDescent="0.35">
      <c r="A6243" s="39"/>
      <c r="B6243" s="52" t="s">
        <v>418</v>
      </c>
      <c r="C6243" s="53">
        <v>226</v>
      </c>
      <c r="D6243" s="34" t="s">
        <v>1166</v>
      </c>
    </row>
    <row r="6244" spans="1:4" x14ac:dyDescent="0.35">
      <c r="A6244" s="39"/>
      <c r="B6244" s="52" t="s">
        <v>418</v>
      </c>
      <c r="C6244" s="53">
        <v>198</v>
      </c>
      <c r="D6244" s="34" t="s">
        <v>1166</v>
      </c>
    </row>
    <row r="6245" spans="1:4" x14ac:dyDescent="0.35">
      <c r="A6245" s="39"/>
      <c r="B6245" s="52" t="s">
        <v>965</v>
      </c>
      <c r="C6245" s="53">
        <v>31</v>
      </c>
      <c r="D6245" s="34" t="s">
        <v>1166</v>
      </c>
    </row>
    <row r="6246" spans="1:4" x14ac:dyDescent="0.35">
      <c r="A6246" s="39"/>
      <c r="B6246" s="52" t="s">
        <v>89</v>
      </c>
      <c r="C6246" s="53">
        <v>32</v>
      </c>
      <c r="D6246" s="34" t="s">
        <v>1166</v>
      </c>
    </row>
    <row r="6247" spans="1:4" x14ac:dyDescent="0.35">
      <c r="A6247" s="39"/>
      <c r="B6247" s="52" t="s">
        <v>214</v>
      </c>
      <c r="C6247" s="53">
        <v>155</v>
      </c>
      <c r="D6247" s="34" t="s">
        <v>1166</v>
      </c>
    </row>
    <row r="6248" spans="1:4" x14ac:dyDescent="0.35">
      <c r="A6248" s="39"/>
      <c r="B6248" s="52" t="s">
        <v>8457</v>
      </c>
      <c r="C6248" s="53">
        <v>555</v>
      </c>
      <c r="D6248" s="34" t="s">
        <v>1166</v>
      </c>
    </row>
    <row r="6249" spans="1:4" x14ac:dyDescent="0.35">
      <c r="A6249" s="39"/>
      <c r="B6249" s="52" t="s">
        <v>7645</v>
      </c>
      <c r="C6249" s="53">
        <v>540</v>
      </c>
      <c r="D6249" s="34" t="s">
        <v>1166</v>
      </c>
    </row>
    <row r="6250" spans="1:4" x14ac:dyDescent="0.35">
      <c r="A6250" s="39"/>
      <c r="B6250" s="52" t="s">
        <v>213</v>
      </c>
      <c r="C6250" s="53">
        <v>320</v>
      </c>
      <c r="D6250" s="34" t="s">
        <v>1166</v>
      </c>
    </row>
    <row r="6251" spans="1:4" x14ac:dyDescent="0.35">
      <c r="A6251" s="39"/>
      <c r="B6251" s="52" t="s">
        <v>354</v>
      </c>
      <c r="C6251" s="53">
        <v>441</v>
      </c>
      <c r="D6251" s="34" t="s">
        <v>1166</v>
      </c>
    </row>
    <row r="6252" spans="1:4" x14ac:dyDescent="0.35">
      <c r="A6252" s="39"/>
      <c r="B6252" s="52" t="s">
        <v>413</v>
      </c>
      <c r="C6252" s="53">
        <v>190</v>
      </c>
      <c r="D6252" s="34" t="s">
        <v>1166</v>
      </c>
    </row>
    <row r="6253" spans="1:4" x14ac:dyDescent="0.35">
      <c r="A6253" s="39"/>
      <c r="B6253" s="52" t="s">
        <v>8783</v>
      </c>
      <c r="C6253" s="53">
        <v>328</v>
      </c>
      <c r="D6253" s="34" t="s">
        <v>1166</v>
      </c>
    </row>
    <row r="6254" spans="1:4" x14ac:dyDescent="0.35">
      <c r="A6254" s="39"/>
      <c r="B6254" s="52" t="s">
        <v>8673</v>
      </c>
      <c r="C6254" s="53">
        <v>186</v>
      </c>
      <c r="D6254" s="34" t="s">
        <v>1166</v>
      </c>
    </row>
    <row r="6255" spans="1:4" x14ac:dyDescent="0.35">
      <c r="A6255" s="39"/>
      <c r="B6255" s="52" t="s">
        <v>354</v>
      </c>
      <c r="C6255" s="53">
        <v>481</v>
      </c>
      <c r="D6255" s="34" t="s">
        <v>1166</v>
      </c>
    </row>
    <row r="6256" spans="1:4" x14ac:dyDescent="0.35">
      <c r="A6256" s="39"/>
      <c r="B6256" s="52" t="s">
        <v>130</v>
      </c>
      <c r="C6256" s="53">
        <v>170</v>
      </c>
      <c r="D6256" s="34" t="s">
        <v>1166</v>
      </c>
    </row>
    <row r="6257" spans="1:4" x14ac:dyDescent="0.35">
      <c r="A6257" s="39"/>
      <c r="B6257" s="52" t="s">
        <v>8255</v>
      </c>
      <c r="C6257" s="53">
        <v>128</v>
      </c>
      <c r="D6257" s="34" t="s">
        <v>1166</v>
      </c>
    </row>
    <row r="6258" spans="1:4" x14ac:dyDescent="0.35">
      <c r="A6258" s="39"/>
      <c r="B6258" s="52" t="s">
        <v>132</v>
      </c>
      <c r="C6258" s="53">
        <v>91</v>
      </c>
      <c r="D6258" s="34" t="s">
        <v>1166</v>
      </c>
    </row>
    <row r="6259" spans="1:4" x14ac:dyDescent="0.35">
      <c r="A6259" s="39"/>
      <c r="B6259" s="52" t="s">
        <v>147</v>
      </c>
      <c r="C6259" s="53">
        <v>59</v>
      </c>
      <c r="D6259" s="34" t="s">
        <v>1166</v>
      </c>
    </row>
    <row r="6260" spans="1:4" x14ac:dyDescent="0.35">
      <c r="A6260" s="39"/>
      <c r="B6260" s="52" t="s">
        <v>147</v>
      </c>
      <c r="C6260" s="53">
        <v>28</v>
      </c>
      <c r="D6260" s="34" t="s">
        <v>1166</v>
      </c>
    </row>
    <row r="6261" spans="1:4" x14ac:dyDescent="0.35">
      <c r="A6261" s="39"/>
      <c r="B6261" s="52" t="s">
        <v>147</v>
      </c>
      <c r="C6261" s="53">
        <v>100</v>
      </c>
      <c r="D6261" s="34" t="s">
        <v>1166</v>
      </c>
    </row>
    <row r="6262" spans="1:4" x14ac:dyDescent="0.35">
      <c r="A6262" s="39"/>
      <c r="B6262" s="52" t="s">
        <v>290</v>
      </c>
      <c r="C6262" s="53">
        <v>358</v>
      </c>
      <c r="D6262" s="34" t="s">
        <v>1166</v>
      </c>
    </row>
    <row r="6263" spans="1:4" x14ac:dyDescent="0.35">
      <c r="A6263" s="39"/>
      <c r="B6263" s="52" t="s">
        <v>10890</v>
      </c>
      <c r="C6263" s="53">
        <v>174</v>
      </c>
      <c r="D6263" s="34" t="s">
        <v>1166</v>
      </c>
    </row>
    <row r="6264" spans="1:4" x14ac:dyDescent="0.35">
      <c r="A6264" s="39"/>
      <c r="B6264" s="52" t="s">
        <v>6801</v>
      </c>
      <c r="C6264" s="53">
        <v>249</v>
      </c>
      <c r="D6264" s="34" t="s">
        <v>1166</v>
      </c>
    </row>
    <row r="6265" spans="1:4" x14ac:dyDescent="0.35">
      <c r="A6265" s="39"/>
      <c r="B6265" s="52" t="s">
        <v>6429</v>
      </c>
      <c r="C6265" s="53">
        <v>35</v>
      </c>
      <c r="D6265" s="34" t="s">
        <v>1166</v>
      </c>
    </row>
    <row r="6266" spans="1:4" x14ac:dyDescent="0.35">
      <c r="A6266" s="39"/>
      <c r="B6266" s="52" t="s">
        <v>147</v>
      </c>
      <c r="C6266" s="53">
        <v>80</v>
      </c>
      <c r="D6266" s="34" t="s">
        <v>1166</v>
      </c>
    </row>
    <row r="6267" spans="1:4" x14ac:dyDescent="0.35">
      <c r="A6267" s="39"/>
      <c r="B6267" s="52" t="s">
        <v>131</v>
      </c>
      <c r="C6267" s="53">
        <v>299</v>
      </c>
      <c r="D6267" s="34" t="s">
        <v>1166</v>
      </c>
    </row>
    <row r="6268" spans="1:4" x14ac:dyDescent="0.35">
      <c r="A6268" s="39"/>
      <c r="B6268" s="52" t="s">
        <v>856</v>
      </c>
      <c r="C6268" s="53">
        <v>150</v>
      </c>
      <c r="D6268" s="34" t="s">
        <v>1166</v>
      </c>
    </row>
    <row r="6269" spans="1:4" x14ac:dyDescent="0.35">
      <c r="A6269" s="39"/>
      <c r="B6269" s="52" t="s">
        <v>8118</v>
      </c>
      <c r="C6269" s="53">
        <v>164</v>
      </c>
      <c r="D6269" s="34" t="s">
        <v>1166</v>
      </c>
    </row>
    <row r="6270" spans="1:4" x14ac:dyDescent="0.35">
      <c r="A6270" s="39"/>
      <c r="B6270" s="52" t="s">
        <v>904</v>
      </c>
      <c r="C6270" s="53">
        <v>27</v>
      </c>
      <c r="D6270" s="34" t="s">
        <v>1166</v>
      </c>
    </row>
    <row r="6271" spans="1:4" x14ac:dyDescent="0.35">
      <c r="A6271" s="39"/>
      <c r="B6271" s="52" t="s">
        <v>890</v>
      </c>
      <c r="C6271" s="53">
        <v>235</v>
      </c>
      <c r="D6271" s="34" t="s">
        <v>1166</v>
      </c>
    </row>
    <row r="6272" spans="1:4" x14ac:dyDescent="0.35">
      <c r="A6272" s="39"/>
      <c r="B6272" s="52" t="s">
        <v>6987</v>
      </c>
      <c r="C6272" s="53">
        <v>204</v>
      </c>
      <c r="D6272" s="34" t="s">
        <v>1166</v>
      </c>
    </row>
    <row r="6273" spans="1:4" x14ac:dyDescent="0.35">
      <c r="A6273" s="39"/>
      <c r="B6273" s="52" t="s">
        <v>903</v>
      </c>
      <c r="C6273" s="53">
        <v>100</v>
      </c>
      <c r="D6273" s="34" t="s">
        <v>1166</v>
      </c>
    </row>
    <row r="6274" spans="1:4" x14ac:dyDescent="0.35">
      <c r="A6274" s="39"/>
      <c r="B6274" s="52" t="s">
        <v>8403</v>
      </c>
      <c r="C6274" s="53">
        <v>22</v>
      </c>
      <c r="D6274" s="34" t="s">
        <v>1166</v>
      </c>
    </row>
    <row r="6275" spans="1:4" x14ac:dyDescent="0.35">
      <c r="A6275" s="39"/>
      <c r="B6275" s="52" t="s">
        <v>8541</v>
      </c>
      <c r="C6275" s="53">
        <v>22</v>
      </c>
      <c r="D6275" s="34" t="s">
        <v>1166</v>
      </c>
    </row>
    <row r="6276" spans="1:4" x14ac:dyDescent="0.35">
      <c r="A6276" s="39"/>
      <c r="B6276" s="52" t="s">
        <v>8258</v>
      </c>
      <c r="C6276" s="53">
        <v>43</v>
      </c>
      <c r="D6276" s="34" t="s">
        <v>1166</v>
      </c>
    </row>
    <row r="6277" spans="1:4" x14ac:dyDescent="0.35">
      <c r="A6277" s="39"/>
      <c r="B6277" s="52" t="s">
        <v>8784</v>
      </c>
      <c r="C6277" s="53">
        <v>553</v>
      </c>
      <c r="D6277" s="34" t="s">
        <v>1166</v>
      </c>
    </row>
    <row r="6278" spans="1:4" x14ac:dyDescent="0.35">
      <c r="A6278" s="39"/>
      <c r="B6278" s="52" t="s">
        <v>215</v>
      </c>
      <c r="C6278" s="53">
        <v>336</v>
      </c>
      <c r="D6278" s="34" t="s">
        <v>1166</v>
      </c>
    </row>
    <row r="6279" spans="1:4" x14ac:dyDescent="0.35">
      <c r="A6279" s="39"/>
      <c r="B6279" s="52" t="s">
        <v>426</v>
      </c>
      <c r="C6279" s="53">
        <v>254</v>
      </c>
      <c r="D6279" s="34" t="s">
        <v>1166</v>
      </c>
    </row>
    <row r="6280" spans="1:4" x14ac:dyDescent="0.35">
      <c r="A6280" s="39"/>
      <c r="B6280" s="52" t="s">
        <v>215</v>
      </c>
      <c r="C6280" s="53">
        <v>205</v>
      </c>
      <c r="D6280" s="34" t="s">
        <v>1166</v>
      </c>
    </row>
    <row r="6281" spans="1:4" x14ac:dyDescent="0.35">
      <c r="A6281" s="39"/>
      <c r="B6281" s="52" t="s">
        <v>12389</v>
      </c>
      <c r="C6281" s="53">
        <v>330</v>
      </c>
      <c r="D6281" s="34" t="s">
        <v>1166</v>
      </c>
    </row>
    <row r="6282" spans="1:4" x14ac:dyDescent="0.35">
      <c r="A6282" s="39"/>
      <c r="B6282" s="52" t="s">
        <v>88</v>
      </c>
      <c r="C6282" s="53">
        <v>174</v>
      </c>
      <c r="D6282" s="34" t="s">
        <v>1166</v>
      </c>
    </row>
    <row r="6283" spans="1:4" x14ac:dyDescent="0.35">
      <c r="A6283" s="39"/>
      <c r="B6283" s="52" t="s">
        <v>8043</v>
      </c>
      <c r="C6283" s="53">
        <v>505</v>
      </c>
      <c r="D6283" s="34" t="s">
        <v>1166</v>
      </c>
    </row>
    <row r="6284" spans="1:4" x14ac:dyDescent="0.35">
      <c r="A6284" s="39"/>
      <c r="B6284" s="52" t="s">
        <v>12389</v>
      </c>
      <c r="C6284" s="53">
        <v>255</v>
      </c>
      <c r="D6284" s="34" t="s">
        <v>1166</v>
      </c>
    </row>
    <row r="6285" spans="1:4" x14ac:dyDescent="0.35">
      <c r="A6285" s="39"/>
      <c r="B6285" s="52" t="s">
        <v>12389</v>
      </c>
      <c r="C6285" s="53">
        <v>40</v>
      </c>
      <c r="D6285" s="34" t="s">
        <v>1166</v>
      </c>
    </row>
    <row r="6286" spans="1:4" x14ac:dyDescent="0.35">
      <c r="A6286" s="39"/>
      <c r="B6286" s="52" t="s">
        <v>426</v>
      </c>
      <c r="C6286" s="53">
        <v>225</v>
      </c>
      <c r="D6286" s="34" t="s">
        <v>1166</v>
      </c>
    </row>
    <row r="6287" spans="1:4" x14ac:dyDescent="0.35">
      <c r="A6287" s="39"/>
      <c r="B6287" s="52" t="s">
        <v>12389</v>
      </c>
      <c r="C6287" s="53">
        <v>330</v>
      </c>
      <c r="D6287" s="34" t="s">
        <v>1166</v>
      </c>
    </row>
    <row r="6288" spans="1:4" x14ac:dyDescent="0.35">
      <c r="A6288" s="39"/>
      <c r="B6288" s="52" t="s">
        <v>214</v>
      </c>
      <c r="C6288" s="53">
        <v>179</v>
      </c>
      <c r="D6288" s="34" t="s">
        <v>1166</v>
      </c>
    </row>
    <row r="6289" spans="1:4" x14ac:dyDescent="0.35">
      <c r="A6289" s="39"/>
      <c r="B6289" s="52" t="s">
        <v>7638</v>
      </c>
      <c r="C6289" s="53">
        <v>359</v>
      </c>
      <c r="D6289" s="34" t="s">
        <v>1166</v>
      </c>
    </row>
    <row r="6290" spans="1:4" x14ac:dyDescent="0.35">
      <c r="A6290" s="39"/>
      <c r="B6290" s="52" t="s">
        <v>107</v>
      </c>
      <c r="C6290" s="53">
        <v>161</v>
      </c>
      <c r="D6290" s="34" t="s">
        <v>1166</v>
      </c>
    </row>
    <row r="6291" spans="1:4" x14ac:dyDescent="0.35">
      <c r="A6291" s="39"/>
      <c r="B6291" s="52" t="s">
        <v>8783</v>
      </c>
      <c r="C6291" s="53">
        <v>260</v>
      </c>
      <c r="D6291" s="34" t="s">
        <v>1166</v>
      </c>
    </row>
    <row r="6292" spans="1:4" x14ac:dyDescent="0.35">
      <c r="A6292" s="39"/>
      <c r="B6292" s="52" t="s">
        <v>106</v>
      </c>
      <c r="C6292" s="53">
        <v>65</v>
      </c>
      <c r="D6292" s="34" t="s">
        <v>1166</v>
      </c>
    </row>
    <row r="6293" spans="1:4" x14ac:dyDescent="0.35">
      <c r="A6293" s="39"/>
      <c r="B6293" s="52" t="s">
        <v>8488</v>
      </c>
      <c r="C6293" s="53">
        <v>15</v>
      </c>
      <c r="D6293" s="34" t="s">
        <v>1166</v>
      </c>
    </row>
    <row r="6294" spans="1:4" x14ac:dyDescent="0.35">
      <c r="A6294" s="39"/>
      <c r="B6294" s="52" t="s">
        <v>358</v>
      </c>
      <c r="C6294" s="53">
        <v>590</v>
      </c>
      <c r="D6294" s="34" t="s">
        <v>1166</v>
      </c>
    </row>
    <row r="6295" spans="1:4" x14ac:dyDescent="0.35">
      <c r="A6295" s="39"/>
      <c r="B6295" s="52" t="s">
        <v>130</v>
      </c>
      <c r="C6295" s="53">
        <v>69</v>
      </c>
      <c r="D6295" s="34" t="s">
        <v>1166</v>
      </c>
    </row>
    <row r="6296" spans="1:4" x14ac:dyDescent="0.35">
      <c r="A6296" s="39"/>
      <c r="B6296" s="52" t="s">
        <v>72</v>
      </c>
      <c r="C6296" s="53">
        <v>178</v>
      </c>
      <c r="D6296" s="34" t="s">
        <v>1166</v>
      </c>
    </row>
    <row r="6297" spans="1:4" x14ac:dyDescent="0.35">
      <c r="A6297" s="39"/>
      <c r="B6297" s="52" t="s">
        <v>8488</v>
      </c>
      <c r="C6297" s="53">
        <v>32</v>
      </c>
      <c r="D6297" s="34" t="s">
        <v>1166</v>
      </c>
    </row>
    <row r="6298" spans="1:4" x14ac:dyDescent="0.35">
      <c r="A6298" s="39"/>
      <c r="B6298" s="52" t="s">
        <v>12389</v>
      </c>
      <c r="C6298" s="53">
        <v>324</v>
      </c>
      <c r="D6298" s="34" t="s">
        <v>1166</v>
      </c>
    </row>
    <row r="6299" spans="1:4" x14ac:dyDescent="0.35">
      <c r="A6299" s="39"/>
      <c r="B6299" s="52" t="s">
        <v>213</v>
      </c>
      <c r="C6299" s="53">
        <v>78</v>
      </c>
      <c r="D6299" s="34" t="s">
        <v>1166</v>
      </c>
    </row>
    <row r="6300" spans="1:4" x14ac:dyDescent="0.35">
      <c r="A6300" s="39"/>
      <c r="B6300" s="52" t="s">
        <v>413</v>
      </c>
      <c r="C6300" s="53">
        <v>317</v>
      </c>
      <c r="D6300" s="34" t="s">
        <v>1166</v>
      </c>
    </row>
    <row r="6301" spans="1:4" x14ac:dyDescent="0.35">
      <c r="A6301" s="39"/>
      <c r="B6301" s="52" t="s">
        <v>78</v>
      </c>
      <c r="C6301" s="53">
        <v>563</v>
      </c>
      <c r="D6301" s="34" t="s">
        <v>1166</v>
      </c>
    </row>
    <row r="6302" spans="1:4" x14ac:dyDescent="0.35">
      <c r="A6302" s="39"/>
      <c r="B6302" s="52" t="s">
        <v>8333</v>
      </c>
      <c r="C6302" s="53">
        <v>889</v>
      </c>
      <c r="D6302" s="34" t="s">
        <v>1166</v>
      </c>
    </row>
    <row r="6303" spans="1:4" x14ac:dyDescent="0.35">
      <c r="A6303" s="39"/>
      <c r="B6303" s="52" t="s">
        <v>214</v>
      </c>
      <c r="C6303" s="53">
        <v>215</v>
      </c>
      <c r="D6303" s="34" t="s">
        <v>1166</v>
      </c>
    </row>
    <row r="6304" spans="1:4" x14ac:dyDescent="0.35">
      <c r="A6304" s="39"/>
      <c r="B6304" s="52" t="s">
        <v>214</v>
      </c>
      <c r="C6304" s="53">
        <v>334</v>
      </c>
      <c r="D6304" s="34" t="s">
        <v>1166</v>
      </c>
    </row>
    <row r="6305" spans="1:4" x14ac:dyDescent="0.35">
      <c r="A6305" s="39"/>
      <c r="B6305" s="52" t="s">
        <v>418</v>
      </c>
      <c r="C6305" s="53">
        <v>870</v>
      </c>
      <c r="D6305" s="34" t="s">
        <v>1166</v>
      </c>
    </row>
    <row r="6306" spans="1:4" x14ac:dyDescent="0.35">
      <c r="A6306" s="39"/>
      <c r="B6306" s="52" t="s">
        <v>214</v>
      </c>
      <c r="C6306" s="53">
        <v>361</v>
      </c>
      <c r="D6306" s="34" t="s">
        <v>1166</v>
      </c>
    </row>
    <row r="6307" spans="1:4" x14ac:dyDescent="0.35">
      <c r="A6307" s="39"/>
      <c r="B6307" s="52" t="s">
        <v>214</v>
      </c>
      <c r="C6307" s="53">
        <v>46</v>
      </c>
      <c r="D6307" s="34" t="s">
        <v>1166</v>
      </c>
    </row>
    <row r="6308" spans="1:4" x14ac:dyDescent="0.35">
      <c r="A6308" s="39"/>
      <c r="B6308" s="52" t="s">
        <v>214</v>
      </c>
      <c r="C6308" s="53">
        <v>381</v>
      </c>
      <c r="D6308" s="34" t="s">
        <v>1166</v>
      </c>
    </row>
    <row r="6309" spans="1:4" x14ac:dyDescent="0.35">
      <c r="A6309" s="39"/>
      <c r="B6309" s="52" t="s">
        <v>214</v>
      </c>
      <c r="C6309" s="53">
        <v>200</v>
      </c>
      <c r="D6309" s="34" t="s">
        <v>1166</v>
      </c>
    </row>
    <row r="6310" spans="1:4" x14ac:dyDescent="0.35">
      <c r="A6310" s="39"/>
      <c r="B6310" s="52" t="s">
        <v>6801</v>
      </c>
      <c r="C6310" s="53">
        <v>651</v>
      </c>
      <c r="D6310" s="34" t="s">
        <v>1166</v>
      </c>
    </row>
    <row r="6311" spans="1:4" x14ac:dyDescent="0.35">
      <c r="A6311" s="39"/>
      <c r="B6311" s="52" t="s">
        <v>12389</v>
      </c>
      <c r="C6311" s="53">
        <v>265</v>
      </c>
      <c r="D6311" s="34" t="s">
        <v>1166</v>
      </c>
    </row>
    <row r="6312" spans="1:4" x14ac:dyDescent="0.35">
      <c r="A6312" s="39"/>
      <c r="B6312" s="52" t="s">
        <v>106</v>
      </c>
      <c r="C6312" s="53">
        <v>296</v>
      </c>
      <c r="D6312" s="34" t="s">
        <v>1166</v>
      </c>
    </row>
    <row r="6313" spans="1:4" x14ac:dyDescent="0.35">
      <c r="A6313" s="39"/>
      <c r="B6313" s="52" t="s">
        <v>12389</v>
      </c>
      <c r="C6313" s="53">
        <v>352</v>
      </c>
      <c r="D6313" s="34" t="s">
        <v>1166</v>
      </c>
    </row>
    <row r="6314" spans="1:4" x14ac:dyDescent="0.35">
      <c r="A6314" s="39"/>
      <c r="B6314" s="52" t="s">
        <v>7645</v>
      </c>
      <c r="C6314" s="53">
        <v>135</v>
      </c>
      <c r="D6314" s="34" t="s">
        <v>1166</v>
      </c>
    </row>
    <row r="6315" spans="1:4" x14ac:dyDescent="0.35">
      <c r="A6315" s="39"/>
      <c r="B6315" s="52" t="s">
        <v>8403</v>
      </c>
      <c r="C6315" s="53">
        <v>76</v>
      </c>
      <c r="D6315" s="34" t="s">
        <v>1166</v>
      </c>
    </row>
    <row r="6316" spans="1:4" x14ac:dyDescent="0.35">
      <c r="A6316" s="39"/>
      <c r="B6316" s="52" t="s">
        <v>214</v>
      </c>
      <c r="C6316" s="53">
        <v>159</v>
      </c>
      <c r="D6316" s="34" t="s">
        <v>1166</v>
      </c>
    </row>
    <row r="6317" spans="1:4" x14ac:dyDescent="0.35">
      <c r="A6317" s="39"/>
      <c r="B6317" s="52" t="s">
        <v>11083</v>
      </c>
      <c r="C6317" s="53">
        <v>349</v>
      </c>
      <c r="D6317" s="34" t="s">
        <v>1166</v>
      </c>
    </row>
    <row r="6318" spans="1:4" x14ac:dyDescent="0.35">
      <c r="A6318" s="39"/>
      <c r="B6318" s="52" t="s">
        <v>8043</v>
      </c>
      <c r="C6318" s="53">
        <v>188</v>
      </c>
      <c r="D6318" s="34" t="s">
        <v>1166</v>
      </c>
    </row>
    <row r="6319" spans="1:4" x14ac:dyDescent="0.35">
      <c r="A6319" s="39"/>
      <c r="B6319" s="52" t="s">
        <v>8488</v>
      </c>
      <c r="C6319" s="53">
        <v>77</v>
      </c>
      <c r="D6319" s="34" t="s">
        <v>1166</v>
      </c>
    </row>
    <row r="6320" spans="1:4" x14ac:dyDescent="0.35">
      <c r="A6320" s="39"/>
      <c r="B6320" s="52" t="s">
        <v>8488</v>
      </c>
      <c r="C6320" s="53">
        <v>84</v>
      </c>
      <c r="D6320" s="34" t="s">
        <v>1166</v>
      </c>
    </row>
    <row r="6321" spans="1:4" x14ac:dyDescent="0.35">
      <c r="A6321" s="39"/>
      <c r="B6321" s="52" t="s">
        <v>88</v>
      </c>
      <c r="C6321" s="53">
        <v>433</v>
      </c>
      <c r="D6321" s="34" t="s">
        <v>1166</v>
      </c>
    </row>
    <row r="6322" spans="1:4" x14ac:dyDescent="0.35">
      <c r="A6322" s="39"/>
      <c r="B6322" s="52" t="s">
        <v>93</v>
      </c>
      <c r="C6322" s="53">
        <v>247</v>
      </c>
      <c r="D6322" s="34" t="s">
        <v>1166</v>
      </c>
    </row>
    <row r="6323" spans="1:4" x14ac:dyDescent="0.35">
      <c r="A6323" s="39"/>
      <c r="B6323" s="52" t="s">
        <v>6804</v>
      </c>
      <c r="C6323" s="53">
        <v>80</v>
      </c>
      <c r="D6323" s="34" t="s">
        <v>1166</v>
      </c>
    </row>
    <row r="6324" spans="1:4" x14ac:dyDescent="0.35">
      <c r="A6324" s="39"/>
      <c r="B6324" s="52" t="s">
        <v>130</v>
      </c>
      <c r="C6324" s="53">
        <v>50</v>
      </c>
      <c r="D6324" s="34" t="s">
        <v>1166</v>
      </c>
    </row>
    <row r="6325" spans="1:4" x14ac:dyDescent="0.35">
      <c r="A6325" s="39"/>
      <c r="B6325" s="52" t="s">
        <v>11476</v>
      </c>
      <c r="C6325" s="53">
        <v>49</v>
      </c>
      <c r="D6325" s="34" t="s">
        <v>1166</v>
      </c>
    </row>
    <row r="6326" spans="1:4" x14ac:dyDescent="0.35">
      <c r="A6326" s="39"/>
      <c r="B6326" s="52" t="s">
        <v>11522</v>
      </c>
      <c r="C6326" s="53">
        <v>113</v>
      </c>
      <c r="D6326" s="34" t="s">
        <v>1166</v>
      </c>
    </row>
    <row r="6327" spans="1:4" x14ac:dyDescent="0.35">
      <c r="A6327" s="39"/>
      <c r="B6327" s="52" t="s">
        <v>78</v>
      </c>
      <c r="C6327" s="53">
        <v>109</v>
      </c>
      <c r="D6327" s="34" t="s">
        <v>1166</v>
      </c>
    </row>
    <row r="6328" spans="1:4" x14ac:dyDescent="0.35">
      <c r="A6328" s="39"/>
      <c r="B6328" s="52" t="s">
        <v>6425</v>
      </c>
      <c r="C6328" s="53">
        <v>435</v>
      </c>
      <c r="D6328" s="34" t="s">
        <v>1166</v>
      </c>
    </row>
    <row r="6329" spans="1:4" x14ac:dyDescent="0.35">
      <c r="A6329" s="39"/>
      <c r="B6329" s="52" t="s">
        <v>889</v>
      </c>
      <c r="C6329" s="53">
        <v>539</v>
      </c>
      <c r="D6329" s="34" t="s">
        <v>1166</v>
      </c>
    </row>
    <row r="6330" spans="1:4" x14ac:dyDescent="0.35">
      <c r="A6330" s="39"/>
      <c r="B6330" s="52" t="s">
        <v>215</v>
      </c>
      <c r="C6330" s="53">
        <v>467</v>
      </c>
      <c r="D6330" s="34" t="s">
        <v>1166</v>
      </c>
    </row>
    <row r="6331" spans="1:4" x14ac:dyDescent="0.35">
      <c r="A6331" s="39"/>
      <c r="B6331" s="52" t="s">
        <v>130</v>
      </c>
      <c r="C6331" s="53">
        <v>357</v>
      </c>
      <c r="D6331" s="34" t="s">
        <v>1166</v>
      </c>
    </row>
    <row r="6332" spans="1:4" x14ac:dyDescent="0.35">
      <c r="A6332" s="39"/>
      <c r="B6332" s="52" t="s">
        <v>191</v>
      </c>
      <c r="C6332" s="53">
        <v>26</v>
      </c>
      <c r="D6332" s="34" t="s">
        <v>1166</v>
      </c>
    </row>
    <row r="6333" spans="1:4" x14ac:dyDescent="0.35">
      <c r="A6333" s="39"/>
      <c r="B6333" s="52" t="s">
        <v>72</v>
      </c>
      <c r="C6333" s="53">
        <v>18</v>
      </c>
      <c r="D6333" s="34" t="s">
        <v>1166</v>
      </c>
    </row>
    <row r="6334" spans="1:4" x14ac:dyDescent="0.35">
      <c r="A6334" s="39"/>
      <c r="B6334" s="52" t="s">
        <v>853</v>
      </c>
      <c r="C6334" s="53">
        <v>17</v>
      </c>
      <c r="D6334" s="34" t="s">
        <v>1166</v>
      </c>
    </row>
    <row r="6335" spans="1:4" x14ac:dyDescent="0.35">
      <c r="A6335" s="39"/>
      <c r="B6335" s="52" t="s">
        <v>360</v>
      </c>
      <c r="C6335" s="53">
        <v>11</v>
      </c>
      <c r="D6335" s="34" t="s">
        <v>1166</v>
      </c>
    </row>
    <row r="6336" spans="1:4" x14ac:dyDescent="0.35">
      <c r="A6336" s="39"/>
      <c r="B6336" s="52" t="s">
        <v>7996</v>
      </c>
      <c r="C6336" s="53">
        <v>16</v>
      </c>
      <c r="D6336" s="34" t="s">
        <v>1166</v>
      </c>
    </row>
    <row r="6337" spans="1:4" x14ac:dyDescent="0.35">
      <c r="A6337" s="39"/>
      <c r="B6337" s="52" t="s">
        <v>129</v>
      </c>
      <c r="C6337" s="53">
        <v>27</v>
      </c>
      <c r="D6337" s="34" t="s">
        <v>1166</v>
      </c>
    </row>
    <row r="6338" spans="1:4" x14ac:dyDescent="0.35">
      <c r="A6338" s="39"/>
      <c r="B6338" s="52" t="s">
        <v>130</v>
      </c>
      <c r="C6338" s="53">
        <v>425</v>
      </c>
      <c r="D6338" s="34" t="s">
        <v>1166</v>
      </c>
    </row>
    <row r="6339" spans="1:4" x14ac:dyDescent="0.35">
      <c r="A6339" s="39"/>
      <c r="B6339" s="52" t="s">
        <v>363</v>
      </c>
      <c r="C6339" s="53">
        <v>185</v>
      </c>
      <c r="D6339" s="34" t="s">
        <v>1166</v>
      </c>
    </row>
    <row r="6340" spans="1:4" x14ac:dyDescent="0.35">
      <c r="A6340" s="39"/>
      <c r="B6340" s="52" t="s">
        <v>12389</v>
      </c>
      <c r="C6340" s="53">
        <v>75</v>
      </c>
      <c r="D6340" s="34" t="s">
        <v>1166</v>
      </c>
    </row>
    <row r="6341" spans="1:4" x14ac:dyDescent="0.35">
      <c r="A6341" s="39"/>
      <c r="B6341" s="52" t="s">
        <v>7970</v>
      </c>
      <c r="C6341" s="53">
        <v>130</v>
      </c>
      <c r="D6341" s="34" t="s">
        <v>1166</v>
      </c>
    </row>
    <row r="6342" spans="1:4" x14ac:dyDescent="0.35">
      <c r="A6342" s="39"/>
      <c r="B6342" s="52" t="s">
        <v>1009</v>
      </c>
      <c r="C6342" s="53">
        <v>108</v>
      </c>
      <c r="D6342" s="34" t="s">
        <v>1166</v>
      </c>
    </row>
    <row r="6343" spans="1:4" x14ac:dyDescent="0.35">
      <c r="A6343" s="39"/>
      <c r="B6343" s="52" t="s">
        <v>354</v>
      </c>
      <c r="C6343" s="53">
        <v>91</v>
      </c>
      <c r="D6343" s="34" t="s">
        <v>1166</v>
      </c>
    </row>
    <row r="6344" spans="1:4" x14ac:dyDescent="0.35">
      <c r="A6344" s="39"/>
      <c r="B6344" s="52" t="s">
        <v>8551</v>
      </c>
      <c r="C6344" s="53">
        <v>212</v>
      </c>
      <c r="D6344" s="34" t="s">
        <v>1166</v>
      </c>
    </row>
    <row r="6345" spans="1:4" x14ac:dyDescent="0.35">
      <c r="A6345" s="39"/>
      <c r="B6345" s="52" t="s">
        <v>10922</v>
      </c>
      <c r="C6345" s="53">
        <v>251</v>
      </c>
      <c r="D6345" s="34" t="s">
        <v>1166</v>
      </c>
    </row>
    <row r="6346" spans="1:4" x14ac:dyDescent="0.35">
      <c r="A6346" s="39"/>
      <c r="B6346" s="52" t="s">
        <v>10922</v>
      </c>
      <c r="C6346" s="53">
        <v>64</v>
      </c>
      <c r="D6346" s="34" t="s">
        <v>1166</v>
      </c>
    </row>
    <row r="6347" spans="1:4" x14ac:dyDescent="0.35">
      <c r="A6347" s="39"/>
      <c r="B6347" s="52" t="s">
        <v>8488</v>
      </c>
      <c r="C6347" s="53">
        <v>73</v>
      </c>
      <c r="D6347" s="34" t="s">
        <v>1166</v>
      </c>
    </row>
    <row r="6348" spans="1:4" x14ac:dyDescent="0.35">
      <c r="A6348" s="39"/>
      <c r="B6348" s="52" t="s">
        <v>8498</v>
      </c>
      <c r="C6348" s="53">
        <v>56</v>
      </c>
      <c r="D6348" s="34" t="s">
        <v>1166</v>
      </c>
    </row>
    <row r="6349" spans="1:4" x14ac:dyDescent="0.35">
      <c r="A6349" s="39"/>
      <c r="B6349" s="52" t="s">
        <v>353</v>
      </c>
      <c r="C6349" s="53">
        <v>658</v>
      </c>
      <c r="D6349" s="34" t="s">
        <v>1166</v>
      </c>
    </row>
    <row r="6350" spans="1:4" x14ac:dyDescent="0.35">
      <c r="A6350" s="39"/>
      <c r="B6350" s="52" t="s">
        <v>8464</v>
      </c>
      <c r="C6350" s="53">
        <v>467</v>
      </c>
      <c r="D6350" s="34" t="s">
        <v>1166</v>
      </c>
    </row>
    <row r="6351" spans="1:4" x14ac:dyDescent="0.35">
      <c r="A6351" s="39"/>
      <c r="B6351" s="52" t="s">
        <v>8333</v>
      </c>
      <c r="C6351" s="53">
        <v>151</v>
      </c>
      <c r="D6351" s="34" t="s">
        <v>1166</v>
      </c>
    </row>
    <row r="6352" spans="1:4" x14ac:dyDescent="0.35">
      <c r="A6352" s="39"/>
      <c r="B6352" s="52" t="s">
        <v>129</v>
      </c>
      <c r="C6352" s="53">
        <v>524</v>
      </c>
      <c r="D6352" s="34" t="s">
        <v>1166</v>
      </c>
    </row>
    <row r="6353" spans="1:4" x14ac:dyDescent="0.35">
      <c r="A6353" s="39"/>
      <c r="B6353" s="52" t="s">
        <v>12324</v>
      </c>
      <c r="C6353" s="53">
        <v>169</v>
      </c>
      <c r="D6353" s="34" t="s">
        <v>1166</v>
      </c>
    </row>
    <row r="6354" spans="1:4" x14ac:dyDescent="0.35">
      <c r="A6354" s="39"/>
      <c r="B6354" s="52" t="s">
        <v>213</v>
      </c>
      <c r="C6354" s="53">
        <v>159</v>
      </c>
      <c r="D6354" s="34" t="s">
        <v>1166</v>
      </c>
    </row>
    <row r="6355" spans="1:4" x14ac:dyDescent="0.35">
      <c r="A6355" s="39"/>
      <c r="B6355" s="52" t="s">
        <v>918</v>
      </c>
      <c r="C6355" s="53">
        <v>258</v>
      </c>
      <c r="D6355" s="34" t="s">
        <v>1166</v>
      </c>
    </row>
    <row r="6356" spans="1:4" x14ac:dyDescent="0.35">
      <c r="A6356" s="39"/>
      <c r="B6356" s="52" t="s">
        <v>8261</v>
      </c>
      <c r="C6356" s="53">
        <v>30</v>
      </c>
      <c r="D6356" s="34" t="s">
        <v>1166</v>
      </c>
    </row>
    <row r="6357" spans="1:4" x14ac:dyDescent="0.35">
      <c r="A6357" s="39"/>
      <c r="B6357" s="52" t="s">
        <v>413</v>
      </c>
      <c r="C6357" s="53">
        <v>528</v>
      </c>
      <c r="D6357" s="34" t="s">
        <v>1166</v>
      </c>
    </row>
    <row r="6358" spans="1:4" x14ac:dyDescent="0.35">
      <c r="A6358" s="39"/>
      <c r="B6358" s="52" t="s">
        <v>215</v>
      </c>
      <c r="C6358" s="53">
        <v>119</v>
      </c>
      <c r="D6358" s="34" t="s">
        <v>1166</v>
      </c>
    </row>
    <row r="6359" spans="1:4" x14ac:dyDescent="0.35">
      <c r="A6359" s="39"/>
      <c r="B6359" s="52" t="s">
        <v>131</v>
      </c>
      <c r="C6359" s="53">
        <v>36</v>
      </c>
      <c r="D6359" s="34" t="s">
        <v>1166</v>
      </c>
    </row>
    <row r="6360" spans="1:4" x14ac:dyDescent="0.35">
      <c r="A6360" s="39"/>
      <c r="B6360" s="52" t="s">
        <v>131</v>
      </c>
      <c r="C6360" s="53">
        <v>729</v>
      </c>
      <c r="D6360" s="34" t="s">
        <v>1166</v>
      </c>
    </row>
    <row r="6361" spans="1:4" x14ac:dyDescent="0.35">
      <c r="A6361" s="39"/>
      <c r="B6361" s="52" t="s">
        <v>214</v>
      </c>
      <c r="C6361" s="53">
        <v>275</v>
      </c>
      <c r="D6361" s="34" t="s">
        <v>1166</v>
      </c>
    </row>
    <row r="6362" spans="1:4" x14ac:dyDescent="0.35">
      <c r="A6362" s="39"/>
      <c r="B6362" s="52" t="s">
        <v>7638</v>
      </c>
      <c r="C6362" s="53">
        <v>323</v>
      </c>
      <c r="D6362" s="34" t="s">
        <v>1166</v>
      </c>
    </row>
    <row r="6363" spans="1:4" x14ac:dyDescent="0.35">
      <c r="A6363" s="39"/>
      <c r="B6363" s="52" t="s">
        <v>8258</v>
      </c>
      <c r="C6363" s="53">
        <v>489</v>
      </c>
      <c r="D6363" s="34" t="s">
        <v>1166</v>
      </c>
    </row>
    <row r="6364" spans="1:4" x14ac:dyDescent="0.35">
      <c r="A6364" s="39"/>
      <c r="B6364" s="52" t="s">
        <v>7638</v>
      </c>
      <c r="C6364" s="53">
        <v>292</v>
      </c>
      <c r="D6364" s="34" t="s">
        <v>1166</v>
      </c>
    </row>
    <row r="6365" spans="1:4" x14ac:dyDescent="0.35">
      <c r="A6365" s="39"/>
      <c r="B6365" s="52" t="s">
        <v>12389</v>
      </c>
      <c r="C6365" s="53">
        <v>280</v>
      </c>
      <c r="D6365" s="34" t="s">
        <v>1166</v>
      </c>
    </row>
    <row r="6366" spans="1:4" x14ac:dyDescent="0.35">
      <c r="A6366" s="39"/>
      <c r="B6366" s="52" t="s">
        <v>215</v>
      </c>
      <c r="C6366" s="53">
        <v>152</v>
      </c>
      <c r="D6366" s="34" t="s">
        <v>1166</v>
      </c>
    </row>
    <row r="6367" spans="1:4" x14ac:dyDescent="0.35">
      <c r="A6367" s="39"/>
      <c r="B6367" s="52" t="s">
        <v>148</v>
      </c>
      <c r="C6367" s="53">
        <v>783</v>
      </c>
      <c r="D6367" s="34" t="s">
        <v>1166</v>
      </c>
    </row>
    <row r="6368" spans="1:4" x14ac:dyDescent="0.35">
      <c r="A6368" s="39"/>
      <c r="B6368" s="52" t="s">
        <v>12389</v>
      </c>
      <c r="C6368" s="53">
        <v>249</v>
      </c>
      <c r="D6368" s="34" t="s">
        <v>1166</v>
      </c>
    </row>
    <row r="6369" spans="1:4" x14ac:dyDescent="0.35">
      <c r="A6369" s="39"/>
      <c r="B6369" s="52" t="s">
        <v>88</v>
      </c>
      <c r="C6369" s="53">
        <v>293</v>
      </c>
      <c r="D6369" s="34" t="s">
        <v>1166</v>
      </c>
    </row>
    <row r="6370" spans="1:4" x14ac:dyDescent="0.35">
      <c r="A6370" s="39"/>
      <c r="B6370" s="52" t="s">
        <v>214</v>
      </c>
      <c r="C6370" s="53">
        <v>305</v>
      </c>
      <c r="D6370" s="34" t="s">
        <v>1166</v>
      </c>
    </row>
    <row r="6371" spans="1:4" x14ac:dyDescent="0.35">
      <c r="A6371" s="39"/>
      <c r="B6371" s="52" t="s">
        <v>8457</v>
      </c>
      <c r="C6371" s="53">
        <v>431</v>
      </c>
      <c r="D6371" s="34" t="s">
        <v>1166</v>
      </c>
    </row>
    <row r="6372" spans="1:4" x14ac:dyDescent="0.35">
      <c r="A6372" s="39"/>
      <c r="B6372" s="52" t="s">
        <v>214</v>
      </c>
      <c r="C6372" s="53">
        <v>209</v>
      </c>
      <c r="D6372" s="34" t="s">
        <v>1166</v>
      </c>
    </row>
    <row r="6373" spans="1:4" x14ac:dyDescent="0.35">
      <c r="A6373" s="39"/>
      <c r="B6373" s="52" t="s">
        <v>214</v>
      </c>
      <c r="C6373" s="53">
        <v>236</v>
      </c>
      <c r="D6373" s="34" t="s">
        <v>1166</v>
      </c>
    </row>
    <row r="6374" spans="1:4" x14ac:dyDescent="0.35">
      <c r="A6374" s="39"/>
      <c r="B6374" s="52" t="s">
        <v>214</v>
      </c>
      <c r="C6374" s="53">
        <v>236</v>
      </c>
      <c r="D6374" s="34" t="s">
        <v>1166</v>
      </c>
    </row>
    <row r="6375" spans="1:4" x14ac:dyDescent="0.35">
      <c r="A6375" s="39"/>
      <c r="B6375" s="52" t="s">
        <v>214</v>
      </c>
      <c r="C6375" s="53">
        <v>327</v>
      </c>
      <c r="D6375" s="34" t="s">
        <v>1166</v>
      </c>
    </row>
    <row r="6376" spans="1:4" x14ac:dyDescent="0.35">
      <c r="A6376" s="39"/>
      <c r="B6376" s="52" t="s">
        <v>6938</v>
      </c>
      <c r="C6376" s="53">
        <v>335</v>
      </c>
      <c r="D6376" s="34" t="s">
        <v>1166</v>
      </c>
    </row>
    <row r="6377" spans="1:4" x14ac:dyDescent="0.35">
      <c r="A6377" s="39"/>
      <c r="B6377" s="52" t="s">
        <v>215</v>
      </c>
      <c r="C6377" s="53">
        <v>200</v>
      </c>
      <c r="D6377" s="34" t="s">
        <v>1166</v>
      </c>
    </row>
    <row r="6378" spans="1:4" x14ac:dyDescent="0.35">
      <c r="A6378" s="39"/>
      <c r="B6378" s="52" t="s">
        <v>106</v>
      </c>
      <c r="C6378" s="53">
        <v>93</v>
      </c>
      <c r="D6378" s="34" t="s">
        <v>1166</v>
      </c>
    </row>
    <row r="6379" spans="1:4" x14ac:dyDescent="0.35">
      <c r="A6379" s="39"/>
      <c r="B6379" s="52" t="s">
        <v>8786</v>
      </c>
      <c r="C6379" s="53">
        <v>1053</v>
      </c>
      <c r="D6379" s="34" t="s">
        <v>1166</v>
      </c>
    </row>
    <row r="6380" spans="1:4" x14ac:dyDescent="0.35">
      <c r="A6380" s="39"/>
      <c r="B6380" s="52" t="s">
        <v>212</v>
      </c>
      <c r="C6380" s="53">
        <v>187</v>
      </c>
      <c r="D6380" s="34" t="s">
        <v>1166</v>
      </c>
    </row>
    <row r="6381" spans="1:4" x14ac:dyDescent="0.35">
      <c r="A6381" s="39"/>
      <c r="B6381" s="52" t="s">
        <v>10922</v>
      </c>
      <c r="C6381" s="53">
        <v>349</v>
      </c>
      <c r="D6381" s="34" t="s">
        <v>1166</v>
      </c>
    </row>
    <row r="6382" spans="1:4" x14ac:dyDescent="0.35">
      <c r="A6382" s="39"/>
      <c r="B6382" s="52" t="s">
        <v>413</v>
      </c>
      <c r="C6382" s="53">
        <v>1122</v>
      </c>
      <c r="D6382" s="34" t="s">
        <v>1166</v>
      </c>
    </row>
    <row r="6383" spans="1:4" x14ac:dyDescent="0.35">
      <c r="A6383" s="39"/>
      <c r="B6383" s="52" t="s">
        <v>238</v>
      </c>
      <c r="C6383" s="53">
        <v>340</v>
      </c>
      <c r="D6383" s="34" t="s">
        <v>1166</v>
      </c>
    </row>
    <row r="6384" spans="1:4" x14ac:dyDescent="0.35">
      <c r="A6384" s="39"/>
      <c r="B6384" s="52" t="s">
        <v>8690</v>
      </c>
      <c r="C6384" s="53">
        <v>92</v>
      </c>
      <c r="D6384" s="34" t="s">
        <v>1166</v>
      </c>
    </row>
    <row r="6385" spans="1:4" x14ac:dyDescent="0.35">
      <c r="A6385" s="39"/>
      <c r="B6385" s="52" t="s">
        <v>11177</v>
      </c>
      <c r="C6385" s="53">
        <v>297</v>
      </c>
      <c r="D6385" s="34" t="s">
        <v>1166</v>
      </c>
    </row>
    <row r="6386" spans="1:4" x14ac:dyDescent="0.35">
      <c r="A6386" s="39"/>
      <c r="B6386" s="52" t="s">
        <v>11117</v>
      </c>
      <c r="C6386" s="53">
        <v>136</v>
      </c>
      <c r="D6386" s="34" t="s">
        <v>1166</v>
      </c>
    </row>
    <row r="6387" spans="1:4" x14ac:dyDescent="0.35">
      <c r="A6387" s="39"/>
      <c r="B6387" s="52" t="s">
        <v>70</v>
      </c>
      <c r="C6387" s="53">
        <v>436</v>
      </c>
      <c r="D6387" s="34" t="s">
        <v>1166</v>
      </c>
    </row>
    <row r="6388" spans="1:4" x14ac:dyDescent="0.35">
      <c r="A6388" s="39"/>
      <c r="B6388" s="52" t="s">
        <v>70</v>
      </c>
      <c r="C6388" s="53">
        <v>500</v>
      </c>
      <c r="D6388" s="34" t="s">
        <v>1166</v>
      </c>
    </row>
    <row r="6389" spans="1:4" x14ac:dyDescent="0.35">
      <c r="A6389" s="39"/>
      <c r="B6389" s="52" t="s">
        <v>156</v>
      </c>
      <c r="C6389" s="53">
        <v>97</v>
      </c>
      <c r="D6389" s="34" t="s">
        <v>1166</v>
      </c>
    </row>
    <row r="6390" spans="1:4" x14ac:dyDescent="0.35">
      <c r="A6390" s="39"/>
      <c r="B6390" s="52" t="s">
        <v>10922</v>
      </c>
      <c r="C6390" s="53">
        <v>189</v>
      </c>
      <c r="D6390" s="34" t="s">
        <v>1166</v>
      </c>
    </row>
    <row r="6391" spans="1:4" x14ac:dyDescent="0.35">
      <c r="A6391" s="39"/>
      <c r="B6391" s="52" t="s">
        <v>430</v>
      </c>
      <c r="C6391" s="53">
        <v>405</v>
      </c>
      <c r="D6391" s="34" t="s">
        <v>1166</v>
      </c>
    </row>
    <row r="6392" spans="1:4" x14ac:dyDescent="0.35">
      <c r="A6392" s="39"/>
      <c r="B6392" s="52" t="s">
        <v>6949</v>
      </c>
      <c r="C6392" s="53">
        <v>241</v>
      </c>
      <c r="D6392" s="34" t="s">
        <v>1166</v>
      </c>
    </row>
    <row r="6393" spans="1:4" x14ac:dyDescent="0.35">
      <c r="A6393" s="39"/>
      <c r="B6393" s="52" t="s">
        <v>87</v>
      </c>
      <c r="C6393" s="53">
        <v>249</v>
      </c>
      <c r="D6393" s="34" t="s">
        <v>1166</v>
      </c>
    </row>
    <row r="6394" spans="1:4" x14ac:dyDescent="0.35">
      <c r="A6394" s="39"/>
      <c r="B6394" s="52" t="s">
        <v>130</v>
      </c>
      <c r="C6394" s="53">
        <v>171</v>
      </c>
      <c r="D6394" s="34" t="s">
        <v>1166</v>
      </c>
    </row>
    <row r="6395" spans="1:4" x14ac:dyDescent="0.35">
      <c r="A6395" s="39"/>
      <c r="B6395" s="52" t="s">
        <v>10922</v>
      </c>
      <c r="C6395" s="53">
        <v>557</v>
      </c>
      <c r="D6395" s="34" t="s">
        <v>1166</v>
      </c>
    </row>
    <row r="6396" spans="1:4" x14ac:dyDescent="0.35">
      <c r="A6396" s="39"/>
      <c r="B6396" s="34" t="s">
        <v>10922</v>
      </c>
      <c r="C6396" s="34">
        <v>380</v>
      </c>
      <c r="D6396" s="34" t="s">
        <v>1166</v>
      </c>
    </row>
    <row r="6397" spans="1:4" x14ac:dyDescent="0.35">
      <c r="A6397" s="39"/>
      <c r="B6397" s="34" t="s">
        <v>10922</v>
      </c>
      <c r="C6397" s="34">
        <v>112</v>
      </c>
      <c r="D6397" s="34" t="s">
        <v>1166</v>
      </c>
    </row>
    <row r="6398" spans="1:4" x14ac:dyDescent="0.35">
      <c r="A6398" s="39"/>
      <c r="B6398" s="34" t="s">
        <v>131</v>
      </c>
      <c r="C6398" s="34">
        <v>44</v>
      </c>
      <c r="D6398" s="34" t="s">
        <v>1166</v>
      </c>
    </row>
    <row r="6399" spans="1:4" x14ac:dyDescent="0.35">
      <c r="A6399" s="39"/>
      <c r="B6399" s="58" t="s">
        <v>8783</v>
      </c>
      <c r="C6399" s="58">
        <v>197</v>
      </c>
      <c r="D6399" s="34" t="s">
        <v>1166</v>
      </c>
    </row>
    <row r="6400" spans="1:4" x14ac:dyDescent="0.35">
      <c r="A6400" s="39"/>
      <c r="B6400" s="58" t="s">
        <v>8528</v>
      </c>
      <c r="C6400" s="58">
        <v>195</v>
      </c>
      <c r="D6400" s="34" t="s">
        <v>1166</v>
      </c>
    </row>
    <row r="6401" spans="1:4" x14ac:dyDescent="0.35">
      <c r="A6401" s="39"/>
      <c r="B6401" s="34" t="s">
        <v>8471</v>
      </c>
      <c r="C6401" s="34">
        <v>257</v>
      </c>
      <c r="D6401" s="34" t="s">
        <v>1166</v>
      </c>
    </row>
    <row r="6402" spans="1:4" x14ac:dyDescent="0.35">
      <c r="A6402" s="39"/>
      <c r="B6402" s="59" t="s">
        <v>829</v>
      </c>
      <c r="C6402" s="59">
        <v>1352</v>
      </c>
      <c r="D6402" s="34" t="s">
        <v>1166</v>
      </c>
    </row>
    <row r="6403" spans="1:4" x14ac:dyDescent="0.35">
      <c r="A6403" s="39"/>
      <c r="B6403" s="34" t="s">
        <v>7501</v>
      </c>
      <c r="C6403" s="34">
        <v>481</v>
      </c>
      <c r="D6403" s="34" t="s">
        <v>1166</v>
      </c>
    </row>
    <row r="6404" spans="1:4" x14ac:dyDescent="0.35">
      <c r="A6404" s="39"/>
      <c r="B6404" s="34" t="s">
        <v>337</v>
      </c>
      <c r="C6404" s="34">
        <v>1034</v>
      </c>
      <c r="D6404" s="34" t="s">
        <v>1166</v>
      </c>
    </row>
    <row r="6405" spans="1:4" x14ac:dyDescent="0.35">
      <c r="A6405" s="39"/>
      <c r="B6405" s="34" t="s">
        <v>337</v>
      </c>
      <c r="C6405" s="34">
        <v>1300</v>
      </c>
      <c r="D6405" s="34" t="s">
        <v>1166</v>
      </c>
    </row>
    <row r="6406" spans="1:4" x14ac:dyDescent="0.35">
      <c r="A6406" s="39"/>
      <c r="B6406" s="34" t="s">
        <v>262</v>
      </c>
      <c r="C6406" s="34">
        <v>1395</v>
      </c>
      <c r="D6406" s="34" t="s">
        <v>1166</v>
      </c>
    </row>
    <row r="6407" spans="1:4" x14ac:dyDescent="0.35">
      <c r="A6407" s="39"/>
      <c r="B6407" s="34" t="s">
        <v>262</v>
      </c>
      <c r="C6407" s="34">
        <v>4990</v>
      </c>
      <c r="D6407" s="34" t="s">
        <v>1166</v>
      </c>
    </row>
    <row r="6408" spans="1:4" x14ac:dyDescent="0.35">
      <c r="A6408" s="39"/>
      <c r="B6408" s="34" t="s">
        <v>512</v>
      </c>
      <c r="C6408" s="34">
        <v>1102</v>
      </c>
      <c r="D6408" s="34" t="s">
        <v>1166</v>
      </c>
    </row>
    <row r="6409" spans="1:4" x14ac:dyDescent="0.35">
      <c r="A6409" s="39"/>
      <c r="B6409" s="34" t="s">
        <v>785</v>
      </c>
      <c r="C6409" s="34">
        <v>1670</v>
      </c>
      <c r="D6409" s="34" t="s">
        <v>1166</v>
      </c>
    </row>
    <row r="6410" spans="1:4" x14ac:dyDescent="0.35">
      <c r="A6410" s="39"/>
      <c r="B6410" s="34" t="s">
        <v>6435</v>
      </c>
      <c r="C6410" s="34">
        <v>2360</v>
      </c>
      <c r="D6410" s="34" t="s">
        <v>1166</v>
      </c>
    </row>
    <row r="6411" spans="1:4" x14ac:dyDescent="0.35">
      <c r="A6411" s="39"/>
      <c r="B6411" s="34" t="s">
        <v>133</v>
      </c>
      <c r="C6411" s="34">
        <v>348</v>
      </c>
      <c r="D6411" s="34" t="s">
        <v>1166</v>
      </c>
    </row>
    <row r="6412" spans="1:4" x14ac:dyDescent="0.35">
      <c r="A6412" s="39"/>
      <c r="B6412" s="34" t="s">
        <v>133</v>
      </c>
      <c r="C6412" s="34">
        <v>303</v>
      </c>
      <c r="D6412" s="34" t="s">
        <v>1166</v>
      </c>
    </row>
    <row r="6413" spans="1:4" x14ac:dyDescent="0.35">
      <c r="A6413" s="39"/>
      <c r="B6413" s="58" t="s">
        <v>98</v>
      </c>
      <c r="C6413" s="58">
        <v>1039</v>
      </c>
      <c r="D6413" s="34" t="s">
        <v>1166</v>
      </c>
    </row>
    <row r="6414" spans="1:4" x14ac:dyDescent="0.35">
      <c r="A6414" s="39"/>
      <c r="B6414" s="58" t="s">
        <v>98</v>
      </c>
      <c r="C6414" s="58">
        <v>1022</v>
      </c>
      <c r="D6414" s="34" t="s">
        <v>1166</v>
      </c>
    </row>
    <row r="6415" spans="1:4" x14ac:dyDescent="0.35">
      <c r="A6415" s="39"/>
      <c r="B6415" s="58" t="s">
        <v>70</v>
      </c>
      <c r="C6415" s="58">
        <v>215</v>
      </c>
      <c r="D6415" s="34" t="s">
        <v>1166</v>
      </c>
    </row>
    <row r="6416" spans="1:4" x14ac:dyDescent="0.35">
      <c r="A6416" s="39"/>
      <c r="B6416" s="58" t="s">
        <v>115</v>
      </c>
      <c r="C6416" s="58">
        <v>459</v>
      </c>
      <c r="D6416" s="34" t="s">
        <v>1166</v>
      </c>
    </row>
    <row r="6417" spans="1:4" x14ac:dyDescent="0.35">
      <c r="A6417" s="39"/>
      <c r="B6417" s="58" t="s">
        <v>12324</v>
      </c>
      <c r="C6417" s="58">
        <v>183</v>
      </c>
      <c r="D6417" s="34" t="s">
        <v>1166</v>
      </c>
    </row>
    <row r="6418" spans="1:4" x14ac:dyDescent="0.35">
      <c r="A6418" s="39"/>
      <c r="B6418" s="58" t="s">
        <v>8633</v>
      </c>
      <c r="C6418" s="58">
        <v>488</v>
      </c>
      <c r="D6418" s="34" t="s">
        <v>1166</v>
      </c>
    </row>
    <row r="6419" spans="1:4" x14ac:dyDescent="0.35">
      <c r="A6419" s="39"/>
      <c r="B6419" s="58" t="s">
        <v>165</v>
      </c>
      <c r="C6419" s="58">
        <v>537</v>
      </c>
      <c r="D6419" s="34" t="s">
        <v>1166</v>
      </c>
    </row>
    <row r="6420" spans="1:4" x14ac:dyDescent="0.35">
      <c r="A6420" s="39"/>
      <c r="B6420" s="58" t="s">
        <v>337</v>
      </c>
      <c r="C6420" s="58">
        <v>1581</v>
      </c>
      <c r="D6420" s="34" t="s">
        <v>1166</v>
      </c>
    </row>
    <row r="6421" spans="1:4" x14ac:dyDescent="0.35">
      <c r="A6421" s="39"/>
      <c r="B6421" s="34" t="s">
        <v>337</v>
      </c>
      <c r="C6421" s="34">
        <v>1368</v>
      </c>
      <c r="D6421" s="34" t="s">
        <v>1166</v>
      </c>
    </row>
    <row r="6422" spans="1:4" x14ac:dyDescent="0.35">
      <c r="A6422" s="39"/>
      <c r="B6422" s="58" t="s">
        <v>165</v>
      </c>
      <c r="C6422" s="58">
        <v>650</v>
      </c>
      <c r="D6422" s="34" t="s">
        <v>1166</v>
      </c>
    </row>
    <row r="6423" spans="1:4" x14ac:dyDescent="0.35">
      <c r="A6423" s="39"/>
      <c r="B6423" s="34" t="s">
        <v>199</v>
      </c>
      <c r="C6423" s="34">
        <v>276</v>
      </c>
      <c r="D6423" s="34" t="s">
        <v>1166</v>
      </c>
    </row>
    <row r="6424" spans="1:4" x14ac:dyDescent="0.35">
      <c r="A6424" s="39"/>
      <c r="B6424" s="58" t="s">
        <v>337</v>
      </c>
      <c r="C6424" s="58">
        <v>1380</v>
      </c>
      <c r="D6424" s="34" t="s">
        <v>1166</v>
      </c>
    </row>
    <row r="6425" spans="1:4" x14ac:dyDescent="0.35">
      <c r="A6425" s="39"/>
      <c r="B6425" s="58" t="s">
        <v>337</v>
      </c>
      <c r="C6425" s="58">
        <v>1470</v>
      </c>
      <c r="D6425" s="34" t="s">
        <v>1166</v>
      </c>
    </row>
    <row r="6426" spans="1:4" x14ac:dyDescent="0.35">
      <c r="A6426" s="39"/>
      <c r="B6426" s="58" t="s">
        <v>98</v>
      </c>
      <c r="C6426" s="58">
        <v>1050</v>
      </c>
      <c r="D6426" s="34" t="s">
        <v>1166</v>
      </c>
    </row>
    <row r="6427" spans="1:4" x14ac:dyDescent="0.35">
      <c r="A6427" s="39"/>
      <c r="B6427" s="34" t="s">
        <v>98</v>
      </c>
      <c r="C6427" s="34">
        <v>734</v>
      </c>
      <c r="D6427" s="34" t="s">
        <v>1166</v>
      </c>
    </row>
    <row r="6428" spans="1:4" x14ac:dyDescent="0.35">
      <c r="A6428" s="39"/>
      <c r="B6428" s="34" t="s">
        <v>98</v>
      </c>
      <c r="C6428" s="34">
        <v>1007</v>
      </c>
      <c r="D6428" s="34" t="s">
        <v>1166</v>
      </c>
    </row>
    <row r="6429" spans="1:4" x14ac:dyDescent="0.35">
      <c r="A6429" s="39"/>
      <c r="B6429" s="34" t="s">
        <v>90</v>
      </c>
      <c r="C6429" s="34">
        <v>160</v>
      </c>
      <c r="D6429" s="34" t="s">
        <v>1166</v>
      </c>
    </row>
    <row r="6430" spans="1:4" x14ac:dyDescent="0.35">
      <c r="A6430" s="39"/>
      <c r="B6430" s="34" t="s">
        <v>90</v>
      </c>
      <c r="C6430" s="34">
        <v>550</v>
      </c>
      <c r="D6430" s="34" t="s">
        <v>1166</v>
      </c>
    </row>
    <row r="6431" spans="1:4" x14ac:dyDescent="0.35">
      <c r="A6431" s="39"/>
      <c r="B6431" s="34" t="s">
        <v>98</v>
      </c>
      <c r="C6431" s="34">
        <v>1002</v>
      </c>
      <c r="D6431" s="34" t="s">
        <v>1166</v>
      </c>
    </row>
    <row r="6432" spans="1:4" x14ac:dyDescent="0.35">
      <c r="A6432" s="39"/>
      <c r="B6432" s="34" t="s">
        <v>6437</v>
      </c>
      <c r="C6432" s="34">
        <v>143</v>
      </c>
      <c r="D6432" s="34" t="s">
        <v>1166</v>
      </c>
    </row>
    <row r="6433" spans="1:4" x14ac:dyDescent="0.35">
      <c r="A6433" s="39"/>
      <c r="B6433" s="34" t="s">
        <v>8666</v>
      </c>
      <c r="C6433" s="34">
        <v>768</v>
      </c>
      <c r="D6433" s="34" t="s">
        <v>1166</v>
      </c>
    </row>
    <row r="6434" spans="1:4" x14ac:dyDescent="0.35">
      <c r="A6434" s="39"/>
      <c r="B6434" s="34" t="s">
        <v>97</v>
      </c>
      <c r="C6434" s="34">
        <v>536</v>
      </c>
      <c r="D6434" s="34" t="s">
        <v>1166</v>
      </c>
    </row>
    <row r="6435" spans="1:4" x14ac:dyDescent="0.35">
      <c r="A6435" s="39"/>
      <c r="B6435" s="34" t="s">
        <v>115</v>
      </c>
      <c r="C6435" s="34">
        <v>497</v>
      </c>
      <c r="D6435" s="34" t="s">
        <v>1166</v>
      </c>
    </row>
    <row r="6436" spans="1:4" x14ac:dyDescent="0.35">
      <c r="A6436" s="39"/>
      <c r="B6436" s="52" t="s">
        <v>337</v>
      </c>
      <c r="C6436" s="53">
        <v>1614</v>
      </c>
      <c r="D6436" s="34" t="s">
        <v>1166</v>
      </c>
    </row>
    <row r="6437" spans="1:4" x14ac:dyDescent="0.35">
      <c r="A6437" s="39"/>
      <c r="B6437" s="52" t="s">
        <v>337</v>
      </c>
      <c r="C6437" s="53">
        <v>1528</v>
      </c>
      <c r="D6437" s="34" t="s">
        <v>1166</v>
      </c>
    </row>
    <row r="6438" spans="1:4" x14ac:dyDescent="0.35">
      <c r="A6438" s="39"/>
      <c r="B6438" s="52" t="s">
        <v>1015</v>
      </c>
      <c r="C6438" s="53">
        <v>376</v>
      </c>
      <c r="D6438" s="34" t="s">
        <v>1166</v>
      </c>
    </row>
    <row r="6439" spans="1:4" x14ac:dyDescent="0.35">
      <c r="A6439" s="39"/>
      <c r="B6439" s="52" t="s">
        <v>8683</v>
      </c>
      <c r="C6439" s="53">
        <v>588</v>
      </c>
      <c r="D6439" s="34" t="s">
        <v>1166</v>
      </c>
    </row>
    <row r="6440" spans="1:4" x14ac:dyDescent="0.35">
      <c r="A6440" s="39"/>
      <c r="B6440" s="52" t="s">
        <v>375</v>
      </c>
      <c r="C6440" s="53">
        <v>3988</v>
      </c>
      <c r="D6440" s="34" t="s">
        <v>1166</v>
      </c>
    </row>
    <row r="6441" spans="1:4" x14ac:dyDescent="0.35">
      <c r="A6441" s="39"/>
      <c r="B6441" s="52" t="s">
        <v>1015</v>
      </c>
      <c r="C6441" s="53">
        <v>321</v>
      </c>
      <c r="D6441" s="34" t="s">
        <v>1166</v>
      </c>
    </row>
    <row r="6442" spans="1:4" x14ac:dyDescent="0.35">
      <c r="A6442" s="39"/>
      <c r="B6442" s="52" t="s">
        <v>4026</v>
      </c>
      <c r="C6442" s="53">
        <v>1338</v>
      </c>
      <c r="D6442" s="34" t="s">
        <v>1166</v>
      </c>
    </row>
    <row r="6443" spans="1:4" x14ac:dyDescent="0.35">
      <c r="A6443" s="39"/>
      <c r="B6443" s="52" t="s">
        <v>115</v>
      </c>
      <c r="C6443" s="53">
        <v>460</v>
      </c>
      <c r="D6443" s="34" t="s">
        <v>1166</v>
      </c>
    </row>
    <row r="6444" spans="1:4" x14ac:dyDescent="0.35">
      <c r="A6444" s="39"/>
      <c r="B6444" s="52" t="s">
        <v>115</v>
      </c>
      <c r="C6444" s="53">
        <v>662</v>
      </c>
      <c r="D6444" s="34" t="s">
        <v>1166</v>
      </c>
    </row>
    <row r="6445" spans="1:4" x14ac:dyDescent="0.35">
      <c r="A6445" s="39"/>
      <c r="B6445" s="52" t="s">
        <v>337</v>
      </c>
      <c r="C6445" s="53">
        <v>1017</v>
      </c>
      <c r="D6445" s="34" t="s">
        <v>1166</v>
      </c>
    </row>
    <row r="6446" spans="1:4" x14ac:dyDescent="0.35">
      <c r="A6446" s="39"/>
      <c r="B6446" s="52" t="s">
        <v>501</v>
      </c>
      <c r="C6446" s="53">
        <v>2944</v>
      </c>
      <c r="D6446" s="34" t="s">
        <v>1166</v>
      </c>
    </row>
    <row r="6447" spans="1:4" x14ac:dyDescent="0.35">
      <c r="A6447" s="39"/>
      <c r="B6447" s="52" t="s">
        <v>461</v>
      </c>
      <c r="C6447" s="53">
        <v>21</v>
      </c>
      <c r="D6447" s="34" t="s">
        <v>1166</v>
      </c>
    </row>
    <row r="6448" spans="1:4" x14ac:dyDescent="0.35">
      <c r="A6448" s="39"/>
      <c r="B6448" s="52" t="s">
        <v>461</v>
      </c>
      <c r="C6448" s="53">
        <v>57</v>
      </c>
      <c r="D6448" s="34" t="s">
        <v>1166</v>
      </c>
    </row>
    <row r="6449" spans="1:4" x14ac:dyDescent="0.35">
      <c r="A6449" s="39"/>
      <c r="B6449" s="52" t="s">
        <v>461</v>
      </c>
      <c r="C6449" s="53">
        <v>114</v>
      </c>
      <c r="D6449" s="34" t="s">
        <v>1166</v>
      </c>
    </row>
    <row r="6450" spans="1:4" x14ac:dyDescent="0.35">
      <c r="A6450" s="39"/>
      <c r="B6450" s="52" t="s">
        <v>461</v>
      </c>
      <c r="C6450" s="53">
        <v>110</v>
      </c>
      <c r="D6450" s="34" t="s">
        <v>1166</v>
      </c>
    </row>
    <row r="6451" spans="1:4" x14ac:dyDescent="0.35">
      <c r="A6451" s="39"/>
      <c r="B6451" s="52" t="s">
        <v>461</v>
      </c>
      <c r="C6451" s="53">
        <v>106</v>
      </c>
      <c r="D6451" s="34" t="s">
        <v>1166</v>
      </c>
    </row>
    <row r="6452" spans="1:4" x14ac:dyDescent="0.35">
      <c r="A6452" s="39"/>
      <c r="B6452" s="52" t="s">
        <v>116</v>
      </c>
      <c r="C6452" s="53">
        <v>2000</v>
      </c>
      <c r="D6452" s="34" t="s">
        <v>1166</v>
      </c>
    </row>
    <row r="6453" spans="1:4" x14ac:dyDescent="0.35">
      <c r="A6453" s="39"/>
      <c r="B6453" s="52" t="s">
        <v>116</v>
      </c>
      <c r="C6453" s="53">
        <v>2000</v>
      </c>
      <c r="D6453" s="34" t="s">
        <v>1166</v>
      </c>
    </row>
    <row r="6454" spans="1:4" x14ac:dyDescent="0.35">
      <c r="A6454" s="39"/>
      <c r="B6454" s="52" t="s">
        <v>638</v>
      </c>
      <c r="C6454" s="53">
        <v>1111</v>
      </c>
      <c r="D6454" s="34" t="s">
        <v>1166</v>
      </c>
    </row>
    <row r="6455" spans="1:4" x14ac:dyDescent="0.35">
      <c r="A6455" s="39"/>
      <c r="B6455" s="52" t="s">
        <v>8733</v>
      </c>
      <c r="C6455" s="53">
        <v>75</v>
      </c>
      <c r="D6455" s="34" t="s">
        <v>1166</v>
      </c>
    </row>
    <row r="6456" spans="1:4" x14ac:dyDescent="0.35">
      <c r="A6456" s="39"/>
      <c r="B6456" s="52" t="s">
        <v>8733</v>
      </c>
      <c r="C6456" s="53">
        <v>496</v>
      </c>
      <c r="D6456" s="34" t="s">
        <v>1166</v>
      </c>
    </row>
    <row r="6457" spans="1:4" x14ac:dyDescent="0.35">
      <c r="A6457" s="39"/>
      <c r="B6457" s="52" t="s">
        <v>810</v>
      </c>
      <c r="C6457" s="53">
        <v>761</v>
      </c>
      <c r="D6457" s="34" t="s">
        <v>1166</v>
      </c>
    </row>
    <row r="6458" spans="1:4" x14ac:dyDescent="0.35">
      <c r="A6458" s="39"/>
      <c r="B6458" s="52" t="s">
        <v>142</v>
      </c>
      <c r="C6458" s="53">
        <v>452</v>
      </c>
      <c r="D6458" s="34" t="s">
        <v>1166</v>
      </c>
    </row>
    <row r="6459" spans="1:4" x14ac:dyDescent="0.35">
      <c r="A6459" s="39"/>
      <c r="B6459" s="52" t="s">
        <v>7069</v>
      </c>
      <c r="C6459" s="53">
        <v>110</v>
      </c>
      <c r="D6459" s="34" t="s">
        <v>1166</v>
      </c>
    </row>
    <row r="6460" spans="1:4" x14ac:dyDescent="0.35">
      <c r="A6460" s="39"/>
      <c r="B6460" s="52" t="s">
        <v>7069</v>
      </c>
      <c r="C6460" s="53">
        <v>128</v>
      </c>
      <c r="D6460" s="34" t="s">
        <v>1166</v>
      </c>
    </row>
    <row r="6461" spans="1:4" x14ac:dyDescent="0.35">
      <c r="A6461" s="39"/>
      <c r="B6461" s="52" t="s">
        <v>7069</v>
      </c>
      <c r="C6461" s="53">
        <v>25</v>
      </c>
      <c r="D6461" s="34" t="s">
        <v>1166</v>
      </c>
    </row>
    <row r="6462" spans="1:4" x14ac:dyDescent="0.35">
      <c r="A6462" s="39"/>
      <c r="B6462" s="52" t="s">
        <v>7069</v>
      </c>
      <c r="C6462" s="53">
        <v>20</v>
      </c>
      <c r="D6462" s="34" t="s">
        <v>1166</v>
      </c>
    </row>
    <row r="6463" spans="1:4" x14ac:dyDescent="0.35">
      <c r="A6463" s="39"/>
      <c r="B6463" s="52" t="s">
        <v>7069</v>
      </c>
      <c r="C6463" s="53">
        <v>110</v>
      </c>
      <c r="D6463" s="34" t="s">
        <v>1166</v>
      </c>
    </row>
    <row r="6464" spans="1:4" x14ac:dyDescent="0.35">
      <c r="A6464" s="39"/>
      <c r="B6464" s="52" t="s">
        <v>7069</v>
      </c>
      <c r="C6464" s="53">
        <v>108</v>
      </c>
      <c r="D6464" s="34" t="s">
        <v>1166</v>
      </c>
    </row>
    <row r="6465" spans="1:4" x14ac:dyDescent="0.35">
      <c r="A6465" s="39"/>
      <c r="B6465" s="52" t="s">
        <v>7069</v>
      </c>
      <c r="C6465" s="53">
        <v>34</v>
      </c>
      <c r="D6465" s="34" t="s">
        <v>1166</v>
      </c>
    </row>
    <row r="6466" spans="1:4" x14ac:dyDescent="0.35">
      <c r="A6466" s="39"/>
      <c r="B6466" s="52" t="s">
        <v>7069</v>
      </c>
      <c r="C6466" s="53">
        <v>106</v>
      </c>
      <c r="D6466" s="34" t="s">
        <v>1166</v>
      </c>
    </row>
    <row r="6467" spans="1:4" x14ac:dyDescent="0.35">
      <c r="A6467" s="39"/>
      <c r="B6467" s="52" t="s">
        <v>7069</v>
      </c>
      <c r="C6467" s="53">
        <v>110</v>
      </c>
      <c r="D6467" s="34" t="s">
        <v>1166</v>
      </c>
    </row>
    <row r="6468" spans="1:4" x14ac:dyDescent="0.35">
      <c r="A6468" s="39"/>
      <c r="B6468" s="52" t="s">
        <v>7069</v>
      </c>
      <c r="C6468" s="53">
        <v>18</v>
      </c>
      <c r="D6468" s="34" t="s">
        <v>1166</v>
      </c>
    </row>
    <row r="6469" spans="1:4" x14ac:dyDescent="0.35">
      <c r="A6469" s="39"/>
      <c r="B6469" s="52" t="s">
        <v>7069</v>
      </c>
      <c r="C6469" s="53">
        <v>20</v>
      </c>
      <c r="D6469" s="34" t="s">
        <v>1166</v>
      </c>
    </row>
    <row r="6470" spans="1:4" x14ac:dyDescent="0.35">
      <c r="A6470" s="39"/>
      <c r="B6470" s="52" t="s">
        <v>70</v>
      </c>
      <c r="C6470" s="53">
        <v>673</v>
      </c>
      <c r="D6470" s="34" t="s">
        <v>1166</v>
      </c>
    </row>
    <row r="6471" spans="1:4" x14ac:dyDescent="0.35">
      <c r="A6471" s="39"/>
      <c r="B6471" s="52" t="s">
        <v>98</v>
      </c>
      <c r="C6471" s="53">
        <v>479</v>
      </c>
      <c r="D6471" s="34" t="s">
        <v>1166</v>
      </c>
    </row>
    <row r="6472" spans="1:4" x14ac:dyDescent="0.35">
      <c r="A6472" s="39"/>
      <c r="B6472" s="52" t="s">
        <v>115</v>
      </c>
      <c r="C6472" s="53">
        <v>284</v>
      </c>
      <c r="D6472" s="34" t="s">
        <v>1166</v>
      </c>
    </row>
    <row r="6473" spans="1:4" x14ac:dyDescent="0.35">
      <c r="A6473" s="39"/>
      <c r="B6473" s="52" t="s">
        <v>98</v>
      </c>
      <c r="C6473" s="53">
        <v>1217</v>
      </c>
      <c r="D6473" s="34" t="s">
        <v>1166</v>
      </c>
    </row>
    <row r="6474" spans="1:4" x14ac:dyDescent="0.35">
      <c r="A6474" s="39"/>
      <c r="B6474" s="52" t="s">
        <v>70</v>
      </c>
      <c r="C6474" s="53">
        <v>494</v>
      </c>
      <c r="D6474" s="34" t="s">
        <v>1166</v>
      </c>
    </row>
    <row r="6475" spans="1:4" x14ac:dyDescent="0.35">
      <c r="A6475" s="39"/>
      <c r="B6475" s="52" t="s">
        <v>512</v>
      </c>
      <c r="C6475" s="53">
        <v>2470</v>
      </c>
      <c r="D6475" s="34" t="s">
        <v>1166</v>
      </c>
    </row>
    <row r="6476" spans="1:4" x14ac:dyDescent="0.35">
      <c r="A6476" s="39"/>
      <c r="B6476" s="52" t="s">
        <v>470</v>
      </c>
      <c r="C6476" s="53">
        <v>915</v>
      </c>
      <c r="D6476" s="34" t="s">
        <v>1166</v>
      </c>
    </row>
    <row r="6477" spans="1:4" x14ac:dyDescent="0.35">
      <c r="A6477" s="39"/>
      <c r="B6477" s="52" t="s">
        <v>470</v>
      </c>
      <c r="C6477" s="53">
        <v>1000</v>
      </c>
      <c r="D6477" s="34" t="s">
        <v>1166</v>
      </c>
    </row>
    <row r="6478" spans="1:4" x14ac:dyDescent="0.35">
      <c r="A6478" s="39"/>
      <c r="B6478" s="52" t="s">
        <v>470</v>
      </c>
      <c r="C6478" s="53">
        <v>900</v>
      </c>
      <c r="D6478" s="34" t="s">
        <v>1166</v>
      </c>
    </row>
    <row r="6479" spans="1:4" x14ac:dyDescent="0.35">
      <c r="A6479" s="39"/>
      <c r="B6479" s="52" t="s">
        <v>8780</v>
      </c>
      <c r="C6479" s="53">
        <v>7825</v>
      </c>
      <c r="D6479" s="34" t="s">
        <v>1166</v>
      </c>
    </row>
    <row r="6480" spans="1:4" x14ac:dyDescent="0.35">
      <c r="A6480" s="39"/>
      <c r="B6480" s="52" t="s">
        <v>469</v>
      </c>
      <c r="C6480" s="53">
        <v>1098</v>
      </c>
      <c r="D6480" s="34" t="s">
        <v>1166</v>
      </c>
    </row>
    <row r="6481" spans="1:4" x14ac:dyDescent="0.35">
      <c r="A6481" s="39"/>
      <c r="B6481" s="52" t="s">
        <v>469</v>
      </c>
      <c r="C6481" s="53">
        <v>1097</v>
      </c>
      <c r="D6481" s="34" t="s">
        <v>1166</v>
      </c>
    </row>
    <row r="6482" spans="1:4" x14ac:dyDescent="0.35">
      <c r="A6482" s="39"/>
      <c r="B6482" s="52" t="s">
        <v>469</v>
      </c>
      <c r="C6482" s="53">
        <v>916</v>
      </c>
      <c r="D6482" s="34" t="s">
        <v>1166</v>
      </c>
    </row>
    <row r="6483" spans="1:4" x14ac:dyDescent="0.35">
      <c r="A6483" s="39"/>
      <c r="B6483" s="52" t="s">
        <v>469</v>
      </c>
      <c r="C6483" s="53">
        <v>1091</v>
      </c>
      <c r="D6483" s="34" t="s">
        <v>1166</v>
      </c>
    </row>
    <row r="6484" spans="1:4" x14ac:dyDescent="0.35">
      <c r="A6484" s="39"/>
      <c r="B6484" s="52" t="s">
        <v>512</v>
      </c>
      <c r="C6484" s="53">
        <v>2790</v>
      </c>
      <c r="D6484" s="34" t="s">
        <v>1094</v>
      </c>
    </row>
    <row r="6485" spans="1:4" x14ac:dyDescent="0.35">
      <c r="A6485" s="39"/>
      <c r="B6485" s="52" t="s">
        <v>501</v>
      </c>
      <c r="C6485" s="53">
        <v>11018</v>
      </c>
      <c r="D6485" s="34" t="s">
        <v>1094</v>
      </c>
    </row>
    <row r="6486" spans="1:4" x14ac:dyDescent="0.35">
      <c r="A6486" s="39"/>
      <c r="B6486" s="52" t="s">
        <v>478</v>
      </c>
      <c r="C6486" s="53">
        <v>19875</v>
      </c>
      <c r="D6486" s="34" t="s">
        <v>1094</v>
      </c>
    </row>
    <row r="6487" spans="1:4" x14ac:dyDescent="0.35">
      <c r="A6487" s="39"/>
      <c r="B6487" s="52" t="s">
        <v>26</v>
      </c>
      <c r="C6487" s="53">
        <v>5908</v>
      </c>
      <c r="D6487" s="34" t="s">
        <v>1094</v>
      </c>
    </row>
    <row r="6488" spans="1:4" x14ac:dyDescent="0.35">
      <c r="A6488" s="39"/>
      <c r="B6488" s="52" t="s">
        <v>217</v>
      </c>
      <c r="C6488" s="53">
        <v>4480</v>
      </c>
      <c r="D6488" s="34" t="s">
        <v>1094</v>
      </c>
    </row>
    <row r="6489" spans="1:4" x14ac:dyDescent="0.35">
      <c r="A6489" s="39"/>
      <c r="B6489" s="52" t="s">
        <v>414</v>
      </c>
      <c r="C6489" s="53">
        <v>2930</v>
      </c>
      <c r="D6489" s="34" t="s">
        <v>1094</v>
      </c>
    </row>
    <row r="6490" spans="1:4" x14ac:dyDescent="0.35">
      <c r="A6490" s="39"/>
      <c r="B6490" s="52" t="s">
        <v>373</v>
      </c>
      <c r="C6490" s="53">
        <v>1260</v>
      </c>
      <c r="D6490" s="34" t="s">
        <v>1094</v>
      </c>
    </row>
    <row r="6491" spans="1:4" x14ac:dyDescent="0.35">
      <c r="A6491" s="39"/>
      <c r="B6491" s="52" t="s">
        <v>59</v>
      </c>
      <c r="C6491" s="53">
        <v>12870</v>
      </c>
      <c r="D6491" s="34" t="s">
        <v>1094</v>
      </c>
    </row>
    <row r="6492" spans="1:4" x14ac:dyDescent="0.35">
      <c r="A6492" s="39"/>
      <c r="B6492" s="52" t="s">
        <v>63</v>
      </c>
      <c r="C6492" s="53">
        <v>370</v>
      </c>
      <c r="D6492" s="34" t="s">
        <v>1094</v>
      </c>
    </row>
    <row r="6493" spans="1:4" x14ac:dyDescent="0.35">
      <c r="A6493" s="39"/>
      <c r="B6493" s="52" t="s">
        <v>66</v>
      </c>
      <c r="C6493" s="53">
        <v>17640</v>
      </c>
      <c r="D6493" s="34" t="s">
        <v>1094</v>
      </c>
    </row>
    <row r="6494" spans="1:4" x14ac:dyDescent="0.35">
      <c r="A6494" s="39"/>
      <c r="B6494" s="52" t="s">
        <v>73</v>
      </c>
      <c r="C6494" s="53">
        <v>5838</v>
      </c>
      <c r="D6494" s="34" t="s">
        <v>1094</v>
      </c>
    </row>
    <row r="6495" spans="1:4" x14ac:dyDescent="0.35">
      <c r="A6495" s="39"/>
      <c r="B6495" s="52" t="s">
        <v>7786</v>
      </c>
      <c r="C6495" s="53">
        <v>4930</v>
      </c>
      <c r="D6495" s="34" t="s">
        <v>1094</v>
      </c>
    </row>
    <row r="6496" spans="1:4" x14ac:dyDescent="0.35">
      <c r="A6496" s="39"/>
      <c r="B6496" s="52" t="s">
        <v>89</v>
      </c>
      <c r="C6496" s="53">
        <v>440</v>
      </c>
      <c r="D6496" s="34" t="s">
        <v>1094</v>
      </c>
    </row>
    <row r="6497" spans="1:4" x14ac:dyDescent="0.35">
      <c r="A6497" s="39"/>
      <c r="B6497" s="52" t="s">
        <v>6438</v>
      </c>
      <c r="C6497" s="53">
        <v>1440</v>
      </c>
      <c r="D6497" s="34" t="s">
        <v>1094</v>
      </c>
    </row>
    <row r="6498" spans="1:4" x14ac:dyDescent="0.35">
      <c r="A6498" s="39"/>
      <c r="B6498" s="52" t="s">
        <v>97</v>
      </c>
      <c r="C6498" s="53">
        <v>1290</v>
      </c>
      <c r="D6498" s="34" t="s">
        <v>1094</v>
      </c>
    </row>
    <row r="6499" spans="1:4" x14ac:dyDescent="0.35">
      <c r="A6499" s="39"/>
      <c r="B6499" s="52" t="s">
        <v>99</v>
      </c>
      <c r="C6499" s="53">
        <v>2150</v>
      </c>
      <c r="D6499" s="34" t="s">
        <v>1094</v>
      </c>
    </row>
    <row r="6500" spans="1:4" x14ac:dyDescent="0.35">
      <c r="A6500" s="39"/>
      <c r="B6500" s="52" t="s">
        <v>332</v>
      </c>
      <c r="C6500" s="53">
        <v>1290</v>
      </c>
      <c r="D6500" s="34" t="s">
        <v>1094</v>
      </c>
    </row>
    <row r="6501" spans="1:4" x14ac:dyDescent="0.35">
      <c r="A6501" s="39"/>
      <c r="B6501" s="52" t="s">
        <v>103</v>
      </c>
      <c r="C6501" s="53">
        <v>12589</v>
      </c>
      <c r="D6501" s="34" t="s">
        <v>1094</v>
      </c>
    </row>
    <row r="6502" spans="1:4" x14ac:dyDescent="0.35">
      <c r="A6502" s="39"/>
      <c r="B6502" s="52" t="s">
        <v>750</v>
      </c>
      <c r="C6502" s="53">
        <v>9366</v>
      </c>
      <c r="D6502" s="34" t="s">
        <v>1094</v>
      </c>
    </row>
    <row r="6503" spans="1:4" x14ac:dyDescent="0.35">
      <c r="A6503" s="39"/>
      <c r="B6503" s="52" t="s">
        <v>420</v>
      </c>
      <c r="C6503" s="53">
        <v>7210</v>
      </c>
      <c r="D6503" s="34" t="s">
        <v>1094</v>
      </c>
    </row>
    <row r="6504" spans="1:4" s="50" customFormat="1" x14ac:dyDescent="0.35">
      <c r="B6504" s="52" t="s">
        <v>421</v>
      </c>
      <c r="C6504" s="53">
        <v>11400</v>
      </c>
      <c r="D6504" s="34" t="s">
        <v>1094</v>
      </c>
    </row>
    <row r="6505" spans="1:4" x14ac:dyDescent="0.35">
      <c r="A6505" s="39"/>
      <c r="B6505" s="52" t="s">
        <v>752</v>
      </c>
      <c r="C6505" s="53">
        <v>7000</v>
      </c>
      <c r="D6505" s="34" t="s">
        <v>1094</v>
      </c>
    </row>
    <row r="6506" spans="1:4" x14ac:dyDescent="0.35">
      <c r="A6506" s="39"/>
      <c r="B6506" s="52" t="s">
        <v>229</v>
      </c>
      <c r="C6506" s="53">
        <v>3410</v>
      </c>
      <c r="D6506" s="34" t="s">
        <v>1094</v>
      </c>
    </row>
    <row r="6507" spans="1:4" x14ac:dyDescent="0.35">
      <c r="A6507" s="39"/>
      <c r="B6507" s="52" t="s">
        <v>616</v>
      </c>
      <c r="C6507" s="53">
        <v>7080</v>
      </c>
      <c r="D6507" s="34" t="s">
        <v>1094</v>
      </c>
    </row>
    <row r="6508" spans="1:4" x14ac:dyDescent="0.35">
      <c r="A6508" s="39"/>
      <c r="B6508" s="52" t="s">
        <v>213</v>
      </c>
      <c r="C6508" s="53">
        <v>970</v>
      </c>
      <c r="D6508" s="34" t="s">
        <v>1094</v>
      </c>
    </row>
    <row r="6509" spans="1:4" x14ac:dyDescent="0.35">
      <c r="A6509" s="39"/>
      <c r="B6509" s="52" t="s">
        <v>231</v>
      </c>
      <c r="C6509" s="53">
        <v>7060</v>
      </c>
      <c r="D6509" s="34" t="s">
        <v>1094</v>
      </c>
    </row>
    <row r="6510" spans="1:4" x14ac:dyDescent="0.35">
      <c r="A6510" s="39"/>
      <c r="B6510" s="52" t="s">
        <v>234</v>
      </c>
      <c r="C6510" s="53">
        <v>610</v>
      </c>
      <c r="D6510" s="34" t="s">
        <v>1094</v>
      </c>
    </row>
    <row r="6511" spans="1:4" x14ac:dyDescent="0.35">
      <c r="A6511" s="39"/>
      <c r="B6511" s="52" t="s">
        <v>238</v>
      </c>
      <c r="C6511" s="53">
        <v>275</v>
      </c>
      <c r="D6511" s="34" t="s">
        <v>1094</v>
      </c>
    </row>
    <row r="6512" spans="1:4" x14ac:dyDescent="0.35">
      <c r="A6512" s="39"/>
      <c r="B6512" s="52" t="s">
        <v>240</v>
      </c>
      <c r="C6512" s="53">
        <v>3960</v>
      </c>
      <c r="D6512" s="34" t="s">
        <v>1094</v>
      </c>
    </row>
    <row r="6513" spans="1:4" x14ac:dyDescent="0.35">
      <c r="A6513" s="39"/>
      <c r="B6513" s="52" t="s">
        <v>7645</v>
      </c>
      <c r="C6513" s="53">
        <v>278</v>
      </c>
      <c r="D6513" s="34" t="s">
        <v>1094</v>
      </c>
    </row>
    <row r="6514" spans="1:4" x14ac:dyDescent="0.35">
      <c r="A6514" s="39"/>
      <c r="B6514" s="52" t="s">
        <v>114</v>
      </c>
      <c r="C6514" s="53">
        <v>8030</v>
      </c>
      <c r="D6514" s="34" t="s">
        <v>1094</v>
      </c>
    </row>
    <row r="6515" spans="1:4" x14ac:dyDescent="0.35">
      <c r="A6515" s="39"/>
      <c r="B6515" s="52" t="s">
        <v>116</v>
      </c>
      <c r="C6515" s="53">
        <v>8000</v>
      </c>
      <c r="D6515" s="34" t="s">
        <v>1094</v>
      </c>
    </row>
    <row r="6516" spans="1:4" x14ac:dyDescent="0.35">
      <c r="A6516" s="39"/>
      <c r="B6516" s="52" t="s">
        <v>117</v>
      </c>
      <c r="C6516" s="53">
        <v>29550</v>
      </c>
      <c r="D6516" s="34" t="s">
        <v>1094</v>
      </c>
    </row>
    <row r="6517" spans="1:4" x14ac:dyDescent="0.35">
      <c r="A6517" s="39"/>
      <c r="B6517" s="52" t="s">
        <v>118</v>
      </c>
      <c r="C6517" s="53">
        <v>24000</v>
      </c>
      <c r="D6517" s="34" t="s">
        <v>1094</v>
      </c>
    </row>
    <row r="6518" spans="1:4" s="50" customFormat="1" x14ac:dyDescent="0.35">
      <c r="B6518" s="52" t="s">
        <v>337</v>
      </c>
      <c r="C6518" s="53">
        <v>5462</v>
      </c>
      <c r="D6518" s="34" t="s">
        <v>1094</v>
      </c>
    </row>
    <row r="6519" spans="1:4" x14ac:dyDescent="0.35">
      <c r="A6519" s="39"/>
      <c r="B6519" s="52" t="s">
        <v>787</v>
      </c>
      <c r="C6519" s="53">
        <v>700</v>
      </c>
      <c r="D6519" s="34" t="s">
        <v>1094</v>
      </c>
    </row>
    <row r="6520" spans="1:4" x14ac:dyDescent="0.35">
      <c r="A6520" s="39"/>
      <c r="B6520" s="52" t="s">
        <v>135</v>
      </c>
      <c r="C6520" s="53">
        <v>447</v>
      </c>
      <c r="D6520" s="34" t="s">
        <v>1094</v>
      </c>
    </row>
    <row r="6521" spans="1:4" x14ac:dyDescent="0.35">
      <c r="A6521" s="39"/>
      <c r="B6521" s="52" t="s">
        <v>344</v>
      </c>
      <c r="C6521" s="53">
        <v>1870</v>
      </c>
      <c r="D6521" s="34" t="s">
        <v>1094</v>
      </c>
    </row>
    <row r="6522" spans="1:4" s="50" customFormat="1" x14ac:dyDescent="0.35">
      <c r="B6522" s="52" t="s">
        <v>143</v>
      </c>
      <c r="C6522" s="53">
        <v>831</v>
      </c>
      <c r="D6522" s="34" t="s">
        <v>1094</v>
      </c>
    </row>
    <row r="6523" spans="1:4" x14ac:dyDescent="0.35">
      <c r="A6523" s="39"/>
      <c r="B6523" s="52" t="s">
        <v>152</v>
      </c>
      <c r="C6523" s="53">
        <v>520</v>
      </c>
      <c r="D6523" s="34" t="s">
        <v>1094</v>
      </c>
    </row>
    <row r="6524" spans="1:4" x14ac:dyDescent="0.35">
      <c r="A6524" s="39"/>
      <c r="B6524" s="52" t="s">
        <v>800</v>
      </c>
      <c r="C6524" s="53">
        <v>480</v>
      </c>
      <c r="D6524" s="34" t="s">
        <v>1094</v>
      </c>
    </row>
    <row r="6525" spans="1:4" x14ac:dyDescent="0.35">
      <c r="A6525" s="39"/>
      <c r="B6525" s="52" t="s">
        <v>155</v>
      </c>
      <c r="C6525" s="53">
        <v>130</v>
      </c>
      <c r="D6525" s="34" t="s">
        <v>1094</v>
      </c>
    </row>
    <row r="6526" spans="1:4" x14ac:dyDescent="0.35">
      <c r="A6526" s="39"/>
      <c r="B6526" s="52" t="s">
        <v>268</v>
      </c>
      <c r="C6526" s="53">
        <v>2200</v>
      </c>
      <c r="D6526" s="34" t="s">
        <v>1094</v>
      </c>
    </row>
    <row r="6527" spans="1:4" x14ac:dyDescent="0.35">
      <c r="A6527" s="39"/>
      <c r="B6527" s="52" t="s">
        <v>157</v>
      </c>
      <c r="C6527" s="53">
        <v>4870</v>
      </c>
      <c r="D6527" s="34" t="s">
        <v>1094</v>
      </c>
    </row>
    <row r="6528" spans="1:4" x14ac:dyDescent="0.35">
      <c r="A6528" s="39"/>
      <c r="B6528" s="52" t="s">
        <v>269</v>
      </c>
      <c r="C6528" s="53">
        <v>3905</v>
      </c>
      <c r="D6528" s="34" t="s">
        <v>1094</v>
      </c>
    </row>
    <row r="6529" spans="1:4" x14ac:dyDescent="0.35">
      <c r="A6529" s="39"/>
      <c r="B6529" s="52" t="s">
        <v>272</v>
      </c>
      <c r="C6529" s="53">
        <v>11325</v>
      </c>
      <c r="D6529" s="34" t="s">
        <v>1094</v>
      </c>
    </row>
    <row r="6530" spans="1:4" x14ac:dyDescent="0.35">
      <c r="A6530" s="39"/>
      <c r="B6530" s="52" t="s">
        <v>350</v>
      </c>
      <c r="C6530" s="53">
        <v>20115</v>
      </c>
      <c r="D6530" s="34" t="s">
        <v>1094</v>
      </c>
    </row>
    <row r="6531" spans="1:4" x14ac:dyDescent="0.35">
      <c r="A6531" s="39"/>
      <c r="B6531" s="52" t="s">
        <v>351</v>
      </c>
      <c r="C6531" s="53">
        <v>9670</v>
      </c>
      <c r="D6531" s="34" t="s">
        <v>1094</v>
      </c>
    </row>
    <row r="6532" spans="1:4" x14ac:dyDescent="0.35">
      <c r="A6532" s="39"/>
      <c r="B6532" s="52" t="s">
        <v>431</v>
      </c>
      <c r="C6532" s="53">
        <v>6567</v>
      </c>
      <c r="D6532" s="34" t="s">
        <v>1094</v>
      </c>
    </row>
    <row r="6533" spans="1:4" x14ac:dyDescent="0.35">
      <c r="A6533" s="39"/>
      <c r="B6533" s="52" t="s">
        <v>284</v>
      </c>
      <c r="C6533" s="53">
        <v>9220</v>
      </c>
      <c r="D6533" s="34" t="s">
        <v>1094</v>
      </c>
    </row>
    <row r="6534" spans="1:4" x14ac:dyDescent="0.35">
      <c r="A6534" s="39"/>
      <c r="B6534" s="52" t="s">
        <v>180</v>
      </c>
      <c r="C6534" s="53">
        <v>1500</v>
      </c>
      <c r="D6534" s="34" t="s">
        <v>1094</v>
      </c>
    </row>
    <row r="6535" spans="1:4" x14ac:dyDescent="0.35">
      <c r="A6535" s="39"/>
      <c r="B6535" s="52" t="s">
        <v>181</v>
      </c>
      <c r="C6535" s="53">
        <v>2190</v>
      </c>
      <c r="D6535" s="34" t="s">
        <v>1094</v>
      </c>
    </row>
    <row r="6536" spans="1:4" x14ac:dyDescent="0.35">
      <c r="A6536" s="39"/>
      <c r="B6536" s="34" t="s">
        <v>182</v>
      </c>
      <c r="C6536" s="53">
        <v>1450</v>
      </c>
      <c r="D6536" s="34" t="s">
        <v>1094</v>
      </c>
    </row>
    <row r="6537" spans="1:4" x14ac:dyDescent="0.35">
      <c r="A6537" s="39"/>
      <c r="B6537" s="34" t="s">
        <v>398</v>
      </c>
      <c r="C6537" s="53">
        <v>1703</v>
      </c>
      <c r="D6537" s="34" t="s">
        <v>1094</v>
      </c>
    </row>
    <row r="6538" spans="1:4" x14ac:dyDescent="0.35">
      <c r="A6538" s="39"/>
      <c r="B6538" s="34" t="s">
        <v>399</v>
      </c>
      <c r="C6538" s="53">
        <v>910</v>
      </c>
      <c r="D6538" s="34" t="s">
        <v>1094</v>
      </c>
    </row>
    <row r="6539" spans="1:4" x14ac:dyDescent="0.35">
      <c r="A6539" s="39"/>
      <c r="B6539" s="34" t="s">
        <v>183</v>
      </c>
      <c r="C6539" s="53">
        <v>1440</v>
      </c>
      <c r="D6539" s="34" t="s">
        <v>1094</v>
      </c>
    </row>
    <row r="6540" spans="1:4" x14ac:dyDescent="0.35">
      <c r="A6540" s="39"/>
      <c r="B6540" s="52" t="s">
        <v>184</v>
      </c>
      <c r="C6540" s="53">
        <v>202</v>
      </c>
      <c r="D6540" s="34" t="s">
        <v>1094</v>
      </c>
    </row>
    <row r="6541" spans="1:4" x14ac:dyDescent="0.35">
      <c r="A6541" s="39"/>
      <c r="B6541" s="52" t="s">
        <v>188</v>
      </c>
      <c r="C6541" s="53">
        <v>550</v>
      </c>
      <c r="D6541" s="34" t="s">
        <v>1094</v>
      </c>
    </row>
    <row r="6542" spans="1:4" x14ac:dyDescent="0.35">
      <c r="A6542" s="39"/>
      <c r="B6542" s="52" t="s">
        <v>189</v>
      </c>
      <c r="C6542" s="53">
        <v>14020</v>
      </c>
      <c r="D6542" s="34" t="s">
        <v>1094</v>
      </c>
    </row>
    <row r="6543" spans="1:4" x14ac:dyDescent="0.35">
      <c r="A6543" s="39"/>
      <c r="B6543" s="52" t="s">
        <v>190</v>
      </c>
      <c r="C6543" s="53">
        <v>730</v>
      </c>
      <c r="D6543" s="34" t="s">
        <v>1094</v>
      </c>
    </row>
    <row r="6544" spans="1:4" x14ac:dyDescent="0.35">
      <c r="A6544" s="39"/>
      <c r="B6544" s="52" t="s">
        <v>294</v>
      </c>
      <c r="C6544" s="53">
        <v>4930</v>
      </c>
      <c r="D6544" s="34" t="s">
        <v>1094</v>
      </c>
    </row>
    <row r="6545" spans="1:4" x14ac:dyDescent="0.35">
      <c r="A6545" s="39"/>
      <c r="B6545" s="52" t="s">
        <v>403</v>
      </c>
      <c r="C6545" s="53">
        <v>3270</v>
      </c>
      <c r="D6545" s="34" t="s">
        <v>1094</v>
      </c>
    </row>
    <row r="6546" spans="1:4" x14ac:dyDescent="0.35">
      <c r="A6546" s="39"/>
      <c r="B6546" s="52" t="s">
        <v>193</v>
      </c>
      <c r="C6546" s="53">
        <v>550</v>
      </c>
      <c r="D6546" s="34" t="s">
        <v>1094</v>
      </c>
    </row>
    <row r="6547" spans="1:4" x14ac:dyDescent="0.35">
      <c r="A6547" s="39"/>
      <c r="B6547" s="52" t="s">
        <v>404</v>
      </c>
      <c r="C6547" s="53">
        <v>3340</v>
      </c>
      <c r="D6547" s="34" t="s">
        <v>1094</v>
      </c>
    </row>
    <row r="6548" spans="1:4" x14ac:dyDescent="0.35">
      <c r="A6548" s="39"/>
      <c r="B6548" s="52" t="s">
        <v>197</v>
      </c>
      <c r="C6548" s="53">
        <v>3160</v>
      </c>
      <c r="D6548" s="34" t="s">
        <v>1094</v>
      </c>
    </row>
    <row r="6549" spans="1:4" x14ac:dyDescent="0.35">
      <c r="A6549" s="39"/>
      <c r="B6549" s="52" t="s">
        <v>432</v>
      </c>
      <c r="C6549" s="53">
        <v>4716</v>
      </c>
      <c r="D6549" s="34" t="s">
        <v>1094</v>
      </c>
    </row>
    <row r="6550" spans="1:4" x14ac:dyDescent="0.35">
      <c r="A6550" s="39"/>
      <c r="B6550" s="52" t="s">
        <v>201</v>
      </c>
      <c r="C6550" s="53">
        <v>98</v>
      </c>
      <c r="D6550" s="34" t="s">
        <v>1094</v>
      </c>
    </row>
    <row r="6551" spans="1:4" x14ac:dyDescent="0.35">
      <c r="A6551" s="39"/>
      <c r="B6551" s="52" t="s">
        <v>202</v>
      </c>
      <c r="C6551" s="53">
        <v>442</v>
      </c>
      <c r="D6551" s="34" t="s">
        <v>1094</v>
      </c>
    </row>
    <row r="6552" spans="1:4" x14ac:dyDescent="0.35">
      <c r="A6552" s="39"/>
      <c r="B6552" s="52" t="s">
        <v>841</v>
      </c>
      <c r="C6552" s="53">
        <v>3155</v>
      </c>
      <c r="D6552" s="34" t="s">
        <v>1094</v>
      </c>
    </row>
    <row r="6553" spans="1:4" x14ac:dyDescent="0.35">
      <c r="A6553" s="39"/>
      <c r="B6553" s="52" t="s">
        <v>408</v>
      </c>
      <c r="C6553" s="53">
        <v>10149</v>
      </c>
      <c r="D6553" s="34" t="s">
        <v>1094</v>
      </c>
    </row>
    <row r="6554" spans="1:4" x14ac:dyDescent="0.35">
      <c r="A6554" s="39"/>
      <c r="B6554" s="52" t="s">
        <v>518</v>
      </c>
      <c r="C6554" s="53">
        <v>420</v>
      </c>
      <c r="D6554" s="34" t="s">
        <v>1094</v>
      </c>
    </row>
    <row r="6555" spans="1:4" x14ac:dyDescent="0.35">
      <c r="A6555" s="39"/>
      <c r="B6555" s="52" t="s">
        <v>206</v>
      </c>
      <c r="C6555" s="53">
        <v>12429</v>
      </c>
      <c r="D6555" s="34" t="s">
        <v>1094</v>
      </c>
    </row>
    <row r="6556" spans="1:4" x14ac:dyDescent="0.35">
      <c r="A6556" s="39"/>
      <c r="B6556" s="52" t="s">
        <v>309</v>
      </c>
      <c r="C6556" s="53">
        <v>1015</v>
      </c>
      <c r="D6556" s="34" t="s">
        <v>1094</v>
      </c>
    </row>
    <row r="6557" spans="1:4" x14ac:dyDescent="0.35">
      <c r="A6557" s="39"/>
      <c r="B6557" s="52" t="s">
        <v>852</v>
      </c>
      <c r="C6557" s="53">
        <v>8190</v>
      </c>
      <c r="D6557" s="34" t="s">
        <v>1094</v>
      </c>
    </row>
    <row r="6558" spans="1:4" x14ac:dyDescent="0.35">
      <c r="A6558" s="39"/>
      <c r="B6558" s="52" t="s">
        <v>853</v>
      </c>
      <c r="C6558" s="53">
        <v>100</v>
      </c>
      <c r="D6558" s="34" t="s">
        <v>1094</v>
      </c>
    </row>
    <row r="6559" spans="1:4" x14ac:dyDescent="0.35">
      <c r="A6559" s="39"/>
      <c r="B6559" s="52" t="s">
        <v>857</v>
      </c>
      <c r="C6559" s="53">
        <v>380</v>
      </c>
      <c r="D6559" s="34" t="s">
        <v>1094</v>
      </c>
    </row>
    <row r="6560" spans="1:4" x14ac:dyDescent="0.35">
      <c r="A6560" s="39"/>
      <c r="B6560" s="52" t="s">
        <v>860</v>
      </c>
      <c r="C6560" s="53">
        <v>450</v>
      </c>
      <c r="D6560" s="34" t="s">
        <v>1094</v>
      </c>
    </row>
    <row r="6561" spans="1:4" x14ac:dyDescent="0.35">
      <c r="A6561" s="39"/>
      <c r="B6561" s="52" t="s">
        <v>861</v>
      </c>
      <c r="C6561" s="53">
        <v>4090</v>
      </c>
      <c r="D6561" s="34" t="s">
        <v>1094</v>
      </c>
    </row>
    <row r="6562" spans="1:4" x14ac:dyDescent="0.35">
      <c r="A6562" s="39"/>
      <c r="B6562" s="52" t="s">
        <v>312</v>
      </c>
      <c r="C6562" s="53">
        <v>3275</v>
      </c>
      <c r="D6562" s="34" t="s">
        <v>1094</v>
      </c>
    </row>
    <row r="6563" spans="1:4" x14ac:dyDescent="0.35">
      <c r="A6563" s="39"/>
      <c r="B6563" s="52" t="s">
        <v>863</v>
      </c>
      <c r="C6563" s="53">
        <v>2005</v>
      </c>
      <c r="D6563" s="34" t="s">
        <v>1094</v>
      </c>
    </row>
    <row r="6564" spans="1:4" x14ac:dyDescent="0.35">
      <c r="A6564" s="39"/>
      <c r="B6564" s="52" t="s">
        <v>630</v>
      </c>
      <c r="C6564" s="53">
        <v>1050</v>
      </c>
      <c r="D6564" s="34" t="s">
        <v>1094</v>
      </c>
    </row>
    <row r="6565" spans="1:4" x14ac:dyDescent="0.35">
      <c r="A6565" s="39"/>
      <c r="B6565" s="52" t="s">
        <v>890</v>
      </c>
      <c r="C6565" s="53">
        <v>162</v>
      </c>
      <c r="D6565" s="34" t="s">
        <v>1094</v>
      </c>
    </row>
    <row r="6566" spans="1:4" x14ac:dyDescent="0.35">
      <c r="A6566" s="39"/>
      <c r="B6566" s="52" t="s">
        <v>313</v>
      </c>
      <c r="C6566" s="53">
        <v>5600</v>
      </c>
      <c r="D6566" s="34" t="s">
        <v>1094</v>
      </c>
    </row>
    <row r="6567" spans="1:4" x14ac:dyDescent="0.35">
      <c r="A6567" s="39"/>
      <c r="B6567" s="52" t="s">
        <v>904</v>
      </c>
      <c r="C6567" s="53">
        <v>170</v>
      </c>
      <c r="D6567" s="34" t="s">
        <v>1094</v>
      </c>
    </row>
    <row r="6568" spans="1:4" x14ac:dyDescent="0.35">
      <c r="A6568" s="39"/>
      <c r="B6568" s="52" t="s">
        <v>6987</v>
      </c>
      <c r="C6568" s="53">
        <v>200</v>
      </c>
      <c r="D6568" s="34" t="s">
        <v>1094</v>
      </c>
    </row>
    <row r="6569" spans="1:4" x14ac:dyDescent="0.35">
      <c r="A6569" s="39"/>
      <c r="B6569" s="52" t="s">
        <v>906</v>
      </c>
      <c r="C6569" s="53">
        <v>1150</v>
      </c>
      <c r="D6569" s="34" t="s">
        <v>1094</v>
      </c>
    </row>
    <row r="6570" spans="1:4" x14ac:dyDescent="0.35">
      <c r="A6570" s="39"/>
      <c r="B6570" s="52" t="s">
        <v>7242</v>
      </c>
      <c r="C6570" s="53">
        <v>340</v>
      </c>
      <c r="D6570" s="34" t="s">
        <v>1094</v>
      </c>
    </row>
    <row r="6571" spans="1:4" x14ac:dyDescent="0.35">
      <c r="A6571" s="39"/>
      <c r="B6571" s="52" t="s">
        <v>639</v>
      </c>
      <c r="C6571" s="53">
        <v>4110</v>
      </c>
      <c r="D6571" s="34" t="s">
        <v>1094</v>
      </c>
    </row>
    <row r="6572" spans="1:4" x14ac:dyDescent="0.35">
      <c r="A6572" s="39"/>
      <c r="B6572" s="52" t="s">
        <v>917</v>
      </c>
      <c r="C6572" s="53">
        <v>3000</v>
      </c>
      <c r="D6572" s="34" t="s">
        <v>1094</v>
      </c>
    </row>
    <row r="6573" spans="1:4" x14ac:dyDescent="0.35">
      <c r="A6573" s="39"/>
      <c r="B6573" s="52" t="s">
        <v>965</v>
      </c>
      <c r="C6573" s="53">
        <v>950</v>
      </c>
      <c r="D6573" s="34" t="s">
        <v>1094</v>
      </c>
    </row>
    <row r="6574" spans="1:4" x14ac:dyDescent="0.35">
      <c r="A6574" s="39"/>
      <c r="B6574" s="52" t="s">
        <v>918</v>
      </c>
      <c r="C6574" s="53">
        <v>1200</v>
      </c>
      <c r="D6574" s="34" t="s">
        <v>1094</v>
      </c>
    </row>
    <row r="6575" spans="1:4" x14ac:dyDescent="0.35">
      <c r="A6575" s="39"/>
      <c r="B6575" s="52" t="s">
        <v>7249</v>
      </c>
      <c r="C6575" s="53">
        <v>295</v>
      </c>
      <c r="D6575" s="34" t="s">
        <v>1094</v>
      </c>
    </row>
    <row r="6576" spans="1:4" x14ac:dyDescent="0.35">
      <c r="A6576" s="39"/>
      <c r="B6576" s="52" t="s">
        <v>7044</v>
      </c>
      <c r="C6576" s="53">
        <v>920</v>
      </c>
      <c r="D6576" s="34" t="s">
        <v>1094</v>
      </c>
    </row>
    <row r="6577" spans="1:4" x14ac:dyDescent="0.35">
      <c r="A6577" s="39"/>
      <c r="B6577" s="52" t="s">
        <v>7847</v>
      </c>
      <c r="C6577" s="53">
        <v>1690</v>
      </c>
      <c r="D6577" s="34" t="s">
        <v>1094</v>
      </c>
    </row>
    <row r="6578" spans="1:4" x14ac:dyDescent="0.35">
      <c r="A6578" s="39"/>
      <c r="B6578" s="52" t="s">
        <v>7593</v>
      </c>
      <c r="C6578" s="53">
        <v>1297</v>
      </c>
      <c r="D6578" s="34" t="s">
        <v>1094</v>
      </c>
    </row>
    <row r="6579" spans="1:4" x14ac:dyDescent="0.35">
      <c r="A6579" s="39"/>
      <c r="B6579" s="52" t="s">
        <v>7715</v>
      </c>
      <c r="C6579" s="53">
        <v>5090</v>
      </c>
      <c r="D6579" s="34" t="s">
        <v>1094</v>
      </c>
    </row>
    <row r="6580" spans="1:4" x14ac:dyDescent="0.35">
      <c r="A6580" s="39"/>
      <c r="B6580" s="52" t="s">
        <v>11066</v>
      </c>
      <c r="C6580" s="53">
        <v>2400</v>
      </c>
      <c r="D6580" s="34" t="s">
        <v>1094</v>
      </c>
    </row>
    <row r="6581" spans="1:4" x14ac:dyDescent="0.35">
      <c r="A6581" s="39"/>
      <c r="B6581" s="52" t="s">
        <v>8061</v>
      </c>
      <c r="C6581" s="53">
        <v>370</v>
      </c>
      <c r="D6581" s="34" t="s">
        <v>1094</v>
      </c>
    </row>
    <row r="6582" spans="1:4" x14ac:dyDescent="0.35">
      <c r="A6582" s="39"/>
      <c r="B6582" s="52" t="s">
        <v>8118</v>
      </c>
      <c r="C6582" s="53">
        <v>615</v>
      </c>
      <c r="D6582" s="34" t="s">
        <v>1094</v>
      </c>
    </row>
    <row r="6583" spans="1:4" x14ac:dyDescent="0.35">
      <c r="A6583" s="39"/>
      <c r="B6583" s="52" t="s">
        <v>8137</v>
      </c>
      <c r="C6583" s="53">
        <v>831</v>
      </c>
      <c r="D6583" s="34" t="s">
        <v>1094</v>
      </c>
    </row>
    <row r="6584" spans="1:4" x14ac:dyDescent="0.35">
      <c r="A6584" s="39"/>
      <c r="B6584" s="52" t="s">
        <v>8151</v>
      </c>
      <c r="C6584" s="53">
        <v>380</v>
      </c>
      <c r="D6584" s="34" t="s">
        <v>1094</v>
      </c>
    </row>
    <row r="6585" spans="1:4" x14ac:dyDescent="0.35">
      <c r="A6585" s="39"/>
      <c r="B6585" s="52" t="s">
        <v>8161</v>
      </c>
      <c r="C6585" s="53">
        <v>1695</v>
      </c>
      <c r="D6585" s="34" t="s">
        <v>1094</v>
      </c>
    </row>
    <row r="6586" spans="1:4" x14ac:dyDescent="0.35">
      <c r="A6586" s="39"/>
      <c r="B6586" s="52" t="s">
        <v>8169</v>
      </c>
      <c r="C6586" s="53">
        <v>3534</v>
      </c>
      <c r="D6586" s="34" t="s">
        <v>1094</v>
      </c>
    </row>
    <row r="6587" spans="1:4" x14ac:dyDescent="0.35">
      <c r="A6587" s="39"/>
      <c r="B6587" s="52" t="s">
        <v>8177</v>
      </c>
      <c r="C6587" s="53">
        <v>630</v>
      </c>
      <c r="D6587" s="34" t="s">
        <v>1094</v>
      </c>
    </row>
    <row r="6588" spans="1:4" x14ac:dyDescent="0.35">
      <c r="A6588" s="39"/>
      <c r="B6588" s="52" t="s">
        <v>8201</v>
      </c>
      <c r="C6588" s="53">
        <v>524</v>
      </c>
      <c r="D6588" s="34" t="s">
        <v>1094</v>
      </c>
    </row>
    <row r="6589" spans="1:4" x14ac:dyDescent="0.35">
      <c r="A6589" s="39"/>
      <c r="B6589" s="52" t="s">
        <v>8302</v>
      </c>
      <c r="C6589" s="53">
        <v>3280</v>
      </c>
      <c r="D6589" s="34" t="s">
        <v>1094</v>
      </c>
    </row>
    <row r="6590" spans="1:4" x14ac:dyDescent="0.35">
      <c r="A6590" s="39"/>
      <c r="B6590" s="52" t="s">
        <v>11083</v>
      </c>
      <c r="C6590" s="53">
        <v>700</v>
      </c>
      <c r="D6590" s="34" t="s">
        <v>1094</v>
      </c>
    </row>
    <row r="6591" spans="1:4" x14ac:dyDescent="0.35">
      <c r="A6591" s="39"/>
      <c r="B6591" s="52" t="s">
        <v>8355</v>
      </c>
      <c r="C6591" s="53">
        <v>1430</v>
      </c>
      <c r="D6591" s="34" t="s">
        <v>1094</v>
      </c>
    </row>
    <row r="6592" spans="1:4" x14ac:dyDescent="0.35">
      <c r="A6592" s="39"/>
      <c r="B6592" s="52" t="s">
        <v>8380</v>
      </c>
      <c r="C6592" s="53">
        <v>300</v>
      </c>
      <c r="D6592" s="34" t="s">
        <v>1094</v>
      </c>
    </row>
    <row r="6593" spans="1:4" x14ac:dyDescent="0.35">
      <c r="A6593" s="39"/>
      <c r="B6593" s="52" t="s">
        <v>8481</v>
      </c>
      <c r="C6593" s="53">
        <v>400</v>
      </c>
      <c r="D6593" s="34" t="s">
        <v>1094</v>
      </c>
    </row>
    <row r="6594" spans="1:4" x14ac:dyDescent="0.35">
      <c r="A6594" s="39"/>
      <c r="B6594" s="52" t="s">
        <v>8541</v>
      </c>
      <c r="C6594" s="53">
        <v>550</v>
      </c>
      <c r="D6594" s="34" t="s">
        <v>1094</v>
      </c>
    </row>
    <row r="6595" spans="1:4" x14ac:dyDescent="0.35">
      <c r="A6595" s="39"/>
      <c r="B6595" s="52" t="s">
        <v>8558</v>
      </c>
      <c r="C6595" s="53">
        <v>2150</v>
      </c>
      <c r="D6595" s="34" t="s">
        <v>1094</v>
      </c>
    </row>
    <row r="6596" spans="1:4" x14ac:dyDescent="0.35">
      <c r="A6596" s="39"/>
      <c r="B6596" s="52" t="s">
        <v>11111</v>
      </c>
      <c r="C6596" s="53">
        <v>2000</v>
      </c>
      <c r="D6596" s="34" t="s">
        <v>1094</v>
      </c>
    </row>
    <row r="6597" spans="1:4" x14ac:dyDescent="0.35">
      <c r="A6597" s="39"/>
      <c r="B6597" s="52" t="s">
        <v>8633</v>
      </c>
      <c r="C6597" s="53">
        <v>260</v>
      </c>
      <c r="D6597" s="34" t="s">
        <v>1094</v>
      </c>
    </row>
    <row r="6598" spans="1:4" x14ac:dyDescent="0.35">
      <c r="A6598" s="39"/>
      <c r="B6598" s="52" t="s">
        <v>8703</v>
      </c>
      <c r="C6598" s="53">
        <v>394</v>
      </c>
      <c r="D6598" s="34" t="s">
        <v>1094</v>
      </c>
    </row>
    <row r="6599" spans="1:4" x14ac:dyDescent="0.35">
      <c r="A6599" s="39"/>
      <c r="B6599" s="52" t="s">
        <v>8713</v>
      </c>
      <c r="C6599" s="53">
        <v>420</v>
      </c>
      <c r="D6599" s="34" t="s">
        <v>1094</v>
      </c>
    </row>
    <row r="6600" spans="1:4" x14ac:dyDescent="0.35">
      <c r="A6600" s="39"/>
      <c r="B6600" s="52" t="s">
        <v>10632</v>
      </c>
      <c r="C6600" s="53">
        <v>630</v>
      </c>
      <c r="D6600" s="34" t="s">
        <v>1094</v>
      </c>
    </row>
    <row r="6601" spans="1:4" x14ac:dyDescent="0.35">
      <c r="A6601" s="39"/>
      <c r="B6601" s="52" t="s">
        <v>10641</v>
      </c>
      <c r="C6601" s="53">
        <v>160</v>
      </c>
      <c r="D6601" s="34" t="s">
        <v>1094</v>
      </c>
    </row>
    <row r="6602" spans="1:4" x14ac:dyDescent="0.35">
      <c r="A6602" s="39"/>
      <c r="B6602" s="52" t="s">
        <v>8750</v>
      </c>
      <c r="C6602" s="53">
        <v>500</v>
      </c>
      <c r="D6602" s="34" t="s">
        <v>1094</v>
      </c>
    </row>
    <row r="6603" spans="1:4" x14ac:dyDescent="0.35">
      <c r="A6603" s="39"/>
      <c r="B6603" s="52" t="s">
        <v>10948</v>
      </c>
      <c r="C6603" s="53">
        <v>890</v>
      </c>
      <c r="D6603" s="34" t="s">
        <v>1094</v>
      </c>
    </row>
    <row r="6604" spans="1:4" x14ac:dyDescent="0.35">
      <c r="A6604" s="39"/>
      <c r="B6604" s="52" t="s">
        <v>10957</v>
      </c>
      <c r="C6604" s="53">
        <v>5330</v>
      </c>
      <c r="D6604" s="34" t="s">
        <v>1094</v>
      </c>
    </row>
    <row r="6605" spans="1:4" x14ac:dyDescent="0.35">
      <c r="A6605" s="39"/>
      <c r="B6605" s="52" t="s">
        <v>10966</v>
      </c>
      <c r="C6605" s="53">
        <v>1130</v>
      </c>
      <c r="D6605" s="34" t="s">
        <v>1094</v>
      </c>
    </row>
    <row r="6606" spans="1:4" x14ac:dyDescent="0.35">
      <c r="A6606" s="39"/>
      <c r="B6606" s="52" t="s">
        <v>10984</v>
      </c>
      <c r="C6606" s="53">
        <v>3620</v>
      </c>
      <c r="D6606" s="34" t="s">
        <v>1094</v>
      </c>
    </row>
    <row r="6607" spans="1:4" x14ac:dyDescent="0.35">
      <c r="A6607" s="39"/>
      <c r="B6607" s="52" t="s">
        <v>11146</v>
      </c>
      <c r="C6607" s="53">
        <v>1370</v>
      </c>
      <c r="D6607" s="34" t="s">
        <v>1094</v>
      </c>
    </row>
    <row r="6608" spans="1:4" x14ac:dyDescent="0.35">
      <c r="A6608" s="39"/>
      <c r="B6608" s="52" t="s">
        <v>11155</v>
      </c>
      <c r="C6608" s="53">
        <v>690</v>
      </c>
      <c r="D6608" s="34" t="s">
        <v>1094</v>
      </c>
    </row>
    <row r="6609" spans="1:4" x14ac:dyDescent="0.35">
      <c r="A6609" s="39"/>
      <c r="B6609" s="52" t="s">
        <v>11345</v>
      </c>
      <c r="C6609" s="53">
        <v>2930</v>
      </c>
      <c r="D6609" s="34" t="s">
        <v>1094</v>
      </c>
    </row>
    <row r="6610" spans="1:4" x14ac:dyDescent="0.35">
      <c r="A6610" s="39"/>
      <c r="B6610" s="52" t="s">
        <v>136</v>
      </c>
      <c r="C6610" s="53">
        <v>368</v>
      </c>
      <c r="D6610" s="34" t="s">
        <v>1094</v>
      </c>
    </row>
    <row r="6611" spans="1:4" x14ac:dyDescent="0.35">
      <c r="A6611" s="39"/>
      <c r="B6611" s="52" t="s">
        <v>471</v>
      </c>
      <c r="C6611" s="53">
        <v>21317</v>
      </c>
      <c r="D6611" s="34" t="s">
        <v>1209</v>
      </c>
    </row>
    <row r="6612" spans="1:4" x14ac:dyDescent="0.35">
      <c r="A6612" s="39"/>
      <c r="B6612" s="52" t="s">
        <v>472</v>
      </c>
      <c r="C6612" s="53">
        <v>90000</v>
      </c>
      <c r="D6612" s="34" t="s">
        <v>1209</v>
      </c>
    </row>
    <row r="6613" spans="1:4" x14ac:dyDescent="0.35">
      <c r="A6613" s="39"/>
      <c r="B6613" s="52" t="s">
        <v>473</v>
      </c>
      <c r="C6613" s="53">
        <v>11765</v>
      </c>
      <c r="D6613" s="34" t="s">
        <v>1209</v>
      </c>
    </row>
    <row r="6614" spans="1:4" x14ac:dyDescent="0.35">
      <c r="A6614" s="39"/>
      <c r="B6614" s="52" t="s">
        <v>7207</v>
      </c>
      <c r="C6614" s="53">
        <v>2000</v>
      </c>
      <c r="D6614" s="34" t="s">
        <v>13387</v>
      </c>
    </row>
    <row r="6615" spans="1:4" x14ac:dyDescent="0.35">
      <c r="A6615" s="39"/>
      <c r="B6615" s="52" t="s">
        <v>520</v>
      </c>
      <c r="C6615" s="53">
        <v>70816</v>
      </c>
      <c r="D6615" s="34" t="s">
        <v>13387</v>
      </c>
    </row>
    <row r="6616" spans="1:4" x14ac:dyDescent="0.35">
      <c r="A6616" s="39"/>
      <c r="B6616" s="52" t="s">
        <v>487</v>
      </c>
      <c r="C6616" s="53">
        <v>4551</v>
      </c>
      <c r="D6616" s="34" t="s">
        <v>13388</v>
      </c>
    </row>
    <row r="6617" spans="1:4" x14ac:dyDescent="0.35">
      <c r="A6617" s="39"/>
      <c r="B6617" s="52" t="s">
        <v>958</v>
      </c>
      <c r="C6617" s="53">
        <v>3503</v>
      </c>
      <c r="D6617" s="34" t="s">
        <v>13388</v>
      </c>
    </row>
    <row r="6618" spans="1:4" x14ac:dyDescent="0.35">
      <c r="A6618" s="39"/>
      <c r="B6618" s="52" t="s">
        <v>913</v>
      </c>
      <c r="C6618" s="53">
        <v>463</v>
      </c>
      <c r="D6618" s="34" t="s">
        <v>1399</v>
      </c>
    </row>
    <row r="6619" spans="1:4" x14ac:dyDescent="0.35">
      <c r="A6619" s="39"/>
      <c r="B6619" s="52" t="s">
        <v>8278</v>
      </c>
      <c r="C6619" s="53">
        <v>520</v>
      </c>
      <c r="D6619" s="34" t="s">
        <v>1399</v>
      </c>
    </row>
    <row r="6620" spans="1:4" x14ac:dyDescent="0.35">
      <c r="A6620" s="39"/>
      <c r="B6620" s="52" t="s">
        <v>503</v>
      </c>
      <c r="C6620" s="53">
        <v>101</v>
      </c>
      <c r="D6620" s="34" t="s">
        <v>1399</v>
      </c>
    </row>
    <row r="6621" spans="1:4" x14ac:dyDescent="0.35">
      <c r="A6621" s="39"/>
      <c r="B6621" s="52" t="s">
        <v>504</v>
      </c>
      <c r="C6621" s="53">
        <v>500</v>
      </c>
      <c r="D6621" s="34" t="s">
        <v>1399</v>
      </c>
    </row>
    <row r="6622" spans="1:4" x14ac:dyDescent="0.35">
      <c r="A6622" s="39"/>
      <c r="B6622" s="52" t="s">
        <v>502</v>
      </c>
      <c r="C6622" s="53">
        <v>1550</v>
      </c>
      <c r="D6622" s="34" t="s">
        <v>1399</v>
      </c>
    </row>
    <row r="6623" spans="1:4" x14ac:dyDescent="0.35">
      <c r="A6623" s="39"/>
      <c r="B6623" s="52" t="s">
        <v>504</v>
      </c>
      <c r="C6623" s="53">
        <v>860</v>
      </c>
      <c r="D6623" s="34" t="s">
        <v>1399</v>
      </c>
    </row>
    <row r="6624" spans="1:4" x14ac:dyDescent="0.35">
      <c r="A6624" s="39"/>
      <c r="B6624" s="52" t="s">
        <v>503</v>
      </c>
      <c r="C6624" s="53">
        <v>470</v>
      </c>
      <c r="D6624" s="34" t="s">
        <v>1399</v>
      </c>
    </row>
    <row r="6625" spans="1:4" x14ac:dyDescent="0.35">
      <c r="A6625" s="39"/>
      <c r="B6625" s="52" t="s">
        <v>503</v>
      </c>
      <c r="C6625" s="53">
        <v>500</v>
      </c>
      <c r="D6625" s="34" t="s">
        <v>1399</v>
      </c>
    </row>
    <row r="6626" spans="1:4" x14ac:dyDescent="0.35">
      <c r="A6626" s="39"/>
      <c r="B6626" s="52" t="s">
        <v>7064</v>
      </c>
      <c r="C6626" s="53">
        <v>420</v>
      </c>
      <c r="D6626" s="34" t="s">
        <v>1399</v>
      </c>
    </row>
    <row r="6627" spans="1:4" x14ac:dyDescent="0.35">
      <c r="A6627" s="39"/>
      <c r="B6627" s="52" t="s">
        <v>8551</v>
      </c>
      <c r="C6627" s="53">
        <v>1000</v>
      </c>
      <c r="D6627" s="34" t="s">
        <v>1399</v>
      </c>
    </row>
    <row r="6628" spans="1:4" x14ac:dyDescent="0.35">
      <c r="A6628" s="39"/>
      <c r="B6628" s="52" t="s">
        <v>7064</v>
      </c>
      <c r="C6628" s="53">
        <v>1010</v>
      </c>
      <c r="D6628" s="34" t="s">
        <v>1399</v>
      </c>
    </row>
    <row r="6629" spans="1:4" x14ac:dyDescent="0.35">
      <c r="A6629" s="39"/>
      <c r="B6629" s="52" t="s">
        <v>616</v>
      </c>
      <c r="C6629" s="53">
        <v>1780</v>
      </c>
      <c r="D6629" s="34" t="s">
        <v>1304</v>
      </c>
    </row>
    <row r="6630" spans="1:4" x14ac:dyDescent="0.35">
      <c r="A6630" s="39"/>
      <c r="B6630" s="52" t="s">
        <v>471</v>
      </c>
      <c r="C6630" s="53">
        <v>650</v>
      </c>
      <c r="D6630" s="34" t="s">
        <v>1171</v>
      </c>
    </row>
    <row r="6631" spans="1:4" x14ac:dyDescent="0.35">
      <c r="A6631" s="39"/>
      <c r="B6631" s="52" t="s">
        <v>471</v>
      </c>
      <c r="C6631" s="53">
        <v>622</v>
      </c>
      <c r="D6631" s="34" t="s">
        <v>1171</v>
      </c>
    </row>
    <row r="6632" spans="1:4" x14ac:dyDescent="0.35">
      <c r="A6632" s="39"/>
      <c r="B6632" s="52" t="s">
        <v>471</v>
      </c>
      <c r="C6632" s="53">
        <v>470</v>
      </c>
      <c r="D6632" s="34" t="s">
        <v>1171</v>
      </c>
    </row>
    <row r="6633" spans="1:4" x14ac:dyDescent="0.35">
      <c r="A6633" s="39"/>
      <c r="B6633" s="52" t="s">
        <v>471</v>
      </c>
      <c r="C6633" s="53">
        <v>760</v>
      </c>
      <c r="D6633" s="34" t="s">
        <v>1171</v>
      </c>
    </row>
    <row r="6634" spans="1:4" x14ac:dyDescent="0.35">
      <c r="A6634" s="39"/>
      <c r="B6634" s="52" t="s">
        <v>471</v>
      </c>
      <c r="C6634" s="53">
        <v>624</v>
      </c>
      <c r="D6634" s="34" t="s">
        <v>1171</v>
      </c>
    </row>
    <row r="6635" spans="1:4" x14ac:dyDescent="0.35">
      <c r="A6635" s="39"/>
      <c r="B6635" s="52" t="s">
        <v>471</v>
      </c>
      <c r="C6635" s="53">
        <v>632</v>
      </c>
      <c r="D6635" s="34" t="s">
        <v>1171</v>
      </c>
    </row>
    <row r="6636" spans="1:4" x14ac:dyDescent="0.35">
      <c r="A6636" s="39"/>
      <c r="B6636" s="52" t="s">
        <v>471</v>
      </c>
      <c r="C6636" s="53">
        <v>506</v>
      </c>
      <c r="D6636" s="34" t="s">
        <v>1171</v>
      </c>
    </row>
    <row r="6637" spans="1:4" x14ac:dyDescent="0.35">
      <c r="A6637" s="39"/>
      <c r="B6637" s="52" t="s">
        <v>471</v>
      </c>
      <c r="C6637" s="53">
        <v>510</v>
      </c>
      <c r="D6637" s="34" t="s">
        <v>1171</v>
      </c>
    </row>
    <row r="6638" spans="1:4" x14ac:dyDescent="0.35">
      <c r="A6638" s="39"/>
      <c r="B6638" s="52" t="s">
        <v>471</v>
      </c>
      <c r="C6638" s="53">
        <v>530</v>
      </c>
      <c r="D6638" s="34" t="s">
        <v>1171</v>
      </c>
    </row>
    <row r="6639" spans="1:4" x14ac:dyDescent="0.35">
      <c r="A6639" s="39"/>
      <c r="B6639" s="52" t="s">
        <v>471</v>
      </c>
      <c r="C6639" s="53">
        <v>435</v>
      </c>
      <c r="D6639" s="34" t="s">
        <v>1171</v>
      </c>
    </row>
    <row r="6640" spans="1:4" x14ac:dyDescent="0.35">
      <c r="A6640" s="39"/>
      <c r="B6640" s="52" t="s">
        <v>471</v>
      </c>
      <c r="C6640" s="53">
        <v>460</v>
      </c>
      <c r="D6640" s="34" t="s">
        <v>1171</v>
      </c>
    </row>
    <row r="6641" spans="1:4" x14ac:dyDescent="0.35">
      <c r="A6641" s="39"/>
      <c r="B6641" s="52" t="s">
        <v>471</v>
      </c>
      <c r="C6641" s="53">
        <v>450</v>
      </c>
      <c r="D6641" s="34" t="s">
        <v>1171</v>
      </c>
    </row>
    <row r="6642" spans="1:4" x14ac:dyDescent="0.35">
      <c r="A6642" s="39"/>
      <c r="B6642" s="52" t="s">
        <v>471</v>
      </c>
      <c r="C6642" s="53">
        <v>465</v>
      </c>
      <c r="D6642" s="34" t="s">
        <v>1171</v>
      </c>
    </row>
    <row r="6643" spans="1:4" x14ac:dyDescent="0.35">
      <c r="A6643" s="39"/>
      <c r="B6643" s="52" t="s">
        <v>471</v>
      </c>
      <c r="C6643" s="53">
        <v>480</v>
      </c>
      <c r="D6643" s="34" t="s">
        <v>1171</v>
      </c>
    </row>
    <row r="6644" spans="1:4" x14ac:dyDescent="0.35">
      <c r="A6644" s="39"/>
      <c r="B6644" s="52" t="s">
        <v>471</v>
      </c>
      <c r="C6644" s="53">
        <v>500</v>
      </c>
      <c r="D6644" s="34" t="s">
        <v>1171</v>
      </c>
    </row>
    <row r="6645" spans="1:4" x14ac:dyDescent="0.35">
      <c r="A6645" s="39"/>
      <c r="B6645" s="52" t="s">
        <v>471</v>
      </c>
      <c r="C6645" s="53">
        <v>550</v>
      </c>
      <c r="D6645" s="34" t="s">
        <v>1171</v>
      </c>
    </row>
    <row r="6646" spans="1:4" x14ac:dyDescent="0.35">
      <c r="A6646" s="39"/>
      <c r="B6646" s="52" t="s">
        <v>471</v>
      </c>
      <c r="C6646" s="53">
        <v>450</v>
      </c>
      <c r="D6646" s="34" t="s">
        <v>1171</v>
      </c>
    </row>
    <row r="6647" spans="1:4" x14ac:dyDescent="0.35">
      <c r="A6647" s="39"/>
      <c r="B6647" s="52" t="s">
        <v>471</v>
      </c>
      <c r="C6647" s="53">
        <v>480</v>
      </c>
      <c r="D6647" s="34" t="s">
        <v>1171</v>
      </c>
    </row>
    <row r="6648" spans="1:4" x14ac:dyDescent="0.35">
      <c r="A6648" s="39"/>
      <c r="B6648" s="52" t="s">
        <v>471</v>
      </c>
      <c r="C6648" s="53">
        <v>480</v>
      </c>
      <c r="D6648" s="34" t="s">
        <v>1171</v>
      </c>
    </row>
    <row r="6649" spans="1:4" x14ac:dyDescent="0.35">
      <c r="A6649" s="39"/>
      <c r="B6649" s="52" t="s">
        <v>471</v>
      </c>
      <c r="C6649" s="53">
        <v>500</v>
      </c>
      <c r="D6649" s="34" t="s">
        <v>1171</v>
      </c>
    </row>
    <row r="6650" spans="1:4" x14ac:dyDescent="0.35">
      <c r="A6650" s="39"/>
      <c r="B6650" s="52" t="s">
        <v>471</v>
      </c>
      <c r="C6650" s="53">
        <v>460</v>
      </c>
      <c r="D6650" s="34" t="s">
        <v>1171</v>
      </c>
    </row>
    <row r="6651" spans="1:4" x14ac:dyDescent="0.35">
      <c r="A6651" s="39"/>
      <c r="B6651" s="52" t="s">
        <v>487</v>
      </c>
      <c r="C6651" s="53">
        <v>322</v>
      </c>
      <c r="D6651" s="34" t="s">
        <v>1171</v>
      </c>
    </row>
    <row r="6652" spans="1:4" x14ac:dyDescent="0.35">
      <c r="A6652" s="39"/>
      <c r="B6652" s="52" t="s">
        <v>455</v>
      </c>
      <c r="C6652" s="53">
        <v>444</v>
      </c>
      <c r="D6652" s="34" t="s">
        <v>1171</v>
      </c>
    </row>
    <row r="6653" spans="1:4" x14ac:dyDescent="0.35">
      <c r="A6653" s="39"/>
      <c r="B6653" s="52" t="s">
        <v>176</v>
      </c>
      <c r="C6653" s="53">
        <v>368</v>
      </c>
      <c r="D6653" s="34" t="s">
        <v>1171</v>
      </c>
    </row>
    <row r="6654" spans="1:4" x14ac:dyDescent="0.35">
      <c r="A6654" s="39"/>
      <c r="B6654" s="52" t="s">
        <v>7857</v>
      </c>
      <c r="C6654" s="53">
        <v>506</v>
      </c>
      <c r="D6654" s="34" t="s">
        <v>1171</v>
      </c>
    </row>
    <row r="6655" spans="1:4" x14ac:dyDescent="0.35">
      <c r="A6655" s="39"/>
      <c r="B6655" s="52" t="s">
        <v>315</v>
      </c>
      <c r="C6655" s="53">
        <v>380</v>
      </c>
      <c r="D6655" s="34" t="s">
        <v>1171</v>
      </c>
    </row>
    <row r="6656" spans="1:4" x14ac:dyDescent="0.35">
      <c r="A6656" s="39"/>
      <c r="B6656" s="52" t="s">
        <v>10848</v>
      </c>
      <c r="C6656" s="53">
        <v>900</v>
      </c>
      <c r="D6656" s="34" t="s">
        <v>1171</v>
      </c>
    </row>
    <row r="6657" spans="1:4" x14ac:dyDescent="0.35">
      <c r="A6657" s="39"/>
      <c r="B6657" s="52" t="s">
        <v>10848</v>
      </c>
      <c r="C6657" s="53">
        <v>450</v>
      </c>
      <c r="D6657" s="34" t="s">
        <v>1171</v>
      </c>
    </row>
    <row r="6658" spans="1:4" x14ac:dyDescent="0.35">
      <c r="A6658" s="39"/>
      <c r="B6658" s="52" t="s">
        <v>10848</v>
      </c>
      <c r="C6658" s="53">
        <v>1020</v>
      </c>
      <c r="D6658" s="34" t="s">
        <v>1171</v>
      </c>
    </row>
    <row r="6659" spans="1:4" x14ac:dyDescent="0.35">
      <c r="A6659" s="39"/>
      <c r="B6659" s="52" t="s">
        <v>10848</v>
      </c>
      <c r="C6659" s="53">
        <v>550</v>
      </c>
      <c r="D6659" s="34" t="s">
        <v>1171</v>
      </c>
    </row>
    <row r="6660" spans="1:4" x14ac:dyDescent="0.35">
      <c r="A6660" s="39"/>
      <c r="B6660" s="52" t="s">
        <v>980</v>
      </c>
      <c r="C6660" s="53">
        <v>600</v>
      </c>
      <c r="D6660" s="34" t="s">
        <v>1171</v>
      </c>
    </row>
    <row r="6661" spans="1:4" x14ac:dyDescent="0.35">
      <c r="A6661" s="39"/>
      <c r="B6661" s="52" t="s">
        <v>7710</v>
      </c>
      <c r="C6661" s="53">
        <v>300</v>
      </c>
      <c r="D6661" s="34" t="s">
        <v>1171</v>
      </c>
    </row>
    <row r="6662" spans="1:4" x14ac:dyDescent="0.35">
      <c r="A6662" s="39"/>
      <c r="B6662" s="52" t="s">
        <v>381</v>
      </c>
      <c r="C6662" s="53">
        <v>850</v>
      </c>
      <c r="D6662" s="34" t="s">
        <v>1171</v>
      </c>
    </row>
    <row r="6663" spans="1:4" x14ac:dyDescent="0.35">
      <c r="A6663" s="39"/>
      <c r="B6663" s="52" t="s">
        <v>351</v>
      </c>
      <c r="C6663" s="53">
        <v>170</v>
      </c>
      <c r="D6663" s="34" t="s">
        <v>1171</v>
      </c>
    </row>
    <row r="6664" spans="1:4" x14ac:dyDescent="0.35">
      <c r="A6664" s="39"/>
      <c r="B6664" s="52" t="s">
        <v>351</v>
      </c>
      <c r="C6664" s="53">
        <v>2530</v>
      </c>
      <c r="D6664" s="34" t="s">
        <v>1171</v>
      </c>
    </row>
    <row r="6665" spans="1:4" x14ac:dyDescent="0.35">
      <c r="A6665" s="39"/>
      <c r="B6665" s="52" t="s">
        <v>123</v>
      </c>
      <c r="C6665" s="53">
        <v>80</v>
      </c>
      <c r="D6665" s="34" t="s">
        <v>1171</v>
      </c>
    </row>
    <row r="6666" spans="1:4" x14ac:dyDescent="0.35">
      <c r="A6666" s="39"/>
      <c r="B6666" s="52" t="s">
        <v>384</v>
      </c>
      <c r="C6666" s="53">
        <v>352</v>
      </c>
      <c r="D6666" s="34" t="s">
        <v>1171</v>
      </c>
    </row>
    <row r="6667" spans="1:4" x14ac:dyDescent="0.35">
      <c r="A6667" s="39"/>
      <c r="B6667" s="52" t="s">
        <v>475</v>
      </c>
      <c r="C6667" s="53">
        <v>650</v>
      </c>
      <c r="D6667" s="34" t="s">
        <v>1171</v>
      </c>
    </row>
    <row r="6668" spans="1:4" x14ac:dyDescent="0.35">
      <c r="A6668" s="39"/>
      <c r="B6668" s="52" t="s">
        <v>853</v>
      </c>
      <c r="C6668" s="53">
        <v>225</v>
      </c>
      <c r="D6668" s="34" t="s">
        <v>1171</v>
      </c>
    </row>
    <row r="6669" spans="1:4" x14ac:dyDescent="0.35">
      <c r="A6669" s="39"/>
      <c r="B6669" s="52" t="s">
        <v>470</v>
      </c>
      <c r="C6669" s="53">
        <v>1109</v>
      </c>
      <c r="D6669" s="34" t="s">
        <v>1171</v>
      </c>
    </row>
    <row r="6670" spans="1:4" x14ac:dyDescent="0.35">
      <c r="A6670" s="39"/>
      <c r="B6670" s="52" t="s">
        <v>8488</v>
      </c>
      <c r="C6670" s="53">
        <v>229</v>
      </c>
      <c r="D6670" s="34" t="s">
        <v>1072</v>
      </c>
    </row>
    <row r="6671" spans="1:4" x14ac:dyDescent="0.35">
      <c r="A6671" s="39"/>
      <c r="B6671" s="52" t="s">
        <v>6987</v>
      </c>
      <c r="C6671" s="53">
        <v>291</v>
      </c>
      <c r="D6671" s="34" t="s">
        <v>1072</v>
      </c>
    </row>
    <row r="6672" spans="1:4" x14ac:dyDescent="0.35">
      <c r="A6672" s="39"/>
      <c r="B6672" s="52" t="s">
        <v>8673</v>
      </c>
      <c r="C6672" s="53">
        <v>499</v>
      </c>
      <c r="D6672" s="34" t="s">
        <v>1072</v>
      </c>
    </row>
    <row r="6673" spans="1:4" x14ac:dyDescent="0.35">
      <c r="A6673" s="39"/>
      <c r="B6673" s="52" t="s">
        <v>6987</v>
      </c>
      <c r="C6673" s="53">
        <v>225</v>
      </c>
      <c r="D6673" s="34" t="s">
        <v>1072</v>
      </c>
    </row>
    <row r="6674" spans="1:4" x14ac:dyDescent="0.35">
      <c r="A6674" s="39"/>
      <c r="B6674" s="52" t="s">
        <v>135</v>
      </c>
      <c r="C6674" s="53">
        <v>303</v>
      </c>
      <c r="D6674" s="34" t="s">
        <v>1072</v>
      </c>
    </row>
    <row r="6675" spans="1:4" x14ac:dyDescent="0.35">
      <c r="A6675" s="39"/>
      <c r="B6675" s="52" t="s">
        <v>11278</v>
      </c>
      <c r="C6675" s="53">
        <v>74</v>
      </c>
      <c r="D6675" s="34" t="s">
        <v>1072</v>
      </c>
    </row>
    <row r="6676" spans="1:4" x14ac:dyDescent="0.35">
      <c r="A6676" s="39"/>
      <c r="B6676" s="52" t="s">
        <v>11278</v>
      </c>
      <c r="C6676" s="53">
        <v>129</v>
      </c>
      <c r="D6676" s="34" t="s">
        <v>1072</v>
      </c>
    </row>
    <row r="6677" spans="1:4" x14ac:dyDescent="0.35">
      <c r="A6677" s="39"/>
      <c r="B6677" s="52" t="s">
        <v>11476</v>
      </c>
      <c r="C6677" s="53">
        <v>690</v>
      </c>
      <c r="D6677" s="34" t="s">
        <v>1072</v>
      </c>
    </row>
    <row r="6678" spans="1:4" x14ac:dyDescent="0.35">
      <c r="A6678" s="39"/>
      <c r="B6678" s="52" t="s">
        <v>8206</v>
      </c>
      <c r="C6678" s="53">
        <v>185</v>
      </c>
      <c r="D6678" s="34" t="s">
        <v>1072</v>
      </c>
    </row>
    <row r="6679" spans="1:4" x14ac:dyDescent="0.35">
      <c r="A6679" s="39"/>
      <c r="B6679" s="52" t="s">
        <v>138</v>
      </c>
      <c r="C6679" s="53">
        <v>150</v>
      </c>
      <c r="D6679" s="34" t="s">
        <v>1072</v>
      </c>
    </row>
    <row r="6680" spans="1:4" x14ac:dyDescent="0.35">
      <c r="A6680" s="39"/>
      <c r="B6680" s="52" t="s">
        <v>856</v>
      </c>
      <c r="C6680" s="53">
        <v>224</v>
      </c>
      <c r="D6680" s="34" t="s">
        <v>1072</v>
      </c>
    </row>
    <row r="6681" spans="1:4" x14ac:dyDescent="0.35">
      <c r="A6681" s="39"/>
      <c r="B6681" s="52" t="s">
        <v>138</v>
      </c>
      <c r="C6681" s="53">
        <v>389</v>
      </c>
      <c r="D6681" s="34" t="s">
        <v>1072</v>
      </c>
    </row>
    <row r="6682" spans="1:4" x14ac:dyDescent="0.35">
      <c r="A6682" s="39"/>
      <c r="B6682" s="52" t="s">
        <v>8184</v>
      </c>
      <c r="C6682" s="53">
        <v>356</v>
      </c>
      <c r="D6682" s="34" t="s">
        <v>1072</v>
      </c>
    </row>
    <row r="6683" spans="1:4" x14ac:dyDescent="0.35">
      <c r="A6683" s="39"/>
      <c r="B6683" s="52" t="s">
        <v>361</v>
      </c>
      <c r="C6683" s="53">
        <v>490</v>
      </c>
      <c r="D6683" s="34" t="s">
        <v>1072</v>
      </c>
    </row>
    <row r="6684" spans="1:4" x14ac:dyDescent="0.35">
      <c r="A6684" s="39"/>
      <c r="B6684" s="52" t="s">
        <v>7064</v>
      </c>
      <c r="C6684" s="53">
        <v>715</v>
      </c>
      <c r="D6684" s="34" t="s">
        <v>1072</v>
      </c>
    </row>
    <row r="6685" spans="1:4" x14ac:dyDescent="0.35">
      <c r="A6685" s="39"/>
      <c r="B6685" s="52" t="s">
        <v>208</v>
      </c>
      <c r="C6685" s="53">
        <v>236</v>
      </c>
      <c r="D6685" s="34" t="s">
        <v>1072</v>
      </c>
    </row>
    <row r="6686" spans="1:4" x14ac:dyDescent="0.35">
      <c r="A6686" s="39"/>
      <c r="B6686" s="52" t="s">
        <v>196</v>
      </c>
      <c r="C6686" s="53">
        <v>824</v>
      </c>
      <c r="D6686" s="34" t="s">
        <v>1072</v>
      </c>
    </row>
    <row r="6687" spans="1:4" x14ac:dyDescent="0.35">
      <c r="A6687" s="39"/>
      <c r="B6687" s="52" t="s">
        <v>837</v>
      </c>
      <c r="C6687" s="53">
        <v>394</v>
      </c>
      <c r="D6687" s="34" t="s">
        <v>1072</v>
      </c>
    </row>
    <row r="6688" spans="1:4" x14ac:dyDescent="0.35">
      <c r="A6688" s="39"/>
      <c r="B6688" s="68" t="s">
        <v>173</v>
      </c>
      <c r="C6688" s="69">
        <v>574</v>
      </c>
      <c r="D6688" s="76" t="s">
        <v>1072</v>
      </c>
    </row>
    <row r="6689" spans="1:4" x14ac:dyDescent="0.35">
      <c r="A6689" s="39"/>
      <c r="B6689" s="68" t="s">
        <v>837</v>
      </c>
      <c r="C6689" s="69">
        <v>548</v>
      </c>
      <c r="D6689" s="76" t="s">
        <v>1072</v>
      </c>
    </row>
    <row r="6690" spans="1:4" x14ac:dyDescent="0.35">
      <c r="A6690" s="39"/>
      <c r="B6690" s="68" t="s">
        <v>7054</v>
      </c>
      <c r="C6690" s="69">
        <v>2000</v>
      </c>
      <c r="D6690" s="76" t="s">
        <v>1072</v>
      </c>
    </row>
    <row r="6691" spans="1:4" x14ac:dyDescent="0.35">
      <c r="A6691" s="39"/>
      <c r="B6691" s="68" t="s">
        <v>7054</v>
      </c>
      <c r="C6691" s="69">
        <v>2000</v>
      </c>
      <c r="D6691" s="76" t="s">
        <v>1072</v>
      </c>
    </row>
    <row r="6692" spans="1:4" x14ac:dyDescent="0.35">
      <c r="A6692" s="39"/>
      <c r="B6692" s="68" t="s">
        <v>7054</v>
      </c>
      <c r="C6692" s="69">
        <v>2000</v>
      </c>
      <c r="D6692" s="76" t="s">
        <v>1072</v>
      </c>
    </row>
    <row r="6693" spans="1:4" x14ac:dyDescent="0.35">
      <c r="A6693" s="39"/>
      <c r="B6693" s="68" t="s">
        <v>7054</v>
      </c>
      <c r="C6693" s="69">
        <v>2000</v>
      </c>
      <c r="D6693" s="76" t="s">
        <v>1072</v>
      </c>
    </row>
    <row r="6694" spans="1:4" x14ac:dyDescent="0.35">
      <c r="A6694" s="39"/>
      <c r="B6694" s="68" t="s">
        <v>7054</v>
      </c>
      <c r="C6694" s="69">
        <v>2000</v>
      </c>
      <c r="D6694" s="76" t="s">
        <v>1072</v>
      </c>
    </row>
    <row r="6695" spans="1:4" x14ac:dyDescent="0.35">
      <c r="A6695" s="39"/>
      <c r="B6695" s="68" t="s">
        <v>7054</v>
      </c>
      <c r="C6695" s="69">
        <v>2000</v>
      </c>
      <c r="D6695" s="76" t="s">
        <v>1072</v>
      </c>
    </row>
    <row r="6696" spans="1:4" x14ac:dyDescent="0.35">
      <c r="A6696" s="39"/>
      <c r="B6696" s="68" t="s">
        <v>7054</v>
      </c>
      <c r="C6696" s="69">
        <v>2000</v>
      </c>
      <c r="D6696" s="76" t="s">
        <v>1072</v>
      </c>
    </row>
    <row r="6697" spans="1:4" x14ac:dyDescent="0.35">
      <c r="A6697" s="39"/>
      <c r="B6697" s="68" t="s">
        <v>7054</v>
      </c>
      <c r="C6697" s="69">
        <v>2000</v>
      </c>
      <c r="D6697" s="76" t="s">
        <v>1072</v>
      </c>
    </row>
    <row r="6698" spans="1:4" x14ac:dyDescent="0.35">
      <c r="A6698" s="39"/>
      <c r="B6698" s="68" t="s">
        <v>7054</v>
      </c>
      <c r="C6698" s="69">
        <v>2000</v>
      </c>
      <c r="D6698" s="76" t="s">
        <v>1072</v>
      </c>
    </row>
    <row r="6699" spans="1:4" x14ac:dyDescent="0.35">
      <c r="A6699" s="39"/>
      <c r="B6699" s="68" t="s">
        <v>7054</v>
      </c>
      <c r="C6699" s="69">
        <v>2000</v>
      </c>
      <c r="D6699" s="76" t="s">
        <v>1072</v>
      </c>
    </row>
    <row r="6700" spans="1:4" x14ac:dyDescent="0.35">
      <c r="A6700" s="39"/>
      <c r="B6700" s="68" t="s">
        <v>7054</v>
      </c>
      <c r="C6700" s="69">
        <v>2000</v>
      </c>
      <c r="D6700" s="76" t="s">
        <v>1072</v>
      </c>
    </row>
    <row r="6701" spans="1:4" x14ac:dyDescent="0.35">
      <c r="A6701" s="39"/>
      <c r="B6701" s="68" t="s">
        <v>7054</v>
      </c>
      <c r="C6701" s="69">
        <v>2000</v>
      </c>
      <c r="D6701" s="76" t="s">
        <v>1072</v>
      </c>
    </row>
    <row r="6702" spans="1:4" x14ac:dyDescent="0.35">
      <c r="A6702" s="39"/>
      <c r="B6702" s="68" t="s">
        <v>7054</v>
      </c>
      <c r="C6702" s="69">
        <v>2000</v>
      </c>
      <c r="D6702" s="76" t="s">
        <v>1072</v>
      </c>
    </row>
    <row r="6703" spans="1:4" x14ac:dyDescent="0.35">
      <c r="A6703" s="39"/>
      <c r="B6703" s="68" t="s">
        <v>7054</v>
      </c>
      <c r="C6703" s="69">
        <v>2000</v>
      </c>
      <c r="D6703" s="76" t="s">
        <v>1072</v>
      </c>
    </row>
    <row r="6704" spans="1:4" x14ac:dyDescent="0.35">
      <c r="A6704" s="39"/>
      <c r="B6704" s="68" t="s">
        <v>7054</v>
      </c>
      <c r="C6704" s="69">
        <v>2000</v>
      </c>
      <c r="D6704" s="76" t="s">
        <v>1072</v>
      </c>
    </row>
    <row r="6705" spans="1:4" x14ac:dyDescent="0.35">
      <c r="A6705" s="39"/>
      <c r="B6705" s="68" t="s">
        <v>7054</v>
      </c>
      <c r="C6705" s="69">
        <v>2000</v>
      </c>
      <c r="D6705" s="76" t="s">
        <v>1072</v>
      </c>
    </row>
    <row r="6706" spans="1:4" x14ac:dyDescent="0.35">
      <c r="A6706" s="39"/>
      <c r="B6706" s="68" t="s">
        <v>7054</v>
      </c>
      <c r="C6706" s="69">
        <v>2000</v>
      </c>
      <c r="D6706" s="76" t="s">
        <v>1072</v>
      </c>
    </row>
    <row r="6707" spans="1:4" x14ac:dyDescent="0.35">
      <c r="A6707" s="39"/>
      <c r="B6707" s="68" t="s">
        <v>7054</v>
      </c>
      <c r="C6707" s="69">
        <v>2000</v>
      </c>
      <c r="D6707" s="76" t="s">
        <v>1072</v>
      </c>
    </row>
    <row r="6708" spans="1:4" x14ac:dyDescent="0.35">
      <c r="A6708" s="39"/>
      <c r="B6708" s="68" t="s">
        <v>7054</v>
      </c>
      <c r="C6708" s="69">
        <v>2001</v>
      </c>
      <c r="D6708" s="76" t="s">
        <v>1072</v>
      </c>
    </row>
    <row r="6709" spans="1:4" x14ac:dyDescent="0.35">
      <c r="A6709" s="39"/>
      <c r="B6709" s="68" t="s">
        <v>7054</v>
      </c>
      <c r="C6709" s="69">
        <v>2002</v>
      </c>
      <c r="D6709" s="76" t="s">
        <v>1072</v>
      </c>
    </row>
    <row r="6710" spans="1:4" x14ac:dyDescent="0.35">
      <c r="A6710" s="39"/>
      <c r="B6710" s="68" t="s">
        <v>502</v>
      </c>
      <c r="C6710" s="69">
        <v>2000</v>
      </c>
      <c r="D6710" s="76" t="s">
        <v>1072</v>
      </c>
    </row>
    <row r="6711" spans="1:4" x14ac:dyDescent="0.35">
      <c r="A6711" s="39"/>
      <c r="B6711" s="68" t="s">
        <v>509</v>
      </c>
      <c r="C6711" s="69">
        <v>850</v>
      </c>
      <c r="D6711" s="76" t="s">
        <v>1072</v>
      </c>
    </row>
    <row r="6712" spans="1:4" x14ac:dyDescent="0.35">
      <c r="A6712" s="39"/>
      <c r="B6712" s="68" t="s">
        <v>504</v>
      </c>
      <c r="C6712" s="69">
        <v>2000</v>
      </c>
      <c r="D6712" s="76" t="s">
        <v>1072</v>
      </c>
    </row>
    <row r="6713" spans="1:4" x14ac:dyDescent="0.35">
      <c r="A6713" s="39"/>
      <c r="B6713" s="68" t="s">
        <v>503</v>
      </c>
      <c r="C6713" s="69">
        <v>1980</v>
      </c>
      <c r="D6713" s="76" t="s">
        <v>1072</v>
      </c>
    </row>
    <row r="6714" spans="1:4" x14ac:dyDescent="0.35">
      <c r="A6714" s="39"/>
      <c r="B6714" s="52" t="s">
        <v>503</v>
      </c>
      <c r="C6714" s="53">
        <v>1990</v>
      </c>
      <c r="D6714" s="34" t="s">
        <v>1072</v>
      </c>
    </row>
    <row r="6715" spans="1:4" x14ac:dyDescent="0.35">
      <c r="A6715" s="39"/>
      <c r="B6715" s="52" t="s">
        <v>503</v>
      </c>
      <c r="C6715" s="53">
        <v>1670</v>
      </c>
      <c r="D6715" s="34" t="s">
        <v>1072</v>
      </c>
    </row>
    <row r="6716" spans="1:4" x14ac:dyDescent="0.35">
      <c r="A6716" s="39"/>
      <c r="B6716" s="52" t="s">
        <v>504</v>
      </c>
      <c r="C6716" s="53">
        <v>500</v>
      </c>
      <c r="D6716" s="34" t="s">
        <v>1072</v>
      </c>
    </row>
    <row r="6717" spans="1:4" x14ac:dyDescent="0.35">
      <c r="A6717" s="39"/>
      <c r="B6717" s="52" t="s">
        <v>504</v>
      </c>
      <c r="C6717" s="53">
        <v>600</v>
      </c>
      <c r="D6717" s="34" t="s">
        <v>1072</v>
      </c>
    </row>
    <row r="6718" spans="1:4" x14ac:dyDescent="0.35">
      <c r="A6718" s="39"/>
      <c r="B6718" s="52" t="s">
        <v>502</v>
      </c>
      <c r="C6718" s="53">
        <v>1000</v>
      </c>
      <c r="D6718" s="34" t="s">
        <v>1072</v>
      </c>
    </row>
    <row r="6719" spans="1:4" x14ac:dyDescent="0.35">
      <c r="A6719" s="39"/>
      <c r="B6719" s="52" t="s">
        <v>502</v>
      </c>
      <c r="C6719" s="53">
        <v>2160</v>
      </c>
      <c r="D6719" s="34" t="s">
        <v>1072</v>
      </c>
    </row>
    <row r="6720" spans="1:4" x14ac:dyDescent="0.35">
      <c r="A6720" s="39"/>
      <c r="B6720" s="52" t="s">
        <v>502</v>
      </c>
      <c r="C6720" s="53">
        <v>500</v>
      </c>
      <c r="D6720" s="34" t="s">
        <v>1072</v>
      </c>
    </row>
    <row r="6721" spans="1:4" x14ac:dyDescent="0.35">
      <c r="A6721" s="39"/>
      <c r="B6721" s="52" t="s">
        <v>502</v>
      </c>
      <c r="C6721" s="53">
        <v>1900</v>
      </c>
      <c r="D6721" s="34" t="s">
        <v>1072</v>
      </c>
    </row>
    <row r="6722" spans="1:4" x14ac:dyDescent="0.35">
      <c r="A6722" s="39"/>
      <c r="B6722" s="52" t="s">
        <v>504</v>
      </c>
      <c r="C6722" s="53">
        <v>2100</v>
      </c>
      <c r="D6722" s="34" t="s">
        <v>1072</v>
      </c>
    </row>
    <row r="6723" spans="1:4" x14ac:dyDescent="0.35">
      <c r="A6723" s="39"/>
      <c r="B6723" s="52" t="s">
        <v>503</v>
      </c>
      <c r="C6723" s="53">
        <v>1740</v>
      </c>
      <c r="D6723" s="34" t="s">
        <v>1072</v>
      </c>
    </row>
    <row r="6724" spans="1:4" x14ac:dyDescent="0.35">
      <c r="A6724" s="39"/>
      <c r="B6724" s="52" t="s">
        <v>503</v>
      </c>
      <c r="C6724" s="53">
        <v>1750</v>
      </c>
      <c r="D6724" s="34" t="s">
        <v>1072</v>
      </c>
    </row>
    <row r="6725" spans="1:4" x14ac:dyDescent="0.35">
      <c r="A6725" s="39"/>
      <c r="B6725" s="52" t="s">
        <v>504</v>
      </c>
      <c r="C6725" s="53">
        <v>1980</v>
      </c>
      <c r="D6725" s="34" t="s">
        <v>1072</v>
      </c>
    </row>
    <row r="6726" spans="1:4" x14ac:dyDescent="0.35">
      <c r="A6726" s="39"/>
      <c r="B6726" s="52" t="s">
        <v>504</v>
      </c>
      <c r="C6726" s="53">
        <v>2160</v>
      </c>
      <c r="D6726" s="34" t="s">
        <v>1072</v>
      </c>
    </row>
    <row r="6727" spans="1:4" x14ac:dyDescent="0.35">
      <c r="A6727" s="39"/>
      <c r="B6727" s="52" t="s">
        <v>504</v>
      </c>
      <c r="C6727" s="53">
        <v>400</v>
      </c>
      <c r="D6727" s="34" t="s">
        <v>1072</v>
      </c>
    </row>
    <row r="6728" spans="1:4" x14ac:dyDescent="0.35">
      <c r="A6728" s="39"/>
      <c r="B6728" s="52" t="s">
        <v>502</v>
      </c>
      <c r="C6728" s="53">
        <v>800</v>
      </c>
      <c r="D6728" s="34" t="s">
        <v>1072</v>
      </c>
    </row>
    <row r="6729" spans="1:4" x14ac:dyDescent="0.35">
      <c r="A6729" s="39"/>
      <c r="B6729" s="52" t="s">
        <v>502</v>
      </c>
      <c r="C6729" s="53">
        <v>1900</v>
      </c>
      <c r="D6729" s="34" t="s">
        <v>1072</v>
      </c>
    </row>
    <row r="6730" spans="1:4" x14ac:dyDescent="0.35">
      <c r="A6730" s="39"/>
      <c r="B6730" s="52" t="s">
        <v>504</v>
      </c>
      <c r="C6730" s="53">
        <v>1800</v>
      </c>
      <c r="D6730" s="34" t="s">
        <v>1072</v>
      </c>
    </row>
    <row r="6731" spans="1:4" x14ac:dyDescent="0.35">
      <c r="A6731" s="39"/>
      <c r="B6731" s="52" t="s">
        <v>502</v>
      </c>
      <c r="C6731" s="53">
        <v>2160</v>
      </c>
      <c r="D6731" s="34" t="s">
        <v>1072</v>
      </c>
    </row>
    <row r="6732" spans="1:4" x14ac:dyDescent="0.35">
      <c r="A6732" s="39"/>
      <c r="B6732" s="52" t="s">
        <v>503</v>
      </c>
      <c r="C6732" s="53">
        <v>1980</v>
      </c>
      <c r="D6732" s="34" t="s">
        <v>1072</v>
      </c>
    </row>
    <row r="6733" spans="1:4" x14ac:dyDescent="0.35">
      <c r="A6733" s="39"/>
      <c r="B6733" s="52" t="s">
        <v>504</v>
      </c>
      <c r="C6733" s="53">
        <v>1740</v>
      </c>
      <c r="D6733" s="34" t="s">
        <v>1072</v>
      </c>
    </row>
    <row r="6734" spans="1:4" x14ac:dyDescent="0.35">
      <c r="A6734" s="39"/>
      <c r="B6734" s="52" t="s">
        <v>451</v>
      </c>
      <c r="C6734" s="53">
        <v>1141</v>
      </c>
      <c r="D6734" s="34" t="s">
        <v>1072</v>
      </c>
    </row>
    <row r="6735" spans="1:4" x14ac:dyDescent="0.35">
      <c r="A6735" s="39"/>
      <c r="B6735" s="52" t="s">
        <v>451</v>
      </c>
      <c r="C6735" s="53">
        <v>893</v>
      </c>
      <c r="D6735" s="34" t="s">
        <v>1072</v>
      </c>
    </row>
    <row r="6736" spans="1:4" x14ac:dyDescent="0.35">
      <c r="A6736" s="39"/>
      <c r="B6736" s="52" t="s">
        <v>451</v>
      </c>
      <c r="C6736" s="53">
        <v>976</v>
      </c>
      <c r="D6736" s="34" t="s">
        <v>1072</v>
      </c>
    </row>
    <row r="6737" spans="1:4" x14ac:dyDescent="0.35">
      <c r="A6737" s="39"/>
      <c r="B6737" s="52" t="s">
        <v>508</v>
      </c>
      <c r="C6737" s="53">
        <v>1922</v>
      </c>
      <c r="D6737" s="34" t="s">
        <v>1072</v>
      </c>
    </row>
    <row r="6738" spans="1:4" x14ac:dyDescent="0.35">
      <c r="A6738" s="39"/>
      <c r="B6738" s="52" t="s">
        <v>508</v>
      </c>
      <c r="C6738" s="53">
        <v>1039</v>
      </c>
      <c r="D6738" s="34" t="s">
        <v>1072</v>
      </c>
    </row>
    <row r="6739" spans="1:4" x14ac:dyDescent="0.35">
      <c r="A6739" s="39"/>
      <c r="B6739" s="52" t="s">
        <v>508</v>
      </c>
      <c r="C6739" s="53">
        <v>826</v>
      </c>
      <c r="D6739" s="34" t="s">
        <v>1072</v>
      </c>
    </row>
    <row r="6740" spans="1:4" x14ac:dyDescent="0.35">
      <c r="A6740" s="39"/>
      <c r="B6740" s="52" t="s">
        <v>508</v>
      </c>
      <c r="C6740" s="53">
        <v>625</v>
      </c>
      <c r="D6740" s="34" t="s">
        <v>1072</v>
      </c>
    </row>
    <row r="6741" spans="1:4" x14ac:dyDescent="0.35">
      <c r="A6741" s="39"/>
      <c r="B6741" s="52" t="s">
        <v>508</v>
      </c>
      <c r="C6741" s="53">
        <v>671</v>
      </c>
      <c r="D6741" s="34" t="s">
        <v>1072</v>
      </c>
    </row>
    <row r="6742" spans="1:4" x14ac:dyDescent="0.35">
      <c r="A6742" s="39"/>
      <c r="B6742" s="52" t="s">
        <v>520</v>
      </c>
      <c r="C6742" s="53">
        <v>332</v>
      </c>
      <c r="D6742" s="34" t="s">
        <v>1072</v>
      </c>
    </row>
    <row r="6743" spans="1:4" x14ac:dyDescent="0.35">
      <c r="A6743" s="39"/>
      <c r="B6743" s="52" t="s">
        <v>520</v>
      </c>
      <c r="C6743" s="53">
        <v>1606</v>
      </c>
      <c r="D6743" s="34" t="s">
        <v>1072</v>
      </c>
    </row>
    <row r="6744" spans="1:4" x14ac:dyDescent="0.35">
      <c r="A6744" s="39"/>
      <c r="B6744" s="52" t="s">
        <v>520</v>
      </c>
      <c r="C6744" s="53">
        <v>2536</v>
      </c>
      <c r="D6744" s="34" t="s">
        <v>1072</v>
      </c>
    </row>
    <row r="6745" spans="1:4" x14ac:dyDescent="0.35">
      <c r="A6745" s="39"/>
      <c r="B6745" s="52" t="s">
        <v>7234</v>
      </c>
      <c r="C6745" s="53">
        <v>1389</v>
      </c>
      <c r="D6745" s="34" t="s">
        <v>1072</v>
      </c>
    </row>
    <row r="6746" spans="1:4" x14ac:dyDescent="0.35">
      <c r="A6746" s="39"/>
      <c r="B6746" s="52" t="s">
        <v>520</v>
      </c>
      <c r="C6746" s="53">
        <v>1717</v>
      </c>
      <c r="D6746" s="34" t="s">
        <v>1072</v>
      </c>
    </row>
    <row r="6747" spans="1:4" x14ac:dyDescent="0.35">
      <c r="A6747" s="39"/>
      <c r="B6747" s="52" t="s">
        <v>520</v>
      </c>
      <c r="C6747" s="53">
        <v>784</v>
      </c>
      <c r="D6747" s="34" t="s">
        <v>1072</v>
      </c>
    </row>
    <row r="6748" spans="1:4" x14ac:dyDescent="0.35">
      <c r="A6748" s="39"/>
      <c r="B6748" s="52" t="s">
        <v>7234</v>
      </c>
      <c r="C6748" s="53">
        <v>1398</v>
      </c>
      <c r="D6748" s="34" t="s">
        <v>1072</v>
      </c>
    </row>
    <row r="6749" spans="1:4" x14ac:dyDescent="0.35">
      <c r="A6749" s="39"/>
      <c r="B6749" s="52" t="s">
        <v>504</v>
      </c>
      <c r="C6749" s="53">
        <v>2401</v>
      </c>
      <c r="D6749" s="34" t="s">
        <v>1072</v>
      </c>
    </row>
    <row r="6750" spans="1:4" x14ac:dyDescent="0.35">
      <c r="A6750" s="39"/>
      <c r="B6750" s="52" t="s">
        <v>181</v>
      </c>
      <c r="C6750" s="53">
        <v>436</v>
      </c>
      <c r="D6750" s="34" t="s">
        <v>1171</v>
      </c>
    </row>
    <row r="6751" spans="1:4" x14ac:dyDescent="0.35">
      <c r="A6751" s="39"/>
      <c r="B6751" s="52" t="s">
        <v>312</v>
      </c>
      <c r="C6751" s="53">
        <v>952</v>
      </c>
      <c r="D6751" s="34" t="s">
        <v>1171</v>
      </c>
    </row>
    <row r="6752" spans="1:4" x14ac:dyDescent="0.35">
      <c r="A6752" s="39"/>
      <c r="B6752" s="52" t="s">
        <v>181</v>
      </c>
      <c r="C6752" s="53">
        <v>644</v>
      </c>
      <c r="D6752" s="34" t="s">
        <v>1171</v>
      </c>
    </row>
    <row r="6753" spans="1:4" x14ac:dyDescent="0.35">
      <c r="A6753" s="39"/>
      <c r="B6753" s="52" t="s">
        <v>11618</v>
      </c>
      <c r="C6753" s="53">
        <v>740</v>
      </c>
      <c r="D6753" s="34" t="s">
        <v>1171</v>
      </c>
    </row>
    <row r="6754" spans="1:4" x14ac:dyDescent="0.35">
      <c r="A6754" s="39"/>
      <c r="B6754" s="52" t="s">
        <v>11618</v>
      </c>
      <c r="C6754" s="53">
        <v>827</v>
      </c>
      <c r="D6754" s="34" t="s">
        <v>1171</v>
      </c>
    </row>
    <row r="6755" spans="1:4" x14ac:dyDescent="0.35">
      <c r="A6755" s="39"/>
      <c r="B6755" s="52" t="s">
        <v>120</v>
      </c>
      <c r="C6755" s="53">
        <v>870</v>
      </c>
      <c r="D6755" s="34" t="s">
        <v>1171</v>
      </c>
    </row>
    <row r="6756" spans="1:4" x14ac:dyDescent="0.35">
      <c r="A6756" s="39"/>
      <c r="B6756" s="52" t="s">
        <v>11618</v>
      </c>
      <c r="C6756" s="53">
        <v>893</v>
      </c>
      <c r="D6756" s="34" t="s">
        <v>1171</v>
      </c>
    </row>
    <row r="6757" spans="1:4" x14ac:dyDescent="0.35">
      <c r="A6757" s="39"/>
      <c r="B6757" s="52" t="s">
        <v>120</v>
      </c>
      <c r="C6757" s="53">
        <v>1030</v>
      </c>
      <c r="D6757" s="34" t="s">
        <v>1171</v>
      </c>
    </row>
    <row r="6758" spans="1:4" x14ac:dyDescent="0.35">
      <c r="A6758" s="39"/>
      <c r="B6758" s="52" t="s">
        <v>120</v>
      </c>
      <c r="C6758" s="53">
        <v>863</v>
      </c>
      <c r="D6758" s="34" t="s">
        <v>1171</v>
      </c>
    </row>
    <row r="6759" spans="1:4" x14ac:dyDescent="0.35">
      <c r="A6759" s="39"/>
      <c r="B6759" s="52" t="s">
        <v>120</v>
      </c>
      <c r="C6759" s="53">
        <v>834</v>
      </c>
      <c r="D6759" s="34" t="s">
        <v>1171</v>
      </c>
    </row>
    <row r="6760" spans="1:4" x14ac:dyDescent="0.35">
      <c r="A6760" s="39"/>
      <c r="B6760" s="52" t="s">
        <v>120</v>
      </c>
      <c r="C6760" s="53">
        <v>1030</v>
      </c>
      <c r="D6760" s="34" t="s">
        <v>1171</v>
      </c>
    </row>
    <row r="6761" spans="1:4" x14ac:dyDescent="0.35">
      <c r="A6761" s="39"/>
      <c r="B6761" s="52" t="s">
        <v>173</v>
      </c>
      <c r="C6761" s="53">
        <v>425</v>
      </c>
      <c r="D6761" s="34" t="s">
        <v>1166</v>
      </c>
    </row>
    <row r="6762" spans="1:4" x14ac:dyDescent="0.35">
      <c r="A6762" s="39"/>
      <c r="B6762" s="52" t="s">
        <v>7064</v>
      </c>
      <c r="C6762" s="53">
        <v>1330</v>
      </c>
      <c r="D6762" s="34" t="s">
        <v>1166</v>
      </c>
    </row>
    <row r="6763" spans="1:4" x14ac:dyDescent="0.35">
      <c r="A6763" s="39"/>
      <c r="B6763" s="52" t="s">
        <v>470</v>
      </c>
      <c r="C6763" s="53">
        <v>900</v>
      </c>
      <c r="D6763" s="34" t="s">
        <v>1171</v>
      </c>
    </row>
    <row r="6764" spans="1:4" x14ac:dyDescent="0.35">
      <c r="A6764" s="39"/>
      <c r="B6764" s="52" t="s">
        <v>438</v>
      </c>
      <c r="C6764" s="53">
        <v>3674</v>
      </c>
      <c r="D6764" s="34" t="s">
        <v>1079</v>
      </c>
    </row>
    <row r="6765" spans="1:4" x14ac:dyDescent="0.35">
      <c r="A6765" s="39"/>
      <c r="B6765" s="52" t="s">
        <v>438</v>
      </c>
      <c r="C6765" s="53">
        <v>1820</v>
      </c>
      <c r="D6765" s="34" t="s">
        <v>1079</v>
      </c>
    </row>
    <row r="6766" spans="1:4" x14ac:dyDescent="0.35">
      <c r="A6766" s="39"/>
      <c r="B6766" s="52" t="s">
        <v>438</v>
      </c>
      <c r="C6766" s="53">
        <v>2871</v>
      </c>
      <c r="D6766" s="34" t="s">
        <v>1079</v>
      </c>
    </row>
    <row r="6767" spans="1:4" x14ac:dyDescent="0.35">
      <c r="A6767" s="39"/>
      <c r="B6767" s="52" t="s">
        <v>438</v>
      </c>
      <c r="C6767" s="53">
        <v>6634</v>
      </c>
      <c r="D6767" s="34" t="s">
        <v>1079</v>
      </c>
    </row>
    <row r="6768" spans="1:4" x14ac:dyDescent="0.35">
      <c r="A6768" s="39"/>
      <c r="B6768" s="52" t="s">
        <v>438</v>
      </c>
      <c r="C6768" s="53">
        <v>4409</v>
      </c>
      <c r="D6768" s="34" t="s">
        <v>1079</v>
      </c>
    </row>
    <row r="6769" spans="1:4" x14ac:dyDescent="0.35">
      <c r="A6769" s="39"/>
      <c r="B6769" s="52" t="s">
        <v>438</v>
      </c>
      <c r="C6769" s="53">
        <v>6729</v>
      </c>
      <c r="D6769" s="34" t="s">
        <v>1079</v>
      </c>
    </row>
    <row r="6770" spans="1:4" x14ac:dyDescent="0.35">
      <c r="A6770" s="39"/>
      <c r="B6770" s="52" t="s">
        <v>438</v>
      </c>
      <c r="C6770" s="53">
        <v>3100</v>
      </c>
      <c r="D6770" s="34" t="s">
        <v>1079</v>
      </c>
    </row>
    <row r="6771" spans="1:4" x14ac:dyDescent="0.35">
      <c r="A6771" s="39"/>
      <c r="B6771" s="52" t="s">
        <v>438</v>
      </c>
      <c r="C6771" s="53">
        <v>4490</v>
      </c>
      <c r="D6771" s="34" t="s">
        <v>1079</v>
      </c>
    </row>
    <row r="6772" spans="1:4" x14ac:dyDescent="0.35">
      <c r="A6772" s="39"/>
      <c r="B6772" s="52" t="s">
        <v>438</v>
      </c>
      <c r="C6772" s="53">
        <v>3196</v>
      </c>
      <c r="D6772" s="34" t="s">
        <v>1079</v>
      </c>
    </row>
    <row r="6773" spans="1:4" x14ac:dyDescent="0.35">
      <c r="A6773" s="39"/>
      <c r="B6773" s="52" t="s">
        <v>438</v>
      </c>
      <c r="C6773" s="53">
        <v>3260</v>
      </c>
      <c r="D6773" s="34" t="s">
        <v>1079</v>
      </c>
    </row>
    <row r="6774" spans="1:4" x14ac:dyDescent="0.35">
      <c r="A6774" s="39"/>
      <c r="B6774" s="52" t="s">
        <v>438</v>
      </c>
      <c r="C6774" s="53">
        <v>2900</v>
      </c>
      <c r="D6774" s="34" t="s">
        <v>1079</v>
      </c>
    </row>
    <row r="6775" spans="1:4" x14ac:dyDescent="0.35">
      <c r="A6775" s="39"/>
      <c r="B6775" s="52" t="s">
        <v>438</v>
      </c>
      <c r="C6775" s="53">
        <v>3199</v>
      </c>
      <c r="D6775" s="34" t="s">
        <v>1079</v>
      </c>
    </row>
    <row r="6776" spans="1:4" x14ac:dyDescent="0.35">
      <c r="A6776" s="39"/>
      <c r="B6776" s="52" t="s">
        <v>438</v>
      </c>
      <c r="C6776" s="53">
        <v>3883</v>
      </c>
      <c r="D6776" s="34" t="s">
        <v>1079</v>
      </c>
    </row>
    <row r="6777" spans="1:4" x14ac:dyDescent="0.35">
      <c r="A6777" s="39"/>
      <c r="B6777" s="52" t="s">
        <v>438</v>
      </c>
      <c r="C6777" s="53">
        <v>5537</v>
      </c>
      <c r="D6777" s="34" t="s">
        <v>1079</v>
      </c>
    </row>
    <row r="6778" spans="1:4" x14ac:dyDescent="0.35">
      <c r="A6778" s="39"/>
      <c r="B6778" s="52" t="s">
        <v>438</v>
      </c>
      <c r="C6778" s="53">
        <v>3669</v>
      </c>
      <c r="D6778" s="34" t="s">
        <v>1079</v>
      </c>
    </row>
    <row r="6779" spans="1:4" x14ac:dyDescent="0.35">
      <c r="A6779" s="39"/>
      <c r="B6779" s="52" t="s">
        <v>438</v>
      </c>
      <c r="C6779" s="53">
        <v>11885</v>
      </c>
      <c r="D6779" s="34" t="s">
        <v>1079</v>
      </c>
    </row>
    <row r="6780" spans="1:4" x14ac:dyDescent="0.35">
      <c r="A6780" s="39"/>
      <c r="B6780" s="52" t="s">
        <v>438</v>
      </c>
      <c r="C6780" s="53">
        <v>4230</v>
      </c>
      <c r="D6780" s="34" t="s">
        <v>1079</v>
      </c>
    </row>
    <row r="6781" spans="1:4" x14ac:dyDescent="0.35">
      <c r="A6781" s="39"/>
      <c r="B6781" s="52" t="s">
        <v>438</v>
      </c>
      <c r="C6781" s="53">
        <v>5647</v>
      </c>
      <c r="D6781" s="34" t="s">
        <v>1079</v>
      </c>
    </row>
    <row r="6782" spans="1:4" x14ac:dyDescent="0.35">
      <c r="A6782" s="39"/>
      <c r="B6782" s="52" t="s">
        <v>438</v>
      </c>
      <c r="C6782" s="53">
        <v>4240</v>
      </c>
      <c r="D6782" s="34" t="s">
        <v>1079</v>
      </c>
    </row>
    <row r="6783" spans="1:4" x14ac:dyDescent="0.35">
      <c r="A6783" s="39"/>
      <c r="B6783" s="52" t="s">
        <v>438</v>
      </c>
      <c r="C6783" s="53">
        <v>4769</v>
      </c>
      <c r="D6783" s="34" t="s">
        <v>1079</v>
      </c>
    </row>
    <row r="6784" spans="1:4" x14ac:dyDescent="0.35">
      <c r="A6784" s="39"/>
      <c r="B6784" s="52" t="s">
        <v>438</v>
      </c>
      <c r="C6784" s="53">
        <v>5704</v>
      </c>
      <c r="D6784" s="34" t="s">
        <v>1079</v>
      </c>
    </row>
    <row r="6785" spans="1:4" x14ac:dyDescent="0.35">
      <c r="A6785" s="39"/>
      <c r="B6785" s="52" t="s">
        <v>116</v>
      </c>
      <c r="C6785" s="53">
        <v>442</v>
      </c>
      <c r="D6785" s="34" t="s">
        <v>1072</v>
      </c>
    </row>
    <row r="6786" spans="1:4" x14ac:dyDescent="0.35">
      <c r="A6786" s="39"/>
      <c r="B6786" s="52" t="s">
        <v>120</v>
      </c>
      <c r="C6786" s="53">
        <v>4502</v>
      </c>
      <c r="D6786" s="34" t="s">
        <v>1079</v>
      </c>
    </row>
    <row r="6787" spans="1:4" x14ac:dyDescent="0.35">
      <c r="A6787" s="39"/>
      <c r="B6787" s="52" t="s">
        <v>476</v>
      </c>
      <c r="C6787" s="53">
        <v>269</v>
      </c>
      <c r="D6787" s="34" t="s">
        <v>1079</v>
      </c>
    </row>
    <row r="6788" spans="1:4" x14ac:dyDescent="0.35">
      <c r="A6788" s="39"/>
      <c r="B6788" s="52" t="s">
        <v>116</v>
      </c>
      <c r="C6788" s="53">
        <v>200</v>
      </c>
      <c r="D6788" s="34" t="s">
        <v>1079</v>
      </c>
    </row>
    <row r="6789" spans="1:4" x14ac:dyDescent="0.35">
      <c r="A6789" s="39"/>
      <c r="B6789" s="52" t="s">
        <v>523</v>
      </c>
      <c r="C6789" s="53">
        <v>820</v>
      </c>
      <c r="D6789" s="34" t="s">
        <v>1079</v>
      </c>
    </row>
    <row r="6790" spans="1:4" x14ac:dyDescent="0.35">
      <c r="A6790" s="39"/>
      <c r="B6790" s="52" t="s">
        <v>522</v>
      </c>
      <c r="C6790" s="53">
        <v>405</v>
      </c>
      <c r="D6790" s="34" t="s">
        <v>1079</v>
      </c>
    </row>
    <row r="6791" spans="1:4" x14ac:dyDescent="0.35">
      <c r="A6791" s="39"/>
      <c r="B6791" s="52" t="s">
        <v>523</v>
      </c>
      <c r="C6791" s="53">
        <v>837</v>
      </c>
      <c r="D6791" s="34" t="s">
        <v>1079</v>
      </c>
    </row>
    <row r="6792" spans="1:4" x14ac:dyDescent="0.35">
      <c r="A6792" s="39"/>
      <c r="B6792" s="52" t="s">
        <v>523</v>
      </c>
      <c r="C6792" s="53">
        <v>680</v>
      </c>
      <c r="D6792" s="34" t="s">
        <v>1079</v>
      </c>
    </row>
    <row r="6793" spans="1:4" x14ac:dyDescent="0.35">
      <c r="A6793" s="39"/>
      <c r="B6793" s="52" t="s">
        <v>523</v>
      </c>
      <c r="C6793" s="53">
        <v>571</v>
      </c>
      <c r="D6793" s="34" t="s">
        <v>1079</v>
      </c>
    </row>
    <row r="6794" spans="1:4" x14ac:dyDescent="0.35">
      <c r="A6794" s="39"/>
      <c r="B6794" s="52" t="s">
        <v>8177</v>
      </c>
      <c r="C6794" s="53">
        <v>160</v>
      </c>
      <c r="D6794" s="34" t="s">
        <v>1079</v>
      </c>
    </row>
    <row r="6795" spans="1:4" x14ac:dyDescent="0.35">
      <c r="A6795" s="39"/>
      <c r="B6795" s="52" t="s">
        <v>8130</v>
      </c>
      <c r="C6795" s="53">
        <v>385</v>
      </c>
      <c r="D6795" s="34" t="s">
        <v>1079</v>
      </c>
    </row>
    <row r="6796" spans="1:4" x14ac:dyDescent="0.35">
      <c r="A6796" s="39"/>
      <c r="B6796" s="52" t="s">
        <v>8177</v>
      </c>
      <c r="C6796" s="53">
        <v>226</v>
      </c>
      <c r="D6796" s="34" t="s">
        <v>1079</v>
      </c>
    </row>
    <row r="6797" spans="1:4" x14ac:dyDescent="0.35">
      <c r="A6797" s="39"/>
      <c r="B6797" s="52" t="s">
        <v>8144</v>
      </c>
      <c r="C6797" s="53">
        <v>246</v>
      </c>
      <c r="D6797" s="34" t="s">
        <v>1079</v>
      </c>
    </row>
    <row r="6798" spans="1:4" x14ac:dyDescent="0.35">
      <c r="A6798" s="39"/>
      <c r="B6798" s="52" t="s">
        <v>316</v>
      </c>
      <c r="C6798" s="53">
        <v>189</v>
      </c>
      <c r="D6798" s="34" t="s">
        <v>1079</v>
      </c>
    </row>
    <row r="6799" spans="1:4" x14ac:dyDescent="0.35">
      <c r="A6799" s="39"/>
      <c r="B6799" s="52" t="s">
        <v>132</v>
      </c>
      <c r="C6799" s="53">
        <v>206</v>
      </c>
      <c r="D6799" s="34" t="s">
        <v>1072</v>
      </c>
    </row>
    <row r="6800" spans="1:4" x14ac:dyDescent="0.35">
      <c r="A6800" s="39"/>
      <c r="B6800" s="52" t="s">
        <v>806</v>
      </c>
      <c r="C6800" s="53">
        <v>75</v>
      </c>
      <c r="D6800" s="34" t="s">
        <v>1079</v>
      </c>
    </row>
    <row r="6801" spans="1:4" x14ac:dyDescent="0.35">
      <c r="A6801" s="39"/>
      <c r="B6801" s="52" t="s">
        <v>7062</v>
      </c>
      <c r="C6801" s="53">
        <v>17</v>
      </c>
      <c r="D6801" s="34" t="s">
        <v>1079</v>
      </c>
    </row>
    <row r="6802" spans="1:4" x14ac:dyDescent="0.35">
      <c r="A6802" s="39"/>
      <c r="B6802" s="52" t="s">
        <v>162</v>
      </c>
      <c r="C6802" s="53">
        <v>167</v>
      </c>
      <c r="D6802" s="34" t="s">
        <v>1079</v>
      </c>
    </row>
    <row r="6803" spans="1:4" x14ac:dyDescent="0.35">
      <c r="A6803" s="39"/>
      <c r="B6803" s="52" t="s">
        <v>129</v>
      </c>
      <c r="C6803" s="53">
        <v>12</v>
      </c>
      <c r="D6803" s="34" t="s">
        <v>1079</v>
      </c>
    </row>
    <row r="6804" spans="1:4" x14ac:dyDescent="0.35">
      <c r="A6804" s="39"/>
      <c r="B6804" s="52" t="s">
        <v>134</v>
      </c>
      <c r="C6804" s="53">
        <v>20</v>
      </c>
      <c r="D6804" s="34" t="s">
        <v>1079</v>
      </c>
    </row>
    <row r="6805" spans="1:4" x14ac:dyDescent="0.35">
      <c r="A6805" s="39"/>
      <c r="B6805" s="52" t="s">
        <v>413</v>
      </c>
      <c r="C6805" s="53">
        <v>22</v>
      </c>
      <c r="D6805" s="34" t="s">
        <v>1079</v>
      </c>
    </row>
    <row r="6806" spans="1:4" x14ac:dyDescent="0.35">
      <c r="A6806" s="39"/>
      <c r="B6806" s="52" t="s">
        <v>418</v>
      </c>
      <c r="C6806" s="53">
        <v>223</v>
      </c>
      <c r="D6806" s="34" t="s">
        <v>1079</v>
      </c>
    </row>
    <row r="6807" spans="1:4" x14ac:dyDescent="0.35">
      <c r="A6807" s="39"/>
      <c r="B6807" s="52" t="s">
        <v>151</v>
      </c>
      <c r="C6807" s="53">
        <v>23</v>
      </c>
      <c r="D6807" s="34" t="s">
        <v>1079</v>
      </c>
    </row>
    <row r="6808" spans="1:4" x14ac:dyDescent="0.35">
      <c r="A6808" s="39"/>
      <c r="B6808" s="52" t="s">
        <v>87</v>
      </c>
      <c r="C6808" s="53">
        <v>20</v>
      </c>
      <c r="D6808" s="34" t="s">
        <v>1079</v>
      </c>
    </row>
    <row r="6809" spans="1:4" x14ac:dyDescent="0.35">
      <c r="A6809" s="39"/>
      <c r="B6809" s="52" t="s">
        <v>432</v>
      </c>
      <c r="C6809" s="53">
        <v>158</v>
      </c>
      <c r="D6809" s="34" t="s">
        <v>1079</v>
      </c>
    </row>
    <row r="6810" spans="1:4" x14ac:dyDescent="0.35">
      <c r="A6810" s="39"/>
      <c r="B6810" s="52" t="s">
        <v>150</v>
      </c>
      <c r="C6810" s="53">
        <v>18</v>
      </c>
      <c r="D6810" s="34" t="s">
        <v>1072</v>
      </c>
    </row>
    <row r="6811" spans="1:4" x14ac:dyDescent="0.35">
      <c r="A6811" s="39"/>
      <c r="B6811" s="52" t="s">
        <v>351</v>
      </c>
      <c r="C6811" s="53">
        <v>240</v>
      </c>
      <c r="D6811" s="34" t="s">
        <v>1079</v>
      </c>
    </row>
    <row r="6812" spans="1:4" x14ac:dyDescent="0.35">
      <c r="A6812" s="39"/>
      <c r="B6812" s="52" t="s">
        <v>140</v>
      </c>
      <c r="C6812" s="53">
        <v>192</v>
      </c>
      <c r="D6812" s="34" t="s">
        <v>1079</v>
      </c>
    </row>
    <row r="6813" spans="1:4" x14ac:dyDescent="0.35">
      <c r="A6813" s="39"/>
      <c r="B6813" s="52" t="s">
        <v>111</v>
      </c>
      <c r="C6813" s="53">
        <v>7</v>
      </c>
      <c r="D6813" s="34" t="s">
        <v>1079</v>
      </c>
    </row>
    <row r="6814" spans="1:4" x14ac:dyDescent="0.35">
      <c r="A6814" s="39"/>
      <c r="B6814" s="52" t="s">
        <v>6430</v>
      </c>
      <c r="C6814" s="53">
        <v>9</v>
      </c>
      <c r="D6814" s="34" t="s">
        <v>1079</v>
      </c>
    </row>
    <row r="6815" spans="1:4" x14ac:dyDescent="0.35">
      <c r="A6815" s="39"/>
      <c r="B6815" s="52" t="s">
        <v>364</v>
      </c>
      <c r="C6815" s="53">
        <v>45</v>
      </c>
      <c r="D6815" s="34" t="s">
        <v>1079</v>
      </c>
    </row>
    <row r="6816" spans="1:4" x14ac:dyDescent="0.35">
      <c r="A6816" s="39"/>
      <c r="B6816" s="52" t="s">
        <v>363</v>
      </c>
      <c r="C6816" s="53">
        <v>41</v>
      </c>
      <c r="D6816" s="34" t="s">
        <v>1079</v>
      </c>
    </row>
    <row r="6817" spans="1:4" x14ac:dyDescent="0.35">
      <c r="A6817" s="39"/>
      <c r="B6817" s="52" t="s">
        <v>180</v>
      </c>
      <c r="C6817" s="53">
        <v>200</v>
      </c>
      <c r="D6817" s="34" t="s">
        <v>1072</v>
      </c>
    </row>
    <row r="6818" spans="1:4" x14ac:dyDescent="0.35">
      <c r="A6818" s="39"/>
      <c r="B6818" s="52" t="s">
        <v>8528</v>
      </c>
      <c r="C6818" s="53">
        <v>230</v>
      </c>
      <c r="D6818" s="34" t="s">
        <v>1072</v>
      </c>
    </row>
    <row r="6819" spans="1:4" x14ac:dyDescent="0.35">
      <c r="A6819" s="39"/>
      <c r="B6819" s="52" t="s">
        <v>917</v>
      </c>
      <c r="C6819" s="53">
        <v>800</v>
      </c>
      <c r="D6819" s="34" t="s">
        <v>7782</v>
      </c>
    </row>
    <row r="6820" spans="1:4" x14ac:dyDescent="0.35">
      <c r="A6820" s="39"/>
      <c r="B6820" s="52" t="s">
        <v>116</v>
      </c>
      <c r="C6820" s="53">
        <v>1400</v>
      </c>
      <c r="D6820" s="34" t="s">
        <v>7782</v>
      </c>
    </row>
    <row r="6821" spans="1:4" x14ac:dyDescent="0.35">
      <c r="A6821" s="39"/>
      <c r="B6821" s="52" t="s">
        <v>208</v>
      </c>
      <c r="C6821" s="53">
        <v>500</v>
      </c>
      <c r="D6821" s="34" t="s">
        <v>7782</v>
      </c>
    </row>
    <row r="6822" spans="1:4" x14ac:dyDescent="0.35">
      <c r="A6822" s="39"/>
      <c r="B6822" s="52" t="s">
        <v>11042</v>
      </c>
      <c r="C6822" s="53">
        <v>5000</v>
      </c>
      <c r="D6822" s="34" t="s">
        <v>7782</v>
      </c>
    </row>
    <row r="6823" spans="1:4" x14ac:dyDescent="0.35">
      <c r="A6823" s="39"/>
      <c r="B6823" s="52" t="s">
        <v>221</v>
      </c>
      <c r="C6823" s="53">
        <v>1000</v>
      </c>
      <c r="D6823" s="34" t="s">
        <v>7782</v>
      </c>
    </row>
    <row r="6824" spans="1:4" x14ac:dyDescent="0.35">
      <c r="A6824" s="39"/>
      <c r="B6824" s="52" t="s">
        <v>421</v>
      </c>
      <c r="C6824" s="53">
        <v>2000</v>
      </c>
      <c r="D6824" s="34" t="s">
        <v>7782</v>
      </c>
    </row>
    <row r="6825" spans="1:4" x14ac:dyDescent="0.35">
      <c r="A6825" s="39"/>
      <c r="B6825" s="52" t="s">
        <v>7078</v>
      </c>
      <c r="C6825" s="53">
        <v>3120</v>
      </c>
      <c r="D6825" s="34" t="s">
        <v>7782</v>
      </c>
    </row>
    <row r="6826" spans="1:4" x14ac:dyDescent="0.35">
      <c r="A6826" s="39"/>
      <c r="B6826" s="52" t="s">
        <v>8338</v>
      </c>
      <c r="C6826" s="53">
        <v>1250</v>
      </c>
      <c r="D6826" s="34" t="s">
        <v>7782</v>
      </c>
    </row>
    <row r="6827" spans="1:4" x14ac:dyDescent="0.35">
      <c r="A6827" s="39"/>
      <c r="B6827" s="52" t="s">
        <v>501</v>
      </c>
      <c r="C6827" s="53">
        <v>1250</v>
      </c>
      <c r="D6827" s="34" t="s">
        <v>7782</v>
      </c>
    </row>
    <row r="6828" spans="1:4" x14ac:dyDescent="0.35">
      <c r="A6828" s="39"/>
      <c r="B6828" s="52" t="s">
        <v>439</v>
      </c>
      <c r="C6828" s="53">
        <v>2000</v>
      </c>
      <c r="D6828" s="34" t="s">
        <v>7782</v>
      </c>
    </row>
    <row r="6829" spans="1:4" x14ac:dyDescent="0.35">
      <c r="A6829" s="39"/>
      <c r="B6829" s="52" t="s">
        <v>441</v>
      </c>
      <c r="C6829" s="53">
        <v>2000</v>
      </c>
      <c r="D6829" s="34" t="s">
        <v>7782</v>
      </c>
    </row>
    <row r="6830" spans="1:4" x14ac:dyDescent="0.35">
      <c r="A6830" s="39"/>
      <c r="B6830" s="52" t="s">
        <v>453</v>
      </c>
      <c r="C6830" s="53">
        <v>1500</v>
      </c>
      <c r="D6830" s="34" t="s">
        <v>7782</v>
      </c>
    </row>
    <row r="6831" spans="1:4" x14ac:dyDescent="0.35">
      <c r="A6831" s="39"/>
      <c r="B6831" s="52" t="s">
        <v>197</v>
      </c>
      <c r="C6831" s="53">
        <v>1000</v>
      </c>
      <c r="D6831" s="34" t="s">
        <v>7782</v>
      </c>
    </row>
    <row r="6832" spans="1:4" x14ac:dyDescent="0.35">
      <c r="A6832" s="39"/>
      <c r="B6832" s="52" t="s">
        <v>196</v>
      </c>
      <c r="C6832" s="53">
        <v>1600</v>
      </c>
      <c r="D6832" s="34" t="s">
        <v>7782</v>
      </c>
    </row>
    <row r="6833" spans="1:4" x14ac:dyDescent="0.35">
      <c r="A6833" s="39"/>
      <c r="B6833" s="52" t="s">
        <v>61</v>
      </c>
      <c r="C6833" s="53">
        <v>5000</v>
      </c>
      <c r="D6833" s="34" t="s">
        <v>7782</v>
      </c>
    </row>
    <row r="6834" spans="1:4" x14ac:dyDescent="0.35">
      <c r="A6834" s="39"/>
      <c r="B6834" s="52" t="s">
        <v>7078</v>
      </c>
      <c r="C6834" s="53">
        <v>1600</v>
      </c>
      <c r="D6834" s="34" t="s">
        <v>7782</v>
      </c>
    </row>
    <row r="6835" spans="1:4" x14ac:dyDescent="0.35">
      <c r="A6835" s="39"/>
      <c r="B6835" s="52" t="s">
        <v>464</v>
      </c>
      <c r="C6835" s="53">
        <v>5000</v>
      </c>
      <c r="D6835" s="34" t="s">
        <v>7782</v>
      </c>
    </row>
    <row r="6836" spans="1:4" x14ac:dyDescent="0.35">
      <c r="A6836" s="39"/>
      <c r="B6836" s="52" t="s">
        <v>7062</v>
      </c>
      <c r="C6836" s="53">
        <v>500</v>
      </c>
      <c r="D6836" s="34" t="s">
        <v>7782</v>
      </c>
    </row>
    <row r="6837" spans="1:4" x14ac:dyDescent="0.35">
      <c r="A6837" s="39"/>
      <c r="B6837" s="52" t="s">
        <v>521</v>
      </c>
      <c r="C6837" s="53">
        <v>400</v>
      </c>
      <c r="D6837" s="34" t="s">
        <v>7782</v>
      </c>
    </row>
    <row r="6838" spans="1:4" x14ac:dyDescent="0.35">
      <c r="A6838" s="39"/>
      <c r="B6838" s="52" t="s">
        <v>522</v>
      </c>
      <c r="C6838" s="53">
        <v>5400</v>
      </c>
      <c r="D6838" s="34" t="s">
        <v>7782</v>
      </c>
    </row>
    <row r="6839" spans="1:4" x14ac:dyDescent="0.35">
      <c r="A6839" s="39"/>
      <c r="B6839" s="52" t="s">
        <v>521</v>
      </c>
      <c r="C6839" s="53">
        <v>1260</v>
      </c>
      <c r="D6839" s="34" t="s">
        <v>7782</v>
      </c>
    </row>
    <row r="6840" spans="1:4" x14ac:dyDescent="0.35">
      <c r="A6840" s="39"/>
      <c r="B6840" s="52" t="s">
        <v>8061</v>
      </c>
      <c r="C6840" s="53">
        <v>4191</v>
      </c>
      <c r="D6840" s="34" t="s">
        <v>1166</v>
      </c>
    </row>
    <row r="6841" spans="1:4" x14ac:dyDescent="0.35">
      <c r="A6841" s="39"/>
      <c r="B6841" s="52" t="s">
        <v>120</v>
      </c>
      <c r="C6841" s="53">
        <v>1000</v>
      </c>
      <c r="D6841" s="34" t="s">
        <v>1166</v>
      </c>
    </row>
    <row r="6842" spans="1:4" x14ac:dyDescent="0.35">
      <c r="A6842" s="39"/>
      <c r="B6842" s="52" t="s">
        <v>11336</v>
      </c>
      <c r="C6842" s="53">
        <v>1000</v>
      </c>
      <c r="D6842" s="34" t="s">
        <v>1166</v>
      </c>
    </row>
    <row r="6843" spans="1:4" x14ac:dyDescent="0.35">
      <c r="A6843" s="39"/>
      <c r="B6843" s="52" t="s">
        <v>501</v>
      </c>
      <c r="C6843" s="53">
        <v>111</v>
      </c>
      <c r="D6843" s="34" t="s">
        <v>1166</v>
      </c>
    </row>
    <row r="6844" spans="1:4" x14ac:dyDescent="0.35">
      <c r="A6844" s="39"/>
      <c r="B6844" s="52" t="s">
        <v>10957</v>
      </c>
      <c r="C6844" s="53">
        <v>495</v>
      </c>
      <c r="D6844" s="34" t="s">
        <v>1166</v>
      </c>
    </row>
    <row r="6845" spans="1:4" x14ac:dyDescent="0.35">
      <c r="A6845" s="39"/>
      <c r="B6845" s="52" t="s">
        <v>10975</v>
      </c>
      <c r="C6845" s="53">
        <v>870</v>
      </c>
      <c r="D6845" s="34" t="s">
        <v>1166</v>
      </c>
    </row>
    <row r="6846" spans="1:4" x14ac:dyDescent="0.35">
      <c r="A6846" s="39"/>
      <c r="B6846" s="52" t="s">
        <v>523</v>
      </c>
      <c r="C6846" s="53">
        <v>44</v>
      </c>
      <c r="D6846" s="34" t="s">
        <v>1166</v>
      </c>
    </row>
    <row r="6847" spans="1:4" x14ac:dyDescent="0.35">
      <c r="A6847" s="39"/>
      <c r="B6847" s="52" t="s">
        <v>11294</v>
      </c>
      <c r="C6847" s="53">
        <v>457</v>
      </c>
      <c r="D6847" s="34" t="s">
        <v>1166</v>
      </c>
    </row>
    <row r="6848" spans="1:4" x14ac:dyDescent="0.35">
      <c r="A6848" s="39"/>
      <c r="B6848" s="52" t="s">
        <v>760</v>
      </c>
      <c r="C6848" s="53">
        <v>78</v>
      </c>
      <c r="D6848" s="34" t="s">
        <v>1166</v>
      </c>
    </row>
    <row r="6849" spans="1:4" x14ac:dyDescent="0.35">
      <c r="A6849" s="39"/>
      <c r="B6849" s="52" t="s">
        <v>819</v>
      </c>
      <c r="C6849" s="53">
        <v>500</v>
      </c>
      <c r="D6849" s="34" t="s">
        <v>7782</v>
      </c>
    </row>
    <row r="6850" spans="1:4" x14ac:dyDescent="0.35">
      <c r="A6850" s="39"/>
      <c r="B6850" s="52" t="s">
        <v>7179</v>
      </c>
      <c r="C6850" s="53">
        <v>26400</v>
      </c>
      <c r="D6850" s="34" t="s">
        <v>7782</v>
      </c>
    </row>
    <row r="6851" spans="1:4" x14ac:dyDescent="0.35">
      <c r="A6851" s="39"/>
      <c r="B6851" s="52" t="s">
        <v>496</v>
      </c>
      <c r="C6851" s="53">
        <v>4000</v>
      </c>
      <c r="D6851" s="34" t="s">
        <v>7782</v>
      </c>
    </row>
    <row r="6852" spans="1:4" x14ac:dyDescent="0.35">
      <c r="A6852" s="39"/>
      <c r="B6852" s="52" t="s">
        <v>8302</v>
      </c>
      <c r="C6852" s="53">
        <v>310</v>
      </c>
      <c r="D6852" s="34" t="s">
        <v>1166</v>
      </c>
    </row>
    <row r="6853" spans="1:4" x14ac:dyDescent="0.35">
      <c r="A6853" s="39"/>
      <c r="B6853" s="52" t="s">
        <v>181</v>
      </c>
      <c r="C6853" s="53">
        <v>875</v>
      </c>
      <c r="D6853" s="34" t="s">
        <v>7782</v>
      </c>
    </row>
    <row r="6854" spans="1:4" x14ac:dyDescent="0.35">
      <c r="A6854" s="39"/>
      <c r="B6854" s="52" t="s">
        <v>7067</v>
      </c>
      <c r="C6854" s="53">
        <v>200</v>
      </c>
      <c r="D6854" s="34" t="s">
        <v>1166</v>
      </c>
    </row>
    <row r="6855" spans="1:4" x14ac:dyDescent="0.35">
      <c r="A6855" s="39"/>
      <c r="B6855" s="52" t="s">
        <v>451</v>
      </c>
      <c r="C6855" s="53">
        <v>70000</v>
      </c>
      <c r="D6855" s="34" t="s">
        <v>7782</v>
      </c>
    </row>
    <row r="6856" spans="1:4" x14ac:dyDescent="0.35">
      <c r="A6856" s="39"/>
      <c r="B6856" s="52" t="s">
        <v>454</v>
      </c>
      <c r="C6856" s="53">
        <v>47500</v>
      </c>
      <c r="D6856" s="34" t="s">
        <v>7782</v>
      </c>
    </row>
    <row r="6857" spans="1:4" x14ac:dyDescent="0.35">
      <c r="A6857" s="39"/>
      <c r="B6857" s="52" t="s">
        <v>452</v>
      </c>
      <c r="C6857" s="53">
        <v>8000</v>
      </c>
      <c r="D6857" s="34" t="s">
        <v>1166</v>
      </c>
    </row>
    <row r="6858" spans="1:4" x14ac:dyDescent="0.35">
      <c r="A6858" s="39"/>
      <c r="B6858" s="52" t="s">
        <v>257</v>
      </c>
      <c r="C6858" s="53">
        <v>500</v>
      </c>
      <c r="D6858" s="34" t="s">
        <v>7782</v>
      </c>
    </row>
    <row r="6859" spans="1:4" x14ac:dyDescent="0.35">
      <c r="A6859" s="39"/>
      <c r="B6859" s="52" t="s">
        <v>497</v>
      </c>
      <c r="C6859" s="53">
        <v>78</v>
      </c>
      <c r="D6859" s="34" t="s">
        <v>1166</v>
      </c>
    </row>
    <row r="6860" spans="1:4" x14ac:dyDescent="0.35">
      <c r="A6860" s="39"/>
      <c r="B6860" s="52" t="s">
        <v>813</v>
      </c>
      <c r="C6860" s="53">
        <v>105</v>
      </c>
      <c r="D6860" s="34" t="s">
        <v>1166</v>
      </c>
    </row>
    <row r="6861" spans="1:4" x14ac:dyDescent="0.35">
      <c r="A6861" s="39"/>
      <c r="B6861" s="52" t="s">
        <v>820</v>
      </c>
      <c r="C6861" s="53">
        <v>57</v>
      </c>
      <c r="D6861" s="34" t="s">
        <v>1166</v>
      </c>
    </row>
    <row r="6862" spans="1:4" x14ac:dyDescent="0.35">
      <c r="A6862" s="39"/>
      <c r="B6862" s="52" t="s">
        <v>330</v>
      </c>
      <c r="C6862" s="53">
        <v>246</v>
      </c>
      <c r="D6862" s="34" t="s">
        <v>1166</v>
      </c>
    </row>
    <row r="6863" spans="1:4" x14ac:dyDescent="0.35">
      <c r="A6863" s="39"/>
      <c r="B6863" s="52" t="s">
        <v>500</v>
      </c>
      <c r="C6863" s="53">
        <v>118</v>
      </c>
      <c r="D6863" s="34" t="s">
        <v>1166</v>
      </c>
    </row>
    <row r="6864" spans="1:4" x14ac:dyDescent="0.35">
      <c r="A6864" s="39"/>
      <c r="B6864" s="52" t="s">
        <v>370</v>
      </c>
      <c r="C6864" s="53">
        <v>701</v>
      </c>
      <c r="D6864" s="34" t="s">
        <v>1166</v>
      </c>
    </row>
    <row r="6865" spans="1:4" x14ac:dyDescent="0.35">
      <c r="A6865" s="39"/>
      <c r="B6865" s="52" t="s">
        <v>8767</v>
      </c>
      <c r="C6865" s="53">
        <v>13</v>
      </c>
      <c r="D6865" s="34" t="s">
        <v>1166</v>
      </c>
    </row>
    <row r="6866" spans="1:4" x14ac:dyDescent="0.35">
      <c r="A6866" s="39"/>
      <c r="B6866" s="52" t="s">
        <v>52</v>
      </c>
      <c r="C6866" s="53">
        <v>232</v>
      </c>
      <c r="D6866" s="34" t="s">
        <v>1166</v>
      </c>
    </row>
    <row r="6867" spans="1:4" x14ac:dyDescent="0.35">
      <c r="A6867" s="39"/>
      <c r="B6867" s="52" t="s">
        <v>783</v>
      </c>
      <c r="C6867" s="53">
        <v>45</v>
      </c>
      <c r="D6867" s="34" t="s">
        <v>1166</v>
      </c>
    </row>
    <row r="6868" spans="1:4" x14ac:dyDescent="0.35">
      <c r="A6868" s="39"/>
      <c r="B6868" s="52" t="s">
        <v>328</v>
      </c>
      <c r="C6868" s="53">
        <v>21</v>
      </c>
      <c r="D6868" s="34" t="s">
        <v>1166</v>
      </c>
    </row>
    <row r="6869" spans="1:4" x14ac:dyDescent="0.35">
      <c r="A6869" s="39"/>
      <c r="B6869" s="52" t="s">
        <v>8551</v>
      </c>
      <c r="C6869" s="53">
        <v>11</v>
      </c>
      <c r="D6869" s="34" t="s">
        <v>1166</v>
      </c>
    </row>
    <row r="6870" spans="1:4" x14ac:dyDescent="0.35">
      <c r="A6870" s="39"/>
      <c r="B6870" s="52" t="s">
        <v>6800</v>
      </c>
      <c r="C6870" s="53">
        <v>146</v>
      </c>
      <c r="D6870" s="34" t="s">
        <v>1166</v>
      </c>
    </row>
    <row r="6871" spans="1:4" x14ac:dyDescent="0.35">
      <c r="A6871" s="39"/>
      <c r="B6871" s="52" t="s">
        <v>10848</v>
      </c>
      <c r="C6871" s="53">
        <v>30</v>
      </c>
      <c r="D6871" s="34" t="s">
        <v>1166</v>
      </c>
    </row>
    <row r="6872" spans="1:4" x14ac:dyDescent="0.35">
      <c r="A6872" s="39"/>
      <c r="B6872" s="52" t="s">
        <v>778</v>
      </c>
      <c r="C6872" s="53">
        <v>107</v>
      </c>
      <c r="D6872" s="34" t="s">
        <v>1166</v>
      </c>
    </row>
    <row r="6873" spans="1:4" x14ac:dyDescent="0.35">
      <c r="A6873" s="39"/>
      <c r="B6873" s="52" t="s">
        <v>450</v>
      </c>
      <c r="C6873" s="53">
        <v>579</v>
      </c>
      <c r="D6873" s="34" t="s">
        <v>1166</v>
      </c>
    </row>
    <row r="6874" spans="1:4" x14ac:dyDescent="0.35">
      <c r="A6874" s="39"/>
      <c r="B6874" s="52" t="s">
        <v>932</v>
      </c>
      <c r="C6874" s="53">
        <v>50</v>
      </c>
      <c r="D6874" s="34" t="s">
        <v>1166</v>
      </c>
    </row>
    <row r="6875" spans="1:4" x14ac:dyDescent="0.35">
      <c r="A6875" s="39"/>
      <c r="B6875" s="52" t="s">
        <v>772</v>
      </c>
      <c r="C6875" s="53">
        <v>2</v>
      </c>
      <c r="D6875" s="34" t="s">
        <v>1166</v>
      </c>
    </row>
    <row r="6876" spans="1:4" x14ac:dyDescent="0.35">
      <c r="A6876" s="39"/>
      <c r="B6876" s="52" t="s">
        <v>8673</v>
      </c>
      <c r="C6876" s="53">
        <v>5</v>
      </c>
      <c r="D6876" s="34" t="s">
        <v>1166</v>
      </c>
    </row>
    <row r="6877" spans="1:4" x14ac:dyDescent="0.35">
      <c r="A6877" s="39"/>
      <c r="B6877" s="52" t="s">
        <v>11294</v>
      </c>
      <c r="C6877" s="53">
        <v>5</v>
      </c>
      <c r="D6877" s="34" t="s">
        <v>1166</v>
      </c>
    </row>
    <row r="6878" spans="1:4" x14ac:dyDescent="0.35">
      <c r="A6878" s="39"/>
      <c r="B6878" s="52" t="s">
        <v>8258</v>
      </c>
      <c r="C6878" s="53">
        <v>5</v>
      </c>
      <c r="D6878" s="34" t="s">
        <v>1166</v>
      </c>
    </row>
    <row r="6879" spans="1:4" x14ac:dyDescent="0.35">
      <c r="A6879" s="39"/>
      <c r="B6879" s="52" t="s">
        <v>11483</v>
      </c>
      <c r="C6879" s="53">
        <v>5</v>
      </c>
      <c r="D6879" s="34" t="s">
        <v>1166</v>
      </c>
    </row>
    <row r="6880" spans="1:4" x14ac:dyDescent="0.35">
      <c r="A6880" s="39"/>
      <c r="B6880" s="52" t="s">
        <v>8125</v>
      </c>
      <c r="C6880" s="53">
        <v>5</v>
      </c>
      <c r="D6880" s="34" t="s">
        <v>1166</v>
      </c>
    </row>
    <row r="6881" spans="1:4" x14ac:dyDescent="0.35">
      <c r="A6881" s="39"/>
      <c r="B6881" s="52" t="s">
        <v>8403</v>
      </c>
      <c r="C6881" s="53">
        <v>5</v>
      </c>
      <c r="D6881" s="34" t="s">
        <v>1166</v>
      </c>
    </row>
    <row r="6882" spans="1:4" x14ac:dyDescent="0.35">
      <c r="A6882" s="39"/>
      <c r="B6882" s="52" t="s">
        <v>8541</v>
      </c>
      <c r="C6882" s="53">
        <v>34</v>
      </c>
      <c r="D6882" s="34" t="s">
        <v>1166</v>
      </c>
    </row>
    <row r="6883" spans="1:4" x14ac:dyDescent="0.35">
      <c r="A6883" s="39"/>
      <c r="B6883" s="52" t="s">
        <v>10934</v>
      </c>
      <c r="C6883" s="53">
        <v>6</v>
      </c>
      <c r="D6883" s="34" t="s">
        <v>1166</v>
      </c>
    </row>
    <row r="6884" spans="1:4" x14ac:dyDescent="0.35">
      <c r="A6884" s="39"/>
      <c r="B6884" s="52" t="s">
        <v>8498</v>
      </c>
      <c r="C6884" s="53">
        <v>5</v>
      </c>
      <c r="D6884" s="34" t="s">
        <v>1166</v>
      </c>
    </row>
    <row r="6885" spans="1:4" x14ac:dyDescent="0.35">
      <c r="A6885" s="39"/>
      <c r="B6885" s="52" t="s">
        <v>8481</v>
      </c>
      <c r="C6885" s="53">
        <v>5</v>
      </c>
      <c r="D6885" s="34" t="s">
        <v>1166</v>
      </c>
    </row>
    <row r="6886" spans="1:4" x14ac:dyDescent="0.35">
      <c r="A6886" s="39"/>
      <c r="B6886" s="52" t="s">
        <v>8471</v>
      </c>
      <c r="C6886" s="53">
        <v>5</v>
      </c>
      <c r="D6886" s="34" t="s">
        <v>1166</v>
      </c>
    </row>
    <row r="6887" spans="1:4" x14ac:dyDescent="0.35">
      <c r="A6887" s="39"/>
      <c r="B6887" s="52" t="s">
        <v>8528</v>
      </c>
      <c r="C6887" s="53">
        <v>3</v>
      </c>
      <c r="D6887" s="34" t="s">
        <v>1166</v>
      </c>
    </row>
    <row r="6888" spans="1:4" x14ac:dyDescent="0.35">
      <c r="A6888" s="39"/>
      <c r="B6888" s="52" t="s">
        <v>11083</v>
      </c>
      <c r="C6888" s="53">
        <v>3</v>
      </c>
      <c r="D6888" s="34" t="s">
        <v>1166</v>
      </c>
    </row>
    <row r="6889" spans="1:4" x14ac:dyDescent="0.35">
      <c r="A6889" s="39"/>
      <c r="B6889" s="52" t="s">
        <v>8255</v>
      </c>
      <c r="C6889" s="53">
        <v>2</v>
      </c>
      <c r="D6889" s="34" t="s">
        <v>1166</v>
      </c>
    </row>
    <row r="6890" spans="1:4" x14ac:dyDescent="0.35">
      <c r="A6890" s="39"/>
      <c r="B6890" s="52" t="s">
        <v>8066</v>
      </c>
      <c r="C6890" s="53">
        <v>13</v>
      </c>
      <c r="D6890" s="34" t="s">
        <v>1166</v>
      </c>
    </row>
    <row r="6891" spans="1:4" x14ac:dyDescent="0.35">
      <c r="A6891" s="39"/>
      <c r="B6891" s="52" t="s">
        <v>11432</v>
      </c>
      <c r="C6891" s="53">
        <v>3</v>
      </c>
      <c r="D6891" s="34" t="s">
        <v>1166</v>
      </c>
    </row>
    <row r="6892" spans="1:4" x14ac:dyDescent="0.35">
      <c r="A6892" s="39"/>
      <c r="B6892" s="52" t="s">
        <v>8184</v>
      </c>
      <c r="C6892" s="53">
        <v>2</v>
      </c>
      <c r="D6892" s="34" t="s">
        <v>1166</v>
      </c>
    </row>
    <row r="6893" spans="1:4" x14ac:dyDescent="0.35">
      <c r="A6893" s="39"/>
      <c r="B6893" s="52" t="s">
        <v>8666</v>
      </c>
      <c r="C6893" s="53">
        <v>6</v>
      </c>
      <c r="D6893" s="34" t="s">
        <v>1166</v>
      </c>
    </row>
    <row r="6894" spans="1:4" x14ac:dyDescent="0.35">
      <c r="A6894" s="39"/>
      <c r="B6894" s="52" t="s">
        <v>8043</v>
      </c>
      <c r="C6894" s="53">
        <v>150</v>
      </c>
      <c r="D6894" s="34" t="s">
        <v>1166</v>
      </c>
    </row>
    <row r="6895" spans="1:4" x14ac:dyDescent="0.35">
      <c r="A6895" s="39"/>
      <c r="B6895" s="52" t="s">
        <v>8048</v>
      </c>
      <c r="C6895" s="53">
        <v>15</v>
      </c>
      <c r="D6895" s="34" t="s">
        <v>1166</v>
      </c>
    </row>
    <row r="6896" spans="1:4" x14ac:dyDescent="0.35">
      <c r="A6896" s="39"/>
      <c r="B6896" s="52" t="s">
        <v>12324</v>
      </c>
      <c r="C6896" s="53">
        <v>78</v>
      </c>
      <c r="D6896" s="34" t="s">
        <v>1166</v>
      </c>
    </row>
    <row r="6897" spans="1:4" x14ac:dyDescent="0.35">
      <c r="A6897" s="39"/>
      <c r="B6897" s="52" t="s">
        <v>105</v>
      </c>
      <c r="C6897" s="53">
        <v>30</v>
      </c>
      <c r="D6897" s="34" t="s">
        <v>1166</v>
      </c>
    </row>
    <row r="6898" spans="1:4" x14ac:dyDescent="0.35">
      <c r="A6898" s="39"/>
      <c r="B6898" s="52" t="s">
        <v>11522</v>
      </c>
      <c r="C6898" s="53">
        <v>65</v>
      </c>
      <c r="D6898" s="34" t="s">
        <v>1166</v>
      </c>
    </row>
    <row r="6899" spans="1:4" x14ac:dyDescent="0.35">
      <c r="A6899" s="39"/>
      <c r="B6899" s="52" t="s">
        <v>7035</v>
      </c>
      <c r="C6899" s="53">
        <v>13</v>
      </c>
      <c r="D6899" s="34" t="s">
        <v>1167</v>
      </c>
    </row>
    <row r="6900" spans="1:4" x14ac:dyDescent="0.35">
      <c r="A6900" s="39"/>
      <c r="B6900" s="52" t="s">
        <v>493</v>
      </c>
      <c r="C6900" s="53">
        <v>25</v>
      </c>
      <c r="D6900" s="34" t="s">
        <v>1167</v>
      </c>
    </row>
    <row r="6901" spans="1:4" x14ac:dyDescent="0.35">
      <c r="A6901" s="39"/>
      <c r="B6901" s="52" t="s">
        <v>11140</v>
      </c>
      <c r="C6901" s="53">
        <v>12</v>
      </c>
      <c r="D6901" s="34" t="s">
        <v>1167</v>
      </c>
    </row>
    <row r="6902" spans="1:4" x14ac:dyDescent="0.35">
      <c r="A6902" s="39"/>
      <c r="B6902" s="52" t="s">
        <v>7060</v>
      </c>
      <c r="C6902" s="53">
        <v>8</v>
      </c>
      <c r="D6902" s="34" t="s">
        <v>1167</v>
      </c>
    </row>
    <row r="6903" spans="1:4" x14ac:dyDescent="0.35">
      <c r="A6903" s="39"/>
      <c r="B6903" s="52" t="s">
        <v>7062</v>
      </c>
      <c r="C6903" s="53">
        <v>33</v>
      </c>
      <c r="D6903" s="34" t="s">
        <v>1167</v>
      </c>
    </row>
    <row r="6904" spans="1:4" x14ac:dyDescent="0.35">
      <c r="A6904" s="39"/>
      <c r="B6904" s="52" t="s">
        <v>7822</v>
      </c>
      <c r="C6904" s="53">
        <v>41</v>
      </c>
      <c r="D6904" s="34" t="s">
        <v>1167</v>
      </c>
    </row>
    <row r="6905" spans="1:4" x14ac:dyDescent="0.35">
      <c r="A6905" s="39"/>
      <c r="B6905" s="52" t="s">
        <v>11375</v>
      </c>
      <c r="C6905" s="53">
        <v>60</v>
      </c>
      <c r="D6905" s="34" t="s">
        <v>1167</v>
      </c>
    </row>
    <row r="6906" spans="1:4" x14ac:dyDescent="0.35">
      <c r="A6906" s="39"/>
      <c r="B6906" s="52" t="s">
        <v>293</v>
      </c>
      <c r="C6906" s="53">
        <v>53</v>
      </c>
      <c r="D6906" s="34" t="s">
        <v>1167</v>
      </c>
    </row>
    <row r="6907" spans="1:4" x14ac:dyDescent="0.35">
      <c r="A6907" s="39"/>
      <c r="B6907" s="52" t="s">
        <v>88</v>
      </c>
      <c r="C6907" s="53">
        <v>85</v>
      </c>
      <c r="D6907" s="34" t="s">
        <v>1167</v>
      </c>
    </row>
    <row r="6908" spans="1:4" x14ac:dyDescent="0.35">
      <c r="A6908" s="39"/>
      <c r="B6908" s="52" t="s">
        <v>5556</v>
      </c>
      <c r="C6908" s="53">
        <v>5</v>
      </c>
      <c r="D6908" s="34" t="s">
        <v>1167</v>
      </c>
    </row>
    <row r="6909" spans="1:4" x14ac:dyDescent="0.35">
      <c r="A6909" s="39"/>
      <c r="B6909" s="52" t="s">
        <v>11176</v>
      </c>
      <c r="C6909" s="53">
        <v>58</v>
      </c>
      <c r="D6909" s="34" t="s">
        <v>1167</v>
      </c>
    </row>
    <row r="6910" spans="1:4" x14ac:dyDescent="0.35">
      <c r="A6910" s="39"/>
      <c r="B6910" s="52" t="s">
        <v>8464</v>
      </c>
      <c r="C6910" s="53">
        <v>16</v>
      </c>
      <c r="D6910" s="34" t="s">
        <v>1167</v>
      </c>
    </row>
    <row r="6911" spans="1:4" x14ac:dyDescent="0.35">
      <c r="A6911" s="39"/>
      <c r="B6911" s="52" t="s">
        <v>51</v>
      </c>
      <c r="C6911" s="53">
        <v>30</v>
      </c>
      <c r="D6911" s="34" t="s">
        <v>1167</v>
      </c>
    </row>
    <row r="6912" spans="1:4" x14ac:dyDescent="0.35">
      <c r="A6912" s="39"/>
      <c r="B6912" s="52" t="s">
        <v>432</v>
      </c>
      <c r="C6912" s="53">
        <v>63</v>
      </c>
      <c r="D6912" s="34" t="s">
        <v>1167</v>
      </c>
    </row>
    <row r="6913" spans="1:4" x14ac:dyDescent="0.35">
      <c r="A6913" s="39"/>
      <c r="B6913" s="52" t="s">
        <v>8528</v>
      </c>
      <c r="C6913" s="53">
        <v>24</v>
      </c>
      <c r="D6913" s="34" t="s">
        <v>1167</v>
      </c>
    </row>
    <row r="6914" spans="1:4" x14ac:dyDescent="0.35">
      <c r="A6914" s="39"/>
      <c r="B6914" s="52" t="s">
        <v>82</v>
      </c>
      <c r="C6914" s="53">
        <v>6</v>
      </c>
      <c r="D6914" s="34" t="s">
        <v>1167</v>
      </c>
    </row>
    <row r="6915" spans="1:4" x14ac:dyDescent="0.35">
      <c r="A6915" s="39"/>
      <c r="B6915" s="52" t="s">
        <v>111</v>
      </c>
      <c r="C6915" s="53">
        <v>12</v>
      </c>
      <c r="D6915" s="34" t="s">
        <v>1167</v>
      </c>
    </row>
    <row r="6916" spans="1:4" x14ac:dyDescent="0.35">
      <c r="A6916" s="39"/>
      <c r="B6916" s="52" t="s">
        <v>520</v>
      </c>
      <c r="C6916" s="53">
        <v>1240</v>
      </c>
      <c r="D6916" s="34" t="s">
        <v>1167</v>
      </c>
    </row>
    <row r="6917" spans="1:4" x14ac:dyDescent="0.35">
      <c r="A6917" s="39"/>
      <c r="B6917" s="52" t="s">
        <v>520</v>
      </c>
      <c r="C6917" s="53">
        <v>3238</v>
      </c>
      <c r="D6917" s="34" t="s">
        <v>1167</v>
      </c>
    </row>
    <row r="6918" spans="1:4" x14ac:dyDescent="0.35">
      <c r="A6918" s="39"/>
      <c r="B6918" s="52" t="s">
        <v>11278</v>
      </c>
      <c r="C6918" s="53">
        <v>80</v>
      </c>
      <c r="D6918" s="34" t="s">
        <v>1167</v>
      </c>
    </row>
    <row r="6919" spans="1:4" x14ac:dyDescent="0.35">
      <c r="A6919" s="39"/>
      <c r="B6919" s="52" t="s">
        <v>504</v>
      </c>
      <c r="C6919" s="53">
        <v>3561</v>
      </c>
      <c r="D6919" s="34" t="s">
        <v>1167</v>
      </c>
    </row>
    <row r="6920" spans="1:4" x14ac:dyDescent="0.35">
      <c r="A6920" s="39"/>
      <c r="B6920" s="52" t="s">
        <v>468</v>
      </c>
      <c r="C6920" s="53">
        <v>22</v>
      </c>
      <c r="D6920" s="34" t="s">
        <v>1167</v>
      </c>
    </row>
    <row r="6921" spans="1:4" x14ac:dyDescent="0.35">
      <c r="A6921" s="39"/>
      <c r="B6921" s="52" t="s">
        <v>466</v>
      </c>
      <c r="C6921" s="53">
        <v>103</v>
      </c>
      <c r="D6921" s="34" t="s">
        <v>1167</v>
      </c>
    </row>
    <row r="6922" spans="1:4" x14ac:dyDescent="0.35">
      <c r="A6922" s="39"/>
      <c r="B6922" s="52" t="s">
        <v>464</v>
      </c>
      <c r="C6922" s="53">
        <v>120</v>
      </c>
      <c r="D6922" s="34" t="s">
        <v>1167</v>
      </c>
    </row>
    <row r="6923" spans="1:4" x14ac:dyDescent="0.35">
      <c r="A6923" s="39"/>
      <c r="B6923" s="52" t="s">
        <v>463</v>
      </c>
      <c r="C6923" s="53">
        <v>353</v>
      </c>
      <c r="D6923" s="34" t="s">
        <v>1167</v>
      </c>
    </row>
    <row r="6924" spans="1:4" x14ac:dyDescent="0.35">
      <c r="A6924" s="39"/>
      <c r="B6924" s="52" t="s">
        <v>7822</v>
      </c>
      <c r="C6924" s="53">
        <v>36</v>
      </c>
      <c r="D6924" s="34" t="s">
        <v>1167</v>
      </c>
    </row>
    <row r="6925" spans="1:4" x14ac:dyDescent="0.35">
      <c r="A6925" s="39"/>
      <c r="B6925" s="52" t="s">
        <v>8242</v>
      </c>
      <c r="C6925" s="53">
        <v>1637</v>
      </c>
      <c r="D6925" s="34" t="s">
        <v>1167</v>
      </c>
    </row>
    <row r="6926" spans="1:4" x14ac:dyDescent="0.35">
      <c r="A6926" s="39"/>
      <c r="B6926" s="52" t="s">
        <v>466</v>
      </c>
      <c r="C6926" s="53">
        <v>11</v>
      </c>
      <c r="D6926" s="34" t="s">
        <v>1167</v>
      </c>
    </row>
    <row r="6927" spans="1:4" x14ac:dyDescent="0.35">
      <c r="A6927" s="39"/>
      <c r="B6927" s="52" t="s">
        <v>7169</v>
      </c>
      <c r="C6927" s="53">
        <v>9</v>
      </c>
      <c r="D6927" s="34" t="s">
        <v>1167</v>
      </c>
    </row>
    <row r="6928" spans="1:4" x14ac:dyDescent="0.35">
      <c r="A6928" s="39"/>
      <c r="B6928" s="52" t="s">
        <v>467</v>
      </c>
      <c r="C6928" s="53">
        <v>49</v>
      </c>
      <c r="D6928" s="34" t="s">
        <v>1167</v>
      </c>
    </row>
    <row r="6929" spans="1:4" x14ac:dyDescent="0.35">
      <c r="A6929" s="39"/>
      <c r="B6929" s="52" t="s">
        <v>463</v>
      </c>
      <c r="C6929" s="53">
        <v>382</v>
      </c>
      <c r="D6929" s="34" t="s">
        <v>1167</v>
      </c>
    </row>
    <row r="6930" spans="1:4" x14ac:dyDescent="0.35">
      <c r="A6930" s="39"/>
      <c r="B6930" s="52" t="s">
        <v>11375</v>
      </c>
      <c r="C6930" s="53">
        <v>21</v>
      </c>
      <c r="D6930" s="34" t="s">
        <v>1167</v>
      </c>
    </row>
    <row r="6931" spans="1:4" x14ac:dyDescent="0.35">
      <c r="A6931" s="39"/>
      <c r="B6931" s="52" t="s">
        <v>11371</v>
      </c>
      <c r="C6931" s="53">
        <v>5</v>
      </c>
      <c r="D6931" s="34" t="s">
        <v>1167</v>
      </c>
    </row>
    <row r="6932" spans="1:4" x14ac:dyDescent="0.35">
      <c r="A6932" s="39"/>
      <c r="B6932" s="52" t="s">
        <v>468</v>
      </c>
      <c r="C6932" s="53">
        <v>95</v>
      </c>
      <c r="D6932" s="34" t="s">
        <v>1167</v>
      </c>
    </row>
    <row r="6933" spans="1:4" x14ac:dyDescent="0.35">
      <c r="A6933" s="39"/>
      <c r="B6933" s="52" t="s">
        <v>464</v>
      </c>
      <c r="C6933" s="53">
        <v>179</v>
      </c>
      <c r="D6933" s="34" t="s">
        <v>1167</v>
      </c>
    </row>
    <row r="6934" spans="1:4" x14ac:dyDescent="0.35">
      <c r="A6934" s="39"/>
      <c r="B6934" s="52" t="s">
        <v>465</v>
      </c>
      <c r="C6934" s="53">
        <v>117</v>
      </c>
      <c r="D6934" s="34" t="s">
        <v>1167</v>
      </c>
    </row>
    <row r="6935" spans="1:4" x14ac:dyDescent="0.35">
      <c r="A6935" s="39"/>
      <c r="B6935" s="52" t="s">
        <v>520</v>
      </c>
      <c r="C6935" s="53">
        <v>12000</v>
      </c>
      <c r="D6935" s="34" t="s">
        <v>1167</v>
      </c>
    </row>
    <row r="6936" spans="1:4" x14ac:dyDescent="0.35">
      <c r="A6936" s="39"/>
      <c r="B6936" s="52" t="s">
        <v>520</v>
      </c>
      <c r="C6936" s="53">
        <v>1615</v>
      </c>
      <c r="D6936" s="34" t="s">
        <v>1167</v>
      </c>
    </row>
    <row r="6937" spans="1:4" x14ac:dyDescent="0.35">
      <c r="A6937" s="39"/>
      <c r="B6937" s="52" t="s">
        <v>145</v>
      </c>
      <c r="C6937" s="53">
        <v>118</v>
      </c>
      <c r="D6937" s="34" t="s">
        <v>1166</v>
      </c>
    </row>
    <row r="6938" spans="1:4" x14ac:dyDescent="0.35">
      <c r="A6938" s="39"/>
      <c r="B6938" s="52" t="s">
        <v>6616</v>
      </c>
      <c r="C6938" s="53">
        <v>85</v>
      </c>
      <c r="D6938" s="34" t="s">
        <v>1166</v>
      </c>
    </row>
    <row r="6939" spans="1:4" x14ac:dyDescent="0.35">
      <c r="A6939" s="39"/>
      <c r="B6939" s="52" t="s">
        <v>12362</v>
      </c>
      <c r="C6939" s="53">
        <v>19</v>
      </c>
      <c r="D6939" s="34" t="s">
        <v>1166</v>
      </c>
    </row>
    <row r="6940" spans="1:4" x14ac:dyDescent="0.35">
      <c r="A6940" s="39"/>
      <c r="B6940" s="52" t="s">
        <v>362</v>
      </c>
      <c r="C6940" s="53">
        <v>20</v>
      </c>
      <c r="D6940" s="34" t="s">
        <v>1166</v>
      </c>
    </row>
    <row r="6941" spans="1:4" x14ac:dyDescent="0.35">
      <c r="A6941" s="39"/>
      <c r="B6941" s="52" t="s">
        <v>6938</v>
      </c>
      <c r="C6941" s="53">
        <v>165</v>
      </c>
      <c r="D6941" s="34" t="s">
        <v>1166</v>
      </c>
    </row>
    <row r="6942" spans="1:4" x14ac:dyDescent="0.35">
      <c r="A6942" s="39"/>
      <c r="B6942" s="52" t="s">
        <v>1011</v>
      </c>
      <c r="C6942" s="53">
        <v>31</v>
      </c>
      <c r="D6942" s="34" t="s">
        <v>1166</v>
      </c>
    </row>
    <row r="6943" spans="1:4" x14ac:dyDescent="0.35">
      <c r="A6943" s="39"/>
      <c r="B6943" s="52" t="s">
        <v>11177</v>
      </c>
      <c r="C6943" s="53">
        <v>76</v>
      </c>
      <c r="D6943" s="34" t="s">
        <v>1166</v>
      </c>
    </row>
    <row r="6944" spans="1:4" x14ac:dyDescent="0.35">
      <c r="A6944" s="39"/>
      <c r="B6944" s="52" t="s">
        <v>8295</v>
      </c>
      <c r="C6944" s="53">
        <v>5</v>
      </c>
      <c r="D6944" s="34" t="s">
        <v>1166</v>
      </c>
    </row>
    <row r="6945" spans="1:4" x14ac:dyDescent="0.35">
      <c r="A6945" s="39"/>
      <c r="B6945" s="52" t="s">
        <v>7970</v>
      </c>
      <c r="C6945" s="53">
        <v>24</v>
      </c>
      <c r="D6945" s="34" t="s">
        <v>1166</v>
      </c>
    </row>
    <row r="6946" spans="1:4" x14ac:dyDescent="0.35">
      <c r="A6946" s="39"/>
      <c r="B6946" s="52" t="s">
        <v>108</v>
      </c>
      <c r="C6946" s="53">
        <v>6</v>
      </c>
      <c r="D6946" s="34" t="s">
        <v>1166</v>
      </c>
    </row>
    <row r="6947" spans="1:4" x14ac:dyDescent="0.35">
      <c r="A6947" s="39"/>
      <c r="B6947" s="52" t="s">
        <v>92</v>
      </c>
      <c r="C6947" s="53">
        <v>207</v>
      </c>
      <c r="D6947" s="34" t="s">
        <v>1166</v>
      </c>
    </row>
    <row r="6948" spans="1:4" x14ac:dyDescent="0.35">
      <c r="A6948" s="39"/>
      <c r="B6948" s="52" t="s">
        <v>93</v>
      </c>
      <c r="C6948" s="53">
        <v>76</v>
      </c>
      <c r="D6948" s="34" t="s">
        <v>1166</v>
      </c>
    </row>
    <row r="6949" spans="1:4" x14ac:dyDescent="0.35">
      <c r="A6949" s="39"/>
      <c r="B6949" s="52" t="s">
        <v>359</v>
      </c>
      <c r="C6949" s="53">
        <v>7</v>
      </c>
      <c r="D6949" s="34" t="s">
        <v>1166</v>
      </c>
    </row>
    <row r="6950" spans="1:4" x14ac:dyDescent="0.35">
      <c r="A6950" s="39"/>
      <c r="B6950" s="52" t="s">
        <v>8471</v>
      </c>
      <c r="C6950" s="53">
        <v>36</v>
      </c>
      <c r="D6950" s="34" t="s">
        <v>1166</v>
      </c>
    </row>
    <row r="6951" spans="1:4" x14ac:dyDescent="0.35">
      <c r="A6951" s="39"/>
      <c r="B6951" s="52" t="s">
        <v>11176</v>
      </c>
      <c r="C6951" s="53">
        <v>114</v>
      </c>
      <c r="D6951" s="34" t="s">
        <v>1166</v>
      </c>
    </row>
    <row r="6952" spans="1:4" x14ac:dyDescent="0.35">
      <c r="A6952" s="39"/>
      <c r="B6952" s="52" t="s">
        <v>8785</v>
      </c>
      <c r="C6952" s="53">
        <v>86</v>
      </c>
      <c r="D6952" s="34" t="s">
        <v>1166</v>
      </c>
    </row>
    <row r="6953" spans="1:4" x14ac:dyDescent="0.35">
      <c r="A6953" s="39"/>
      <c r="B6953" s="52" t="s">
        <v>7996</v>
      </c>
      <c r="C6953" s="53">
        <v>36</v>
      </c>
      <c r="D6953" s="34" t="s">
        <v>1166</v>
      </c>
    </row>
    <row r="6954" spans="1:4" x14ac:dyDescent="0.35">
      <c r="A6954" s="39"/>
      <c r="B6954" s="52" t="s">
        <v>361</v>
      </c>
      <c r="C6954" s="53">
        <v>7</v>
      </c>
      <c r="D6954" s="34" t="s">
        <v>1166</v>
      </c>
    </row>
    <row r="6955" spans="1:4" x14ac:dyDescent="0.35">
      <c r="A6955" s="39"/>
      <c r="B6955" s="52" t="s">
        <v>8786</v>
      </c>
      <c r="C6955" s="53">
        <v>190</v>
      </c>
      <c r="D6955" s="34" t="s">
        <v>1166</v>
      </c>
    </row>
    <row r="6956" spans="1:4" x14ac:dyDescent="0.35">
      <c r="A6956" s="39"/>
      <c r="B6956" s="52" t="s">
        <v>360</v>
      </c>
      <c r="C6956" s="53">
        <v>24</v>
      </c>
      <c r="D6956" s="34" t="s">
        <v>1166</v>
      </c>
    </row>
    <row r="6957" spans="1:4" x14ac:dyDescent="0.35">
      <c r="A6957" s="39"/>
      <c r="B6957" s="52" t="s">
        <v>7713</v>
      </c>
      <c r="C6957" s="53">
        <v>8</v>
      </c>
      <c r="D6957" s="34" t="s">
        <v>1166</v>
      </c>
    </row>
    <row r="6958" spans="1:4" x14ac:dyDescent="0.35">
      <c r="A6958" s="39"/>
      <c r="B6958" s="52" t="s">
        <v>112</v>
      </c>
      <c r="C6958" s="53">
        <v>16</v>
      </c>
      <c r="D6958" s="34" t="s">
        <v>1166</v>
      </c>
    </row>
    <row r="6959" spans="1:4" x14ac:dyDescent="0.35">
      <c r="A6959" s="39"/>
      <c r="B6959" s="52" t="s">
        <v>7018</v>
      </c>
      <c r="C6959" s="53">
        <v>2</v>
      </c>
      <c r="D6959" s="34" t="s">
        <v>1166</v>
      </c>
    </row>
    <row r="6960" spans="1:4" x14ac:dyDescent="0.35">
      <c r="A6960" s="39"/>
      <c r="B6960" s="52" t="s">
        <v>126</v>
      </c>
      <c r="C6960" s="53">
        <v>49</v>
      </c>
      <c r="D6960" s="34" t="s">
        <v>1166</v>
      </c>
    </row>
    <row r="6961" spans="1:4" x14ac:dyDescent="0.35">
      <c r="A6961" s="39"/>
      <c r="B6961" s="52" t="s">
        <v>364</v>
      </c>
      <c r="C6961" s="53">
        <v>35</v>
      </c>
      <c r="D6961" s="34" t="s">
        <v>1166</v>
      </c>
    </row>
    <row r="6962" spans="1:4" x14ac:dyDescent="0.35">
      <c r="A6962" s="39"/>
      <c r="B6962" s="52" t="s">
        <v>8783</v>
      </c>
      <c r="C6962" s="53">
        <v>9</v>
      </c>
      <c r="D6962" s="34" t="s">
        <v>1166</v>
      </c>
    </row>
    <row r="6963" spans="1:4" x14ac:dyDescent="0.35">
      <c r="A6963" s="39"/>
      <c r="B6963" s="52" t="s">
        <v>10922</v>
      </c>
      <c r="C6963" s="53">
        <v>82</v>
      </c>
      <c r="D6963" s="34" t="s">
        <v>1166</v>
      </c>
    </row>
    <row r="6964" spans="1:4" x14ac:dyDescent="0.35">
      <c r="A6964" s="39"/>
      <c r="B6964" s="52" t="s">
        <v>354</v>
      </c>
      <c r="C6964" s="53">
        <v>118</v>
      </c>
      <c r="D6964" s="34" t="s">
        <v>1166</v>
      </c>
    </row>
    <row r="6965" spans="1:4" x14ac:dyDescent="0.35">
      <c r="A6965" s="39"/>
      <c r="B6965" s="52" t="s">
        <v>95</v>
      </c>
      <c r="C6965" s="53">
        <v>84</v>
      </c>
      <c r="D6965" s="34" t="s">
        <v>1166</v>
      </c>
    </row>
    <row r="6966" spans="1:4" x14ac:dyDescent="0.35">
      <c r="A6966" s="39"/>
      <c r="B6966" s="52" t="s">
        <v>11523</v>
      </c>
      <c r="C6966" s="53">
        <v>30</v>
      </c>
      <c r="D6966" s="34" t="s">
        <v>1166</v>
      </c>
    </row>
    <row r="6967" spans="1:4" x14ac:dyDescent="0.35">
      <c r="A6967" s="39"/>
      <c r="B6967" s="52" t="s">
        <v>11522</v>
      </c>
      <c r="C6967" s="53">
        <v>52</v>
      </c>
      <c r="D6967" s="34" t="s">
        <v>1166</v>
      </c>
    </row>
    <row r="6968" spans="1:4" x14ac:dyDescent="0.35">
      <c r="A6968" s="39"/>
      <c r="B6968" s="52" t="s">
        <v>8551</v>
      </c>
      <c r="C6968" s="53">
        <v>18</v>
      </c>
      <c r="D6968" s="34" t="s">
        <v>1166</v>
      </c>
    </row>
    <row r="6969" spans="1:4" x14ac:dyDescent="0.35">
      <c r="A6969" s="39"/>
      <c r="B6969" s="52" t="s">
        <v>94</v>
      </c>
      <c r="C6969" s="53">
        <v>72</v>
      </c>
      <c r="D6969" s="34" t="s">
        <v>1166</v>
      </c>
    </row>
    <row r="6970" spans="1:4" x14ac:dyDescent="0.35">
      <c r="A6970" s="39"/>
      <c r="B6970" s="52" t="s">
        <v>943</v>
      </c>
      <c r="C6970" s="53">
        <v>21</v>
      </c>
      <c r="D6970" s="34" t="s">
        <v>1166</v>
      </c>
    </row>
    <row r="6971" spans="1:4" x14ac:dyDescent="0.35">
      <c r="A6971" s="39"/>
      <c r="B6971" s="52" t="s">
        <v>8541</v>
      </c>
      <c r="C6971" s="53">
        <v>42</v>
      </c>
      <c r="D6971" s="34" t="s">
        <v>1166</v>
      </c>
    </row>
    <row r="6972" spans="1:4" x14ac:dyDescent="0.35">
      <c r="A6972" s="39"/>
      <c r="B6972" s="52" t="s">
        <v>11476</v>
      </c>
      <c r="C6972" s="53">
        <v>29</v>
      </c>
      <c r="D6972" s="34" t="s">
        <v>1166</v>
      </c>
    </row>
    <row r="6973" spans="1:4" x14ac:dyDescent="0.35">
      <c r="A6973" s="39"/>
      <c r="B6973" s="52" t="s">
        <v>10890</v>
      </c>
      <c r="C6973" s="53">
        <v>143</v>
      </c>
      <c r="D6973" s="34" t="s">
        <v>1166</v>
      </c>
    </row>
    <row r="6974" spans="1:4" x14ac:dyDescent="0.35">
      <c r="A6974" s="39"/>
      <c r="B6974" s="52" t="s">
        <v>11176</v>
      </c>
      <c r="C6974" s="53">
        <v>5</v>
      </c>
      <c r="D6974" s="34" t="s">
        <v>1166</v>
      </c>
    </row>
    <row r="6975" spans="1:4" x14ac:dyDescent="0.35">
      <c r="A6975" s="39"/>
      <c r="B6975" s="52" t="s">
        <v>11286</v>
      </c>
      <c r="C6975" s="53">
        <v>73</v>
      </c>
      <c r="D6975" s="34" t="s">
        <v>1166</v>
      </c>
    </row>
    <row r="6976" spans="1:4" x14ac:dyDescent="0.35">
      <c r="A6976" s="39"/>
      <c r="B6976" s="52" t="s">
        <v>8603</v>
      </c>
      <c r="C6976" s="53">
        <v>3</v>
      </c>
      <c r="D6976" s="34" t="s">
        <v>1166</v>
      </c>
    </row>
    <row r="6977" spans="1:4" x14ac:dyDescent="0.35">
      <c r="A6977" s="39"/>
      <c r="B6977" s="52" t="s">
        <v>7044</v>
      </c>
      <c r="C6977" s="53">
        <v>140</v>
      </c>
      <c r="D6977" s="34" t="s">
        <v>1399</v>
      </c>
    </row>
    <row r="6978" spans="1:4" x14ac:dyDescent="0.35">
      <c r="A6978" s="39"/>
      <c r="B6978" s="52" t="s">
        <v>67</v>
      </c>
      <c r="C6978" s="53">
        <v>200</v>
      </c>
      <c r="D6978" s="34" t="s">
        <v>1399</v>
      </c>
    </row>
    <row r="6979" spans="1:4" x14ac:dyDescent="0.35">
      <c r="A6979" s="39"/>
      <c r="B6979" s="52" t="s">
        <v>471</v>
      </c>
      <c r="C6979" s="53">
        <v>500</v>
      </c>
      <c r="D6979" s="34" t="s">
        <v>1399</v>
      </c>
    </row>
    <row r="6980" spans="1:4" x14ac:dyDescent="0.35">
      <c r="A6980" s="39"/>
      <c r="B6980" s="52" t="s">
        <v>8488</v>
      </c>
      <c r="C6980" s="53">
        <v>74</v>
      </c>
      <c r="D6980" s="34" t="s">
        <v>1399</v>
      </c>
    </row>
    <row r="6981" spans="1:4" x14ac:dyDescent="0.35">
      <c r="A6981" s="39"/>
      <c r="B6981" s="52" t="s">
        <v>8488</v>
      </c>
      <c r="C6981" s="53">
        <v>120</v>
      </c>
      <c r="D6981" s="34" t="s">
        <v>1399</v>
      </c>
    </row>
    <row r="6982" spans="1:4" x14ac:dyDescent="0.35">
      <c r="A6982" s="39"/>
      <c r="B6982" s="52" t="s">
        <v>463</v>
      </c>
      <c r="C6982" s="53">
        <v>287</v>
      </c>
      <c r="D6982" s="34" t="s">
        <v>1072</v>
      </c>
    </row>
    <row r="6983" spans="1:4" x14ac:dyDescent="0.35">
      <c r="A6983" s="39"/>
      <c r="B6983" s="52" t="s">
        <v>463</v>
      </c>
      <c r="C6983" s="53">
        <v>156</v>
      </c>
      <c r="D6983" s="34" t="s">
        <v>1072</v>
      </c>
    </row>
    <row r="6984" spans="1:4" x14ac:dyDescent="0.35">
      <c r="A6984" s="39"/>
      <c r="B6984" s="52" t="s">
        <v>463</v>
      </c>
      <c r="C6984" s="53">
        <v>189</v>
      </c>
      <c r="D6984" s="34" t="s">
        <v>1072</v>
      </c>
    </row>
    <row r="6985" spans="1:4" x14ac:dyDescent="0.35">
      <c r="A6985" s="39"/>
      <c r="B6985" s="52" t="s">
        <v>463</v>
      </c>
      <c r="C6985" s="53">
        <v>133</v>
      </c>
      <c r="D6985" s="34" t="s">
        <v>1072</v>
      </c>
    </row>
    <row r="6986" spans="1:4" x14ac:dyDescent="0.35">
      <c r="A6986" s="39"/>
      <c r="B6986" s="52" t="s">
        <v>463</v>
      </c>
      <c r="C6986" s="53">
        <v>113</v>
      </c>
      <c r="D6986" s="34" t="s">
        <v>1072</v>
      </c>
    </row>
    <row r="6987" spans="1:4" x14ac:dyDescent="0.35">
      <c r="A6987" s="39"/>
      <c r="B6987" s="52" t="s">
        <v>463</v>
      </c>
      <c r="C6987" s="53">
        <v>990</v>
      </c>
      <c r="D6987" s="34" t="s">
        <v>1072</v>
      </c>
    </row>
    <row r="6988" spans="1:4" x14ac:dyDescent="0.35">
      <c r="A6988" s="39"/>
      <c r="B6988" s="52" t="s">
        <v>463</v>
      </c>
      <c r="C6988" s="53">
        <v>415</v>
      </c>
      <c r="D6988" s="34" t="s">
        <v>1072</v>
      </c>
    </row>
    <row r="6989" spans="1:4" x14ac:dyDescent="0.35">
      <c r="A6989" s="39"/>
      <c r="B6989" s="52" t="s">
        <v>465</v>
      </c>
      <c r="C6989" s="53">
        <v>691</v>
      </c>
      <c r="D6989" s="34" t="s">
        <v>1072</v>
      </c>
    </row>
    <row r="6990" spans="1:4" x14ac:dyDescent="0.35">
      <c r="A6990" s="39"/>
      <c r="B6990" s="52" t="s">
        <v>465</v>
      </c>
      <c r="C6990" s="53">
        <v>348</v>
      </c>
      <c r="D6990" s="34" t="s">
        <v>1072</v>
      </c>
    </row>
    <row r="6991" spans="1:4" x14ac:dyDescent="0.35">
      <c r="A6991" s="39"/>
      <c r="B6991" s="52" t="s">
        <v>465</v>
      </c>
      <c r="C6991" s="53">
        <v>258</v>
      </c>
      <c r="D6991" s="34" t="s">
        <v>1072</v>
      </c>
    </row>
    <row r="6992" spans="1:4" x14ac:dyDescent="0.35">
      <c r="A6992" s="39"/>
      <c r="B6992" s="52" t="s">
        <v>463</v>
      </c>
      <c r="C6992" s="53">
        <v>87</v>
      </c>
      <c r="D6992" s="34" t="s">
        <v>1072</v>
      </c>
    </row>
    <row r="6993" spans="1:4" x14ac:dyDescent="0.35">
      <c r="A6993" s="39"/>
      <c r="B6993" s="52" t="s">
        <v>464</v>
      </c>
      <c r="C6993" s="53">
        <v>278</v>
      </c>
      <c r="D6993" s="34" t="s">
        <v>1072</v>
      </c>
    </row>
    <row r="6994" spans="1:4" x14ac:dyDescent="0.35">
      <c r="A6994" s="39"/>
      <c r="B6994" s="52" t="s">
        <v>464</v>
      </c>
      <c r="C6994" s="53">
        <v>926</v>
      </c>
      <c r="D6994" s="34" t="s">
        <v>1072</v>
      </c>
    </row>
    <row r="6995" spans="1:4" x14ac:dyDescent="0.35">
      <c r="A6995" s="39"/>
      <c r="B6995" s="52" t="s">
        <v>464</v>
      </c>
      <c r="C6995" s="53">
        <v>903</v>
      </c>
      <c r="D6995" s="34" t="s">
        <v>1072</v>
      </c>
    </row>
    <row r="6996" spans="1:4" x14ac:dyDescent="0.35">
      <c r="A6996" s="39"/>
      <c r="B6996" s="52" t="s">
        <v>464</v>
      </c>
      <c r="C6996" s="53">
        <v>740</v>
      </c>
      <c r="D6996" s="34" t="s">
        <v>1072</v>
      </c>
    </row>
    <row r="6997" spans="1:4" x14ac:dyDescent="0.35">
      <c r="A6997" s="39"/>
      <c r="B6997" s="52" t="s">
        <v>463</v>
      </c>
      <c r="C6997" s="53">
        <v>459</v>
      </c>
      <c r="D6997" s="34" t="s">
        <v>1072</v>
      </c>
    </row>
    <row r="6998" spans="1:4" x14ac:dyDescent="0.35">
      <c r="A6998" s="39"/>
      <c r="B6998" s="52" t="s">
        <v>463</v>
      </c>
      <c r="C6998" s="53">
        <v>140</v>
      </c>
      <c r="D6998" s="34" t="s">
        <v>1072</v>
      </c>
    </row>
    <row r="6999" spans="1:4" x14ac:dyDescent="0.35">
      <c r="A6999" s="39"/>
      <c r="B6999" s="52" t="s">
        <v>465</v>
      </c>
      <c r="C6999" s="53">
        <v>1100</v>
      </c>
      <c r="D6999" s="34" t="s">
        <v>1072</v>
      </c>
    </row>
    <row r="7000" spans="1:4" x14ac:dyDescent="0.35">
      <c r="A7000" s="39"/>
      <c r="B7000" s="52" t="s">
        <v>465</v>
      </c>
      <c r="C7000" s="53">
        <v>680</v>
      </c>
      <c r="D7000" s="34" t="s">
        <v>1072</v>
      </c>
    </row>
    <row r="7001" spans="1:4" x14ac:dyDescent="0.35">
      <c r="A7001" s="39"/>
      <c r="B7001" s="52" t="s">
        <v>465</v>
      </c>
      <c r="C7001" s="53">
        <v>841</v>
      </c>
      <c r="D7001" s="34" t="s">
        <v>1072</v>
      </c>
    </row>
    <row r="7002" spans="1:4" x14ac:dyDescent="0.35">
      <c r="A7002" s="39"/>
      <c r="B7002" s="52" t="s">
        <v>465</v>
      </c>
      <c r="C7002" s="53">
        <v>295</v>
      </c>
      <c r="D7002" s="34" t="s">
        <v>1072</v>
      </c>
    </row>
    <row r="7003" spans="1:4" x14ac:dyDescent="0.35">
      <c r="A7003" s="39"/>
      <c r="B7003" s="52" t="s">
        <v>466</v>
      </c>
      <c r="C7003" s="53">
        <v>275</v>
      </c>
      <c r="D7003" s="34" t="s">
        <v>1072</v>
      </c>
    </row>
    <row r="7004" spans="1:4" x14ac:dyDescent="0.35">
      <c r="A7004" s="39"/>
      <c r="B7004" s="52" t="s">
        <v>466</v>
      </c>
      <c r="C7004" s="53">
        <v>385</v>
      </c>
      <c r="D7004" s="34" t="s">
        <v>1072</v>
      </c>
    </row>
    <row r="7005" spans="1:4" x14ac:dyDescent="0.35">
      <c r="A7005" s="39"/>
      <c r="B7005" s="52" t="s">
        <v>7169</v>
      </c>
      <c r="C7005" s="53">
        <v>355</v>
      </c>
      <c r="D7005" s="34" t="s">
        <v>1072</v>
      </c>
    </row>
    <row r="7006" spans="1:4" x14ac:dyDescent="0.35">
      <c r="A7006" s="39"/>
      <c r="B7006" s="52" t="s">
        <v>466</v>
      </c>
      <c r="C7006" s="53">
        <v>540</v>
      </c>
      <c r="D7006" s="34" t="s">
        <v>1072</v>
      </c>
    </row>
    <row r="7007" spans="1:4" x14ac:dyDescent="0.35">
      <c r="A7007" s="39"/>
      <c r="B7007" s="52" t="s">
        <v>466</v>
      </c>
      <c r="C7007" s="53">
        <v>785</v>
      </c>
      <c r="D7007" s="34" t="s">
        <v>1072</v>
      </c>
    </row>
    <row r="7008" spans="1:4" x14ac:dyDescent="0.35">
      <c r="A7008" s="39"/>
      <c r="B7008" s="52" t="s">
        <v>466</v>
      </c>
      <c r="C7008" s="53">
        <v>1008</v>
      </c>
      <c r="D7008" s="34" t="s">
        <v>1072</v>
      </c>
    </row>
    <row r="7009" spans="1:4" x14ac:dyDescent="0.35">
      <c r="A7009" s="39"/>
      <c r="B7009" s="52" t="s">
        <v>466</v>
      </c>
      <c r="C7009" s="53">
        <v>930</v>
      </c>
      <c r="D7009" s="34" t="s">
        <v>1072</v>
      </c>
    </row>
    <row r="7010" spans="1:4" x14ac:dyDescent="0.35">
      <c r="A7010" s="39"/>
      <c r="B7010" s="52" t="s">
        <v>468</v>
      </c>
      <c r="C7010" s="53">
        <v>840</v>
      </c>
      <c r="D7010" s="34" t="s">
        <v>1072</v>
      </c>
    </row>
    <row r="7011" spans="1:4" x14ac:dyDescent="0.35">
      <c r="A7011" s="39"/>
      <c r="B7011" s="52" t="s">
        <v>468</v>
      </c>
      <c r="C7011" s="53">
        <v>894</v>
      </c>
      <c r="D7011" s="34" t="s">
        <v>1072</v>
      </c>
    </row>
    <row r="7012" spans="1:4" x14ac:dyDescent="0.35">
      <c r="A7012" s="39"/>
      <c r="B7012" s="52" t="s">
        <v>521</v>
      </c>
      <c r="C7012" s="53">
        <v>1024</v>
      </c>
      <c r="D7012" s="34" t="s">
        <v>1072</v>
      </c>
    </row>
    <row r="7013" spans="1:4" x14ac:dyDescent="0.35">
      <c r="A7013" s="39"/>
      <c r="B7013" s="52" t="s">
        <v>523</v>
      </c>
      <c r="C7013" s="53">
        <v>1000</v>
      </c>
      <c r="D7013" s="34" t="s">
        <v>1072</v>
      </c>
    </row>
    <row r="7014" spans="1:4" x14ac:dyDescent="0.35">
      <c r="A7014" s="39"/>
      <c r="B7014" s="52" t="s">
        <v>523</v>
      </c>
      <c r="C7014" s="53">
        <v>950</v>
      </c>
      <c r="D7014" s="34" t="s">
        <v>1072</v>
      </c>
    </row>
    <row r="7015" spans="1:4" x14ac:dyDescent="0.35">
      <c r="A7015" s="39"/>
      <c r="B7015" s="52" t="s">
        <v>523</v>
      </c>
      <c r="C7015" s="53">
        <v>950</v>
      </c>
      <c r="D7015" s="34" t="s">
        <v>1072</v>
      </c>
    </row>
    <row r="7016" spans="1:4" x14ac:dyDescent="0.35">
      <c r="A7016" s="39"/>
      <c r="B7016" s="52" t="s">
        <v>523</v>
      </c>
      <c r="C7016" s="53">
        <v>950</v>
      </c>
      <c r="D7016" s="34" t="s">
        <v>1072</v>
      </c>
    </row>
    <row r="7017" spans="1:4" x14ac:dyDescent="0.35">
      <c r="A7017" s="39"/>
      <c r="B7017" s="52" t="s">
        <v>521</v>
      </c>
      <c r="C7017" s="53">
        <v>950</v>
      </c>
      <c r="D7017" s="34" t="s">
        <v>1072</v>
      </c>
    </row>
    <row r="7018" spans="1:4" x14ac:dyDescent="0.35">
      <c r="A7018" s="39"/>
      <c r="B7018" s="52" t="s">
        <v>522</v>
      </c>
      <c r="C7018" s="53">
        <v>1300</v>
      </c>
      <c r="D7018" s="34" t="s">
        <v>1072</v>
      </c>
    </row>
    <row r="7019" spans="1:4" x14ac:dyDescent="0.35">
      <c r="A7019" s="39"/>
      <c r="B7019" s="52" t="s">
        <v>522</v>
      </c>
      <c r="C7019" s="53">
        <v>800</v>
      </c>
      <c r="D7019" s="34" t="s">
        <v>1072</v>
      </c>
    </row>
    <row r="7020" spans="1:4" x14ac:dyDescent="0.35">
      <c r="A7020" s="39"/>
      <c r="B7020" s="52" t="s">
        <v>522</v>
      </c>
      <c r="C7020" s="53">
        <v>800</v>
      </c>
      <c r="D7020" s="34" t="s">
        <v>1072</v>
      </c>
    </row>
    <row r="7021" spans="1:4" x14ac:dyDescent="0.35">
      <c r="A7021" s="39"/>
      <c r="B7021" s="52" t="s">
        <v>522</v>
      </c>
      <c r="C7021" s="53">
        <v>900</v>
      </c>
      <c r="D7021" s="34" t="s">
        <v>1072</v>
      </c>
    </row>
    <row r="7022" spans="1:4" x14ac:dyDescent="0.35">
      <c r="A7022" s="39"/>
      <c r="B7022" s="52" t="s">
        <v>136</v>
      </c>
      <c r="C7022" s="53">
        <v>162</v>
      </c>
      <c r="D7022" s="34" t="s">
        <v>1171</v>
      </c>
    </row>
    <row r="7023" spans="1:4" x14ac:dyDescent="0.35">
      <c r="A7023" s="39"/>
      <c r="B7023" s="52" t="s">
        <v>136</v>
      </c>
      <c r="C7023" s="53">
        <v>53</v>
      </c>
      <c r="D7023" s="34" t="s">
        <v>1171</v>
      </c>
    </row>
    <row r="7024" spans="1:4" x14ac:dyDescent="0.35">
      <c r="A7024" s="39"/>
      <c r="B7024" s="52" t="s">
        <v>136</v>
      </c>
      <c r="C7024" s="53">
        <v>90</v>
      </c>
      <c r="D7024" s="34" t="s">
        <v>1171</v>
      </c>
    </row>
    <row r="7025" spans="1:4" x14ac:dyDescent="0.35">
      <c r="A7025" s="39"/>
      <c r="B7025" s="52" t="s">
        <v>136</v>
      </c>
      <c r="C7025" s="53">
        <v>87</v>
      </c>
      <c r="D7025" s="34" t="s">
        <v>1171</v>
      </c>
    </row>
    <row r="7026" spans="1:4" x14ac:dyDescent="0.35">
      <c r="A7026" s="39"/>
      <c r="B7026" s="52" t="s">
        <v>136</v>
      </c>
      <c r="C7026" s="53">
        <v>50</v>
      </c>
      <c r="D7026" s="34" t="s">
        <v>1171</v>
      </c>
    </row>
    <row r="7027" spans="1:4" x14ac:dyDescent="0.35">
      <c r="A7027" s="39"/>
      <c r="B7027" s="52" t="s">
        <v>213</v>
      </c>
      <c r="C7027" s="53">
        <v>300</v>
      </c>
      <c r="D7027" s="34" t="s">
        <v>1171</v>
      </c>
    </row>
    <row r="7028" spans="1:4" x14ac:dyDescent="0.35">
      <c r="A7028" s="39"/>
      <c r="B7028" s="52" t="s">
        <v>213</v>
      </c>
      <c r="C7028" s="53">
        <v>330</v>
      </c>
      <c r="D7028" s="34" t="s">
        <v>1171</v>
      </c>
    </row>
    <row r="7029" spans="1:4" x14ac:dyDescent="0.35">
      <c r="A7029" s="39"/>
      <c r="B7029" s="52" t="s">
        <v>903</v>
      </c>
      <c r="C7029" s="53">
        <v>188</v>
      </c>
      <c r="D7029" s="34" t="s">
        <v>1171</v>
      </c>
    </row>
    <row r="7030" spans="1:4" x14ac:dyDescent="0.35">
      <c r="A7030" s="39"/>
      <c r="B7030" s="52" t="s">
        <v>903</v>
      </c>
      <c r="C7030" s="53">
        <v>195</v>
      </c>
      <c r="D7030" s="34" t="s">
        <v>1171</v>
      </c>
    </row>
    <row r="7031" spans="1:4" x14ac:dyDescent="0.35">
      <c r="A7031" s="39"/>
      <c r="B7031" s="52" t="s">
        <v>903</v>
      </c>
      <c r="C7031" s="53">
        <v>170</v>
      </c>
      <c r="D7031" s="34" t="s">
        <v>1171</v>
      </c>
    </row>
    <row r="7032" spans="1:4" x14ac:dyDescent="0.35">
      <c r="A7032" s="39"/>
      <c r="B7032" s="52" t="s">
        <v>86</v>
      </c>
      <c r="C7032" s="53">
        <v>190</v>
      </c>
      <c r="D7032" s="34" t="s">
        <v>1171</v>
      </c>
    </row>
    <row r="7033" spans="1:4" x14ac:dyDescent="0.35">
      <c r="A7033" s="39"/>
      <c r="B7033" s="52" t="s">
        <v>86</v>
      </c>
      <c r="C7033" s="53">
        <v>250</v>
      </c>
      <c r="D7033" s="34" t="s">
        <v>1171</v>
      </c>
    </row>
    <row r="7034" spans="1:4" x14ac:dyDescent="0.35">
      <c r="A7034" s="39"/>
      <c r="B7034" s="52" t="s">
        <v>86</v>
      </c>
      <c r="C7034" s="53">
        <v>497</v>
      </c>
      <c r="D7034" s="34" t="s">
        <v>1171</v>
      </c>
    </row>
    <row r="7035" spans="1:4" x14ac:dyDescent="0.35">
      <c r="A7035" s="39"/>
      <c r="B7035" s="52" t="s">
        <v>132</v>
      </c>
      <c r="C7035" s="53">
        <v>195</v>
      </c>
      <c r="D7035" s="34" t="s">
        <v>1171</v>
      </c>
    </row>
    <row r="7036" spans="1:4" x14ac:dyDescent="0.35">
      <c r="A7036" s="39"/>
      <c r="B7036" s="52" t="s">
        <v>268</v>
      </c>
      <c r="C7036" s="53">
        <v>700</v>
      </c>
      <c r="D7036" s="34" t="s">
        <v>1171</v>
      </c>
    </row>
    <row r="7037" spans="1:4" x14ac:dyDescent="0.35">
      <c r="A7037" s="39"/>
      <c r="B7037" s="52" t="s">
        <v>7207</v>
      </c>
      <c r="C7037" s="53">
        <v>500</v>
      </c>
      <c r="D7037" s="34" t="s">
        <v>1171</v>
      </c>
    </row>
    <row r="7038" spans="1:4" x14ac:dyDescent="0.35">
      <c r="A7038" s="39"/>
      <c r="B7038" s="52" t="s">
        <v>7207</v>
      </c>
      <c r="C7038" s="53">
        <v>500</v>
      </c>
      <c r="D7038" s="34" t="s">
        <v>1171</v>
      </c>
    </row>
    <row r="7039" spans="1:4" x14ac:dyDescent="0.35">
      <c r="A7039" s="39"/>
      <c r="B7039" s="52" t="s">
        <v>7207</v>
      </c>
      <c r="C7039" s="53">
        <v>500</v>
      </c>
      <c r="D7039" s="34" t="s">
        <v>1171</v>
      </c>
    </row>
    <row r="7040" spans="1:4" x14ac:dyDescent="0.35">
      <c r="A7040" s="39"/>
      <c r="B7040" s="52" t="s">
        <v>514</v>
      </c>
      <c r="C7040" s="53">
        <v>700</v>
      </c>
      <c r="D7040" s="34" t="s">
        <v>1171</v>
      </c>
    </row>
    <row r="7041" spans="1:4" x14ac:dyDescent="0.35">
      <c r="A7041" s="39"/>
      <c r="B7041" s="52" t="s">
        <v>514</v>
      </c>
      <c r="C7041" s="53">
        <v>300</v>
      </c>
      <c r="D7041" s="34" t="s">
        <v>1171</v>
      </c>
    </row>
    <row r="7042" spans="1:4" x14ac:dyDescent="0.35">
      <c r="A7042" s="39"/>
      <c r="B7042" s="52" t="s">
        <v>514</v>
      </c>
      <c r="C7042" s="53">
        <v>229</v>
      </c>
      <c r="D7042" s="34" t="s">
        <v>1171</v>
      </c>
    </row>
    <row r="7043" spans="1:4" x14ac:dyDescent="0.35">
      <c r="A7043" s="39"/>
      <c r="B7043" s="52" t="s">
        <v>514</v>
      </c>
      <c r="C7043" s="53">
        <v>1230</v>
      </c>
      <c r="D7043" s="34" t="s">
        <v>1171</v>
      </c>
    </row>
    <row r="7044" spans="1:4" x14ac:dyDescent="0.35">
      <c r="A7044" s="39"/>
      <c r="B7044" s="52" t="s">
        <v>10890</v>
      </c>
      <c r="C7044" s="53">
        <v>265</v>
      </c>
      <c r="D7044" s="34" t="s">
        <v>1171</v>
      </c>
    </row>
    <row r="7045" spans="1:4" x14ac:dyDescent="0.35">
      <c r="A7045" s="39"/>
      <c r="B7045" s="52" t="s">
        <v>7207</v>
      </c>
      <c r="C7045" s="53">
        <v>500</v>
      </c>
      <c r="D7045" s="34" t="s">
        <v>1171</v>
      </c>
    </row>
    <row r="7046" spans="1:4" x14ac:dyDescent="0.35">
      <c r="A7046" s="39"/>
      <c r="B7046" s="52" t="s">
        <v>918</v>
      </c>
      <c r="C7046" s="53">
        <v>150</v>
      </c>
      <c r="D7046" s="34" t="s">
        <v>1171</v>
      </c>
    </row>
    <row r="7047" spans="1:4" x14ac:dyDescent="0.35">
      <c r="A7047" s="39"/>
      <c r="B7047" s="52" t="s">
        <v>268</v>
      </c>
      <c r="C7047" s="53">
        <v>698</v>
      </c>
      <c r="D7047" s="34" t="s">
        <v>1171</v>
      </c>
    </row>
    <row r="7048" spans="1:4" x14ac:dyDescent="0.35">
      <c r="A7048" s="39"/>
      <c r="B7048" s="52" t="s">
        <v>99</v>
      </c>
      <c r="C7048" s="53">
        <v>502</v>
      </c>
      <c r="D7048" s="34" t="s">
        <v>1171</v>
      </c>
    </row>
    <row r="7049" spans="1:4" x14ac:dyDescent="0.35">
      <c r="A7049" s="39"/>
      <c r="B7049" s="52" t="s">
        <v>7054</v>
      </c>
      <c r="C7049" s="53">
        <v>2000</v>
      </c>
      <c r="D7049" s="34" t="s">
        <v>1171</v>
      </c>
    </row>
    <row r="7050" spans="1:4" x14ac:dyDescent="0.35">
      <c r="A7050" s="39"/>
      <c r="B7050" s="52" t="s">
        <v>7054</v>
      </c>
      <c r="C7050" s="53">
        <v>2000</v>
      </c>
      <c r="D7050" s="34" t="s">
        <v>1171</v>
      </c>
    </row>
    <row r="7051" spans="1:4" x14ac:dyDescent="0.35">
      <c r="A7051" s="39"/>
      <c r="B7051" s="52" t="s">
        <v>7054</v>
      </c>
      <c r="C7051" s="53">
        <v>2000</v>
      </c>
      <c r="D7051" s="34" t="s">
        <v>1171</v>
      </c>
    </row>
    <row r="7052" spans="1:4" x14ac:dyDescent="0.35">
      <c r="A7052" s="39"/>
      <c r="B7052" s="52" t="s">
        <v>7054</v>
      </c>
      <c r="C7052" s="53">
        <v>2000</v>
      </c>
      <c r="D7052" s="34" t="s">
        <v>1171</v>
      </c>
    </row>
    <row r="7053" spans="1:4" x14ac:dyDescent="0.35">
      <c r="A7053" s="39"/>
      <c r="B7053" s="52" t="s">
        <v>7054</v>
      </c>
      <c r="C7053" s="53">
        <v>2000</v>
      </c>
      <c r="D7053" s="34" t="s">
        <v>1171</v>
      </c>
    </row>
    <row r="7054" spans="1:4" x14ac:dyDescent="0.35">
      <c r="A7054" s="39"/>
      <c r="B7054" s="52" t="s">
        <v>7054</v>
      </c>
      <c r="C7054" s="53">
        <v>2000</v>
      </c>
      <c r="D7054" s="34" t="s">
        <v>1171</v>
      </c>
    </row>
    <row r="7055" spans="1:4" x14ac:dyDescent="0.35">
      <c r="A7055" s="39"/>
      <c r="B7055" s="52" t="s">
        <v>7054</v>
      </c>
      <c r="C7055" s="53">
        <v>2000</v>
      </c>
      <c r="D7055" s="34" t="s">
        <v>1171</v>
      </c>
    </row>
    <row r="7056" spans="1:4" x14ac:dyDescent="0.35">
      <c r="A7056" s="39"/>
      <c r="B7056" s="52" t="s">
        <v>7054</v>
      </c>
      <c r="C7056" s="53">
        <v>2000</v>
      </c>
      <c r="D7056" s="34" t="s">
        <v>1171</v>
      </c>
    </row>
    <row r="7057" spans="1:4" x14ac:dyDescent="0.35">
      <c r="A7057" s="39"/>
      <c r="B7057" s="52" t="s">
        <v>7054</v>
      </c>
      <c r="C7057" s="53">
        <v>2000</v>
      </c>
      <c r="D7057" s="34" t="s">
        <v>1171</v>
      </c>
    </row>
    <row r="7058" spans="1:4" x14ac:dyDescent="0.35">
      <c r="A7058" s="39"/>
      <c r="B7058" s="52" t="s">
        <v>103</v>
      </c>
      <c r="C7058" s="53">
        <v>1000</v>
      </c>
      <c r="D7058" s="34" t="s">
        <v>1171</v>
      </c>
    </row>
    <row r="7059" spans="1:4" x14ac:dyDescent="0.35">
      <c r="A7059" s="39"/>
      <c r="B7059" s="52" t="s">
        <v>103</v>
      </c>
      <c r="C7059" s="53">
        <v>1000</v>
      </c>
      <c r="D7059" s="34" t="s">
        <v>1171</v>
      </c>
    </row>
    <row r="7060" spans="1:4" x14ac:dyDescent="0.35">
      <c r="A7060" s="39"/>
      <c r="B7060" s="52" t="s">
        <v>103</v>
      </c>
      <c r="C7060" s="53">
        <v>813</v>
      </c>
      <c r="D7060" s="34" t="s">
        <v>1171</v>
      </c>
    </row>
    <row r="7061" spans="1:4" x14ac:dyDescent="0.35">
      <c r="A7061" s="39"/>
      <c r="B7061" s="52" t="s">
        <v>7067</v>
      </c>
      <c r="C7061" s="53">
        <v>158</v>
      </c>
      <c r="D7061" s="34" t="s">
        <v>1171</v>
      </c>
    </row>
    <row r="7062" spans="1:4" x14ac:dyDescent="0.35">
      <c r="A7062" s="39"/>
      <c r="B7062" s="52" t="s">
        <v>471</v>
      </c>
      <c r="C7062" s="53">
        <v>800</v>
      </c>
      <c r="D7062" s="34" t="s">
        <v>1167</v>
      </c>
    </row>
    <row r="7063" spans="1:4" x14ac:dyDescent="0.35">
      <c r="A7063" s="39"/>
      <c r="B7063" s="52" t="s">
        <v>471</v>
      </c>
      <c r="C7063" s="53">
        <v>600</v>
      </c>
      <c r="D7063" s="34" t="s">
        <v>1167</v>
      </c>
    </row>
    <row r="7064" spans="1:4" x14ac:dyDescent="0.35">
      <c r="A7064" s="39"/>
      <c r="B7064" s="52" t="s">
        <v>471</v>
      </c>
      <c r="C7064" s="53">
        <v>600</v>
      </c>
      <c r="D7064" s="34" t="s">
        <v>1167</v>
      </c>
    </row>
    <row r="7065" spans="1:4" x14ac:dyDescent="0.35">
      <c r="A7065" s="39"/>
      <c r="B7065" s="52" t="s">
        <v>471</v>
      </c>
      <c r="C7065" s="53">
        <v>650</v>
      </c>
      <c r="D7065" s="34" t="s">
        <v>1167</v>
      </c>
    </row>
    <row r="7066" spans="1:4" x14ac:dyDescent="0.35">
      <c r="A7066" s="39"/>
      <c r="B7066" s="52" t="s">
        <v>471</v>
      </c>
      <c r="C7066" s="53">
        <v>720</v>
      </c>
      <c r="D7066" s="34" t="s">
        <v>1167</v>
      </c>
    </row>
    <row r="7067" spans="1:4" x14ac:dyDescent="0.35">
      <c r="A7067" s="39"/>
      <c r="B7067" s="52" t="s">
        <v>471</v>
      </c>
      <c r="C7067" s="53">
        <v>785</v>
      </c>
      <c r="D7067" s="34" t="s">
        <v>1167</v>
      </c>
    </row>
    <row r="7068" spans="1:4" x14ac:dyDescent="0.35">
      <c r="A7068" s="39"/>
      <c r="B7068" s="52" t="s">
        <v>471</v>
      </c>
      <c r="C7068" s="53">
        <v>800</v>
      </c>
      <c r="D7068" s="34" t="s">
        <v>1167</v>
      </c>
    </row>
    <row r="7069" spans="1:4" x14ac:dyDescent="0.35">
      <c r="A7069" s="39"/>
      <c r="B7069" s="52" t="s">
        <v>471</v>
      </c>
      <c r="C7069" s="53">
        <v>750</v>
      </c>
      <c r="D7069" s="34" t="s">
        <v>1167</v>
      </c>
    </row>
    <row r="7070" spans="1:4" x14ac:dyDescent="0.35">
      <c r="A7070" s="39"/>
      <c r="B7070" s="52" t="s">
        <v>471</v>
      </c>
      <c r="C7070" s="53">
        <v>520</v>
      </c>
      <c r="D7070" s="34" t="s">
        <v>1167</v>
      </c>
    </row>
    <row r="7071" spans="1:4" x14ac:dyDescent="0.35">
      <c r="A7071" s="39"/>
      <c r="B7071" s="52" t="s">
        <v>471</v>
      </c>
      <c r="C7071" s="53">
        <v>340</v>
      </c>
      <c r="D7071" s="34" t="s">
        <v>1167</v>
      </c>
    </row>
    <row r="7072" spans="1:4" x14ac:dyDescent="0.35">
      <c r="A7072" s="39"/>
      <c r="B7072" s="52" t="s">
        <v>471</v>
      </c>
      <c r="C7072" s="53">
        <v>715</v>
      </c>
      <c r="D7072" s="34" t="s">
        <v>1167</v>
      </c>
    </row>
    <row r="7073" spans="1:4" x14ac:dyDescent="0.35">
      <c r="A7073" s="39"/>
      <c r="B7073" s="52" t="s">
        <v>471</v>
      </c>
      <c r="C7073" s="53">
        <v>750</v>
      </c>
      <c r="D7073" s="34" t="s">
        <v>1167</v>
      </c>
    </row>
    <row r="7074" spans="1:4" x14ac:dyDescent="0.35">
      <c r="A7074" s="39"/>
      <c r="B7074" s="52" t="s">
        <v>438</v>
      </c>
      <c r="C7074" s="53">
        <v>485</v>
      </c>
      <c r="D7074" s="34" t="s">
        <v>1171</v>
      </c>
    </row>
    <row r="7075" spans="1:4" x14ac:dyDescent="0.35">
      <c r="A7075" s="39"/>
      <c r="B7075" s="52" t="s">
        <v>471</v>
      </c>
      <c r="C7075" s="53">
        <v>526</v>
      </c>
      <c r="D7075" s="34" t="s">
        <v>1167</v>
      </c>
    </row>
    <row r="7076" spans="1:4" x14ac:dyDescent="0.35">
      <c r="A7076" s="39"/>
      <c r="B7076" s="52" t="s">
        <v>471</v>
      </c>
      <c r="C7076" s="53">
        <v>593</v>
      </c>
      <c r="D7076" s="34" t="s">
        <v>1167</v>
      </c>
    </row>
    <row r="7077" spans="1:4" x14ac:dyDescent="0.35">
      <c r="A7077" s="39"/>
      <c r="B7077" s="52" t="s">
        <v>471</v>
      </c>
      <c r="C7077" s="53">
        <v>418</v>
      </c>
      <c r="D7077" s="34" t="s">
        <v>1167</v>
      </c>
    </row>
    <row r="7078" spans="1:4" x14ac:dyDescent="0.35">
      <c r="A7078" s="39"/>
      <c r="B7078" s="52" t="s">
        <v>471</v>
      </c>
      <c r="C7078" s="53">
        <v>76</v>
      </c>
      <c r="D7078" s="34" t="s">
        <v>1167</v>
      </c>
    </row>
    <row r="7079" spans="1:4" x14ac:dyDescent="0.35">
      <c r="A7079" s="39"/>
      <c r="B7079" s="52" t="s">
        <v>471</v>
      </c>
      <c r="C7079" s="53">
        <v>148</v>
      </c>
      <c r="D7079" s="34" t="s">
        <v>1167</v>
      </c>
    </row>
    <row r="7080" spans="1:4" x14ac:dyDescent="0.35">
      <c r="A7080" s="39"/>
      <c r="B7080" s="52" t="s">
        <v>471</v>
      </c>
      <c r="C7080" s="53">
        <v>700</v>
      </c>
      <c r="D7080" s="34" t="s">
        <v>1167</v>
      </c>
    </row>
    <row r="7081" spans="1:4" x14ac:dyDescent="0.35">
      <c r="A7081" s="39"/>
      <c r="B7081" s="52" t="s">
        <v>471</v>
      </c>
      <c r="C7081" s="53">
        <v>695</v>
      </c>
      <c r="D7081" s="34" t="s">
        <v>1167</v>
      </c>
    </row>
    <row r="7082" spans="1:4" x14ac:dyDescent="0.35">
      <c r="A7082" s="39"/>
      <c r="B7082" s="52" t="s">
        <v>471</v>
      </c>
      <c r="C7082" s="53">
        <v>700</v>
      </c>
      <c r="D7082" s="34" t="s">
        <v>1167</v>
      </c>
    </row>
    <row r="7083" spans="1:4" x14ac:dyDescent="0.35">
      <c r="A7083" s="39"/>
      <c r="B7083" s="52" t="s">
        <v>471</v>
      </c>
      <c r="C7083" s="53">
        <v>420</v>
      </c>
      <c r="D7083" s="34" t="s">
        <v>1167</v>
      </c>
    </row>
    <row r="7084" spans="1:4" x14ac:dyDescent="0.35">
      <c r="A7084" s="39"/>
      <c r="B7084" s="52" t="s">
        <v>471</v>
      </c>
      <c r="C7084" s="53">
        <v>700</v>
      </c>
      <c r="D7084" s="34" t="s">
        <v>1167</v>
      </c>
    </row>
    <row r="7085" spans="1:4" x14ac:dyDescent="0.35">
      <c r="A7085" s="39"/>
      <c r="B7085" s="52" t="s">
        <v>471</v>
      </c>
      <c r="C7085" s="53">
        <v>800</v>
      </c>
      <c r="D7085" s="34" t="s">
        <v>1167</v>
      </c>
    </row>
    <row r="7086" spans="1:4" x14ac:dyDescent="0.35">
      <c r="A7086" s="39"/>
      <c r="B7086" s="52" t="s">
        <v>471</v>
      </c>
      <c r="C7086" s="53">
        <v>700</v>
      </c>
      <c r="D7086" s="34" t="s">
        <v>1167</v>
      </c>
    </row>
    <row r="7087" spans="1:4" x14ac:dyDescent="0.35">
      <c r="A7087" s="39"/>
      <c r="B7087" s="52" t="s">
        <v>471</v>
      </c>
      <c r="C7087" s="53">
        <v>750</v>
      </c>
      <c r="D7087" s="34" t="s">
        <v>1167</v>
      </c>
    </row>
    <row r="7088" spans="1:4" x14ac:dyDescent="0.35">
      <c r="A7088" s="39"/>
      <c r="B7088" s="52" t="s">
        <v>471</v>
      </c>
      <c r="C7088" s="53">
        <v>550</v>
      </c>
      <c r="D7088" s="34" t="s">
        <v>1167</v>
      </c>
    </row>
    <row r="7089" spans="1:4" x14ac:dyDescent="0.35">
      <c r="A7089" s="39"/>
      <c r="B7089" s="52" t="s">
        <v>7234</v>
      </c>
      <c r="C7089" s="53">
        <v>546</v>
      </c>
      <c r="D7089" s="34" t="s">
        <v>1167</v>
      </c>
    </row>
    <row r="7090" spans="1:4" x14ac:dyDescent="0.35">
      <c r="A7090" s="39"/>
      <c r="B7090" s="52" t="s">
        <v>452</v>
      </c>
      <c r="C7090" s="53">
        <v>530</v>
      </c>
      <c r="D7090" s="34" t="s">
        <v>1079</v>
      </c>
    </row>
    <row r="7091" spans="1:4" x14ac:dyDescent="0.35">
      <c r="A7091" s="39"/>
      <c r="B7091" s="52" t="s">
        <v>7082</v>
      </c>
      <c r="C7091" s="53">
        <v>51</v>
      </c>
      <c r="D7091" s="34" t="s">
        <v>1167</v>
      </c>
    </row>
    <row r="7092" spans="1:4" x14ac:dyDescent="0.35">
      <c r="A7092" s="39"/>
      <c r="B7092" s="52" t="s">
        <v>7056</v>
      </c>
      <c r="C7092" s="53">
        <v>194</v>
      </c>
      <c r="D7092" s="34" t="s">
        <v>1167</v>
      </c>
    </row>
    <row r="7093" spans="1:4" x14ac:dyDescent="0.35">
      <c r="A7093" s="39"/>
      <c r="B7093" s="52" t="s">
        <v>7207</v>
      </c>
      <c r="C7093" s="53">
        <v>208</v>
      </c>
      <c r="D7093" s="34" t="s">
        <v>1167</v>
      </c>
    </row>
    <row r="7094" spans="1:4" x14ac:dyDescent="0.35">
      <c r="A7094" s="39"/>
      <c r="B7094" s="52" t="s">
        <v>7207</v>
      </c>
      <c r="C7094" s="53">
        <v>129</v>
      </c>
      <c r="D7094" s="34" t="s">
        <v>1167</v>
      </c>
    </row>
    <row r="7095" spans="1:4" x14ac:dyDescent="0.35">
      <c r="A7095" s="39"/>
      <c r="B7095" s="52" t="s">
        <v>471</v>
      </c>
      <c r="C7095" s="53">
        <v>1064</v>
      </c>
      <c r="D7095" s="34" t="s">
        <v>1167</v>
      </c>
    </row>
    <row r="7096" spans="1:4" x14ac:dyDescent="0.35">
      <c r="A7096" s="39"/>
      <c r="B7096" s="52" t="s">
        <v>463</v>
      </c>
      <c r="C7096" s="53">
        <v>144</v>
      </c>
      <c r="D7096" s="34" t="s">
        <v>1072</v>
      </c>
    </row>
    <row r="7097" spans="1:4" x14ac:dyDescent="0.35">
      <c r="A7097" s="39"/>
      <c r="B7097" s="52" t="s">
        <v>464</v>
      </c>
      <c r="C7097" s="53">
        <v>302</v>
      </c>
      <c r="D7097" s="34" t="s">
        <v>1072</v>
      </c>
    </row>
    <row r="7098" spans="1:4" x14ac:dyDescent="0.35">
      <c r="A7098" s="39"/>
      <c r="B7098" s="52" t="s">
        <v>464</v>
      </c>
      <c r="C7098" s="53">
        <v>206</v>
      </c>
      <c r="D7098" s="34" t="s">
        <v>1072</v>
      </c>
    </row>
    <row r="7099" spans="1:4" x14ac:dyDescent="0.35">
      <c r="A7099" s="39"/>
      <c r="B7099" s="52" t="s">
        <v>467</v>
      </c>
      <c r="C7099" s="53">
        <v>267</v>
      </c>
      <c r="D7099" s="34" t="s">
        <v>1072</v>
      </c>
    </row>
    <row r="7100" spans="1:4" x14ac:dyDescent="0.35">
      <c r="A7100" s="39"/>
      <c r="B7100" s="52" t="s">
        <v>463</v>
      </c>
      <c r="C7100" s="53">
        <v>59</v>
      </c>
      <c r="D7100" s="34" t="s">
        <v>1072</v>
      </c>
    </row>
    <row r="7101" spans="1:4" x14ac:dyDescent="0.35">
      <c r="A7101" s="39"/>
      <c r="B7101" s="52" t="s">
        <v>463</v>
      </c>
      <c r="C7101" s="53">
        <v>230</v>
      </c>
      <c r="D7101" s="34" t="s">
        <v>1072</v>
      </c>
    </row>
    <row r="7102" spans="1:4" x14ac:dyDescent="0.35">
      <c r="A7102" s="39"/>
      <c r="B7102" s="52" t="s">
        <v>465</v>
      </c>
      <c r="C7102" s="53">
        <v>240</v>
      </c>
      <c r="D7102" s="34" t="s">
        <v>1072</v>
      </c>
    </row>
    <row r="7103" spans="1:4" x14ac:dyDescent="0.35">
      <c r="A7103" s="39"/>
      <c r="B7103" s="52" t="s">
        <v>463</v>
      </c>
      <c r="C7103" s="53">
        <v>988</v>
      </c>
      <c r="D7103" s="34" t="s">
        <v>1072</v>
      </c>
    </row>
    <row r="7104" spans="1:4" x14ac:dyDescent="0.35">
      <c r="A7104" s="39"/>
      <c r="B7104" s="52" t="s">
        <v>464</v>
      </c>
      <c r="C7104" s="53">
        <v>808</v>
      </c>
      <c r="D7104" s="34" t="s">
        <v>1072</v>
      </c>
    </row>
    <row r="7105" spans="1:4" x14ac:dyDescent="0.35">
      <c r="A7105" s="39"/>
      <c r="B7105" s="52" t="s">
        <v>464</v>
      </c>
      <c r="C7105" s="53">
        <v>385</v>
      </c>
      <c r="D7105" s="34" t="s">
        <v>1072</v>
      </c>
    </row>
    <row r="7106" spans="1:4" x14ac:dyDescent="0.35">
      <c r="A7106" s="39"/>
      <c r="B7106" s="52" t="s">
        <v>464</v>
      </c>
      <c r="C7106" s="53">
        <v>967</v>
      </c>
      <c r="D7106" s="34" t="s">
        <v>1072</v>
      </c>
    </row>
    <row r="7107" spans="1:4" x14ac:dyDescent="0.35">
      <c r="A7107" s="39"/>
      <c r="B7107" s="52" t="s">
        <v>464</v>
      </c>
      <c r="C7107" s="53">
        <v>518</v>
      </c>
      <c r="D7107" s="34" t="s">
        <v>1072</v>
      </c>
    </row>
    <row r="7108" spans="1:4" x14ac:dyDescent="0.35">
      <c r="A7108" s="39"/>
      <c r="B7108" s="52" t="s">
        <v>463</v>
      </c>
      <c r="C7108" s="53">
        <v>289</v>
      </c>
      <c r="D7108" s="34" t="s">
        <v>1072</v>
      </c>
    </row>
    <row r="7109" spans="1:4" x14ac:dyDescent="0.35">
      <c r="A7109" s="39"/>
      <c r="B7109" s="52" t="s">
        <v>463</v>
      </c>
      <c r="C7109" s="53">
        <v>993</v>
      </c>
      <c r="D7109" s="34" t="s">
        <v>1072</v>
      </c>
    </row>
    <row r="7110" spans="1:4" x14ac:dyDescent="0.35">
      <c r="A7110" s="39"/>
      <c r="B7110" s="52" t="s">
        <v>463</v>
      </c>
      <c r="C7110" s="53">
        <v>837</v>
      </c>
      <c r="D7110" s="34" t="s">
        <v>1072</v>
      </c>
    </row>
    <row r="7111" spans="1:4" x14ac:dyDescent="0.35">
      <c r="A7111" s="39"/>
      <c r="B7111" s="52" t="s">
        <v>464</v>
      </c>
      <c r="C7111" s="53">
        <v>993</v>
      </c>
      <c r="D7111" s="34" t="s">
        <v>1072</v>
      </c>
    </row>
    <row r="7112" spans="1:4" x14ac:dyDescent="0.35">
      <c r="A7112" s="39"/>
      <c r="B7112" s="52" t="s">
        <v>464</v>
      </c>
      <c r="C7112" s="53">
        <v>890</v>
      </c>
      <c r="D7112" s="34" t="s">
        <v>1072</v>
      </c>
    </row>
    <row r="7113" spans="1:4" x14ac:dyDescent="0.35">
      <c r="A7113" s="39"/>
      <c r="B7113" s="52" t="s">
        <v>464</v>
      </c>
      <c r="C7113" s="53">
        <v>587</v>
      </c>
      <c r="D7113" s="34" t="s">
        <v>1072</v>
      </c>
    </row>
    <row r="7114" spans="1:4" x14ac:dyDescent="0.35">
      <c r="A7114" s="39"/>
      <c r="B7114" s="52" t="s">
        <v>464</v>
      </c>
      <c r="C7114" s="53">
        <v>644</v>
      </c>
      <c r="D7114" s="34" t="s">
        <v>1072</v>
      </c>
    </row>
    <row r="7115" spans="1:4" x14ac:dyDescent="0.35">
      <c r="A7115" s="39"/>
      <c r="B7115" s="52" t="s">
        <v>465</v>
      </c>
      <c r="C7115" s="53">
        <v>229</v>
      </c>
      <c r="D7115" s="34" t="s">
        <v>1072</v>
      </c>
    </row>
    <row r="7116" spans="1:4" x14ac:dyDescent="0.35">
      <c r="A7116" s="39"/>
      <c r="B7116" s="52" t="s">
        <v>463</v>
      </c>
      <c r="C7116" s="53">
        <v>997</v>
      </c>
      <c r="D7116" s="34" t="s">
        <v>1072</v>
      </c>
    </row>
    <row r="7117" spans="1:4" x14ac:dyDescent="0.35">
      <c r="A7117" s="39"/>
      <c r="B7117" s="52" t="s">
        <v>463</v>
      </c>
      <c r="C7117" s="53">
        <v>865</v>
      </c>
      <c r="D7117" s="34" t="s">
        <v>1072</v>
      </c>
    </row>
    <row r="7118" spans="1:4" x14ac:dyDescent="0.35">
      <c r="A7118" s="39"/>
      <c r="B7118" s="52" t="s">
        <v>463</v>
      </c>
      <c r="C7118" s="53">
        <v>340</v>
      </c>
      <c r="D7118" s="34" t="s">
        <v>1072</v>
      </c>
    </row>
    <row r="7119" spans="1:4" x14ac:dyDescent="0.35">
      <c r="A7119" s="39"/>
      <c r="B7119" s="52" t="s">
        <v>463</v>
      </c>
      <c r="C7119" s="53">
        <v>688</v>
      </c>
      <c r="D7119" s="34" t="s">
        <v>1072</v>
      </c>
    </row>
    <row r="7120" spans="1:4" x14ac:dyDescent="0.35">
      <c r="A7120" s="39"/>
      <c r="B7120" s="52" t="s">
        <v>463</v>
      </c>
      <c r="C7120" s="53">
        <v>627</v>
      </c>
      <c r="D7120" s="34" t="s">
        <v>1072</v>
      </c>
    </row>
    <row r="7121" spans="1:4" x14ac:dyDescent="0.35">
      <c r="A7121" s="39"/>
      <c r="B7121" s="52" t="s">
        <v>463</v>
      </c>
      <c r="C7121" s="53">
        <v>451</v>
      </c>
      <c r="D7121" s="34" t="s">
        <v>1072</v>
      </c>
    </row>
    <row r="7122" spans="1:4" x14ac:dyDescent="0.35">
      <c r="A7122" s="39"/>
      <c r="B7122" s="52" t="s">
        <v>463</v>
      </c>
      <c r="C7122" s="53">
        <v>895</v>
      </c>
      <c r="D7122" s="34" t="s">
        <v>1072</v>
      </c>
    </row>
    <row r="7123" spans="1:4" x14ac:dyDescent="0.35">
      <c r="A7123" s="39"/>
      <c r="B7123" s="52" t="s">
        <v>463</v>
      </c>
      <c r="C7123" s="53">
        <v>506</v>
      </c>
      <c r="D7123" s="34" t="s">
        <v>1072</v>
      </c>
    </row>
    <row r="7124" spans="1:4" x14ac:dyDescent="0.35">
      <c r="A7124" s="39"/>
      <c r="B7124" s="52" t="s">
        <v>464</v>
      </c>
      <c r="C7124" s="53">
        <v>363</v>
      </c>
      <c r="D7124" s="34" t="s">
        <v>1072</v>
      </c>
    </row>
    <row r="7125" spans="1:4" x14ac:dyDescent="0.35">
      <c r="A7125" s="39"/>
      <c r="B7125" s="52" t="s">
        <v>464</v>
      </c>
      <c r="C7125" s="53">
        <v>505</v>
      </c>
      <c r="D7125" s="34" t="s">
        <v>1072</v>
      </c>
    </row>
    <row r="7126" spans="1:4" x14ac:dyDescent="0.35">
      <c r="A7126" s="39"/>
      <c r="B7126" s="52" t="s">
        <v>464</v>
      </c>
      <c r="C7126" s="53">
        <v>951</v>
      </c>
      <c r="D7126" s="34" t="s">
        <v>1072</v>
      </c>
    </row>
    <row r="7127" spans="1:4" x14ac:dyDescent="0.35">
      <c r="A7127" s="39"/>
      <c r="B7127" s="52" t="s">
        <v>464</v>
      </c>
      <c r="C7127" s="53">
        <v>959</v>
      </c>
      <c r="D7127" s="34" t="s">
        <v>1072</v>
      </c>
    </row>
    <row r="7128" spans="1:4" x14ac:dyDescent="0.35">
      <c r="A7128" s="39"/>
      <c r="B7128" s="52" t="s">
        <v>463</v>
      </c>
      <c r="C7128" s="53">
        <v>597</v>
      </c>
      <c r="D7128" s="34" t="s">
        <v>1072</v>
      </c>
    </row>
    <row r="7129" spans="1:4" x14ac:dyDescent="0.35">
      <c r="A7129" s="39"/>
      <c r="B7129" s="52" t="s">
        <v>465</v>
      </c>
      <c r="C7129" s="53">
        <v>548</v>
      </c>
      <c r="D7129" s="34" t="s">
        <v>1072</v>
      </c>
    </row>
    <row r="7130" spans="1:4" x14ac:dyDescent="0.35">
      <c r="A7130" s="39"/>
      <c r="B7130" s="52" t="s">
        <v>463</v>
      </c>
      <c r="C7130" s="53">
        <v>328</v>
      </c>
      <c r="D7130" s="34" t="s">
        <v>1072</v>
      </c>
    </row>
    <row r="7131" spans="1:4" x14ac:dyDescent="0.35">
      <c r="A7131" s="39"/>
      <c r="B7131" s="52" t="s">
        <v>465</v>
      </c>
      <c r="C7131" s="53">
        <v>973</v>
      </c>
      <c r="D7131" s="34" t="s">
        <v>1072</v>
      </c>
    </row>
    <row r="7132" spans="1:4" x14ac:dyDescent="0.35">
      <c r="A7132" s="39"/>
      <c r="B7132" s="52" t="s">
        <v>463</v>
      </c>
      <c r="C7132" s="53">
        <v>192</v>
      </c>
      <c r="D7132" s="34" t="s">
        <v>1072</v>
      </c>
    </row>
    <row r="7133" spans="1:4" x14ac:dyDescent="0.35">
      <c r="A7133" s="39"/>
      <c r="B7133" s="52" t="s">
        <v>463</v>
      </c>
      <c r="C7133" s="53">
        <v>779</v>
      </c>
      <c r="D7133" s="34" t="s">
        <v>1072</v>
      </c>
    </row>
    <row r="7134" spans="1:4" x14ac:dyDescent="0.35">
      <c r="A7134" s="39"/>
      <c r="B7134" s="52" t="s">
        <v>463</v>
      </c>
      <c r="C7134" s="53">
        <v>1010</v>
      </c>
      <c r="D7134" s="34" t="s">
        <v>1072</v>
      </c>
    </row>
    <row r="7135" spans="1:4" x14ac:dyDescent="0.35">
      <c r="A7135" s="39"/>
      <c r="B7135" s="52" t="s">
        <v>463</v>
      </c>
      <c r="C7135" s="53">
        <v>172</v>
      </c>
      <c r="D7135" s="34" t="s">
        <v>1072</v>
      </c>
    </row>
    <row r="7136" spans="1:4" x14ac:dyDescent="0.35">
      <c r="A7136" s="39"/>
      <c r="B7136" s="52" t="s">
        <v>82</v>
      </c>
      <c r="C7136" s="53">
        <v>444</v>
      </c>
      <c r="D7136" s="34" t="s">
        <v>1072</v>
      </c>
    </row>
    <row r="7137" spans="1:4" x14ac:dyDescent="0.35">
      <c r="A7137" s="39"/>
      <c r="B7137" s="52" t="s">
        <v>11421</v>
      </c>
      <c r="C7137" s="53">
        <v>423</v>
      </c>
      <c r="D7137" s="34" t="s">
        <v>1072</v>
      </c>
    </row>
    <row r="7138" spans="1:4" x14ac:dyDescent="0.35">
      <c r="A7138" s="39"/>
      <c r="B7138" s="52" t="s">
        <v>11421</v>
      </c>
      <c r="C7138" s="53">
        <v>295</v>
      </c>
      <c r="D7138" s="34" t="s">
        <v>1072</v>
      </c>
    </row>
    <row r="7139" spans="1:4" x14ac:dyDescent="0.35">
      <c r="A7139" s="39"/>
      <c r="B7139" s="52" t="s">
        <v>11421</v>
      </c>
      <c r="C7139" s="53">
        <v>215</v>
      </c>
      <c r="D7139" s="34" t="s">
        <v>1072</v>
      </c>
    </row>
    <row r="7140" spans="1:4" x14ac:dyDescent="0.35">
      <c r="A7140" s="39"/>
      <c r="B7140" s="52" t="s">
        <v>11421</v>
      </c>
      <c r="C7140" s="53">
        <v>321</v>
      </c>
      <c r="D7140" s="34" t="s">
        <v>1072</v>
      </c>
    </row>
    <row r="7141" spans="1:4" x14ac:dyDescent="0.35">
      <c r="A7141" s="39"/>
      <c r="B7141" s="52" t="s">
        <v>11421</v>
      </c>
      <c r="C7141" s="53">
        <v>250</v>
      </c>
      <c r="D7141" s="34" t="s">
        <v>1072</v>
      </c>
    </row>
    <row r="7142" spans="1:4" x14ac:dyDescent="0.35">
      <c r="A7142" s="39"/>
      <c r="B7142" s="52" t="s">
        <v>11421</v>
      </c>
      <c r="C7142" s="53">
        <v>210</v>
      </c>
      <c r="D7142" s="34" t="s">
        <v>1072</v>
      </c>
    </row>
    <row r="7143" spans="1:4" x14ac:dyDescent="0.35">
      <c r="A7143" s="39"/>
      <c r="B7143" s="52" t="s">
        <v>11421</v>
      </c>
      <c r="C7143" s="53">
        <v>205</v>
      </c>
      <c r="D7143" s="34" t="s">
        <v>1072</v>
      </c>
    </row>
    <row r="7144" spans="1:4" x14ac:dyDescent="0.35">
      <c r="A7144" s="39"/>
      <c r="B7144" s="52" t="s">
        <v>51</v>
      </c>
      <c r="C7144" s="53">
        <v>410</v>
      </c>
      <c r="D7144" s="34" t="s">
        <v>1072</v>
      </c>
    </row>
    <row r="7145" spans="1:4" x14ac:dyDescent="0.35">
      <c r="A7145" s="39"/>
      <c r="B7145" s="52" t="s">
        <v>11421</v>
      </c>
      <c r="C7145" s="53">
        <v>370</v>
      </c>
      <c r="D7145" s="34" t="s">
        <v>1072</v>
      </c>
    </row>
    <row r="7146" spans="1:4" x14ac:dyDescent="0.35">
      <c r="A7146" s="39"/>
      <c r="B7146" s="52" t="s">
        <v>11421</v>
      </c>
      <c r="C7146" s="53">
        <v>308</v>
      </c>
      <c r="D7146" s="34" t="s">
        <v>1072</v>
      </c>
    </row>
    <row r="7147" spans="1:4" x14ac:dyDescent="0.35">
      <c r="A7147" s="39"/>
      <c r="B7147" s="52" t="s">
        <v>51</v>
      </c>
      <c r="C7147" s="53">
        <v>767</v>
      </c>
      <c r="D7147" s="34" t="s">
        <v>1072</v>
      </c>
    </row>
    <row r="7148" spans="1:4" x14ac:dyDescent="0.35">
      <c r="A7148" s="39"/>
      <c r="B7148" s="52" t="s">
        <v>51</v>
      </c>
      <c r="C7148" s="53">
        <v>457</v>
      </c>
      <c r="D7148" s="34" t="s">
        <v>1072</v>
      </c>
    </row>
    <row r="7149" spans="1:4" x14ac:dyDescent="0.35">
      <c r="A7149" s="39"/>
      <c r="B7149" s="52" t="s">
        <v>51</v>
      </c>
      <c r="C7149" s="53">
        <v>200</v>
      </c>
      <c r="D7149" s="34" t="s">
        <v>1072</v>
      </c>
    </row>
    <row r="7150" spans="1:4" x14ac:dyDescent="0.35">
      <c r="A7150" s="39"/>
      <c r="B7150" s="52" t="s">
        <v>11421</v>
      </c>
      <c r="C7150" s="53">
        <v>600</v>
      </c>
      <c r="D7150" s="34" t="s">
        <v>1072</v>
      </c>
    </row>
    <row r="7151" spans="1:4" x14ac:dyDescent="0.35">
      <c r="A7151" s="39"/>
      <c r="B7151" s="52" t="s">
        <v>11421</v>
      </c>
      <c r="C7151" s="53">
        <v>201</v>
      </c>
      <c r="D7151" s="34" t="s">
        <v>1072</v>
      </c>
    </row>
    <row r="7152" spans="1:4" x14ac:dyDescent="0.35">
      <c r="A7152" s="39"/>
      <c r="B7152" s="52" t="s">
        <v>51</v>
      </c>
      <c r="C7152" s="53">
        <v>736</v>
      </c>
      <c r="D7152" s="34" t="s">
        <v>1072</v>
      </c>
    </row>
    <row r="7153" spans="1:4" x14ac:dyDescent="0.35">
      <c r="A7153" s="39"/>
      <c r="B7153" s="52" t="s">
        <v>760</v>
      </c>
      <c r="C7153" s="53">
        <v>462</v>
      </c>
      <c r="D7153" s="34" t="s">
        <v>1072</v>
      </c>
    </row>
    <row r="7154" spans="1:4" x14ac:dyDescent="0.35">
      <c r="A7154" s="39"/>
      <c r="B7154" s="52" t="s">
        <v>5556</v>
      </c>
      <c r="C7154" s="53">
        <v>548</v>
      </c>
      <c r="D7154" s="34" t="s">
        <v>1072</v>
      </c>
    </row>
    <row r="7155" spans="1:4" x14ac:dyDescent="0.35">
      <c r="A7155" s="39"/>
      <c r="B7155" s="52" t="s">
        <v>5556</v>
      </c>
      <c r="C7155" s="53">
        <v>344</v>
      </c>
      <c r="D7155" s="34" t="s">
        <v>1072</v>
      </c>
    </row>
    <row r="7156" spans="1:4" x14ac:dyDescent="0.35">
      <c r="A7156" s="39"/>
      <c r="B7156" s="52" t="s">
        <v>82</v>
      </c>
      <c r="C7156" s="53">
        <v>711</v>
      </c>
      <c r="D7156" s="34" t="s">
        <v>1072</v>
      </c>
    </row>
    <row r="7157" spans="1:4" x14ac:dyDescent="0.35">
      <c r="A7157" s="39"/>
      <c r="B7157" s="52" t="s">
        <v>11421</v>
      </c>
      <c r="C7157" s="53">
        <v>513</v>
      </c>
      <c r="D7157" s="34" t="s">
        <v>1072</v>
      </c>
    </row>
    <row r="7158" spans="1:4" x14ac:dyDescent="0.35">
      <c r="A7158" s="39"/>
      <c r="B7158" s="52" t="s">
        <v>105</v>
      </c>
      <c r="C7158" s="53">
        <v>138</v>
      </c>
      <c r="D7158" s="34" t="s">
        <v>1072</v>
      </c>
    </row>
    <row r="7159" spans="1:4" x14ac:dyDescent="0.35">
      <c r="A7159" s="39"/>
      <c r="B7159" s="52" t="s">
        <v>105</v>
      </c>
      <c r="C7159" s="53">
        <v>462</v>
      </c>
      <c r="D7159" s="34" t="s">
        <v>1072</v>
      </c>
    </row>
    <row r="7160" spans="1:4" x14ac:dyDescent="0.35">
      <c r="A7160" s="39"/>
      <c r="B7160" s="52" t="s">
        <v>51</v>
      </c>
      <c r="C7160" s="53">
        <v>583</v>
      </c>
      <c r="D7160" s="34" t="s">
        <v>1072</v>
      </c>
    </row>
    <row r="7161" spans="1:4" x14ac:dyDescent="0.35">
      <c r="A7161" s="39"/>
      <c r="B7161" s="52" t="s">
        <v>102</v>
      </c>
      <c r="C7161" s="53">
        <v>1795</v>
      </c>
      <c r="D7161" s="34" t="s">
        <v>1072</v>
      </c>
    </row>
    <row r="7162" spans="1:4" x14ac:dyDescent="0.35">
      <c r="A7162" s="39"/>
      <c r="B7162" s="52" t="s">
        <v>85</v>
      </c>
      <c r="C7162" s="53">
        <v>43</v>
      </c>
      <c r="D7162" s="34" t="s">
        <v>1072</v>
      </c>
    </row>
    <row r="7163" spans="1:4" x14ac:dyDescent="0.35">
      <c r="A7163" s="39"/>
      <c r="B7163" s="52" t="s">
        <v>759</v>
      </c>
      <c r="C7163" s="53">
        <v>1101</v>
      </c>
      <c r="D7163" s="34" t="s">
        <v>1072</v>
      </c>
    </row>
    <row r="7164" spans="1:4" x14ac:dyDescent="0.35">
      <c r="A7164" s="39"/>
      <c r="B7164" s="52" t="s">
        <v>11421</v>
      </c>
      <c r="C7164" s="53">
        <v>635</v>
      </c>
      <c r="D7164" s="34" t="s">
        <v>1072</v>
      </c>
    </row>
    <row r="7165" spans="1:4" x14ac:dyDescent="0.35">
      <c r="A7165" s="39"/>
      <c r="B7165" s="52" t="s">
        <v>105</v>
      </c>
      <c r="C7165" s="53">
        <v>358</v>
      </c>
      <c r="D7165" s="34" t="s">
        <v>1072</v>
      </c>
    </row>
    <row r="7166" spans="1:4" x14ac:dyDescent="0.35">
      <c r="A7166" s="39"/>
      <c r="B7166" s="52" t="s">
        <v>105</v>
      </c>
      <c r="C7166" s="53">
        <v>438</v>
      </c>
      <c r="D7166" s="34" t="s">
        <v>1072</v>
      </c>
    </row>
    <row r="7167" spans="1:4" x14ac:dyDescent="0.35">
      <c r="A7167" s="39"/>
      <c r="B7167" s="52" t="s">
        <v>11421</v>
      </c>
      <c r="C7167" s="53">
        <v>59</v>
      </c>
      <c r="D7167" s="34" t="s">
        <v>1166</v>
      </c>
    </row>
    <row r="7168" spans="1:4" x14ac:dyDescent="0.35">
      <c r="A7168" s="39"/>
      <c r="B7168" s="52" t="s">
        <v>63</v>
      </c>
      <c r="C7168" s="53">
        <v>199</v>
      </c>
      <c r="D7168" s="34" t="s">
        <v>1166</v>
      </c>
    </row>
    <row r="7169" spans="1:4" x14ac:dyDescent="0.35">
      <c r="A7169" s="39"/>
      <c r="B7169" s="52" t="s">
        <v>65</v>
      </c>
      <c r="C7169" s="53">
        <v>185</v>
      </c>
      <c r="D7169" s="34" t="s">
        <v>1166</v>
      </c>
    </row>
    <row r="7170" spans="1:4" x14ac:dyDescent="0.35">
      <c r="A7170" s="39"/>
      <c r="B7170" s="52" t="s">
        <v>70</v>
      </c>
      <c r="C7170" s="53">
        <v>178</v>
      </c>
      <c r="D7170" s="34" t="s">
        <v>1166</v>
      </c>
    </row>
    <row r="7171" spans="1:4" x14ac:dyDescent="0.35">
      <c r="A7171" s="39"/>
      <c r="B7171" s="52" t="s">
        <v>72</v>
      </c>
      <c r="C7171" s="53">
        <v>215</v>
      </c>
      <c r="D7171" s="34" t="s">
        <v>1166</v>
      </c>
    </row>
    <row r="7172" spans="1:4" x14ac:dyDescent="0.35">
      <c r="A7172" s="39"/>
      <c r="B7172" s="52" t="s">
        <v>75</v>
      </c>
      <c r="C7172" s="53">
        <v>122</v>
      </c>
      <c r="D7172" s="34" t="s">
        <v>1166</v>
      </c>
    </row>
    <row r="7173" spans="1:4" x14ac:dyDescent="0.35">
      <c r="A7173" s="39"/>
      <c r="B7173" s="52" t="s">
        <v>76</v>
      </c>
      <c r="C7173" s="53">
        <v>150</v>
      </c>
      <c r="D7173" s="34" t="s">
        <v>1166</v>
      </c>
    </row>
    <row r="7174" spans="1:4" x14ac:dyDescent="0.35">
      <c r="A7174" s="39"/>
      <c r="B7174" s="52" t="s">
        <v>78</v>
      </c>
      <c r="C7174" s="53">
        <v>46</v>
      </c>
      <c r="D7174" s="34" t="s">
        <v>1166</v>
      </c>
    </row>
    <row r="7175" spans="1:4" x14ac:dyDescent="0.35">
      <c r="A7175" s="39"/>
      <c r="B7175" s="52" t="s">
        <v>79</v>
      </c>
      <c r="C7175" s="53">
        <v>56</v>
      </c>
      <c r="D7175" s="34" t="s">
        <v>1166</v>
      </c>
    </row>
    <row r="7176" spans="1:4" x14ac:dyDescent="0.35">
      <c r="A7176" s="39"/>
      <c r="B7176" s="52" t="s">
        <v>82</v>
      </c>
      <c r="C7176" s="53">
        <v>72</v>
      </c>
      <c r="D7176" s="34" t="s">
        <v>1166</v>
      </c>
    </row>
    <row r="7177" spans="1:4" x14ac:dyDescent="0.35">
      <c r="A7177" s="39"/>
      <c r="B7177" s="52" t="s">
        <v>85</v>
      </c>
      <c r="C7177" s="53">
        <v>8</v>
      </c>
      <c r="D7177" s="34" t="s">
        <v>1166</v>
      </c>
    </row>
    <row r="7178" spans="1:4" x14ac:dyDescent="0.35">
      <c r="A7178" s="39"/>
      <c r="B7178" s="52" t="s">
        <v>87</v>
      </c>
      <c r="C7178" s="53">
        <v>29</v>
      </c>
      <c r="D7178" s="34" t="s">
        <v>1166</v>
      </c>
    </row>
    <row r="7179" spans="1:4" x14ac:dyDescent="0.35">
      <c r="A7179" s="39"/>
      <c r="B7179" s="52" t="s">
        <v>90</v>
      </c>
      <c r="C7179" s="53">
        <v>190</v>
      </c>
      <c r="D7179" s="34" t="s">
        <v>1166</v>
      </c>
    </row>
    <row r="7180" spans="1:4" x14ac:dyDescent="0.35">
      <c r="A7180" s="39"/>
      <c r="B7180" s="52" t="s">
        <v>91</v>
      </c>
      <c r="C7180" s="53">
        <v>27</v>
      </c>
      <c r="D7180" s="34" t="s">
        <v>1166</v>
      </c>
    </row>
    <row r="7181" spans="1:4" x14ac:dyDescent="0.35">
      <c r="A7181" s="39"/>
      <c r="B7181" s="52" t="s">
        <v>7624</v>
      </c>
      <c r="C7181" s="53">
        <v>46</v>
      </c>
      <c r="D7181" s="34" t="s">
        <v>1166</v>
      </c>
    </row>
    <row r="7182" spans="1:4" x14ac:dyDescent="0.35">
      <c r="A7182" s="39"/>
      <c r="B7182" s="52" t="s">
        <v>99</v>
      </c>
      <c r="C7182" s="53">
        <v>134</v>
      </c>
      <c r="D7182" s="34" t="s">
        <v>1166</v>
      </c>
    </row>
    <row r="7183" spans="1:4" x14ac:dyDescent="0.35">
      <c r="A7183" s="39"/>
      <c r="B7183" s="52" t="s">
        <v>417</v>
      </c>
      <c r="C7183" s="53">
        <v>37</v>
      </c>
      <c r="D7183" s="34" t="s">
        <v>1166</v>
      </c>
    </row>
    <row r="7184" spans="1:4" x14ac:dyDescent="0.35">
      <c r="A7184" s="39"/>
      <c r="B7184" s="52" t="s">
        <v>418</v>
      </c>
      <c r="C7184" s="53">
        <v>166</v>
      </c>
      <c r="D7184" s="34" t="s">
        <v>1166</v>
      </c>
    </row>
    <row r="7185" spans="1:4" x14ac:dyDescent="0.35">
      <c r="A7185" s="39"/>
      <c r="B7185" s="52" t="s">
        <v>212</v>
      </c>
      <c r="C7185" s="53">
        <v>28</v>
      </c>
      <c r="D7185" s="34" t="s">
        <v>1166</v>
      </c>
    </row>
    <row r="7186" spans="1:4" x14ac:dyDescent="0.35">
      <c r="A7186" s="39"/>
      <c r="B7186" s="52" t="s">
        <v>7638</v>
      </c>
      <c r="C7186" s="53">
        <v>45</v>
      </c>
      <c r="D7186" s="34" t="s">
        <v>1166</v>
      </c>
    </row>
    <row r="7187" spans="1:4" x14ac:dyDescent="0.35">
      <c r="A7187" s="39"/>
      <c r="B7187" s="52" t="s">
        <v>213</v>
      </c>
      <c r="C7187" s="53">
        <v>44</v>
      </c>
      <c r="D7187" s="34" t="s">
        <v>1166</v>
      </c>
    </row>
    <row r="7188" spans="1:4" x14ac:dyDescent="0.35">
      <c r="A7188" s="39"/>
      <c r="B7188" s="52" t="s">
        <v>759</v>
      </c>
      <c r="C7188" s="53">
        <v>79</v>
      </c>
      <c r="D7188" s="34" t="s">
        <v>1166</v>
      </c>
    </row>
    <row r="7189" spans="1:4" x14ac:dyDescent="0.35">
      <c r="A7189" s="39"/>
      <c r="B7189" s="52" t="s">
        <v>760</v>
      </c>
      <c r="C7189" s="53">
        <v>44</v>
      </c>
      <c r="D7189" s="34" t="s">
        <v>1166</v>
      </c>
    </row>
    <row r="7190" spans="1:4" x14ac:dyDescent="0.35">
      <c r="A7190" s="39"/>
      <c r="B7190" s="52" t="s">
        <v>105</v>
      </c>
      <c r="C7190" s="53">
        <v>81</v>
      </c>
      <c r="D7190" s="34" t="s">
        <v>1166</v>
      </c>
    </row>
    <row r="7191" spans="1:4" x14ac:dyDescent="0.35">
      <c r="A7191" s="39"/>
      <c r="B7191" s="52" t="s">
        <v>423</v>
      </c>
      <c r="C7191" s="53">
        <v>123</v>
      </c>
      <c r="D7191" s="34" t="s">
        <v>1166</v>
      </c>
    </row>
    <row r="7192" spans="1:4" x14ac:dyDescent="0.35">
      <c r="A7192" s="39"/>
      <c r="B7192" s="52" t="s">
        <v>214</v>
      </c>
      <c r="C7192" s="53">
        <v>84</v>
      </c>
      <c r="D7192" s="34" t="s">
        <v>1166</v>
      </c>
    </row>
    <row r="7193" spans="1:4" x14ac:dyDescent="0.35">
      <c r="A7193" s="39"/>
      <c r="B7193" s="52" t="s">
        <v>215</v>
      </c>
      <c r="C7193" s="53">
        <v>63</v>
      </c>
      <c r="D7193" s="34" t="s">
        <v>1166</v>
      </c>
    </row>
    <row r="7194" spans="1:4" x14ac:dyDescent="0.35">
      <c r="A7194" s="39"/>
      <c r="B7194" s="52" t="s">
        <v>426</v>
      </c>
      <c r="C7194" s="53">
        <v>82</v>
      </c>
      <c r="D7194" s="34" t="s">
        <v>1166</v>
      </c>
    </row>
    <row r="7195" spans="1:4" x14ac:dyDescent="0.35">
      <c r="A7195" s="39"/>
      <c r="B7195" s="52" t="s">
        <v>111</v>
      </c>
      <c r="C7195" s="53">
        <v>2</v>
      </c>
      <c r="D7195" s="34" t="s">
        <v>1166</v>
      </c>
    </row>
    <row r="7196" spans="1:4" x14ac:dyDescent="0.35">
      <c r="A7196" s="39"/>
      <c r="B7196" s="52" t="s">
        <v>7645</v>
      </c>
      <c r="C7196" s="53">
        <v>103</v>
      </c>
      <c r="D7196" s="34" t="s">
        <v>1166</v>
      </c>
    </row>
    <row r="7197" spans="1:4" x14ac:dyDescent="0.35">
      <c r="A7197" s="39"/>
      <c r="B7197" s="52" t="s">
        <v>430</v>
      </c>
      <c r="C7197" s="53">
        <v>100</v>
      </c>
      <c r="D7197" s="34" t="s">
        <v>1166</v>
      </c>
    </row>
    <row r="7198" spans="1:4" x14ac:dyDescent="0.35">
      <c r="A7198" s="39"/>
      <c r="B7198" s="52" t="s">
        <v>129</v>
      </c>
      <c r="C7198" s="53">
        <v>50</v>
      </c>
      <c r="D7198" s="34" t="s">
        <v>1166</v>
      </c>
    </row>
    <row r="7199" spans="1:4" x14ac:dyDescent="0.35">
      <c r="A7199" s="39"/>
      <c r="B7199" s="52" t="s">
        <v>130</v>
      </c>
      <c r="C7199" s="53">
        <v>60</v>
      </c>
      <c r="D7199" s="34" t="s">
        <v>1166</v>
      </c>
    </row>
    <row r="7200" spans="1:4" x14ac:dyDescent="0.35">
      <c r="A7200" s="39"/>
      <c r="B7200" s="52" t="s">
        <v>131</v>
      </c>
      <c r="C7200" s="53">
        <v>27</v>
      </c>
      <c r="D7200" s="34" t="s">
        <v>1166</v>
      </c>
    </row>
    <row r="7201" spans="1:4" x14ac:dyDescent="0.35">
      <c r="A7201" s="39"/>
      <c r="B7201" s="52" t="s">
        <v>132</v>
      </c>
      <c r="C7201" s="53">
        <v>39</v>
      </c>
      <c r="D7201" s="34" t="s">
        <v>1166</v>
      </c>
    </row>
    <row r="7202" spans="1:4" x14ac:dyDescent="0.35">
      <c r="A7202" s="39"/>
      <c r="B7202" s="52" t="s">
        <v>134</v>
      </c>
      <c r="C7202" s="53">
        <v>186</v>
      </c>
      <c r="D7202" s="34" t="s">
        <v>1166</v>
      </c>
    </row>
    <row r="7203" spans="1:4" x14ac:dyDescent="0.35">
      <c r="A7203" s="39"/>
      <c r="B7203" s="52" t="s">
        <v>135</v>
      </c>
      <c r="C7203" s="53">
        <v>41</v>
      </c>
      <c r="D7203" s="34" t="s">
        <v>1166</v>
      </c>
    </row>
    <row r="7204" spans="1:4" x14ac:dyDescent="0.35">
      <c r="A7204" s="39"/>
      <c r="B7204" s="52" t="s">
        <v>136</v>
      </c>
      <c r="C7204" s="53">
        <v>176</v>
      </c>
      <c r="D7204" s="34" t="s">
        <v>1166</v>
      </c>
    </row>
    <row r="7205" spans="1:4" x14ac:dyDescent="0.35">
      <c r="A7205" s="39"/>
      <c r="B7205" s="52" t="s">
        <v>143</v>
      </c>
      <c r="C7205" s="53">
        <v>176</v>
      </c>
      <c r="D7205" s="34" t="s">
        <v>1166</v>
      </c>
    </row>
    <row r="7206" spans="1:4" x14ac:dyDescent="0.35">
      <c r="A7206" s="39"/>
      <c r="B7206" s="52" t="s">
        <v>146</v>
      </c>
      <c r="C7206" s="53">
        <v>125</v>
      </c>
      <c r="D7206" s="34" t="s">
        <v>1166</v>
      </c>
    </row>
    <row r="7207" spans="1:4" x14ac:dyDescent="0.35">
      <c r="A7207" s="39"/>
      <c r="B7207" s="52" t="s">
        <v>147</v>
      </c>
      <c r="C7207" s="53">
        <v>48</v>
      </c>
      <c r="D7207" s="34" t="s">
        <v>1166</v>
      </c>
    </row>
    <row r="7208" spans="1:4" x14ac:dyDescent="0.35">
      <c r="A7208" s="39"/>
      <c r="B7208" s="52" t="s">
        <v>148</v>
      </c>
      <c r="C7208" s="53">
        <v>10</v>
      </c>
      <c r="D7208" s="34" t="s">
        <v>1166</v>
      </c>
    </row>
    <row r="7209" spans="1:4" x14ac:dyDescent="0.35">
      <c r="A7209" s="39"/>
      <c r="B7209" s="52" t="s">
        <v>150</v>
      </c>
      <c r="C7209" s="53">
        <v>69</v>
      </c>
      <c r="D7209" s="34" t="s">
        <v>1166</v>
      </c>
    </row>
    <row r="7210" spans="1:4" x14ac:dyDescent="0.35">
      <c r="A7210" s="39"/>
      <c r="B7210" s="52" t="s">
        <v>154</v>
      </c>
      <c r="C7210" s="53">
        <v>91</v>
      </c>
      <c r="D7210" s="34" t="s">
        <v>1166</v>
      </c>
    </row>
    <row r="7211" spans="1:4" x14ac:dyDescent="0.35">
      <c r="A7211" s="39"/>
      <c r="B7211" s="52" t="s">
        <v>155</v>
      </c>
      <c r="C7211" s="53">
        <v>32</v>
      </c>
      <c r="D7211" s="34" t="s">
        <v>1166</v>
      </c>
    </row>
    <row r="7212" spans="1:4" x14ac:dyDescent="0.35">
      <c r="A7212" s="39"/>
      <c r="B7212" s="52" t="s">
        <v>268</v>
      </c>
      <c r="C7212" s="53">
        <v>124</v>
      </c>
      <c r="D7212" s="34" t="s">
        <v>1166</v>
      </c>
    </row>
    <row r="7213" spans="1:4" x14ac:dyDescent="0.35">
      <c r="A7213" s="39"/>
      <c r="B7213" s="52" t="s">
        <v>156</v>
      </c>
      <c r="C7213" s="53">
        <v>8</v>
      </c>
      <c r="D7213" s="34" t="s">
        <v>1166</v>
      </c>
    </row>
    <row r="7214" spans="1:4" x14ac:dyDescent="0.35">
      <c r="A7214" s="39"/>
      <c r="B7214" s="52" t="s">
        <v>808</v>
      </c>
      <c r="C7214" s="53">
        <v>52</v>
      </c>
      <c r="D7214" s="34" t="s">
        <v>1166</v>
      </c>
    </row>
    <row r="7215" spans="1:4" x14ac:dyDescent="0.35">
      <c r="A7215" s="39"/>
      <c r="B7215" s="52" t="s">
        <v>290</v>
      </c>
      <c r="C7215" s="53">
        <v>15</v>
      </c>
      <c r="D7215" s="34" t="s">
        <v>1166</v>
      </c>
    </row>
    <row r="7216" spans="1:4" x14ac:dyDescent="0.35">
      <c r="A7216" s="39"/>
      <c r="B7216" s="52" t="s">
        <v>291</v>
      </c>
      <c r="C7216" s="53">
        <v>57</v>
      </c>
      <c r="D7216" s="34" t="s">
        <v>1166</v>
      </c>
    </row>
    <row r="7217" spans="1:4" x14ac:dyDescent="0.35">
      <c r="A7217" s="39"/>
      <c r="B7217" s="52" t="s">
        <v>293</v>
      </c>
      <c r="C7217" s="53">
        <v>27</v>
      </c>
      <c r="D7217" s="34" t="s">
        <v>1166</v>
      </c>
    </row>
    <row r="7218" spans="1:4" x14ac:dyDescent="0.35">
      <c r="A7218" s="39"/>
      <c r="B7218" s="52" t="s">
        <v>191</v>
      </c>
      <c r="C7218" s="53">
        <v>135</v>
      </c>
      <c r="D7218" s="34" t="s">
        <v>1166</v>
      </c>
    </row>
    <row r="7219" spans="1:4" x14ac:dyDescent="0.35">
      <c r="A7219" s="39"/>
      <c r="B7219" s="52" t="s">
        <v>192</v>
      </c>
      <c r="C7219" s="53">
        <v>110</v>
      </c>
      <c r="D7219" s="34" t="s">
        <v>1166</v>
      </c>
    </row>
    <row r="7220" spans="1:4" x14ac:dyDescent="0.35">
      <c r="A7220" s="39"/>
      <c r="B7220" s="52" t="s">
        <v>432</v>
      </c>
      <c r="C7220" s="53">
        <v>34</v>
      </c>
      <c r="D7220" s="34" t="s">
        <v>1166</v>
      </c>
    </row>
    <row r="7221" spans="1:4" x14ac:dyDescent="0.35">
      <c r="A7221" s="39"/>
      <c r="B7221" s="52" t="s">
        <v>198</v>
      </c>
      <c r="C7221" s="53">
        <v>185</v>
      </c>
      <c r="D7221" s="34" t="s">
        <v>1166</v>
      </c>
    </row>
    <row r="7222" spans="1:4" x14ac:dyDescent="0.35">
      <c r="A7222" s="39"/>
      <c r="B7222" s="52" t="s">
        <v>200</v>
      </c>
      <c r="C7222" s="53">
        <v>119</v>
      </c>
      <c r="D7222" s="34" t="s">
        <v>1166</v>
      </c>
    </row>
    <row r="7223" spans="1:4" x14ac:dyDescent="0.35">
      <c r="A7223" s="39"/>
      <c r="B7223" s="52" t="s">
        <v>853</v>
      </c>
      <c r="C7223" s="53">
        <v>304</v>
      </c>
      <c r="D7223" s="34" t="s">
        <v>1166</v>
      </c>
    </row>
    <row r="7224" spans="1:4" x14ac:dyDescent="0.35">
      <c r="A7224" s="39"/>
      <c r="B7224" s="52" t="s">
        <v>856</v>
      </c>
      <c r="C7224" s="53">
        <v>140</v>
      </c>
      <c r="D7224" s="34" t="s">
        <v>1166</v>
      </c>
    </row>
    <row r="7225" spans="1:4" x14ac:dyDescent="0.35">
      <c r="A7225" s="39"/>
      <c r="B7225" s="52" t="s">
        <v>7341</v>
      </c>
      <c r="C7225" s="53">
        <v>22</v>
      </c>
      <c r="D7225" s="34" t="s">
        <v>1166</v>
      </c>
    </row>
    <row r="7226" spans="1:4" x14ac:dyDescent="0.35">
      <c r="A7226" s="39"/>
      <c r="B7226" s="52" t="s">
        <v>6425</v>
      </c>
      <c r="C7226" s="53">
        <v>143</v>
      </c>
      <c r="D7226" s="34" t="s">
        <v>1166</v>
      </c>
    </row>
    <row r="7227" spans="1:4" x14ac:dyDescent="0.35">
      <c r="A7227" s="39"/>
      <c r="B7227" s="52" t="s">
        <v>889</v>
      </c>
      <c r="C7227" s="53">
        <v>30</v>
      </c>
      <c r="D7227" s="34" t="s">
        <v>1166</v>
      </c>
    </row>
    <row r="7228" spans="1:4" x14ac:dyDescent="0.35">
      <c r="A7228" s="39"/>
      <c r="B7228" s="52" t="s">
        <v>7346</v>
      </c>
      <c r="C7228" s="53">
        <v>26</v>
      </c>
      <c r="D7228" s="34" t="s">
        <v>1166</v>
      </c>
    </row>
    <row r="7229" spans="1:4" x14ac:dyDescent="0.35">
      <c r="A7229" s="39"/>
      <c r="B7229" s="52" t="s">
        <v>902</v>
      </c>
      <c r="C7229" s="53">
        <v>190</v>
      </c>
      <c r="D7229" s="34" t="s">
        <v>1166</v>
      </c>
    </row>
    <row r="7230" spans="1:4" x14ac:dyDescent="0.35">
      <c r="A7230" s="39"/>
      <c r="B7230" s="52" t="s">
        <v>6949</v>
      </c>
      <c r="C7230" s="53">
        <v>187</v>
      </c>
      <c r="D7230" s="34" t="s">
        <v>1166</v>
      </c>
    </row>
    <row r="7231" spans="1:4" x14ac:dyDescent="0.35">
      <c r="A7231" s="39"/>
      <c r="B7231" s="52" t="s">
        <v>903</v>
      </c>
      <c r="C7231" s="53">
        <v>4</v>
      </c>
      <c r="D7231" s="34" t="s">
        <v>1166</v>
      </c>
    </row>
    <row r="7232" spans="1:4" x14ac:dyDescent="0.35">
      <c r="A7232" s="39"/>
      <c r="B7232" s="52" t="s">
        <v>904</v>
      </c>
      <c r="C7232" s="53">
        <v>60</v>
      </c>
      <c r="D7232" s="34" t="s">
        <v>1166</v>
      </c>
    </row>
    <row r="7233" spans="1:4" x14ac:dyDescent="0.35">
      <c r="A7233" s="39"/>
      <c r="B7233" s="52" t="s">
        <v>6987</v>
      </c>
      <c r="C7233" s="53">
        <v>21</v>
      </c>
      <c r="D7233" s="34" t="s">
        <v>1166</v>
      </c>
    </row>
    <row r="7234" spans="1:4" x14ac:dyDescent="0.35">
      <c r="A7234" s="39"/>
      <c r="B7234" s="52" t="s">
        <v>5945</v>
      </c>
      <c r="C7234" s="53">
        <v>69</v>
      </c>
      <c r="D7234" s="34" t="s">
        <v>1166</v>
      </c>
    </row>
    <row r="7235" spans="1:4" x14ac:dyDescent="0.35">
      <c r="A7235" s="39"/>
      <c r="B7235" s="52" t="s">
        <v>965</v>
      </c>
      <c r="C7235" s="53">
        <v>144</v>
      </c>
      <c r="D7235" s="34" t="s">
        <v>1166</v>
      </c>
    </row>
    <row r="7236" spans="1:4" x14ac:dyDescent="0.35">
      <c r="A7236" s="39"/>
      <c r="B7236" s="52" t="s">
        <v>918</v>
      </c>
      <c r="C7236" s="53">
        <v>232</v>
      </c>
      <c r="D7236" s="34" t="s">
        <v>1166</v>
      </c>
    </row>
    <row r="7237" spans="1:4" x14ac:dyDescent="0.35">
      <c r="A7237" s="39"/>
      <c r="B7237" s="52" t="s">
        <v>6429</v>
      </c>
      <c r="C7237" s="53">
        <v>44</v>
      </c>
      <c r="D7237" s="34" t="s">
        <v>1166</v>
      </c>
    </row>
    <row r="7238" spans="1:4" x14ac:dyDescent="0.35">
      <c r="A7238" s="39"/>
      <c r="B7238" s="52" t="s">
        <v>6430</v>
      </c>
      <c r="C7238" s="53">
        <v>71</v>
      </c>
      <c r="D7238" s="78" t="s">
        <v>1166</v>
      </c>
    </row>
    <row r="7239" spans="1:4" x14ac:dyDescent="0.35">
      <c r="A7239" s="39"/>
      <c r="B7239" s="52" t="s">
        <v>6439</v>
      </c>
      <c r="C7239" s="53">
        <v>45</v>
      </c>
      <c r="D7239" s="78" t="s">
        <v>1166</v>
      </c>
    </row>
    <row r="7240" spans="1:4" x14ac:dyDescent="0.35">
      <c r="A7240" s="39"/>
      <c r="B7240" s="52" t="s">
        <v>7256</v>
      </c>
      <c r="C7240" s="53">
        <v>78</v>
      </c>
      <c r="D7240" s="78" t="s">
        <v>1166</v>
      </c>
    </row>
    <row r="7241" spans="1:4" x14ac:dyDescent="0.35">
      <c r="A7241" s="39"/>
      <c r="B7241" s="52" t="s">
        <v>6804</v>
      </c>
      <c r="C7241" s="53">
        <v>11</v>
      </c>
      <c r="D7241" s="78" t="s">
        <v>1166</v>
      </c>
    </row>
    <row r="7242" spans="1:4" x14ac:dyDescent="0.35">
      <c r="A7242" s="39"/>
      <c r="B7242" s="52" t="s">
        <v>987</v>
      </c>
      <c r="C7242" s="53">
        <v>8</v>
      </c>
      <c r="D7242" s="78" t="s">
        <v>1166</v>
      </c>
    </row>
    <row r="7243" spans="1:4" x14ac:dyDescent="0.35">
      <c r="A7243" s="39"/>
      <c r="B7243" s="52" t="s">
        <v>7960</v>
      </c>
      <c r="C7243" s="53">
        <v>22</v>
      </c>
      <c r="D7243" s="78" t="s">
        <v>1166</v>
      </c>
    </row>
    <row r="7244" spans="1:4" x14ac:dyDescent="0.35">
      <c r="A7244" s="39"/>
      <c r="B7244" s="52" t="s">
        <v>6432</v>
      </c>
      <c r="C7244" s="53">
        <v>89</v>
      </c>
      <c r="D7244" s="78" t="s">
        <v>1166</v>
      </c>
    </row>
    <row r="7245" spans="1:4" x14ac:dyDescent="0.35">
      <c r="A7245" s="39"/>
      <c r="B7245" s="52" t="s">
        <v>358</v>
      </c>
      <c r="C7245" s="53">
        <v>7</v>
      </c>
      <c r="D7245" s="78" t="s">
        <v>1166</v>
      </c>
    </row>
    <row r="7246" spans="1:4" x14ac:dyDescent="0.35">
      <c r="A7246" s="39"/>
      <c r="B7246" s="52" t="s">
        <v>107</v>
      </c>
      <c r="C7246" s="53">
        <v>17</v>
      </c>
      <c r="D7246" s="78" t="s">
        <v>1166</v>
      </c>
    </row>
    <row r="7247" spans="1:4" x14ac:dyDescent="0.35">
      <c r="A7247" s="39"/>
      <c r="B7247" s="52" t="s">
        <v>188</v>
      </c>
      <c r="C7247" s="53">
        <v>2000</v>
      </c>
      <c r="D7247" s="78" t="s">
        <v>7782</v>
      </c>
    </row>
    <row r="7248" spans="1:4" x14ac:dyDescent="0.35">
      <c r="A7248" s="39"/>
      <c r="B7248" s="52" t="s">
        <v>487</v>
      </c>
      <c r="C7248" s="53">
        <v>2000</v>
      </c>
      <c r="D7248" s="78" t="s">
        <v>7782</v>
      </c>
    </row>
    <row r="7249" spans="1:4" x14ac:dyDescent="0.35">
      <c r="A7249" s="39"/>
      <c r="B7249" s="52" t="s">
        <v>82</v>
      </c>
      <c r="C7249" s="53">
        <v>400</v>
      </c>
      <c r="D7249" s="78" t="s">
        <v>7782</v>
      </c>
    </row>
    <row r="7250" spans="1:4" x14ac:dyDescent="0.35">
      <c r="A7250" s="39"/>
      <c r="B7250" s="52" t="s">
        <v>82</v>
      </c>
      <c r="C7250" s="53">
        <v>900</v>
      </c>
      <c r="D7250" s="78" t="s">
        <v>1166</v>
      </c>
    </row>
    <row r="7251" spans="1:4" x14ac:dyDescent="0.35">
      <c r="A7251" s="39"/>
      <c r="B7251" s="52" t="s">
        <v>155</v>
      </c>
      <c r="C7251" s="53">
        <v>200</v>
      </c>
      <c r="D7251" s="78" t="s">
        <v>7782</v>
      </c>
    </row>
    <row r="7252" spans="1:4" x14ac:dyDescent="0.35">
      <c r="A7252" s="39"/>
      <c r="B7252" s="52" t="s">
        <v>11286</v>
      </c>
      <c r="C7252" s="53">
        <v>120</v>
      </c>
      <c r="D7252" s="78" t="s">
        <v>1166</v>
      </c>
    </row>
    <row r="7253" spans="1:4" x14ac:dyDescent="0.35">
      <c r="A7253" s="39"/>
      <c r="B7253" s="52" t="s">
        <v>8784</v>
      </c>
      <c r="C7253" s="53">
        <v>600</v>
      </c>
      <c r="D7253" s="78" t="s">
        <v>1166</v>
      </c>
    </row>
    <row r="7254" spans="1:4" x14ac:dyDescent="0.35">
      <c r="A7254" s="39"/>
      <c r="B7254" s="52" t="s">
        <v>12389</v>
      </c>
      <c r="C7254" s="53">
        <v>240</v>
      </c>
      <c r="D7254" s="78" t="s">
        <v>1166</v>
      </c>
    </row>
    <row r="7255" spans="1:4" x14ac:dyDescent="0.35">
      <c r="A7255" s="39"/>
      <c r="B7255" s="52" t="s">
        <v>508</v>
      </c>
      <c r="C7255" s="53">
        <v>2000</v>
      </c>
      <c r="D7255" s="78" t="s">
        <v>1166</v>
      </c>
    </row>
    <row r="7256" spans="1:4" x14ac:dyDescent="0.35">
      <c r="A7256" s="39"/>
      <c r="B7256" s="52" t="s">
        <v>6431</v>
      </c>
      <c r="C7256" s="53">
        <v>690</v>
      </c>
      <c r="D7256" s="78" t="s">
        <v>1166</v>
      </c>
    </row>
    <row r="7257" spans="1:4" x14ac:dyDescent="0.35">
      <c r="A7257" s="39"/>
      <c r="B7257" s="52" t="s">
        <v>8690</v>
      </c>
      <c r="C7257" s="53">
        <v>2</v>
      </c>
      <c r="D7257" s="78" t="s">
        <v>1166</v>
      </c>
    </row>
    <row r="7258" spans="1:4" x14ac:dyDescent="0.35">
      <c r="A7258" s="39"/>
      <c r="B7258" s="52" t="s">
        <v>11278</v>
      </c>
      <c r="C7258" s="53">
        <v>14</v>
      </c>
      <c r="D7258" s="78" t="s">
        <v>1166</v>
      </c>
    </row>
    <row r="7259" spans="1:4" x14ac:dyDescent="0.35">
      <c r="A7259" s="39"/>
      <c r="B7259" s="52" t="s">
        <v>8184</v>
      </c>
      <c r="C7259" s="53">
        <v>2</v>
      </c>
      <c r="D7259" s="78" t="s">
        <v>1166</v>
      </c>
    </row>
    <row r="7260" spans="1:4" x14ac:dyDescent="0.35">
      <c r="A7260" s="39"/>
      <c r="B7260" s="52" t="s">
        <v>214</v>
      </c>
      <c r="C7260" s="53">
        <v>197</v>
      </c>
      <c r="D7260" s="78" t="s">
        <v>1166</v>
      </c>
    </row>
    <row r="7261" spans="1:4" x14ac:dyDescent="0.35">
      <c r="A7261" s="39"/>
      <c r="B7261" s="52" t="s">
        <v>120</v>
      </c>
      <c r="C7261" s="53">
        <v>570</v>
      </c>
      <c r="D7261" s="78" t="s">
        <v>1166</v>
      </c>
    </row>
    <row r="7262" spans="1:4" x14ac:dyDescent="0.35">
      <c r="A7262" s="39"/>
      <c r="B7262" s="52" t="s">
        <v>323</v>
      </c>
      <c r="C7262" s="53">
        <v>87</v>
      </c>
      <c r="D7262" s="78" t="s">
        <v>1166</v>
      </c>
    </row>
    <row r="7263" spans="1:4" x14ac:dyDescent="0.35">
      <c r="A7263" s="39"/>
      <c r="B7263" s="52" t="s">
        <v>864</v>
      </c>
      <c r="C7263" s="53">
        <v>8</v>
      </c>
      <c r="D7263" s="78" t="s">
        <v>1166</v>
      </c>
    </row>
    <row r="7264" spans="1:4" x14ac:dyDescent="0.35">
      <c r="A7264" s="39"/>
      <c r="B7264" s="52" t="s">
        <v>123</v>
      </c>
      <c r="C7264" s="53">
        <v>20</v>
      </c>
      <c r="D7264" s="78" t="s">
        <v>1166</v>
      </c>
    </row>
    <row r="7265" spans="1:4" x14ac:dyDescent="0.35">
      <c r="A7265" s="39"/>
      <c r="B7265" s="52" t="s">
        <v>12324</v>
      </c>
      <c r="C7265" s="53">
        <v>3</v>
      </c>
      <c r="D7265" s="78" t="s">
        <v>1166</v>
      </c>
    </row>
    <row r="7266" spans="1:4" x14ac:dyDescent="0.35">
      <c r="A7266" s="39"/>
      <c r="B7266" s="52" t="s">
        <v>11146</v>
      </c>
      <c r="C7266" s="53">
        <v>4</v>
      </c>
      <c r="D7266" s="78" t="s">
        <v>1167</v>
      </c>
    </row>
    <row r="7267" spans="1:4" x14ac:dyDescent="0.35">
      <c r="A7267" s="39"/>
      <c r="B7267" s="52" t="s">
        <v>8268</v>
      </c>
      <c r="C7267" s="53">
        <v>4</v>
      </c>
      <c r="D7267" s="78" t="s">
        <v>1166</v>
      </c>
    </row>
    <row r="7268" spans="1:4" x14ac:dyDescent="0.35">
      <c r="A7268" s="39"/>
      <c r="B7268" s="52" t="s">
        <v>8558</v>
      </c>
      <c r="C7268" s="53">
        <v>10</v>
      </c>
      <c r="D7268" s="78" t="s">
        <v>1166</v>
      </c>
    </row>
    <row r="7269" spans="1:4" x14ac:dyDescent="0.35">
      <c r="A7269" s="39"/>
      <c r="B7269" s="52" t="s">
        <v>11308</v>
      </c>
      <c r="C7269" s="53">
        <v>124</v>
      </c>
      <c r="D7269" s="34" t="s">
        <v>1016</v>
      </c>
    </row>
    <row r="7270" spans="1:4" x14ac:dyDescent="0.35">
      <c r="A7270" s="39"/>
      <c r="B7270" s="52" t="s">
        <v>11091</v>
      </c>
      <c r="C7270" s="53">
        <v>167</v>
      </c>
      <c r="D7270" s="34" t="s">
        <v>1016</v>
      </c>
    </row>
    <row r="7271" spans="1:4" x14ac:dyDescent="0.35">
      <c r="A7271" s="39"/>
      <c r="B7271" s="52" t="s">
        <v>10674</v>
      </c>
      <c r="C7271" s="53">
        <v>151</v>
      </c>
      <c r="D7271" s="34" t="s">
        <v>1016</v>
      </c>
    </row>
    <row r="7272" spans="1:4" x14ac:dyDescent="0.35">
      <c r="A7272" s="39"/>
      <c r="B7272" s="52" t="s">
        <v>8097</v>
      </c>
      <c r="C7272" s="53">
        <v>157</v>
      </c>
      <c r="D7272" s="34" t="s">
        <v>1016</v>
      </c>
    </row>
    <row r="7273" spans="1:4" x14ac:dyDescent="0.35">
      <c r="A7273" s="39"/>
      <c r="B7273" s="52" t="s">
        <v>11075</v>
      </c>
      <c r="C7273" s="53">
        <v>146</v>
      </c>
      <c r="D7273" s="34" t="s">
        <v>1016</v>
      </c>
    </row>
    <row r="7274" spans="1:4" x14ac:dyDescent="0.35">
      <c r="A7274" s="39"/>
      <c r="B7274" s="52" t="s">
        <v>941</v>
      </c>
      <c r="C7274" s="53">
        <v>39</v>
      </c>
      <c r="D7274" s="34" t="s">
        <v>1016</v>
      </c>
    </row>
    <row r="7275" spans="1:4" x14ac:dyDescent="0.35">
      <c r="A7275" s="39"/>
      <c r="B7275" s="52" t="s">
        <v>7924</v>
      </c>
      <c r="C7275" s="53">
        <v>79</v>
      </c>
      <c r="D7275" s="34" t="s">
        <v>1016</v>
      </c>
    </row>
    <row r="7276" spans="1:4" x14ac:dyDescent="0.35">
      <c r="A7276" s="39"/>
      <c r="B7276" s="52" t="s">
        <v>7923</v>
      </c>
      <c r="C7276" s="53">
        <v>53</v>
      </c>
      <c r="D7276" s="34" t="s">
        <v>1016</v>
      </c>
    </row>
    <row r="7277" spans="1:4" x14ac:dyDescent="0.35">
      <c r="A7277" s="39"/>
      <c r="B7277" s="52" t="s">
        <v>8253</v>
      </c>
      <c r="C7277" s="53">
        <v>72</v>
      </c>
      <c r="D7277" s="34" t="s">
        <v>1016</v>
      </c>
    </row>
    <row r="7278" spans="1:4" x14ac:dyDescent="0.35">
      <c r="A7278" s="39"/>
      <c r="B7278" s="52" t="s">
        <v>8254</v>
      </c>
      <c r="C7278" s="53">
        <v>79</v>
      </c>
      <c r="D7278" s="34" t="s">
        <v>1016</v>
      </c>
    </row>
    <row r="7279" spans="1:4" x14ac:dyDescent="0.35">
      <c r="A7279" s="39"/>
      <c r="B7279" s="52" t="s">
        <v>8309</v>
      </c>
      <c r="C7279" s="53">
        <v>217</v>
      </c>
      <c r="D7279" s="34" t="s">
        <v>1016</v>
      </c>
    </row>
    <row r="7280" spans="1:4" x14ac:dyDescent="0.35">
      <c r="A7280" s="39"/>
      <c r="B7280" s="52" t="s">
        <v>8777</v>
      </c>
      <c r="C7280" s="53">
        <v>261</v>
      </c>
      <c r="D7280" s="34" t="s">
        <v>1016</v>
      </c>
    </row>
    <row r="7281" spans="1:4" x14ac:dyDescent="0.35">
      <c r="A7281" s="39"/>
      <c r="B7281" s="52" t="s">
        <v>8780</v>
      </c>
      <c r="C7281" s="53">
        <v>175</v>
      </c>
      <c r="D7281" s="34" t="s">
        <v>1016</v>
      </c>
    </row>
    <row r="7282" spans="1:4" x14ac:dyDescent="0.35">
      <c r="A7282" s="39"/>
      <c r="B7282" s="52" t="s">
        <v>10743</v>
      </c>
      <c r="C7282" s="53">
        <v>288</v>
      </c>
      <c r="D7282" s="34" t="s">
        <v>1016</v>
      </c>
    </row>
    <row r="7283" spans="1:4" x14ac:dyDescent="0.35">
      <c r="A7283" s="39"/>
      <c r="B7283" s="52" t="s">
        <v>10957</v>
      </c>
      <c r="C7283" s="53">
        <v>427</v>
      </c>
      <c r="D7283" s="34" t="s">
        <v>1016</v>
      </c>
    </row>
    <row r="7284" spans="1:4" x14ac:dyDescent="0.35">
      <c r="A7284" s="39"/>
      <c r="B7284" s="52" t="s">
        <v>10966</v>
      </c>
      <c r="C7284" s="53">
        <v>427</v>
      </c>
      <c r="D7284" s="34" t="s">
        <v>1016</v>
      </c>
    </row>
    <row r="7285" spans="1:4" x14ac:dyDescent="0.35">
      <c r="A7285" s="39"/>
      <c r="B7285" s="52" t="s">
        <v>10975</v>
      </c>
      <c r="C7285" s="53">
        <v>182</v>
      </c>
      <c r="D7285" s="34" t="s">
        <v>1016</v>
      </c>
    </row>
    <row r="7286" spans="1:4" x14ac:dyDescent="0.35">
      <c r="A7286" s="39"/>
      <c r="B7286" s="52" t="s">
        <v>10948</v>
      </c>
      <c r="C7286" s="53">
        <v>141</v>
      </c>
      <c r="D7286" s="34" t="s">
        <v>1016</v>
      </c>
    </row>
    <row r="7287" spans="1:4" x14ac:dyDescent="0.35">
      <c r="A7287" s="39"/>
      <c r="B7287" s="52" t="s">
        <v>8056</v>
      </c>
      <c r="C7287" s="53">
        <v>13</v>
      </c>
      <c r="D7287" s="34" t="s">
        <v>1016</v>
      </c>
    </row>
    <row r="7288" spans="1:4" x14ac:dyDescent="0.35">
      <c r="A7288" s="39"/>
      <c r="B7288" s="52" t="s">
        <v>8596</v>
      </c>
      <c r="C7288" s="53">
        <v>7050</v>
      </c>
      <c r="D7288" s="34" t="s">
        <v>1016</v>
      </c>
    </row>
    <row r="7289" spans="1:4" x14ac:dyDescent="0.35">
      <c r="A7289" s="39"/>
      <c r="B7289" s="52" t="s">
        <v>11091</v>
      </c>
      <c r="C7289" s="53">
        <v>135</v>
      </c>
      <c r="D7289" s="34" t="s">
        <v>1016</v>
      </c>
    </row>
    <row r="7290" spans="1:4" x14ac:dyDescent="0.35">
      <c r="A7290" s="39"/>
      <c r="B7290" s="52" t="s">
        <v>10824</v>
      </c>
      <c r="C7290" s="53">
        <v>102</v>
      </c>
      <c r="D7290" s="34" t="s">
        <v>1016</v>
      </c>
    </row>
    <row r="7291" spans="1:4" x14ac:dyDescent="0.35">
      <c r="A7291" s="39"/>
      <c r="B7291" s="52" t="s">
        <v>8387</v>
      </c>
      <c r="C7291" s="53">
        <v>132</v>
      </c>
      <c r="D7291" s="34" t="s">
        <v>1016</v>
      </c>
    </row>
    <row r="7292" spans="1:4" x14ac:dyDescent="0.35">
      <c r="A7292" s="39"/>
      <c r="B7292" s="52" t="s">
        <v>11421</v>
      </c>
      <c r="C7292" s="53">
        <v>700</v>
      </c>
      <c r="D7292" s="34" t="s">
        <v>1016</v>
      </c>
    </row>
    <row r="7293" spans="1:4" x14ac:dyDescent="0.35">
      <c r="A7293" s="39"/>
      <c r="B7293" s="52" t="s">
        <v>8360</v>
      </c>
      <c r="C7293" s="53">
        <v>122</v>
      </c>
      <c r="D7293" s="34" t="s">
        <v>1016</v>
      </c>
    </row>
    <row r="7294" spans="1:4" x14ac:dyDescent="0.35">
      <c r="A7294" s="39"/>
      <c r="B7294" s="52" t="s">
        <v>8623</v>
      </c>
      <c r="C7294" s="53">
        <v>109</v>
      </c>
      <c r="D7294" s="34" t="s">
        <v>1016</v>
      </c>
    </row>
    <row r="7295" spans="1:4" x14ac:dyDescent="0.35">
      <c r="A7295" s="39"/>
      <c r="B7295" s="52" t="s">
        <v>8370</v>
      </c>
      <c r="C7295" s="53">
        <v>119</v>
      </c>
      <c r="D7295" s="34" t="s">
        <v>1016</v>
      </c>
    </row>
    <row r="7296" spans="1:4" x14ac:dyDescent="0.35">
      <c r="A7296" s="39"/>
      <c r="B7296" s="52" t="s">
        <v>8118</v>
      </c>
      <c r="C7296" s="53">
        <v>139</v>
      </c>
      <c r="D7296" s="34" t="s">
        <v>1016</v>
      </c>
    </row>
    <row r="7297" spans="1:4" x14ac:dyDescent="0.35">
      <c r="A7297" s="39"/>
      <c r="B7297" s="52" t="s">
        <v>8102</v>
      </c>
      <c r="C7297" s="53">
        <v>102</v>
      </c>
      <c r="D7297" s="34" t="s">
        <v>1016</v>
      </c>
    </row>
    <row r="7298" spans="1:4" x14ac:dyDescent="0.35">
      <c r="A7298" s="39"/>
      <c r="B7298" s="52" t="s">
        <v>8360</v>
      </c>
      <c r="C7298" s="53">
        <v>162</v>
      </c>
      <c r="D7298" s="34" t="s">
        <v>1016</v>
      </c>
    </row>
    <row r="7299" spans="1:4" x14ac:dyDescent="0.35">
      <c r="A7299" s="39"/>
      <c r="B7299" s="52" t="s">
        <v>8410</v>
      </c>
      <c r="C7299" s="53">
        <v>308</v>
      </c>
      <c r="D7299" s="34" t="s">
        <v>1016</v>
      </c>
    </row>
    <row r="7300" spans="1:4" x14ac:dyDescent="0.35">
      <c r="A7300" s="39"/>
      <c r="B7300" s="34" t="s">
        <v>8420</v>
      </c>
      <c r="C7300" s="26">
        <v>412</v>
      </c>
      <c r="D7300" s="34" t="s">
        <v>1016</v>
      </c>
    </row>
    <row r="7301" spans="1:4" x14ac:dyDescent="0.35">
      <c r="A7301" s="39"/>
      <c r="B7301" s="34" t="s">
        <v>8102</v>
      </c>
      <c r="C7301" s="26">
        <v>207</v>
      </c>
      <c r="D7301" s="34" t="s">
        <v>1016</v>
      </c>
    </row>
    <row r="7302" spans="1:4" x14ac:dyDescent="0.35">
      <c r="A7302" s="39"/>
      <c r="B7302" s="52" t="s">
        <v>8323</v>
      </c>
      <c r="C7302" s="53">
        <v>155</v>
      </c>
      <c r="D7302" s="34" t="s">
        <v>1016</v>
      </c>
    </row>
    <row r="7303" spans="1:4" x14ac:dyDescent="0.35">
      <c r="A7303" s="39"/>
      <c r="B7303" s="52" t="s">
        <v>10824</v>
      </c>
      <c r="C7303" s="53">
        <v>194</v>
      </c>
      <c r="D7303" s="34" t="s">
        <v>1016</v>
      </c>
    </row>
    <row r="7304" spans="1:4" x14ac:dyDescent="0.35">
      <c r="A7304" s="39"/>
      <c r="B7304" s="52" t="s">
        <v>8518</v>
      </c>
      <c r="C7304" s="53">
        <v>299</v>
      </c>
      <c r="D7304" s="34" t="s">
        <v>1016</v>
      </c>
    </row>
    <row r="7305" spans="1:4" x14ac:dyDescent="0.35">
      <c r="A7305" s="39"/>
      <c r="B7305" s="52" t="s">
        <v>8410</v>
      </c>
      <c r="C7305" s="53">
        <v>179</v>
      </c>
      <c r="D7305" s="34" t="s">
        <v>1016</v>
      </c>
    </row>
    <row r="7306" spans="1:4" x14ac:dyDescent="0.35">
      <c r="A7306" s="39"/>
      <c r="B7306" s="52" t="s">
        <v>8613</v>
      </c>
      <c r="C7306" s="53">
        <v>154</v>
      </c>
      <c r="D7306" s="34" t="s">
        <v>1016</v>
      </c>
    </row>
    <row r="7307" spans="1:4" x14ac:dyDescent="0.35">
      <c r="A7307" s="39"/>
      <c r="B7307" s="52" t="s">
        <v>8447</v>
      </c>
      <c r="C7307" s="53">
        <v>157</v>
      </c>
      <c r="D7307" s="34" t="s">
        <v>1016</v>
      </c>
    </row>
    <row r="7308" spans="1:4" x14ac:dyDescent="0.35">
      <c r="A7308" s="39"/>
      <c r="B7308" s="52" t="s">
        <v>8420</v>
      </c>
      <c r="C7308" s="53">
        <v>244</v>
      </c>
      <c r="D7308" s="34" t="s">
        <v>1016</v>
      </c>
    </row>
    <row r="7309" spans="1:4" x14ac:dyDescent="0.35">
      <c r="A7309" s="39"/>
      <c r="B7309" s="52" t="s">
        <v>8323</v>
      </c>
      <c r="C7309" s="53">
        <v>133</v>
      </c>
      <c r="D7309" s="34" t="s">
        <v>1016</v>
      </c>
    </row>
    <row r="7310" spans="1:4" x14ac:dyDescent="0.35">
      <c r="A7310" s="39"/>
      <c r="B7310" s="52" t="s">
        <v>8743</v>
      </c>
      <c r="C7310" s="53">
        <v>247</v>
      </c>
      <c r="D7310" s="34" t="s">
        <v>1016</v>
      </c>
    </row>
    <row r="7311" spans="1:4" x14ac:dyDescent="0.35">
      <c r="A7311" s="39"/>
      <c r="B7311" s="52" t="s">
        <v>8589</v>
      </c>
      <c r="C7311" s="53">
        <v>7646</v>
      </c>
      <c r="D7311" s="34" t="s">
        <v>1016</v>
      </c>
    </row>
    <row r="7312" spans="1:4" x14ac:dyDescent="0.35">
      <c r="A7312" s="39"/>
      <c r="B7312" s="52" t="s">
        <v>10665</v>
      </c>
      <c r="C7312" s="53">
        <v>236</v>
      </c>
      <c r="D7312" s="34" t="s">
        <v>1016</v>
      </c>
    </row>
    <row r="7313" spans="1:4" x14ac:dyDescent="0.35">
      <c r="A7313" s="39"/>
      <c r="B7313" s="52" t="s">
        <v>8430</v>
      </c>
      <c r="C7313" s="53">
        <v>578</v>
      </c>
      <c r="D7313" s="34" t="s">
        <v>1016</v>
      </c>
    </row>
    <row r="7314" spans="1:4" x14ac:dyDescent="0.35">
      <c r="A7314" s="39"/>
      <c r="B7314" s="52" t="s">
        <v>11093</v>
      </c>
      <c r="C7314" s="53">
        <v>24</v>
      </c>
      <c r="D7314" s="34" t="s">
        <v>1016</v>
      </c>
    </row>
    <row r="7315" spans="1:4" x14ac:dyDescent="0.35">
      <c r="A7315" s="39"/>
      <c r="B7315" s="52" t="s">
        <v>10680</v>
      </c>
      <c r="C7315" s="53">
        <v>276</v>
      </c>
      <c r="D7315" s="34" t="s">
        <v>1016</v>
      </c>
    </row>
    <row r="7316" spans="1:4" x14ac:dyDescent="0.35">
      <c r="A7316" s="39"/>
      <c r="B7316" s="52" t="s">
        <v>11310</v>
      </c>
      <c r="C7316" s="53">
        <v>433</v>
      </c>
      <c r="D7316" s="34" t="s">
        <v>1016</v>
      </c>
    </row>
    <row r="7317" spans="1:4" x14ac:dyDescent="0.35">
      <c r="A7317" s="39"/>
      <c r="B7317" s="52" t="s">
        <v>11259</v>
      </c>
      <c r="C7317" s="53">
        <v>215</v>
      </c>
      <c r="D7317" s="34" t="s">
        <v>1016</v>
      </c>
    </row>
    <row r="7318" spans="1:4" x14ac:dyDescent="0.35">
      <c r="A7318" s="39"/>
      <c r="B7318" s="52" t="s">
        <v>7184</v>
      </c>
      <c r="C7318" s="53">
        <v>489</v>
      </c>
      <c r="D7318" s="34" t="s">
        <v>1016</v>
      </c>
    </row>
    <row r="7319" spans="1:4" x14ac:dyDescent="0.35">
      <c r="A7319" s="39"/>
      <c r="B7319" s="52" t="s">
        <v>7491</v>
      </c>
      <c r="C7319" s="53">
        <v>274</v>
      </c>
      <c r="D7319" s="34" t="s">
        <v>1016</v>
      </c>
    </row>
    <row r="7320" spans="1:4" x14ac:dyDescent="0.35">
      <c r="A7320" s="39"/>
      <c r="B7320" s="52" t="s">
        <v>7491</v>
      </c>
      <c r="C7320" s="53">
        <v>226</v>
      </c>
      <c r="D7320" s="34" t="s">
        <v>1016</v>
      </c>
    </row>
    <row r="7321" spans="1:4" x14ac:dyDescent="0.35">
      <c r="A7321" s="39"/>
      <c r="B7321" s="52" t="s">
        <v>7816</v>
      </c>
      <c r="C7321" s="53">
        <v>250</v>
      </c>
      <c r="D7321" s="34" t="s">
        <v>1016</v>
      </c>
    </row>
    <row r="7322" spans="1:4" x14ac:dyDescent="0.35">
      <c r="A7322" s="39"/>
      <c r="B7322" s="52">
        <v>189573200</v>
      </c>
      <c r="C7322" s="53">
        <v>80</v>
      </c>
      <c r="D7322" s="34" t="s">
        <v>1016</v>
      </c>
    </row>
    <row r="7323" spans="1:4" x14ac:dyDescent="0.35">
      <c r="A7323" s="39"/>
      <c r="B7323" s="52" t="s">
        <v>11421</v>
      </c>
      <c r="C7323" s="53">
        <v>7</v>
      </c>
      <c r="D7323" s="34" t="s">
        <v>1016</v>
      </c>
    </row>
    <row r="7324" spans="1:4" x14ac:dyDescent="0.35">
      <c r="A7324" s="39"/>
      <c r="B7324" s="52" t="s">
        <v>11475</v>
      </c>
      <c r="C7324" s="53">
        <v>155</v>
      </c>
      <c r="D7324" s="34" t="s">
        <v>1016</v>
      </c>
    </row>
    <row r="7325" spans="1:4" x14ac:dyDescent="0.35">
      <c r="A7325" s="39"/>
      <c r="B7325" s="52" t="s">
        <v>8660</v>
      </c>
      <c r="C7325" s="53">
        <v>690</v>
      </c>
      <c r="D7325" s="34" t="s">
        <v>1016</v>
      </c>
    </row>
    <row r="7326" spans="1:4" x14ac:dyDescent="0.35">
      <c r="A7326" s="39"/>
      <c r="B7326" s="52" t="s">
        <v>11524</v>
      </c>
      <c r="C7326" s="53">
        <v>160</v>
      </c>
      <c r="D7326" s="34" t="s">
        <v>1016</v>
      </c>
    </row>
    <row r="7327" spans="1:4" x14ac:dyDescent="0.35">
      <c r="A7327" s="39"/>
      <c r="B7327" s="52" t="s">
        <v>11231</v>
      </c>
      <c r="C7327" s="53">
        <v>70</v>
      </c>
      <c r="D7327" s="34" t="s">
        <v>1016</v>
      </c>
    </row>
    <row r="7328" spans="1:4" x14ac:dyDescent="0.35">
      <c r="A7328" s="39"/>
      <c r="B7328" s="52" t="s">
        <v>11543</v>
      </c>
      <c r="C7328" s="53">
        <v>144</v>
      </c>
      <c r="D7328" s="34" t="s">
        <v>1016</v>
      </c>
    </row>
    <row r="7329" spans="1:4" x14ac:dyDescent="0.35">
      <c r="A7329" s="39"/>
      <c r="B7329" s="52" t="s">
        <v>11243</v>
      </c>
      <c r="C7329" s="53">
        <v>314</v>
      </c>
      <c r="D7329" s="34" t="s">
        <v>1016</v>
      </c>
    </row>
    <row r="7330" spans="1:4" x14ac:dyDescent="0.35">
      <c r="A7330" s="39"/>
      <c r="B7330" s="52">
        <v>189672000</v>
      </c>
      <c r="C7330" s="53">
        <v>250</v>
      </c>
      <c r="D7330" s="34" t="s">
        <v>1016</v>
      </c>
    </row>
    <row r="7331" spans="1:4" x14ac:dyDescent="0.35">
      <c r="A7331" s="39"/>
      <c r="B7331" s="52" t="s">
        <v>11198</v>
      </c>
      <c r="C7331" s="53">
        <v>185</v>
      </c>
      <c r="D7331" s="34" t="s">
        <v>1016</v>
      </c>
    </row>
    <row r="7332" spans="1:4" x14ac:dyDescent="0.35">
      <c r="A7332" s="39"/>
      <c r="B7332" s="52" t="s">
        <v>11223</v>
      </c>
      <c r="C7332" s="53">
        <v>143</v>
      </c>
      <c r="D7332" s="34" t="s">
        <v>1016</v>
      </c>
    </row>
    <row r="7333" spans="1:4" x14ac:dyDescent="0.35">
      <c r="A7333" s="39"/>
      <c r="B7333" s="52" t="s">
        <v>11609</v>
      </c>
      <c r="C7333" s="53">
        <v>694</v>
      </c>
      <c r="D7333" s="34" t="s">
        <v>1016</v>
      </c>
    </row>
    <row r="7334" spans="1:4" x14ac:dyDescent="0.35">
      <c r="A7334" s="39"/>
      <c r="B7334" s="52" t="s">
        <v>11610</v>
      </c>
      <c r="C7334" s="53">
        <v>690</v>
      </c>
      <c r="D7334" s="34" t="s">
        <v>1016</v>
      </c>
    </row>
    <row r="7335" spans="1:4" x14ac:dyDescent="0.35">
      <c r="A7335" s="39"/>
      <c r="B7335" s="52" t="s">
        <v>11612</v>
      </c>
      <c r="C7335" s="53">
        <v>545</v>
      </c>
      <c r="D7335" s="34" t="s">
        <v>1016</v>
      </c>
    </row>
    <row r="7336" spans="1:4" x14ac:dyDescent="0.35">
      <c r="A7336" s="39"/>
      <c r="B7336" s="52">
        <v>189667500</v>
      </c>
      <c r="C7336" s="53">
        <v>316</v>
      </c>
      <c r="D7336" s="34" t="s">
        <v>1016</v>
      </c>
    </row>
    <row r="7337" spans="1:4" x14ac:dyDescent="0.35">
      <c r="A7337" s="39"/>
      <c r="B7337" s="52" t="s">
        <v>11616</v>
      </c>
      <c r="C7337" s="53">
        <v>170</v>
      </c>
      <c r="D7337" s="34" t="s">
        <v>1016</v>
      </c>
    </row>
    <row r="7338" spans="1:4" x14ac:dyDescent="0.35">
      <c r="A7338" s="39"/>
      <c r="B7338" s="52">
        <v>189671200</v>
      </c>
      <c r="C7338" s="53">
        <v>606</v>
      </c>
      <c r="D7338" s="34" t="s">
        <v>1016</v>
      </c>
    </row>
    <row r="7339" spans="1:4" x14ac:dyDescent="0.35">
      <c r="A7339" s="39"/>
      <c r="B7339" s="52" t="s">
        <v>11190</v>
      </c>
      <c r="C7339" s="53">
        <v>34</v>
      </c>
      <c r="D7339" s="34" t="s">
        <v>1016</v>
      </c>
    </row>
    <row r="7340" spans="1:4" x14ac:dyDescent="0.35">
      <c r="A7340" s="39"/>
      <c r="B7340" s="52">
        <v>189666700</v>
      </c>
      <c r="C7340" s="53">
        <v>110</v>
      </c>
      <c r="D7340" s="34" t="s">
        <v>1016</v>
      </c>
    </row>
    <row r="7341" spans="1:4" x14ac:dyDescent="0.35">
      <c r="A7341" s="39"/>
      <c r="B7341" s="52">
        <v>189667200</v>
      </c>
      <c r="C7341" s="53">
        <v>95</v>
      </c>
      <c r="D7341" s="34" t="s">
        <v>1016</v>
      </c>
    </row>
    <row r="7342" spans="1:4" x14ac:dyDescent="0.35">
      <c r="A7342" s="39"/>
      <c r="B7342" s="52" t="s">
        <v>11614</v>
      </c>
      <c r="C7342" s="53">
        <v>485</v>
      </c>
      <c r="D7342" s="34" t="s">
        <v>1016</v>
      </c>
    </row>
    <row r="7343" spans="1:4" x14ac:dyDescent="0.35">
      <c r="A7343" s="39"/>
      <c r="B7343" s="52" t="s">
        <v>11611</v>
      </c>
      <c r="C7343" s="53">
        <v>553</v>
      </c>
      <c r="D7343" s="34" t="s">
        <v>1016</v>
      </c>
    </row>
    <row r="7344" spans="1:4" x14ac:dyDescent="0.35">
      <c r="A7344" s="39"/>
      <c r="B7344" s="52" t="s">
        <v>11607</v>
      </c>
      <c r="C7344" s="53">
        <v>476</v>
      </c>
      <c r="D7344" s="34" t="s">
        <v>1016</v>
      </c>
    </row>
    <row r="7345" spans="1:4" x14ac:dyDescent="0.35">
      <c r="A7345" s="39"/>
      <c r="B7345" s="52" t="s">
        <v>11608</v>
      </c>
      <c r="C7345" s="53">
        <v>590</v>
      </c>
      <c r="D7345" s="34" t="s">
        <v>1016</v>
      </c>
    </row>
    <row r="7346" spans="1:4" x14ac:dyDescent="0.35">
      <c r="A7346" s="39"/>
      <c r="B7346" s="52" t="s">
        <v>11613</v>
      </c>
      <c r="C7346" s="53">
        <v>676</v>
      </c>
      <c r="D7346" s="34" t="s">
        <v>1016</v>
      </c>
    </row>
    <row r="7347" spans="1:4" x14ac:dyDescent="0.35">
      <c r="A7347" s="39"/>
      <c r="B7347" s="52">
        <v>189668900</v>
      </c>
      <c r="C7347" s="53">
        <v>550</v>
      </c>
      <c r="D7347" s="34" t="s">
        <v>1016</v>
      </c>
    </row>
    <row r="7348" spans="1:4" x14ac:dyDescent="0.35">
      <c r="A7348" s="39"/>
      <c r="B7348" s="52">
        <v>189671800</v>
      </c>
      <c r="C7348" s="53">
        <v>491</v>
      </c>
      <c r="D7348" s="34" t="s">
        <v>1016</v>
      </c>
    </row>
    <row r="7349" spans="1:4" x14ac:dyDescent="0.35">
      <c r="A7349" s="39"/>
      <c r="B7349" s="52" t="s">
        <v>11302</v>
      </c>
      <c r="C7349" s="53">
        <v>579</v>
      </c>
      <c r="D7349" s="34" t="s">
        <v>1016</v>
      </c>
    </row>
    <row r="7350" spans="1:4" x14ac:dyDescent="0.35">
      <c r="A7350" s="39"/>
      <c r="B7350" s="52" t="s">
        <v>11251</v>
      </c>
      <c r="C7350" s="53">
        <v>230</v>
      </c>
      <c r="D7350" s="34" t="s">
        <v>1016</v>
      </c>
    </row>
    <row r="7351" spans="1:4" x14ac:dyDescent="0.35">
      <c r="A7351" s="39"/>
      <c r="B7351" s="52">
        <v>189670000</v>
      </c>
      <c r="C7351" s="53">
        <v>199</v>
      </c>
      <c r="D7351" s="34" t="s">
        <v>1016</v>
      </c>
    </row>
    <row r="7352" spans="1:4" x14ac:dyDescent="0.35">
      <c r="A7352" s="39"/>
      <c r="B7352" s="52" t="s">
        <v>12889</v>
      </c>
      <c r="C7352" s="53">
        <v>48</v>
      </c>
      <c r="D7352" s="34" t="s">
        <v>1016</v>
      </c>
    </row>
    <row r="7353" spans="1:4" x14ac:dyDescent="0.35">
      <c r="A7353" s="39"/>
      <c r="B7353" s="52" t="s">
        <v>12852</v>
      </c>
      <c r="C7353" s="53">
        <v>422</v>
      </c>
      <c r="D7353" s="34" t="s">
        <v>1016</v>
      </c>
    </row>
    <row r="7354" spans="1:4" x14ac:dyDescent="0.35">
      <c r="A7354" s="39"/>
      <c r="B7354" s="52" t="s">
        <v>11125</v>
      </c>
      <c r="C7354" s="53">
        <v>837</v>
      </c>
      <c r="D7354" s="34" t="s">
        <v>1016</v>
      </c>
    </row>
    <row r="7355" spans="1:4" x14ac:dyDescent="0.35">
      <c r="A7355" s="39"/>
      <c r="B7355" s="52" t="s">
        <v>11215</v>
      </c>
      <c r="C7355" s="53">
        <v>1350</v>
      </c>
      <c r="D7355" s="34" t="s">
        <v>1016</v>
      </c>
    </row>
    <row r="7356" spans="1:4" x14ac:dyDescent="0.35">
      <c r="A7356" s="39"/>
      <c r="B7356" s="52" t="s">
        <v>12861</v>
      </c>
      <c r="C7356" s="53">
        <v>14</v>
      </c>
      <c r="D7356" s="34" t="s">
        <v>1016</v>
      </c>
    </row>
    <row r="7357" spans="1:4" x14ac:dyDescent="0.35">
      <c r="A7357" s="39"/>
      <c r="B7357" s="52" t="s">
        <v>12877</v>
      </c>
      <c r="C7357" s="53">
        <v>270</v>
      </c>
      <c r="D7357" s="34" t="s">
        <v>1016</v>
      </c>
    </row>
    <row r="7358" spans="1:4" x14ac:dyDescent="0.35">
      <c r="A7358" s="39"/>
      <c r="B7358" s="52" t="s">
        <v>214</v>
      </c>
      <c r="C7358" s="53">
        <v>142</v>
      </c>
      <c r="D7358" s="34" t="s">
        <v>1016</v>
      </c>
    </row>
    <row r="7359" spans="1:4" x14ac:dyDescent="0.35">
      <c r="A7359" s="39"/>
      <c r="B7359" s="52" t="s">
        <v>746</v>
      </c>
      <c r="C7359" s="53">
        <v>1300</v>
      </c>
      <c r="D7359" s="34" t="s">
        <v>11593</v>
      </c>
    </row>
    <row r="7360" spans="1:4" x14ac:dyDescent="0.35">
      <c r="A7360" s="39"/>
      <c r="B7360" s="52" t="s">
        <v>10842</v>
      </c>
      <c r="C7360" s="53">
        <v>16800</v>
      </c>
      <c r="D7360" s="34" t="s">
        <v>11593</v>
      </c>
    </row>
    <row r="7361" spans="1:4" x14ac:dyDescent="0.35">
      <c r="A7361" s="39"/>
      <c r="B7361" s="52" t="s">
        <v>10842</v>
      </c>
      <c r="C7361" s="53">
        <v>16800</v>
      </c>
      <c r="D7361" s="34" t="s">
        <v>11593</v>
      </c>
    </row>
    <row r="7362" spans="1:4" x14ac:dyDescent="0.35">
      <c r="A7362" s="39"/>
      <c r="B7362" s="52" t="s">
        <v>520</v>
      </c>
      <c r="C7362" s="53">
        <v>126000</v>
      </c>
      <c r="D7362" s="34" t="s">
        <v>11593</v>
      </c>
    </row>
    <row r="7363" spans="1:4" x14ac:dyDescent="0.35">
      <c r="A7363" s="39"/>
      <c r="B7363" s="52" t="s">
        <v>375</v>
      </c>
      <c r="C7363" s="53">
        <v>63000</v>
      </c>
      <c r="D7363" s="34" t="s">
        <v>11593</v>
      </c>
    </row>
    <row r="7364" spans="1:4" x14ac:dyDescent="0.35">
      <c r="A7364" s="39"/>
      <c r="B7364" s="52" t="s">
        <v>520</v>
      </c>
      <c r="C7364" s="53">
        <v>90000</v>
      </c>
      <c r="D7364" s="34" t="s">
        <v>11593</v>
      </c>
    </row>
    <row r="7365" spans="1:4" x14ac:dyDescent="0.35">
      <c r="A7365" s="39"/>
      <c r="B7365" s="52" t="s">
        <v>507</v>
      </c>
      <c r="C7365" s="53">
        <v>7000</v>
      </c>
      <c r="D7365" s="34" t="s">
        <v>11593</v>
      </c>
    </row>
    <row r="7366" spans="1:4" x14ac:dyDescent="0.35">
      <c r="A7366" s="39"/>
      <c r="B7366" s="52" t="s">
        <v>447</v>
      </c>
      <c r="C7366" s="53">
        <v>2106</v>
      </c>
      <c r="D7366" s="34" t="s">
        <v>11593</v>
      </c>
    </row>
    <row r="7367" spans="1:4" x14ac:dyDescent="0.35">
      <c r="A7367" s="39"/>
      <c r="B7367" s="52" t="s">
        <v>715</v>
      </c>
      <c r="C7367" s="53">
        <v>382</v>
      </c>
      <c r="D7367" s="34" t="s">
        <v>11593</v>
      </c>
    </row>
    <row r="7368" spans="1:4" x14ac:dyDescent="0.35">
      <c r="A7368" s="39"/>
      <c r="B7368" s="52" t="s">
        <v>52</v>
      </c>
      <c r="C7368" s="53">
        <v>7000</v>
      </c>
      <c r="D7368" s="34" t="s">
        <v>11593</v>
      </c>
    </row>
    <row r="7369" spans="1:4" x14ac:dyDescent="0.35">
      <c r="A7369" s="39"/>
      <c r="B7369" s="52" t="s">
        <v>331</v>
      </c>
      <c r="C7369" s="53">
        <v>1615</v>
      </c>
      <c r="D7369" s="34" t="s">
        <v>11593</v>
      </c>
    </row>
    <row r="7370" spans="1:4" x14ac:dyDescent="0.35">
      <c r="A7370" s="39"/>
      <c r="B7370" s="52" t="s">
        <v>71</v>
      </c>
      <c r="C7370" s="53">
        <v>250</v>
      </c>
      <c r="D7370" s="34" t="s">
        <v>11593</v>
      </c>
    </row>
    <row r="7371" spans="1:4" x14ac:dyDescent="0.35">
      <c r="A7371" s="39"/>
      <c r="B7371" s="52" t="s">
        <v>71</v>
      </c>
      <c r="C7371" s="53">
        <v>174</v>
      </c>
      <c r="D7371" s="34" t="s">
        <v>11593</v>
      </c>
    </row>
    <row r="7372" spans="1:4" x14ac:dyDescent="0.35">
      <c r="A7372" s="39"/>
      <c r="B7372" s="52" t="s">
        <v>773</v>
      </c>
      <c r="C7372" s="53">
        <v>862</v>
      </c>
      <c r="D7372" s="34" t="s">
        <v>11593</v>
      </c>
    </row>
    <row r="7373" spans="1:4" x14ac:dyDescent="0.35">
      <c r="A7373" s="39"/>
      <c r="B7373" s="52" t="s">
        <v>782</v>
      </c>
      <c r="C7373" s="53">
        <v>50</v>
      </c>
      <c r="D7373" s="34" t="s">
        <v>11593</v>
      </c>
    </row>
    <row r="7374" spans="1:4" x14ac:dyDescent="0.35">
      <c r="A7374" s="39"/>
      <c r="B7374" s="52" t="s">
        <v>782</v>
      </c>
      <c r="C7374" s="53">
        <v>255</v>
      </c>
      <c r="D7374" s="34" t="s">
        <v>11593</v>
      </c>
    </row>
    <row r="7375" spans="1:4" x14ac:dyDescent="0.35">
      <c r="A7375" s="39"/>
      <c r="B7375" s="52" t="s">
        <v>159</v>
      </c>
      <c r="C7375" s="53">
        <v>1000</v>
      </c>
      <c r="D7375" s="34" t="s">
        <v>11593</v>
      </c>
    </row>
    <row r="7376" spans="1:4" x14ac:dyDescent="0.35">
      <c r="A7376" s="39"/>
      <c r="B7376" s="52" t="s">
        <v>159</v>
      </c>
      <c r="C7376" s="53">
        <v>50</v>
      </c>
      <c r="D7376" s="34" t="s">
        <v>11593</v>
      </c>
    </row>
    <row r="7377" spans="1:4" x14ac:dyDescent="0.35">
      <c r="A7377" s="39"/>
      <c r="B7377" s="52" t="s">
        <v>168</v>
      </c>
      <c r="C7377" s="53">
        <v>71</v>
      </c>
      <c r="D7377" s="34" t="s">
        <v>11593</v>
      </c>
    </row>
    <row r="7378" spans="1:4" x14ac:dyDescent="0.35">
      <c r="A7378" s="39"/>
      <c r="B7378" s="52" t="s">
        <v>397</v>
      </c>
      <c r="C7378" s="53">
        <v>1000</v>
      </c>
      <c r="D7378" s="34" t="s">
        <v>11593</v>
      </c>
    </row>
    <row r="7379" spans="1:4" x14ac:dyDescent="0.35">
      <c r="A7379" s="39"/>
      <c r="B7379" s="52" t="s">
        <v>838</v>
      </c>
      <c r="C7379" s="53">
        <v>2000</v>
      </c>
      <c r="D7379" s="34" t="s">
        <v>11593</v>
      </c>
    </row>
    <row r="7380" spans="1:4" x14ac:dyDescent="0.35">
      <c r="A7380" s="39"/>
      <c r="B7380" s="52" t="s">
        <v>838</v>
      </c>
      <c r="C7380" s="53">
        <v>100</v>
      </c>
      <c r="D7380" s="34" t="s">
        <v>11593</v>
      </c>
    </row>
    <row r="7381" spans="1:4" x14ac:dyDescent="0.35">
      <c r="A7381" s="39"/>
      <c r="B7381" s="52" t="s">
        <v>850</v>
      </c>
      <c r="C7381" s="53">
        <v>2000</v>
      </c>
      <c r="D7381" s="34" t="s">
        <v>11593</v>
      </c>
    </row>
    <row r="7382" spans="1:4" x14ac:dyDescent="0.35">
      <c r="A7382" s="39"/>
      <c r="B7382" s="52" t="s">
        <v>850</v>
      </c>
      <c r="C7382" s="53">
        <v>236</v>
      </c>
      <c r="D7382" s="34" t="s">
        <v>11593</v>
      </c>
    </row>
    <row r="7383" spans="1:4" x14ac:dyDescent="0.35">
      <c r="A7383" s="39"/>
      <c r="B7383" s="52" t="s">
        <v>433</v>
      </c>
      <c r="C7383" s="53">
        <v>880</v>
      </c>
      <c r="D7383" s="34" t="s">
        <v>11593</v>
      </c>
    </row>
    <row r="7384" spans="1:4" x14ac:dyDescent="0.35">
      <c r="A7384" s="39"/>
      <c r="B7384" s="52" t="s">
        <v>433</v>
      </c>
      <c r="C7384" s="53">
        <v>180</v>
      </c>
      <c r="D7384" s="34" t="s">
        <v>11593</v>
      </c>
    </row>
    <row r="7385" spans="1:4" x14ac:dyDescent="0.35">
      <c r="A7385" s="39"/>
      <c r="B7385" s="52" t="s">
        <v>434</v>
      </c>
      <c r="C7385" s="53">
        <v>2200</v>
      </c>
      <c r="D7385" s="34" t="s">
        <v>11593</v>
      </c>
    </row>
    <row r="7386" spans="1:4" x14ac:dyDescent="0.35">
      <c r="A7386" s="39"/>
      <c r="B7386" s="52" t="s">
        <v>434</v>
      </c>
      <c r="C7386" s="53">
        <v>8</v>
      </c>
      <c r="D7386" s="34" t="s">
        <v>11593</v>
      </c>
    </row>
    <row r="7387" spans="1:4" x14ac:dyDescent="0.35">
      <c r="A7387" s="39"/>
      <c r="B7387" s="52" t="s">
        <v>931</v>
      </c>
      <c r="C7387" s="53">
        <v>2800</v>
      </c>
      <c r="D7387" s="34" t="s">
        <v>11593</v>
      </c>
    </row>
    <row r="7388" spans="1:4" x14ac:dyDescent="0.35">
      <c r="A7388" s="39"/>
      <c r="B7388" s="52" t="s">
        <v>932</v>
      </c>
      <c r="C7388" s="53">
        <v>2000</v>
      </c>
      <c r="D7388" s="34" t="s">
        <v>11593</v>
      </c>
    </row>
    <row r="7389" spans="1:4" x14ac:dyDescent="0.35">
      <c r="A7389" s="39"/>
      <c r="B7389" s="52" t="s">
        <v>933</v>
      </c>
      <c r="C7389" s="53">
        <v>4000</v>
      </c>
      <c r="D7389" s="34" t="s">
        <v>11593</v>
      </c>
    </row>
    <row r="7390" spans="1:4" x14ac:dyDescent="0.35">
      <c r="A7390" s="39"/>
      <c r="B7390" s="52" t="s">
        <v>7174</v>
      </c>
      <c r="C7390" s="53">
        <v>2333</v>
      </c>
      <c r="D7390" s="34" t="s">
        <v>11593</v>
      </c>
    </row>
    <row r="7391" spans="1:4" x14ac:dyDescent="0.35">
      <c r="A7391" s="39"/>
      <c r="B7391" s="52" t="s">
        <v>938</v>
      </c>
      <c r="C7391" s="53">
        <v>1990</v>
      </c>
      <c r="D7391" s="34" t="s">
        <v>11593</v>
      </c>
    </row>
    <row r="7392" spans="1:4" x14ac:dyDescent="0.35">
      <c r="A7392" s="39"/>
      <c r="B7392" s="52" t="s">
        <v>497</v>
      </c>
      <c r="C7392" s="53">
        <v>996</v>
      </c>
      <c r="D7392" s="34" t="s">
        <v>11593</v>
      </c>
    </row>
    <row r="7393" spans="1:4" x14ac:dyDescent="0.35">
      <c r="A7393" s="39"/>
      <c r="B7393" s="52" t="s">
        <v>498</v>
      </c>
      <c r="C7393" s="53">
        <v>3134</v>
      </c>
      <c r="D7393" s="34" t="s">
        <v>11593</v>
      </c>
    </row>
    <row r="7394" spans="1:4" x14ac:dyDescent="0.35">
      <c r="A7394" s="39"/>
      <c r="B7394" s="52" t="s">
        <v>934</v>
      </c>
      <c r="C7394" s="53">
        <v>30</v>
      </c>
      <c r="D7394" s="34" t="s">
        <v>11593</v>
      </c>
    </row>
    <row r="7395" spans="1:4" x14ac:dyDescent="0.35">
      <c r="A7395" s="39"/>
      <c r="B7395" s="52" t="s">
        <v>942</v>
      </c>
      <c r="C7395" s="53">
        <v>76</v>
      </c>
      <c r="D7395" s="34" t="s">
        <v>11593</v>
      </c>
    </row>
    <row r="7396" spans="1:4" x14ac:dyDescent="0.35">
      <c r="A7396" s="39"/>
      <c r="B7396" s="52" t="s">
        <v>7101</v>
      </c>
      <c r="C7396" s="53">
        <v>371</v>
      </c>
      <c r="D7396" s="34" t="s">
        <v>11593</v>
      </c>
    </row>
    <row r="7397" spans="1:4" x14ac:dyDescent="0.35">
      <c r="A7397" s="39"/>
      <c r="B7397" s="52" t="s">
        <v>506</v>
      </c>
      <c r="C7397" s="53">
        <v>36000</v>
      </c>
      <c r="D7397" s="34" t="s">
        <v>11593</v>
      </c>
    </row>
    <row r="7398" spans="1:4" x14ac:dyDescent="0.35">
      <c r="A7398" s="39"/>
      <c r="B7398" s="52" t="s">
        <v>349</v>
      </c>
      <c r="C7398" s="53">
        <v>64000</v>
      </c>
      <c r="D7398" s="34" t="s">
        <v>11593</v>
      </c>
    </row>
    <row r="7399" spans="1:4" x14ac:dyDescent="0.35">
      <c r="A7399" s="39"/>
      <c r="B7399" s="52" t="s">
        <v>375</v>
      </c>
      <c r="C7399" s="53">
        <v>21000</v>
      </c>
      <c r="D7399" s="34" t="s">
        <v>11593</v>
      </c>
    </row>
    <row r="7400" spans="1:4" x14ac:dyDescent="0.35">
      <c r="A7400" s="39"/>
      <c r="B7400" s="52" t="s">
        <v>507</v>
      </c>
      <c r="C7400" s="53">
        <v>22000</v>
      </c>
      <c r="D7400" s="34" t="s">
        <v>11593</v>
      </c>
    </row>
    <row r="7401" spans="1:4" x14ac:dyDescent="0.35">
      <c r="A7401" s="39"/>
      <c r="B7401" s="52" t="s">
        <v>520</v>
      </c>
      <c r="C7401" s="53">
        <v>32500</v>
      </c>
      <c r="D7401" s="34" t="s">
        <v>11593</v>
      </c>
    </row>
    <row r="7402" spans="1:4" x14ac:dyDescent="0.35">
      <c r="A7402" s="39"/>
      <c r="B7402" s="52" t="s">
        <v>506</v>
      </c>
      <c r="C7402" s="53">
        <v>49500</v>
      </c>
      <c r="D7402" s="34" t="s">
        <v>11593</v>
      </c>
    </row>
    <row r="7403" spans="1:4" x14ac:dyDescent="0.35">
      <c r="A7403" s="39"/>
      <c r="B7403" s="52" t="s">
        <v>506</v>
      </c>
      <c r="C7403" s="53">
        <v>7500</v>
      </c>
      <c r="D7403" s="34" t="s">
        <v>11593</v>
      </c>
    </row>
    <row r="7404" spans="1:4" x14ac:dyDescent="0.35">
      <c r="A7404" s="39"/>
      <c r="B7404" s="52" t="s">
        <v>263</v>
      </c>
      <c r="C7404" s="53">
        <v>200</v>
      </c>
      <c r="D7404" s="34" t="s">
        <v>11593</v>
      </c>
    </row>
    <row r="7405" spans="1:4" x14ac:dyDescent="0.35">
      <c r="A7405" s="39"/>
      <c r="B7405" s="52" t="s">
        <v>520</v>
      </c>
      <c r="C7405" s="53">
        <v>85000</v>
      </c>
      <c r="D7405" s="34" t="s">
        <v>11593</v>
      </c>
    </row>
    <row r="7406" spans="1:4" x14ac:dyDescent="0.35">
      <c r="A7406" s="39"/>
      <c r="B7406" s="52" t="s">
        <v>10842</v>
      </c>
      <c r="C7406" s="53">
        <v>14400</v>
      </c>
      <c r="D7406" s="34" t="s">
        <v>11593</v>
      </c>
    </row>
    <row r="7407" spans="1:4" x14ac:dyDescent="0.35">
      <c r="A7407" s="39"/>
      <c r="B7407" s="52" t="s">
        <v>7054</v>
      </c>
      <c r="C7407" s="53">
        <v>18000</v>
      </c>
      <c r="D7407" s="34" t="s">
        <v>11593</v>
      </c>
    </row>
    <row r="7408" spans="1:4" x14ac:dyDescent="0.35">
      <c r="A7408" s="39"/>
      <c r="B7408" s="52" t="s">
        <v>6281</v>
      </c>
      <c r="C7408" s="53">
        <v>1547</v>
      </c>
      <c r="D7408" s="34" t="s">
        <v>11593</v>
      </c>
    </row>
    <row r="7409" spans="1:4" x14ac:dyDescent="0.35">
      <c r="A7409" s="39"/>
      <c r="B7409" s="52" t="s">
        <v>6281</v>
      </c>
      <c r="C7409" s="53">
        <v>200</v>
      </c>
      <c r="D7409" s="34" t="s">
        <v>11593</v>
      </c>
    </row>
    <row r="7410" spans="1:4" x14ac:dyDescent="0.35">
      <c r="A7410" s="39"/>
      <c r="B7410" s="52" t="s">
        <v>13313</v>
      </c>
      <c r="C7410" s="53">
        <v>827</v>
      </c>
      <c r="D7410" s="34" t="s">
        <v>11593</v>
      </c>
    </row>
    <row r="7411" spans="1:4" x14ac:dyDescent="0.35">
      <c r="A7411" s="39"/>
      <c r="B7411" s="76" t="s">
        <v>51</v>
      </c>
      <c r="C7411" s="1">
        <v>3000</v>
      </c>
      <c r="D7411" s="76" t="s">
        <v>13314</v>
      </c>
    </row>
    <row r="7412" spans="1:4" x14ac:dyDescent="0.35">
      <c r="A7412" s="39"/>
      <c r="B7412" s="76" t="s">
        <v>56</v>
      </c>
      <c r="C7412" s="1">
        <v>500</v>
      </c>
      <c r="D7412" s="76" t="s">
        <v>13314</v>
      </c>
    </row>
    <row r="7413" spans="1:4" x14ac:dyDescent="0.35">
      <c r="A7413" s="39"/>
      <c r="B7413" s="76" t="s">
        <v>57</v>
      </c>
      <c r="C7413" s="1">
        <v>100</v>
      </c>
      <c r="D7413" s="76" t="s">
        <v>13314</v>
      </c>
    </row>
    <row r="7414" spans="1:4" x14ac:dyDescent="0.35">
      <c r="A7414" s="39"/>
      <c r="B7414" s="76" t="s">
        <v>60</v>
      </c>
      <c r="C7414" s="1">
        <v>1000</v>
      </c>
      <c r="D7414" s="76" t="s">
        <v>13314</v>
      </c>
    </row>
    <row r="7415" spans="1:4" x14ac:dyDescent="0.35">
      <c r="A7415" s="39"/>
      <c r="B7415" s="76" t="s">
        <v>62</v>
      </c>
      <c r="C7415" s="1">
        <v>1000</v>
      </c>
      <c r="D7415" s="76" t="s">
        <v>13314</v>
      </c>
    </row>
    <row r="7416" spans="1:4" x14ac:dyDescent="0.35">
      <c r="A7416" s="39"/>
      <c r="B7416" s="76" t="s">
        <v>63</v>
      </c>
      <c r="C7416" s="1">
        <v>400</v>
      </c>
      <c r="D7416" s="76" t="s">
        <v>13314</v>
      </c>
    </row>
    <row r="7417" spans="1:4" x14ac:dyDescent="0.35">
      <c r="A7417" s="39"/>
      <c r="B7417" s="76" t="s">
        <v>64</v>
      </c>
      <c r="C7417" s="1">
        <v>200</v>
      </c>
      <c r="D7417" s="76" t="s">
        <v>13314</v>
      </c>
    </row>
    <row r="7418" spans="1:4" x14ac:dyDescent="0.35">
      <c r="A7418" s="39"/>
      <c r="B7418" s="76" t="s">
        <v>65</v>
      </c>
      <c r="C7418" s="1">
        <v>250</v>
      </c>
      <c r="D7418" s="76" t="s">
        <v>13314</v>
      </c>
    </row>
    <row r="7419" spans="1:4" x14ac:dyDescent="0.35">
      <c r="A7419" s="39"/>
      <c r="B7419" s="76" t="s">
        <v>66</v>
      </c>
      <c r="C7419" s="1">
        <v>3500</v>
      </c>
      <c r="D7419" s="76" t="s">
        <v>13314</v>
      </c>
    </row>
    <row r="7420" spans="1:4" x14ac:dyDescent="0.35">
      <c r="A7420" s="39"/>
      <c r="B7420" s="76" t="s">
        <v>67</v>
      </c>
      <c r="C7420" s="1">
        <v>250</v>
      </c>
      <c r="D7420" s="76" t="s">
        <v>13314</v>
      </c>
    </row>
    <row r="7421" spans="1:4" x14ac:dyDescent="0.35">
      <c r="A7421" s="39"/>
      <c r="B7421" s="76" t="s">
        <v>70</v>
      </c>
      <c r="C7421" s="1">
        <v>250</v>
      </c>
      <c r="D7421" s="76" t="s">
        <v>13314</v>
      </c>
    </row>
    <row r="7422" spans="1:4" x14ac:dyDescent="0.35">
      <c r="A7422" s="39"/>
      <c r="B7422" s="76" t="s">
        <v>6801</v>
      </c>
      <c r="C7422" s="1">
        <v>200</v>
      </c>
      <c r="D7422" s="76" t="s">
        <v>13314</v>
      </c>
    </row>
    <row r="7423" spans="1:4" x14ac:dyDescent="0.35">
      <c r="A7423" s="39"/>
      <c r="B7423" s="76" t="s">
        <v>7786</v>
      </c>
      <c r="C7423" s="1">
        <v>3000</v>
      </c>
      <c r="D7423" s="76" t="s">
        <v>13314</v>
      </c>
    </row>
    <row r="7424" spans="1:4" x14ac:dyDescent="0.35">
      <c r="A7424" s="39"/>
      <c r="B7424" s="76" t="s">
        <v>82</v>
      </c>
      <c r="C7424" s="1">
        <v>1600</v>
      </c>
      <c r="D7424" s="76" t="s">
        <v>13314</v>
      </c>
    </row>
    <row r="7425" spans="1:4" x14ac:dyDescent="0.35">
      <c r="A7425" s="39"/>
      <c r="B7425" s="76" t="s">
        <v>83</v>
      </c>
      <c r="C7425" s="1">
        <v>1000</v>
      </c>
      <c r="D7425" s="76" t="s">
        <v>13314</v>
      </c>
    </row>
    <row r="7426" spans="1:4" x14ac:dyDescent="0.35">
      <c r="A7426" s="39"/>
      <c r="B7426" s="76" t="s">
        <v>85</v>
      </c>
      <c r="C7426" s="1">
        <v>75</v>
      </c>
      <c r="D7426" s="76" t="s">
        <v>13314</v>
      </c>
    </row>
    <row r="7427" spans="1:4" x14ac:dyDescent="0.35">
      <c r="A7427" s="39"/>
      <c r="B7427" s="76" t="s">
        <v>89</v>
      </c>
      <c r="C7427" s="1">
        <v>320</v>
      </c>
      <c r="D7427" s="76" t="s">
        <v>13314</v>
      </c>
    </row>
    <row r="7428" spans="1:4" x14ac:dyDescent="0.35">
      <c r="A7428" s="39"/>
      <c r="B7428" s="76" t="s">
        <v>91</v>
      </c>
      <c r="C7428" s="1">
        <v>50</v>
      </c>
      <c r="D7428" s="76" t="s">
        <v>13314</v>
      </c>
    </row>
    <row r="7429" spans="1:4" x14ac:dyDescent="0.35">
      <c r="A7429" s="39"/>
      <c r="B7429" s="76" t="s">
        <v>97</v>
      </c>
      <c r="C7429" s="1">
        <v>2400</v>
      </c>
      <c r="D7429" s="76" t="s">
        <v>13314</v>
      </c>
    </row>
    <row r="7430" spans="1:4" x14ac:dyDescent="0.35">
      <c r="A7430" s="39"/>
      <c r="B7430" s="76" t="s">
        <v>98</v>
      </c>
      <c r="C7430" s="1">
        <v>1600</v>
      </c>
      <c r="D7430" s="76" t="s">
        <v>13314</v>
      </c>
    </row>
    <row r="7431" spans="1:4" x14ac:dyDescent="0.35">
      <c r="A7431" s="39"/>
      <c r="B7431" s="76" t="s">
        <v>102</v>
      </c>
      <c r="C7431" s="1">
        <v>200</v>
      </c>
      <c r="D7431" s="76" t="s">
        <v>13314</v>
      </c>
    </row>
    <row r="7432" spans="1:4" x14ac:dyDescent="0.35">
      <c r="A7432" s="39"/>
      <c r="B7432" s="76" t="s">
        <v>103</v>
      </c>
      <c r="C7432" s="1">
        <v>3200</v>
      </c>
      <c r="D7432" s="76" t="s">
        <v>13314</v>
      </c>
    </row>
    <row r="7433" spans="1:4" x14ac:dyDescent="0.35">
      <c r="A7433" s="39"/>
      <c r="B7433" s="76" t="s">
        <v>750</v>
      </c>
      <c r="C7433" s="1">
        <v>15000</v>
      </c>
      <c r="D7433" s="76" t="s">
        <v>13314</v>
      </c>
    </row>
    <row r="7434" spans="1:4" x14ac:dyDescent="0.35">
      <c r="A7434" s="39"/>
      <c r="B7434" s="76" t="s">
        <v>419</v>
      </c>
      <c r="C7434" s="1">
        <v>3000</v>
      </c>
      <c r="D7434" s="76" t="s">
        <v>13314</v>
      </c>
    </row>
    <row r="7435" spans="1:4" x14ac:dyDescent="0.35">
      <c r="A7435" s="39"/>
      <c r="B7435" s="76" t="s">
        <v>420</v>
      </c>
      <c r="C7435" s="1">
        <v>8000</v>
      </c>
      <c r="D7435" s="76" t="s">
        <v>13314</v>
      </c>
    </row>
    <row r="7436" spans="1:4" x14ac:dyDescent="0.35">
      <c r="A7436" s="39"/>
      <c r="B7436" s="76" t="s">
        <v>421</v>
      </c>
      <c r="C7436" s="1">
        <v>4000</v>
      </c>
      <c r="D7436" s="76" t="s">
        <v>13314</v>
      </c>
    </row>
    <row r="7437" spans="1:4" x14ac:dyDescent="0.35">
      <c r="A7437" s="39"/>
      <c r="B7437" s="76" t="s">
        <v>105</v>
      </c>
      <c r="C7437" s="1">
        <v>100</v>
      </c>
      <c r="D7437" s="76" t="s">
        <v>13314</v>
      </c>
    </row>
    <row r="7438" spans="1:4" x14ac:dyDescent="0.35">
      <c r="A7438" s="39"/>
      <c r="B7438" s="76" t="s">
        <v>110</v>
      </c>
      <c r="C7438" s="1">
        <v>2000</v>
      </c>
      <c r="D7438" s="76" t="s">
        <v>13314</v>
      </c>
    </row>
    <row r="7439" spans="1:4" x14ac:dyDescent="0.35">
      <c r="A7439" s="39"/>
      <c r="B7439" s="76" t="s">
        <v>114</v>
      </c>
      <c r="C7439" s="1">
        <v>3000</v>
      </c>
      <c r="D7439" s="76" t="s">
        <v>13314</v>
      </c>
    </row>
    <row r="7440" spans="1:4" x14ac:dyDescent="0.35">
      <c r="A7440" s="39"/>
      <c r="B7440" s="76" t="s">
        <v>115</v>
      </c>
      <c r="C7440" s="1">
        <v>1400</v>
      </c>
      <c r="D7440" s="76" t="s">
        <v>13314</v>
      </c>
    </row>
    <row r="7441" spans="1:4" x14ac:dyDescent="0.35">
      <c r="A7441" s="39"/>
      <c r="B7441" s="76" t="s">
        <v>116</v>
      </c>
      <c r="C7441" s="1">
        <v>2000</v>
      </c>
      <c r="D7441" s="76" t="s">
        <v>13314</v>
      </c>
    </row>
    <row r="7442" spans="1:4" x14ac:dyDescent="0.35">
      <c r="A7442" s="39"/>
      <c r="B7442" s="76" t="s">
        <v>117</v>
      </c>
      <c r="C7442" s="1">
        <v>1500</v>
      </c>
      <c r="D7442" s="76" t="s">
        <v>13314</v>
      </c>
    </row>
    <row r="7443" spans="1:4" x14ac:dyDescent="0.35">
      <c r="A7443" s="39"/>
      <c r="B7443" s="76" t="s">
        <v>119</v>
      </c>
      <c r="C7443" s="1">
        <v>3000</v>
      </c>
      <c r="D7443" s="76" t="s">
        <v>13314</v>
      </c>
    </row>
    <row r="7444" spans="1:4" x14ac:dyDescent="0.35">
      <c r="A7444" s="39"/>
      <c r="B7444" s="76" t="s">
        <v>120</v>
      </c>
      <c r="C7444" s="1">
        <v>1000</v>
      </c>
      <c r="D7444" s="76" t="s">
        <v>13314</v>
      </c>
    </row>
    <row r="7445" spans="1:4" x14ac:dyDescent="0.35">
      <c r="A7445" s="39"/>
      <c r="B7445" s="76" t="s">
        <v>617</v>
      </c>
      <c r="C7445" s="1">
        <v>2000</v>
      </c>
      <c r="D7445" s="76" t="s">
        <v>13314</v>
      </c>
    </row>
    <row r="7446" spans="1:4" x14ac:dyDescent="0.35">
      <c r="A7446" s="39"/>
      <c r="B7446" s="76" t="s">
        <v>123</v>
      </c>
      <c r="C7446" s="1">
        <v>565</v>
      </c>
      <c r="D7446" s="76" t="s">
        <v>13314</v>
      </c>
    </row>
    <row r="7447" spans="1:4" x14ac:dyDescent="0.35">
      <c r="A7447" s="39"/>
      <c r="B7447" s="76" t="s">
        <v>129</v>
      </c>
      <c r="C7447" s="1">
        <v>400</v>
      </c>
      <c r="D7447" s="76" t="s">
        <v>13314</v>
      </c>
    </row>
    <row r="7448" spans="1:4" x14ac:dyDescent="0.35">
      <c r="A7448" s="39"/>
      <c r="B7448" s="76" t="s">
        <v>130</v>
      </c>
      <c r="C7448" s="1">
        <v>50</v>
      </c>
      <c r="D7448" s="76" t="s">
        <v>13314</v>
      </c>
    </row>
    <row r="7449" spans="1:4" x14ac:dyDescent="0.35">
      <c r="A7449" s="39"/>
      <c r="B7449" s="76" t="s">
        <v>131</v>
      </c>
      <c r="C7449" s="1">
        <v>100</v>
      </c>
      <c r="D7449" s="76" t="s">
        <v>13314</v>
      </c>
    </row>
    <row r="7450" spans="1:4" x14ac:dyDescent="0.35">
      <c r="A7450" s="39"/>
      <c r="B7450" s="76" t="s">
        <v>132</v>
      </c>
      <c r="C7450" s="1">
        <v>50</v>
      </c>
      <c r="D7450" s="76" t="s">
        <v>13314</v>
      </c>
    </row>
    <row r="7451" spans="1:4" x14ac:dyDescent="0.35">
      <c r="A7451" s="39"/>
      <c r="B7451" s="76" t="s">
        <v>135</v>
      </c>
      <c r="C7451" s="1">
        <v>100</v>
      </c>
      <c r="D7451" s="76" t="s">
        <v>13314</v>
      </c>
    </row>
    <row r="7452" spans="1:4" x14ac:dyDescent="0.35">
      <c r="A7452" s="39"/>
      <c r="B7452" s="76" t="s">
        <v>138</v>
      </c>
      <c r="C7452" s="1">
        <v>100</v>
      </c>
      <c r="D7452" s="76" t="s">
        <v>13314</v>
      </c>
    </row>
    <row r="7453" spans="1:4" x14ac:dyDescent="0.35">
      <c r="A7453" s="39"/>
      <c r="B7453" s="76" t="s">
        <v>142</v>
      </c>
      <c r="C7453" s="1">
        <v>100</v>
      </c>
      <c r="D7453" s="76" t="s">
        <v>13314</v>
      </c>
    </row>
    <row r="7454" spans="1:4" x14ac:dyDescent="0.35">
      <c r="A7454" s="39"/>
      <c r="B7454" s="76" t="s">
        <v>143</v>
      </c>
      <c r="C7454" s="1">
        <v>200</v>
      </c>
      <c r="D7454" s="76" t="s">
        <v>13314</v>
      </c>
    </row>
    <row r="7455" spans="1:4" x14ac:dyDescent="0.35">
      <c r="A7455" s="39"/>
      <c r="B7455" s="76" t="s">
        <v>149</v>
      </c>
      <c r="C7455" s="1">
        <v>2000</v>
      </c>
      <c r="D7455" s="76" t="s">
        <v>13314</v>
      </c>
    </row>
    <row r="7456" spans="1:4" x14ac:dyDescent="0.35">
      <c r="A7456" s="39"/>
      <c r="B7456" s="76" t="s">
        <v>268</v>
      </c>
      <c r="C7456" s="1">
        <v>2400</v>
      </c>
      <c r="D7456" s="76" t="s">
        <v>13314</v>
      </c>
    </row>
    <row r="7457" spans="1:4" x14ac:dyDescent="0.35">
      <c r="A7457" s="39"/>
      <c r="B7457" s="76" t="s">
        <v>157</v>
      </c>
      <c r="C7457" s="1">
        <v>5000</v>
      </c>
      <c r="D7457" s="76" t="s">
        <v>13314</v>
      </c>
    </row>
    <row r="7458" spans="1:4" x14ac:dyDescent="0.35">
      <c r="A7458" s="39"/>
      <c r="B7458" s="76" t="s">
        <v>160</v>
      </c>
      <c r="C7458" s="1">
        <v>200</v>
      </c>
      <c r="D7458" s="76" t="s">
        <v>13314</v>
      </c>
    </row>
    <row r="7459" spans="1:4" x14ac:dyDescent="0.35">
      <c r="A7459" s="39"/>
      <c r="B7459" s="76" t="s">
        <v>162</v>
      </c>
      <c r="C7459" s="1">
        <v>50</v>
      </c>
      <c r="D7459" s="76" t="s">
        <v>13314</v>
      </c>
    </row>
    <row r="7460" spans="1:4" x14ac:dyDescent="0.35">
      <c r="A7460" s="39"/>
      <c r="B7460" s="76" t="s">
        <v>163</v>
      </c>
      <c r="C7460" s="1">
        <v>100</v>
      </c>
      <c r="D7460" s="76" t="s">
        <v>13314</v>
      </c>
    </row>
    <row r="7461" spans="1:4" x14ac:dyDescent="0.35">
      <c r="A7461" s="39"/>
      <c r="B7461" s="76" t="s">
        <v>351</v>
      </c>
      <c r="C7461" s="1">
        <v>3000</v>
      </c>
      <c r="D7461" s="76" t="s">
        <v>13314</v>
      </c>
    </row>
    <row r="7462" spans="1:4" x14ac:dyDescent="0.35">
      <c r="A7462" s="39"/>
      <c r="B7462" s="76" t="s">
        <v>431</v>
      </c>
      <c r="C7462" s="1">
        <v>1800</v>
      </c>
      <c r="D7462" s="76" t="s">
        <v>13314</v>
      </c>
    </row>
    <row r="7463" spans="1:4" x14ac:dyDescent="0.35">
      <c r="A7463" s="39"/>
      <c r="B7463" s="76" t="s">
        <v>166</v>
      </c>
      <c r="C7463" s="1">
        <v>500</v>
      </c>
      <c r="D7463" s="76" t="s">
        <v>13314</v>
      </c>
    </row>
    <row r="7464" spans="1:4" x14ac:dyDescent="0.35">
      <c r="A7464" s="39"/>
      <c r="B7464" s="76" t="s">
        <v>167</v>
      </c>
      <c r="C7464" s="1">
        <v>500</v>
      </c>
      <c r="D7464" s="76" t="s">
        <v>13314</v>
      </c>
    </row>
    <row r="7465" spans="1:4" x14ac:dyDescent="0.35">
      <c r="A7465" s="39"/>
      <c r="B7465" s="76" t="s">
        <v>178</v>
      </c>
      <c r="C7465" s="1">
        <v>120</v>
      </c>
      <c r="D7465" s="76" t="s">
        <v>13314</v>
      </c>
    </row>
    <row r="7466" spans="1:4" x14ac:dyDescent="0.35">
      <c r="A7466" s="39"/>
      <c r="B7466" s="76" t="s">
        <v>180</v>
      </c>
      <c r="C7466" s="1">
        <v>200</v>
      </c>
      <c r="D7466" s="76" t="s">
        <v>13314</v>
      </c>
    </row>
    <row r="7467" spans="1:4" x14ac:dyDescent="0.35">
      <c r="A7467" s="39"/>
      <c r="B7467" s="76" t="s">
        <v>181</v>
      </c>
      <c r="C7467" s="1">
        <v>875</v>
      </c>
      <c r="D7467" s="76" t="s">
        <v>13314</v>
      </c>
    </row>
    <row r="7468" spans="1:4" x14ac:dyDescent="0.35">
      <c r="A7468" s="39"/>
      <c r="B7468" s="76" t="s">
        <v>186</v>
      </c>
      <c r="C7468" s="1">
        <v>200</v>
      </c>
      <c r="D7468" s="76" t="s">
        <v>13314</v>
      </c>
    </row>
    <row r="7469" spans="1:4" x14ac:dyDescent="0.35">
      <c r="A7469" s="39"/>
      <c r="B7469" s="76" t="s">
        <v>188</v>
      </c>
      <c r="C7469" s="1">
        <v>400</v>
      </c>
      <c r="D7469" s="76" t="s">
        <v>13314</v>
      </c>
    </row>
    <row r="7470" spans="1:4" x14ac:dyDescent="0.35">
      <c r="A7470" s="39"/>
      <c r="B7470" s="76" t="s">
        <v>189</v>
      </c>
      <c r="C7470" s="1">
        <v>670</v>
      </c>
      <c r="D7470" s="76" t="s">
        <v>13314</v>
      </c>
    </row>
    <row r="7471" spans="1:4" x14ac:dyDescent="0.35">
      <c r="A7471" s="39"/>
      <c r="B7471" s="76" t="s">
        <v>190</v>
      </c>
      <c r="C7471" s="1">
        <v>140</v>
      </c>
      <c r="D7471" s="76" t="s">
        <v>13314</v>
      </c>
    </row>
    <row r="7472" spans="1:4" x14ac:dyDescent="0.35">
      <c r="A7472" s="39"/>
      <c r="B7472" s="76" t="s">
        <v>191</v>
      </c>
      <c r="C7472" s="1">
        <v>200</v>
      </c>
      <c r="D7472" s="76" t="s">
        <v>13314</v>
      </c>
    </row>
    <row r="7473" spans="1:4" x14ac:dyDescent="0.35">
      <c r="A7473" s="39"/>
      <c r="B7473" s="76" t="s">
        <v>196</v>
      </c>
      <c r="C7473" s="1">
        <v>1800</v>
      </c>
      <c r="D7473" s="76" t="s">
        <v>13314</v>
      </c>
    </row>
    <row r="7474" spans="1:4" x14ac:dyDescent="0.35">
      <c r="A7474" s="39"/>
      <c r="B7474" s="76" t="s">
        <v>197</v>
      </c>
      <c r="C7474" s="1">
        <v>1883</v>
      </c>
      <c r="D7474" s="76" t="s">
        <v>13314</v>
      </c>
    </row>
    <row r="7475" spans="1:4" x14ac:dyDescent="0.35">
      <c r="A7475" s="39"/>
      <c r="B7475" s="76" t="s">
        <v>432</v>
      </c>
      <c r="C7475" s="1">
        <v>3000</v>
      </c>
      <c r="D7475" s="76" t="s">
        <v>13314</v>
      </c>
    </row>
    <row r="7476" spans="1:4" x14ac:dyDescent="0.35">
      <c r="A7476" s="39"/>
      <c r="B7476" s="76" t="s">
        <v>202</v>
      </c>
      <c r="C7476" s="1">
        <v>60</v>
      </c>
      <c r="D7476" s="76" t="s">
        <v>13314</v>
      </c>
    </row>
    <row r="7477" spans="1:4" x14ac:dyDescent="0.35">
      <c r="A7477" s="39"/>
      <c r="B7477" s="76" t="s">
        <v>203</v>
      </c>
      <c r="C7477" s="1">
        <v>50</v>
      </c>
      <c r="D7477" s="76" t="s">
        <v>13314</v>
      </c>
    </row>
    <row r="7478" spans="1:4" x14ac:dyDescent="0.35">
      <c r="A7478" s="39"/>
      <c r="B7478" s="76" t="s">
        <v>204</v>
      </c>
      <c r="C7478" s="1">
        <v>50</v>
      </c>
      <c r="D7478" s="76" t="s">
        <v>13314</v>
      </c>
    </row>
    <row r="7479" spans="1:4" x14ac:dyDescent="0.35">
      <c r="A7479" s="39"/>
      <c r="B7479" s="76" t="s">
        <v>842</v>
      </c>
      <c r="C7479" s="1">
        <v>727</v>
      </c>
      <c r="D7479" s="76" t="s">
        <v>13314</v>
      </c>
    </row>
    <row r="7480" spans="1:4" x14ac:dyDescent="0.35">
      <c r="A7480" s="39"/>
      <c r="B7480" s="76" t="s">
        <v>206</v>
      </c>
      <c r="C7480" s="1">
        <v>7000</v>
      </c>
      <c r="D7480" s="76" t="s">
        <v>13314</v>
      </c>
    </row>
    <row r="7481" spans="1:4" x14ac:dyDescent="0.35">
      <c r="A7481" s="39"/>
      <c r="B7481" s="76" t="s">
        <v>208</v>
      </c>
      <c r="C7481" s="1">
        <v>250</v>
      </c>
      <c r="D7481" s="76" t="s">
        <v>13314</v>
      </c>
    </row>
    <row r="7482" spans="1:4" x14ac:dyDescent="0.35">
      <c r="A7482" s="39"/>
      <c r="B7482" s="76" t="s">
        <v>5556</v>
      </c>
      <c r="C7482" s="1">
        <v>160</v>
      </c>
      <c r="D7482" s="76" t="s">
        <v>13314</v>
      </c>
    </row>
    <row r="7483" spans="1:4" x14ac:dyDescent="0.35">
      <c r="A7483" s="39"/>
      <c r="B7483" s="76" t="s">
        <v>869</v>
      </c>
      <c r="C7483" s="1">
        <v>36</v>
      </c>
      <c r="D7483" s="76" t="s">
        <v>13314</v>
      </c>
    </row>
    <row r="7484" spans="1:4" x14ac:dyDescent="0.35">
      <c r="A7484" s="39"/>
      <c r="B7484" s="76" t="s">
        <v>888</v>
      </c>
      <c r="C7484" s="1">
        <v>200</v>
      </c>
      <c r="D7484" s="76" t="s">
        <v>13314</v>
      </c>
    </row>
    <row r="7485" spans="1:4" x14ac:dyDescent="0.35">
      <c r="A7485" s="39"/>
      <c r="B7485" s="76" t="s">
        <v>890</v>
      </c>
      <c r="C7485" s="1">
        <v>100</v>
      </c>
      <c r="D7485" s="76" t="s">
        <v>13314</v>
      </c>
    </row>
    <row r="7486" spans="1:4" x14ac:dyDescent="0.35">
      <c r="A7486" s="39"/>
      <c r="B7486" s="76" t="s">
        <v>963</v>
      </c>
      <c r="C7486" s="1">
        <v>100</v>
      </c>
      <c r="D7486" s="76" t="s">
        <v>13314</v>
      </c>
    </row>
    <row r="7487" spans="1:4" x14ac:dyDescent="0.35">
      <c r="A7487" s="39"/>
      <c r="B7487" s="76" t="s">
        <v>893</v>
      </c>
      <c r="C7487" s="1">
        <v>250</v>
      </c>
      <c r="D7487" s="76" t="s">
        <v>13314</v>
      </c>
    </row>
    <row r="7488" spans="1:4" x14ac:dyDescent="0.35">
      <c r="A7488" s="39"/>
      <c r="B7488" s="76" t="s">
        <v>313</v>
      </c>
      <c r="C7488" s="1">
        <v>5000</v>
      </c>
      <c r="D7488" s="76" t="s">
        <v>13314</v>
      </c>
    </row>
    <row r="7489" spans="1:4" x14ac:dyDescent="0.35">
      <c r="A7489" s="39"/>
      <c r="B7489" s="76" t="s">
        <v>6802</v>
      </c>
      <c r="C7489" s="1">
        <v>100</v>
      </c>
      <c r="D7489" s="76" t="s">
        <v>13314</v>
      </c>
    </row>
    <row r="7490" spans="1:4" x14ac:dyDescent="0.35">
      <c r="A7490" s="39"/>
      <c r="B7490" s="76" t="s">
        <v>904</v>
      </c>
      <c r="C7490" s="1">
        <v>100</v>
      </c>
      <c r="D7490" s="76" t="s">
        <v>13314</v>
      </c>
    </row>
    <row r="7491" spans="1:4" x14ac:dyDescent="0.35">
      <c r="A7491" s="39"/>
      <c r="B7491" s="76" t="s">
        <v>6946</v>
      </c>
      <c r="C7491" s="1">
        <v>200</v>
      </c>
      <c r="D7491" s="76" t="s">
        <v>13314</v>
      </c>
    </row>
    <row r="7492" spans="1:4" x14ac:dyDescent="0.35">
      <c r="A7492" s="39"/>
      <c r="B7492" s="76" t="s">
        <v>7242</v>
      </c>
      <c r="C7492" s="1">
        <v>200</v>
      </c>
      <c r="D7492" s="76" t="s">
        <v>13314</v>
      </c>
    </row>
    <row r="7493" spans="1:4" x14ac:dyDescent="0.35">
      <c r="A7493" s="39"/>
      <c r="B7493" s="76" t="s">
        <v>639</v>
      </c>
      <c r="C7493" s="1">
        <v>500</v>
      </c>
      <c r="D7493" s="76" t="s">
        <v>13314</v>
      </c>
    </row>
    <row r="7494" spans="1:4" x14ac:dyDescent="0.35">
      <c r="A7494" s="39"/>
      <c r="B7494" s="76" t="s">
        <v>917</v>
      </c>
      <c r="C7494" s="1">
        <v>1000</v>
      </c>
      <c r="D7494" s="76" t="s">
        <v>13314</v>
      </c>
    </row>
    <row r="7495" spans="1:4" x14ac:dyDescent="0.35">
      <c r="A7495" s="39"/>
      <c r="B7495" s="76" t="s">
        <v>965</v>
      </c>
      <c r="C7495" s="1">
        <v>800</v>
      </c>
      <c r="D7495" s="76" t="s">
        <v>13314</v>
      </c>
    </row>
    <row r="7496" spans="1:4" x14ac:dyDescent="0.35">
      <c r="A7496" s="39"/>
      <c r="B7496" s="76" t="s">
        <v>6428</v>
      </c>
      <c r="C7496" s="1">
        <v>40</v>
      </c>
      <c r="D7496" s="76" t="s">
        <v>13314</v>
      </c>
    </row>
    <row r="7497" spans="1:4" x14ac:dyDescent="0.35">
      <c r="A7497" s="39"/>
      <c r="B7497" s="76" t="s">
        <v>7249</v>
      </c>
      <c r="C7497" s="1">
        <v>31</v>
      </c>
      <c r="D7497" s="76" t="s">
        <v>13314</v>
      </c>
    </row>
    <row r="7498" spans="1:4" x14ac:dyDescent="0.35">
      <c r="A7498" s="39"/>
      <c r="B7498" s="76" t="s">
        <v>6956</v>
      </c>
      <c r="C7498" s="1">
        <v>100</v>
      </c>
      <c r="D7498" s="76" t="s">
        <v>13314</v>
      </c>
    </row>
    <row r="7499" spans="1:4" x14ac:dyDescent="0.35">
      <c r="A7499" s="39"/>
      <c r="B7499" s="76" t="s">
        <v>7035</v>
      </c>
      <c r="C7499" s="1">
        <v>500</v>
      </c>
      <c r="D7499" s="76" t="s">
        <v>13314</v>
      </c>
    </row>
    <row r="7500" spans="1:4" x14ac:dyDescent="0.35">
      <c r="A7500" s="39"/>
      <c r="B7500" s="76" t="s">
        <v>8066</v>
      </c>
      <c r="C7500" s="1">
        <v>200</v>
      </c>
      <c r="D7500" s="76" t="s">
        <v>13314</v>
      </c>
    </row>
    <row r="7501" spans="1:4" x14ac:dyDescent="0.35">
      <c r="A7501" s="39"/>
      <c r="B7501" s="76" t="s">
        <v>8118</v>
      </c>
      <c r="C7501" s="1">
        <v>100</v>
      </c>
      <c r="D7501" s="76" t="s">
        <v>13314</v>
      </c>
    </row>
    <row r="7502" spans="1:4" x14ac:dyDescent="0.35">
      <c r="A7502" s="39"/>
      <c r="B7502" s="76" t="s">
        <v>8125</v>
      </c>
      <c r="C7502" s="1">
        <v>200</v>
      </c>
      <c r="D7502" s="76" t="s">
        <v>13314</v>
      </c>
    </row>
    <row r="7503" spans="1:4" x14ac:dyDescent="0.35">
      <c r="A7503" s="39"/>
      <c r="B7503" s="76" t="s">
        <v>8130</v>
      </c>
      <c r="C7503" s="1">
        <v>274</v>
      </c>
      <c r="D7503" s="76" t="s">
        <v>13314</v>
      </c>
    </row>
    <row r="7504" spans="1:4" x14ac:dyDescent="0.35">
      <c r="A7504" s="39"/>
      <c r="B7504" s="76" t="s">
        <v>8144</v>
      </c>
      <c r="C7504" s="1">
        <v>200</v>
      </c>
      <c r="D7504" s="76" t="s">
        <v>13314</v>
      </c>
    </row>
    <row r="7505" spans="1:4" x14ac:dyDescent="0.35">
      <c r="A7505" s="39"/>
      <c r="B7505" s="76" t="s">
        <v>8151</v>
      </c>
      <c r="C7505" s="1">
        <v>2000</v>
      </c>
      <c r="D7505" s="76" t="s">
        <v>13314</v>
      </c>
    </row>
    <row r="7506" spans="1:4" x14ac:dyDescent="0.35">
      <c r="A7506" s="39"/>
      <c r="B7506" s="76" t="s">
        <v>8177</v>
      </c>
      <c r="C7506" s="1">
        <v>300</v>
      </c>
      <c r="D7506" s="76" t="s">
        <v>13314</v>
      </c>
    </row>
    <row r="7507" spans="1:4" x14ac:dyDescent="0.35">
      <c r="A7507" s="39"/>
      <c r="B7507" s="76" t="s">
        <v>8302</v>
      </c>
      <c r="C7507" s="1">
        <v>250</v>
      </c>
      <c r="D7507" s="76" t="s">
        <v>13314</v>
      </c>
    </row>
    <row r="7508" spans="1:4" x14ac:dyDescent="0.35">
      <c r="A7508" s="39"/>
      <c r="B7508" s="76" t="s">
        <v>8380</v>
      </c>
      <c r="C7508" s="1">
        <v>100</v>
      </c>
      <c r="D7508" s="76" t="s">
        <v>13314</v>
      </c>
    </row>
    <row r="7509" spans="1:4" x14ac:dyDescent="0.35">
      <c r="A7509" s="39"/>
      <c r="B7509" s="76" t="s">
        <v>11177</v>
      </c>
      <c r="C7509" s="1">
        <v>250</v>
      </c>
      <c r="D7509" s="76" t="s">
        <v>13314</v>
      </c>
    </row>
    <row r="7510" spans="1:4" x14ac:dyDescent="0.35">
      <c r="A7510" s="39"/>
      <c r="B7510" s="76" t="s">
        <v>8488</v>
      </c>
      <c r="C7510" s="1">
        <v>200</v>
      </c>
      <c r="D7510" s="76" t="s">
        <v>13314</v>
      </c>
    </row>
    <row r="7511" spans="1:4" x14ac:dyDescent="0.35">
      <c r="A7511" s="39"/>
      <c r="B7511" s="76" t="s">
        <v>8498</v>
      </c>
      <c r="C7511" s="1">
        <v>200</v>
      </c>
      <c r="D7511" s="76" t="s">
        <v>13314</v>
      </c>
    </row>
    <row r="7512" spans="1:4" x14ac:dyDescent="0.35">
      <c r="A7512" s="39"/>
      <c r="B7512" s="76" t="s">
        <v>8528</v>
      </c>
      <c r="C7512" s="1">
        <v>76</v>
      </c>
      <c r="D7512" s="76" t="s">
        <v>13314</v>
      </c>
    </row>
    <row r="7513" spans="1:4" x14ac:dyDescent="0.35">
      <c r="A7513" s="39"/>
      <c r="B7513" s="76" t="s">
        <v>8541</v>
      </c>
      <c r="C7513" s="1">
        <v>200</v>
      </c>
      <c r="D7513" s="76" t="s">
        <v>13314</v>
      </c>
    </row>
    <row r="7514" spans="1:4" x14ac:dyDescent="0.35">
      <c r="A7514" s="39"/>
      <c r="B7514" s="76" t="s">
        <v>8582</v>
      </c>
      <c r="C7514" s="1">
        <v>500</v>
      </c>
      <c r="D7514" s="76" t="s">
        <v>13314</v>
      </c>
    </row>
    <row r="7515" spans="1:4" x14ac:dyDescent="0.35">
      <c r="A7515" s="39"/>
      <c r="B7515" s="76" t="s">
        <v>11483</v>
      </c>
      <c r="C7515" s="1">
        <v>100</v>
      </c>
      <c r="D7515" s="76" t="s">
        <v>13314</v>
      </c>
    </row>
    <row r="7516" spans="1:4" x14ac:dyDescent="0.35">
      <c r="A7516" s="39"/>
      <c r="B7516" s="76" t="s">
        <v>11618</v>
      </c>
      <c r="C7516" s="1">
        <v>60</v>
      </c>
      <c r="D7516" s="76" t="s">
        <v>13314</v>
      </c>
    </row>
    <row r="7517" spans="1:4" x14ac:dyDescent="0.35">
      <c r="A7517" s="39"/>
      <c r="B7517" s="76" t="s">
        <v>8673</v>
      </c>
      <c r="C7517" s="1">
        <v>100</v>
      </c>
      <c r="D7517" s="76" t="s">
        <v>13314</v>
      </c>
    </row>
    <row r="7518" spans="1:4" x14ac:dyDescent="0.35">
      <c r="A7518" s="39"/>
      <c r="B7518" s="76" t="s">
        <v>8690</v>
      </c>
      <c r="C7518" s="1">
        <v>250</v>
      </c>
      <c r="D7518" s="76" t="s">
        <v>13314</v>
      </c>
    </row>
    <row r="7519" spans="1:4" x14ac:dyDescent="0.35">
      <c r="A7519" s="39"/>
      <c r="B7519" s="76" t="s">
        <v>11617</v>
      </c>
      <c r="C7519" s="1">
        <v>20</v>
      </c>
      <c r="D7519" s="76" t="s">
        <v>13314</v>
      </c>
    </row>
    <row r="7520" spans="1:4" x14ac:dyDescent="0.35">
      <c r="A7520" s="39"/>
      <c r="B7520" s="76" t="s">
        <v>10890</v>
      </c>
      <c r="C7520" s="1">
        <v>20</v>
      </c>
      <c r="D7520" s="76" t="s">
        <v>13314</v>
      </c>
    </row>
    <row r="7521" spans="1:4" x14ac:dyDescent="0.35">
      <c r="A7521" s="39"/>
      <c r="B7521" s="76" t="s">
        <v>10948</v>
      </c>
      <c r="C7521" s="1">
        <v>500</v>
      </c>
      <c r="D7521" s="76" t="s">
        <v>13314</v>
      </c>
    </row>
    <row r="7522" spans="1:4" x14ac:dyDescent="0.35">
      <c r="A7522" s="39"/>
      <c r="B7522" s="76" t="s">
        <v>10957</v>
      </c>
      <c r="C7522" s="1">
        <v>300</v>
      </c>
      <c r="D7522" s="76" t="s">
        <v>13314</v>
      </c>
    </row>
    <row r="7523" spans="1:4" x14ac:dyDescent="0.35">
      <c r="A7523" s="39"/>
      <c r="B7523" s="76" t="s">
        <v>10966</v>
      </c>
      <c r="C7523" s="1">
        <v>500</v>
      </c>
      <c r="D7523" s="76" t="s">
        <v>13314</v>
      </c>
    </row>
    <row r="7524" spans="1:4" x14ac:dyDescent="0.35">
      <c r="A7524" s="39"/>
      <c r="B7524" s="76" t="s">
        <v>10975</v>
      </c>
      <c r="C7524" s="1">
        <v>500</v>
      </c>
      <c r="D7524" s="76" t="s">
        <v>13314</v>
      </c>
    </row>
    <row r="7525" spans="1:4" x14ac:dyDescent="0.35">
      <c r="A7525" s="39"/>
      <c r="B7525" s="76" t="s">
        <v>11016</v>
      </c>
      <c r="C7525" s="1">
        <v>20</v>
      </c>
      <c r="D7525" s="76" t="s">
        <v>13314</v>
      </c>
    </row>
    <row r="7526" spans="1:4" x14ac:dyDescent="0.35">
      <c r="A7526" s="39"/>
      <c r="B7526" s="76" t="s">
        <v>10984</v>
      </c>
      <c r="C7526" s="1">
        <v>20</v>
      </c>
      <c r="D7526" s="76" t="s">
        <v>13314</v>
      </c>
    </row>
    <row r="7527" spans="1:4" x14ac:dyDescent="0.35">
      <c r="A7527" s="39"/>
      <c r="B7527" s="76" t="s">
        <v>11140</v>
      </c>
      <c r="C7527" s="1">
        <v>320</v>
      </c>
      <c r="D7527" s="76" t="s">
        <v>13314</v>
      </c>
    </row>
    <row r="7528" spans="1:4" x14ac:dyDescent="0.35">
      <c r="A7528" s="39"/>
      <c r="B7528" s="76" t="s">
        <v>11327</v>
      </c>
      <c r="C7528" s="1">
        <v>2000</v>
      </c>
      <c r="D7528" s="76" t="s">
        <v>13314</v>
      </c>
    </row>
    <row r="7529" spans="1:4" x14ac:dyDescent="0.35">
      <c r="A7529" s="39"/>
      <c r="B7529" s="76" t="s">
        <v>11336</v>
      </c>
      <c r="C7529" s="1">
        <v>1000</v>
      </c>
      <c r="D7529" s="76" t="s">
        <v>13314</v>
      </c>
    </row>
    <row r="7530" spans="1:4" x14ac:dyDescent="0.35">
      <c r="A7530" s="39"/>
      <c r="B7530" s="76" t="s">
        <v>11345</v>
      </c>
      <c r="C7530" s="1">
        <v>2000</v>
      </c>
      <c r="D7530" s="76" t="s">
        <v>13314</v>
      </c>
    </row>
    <row r="7531" spans="1:4" x14ac:dyDescent="0.35">
      <c r="A7531" s="39"/>
      <c r="B7531" s="76" t="s">
        <v>7054</v>
      </c>
      <c r="C7531" s="1">
        <v>3360</v>
      </c>
      <c r="D7531" s="76" t="s">
        <v>13314</v>
      </c>
    </row>
    <row r="7532" spans="1:4" x14ac:dyDescent="0.35">
      <c r="A7532" s="39"/>
      <c r="B7532" s="76" t="s">
        <v>7060</v>
      </c>
      <c r="C7532" s="1">
        <v>200</v>
      </c>
      <c r="D7532" s="76" t="s">
        <v>13314</v>
      </c>
    </row>
    <row r="7533" spans="1:4" x14ac:dyDescent="0.35">
      <c r="A7533" s="39"/>
      <c r="B7533" s="76" t="s">
        <v>7062</v>
      </c>
      <c r="C7533" s="1">
        <v>500</v>
      </c>
      <c r="D7533" s="76" t="s">
        <v>13314</v>
      </c>
    </row>
    <row r="7534" spans="1:4" x14ac:dyDescent="0.35">
      <c r="A7534" s="39"/>
      <c r="B7534" s="76" t="s">
        <v>7067</v>
      </c>
      <c r="C7534" s="1">
        <v>100</v>
      </c>
      <c r="D7534" s="76" t="s">
        <v>13314</v>
      </c>
    </row>
    <row r="7535" spans="1:4" x14ac:dyDescent="0.35">
      <c r="A7535" s="39"/>
      <c r="B7535" s="76" t="s">
        <v>7074</v>
      </c>
      <c r="C7535" s="1">
        <v>50</v>
      </c>
      <c r="D7535" s="76" t="s">
        <v>13314</v>
      </c>
    </row>
    <row r="7536" spans="1:4" x14ac:dyDescent="0.35">
      <c r="A7536" s="39"/>
      <c r="B7536" s="76" t="s">
        <v>7076</v>
      </c>
      <c r="C7536" s="1">
        <v>200</v>
      </c>
      <c r="D7536" s="76" t="s">
        <v>13314</v>
      </c>
    </row>
    <row r="7537" spans="1:4" x14ac:dyDescent="0.35">
      <c r="A7537" s="39"/>
      <c r="B7537" s="76" t="s">
        <v>7078</v>
      </c>
      <c r="C7537" s="1">
        <v>1760</v>
      </c>
      <c r="D7537" s="76" t="s">
        <v>13314</v>
      </c>
    </row>
    <row r="7538" spans="1:4" x14ac:dyDescent="0.35">
      <c r="A7538" s="39"/>
      <c r="B7538" s="76" t="s">
        <v>7084</v>
      </c>
      <c r="C7538" s="1">
        <v>1200</v>
      </c>
      <c r="D7538" s="76" t="s">
        <v>13314</v>
      </c>
    </row>
    <row r="7539" spans="1:4" x14ac:dyDescent="0.35">
      <c r="A7539" s="39"/>
      <c r="B7539" s="76" t="s">
        <v>7459</v>
      </c>
      <c r="C7539" s="1">
        <v>1400</v>
      </c>
      <c r="D7539" s="76" t="s">
        <v>13314</v>
      </c>
    </row>
    <row r="7540" spans="1:4" x14ac:dyDescent="0.35">
      <c r="A7540" s="39"/>
      <c r="B7540" s="76" t="s">
        <v>521</v>
      </c>
      <c r="C7540" s="1">
        <v>3600</v>
      </c>
      <c r="D7540" s="76" t="s">
        <v>13314</v>
      </c>
    </row>
    <row r="7541" spans="1:4" x14ac:dyDescent="0.35">
      <c r="A7541" s="39"/>
      <c r="B7541" s="76" t="s">
        <v>522</v>
      </c>
      <c r="C7541" s="1">
        <v>3150</v>
      </c>
      <c r="D7541" s="76" t="s">
        <v>13314</v>
      </c>
    </row>
    <row r="7542" spans="1:4" x14ac:dyDescent="0.35">
      <c r="A7542" s="39"/>
      <c r="B7542" s="76" t="s">
        <v>523</v>
      </c>
      <c r="C7542" s="1">
        <v>9000</v>
      </c>
      <c r="D7542" s="76" t="s">
        <v>13314</v>
      </c>
    </row>
    <row r="7543" spans="1:4" x14ac:dyDescent="0.35">
      <c r="A7543" s="39"/>
      <c r="B7543" s="11" t="s">
        <v>488</v>
      </c>
      <c r="C7543" s="62">
        <v>5334</v>
      </c>
      <c r="D7543" s="40" t="s">
        <v>1166</v>
      </c>
    </row>
    <row r="7544" spans="1:4" x14ac:dyDescent="0.35">
      <c r="A7544" s="39"/>
      <c r="B7544" s="11" t="s">
        <v>486</v>
      </c>
      <c r="C7544" s="62">
        <v>26248</v>
      </c>
      <c r="D7544" s="76" t="s">
        <v>1166</v>
      </c>
    </row>
    <row r="7545" spans="1:4" x14ac:dyDescent="0.35">
      <c r="A7545" s="39"/>
      <c r="B7545" s="11" t="s">
        <v>10842</v>
      </c>
      <c r="C7545" s="62">
        <v>19584</v>
      </c>
      <c r="D7545" s="76" t="s">
        <v>1166</v>
      </c>
    </row>
    <row r="7546" spans="1:4" x14ac:dyDescent="0.35">
      <c r="A7546" s="39"/>
      <c r="B7546" s="11" t="s">
        <v>10842</v>
      </c>
      <c r="C7546" s="62">
        <v>11571</v>
      </c>
      <c r="D7546" s="76" t="s">
        <v>1166</v>
      </c>
    </row>
    <row r="7547" spans="1:4" x14ac:dyDescent="0.35">
      <c r="A7547" s="39"/>
      <c r="B7547" s="11" t="s">
        <v>10842</v>
      </c>
      <c r="C7547" s="62">
        <v>20095</v>
      </c>
      <c r="D7547" s="76" t="s">
        <v>1166</v>
      </c>
    </row>
    <row r="7548" spans="1:4" x14ac:dyDescent="0.35">
      <c r="A7548" s="39"/>
      <c r="B7548" s="11" t="s">
        <v>471</v>
      </c>
      <c r="C7548" s="62">
        <v>9077</v>
      </c>
      <c r="D7548" s="76" t="s">
        <v>1166</v>
      </c>
    </row>
    <row r="7549" spans="1:4" x14ac:dyDescent="0.35">
      <c r="A7549" s="39"/>
      <c r="B7549" s="11" t="s">
        <v>10848</v>
      </c>
      <c r="C7549" s="62">
        <v>1198</v>
      </c>
      <c r="D7549" s="76" t="s">
        <v>1166</v>
      </c>
    </row>
    <row r="7550" spans="1:4" x14ac:dyDescent="0.35">
      <c r="A7550" s="39"/>
      <c r="B7550" s="11" t="s">
        <v>473</v>
      </c>
      <c r="C7550" s="62">
        <v>8658</v>
      </c>
      <c r="D7550" s="76" t="s">
        <v>1166</v>
      </c>
    </row>
    <row r="7551" spans="1:4" x14ac:dyDescent="0.35">
      <c r="A7551" s="39"/>
      <c r="B7551" s="40"/>
      <c r="C7551" s="61"/>
      <c r="D7551" s="40"/>
    </row>
    <row r="7552" spans="1:4" x14ac:dyDescent="0.35">
      <c r="A7552" s="39"/>
      <c r="B7552" s="11"/>
      <c r="C7552" s="62"/>
      <c r="D7552" s="40"/>
    </row>
    <row r="7553" spans="1:4" x14ac:dyDescent="0.35">
      <c r="A7553" s="39"/>
      <c r="B7553" s="40"/>
      <c r="C7553" s="61"/>
      <c r="D7553" s="40"/>
    </row>
    <row r="7554" spans="1:4" x14ac:dyDescent="0.35">
      <c r="A7554" s="39"/>
      <c r="B7554" s="11"/>
      <c r="C7554" s="62"/>
      <c r="D7554" s="40"/>
    </row>
    <row r="7555" spans="1:4" x14ac:dyDescent="0.35">
      <c r="A7555" s="39"/>
      <c r="B7555" s="11"/>
      <c r="C7555" s="62"/>
      <c r="D7555" s="40"/>
    </row>
    <row r="7556" spans="1:4" x14ac:dyDescent="0.35">
      <c r="A7556" s="39"/>
      <c r="B7556" s="11"/>
      <c r="C7556" s="62"/>
      <c r="D7556" s="40"/>
    </row>
    <row r="7557" spans="1:4" x14ac:dyDescent="0.35">
      <c r="A7557" s="39"/>
      <c r="B7557" s="40"/>
      <c r="C7557" s="61"/>
      <c r="D7557" s="40"/>
    </row>
    <row r="7558" spans="1:4" x14ac:dyDescent="0.35">
      <c r="A7558" s="39"/>
      <c r="B7558" s="40"/>
      <c r="C7558" s="61"/>
      <c r="D7558" s="40"/>
    </row>
    <row r="7559" spans="1:4" x14ac:dyDescent="0.35">
      <c r="A7559" s="39"/>
      <c r="B7559" s="40"/>
      <c r="C7559" s="61"/>
      <c r="D7559" s="40"/>
    </row>
    <row r="7560" spans="1:4" x14ac:dyDescent="0.35">
      <c r="A7560" s="39"/>
      <c r="B7560" s="40"/>
      <c r="C7560" s="61"/>
      <c r="D7560" s="40"/>
    </row>
    <row r="7561" spans="1:4" x14ac:dyDescent="0.35">
      <c r="A7561" s="39"/>
      <c r="B7561" s="40"/>
      <c r="C7561" s="61"/>
      <c r="D7561" s="40"/>
    </row>
    <row r="7562" spans="1:4" x14ac:dyDescent="0.35">
      <c r="A7562" s="39"/>
      <c r="B7562" s="40"/>
      <c r="C7562" s="61"/>
      <c r="D7562" s="40"/>
    </row>
    <row r="7563" spans="1:4" x14ac:dyDescent="0.35">
      <c r="A7563" s="39"/>
      <c r="B7563" s="40"/>
      <c r="C7563" s="61"/>
      <c r="D7563" s="40"/>
    </row>
    <row r="7564" spans="1:4" x14ac:dyDescent="0.35">
      <c r="A7564" s="39"/>
      <c r="B7564" s="40"/>
      <c r="C7564" s="61"/>
      <c r="D7564" s="40"/>
    </row>
    <row r="7565" spans="1:4" x14ac:dyDescent="0.35">
      <c r="A7565" s="39"/>
      <c r="B7565" s="23"/>
      <c r="C7565" s="30"/>
      <c r="D7565" s="31"/>
    </row>
    <row r="7566" spans="1:4" x14ac:dyDescent="0.35">
      <c r="A7566" s="39"/>
      <c r="B7566" s="23"/>
      <c r="C7566" s="30"/>
      <c r="D7566" s="31"/>
    </row>
    <row r="7567" spans="1:4" x14ac:dyDescent="0.35">
      <c r="A7567" s="39"/>
      <c r="B7567" s="23"/>
      <c r="C7567" s="30"/>
      <c r="D7567" s="31"/>
    </row>
    <row r="7568" spans="1:4" x14ac:dyDescent="0.35">
      <c r="A7568" s="39"/>
      <c r="B7568" s="23"/>
      <c r="C7568" s="30"/>
      <c r="D7568" s="31"/>
    </row>
    <row r="7569" spans="1:4" x14ac:dyDescent="0.35">
      <c r="A7569" s="39"/>
      <c r="B7569" s="23"/>
      <c r="C7569" s="30"/>
      <c r="D7569" s="31"/>
    </row>
    <row r="7570" spans="1:4" x14ac:dyDescent="0.35">
      <c r="A7570" s="39"/>
      <c r="B7570" s="23"/>
      <c r="C7570" s="30"/>
      <c r="D7570" s="31"/>
    </row>
    <row r="7571" spans="1:4" x14ac:dyDescent="0.35">
      <c r="A7571" s="39"/>
      <c r="B7571" s="23"/>
      <c r="C7571" s="30"/>
      <c r="D7571" s="31"/>
    </row>
    <row r="7572" spans="1:4" x14ac:dyDescent="0.35">
      <c r="A7572" s="39"/>
      <c r="B7572" s="23"/>
      <c r="C7572" s="30"/>
      <c r="D7572" s="31"/>
    </row>
    <row r="7573" spans="1:4" x14ac:dyDescent="0.35">
      <c r="A7573" s="39"/>
      <c r="B7573" s="23"/>
      <c r="C7573" s="30"/>
      <c r="D7573" s="31"/>
    </row>
    <row r="7574" spans="1:4" x14ac:dyDescent="0.35">
      <c r="A7574" s="39"/>
      <c r="B7574" s="23"/>
      <c r="C7574" s="30"/>
      <c r="D7574" s="31"/>
    </row>
    <row r="7575" spans="1:4" x14ac:dyDescent="0.35">
      <c r="A7575" s="39"/>
      <c r="B7575" s="23"/>
      <c r="C7575" s="30"/>
      <c r="D7575" s="31"/>
    </row>
    <row r="7576" spans="1:4" x14ac:dyDescent="0.35">
      <c r="A7576" s="39"/>
      <c r="B7576" s="23"/>
      <c r="C7576" s="30"/>
      <c r="D7576" s="31"/>
    </row>
    <row r="7577" spans="1:4" x14ac:dyDescent="0.35">
      <c r="A7577" s="39"/>
      <c r="B7577" s="23"/>
      <c r="C7577" s="30"/>
      <c r="D7577" s="31"/>
    </row>
    <row r="7578" spans="1:4" x14ac:dyDescent="0.35">
      <c r="A7578" s="39"/>
      <c r="B7578" s="23"/>
      <c r="C7578" s="30"/>
      <c r="D7578" s="31"/>
    </row>
    <row r="7579" spans="1:4" x14ac:dyDescent="0.35">
      <c r="A7579" s="39"/>
      <c r="B7579" s="23"/>
      <c r="C7579" s="30"/>
      <c r="D7579" s="31"/>
    </row>
    <row r="7580" spans="1:4" x14ac:dyDescent="0.35">
      <c r="A7580" s="39"/>
      <c r="B7580" s="23"/>
      <c r="C7580" s="30"/>
      <c r="D7580" s="31"/>
    </row>
    <row r="7581" spans="1:4" x14ac:dyDescent="0.35">
      <c r="A7581" s="39"/>
      <c r="B7581" s="23"/>
      <c r="C7581" s="30"/>
      <c r="D7581" s="31"/>
    </row>
    <row r="7582" spans="1:4" x14ac:dyDescent="0.35">
      <c r="A7582" s="39"/>
      <c r="B7582" s="23"/>
      <c r="C7582" s="30"/>
      <c r="D7582" s="31"/>
    </row>
    <row r="7583" spans="1:4" x14ac:dyDescent="0.35">
      <c r="A7583" s="39"/>
      <c r="B7583" s="23"/>
      <c r="C7583" s="30"/>
      <c r="D7583" s="31"/>
    </row>
    <row r="7584" spans="1:4" x14ac:dyDescent="0.35">
      <c r="A7584" s="39"/>
      <c r="B7584" s="23"/>
      <c r="C7584" s="30"/>
      <c r="D7584" s="31"/>
    </row>
    <row r="7585" spans="1:4" x14ac:dyDescent="0.35">
      <c r="A7585" s="39"/>
      <c r="B7585" s="23"/>
      <c r="C7585" s="30"/>
      <c r="D7585" s="31"/>
    </row>
    <row r="7586" spans="1:4" x14ac:dyDescent="0.35">
      <c r="A7586" s="39"/>
      <c r="B7586" s="23"/>
      <c r="C7586" s="30"/>
      <c r="D7586" s="31"/>
    </row>
    <row r="7587" spans="1:4" x14ac:dyDescent="0.35">
      <c r="A7587" s="39"/>
      <c r="B7587" s="23"/>
      <c r="C7587" s="30"/>
      <c r="D7587" s="31"/>
    </row>
    <row r="7588" spans="1:4" x14ac:dyDescent="0.35">
      <c r="A7588" s="39"/>
      <c r="B7588" s="23"/>
      <c r="C7588" s="30"/>
      <c r="D7588" s="31"/>
    </row>
    <row r="7589" spans="1:4" x14ac:dyDescent="0.35">
      <c r="A7589" s="39"/>
      <c r="B7589" s="23"/>
      <c r="C7589" s="30"/>
      <c r="D7589" s="31"/>
    </row>
    <row r="7590" spans="1:4" x14ac:dyDescent="0.35">
      <c r="A7590" s="39"/>
      <c r="B7590" s="23"/>
      <c r="C7590" s="30"/>
      <c r="D7590" s="31"/>
    </row>
    <row r="7591" spans="1:4" x14ac:dyDescent="0.35">
      <c r="A7591" s="39"/>
      <c r="B7591" s="23"/>
      <c r="C7591" s="30"/>
      <c r="D7591" s="31"/>
    </row>
    <row r="7592" spans="1:4" x14ac:dyDescent="0.35">
      <c r="A7592" s="39"/>
      <c r="B7592" s="23"/>
      <c r="C7592" s="30"/>
      <c r="D7592" s="31"/>
    </row>
    <row r="7593" spans="1:4" x14ac:dyDescent="0.35">
      <c r="A7593" s="39"/>
      <c r="B7593" s="23"/>
      <c r="C7593" s="30"/>
      <c r="D7593" s="31"/>
    </row>
    <row r="7594" spans="1:4" x14ac:dyDescent="0.35">
      <c r="A7594" s="39"/>
      <c r="B7594" s="23"/>
      <c r="C7594" s="30"/>
      <c r="D7594" s="31"/>
    </row>
    <row r="7595" spans="1:4" x14ac:dyDescent="0.35">
      <c r="A7595" s="39"/>
      <c r="B7595" s="23"/>
      <c r="C7595" s="30"/>
      <c r="D7595" s="31"/>
    </row>
    <row r="7596" spans="1:4" x14ac:dyDescent="0.35">
      <c r="A7596" s="39"/>
      <c r="B7596" s="23"/>
      <c r="C7596" s="30"/>
      <c r="D7596" s="31"/>
    </row>
    <row r="7597" spans="1:4" x14ac:dyDescent="0.35">
      <c r="A7597" s="39"/>
      <c r="B7597" s="23"/>
      <c r="C7597" s="30"/>
      <c r="D7597" s="31"/>
    </row>
    <row r="7598" spans="1:4" x14ac:dyDescent="0.35">
      <c r="A7598" s="39"/>
      <c r="B7598" s="23"/>
      <c r="C7598" s="30"/>
      <c r="D7598" s="31"/>
    </row>
    <row r="7599" spans="1:4" x14ac:dyDescent="0.35">
      <c r="A7599" s="39"/>
      <c r="B7599" s="23"/>
      <c r="C7599" s="30"/>
      <c r="D7599" s="31"/>
    </row>
    <row r="7600" spans="1:4" x14ac:dyDescent="0.35">
      <c r="A7600" s="39"/>
      <c r="B7600" s="23"/>
      <c r="C7600" s="30"/>
      <c r="D7600" s="31"/>
    </row>
    <row r="7601" spans="1:4" x14ac:dyDescent="0.35">
      <c r="A7601" s="39"/>
      <c r="B7601" s="23"/>
      <c r="C7601" s="30"/>
      <c r="D7601" s="31"/>
    </row>
    <row r="7602" spans="1:4" x14ac:dyDescent="0.35">
      <c r="A7602" s="39"/>
      <c r="B7602" s="23"/>
      <c r="C7602" s="30"/>
      <c r="D7602" s="31"/>
    </row>
    <row r="7603" spans="1:4" x14ac:dyDescent="0.35">
      <c r="A7603" s="39"/>
      <c r="B7603" s="23"/>
      <c r="C7603" s="30"/>
      <c r="D7603" s="31"/>
    </row>
    <row r="7604" spans="1:4" x14ac:dyDescent="0.35">
      <c r="A7604" s="39"/>
      <c r="B7604" s="23"/>
      <c r="C7604" s="30"/>
      <c r="D7604" s="31"/>
    </row>
    <row r="7605" spans="1:4" x14ac:dyDescent="0.35">
      <c r="A7605" s="39"/>
      <c r="B7605" s="23"/>
      <c r="C7605" s="30"/>
      <c r="D7605" s="31"/>
    </row>
    <row r="7606" spans="1:4" x14ac:dyDescent="0.35">
      <c r="A7606" s="39"/>
      <c r="B7606" s="23"/>
      <c r="C7606" s="30"/>
      <c r="D7606" s="31"/>
    </row>
    <row r="7607" spans="1:4" x14ac:dyDescent="0.35">
      <c r="A7607" s="39"/>
      <c r="B7607" s="23"/>
      <c r="C7607" s="30"/>
      <c r="D7607" s="31"/>
    </row>
    <row r="7608" spans="1:4" x14ac:dyDescent="0.35">
      <c r="A7608" s="39"/>
      <c r="B7608" s="23"/>
      <c r="C7608" s="30"/>
      <c r="D7608" s="31"/>
    </row>
    <row r="7609" spans="1:4" x14ac:dyDescent="0.35">
      <c r="A7609" s="39"/>
      <c r="B7609" s="23"/>
      <c r="C7609" s="30"/>
      <c r="D7609" s="31"/>
    </row>
    <row r="7610" spans="1:4" x14ac:dyDescent="0.35">
      <c r="A7610" s="39"/>
      <c r="B7610" s="23"/>
      <c r="C7610" s="30"/>
      <c r="D7610" s="31"/>
    </row>
    <row r="7611" spans="1:4" x14ac:dyDescent="0.35">
      <c r="A7611" s="39"/>
      <c r="B7611" s="23"/>
      <c r="C7611" s="30"/>
      <c r="D7611" s="31"/>
    </row>
    <row r="7612" spans="1:4" x14ac:dyDescent="0.35">
      <c r="A7612" s="39"/>
      <c r="B7612" s="23"/>
      <c r="C7612" s="30"/>
      <c r="D7612" s="31"/>
    </row>
    <row r="7613" spans="1:4" x14ac:dyDescent="0.35">
      <c r="A7613" s="39"/>
      <c r="B7613" s="23"/>
      <c r="C7613" s="30"/>
      <c r="D7613" s="31"/>
    </row>
    <row r="7614" spans="1:4" x14ac:dyDescent="0.35">
      <c r="A7614" s="39"/>
      <c r="B7614" s="23"/>
      <c r="C7614" s="30"/>
      <c r="D7614" s="31"/>
    </row>
    <row r="7615" spans="1:4" x14ac:dyDescent="0.35">
      <c r="A7615" s="39"/>
      <c r="B7615" s="23"/>
      <c r="C7615" s="30"/>
      <c r="D7615" s="31"/>
    </row>
    <row r="7616" spans="1:4" x14ac:dyDescent="0.35">
      <c r="A7616" s="39"/>
      <c r="B7616" s="23"/>
      <c r="C7616" s="30"/>
      <c r="D7616" s="31"/>
    </row>
    <row r="7617" spans="1:4" x14ac:dyDescent="0.35">
      <c r="A7617" s="39"/>
      <c r="B7617" s="23"/>
      <c r="C7617" s="30"/>
      <c r="D7617" s="31"/>
    </row>
    <row r="7618" spans="1:4" x14ac:dyDescent="0.35">
      <c r="A7618" s="39"/>
      <c r="B7618" s="23"/>
      <c r="C7618" s="30"/>
      <c r="D7618" s="31"/>
    </row>
    <row r="7619" spans="1:4" x14ac:dyDescent="0.35">
      <c r="A7619" s="39"/>
      <c r="B7619" s="23"/>
      <c r="C7619" s="30"/>
      <c r="D7619" s="31"/>
    </row>
    <row r="7620" spans="1:4" x14ac:dyDescent="0.35">
      <c r="A7620" s="39"/>
      <c r="B7620" s="23"/>
      <c r="C7620" s="30"/>
      <c r="D7620" s="31"/>
    </row>
    <row r="7621" spans="1:4" x14ac:dyDescent="0.35">
      <c r="A7621" s="39"/>
      <c r="B7621" s="23"/>
      <c r="C7621" s="30"/>
      <c r="D7621" s="31"/>
    </row>
    <row r="7622" spans="1:4" x14ac:dyDescent="0.35">
      <c r="A7622" s="39"/>
      <c r="B7622" s="23"/>
      <c r="C7622" s="30"/>
      <c r="D7622" s="31"/>
    </row>
    <row r="7623" spans="1:4" x14ac:dyDescent="0.35">
      <c r="A7623" s="39"/>
      <c r="B7623" s="23"/>
      <c r="C7623" s="30"/>
      <c r="D7623" s="31"/>
    </row>
    <row r="7624" spans="1:4" x14ac:dyDescent="0.35">
      <c r="A7624" s="39"/>
      <c r="B7624" s="23"/>
      <c r="C7624" s="30"/>
      <c r="D7624" s="31"/>
    </row>
    <row r="7625" spans="1:4" x14ac:dyDescent="0.35">
      <c r="A7625" s="39"/>
      <c r="B7625" s="23"/>
      <c r="C7625" s="30"/>
      <c r="D7625" s="31"/>
    </row>
    <row r="7626" spans="1:4" x14ac:dyDescent="0.35">
      <c r="A7626" s="39"/>
      <c r="B7626" s="23"/>
      <c r="C7626" s="30"/>
      <c r="D7626" s="31"/>
    </row>
    <row r="7627" spans="1:4" x14ac:dyDescent="0.35">
      <c r="A7627" s="39"/>
      <c r="B7627" s="23"/>
      <c r="C7627" s="30"/>
      <c r="D7627" s="31"/>
    </row>
    <row r="7628" spans="1:4" x14ac:dyDescent="0.35">
      <c r="A7628" s="39"/>
      <c r="B7628" s="23"/>
      <c r="C7628" s="30"/>
      <c r="D7628" s="31"/>
    </row>
    <row r="7629" spans="1:4" x14ac:dyDescent="0.35">
      <c r="A7629" s="39"/>
      <c r="B7629" s="23"/>
      <c r="C7629" s="30"/>
      <c r="D7629" s="31"/>
    </row>
    <row r="7630" spans="1:4" x14ac:dyDescent="0.35">
      <c r="A7630" s="39"/>
      <c r="B7630" s="23"/>
      <c r="C7630" s="30"/>
      <c r="D7630" s="31"/>
    </row>
    <row r="7631" spans="1:4" x14ac:dyDescent="0.35">
      <c r="A7631" s="39"/>
      <c r="B7631" s="23"/>
      <c r="C7631" s="30"/>
      <c r="D7631" s="31"/>
    </row>
    <row r="7632" spans="1:4" x14ac:dyDescent="0.35">
      <c r="A7632" s="39"/>
      <c r="B7632" s="23"/>
      <c r="C7632" s="30"/>
      <c r="D7632" s="31"/>
    </row>
    <row r="7633" spans="1:4" x14ac:dyDescent="0.35">
      <c r="A7633" s="39"/>
      <c r="B7633" s="23"/>
      <c r="C7633" s="30"/>
      <c r="D7633" s="31"/>
    </row>
    <row r="7634" spans="1:4" x14ac:dyDescent="0.35">
      <c r="A7634" s="39"/>
      <c r="B7634" s="23"/>
      <c r="C7634" s="30"/>
      <c r="D7634" s="31"/>
    </row>
    <row r="7635" spans="1:4" x14ac:dyDescent="0.35">
      <c r="A7635" s="39"/>
      <c r="B7635" s="23"/>
      <c r="C7635" s="30"/>
      <c r="D7635" s="31"/>
    </row>
    <row r="7636" spans="1:4" x14ac:dyDescent="0.35">
      <c r="A7636" s="39"/>
      <c r="B7636" s="23"/>
      <c r="C7636" s="30"/>
      <c r="D7636" s="31"/>
    </row>
    <row r="7637" spans="1:4" x14ac:dyDescent="0.35">
      <c r="A7637" s="39"/>
      <c r="B7637" s="23"/>
      <c r="C7637" s="30"/>
      <c r="D7637" s="31"/>
    </row>
    <row r="7638" spans="1:4" x14ac:dyDescent="0.35">
      <c r="A7638" s="39"/>
      <c r="B7638" s="23"/>
      <c r="C7638" s="30"/>
      <c r="D7638" s="31"/>
    </row>
    <row r="7639" spans="1:4" x14ac:dyDescent="0.35">
      <c r="A7639" s="39"/>
      <c r="B7639" s="23"/>
      <c r="C7639" s="30"/>
      <c r="D7639" s="31"/>
    </row>
    <row r="7640" spans="1:4" x14ac:dyDescent="0.35">
      <c r="A7640" s="39"/>
      <c r="B7640" s="23"/>
      <c r="C7640" s="30"/>
      <c r="D7640" s="31"/>
    </row>
    <row r="7641" spans="1:4" x14ac:dyDescent="0.35">
      <c r="A7641" s="39"/>
      <c r="B7641" s="23"/>
      <c r="C7641" s="30"/>
      <c r="D7641" s="31"/>
    </row>
    <row r="7642" spans="1:4" x14ac:dyDescent="0.35">
      <c r="A7642" s="39"/>
      <c r="B7642" s="23"/>
      <c r="C7642" s="30"/>
      <c r="D7642" s="31"/>
    </row>
    <row r="7643" spans="1:4" x14ac:dyDescent="0.35">
      <c r="A7643" s="39"/>
      <c r="B7643" s="23"/>
      <c r="C7643" s="30"/>
      <c r="D7643" s="31"/>
    </row>
    <row r="7644" spans="1:4" x14ac:dyDescent="0.35">
      <c r="A7644" s="39"/>
      <c r="B7644" s="23"/>
      <c r="C7644" s="30"/>
      <c r="D7644" s="31"/>
    </row>
    <row r="7645" spans="1:4" x14ac:dyDescent="0.35">
      <c r="A7645" s="39"/>
      <c r="B7645" s="23"/>
      <c r="C7645" s="30"/>
      <c r="D7645" s="31"/>
    </row>
    <row r="7646" spans="1:4" x14ac:dyDescent="0.35">
      <c r="A7646" s="39"/>
      <c r="B7646" s="23"/>
      <c r="C7646" s="30"/>
      <c r="D7646" s="31"/>
    </row>
    <row r="7647" spans="1:4" x14ac:dyDescent="0.35">
      <c r="A7647" s="39"/>
      <c r="B7647" s="23"/>
      <c r="C7647" s="30"/>
      <c r="D7647" s="31"/>
    </row>
    <row r="7648" spans="1:4" x14ac:dyDescent="0.35">
      <c r="A7648" s="39"/>
      <c r="B7648" s="23"/>
      <c r="C7648" s="30"/>
      <c r="D7648" s="31"/>
    </row>
    <row r="7649" spans="1:4" x14ac:dyDescent="0.35">
      <c r="A7649" s="39"/>
      <c r="B7649" s="23"/>
      <c r="C7649" s="30"/>
      <c r="D7649" s="31"/>
    </row>
    <row r="7650" spans="1:4" x14ac:dyDescent="0.35">
      <c r="A7650" s="39"/>
      <c r="B7650" s="23"/>
      <c r="C7650" s="30"/>
      <c r="D7650" s="31"/>
    </row>
    <row r="7651" spans="1:4" x14ac:dyDescent="0.35">
      <c r="A7651" s="39"/>
      <c r="B7651" s="23"/>
      <c r="C7651" s="30"/>
      <c r="D7651" s="31"/>
    </row>
    <row r="7652" spans="1:4" x14ac:dyDescent="0.35">
      <c r="A7652" s="39"/>
      <c r="B7652" s="23"/>
      <c r="C7652" s="30"/>
      <c r="D7652" s="31"/>
    </row>
    <row r="7653" spans="1:4" x14ac:dyDescent="0.35">
      <c r="A7653" s="39"/>
      <c r="B7653" s="23"/>
      <c r="C7653" s="30"/>
      <c r="D7653" s="31"/>
    </row>
    <row r="7654" spans="1:4" x14ac:dyDescent="0.35">
      <c r="A7654" s="39"/>
      <c r="B7654" s="23"/>
      <c r="C7654" s="30"/>
      <c r="D7654" s="31"/>
    </row>
    <row r="7655" spans="1:4" x14ac:dyDescent="0.35">
      <c r="A7655" s="39"/>
      <c r="B7655" s="23"/>
      <c r="C7655" s="30"/>
      <c r="D7655" s="31"/>
    </row>
    <row r="7656" spans="1:4" x14ac:dyDescent="0.35">
      <c r="A7656" s="39"/>
      <c r="B7656" s="23"/>
      <c r="C7656" s="30"/>
      <c r="D7656" s="31"/>
    </row>
    <row r="7657" spans="1:4" x14ac:dyDescent="0.35">
      <c r="A7657" s="39"/>
      <c r="B7657" s="23"/>
      <c r="C7657" s="30"/>
      <c r="D7657" s="31"/>
    </row>
    <row r="7658" spans="1:4" x14ac:dyDescent="0.35">
      <c r="A7658" s="39"/>
      <c r="B7658" s="23"/>
      <c r="C7658" s="30"/>
      <c r="D7658" s="31"/>
    </row>
    <row r="7659" spans="1:4" x14ac:dyDescent="0.35">
      <c r="A7659" s="39"/>
      <c r="B7659" s="23"/>
      <c r="C7659" s="30"/>
      <c r="D7659" s="31"/>
    </row>
    <row r="7660" spans="1:4" x14ac:dyDescent="0.35">
      <c r="A7660" s="39"/>
      <c r="B7660" s="23"/>
      <c r="C7660" s="30"/>
      <c r="D7660" s="31"/>
    </row>
    <row r="7661" spans="1:4" x14ac:dyDescent="0.35">
      <c r="A7661" s="39"/>
      <c r="B7661" s="23"/>
      <c r="C7661" s="30"/>
      <c r="D7661" s="31"/>
    </row>
    <row r="7662" spans="1:4" x14ac:dyDescent="0.35">
      <c r="A7662" s="39"/>
      <c r="B7662" s="23"/>
      <c r="C7662" s="30"/>
      <c r="D7662" s="31"/>
    </row>
    <row r="7663" spans="1:4" x14ac:dyDescent="0.35">
      <c r="A7663" s="39"/>
      <c r="B7663" s="23"/>
      <c r="C7663" s="30"/>
      <c r="D7663" s="31"/>
    </row>
    <row r="7664" spans="1:4" x14ac:dyDescent="0.35">
      <c r="A7664" s="39"/>
      <c r="B7664" s="23"/>
      <c r="C7664" s="30"/>
      <c r="D7664" s="31"/>
    </row>
    <row r="7665" spans="1:4" x14ac:dyDescent="0.35">
      <c r="A7665" s="39"/>
      <c r="B7665" s="23"/>
      <c r="C7665" s="30"/>
      <c r="D7665" s="31"/>
    </row>
    <row r="7666" spans="1:4" x14ac:dyDescent="0.35">
      <c r="A7666" s="39"/>
      <c r="B7666" s="23"/>
      <c r="C7666" s="30"/>
      <c r="D7666" s="31"/>
    </row>
    <row r="7667" spans="1:4" x14ac:dyDescent="0.35">
      <c r="A7667" s="39"/>
      <c r="B7667" s="23"/>
      <c r="C7667" s="30"/>
      <c r="D7667" s="31"/>
    </row>
    <row r="7668" spans="1:4" x14ac:dyDescent="0.35">
      <c r="A7668" s="39"/>
      <c r="B7668" s="23"/>
      <c r="C7668" s="30"/>
      <c r="D7668" s="31"/>
    </row>
    <row r="7669" spans="1:4" x14ac:dyDescent="0.35">
      <c r="A7669" s="39"/>
      <c r="B7669" s="23"/>
      <c r="C7669" s="30"/>
      <c r="D7669" s="31"/>
    </row>
    <row r="7670" spans="1:4" x14ac:dyDescent="0.35">
      <c r="A7670" s="39"/>
      <c r="B7670" s="23"/>
      <c r="C7670" s="30"/>
      <c r="D7670" s="31"/>
    </row>
    <row r="7671" spans="1:4" x14ac:dyDescent="0.35">
      <c r="A7671" s="39"/>
      <c r="B7671" s="23"/>
      <c r="C7671" s="30"/>
      <c r="D7671" s="31"/>
    </row>
    <row r="7672" spans="1:4" x14ac:dyDescent="0.35">
      <c r="A7672" s="39"/>
      <c r="B7672" s="23"/>
      <c r="C7672" s="30"/>
      <c r="D7672" s="31"/>
    </row>
    <row r="7673" spans="1:4" x14ac:dyDescent="0.35">
      <c r="A7673" s="39"/>
      <c r="B7673" s="23"/>
      <c r="C7673" s="30"/>
      <c r="D7673" s="31"/>
    </row>
    <row r="7674" spans="1:4" x14ac:dyDescent="0.35">
      <c r="A7674" s="39"/>
      <c r="B7674" s="23"/>
      <c r="C7674" s="30"/>
      <c r="D7674" s="31"/>
    </row>
    <row r="7675" spans="1:4" x14ac:dyDescent="0.35">
      <c r="A7675" s="39"/>
      <c r="B7675" s="23"/>
      <c r="C7675" s="30"/>
      <c r="D7675" s="31"/>
    </row>
    <row r="7676" spans="1:4" x14ac:dyDescent="0.35">
      <c r="A7676" s="39"/>
      <c r="B7676" s="23"/>
      <c r="C7676" s="30"/>
      <c r="D7676" s="31"/>
    </row>
    <row r="7677" spans="1:4" x14ac:dyDescent="0.35">
      <c r="A7677" s="39"/>
      <c r="B7677" s="23"/>
      <c r="C7677" s="30"/>
      <c r="D7677" s="31"/>
    </row>
    <row r="7678" spans="1:4" x14ac:dyDescent="0.35">
      <c r="A7678" s="39"/>
      <c r="B7678" s="23"/>
      <c r="C7678" s="30"/>
      <c r="D7678" s="31"/>
    </row>
    <row r="7679" spans="1:4" x14ac:dyDescent="0.35">
      <c r="A7679" s="39"/>
      <c r="B7679" s="23"/>
      <c r="C7679" s="30"/>
      <c r="D7679" s="31"/>
    </row>
    <row r="7680" spans="1:4" x14ac:dyDescent="0.35">
      <c r="A7680" s="39"/>
      <c r="B7680" s="23"/>
      <c r="C7680" s="30"/>
      <c r="D7680" s="31"/>
    </row>
    <row r="7681" spans="1:4" x14ac:dyDescent="0.35">
      <c r="A7681" s="39"/>
      <c r="B7681" s="23"/>
      <c r="C7681" s="30"/>
      <c r="D7681" s="31"/>
    </row>
    <row r="7682" spans="1:4" x14ac:dyDescent="0.35">
      <c r="A7682" s="39"/>
      <c r="B7682" s="23"/>
      <c r="C7682" s="30"/>
      <c r="D7682" s="31"/>
    </row>
    <row r="7683" spans="1:4" x14ac:dyDescent="0.35">
      <c r="A7683" s="39"/>
      <c r="B7683" s="23"/>
      <c r="C7683" s="30"/>
      <c r="D7683" s="31"/>
    </row>
    <row r="7684" spans="1:4" x14ac:dyDescent="0.35">
      <c r="A7684" s="39"/>
      <c r="B7684" s="23"/>
      <c r="C7684" s="30"/>
      <c r="D7684" s="31"/>
    </row>
    <row r="7685" spans="1:4" x14ac:dyDescent="0.35">
      <c r="A7685" s="39"/>
      <c r="B7685" s="23"/>
      <c r="C7685" s="30"/>
      <c r="D7685" s="31"/>
    </row>
    <row r="7686" spans="1:4" x14ac:dyDescent="0.35">
      <c r="A7686" s="39"/>
      <c r="B7686" s="23"/>
      <c r="C7686" s="30"/>
      <c r="D7686" s="31"/>
    </row>
    <row r="7687" spans="1:4" x14ac:dyDescent="0.35">
      <c r="A7687" s="39"/>
      <c r="B7687" s="23"/>
      <c r="C7687" s="30"/>
      <c r="D7687" s="31"/>
    </row>
    <row r="7688" spans="1:4" x14ac:dyDescent="0.35">
      <c r="A7688" s="39"/>
      <c r="B7688" s="23"/>
      <c r="C7688" s="30"/>
      <c r="D7688" s="31"/>
    </row>
    <row r="7689" spans="1:4" x14ac:dyDescent="0.35">
      <c r="A7689" s="39"/>
      <c r="B7689" s="23"/>
      <c r="C7689" s="30"/>
      <c r="D7689" s="31"/>
    </row>
    <row r="7690" spans="1:4" x14ac:dyDescent="0.35">
      <c r="A7690" s="39"/>
      <c r="B7690" s="23"/>
      <c r="C7690" s="30"/>
      <c r="D7690" s="31"/>
    </row>
    <row r="7691" spans="1:4" x14ac:dyDescent="0.35">
      <c r="A7691" s="39"/>
      <c r="B7691" s="23"/>
      <c r="C7691" s="30"/>
      <c r="D7691" s="31"/>
    </row>
    <row r="7692" spans="1:4" x14ac:dyDescent="0.35">
      <c r="A7692" s="39"/>
      <c r="B7692" s="23"/>
      <c r="C7692" s="30"/>
      <c r="D7692" s="31"/>
    </row>
    <row r="7693" spans="1:4" x14ac:dyDescent="0.35">
      <c r="A7693" s="39"/>
      <c r="B7693" s="23"/>
      <c r="C7693" s="30"/>
      <c r="D7693" s="31"/>
    </row>
    <row r="7694" spans="1:4" x14ac:dyDescent="0.35">
      <c r="A7694" s="39"/>
      <c r="B7694" s="23"/>
      <c r="C7694" s="30"/>
      <c r="D7694" s="31"/>
    </row>
    <row r="7695" spans="1:4" x14ac:dyDescent="0.35">
      <c r="A7695" s="39"/>
      <c r="B7695" s="23"/>
      <c r="C7695" s="30"/>
      <c r="D7695" s="31"/>
    </row>
    <row r="7696" spans="1:4" x14ac:dyDescent="0.35">
      <c r="A7696" s="39"/>
      <c r="B7696" s="23"/>
      <c r="C7696" s="30"/>
      <c r="D7696" s="31"/>
    </row>
    <row r="7697" spans="1:4" x14ac:dyDescent="0.35">
      <c r="A7697" s="39"/>
      <c r="B7697" s="23"/>
      <c r="C7697" s="30"/>
      <c r="D7697" s="31"/>
    </row>
    <row r="7698" spans="1:4" x14ac:dyDescent="0.35">
      <c r="A7698" s="39"/>
      <c r="B7698" s="23"/>
      <c r="C7698" s="30"/>
      <c r="D7698" s="31"/>
    </row>
    <row r="7699" spans="1:4" x14ac:dyDescent="0.35">
      <c r="A7699" s="39"/>
      <c r="B7699" s="23"/>
      <c r="C7699" s="30"/>
      <c r="D7699" s="31"/>
    </row>
    <row r="7700" spans="1:4" x14ac:dyDescent="0.35">
      <c r="A7700" s="39"/>
      <c r="B7700" s="23"/>
      <c r="C7700" s="30"/>
      <c r="D7700" s="31"/>
    </row>
    <row r="7701" spans="1:4" x14ac:dyDescent="0.35">
      <c r="A7701" s="39"/>
      <c r="B7701" s="23"/>
      <c r="C7701" s="30"/>
      <c r="D7701" s="31"/>
    </row>
    <row r="7702" spans="1:4" x14ac:dyDescent="0.35">
      <c r="A7702" s="39"/>
      <c r="B7702" s="23"/>
      <c r="C7702" s="30"/>
      <c r="D7702" s="31"/>
    </row>
    <row r="7703" spans="1:4" x14ac:dyDescent="0.35">
      <c r="A7703" s="39"/>
      <c r="B7703" s="23"/>
      <c r="C7703" s="30"/>
      <c r="D7703" s="31"/>
    </row>
    <row r="7704" spans="1:4" x14ac:dyDescent="0.35">
      <c r="A7704" s="39"/>
      <c r="B7704" s="23"/>
      <c r="C7704" s="30"/>
      <c r="D7704" s="31"/>
    </row>
    <row r="7705" spans="1:4" x14ac:dyDescent="0.35">
      <c r="A7705" s="39"/>
      <c r="B7705" s="23"/>
      <c r="C7705" s="30"/>
      <c r="D7705" s="31"/>
    </row>
    <row r="7706" spans="1:4" x14ac:dyDescent="0.35">
      <c r="A7706" s="39"/>
      <c r="B7706" s="23"/>
      <c r="C7706" s="30"/>
      <c r="D7706" s="31"/>
    </row>
    <row r="7707" spans="1:4" x14ac:dyDescent="0.35">
      <c r="A7707" s="39"/>
      <c r="B7707" s="23"/>
      <c r="C7707" s="30"/>
      <c r="D7707" s="31"/>
    </row>
    <row r="7708" spans="1:4" x14ac:dyDescent="0.35">
      <c r="A7708" s="39"/>
      <c r="B7708" s="23"/>
      <c r="C7708" s="30"/>
      <c r="D7708" s="31"/>
    </row>
    <row r="7709" spans="1:4" x14ac:dyDescent="0.35">
      <c r="A7709" s="39"/>
      <c r="B7709" s="23"/>
      <c r="C7709" s="30"/>
      <c r="D7709" s="31"/>
    </row>
    <row r="7710" spans="1:4" x14ac:dyDescent="0.35">
      <c r="A7710" s="39"/>
      <c r="B7710" s="23"/>
      <c r="C7710" s="30"/>
      <c r="D7710" s="31"/>
    </row>
    <row r="7711" spans="1:4" x14ac:dyDescent="0.35">
      <c r="A7711" s="39"/>
      <c r="B7711" s="23"/>
      <c r="C7711" s="30"/>
      <c r="D7711" s="31"/>
    </row>
    <row r="7712" spans="1:4" x14ac:dyDescent="0.35">
      <c r="A7712" s="39"/>
      <c r="B7712" s="23"/>
      <c r="C7712" s="30"/>
      <c r="D7712" s="31"/>
    </row>
    <row r="7713" spans="1:4" x14ac:dyDescent="0.35">
      <c r="A7713" s="39"/>
      <c r="B7713" s="23"/>
      <c r="C7713" s="30"/>
      <c r="D7713" s="31"/>
    </row>
    <row r="7714" spans="1:4" x14ac:dyDescent="0.35">
      <c r="A7714" s="39"/>
      <c r="B7714" s="23"/>
      <c r="C7714" s="30"/>
      <c r="D7714" s="31"/>
    </row>
    <row r="7715" spans="1:4" x14ac:dyDescent="0.35">
      <c r="A7715" s="39"/>
      <c r="B7715" s="23"/>
      <c r="C7715" s="30"/>
      <c r="D7715" s="31"/>
    </row>
    <row r="7716" spans="1:4" x14ac:dyDescent="0.35">
      <c r="A7716" s="39"/>
      <c r="B7716" s="23"/>
      <c r="C7716" s="30"/>
      <c r="D7716" s="31"/>
    </row>
    <row r="7717" spans="1:4" x14ac:dyDescent="0.35">
      <c r="A7717" s="39"/>
      <c r="B7717" s="23"/>
      <c r="C7717" s="30"/>
      <c r="D7717" s="31"/>
    </row>
    <row r="7718" spans="1:4" x14ac:dyDescent="0.35">
      <c r="A7718" s="39"/>
      <c r="B7718" s="23"/>
      <c r="C7718" s="30"/>
      <c r="D7718" s="31"/>
    </row>
    <row r="7719" spans="1:4" x14ac:dyDescent="0.35">
      <c r="A7719" s="39"/>
      <c r="B7719" s="23"/>
      <c r="C7719" s="30"/>
      <c r="D7719" s="31"/>
    </row>
    <row r="7720" spans="1:4" x14ac:dyDescent="0.35">
      <c r="A7720" s="39"/>
      <c r="B7720" s="23"/>
      <c r="C7720" s="30"/>
      <c r="D7720" s="31"/>
    </row>
    <row r="7721" spans="1:4" x14ac:dyDescent="0.35">
      <c r="A7721" s="39"/>
      <c r="B7721" s="23"/>
      <c r="C7721" s="30"/>
      <c r="D7721" s="31"/>
    </row>
    <row r="7722" spans="1:4" x14ac:dyDescent="0.35">
      <c r="A7722" s="39"/>
      <c r="B7722" s="23"/>
      <c r="C7722" s="30"/>
      <c r="D7722" s="31"/>
    </row>
    <row r="7723" spans="1:4" x14ac:dyDescent="0.35">
      <c r="A7723" s="39"/>
      <c r="B7723" s="23"/>
      <c r="C7723" s="30"/>
      <c r="D7723" s="31"/>
    </row>
    <row r="7724" spans="1:4" x14ac:dyDescent="0.35">
      <c r="A7724" s="39"/>
      <c r="B7724" s="23"/>
      <c r="C7724" s="30"/>
      <c r="D7724" s="31"/>
    </row>
    <row r="7725" spans="1:4" x14ac:dyDescent="0.35">
      <c r="A7725" s="39"/>
      <c r="B7725" s="23"/>
      <c r="C7725" s="30"/>
      <c r="D7725" s="31"/>
    </row>
    <row r="7726" spans="1:4" x14ac:dyDescent="0.35">
      <c r="A7726" s="39"/>
      <c r="B7726" s="23"/>
      <c r="C7726" s="30"/>
      <c r="D7726" s="31"/>
    </row>
    <row r="7727" spans="1:4" x14ac:dyDescent="0.35">
      <c r="A7727" s="39"/>
      <c r="B7727" s="23"/>
      <c r="C7727" s="30"/>
      <c r="D7727" s="31"/>
    </row>
    <row r="7728" spans="1:4" x14ac:dyDescent="0.35">
      <c r="A7728" s="39"/>
      <c r="B7728" s="23"/>
      <c r="C7728" s="30"/>
      <c r="D7728" s="31"/>
    </row>
    <row r="7729" spans="1:4" x14ac:dyDescent="0.35">
      <c r="A7729" s="39"/>
      <c r="B7729" s="23"/>
      <c r="C7729" s="30"/>
      <c r="D7729" s="31"/>
    </row>
    <row r="7730" spans="1:4" x14ac:dyDescent="0.35">
      <c r="A7730" s="39"/>
      <c r="B7730" s="23"/>
      <c r="C7730" s="30"/>
      <c r="D7730" s="31"/>
    </row>
    <row r="7731" spans="1:4" x14ac:dyDescent="0.35">
      <c r="A7731" s="39"/>
      <c r="B7731" s="23"/>
      <c r="C7731" s="30"/>
      <c r="D7731" s="31"/>
    </row>
    <row r="7732" spans="1:4" x14ac:dyDescent="0.35">
      <c r="A7732" s="39"/>
      <c r="B7732" s="23"/>
      <c r="C7732" s="30"/>
      <c r="D7732" s="31"/>
    </row>
    <row r="7733" spans="1:4" x14ac:dyDescent="0.35">
      <c r="A7733" s="39"/>
      <c r="B7733" s="23"/>
      <c r="C7733" s="30"/>
      <c r="D7733" s="31"/>
    </row>
    <row r="7734" spans="1:4" x14ac:dyDescent="0.35">
      <c r="A7734" s="39"/>
      <c r="B7734" s="23"/>
      <c r="C7734" s="30"/>
      <c r="D7734" s="31"/>
    </row>
    <row r="7735" spans="1:4" x14ac:dyDescent="0.35">
      <c r="A7735" s="39"/>
      <c r="B7735" s="23"/>
      <c r="C7735" s="30"/>
      <c r="D7735" s="31"/>
    </row>
    <row r="7736" spans="1:4" x14ac:dyDescent="0.35">
      <c r="A7736" s="39"/>
      <c r="B7736" s="23"/>
      <c r="C7736" s="30"/>
      <c r="D7736" s="31"/>
    </row>
    <row r="7737" spans="1:4" x14ac:dyDescent="0.35">
      <c r="A7737" s="39"/>
      <c r="B7737" s="23"/>
      <c r="C7737" s="30"/>
      <c r="D7737" s="31"/>
    </row>
    <row r="7738" spans="1:4" x14ac:dyDescent="0.35">
      <c r="A7738" s="39"/>
      <c r="B7738" s="23"/>
      <c r="C7738" s="30"/>
      <c r="D7738" s="31"/>
    </row>
    <row r="7739" spans="1:4" x14ac:dyDescent="0.35">
      <c r="A7739" s="39"/>
      <c r="B7739" s="23"/>
      <c r="C7739" s="30"/>
      <c r="D7739" s="31"/>
    </row>
    <row r="7740" spans="1:4" x14ac:dyDescent="0.35">
      <c r="A7740" s="39"/>
      <c r="B7740" s="23"/>
      <c r="C7740" s="30"/>
      <c r="D7740" s="31"/>
    </row>
    <row r="7741" spans="1:4" x14ac:dyDescent="0.35">
      <c r="A7741" s="39"/>
      <c r="B7741" s="23"/>
      <c r="C7741" s="30"/>
      <c r="D7741" s="31"/>
    </row>
    <row r="7742" spans="1:4" x14ac:dyDescent="0.35">
      <c r="A7742" s="39"/>
      <c r="B7742" s="23"/>
      <c r="C7742" s="30"/>
      <c r="D7742" s="31"/>
    </row>
    <row r="7743" spans="1:4" x14ac:dyDescent="0.35">
      <c r="A7743" s="39"/>
      <c r="B7743" s="23"/>
      <c r="C7743" s="30"/>
      <c r="D7743" s="31"/>
    </row>
    <row r="7744" spans="1:4" x14ac:dyDescent="0.35">
      <c r="A7744" s="39"/>
      <c r="B7744" s="23"/>
      <c r="C7744" s="30"/>
      <c r="D7744" s="31"/>
    </row>
    <row r="7745" spans="1:4" x14ac:dyDescent="0.35">
      <c r="A7745" s="39"/>
      <c r="B7745" s="23"/>
      <c r="C7745" s="30"/>
      <c r="D7745" s="31"/>
    </row>
    <row r="7746" spans="1:4" x14ac:dyDescent="0.35">
      <c r="A7746" s="39"/>
      <c r="B7746" s="23"/>
      <c r="C7746" s="30"/>
      <c r="D7746" s="31"/>
    </row>
    <row r="7747" spans="1:4" x14ac:dyDescent="0.35">
      <c r="A7747" s="39"/>
      <c r="B7747" s="23"/>
      <c r="C7747" s="30"/>
      <c r="D7747" s="31"/>
    </row>
    <row r="7748" spans="1:4" x14ac:dyDescent="0.35">
      <c r="A7748" s="39"/>
      <c r="B7748" s="23"/>
      <c r="C7748" s="30"/>
      <c r="D7748" s="31"/>
    </row>
    <row r="7749" spans="1:4" x14ac:dyDescent="0.35">
      <c r="A7749" s="39"/>
      <c r="B7749" s="23"/>
      <c r="C7749" s="30"/>
      <c r="D7749" s="31"/>
    </row>
    <row r="7750" spans="1:4" x14ac:dyDescent="0.35">
      <c r="A7750" s="39"/>
      <c r="B7750" s="23"/>
      <c r="C7750" s="30"/>
      <c r="D7750" s="31"/>
    </row>
    <row r="7751" spans="1:4" x14ac:dyDescent="0.35">
      <c r="A7751" s="39"/>
      <c r="B7751" s="23"/>
      <c r="C7751" s="30"/>
      <c r="D7751" s="31"/>
    </row>
    <row r="7752" spans="1:4" x14ac:dyDescent="0.35">
      <c r="A7752" s="39"/>
      <c r="B7752" s="23"/>
      <c r="C7752" s="30"/>
      <c r="D7752" s="31"/>
    </row>
    <row r="7753" spans="1:4" x14ac:dyDescent="0.35">
      <c r="A7753" s="39"/>
      <c r="B7753" s="23"/>
      <c r="C7753" s="30"/>
      <c r="D7753" s="31"/>
    </row>
    <row r="7754" spans="1:4" x14ac:dyDescent="0.35">
      <c r="A7754" s="39"/>
      <c r="B7754" s="23"/>
      <c r="C7754" s="30"/>
      <c r="D7754" s="31"/>
    </row>
    <row r="7755" spans="1:4" x14ac:dyDescent="0.35">
      <c r="A7755" s="39"/>
      <c r="B7755" s="23"/>
      <c r="C7755" s="30"/>
      <c r="D7755" s="31"/>
    </row>
    <row r="7756" spans="1:4" x14ac:dyDescent="0.35">
      <c r="A7756" s="39"/>
      <c r="B7756" s="23"/>
      <c r="C7756" s="30"/>
      <c r="D7756" s="31"/>
    </row>
    <row r="7757" spans="1:4" x14ac:dyDescent="0.35">
      <c r="A7757" s="39"/>
      <c r="B7757" s="23"/>
      <c r="C7757" s="30"/>
      <c r="D7757" s="31"/>
    </row>
    <row r="7758" spans="1:4" x14ac:dyDescent="0.35">
      <c r="A7758" s="39"/>
      <c r="B7758" s="23"/>
      <c r="C7758" s="30"/>
      <c r="D7758" s="31"/>
    </row>
    <row r="7759" spans="1:4" x14ac:dyDescent="0.35">
      <c r="A7759" s="39"/>
      <c r="B7759" s="23"/>
      <c r="C7759" s="30"/>
      <c r="D7759" s="31"/>
    </row>
    <row r="7760" spans="1:4" x14ac:dyDescent="0.35">
      <c r="A7760" s="39"/>
      <c r="B7760" s="23"/>
      <c r="C7760" s="30"/>
      <c r="D7760" s="31"/>
    </row>
    <row r="7761" spans="1:4" x14ac:dyDescent="0.35">
      <c r="A7761" s="39"/>
      <c r="B7761" s="23"/>
      <c r="C7761" s="30"/>
      <c r="D7761" s="31"/>
    </row>
    <row r="7762" spans="1:4" x14ac:dyDescent="0.35">
      <c r="A7762" s="39"/>
      <c r="B7762" s="23"/>
      <c r="C7762" s="30"/>
      <c r="D7762" s="31"/>
    </row>
    <row r="7763" spans="1:4" x14ac:dyDescent="0.35">
      <c r="A7763" s="39"/>
      <c r="B7763" s="23"/>
      <c r="C7763" s="30"/>
      <c r="D7763" s="31"/>
    </row>
    <row r="7764" spans="1:4" x14ac:dyDescent="0.35">
      <c r="A7764" s="39"/>
      <c r="B7764" s="23"/>
      <c r="C7764" s="30"/>
      <c r="D7764" s="31"/>
    </row>
    <row r="7765" spans="1:4" x14ac:dyDescent="0.35">
      <c r="A7765" s="39"/>
      <c r="B7765" s="23"/>
      <c r="C7765" s="30"/>
      <c r="D7765" s="31"/>
    </row>
    <row r="7766" spans="1:4" x14ac:dyDescent="0.35">
      <c r="A7766" s="39"/>
      <c r="B7766" s="23"/>
      <c r="C7766" s="30"/>
      <c r="D7766" s="31"/>
    </row>
    <row r="7767" spans="1:4" x14ac:dyDescent="0.35">
      <c r="A7767" s="39"/>
      <c r="B7767" s="23"/>
      <c r="C7767" s="30"/>
      <c r="D7767" s="31"/>
    </row>
    <row r="7768" spans="1:4" x14ac:dyDescent="0.35">
      <c r="A7768" s="39"/>
      <c r="B7768" s="23"/>
      <c r="C7768" s="30"/>
      <c r="D7768" s="31"/>
    </row>
    <row r="7769" spans="1:4" x14ac:dyDescent="0.35">
      <c r="A7769" s="39"/>
      <c r="B7769" s="23"/>
      <c r="C7769" s="30"/>
      <c r="D7769" s="31"/>
    </row>
    <row r="7770" spans="1:4" x14ac:dyDescent="0.35">
      <c r="A7770" s="39"/>
      <c r="B7770" s="23"/>
      <c r="C7770" s="30"/>
      <c r="D7770" s="31"/>
    </row>
    <row r="7771" spans="1:4" x14ac:dyDescent="0.35">
      <c r="A7771" s="39"/>
      <c r="B7771" s="23"/>
      <c r="C7771" s="30"/>
      <c r="D7771" s="31"/>
    </row>
    <row r="7772" spans="1:4" x14ac:dyDescent="0.35">
      <c r="A7772" s="39"/>
      <c r="B7772" s="23"/>
      <c r="C7772" s="30"/>
      <c r="D7772" s="31"/>
    </row>
    <row r="7773" spans="1:4" x14ac:dyDescent="0.35">
      <c r="A7773" s="39"/>
      <c r="B7773" s="23"/>
      <c r="C7773" s="30"/>
      <c r="D7773" s="31"/>
    </row>
    <row r="7774" spans="1:4" x14ac:dyDescent="0.35">
      <c r="A7774" s="39"/>
      <c r="B7774" s="23"/>
      <c r="C7774" s="30"/>
      <c r="D7774" s="31"/>
    </row>
    <row r="7775" spans="1:4" x14ac:dyDescent="0.35">
      <c r="A7775" s="39"/>
      <c r="B7775" s="23"/>
      <c r="C7775" s="30"/>
      <c r="D7775" s="31"/>
    </row>
    <row r="7776" spans="1:4" x14ac:dyDescent="0.35">
      <c r="A7776" s="39"/>
      <c r="B7776" s="23"/>
      <c r="C7776" s="30"/>
      <c r="D7776" s="31"/>
    </row>
    <row r="7777" spans="1:4" x14ac:dyDescent="0.35">
      <c r="A7777" s="39"/>
      <c r="B7777" s="23"/>
      <c r="C7777" s="30"/>
      <c r="D7777" s="31"/>
    </row>
    <row r="7778" spans="1:4" x14ac:dyDescent="0.35">
      <c r="A7778" s="39"/>
      <c r="B7778" s="23"/>
      <c r="C7778" s="30"/>
      <c r="D7778" s="31"/>
    </row>
    <row r="7779" spans="1:4" x14ac:dyDescent="0.35">
      <c r="A7779" s="39"/>
      <c r="B7779" s="23"/>
      <c r="C7779" s="30"/>
      <c r="D7779" s="31"/>
    </row>
    <row r="7780" spans="1:4" x14ac:dyDescent="0.35">
      <c r="A7780" s="39"/>
      <c r="B7780" s="23"/>
      <c r="C7780" s="30"/>
      <c r="D7780" s="31"/>
    </row>
    <row r="7781" spans="1:4" x14ac:dyDescent="0.35">
      <c r="A7781" s="39"/>
      <c r="B7781" s="23"/>
      <c r="C7781" s="30"/>
      <c r="D7781" s="31"/>
    </row>
    <row r="7782" spans="1:4" x14ac:dyDescent="0.35">
      <c r="A7782" s="39"/>
      <c r="B7782" s="23"/>
      <c r="C7782" s="30"/>
      <c r="D7782" s="31"/>
    </row>
    <row r="7783" spans="1:4" x14ac:dyDescent="0.35">
      <c r="A7783" s="39"/>
      <c r="B7783" s="23"/>
      <c r="C7783" s="30"/>
      <c r="D7783" s="31"/>
    </row>
    <row r="7784" spans="1:4" x14ac:dyDescent="0.35">
      <c r="A7784" s="39"/>
      <c r="B7784" s="23"/>
      <c r="C7784" s="30"/>
      <c r="D7784" s="31"/>
    </row>
    <row r="7785" spans="1:4" x14ac:dyDescent="0.35">
      <c r="A7785" s="39"/>
      <c r="B7785" s="23"/>
      <c r="C7785" s="30"/>
      <c r="D7785" s="31"/>
    </row>
    <row r="7786" spans="1:4" x14ac:dyDescent="0.35">
      <c r="A7786" s="39"/>
      <c r="B7786" s="23"/>
      <c r="C7786" s="30"/>
      <c r="D7786" s="31"/>
    </row>
    <row r="7787" spans="1:4" x14ac:dyDescent="0.35">
      <c r="A7787" s="39"/>
      <c r="B7787" s="23"/>
      <c r="C7787" s="30"/>
      <c r="D7787" s="31"/>
    </row>
    <row r="7788" spans="1:4" x14ac:dyDescent="0.35">
      <c r="A7788" s="39"/>
      <c r="B7788" s="23"/>
      <c r="C7788" s="30"/>
      <c r="D7788" s="31"/>
    </row>
    <row r="7789" spans="1:4" x14ac:dyDescent="0.35">
      <c r="A7789" s="39"/>
      <c r="B7789" s="23"/>
      <c r="C7789" s="30"/>
      <c r="D7789" s="31"/>
    </row>
    <row r="7790" spans="1:4" x14ac:dyDescent="0.35">
      <c r="A7790" s="39"/>
      <c r="B7790" s="23"/>
      <c r="C7790" s="30"/>
      <c r="D7790" s="31"/>
    </row>
    <row r="7791" spans="1:4" x14ac:dyDescent="0.35">
      <c r="A7791" s="39"/>
      <c r="B7791" s="23"/>
      <c r="C7791" s="30"/>
      <c r="D7791" s="31"/>
    </row>
    <row r="7792" spans="1:4" x14ac:dyDescent="0.35">
      <c r="A7792" s="39"/>
      <c r="B7792" s="23"/>
      <c r="C7792" s="30"/>
      <c r="D7792" s="31"/>
    </row>
    <row r="7793" spans="1:4" x14ac:dyDescent="0.35">
      <c r="A7793" s="39"/>
      <c r="B7793" s="23"/>
      <c r="C7793" s="30"/>
      <c r="D7793" s="31"/>
    </row>
    <row r="7794" spans="1:4" x14ac:dyDescent="0.35">
      <c r="A7794" s="39"/>
      <c r="B7794" s="23"/>
      <c r="C7794" s="30"/>
      <c r="D7794" s="31"/>
    </row>
    <row r="7795" spans="1:4" x14ac:dyDescent="0.35">
      <c r="A7795" s="39"/>
      <c r="B7795" s="23"/>
      <c r="C7795" s="30"/>
      <c r="D7795" s="31"/>
    </row>
    <row r="7796" spans="1:4" x14ac:dyDescent="0.35">
      <c r="A7796" s="39"/>
      <c r="B7796" s="23"/>
      <c r="C7796" s="30"/>
      <c r="D7796" s="31"/>
    </row>
    <row r="7797" spans="1:4" x14ac:dyDescent="0.35">
      <c r="A7797" s="39"/>
      <c r="B7797" s="23"/>
      <c r="C7797" s="30"/>
      <c r="D7797" s="31"/>
    </row>
    <row r="7798" spans="1:4" x14ac:dyDescent="0.35">
      <c r="A7798" s="39"/>
      <c r="B7798" s="23"/>
      <c r="C7798" s="30"/>
      <c r="D7798" s="31"/>
    </row>
    <row r="7799" spans="1:4" x14ac:dyDescent="0.35">
      <c r="A7799" s="39"/>
      <c r="B7799" s="23"/>
      <c r="C7799" s="30"/>
      <c r="D7799" s="31"/>
    </row>
    <row r="7800" spans="1:4" x14ac:dyDescent="0.35">
      <c r="A7800" s="39"/>
      <c r="B7800" s="23"/>
      <c r="C7800" s="30"/>
      <c r="D7800" s="31"/>
    </row>
    <row r="7801" spans="1:4" x14ac:dyDescent="0.35">
      <c r="A7801" s="39"/>
      <c r="B7801" s="23"/>
      <c r="C7801" s="30"/>
      <c r="D7801" s="31"/>
    </row>
    <row r="7802" spans="1:4" x14ac:dyDescent="0.35">
      <c r="A7802" s="39"/>
      <c r="B7802" s="23"/>
      <c r="C7802" s="30"/>
      <c r="D7802" s="31"/>
    </row>
    <row r="7803" spans="1:4" x14ac:dyDescent="0.35">
      <c r="A7803" s="39"/>
      <c r="B7803" s="23"/>
      <c r="C7803" s="30"/>
      <c r="D7803" s="31"/>
    </row>
    <row r="7804" spans="1:4" x14ac:dyDescent="0.35">
      <c r="A7804" s="39"/>
      <c r="B7804" s="23"/>
      <c r="C7804" s="30"/>
      <c r="D7804" s="31"/>
    </row>
    <row r="7805" spans="1:4" x14ac:dyDescent="0.35">
      <c r="A7805" s="39"/>
      <c r="B7805" s="23"/>
      <c r="C7805" s="30"/>
      <c r="D7805" s="31"/>
    </row>
    <row r="7806" spans="1:4" x14ac:dyDescent="0.35">
      <c r="A7806" s="39"/>
      <c r="B7806" s="23"/>
      <c r="C7806" s="30"/>
      <c r="D7806" s="31"/>
    </row>
    <row r="7807" spans="1:4" x14ac:dyDescent="0.35">
      <c r="A7807" s="39"/>
      <c r="B7807" s="23"/>
      <c r="C7807" s="30"/>
      <c r="D7807" s="31"/>
    </row>
    <row r="7808" spans="1:4" x14ac:dyDescent="0.35">
      <c r="A7808" s="39"/>
      <c r="B7808" s="23"/>
      <c r="C7808" s="30"/>
      <c r="D7808" s="31"/>
    </row>
    <row r="7809" spans="1:4" x14ac:dyDescent="0.35">
      <c r="A7809" s="39"/>
      <c r="B7809" s="23"/>
      <c r="C7809" s="30"/>
      <c r="D7809" s="31"/>
    </row>
    <row r="7810" spans="1:4" x14ac:dyDescent="0.35">
      <c r="A7810" s="39"/>
      <c r="B7810" s="23"/>
      <c r="C7810" s="30"/>
      <c r="D7810" s="31"/>
    </row>
    <row r="7811" spans="1:4" x14ac:dyDescent="0.35">
      <c r="A7811" s="39"/>
      <c r="B7811" s="23"/>
      <c r="C7811" s="30"/>
      <c r="D7811" s="31"/>
    </row>
    <row r="7812" spans="1:4" x14ac:dyDescent="0.35">
      <c r="A7812" s="39"/>
      <c r="B7812" s="23"/>
      <c r="C7812" s="30"/>
      <c r="D7812" s="31"/>
    </row>
    <row r="7813" spans="1:4" x14ac:dyDescent="0.35">
      <c r="A7813" s="39"/>
      <c r="B7813" s="23"/>
      <c r="C7813" s="30"/>
      <c r="D7813" s="31"/>
    </row>
    <row r="7814" spans="1:4" x14ac:dyDescent="0.35">
      <c r="A7814" s="39"/>
      <c r="B7814" s="23"/>
      <c r="C7814" s="30"/>
      <c r="D7814" s="31"/>
    </row>
    <row r="7815" spans="1:4" x14ac:dyDescent="0.35">
      <c r="A7815" s="39"/>
      <c r="B7815" s="23"/>
      <c r="C7815" s="30"/>
      <c r="D7815" s="31"/>
    </row>
    <row r="7816" spans="1:4" x14ac:dyDescent="0.35">
      <c r="A7816" s="39"/>
      <c r="B7816" s="23"/>
      <c r="C7816" s="30"/>
      <c r="D7816" s="31"/>
    </row>
    <row r="7817" spans="1:4" x14ac:dyDescent="0.35">
      <c r="A7817" s="39"/>
      <c r="B7817" s="23"/>
      <c r="C7817" s="30"/>
      <c r="D7817" s="31"/>
    </row>
    <row r="7818" spans="1:4" x14ac:dyDescent="0.35">
      <c r="A7818" s="39"/>
      <c r="B7818" s="23"/>
      <c r="C7818" s="30"/>
      <c r="D7818" s="31"/>
    </row>
    <row r="7819" spans="1:4" x14ac:dyDescent="0.35">
      <c r="A7819" s="39"/>
      <c r="B7819" s="23"/>
      <c r="C7819" s="30"/>
      <c r="D7819" s="31"/>
    </row>
    <row r="7820" spans="1:4" x14ac:dyDescent="0.35">
      <c r="A7820" s="39"/>
      <c r="B7820" s="23"/>
      <c r="C7820" s="30"/>
      <c r="D7820" s="31"/>
    </row>
    <row r="7821" spans="1:4" x14ac:dyDescent="0.35">
      <c r="A7821" s="39"/>
      <c r="B7821" s="23"/>
      <c r="C7821" s="30"/>
      <c r="D7821" s="31"/>
    </row>
    <row r="7822" spans="1:4" x14ac:dyDescent="0.35">
      <c r="A7822" s="39"/>
      <c r="B7822" s="23"/>
      <c r="C7822" s="30"/>
      <c r="D7822" s="31"/>
    </row>
    <row r="7823" spans="1:4" x14ac:dyDescent="0.35">
      <c r="A7823" s="39"/>
      <c r="B7823" s="23"/>
      <c r="C7823" s="30"/>
      <c r="D7823" s="31"/>
    </row>
    <row r="7824" spans="1:4" x14ac:dyDescent="0.35">
      <c r="A7824" s="39"/>
      <c r="B7824" s="23"/>
      <c r="C7824" s="30"/>
      <c r="D7824" s="31"/>
    </row>
    <row r="7825" spans="1:4" x14ac:dyDescent="0.35">
      <c r="A7825" s="39"/>
      <c r="B7825" s="23"/>
      <c r="C7825" s="30"/>
      <c r="D7825" s="31"/>
    </row>
    <row r="7826" spans="1:4" x14ac:dyDescent="0.35">
      <c r="A7826" s="39"/>
      <c r="B7826" s="23"/>
      <c r="C7826" s="30"/>
      <c r="D7826" s="31"/>
    </row>
    <row r="7827" spans="1:4" x14ac:dyDescent="0.35">
      <c r="A7827" s="39"/>
      <c r="B7827" s="23"/>
      <c r="C7827" s="30"/>
      <c r="D7827" s="31"/>
    </row>
    <row r="7828" spans="1:4" x14ac:dyDescent="0.35">
      <c r="A7828" s="39"/>
      <c r="B7828" s="23"/>
      <c r="C7828" s="30"/>
      <c r="D7828" s="31"/>
    </row>
    <row r="7829" spans="1:4" x14ac:dyDescent="0.35">
      <c r="A7829" s="39"/>
      <c r="B7829" s="23"/>
      <c r="C7829" s="30"/>
      <c r="D7829" s="31"/>
    </row>
    <row r="7830" spans="1:4" x14ac:dyDescent="0.35">
      <c r="A7830" s="39"/>
      <c r="B7830" s="23"/>
      <c r="C7830" s="30"/>
      <c r="D7830" s="31"/>
    </row>
    <row r="7831" spans="1:4" x14ac:dyDescent="0.35">
      <c r="A7831" s="39"/>
      <c r="B7831" s="23"/>
      <c r="C7831" s="30"/>
      <c r="D7831" s="31"/>
    </row>
    <row r="7832" spans="1:4" x14ac:dyDescent="0.35">
      <c r="A7832" s="39"/>
      <c r="B7832" s="23"/>
      <c r="C7832" s="30"/>
      <c r="D7832" s="31"/>
    </row>
    <row r="7833" spans="1:4" x14ac:dyDescent="0.35">
      <c r="A7833" s="39"/>
      <c r="B7833" s="23"/>
      <c r="C7833" s="30"/>
      <c r="D7833" s="31"/>
    </row>
    <row r="7834" spans="1:4" x14ac:dyDescent="0.35">
      <c r="A7834" s="39"/>
      <c r="B7834" s="23"/>
      <c r="C7834" s="30"/>
      <c r="D7834" s="31"/>
    </row>
    <row r="7835" spans="1:4" x14ac:dyDescent="0.35">
      <c r="A7835" s="39"/>
      <c r="B7835" s="23"/>
      <c r="C7835" s="30"/>
      <c r="D7835" s="31"/>
    </row>
    <row r="7836" spans="1:4" x14ac:dyDescent="0.35">
      <c r="A7836" s="39"/>
      <c r="B7836" s="23"/>
      <c r="C7836" s="30"/>
      <c r="D7836" s="31"/>
    </row>
    <row r="7837" spans="1:4" x14ac:dyDescent="0.35">
      <c r="A7837" s="39"/>
      <c r="B7837" s="23"/>
      <c r="C7837" s="30"/>
      <c r="D7837" s="31"/>
    </row>
    <row r="7838" spans="1:4" x14ac:dyDescent="0.35">
      <c r="A7838" s="39"/>
      <c r="B7838" s="23"/>
      <c r="C7838" s="30"/>
      <c r="D7838" s="31"/>
    </row>
    <row r="7839" spans="1:4" x14ac:dyDescent="0.35">
      <c r="A7839" s="39"/>
      <c r="B7839" s="23"/>
      <c r="C7839" s="30"/>
      <c r="D7839" s="31"/>
    </row>
    <row r="7840" spans="1:4" x14ac:dyDescent="0.35">
      <c r="A7840" s="39"/>
      <c r="B7840" s="23"/>
      <c r="C7840" s="30"/>
      <c r="D7840" s="31"/>
    </row>
    <row r="7841" spans="1:4" x14ac:dyDescent="0.35">
      <c r="A7841" s="39"/>
      <c r="B7841" s="23"/>
      <c r="C7841" s="30"/>
      <c r="D7841" s="31"/>
    </row>
    <row r="7842" spans="1:4" x14ac:dyDescent="0.35">
      <c r="A7842" s="39"/>
      <c r="B7842" s="23"/>
      <c r="C7842" s="30"/>
      <c r="D7842" s="31"/>
    </row>
    <row r="7843" spans="1:4" x14ac:dyDescent="0.35">
      <c r="A7843" s="39"/>
      <c r="B7843" s="23"/>
      <c r="C7843" s="30"/>
      <c r="D7843" s="31"/>
    </row>
    <row r="7844" spans="1:4" x14ac:dyDescent="0.35">
      <c r="A7844" s="39"/>
      <c r="B7844" s="23"/>
      <c r="C7844" s="30"/>
      <c r="D7844" s="31"/>
    </row>
    <row r="7845" spans="1:4" x14ac:dyDescent="0.35">
      <c r="A7845" s="39"/>
      <c r="B7845" s="23"/>
      <c r="C7845" s="30"/>
      <c r="D7845" s="31"/>
    </row>
    <row r="7846" spans="1:4" x14ac:dyDescent="0.35">
      <c r="A7846" s="39"/>
      <c r="B7846" s="23"/>
      <c r="C7846" s="30"/>
      <c r="D7846" s="31"/>
    </row>
    <row r="7847" spans="1:4" x14ac:dyDescent="0.35">
      <c r="A7847" s="39"/>
      <c r="B7847" s="23"/>
      <c r="C7847" s="30"/>
      <c r="D7847" s="31"/>
    </row>
    <row r="7848" spans="1:4" x14ac:dyDescent="0.35">
      <c r="A7848" s="39"/>
      <c r="B7848" s="23"/>
      <c r="C7848" s="30"/>
      <c r="D7848" s="31"/>
    </row>
    <row r="7849" spans="1:4" x14ac:dyDescent="0.35">
      <c r="A7849" s="39"/>
      <c r="B7849" s="23"/>
      <c r="C7849" s="30"/>
      <c r="D7849" s="31"/>
    </row>
    <row r="7850" spans="1:4" x14ac:dyDescent="0.35">
      <c r="A7850" s="39"/>
      <c r="B7850" s="23"/>
      <c r="C7850" s="30"/>
      <c r="D7850" s="31"/>
    </row>
    <row r="7851" spans="1:4" x14ac:dyDescent="0.35">
      <c r="A7851" s="39"/>
      <c r="B7851" s="23"/>
      <c r="C7851" s="30"/>
      <c r="D7851" s="31"/>
    </row>
    <row r="7852" spans="1:4" x14ac:dyDescent="0.35">
      <c r="A7852" s="39"/>
      <c r="B7852" s="23"/>
      <c r="C7852" s="30"/>
      <c r="D7852" s="31"/>
    </row>
    <row r="7853" spans="1:4" x14ac:dyDescent="0.35">
      <c r="A7853" s="39"/>
      <c r="B7853" s="23"/>
      <c r="C7853" s="30"/>
      <c r="D7853" s="31"/>
    </row>
    <row r="7854" spans="1:4" x14ac:dyDescent="0.35">
      <c r="A7854" s="39"/>
      <c r="B7854" s="23"/>
      <c r="C7854" s="30"/>
      <c r="D7854" s="31"/>
    </row>
    <row r="7855" spans="1:4" x14ac:dyDescent="0.35">
      <c r="A7855" s="39"/>
      <c r="B7855" s="23"/>
      <c r="C7855" s="30"/>
      <c r="D7855" s="31"/>
    </row>
    <row r="7856" spans="1:4" x14ac:dyDescent="0.35">
      <c r="A7856" s="39"/>
      <c r="B7856" s="23"/>
      <c r="C7856" s="30"/>
      <c r="D7856" s="31"/>
    </row>
    <row r="7857" spans="1:4" x14ac:dyDescent="0.35">
      <c r="A7857" s="39"/>
      <c r="B7857" s="23"/>
      <c r="C7857" s="30"/>
      <c r="D7857" s="31"/>
    </row>
    <row r="7858" spans="1:4" x14ac:dyDescent="0.35">
      <c r="A7858" s="39"/>
      <c r="B7858" s="23"/>
      <c r="C7858" s="30"/>
      <c r="D7858" s="31"/>
    </row>
    <row r="7859" spans="1:4" x14ac:dyDescent="0.35">
      <c r="A7859" s="39"/>
      <c r="B7859" s="23"/>
      <c r="C7859" s="30"/>
      <c r="D7859" s="31"/>
    </row>
    <row r="7860" spans="1:4" x14ac:dyDescent="0.35">
      <c r="A7860" s="39"/>
      <c r="B7860" s="23"/>
      <c r="C7860" s="30"/>
      <c r="D7860" s="31"/>
    </row>
    <row r="7861" spans="1:4" x14ac:dyDescent="0.35">
      <c r="A7861" s="39"/>
      <c r="B7861" s="23"/>
      <c r="C7861" s="30"/>
      <c r="D7861" s="31"/>
    </row>
    <row r="7862" spans="1:4" x14ac:dyDescent="0.35">
      <c r="A7862" s="39"/>
      <c r="B7862" s="23"/>
      <c r="C7862" s="30"/>
      <c r="D7862" s="31"/>
    </row>
    <row r="7863" spans="1:4" x14ac:dyDescent="0.35">
      <c r="A7863" s="39"/>
      <c r="B7863" s="23"/>
      <c r="C7863" s="30"/>
      <c r="D7863" s="31"/>
    </row>
    <row r="7864" spans="1:4" x14ac:dyDescent="0.35">
      <c r="A7864" s="39"/>
      <c r="B7864" s="23"/>
      <c r="C7864" s="30"/>
      <c r="D7864" s="31"/>
    </row>
    <row r="7865" spans="1:4" x14ac:dyDescent="0.35">
      <c r="A7865" s="39"/>
      <c r="B7865" s="23"/>
      <c r="C7865" s="30"/>
      <c r="D7865" s="31"/>
    </row>
    <row r="7866" spans="1:4" x14ac:dyDescent="0.35">
      <c r="A7866" s="39"/>
      <c r="B7866" s="23"/>
      <c r="C7866" s="30"/>
      <c r="D7866" s="31"/>
    </row>
    <row r="7867" spans="1:4" x14ac:dyDescent="0.35">
      <c r="A7867" s="39"/>
      <c r="B7867" s="23"/>
      <c r="C7867" s="30"/>
      <c r="D7867" s="31"/>
    </row>
    <row r="7868" spans="1:4" x14ac:dyDescent="0.35">
      <c r="A7868" s="39"/>
      <c r="B7868" s="23"/>
      <c r="C7868" s="30"/>
      <c r="D7868" s="31"/>
    </row>
    <row r="7869" spans="1:4" x14ac:dyDescent="0.35">
      <c r="A7869" s="39"/>
      <c r="B7869" s="23"/>
      <c r="C7869" s="30"/>
      <c r="D7869" s="31"/>
    </row>
    <row r="7870" spans="1:4" x14ac:dyDescent="0.35">
      <c r="A7870" s="39"/>
      <c r="B7870" s="23"/>
      <c r="C7870" s="30"/>
      <c r="D7870" s="31"/>
    </row>
    <row r="7871" spans="1:4" x14ac:dyDescent="0.35">
      <c r="A7871" s="39"/>
      <c r="B7871" s="23"/>
      <c r="C7871" s="30"/>
      <c r="D7871" s="31"/>
    </row>
    <row r="7872" spans="1:4" x14ac:dyDescent="0.35">
      <c r="A7872" s="39"/>
      <c r="B7872" s="23"/>
      <c r="C7872" s="30"/>
      <c r="D7872" s="31"/>
    </row>
    <row r="7873" spans="1:4" x14ac:dyDescent="0.35">
      <c r="A7873" s="39"/>
      <c r="B7873" s="23"/>
      <c r="C7873" s="30"/>
      <c r="D7873" s="31"/>
    </row>
    <row r="7874" spans="1:4" x14ac:dyDescent="0.35">
      <c r="A7874" s="39"/>
      <c r="B7874" s="23"/>
      <c r="C7874" s="30"/>
      <c r="D7874" s="31"/>
    </row>
    <row r="7875" spans="1:4" x14ac:dyDescent="0.35">
      <c r="A7875" s="39"/>
      <c r="B7875" s="23"/>
      <c r="C7875" s="30"/>
      <c r="D7875" s="31"/>
    </row>
    <row r="7876" spans="1:4" x14ac:dyDescent="0.35">
      <c r="A7876" s="39"/>
      <c r="B7876" s="23"/>
      <c r="C7876" s="30"/>
      <c r="D7876" s="31"/>
    </row>
    <row r="7877" spans="1:4" x14ac:dyDescent="0.35">
      <c r="A7877" s="39"/>
      <c r="B7877" s="23"/>
      <c r="C7877" s="30"/>
      <c r="D7877" s="31"/>
    </row>
    <row r="7878" spans="1:4" x14ac:dyDescent="0.35">
      <c r="A7878" s="39"/>
      <c r="B7878" s="23"/>
      <c r="C7878" s="30"/>
      <c r="D7878" s="31"/>
    </row>
    <row r="7879" spans="1:4" x14ac:dyDescent="0.35">
      <c r="A7879" s="39"/>
      <c r="B7879" s="23"/>
      <c r="C7879" s="30"/>
      <c r="D7879" s="31"/>
    </row>
    <row r="7880" spans="1:4" x14ac:dyDescent="0.35">
      <c r="A7880" s="39"/>
      <c r="B7880" s="23"/>
      <c r="C7880" s="30"/>
      <c r="D7880" s="31"/>
    </row>
    <row r="7881" spans="1:4" x14ac:dyDescent="0.35">
      <c r="A7881" s="39"/>
      <c r="B7881" s="23"/>
      <c r="C7881" s="30"/>
      <c r="D7881" s="31"/>
    </row>
    <row r="7882" spans="1:4" x14ac:dyDescent="0.35">
      <c r="A7882" s="39"/>
      <c r="B7882" s="23"/>
      <c r="C7882" s="30"/>
      <c r="D7882" s="31"/>
    </row>
    <row r="7883" spans="1:4" x14ac:dyDescent="0.35">
      <c r="A7883" s="39"/>
      <c r="B7883" s="23"/>
      <c r="C7883" s="30"/>
      <c r="D7883" s="31"/>
    </row>
    <row r="7884" spans="1:4" x14ac:dyDescent="0.35">
      <c r="A7884" s="39"/>
      <c r="B7884" s="23"/>
      <c r="C7884" s="30"/>
      <c r="D7884" s="31"/>
    </row>
    <row r="7885" spans="1:4" x14ac:dyDescent="0.35">
      <c r="A7885" s="39"/>
      <c r="B7885" s="23"/>
      <c r="C7885" s="30"/>
      <c r="D7885" s="31"/>
    </row>
    <row r="7886" spans="1:4" x14ac:dyDescent="0.35">
      <c r="A7886" s="39"/>
      <c r="B7886" s="23"/>
      <c r="C7886" s="30"/>
      <c r="D7886" s="31"/>
    </row>
    <row r="7887" spans="1:4" x14ac:dyDescent="0.35">
      <c r="A7887" s="39"/>
      <c r="B7887" s="23"/>
      <c r="C7887" s="30"/>
      <c r="D7887" s="31"/>
    </row>
    <row r="7888" spans="1:4" x14ac:dyDescent="0.35">
      <c r="A7888" s="39"/>
      <c r="B7888" s="23"/>
      <c r="C7888" s="30"/>
      <c r="D7888" s="31"/>
    </row>
    <row r="7889" spans="1:4" x14ac:dyDescent="0.35">
      <c r="A7889" s="39"/>
      <c r="B7889" s="23"/>
      <c r="C7889" s="30"/>
      <c r="D7889" s="31"/>
    </row>
    <row r="7890" spans="1:4" x14ac:dyDescent="0.35">
      <c r="A7890" s="39"/>
      <c r="B7890" s="23"/>
      <c r="C7890" s="30"/>
      <c r="D7890" s="31"/>
    </row>
    <row r="7891" spans="1:4" x14ac:dyDescent="0.35">
      <c r="A7891" s="39"/>
      <c r="B7891" s="23"/>
      <c r="C7891" s="30"/>
      <c r="D7891" s="31"/>
    </row>
    <row r="7892" spans="1:4" x14ac:dyDescent="0.35">
      <c r="A7892" s="39"/>
      <c r="B7892" s="23"/>
      <c r="C7892" s="30"/>
      <c r="D7892" s="31"/>
    </row>
    <row r="7893" spans="1:4" x14ac:dyDescent="0.35">
      <c r="A7893" s="39"/>
      <c r="B7893" s="23"/>
      <c r="C7893" s="30"/>
      <c r="D7893" s="31"/>
    </row>
    <row r="7894" spans="1:4" x14ac:dyDescent="0.35">
      <c r="A7894" s="39"/>
      <c r="B7894" s="23"/>
      <c r="C7894" s="30"/>
      <c r="D7894" s="31"/>
    </row>
    <row r="7895" spans="1:4" x14ac:dyDescent="0.35">
      <c r="A7895" s="39"/>
      <c r="B7895" s="23"/>
      <c r="C7895" s="30"/>
      <c r="D7895" s="31"/>
    </row>
    <row r="7896" spans="1:4" x14ac:dyDescent="0.35">
      <c r="A7896" s="39"/>
      <c r="B7896" s="23"/>
      <c r="C7896" s="30"/>
      <c r="D7896" s="31"/>
    </row>
    <row r="7897" spans="1:4" x14ac:dyDescent="0.35">
      <c r="A7897" s="39"/>
      <c r="B7897" s="23"/>
      <c r="C7897" s="30"/>
      <c r="D7897" s="31"/>
    </row>
    <row r="7898" spans="1:4" x14ac:dyDescent="0.35">
      <c r="A7898" s="39"/>
      <c r="B7898" s="23"/>
      <c r="C7898" s="30"/>
      <c r="D7898" s="31"/>
    </row>
    <row r="7899" spans="1:4" x14ac:dyDescent="0.35">
      <c r="A7899" s="39"/>
      <c r="B7899" s="23"/>
      <c r="C7899" s="30"/>
      <c r="D7899" s="31"/>
    </row>
    <row r="7900" spans="1:4" x14ac:dyDescent="0.35">
      <c r="A7900" s="39"/>
      <c r="B7900" s="23"/>
      <c r="C7900" s="30"/>
      <c r="D7900" s="31"/>
    </row>
    <row r="7901" spans="1:4" x14ac:dyDescent="0.35">
      <c r="A7901" s="39"/>
      <c r="B7901" s="23"/>
      <c r="C7901" s="30"/>
      <c r="D7901" s="31"/>
    </row>
    <row r="7902" spans="1:4" x14ac:dyDescent="0.35">
      <c r="A7902" s="39"/>
      <c r="B7902" s="23"/>
      <c r="C7902" s="30"/>
      <c r="D7902" s="31"/>
    </row>
    <row r="7903" spans="1:4" x14ac:dyDescent="0.35">
      <c r="A7903" s="39"/>
      <c r="B7903" s="23"/>
      <c r="C7903" s="30"/>
      <c r="D7903" s="31"/>
    </row>
    <row r="7904" spans="1:4" x14ac:dyDescent="0.35">
      <c r="A7904" s="39"/>
      <c r="B7904" s="23"/>
      <c r="C7904" s="30"/>
      <c r="D7904" s="31"/>
    </row>
    <row r="7905" spans="1:4" x14ac:dyDescent="0.35">
      <c r="A7905" s="39"/>
      <c r="B7905" s="23"/>
      <c r="C7905" s="30"/>
      <c r="D7905" s="31"/>
    </row>
    <row r="7906" spans="1:4" x14ac:dyDescent="0.35">
      <c r="A7906" s="39"/>
      <c r="B7906" s="23"/>
      <c r="C7906" s="30"/>
      <c r="D7906" s="31"/>
    </row>
    <row r="7907" spans="1:4" x14ac:dyDescent="0.35">
      <c r="A7907" s="39"/>
      <c r="B7907" s="23"/>
      <c r="C7907" s="30"/>
      <c r="D7907" s="31"/>
    </row>
    <row r="7908" spans="1:4" x14ac:dyDescent="0.35">
      <c r="A7908" s="39"/>
      <c r="B7908" s="23"/>
      <c r="C7908" s="30"/>
      <c r="D7908" s="31"/>
    </row>
    <row r="7909" spans="1:4" x14ac:dyDescent="0.35">
      <c r="A7909" s="39"/>
      <c r="B7909" s="23"/>
      <c r="C7909" s="30"/>
      <c r="D7909" s="31"/>
    </row>
    <row r="7910" spans="1:4" x14ac:dyDescent="0.35">
      <c r="A7910" s="39"/>
      <c r="B7910" s="23"/>
      <c r="C7910" s="30"/>
      <c r="D7910" s="31"/>
    </row>
    <row r="7911" spans="1:4" x14ac:dyDescent="0.35">
      <c r="A7911" s="39"/>
      <c r="B7911" s="23"/>
      <c r="C7911" s="30"/>
      <c r="D7911" s="31"/>
    </row>
    <row r="7912" spans="1:4" x14ac:dyDescent="0.35">
      <c r="A7912" s="39"/>
      <c r="B7912" s="23"/>
      <c r="C7912" s="30"/>
      <c r="D7912" s="31"/>
    </row>
    <row r="7913" spans="1:4" x14ac:dyDescent="0.35">
      <c r="A7913" s="39"/>
      <c r="B7913" s="23"/>
      <c r="C7913" s="30"/>
      <c r="D7913" s="31"/>
    </row>
    <row r="7914" spans="1:4" x14ac:dyDescent="0.35">
      <c r="A7914" s="39"/>
      <c r="B7914" s="23"/>
      <c r="C7914" s="30"/>
      <c r="D7914" s="31"/>
    </row>
    <row r="7915" spans="1:4" x14ac:dyDescent="0.35">
      <c r="A7915" s="39"/>
      <c r="B7915" s="23"/>
      <c r="C7915" s="30"/>
      <c r="D7915" s="31"/>
    </row>
    <row r="7916" spans="1:4" x14ac:dyDescent="0.35">
      <c r="A7916" s="39"/>
      <c r="B7916" s="23"/>
      <c r="C7916" s="30"/>
      <c r="D7916" s="31"/>
    </row>
    <row r="7917" spans="1:4" x14ac:dyDescent="0.35">
      <c r="A7917" s="39"/>
      <c r="B7917" s="23"/>
      <c r="C7917" s="30"/>
      <c r="D7917" s="31"/>
    </row>
    <row r="7918" spans="1:4" x14ac:dyDescent="0.35">
      <c r="A7918" s="39"/>
      <c r="B7918" s="23"/>
      <c r="C7918" s="30"/>
      <c r="D7918" s="31"/>
    </row>
    <row r="7919" spans="1:4" x14ac:dyDescent="0.35">
      <c r="A7919" s="39"/>
      <c r="B7919" s="23"/>
      <c r="C7919" s="30"/>
      <c r="D7919" s="31"/>
    </row>
    <row r="7920" spans="1:4" x14ac:dyDescent="0.35">
      <c r="A7920" s="39"/>
      <c r="B7920" s="23"/>
      <c r="C7920" s="30"/>
      <c r="D7920" s="31"/>
    </row>
    <row r="7921" spans="1:4" x14ac:dyDescent="0.35">
      <c r="A7921" s="39"/>
      <c r="B7921" s="23"/>
      <c r="C7921" s="30"/>
      <c r="D7921" s="31"/>
    </row>
    <row r="7922" spans="1:4" x14ac:dyDescent="0.35">
      <c r="A7922" s="39"/>
      <c r="B7922" s="23"/>
      <c r="C7922" s="30"/>
      <c r="D7922" s="31"/>
    </row>
    <row r="7923" spans="1:4" x14ac:dyDescent="0.35">
      <c r="A7923" s="39"/>
      <c r="B7923" s="23"/>
      <c r="C7923" s="30"/>
      <c r="D7923" s="31"/>
    </row>
    <row r="7924" spans="1:4" x14ac:dyDescent="0.35">
      <c r="A7924" s="39"/>
      <c r="B7924" s="23"/>
      <c r="C7924" s="30"/>
      <c r="D7924" s="31"/>
    </row>
    <row r="7925" spans="1:4" x14ac:dyDescent="0.35">
      <c r="A7925" s="39"/>
      <c r="B7925" s="23"/>
      <c r="C7925" s="30"/>
      <c r="D7925" s="31"/>
    </row>
    <row r="7926" spans="1:4" x14ac:dyDescent="0.35">
      <c r="A7926" s="39"/>
      <c r="B7926" s="23"/>
      <c r="C7926" s="30"/>
      <c r="D7926" s="31"/>
    </row>
    <row r="7927" spans="1:4" x14ac:dyDescent="0.35">
      <c r="A7927" s="39"/>
      <c r="B7927" s="23"/>
      <c r="C7927" s="30"/>
      <c r="D7927" s="31"/>
    </row>
    <row r="7928" spans="1:4" x14ac:dyDescent="0.35">
      <c r="A7928" s="39"/>
      <c r="B7928" s="23"/>
      <c r="C7928" s="30"/>
      <c r="D7928" s="31"/>
    </row>
    <row r="7929" spans="1:4" x14ac:dyDescent="0.35">
      <c r="A7929" s="39"/>
      <c r="B7929" s="23"/>
      <c r="C7929" s="30"/>
      <c r="D7929" s="31"/>
    </row>
    <row r="7930" spans="1:4" x14ac:dyDescent="0.35">
      <c r="A7930" s="39"/>
      <c r="B7930" s="23"/>
      <c r="C7930" s="30"/>
      <c r="D7930" s="31"/>
    </row>
    <row r="7931" spans="1:4" x14ac:dyDescent="0.35">
      <c r="A7931" s="39"/>
      <c r="B7931" s="23"/>
      <c r="C7931" s="30"/>
      <c r="D7931" s="31"/>
    </row>
    <row r="7932" spans="1:4" x14ac:dyDescent="0.35">
      <c r="A7932" s="39"/>
      <c r="B7932" s="23"/>
      <c r="C7932" s="30"/>
      <c r="D7932" s="31"/>
    </row>
    <row r="7933" spans="1:4" x14ac:dyDescent="0.35">
      <c r="A7933" s="39"/>
      <c r="B7933" s="23"/>
      <c r="C7933" s="30"/>
      <c r="D7933" s="31"/>
    </row>
    <row r="7934" spans="1:4" x14ac:dyDescent="0.35">
      <c r="A7934" s="39"/>
      <c r="B7934" s="23"/>
      <c r="C7934" s="30"/>
      <c r="D7934" s="31"/>
    </row>
    <row r="7935" spans="1:4" x14ac:dyDescent="0.35">
      <c r="A7935" s="39"/>
      <c r="B7935" s="23"/>
      <c r="C7935" s="30"/>
      <c r="D7935" s="31"/>
    </row>
    <row r="7936" spans="1:4" x14ac:dyDescent="0.35">
      <c r="A7936" s="39"/>
      <c r="B7936" s="23"/>
      <c r="C7936" s="30"/>
      <c r="D7936" s="31"/>
    </row>
    <row r="7937" spans="1:4" x14ac:dyDescent="0.35">
      <c r="A7937" s="39"/>
      <c r="B7937" s="23"/>
      <c r="C7937" s="30"/>
      <c r="D7937" s="31"/>
    </row>
    <row r="7938" spans="1:4" x14ac:dyDescent="0.35">
      <c r="A7938" s="39"/>
      <c r="B7938" s="23"/>
      <c r="C7938" s="30"/>
      <c r="D7938" s="31"/>
    </row>
    <row r="7939" spans="1:4" x14ac:dyDescent="0.35">
      <c r="A7939" s="39"/>
      <c r="B7939" s="23"/>
      <c r="C7939" s="30"/>
      <c r="D7939" s="31"/>
    </row>
    <row r="7940" spans="1:4" x14ac:dyDescent="0.35">
      <c r="A7940" s="39"/>
      <c r="B7940" s="23"/>
      <c r="C7940" s="30"/>
      <c r="D7940" s="31"/>
    </row>
    <row r="7941" spans="1:4" x14ac:dyDescent="0.35">
      <c r="A7941" s="39"/>
      <c r="B7941" s="23"/>
      <c r="C7941" s="30"/>
      <c r="D7941" s="31"/>
    </row>
    <row r="7942" spans="1:4" x14ac:dyDescent="0.35">
      <c r="A7942" s="39"/>
      <c r="B7942" s="23"/>
      <c r="C7942" s="30"/>
      <c r="D7942" s="31"/>
    </row>
    <row r="7943" spans="1:4" x14ac:dyDescent="0.35">
      <c r="A7943" s="39"/>
      <c r="B7943" s="23"/>
      <c r="C7943" s="30"/>
      <c r="D7943" s="31"/>
    </row>
    <row r="7944" spans="1:4" x14ac:dyDescent="0.35">
      <c r="A7944" s="39"/>
      <c r="B7944" s="23"/>
      <c r="C7944" s="30"/>
      <c r="D7944" s="31"/>
    </row>
    <row r="7945" spans="1:4" x14ac:dyDescent="0.35">
      <c r="A7945" s="39"/>
      <c r="B7945" s="23"/>
      <c r="C7945" s="30"/>
      <c r="D7945" s="31"/>
    </row>
    <row r="7946" spans="1:4" x14ac:dyDescent="0.35">
      <c r="A7946" s="39"/>
      <c r="B7946" s="23"/>
      <c r="C7946" s="30"/>
      <c r="D7946" s="31"/>
    </row>
    <row r="7947" spans="1:4" x14ac:dyDescent="0.35">
      <c r="A7947" s="39"/>
      <c r="B7947" s="23"/>
      <c r="C7947" s="30"/>
      <c r="D7947" s="31"/>
    </row>
    <row r="7948" spans="1:4" x14ac:dyDescent="0.35">
      <c r="A7948" s="39"/>
      <c r="B7948" s="23"/>
      <c r="C7948" s="30"/>
      <c r="D7948" s="31"/>
    </row>
    <row r="7949" spans="1:4" x14ac:dyDescent="0.35">
      <c r="A7949" s="39"/>
      <c r="B7949" s="23"/>
      <c r="C7949" s="30"/>
      <c r="D7949" s="31"/>
    </row>
    <row r="7950" spans="1:4" x14ac:dyDescent="0.35">
      <c r="A7950" s="39"/>
      <c r="B7950" s="23"/>
      <c r="C7950" s="30"/>
      <c r="D7950" s="31"/>
    </row>
    <row r="7951" spans="1:4" x14ac:dyDescent="0.35">
      <c r="A7951" s="39"/>
      <c r="B7951" s="23"/>
      <c r="C7951" s="30"/>
      <c r="D7951" s="31"/>
    </row>
    <row r="7952" spans="1:4" x14ac:dyDescent="0.35">
      <c r="A7952" s="39"/>
      <c r="B7952" s="23"/>
      <c r="C7952" s="30"/>
      <c r="D7952" s="31"/>
    </row>
    <row r="7953" spans="1:4" x14ac:dyDescent="0.35">
      <c r="A7953" s="39"/>
      <c r="B7953" s="23"/>
      <c r="C7953" s="30"/>
      <c r="D7953" s="31"/>
    </row>
    <row r="7954" spans="1:4" x14ac:dyDescent="0.35">
      <c r="A7954" s="39"/>
      <c r="B7954" s="23"/>
      <c r="C7954" s="30"/>
      <c r="D7954" s="31"/>
    </row>
    <row r="7955" spans="1:4" x14ac:dyDescent="0.35">
      <c r="A7955" s="39"/>
      <c r="B7955" s="23"/>
      <c r="C7955" s="30"/>
      <c r="D7955" s="31"/>
    </row>
    <row r="7956" spans="1:4" x14ac:dyDescent="0.35">
      <c r="A7956" s="39"/>
      <c r="B7956" s="23"/>
      <c r="C7956" s="30"/>
      <c r="D7956" s="31"/>
    </row>
    <row r="7957" spans="1:4" x14ac:dyDescent="0.35">
      <c r="A7957" s="39"/>
      <c r="B7957" s="23"/>
      <c r="C7957" s="30"/>
      <c r="D7957" s="31"/>
    </row>
    <row r="7958" spans="1:4" x14ac:dyDescent="0.35">
      <c r="A7958" s="39"/>
      <c r="B7958" s="23"/>
      <c r="C7958" s="30"/>
      <c r="D7958" s="31"/>
    </row>
    <row r="7959" spans="1:4" x14ac:dyDescent="0.35">
      <c r="A7959" s="39"/>
      <c r="B7959" s="23"/>
      <c r="C7959" s="30"/>
      <c r="D7959" s="31"/>
    </row>
    <row r="7960" spans="1:4" x14ac:dyDescent="0.35">
      <c r="A7960" s="39"/>
      <c r="B7960" s="23"/>
      <c r="C7960" s="30"/>
      <c r="D7960" s="31"/>
    </row>
    <row r="7961" spans="1:4" x14ac:dyDescent="0.35">
      <c r="A7961" s="39"/>
      <c r="B7961" s="23"/>
      <c r="C7961" s="30"/>
      <c r="D7961" s="31"/>
    </row>
    <row r="7962" spans="1:4" x14ac:dyDescent="0.35">
      <c r="A7962" s="39"/>
      <c r="B7962" s="23"/>
      <c r="C7962" s="30"/>
      <c r="D7962" s="31"/>
    </row>
    <row r="7963" spans="1:4" x14ac:dyDescent="0.35">
      <c r="A7963" s="39"/>
      <c r="B7963" s="23"/>
      <c r="C7963" s="30"/>
      <c r="D7963" s="31"/>
    </row>
    <row r="7964" spans="1:4" x14ac:dyDescent="0.35">
      <c r="A7964" s="39"/>
      <c r="B7964" s="23"/>
      <c r="C7964" s="30"/>
      <c r="D7964" s="31"/>
    </row>
    <row r="7965" spans="1:4" x14ac:dyDescent="0.35">
      <c r="A7965" s="39"/>
      <c r="B7965" s="23"/>
      <c r="C7965" s="30"/>
      <c r="D7965" s="31"/>
    </row>
    <row r="7966" spans="1:4" x14ac:dyDescent="0.35">
      <c r="A7966" s="39"/>
      <c r="B7966" s="23"/>
      <c r="C7966" s="30"/>
      <c r="D7966" s="31"/>
    </row>
    <row r="7967" spans="1:4" x14ac:dyDescent="0.35">
      <c r="A7967" s="39"/>
      <c r="B7967" s="23"/>
      <c r="C7967" s="30"/>
      <c r="D7967" s="31"/>
    </row>
    <row r="7968" spans="1:4" x14ac:dyDescent="0.35">
      <c r="A7968" s="39"/>
      <c r="B7968" s="23"/>
      <c r="C7968" s="30"/>
      <c r="D7968" s="31"/>
    </row>
    <row r="7969" spans="1:4" x14ac:dyDescent="0.35">
      <c r="A7969" s="39"/>
      <c r="B7969" s="23"/>
      <c r="C7969" s="30"/>
      <c r="D7969" s="31"/>
    </row>
    <row r="7970" spans="1:4" x14ac:dyDescent="0.35">
      <c r="A7970" s="39"/>
      <c r="B7970" s="23"/>
      <c r="C7970" s="30"/>
      <c r="D7970" s="31"/>
    </row>
    <row r="7971" spans="1:4" x14ac:dyDescent="0.35">
      <c r="A7971" s="39"/>
      <c r="B7971" s="23"/>
      <c r="C7971" s="30"/>
      <c r="D7971" s="31"/>
    </row>
    <row r="7972" spans="1:4" x14ac:dyDescent="0.35">
      <c r="A7972" s="39"/>
      <c r="B7972" s="23"/>
      <c r="C7972" s="30"/>
      <c r="D7972" s="31"/>
    </row>
    <row r="7973" spans="1:4" x14ac:dyDescent="0.35">
      <c r="A7973" s="39"/>
      <c r="B7973" s="23"/>
      <c r="C7973" s="30"/>
      <c r="D7973" s="31"/>
    </row>
    <row r="7974" spans="1:4" x14ac:dyDescent="0.35">
      <c r="A7974" s="39"/>
      <c r="B7974" s="23"/>
      <c r="C7974" s="30"/>
      <c r="D7974" s="31"/>
    </row>
    <row r="7975" spans="1:4" x14ac:dyDescent="0.35">
      <c r="A7975" s="39"/>
      <c r="B7975" s="23"/>
      <c r="C7975" s="30"/>
      <c r="D7975" s="31"/>
    </row>
    <row r="7976" spans="1:4" x14ac:dyDescent="0.35">
      <c r="A7976" s="39"/>
      <c r="B7976" s="23"/>
      <c r="C7976" s="30"/>
      <c r="D7976" s="31"/>
    </row>
    <row r="7977" spans="1:4" x14ac:dyDescent="0.35">
      <c r="A7977" s="39"/>
      <c r="B7977" s="23"/>
      <c r="C7977" s="30"/>
      <c r="D7977" s="31"/>
    </row>
    <row r="7978" spans="1:4" x14ac:dyDescent="0.35">
      <c r="A7978" s="39"/>
      <c r="B7978" s="23"/>
      <c r="C7978" s="30"/>
      <c r="D7978" s="31"/>
    </row>
    <row r="7979" spans="1:4" x14ac:dyDescent="0.35">
      <c r="A7979" s="39"/>
      <c r="B7979" s="23"/>
      <c r="C7979" s="30"/>
      <c r="D7979" s="31"/>
    </row>
    <row r="7980" spans="1:4" x14ac:dyDescent="0.35">
      <c r="A7980" s="39"/>
      <c r="B7980" s="23"/>
      <c r="C7980" s="30"/>
      <c r="D7980" s="31"/>
    </row>
    <row r="7981" spans="1:4" x14ac:dyDescent="0.35">
      <c r="A7981" s="39"/>
      <c r="B7981" s="23"/>
      <c r="C7981" s="30"/>
      <c r="D7981" s="31"/>
    </row>
    <row r="7982" spans="1:4" x14ac:dyDescent="0.35">
      <c r="A7982" s="39"/>
      <c r="B7982" s="23"/>
      <c r="C7982" s="30"/>
      <c r="D7982" s="31"/>
    </row>
    <row r="7983" spans="1:4" x14ac:dyDescent="0.35">
      <c r="A7983" s="39"/>
      <c r="B7983" s="23"/>
      <c r="C7983" s="30"/>
      <c r="D7983" s="31"/>
    </row>
    <row r="7984" spans="1:4" x14ac:dyDescent="0.35">
      <c r="A7984" s="39"/>
      <c r="B7984" s="23"/>
      <c r="C7984" s="30"/>
      <c r="D7984" s="31"/>
    </row>
    <row r="7985" spans="1:4" x14ac:dyDescent="0.35">
      <c r="A7985" s="39"/>
      <c r="B7985" s="23"/>
      <c r="C7985" s="30"/>
      <c r="D7985" s="31"/>
    </row>
    <row r="7986" spans="1:4" x14ac:dyDescent="0.35">
      <c r="A7986" s="39"/>
      <c r="B7986" s="23"/>
      <c r="C7986" s="30"/>
      <c r="D7986" s="31"/>
    </row>
    <row r="7987" spans="1:4" x14ac:dyDescent="0.35">
      <c r="A7987" s="39"/>
      <c r="B7987" s="23"/>
      <c r="C7987" s="30"/>
      <c r="D7987" s="31"/>
    </row>
    <row r="7988" spans="1:4" x14ac:dyDescent="0.35">
      <c r="A7988" s="39"/>
      <c r="B7988" s="23"/>
      <c r="C7988" s="30"/>
      <c r="D7988" s="31"/>
    </row>
    <row r="7989" spans="1:4" x14ac:dyDescent="0.35">
      <c r="A7989" s="39"/>
      <c r="B7989" s="23"/>
      <c r="C7989" s="30"/>
      <c r="D7989" s="31"/>
    </row>
    <row r="7990" spans="1:4" x14ac:dyDescent="0.35">
      <c r="A7990" s="39"/>
      <c r="B7990" s="23"/>
      <c r="C7990" s="30"/>
      <c r="D7990" s="31"/>
    </row>
    <row r="7991" spans="1:4" x14ac:dyDescent="0.35">
      <c r="A7991" s="39"/>
      <c r="B7991" s="23"/>
      <c r="C7991" s="30"/>
      <c r="D7991" s="31"/>
    </row>
    <row r="7992" spans="1:4" x14ac:dyDescent="0.35">
      <c r="A7992" s="39"/>
      <c r="B7992" s="23"/>
      <c r="C7992" s="30"/>
      <c r="D7992" s="31"/>
    </row>
    <row r="7993" spans="1:4" x14ac:dyDescent="0.35">
      <c r="A7993" s="39"/>
      <c r="B7993" s="23"/>
      <c r="C7993" s="30"/>
      <c r="D7993" s="31"/>
    </row>
    <row r="7994" spans="1:4" x14ac:dyDescent="0.35">
      <c r="A7994" s="39"/>
      <c r="B7994" s="23"/>
      <c r="C7994" s="30"/>
      <c r="D7994" s="31"/>
    </row>
    <row r="7995" spans="1:4" x14ac:dyDescent="0.35">
      <c r="A7995" s="39"/>
      <c r="B7995" s="23"/>
      <c r="C7995" s="30"/>
      <c r="D7995" s="31"/>
    </row>
    <row r="7996" spans="1:4" x14ac:dyDescent="0.35">
      <c r="A7996" s="39"/>
      <c r="B7996" s="23"/>
      <c r="C7996" s="30"/>
      <c r="D7996" s="31"/>
    </row>
    <row r="7997" spans="1:4" x14ac:dyDescent="0.35">
      <c r="A7997" s="39"/>
      <c r="B7997" s="23"/>
      <c r="C7997" s="30"/>
      <c r="D7997" s="31"/>
    </row>
    <row r="7998" spans="1:4" x14ac:dyDescent="0.35">
      <c r="A7998" s="39"/>
      <c r="B7998" s="23"/>
      <c r="C7998" s="30"/>
      <c r="D7998" s="31"/>
    </row>
    <row r="7999" spans="1:4" x14ac:dyDescent="0.35">
      <c r="A7999" s="39"/>
      <c r="B7999" s="23"/>
      <c r="C7999" s="30"/>
      <c r="D7999" s="31"/>
    </row>
    <row r="8000" spans="1:4" x14ac:dyDescent="0.35">
      <c r="A8000" s="39"/>
      <c r="B8000" s="23"/>
      <c r="C8000" s="30"/>
      <c r="D8000" s="31"/>
    </row>
    <row r="8001" spans="1:4" x14ac:dyDescent="0.35">
      <c r="A8001" s="39"/>
      <c r="B8001" s="23"/>
      <c r="C8001" s="30"/>
      <c r="D8001" s="31"/>
    </row>
    <row r="8002" spans="1:4" x14ac:dyDescent="0.35">
      <c r="A8002" s="39"/>
      <c r="B8002" s="23"/>
      <c r="C8002" s="30"/>
      <c r="D8002" s="31"/>
    </row>
    <row r="8003" spans="1:4" x14ac:dyDescent="0.35">
      <c r="A8003" s="39"/>
      <c r="B8003" s="23"/>
      <c r="C8003" s="30"/>
      <c r="D8003" s="31"/>
    </row>
    <row r="8004" spans="1:4" x14ac:dyDescent="0.35">
      <c r="A8004" s="39"/>
      <c r="B8004" s="23"/>
      <c r="C8004" s="30"/>
      <c r="D8004" s="31"/>
    </row>
    <row r="8005" spans="1:4" x14ac:dyDescent="0.35">
      <c r="A8005" s="39"/>
      <c r="B8005" s="23"/>
      <c r="C8005" s="30"/>
      <c r="D8005" s="31"/>
    </row>
    <row r="8006" spans="1:4" x14ac:dyDescent="0.35">
      <c r="A8006" s="39"/>
      <c r="B8006" s="23"/>
      <c r="C8006" s="30"/>
      <c r="D8006" s="31"/>
    </row>
    <row r="8007" spans="1:4" x14ac:dyDescent="0.35">
      <c r="A8007" s="39"/>
      <c r="B8007" s="23"/>
      <c r="C8007" s="30"/>
      <c r="D8007" s="31"/>
    </row>
    <row r="8008" spans="1:4" x14ac:dyDescent="0.35">
      <c r="A8008" s="39"/>
      <c r="B8008" s="23"/>
      <c r="C8008" s="30"/>
      <c r="D8008" s="31"/>
    </row>
    <row r="8009" spans="1:4" x14ac:dyDescent="0.35">
      <c r="A8009" s="39"/>
      <c r="B8009" s="23"/>
      <c r="C8009" s="30"/>
      <c r="D8009" s="31"/>
    </row>
    <row r="8010" spans="1:4" x14ac:dyDescent="0.35">
      <c r="A8010" s="39"/>
      <c r="B8010" s="23"/>
      <c r="C8010" s="30"/>
      <c r="D8010" s="31"/>
    </row>
    <row r="8011" spans="1:4" x14ac:dyDescent="0.35">
      <c r="A8011" s="39"/>
      <c r="B8011" s="23"/>
      <c r="C8011" s="30"/>
      <c r="D8011" s="31"/>
    </row>
    <row r="8012" spans="1:4" x14ac:dyDescent="0.35">
      <c r="A8012" s="39"/>
      <c r="B8012" s="23"/>
      <c r="C8012" s="30"/>
      <c r="D8012" s="31"/>
    </row>
    <row r="8013" spans="1:4" x14ac:dyDescent="0.35">
      <c r="A8013" s="39"/>
      <c r="B8013" s="23"/>
      <c r="C8013" s="30"/>
      <c r="D8013" s="31"/>
    </row>
    <row r="8014" spans="1:4" x14ac:dyDescent="0.35">
      <c r="A8014" s="39"/>
      <c r="B8014" s="23"/>
      <c r="C8014" s="30"/>
      <c r="D8014" s="31"/>
    </row>
    <row r="8015" spans="1:4" x14ac:dyDescent="0.35">
      <c r="A8015" s="39"/>
      <c r="B8015" s="23"/>
      <c r="C8015" s="30"/>
      <c r="D8015" s="31"/>
    </row>
    <row r="8016" spans="1:4" x14ac:dyDescent="0.35">
      <c r="A8016" s="39"/>
      <c r="B8016" s="23"/>
      <c r="C8016" s="30"/>
      <c r="D8016" s="31"/>
    </row>
    <row r="8017" spans="1:4" x14ac:dyDescent="0.35">
      <c r="A8017" s="39"/>
      <c r="B8017" s="23"/>
      <c r="C8017" s="30"/>
      <c r="D8017" s="31"/>
    </row>
    <row r="8018" spans="1:4" x14ac:dyDescent="0.35">
      <c r="A8018" s="39"/>
      <c r="B8018" s="23"/>
      <c r="C8018" s="30"/>
      <c r="D8018" s="31"/>
    </row>
    <row r="8019" spans="1:4" x14ac:dyDescent="0.35">
      <c r="A8019" s="39"/>
      <c r="B8019" s="23"/>
      <c r="C8019" s="30"/>
      <c r="D8019" s="31"/>
    </row>
    <row r="8020" spans="1:4" x14ac:dyDescent="0.35">
      <c r="A8020" s="39"/>
      <c r="B8020" s="23"/>
      <c r="C8020" s="30"/>
      <c r="D8020" s="31"/>
    </row>
    <row r="8021" spans="1:4" x14ac:dyDescent="0.35">
      <c r="A8021" s="39"/>
      <c r="B8021" s="23"/>
      <c r="C8021" s="30"/>
      <c r="D8021" s="31"/>
    </row>
    <row r="8022" spans="1:4" x14ac:dyDescent="0.35">
      <c r="A8022" s="39"/>
      <c r="B8022" s="23"/>
      <c r="C8022" s="30"/>
      <c r="D8022" s="31"/>
    </row>
    <row r="8023" spans="1:4" x14ac:dyDescent="0.35">
      <c r="A8023" s="39"/>
      <c r="B8023" s="23"/>
      <c r="C8023" s="30"/>
      <c r="D8023" s="31"/>
    </row>
    <row r="8024" spans="1:4" x14ac:dyDescent="0.35">
      <c r="A8024" s="39"/>
      <c r="B8024" s="23"/>
      <c r="C8024" s="30"/>
      <c r="D8024" s="31"/>
    </row>
    <row r="8025" spans="1:4" x14ac:dyDescent="0.35">
      <c r="A8025" s="39"/>
      <c r="B8025" s="23"/>
      <c r="C8025" s="30"/>
      <c r="D8025" s="31"/>
    </row>
    <row r="8026" spans="1:4" x14ac:dyDescent="0.35">
      <c r="A8026" s="39"/>
      <c r="B8026" s="23"/>
      <c r="C8026" s="30"/>
      <c r="D8026" s="31"/>
    </row>
    <row r="8027" spans="1:4" x14ac:dyDescent="0.35">
      <c r="A8027" s="39"/>
      <c r="B8027" s="23"/>
      <c r="C8027" s="30"/>
      <c r="D8027" s="31"/>
    </row>
    <row r="8028" spans="1:4" x14ac:dyDescent="0.35">
      <c r="A8028" s="39"/>
      <c r="B8028" s="23"/>
      <c r="C8028" s="30"/>
      <c r="D8028" s="31"/>
    </row>
    <row r="8029" spans="1:4" x14ac:dyDescent="0.35">
      <c r="A8029" s="39"/>
      <c r="B8029" s="23"/>
      <c r="C8029" s="30"/>
      <c r="D8029" s="31"/>
    </row>
    <row r="8030" spans="1:4" x14ac:dyDescent="0.35">
      <c r="A8030" s="39"/>
      <c r="B8030" s="23"/>
      <c r="C8030" s="30"/>
      <c r="D8030" s="31"/>
    </row>
    <row r="8031" spans="1:4" x14ac:dyDescent="0.35">
      <c r="A8031" s="39"/>
      <c r="B8031" s="23"/>
      <c r="C8031" s="30"/>
      <c r="D8031" s="31"/>
    </row>
    <row r="8032" spans="1:4" x14ac:dyDescent="0.35">
      <c r="A8032" s="39"/>
      <c r="B8032" s="23"/>
      <c r="C8032" s="30"/>
      <c r="D8032" s="31"/>
    </row>
    <row r="8033" spans="1:4" x14ac:dyDescent="0.35">
      <c r="A8033" s="39"/>
      <c r="B8033" s="23"/>
      <c r="C8033" s="30"/>
      <c r="D8033" s="31"/>
    </row>
    <row r="8034" spans="1:4" x14ac:dyDescent="0.35">
      <c r="A8034" s="39"/>
      <c r="B8034" s="23"/>
      <c r="C8034" s="30"/>
      <c r="D8034" s="31"/>
    </row>
    <row r="8035" spans="1:4" x14ac:dyDescent="0.35">
      <c r="A8035" s="39"/>
      <c r="B8035" s="23"/>
      <c r="C8035" s="30"/>
      <c r="D8035" s="31"/>
    </row>
    <row r="8036" spans="1:4" x14ac:dyDescent="0.35">
      <c r="A8036" s="39"/>
      <c r="B8036" s="23"/>
      <c r="C8036" s="30"/>
      <c r="D8036" s="31"/>
    </row>
    <row r="8037" spans="1:4" x14ac:dyDescent="0.35">
      <c r="A8037" s="39"/>
      <c r="B8037" s="23"/>
      <c r="C8037" s="30"/>
      <c r="D8037" s="31"/>
    </row>
    <row r="8038" spans="1:4" x14ac:dyDescent="0.35">
      <c r="A8038" s="39"/>
      <c r="B8038" s="23"/>
      <c r="C8038" s="30"/>
      <c r="D8038" s="31"/>
    </row>
    <row r="8039" spans="1:4" x14ac:dyDescent="0.35">
      <c r="A8039" s="39"/>
      <c r="B8039" s="23"/>
      <c r="C8039" s="30"/>
      <c r="D8039" s="31"/>
    </row>
    <row r="8040" spans="1:4" x14ac:dyDescent="0.35">
      <c r="A8040" s="39"/>
      <c r="B8040" s="23"/>
      <c r="C8040" s="30"/>
      <c r="D8040" s="31"/>
    </row>
    <row r="8041" spans="1:4" x14ac:dyDescent="0.35">
      <c r="A8041" s="39"/>
      <c r="B8041" s="23"/>
      <c r="C8041" s="30"/>
      <c r="D8041" s="31"/>
    </row>
    <row r="8042" spans="1:4" x14ac:dyDescent="0.35">
      <c r="A8042" s="39"/>
      <c r="B8042" s="23"/>
      <c r="C8042" s="30"/>
      <c r="D8042" s="31"/>
    </row>
    <row r="8043" spans="1:4" x14ac:dyDescent="0.35">
      <c r="A8043" s="39"/>
      <c r="B8043" s="23"/>
      <c r="C8043" s="30"/>
      <c r="D8043" s="31"/>
    </row>
    <row r="8044" spans="1:4" x14ac:dyDescent="0.35">
      <c r="A8044" s="39"/>
      <c r="B8044" s="23"/>
      <c r="C8044" s="30"/>
      <c r="D8044" s="31"/>
    </row>
    <row r="8045" spans="1:4" x14ac:dyDescent="0.35">
      <c r="A8045" s="39"/>
      <c r="B8045" s="23"/>
      <c r="C8045" s="30"/>
      <c r="D8045" s="31"/>
    </row>
    <row r="8046" spans="1:4" x14ac:dyDescent="0.35">
      <c r="A8046" s="39"/>
      <c r="B8046" s="23"/>
      <c r="C8046" s="30"/>
      <c r="D8046" s="31"/>
    </row>
    <row r="8047" spans="1:4" x14ac:dyDescent="0.35">
      <c r="A8047" s="39"/>
      <c r="B8047" s="23"/>
      <c r="C8047" s="30"/>
      <c r="D8047" s="31"/>
    </row>
    <row r="8048" spans="1:4" x14ac:dyDescent="0.35">
      <c r="A8048" s="39"/>
      <c r="B8048" s="23"/>
      <c r="C8048" s="30"/>
      <c r="D8048" s="31"/>
    </row>
    <row r="8049" spans="1:4" x14ac:dyDescent="0.35">
      <c r="A8049" s="39"/>
      <c r="B8049" s="23"/>
      <c r="C8049" s="30"/>
      <c r="D8049" s="31"/>
    </row>
    <row r="8050" spans="1:4" x14ac:dyDescent="0.35">
      <c r="A8050" s="39"/>
      <c r="B8050" s="23"/>
      <c r="C8050" s="30"/>
      <c r="D8050" s="31"/>
    </row>
    <row r="8051" spans="1:4" x14ac:dyDescent="0.35">
      <c r="A8051" s="39"/>
      <c r="B8051" s="23"/>
      <c r="C8051" s="30"/>
      <c r="D8051" s="31"/>
    </row>
    <row r="8052" spans="1:4" x14ac:dyDescent="0.35">
      <c r="A8052" s="39"/>
      <c r="B8052" s="23"/>
      <c r="C8052" s="30"/>
      <c r="D8052" s="31"/>
    </row>
    <row r="8053" spans="1:4" x14ac:dyDescent="0.35">
      <c r="A8053" s="39"/>
      <c r="B8053" s="23"/>
      <c r="C8053" s="30"/>
      <c r="D8053" s="31"/>
    </row>
    <row r="8054" spans="1:4" x14ac:dyDescent="0.35">
      <c r="A8054" s="39"/>
      <c r="B8054" s="23"/>
      <c r="C8054" s="30"/>
      <c r="D8054" s="31"/>
    </row>
    <row r="8055" spans="1:4" x14ac:dyDescent="0.35">
      <c r="A8055" s="39"/>
      <c r="B8055" s="23"/>
      <c r="C8055" s="30"/>
      <c r="D8055" s="31"/>
    </row>
    <row r="8056" spans="1:4" x14ac:dyDescent="0.35">
      <c r="A8056" s="39"/>
      <c r="B8056" s="23"/>
      <c r="C8056" s="30"/>
      <c r="D8056" s="31"/>
    </row>
    <row r="8057" spans="1:4" x14ac:dyDescent="0.35">
      <c r="A8057" s="39"/>
      <c r="B8057" s="23"/>
      <c r="C8057" s="30"/>
      <c r="D8057" s="31"/>
    </row>
    <row r="8058" spans="1:4" x14ac:dyDescent="0.35">
      <c r="A8058" s="39"/>
      <c r="B8058" s="23"/>
      <c r="C8058" s="30"/>
      <c r="D8058" s="31"/>
    </row>
    <row r="8059" spans="1:4" x14ac:dyDescent="0.35">
      <c r="A8059" s="39"/>
      <c r="B8059" s="23"/>
      <c r="C8059" s="30"/>
      <c r="D8059" s="31"/>
    </row>
    <row r="8060" spans="1:4" x14ac:dyDescent="0.35">
      <c r="A8060" s="39"/>
      <c r="B8060" s="23"/>
      <c r="C8060" s="30"/>
      <c r="D8060" s="31"/>
    </row>
    <row r="8061" spans="1:4" x14ac:dyDescent="0.35">
      <c r="A8061" s="39"/>
      <c r="B8061" s="23"/>
      <c r="C8061" s="30"/>
      <c r="D8061" s="31"/>
    </row>
    <row r="8062" spans="1:4" x14ac:dyDescent="0.35">
      <c r="A8062" s="39"/>
      <c r="B8062" s="23"/>
      <c r="C8062" s="30"/>
      <c r="D8062" s="31"/>
    </row>
    <row r="8063" spans="1:4" x14ac:dyDescent="0.35">
      <c r="A8063" s="39"/>
      <c r="B8063" s="23"/>
      <c r="C8063" s="30"/>
      <c r="D8063" s="31"/>
    </row>
    <row r="8064" spans="1:4" x14ac:dyDescent="0.35">
      <c r="A8064" s="39"/>
      <c r="B8064" s="23"/>
      <c r="C8064" s="30"/>
      <c r="D8064" s="31"/>
    </row>
    <row r="8065" spans="1:4" x14ac:dyDescent="0.35">
      <c r="A8065" s="39"/>
      <c r="B8065" s="23"/>
      <c r="C8065" s="30"/>
      <c r="D8065" s="31"/>
    </row>
    <row r="8066" spans="1:4" x14ac:dyDescent="0.35">
      <c r="A8066" s="39"/>
      <c r="B8066" s="23"/>
      <c r="C8066" s="30"/>
      <c r="D8066" s="31"/>
    </row>
    <row r="8067" spans="1:4" x14ac:dyDescent="0.35">
      <c r="A8067" s="39"/>
      <c r="B8067" s="23"/>
      <c r="C8067" s="30"/>
      <c r="D8067" s="31"/>
    </row>
    <row r="8068" spans="1:4" x14ac:dyDescent="0.35">
      <c r="A8068" s="39"/>
      <c r="B8068" s="23"/>
      <c r="C8068" s="30"/>
      <c r="D8068" s="31"/>
    </row>
    <row r="8069" spans="1:4" x14ac:dyDescent="0.35">
      <c r="A8069" s="39"/>
      <c r="B8069" s="23"/>
      <c r="C8069" s="30"/>
      <c r="D8069" s="31"/>
    </row>
    <row r="8070" spans="1:4" x14ac:dyDescent="0.35">
      <c r="A8070" s="39"/>
      <c r="B8070" s="23"/>
      <c r="C8070" s="30"/>
      <c r="D8070" s="31"/>
    </row>
    <row r="8071" spans="1:4" x14ac:dyDescent="0.35">
      <c r="A8071" s="39"/>
      <c r="B8071" s="23"/>
      <c r="C8071" s="30"/>
      <c r="D8071" s="31"/>
    </row>
    <row r="8072" spans="1:4" x14ac:dyDescent="0.35">
      <c r="A8072" s="39"/>
      <c r="B8072" s="23"/>
      <c r="C8072" s="30"/>
      <c r="D8072" s="31"/>
    </row>
    <row r="8073" spans="1:4" x14ac:dyDescent="0.35">
      <c r="A8073" s="39"/>
      <c r="B8073" s="23"/>
      <c r="C8073" s="30"/>
      <c r="D8073" s="31"/>
    </row>
    <row r="8074" spans="1:4" x14ac:dyDescent="0.35">
      <c r="A8074" s="39"/>
      <c r="B8074" s="23"/>
      <c r="C8074" s="30"/>
      <c r="D8074" s="31"/>
    </row>
    <row r="8075" spans="1:4" x14ac:dyDescent="0.35">
      <c r="A8075" s="39"/>
      <c r="B8075" s="23"/>
      <c r="C8075" s="30"/>
      <c r="D8075" s="31"/>
    </row>
    <row r="8076" spans="1:4" x14ac:dyDescent="0.35">
      <c r="A8076" s="39"/>
      <c r="B8076" s="23"/>
      <c r="C8076" s="30"/>
      <c r="D8076" s="31"/>
    </row>
    <row r="8077" spans="1:4" x14ac:dyDescent="0.35">
      <c r="A8077" s="39"/>
      <c r="B8077" s="23"/>
      <c r="C8077" s="30"/>
      <c r="D8077" s="31"/>
    </row>
    <row r="8078" spans="1:4" x14ac:dyDescent="0.35">
      <c r="A8078" s="39"/>
      <c r="B8078" s="23"/>
      <c r="C8078" s="30"/>
      <c r="D8078" s="31"/>
    </row>
    <row r="8079" spans="1:4" x14ac:dyDescent="0.35">
      <c r="A8079" s="39"/>
      <c r="B8079" s="23"/>
      <c r="C8079" s="30"/>
      <c r="D8079" s="31"/>
    </row>
    <row r="8080" spans="1:4" x14ac:dyDescent="0.35">
      <c r="A8080" s="39"/>
      <c r="B8080" s="23"/>
      <c r="C8080" s="30"/>
      <c r="D8080" s="31"/>
    </row>
    <row r="8081" spans="1:4" x14ac:dyDescent="0.35">
      <c r="A8081" s="39"/>
      <c r="B8081" s="23"/>
      <c r="C8081" s="30"/>
      <c r="D8081" s="31"/>
    </row>
    <row r="8082" spans="1:4" x14ac:dyDescent="0.35">
      <c r="A8082" s="39"/>
      <c r="B8082" s="23"/>
      <c r="C8082" s="30"/>
      <c r="D8082" s="31"/>
    </row>
    <row r="8083" spans="1:4" x14ac:dyDescent="0.35">
      <c r="A8083" s="39"/>
      <c r="B8083" s="76"/>
      <c r="C8083" s="1"/>
      <c r="D8083" s="76"/>
    </row>
    <row r="8084" spans="1:4" x14ac:dyDescent="0.35">
      <c r="A8084" s="39"/>
      <c r="B8084" s="76"/>
      <c r="C8084" s="1"/>
      <c r="D8084" s="76"/>
    </row>
    <row r="8085" spans="1:4" x14ac:dyDescent="0.35">
      <c r="A8085" s="39"/>
      <c r="B8085" s="76"/>
      <c r="C8085" s="1"/>
      <c r="D8085" s="76"/>
    </row>
    <row r="8086" spans="1:4" x14ac:dyDescent="0.35">
      <c r="A8086" s="39"/>
      <c r="B8086" s="76"/>
      <c r="C8086" s="1"/>
      <c r="D8086" s="76"/>
    </row>
    <row r="8087" spans="1:4" x14ac:dyDescent="0.35">
      <c r="A8087" s="39"/>
      <c r="B8087" s="76"/>
      <c r="C8087" s="1"/>
      <c r="D8087" s="76"/>
    </row>
    <row r="8088" spans="1:4" x14ac:dyDescent="0.35">
      <c r="A8088" s="39"/>
      <c r="B8088" s="76"/>
      <c r="C8088" s="1"/>
      <c r="D8088" s="76"/>
    </row>
    <row r="8089" spans="1:4" x14ac:dyDescent="0.35">
      <c r="A8089" s="39"/>
      <c r="B8089" s="76"/>
      <c r="C8089" s="1"/>
      <c r="D8089" s="76"/>
    </row>
    <row r="8090" spans="1:4" x14ac:dyDescent="0.35">
      <c r="A8090" s="39"/>
      <c r="B8090" s="76"/>
      <c r="C8090" s="1"/>
      <c r="D8090" s="76"/>
    </row>
    <row r="8091" spans="1:4" x14ac:dyDescent="0.35">
      <c r="A8091" s="39"/>
      <c r="B8091" s="76"/>
      <c r="C8091" s="1"/>
      <c r="D8091" s="76"/>
    </row>
    <row r="8092" spans="1:4" x14ac:dyDescent="0.35">
      <c r="A8092" s="39"/>
      <c r="B8092" s="76"/>
      <c r="C8092" s="1"/>
      <c r="D8092" s="76"/>
    </row>
    <row r="8093" spans="1:4" x14ac:dyDescent="0.35">
      <c r="A8093" s="39"/>
      <c r="B8093" s="76"/>
      <c r="C8093" s="1"/>
      <c r="D8093" s="76"/>
    </row>
    <row r="8094" spans="1:4" x14ac:dyDescent="0.35">
      <c r="A8094" s="39"/>
      <c r="B8094" s="76"/>
      <c r="C8094" s="1"/>
      <c r="D8094" s="76"/>
    </row>
    <row r="8095" spans="1:4" x14ac:dyDescent="0.35">
      <c r="A8095" s="39"/>
      <c r="B8095" s="76"/>
      <c r="C8095" s="1"/>
      <c r="D8095" s="76"/>
    </row>
    <row r="8096" spans="1:4" x14ac:dyDescent="0.35">
      <c r="A8096" s="39"/>
      <c r="B8096" s="76"/>
      <c r="C8096" s="1"/>
      <c r="D8096" s="76"/>
    </row>
    <row r="8097" spans="1:4" x14ac:dyDescent="0.35">
      <c r="A8097" s="39"/>
      <c r="B8097" s="76"/>
      <c r="C8097" s="1"/>
      <c r="D8097" s="76"/>
    </row>
    <row r="8098" spans="1:4" x14ac:dyDescent="0.35">
      <c r="A8098" s="39"/>
      <c r="B8098" s="76"/>
      <c r="C8098" s="1"/>
      <c r="D8098" s="76"/>
    </row>
    <row r="8099" spans="1:4" x14ac:dyDescent="0.35">
      <c r="A8099" s="39"/>
      <c r="B8099" s="76"/>
      <c r="C8099" s="1"/>
      <c r="D8099" s="76"/>
    </row>
    <row r="8100" spans="1:4" x14ac:dyDescent="0.35">
      <c r="A8100" s="39"/>
      <c r="B8100" s="76"/>
      <c r="C8100" s="1"/>
      <c r="D8100" s="76"/>
    </row>
    <row r="8101" spans="1:4" x14ac:dyDescent="0.35">
      <c r="A8101" s="39"/>
      <c r="B8101" s="76"/>
      <c r="C8101" s="1"/>
      <c r="D8101" s="76"/>
    </row>
    <row r="8102" spans="1:4" x14ac:dyDescent="0.35">
      <c r="A8102" s="39"/>
      <c r="B8102" s="76"/>
      <c r="C8102" s="1"/>
      <c r="D8102" s="76"/>
    </row>
    <row r="8103" spans="1:4" x14ac:dyDescent="0.35">
      <c r="A8103" s="39"/>
      <c r="B8103" s="76"/>
      <c r="C8103" s="1"/>
      <c r="D8103" s="76"/>
    </row>
    <row r="8104" spans="1:4" x14ac:dyDescent="0.35">
      <c r="A8104" s="39"/>
      <c r="B8104" s="76"/>
      <c r="C8104" s="1"/>
      <c r="D8104" s="76"/>
    </row>
    <row r="8105" spans="1:4" x14ac:dyDescent="0.35">
      <c r="A8105" s="39"/>
      <c r="B8105" s="76"/>
      <c r="C8105" s="1"/>
      <c r="D8105" s="76"/>
    </row>
    <row r="8106" spans="1:4" x14ac:dyDescent="0.35">
      <c r="A8106" s="39"/>
      <c r="B8106" s="76"/>
      <c r="C8106" s="1"/>
      <c r="D8106" s="76"/>
    </row>
    <row r="8107" spans="1:4" x14ac:dyDescent="0.35">
      <c r="A8107" s="39"/>
      <c r="B8107" s="76"/>
      <c r="C8107" s="1"/>
      <c r="D8107" s="76"/>
    </row>
    <row r="8108" spans="1:4" x14ac:dyDescent="0.35">
      <c r="A8108" s="39"/>
      <c r="B8108" s="76"/>
      <c r="C8108" s="1"/>
      <c r="D8108" s="76"/>
    </row>
    <row r="8109" spans="1:4" x14ac:dyDescent="0.35">
      <c r="A8109" s="39"/>
      <c r="B8109" s="76"/>
      <c r="C8109" s="1"/>
      <c r="D8109" s="76"/>
    </row>
    <row r="8110" spans="1:4" x14ac:dyDescent="0.35">
      <c r="A8110" s="39"/>
      <c r="B8110" s="76"/>
      <c r="C8110" s="1"/>
      <c r="D8110" s="76"/>
    </row>
    <row r="8111" spans="1:4" x14ac:dyDescent="0.35">
      <c r="A8111" s="39"/>
      <c r="B8111" s="76"/>
      <c r="C8111" s="1"/>
      <c r="D8111" s="76"/>
    </row>
    <row r="8112" spans="1:4" x14ac:dyDescent="0.35">
      <c r="A8112" s="39"/>
      <c r="B8112" s="76"/>
      <c r="C8112" s="1"/>
      <c r="D8112" s="76"/>
    </row>
    <row r="8113" spans="1:4" x14ac:dyDescent="0.35">
      <c r="A8113" s="39"/>
      <c r="B8113" s="76"/>
      <c r="C8113" s="1"/>
      <c r="D8113" s="76"/>
    </row>
    <row r="8114" spans="1:4" x14ac:dyDescent="0.35">
      <c r="A8114" s="39"/>
      <c r="B8114" s="76"/>
      <c r="C8114" s="1"/>
      <c r="D8114" s="76"/>
    </row>
    <row r="8115" spans="1:4" x14ac:dyDescent="0.35">
      <c r="A8115" s="39"/>
      <c r="B8115" s="76"/>
      <c r="C8115" s="1"/>
      <c r="D8115" s="76"/>
    </row>
    <row r="8116" spans="1:4" x14ac:dyDescent="0.35">
      <c r="A8116" s="39"/>
      <c r="B8116" s="76"/>
      <c r="C8116" s="1"/>
      <c r="D8116" s="76"/>
    </row>
    <row r="8117" spans="1:4" x14ac:dyDescent="0.35">
      <c r="A8117" s="39"/>
      <c r="B8117" s="76"/>
      <c r="C8117" s="1"/>
      <c r="D8117" s="76"/>
    </row>
    <row r="8118" spans="1:4" x14ac:dyDescent="0.35">
      <c r="A8118" s="39"/>
      <c r="B8118" s="76"/>
      <c r="C8118" s="1"/>
      <c r="D8118" s="76"/>
    </row>
    <row r="8119" spans="1:4" x14ac:dyDescent="0.35">
      <c r="A8119" s="39"/>
      <c r="B8119" s="76"/>
      <c r="C8119" s="1"/>
      <c r="D8119" s="76"/>
    </row>
    <row r="8120" spans="1:4" x14ac:dyDescent="0.35">
      <c r="A8120" s="39"/>
      <c r="B8120" s="76"/>
      <c r="C8120" s="1"/>
      <c r="D8120" s="76"/>
    </row>
    <row r="8121" spans="1:4" x14ac:dyDescent="0.35">
      <c r="A8121" s="39"/>
      <c r="B8121" s="76"/>
      <c r="C8121" s="1"/>
      <c r="D8121" s="76"/>
    </row>
    <row r="8122" spans="1:4" x14ac:dyDescent="0.35">
      <c r="A8122" s="39"/>
      <c r="B8122" s="76"/>
      <c r="C8122" s="1"/>
      <c r="D8122" s="76"/>
    </row>
    <row r="8123" spans="1:4" x14ac:dyDescent="0.35">
      <c r="A8123" s="39"/>
      <c r="B8123" s="76"/>
      <c r="C8123" s="1"/>
      <c r="D8123" s="76"/>
    </row>
    <row r="8124" spans="1:4" x14ac:dyDescent="0.35">
      <c r="A8124" s="39"/>
      <c r="B8124" s="76"/>
      <c r="C8124" s="1"/>
      <c r="D8124" s="76"/>
    </row>
    <row r="8125" spans="1:4" x14ac:dyDescent="0.35">
      <c r="A8125" s="39"/>
      <c r="B8125" s="76"/>
      <c r="C8125" s="1"/>
      <c r="D8125" s="76"/>
    </row>
    <row r="8126" spans="1:4" x14ac:dyDescent="0.35">
      <c r="A8126" s="39"/>
      <c r="B8126" s="76"/>
      <c r="C8126" s="1"/>
      <c r="D8126" s="76"/>
    </row>
    <row r="8127" spans="1:4" x14ac:dyDescent="0.35">
      <c r="A8127" s="39"/>
      <c r="B8127" s="76"/>
      <c r="C8127" s="1"/>
      <c r="D8127" s="76"/>
    </row>
    <row r="8128" spans="1:4" x14ac:dyDescent="0.35">
      <c r="A8128" s="39"/>
      <c r="B8128" s="76"/>
      <c r="C8128" s="1"/>
      <c r="D8128" s="76"/>
    </row>
    <row r="8129" spans="1:4" x14ac:dyDescent="0.35">
      <c r="A8129" s="39"/>
      <c r="B8129" s="76"/>
      <c r="C8129" s="1"/>
      <c r="D8129" s="76"/>
    </row>
    <row r="8130" spans="1:4" x14ac:dyDescent="0.35">
      <c r="A8130" s="39"/>
      <c r="B8130" s="76"/>
      <c r="C8130" s="1"/>
      <c r="D8130" s="76"/>
    </row>
    <row r="8131" spans="1:4" x14ac:dyDescent="0.35">
      <c r="A8131" s="39"/>
      <c r="B8131" s="76"/>
      <c r="C8131" s="1"/>
      <c r="D8131" s="76"/>
    </row>
    <row r="8132" spans="1:4" x14ac:dyDescent="0.35">
      <c r="A8132" s="39"/>
      <c r="B8132" s="76"/>
      <c r="C8132" s="1"/>
      <c r="D8132" s="76"/>
    </row>
    <row r="8133" spans="1:4" x14ac:dyDescent="0.35">
      <c r="A8133" s="39"/>
      <c r="B8133" s="76"/>
      <c r="C8133" s="1"/>
      <c r="D8133" s="76"/>
    </row>
    <row r="8134" spans="1:4" x14ac:dyDescent="0.35">
      <c r="A8134" s="39"/>
      <c r="B8134" s="76"/>
      <c r="C8134" s="1"/>
      <c r="D8134" s="76"/>
    </row>
    <row r="8135" spans="1:4" x14ac:dyDescent="0.35">
      <c r="A8135" s="39"/>
      <c r="B8135" s="76"/>
      <c r="C8135" s="1"/>
      <c r="D8135" s="76"/>
    </row>
    <row r="8136" spans="1:4" x14ac:dyDescent="0.35">
      <c r="A8136" s="39"/>
      <c r="B8136" s="76"/>
      <c r="C8136" s="1"/>
      <c r="D8136" s="76"/>
    </row>
    <row r="8137" spans="1:4" x14ac:dyDescent="0.35">
      <c r="A8137" s="39"/>
      <c r="B8137" s="76"/>
      <c r="C8137" s="1"/>
      <c r="D8137" s="76"/>
    </row>
    <row r="8138" spans="1:4" x14ac:dyDescent="0.35">
      <c r="A8138" s="39"/>
      <c r="B8138" s="76"/>
      <c r="C8138" s="1"/>
      <c r="D8138" s="76"/>
    </row>
    <row r="8139" spans="1:4" x14ac:dyDescent="0.35">
      <c r="A8139" s="39"/>
      <c r="B8139" s="76"/>
      <c r="C8139" s="1"/>
      <c r="D8139" s="76"/>
    </row>
    <row r="8140" spans="1:4" x14ac:dyDescent="0.35">
      <c r="A8140" s="39"/>
      <c r="B8140" s="76"/>
      <c r="C8140" s="1"/>
      <c r="D8140" s="76"/>
    </row>
    <row r="8141" spans="1:4" x14ac:dyDescent="0.35">
      <c r="A8141" s="39"/>
      <c r="B8141" s="76"/>
      <c r="C8141" s="1"/>
      <c r="D8141" s="76"/>
    </row>
    <row r="8142" spans="1:4" x14ac:dyDescent="0.35">
      <c r="A8142" s="39"/>
      <c r="B8142" s="76"/>
      <c r="C8142" s="1"/>
      <c r="D8142" s="76"/>
    </row>
    <row r="8143" spans="1:4" x14ac:dyDescent="0.35">
      <c r="A8143" s="39"/>
      <c r="B8143" s="76"/>
      <c r="C8143" s="1"/>
      <c r="D8143" s="76"/>
    </row>
    <row r="8144" spans="1:4" x14ac:dyDescent="0.35">
      <c r="A8144" s="39"/>
      <c r="B8144" s="76"/>
      <c r="C8144" s="1"/>
      <c r="D8144" s="76"/>
    </row>
    <row r="8145" spans="1:4" x14ac:dyDescent="0.35">
      <c r="A8145" s="39"/>
      <c r="B8145" s="76"/>
      <c r="C8145" s="1"/>
      <c r="D8145" s="76"/>
    </row>
    <row r="8146" spans="1:4" x14ac:dyDescent="0.35">
      <c r="A8146" s="39"/>
      <c r="B8146" s="76"/>
      <c r="C8146" s="1"/>
      <c r="D8146" s="76"/>
    </row>
    <row r="8147" spans="1:4" x14ac:dyDescent="0.35">
      <c r="A8147" s="39"/>
      <c r="B8147" s="76"/>
      <c r="C8147" s="1"/>
      <c r="D8147" s="76"/>
    </row>
    <row r="8148" spans="1:4" x14ac:dyDescent="0.35">
      <c r="A8148" s="39"/>
      <c r="B8148" s="76"/>
      <c r="C8148" s="1"/>
      <c r="D8148" s="76"/>
    </row>
    <row r="8149" spans="1:4" x14ac:dyDescent="0.35">
      <c r="A8149" s="39"/>
      <c r="B8149" s="76"/>
      <c r="C8149" s="1"/>
      <c r="D8149" s="76"/>
    </row>
    <row r="8150" spans="1:4" x14ac:dyDescent="0.35">
      <c r="A8150" s="39"/>
      <c r="B8150" s="76"/>
      <c r="C8150" s="1"/>
      <c r="D8150" s="76"/>
    </row>
    <row r="8151" spans="1:4" x14ac:dyDescent="0.35">
      <c r="A8151" s="39"/>
      <c r="B8151" s="76"/>
      <c r="C8151" s="1"/>
      <c r="D8151" s="76"/>
    </row>
    <row r="8152" spans="1:4" x14ac:dyDescent="0.35">
      <c r="A8152" s="39"/>
      <c r="B8152" s="76"/>
      <c r="C8152" s="1"/>
      <c r="D8152" s="76"/>
    </row>
    <row r="8153" spans="1:4" x14ac:dyDescent="0.35">
      <c r="A8153" s="39"/>
      <c r="B8153" s="76"/>
      <c r="C8153" s="1"/>
      <c r="D8153" s="76"/>
    </row>
    <row r="8154" spans="1:4" x14ac:dyDescent="0.35">
      <c r="A8154" s="39"/>
      <c r="B8154" s="76"/>
      <c r="C8154" s="1"/>
      <c r="D8154" s="76"/>
    </row>
    <row r="8155" spans="1:4" x14ac:dyDescent="0.35">
      <c r="A8155" s="39"/>
      <c r="B8155" s="76"/>
      <c r="C8155" s="1"/>
      <c r="D8155" s="76"/>
    </row>
    <row r="8156" spans="1:4" x14ac:dyDescent="0.35">
      <c r="A8156" s="39"/>
      <c r="B8156" s="76"/>
      <c r="C8156" s="1"/>
      <c r="D8156" s="76"/>
    </row>
    <row r="8157" spans="1:4" x14ac:dyDescent="0.35">
      <c r="A8157" s="39"/>
      <c r="B8157" s="76"/>
      <c r="C8157" s="1"/>
      <c r="D8157" s="76"/>
    </row>
    <row r="8158" spans="1:4" x14ac:dyDescent="0.35">
      <c r="A8158" s="39"/>
      <c r="B8158" s="76"/>
      <c r="C8158" s="1"/>
      <c r="D8158" s="76"/>
    </row>
    <row r="8159" spans="1:4" x14ac:dyDescent="0.35">
      <c r="A8159" s="39"/>
      <c r="B8159" s="76"/>
      <c r="C8159" s="1"/>
      <c r="D8159" s="76"/>
    </row>
    <row r="8160" spans="1:4" x14ac:dyDescent="0.35">
      <c r="A8160" s="39"/>
      <c r="B8160" s="76"/>
      <c r="C8160" s="1"/>
      <c r="D8160" s="76"/>
    </row>
    <row r="8161" spans="1:4" x14ac:dyDescent="0.35">
      <c r="A8161" s="39"/>
      <c r="B8161" s="76"/>
      <c r="C8161" s="1"/>
      <c r="D8161" s="76"/>
    </row>
    <row r="8162" spans="1:4" x14ac:dyDescent="0.35">
      <c r="A8162" s="39"/>
      <c r="B8162" s="76"/>
      <c r="C8162" s="1"/>
      <c r="D8162" s="76"/>
    </row>
    <row r="8163" spans="1:4" x14ac:dyDescent="0.35">
      <c r="A8163" s="39"/>
      <c r="B8163" s="76"/>
      <c r="C8163" s="1"/>
      <c r="D8163" s="76"/>
    </row>
    <row r="8164" spans="1:4" x14ac:dyDescent="0.35">
      <c r="A8164" s="39"/>
      <c r="B8164" s="76"/>
      <c r="C8164" s="1"/>
      <c r="D8164" s="76"/>
    </row>
    <row r="8165" spans="1:4" x14ac:dyDescent="0.35">
      <c r="A8165" s="39"/>
      <c r="B8165" s="76"/>
      <c r="C8165" s="1"/>
      <c r="D8165" s="76"/>
    </row>
    <row r="8166" spans="1:4" x14ac:dyDescent="0.35">
      <c r="A8166" s="39"/>
      <c r="B8166" s="76"/>
      <c r="C8166" s="1"/>
      <c r="D8166" s="76"/>
    </row>
    <row r="8167" spans="1:4" x14ac:dyDescent="0.35">
      <c r="A8167" s="39"/>
      <c r="B8167" s="76"/>
      <c r="C8167" s="1"/>
      <c r="D8167" s="76"/>
    </row>
    <row r="8168" spans="1:4" x14ac:dyDescent="0.35">
      <c r="A8168" s="39"/>
      <c r="B8168" s="76"/>
      <c r="C8168" s="1"/>
      <c r="D8168" s="76"/>
    </row>
    <row r="8169" spans="1:4" x14ac:dyDescent="0.35">
      <c r="A8169" s="39"/>
      <c r="B8169" s="76"/>
      <c r="C8169" s="1"/>
      <c r="D8169" s="76"/>
    </row>
    <row r="8170" spans="1:4" x14ac:dyDescent="0.35">
      <c r="A8170" s="39"/>
      <c r="B8170" s="76"/>
      <c r="C8170" s="1"/>
      <c r="D8170" s="76"/>
    </row>
    <row r="8171" spans="1:4" x14ac:dyDescent="0.35">
      <c r="A8171" s="39"/>
      <c r="B8171" s="76"/>
      <c r="C8171" s="1"/>
      <c r="D8171" s="76"/>
    </row>
    <row r="8172" spans="1:4" x14ac:dyDescent="0.35">
      <c r="A8172" s="39"/>
      <c r="B8172" s="76"/>
      <c r="C8172" s="1"/>
      <c r="D8172" s="76"/>
    </row>
    <row r="8173" spans="1:4" x14ac:dyDescent="0.35">
      <c r="A8173" s="39"/>
      <c r="B8173" s="76"/>
      <c r="C8173" s="1"/>
      <c r="D8173" s="76"/>
    </row>
    <row r="8174" spans="1:4" x14ac:dyDescent="0.35">
      <c r="A8174" s="39"/>
      <c r="B8174" s="76"/>
      <c r="C8174" s="1"/>
      <c r="D8174" s="76"/>
    </row>
    <row r="8175" spans="1:4" x14ac:dyDescent="0.35">
      <c r="A8175" s="39"/>
      <c r="B8175" s="76"/>
      <c r="C8175" s="1"/>
      <c r="D8175" s="76"/>
    </row>
    <row r="8176" spans="1:4" x14ac:dyDescent="0.35">
      <c r="A8176" s="39"/>
      <c r="B8176" s="76"/>
      <c r="C8176" s="1"/>
      <c r="D8176" s="76"/>
    </row>
    <row r="8177" spans="1:4" x14ac:dyDescent="0.35">
      <c r="A8177" s="39"/>
      <c r="B8177" s="76"/>
      <c r="C8177" s="1"/>
      <c r="D8177" s="76"/>
    </row>
    <row r="8178" spans="1:4" x14ac:dyDescent="0.35">
      <c r="A8178" s="39"/>
      <c r="B8178" s="76"/>
      <c r="C8178" s="1"/>
      <c r="D8178" s="76"/>
    </row>
    <row r="8179" spans="1:4" x14ac:dyDescent="0.35">
      <c r="A8179" s="39"/>
      <c r="B8179" s="76"/>
      <c r="C8179" s="1"/>
      <c r="D8179" s="76"/>
    </row>
    <row r="8180" spans="1:4" x14ac:dyDescent="0.35">
      <c r="A8180" s="39"/>
      <c r="B8180" s="76"/>
      <c r="C8180" s="1"/>
      <c r="D8180" s="76"/>
    </row>
    <row r="8181" spans="1:4" x14ac:dyDescent="0.35">
      <c r="A8181" s="39"/>
      <c r="B8181" s="76"/>
      <c r="C8181" s="1"/>
      <c r="D8181" s="76"/>
    </row>
    <row r="8182" spans="1:4" x14ac:dyDescent="0.35">
      <c r="A8182" s="39"/>
      <c r="B8182" s="76"/>
      <c r="C8182" s="1"/>
      <c r="D8182" s="76"/>
    </row>
    <row r="8183" spans="1:4" x14ac:dyDescent="0.35">
      <c r="A8183" s="39"/>
      <c r="B8183" s="76"/>
      <c r="C8183" s="1"/>
      <c r="D8183" s="76"/>
    </row>
    <row r="8184" spans="1:4" x14ac:dyDescent="0.35">
      <c r="A8184" s="39"/>
      <c r="B8184" s="76"/>
      <c r="C8184" s="1"/>
      <c r="D8184" s="76"/>
    </row>
    <row r="8185" spans="1:4" x14ac:dyDescent="0.35">
      <c r="A8185" s="39"/>
      <c r="B8185" s="76"/>
      <c r="C8185" s="1"/>
      <c r="D8185" s="76"/>
    </row>
    <row r="8186" spans="1:4" x14ac:dyDescent="0.35">
      <c r="A8186" s="39"/>
      <c r="B8186" s="76"/>
      <c r="C8186" s="1"/>
      <c r="D8186" s="76"/>
    </row>
    <row r="8187" spans="1:4" x14ac:dyDescent="0.35">
      <c r="A8187" s="39"/>
      <c r="B8187" s="76"/>
      <c r="C8187" s="1"/>
      <c r="D8187" s="76"/>
    </row>
    <row r="8188" spans="1:4" x14ac:dyDescent="0.35">
      <c r="A8188" s="39"/>
      <c r="B8188" s="76"/>
      <c r="C8188" s="1"/>
      <c r="D8188" s="76"/>
    </row>
    <row r="8189" spans="1:4" x14ac:dyDescent="0.35">
      <c r="A8189" s="39"/>
      <c r="B8189" s="76"/>
      <c r="C8189" s="1"/>
      <c r="D8189" s="76"/>
    </row>
    <row r="8190" spans="1:4" x14ac:dyDescent="0.35">
      <c r="A8190" s="39"/>
      <c r="B8190" s="76"/>
      <c r="C8190" s="1"/>
      <c r="D8190" s="76"/>
    </row>
    <row r="8191" spans="1:4" x14ac:dyDescent="0.35">
      <c r="A8191" s="39"/>
      <c r="B8191" s="76"/>
      <c r="C8191" s="1"/>
      <c r="D8191" s="76"/>
    </row>
    <row r="8192" spans="1:4" x14ac:dyDescent="0.35">
      <c r="A8192" s="39"/>
      <c r="B8192" s="76"/>
      <c r="C8192" s="1"/>
      <c r="D8192" s="76"/>
    </row>
    <row r="8193" spans="1:4" x14ac:dyDescent="0.35">
      <c r="A8193" s="39"/>
      <c r="B8193" s="76"/>
      <c r="C8193" s="1"/>
      <c r="D8193" s="76"/>
    </row>
    <row r="8194" spans="1:4" x14ac:dyDescent="0.35">
      <c r="A8194" s="39"/>
      <c r="B8194" s="76"/>
      <c r="C8194" s="1"/>
      <c r="D8194" s="76"/>
    </row>
    <row r="8195" spans="1:4" x14ac:dyDescent="0.35">
      <c r="A8195" s="39"/>
      <c r="B8195" s="76"/>
      <c r="C8195" s="1"/>
      <c r="D8195" s="76"/>
    </row>
    <row r="8196" spans="1:4" x14ac:dyDescent="0.35">
      <c r="A8196" s="39"/>
      <c r="B8196" s="76"/>
      <c r="C8196" s="1"/>
      <c r="D8196" s="76"/>
    </row>
    <row r="8197" spans="1:4" x14ac:dyDescent="0.35">
      <c r="A8197" s="39"/>
      <c r="B8197" s="76"/>
      <c r="C8197" s="1"/>
      <c r="D8197" s="76"/>
    </row>
    <row r="8198" spans="1:4" x14ac:dyDescent="0.35">
      <c r="A8198" s="39"/>
      <c r="B8198" s="76"/>
      <c r="C8198" s="1"/>
      <c r="D8198" s="76"/>
    </row>
    <row r="8199" spans="1:4" x14ac:dyDescent="0.35">
      <c r="A8199" s="39"/>
      <c r="B8199" s="76"/>
      <c r="C8199" s="1"/>
      <c r="D8199" s="76"/>
    </row>
    <row r="8200" spans="1:4" x14ac:dyDescent="0.35">
      <c r="A8200" s="39"/>
      <c r="B8200" s="76"/>
      <c r="C8200" s="1"/>
      <c r="D8200" s="76"/>
    </row>
    <row r="8201" spans="1:4" x14ac:dyDescent="0.35">
      <c r="A8201" s="39"/>
      <c r="B8201" s="76"/>
      <c r="C8201" s="1"/>
      <c r="D8201" s="76"/>
    </row>
    <row r="8202" spans="1:4" x14ac:dyDescent="0.35">
      <c r="A8202" s="39"/>
      <c r="B8202" s="76"/>
      <c r="C8202" s="1"/>
      <c r="D8202" s="76"/>
    </row>
    <row r="8203" spans="1:4" x14ac:dyDescent="0.35">
      <c r="A8203" s="39"/>
      <c r="B8203" s="76"/>
      <c r="C8203" s="1"/>
      <c r="D8203" s="76"/>
    </row>
    <row r="8204" spans="1:4" x14ac:dyDescent="0.35">
      <c r="A8204" s="39"/>
      <c r="B8204" s="76"/>
      <c r="C8204" s="1"/>
      <c r="D8204" s="76"/>
    </row>
    <row r="8205" spans="1:4" x14ac:dyDescent="0.35">
      <c r="A8205" s="39"/>
      <c r="B8205" s="76"/>
      <c r="C8205" s="1"/>
      <c r="D8205" s="76"/>
    </row>
    <row r="8206" spans="1:4" x14ac:dyDescent="0.35">
      <c r="A8206" s="39"/>
      <c r="B8206" s="76"/>
      <c r="C8206" s="1"/>
      <c r="D8206" s="76"/>
    </row>
    <row r="8207" spans="1:4" x14ac:dyDescent="0.35">
      <c r="A8207" s="39"/>
      <c r="B8207" s="76"/>
      <c r="C8207" s="1"/>
      <c r="D8207" s="76"/>
    </row>
    <row r="8208" spans="1:4" x14ac:dyDescent="0.35">
      <c r="A8208" s="39"/>
      <c r="B8208" s="76"/>
      <c r="C8208" s="1"/>
      <c r="D8208" s="76"/>
    </row>
    <row r="8209" spans="1:4" x14ac:dyDescent="0.35">
      <c r="A8209" s="39"/>
      <c r="B8209" s="76"/>
      <c r="C8209" s="1"/>
      <c r="D8209" s="76"/>
    </row>
    <row r="8210" spans="1:4" x14ac:dyDescent="0.35">
      <c r="A8210" s="39"/>
      <c r="B8210" s="76"/>
      <c r="C8210" s="1"/>
      <c r="D8210" s="76"/>
    </row>
    <row r="8211" spans="1:4" x14ac:dyDescent="0.35">
      <c r="A8211" s="39"/>
      <c r="B8211" s="76"/>
      <c r="C8211" s="1"/>
      <c r="D8211" s="76"/>
    </row>
    <row r="8212" spans="1:4" x14ac:dyDescent="0.35">
      <c r="A8212" s="39"/>
      <c r="B8212" s="76"/>
      <c r="C8212" s="1"/>
      <c r="D8212" s="76"/>
    </row>
    <row r="8213" spans="1:4" x14ac:dyDescent="0.35">
      <c r="A8213" s="39"/>
      <c r="B8213" s="76"/>
      <c r="C8213" s="1"/>
      <c r="D8213" s="76"/>
    </row>
    <row r="8214" spans="1:4" x14ac:dyDescent="0.35">
      <c r="A8214" s="39"/>
      <c r="B8214" s="76"/>
      <c r="C8214" s="1"/>
      <c r="D8214" s="76"/>
    </row>
    <row r="8215" spans="1:4" x14ac:dyDescent="0.35">
      <c r="A8215" s="39"/>
      <c r="B8215" s="23"/>
      <c r="C8215" s="30"/>
      <c r="D8215" s="31"/>
    </row>
    <row r="8216" spans="1:4" x14ac:dyDescent="0.35">
      <c r="A8216" s="39"/>
      <c r="B8216" s="23"/>
      <c r="C8216" s="30"/>
      <c r="D8216" s="31"/>
    </row>
    <row r="8217" spans="1:4" x14ac:dyDescent="0.35">
      <c r="A8217" s="39"/>
      <c r="B8217" s="23"/>
      <c r="C8217" s="30"/>
      <c r="D8217" s="31"/>
    </row>
    <row r="8218" spans="1:4" x14ac:dyDescent="0.35">
      <c r="A8218" s="39"/>
      <c r="B8218" s="23"/>
      <c r="C8218" s="30"/>
      <c r="D8218" s="31"/>
    </row>
    <row r="8219" spans="1:4" x14ac:dyDescent="0.35">
      <c r="A8219" s="39"/>
      <c r="B8219" s="23"/>
      <c r="C8219" s="30"/>
      <c r="D8219" s="31"/>
    </row>
    <row r="8220" spans="1:4" x14ac:dyDescent="0.35">
      <c r="A8220" s="39"/>
      <c r="B8220" s="23"/>
      <c r="C8220" s="30"/>
      <c r="D8220" s="31"/>
    </row>
    <row r="8221" spans="1:4" x14ac:dyDescent="0.35">
      <c r="A8221" s="39"/>
      <c r="B8221" s="23"/>
      <c r="C8221" s="30"/>
      <c r="D8221" s="31"/>
    </row>
    <row r="8222" spans="1:4" x14ac:dyDescent="0.35">
      <c r="A8222" s="39"/>
      <c r="B8222" s="23"/>
      <c r="C8222" s="30"/>
      <c r="D8222" s="31"/>
    </row>
    <row r="8223" spans="1:4" x14ac:dyDescent="0.35">
      <c r="A8223" s="39"/>
      <c r="B8223" s="23"/>
      <c r="C8223" s="30"/>
      <c r="D8223" s="31"/>
    </row>
    <row r="8224" spans="1:4" x14ac:dyDescent="0.35">
      <c r="A8224" s="39"/>
      <c r="B8224" s="23"/>
      <c r="C8224" s="30"/>
      <c r="D8224" s="31"/>
    </row>
    <row r="8225" spans="1:4" x14ac:dyDescent="0.35">
      <c r="A8225" s="39"/>
      <c r="B8225" s="23"/>
      <c r="C8225" s="30"/>
      <c r="D8225" s="31"/>
    </row>
    <row r="8226" spans="1:4" x14ac:dyDescent="0.35">
      <c r="A8226" s="39"/>
      <c r="B8226" s="23"/>
      <c r="C8226" s="30"/>
      <c r="D8226" s="31"/>
    </row>
    <row r="8227" spans="1:4" x14ac:dyDescent="0.35">
      <c r="A8227" s="39"/>
      <c r="B8227" s="23"/>
      <c r="C8227" s="30"/>
      <c r="D8227" s="31"/>
    </row>
    <row r="8228" spans="1:4" x14ac:dyDescent="0.35">
      <c r="A8228" s="39"/>
      <c r="B8228" s="23"/>
      <c r="C8228" s="30"/>
      <c r="D8228" s="31"/>
    </row>
    <row r="8229" spans="1:4" x14ac:dyDescent="0.35">
      <c r="A8229" s="39"/>
      <c r="B8229" s="23"/>
      <c r="C8229" s="30"/>
      <c r="D8229" s="31"/>
    </row>
    <row r="8230" spans="1:4" x14ac:dyDescent="0.35">
      <c r="A8230" s="39"/>
      <c r="B8230" s="23"/>
      <c r="C8230" s="30"/>
      <c r="D8230" s="31"/>
    </row>
    <row r="8231" spans="1:4" x14ac:dyDescent="0.35">
      <c r="A8231" s="39"/>
      <c r="B8231" s="23"/>
      <c r="C8231" s="30"/>
      <c r="D8231" s="31"/>
    </row>
    <row r="8232" spans="1:4" x14ac:dyDescent="0.35">
      <c r="A8232" s="39"/>
      <c r="B8232" s="23"/>
      <c r="C8232" s="30"/>
      <c r="D8232" s="31"/>
    </row>
    <row r="8233" spans="1:4" x14ac:dyDescent="0.35">
      <c r="A8233" s="39"/>
      <c r="B8233" s="23"/>
      <c r="C8233" s="30"/>
      <c r="D8233" s="31"/>
    </row>
    <row r="8234" spans="1:4" x14ac:dyDescent="0.35">
      <c r="A8234" s="39"/>
      <c r="B8234" s="23"/>
      <c r="C8234" s="30"/>
      <c r="D8234" s="31"/>
    </row>
    <row r="8235" spans="1:4" x14ac:dyDescent="0.35">
      <c r="A8235" s="39"/>
      <c r="B8235" s="23"/>
      <c r="C8235" s="30"/>
      <c r="D8235" s="31"/>
    </row>
    <row r="8236" spans="1:4" x14ac:dyDescent="0.35">
      <c r="A8236" s="39"/>
      <c r="B8236" s="23"/>
      <c r="C8236" s="30"/>
      <c r="D8236" s="31"/>
    </row>
    <row r="8237" spans="1:4" x14ac:dyDescent="0.35">
      <c r="A8237" s="39"/>
      <c r="B8237" s="23"/>
      <c r="C8237" s="30"/>
      <c r="D8237" s="31"/>
    </row>
    <row r="8238" spans="1:4" x14ac:dyDescent="0.35">
      <c r="A8238" s="39"/>
      <c r="B8238" s="23"/>
      <c r="C8238" s="30"/>
      <c r="D8238" s="31"/>
    </row>
    <row r="8239" spans="1:4" x14ac:dyDescent="0.35">
      <c r="A8239" s="39"/>
      <c r="B8239" s="23"/>
      <c r="C8239" s="30"/>
      <c r="D8239" s="31"/>
    </row>
    <row r="8240" spans="1:4" x14ac:dyDescent="0.35">
      <c r="A8240" s="39"/>
      <c r="B8240" s="23"/>
      <c r="C8240" s="30"/>
      <c r="D8240" s="31"/>
    </row>
    <row r="8241" spans="1:4" x14ac:dyDescent="0.35">
      <c r="A8241" s="39"/>
      <c r="B8241" s="23"/>
      <c r="C8241" s="30"/>
      <c r="D8241" s="31"/>
    </row>
    <row r="8242" spans="1:4" x14ac:dyDescent="0.35">
      <c r="A8242" s="39"/>
      <c r="B8242" s="23"/>
      <c r="C8242" s="30"/>
      <c r="D8242" s="31"/>
    </row>
    <row r="8243" spans="1:4" x14ac:dyDescent="0.35">
      <c r="A8243" s="39"/>
      <c r="B8243" s="23"/>
      <c r="C8243" s="30"/>
      <c r="D8243" s="31"/>
    </row>
    <row r="8244" spans="1:4" x14ac:dyDescent="0.35">
      <c r="A8244" s="39"/>
      <c r="B8244" s="23"/>
      <c r="C8244" s="30"/>
      <c r="D8244" s="31"/>
    </row>
    <row r="8245" spans="1:4" x14ac:dyDescent="0.35">
      <c r="A8245" s="39"/>
      <c r="B8245" s="23"/>
      <c r="C8245" s="30"/>
      <c r="D8245" s="31"/>
    </row>
    <row r="8246" spans="1:4" x14ac:dyDescent="0.35">
      <c r="A8246" s="39"/>
      <c r="B8246" s="23"/>
      <c r="C8246" s="30"/>
      <c r="D8246" s="31"/>
    </row>
    <row r="8247" spans="1:4" x14ac:dyDescent="0.35">
      <c r="A8247" s="39"/>
      <c r="B8247" s="23"/>
      <c r="C8247" s="30"/>
      <c r="D8247" s="31"/>
    </row>
    <row r="8248" spans="1:4" x14ac:dyDescent="0.35">
      <c r="A8248" s="39"/>
      <c r="B8248" s="23"/>
      <c r="C8248" s="30"/>
      <c r="D8248" s="31"/>
    </row>
    <row r="8249" spans="1:4" x14ac:dyDescent="0.35">
      <c r="A8249" s="39"/>
      <c r="B8249" s="23"/>
      <c r="C8249" s="30"/>
      <c r="D8249" s="31"/>
    </row>
    <row r="8250" spans="1:4" x14ac:dyDescent="0.35">
      <c r="A8250" s="39"/>
      <c r="B8250" s="23"/>
      <c r="C8250" s="30"/>
      <c r="D8250" s="31"/>
    </row>
    <row r="8251" spans="1:4" x14ac:dyDescent="0.35">
      <c r="A8251" s="39"/>
      <c r="B8251" s="23"/>
      <c r="C8251" s="30"/>
      <c r="D8251" s="31"/>
    </row>
    <row r="8252" spans="1:4" x14ac:dyDescent="0.35">
      <c r="A8252" s="39"/>
      <c r="B8252" s="23"/>
      <c r="C8252" s="30"/>
      <c r="D8252" s="31"/>
    </row>
    <row r="8253" spans="1:4" x14ac:dyDescent="0.35">
      <c r="A8253" s="39"/>
      <c r="B8253" s="23"/>
      <c r="C8253" s="30"/>
      <c r="D8253" s="31"/>
    </row>
    <row r="8254" spans="1:4" x14ac:dyDescent="0.35">
      <c r="A8254" s="39"/>
      <c r="B8254" s="23"/>
      <c r="C8254" s="30"/>
      <c r="D8254" s="31"/>
    </row>
    <row r="8255" spans="1:4" x14ac:dyDescent="0.35">
      <c r="A8255" s="39"/>
      <c r="B8255" s="23"/>
      <c r="C8255" s="30"/>
      <c r="D8255" s="31"/>
    </row>
    <row r="8256" spans="1:4" x14ac:dyDescent="0.35">
      <c r="A8256" s="39"/>
      <c r="B8256" s="23"/>
      <c r="C8256" s="30"/>
      <c r="D8256" s="31"/>
    </row>
    <row r="8257" spans="1:4" x14ac:dyDescent="0.35">
      <c r="A8257" s="39"/>
      <c r="B8257" s="23"/>
      <c r="C8257" s="30"/>
      <c r="D8257" s="31"/>
    </row>
    <row r="8258" spans="1:4" x14ac:dyDescent="0.35">
      <c r="A8258" s="39"/>
      <c r="B8258" s="23"/>
      <c r="C8258" s="30"/>
      <c r="D8258" s="31"/>
    </row>
    <row r="8259" spans="1:4" x14ac:dyDescent="0.35">
      <c r="A8259" s="39"/>
      <c r="B8259" s="23"/>
      <c r="C8259" s="30"/>
      <c r="D8259" s="31"/>
    </row>
    <row r="8260" spans="1:4" x14ac:dyDescent="0.35">
      <c r="A8260" s="39"/>
      <c r="B8260" s="23"/>
      <c r="C8260" s="30"/>
      <c r="D8260" s="31"/>
    </row>
    <row r="8261" spans="1:4" x14ac:dyDescent="0.35">
      <c r="A8261" s="39"/>
      <c r="B8261" s="23"/>
      <c r="C8261" s="30"/>
      <c r="D8261" s="31"/>
    </row>
    <row r="8262" spans="1:4" x14ac:dyDescent="0.35">
      <c r="A8262" s="39"/>
      <c r="B8262" s="23"/>
      <c r="C8262" s="30"/>
      <c r="D8262" s="31"/>
    </row>
    <row r="8263" spans="1:4" x14ac:dyDescent="0.35">
      <c r="A8263" s="39"/>
      <c r="B8263" s="23"/>
      <c r="C8263" s="30"/>
      <c r="D8263" s="31"/>
    </row>
    <row r="8264" spans="1:4" x14ac:dyDescent="0.35">
      <c r="A8264" s="39"/>
      <c r="B8264" s="23"/>
      <c r="C8264" s="30"/>
      <c r="D8264" s="31"/>
    </row>
    <row r="8265" spans="1:4" x14ac:dyDescent="0.35">
      <c r="A8265" s="39"/>
      <c r="B8265" s="23"/>
      <c r="C8265" s="30"/>
      <c r="D8265" s="31"/>
    </row>
    <row r="8266" spans="1:4" x14ac:dyDescent="0.35">
      <c r="A8266" s="39"/>
      <c r="B8266" s="23"/>
      <c r="C8266" s="30"/>
      <c r="D8266" s="31"/>
    </row>
    <row r="8267" spans="1:4" x14ac:dyDescent="0.35">
      <c r="A8267" s="39"/>
      <c r="B8267" s="23"/>
      <c r="C8267" s="30"/>
      <c r="D8267" s="31"/>
    </row>
    <row r="8268" spans="1:4" x14ac:dyDescent="0.35">
      <c r="A8268" s="39"/>
      <c r="B8268" s="23"/>
      <c r="C8268" s="30"/>
      <c r="D8268" s="31"/>
    </row>
    <row r="8269" spans="1:4" x14ac:dyDescent="0.35">
      <c r="A8269" s="39"/>
      <c r="B8269" s="23"/>
      <c r="C8269" s="30"/>
      <c r="D8269" s="31"/>
    </row>
    <row r="8270" spans="1:4" x14ac:dyDescent="0.35">
      <c r="A8270" s="39"/>
      <c r="B8270" s="23"/>
      <c r="C8270" s="30"/>
      <c r="D8270" s="31"/>
    </row>
    <row r="8271" spans="1:4" x14ac:dyDescent="0.35">
      <c r="A8271" s="39"/>
      <c r="B8271" s="23"/>
      <c r="C8271" s="30"/>
      <c r="D8271" s="31"/>
    </row>
    <row r="8272" spans="1:4" x14ac:dyDescent="0.35">
      <c r="A8272" s="39"/>
      <c r="B8272" s="23"/>
      <c r="C8272" s="30"/>
      <c r="D8272" s="31"/>
    </row>
    <row r="8273" spans="1:4" x14ac:dyDescent="0.35">
      <c r="A8273" s="39"/>
      <c r="B8273" s="23"/>
      <c r="C8273" s="30"/>
      <c r="D8273" s="31"/>
    </row>
    <row r="8274" spans="1:4" x14ac:dyDescent="0.35">
      <c r="A8274" s="39"/>
      <c r="B8274" s="23"/>
      <c r="C8274" s="30"/>
      <c r="D8274" s="31"/>
    </row>
    <row r="8275" spans="1:4" x14ac:dyDescent="0.35">
      <c r="A8275" s="39"/>
      <c r="B8275" s="23"/>
      <c r="C8275" s="30"/>
      <c r="D8275" s="31"/>
    </row>
    <row r="8276" spans="1:4" x14ac:dyDescent="0.35">
      <c r="A8276" s="39"/>
      <c r="B8276" s="23"/>
      <c r="C8276" s="30"/>
      <c r="D8276" s="31"/>
    </row>
    <row r="8277" spans="1:4" x14ac:dyDescent="0.35">
      <c r="A8277" s="39"/>
      <c r="B8277" s="23"/>
      <c r="C8277" s="30"/>
      <c r="D8277" s="31"/>
    </row>
    <row r="8278" spans="1:4" x14ac:dyDescent="0.35">
      <c r="A8278" s="39"/>
      <c r="B8278" s="23"/>
      <c r="C8278" s="30"/>
      <c r="D8278" s="31"/>
    </row>
    <row r="8279" spans="1:4" x14ac:dyDescent="0.35">
      <c r="A8279" s="39"/>
      <c r="B8279" s="23"/>
      <c r="C8279" s="30"/>
      <c r="D8279" s="31"/>
    </row>
    <row r="8280" spans="1:4" x14ac:dyDescent="0.35">
      <c r="A8280" s="39"/>
      <c r="B8280" s="23"/>
      <c r="C8280" s="30"/>
      <c r="D8280" s="31"/>
    </row>
    <row r="8281" spans="1:4" x14ac:dyDescent="0.35">
      <c r="A8281" s="39"/>
      <c r="B8281" s="23"/>
      <c r="C8281" s="30"/>
      <c r="D8281" s="31"/>
    </row>
    <row r="8282" spans="1:4" x14ac:dyDescent="0.35">
      <c r="A8282" s="39"/>
      <c r="B8282" s="23"/>
      <c r="C8282" s="30"/>
      <c r="D8282" s="31"/>
    </row>
    <row r="8283" spans="1:4" x14ac:dyDescent="0.35">
      <c r="A8283" s="39"/>
      <c r="B8283" s="23"/>
      <c r="C8283" s="30"/>
      <c r="D8283" s="31"/>
    </row>
    <row r="8284" spans="1:4" x14ac:dyDescent="0.35">
      <c r="A8284" s="39"/>
      <c r="B8284" s="23"/>
      <c r="C8284" s="30"/>
      <c r="D8284" s="31"/>
    </row>
    <row r="8285" spans="1:4" x14ac:dyDescent="0.35">
      <c r="A8285" s="39"/>
      <c r="B8285" s="23"/>
      <c r="C8285" s="30"/>
      <c r="D8285" s="31"/>
    </row>
    <row r="8286" spans="1:4" x14ac:dyDescent="0.35">
      <c r="A8286" s="39"/>
      <c r="B8286" s="23"/>
      <c r="C8286" s="30"/>
      <c r="D8286" s="31"/>
    </row>
    <row r="8287" spans="1:4" x14ac:dyDescent="0.35">
      <c r="A8287" s="39"/>
      <c r="B8287" s="23"/>
      <c r="C8287" s="30"/>
      <c r="D8287" s="31"/>
    </row>
    <row r="8288" spans="1:4" x14ac:dyDescent="0.35">
      <c r="A8288" s="39"/>
      <c r="B8288" s="23"/>
      <c r="C8288" s="30"/>
      <c r="D8288" s="31"/>
    </row>
    <row r="8289" spans="1:4" x14ac:dyDescent="0.35">
      <c r="A8289" s="39"/>
      <c r="B8289" s="23"/>
      <c r="C8289" s="30"/>
      <c r="D8289" s="31"/>
    </row>
    <row r="8290" spans="1:4" x14ac:dyDescent="0.35">
      <c r="A8290" s="39"/>
      <c r="B8290" s="23"/>
      <c r="C8290" s="30"/>
      <c r="D8290" s="31"/>
    </row>
    <row r="8291" spans="1:4" x14ac:dyDescent="0.35">
      <c r="A8291" s="39"/>
      <c r="B8291" s="23"/>
      <c r="C8291" s="30"/>
      <c r="D8291" s="31"/>
    </row>
    <row r="8292" spans="1:4" x14ac:dyDescent="0.35">
      <c r="A8292" s="39"/>
      <c r="B8292" s="23"/>
      <c r="C8292" s="30"/>
      <c r="D8292" s="31"/>
    </row>
    <row r="8293" spans="1:4" x14ac:dyDescent="0.35">
      <c r="A8293" s="39"/>
      <c r="B8293" s="23"/>
      <c r="C8293" s="30"/>
      <c r="D8293" s="31"/>
    </row>
    <row r="8294" spans="1:4" x14ac:dyDescent="0.35">
      <c r="A8294" s="39"/>
      <c r="B8294" s="23"/>
      <c r="C8294" s="30"/>
      <c r="D8294" s="31"/>
    </row>
    <row r="8295" spans="1:4" x14ac:dyDescent="0.35">
      <c r="A8295" s="39"/>
      <c r="B8295" s="23"/>
      <c r="C8295" s="30"/>
      <c r="D8295" s="31"/>
    </row>
    <row r="8296" spans="1:4" x14ac:dyDescent="0.35">
      <c r="A8296" s="39"/>
      <c r="B8296" s="23"/>
      <c r="C8296" s="30"/>
      <c r="D8296" s="31"/>
    </row>
    <row r="8297" spans="1:4" x14ac:dyDescent="0.35">
      <c r="A8297" s="39"/>
      <c r="B8297" s="23"/>
      <c r="C8297" s="30"/>
      <c r="D8297" s="31"/>
    </row>
    <row r="8298" spans="1:4" x14ac:dyDescent="0.35">
      <c r="A8298" s="39"/>
      <c r="B8298" s="23"/>
      <c r="C8298" s="30"/>
      <c r="D8298" s="31"/>
    </row>
    <row r="8299" spans="1:4" x14ac:dyDescent="0.35">
      <c r="A8299" s="39"/>
      <c r="B8299" s="23"/>
      <c r="C8299" s="30"/>
      <c r="D8299" s="31"/>
    </row>
    <row r="8300" spans="1:4" x14ac:dyDescent="0.35">
      <c r="A8300" s="39"/>
      <c r="B8300" s="23"/>
      <c r="C8300" s="30"/>
      <c r="D8300" s="31"/>
    </row>
    <row r="8301" spans="1:4" x14ac:dyDescent="0.35">
      <c r="A8301" s="39"/>
      <c r="B8301" s="23"/>
      <c r="C8301" s="30"/>
      <c r="D8301" s="31"/>
    </row>
    <row r="8302" spans="1:4" x14ac:dyDescent="0.35">
      <c r="A8302" s="39"/>
      <c r="B8302" s="23"/>
      <c r="C8302" s="30"/>
      <c r="D8302" s="31"/>
    </row>
    <row r="8303" spans="1:4" x14ac:dyDescent="0.35">
      <c r="A8303" s="39"/>
      <c r="B8303" s="23"/>
      <c r="C8303" s="30"/>
      <c r="D8303" s="31"/>
    </row>
    <row r="8304" spans="1:4" x14ac:dyDescent="0.35">
      <c r="A8304" s="39"/>
      <c r="B8304" s="23"/>
      <c r="C8304" s="30"/>
      <c r="D8304" s="31"/>
    </row>
    <row r="8305" spans="1:4" x14ac:dyDescent="0.35">
      <c r="A8305" s="39"/>
      <c r="B8305" s="23"/>
      <c r="C8305" s="30"/>
      <c r="D8305" s="31"/>
    </row>
    <row r="8306" spans="1:4" x14ac:dyDescent="0.35">
      <c r="A8306" s="39"/>
      <c r="B8306" s="23"/>
      <c r="C8306" s="30"/>
      <c r="D8306" s="31"/>
    </row>
    <row r="8307" spans="1:4" x14ac:dyDescent="0.35">
      <c r="A8307" s="39"/>
      <c r="B8307" s="23"/>
      <c r="C8307" s="30"/>
      <c r="D8307" s="31"/>
    </row>
    <row r="8308" spans="1:4" x14ac:dyDescent="0.35">
      <c r="A8308" s="39"/>
      <c r="B8308" s="23"/>
      <c r="C8308" s="30"/>
      <c r="D8308" s="31"/>
    </row>
    <row r="8309" spans="1:4" x14ac:dyDescent="0.35">
      <c r="A8309" s="39"/>
      <c r="B8309" s="23"/>
      <c r="C8309" s="30"/>
      <c r="D8309" s="31"/>
    </row>
    <row r="8310" spans="1:4" x14ac:dyDescent="0.35">
      <c r="A8310" s="39"/>
      <c r="B8310" s="23"/>
      <c r="C8310" s="30"/>
      <c r="D8310" s="31"/>
    </row>
    <row r="8311" spans="1:4" x14ac:dyDescent="0.35">
      <c r="A8311" s="39"/>
      <c r="B8311" s="23"/>
      <c r="C8311" s="30"/>
      <c r="D8311" s="31"/>
    </row>
    <row r="8312" spans="1:4" x14ac:dyDescent="0.35">
      <c r="A8312" s="39"/>
      <c r="B8312" s="23"/>
      <c r="C8312" s="30"/>
      <c r="D8312" s="31"/>
    </row>
    <row r="8313" spans="1:4" x14ac:dyDescent="0.35">
      <c r="A8313" s="39"/>
      <c r="B8313" s="23"/>
      <c r="C8313" s="30"/>
      <c r="D8313" s="31"/>
    </row>
    <row r="8314" spans="1:4" x14ac:dyDescent="0.35">
      <c r="A8314" s="39"/>
      <c r="B8314" s="23"/>
      <c r="C8314" s="30"/>
      <c r="D8314" s="31"/>
    </row>
    <row r="8315" spans="1:4" x14ac:dyDescent="0.35">
      <c r="A8315" s="39"/>
      <c r="B8315" s="23"/>
      <c r="C8315" s="30"/>
      <c r="D8315" s="31"/>
    </row>
    <row r="8316" spans="1:4" x14ac:dyDescent="0.35">
      <c r="A8316" s="39"/>
      <c r="B8316" s="23"/>
      <c r="C8316" s="30"/>
      <c r="D8316" s="31"/>
    </row>
    <row r="8317" spans="1:4" x14ac:dyDescent="0.35">
      <c r="A8317" s="39"/>
      <c r="B8317" s="23"/>
      <c r="C8317" s="30"/>
      <c r="D8317" s="31"/>
    </row>
    <row r="8318" spans="1:4" x14ac:dyDescent="0.35">
      <c r="A8318" s="39"/>
      <c r="B8318" s="23"/>
      <c r="C8318" s="30"/>
      <c r="D8318" s="31"/>
    </row>
    <row r="8319" spans="1:4" x14ac:dyDescent="0.35">
      <c r="A8319" s="39"/>
      <c r="B8319" s="23"/>
      <c r="C8319" s="30"/>
      <c r="D8319" s="31"/>
    </row>
    <row r="8320" spans="1:4" x14ac:dyDescent="0.35">
      <c r="A8320" s="39"/>
      <c r="B8320" s="23"/>
      <c r="C8320" s="30"/>
      <c r="D8320" s="31"/>
    </row>
    <row r="8321" spans="1:4" x14ac:dyDescent="0.35">
      <c r="A8321" s="39"/>
      <c r="B8321" s="23"/>
      <c r="C8321" s="30"/>
      <c r="D8321" s="31"/>
    </row>
    <row r="8322" spans="1:4" x14ac:dyDescent="0.35">
      <c r="A8322" s="39"/>
      <c r="B8322" s="23"/>
      <c r="C8322" s="30"/>
      <c r="D8322" s="31"/>
    </row>
    <row r="8323" spans="1:4" x14ac:dyDescent="0.35">
      <c r="A8323" s="39"/>
      <c r="B8323" s="23"/>
      <c r="C8323" s="30"/>
      <c r="D8323" s="31"/>
    </row>
    <row r="8324" spans="1:4" x14ac:dyDescent="0.35">
      <c r="A8324" s="39"/>
      <c r="B8324" s="23"/>
      <c r="C8324" s="30"/>
      <c r="D8324" s="31"/>
    </row>
    <row r="8325" spans="1:4" x14ac:dyDescent="0.35">
      <c r="A8325" s="39"/>
      <c r="B8325" s="23"/>
      <c r="C8325" s="30"/>
      <c r="D8325" s="31"/>
    </row>
    <row r="8326" spans="1:4" x14ac:dyDescent="0.35">
      <c r="A8326" s="39"/>
      <c r="B8326" s="23"/>
      <c r="C8326" s="30"/>
      <c r="D8326" s="31"/>
    </row>
    <row r="8327" spans="1:4" x14ac:dyDescent="0.35">
      <c r="A8327" s="39"/>
      <c r="B8327" s="23"/>
      <c r="C8327" s="30"/>
      <c r="D8327" s="31"/>
    </row>
    <row r="8328" spans="1:4" x14ac:dyDescent="0.35">
      <c r="A8328" s="39"/>
      <c r="B8328" s="23"/>
      <c r="C8328" s="30"/>
      <c r="D8328" s="31"/>
    </row>
    <row r="8329" spans="1:4" x14ac:dyDescent="0.35">
      <c r="A8329" s="39"/>
      <c r="B8329" s="23"/>
      <c r="C8329" s="30"/>
      <c r="D8329" s="31"/>
    </row>
    <row r="8330" spans="1:4" x14ac:dyDescent="0.35">
      <c r="A8330" s="39"/>
      <c r="B8330" s="23"/>
      <c r="C8330" s="30"/>
      <c r="D8330" s="31"/>
    </row>
    <row r="8331" spans="1:4" x14ac:dyDescent="0.35">
      <c r="A8331" s="39"/>
      <c r="B8331" s="23"/>
      <c r="C8331" s="30"/>
      <c r="D8331" s="31"/>
    </row>
    <row r="8332" spans="1:4" x14ac:dyDescent="0.35">
      <c r="A8332" s="39"/>
      <c r="B8332" s="23"/>
      <c r="C8332" s="30"/>
      <c r="D8332" s="31"/>
    </row>
    <row r="8333" spans="1:4" x14ac:dyDescent="0.35">
      <c r="A8333" s="39"/>
      <c r="B8333" s="23"/>
      <c r="C8333" s="30"/>
      <c r="D8333" s="31"/>
    </row>
    <row r="8334" spans="1:4" x14ac:dyDescent="0.35">
      <c r="A8334" s="39"/>
      <c r="B8334" s="23"/>
      <c r="C8334" s="30"/>
      <c r="D8334" s="31"/>
    </row>
    <row r="8335" spans="1:4" x14ac:dyDescent="0.35">
      <c r="A8335" s="39"/>
      <c r="B8335" s="23"/>
      <c r="C8335" s="30"/>
      <c r="D8335" s="31"/>
    </row>
    <row r="8336" spans="1:4" x14ac:dyDescent="0.35">
      <c r="A8336" s="39"/>
      <c r="B8336" s="23"/>
      <c r="C8336" s="30"/>
      <c r="D8336" s="31"/>
    </row>
    <row r="8337" spans="1:4" x14ac:dyDescent="0.35">
      <c r="A8337" s="39"/>
      <c r="B8337" s="23"/>
      <c r="C8337" s="30"/>
      <c r="D8337" s="31"/>
    </row>
    <row r="8338" spans="1:4" x14ac:dyDescent="0.35">
      <c r="A8338" s="39"/>
      <c r="B8338" s="23"/>
      <c r="C8338" s="30"/>
      <c r="D8338" s="31"/>
    </row>
    <row r="8339" spans="1:4" x14ac:dyDescent="0.35">
      <c r="A8339" s="39"/>
      <c r="B8339" s="23"/>
      <c r="C8339" s="30"/>
      <c r="D8339" s="31"/>
    </row>
    <row r="8340" spans="1:4" x14ac:dyDescent="0.35">
      <c r="A8340" s="39"/>
      <c r="B8340" s="23"/>
      <c r="C8340" s="30"/>
      <c r="D8340" s="31"/>
    </row>
    <row r="8341" spans="1:4" x14ac:dyDescent="0.35">
      <c r="A8341" s="39"/>
      <c r="B8341" s="23"/>
      <c r="C8341" s="30"/>
      <c r="D8341" s="31"/>
    </row>
    <row r="8342" spans="1:4" x14ac:dyDescent="0.35">
      <c r="A8342" s="39"/>
      <c r="B8342" s="23"/>
      <c r="C8342" s="30"/>
      <c r="D8342" s="31"/>
    </row>
    <row r="8343" spans="1:4" x14ac:dyDescent="0.35">
      <c r="A8343" s="39"/>
      <c r="B8343" s="23"/>
      <c r="C8343" s="30"/>
      <c r="D8343" s="31"/>
    </row>
    <row r="8344" spans="1:4" x14ac:dyDescent="0.35">
      <c r="A8344" s="39"/>
      <c r="B8344" s="23"/>
      <c r="C8344" s="30"/>
      <c r="D8344" s="31"/>
    </row>
    <row r="8345" spans="1:4" x14ac:dyDescent="0.35">
      <c r="A8345" s="39"/>
      <c r="B8345" s="23"/>
      <c r="C8345" s="30"/>
      <c r="D8345" s="31"/>
    </row>
    <row r="8346" spans="1:4" x14ac:dyDescent="0.35">
      <c r="A8346" s="39"/>
      <c r="B8346" s="23"/>
      <c r="C8346" s="30"/>
      <c r="D8346" s="31"/>
    </row>
    <row r="8347" spans="1:4" x14ac:dyDescent="0.35">
      <c r="A8347" s="39"/>
      <c r="B8347" s="23"/>
      <c r="C8347" s="30"/>
      <c r="D8347" s="31"/>
    </row>
    <row r="8348" spans="1:4" x14ac:dyDescent="0.35">
      <c r="A8348" s="39"/>
      <c r="B8348" s="23"/>
      <c r="C8348" s="30"/>
      <c r="D8348" s="31"/>
    </row>
    <row r="8349" spans="1:4" x14ac:dyDescent="0.35">
      <c r="A8349" s="39"/>
      <c r="B8349" s="23"/>
      <c r="C8349" s="30"/>
      <c r="D8349" s="31"/>
    </row>
    <row r="8350" spans="1:4" x14ac:dyDescent="0.35">
      <c r="A8350" s="39"/>
      <c r="B8350" s="23"/>
      <c r="C8350" s="30"/>
      <c r="D8350" s="31"/>
    </row>
    <row r="8351" spans="1:4" x14ac:dyDescent="0.35">
      <c r="A8351" s="39"/>
      <c r="B8351" s="23"/>
      <c r="C8351" s="30"/>
      <c r="D8351" s="31"/>
    </row>
    <row r="8352" spans="1:4" x14ac:dyDescent="0.35">
      <c r="A8352" s="39"/>
      <c r="B8352" s="23"/>
      <c r="C8352" s="30"/>
      <c r="D8352" s="31"/>
    </row>
    <row r="8353" spans="1:4" x14ac:dyDescent="0.35">
      <c r="A8353" s="39"/>
      <c r="B8353" s="23"/>
      <c r="C8353" s="30"/>
      <c r="D8353" s="31"/>
    </row>
    <row r="8354" spans="1:4" x14ac:dyDescent="0.35">
      <c r="A8354" s="39"/>
      <c r="B8354" s="23"/>
      <c r="C8354" s="30"/>
      <c r="D8354" s="31"/>
    </row>
    <row r="8355" spans="1:4" x14ac:dyDescent="0.35">
      <c r="A8355" s="39"/>
      <c r="B8355" s="23"/>
      <c r="C8355" s="30"/>
      <c r="D8355" s="31"/>
    </row>
    <row r="8356" spans="1:4" x14ac:dyDescent="0.35">
      <c r="A8356" s="39"/>
      <c r="B8356" s="23"/>
      <c r="C8356" s="30"/>
      <c r="D8356" s="31"/>
    </row>
    <row r="8357" spans="1:4" x14ac:dyDescent="0.35">
      <c r="A8357" s="39"/>
      <c r="B8357" s="23"/>
      <c r="C8357" s="30"/>
      <c r="D8357" s="31"/>
    </row>
    <row r="8358" spans="1:4" x14ac:dyDescent="0.35">
      <c r="A8358" s="39"/>
      <c r="B8358" s="23"/>
      <c r="C8358" s="30"/>
      <c r="D8358" s="31"/>
    </row>
    <row r="8359" spans="1:4" x14ac:dyDescent="0.35">
      <c r="A8359" s="39"/>
      <c r="B8359" s="23"/>
      <c r="C8359" s="30"/>
      <c r="D8359" s="31"/>
    </row>
    <row r="8360" spans="1:4" x14ac:dyDescent="0.35">
      <c r="A8360" s="39"/>
      <c r="B8360" s="23"/>
      <c r="C8360" s="30"/>
      <c r="D8360" s="31"/>
    </row>
    <row r="8361" spans="1:4" x14ac:dyDescent="0.35">
      <c r="A8361" s="39"/>
      <c r="B8361" s="23"/>
      <c r="C8361" s="30"/>
      <c r="D8361" s="31"/>
    </row>
    <row r="8362" spans="1:4" x14ac:dyDescent="0.35">
      <c r="A8362" s="39"/>
      <c r="B8362" s="23"/>
      <c r="C8362" s="30"/>
      <c r="D8362" s="31"/>
    </row>
    <row r="8363" spans="1:4" x14ac:dyDescent="0.35">
      <c r="A8363" s="39"/>
      <c r="B8363" s="23"/>
      <c r="C8363" s="30"/>
      <c r="D8363" s="31"/>
    </row>
    <row r="8364" spans="1:4" x14ac:dyDescent="0.35">
      <c r="A8364" s="39"/>
      <c r="B8364" s="23"/>
      <c r="C8364" s="30"/>
      <c r="D8364" s="31"/>
    </row>
    <row r="8365" spans="1:4" x14ac:dyDescent="0.35">
      <c r="A8365" s="39"/>
      <c r="B8365" s="23"/>
      <c r="C8365" s="30"/>
      <c r="D8365" s="31"/>
    </row>
    <row r="8366" spans="1:4" x14ac:dyDescent="0.35">
      <c r="A8366" s="39"/>
      <c r="B8366" s="23"/>
      <c r="C8366" s="30"/>
      <c r="D8366" s="31"/>
    </row>
    <row r="8367" spans="1:4" x14ac:dyDescent="0.35">
      <c r="A8367" s="39"/>
      <c r="B8367" s="23"/>
      <c r="C8367" s="30"/>
      <c r="D8367" s="31"/>
    </row>
    <row r="8368" spans="1:4" x14ac:dyDescent="0.35">
      <c r="A8368" s="39"/>
      <c r="B8368" s="23"/>
      <c r="C8368" s="30"/>
      <c r="D8368" s="31"/>
    </row>
    <row r="8369" spans="1:4" x14ac:dyDescent="0.35">
      <c r="A8369" s="39"/>
      <c r="B8369" s="23"/>
      <c r="C8369" s="30"/>
      <c r="D8369" s="31"/>
    </row>
    <row r="8370" spans="1:4" x14ac:dyDescent="0.35">
      <c r="A8370" s="39"/>
      <c r="B8370" s="23"/>
      <c r="C8370" s="30"/>
      <c r="D8370" s="31"/>
    </row>
    <row r="8371" spans="1:4" x14ac:dyDescent="0.35">
      <c r="A8371" s="39"/>
      <c r="B8371" s="23"/>
      <c r="C8371" s="30"/>
      <c r="D8371" s="31"/>
    </row>
    <row r="8372" spans="1:4" x14ac:dyDescent="0.35">
      <c r="A8372" s="39"/>
      <c r="B8372" s="23"/>
      <c r="C8372" s="30"/>
      <c r="D8372" s="31"/>
    </row>
    <row r="8373" spans="1:4" x14ac:dyDescent="0.35">
      <c r="A8373" s="39"/>
      <c r="B8373" s="23"/>
      <c r="C8373" s="30"/>
      <c r="D8373" s="31"/>
    </row>
    <row r="8374" spans="1:4" x14ac:dyDescent="0.35">
      <c r="A8374" s="39"/>
      <c r="B8374" s="23"/>
      <c r="C8374" s="30"/>
      <c r="D8374" s="31"/>
    </row>
    <row r="8375" spans="1:4" x14ac:dyDescent="0.35">
      <c r="A8375" s="39"/>
      <c r="B8375" s="23"/>
      <c r="C8375" s="30"/>
      <c r="D8375" s="31"/>
    </row>
    <row r="8376" spans="1:4" x14ac:dyDescent="0.35">
      <c r="A8376" s="39"/>
      <c r="B8376" s="23"/>
      <c r="C8376" s="30"/>
      <c r="D8376" s="31"/>
    </row>
    <row r="8377" spans="1:4" x14ac:dyDescent="0.35">
      <c r="A8377" s="39"/>
      <c r="B8377" s="23"/>
      <c r="C8377" s="30"/>
      <c r="D8377" s="31"/>
    </row>
    <row r="8378" spans="1:4" x14ac:dyDescent="0.35">
      <c r="A8378" s="39"/>
      <c r="B8378" s="23"/>
      <c r="C8378" s="30"/>
      <c r="D8378" s="31"/>
    </row>
    <row r="8379" spans="1:4" x14ac:dyDescent="0.35">
      <c r="A8379" s="39"/>
      <c r="B8379" s="23"/>
      <c r="C8379" s="30"/>
      <c r="D8379" s="31"/>
    </row>
    <row r="8380" spans="1:4" x14ac:dyDescent="0.35">
      <c r="A8380" s="39"/>
      <c r="B8380" s="23"/>
      <c r="C8380" s="30"/>
      <c r="D8380" s="31"/>
    </row>
    <row r="8381" spans="1:4" x14ac:dyDescent="0.35">
      <c r="A8381" s="39"/>
      <c r="B8381" s="23"/>
      <c r="C8381" s="30"/>
      <c r="D8381" s="31"/>
    </row>
    <row r="8382" spans="1:4" x14ac:dyDescent="0.35">
      <c r="A8382" s="39"/>
      <c r="B8382" s="23"/>
      <c r="C8382" s="30"/>
      <c r="D8382" s="31"/>
    </row>
    <row r="8383" spans="1:4" x14ac:dyDescent="0.35">
      <c r="A8383" s="39"/>
      <c r="B8383" s="23"/>
      <c r="C8383" s="30"/>
      <c r="D8383" s="31"/>
    </row>
    <row r="8384" spans="1:4" x14ac:dyDescent="0.35">
      <c r="A8384" s="39"/>
      <c r="B8384" s="23"/>
      <c r="C8384" s="30"/>
      <c r="D8384" s="31"/>
    </row>
    <row r="8385" spans="1:4" x14ac:dyDescent="0.35">
      <c r="A8385" s="39"/>
      <c r="B8385" s="23"/>
      <c r="C8385" s="30"/>
      <c r="D8385" s="31"/>
    </row>
    <row r="8386" spans="1:4" x14ac:dyDescent="0.35">
      <c r="A8386" s="39"/>
      <c r="B8386" s="23"/>
      <c r="C8386" s="30"/>
      <c r="D8386" s="31"/>
    </row>
    <row r="8387" spans="1:4" x14ac:dyDescent="0.35">
      <c r="A8387" s="39"/>
      <c r="B8387" s="23"/>
      <c r="C8387" s="30"/>
      <c r="D8387" s="31"/>
    </row>
    <row r="8388" spans="1:4" x14ac:dyDescent="0.35">
      <c r="A8388" s="39"/>
      <c r="B8388" s="23"/>
      <c r="C8388" s="30"/>
      <c r="D8388" s="31"/>
    </row>
    <row r="8389" spans="1:4" x14ac:dyDescent="0.35">
      <c r="A8389" s="39"/>
      <c r="B8389" s="23"/>
      <c r="C8389" s="30"/>
      <c r="D8389" s="31"/>
    </row>
    <row r="8390" spans="1:4" x14ac:dyDescent="0.35">
      <c r="A8390" s="39"/>
      <c r="B8390" s="23"/>
      <c r="C8390" s="30"/>
      <c r="D8390" s="31"/>
    </row>
    <row r="8391" spans="1:4" x14ac:dyDescent="0.35">
      <c r="A8391" s="39"/>
      <c r="B8391" s="23"/>
      <c r="C8391" s="30"/>
      <c r="D8391" s="31"/>
    </row>
    <row r="8392" spans="1:4" x14ac:dyDescent="0.35">
      <c r="A8392" s="39"/>
      <c r="B8392" s="23"/>
      <c r="C8392" s="30"/>
      <c r="D8392" s="31"/>
    </row>
    <row r="8393" spans="1:4" x14ac:dyDescent="0.35">
      <c r="A8393" s="39"/>
      <c r="B8393" s="23"/>
      <c r="C8393" s="30"/>
      <c r="D8393" s="31"/>
    </row>
    <row r="8394" spans="1:4" x14ac:dyDescent="0.35">
      <c r="A8394" s="39"/>
      <c r="B8394" s="23"/>
      <c r="C8394" s="30"/>
      <c r="D8394" s="31"/>
    </row>
    <row r="8395" spans="1:4" x14ac:dyDescent="0.35">
      <c r="A8395" s="39"/>
      <c r="B8395" s="23"/>
      <c r="C8395" s="30"/>
      <c r="D8395" s="31"/>
    </row>
    <row r="8396" spans="1:4" x14ac:dyDescent="0.35">
      <c r="A8396" s="39"/>
      <c r="B8396" s="23"/>
      <c r="C8396" s="30"/>
      <c r="D8396" s="31"/>
    </row>
    <row r="8397" spans="1:4" x14ac:dyDescent="0.35">
      <c r="A8397" s="39"/>
      <c r="B8397" s="23"/>
      <c r="C8397" s="30"/>
      <c r="D8397" s="31"/>
    </row>
    <row r="8398" spans="1:4" x14ac:dyDescent="0.35">
      <c r="A8398" s="39"/>
      <c r="B8398" s="23"/>
      <c r="C8398" s="30"/>
      <c r="D8398" s="31"/>
    </row>
    <row r="8399" spans="1:4" x14ac:dyDescent="0.35">
      <c r="A8399" s="39"/>
      <c r="B8399" s="23"/>
      <c r="C8399" s="30"/>
      <c r="D8399" s="31"/>
    </row>
    <row r="8400" spans="1:4" x14ac:dyDescent="0.35">
      <c r="A8400" s="39"/>
      <c r="B8400" s="23"/>
      <c r="C8400" s="30"/>
      <c r="D8400" s="31"/>
    </row>
    <row r="8401" spans="1:4" x14ac:dyDescent="0.35">
      <c r="A8401" s="39"/>
      <c r="B8401" s="23"/>
      <c r="C8401" s="30"/>
      <c r="D8401" s="31"/>
    </row>
    <row r="8402" spans="1:4" x14ac:dyDescent="0.35">
      <c r="A8402" s="39"/>
      <c r="B8402" s="23"/>
      <c r="C8402" s="30"/>
      <c r="D8402" s="31"/>
    </row>
    <row r="8403" spans="1:4" x14ac:dyDescent="0.35">
      <c r="A8403" s="39"/>
      <c r="B8403" s="23"/>
      <c r="C8403" s="30"/>
      <c r="D8403" s="31"/>
    </row>
    <row r="8404" spans="1:4" x14ac:dyDescent="0.35">
      <c r="A8404" s="39"/>
      <c r="B8404" s="23"/>
      <c r="C8404" s="30"/>
      <c r="D8404" s="31"/>
    </row>
    <row r="8405" spans="1:4" x14ac:dyDescent="0.35">
      <c r="A8405" s="39"/>
      <c r="B8405" s="23"/>
      <c r="C8405" s="30"/>
      <c r="D8405" s="31"/>
    </row>
    <row r="8406" spans="1:4" x14ac:dyDescent="0.35">
      <c r="A8406" s="39"/>
      <c r="B8406" s="23"/>
      <c r="C8406" s="30"/>
      <c r="D8406" s="31"/>
    </row>
    <row r="8407" spans="1:4" x14ac:dyDescent="0.35">
      <c r="A8407" s="39"/>
      <c r="B8407" s="23"/>
      <c r="C8407" s="30"/>
      <c r="D8407" s="31"/>
    </row>
    <row r="8408" spans="1:4" x14ac:dyDescent="0.35">
      <c r="A8408" s="39"/>
      <c r="B8408" s="23"/>
      <c r="C8408" s="30"/>
      <c r="D8408" s="31"/>
    </row>
    <row r="8409" spans="1:4" x14ac:dyDescent="0.35">
      <c r="A8409" s="39"/>
      <c r="B8409" s="23"/>
      <c r="C8409" s="30"/>
      <c r="D8409" s="31"/>
    </row>
    <row r="8410" spans="1:4" x14ac:dyDescent="0.35">
      <c r="A8410" s="39"/>
      <c r="B8410" s="23"/>
      <c r="C8410" s="30"/>
      <c r="D8410" s="31"/>
    </row>
    <row r="8411" spans="1:4" x14ac:dyDescent="0.35">
      <c r="A8411" s="39"/>
      <c r="B8411" s="23"/>
      <c r="C8411" s="30"/>
      <c r="D8411" s="31"/>
    </row>
    <row r="8412" spans="1:4" x14ac:dyDescent="0.35">
      <c r="A8412" s="39"/>
      <c r="B8412" s="23"/>
      <c r="C8412" s="30"/>
      <c r="D8412" s="31"/>
    </row>
    <row r="8413" spans="1:4" x14ac:dyDescent="0.35">
      <c r="A8413" s="39"/>
      <c r="B8413" s="23"/>
      <c r="C8413" s="30"/>
      <c r="D8413" s="31"/>
    </row>
    <row r="8414" spans="1:4" x14ac:dyDescent="0.35">
      <c r="A8414" s="39"/>
      <c r="B8414" s="23"/>
      <c r="C8414" s="30"/>
      <c r="D8414" s="31"/>
    </row>
    <row r="8415" spans="1:4" x14ac:dyDescent="0.35">
      <c r="A8415" s="39"/>
      <c r="B8415" s="23"/>
      <c r="C8415" s="30"/>
      <c r="D8415" s="31"/>
    </row>
    <row r="8416" spans="1:4" x14ac:dyDescent="0.35">
      <c r="A8416" s="39"/>
      <c r="B8416" s="23"/>
      <c r="C8416" s="30"/>
      <c r="D8416" s="31"/>
    </row>
    <row r="8417" spans="1:4" x14ac:dyDescent="0.35">
      <c r="A8417" s="39"/>
      <c r="B8417" s="23"/>
      <c r="C8417" s="30"/>
      <c r="D8417" s="31"/>
    </row>
    <row r="8418" spans="1:4" x14ac:dyDescent="0.35">
      <c r="A8418" s="39"/>
      <c r="B8418" s="23"/>
      <c r="C8418" s="30"/>
      <c r="D8418" s="31"/>
    </row>
    <row r="8419" spans="1:4" x14ac:dyDescent="0.35">
      <c r="A8419" s="39"/>
      <c r="B8419" s="23"/>
      <c r="C8419" s="30"/>
      <c r="D8419" s="31"/>
    </row>
    <row r="8420" spans="1:4" x14ac:dyDescent="0.35">
      <c r="A8420" s="39"/>
      <c r="B8420" s="23"/>
      <c r="C8420" s="30"/>
      <c r="D8420" s="31"/>
    </row>
    <row r="8421" spans="1:4" x14ac:dyDescent="0.35">
      <c r="A8421" s="39"/>
      <c r="B8421" s="23"/>
      <c r="C8421" s="30"/>
      <c r="D8421" s="31"/>
    </row>
    <row r="8422" spans="1:4" x14ac:dyDescent="0.35">
      <c r="A8422" s="39"/>
      <c r="B8422" s="23"/>
      <c r="C8422" s="30"/>
      <c r="D8422" s="31"/>
    </row>
    <row r="8423" spans="1:4" x14ac:dyDescent="0.35">
      <c r="A8423" s="39"/>
      <c r="B8423" s="23"/>
      <c r="C8423" s="30"/>
      <c r="D8423" s="31"/>
    </row>
    <row r="8424" spans="1:4" x14ac:dyDescent="0.35">
      <c r="A8424" s="39"/>
      <c r="B8424" s="23"/>
      <c r="C8424" s="30"/>
      <c r="D8424" s="31"/>
    </row>
    <row r="8425" spans="1:4" x14ac:dyDescent="0.35">
      <c r="A8425" s="39"/>
      <c r="B8425" s="23"/>
      <c r="C8425" s="30"/>
      <c r="D8425" s="31"/>
    </row>
    <row r="8426" spans="1:4" x14ac:dyDescent="0.35">
      <c r="A8426" s="39"/>
      <c r="B8426" s="23"/>
      <c r="C8426" s="30"/>
      <c r="D8426" s="31"/>
    </row>
    <row r="8427" spans="1:4" x14ac:dyDescent="0.35">
      <c r="A8427" s="39"/>
      <c r="B8427" s="23"/>
      <c r="C8427" s="30"/>
      <c r="D8427" s="31"/>
    </row>
    <row r="8428" spans="1:4" x14ac:dyDescent="0.35">
      <c r="A8428" s="39"/>
      <c r="B8428" s="23"/>
      <c r="C8428" s="30"/>
      <c r="D8428" s="31"/>
    </row>
    <row r="8429" spans="1:4" x14ac:dyDescent="0.35">
      <c r="A8429" s="39"/>
      <c r="B8429" s="23"/>
      <c r="C8429" s="30"/>
      <c r="D8429" s="31"/>
    </row>
    <row r="8430" spans="1:4" x14ac:dyDescent="0.35">
      <c r="A8430" s="39"/>
      <c r="B8430" s="23"/>
      <c r="C8430" s="30"/>
      <c r="D8430" s="31"/>
    </row>
    <row r="8431" spans="1:4" x14ac:dyDescent="0.35">
      <c r="A8431" s="39"/>
      <c r="B8431" s="23"/>
      <c r="C8431" s="30"/>
      <c r="D8431" s="31"/>
    </row>
    <row r="8432" spans="1:4" x14ac:dyDescent="0.35">
      <c r="A8432" s="39"/>
      <c r="B8432" s="23"/>
      <c r="C8432" s="30"/>
      <c r="D8432" s="31"/>
    </row>
    <row r="8433" spans="1:4" x14ac:dyDescent="0.35">
      <c r="A8433" s="39"/>
      <c r="B8433" s="23"/>
      <c r="C8433" s="30"/>
      <c r="D8433" s="31"/>
    </row>
    <row r="8434" spans="1:4" x14ac:dyDescent="0.35">
      <c r="A8434" s="39"/>
      <c r="B8434" s="23"/>
      <c r="C8434" s="30"/>
      <c r="D8434" s="31"/>
    </row>
    <row r="8435" spans="1:4" x14ac:dyDescent="0.35">
      <c r="A8435" s="39"/>
      <c r="B8435" s="23"/>
      <c r="C8435" s="30"/>
      <c r="D8435" s="31"/>
    </row>
    <row r="8436" spans="1:4" x14ac:dyDescent="0.35">
      <c r="A8436" s="39"/>
      <c r="B8436" s="23"/>
      <c r="C8436" s="30"/>
      <c r="D8436" s="31"/>
    </row>
    <row r="8437" spans="1:4" x14ac:dyDescent="0.35">
      <c r="A8437" s="39"/>
      <c r="B8437" s="23"/>
      <c r="C8437" s="30"/>
      <c r="D8437" s="31"/>
    </row>
    <row r="8438" spans="1:4" x14ac:dyDescent="0.35">
      <c r="A8438" s="39"/>
      <c r="B8438" s="23"/>
      <c r="C8438" s="30"/>
      <c r="D8438" s="31"/>
    </row>
    <row r="8439" spans="1:4" x14ac:dyDescent="0.35">
      <c r="A8439" s="39"/>
      <c r="B8439" s="23"/>
      <c r="C8439" s="30"/>
      <c r="D8439" s="31"/>
    </row>
    <row r="8440" spans="1:4" x14ac:dyDescent="0.35">
      <c r="A8440" s="39"/>
      <c r="B8440" s="23"/>
      <c r="C8440" s="30"/>
      <c r="D8440" s="31"/>
    </row>
    <row r="8441" spans="1:4" x14ac:dyDescent="0.35">
      <c r="A8441" s="39"/>
      <c r="B8441" s="23"/>
      <c r="C8441" s="30"/>
      <c r="D8441" s="31"/>
    </row>
    <row r="8442" spans="1:4" x14ac:dyDescent="0.35">
      <c r="A8442" s="39"/>
      <c r="B8442" s="23"/>
      <c r="C8442" s="30"/>
      <c r="D8442" s="31"/>
    </row>
    <row r="8443" spans="1:4" x14ac:dyDescent="0.35">
      <c r="A8443" s="39"/>
      <c r="B8443" s="23"/>
      <c r="C8443" s="30"/>
      <c r="D8443" s="31"/>
    </row>
    <row r="8444" spans="1:4" x14ac:dyDescent="0.35">
      <c r="A8444" s="39"/>
      <c r="B8444" s="23"/>
      <c r="C8444" s="30"/>
      <c r="D8444" s="31"/>
    </row>
    <row r="8445" spans="1:4" x14ac:dyDescent="0.35">
      <c r="A8445" s="39"/>
      <c r="B8445" s="23"/>
      <c r="C8445" s="30"/>
      <c r="D8445" s="31"/>
    </row>
    <row r="8446" spans="1:4" x14ac:dyDescent="0.35">
      <c r="A8446" s="39"/>
      <c r="B8446" s="23"/>
      <c r="C8446" s="30"/>
      <c r="D8446" s="31"/>
    </row>
    <row r="8447" spans="1:4" x14ac:dyDescent="0.35">
      <c r="A8447" s="39"/>
      <c r="B8447" s="23"/>
      <c r="C8447" s="30"/>
      <c r="D8447" s="31"/>
    </row>
    <row r="8448" spans="1:4" x14ac:dyDescent="0.35">
      <c r="A8448" s="39"/>
      <c r="B8448" s="23"/>
      <c r="C8448" s="30"/>
      <c r="D8448" s="31"/>
    </row>
    <row r="8449" spans="1:4" x14ac:dyDescent="0.35">
      <c r="A8449" s="39"/>
      <c r="B8449" s="23"/>
      <c r="C8449" s="30"/>
      <c r="D8449" s="31"/>
    </row>
    <row r="8450" spans="1:4" x14ac:dyDescent="0.35">
      <c r="A8450" s="39"/>
      <c r="B8450" s="23"/>
      <c r="C8450" s="30"/>
      <c r="D8450" s="31"/>
    </row>
    <row r="8451" spans="1:4" x14ac:dyDescent="0.35">
      <c r="A8451" s="39"/>
      <c r="B8451" s="23"/>
      <c r="C8451" s="30"/>
      <c r="D8451" s="31"/>
    </row>
    <row r="8452" spans="1:4" x14ac:dyDescent="0.35">
      <c r="A8452" s="39"/>
      <c r="B8452" s="23"/>
      <c r="C8452" s="30"/>
      <c r="D8452" s="31"/>
    </row>
    <row r="8453" spans="1:4" x14ac:dyDescent="0.35">
      <c r="A8453" s="39"/>
      <c r="B8453" s="23"/>
      <c r="C8453" s="30"/>
      <c r="D8453" s="31"/>
    </row>
    <row r="8454" spans="1:4" x14ac:dyDescent="0.35">
      <c r="A8454" s="39"/>
      <c r="B8454" s="23"/>
      <c r="C8454" s="30"/>
      <c r="D8454" s="31"/>
    </row>
    <row r="8455" spans="1:4" x14ac:dyDescent="0.35">
      <c r="A8455" s="39"/>
      <c r="B8455" s="23"/>
      <c r="C8455" s="30"/>
      <c r="D8455" s="31"/>
    </row>
    <row r="8456" spans="1:4" x14ac:dyDescent="0.35">
      <c r="A8456" s="39"/>
      <c r="B8456" s="23"/>
      <c r="C8456" s="30"/>
      <c r="D8456" s="31"/>
    </row>
    <row r="8457" spans="1:4" x14ac:dyDescent="0.35">
      <c r="A8457" s="39"/>
      <c r="B8457" s="23"/>
      <c r="C8457" s="30"/>
      <c r="D8457" s="31"/>
    </row>
    <row r="8458" spans="1:4" x14ac:dyDescent="0.35">
      <c r="A8458" s="39"/>
      <c r="B8458" s="23"/>
      <c r="C8458" s="30"/>
      <c r="D8458" s="31"/>
    </row>
    <row r="8459" spans="1:4" x14ac:dyDescent="0.35">
      <c r="A8459" s="39"/>
      <c r="B8459" s="23"/>
      <c r="C8459" s="30"/>
      <c r="D8459" s="31"/>
    </row>
    <row r="8460" spans="1:4" x14ac:dyDescent="0.35">
      <c r="A8460" s="39"/>
      <c r="B8460" s="23"/>
      <c r="C8460" s="30"/>
      <c r="D8460" s="31"/>
    </row>
    <row r="8461" spans="1:4" x14ac:dyDescent="0.35">
      <c r="A8461" s="39"/>
      <c r="B8461" s="23"/>
      <c r="C8461" s="30"/>
      <c r="D8461" s="31"/>
    </row>
    <row r="8462" spans="1:4" x14ac:dyDescent="0.35">
      <c r="A8462" s="39"/>
      <c r="B8462" s="23"/>
      <c r="C8462" s="30"/>
      <c r="D8462" s="31"/>
    </row>
    <row r="8463" spans="1:4" x14ac:dyDescent="0.35">
      <c r="A8463" s="39"/>
      <c r="B8463" s="23"/>
      <c r="C8463" s="30"/>
      <c r="D8463" s="31"/>
    </row>
    <row r="8464" spans="1:4" x14ac:dyDescent="0.35">
      <c r="A8464" s="39"/>
      <c r="B8464" s="23"/>
      <c r="C8464" s="30"/>
      <c r="D8464" s="31"/>
    </row>
    <row r="8465" spans="1:4" x14ac:dyDescent="0.35">
      <c r="A8465" s="39"/>
      <c r="B8465" s="23"/>
      <c r="C8465" s="30"/>
      <c r="D8465" s="31"/>
    </row>
    <row r="8466" spans="1:4" x14ac:dyDescent="0.35">
      <c r="A8466" s="39"/>
      <c r="B8466" s="23"/>
      <c r="C8466" s="30"/>
      <c r="D8466" s="31"/>
    </row>
    <row r="8467" spans="1:4" x14ac:dyDescent="0.35">
      <c r="A8467" s="39"/>
      <c r="B8467" s="23"/>
      <c r="C8467" s="30"/>
      <c r="D8467" s="31"/>
    </row>
    <row r="8468" spans="1:4" x14ac:dyDescent="0.35">
      <c r="A8468" s="39"/>
      <c r="B8468" s="23"/>
      <c r="C8468" s="30"/>
      <c r="D8468" s="31"/>
    </row>
    <row r="8469" spans="1:4" x14ac:dyDescent="0.35">
      <c r="A8469" s="39"/>
      <c r="B8469" s="23"/>
      <c r="C8469" s="30"/>
      <c r="D8469" s="31"/>
    </row>
    <row r="8470" spans="1:4" x14ac:dyDescent="0.35">
      <c r="A8470" s="39"/>
      <c r="B8470" s="23"/>
      <c r="C8470" s="30"/>
      <c r="D8470" s="31"/>
    </row>
    <row r="8471" spans="1:4" x14ac:dyDescent="0.35">
      <c r="A8471" s="39"/>
      <c r="B8471" s="23"/>
      <c r="C8471" s="30"/>
      <c r="D8471" s="31"/>
    </row>
    <row r="8472" spans="1:4" x14ac:dyDescent="0.35">
      <c r="A8472" s="39"/>
      <c r="B8472" s="23"/>
      <c r="C8472" s="30"/>
      <c r="D8472" s="31"/>
    </row>
    <row r="8473" spans="1:4" x14ac:dyDescent="0.35">
      <c r="A8473" s="39"/>
      <c r="B8473" s="23"/>
      <c r="C8473" s="30"/>
      <c r="D8473" s="31"/>
    </row>
    <row r="8474" spans="1:4" x14ac:dyDescent="0.35">
      <c r="A8474" s="39"/>
      <c r="B8474" s="23"/>
      <c r="C8474" s="30"/>
      <c r="D8474" s="31"/>
    </row>
    <row r="8475" spans="1:4" x14ac:dyDescent="0.35">
      <c r="A8475" s="39"/>
      <c r="B8475" s="23"/>
      <c r="C8475" s="30"/>
      <c r="D8475" s="31"/>
    </row>
    <row r="8476" spans="1:4" x14ac:dyDescent="0.35">
      <c r="A8476" s="39"/>
      <c r="B8476" s="23"/>
      <c r="C8476" s="30"/>
      <c r="D8476" s="31"/>
    </row>
    <row r="8477" spans="1:4" x14ac:dyDescent="0.35">
      <c r="A8477" s="39"/>
      <c r="B8477" s="23"/>
      <c r="C8477" s="30"/>
      <c r="D8477" s="31"/>
    </row>
    <row r="8478" spans="1:4" x14ac:dyDescent="0.35">
      <c r="A8478" s="39"/>
      <c r="B8478" s="23"/>
      <c r="C8478" s="30"/>
      <c r="D8478" s="31"/>
    </row>
    <row r="8479" spans="1:4" x14ac:dyDescent="0.35">
      <c r="A8479" s="39"/>
      <c r="B8479" s="23"/>
      <c r="C8479" s="30"/>
      <c r="D8479" s="31"/>
    </row>
    <row r="8480" spans="1:4" x14ac:dyDescent="0.35">
      <c r="A8480" s="39"/>
      <c r="B8480" s="23"/>
      <c r="C8480" s="30"/>
      <c r="D8480" s="31"/>
    </row>
    <row r="8481" spans="1:4" x14ac:dyDescent="0.35">
      <c r="A8481" s="39"/>
      <c r="B8481" s="23"/>
      <c r="C8481" s="30"/>
      <c r="D8481" s="31"/>
    </row>
    <row r="8482" spans="1:4" x14ac:dyDescent="0.35">
      <c r="A8482" s="39"/>
      <c r="B8482" s="23"/>
      <c r="C8482" s="30"/>
      <c r="D8482" s="31"/>
    </row>
    <row r="8483" spans="1:4" x14ac:dyDescent="0.35">
      <c r="A8483" s="39"/>
      <c r="B8483" s="23"/>
      <c r="C8483" s="30"/>
      <c r="D8483" s="31"/>
    </row>
    <row r="8484" spans="1:4" x14ac:dyDescent="0.35">
      <c r="A8484" s="39"/>
      <c r="B8484" s="23"/>
      <c r="C8484" s="30"/>
      <c r="D8484" s="31"/>
    </row>
    <row r="8485" spans="1:4" x14ac:dyDescent="0.35">
      <c r="A8485" s="39"/>
      <c r="B8485" s="23"/>
      <c r="C8485" s="30"/>
      <c r="D8485" s="31"/>
    </row>
    <row r="8486" spans="1:4" x14ac:dyDescent="0.35">
      <c r="A8486" s="39"/>
      <c r="B8486" s="23"/>
      <c r="C8486" s="30"/>
      <c r="D8486" s="31"/>
    </row>
    <row r="8487" spans="1:4" x14ac:dyDescent="0.35">
      <c r="A8487" s="39"/>
      <c r="B8487" s="23"/>
      <c r="C8487" s="30"/>
      <c r="D8487" s="31"/>
    </row>
    <row r="8488" spans="1:4" x14ac:dyDescent="0.35">
      <c r="A8488" s="39"/>
      <c r="B8488" s="23"/>
      <c r="C8488" s="30"/>
      <c r="D8488" s="31"/>
    </row>
    <row r="8489" spans="1:4" x14ac:dyDescent="0.35">
      <c r="A8489" s="39"/>
      <c r="B8489" s="23"/>
      <c r="C8489" s="30"/>
      <c r="D8489" s="31"/>
    </row>
    <row r="8490" spans="1:4" x14ac:dyDescent="0.35">
      <c r="A8490" s="39"/>
      <c r="B8490" s="23"/>
      <c r="C8490" s="30"/>
      <c r="D8490" s="31"/>
    </row>
    <row r="8491" spans="1:4" x14ac:dyDescent="0.35">
      <c r="A8491" s="39"/>
      <c r="B8491" s="23"/>
      <c r="C8491" s="30"/>
      <c r="D8491" s="31"/>
    </row>
    <row r="8492" spans="1:4" x14ac:dyDescent="0.35">
      <c r="A8492" s="39"/>
      <c r="B8492" s="23"/>
      <c r="C8492" s="30"/>
      <c r="D8492" s="31"/>
    </row>
    <row r="8493" spans="1:4" x14ac:dyDescent="0.35">
      <c r="A8493" s="39"/>
      <c r="B8493" s="23"/>
      <c r="C8493" s="30"/>
      <c r="D8493" s="31"/>
    </row>
    <row r="8494" spans="1:4" x14ac:dyDescent="0.35">
      <c r="A8494" s="39"/>
      <c r="B8494" s="23"/>
      <c r="C8494" s="30"/>
      <c r="D8494" s="31"/>
    </row>
    <row r="8495" spans="1:4" x14ac:dyDescent="0.35">
      <c r="A8495" s="39"/>
      <c r="B8495" s="23"/>
      <c r="C8495" s="30"/>
      <c r="D8495" s="31"/>
    </row>
    <row r="8496" spans="1:4" x14ac:dyDescent="0.35">
      <c r="A8496" s="39"/>
      <c r="B8496" s="23"/>
      <c r="C8496" s="30"/>
      <c r="D8496" s="31"/>
    </row>
    <row r="8497" spans="1:4" x14ac:dyDescent="0.35">
      <c r="A8497" s="39"/>
      <c r="B8497" s="23"/>
      <c r="C8497" s="30"/>
      <c r="D8497" s="31"/>
    </row>
    <row r="8498" spans="1:4" x14ac:dyDescent="0.35">
      <c r="A8498" s="39"/>
      <c r="B8498" s="23"/>
      <c r="C8498" s="30"/>
      <c r="D8498" s="31"/>
    </row>
    <row r="8499" spans="1:4" x14ac:dyDescent="0.35">
      <c r="A8499" s="39"/>
      <c r="B8499" s="23"/>
      <c r="C8499" s="30"/>
      <c r="D8499" s="31"/>
    </row>
    <row r="8500" spans="1:4" x14ac:dyDescent="0.35">
      <c r="A8500" s="39"/>
      <c r="B8500" s="23"/>
      <c r="C8500" s="30"/>
      <c r="D8500" s="31"/>
    </row>
    <row r="8501" spans="1:4" x14ac:dyDescent="0.35">
      <c r="A8501" s="39"/>
      <c r="B8501" s="23"/>
      <c r="C8501" s="30"/>
      <c r="D8501" s="31"/>
    </row>
    <row r="8502" spans="1:4" x14ac:dyDescent="0.35">
      <c r="A8502" s="39"/>
      <c r="B8502" s="23"/>
      <c r="C8502" s="30"/>
      <c r="D8502" s="31"/>
    </row>
    <row r="8503" spans="1:4" x14ac:dyDescent="0.35">
      <c r="A8503" s="39"/>
      <c r="B8503" s="23"/>
      <c r="C8503" s="30"/>
      <c r="D8503" s="31"/>
    </row>
    <row r="8504" spans="1:4" x14ac:dyDescent="0.35">
      <c r="A8504" s="39"/>
      <c r="B8504" s="23"/>
      <c r="C8504" s="30"/>
      <c r="D8504" s="31"/>
    </row>
    <row r="8505" spans="1:4" x14ac:dyDescent="0.35">
      <c r="A8505" s="39"/>
      <c r="B8505" s="23"/>
      <c r="C8505" s="30"/>
      <c r="D8505" s="31"/>
    </row>
    <row r="8506" spans="1:4" x14ac:dyDescent="0.35">
      <c r="A8506" s="39"/>
      <c r="B8506" s="23"/>
      <c r="C8506" s="30"/>
      <c r="D8506" s="31"/>
    </row>
    <row r="8507" spans="1:4" x14ac:dyDescent="0.35">
      <c r="A8507" s="39"/>
      <c r="B8507" s="23"/>
      <c r="C8507" s="30"/>
      <c r="D8507" s="31"/>
    </row>
    <row r="8508" spans="1:4" x14ac:dyDescent="0.35">
      <c r="A8508" s="39"/>
      <c r="B8508" s="23"/>
      <c r="C8508" s="30"/>
      <c r="D8508" s="31"/>
    </row>
    <row r="8509" spans="1:4" x14ac:dyDescent="0.35">
      <c r="A8509" s="39"/>
      <c r="B8509" s="23"/>
      <c r="C8509" s="30"/>
      <c r="D8509" s="31"/>
    </row>
    <row r="8510" spans="1:4" x14ac:dyDescent="0.35">
      <c r="A8510" s="39"/>
      <c r="B8510" s="23"/>
      <c r="C8510" s="30"/>
      <c r="D8510" s="31"/>
    </row>
    <row r="8511" spans="1:4" x14ac:dyDescent="0.35">
      <c r="A8511" s="39"/>
      <c r="B8511" s="23"/>
      <c r="C8511" s="30"/>
      <c r="D8511" s="31"/>
    </row>
    <row r="8512" spans="1:4" x14ac:dyDescent="0.35">
      <c r="A8512" s="39"/>
      <c r="B8512" s="23"/>
      <c r="C8512" s="30"/>
      <c r="D8512" s="31"/>
    </row>
    <row r="8513" spans="1:4" x14ac:dyDescent="0.35">
      <c r="A8513" s="39"/>
      <c r="B8513" s="23"/>
      <c r="C8513" s="30"/>
      <c r="D8513" s="31"/>
    </row>
    <row r="8514" spans="1:4" x14ac:dyDescent="0.35">
      <c r="A8514" s="39"/>
      <c r="B8514" s="23"/>
      <c r="C8514" s="30"/>
      <c r="D8514" s="31"/>
    </row>
    <row r="8515" spans="1:4" x14ac:dyDescent="0.35">
      <c r="A8515" s="39"/>
      <c r="B8515" s="23"/>
      <c r="C8515" s="30"/>
      <c r="D8515" s="31"/>
    </row>
    <row r="8516" spans="1:4" x14ac:dyDescent="0.35">
      <c r="A8516" s="39"/>
      <c r="B8516" s="23"/>
      <c r="C8516" s="30"/>
      <c r="D8516" s="31"/>
    </row>
    <row r="8517" spans="1:4" x14ac:dyDescent="0.35">
      <c r="A8517" s="39"/>
      <c r="B8517" s="23"/>
      <c r="C8517" s="30"/>
      <c r="D8517" s="31"/>
    </row>
    <row r="8518" spans="1:4" x14ac:dyDescent="0.35">
      <c r="A8518" s="39"/>
      <c r="B8518" s="23"/>
      <c r="C8518" s="30"/>
      <c r="D8518" s="31"/>
    </row>
    <row r="8519" spans="1:4" x14ac:dyDescent="0.35">
      <c r="A8519" s="39"/>
      <c r="B8519" s="23"/>
      <c r="C8519" s="30"/>
      <c r="D8519" s="31"/>
    </row>
    <row r="8520" spans="1:4" x14ac:dyDescent="0.35">
      <c r="A8520" s="39"/>
      <c r="B8520" s="23"/>
      <c r="C8520" s="30"/>
      <c r="D8520" s="31"/>
    </row>
    <row r="8521" spans="1:4" x14ac:dyDescent="0.35">
      <c r="A8521" s="39"/>
      <c r="B8521" s="23"/>
      <c r="C8521" s="30"/>
      <c r="D8521" s="31"/>
    </row>
    <row r="8522" spans="1:4" x14ac:dyDescent="0.35">
      <c r="A8522" s="39"/>
      <c r="B8522" s="23"/>
      <c r="C8522" s="30"/>
      <c r="D8522" s="31"/>
    </row>
    <row r="8523" spans="1:4" x14ac:dyDescent="0.35">
      <c r="A8523" s="39"/>
      <c r="B8523" s="23"/>
      <c r="C8523" s="30"/>
      <c r="D8523" s="31"/>
    </row>
    <row r="8524" spans="1:4" x14ac:dyDescent="0.35">
      <c r="A8524" s="39"/>
      <c r="B8524" s="23"/>
      <c r="C8524" s="30"/>
      <c r="D8524" s="31"/>
    </row>
    <row r="8525" spans="1:4" x14ac:dyDescent="0.35">
      <c r="A8525" s="39"/>
      <c r="B8525" s="23"/>
      <c r="C8525" s="30"/>
      <c r="D8525" s="31"/>
    </row>
    <row r="8526" spans="1:4" x14ac:dyDescent="0.35">
      <c r="A8526" s="39"/>
      <c r="B8526" s="23"/>
      <c r="C8526" s="30"/>
      <c r="D8526" s="31"/>
    </row>
    <row r="8527" spans="1:4" x14ac:dyDescent="0.35">
      <c r="A8527" s="39"/>
      <c r="B8527" s="23"/>
      <c r="C8527" s="30"/>
      <c r="D8527" s="31"/>
    </row>
    <row r="8528" spans="1:4" x14ac:dyDescent="0.35">
      <c r="A8528" s="39"/>
      <c r="B8528" s="23"/>
      <c r="C8528" s="30"/>
      <c r="D8528" s="31"/>
    </row>
    <row r="8529" spans="1:4" x14ac:dyDescent="0.35">
      <c r="A8529" s="39"/>
      <c r="B8529" s="23"/>
      <c r="C8529" s="30"/>
      <c r="D8529" s="31"/>
    </row>
    <row r="8530" spans="1:4" x14ac:dyDescent="0.35">
      <c r="A8530" s="39"/>
      <c r="B8530" s="23"/>
      <c r="C8530" s="30"/>
      <c r="D8530" s="31"/>
    </row>
    <row r="8531" spans="1:4" x14ac:dyDescent="0.35">
      <c r="A8531" s="39"/>
      <c r="B8531" s="23"/>
      <c r="C8531" s="30"/>
      <c r="D8531" s="31"/>
    </row>
    <row r="8532" spans="1:4" x14ac:dyDescent="0.35">
      <c r="A8532" s="39"/>
      <c r="B8532" s="23"/>
      <c r="C8532" s="30"/>
      <c r="D8532" s="31"/>
    </row>
    <row r="8533" spans="1:4" x14ac:dyDescent="0.35">
      <c r="A8533" s="39"/>
      <c r="B8533" s="23"/>
      <c r="C8533" s="30"/>
      <c r="D8533" s="31"/>
    </row>
    <row r="8534" spans="1:4" x14ac:dyDescent="0.35">
      <c r="A8534" s="39"/>
      <c r="B8534" s="23"/>
      <c r="C8534" s="30"/>
      <c r="D8534" s="31"/>
    </row>
    <row r="8535" spans="1:4" x14ac:dyDescent="0.35">
      <c r="A8535" s="39"/>
      <c r="B8535" s="23"/>
      <c r="C8535" s="30"/>
      <c r="D8535" s="31"/>
    </row>
    <row r="8536" spans="1:4" x14ac:dyDescent="0.35">
      <c r="A8536" s="39"/>
      <c r="B8536" s="23"/>
      <c r="C8536" s="30"/>
      <c r="D8536" s="31"/>
    </row>
    <row r="8537" spans="1:4" x14ac:dyDescent="0.35">
      <c r="A8537" s="39"/>
      <c r="B8537" s="23"/>
      <c r="C8537" s="30"/>
      <c r="D8537" s="31"/>
    </row>
    <row r="8538" spans="1:4" x14ac:dyDescent="0.35">
      <c r="A8538" s="39"/>
      <c r="B8538" s="23"/>
      <c r="C8538" s="30"/>
      <c r="D8538" s="31"/>
    </row>
    <row r="8539" spans="1:4" x14ac:dyDescent="0.35">
      <c r="A8539" s="39"/>
      <c r="B8539" s="23"/>
      <c r="C8539" s="30"/>
      <c r="D8539" s="31"/>
    </row>
    <row r="8540" spans="1:4" x14ac:dyDescent="0.35">
      <c r="A8540" s="39"/>
      <c r="B8540" s="23"/>
      <c r="C8540" s="30"/>
      <c r="D8540" s="31"/>
    </row>
    <row r="8541" spans="1:4" x14ac:dyDescent="0.35">
      <c r="A8541" s="39"/>
      <c r="B8541" s="23"/>
      <c r="C8541" s="30"/>
      <c r="D8541" s="31"/>
    </row>
    <row r="8542" spans="1:4" x14ac:dyDescent="0.35">
      <c r="A8542" s="39"/>
      <c r="B8542" s="23"/>
      <c r="C8542" s="30"/>
      <c r="D8542" s="31"/>
    </row>
    <row r="8543" spans="1:4" x14ac:dyDescent="0.35">
      <c r="A8543" s="39"/>
      <c r="B8543" s="23"/>
      <c r="C8543" s="30"/>
      <c r="D8543" s="31"/>
    </row>
    <row r="8544" spans="1:4" x14ac:dyDescent="0.35">
      <c r="A8544" s="39"/>
      <c r="B8544" s="23"/>
      <c r="C8544" s="30"/>
      <c r="D8544" s="31"/>
    </row>
    <row r="8545" spans="1:4" x14ac:dyDescent="0.35">
      <c r="A8545" s="39"/>
      <c r="B8545" s="23"/>
      <c r="C8545" s="30"/>
      <c r="D8545" s="31"/>
    </row>
    <row r="8546" spans="1:4" x14ac:dyDescent="0.35">
      <c r="A8546" s="39"/>
      <c r="B8546" s="23"/>
      <c r="C8546" s="30"/>
      <c r="D8546" s="31"/>
    </row>
    <row r="8547" spans="1:4" x14ac:dyDescent="0.35">
      <c r="A8547" s="39"/>
      <c r="B8547" s="23"/>
      <c r="C8547" s="30"/>
      <c r="D8547" s="31"/>
    </row>
    <row r="8548" spans="1:4" x14ac:dyDescent="0.35">
      <c r="A8548" s="39"/>
      <c r="B8548" s="23"/>
      <c r="C8548" s="30"/>
      <c r="D8548" s="31"/>
    </row>
    <row r="8549" spans="1:4" x14ac:dyDescent="0.35">
      <c r="A8549" s="39"/>
      <c r="B8549" s="23"/>
      <c r="C8549" s="30"/>
      <c r="D8549" s="31"/>
    </row>
    <row r="8550" spans="1:4" x14ac:dyDescent="0.35">
      <c r="A8550" s="39"/>
      <c r="B8550" s="23"/>
      <c r="C8550" s="30"/>
      <c r="D8550" s="31"/>
    </row>
    <row r="8551" spans="1:4" x14ac:dyDescent="0.35">
      <c r="A8551" s="39"/>
      <c r="B8551" s="23"/>
      <c r="C8551" s="30"/>
      <c r="D8551" s="31"/>
    </row>
    <row r="8552" spans="1:4" x14ac:dyDescent="0.35">
      <c r="A8552" s="39"/>
      <c r="B8552" s="23"/>
      <c r="C8552" s="30"/>
      <c r="D8552" s="31"/>
    </row>
    <row r="8553" spans="1:4" x14ac:dyDescent="0.35">
      <c r="A8553" s="39"/>
      <c r="B8553" s="23"/>
      <c r="C8553" s="30"/>
      <c r="D8553" s="31"/>
    </row>
    <row r="8554" spans="1:4" x14ac:dyDescent="0.35">
      <c r="A8554" s="39"/>
      <c r="B8554" s="23"/>
      <c r="C8554" s="30"/>
      <c r="D8554" s="31"/>
    </row>
    <row r="8555" spans="1:4" x14ac:dyDescent="0.35">
      <c r="A8555" s="39"/>
      <c r="B8555" s="23"/>
      <c r="C8555" s="30"/>
      <c r="D8555" s="31"/>
    </row>
    <row r="8556" spans="1:4" x14ac:dyDescent="0.35">
      <c r="A8556" s="39"/>
      <c r="B8556" s="23"/>
      <c r="C8556" s="30"/>
      <c r="D8556" s="31"/>
    </row>
    <row r="8557" spans="1:4" x14ac:dyDescent="0.35">
      <c r="A8557" s="39"/>
      <c r="B8557" s="23"/>
      <c r="C8557" s="30"/>
      <c r="D8557" s="31"/>
    </row>
    <row r="8558" spans="1:4" x14ac:dyDescent="0.35">
      <c r="A8558" s="39"/>
      <c r="B8558" s="23"/>
      <c r="C8558" s="30"/>
      <c r="D8558" s="31"/>
    </row>
    <row r="8559" spans="1:4" x14ac:dyDescent="0.35">
      <c r="A8559" s="39"/>
      <c r="B8559" s="23"/>
      <c r="C8559" s="30"/>
      <c r="D8559" s="31"/>
    </row>
    <row r="8560" spans="1:4" x14ac:dyDescent="0.35">
      <c r="A8560" s="39"/>
      <c r="B8560" s="23"/>
      <c r="C8560" s="30"/>
      <c r="D8560" s="31"/>
    </row>
    <row r="8561" spans="1:4" x14ac:dyDescent="0.35">
      <c r="A8561" s="39"/>
      <c r="B8561" s="23"/>
      <c r="C8561" s="30"/>
      <c r="D8561" s="31"/>
    </row>
    <row r="8562" spans="1:4" x14ac:dyDescent="0.35">
      <c r="A8562" s="39"/>
      <c r="B8562" s="23"/>
      <c r="C8562" s="30"/>
      <c r="D8562" s="31"/>
    </row>
    <row r="8563" spans="1:4" x14ac:dyDescent="0.35">
      <c r="A8563" s="39"/>
      <c r="B8563" s="23"/>
      <c r="C8563" s="30"/>
      <c r="D8563" s="31"/>
    </row>
    <row r="8564" spans="1:4" x14ac:dyDescent="0.35">
      <c r="B8564" s="23"/>
      <c r="C8564" s="30"/>
      <c r="D8564" s="31"/>
    </row>
    <row r="8565" spans="1:4" x14ac:dyDescent="0.35">
      <c r="B8565" s="23"/>
      <c r="C8565" s="30"/>
      <c r="D8565" s="31"/>
    </row>
    <row r="8566" spans="1:4" x14ac:dyDescent="0.35">
      <c r="B8566" s="23"/>
      <c r="C8566" s="30"/>
      <c r="D8566" s="31"/>
    </row>
    <row r="8567" spans="1:4" x14ac:dyDescent="0.35">
      <c r="B8567" s="23"/>
      <c r="C8567" s="30"/>
      <c r="D8567" s="31"/>
    </row>
    <row r="8568" spans="1:4" x14ac:dyDescent="0.35">
      <c r="B8568" s="23"/>
      <c r="C8568" s="30"/>
      <c r="D8568" s="31"/>
    </row>
    <row r="8569" spans="1:4" x14ac:dyDescent="0.35">
      <c r="B8569" s="23"/>
      <c r="C8569" s="30"/>
      <c r="D8569" s="31"/>
    </row>
    <row r="8570" spans="1:4" x14ac:dyDescent="0.35">
      <c r="B8570" s="23"/>
      <c r="C8570" s="30"/>
      <c r="D8570" s="31"/>
    </row>
    <row r="8571" spans="1:4" x14ac:dyDescent="0.35">
      <c r="B8571" s="23"/>
      <c r="C8571" s="30"/>
      <c r="D8571" s="31"/>
    </row>
    <row r="8572" spans="1:4" x14ac:dyDescent="0.35">
      <c r="B8572" s="23"/>
      <c r="C8572" s="30"/>
      <c r="D8572" s="31"/>
    </row>
    <row r="8573" spans="1:4" x14ac:dyDescent="0.35">
      <c r="B8573" s="23"/>
      <c r="C8573" s="30"/>
      <c r="D8573" s="31"/>
    </row>
    <row r="8574" spans="1:4" x14ac:dyDescent="0.35">
      <c r="B8574" s="23"/>
      <c r="C8574" s="30"/>
      <c r="D8574" s="31"/>
    </row>
    <row r="8575" spans="1:4" x14ac:dyDescent="0.35">
      <c r="B8575" s="23"/>
      <c r="C8575" s="30"/>
      <c r="D8575" s="31"/>
    </row>
    <row r="8576" spans="1:4" x14ac:dyDescent="0.35">
      <c r="B8576" s="23"/>
      <c r="C8576" s="30"/>
      <c r="D8576" s="31"/>
    </row>
    <row r="8577" spans="2:4" x14ac:dyDescent="0.35">
      <c r="B8577" s="23"/>
      <c r="C8577" s="30"/>
      <c r="D8577" s="31"/>
    </row>
    <row r="8578" spans="2:4" x14ac:dyDescent="0.35">
      <c r="B8578" s="23"/>
      <c r="C8578" s="30"/>
      <c r="D8578" s="31"/>
    </row>
    <row r="8579" spans="2:4" x14ac:dyDescent="0.35">
      <c r="B8579" s="23"/>
      <c r="C8579" s="30"/>
      <c r="D8579" s="31"/>
    </row>
    <row r="8580" spans="2:4" x14ac:dyDescent="0.35">
      <c r="B8580" s="23"/>
      <c r="C8580" s="30"/>
      <c r="D8580" s="31"/>
    </row>
    <row r="8581" spans="2:4" x14ac:dyDescent="0.35">
      <c r="B8581" s="23"/>
      <c r="C8581" s="30"/>
      <c r="D8581" s="31"/>
    </row>
    <row r="8582" spans="2:4" x14ac:dyDescent="0.35">
      <c r="B8582" s="23"/>
      <c r="C8582" s="30"/>
      <c r="D8582" s="31"/>
    </row>
    <row r="8583" spans="2:4" x14ac:dyDescent="0.35">
      <c r="B8583" s="23"/>
      <c r="C8583" s="30"/>
      <c r="D8583" s="31"/>
    </row>
    <row r="8584" spans="2:4" x14ac:dyDescent="0.35">
      <c r="B8584" s="23"/>
      <c r="C8584" s="30"/>
      <c r="D8584" s="31"/>
    </row>
    <row r="8585" spans="2:4" x14ac:dyDescent="0.35">
      <c r="B8585" s="23"/>
      <c r="C8585" s="30"/>
      <c r="D8585" s="31"/>
    </row>
    <row r="8586" spans="2:4" x14ac:dyDescent="0.35">
      <c r="B8586" s="23"/>
      <c r="C8586" s="30"/>
      <c r="D8586" s="31"/>
    </row>
    <row r="8587" spans="2:4" x14ac:dyDescent="0.35">
      <c r="B8587" s="23"/>
      <c r="C8587" s="30"/>
      <c r="D8587" s="31"/>
    </row>
    <row r="8588" spans="2:4" x14ac:dyDescent="0.35">
      <c r="B8588" s="23"/>
      <c r="C8588" s="30"/>
      <c r="D8588" s="31"/>
    </row>
    <row r="8589" spans="2:4" x14ac:dyDescent="0.35">
      <c r="B8589" s="23"/>
      <c r="C8589" s="30"/>
      <c r="D8589" s="31"/>
    </row>
    <row r="8590" spans="2:4" x14ac:dyDescent="0.35">
      <c r="B8590" s="23"/>
      <c r="C8590" s="30"/>
      <c r="D8590" s="31"/>
    </row>
    <row r="8591" spans="2:4" x14ac:dyDescent="0.35">
      <c r="B8591" s="23"/>
      <c r="C8591" s="30"/>
      <c r="D8591" s="31"/>
    </row>
    <row r="8592" spans="2:4" x14ac:dyDescent="0.35">
      <c r="B8592" s="23"/>
      <c r="C8592" s="30"/>
      <c r="D8592" s="31"/>
    </row>
    <row r="8593" spans="2:4" x14ac:dyDescent="0.35">
      <c r="B8593" s="23"/>
      <c r="C8593" s="30"/>
      <c r="D8593" s="31"/>
    </row>
    <row r="8594" spans="2:4" x14ac:dyDescent="0.35">
      <c r="B8594" s="23"/>
      <c r="C8594" s="30"/>
      <c r="D8594" s="31"/>
    </row>
    <row r="8595" spans="2:4" x14ac:dyDescent="0.35">
      <c r="B8595" s="23"/>
      <c r="C8595" s="30"/>
      <c r="D8595" s="31"/>
    </row>
    <row r="8596" spans="2:4" x14ac:dyDescent="0.35">
      <c r="B8596" s="23"/>
      <c r="C8596" s="30"/>
      <c r="D8596" s="31"/>
    </row>
    <row r="8597" spans="2:4" x14ac:dyDescent="0.35">
      <c r="B8597" s="23"/>
      <c r="C8597" s="30"/>
      <c r="D8597" s="31"/>
    </row>
    <row r="8598" spans="2:4" x14ac:dyDescent="0.35">
      <c r="B8598" s="23"/>
      <c r="C8598" s="30"/>
      <c r="D8598" s="31"/>
    </row>
    <row r="8599" spans="2:4" x14ac:dyDescent="0.35">
      <c r="B8599" s="23"/>
      <c r="C8599" s="30"/>
      <c r="D8599" s="31"/>
    </row>
    <row r="8600" spans="2:4" x14ac:dyDescent="0.35">
      <c r="B8600" s="23"/>
      <c r="C8600" s="30"/>
      <c r="D8600" s="31"/>
    </row>
    <row r="8601" spans="2:4" x14ac:dyDescent="0.35">
      <c r="B8601" s="23"/>
      <c r="C8601" s="30"/>
      <c r="D8601" s="31"/>
    </row>
    <row r="8602" spans="2:4" x14ac:dyDescent="0.35">
      <c r="B8602" s="23"/>
      <c r="C8602" s="30"/>
      <c r="D8602" s="31"/>
    </row>
    <row r="8603" spans="2:4" x14ac:dyDescent="0.35">
      <c r="B8603" s="23"/>
      <c r="C8603" s="30"/>
      <c r="D8603" s="31"/>
    </row>
    <row r="8604" spans="2:4" x14ac:dyDescent="0.35">
      <c r="B8604" s="23"/>
      <c r="C8604" s="30"/>
      <c r="D8604" s="31"/>
    </row>
    <row r="8605" spans="2:4" x14ac:dyDescent="0.35">
      <c r="B8605" s="23"/>
      <c r="C8605" s="30"/>
      <c r="D8605" s="31"/>
    </row>
    <row r="8606" spans="2:4" x14ac:dyDescent="0.35">
      <c r="B8606" s="23"/>
      <c r="C8606" s="30"/>
      <c r="D8606" s="31"/>
    </row>
    <row r="8607" spans="2:4" x14ac:dyDescent="0.35">
      <c r="B8607" s="23"/>
      <c r="C8607" s="30"/>
      <c r="D8607" s="31"/>
    </row>
    <row r="8608" spans="2:4" x14ac:dyDescent="0.35">
      <c r="B8608" s="23"/>
      <c r="C8608" s="30"/>
      <c r="D8608" s="31"/>
    </row>
    <row r="8609" spans="2:4" x14ac:dyDescent="0.35">
      <c r="B8609" s="23"/>
      <c r="C8609" s="30"/>
      <c r="D8609" s="31"/>
    </row>
    <row r="8610" spans="2:4" x14ac:dyDescent="0.35">
      <c r="B8610" s="23"/>
      <c r="C8610" s="30"/>
      <c r="D8610" s="31"/>
    </row>
    <row r="8611" spans="2:4" x14ac:dyDescent="0.35">
      <c r="B8611" s="23"/>
      <c r="C8611" s="30"/>
      <c r="D8611" s="31"/>
    </row>
    <row r="8612" spans="2:4" x14ac:dyDescent="0.35">
      <c r="B8612" s="23"/>
      <c r="C8612" s="30"/>
      <c r="D8612" s="31"/>
    </row>
    <row r="8613" spans="2:4" x14ac:dyDescent="0.35">
      <c r="B8613" s="23"/>
      <c r="C8613" s="30"/>
      <c r="D8613" s="31"/>
    </row>
    <row r="8614" spans="2:4" x14ac:dyDescent="0.35">
      <c r="B8614" s="23"/>
      <c r="C8614" s="30"/>
      <c r="D8614" s="31"/>
    </row>
    <row r="8615" spans="2:4" x14ac:dyDescent="0.35">
      <c r="B8615" s="23"/>
      <c r="C8615" s="30"/>
      <c r="D8615" s="31"/>
    </row>
    <row r="8616" spans="2:4" x14ac:dyDescent="0.35">
      <c r="B8616" s="23"/>
      <c r="C8616" s="30"/>
      <c r="D8616" s="31"/>
    </row>
    <row r="8617" spans="2:4" x14ac:dyDescent="0.35">
      <c r="B8617" s="23"/>
      <c r="C8617" s="30"/>
      <c r="D8617" s="31"/>
    </row>
    <row r="8618" spans="2:4" x14ac:dyDescent="0.35">
      <c r="B8618" s="23"/>
      <c r="C8618" s="30"/>
      <c r="D8618" s="31"/>
    </row>
    <row r="8619" spans="2:4" x14ac:dyDescent="0.35">
      <c r="B8619" s="23"/>
      <c r="C8619" s="30"/>
      <c r="D8619" s="31"/>
    </row>
    <row r="8620" spans="2:4" x14ac:dyDescent="0.35">
      <c r="B8620" s="23"/>
      <c r="C8620" s="30"/>
      <c r="D8620" s="31"/>
    </row>
    <row r="8621" spans="2:4" x14ac:dyDescent="0.35">
      <c r="B8621" s="23"/>
      <c r="C8621" s="30"/>
      <c r="D8621" s="31"/>
    </row>
    <row r="8622" spans="2:4" x14ac:dyDescent="0.35">
      <c r="B8622" s="23"/>
      <c r="C8622" s="30"/>
      <c r="D8622" s="31"/>
    </row>
    <row r="8623" spans="2:4" x14ac:dyDescent="0.35">
      <c r="B8623" s="23"/>
      <c r="C8623" s="30"/>
      <c r="D8623" s="31"/>
    </row>
    <row r="8624" spans="2:4" x14ac:dyDescent="0.35">
      <c r="B8624" s="23"/>
      <c r="C8624" s="30"/>
      <c r="D8624" s="31"/>
    </row>
    <row r="8625" spans="2:4" x14ac:dyDescent="0.35">
      <c r="B8625" s="23"/>
      <c r="C8625" s="30"/>
      <c r="D8625" s="31"/>
    </row>
    <row r="8626" spans="2:4" x14ac:dyDescent="0.35">
      <c r="B8626" s="23"/>
      <c r="C8626" s="30"/>
      <c r="D8626" s="31"/>
    </row>
    <row r="8627" spans="2:4" x14ac:dyDescent="0.35">
      <c r="B8627" s="23"/>
      <c r="C8627" s="30"/>
      <c r="D8627" s="31"/>
    </row>
    <row r="8628" spans="2:4" x14ac:dyDescent="0.35">
      <c r="B8628" s="23"/>
      <c r="C8628" s="30"/>
      <c r="D8628" s="31"/>
    </row>
    <row r="8629" spans="2:4" x14ac:dyDescent="0.35">
      <c r="B8629" s="23"/>
      <c r="C8629" s="30"/>
      <c r="D8629" s="31"/>
    </row>
    <row r="8630" spans="2:4" x14ac:dyDescent="0.35">
      <c r="B8630" s="23"/>
      <c r="C8630" s="30"/>
      <c r="D8630" s="31"/>
    </row>
    <row r="8631" spans="2:4" x14ac:dyDescent="0.35">
      <c r="B8631" s="23"/>
      <c r="C8631" s="30"/>
      <c r="D8631" s="31"/>
    </row>
    <row r="8632" spans="2:4" x14ac:dyDescent="0.35">
      <c r="B8632" s="23"/>
      <c r="C8632" s="30"/>
      <c r="D8632" s="31"/>
    </row>
    <row r="8633" spans="2:4" x14ac:dyDescent="0.35">
      <c r="B8633" s="23"/>
      <c r="C8633" s="30"/>
      <c r="D8633" s="31"/>
    </row>
    <row r="8634" spans="2:4" x14ac:dyDescent="0.35">
      <c r="B8634" s="23"/>
      <c r="C8634" s="30"/>
      <c r="D8634" s="31"/>
    </row>
    <row r="8635" spans="2:4" x14ac:dyDescent="0.35">
      <c r="B8635" s="23"/>
      <c r="C8635" s="30"/>
      <c r="D8635" s="31"/>
    </row>
    <row r="8636" spans="2:4" x14ac:dyDescent="0.35">
      <c r="B8636" s="23"/>
      <c r="C8636" s="30"/>
      <c r="D8636" s="31"/>
    </row>
    <row r="8637" spans="2:4" x14ac:dyDescent="0.35">
      <c r="B8637" s="23"/>
      <c r="C8637" s="30"/>
      <c r="D8637" s="31"/>
    </row>
    <row r="8638" spans="2:4" x14ac:dyDescent="0.35">
      <c r="B8638" s="23"/>
      <c r="C8638" s="30"/>
      <c r="D8638" s="31"/>
    </row>
    <row r="8639" spans="2:4" x14ac:dyDescent="0.35">
      <c r="B8639" s="23"/>
      <c r="C8639" s="30"/>
      <c r="D8639" s="31"/>
    </row>
    <row r="8640" spans="2:4" x14ac:dyDescent="0.35">
      <c r="B8640" s="23"/>
      <c r="C8640" s="30"/>
      <c r="D8640" s="31"/>
    </row>
    <row r="8641" spans="2:4" x14ac:dyDescent="0.35">
      <c r="B8641" s="23"/>
      <c r="C8641" s="30"/>
      <c r="D8641" s="31"/>
    </row>
    <row r="8642" spans="2:4" x14ac:dyDescent="0.35">
      <c r="B8642" s="23"/>
      <c r="C8642" s="30"/>
      <c r="D8642" s="31"/>
    </row>
    <row r="8643" spans="2:4" x14ac:dyDescent="0.35">
      <c r="B8643" s="23"/>
      <c r="C8643" s="30"/>
      <c r="D8643" s="31"/>
    </row>
    <row r="8644" spans="2:4" x14ac:dyDescent="0.35">
      <c r="B8644" s="23"/>
      <c r="C8644" s="30"/>
      <c r="D8644" s="31"/>
    </row>
    <row r="8645" spans="2:4" x14ac:dyDescent="0.35">
      <c r="B8645" s="23"/>
      <c r="C8645" s="30"/>
      <c r="D8645" s="31"/>
    </row>
    <row r="8646" spans="2:4" x14ac:dyDescent="0.35">
      <c r="B8646" s="23"/>
      <c r="C8646" s="30"/>
      <c r="D8646" s="31"/>
    </row>
    <row r="8647" spans="2:4" x14ac:dyDescent="0.35">
      <c r="B8647" s="23"/>
      <c r="C8647" s="30"/>
      <c r="D8647" s="31"/>
    </row>
    <row r="8648" spans="2:4" x14ac:dyDescent="0.35">
      <c r="B8648" s="23"/>
      <c r="C8648" s="30"/>
      <c r="D8648" s="31"/>
    </row>
    <row r="8649" spans="2:4" x14ac:dyDescent="0.35">
      <c r="B8649" s="23"/>
      <c r="C8649" s="30"/>
      <c r="D8649" s="31"/>
    </row>
    <row r="8650" spans="2:4" x14ac:dyDescent="0.35">
      <c r="B8650" s="23"/>
      <c r="C8650" s="30"/>
      <c r="D8650" s="31"/>
    </row>
    <row r="8651" spans="2:4" x14ac:dyDescent="0.35">
      <c r="B8651" s="23"/>
      <c r="C8651" s="30"/>
      <c r="D8651" s="31"/>
    </row>
    <row r="8652" spans="2:4" x14ac:dyDescent="0.35">
      <c r="B8652" s="23"/>
      <c r="C8652" s="30"/>
      <c r="D8652" s="31"/>
    </row>
    <row r="8653" spans="2:4" x14ac:dyDescent="0.35">
      <c r="B8653" s="23"/>
      <c r="C8653" s="30"/>
      <c r="D8653" s="31"/>
    </row>
    <row r="8654" spans="2:4" x14ac:dyDescent="0.35">
      <c r="B8654" s="23"/>
      <c r="C8654" s="30"/>
      <c r="D8654" s="31"/>
    </row>
    <row r="8655" spans="2:4" x14ac:dyDescent="0.35">
      <c r="B8655" s="23"/>
      <c r="C8655" s="30"/>
      <c r="D8655" s="31"/>
    </row>
    <row r="8656" spans="2:4" x14ac:dyDescent="0.35">
      <c r="B8656" s="23"/>
      <c r="C8656" s="30"/>
      <c r="D8656" s="31"/>
    </row>
    <row r="8657" spans="2:4" x14ac:dyDescent="0.35">
      <c r="B8657" s="23"/>
      <c r="C8657" s="30"/>
      <c r="D8657" s="31"/>
    </row>
    <row r="8658" spans="2:4" x14ac:dyDescent="0.35">
      <c r="B8658" s="23"/>
      <c r="C8658" s="30"/>
      <c r="D8658" s="31"/>
    </row>
    <row r="8659" spans="2:4" x14ac:dyDescent="0.35">
      <c r="B8659" s="23"/>
      <c r="C8659" s="30"/>
      <c r="D8659" s="31"/>
    </row>
    <row r="8660" spans="2:4" x14ac:dyDescent="0.35">
      <c r="B8660" s="23"/>
      <c r="C8660" s="30"/>
      <c r="D8660" s="31"/>
    </row>
    <row r="8661" spans="2:4" x14ac:dyDescent="0.35">
      <c r="B8661" s="23"/>
      <c r="C8661" s="30"/>
      <c r="D8661" s="31"/>
    </row>
    <row r="8662" spans="2:4" x14ac:dyDescent="0.35">
      <c r="B8662" s="23"/>
      <c r="C8662" s="30"/>
      <c r="D8662" s="31"/>
    </row>
    <row r="8663" spans="2:4" x14ac:dyDescent="0.35">
      <c r="B8663" s="23"/>
      <c r="C8663" s="30"/>
      <c r="D8663" s="31"/>
    </row>
    <row r="8664" spans="2:4" x14ac:dyDescent="0.35">
      <c r="B8664" s="23"/>
      <c r="C8664" s="30"/>
      <c r="D8664" s="31"/>
    </row>
    <row r="8665" spans="2:4" x14ac:dyDescent="0.35">
      <c r="B8665" s="23"/>
      <c r="C8665" s="30"/>
      <c r="D8665" s="31"/>
    </row>
    <row r="8666" spans="2:4" x14ac:dyDescent="0.35">
      <c r="B8666" s="23"/>
      <c r="C8666" s="30"/>
      <c r="D8666" s="31"/>
    </row>
    <row r="8667" spans="2:4" x14ac:dyDescent="0.35">
      <c r="B8667" s="23"/>
      <c r="C8667" s="30"/>
      <c r="D8667" s="31"/>
    </row>
    <row r="8668" spans="2:4" x14ac:dyDescent="0.35">
      <c r="B8668" s="23"/>
      <c r="C8668" s="30"/>
      <c r="D8668" s="31"/>
    </row>
    <row r="8669" spans="2:4" x14ac:dyDescent="0.35">
      <c r="B8669" s="23"/>
      <c r="C8669" s="30"/>
      <c r="D8669" s="31"/>
    </row>
    <row r="8670" spans="2:4" x14ac:dyDescent="0.35">
      <c r="B8670" s="23"/>
      <c r="C8670" s="30"/>
      <c r="D8670" s="31"/>
    </row>
    <row r="8671" spans="2:4" x14ac:dyDescent="0.35">
      <c r="B8671" s="23"/>
      <c r="C8671" s="30"/>
      <c r="D8671" s="31"/>
    </row>
    <row r="8672" spans="2:4" x14ac:dyDescent="0.35">
      <c r="B8672" s="23"/>
      <c r="C8672" s="30"/>
      <c r="D8672" s="31"/>
    </row>
    <row r="8673" spans="2:4" x14ac:dyDescent="0.35">
      <c r="B8673" s="23"/>
      <c r="C8673" s="30"/>
      <c r="D8673" s="31"/>
    </row>
    <row r="8674" spans="2:4" x14ac:dyDescent="0.35">
      <c r="B8674" s="23"/>
      <c r="C8674" s="30"/>
      <c r="D8674" s="31"/>
    </row>
    <row r="8675" spans="2:4" x14ac:dyDescent="0.35">
      <c r="B8675" s="23"/>
      <c r="C8675" s="30"/>
      <c r="D8675" s="31"/>
    </row>
    <row r="8676" spans="2:4" x14ac:dyDescent="0.35">
      <c r="B8676" s="23"/>
      <c r="C8676" s="30"/>
      <c r="D8676" s="31"/>
    </row>
    <row r="8677" spans="2:4" x14ac:dyDescent="0.35">
      <c r="B8677" s="23"/>
      <c r="C8677" s="30"/>
      <c r="D8677" s="31"/>
    </row>
    <row r="8678" spans="2:4" x14ac:dyDescent="0.35">
      <c r="B8678" s="23"/>
      <c r="C8678" s="30"/>
      <c r="D8678" s="31"/>
    </row>
    <row r="8679" spans="2:4" x14ac:dyDescent="0.35">
      <c r="B8679" s="23"/>
      <c r="C8679" s="30"/>
      <c r="D8679" s="31"/>
    </row>
    <row r="8680" spans="2:4" x14ac:dyDescent="0.35">
      <c r="B8680" s="23"/>
      <c r="C8680" s="30"/>
      <c r="D8680" s="31"/>
    </row>
    <row r="8681" spans="2:4" x14ac:dyDescent="0.35">
      <c r="B8681" s="23"/>
      <c r="C8681" s="30"/>
      <c r="D8681" s="31"/>
    </row>
    <row r="8682" spans="2:4" x14ac:dyDescent="0.35">
      <c r="B8682" s="23"/>
      <c r="C8682" s="30"/>
      <c r="D8682" s="31"/>
    </row>
    <row r="8683" spans="2:4" x14ac:dyDescent="0.35">
      <c r="B8683" s="23"/>
      <c r="C8683" s="30"/>
      <c r="D8683" s="31"/>
    </row>
    <row r="8684" spans="2:4" x14ac:dyDescent="0.35">
      <c r="B8684" s="23"/>
      <c r="C8684" s="30"/>
      <c r="D8684" s="31"/>
    </row>
    <row r="8685" spans="2:4" x14ac:dyDescent="0.35">
      <c r="B8685" s="23"/>
      <c r="C8685" s="30"/>
      <c r="D8685" s="31"/>
    </row>
    <row r="8686" spans="2:4" x14ac:dyDescent="0.35">
      <c r="B8686" s="23"/>
      <c r="C8686" s="30"/>
      <c r="D8686" s="31"/>
    </row>
    <row r="8687" spans="2:4" x14ac:dyDescent="0.35">
      <c r="B8687" s="23"/>
      <c r="C8687" s="30"/>
      <c r="D8687" s="31"/>
    </row>
    <row r="8688" spans="2:4" x14ac:dyDescent="0.35">
      <c r="B8688" s="23"/>
      <c r="C8688" s="30"/>
      <c r="D8688" s="31"/>
    </row>
    <row r="8689" spans="2:4" x14ac:dyDescent="0.35">
      <c r="B8689" s="23"/>
      <c r="C8689" s="30"/>
      <c r="D8689" s="31"/>
    </row>
    <row r="8690" spans="2:4" x14ac:dyDescent="0.35">
      <c r="B8690" s="23"/>
      <c r="C8690" s="30"/>
      <c r="D8690" s="31"/>
    </row>
    <row r="8691" spans="2:4" x14ac:dyDescent="0.35">
      <c r="B8691" s="23"/>
      <c r="C8691" s="30"/>
      <c r="D8691" s="31"/>
    </row>
    <row r="8692" spans="2:4" x14ac:dyDescent="0.35">
      <c r="B8692" s="23"/>
      <c r="C8692" s="30"/>
      <c r="D8692" s="31"/>
    </row>
    <row r="8693" spans="2:4" x14ac:dyDescent="0.35">
      <c r="B8693" s="23"/>
      <c r="C8693" s="30"/>
      <c r="D8693" s="31"/>
    </row>
    <row r="8694" spans="2:4" x14ac:dyDescent="0.35">
      <c r="B8694" s="23"/>
      <c r="C8694" s="30"/>
      <c r="D8694" s="31"/>
    </row>
    <row r="8695" spans="2:4" x14ac:dyDescent="0.35">
      <c r="B8695" s="23"/>
      <c r="C8695" s="30"/>
      <c r="D8695" s="31"/>
    </row>
    <row r="8696" spans="2:4" x14ac:dyDescent="0.35">
      <c r="B8696" s="23"/>
      <c r="C8696" s="30"/>
      <c r="D8696" s="31"/>
    </row>
    <row r="8697" spans="2:4" x14ac:dyDescent="0.35">
      <c r="B8697" s="23"/>
      <c r="C8697" s="30"/>
      <c r="D8697" s="31"/>
    </row>
    <row r="8698" spans="2:4" x14ac:dyDescent="0.35">
      <c r="B8698" s="23"/>
      <c r="C8698" s="30"/>
      <c r="D8698" s="31"/>
    </row>
    <row r="8699" spans="2:4" x14ac:dyDescent="0.35">
      <c r="B8699" s="23"/>
      <c r="C8699" s="30"/>
      <c r="D8699" s="31"/>
    </row>
    <row r="8700" spans="2:4" x14ac:dyDescent="0.35">
      <c r="B8700" s="23"/>
      <c r="C8700" s="30"/>
      <c r="D8700" s="31"/>
    </row>
    <row r="8701" spans="2:4" x14ac:dyDescent="0.35">
      <c r="B8701" s="23"/>
      <c r="C8701" s="30"/>
      <c r="D8701" s="31"/>
    </row>
    <row r="8702" spans="2:4" x14ac:dyDescent="0.35">
      <c r="B8702" s="23"/>
      <c r="C8702" s="30"/>
      <c r="D8702" s="31"/>
    </row>
    <row r="8703" spans="2:4" x14ac:dyDescent="0.35">
      <c r="B8703" s="23"/>
      <c r="C8703" s="30"/>
      <c r="D8703" s="31"/>
    </row>
    <row r="8704" spans="2:4" x14ac:dyDescent="0.35">
      <c r="B8704" s="23"/>
      <c r="C8704" s="30"/>
      <c r="D8704" s="31"/>
    </row>
    <row r="8705" spans="2:4" x14ac:dyDescent="0.35">
      <c r="B8705" s="23"/>
      <c r="C8705" s="30"/>
      <c r="D8705" s="31"/>
    </row>
    <row r="8706" spans="2:4" x14ac:dyDescent="0.35">
      <c r="B8706" s="23"/>
      <c r="C8706" s="30"/>
      <c r="D8706" s="31"/>
    </row>
    <row r="8707" spans="2:4" x14ac:dyDescent="0.35">
      <c r="B8707" s="23"/>
      <c r="C8707" s="30"/>
      <c r="D8707" s="31"/>
    </row>
    <row r="8708" spans="2:4" x14ac:dyDescent="0.35">
      <c r="B8708" s="23"/>
      <c r="C8708" s="30"/>
      <c r="D8708" s="31"/>
    </row>
    <row r="8709" spans="2:4" x14ac:dyDescent="0.35">
      <c r="B8709" s="23"/>
      <c r="C8709" s="30"/>
      <c r="D8709" s="31"/>
    </row>
    <row r="8710" spans="2:4" x14ac:dyDescent="0.35">
      <c r="B8710" s="23"/>
      <c r="C8710" s="30"/>
      <c r="D8710" s="31"/>
    </row>
    <row r="8711" spans="2:4" x14ac:dyDescent="0.35">
      <c r="B8711" s="23"/>
      <c r="C8711" s="30"/>
      <c r="D8711" s="31"/>
    </row>
    <row r="8712" spans="2:4" x14ac:dyDescent="0.35">
      <c r="B8712" s="23"/>
      <c r="C8712" s="30"/>
      <c r="D8712" s="31"/>
    </row>
    <row r="8713" spans="2:4" x14ac:dyDescent="0.35">
      <c r="B8713" s="23"/>
      <c r="C8713" s="30"/>
      <c r="D8713" s="31"/>
    </row>
    <row r="8714" spans="2:4" x14ac:dyDescent="0.35">
      <c r="B8714" s="23"/>
      <c r="C8714" s="30"/>
      <c r="D8714" s="31"/>
    </row>
    <row r="8715" spans="2:4" x14ac:dyDescent="0.35">
      <c r="B8715" s="23"/>
      <c r="C8715" s="30"/>
      <c r="D8715" s="31"/>
    </row>
    <row r="8716" spans="2:4" x14ac:dyDescent="0.35">
      <c r="B8716" s="23"/>
      <c r="C8716" s="30"/>
      <c r="D8716" s="31"/>
    </row>
    <row r="8717" spans="2:4" x14ac:dyDescent="0.35">
      <c r="B8717" s="23"/>
      <c r="C8717" s="30"/>
      <c r="D8717" s="31"/>
    </row>
    <row r="8718" spans="2:4" x14ac:dyDescent="0.35">
      <c r="B8718" s="23"/>
      <c r="C8718" s="30"/>
      <c r="D8718" s="31"/>
    </row>
    <row r="8719" spans="2:4" x14ac:dyDescent="0.35">
      <c r="B8719" s="23"/>
      <c r="C8719" s="30"/>
      <c r="D8719" s="31"/>
    </row>
    <row r="8720" spans="2:4" x14ac:dyDescent="0.35">
      <c r="B8720" s="23"/>
      <c r="C8720" s="30"/>
      <c r="D8720" s="31"/>
    </row>
    <row r="8721" spans="2:4" x14ac:dyDescent="0.35">
      <c r="B8721" s="23"/>
      <c r="C8721" s="30"/>
      <c r="D8721" s="31"/>
    </row>
    <row r="8722" spans="2:4" x14ac:dyDescent="0.35">
      <c r="B8722" s="23"/>
      <c r="C8722" s="30"/>
      <c r="D8722" s="31"/>
    </row>
    <row r="8723" spans="2:4" x14ac:dyDescent="0.35">
      <c r="B8723" s="23"/>
      <c r="C8723" s="30"/>
      <c r="D8723" s="31"/>
    </row>
    <row r="8724" spans="2:4" x14ac:dyDescent="0.35">
      <c r="B8724" s="23"/>
      <c r="C8724" s="30"/>
      <c r="D8724" s="31"/>
    </row>
    <row r="8725" spans="2:4" x14ac:dyDescent="0.35">
      <c r="B8725" s="23"/>
      <c r="C8725" s="30"/>
      <c r="D8725" s="31"/>
    </row>
    <row r="8726" spans="2:4" x14ac:dyDescent="0.35">
      <c r="B8726" s="23"/>
      <c r="C8726" s="30"/>
      <c r="D8726" s="31"/>
    </row>
    <row r="8727" spans="2:4" x14ac:dyDescent="0.35">
      <c r="B8727" s="23"/>
      <c r="C8727" s="30"/>
      <c r="D8727" s="31"/>
    </row>
    <row r="8728" spans="2:4" x14ac:dyDescent="0.35">
      <c r="B8728" s="23"/>
      <c r="C8728" s="30"/>
      <c r="D8728" s="31"/>
    </row>
    <row r="8729" spans="2:4" x14ac:dyDescent="0.35">
      <c r="B8729" s="23"/>
      <c r="C8729" s="30"/>
      <c r="D8729" s="31"/>
    </row>
    <row r="8730" spans="2:4" x14ac:dyDescent="0.35">
      <c r="B8730" s="23"/>
      <c r="C8730" s="30"/>
      <c r="D8730" s="31"/>
    </row>
    <row r="8731" spans="2:4" x14ac:dyDescent="0.35">
      <c r="B8731" s="23"/>
      <c r="C8731" s="30"/>
      <c r="D8731" s="31"/>
    </row>
    <row r="8732" spans="2:4" x14ac:dyDescent="0.35">
      <c r="B8732" s="23"/>
      <c r="C8732" s="30"/>
      <c r="D8732" s="31"/>
    </row>
    <row r="8733" spans="2:4" x14ac:dyDescent="0.35">
      <c r="B8733" s="23"/>
      <c r="C8733" s="30"/>
      <c r="D8733" s="31"/>
    </row>
    <row r="8734" spans="2:4" x14ac:dyDescent="0.35">
      <c r="B8734" s="23"/>
      <c r="C8734" s="30"/>
      <c r="D8734" s="31"/>
    </row>
    <row r="8735" spans="2:4" x14ac:dyDescent="0.35">
      <c r="B8735" s="23"/>
      <c r="C8735" s="30"/>
      <c r="D8735" s="31"/>
    </row>
    <row r="8736" spans="2:4" x14ac:dyDescent="0.35">
      <c r="B8736" s="23"/>
      <c r="C8736" s="30"/>
      <c r="D8736" s="31"/>
    </row>
    <row r="8737" spans="2:4" x14ac:dyDescent="0.35">
      <c r="B8737" s="23"/>
      <c r="C8737" s="30"/>
      <c r="D8737" s="31"/>
    </row>
    <row r="8738" spans="2:4" x14ac:dyDescent="0.35">
      <c r="B8738" s="23"/>
      <c r="C8738" s="30"/>
      <c r="D8738" s="31"/>
    </row>
    <row r="8739" spans="2:4" x14ac:dyDescent="0.35">
      <c r="B8739" s="23"/>
      <c r="C8739" s="30"/>
      <c r="D8739" s="31"/>
    </row>
    <row r="8740" spans="2:4" x14ac:dyDescent="0.35">
      <c r="B8740" s="23"/>
      <c r="C8740" s="30"/>
      <c r="D8740" s="31"/>
    </row>
    <row r="8741" spans="2:4" x14ac:dyDescent="0.35">
      <c r="B8741" s="23"/>
      <c r="C8741" s="30"/>
      <c r="D8741" s="31"/>
    </row>
    <row r="8742" spans="2:4" x14ac:dyDescent="0.35">
      <c r="B8742" s="23"/>
      <c r="C8742" s="30"/>
      <c r="D8742" s="31"/>
    </row>
    <row r="8743" spans="2:4" x14ac:dyDescent="0.35">
      <c r="B8743" s="23"/>
      <c r="C8743" s="30"/>
      <c r="D8743" s="31"/>
    </row>
    <row r="8744" spans="2:4" x14ac:dyDescent="0.35">
      <c r="B8744" s="23"/>
      <c r="C8744" s="30"/>
      <c r="D8744" s="31"/>
    </row>
    <row r="8745" spans="2:4" x14ac:dyDescent="0.35">
      <c r="B8745" s="23"/>
      <c r="C8745" s="30"/>
      <c r="D8745" s="31"/>
    </row>
    <row r="8746" spans="2:4" x14ac:dyDescent="0.35">
      <c r="B8746" s="23"/>
      <c r="C8746" s="30"/>
      <c r="D8746" s="31"/>
    </row>
    <row r="8747" spans="2:4" x14ac:dyDescent="0.35">
      <c r="B8747" s="23"/>
      <c r="C8747" s="30"/>
      <c r="D8747" s="31"/>
    </row>
    <row r="8748" spans="2:4" x14ac:dyDescent="0.35">
      <c r="B8748" s="23"/>
      <c r="C8748" s="30"/>
      <c r="D8748" s="31"/>
    </row>
    <row r="8749" spans="2:4" x14ac:dyDescent="0.35">
      <c r="B8749" s="23"/>
      <c r="C8749" s="30"/>
      <c r="D8749" s="31"/>
    </row>
    <row r="8750" spans="2:4" x14ac:dyDescent="0.35">
      <c r="B8750" s="23"/>
      <c r="C8750" s="30"/>
      <c r="D8750" s="31"/>
    </row>
    <row r="8751" spans="2:4" x14ac:dyDescent="0.35">
      <c r="B8751" s="23"/>
      <c r="C8751" s="30"/>
      <c r="D8751" s="31"/>
    </row>
    <row r="8752" spans="2:4" x14ac:dyDescent="0.35">
      <c r="B8752" s="23"/>
      <c r="C8752" s="30"/>
      <c r="D8752" s="31"/>
    </row>
    <row r="8753" spans="2:4" x14ac:dyDescent="0.35">
      <c r="B8753" s="23"/>
      <c r="C8753" s="30"/>
      <c r="D8753" s="31"/>
    </row>
    <row r="8754" spans="2:4" x14ac:dyDescent="0.35">
      <c r="B8754" s="23"/>
      <c r="C8754" s="30"/>
      <c r="D8754" s="31"/>
    </row>
    <row r="8755" spans="2:4" x14ac:dyDescent="0.35">
      <c r="B8755" s="23"/>
      <c r="C8755" s="30"/>
      <c r="D8755" s="31"/>
    </row>
    <row r="8756" spans="2:4" x14ac:dyDescent="0.35">
      <c r="B8756" s="23"/>
      <c r="C8756" s="30"/>
      <c r="D8756" s="31"/>
    </row>
    <row r="8757" spans="2:4" x14ac:dyDescent="0.35">
      <c r="B8757" s="23"/>
      <c r="C8757" s="30"/>
      <c r="D8757" s="31"/>
    </row>
    <row r="8758" spans="2:4" x14ac:dyDescent="0.35">
      <c r="B8758" s="23"/>
      <c r="C8758" s="30"/>
      <c r="D8758" s="31"/>
    </row>
    <row r="8759" spans="2:4" x14ac:dyDescent="0.35">
      <c r="B8759" s="23"/>
      <c r="C8759" s="30"/>
      <c r="D8759" s="31"/>
    </row>
    <row r="8760" spans="2:4" x14ac:dyDescent="0.35">
      <c r="B8760" s="23"/>
      <c r="C8760" s="30"/>
      <c r="D8760" s="31"/>
    </row>
    <row r="8761" spans="2:4" x14ac:dyDescent="0.35">
      <c r="B8761" s="23"/>
      <c r="C8761" s="30"/>
      <c r="D8761" s="31"/>
    </row>
    <row r="8762" spans="2:4" x14ac:dyDescent="0.35">
      <c r="B8762" s="23"/>
      <c r="C8762" s="30"/>
      <c r="D8762" s="31"/>
    </row>
    <row r="8763" spans="2:4" x14ac:dyDescent="0.35">
      <c r="B8763" s="23"/>
      <c r="C8763" s="30"/>
      <c r="D8763" s="31"/>
    </row>
    <row r="8764" spans="2:4" x14ac:dyDescent="0.35">
      <c r="B8764" s="23"/>
      <c r="C8764" s="30"/>
      <c r="D8764" s="31"/>
    </row>
    <row r="8765" spans="2:4" x14ac:dyDescent="0.35">
      <c r="B8765" s="23"/>
      <c r="C8765" s="30"/>
      <c r="D8765" s="31"/>
    </row>
    <row r="8766" spans="2:4" x14ac:dyDescent="0.35">
      <c r="B8766" s="23"/>
      <c r="C8766" s="30"/>
      <c r="D8766" s="31"/>
    </row>
    <row r="8767" spans="2:4" x14ac:dyDescent="0.35">
      <c r="B8767" s="23"/>
      <c r="C8767" s="30"/>
      <c r="D8767" s="31"/>
    </row>
    <row r="8768" spans="2:4" x14ac:dyDescent="0.35">
      <c r="B8768" s="23"/>
      <c r="C8768" s="30"/>
      <c r="D8768" s="31"/>
    </row>
    <row r="8769" spans="2:4" x14ac:dyDescent="0.35">
      <c r="B8769" s="23"/>
      <c r="C8769" s="30"/>
      <c r="D8769" s="31"/>
    </row>
    <row r="8770" spans="2:4" x14ac:dyDescent="0.35">
      <c r="B8770" s="23"/>
      <c r="C8770" s="30"/>
      <c r="D8770" s="31"/>
    </row>
    <row r="8771" spans="2:4" x14ac:dyDescent="0.35">
      <c r="B8771" s="23"/>
      <c r="C8771" s="30"/>
      <c r="D8771" s="31"/>
    </row>
    <row r="8772" spans="2:4" x14ac:dyDescent="0.35">
      <c r="B8772" s="23"/>
      <c r="C8772" s="30"/>
      <c r="D8772" s="31"/>
    </row>
    <row r="8773" spans="2:4" x14ac:dyDescent="0.35">
      <c r="B8773" s="23"/>
      <c r="C8773" s="30"/>
      <c r="D8773" s="31"/>
    </row>
    <row r="8774" spans="2:4" x14ac:dyDescent="0.35">
      <c r="B8774" s="23"/>
      <c r="C8774" s="30"/>
      <c r="D8774" s="31"/>
    </row>
    <row r="8775" spans="2:4" x14ac:dyDescent="0.35">
      <c r="B8775" s="23"/>
      <c r="C8775" s="30"/>
      <c r="D8775" s="31"/>
    </row>
    <row r="8776" spans="2:4" x14ac:dyDescent="0.35">
      <c r="B8776" s="23"/>
      <c r="C8776" s="30"/>
      <c r="D8776" s="31"/>
    </row>
    <row r="8777" spans="2:4" x14ac:dyDescent="0.35">
      <c r="B8777" s="23"/>
      <c r="C8777" s="30"/>
      <c r="D8777" s="31"/>
    </row>
    <row r="8778" spans="2:4" x14ac:dyDescent="0.35">
      <c r="B8778" s="23"/>
      <c r="C8778" s="30"/>
      <c r="D8778" s="31"/>
    </row>
    <row r="8779" spans="2:4" x14ac:dyDescent="0.35">
      <c r="B8779" s="23"/>
      <c r="C8779" s="30"/>
      <c r="D8779" s="31"/>
    </row>
    <row r="8780" spans="2:4" x14ac:dyDescent="0.35">
      <c r="B8780" s="23"/>
      <c r="C8780" s="30"/>
      <c r="D8780" s="31"/>
    </row>
    <row r="8781" spans="2:4" x14ac:dyDescent="0.35">
      <c r="B8781" s="23"/>
      <c r="C8781" s="30"/>
      <c r="D8781" s="31"/>
    </row>
    <row r="8782" spans="2:4" x14ac:dyDescent="0.35">
      <c r="B8782" s="23"/>
      <c r="C8782" s="30"/>
      <c r="D8782" s="31"/>
    </row>
    <row r="8783" spans="2:4" x14ac:dyDescent="0.35">
      <c r="B8783" s="23"/>
      <c r="C8783" s="30"/>
      <c r="D8783" s="31"/>
    </row>
    <row r="8784" spans="2:4" x14ac:dyDescent="0.35">
      <c r="B8784" s="23"/>
      <c r="C8784" s="30"/>
      <c r="D8784" s="31"/>
    </row>
    <row r="8785" spans="2:4" x14ac:dyDescent="0.35">
      <c r="B8785" s="23"/>
      <c r="C8785" s="30"/>
      <c r="D8785" s="31"/>
    </row>
    <row r="8786" spans="2:4" x14ac:dyDescent="0.35">
      <c r="B8786" s="23"/>
      <c r="C8786" s="30"/>
      <c r="D8786" s="31"/>
    </row>
    <row r="8787" spans="2:4" x14ac:dyDescent="0.35">
      <c r="B8787" s="23"/>
      <c r="C8787" s="30"/>
      <c r="D8787" s="31"/>
    </row>
    <row r="8788" spans="2:4" x14ac:dyDescent="0.35">
      <c r="B8788" s="23"/>
      <c r="C8788" s="30"/>
      <c r="D8788" s="31"/>
    </row>
    <row r="8789" spans="2:4" x14ac:dyDescent="0.35">
      <c r="B8789" s="23"/>
      <c r="C8789" s="30"/>
      <c r="D8789" s="31"/>
    </row>
    <row r="8790" spans="2:4" x14ac:dyDescent="0.35">
      <c r="B8790" s="23"/>
      <c r="C8790" s="30"/>
      <c r="D8790" s="31"/>
    </row>
    <row r="8791" spans="2:4" x14ac:dyDescent="0.35">
      <c r="B8791" s="23"/>
      <c r="C8791" s="30"/>
      <c r="D8791" s="31"/>
    </row>
    <row r="8792" spans="2:4" x14ac:dyDescent="0.35">
      <c r="B8792" s="23"/>
      <c r="C8792" s="30"/>
      <c r="D8792" s="31"/>
    </row>
    <row r="8793" spans="2:4" x14ac:dyDescent="0.35">
      <c r="B8793" s="23"/>
      <c r="C8793" s="30"/>
      <c r="D8793" s="31"/>
    </row>
    <row r="8794" spans="2:4" x14ac:dyDescent="0.35">
      <c r="B8794" s="23"/>
      <c r="C8794" s="30"/>
      <c r="D8794" s="31"/>
    </row>
    <row r="8795" spans="2:4" x14ac:dyDescent="0.35">
      <c r="B8795" s="23"/>
      <c r="C8795" s="30"/>
      <c r="D8795" s="31"/>
    </row>
    <row r="8796" spans="2:4" x14ac:dyDescent="0.35">
      <c r="B8796" s="23"/>
      <c r="C8796" s="30"/>
      <c r="D8796" s="31"/>
    </row>
    <row r="8797" spans="2:4" x14ac:dyDescent="0.35">
      <c r="B8797" s="23"/>
      <c r="C8797" s="30"/>
      <c r="D8797" s="31"/>
    </row>
    <row r="8798" spans="2:4" x14ac:dyDescent="0.35">
      <c r="B8798" s="23"/>
      <c r="C8798" s="30"/>
      <c r="D8798" s="31"/>
    </row>
    <row r="8799" spans="2:4" x14ac:dyDescent="0.35">
      <c r="B8799" s="23"/>
      <c r="C8799" s="30"/>
      <c r="D8799" s="31"/>
    </row>
    <row r="8800" spans="2:4" x14ac:dyDescent="0.35">
      <c r="B8800" s="23"/>
      <c r="C8800" s="30"/>
      <c r="D8800" s="31"/>
    </row>
    <row r="8801" spans="2:4" x14ac:dyDescent="0.35">
      <c r="B8801" s="23"/>
      <c r="C8801" s="30"/>
      <c r="D8801" s="31"/>
    </row>
    <row r="8802" spans="2:4" x14ac:dyDescent="0.35">
      <c r="B8802" s="23"/>
      <c r="C8802" s="30"/>
      <c r="D8802" s="31"/>
    </row>
    <row r="8803" spans="2:4" x14ac:dyDescent="0.35">
      <c r="B8803" s="23"/>
      <c r="C8803" s="30"/>
      <c r="D8803" s="31"/>
    </row>
    <row r="8804" spans="2:4" x14ac:dyDescent="0.35">
      <c r="B8804" s="23"/>
      <c r="C8804" s="30"/>
      <c r="D8804" s="31"/>
    </row>
    <row r="8805" spans="2:4" x14ac:dyDescent="0.35">
      <c r="B8805" s="23"/>
      <c r="C8805" s="30"/>
      <c r="D8805" s="31"/>
    </row>
    <row r="8806" spans="2:4" x14ac:dyDescent="0.35">
      <c r="B8806" s="23"/>
      <c r="C8806" s="30"/>
      <c r="D8806" s="31"/>
    </row>
    <row r="8807" spans="2:4" x14ac:dyDescent="0.35">
      <c r="B8807" s="23"/>
      <c r="C8807" s="30"/>
      <c r="D8807" s="31"/>
    </row>
    <row r="8808" spans="2:4" x14ac:dyDescent="0.35">
      <c r="B8808" s="23"/>
      <c r="C8808" s="30"/>
      <c r="D8808" s="31"/>
    </row>
    <row r="8809" spans="2:4" x14ac:dyDescent="0.35">
      <c r="B8809" s="23"/>
      <c r="C8809" s="30"/>
      <c r="D8809" s="31"/>
    </row>
    <row r="8810" spans="2:4" x14ac:dyDescent="0.35">
      <c r="B8810" s="23"/>
      <c r="C8810" s="30"/>
      <c r="D8810" s="31"/>
    </row>
    <row r="8811" spans="2:4" x14ac:dyDescent="0.35">
      <c r="B8811" s="23"/>
      <c r="C8811" s="30"/>
      <c r="D8811" s="31"/>
    </row>
    <row r="8812" spans="2:4" x14ac:dyDescent="0.35">
      <c r="B8812" s="23"/>
      <c r="C8812" s="30"/>
      <c r="D8812" s="31"/>
    </row>
    <row r="8813" spans="2:4" x14ac:dyDescent="0.35">
      <c r="B8813" s="23"/>
      <c r="C8813" s="30"/>
      <c r="D8813" s="31"/>
    </row>
    <row r="8814" spans="2:4" x14ac:dyDescent="0.35">
      <c r="B8814" s="23"/>
      <c r="C8814" s="30"/>
      <c r="D8814" s="31"/>
    </row>
    <row r="8815" spans="2:4" x14ac:dyDescent="0.35">
      <c r="B8815" s="23"/>
      <c r="C8815" s="30"/>
      <c r="D8815" s="31"/>
    </row>
    <row r="8816" spans="2:4" x14ac:dyDescent="0.35">
      <c r="B8816" s="23"/>
      <c r="C8816" s="30"/>
      <c r="D8816" s="31"/>
    </row>
    <row r="8817" spans="2:4" x14ac:dyDescent="0.35">
      <c r="B8817" s="23"/>
      <c r="C8817" s="30"/>
      <c r="D8817" s="31"/>
    </row>
    <row r="8818" spans="2:4" x14ac:dyDescent="0.35">
      <c r="B8818" s="23"/>
      <c r="C8818" s="30"/>
      <c r="D8818" s="31"/>
    </row>
    <row r="8819" spans="2:4" x14ac:dyDescent="0.35">
      <c r="B8819" s="23"/>
      <c r="C8819" s="30"/>
      <c r="D8819" s="31"/>
    </row>
    <row r="8820" spans="2:4" x14ac:dyDescent="0.35">
      <c r="B8820" s="23"/>
      <c r="C8820" s="30"/>
      <c r="D8820" s="31"/>
    </row>
    <row r="8821" spans="2:4" x14ac:dyDescent="0.35">
      <c r="B8821" s="23"/>
      <c r="C8821" s="30"/>
      <c r="D8821" s="31"/>
    </row>
    <row r="8822" spans="2:4" x14ac:dyDescent="0.35">
      <c r="B8822" s="23"/>
      <c r="C8822" s="30"/>
      <c r="D8822" s="31"/>
    </row>
    <row r="8823" spans="2:4" x14ac:dyDescent="0.35">
      <c r="B8823" s="23"/>
      <c r="C8823" s="30"/>
      <c r="D8823" s="31"/>
    </row>
    <row r="8824" spans="2:4" x14ac:dyDescent="0.35">
      <c r="B8824" s="23"/>
      <c r="C8824" s="30"/>
      <c r="D8824" s="31"/>
    </row>
    <row r="8825" spans="2:4" x14ac:dyDescent="0.35">
      <c r="B8825" s="23"/>
      <c r="C8825" s="30"/>
      <c r="D8825" s="31"/>
    </row>
    <row r="8826" spans="2:4" x14ac:dyDescent="0.35">
      <c r="B8826" s="23"/>
      <c r="C8826" s="30"/>
      <c r="D8826" s="31"/>
    </row>
    <row r="8827" spans="2:4" x14ac:dyDescent="0.35">
      <c r="B8827" s="23"/>
      <c r="C8827" s="30"/>
      <c r="D8827" s="31"/>
    </row>
    <row r="8828" spans="2:4" x14ac:dyDescent="0.35">
      <c r="B8828" s="23"/>
      <c r="C8828" s="30"/>
      <c r="D8828" s="31"/>
    </row>
    <row r="8829" spans="2:4" x14ac:dyDescent="0.35">
      <c r="B8829" s="23"/>
      <c r="C8829" s="30"/>
      <c r="D8829" s="31"/>
    </row>
    <row r="8830" spans="2:4" x14ac:dyDescent="0.35">
      <c r="B8830" s="23"/>
      <c r="C8830" s="30"/>
      <c r="D8830" s="31"/>
    </row>
    <row r="8831" spans="2:4" x14ac:dyDescent="0.35">
      <c r="B8831" s="23"/>
      <c r="C8831" s="30"/>
      <c r="D8831" s="31"/>
    </row>
    <row r="8832" spans="2:4" x14ac:dyDescent="0.35">
      <c r="B8832" s="23"/>
      <c r="C8832" s="30"/>
      <c r="D8832" s="31"/>
    </row>
    <row r="8833" spans="2:4" x14ac:dyDescent="0.35">
      <c r="B8833" s="23"/>
      <c r="C8833" s="30"/>
      <c r="D8833" s="31"/>
    </row>
    <row r="8834" spans="2:4" x14ac:dyDescent="0.35">
      <c r="B8834" s="23"/>
      <c r="C8834" s="30"/>
      <c r="D8834" s="31"/>
    </row>
    <row r="8835" spans="2:4" x14ac:dyDescent="0.35">
      <c r="B8835" s="23"/>
      <c r="C8835" s="30"/>
      <c r="D8835" s="31"/>
    </row>
    <row r="8836" spans="2:4" x14ac:dyDescent="0.35">
      <c r="B8836" s="23"/>
      <c r="C8836" s="30"/>
      <c r="D8836" s="31"/>
    </row>
    <row r="8837" spans="2:4" x14ac:dyDescent="0.35">
      <c r="B8837" s="23"/>
      <c r="C8837" s="30"/>
      <c r="D8837" s="31"/>
    </row>
    <row r="8838" spans="2:4" x14ac:dyDescent="0.35">
      <c r="B8838" s="23"/>
      <c r="C8838" s="30"/>
      <c r="D8838" s="31"/>
    </row>
    <row r="8839" spans="2:4" x14ac:dyDescent="0.35">
      <c r="B8839" s="23"/>
      <c r="C8839" s="30"/>
      <c r="D8839" s="31"/>
    </row>
    <row r="8840" spans="2:4" x14ac:dyDescent="0.35">
      <c r="B8840" s="23"/>
      <c r="C8840" s="30"/>
      <c r="D8840" s="31"/>
    </row>
    <row r="8841" spans="2:4" x14ac:dyDescent="0.35">
      <c r="B8841" s="23"/>
      <c r="C8841" s="30"/>
      <c r="D8841" s="31"/>
    </row>
    <row r="8842" spans="2:4" x14ac:dyDescent="0.35">
      <c r="B8842" s="23"/>
      <c r="C8842" s="30"/>
      <c r="D8842" s="31"/>
    </row>
    <row r="8843" spans="2:4" x14ac:dyDescent="0.35">
      <c r="B8843" s="23"/>
      <c r="C8843" s="30"/>
      <c r="D8843" s="31"/>
    </row>
    <row r="8844" spans="2:4" x14ac:dyDescent="0.35">
      <c r="B8844" s="23"/>
      <c r="C8844" s="30"/>
      <c r="D8844" s="31"/>
    </row>
    <row r="8845" spans="2:4" x14ac:dyDescent="0.35">
      <c r="B8845" s="23"/>
      <c r="C8845" s="30"/>
      <c r="D8845" s="31"/>
    </row>
    <row r="8846" spans="2:4" x14ac:dyDescent="0.35">
      <c r="B8846" s="23"/>
      <c r="C8846" s="30"/>
      <c r="D8846" s="31"/>
    </row>
    <row r="8847" spans="2:4" x14ac:dyDescent="0.35">
      <c r="B8847" s="23"/>
      <c r="C8847" s="30"/>
      <c r="D8847" s="31"/>
    </row>
    <row r="8848" spans="2:4" x14ac:dyDescent="0.35">
      <c r="B8848" s="23"/>
      <c r="C8848" s="30"/>
      <c r="D8848" s="31"/>
    </row>
    <row r="8849" spans="2:4" x14ac:dyDescent="0.35">
      <c r="B8849" s="23"/>
      <c r="C8849" s="30"/>
      <c r="D8849" s="31"/>
    </row>
    <row r="8850" spans="2:4" x14ac:dyDescent="0.35">
      <c r="B8850" s="23"/>
      <c r="C8850" s="30"/>
      <c r="D8850" s="31"/>
    </row>
    <row r="8851" spans="2:4" x14ac:dyDescent="0.35">
      <c r="B8851" s="23"/>
      <c r="C8851" s="30"/>
      <c r="D8851" s="31"/>
    </row>
    <row r="8852" spans="2:4" x14ac:dyDescent="0.35">
      <c r="B8852" s="23"/>
      <c r="C8852" s="30"/>
      <c r="D8852" s="31"/>
    </row>
    <row r="8853" spans="2:4" x14ac:dyDescent="0.35">
      <c r="B8853" s="23"/>
      <c r="C8853" s="30"/>
      <c r="D8853" s="31"/>
    </row>
    <row r="8854" spans="2:4" x14ac:dyDescent="0.35">
      <c r="B8854" s="23"/>
      <c r="C8854" s="30"/>
      <c r="D8854" s="31"/>
    </row>
    <row r="8855" spans="2:4" x14ac:dyDescent="0.35">
      <c r="B8855" s="23"/>
      <c r="C8855" s="30"/>
      <c r="D8855" s="31"/>
    </row>
    <row r="8856" spans="2:4" x14ac:dyDescent="0.35">
      <c r="B8856" s="23"/>
      <c r="C8856" s="30"/>
      <c r="D8856" s="31"/>
    </row>
    <row r="8857" spans="2:4" x14ac:dyDescent="0.35">
      <c r="B8857" s="23"/>
      <c r="C8857" s="30"/>
      <c r="D8857" s="31"/>
    </row>
    <row r="8858" spans="2:4" x14ac:dyDescent="0.35">
      <c r="B8858" s="23"/>
      <c r="C8858" s="30"/>
      <c r="D8858" s="31"/>
    </row>
    <row r="8859" spans="2:4" x14ac:dyDescent="0.35">
      <c r="B8859" s="23"/>
      <c r="C8859" s="30"/>
      <c r="D8859" s="31"/>
    </row>
    <row r="8860" spans="2:4" x14ac:dyDescent="0.35">
      <c r="B8860" s="23"/>
      <c r="C8860" s="30"/>
      <c r="D8860" s="31"/>
    </row>
    <row r="8861" spans="2:4" x14ac:dyDescent="0.35">
      <c r="B8861" s="23"/>
      <c r="C8861" s="30"/>
      <c r="D8861" s="31"/>
    </row>
    <row r="8862" spans="2:4" x14ac:dyDescent="0.35">
      <c r="B8862" s="23"/>
      <c r="C8862" s="30"/>
      <c r="D8862" s="31"/>
    </row>
    <row r="8863" spans="2:4" x14ac:dyDescent="0.35">
      <c r="B8863" s="23"/>
      <c r="C8863" s="30"/>
      <c r="D8863" s="31"/>
    </row>
    <row r="8864" spans="2:4" x14ac:dyDescent="0.35">
      <c r="B8864" s="23"/>
      <c r="C8864" s="30"/>
      <c r="D8864" s="31"/>
    </row>
    <row r="8865" spans="2:4" x14ac:dyDescent="0.35">
      <c r="B8865" s="23"/>
      <c r="C8865" s="30"/>
      <c r="D8865" s="31"/>
    </row>
    <row r="8866" spans="2:4" x14ac:dyDescent="0.35">
      <c r="B8866" s="23"/>
      <c r="C8866" s="30"/>
      <c r="D8866" s="31"/>
    </row>
    <row r="8867" spans="2:4" x14ac:dyDescent="0.35">
      <c r="B8867" s="23"/>
      <c r="C8867" s="30"/>
      <c r="D8867" s="31"/>
    </row>
    <row r="8868" spans="2:4" x14ac:dyDescent="0.35">
      <c r="B8868" s="23"/>
      <c r="C8868" s="30"/>
      <c r="D8868" s="31"/>
    </row>
    <row r="8869" spans="2:4" x14ac:dyDescent="0.35">
      <c r="B8869" s="23"/>
      <c r="C8869" s="30"/>
      <c r="D8869" s="31"/>
    </row>
    <row r="8870" spans="2:4" x14ac:dyDescent="0.35">
      <c r="B8870" s="23"/>
      <c r="C8870" s="30"/>
      <c r="D8870" s="31"/>
    </row>
    <row r="8871" spans="2:4" x14ac:dyDescent="0.35">
      <c r="B8871" s="23"/>
      <c r="C8871" s="30"/>
      <c r="D8871" s="31"/>
    </row>
    <row r="8872" spans="2:4" x14ac:dyDescent="0.35">
      <c r="B8872" s="23"/>
      <c r="C8872" s="30"/>
      <c r="D8872" s="31"/>
    </row>
    <row r="8873" spans="2:4" x14ac:dyDescent="0.35">
      <c r="B8873" s="23"/>
      <c r="C8873" s="30"/>
      <c r="D8873" s="31"/>
    </row>
    <row r="8874" spans="2:4" x14ac:dyDescent="0.35">
      <c r="B8874" s="23"/>
      <c r="C8874" s="30"/>
      <c r="D8874" s="31"/>
    </row>
    <row r="8875" spans="2:4" x14ac:dyDescent="0.35">
      <c r="B8875" s="23"/>
      <c r="C8875" s="30"/>
      <c r="D8875" s="31"/>
    </row>
    <row r="8876" spans="2:4" x14ac:dyDescent="0.35">
      <c r="B8876" s="23"/>
      <c r="C8876" s="30"/>
      <c r="D8876" s="31"/>
    </row>
    <row r="8877" spans="2:4" x14ac:dyDescent="0.35">
      <c r="B8877" s="23"/>
      <c r="C8877" s="30"/>
      <c r="D8877" s="31"/>
    </row>
    <row r="8878" spans="2:4" x14ac:dyDescent="0.35">
      <c r="B8878" s="23"/>
      <c r="C8878" s="30"/>
      <c r="D8878" s="31"/>
    </row>
    <row r="8879" spans="2:4" x14ac:dyDescent="0.35">
      <c r="B8879" s="23"/>
      <c r="C8879" s="30"/>
      <c r="D8879" s="31"/>
    </row>
    <row r="8880" spans="2:4" x14ac:dyDescent="0.35">
      <c r="B8880" s="23"/>
      <c r="C8880" s="30"/>
      <c r="D8880" s="31"/>
    </row>
    <row r="8881" spans="2:4" x14ac:dyDescent="0.35">
      <c r="B8881" s="23"/>
      <c r="C8881" s="30"/>
      <c r="D8881" s="31"/>
    </row>
    <row r="8882" spans="2:4" x14ac:dyDescent="0.35">
      <c r="B8882" s="23"/>
      <c r="C8882" s="30"/>
      <c r="D8882" s="31"/>
    </row>
    <row r="8883" spans="2:4" x14ac:dyDescent="0.35">
      <c r="B8883" s="23"/>
      <c r="C8883" s="30"/>
      <c r="D8883" s="31"/>
    </row>
    <row r="8884" spans="2:4" x14ac:dyDescent="0.35">
      <c r="B8884" s="23"/>
      <c r="C8884" s="30"/>
      <c r="D8884" s="31"/>
    </row>
    <row r="8885" spans="2:4" x14ac:dyDescent="0.35">
      <c r="B8885" s="23"/>
      <c r="C8885" s="30"/>
      <c r="D8885" s="31"/>
    </row>
    <row r="8886" spans="2:4" x14ac:dyDescent="0.35">
      <c r="B8886" s="23"/>
      <c r="C8886" s="30"/>
      <c r="D8886" s="31"/>
    </row>
    <row r="8887" spans="2:4" x14ac:dyDescent="0.35">
      <c r="B8887" s="23"/>
      <c r="C8887" s="30"/>
      <c r="D8887" s="31"/>
    </row>
    <row r="8888" spans="2:4" x14ac:dyDescent="0.35">
      <c r="B8888" s="23"/>
      <c r="C8888" s="30"/>
      <c r="D8888" s="31"/>
    </row>
    <row r="8889" spans="2:4" x14ac:dyDescent="0.35">
      <c r="B8889" s="23"/>
      <c r="C8889" s="30"/>
      <c r="D8889" s="31"/>
    </row>
    <row r="8890" spans="2:4" x14ac:dyDescent="0.35">
      <c r="B8890" s="23"/>
      <c r="C8890" s="30"/>
      <c r="D8890" s="31"/>
    </row>
    <row r="8891" spans="2:4" x14ac:dyDescent="0.35">
      <c r="B8891" s="23"/>
      <c r="C8891" s="30"/>
      <c r="D8891" s="31"/>
    </row>
    <row r="8892" spans="2:4" x14ac:dyDescent="0.35">
      <c r="B8892" s="23"/>
      <c r="C8892" s="30"/>
      <c r="D8892" s="31"/>
    </row>
    <row r="8893" spans="2:4" x14ac:dyDescent="0.35">
      <c r="B8893" s="23"/>
      <c r="C8893" s="30"/>
      <c r="D8893" s="31"/>
    </row>
    <row r="8894" spans="2:4" x14ac:dyDescent="0.35">
      <c r="B8894" s="23"/>
      <c r="C8894" s="30"/>
      <c r="D8894" s="31"/>
    </row>
    <row r="8895" spans="2:4" x14ac:dyDescent="0.35">
      <c r="B8895" s="23"/>
      <c r="C8895" s="30"/>
      <c r="D8895" s="31"/>
    </row>
    <row r="8896" spans="2:4" x14ac:dyDescent="0.35">
      <c r="B8896" s="23"/>
      <c r="C8896" s="30"/>
      <c r="D8896" s="31"/>
    </row>
    <row r="8897" spans="2:4" x14ac:dyDescent="0.35">
      <c r="B8897" s="23"/>
      <c r="C8897" s="30"/>
      <c r="D8897" s="31"/>
    </row>
    <row r="8898" spans="2:4" x14ac:dyDescent="0.35">
      <c r="B8898" s="23"/>
      <c r="C8898" s="30"/>
      <c r="D8898" s="31"/>
    </row>
    <row r="8899" spans="2:4" x14ac:dyDescent="0.35">
      <c r="B8899" s="23"/>
      <c r="C8899" s="30"/>
      <c r="D8899" s="31"/>
    </row>
    <row r="8900" spans="2:4" x14ac:dyDescent="0.35">
      <c r="B8900" s="23"/>
      <c r="C8900" s="30"/>
      <c r="D8900" s="31"/>
    </row>
    <row r="8901" spans="2:4" x14ac:dyDescent="0.35">
      <c r="B8901" s="23"/>
      <c r="C8901" s="30"/>
      <c r="D8901" s="31"/>
    </row>
    <row r="8902" spans="2:4" x14ac:dyDescent="0.35">
      <c r="B8902" s="23"/>
      <c r="C8902" s="30"/>
      <c r="D8902" s="31"/>
    </row>
    <row r="8903" spans="2:4" x14ac:dyDescent="0.35">
      <c r="B8903" s="23"/>
      <c r="C8903" s="30"/>
      <c r="D8903" s="31"/>
    </row>
    <row r="8904" spans="2:4" x14ac:dyDescent="0.35">
      <c r="B8904" s="23"/>
      <c r="C8904" s="30"/>
      <c r="D8904" s="31"/>
    </row>
    <row r="8905" spans="2:4" x14ac:dyDescent="0.35">
      <c r="B8905" s="23"/>
      <c r="C8905" s="30"/>
      <c r="D8905" s="31"/>
    </row>
    <row r="8906" spans="2:4" x14ac:dyDescent="0.35">
      <c r="B8906" s="23"/>
      <c r="C8906" s="30"/>
      <c r="D8906" s="31"/>
    </row>
    <row r="8907" spans="2:4" x14ac:dyDescent="0.35">
      <c r="B8907" s="23"/>
      <c r="C8907" s="30"/>
      <c r="D8907" s="31"/>
    </row>
    <row r="8908" spans="2:4" x14ac:dyDescent="0.35">
      <c r="B8908" s="23"/>
      <c r="C8908" s="30"/>
      <c r="D8908" s="31"/>
    </row>
    <row r="8909" spans="2:4" x14ac:dyDescent="0.35">
      <c r="B8909" s="23"/>
      <c r="C8909" s="30"/>
      <c r="D8909" s="31"/>
    </row>
    <row r="8910" spans="2:4" x14ac:dyDescent="0.35">
      <c r="B8910" s="23"/>
      <c r="C8910" s="30"/>
      <c r="D8910" s="31"/>
    </row>
    <row r="8911" spans="2:4" x14ac:dyDescent="0.35">
      <c r="B8911" s="23"/>
      <c r="C8911" s="30"/>
      <c r="D8911" s="31"/>
    </row>
    <row r="8912" spans="2:4" x14ac:dyDescent="0.35">
      <c r="B8912" s="23"/>
      <c r="C8912" s="30"/>
      <c r="D8912" s="31"/>
    </row>
    <row r="8913" spans="2:4" x14ac:dyDescent="0.35">
      <c r="B8913" s="23"/>
      <c r="C8913" s="30"/>
      <c r="D8913" s="31"/>
    </row>
    <row r="8914" spans="2:4" x14ac:dyDescent="0.35">
      <c r="B8914" s="23"/>
      <c r="C8914" s="30"/>
      <c r="D8914" s="31"/>
    </row>
    <row r="8915" spans="2:4" x14ac:dyDescent="0.35">
      <c r="B8915" s="23"/>
      <c r="C8915" s="30"/>
      <c r="D8915" s="31"/>
    </row>
    <row r="8916" spans="2:4" x14ac:dyDescent="0.35">
      <c r="B8916" s="23"/>
      <c r="C8916" s="30"/>
      <c r="D8916" s="31"/>
    </row>
    <row r="8917" spans="2:4" x14ac:dyDescent="0.35">
      <c r="B8917" s="23"/>
      <c r="C8917" s="30"/>
      <c r="D8917" s="31"/>
    </row>
    <row r="8918" spans="2:4" x14ac:dyDescent="0.35">
      <c r="B8918" s="23"/>
      <c r="C8918" s="30"/>
      <c r="D8918" s="31"/>
    </row>
    <row r="8919" spans="2:4" x14ac:dyDescent="0.35">
      <c r="B8919" s="23"/>
      <c r="C8919" s="30"/>
      <c r="D8919" s="31"/>
    </row>
    <row r="8920" spans="2:4" x14ac:dyDescent="0.35">
      <c r="B8920" s="23"/>
      <c r="C8920" s="30"/>
      <c r="D8920" s="31"/>
    </row>
    <row r="8921" spans="2:4" x14ac:dyDescent="0.35">
      <c r="B8921" s="23"/>
      <c r="C8921" s="30"/>
      <c r="D8921" s="31"/>
    </row>
    <row r="8922" spans="2:4" x14ac:dyDescent="0.35">
      <c r="B8922" s="23"/>
      <c r="C8922" s="30"/>
      <c r="D8922" s="31"/>
    </row>
    <row r="8923" spans="2:4" x14ac:dyDescent="0.35">
      <c r="B8923" s="23"/>
      <c r="C8923" s="30"/>
      <c r="D8923" s="31"/>
    </row>
    <row r="8924" spans="2:4" x14ac:dyDescent="0.35">
      <c r="B8924" s="23"/>
      <c r="C8924" s="30"/>
      <c r="D8924" s="31"/>
    </row>
    <row r="8925" spans="2:4" x14ac:dyDescent="0.35">
      <c r="B8925" s="23"/>
      <c r="C8925" s="30"/>
      <c r="D8925" s="31"/>
    </row>
    <row r="8926" spans="2:4" x14ac:dyDescent="0.35">
      <c r="B8926" s="23"/>
      <c r="C8926" s="30"/>
      <c r="D8926" s="31"/>
    </row>
    <row r="8927" spans="2:4" x14ac:dyDescent="0.35">
      <c r="B8927" s="23"/>
      <c r="C8927" s="30"/>
      <c r="D8927" s="31"/>
    </row>
    <row r="8928" spans="2:4" x14ac:dyDescent="0.35">
      <c r="B8928" s="23"/>
      <c r="C8928" s="30"/>
      <c r="D8928" s="31"/>
    </row>
    <row r="8929" spans="2:4" x14ac:dyDescent="0.35">
      <c r="B8929" s="23"/>
      <c r="C8929" s="30"/>
      <c r="D8929" s="31"/>
    </row>
    <row r="8930" spans="2:4" x14ac:dyDescent="0.35">
      <c r="B8930" s="23"/>
      <c r="C8930" s="30"/>
      <c r="D8930" s="31"/>
    </row>
    <row r="8931" spans="2:4" x14ac:dyDescent="0.35">
      <c r="B8931" s="23"/>
      <c r="C8931" s="30"/>
      <c r="D8931" s="31"/>
    </row>
    <row r="8932" spans="2:4" x14ac:dyDescent="0.35">
      <c r="B8932" s="23"/>
      <c r="C8932" s="30"/>
      <c r="D8932" s="31"/>
    </row>
    <row r="8933" spans="2:4" x14ac:dyDescent="0.35">
      <c r="B8933" s="23"/>
      <c r="C8933" s="30"/>
      <c r="D8933" s="31"/>
    </row>
    <row r="8934" spans="2:4" x14ac:dyDescent="0.35">
      <c r="B8934" s="23"/>
      <c r="C8934" s="30"/>
      <c r="D8934" s="31"/>
    </row>
    <row r="8935" spans="2:4" x14ac:dyDescent="0.35">
      <c r="B8935" s="23"/>
      <c r="C8935" s="30"/>
      <c r="D8935" s="31"/>
    </row>
    <row r="8936" spans="2:4" x14ac:dyDescent="0.35">
      <c r="B8936" s="23"/>
      <c r="C8936" s="30"/>
      <c r="D8936" s="31"/>
    </row>
    <row r="8937" spans="2:4" x14ac:dyDescent="0.35">
      <c r="B8937" s="23"/>
      <c r="C8937" s="30"/>
      <c r="D8937" s="31"/>
    </row>
    <row r="8938" spans="2:4" x14ac:dyDescent="0.35">
      <c r="B8938" s="23"/>
      <c r="C8938" s="30"/>
      <c r="D8938" s="31"/>
    </row>
    <row r="8939" spans="2:4" x14ac:dyDescent="0.35">
      <c r="B8939" s="23"/>
      <c r="C8939" s="30"/>
      <c r="D8939" s="31"/>
    </row>
    <row r="8940" spans="2:4" x14ac:dyDescent="0.35">
      <c r="B8940" s="23"/>
      <c r="C8940" s="30"/>
      <c r="D8940" s="31"/>
    </row>
    <row r="8941" spans="2:4" x14ac:dyDescent="0.35">
      <c r="B8941" s="23"/>
      <c r="C8941" s="30"/>
      <c r="D8941" s="31"/>
    </row>
    <row r="8942" spans="2:4" x14ac:dyDescent="0.35">
      <c r="B8942" s="23"/>
      <c r="C8942" s="30"/>
      <c r="D8942" s="31"/>
    </row>
    <row r="8943" spans="2:4" x14ac:dyDescent="0.35">
      <c r="B8943" s="23"/>
      <c r="C8943" s="30"/>
      <c r="D8943" s="31"/>
    </row>
    <row r="8944" spans="2:4" x14ac:dyDescent="0.35">
      <c r="B8944" s="23"/>
      <c r="C8944" s="30"/>
      <c r="D8944" s="31"/>
    </row>
    <row r="8945" spans="2:4" x14ac:dyDescent="0.35">
      <c r="B8945" s="23"/>
      <c r="C8945" s="30"/>
      <c r="D8945" s="31"/>
    </row>
    <row r="8946" spans="2:4" x14ac:dyDescent="0.35">
      <c r="B8946" s="23"/>
      <c r="C8946" s="30"/>
      <c r="D8946" s="31"/>
    </row>
    <row r="8947" spans="2:4" x14ac:dyDescent="0.35">
      <c r="B8947" s="23"/>
      <c r="C8947" s="30"/>
      <c r="D8947" s="31"/>
    </row>
    <row r="8948" spans="2:4" x14ac:dyDescent="0.35">
      <c r="B8948" s="23"/>
      <c r="C8948" s="30"/>
      <c r="D8948" s="31"/>
    </row>
    <row r="8949" spans="2:4" x14ac:dyDescent="0.35">
      <c r="B8949" s="23"/>
      <c r="C8949" s="30"/>
      <c r="D8949" s="31"/>
    </row>
    <row r="8950" spans="2:4" x14ac:dyDescent="0.35">
      <c r="B8950" s="23"/>
      <c r="C8950" s="30"/>
      <c r="D8950" s="31"/>
    </row>
    <row r="8951" spans="2:4" x14ac:dyDescent="0.35">
      <c r="B8951" s="23"/>
      <c r="C8951" s="30"/>
      <c r="D8951" s="31"/>
    </row>
    <row r="8952" spans="2:4" x14ac:dyDescent="0.35">
      <c r="B8952" s="23"/>
      <c r="C8952" s="30"/>
      <c r="D8952" s="31"/>
    </row>
    <row r="8953" spans="2:4" x14ac:dyDescent="0.35">
      <c r="B8953" s="23"/>
      <c r="C8953" s="30"/>
      <c r="D8953" s="31"/>
    </row>
    <row r="8954" spans="2:4" x14ac:dyDescent="0.35">
      <c r="B8954" s="23"/>
      <c r="C8954" s="30"/>
      <c r="D8954" s="31"/>
    </row>
    <row r="8955" spans="2:4" x14ac:dyDescent="0.35">
      <c r="B8955" s="23"/>
      <c r="C8955" s="30"/>
      <c r="D8955" s="31"/>
    </row>
    <row r="8956" spans="2:4" x14ac:dyDescent="0.35">
      <c r="B8956" s="23"/>
      <c r="C8956" s="30"/>
      <c r="D8956" s="31"/>
    </row>
    <row r="8957" spans="2:4" x14ac:dyDescent="0.35">
      <c r="B8957" s="23"/>
      <c r="C8957" s="30"/>
      <c r="D8957" s="31"/>
    </row>
    <row r="8958" spans="2:4" x14ac:dyDescent="0.35">
      <c r="B8958" s="23"/>
      <c r="C8958" s="30"/>
      <c r="D8958" s="31"/>
    </row>
    <row r="8959" spans="2:4" x14ac:dyDescent="0.35">
      <c r="B8959" s="23"/>
      <c r="C8959" s="30"/>
      <c r="D8959" s="31"/>
    </row>
    <row r="8960" spans="2:4" x14ac:dyDescent="0.35">
      <c r="B8960" s="23"/>
      <c r="C8960" s="30"/>
      <c r="D8960" s="31"/>
    </row>
    <row r="8961" spans="2:4" x14ac:dyDescent="0.35">
      <c r="B8961" s="23"/>
      <c r="C8961" s="30"/>
      <c r="D8961" s="31"/>
    </row>
    <row r="8962" spans="2:4" x14ac:dyDescent="0.35">
      <c r="B8962" s="23"/>
      <c r="C8962" s="30"/>
      <c r="D8962" s="31"/>
    </row>
    <row r="8963" spans="2:4" x14ac:dyDescent="0.35">
      <c r="B8963" s="23"/>
      <c r="C8963" s="30"/>
      <c r="D8963" s="31"/>
    </row>
    <row r="8964" spans="2:4" x14ac:dyDescent="0.35">
      <c r="B8964" s="23"/>
      <c r="C8964" s="30"/>
      <c r="D8964" s="31"/>
    </row>
    <row r="8965" spans="2:4" x14ac:dyDescent="0.35">
      <c r="B8965" s="23"/>
      <c r="C8965" s="30"/>
      <c r="D8965" s="31"/>
    </row>
    <row r="8966" spans="2:4" x14ac:dyDescent="0.35">
      <c r="B8966" s="23"/>
      <c r="C8966" s="30"/>
      <c r="D8966" s="31"/>
    </row>
    <row r="8967" spans="2:4" x14ac:dyDescent="0.35">
      <c r="B8967" s="23"/>
      <c r="C8967" s="30"/>
      <c r="D8967" s="31"/>
    </row>
    <row r="8968" spans="2:4" x14ac:dyDescent="0.35">
      <c r="B8968" s="23"/>
      <c r="C8968" s="30"/>
      <c r="D8968" s="31"/>
    </row>
    <row r="8969" spans="2:4" x14ac:dyDescent="0.35">
      <c r="B8969" s="23"/>
      <c r="C8969" s="30"/>
      <c r="D8969" s="31"/>
    </row>
    <row r="8970" spans="2:4" x14ac:dyDescent="0.35">
      <c r="B8970" s="23"/>
      <c r="C8970" s="30"/>
      <c r="D8970" s="31"/>
    </row>
    <row r="8971" spans="2:4" x14ac:dyDescent="0.35">
      <c r="B8971" s="23"/>
      <c r="C8971" s="30"/>
      <c r="D8971" s="31"/>
    </row>
    <row r="8972" spans="2:4" x14ac:dyDescent="0.35">
      <c r="B8972" s="23"/>
      <c r="C8972" s="30"/>
      <c r="D8972" s="31"/>
    </row>
    <row r="8973" spans="2:4" x14ac:dyDescent="0.35">
      <c r="B8973" s="23"/>
      <c r="C8973" s="30"/>
      <c r="D8973" s="31"/>
    </row>
    <row r="8974" spans="2:4" x14ac:dyDescent="0.35">
      <c r="B8974" s="23"/>
      <c r="C8974" s="30"/>
      <c r="D8974" s="31"/>
    </row>
    <row r="8975" spans="2:4" x14ac:dyDescent="0.35">
      <c r="B8975" s="23"/>
      <c r="C8975" s="30"/>
      <c r="D8975" s="31"/>
    </row>
    <row r="8976" spans="2:4" x14ac:dyDescent="0.35">
      <c r="B8976" s="23"/>
      <c r="C8976" s="30"/>
      <c r="D8976" s="31"/>
    </row>
    <row r="8977" spans="2:4" x14ac:dyDescent="0.35">
      <c r="B8977" s="23"/>
      <c r="C8977" s="30"/>
      <c r="D8977" s="31"/>
    </row>
    <row r="8978" spans="2:4" x14ac:dyDescent="0.35">
      <c r="B8978" s="23"/>
      <c r="C8978" s="30"/>
      <c r="D8978" s="31"/>
    </row>
    <row r="8979" spans="2:4" x14ac:dyDescent="0.35">
      <c r="B8979" s="23"/>
      <c r="C8979" s="30"/>
      <c r="D8979" s="31"/>
    </row>
    <row r="8980" spans="2:4" x14ac:dyDescent="0.35">
      <c r="B8980" s="23"/>
      <c r="C8980" s="30"/>
      <c r="D8980" s="31"/>
    </row>
    <row r="8981" spans="2:4" x14ac:dyDescent="0.35">
      <c r="B8981" s="23"/>
      <c r="C8981" s="30"/>
      <c r="D8981" s="31"/>
    </row>
    <row r="8982" spans="2:4" x14ac:dyDescent="0.35">
      <c r="B8982" s="23"/>
      <c r="C8982" s="30"/>
      <c r="D8982" s="31"/>
    </row>
    <row r="8983" spans="2:4" x14ac:dyDescent="0.35">
      <c r="B8983" s="23"/>
      <c r="C8983" s="30"/>
      <c r="D8983" s="31"/>
    </row>
    <row r="8984" spans="2:4" x14ac:dyDescent="0.35">
      <c r="B8984" s="23"/>
      <c r="C8984" s="30"/>
      <c r="D8984" s="31"/>
    </row>
    <row r="8985" spans="2:4" x14ac:dyDescent="0.35">
      <c r="B8985" s="23"/>
      <c r="C8985" s="30"/>
      <c r="D8985" s="31"/>
    </row>
    <row r="8986" spans="2:4" x14ac:dyDescent="0.35">
      <c r="B8986" s="23"/>
      <c r="C8986" s="30"/>
      <c r="D8986" s="31"/>
    </row>
    <row r="8987" spans="2:4" x14ac:dyDescent="0.35">
      <c r="B8987" s="23"/>
      <c r="C8987" s="30"/>
      <c r="D8987" s="31"/>
    </row>
    <row r="8988" spans="2:4" x14ac:dyDescent="0.35">
      <c r="B8988" s="23"/>
      <c r="C8988" s="30"/>
      <c r="D8988" s="31"/>
    </row>
    <row r="8989" spans="2:4" x14ac:dyDescent="0.35">
      <c r="B8989" s="23"/>
      <c r="C8989" s="30"/>
      <c r="D8989" s="31"/>
    </row>
    <row r="8990" spans="2:4" x14ac:dyDescent="0.35">
      <c r="B8990" s="23"/>
      <c r="C8990" s="30"/>
      <c r="D8990" s="31"/>
    </row>
    <row r="8991" spans="2:4" x14ac:dyDescent="0.35">
      <c r="B8991" s="23"/>
      <c r="C8991" s="30"/>
      <c r="D8991" s="31"/>
    </row>
    <row r="8992" spans="2:4" x14ac:dyDescent="0.35">
      <c r="B8992" s="23"/>
      <c r="C8992" s="30"/>
      <c r="D8992" s="31"/>
    </row>
    <row r="8993" spans="2:4" x14ac:dyDescent="0.35">
      <c r="B8993" s="23"/>
      <c r="C8993" s="30"/>
      <c r="D8993" s="31"/>
    </row>
    <row r="8994" spans="2:4" x14ac:dyDescent="0.35">
      <c r="B8994" s="23"/>
      <c r="C8994" s="30"/>
      <c r="D8994" s="31"/>
    </row>
    <row r="8995" spans="2:4" x14ac:dyDescent="0.35">
      <c r="B8995" s="23"/>
      <c r="C8995" s="30"/>
      <c r="D8995" s="31"/>
    </row>
    <row r="8996" spans="2:4" x14ac:dyDescent="0.35">
      <c r="B8996" s="23"/>
      <c r="C8996" s="30"/>
      <c r="D8996" s="31"/>
    </row>
    <row r="8997" spans="2:4" x14ac:dyDescent="0.35">
      <c r="B8997" s="23"/>
      <c r="C8997" s="30"/>
      <c r="D8997" s="31"/>
    </row>
    <row r="8998" spans="2:4" x14ac:dyDescent="0.35">
      <c r="B8998" s="23"/>
      <c r="C8998" s="30"/>
      <c r="D8998" s="31"/>
    </row>
    <row r="8999" spans="2:4" x14ac:dyDescent="0.35">
      <c r="B8999" s="23"/>
      <c r="C8999" s="30"/>
      <c r="D8999" s="31"/>
    </row>
    <row r="9000" spans="2:4" x14ac:dyDescent="0.35">
      <c r="B9000" s="23"/>
      <c r="C9000" s="30"/>
      <c r="D9000" s="31"/>
    </row>
    <row r="9001" spans="2:4" x14ac:dyDescent="0.35">
      <c r="B9001" s="23"/>
      <c r="C9001" s="30"/>
      <c r="D9001" s="31"/>
    </row>
    <row r="9002" spans="2:4" x14ac:dyDescent="0.35">
      <c r="B9002" s="23"/>
      <c r="C9002" s="30"/>
      <c r="D9002" s="31"/>
    </row>
    <row r="9003" spans="2:4" x14ac:dyDescent="0.35">
      <c r="B9003" s="23"/>
      <c r="C9003" s="30"/>
      <c r="D9003" s="31"/>
    </row>
    <row r="9004" spans="2:4" x14ac:dyDescent="0.35">
      <c r="B9004" s="23"/>
      <c r="C9004" s="30"/>
      <c r="D9004" s="31"/>
    </row>
    <row r="9005" spans="2:4" x14ac:dyDescent="0.35">
      <c r="B9005" s="23"/>
      <c r="C9005" s="30"/>
      <c r="D9005" s="31"/>
    </row>
    <row r="9006" spans="2:4" x14ac:dyDescent="0.35">
      <c r="B9006" s="23"/>
      <c r="C9006" s="30"/>
      <c r="D9006" s="31"/>
    </row>
    <row r="9007" spans="2:4" x14ac:dyDescent="0.35">
      <c r="B9007" s="23"/>
      <c r="C9007" s="30"/>
      <c r="D9007" s="31"/>
    </row>
    <row r="9008" spans="2:4" x14ac:dyDescent="0.35">
      <c r="B9008" s="23"/>
      <c r="C9008" s="30"/>
      <c r="D9008" s="31"/>
    </row>
    <row r="9009" spans="2:4" x14ac:dyDescent="0.35">
      <c r="B9009" s="23"/>
      <c r="C9009" s="30"/>
      <c r="D9009" s="31"/>
    </row>
    <row r="9010" spans="2:4" x14ac:dyDescent="0.35">
      <c r="B9010" s="23"/>
      <c r="C9010" s="30"/>
      <c r="D9010" s="31"/>
    </row>
    <row r="9011" spans="2:4" x14ac:dyDescent="0.35">
      <c r="B9011" s="23"/>
      <c r="C9011" s="30"/>
      <c r="D9011" s="31"/>
    </row>
    <row r="9012" spans="2:4" x14ac:dyDescent="0.35">
      <c r="B9012" s="23"/>
      <c r="C9012" s="30"/>
      <c r="D9012" s="31"/>
    </row>
    <row r="9013" spans="2:4" x14ac:dyDescent="0.35">
      <c r="B9013" s="23"/>
      <c r="C9013" s="30"/>
      <c r="D9013" s="31"/>
    </row>
    <row r="9014" spans="2:4" x14ac:dyDescent="0.35">
      <c r="B9014" s="23"/>
      <c r="C9014" s="30"/>
      <c r="D9014" s="31"/>
    </row>
    <row r="9015" spans="2:4" x14ac:dyDescent="0.35">
      <c r="B9015" s="23"/>
      <c r="C9015" s="30"/>
      <c r="D9015" s="31"/>
    </row>
    <row r="9016" spans="2:4" x14ac:dyDescent="0.35">
      <c r="B9016" s="23"/>
      <c r="C9016" s="30"/>
      <c r="D9016" s="31"/>
    </row>
    <row r="9017" spans="2:4" x14ac:dyDescent="0.35">
      <c r="B9017" s="23"/>
      <c r="C9017" s="30"/>
      <c r="D9017" s="31"/>
    </row>
    <row r="9018" spans="2:4" x14ac:dyDescent="0.35">
      <c r="B9018" s="23"/>
      <c r="C9018" s="30"/>
      <c r="D9018" s="31"/>
    </row>
    <row r="9019" spans="2:4" x14ac:dyDescent="0.35">
      <c r="B9019" s="23"/>
      <c r="C9019" s="30"/>
      <c r="D9019" s="31"/>
    </row>
    <row r="9020" spans="2:4" x14ac:dyDescent="0.35">
      <c r="B9020" s="23"/>
      <c r="C9020" s="30"/>
      <c r="D9020" s="31"/>
    </row>
    <row r="9021" spans="2:4" x14ac:dyDescent="0.35">
      <c r="B9021" s="23"/>
      <c r="C9021" s="30"/>
      <c r="D9021" s="31"/>
    </row>
    <row r="9022" spans="2:4" x14ac:dyDescent="0.35">
      <c r="B9022" s="23"/>
      <c r="C9022" s="30"/>
      <c r="D9022" s="31"/>
    </row>
    <row r="9023" spans="2:4" x14ac:dyDescent="0.35">
      <c r="B9023" s="23"/>
      <c r="C9023" s="30"/>
      <c r="D9023" s="31"/>
    </row>
    <row r="9024" spans="2:4" x14ac:dyDescent="0.35">
      <c r="B9024" s="23"/>
      <c r="C9024" s="30"/>
      <c r="D9024" s="31"/>
    </row>
    <row r="9025" spans="2:4" x14ac:dyDescent="0.35">
      <c r="B9025" s="23"/>
      <c r="C9025" s="30"/>
      <c r="D9025" s="31"/>
    </row>
    <row r="9026" spans="2:4" x14ac:dyDescent="0.35">
      <c r="B9026" s="23"/>
      <c r="C9026" s="30"/>
      <c r="D9026" s="31"/>
    </row>
    <row r="9027" spans="2:4" x14ac:dyDescent="0.35">
      <c r="B9027" s="23"/>
      <c r="C9027" s="30"/>
      <c r="D9027" s="31"/>
    </row>
    <row r="9028" spans="2:4" x14ac:dyDescent="0.35">
      <c r="B9028" s="23"/>
      <c r="C9028" s="30"/>
      <c r="D9028" s="31"/>
    </row>
    <row r="9029" spans="2:4" x14ac:dyDescent="0.35">
      <c r="B9029" s="23"/>
      <c r="C9029" s="30"/>
      <c r="D9029" s="31"/>
    </row>
    <row r="9030" spans="2:4" x14ac:dyDescent="0.35">
      <c r="B9030" s="23"/>
      <c r="C9030" s="30"/>
      <c r="D9030" s="31"/>
    </row>
    <row r="9031" spans="2:4" x14ac:dyDescent="0.35">
      <c r="B9031" s="23"/>
      <c r="C9031" s="30"/>
      <c r="D9031" s="31"/>
    </row>
    <row r="9032" spans="2:4" x14ac:dyDescent="0.35">
      <c r="B9032" s="23"/>
      <c r="C9032" s="30"/>
      <c r="D9032" s="31"/>
    </row>
    <row r="9033" spans="2:4" x14ac:dyDescent="0.35">
      <c r="B9033" s="23"/>
      <c r="C9033" s="30"/>
      <c r="D9033" s="31"/>
    </row>
    <row r="9034" spans="2:4" x14ac:dyDescent="0.35">
      <c r="B9034" s="23"/>
      <c r="C9034" s="30"/>
      <c r="D9034" s="31"/>
    </row>
    <row r="9035" spans="2:4" x14ac:dyDescent="0.35">
      <c r="B9035" s="23"/>
      <c r="C9035" s="30"/>
      <c r="D9035" s="31"/>
    </row>
    <row r="9036" spans="2:4" x14ac:dyDescent="0.35">
      <c r="B9036" s="23"/>
      <c r="C9036" s="30"/>
      <c r="D9036" s="31"/>
    </row>
    <row r="9037" spans="2:4" x14ac:dyDescent="0.35">
      <c r="B9037" s="23"/>
      <c r="C9037" s="30"/>
      <c r="D9037" s="31"/>
    </row>
    <row r="9038" spans="2:4" x14ac:dyDescent="0.35">
      <c r="B9038" s="23"/>
      <c r="C9038" s="30"/>
      <c r="D9038" s="31"/>
    </row>
    <row r="9039" spans="2:4" x14ac:dyDescent="0.35">
      <c r="B9039" s="23"/>
      <c r="C9039" s="30"/>
      <c r="D9039" s="31"/>
    </row>
    <row r="9040" spans="2:4" x14ac:dyDescent="0.35">
      <c r="B9040" s="23"/>
      <c r="C9040" s="30"/>
      <c r="D9040" s="31"/>
    </row>
    <row r="9041" spans="2:4" x14ac:dyDescent="0.35">
      <c r="B9041" s="23"/>
      <c r="C9041" s="30"/>
      <c r="D9041" s="31"/>
    </row>
    <row r="9042" spans="2:4" x14ac:dyDescent="0.35">
      <c r="B9042" s="23"/>
      <c r="C9042" s="30"/>
      <c r="D9042" s="31"/>
    </row>
    <row r="9043" spans="2:4" x14ac:dyDescent="0.35">
      <c r="B9043" s="23"/>
      <c r="C9043" s="30"/>
      <c r="D9043" s="31"/>
    </row>
    <row r="9044" spans="2:4" x14ac:dyDescent="0.35">
      <c r="B9044" s="23"/>
      <c r="C9044" s="30"/>
      <c r="D9044" s="31"/>
    </row>
    <row r="9045" spans="2:4" x14ac:dyDescent="0.35">
      <c r="B9045" s="23"/>
      <c r="C9045" s="30"/>
      <c r="D9045" s="31"/>
    </row>
    <row r="9046" spans="2:4" x14ac:dyDescent="0.35">
      <c r="B9046" s="23"/>
      <c r="C9046" s="30"/>
      <c r="D9046" s="31"/>
    </row>
    <row r="9047" spans="2:4" x14ac:dyDescent="0.35">
      <c r="B9047" s="23"/>
      <c r="C9047" s="30"/>
      <c r="D9047" s="31"/>
    </row>
    <row r="9048" spans="2:4" x14ac:dyDescent="0.35">
      <c r="B9048" s="23"/>
      <c r="C9048" s="30"/>
      <c r="D9048" s="31"/>
    </row>
    <row r="9049" spans="2:4" x14ac:dyDescent="0.35">
      <c r="B9049" s="23"/>
      <c r="C9049" s="30"/>
      <c r="D9049" s="31"/>
    </row>
    <row r="9050" spans="2:4" x14ac:dyDescent="0.35">
      <c r="B9050" s="23"/>
      <c r="C9050" s="30"/>
      <c r="D9050" s="31"/>
    </row>
    <row r="9051" spans="2:4" x14ac:dyDescent="0.35">
      <c r="B9051" s="23"/>
      <c r="C9051" s="30"/>
      <c r="D9051" s="31"/>
    </row>
    <row r="9052" spans="2:4" x14ac:dyDescent="0.35">
      <c r="B9052" s="23"/>
      <c r="C9052" s="30"/>
      <c r="D9052" s="31"/>
    </row>
    <row r="9053" spans="2:4" x14ac:dyDescent="0.35">
      <c r="B9053" s="23"/>
      <c r="C9053" s="30"/>
      <c r="D9053" s="31"/>
    </row>
    <row r="9054" spans="2:4" x14ac:dyDescent="0.35">
      <c r="B9054" s="23"/>
      <c r="C9054" s="30"/>
      <c r="D9054" s="31"/>
    </row>
    <row r="9055" spans="2:4" x14ac:dyDescent="0.35">
      <c r="B9055" s="23"/>
      <c r="C9055" s="30"/>
      <c r="D9055" s="31"/>
    </row>
    <row r="9056" spans="2:4" x14ac:dyDescent="0.35">
      <c r="B9056" s="23"/>
      <c r="C9056" s="30"/>
      <c r="D9056" s="31"/>
    </row>
    <row r="9057" spans="2:4" x14ac:dyDescent="0.35">
      <c r="B9057" s="23"/>
      <c r="C9057" s="30"/>
      <c r="D9057" s="31"/>
    </row>
    <row r="9058" spans="2:4" x14ac:dyDescent="0.35">
      <c r="B9058" s="23"/>
      <c r="C9058" s="30"/>
      <c r="D9058" s="31"/>
    </row>
    <row r="9059" spans="2:4" x14ac:dyDescent="0.35">
      <c r="B9059" s="23"/>
      <c r="C9059" s="30"/>
      <c r="D9059" s="31"/>
    </row>
    <row r="9060" spans="2:4" x14ac:dyDescent="0.35">
      <c r="B9060" s="23"/>
      <c r="C9060" s="30"/>
      <c r="D9060" s="31"/>
    </row>
    <row r="9061" spans="2:4" x14ac:dyDescent="0.35">
      <c r="B9061" s="23"/>
      <c r="C9061" s="30"/>
      <c r="D9061" s="31"/>
    </row>
    <row r="9062" spans="2:4" x14ac:dyDescent="0.35">
      <c r="B9062" s="23"/>
      <c r="C9062" s="30"/>
      <c r="D9062" s="31"/>
    </row>
    <row r="9063" spans="2:4" x14ac:dyDescent="0.35">
      <c r="B9063" s="23"/>
      <c r="C9063" s="30"/>
      <c r="D9063" s="31"/>
    </row>
    <row r="9064" spans="2:4" x14ac:dyDescent="0.35">
      <c r="B9064" s="23"/>
      <c r="C9064" s="30"/>
      <c r="D9064" s="31"/>
    </row>
    <row r="9065" spans="2:4" x14ac:dyDescent="0.35">
      <c r="B9065" s="23"/>
      <c r="C9065" s="30"/>
      <c r="D9065" s="31"/>
    </row>
    <row r="9066" spans="2:4" x14ac:dyDescent="0.35">
      <c r="B9066" s="23"/>
      <c r="C9066" s="30"/>
      <c r="D9066" s="31"/>
    </row>
    <row r="9067" spans="2:4" x14ac:dyDescent="0.35">
      <c r="B9067" s="23"/>
      <c r="C9067" s="30"/>
      <c r="D9067" s="31"/>
    </row>
    <row r="9068" spans="2:4" x14ac:dyDescent="0.35">
      <c r="B9068" s="23"/>
      <c r="C9068" s="30"/>
      <c r="D9068" s="31"/>
    </row>
    <row r="9069" spans="2:4" x14ac:dyDescent="0.35">
      <c r="B9069" s="23"/>
      <c r="C9069" s="30"/>
      <c r="D9069" s="31"/>
    </row>
    <row r="9070" spans="2:4" x14ac:dyDescent="0.35">
      <c r="B9070" s="23"/>
      <c r="C9070" s="30"/>
      <c r="D9070" s="31"/>
    </row>
    <row r="9071" spans="2:4" x14ac:dyDescent="0.35">
      <c r="B9071" s="23"/>
      <c r="C9071" s="30"/>
      <c r="D9071" s="31"/>
    </row>
    <row r="9072" spans="2:4" x14ac:dyDescent="0.35">
      <c r="B9072" s="23"/>
      <c r="C9072" s="30"/>
      <c r="D9072" s="31"/>
    </row>
    <row r="9073" spans="2:4" x14ac:dyDescent="0.35">
      <c r="B9073" s="23"/>
      <c r="C9073" s="30"/>
      <c r="D9073" s="31"/>
    </row>
    <row r="9074" spans="2:4" x14ac:dyDescent="0.35">
      <c r="B9074" s="23"/>
      <c r="C9074" s="30"/>
      <c r="D9074" s="31"/>
    </row>
    <row r="9075" spans="2:4" x14ac:dyDescent="0.35">
      <c r="B9075" s="23"/>
      <c r="C9075" s="30"/>
      <c r="D9075" s="31"/>
    </row>
    <row r="9076" spans="2:4" x14ac:dyDescent="0.35">
      <c r="B9076" s="23"/>
      <c r="C9076" s="30"/>
      <c r="D9076" s="31"/>
    </row>
    <row r="9077" spans="2:4" x14ac:dyDescent="0.35">
      <c r="B9077" s="23"/>
      <c r="C9077" s="30"/>
      <c r="D9077" s="31"/>
    </row>
    <row r="9078" spans="2:4" x14ac:dyDescent="0.35">
      <c r="B9078" s="23"/>
      <c r="C9078" s="30"/>
      <c r="D9078" s="31"/>
    </row>
    <row r="9079" spans="2:4" x14ac:dyDescent="0.35">
      <c r="B9079" s="23"/>
      <c r="C9079" s="30"/>
      <c r="D9079" s="31"/>
    </row>
    <row r="9080" spans="2:4" x14ac:dyDescent="0.35">
      <c r="B9080" s="23"/>
      <c r="C9080" s="30"/>
      <c r="D9080" s="31"/>
    </row>
    <row r="9081" spans="2:4" x14ac:dyDescent="0.35">
      <c r="B9081" s="23"/>
      <c r="C9081" s="30"/>
      <c r="D9081" s="31"/>
    </row>
    <row r="9082" spans="2:4" x14ac:dyDescent="0.35">
      <c r="B9082" s="23"/>
      <c r="C9082" s="30"/>
      <c r="D9082" s="31"/>
    </row>
    <row r="9083" spans="2:4" x14ac:dyDescent="0.35">
      <c r="B9083" s="23"/>
      <c r="C9083" s="30"/>
      <c r="D9083" s="31"/>
    </row>
    <row r="9084" spans="2:4" x14ac:dyDescent="0.35">
      <c r="B9084" s="23"/>
      <c r="C9084" s="30"/>
      <c r="D9084" s="31"/>
    </row>
    <row r="9085" spans="2:4" x14ac:dyDescent="0.35">
      <c r="B9085" s="23"/>
      <c r="C9085" s="30"/>
      <c r="D9085" s="31"/>
    </row>
    <row r="9086" spans="2:4" x14ac:dyDescent="0.35">
      <c r="B9086" s="23"/>
      <c r="C9086" s="30"/>
      <c r="D9086" s="31"/>
    </row>
    <row r="9087" spans="2:4" x14ac:dyDescent="0.35">
      <c r="B9087" s="23"/>
      <c r="C9087" s="30"/>
      <c r="D9087" s="31"/>
    </row>
    <row r="9088" spans="2:4" x14ac:dyDescent="0.35">
      <c r="B9088" s="23"/>
      <c r="C9088" s="30"/>
      <c r="D9088" s="31"/>
    </row>
    <row r="9089" spans="2:4" x14ac:dyDescent="0.35">
      <c r="B9089" s="23"/>
      <c r="C9089" s="30"/>
      <c r="D9089" s="31"/>
    </row>
    <row r="9090" spans="2:4" x14ac:dyDescent="0.35">
      <c r="B9090" s="23"/>
      <c r="C9090" s="30"/>
      <c r="D9090" s="31"/>
    </row>
    <row r="9091" spans="2:4" x14ac:dyDescent="0.35">
      <c r="B9091" s="23"/>
      <c r="C9091" s="30"/>
      <c r="D9091" s="31"/>
    </row>
    <row r="9092" spans="2:4" x14ac:dyDescent="0.35">
      <c r="B9092" s="23"/>
      <c r="C9092" s="30"/>
      <c r="D9092" s="31"/>
    </row>
    <row r="9093" spans="2:4" x14ac:dyDescent="0.35">
      <c r="B9093" s="23"/>
      <c r="C9093" s="30"/>
      <c r="D9093" s="31"/>
    </row>
    <row r="9094" spans="2:4" x14ac:dyDescent="0.35">
      <c r="B9094" s="23"/>
      <c r="C9094" s="30"/>
      <c r="D9094" s="31"/>
    </row>
    <row r="9095" spans="2:4" x14ac:dyDescent="0.35">
      <c r="B9095" s="23"/>
      <c r="C9095" s="30"/>
      <c r="D9095" s="31"/>
    </row>
    <row r="9096" spans="2:4" x14ac:dyDescent="0.35">
      <c r="B9096" s="23"/>
      <c r="C9096" s="30"/>
      <c r="D9096" s="31"/>
    </row>
    <row r="9097" spans="2:4" x14ac:dyDescent="0.35">
      <c r="B9097" s="23"/>
      <c r="C9097" s="30"/>
      <c r="D9097" s="31"/>
    </row>
    <row r="9098" spans="2:4" x14ac:dyDescent="0.35">
      <c r="B9098" s="23"/>
      <c r="C9098" s="30"/>
      <c r="D9098" s="31"/>
    </row>
    <row r="9099" spans="2:4" x14ac:dyDescent="0.35">
      <c r="B9099" s="23"/>
      <c r="C9099" s="30"/>
      <c r="D9099" s="31"/>
    </row>
    <row r="9100" spans="2:4" x14ac:dyDescent="0.35">
      <c r="B9100" s="23"/>
      <c r="C9100" s="30"/>
      <c r="D9100" s="31"/>
    </row>
    <row r="9101" spans="2:4" x14ac:dyDescent="0.35">
      <c r="B9101" s="23"/>
      <c r="C9101" s="30"/>
      <c r="D9101" s="31"/>
    </row>
    <row r="9102" spans="2:4" x14ac:dyDescent="0.35">
      <c r="B9102" s="23"/>
      <c r="C9102" s="30"/>
      <c r="D9102" s="31"/>
    </row>
    <row r="9103" spans="2:4" x14ac:dyDescent="0.35">
      <c r="B9103" s="23"/>
      <c r="C9103" s="30"/>
      <c r="D9103" s="31"/>
    </row>
    <row r="9104" spans="2:4" x14ac:dyDescent="0.35">
      <c r="B9104" s="23"/>
      <c r="C9104" s="30"/>
      <c r="D9104" s="31"/>
    </row>
    <row r="9105" spans="2:4" x14ac:dyDescent="0.35">
      <c r="B9105" s="23"/>
      <c r="C9105" s="30"/>
      <c r="D9105" s="31"/>
    </row>
    <row r="9106" spans="2:4" x14ac:dyDescent="0.35">
      <c r="B9106" s="23"/>
      <c r="C9106" s="30"/>
      <c r="D9106" s="31"/>
    </row>
    <row r="9107" spans="2:4" x14ac:dyDescent="0.35">
      <c r="B9107" s="23"/>
      <c r="C9107" s="30"/>
      <c r="D9107" s="31"/>
    </row>
    <row r="9108" spans="2:4" x14ac:dyDescent="0.35">
      <c r="B9108" s="23"/>
      <c r="C9108" s="30"/>
      <c r="D9108" s="31"/>
    </row>
    <row r="9109" spans="2:4" x14ac:dyDescent="0.35">
      <c r="B9109" s="23"/>
      <c r="C9109" s="30"/>
      <c r="D9109" s="31"/>
    </row>
    <row r="9110" spans="2:4" x14ac:dyDescent="0.35">
      <c r="B9110" s="23"/>
      <c r="C9110" s="30"/>
      <c r="D9110" s="31"/>
    </row>
    <row r="9111" spans="2:4" x14ac:dyDescent="0.35">
      <c r="B9111" s="23"/>
      <c r="C9111" s="30"/>
      <c r="D9111" s="31"/>
    </row>
    <row r="9112" spans="2:4" x14ac:dyDescent="0.35">
      <c r="B9112" s="23"/>
      <c r="C9112" s="30"/>
      <c r="D9112" s="31"/>
    </row>
    <row r="9113" spans="2:4" x14ac:dyDescent="0.35">
      <c r="B9113" s="23"/>
      <c r="C9113" s="30"/>
      <c r="D9113" s="31"/>
    </row>
    <row r="9114" spans="2:4" x14ac:dyDescent="0.35">
      <c r="B9114" s="23"/>
      <c r="C9114" s="30"/>
      <c r="D9114" s="31"/>
    </row>
    <row r="9115" spans="2:4" x14ac:dyDescent="0.35">
      <c r="B9115" s="23"/>
      <c r="C9115" s="30"/>
      <c r="D9115" s="31"/>
    </row>
    <row r="9116" spans="2:4" x14ac:dyDescent="0.35">
      <c r="B9116" s="23"/>
      <c r="C9116" s="30"/>
      <c r="D9116" s="31"/>
    </row>
    <row r="9117" spans="2:4" x14ac:dyDescent="0.35">
      <c r="B9117" s="23"/>
      <c r="C9117" s="30"/>
      <c r="D9117" s="31"/>
    </row>
    <row r="9118" spans="2:4" x14ac:dyDescent="0.35">
      <c r="B9118" s="23"/>
      <c r="C9118" s="30"/>
      <c r="D9118" s="31"/>
    </row>
    <row r="9119" spans="2:4" x14ac:dyDescent="0.35">
      <c r="B9119" s="23"/>
      <c r="C9119" s="30"/>
      <c r="D9119" s="31"/>
    </row>
    <row r="9120" spans="2:4" x14ac:dyDescent="0.35">
      <c r="B9120" s="23"/>
      <c r="C9120" s="30"/>
      <c r="D9120" s="31"/>
    </row>
    <row r="9121" spans="2:4" x14ac:dyDescent="0.35">
      <c r="B9121" s="23"/>
      <c r="C9121" s="30"/>
      <c r="D9121" s="31"/>
    </row>
    <row r="9122" spans="2:4" x14ac:dyDescent="0.35">
      <c r="B9122" s="23"/>
      <c r="C9122" s="30"/>
      <c r="D9122" s="31"/>
    </row>
    <row r="9123" spans="2:4" x14ac:dyDescent="0.35">
      <c r="B9123" s="23"/>
      <c r="C9123" s="30"/>
      <c r="D9123" s="31"/>
    </row>
    <row r="9124" spans="2:4" x14ac:dyDescent="0.35">
      <c r="B9124" s="23"/>
      <c r="C9124" s="30"/>
      <c r="D9124" s="31"/>
    </row>
    <row r="9125" spans="2:4" x14ac:dyDescent="0.35">
      <c r="B9125" s="23"/>
      <c r="C9125" s="30"/>
      <c r="D9125" s="31"/>
    </row>
    <row r="9126" spans="2:4" x14ac:dyDescent="0.35">
      <c r="B9126" s="23"/>
      <c r="C9126" s="30"/>
      <c r="D9126" s="31"/>
    </row>
    <row r="9127" spans="2:4" x14ac:dyDescent="0.35">
      <c r="B9127" s="23"/>
      <c r="C9127" s="30"/>
      <c r="D9127" s="31"/>
    </row>
    <row r="9128" spans="2:4" x14ac:dyDescent="0.35">
      <c r="B9128" s="23"/>
      <c r="C9128" s="30"/>
      <c r="D9128" s="31"/>
    </row>
    <row r="9129" spans="2:4" x14ac:dyDescent="0.35">
      <c r="B9129" s="23"/>
      <c r="C9129" s="30"/>
      <c r="D9129" s="31"/>
    </row>
    <row r="9130" spans="2:4" x14ac:dyDescent="0.35">
      <c r="B9130" s="23"/>
      <c r="C9130" s="30"/>
      <c r="D9130" s="31"/>
    </row>
    <row r="9131" spans="2:4" x14ac:dyDescent="0.35">
      <c r="B9131" s="23"/>
      <c r="C9131" s="30"/>
      <c r="D9131" s="31"/>
    </row>
    <row r="9132" spans="2:4" x14ac:dyDescent="0.35">
      <c r="B9132" s="23"/>
      <c r="C9132" s="30"/>
      <c r="D9132" s="31"/>
    </row>
    <row r="9133" spans="2:4" x14ac:dyDescent="0.35">
      <c r="B9133" s="23"/>
      <c r="C9133" s="30"/>
      <c r="D9133" s="31"/>
    </row>
    <row r="9134" spans="2:4" x14ac:dyDescent="0.35">
      <c r="B9134" s="23"/>
      <c r="C9134" s="30"/>
      <c r="D9134" s="31"/>
    </row>
    <row r="9135" spans="2:4" x14ac:dyDescent="0.35">
      <c r="B9135" s="23"/>
      <c r="C9135" s="30"/>
      <c r="D9135" s="31"/>
    </row>
    <row r="9136" spans="2:4" x14ac:dyDescent="0.35">
      <c r="B9136" s="23"/>
      <c r="C9136" s="30"/>
      <c r="D9136" s="31"/>
    </row>
    <row r="9137" spans="2:4" x14ac:dyDescent="0.35">
      <c r="B9137" s="23"/>
      <c r="C9137" s="30"/>
      <c r="D9137" s="31"/>
    </row>
    <row r="9138" spans="2:4" x14ac:dyDescent="0.35">
      <c r="B9138" s="23"/>
      <c r="C9138" s="30"/>
      <c r="D9138" s="31"/>
    </row>
    <row r="9139" spans="2:4" x14ac:dyDescent="0.35">
      <c r="B9139" s="23"/>
      <c r="C9139" s="30"/>
      <c r="D9139" s="31"/>
    </row>
    <row r="9140" spans="2:4" x14ac:dyDescent="0.35">
      <c r="B9140" s="23"/>
      <c r="C9140" s="30"/>
      <c r="D9140" s="31"/>
    </row>
    <row r="9141" spans="2:4" x14ac:dyDescent="0.35">
      <c r="B9141" s="23"/>
      <c r="C9141" s="30"/>
      <c r="D9141" s="31"/>
    </row>
    <row r="9142" spans="2:4" x14ac:dyDescent="0.35">
      <c r="B9142" s="23"/>
      <c r="C9142" s="30"/>
      <c r="D9142" s="31"/>
    </row>
    <row r="9143" spans="2:4" x14ac:dyDescent="0.35">
      <c r="B9143" s="23"/>
      <c r="C9143" s="30"/>
      <c r="D9143" s="31"/>
    </row>
    <row r="9144" spans="2:4" x14ac:dyDescent="0.35">
      <c r="B9144" s="23"/>
      <c r="C9144" s="30"/>
      <c r="D9144" s="31"/>
    </row>
    <row r="9145" spans="2:4" x14ac:dyDescent="0.35">
      <c r="B9145" s="23"/>
      <c r="C9145" s="30"/>
      <c r="D9145" s="31"/>
    </row>
    <row r="9146" spans="2:4" x14ac:dyDescent="0.35">
      <c r="B9146" s="23"/>
      <c r="C9146" s="30"/>
      <c r="D9146" s="31"/>
    </row>
    <row r="9147" spans="2:4" x14ac:dyDescent="0.35">
      <c r="B9147" s="23"/>
      <c r="C9147" s="30"/>
      <c r="D9147" s="31"/>
    </row>
    <row r="9148" spans="2:4" x14ac:dyDescent="0.35">
      <c r="B9148" s="23"/>
      <c r="C9148" s="30"/>
      <c r="D9148" s="31"/>
    </row>
    <row r="9149" spans="2:4" x14ac:dyDescent="0.35">
      <c r="B9149" s="23"/>
      <c r="C9149" s="30"/>
      <c r="D9149" s="31"/>
    </row>
    <row r="9150" spans="2:4" x14ac:dyDescent="0.35">
      <c r="B9150" s="23"/>
      <c r="C9150" s="30"/>
      <c r="D9150" s="31"/>
    </row>
    <row r="9151" spans="2:4" x14ac:dyDescent="0.35">
      <c r="B9151" s="23"/>
      <c r="C9151" s="30"/>
      <c r="D9151" s="31"/>
    </row>
    <row r="9152" spans="2:4" x14ac:dyDescent="0.35">
      <c r="B9152" s="23"/>
      <c r="C9152" s="30"/>
      <c r="D9152" s="31"/>
    </row>
    <row r="9153" spans="2:4" x14ac:dyDescent="0.35">
      <c r="B9153" s="23"/>
      <c r="C9153" s="30"/>
      <c r="D9153" s="31"/>
    </row>
    <row r="9154" spans="2:4" x14ac:dyDescent="0.35">
      <c r="B9154" s="23"/>
      <c r="C9154" s="30"/>
      <c r="D9154" s="31"/>
    </row>
    <row r="9155" spans="2:4" x14ac:dyDescent="0.35">
      <c r="B9155" s="23"/>
      <c r="C9155" s="30"/>
      <c r="D9155" s="31"/>
    </row>
    <row r="9156" spans="2:4" x14ac:dyDescent="0.35">
      <c r="B9156" s="23"/>
      <c r="C9156" s="30"/>
      <c r="D9156" s="31"/>
    </row>
    <row r="9157" spans="2:4" x14ac:dyDescent="0.35">
      <c r="B9157" s="23"/>
      <c r="C9157" s="30"/>
      <c r="D9157" s="31"/>
    </row>
    <row r="9158" spans="2:4" x14ac:dyDescent="0.35">
      <c r="B9158" s="23"/>
      <c r="C9158" s="30"/>
      <c r="D9158" s="31"/>
    </row>
    <row r="9159" spans="2:4" x14ac:dyDescent="0.35">
      <c r="B9159" s="23"/>
      <c r="C9159" s="30"/>
      <c r="D9159" s="31"/>
    </row>
    <row r="9160" spans="2:4" x14ac:dyDescent="0.35">
      <c r="B9160" s="23"/>
      <c r="C9160" s="30"/>
      <c r="D9160" s="31"/>
    </row>
    <row r="9161" spans="2:4" x14ac:dyDescent="0.35">
      <c r="B9161" s="23"/>
      <c r="C9161" s="30"/>
      <c r="D9161" s="31"/>
    </row>
    <row r="9162" spans="2:4" x14ac:dyDescent="0.35">
      <c r="B9162" s="23"/>
      <c r="C9162" s="30"/>
      <c r="D9162" s="31"/>
    </row>
    <row r="9163" spans="2:4" x14ac:dyDescent="0.35">
      <c r="B9163" s="23"/>
      <c r="C9163" s="30"/>
      <c r="D9163" s="31"/>
    </row>
    <row r="9164" spans="2:4" x14ac:dyDescent="0.35">
      <c r="B9164" s="23"/>
      <c r="C9164" s="30"/>
      <c r="D9164" s="31"/>
    </row>
    <row r="9165" spans="2:4" x14ac:dyDescent="0.35">
      <c r="B9165" s="23"/>
      <c r="C9165" s="30"/>
      <c r="D9165" s="31"/>
    </row>
    <row r="9166" spans="2:4" x14ac:dyDescent="0.35">
      <c r="B9166" s="23"/>
      <c r="C9166" s="30"/>
      <c r="D9166" s="31"/>
    </row>
    <row r="9167" spans="2:4" x14ac:dyDescent="0.35">
      <c r="B9167" s="23"/>
      <c r="C9167" s="30"/>
      <c r="D9167" s="31"/>
    </row>
    <row r="9168" spans="2:4" x14ac:dyDescent="0.35">
      <c r="B9168" s="23"/>
      <c r="C9168" s="30"/>
      <c r="D9168" s="31"/>
    </row>
    <row r="9169" spans="2:4" x14ac:dyDescent="0.35">
      <c r="B9169" s="23"/>
      <c r="C9169" s="30"/>
      <c r="D9169" s="31"/>
    </row>
    <row r="9170" spans="2:4" x14ac:dyDescent="0.35">
      <c r="B9170" s="23"/>
      <c r="C9170" s="30"/>
      <c r="D9170" s="31"/>
    </row>
    <row r="9171" spans="2:4" x14ac:dyDescent="0.35">
      <c r="B9171" s="23"/>
      <c r="C9171" s="30"/>
      <c r="D9171" s="31"/>
    </row>
    <row r="9172" spans="2:4" x14ac:dyDescent="0.35">
      <c r="B9172" s="23"/>
      <c r="C9172" s="30"/>
      <c r="D9172" s="31"/>
    </row>
    <row r="9173" spans="2:4" x14ac:dyDescent="0.35">
      <c r="B9173" s="23"/>
      <c r="C9173" s="30"/>
      <c r="D9173" s="31"/>
    </row>
    <row r="9174" spans="2:4" x14ac:dyDescent="0.35">
      <c r="B9174" s="23"/>
      <c r="C9174" s="30"/>
      <c r="D9174" s="31"/>
    </row>
    <row r="9175" spans="2:4" x14ac:dyDescent="0.35">
      <c r="B9175" s="23"/>
      <c r="C9175" s="30"/>
      <c r="D9175" s="31"/>
    </row>
    <row r="9176" spans="2:4" x14ac:dyDescent="0.35">
      <c r="B9176" s="23"/>
      <c r="C9176" s="30"/>
      <c r="D9176" s="31"/>
    </row>
    <row r="9177" spans="2:4" x14ac:dyDescent="0.35">
      <c r="B9177" s="23"/>
      <c r="C9177" s="30"/>
      <c r="D9177" s="31"/>
    </row>
    <row r="9178" spans="2:4" x14ac:dyDescent="0.35">
      <c r="B9178" s="23"/>
      <c r="C9178" s="30"/>
      <c r="D9178" s="31"/>
    </row>
    <row r="9179" spans="2:4" x14ac:dyDescent="0.35">
      <c r="B9179" s="23"/>
      <c r="C9179" s="30"/>
      <c r="D9179" s="31"/>
    </row>
    <row r="9180" spans="2:4" x14ac:dyDescent="0.35">
      <c r="B9180" s="23"/>
      <c r="C9180" s="30"/>
      <c r="D9180" s="31"/>
    </row>
    <row r="9181" spans="2:4" x14ac:dyDescent="0.35">
      <c r="B9181" s="23"/>
      <c r="C9181" s="30"/>
      <c r="D9181" s="31"/>
    </row>
    <row r="9182" spans="2:4" x14ac:dyDescent="0.35">
      <c r="B9182" s="23"/>
      <c r="C9182" s="30"/>
      <c r="D9182" s="31"/>
    </row>
    <row r="9183" spans="2:4" x14ac:dyDescent="0.35">
      <c r="B9183" s="23"/>
      <c r="C9183" s="30"/>
      <c r="D9183" s="31"/>
    </row>
    <row r="9184" spans="2:4" x14ac:dyDescent="0.35">
      <c r="B9184" s="23"/>
      <c r="C9184" s="30"/>
      <c r="D9184" s="31"/>
    </row>
    <row r="9185" spans="2:4" x14ac:dyDescent="0.35">
      <c r="B9185" s="23"/>
      <c r="C9185" s="30"/>
      <c r="D9185" s="31"/>
    </row>
    <row r="9186" spans="2:4" x14ac:dyDescent="0.35">
      <c r="B9186" s="23"/>
      <c r="C9186" s="30"/>
      <c r="D9186" s="31"/>
    </row>
    <row r="9187" spans="2:4" x14ac:dyDescent="0.35">
      <c r="B9187" s="23"/>
      <c r="C9187" s="30"/>
      <c r="D9187" s="31"/>
    </row>
    <row r="9188" spans="2:4" x14ac:dyDescent="0.35">
      <c r="B9188" s="23"/>
      <c r="C9188" s="30"/>
      <c r="D9188" s="31"/>
    </row>
    <row r="9189" spans="2:4" x14ac:dyDescent="0.35">
      <c r="B9189" s="23"/>
      <c r="C9189" s="30"/>
      <c r="D9189" s="31"/>
    </row>
    <row r="9190" spans="2:4" x14ac:dyDescent="0.35">
      <c r="B9190" s="23"/>
      <c r="C9190" s="30"/>
      <c r="D9190" s="31"/>
    </row>
    <row r="9191" spans="2:4" x14ac:dyDescent="0.35">
      <c r="B9191" s="23"/>
      <c r="C9191" s="30"/>
      <c r="D9191" s="31"/>
    </row>
    <row r="9192" spans="2:4" x14ac:dyDescent="0.35">
      <c r="B9192" s="23"/>
      <c r="C9192" s="30"/>
      <c r="D9192" s="31"/>
    </row>
    <row r="9193" spans="2:4" x14ac:dyDescent="0.35">
      <c r="B9193" s="23"/>
      <c r="C9193" s="30"/>
      <c r="D9193" s="31"/>
    </row>
    <row r="9194" spans="2:4" x14ac:dyDescent="0.35">
      <c r="B9194" s="23"/>
      <c r="C9194" s="30"/>
      <c r="D9194" s="31"/>
    </row>
    <row r="9195" spans="2:4" x14ac:dyDescent="0.35">
      <c r="B9195" s="23"/>
      <c r="C9195" s="30"/>
      <c r="D9195" s="31"/>
    </row>
    <row r="9196" spans="2:4" x14ac:dyDescent="0.35">
      <c r="B9196" s="23"/>
      <c r="C9196" s="30"/>
      <c r="D9196" s="31"/>
    </row>
    <row r="9197" spans="2:4" x14ac:dyDescent="0.35">
      <c r="B9197" s="23"/>
      <c r="C9197" s="30"/>
      <c r="D9197" s="31"/>
    </row>
    <row r="9198" spans="2:4" x14ac:dyDescent="0.35">
      <c r="B9198" s="23"/>
      <c r="C9198" s="30"/>
      <c r="D9198" s="31"/>
    </row>
    <row r="9199" spans="2:4" x14ac:dyDescent="0.35">
      <c r="B9199" s="23"/>
      <c r="C9199" s="30"/>
      <c r="D9199" s="31"/>
    </row>
    <row r="9200" spans="2:4" x14ac:dyDescent="0.35">
      <c r="B9200" s="23"/>
      <c r="C9200" s="30"/>
      <c r="D9200" s="31"/>
    </row>
    <row r="9201" spans="2:4" x14ac:dyDescent="0.35">
      <c r="B9201" s="23"/>
      <c r="C9201" s="30"/>
      <c r="D9201" s="31"/>
    </row>
    <row r="9202" spans="2:4" x14ac:dyDescent="0.35">
      <c r="B9202" s="23"/>
      <c r="C9202" s="30"/>
      <c r="D9202" s="31"/>
    </row>
    <row r="9203" spans="2:4" x14ac:dyDescent="0.35">
      <c r="B9203" s="23"/>
      <c r="C9203" s="30"/>
      <c r="D9203" s="31"/>
    </row>
    <row r="9204" spans="2:4" x14ac:dyDescent="0.35">
      <c r="B9204" s="23"/>
      <c r="C9204" s="30"/>
      <c r="D9204" s="31"/>
    </row>
    <row r="9205" spans="2:4" x14ac:dyDescent="0.35">
      <c r="B9205" s="23"/>
      <c r="C9205" s="30"/>
      <c r="D9205" s="31"/>
    </row>
    <row r="9206" spans="2:4" x14ac:dyDescent="0.35">
      <c r="B9206" s="23"/>
      <c r="C9206" s="30"/>
      <c r="D9206" s="31"/>
    </row>
    <row r="9207" spans="2:4" x14ac:dyDescent="0.35">
      <c r="B9207" s="23"/>
      <c r="C9207" s="30"/>
      <c r="D9207" s="31"/>
    </row>
    <row r="9208" spans="2:4" x14ac:dyDescent="0.35">
      <c r="B9208" s="23"/>
      <c r="C9208" s="30"/>
      <c r="D9208" s="31"/>
    </row>
    <row r="9209" spans="2:4" x14ac:dyDescent="0.35">
      <c r="B9209" s="23"/>
      <c r="C9209" s="30"/>
      <c r="D9209" s="31"/>
    </row>
    <row r="9210" spans="2:4" x14ac:dyDescent="0.35">
      <c r="B9210" s="23"/>
      <c r="C9210" s="30"/>
      <c r="D9210" s="31"/>
    </row>
    <row r="9211" spans="2:4" x14ac:dyDescent="0.35">
      <c r="B9211" s="23"/>
      <c r="C9211" s="30"/>
      <c r="D9211" s="31"/>
    </row>
    <row r="9212" spans="2:4" x14ac:dyDescent="0.35">
      <c r="B9212" s="23"/>
      <c r="C9212" s="30"/>
      <c r="D9212" s="31"/>
    </row>
    <row r="9213" spans="2:4" x14ac:dyDescent="0.35">
      <c r="B9213" s="23"/>
      <c r="C9213" s="30"/>
      <c r="D9213" s="31"/>
    </row>
    <row r="9214" spans="2:4" x14ac:dyDescent="0.35">
      <c r="B9214" s="23"/>
      <c r="C9214" s="30"/>
      <c r="D9214" s="31"/>
    </row>
    <row r="9215" spans="2:4" x14ac:dyDescent="0.35">
      <c r="B9215" s="23"/>
      <c r="C9215" s="30"/>
      <c r="D9215" s="31"/>
    </row>
    <row r="9216" spans="2:4" x14ac:dyDescent="0.35">
      <c r="B9216" s="23"/>
      <c r="C9216" s="30"/>
      <c r="D9216" s="31"/>
    </row>
    <row r="9217" spans="2:4" x14ac:dyDescent="0.35">
      <c r="B9217" s="23"/>
      <c r="C9217" s="30"/>
      <c r="D9217" s="31"/>
    </row>
    <row r="9218" spans="2:4" x14ac:dyDescent="0.35">
      <c r="B9218" s="23"/>
      <c r="C9218" s="30"/>
      <c r="D9218" s="31"/>
    </row>
    <row r="9219" spans="2:4" x14ac:dyDescent="0.35">
      <c r="B9219" s="23"/>
      <c r="C9219" s="30"/>
      <c r="D9219" s="31"/>
    </row>
    <row r="9220" spans="2:4" x14ac:dyDescent="0.35">
      <c r="B9220" s="23"/>
      <c r="C9220" s="30"/>
      <c r="D9220" s="31"/>
    </row>
    <row r="9221" spans="2:4" x14ac:dyDescent="0.35">
      <c r="B9221" s="23"/>
      <c r="C9221" s="30"/>
      <c r="D9221" s="31"/>
    </row>
    <row r="9222" spans="2:4" x14ac:dyDescent="0.35">
      <c r="B9222" s="23"/>
      <c r="C9222" s="30"/>
      <c r="D9222" s="31"/>
    </row>
    <row r="9223" spans="2:4" x14ac:dyDescent="0.35">
      <c r="B9223" s="23"/>
      <c r="C9223" s="30"/>
      <c r="D9223" s="31"/>
    </row>
    <row r="9224" spans="2:4" x14ac:dyDescent="0.35">
      <c r="B9224" s="23"/>
      <c r="C9224" s="30"/>
      <c r="D9224" s="31"/>
    </row>
    <row r="9225" spans="2:4" x14ac:dyDescent="0.35">
      <c r="B9225" s="23"/>
      <c r="C9225" s="30"/>
      <c r="D9225" s="31"/>
    </row>
    <row r="9226" spans="2:4" x14ac:dyDescent="0.35">
      <c r="B9226" s="23"/>
      <c r="C9226" s="30"/>
      <c r="D9226" s="31"/>
    </row>
    <row r="9227" spans="2:4" x14ac:dyDescent="0.35">
      <c r="B9227" s="23"/>
      <c r="C9227" s="30"/>
      <c r="D9227" s="31"/>
    </row>
    <row r="9228" spans="2:4" x14ac:dyDescent="0.35">
      <c r="B9228" s="23"/>
      <c r="C9228" s="30"/>
      <c r="D9228" s="31"/>
    </row>
    <row r="9229" spans="2:4" x14ac:dyDescent="0.35">
      <c r="B9229" s="23"/>
      <c r="C9229" s="30"/>
      <c r="D9229" s="31"/>
    </row>
    <row r="9230" spans="2:4" x14ac:dyDescent="0.35">
      <c r="B9230" s="23"/>
      <c r="C9230" s="30"/>
      <c r="D9230" s="31"/>
    </row>
    <row r="9231" spans="2:4" x14ac:dyDescent="0.35">
      <c r="B9231" s="23"/>
      <c r="C9231" s="30"/>
      <c r="D9231" s="31"/>
    </row>
    <row r="9232" spans="2:4" x14ac:dyDescent="0.35">
      <c r="B9232" s="23"/>
      <c r="C9232" s="30"/>
      <c r="D9232" s="31"/>
    </row>
    <row r="9233" spans="2:4" x14ac:dyDescent="0.35">
      <c r="B9233" s="23"/>
      <c r="C9233" s="30"/>
      <c r="D9233" s="31"/>
    </row>
    <row r="9234" spans="2:4" x14ac:dyDescent="0.35">
      <c r="B9234" s="23"/>
      <c r="C9234" s="30"/>
      <c r="D9234" s="31"/>
    </row>
    <row r="9235" spans="2:4" x14ac:dyDescent="0.35">
      <c r="B9235" s="23"/>
      <c r="C9235" s="30"/>
      <c r="D9235" s="31"/>
    </row>
    <row r="9236" spans="2:4" x14ac:dyDescent="0.35">
      <c r="B9236" s="23"/>
      <c r="C9236" s="30"/>
      <c r="D9236" s="31"/>
    </row>
    <row r="9237" spans="2:4" x14ac:dyDescent="0.35">
      <c r="B9237" s="23"/>
      <c r="C9237" s="30"/>
      <c r="D9237" s="31"/>
    </row>
    <row r="9238" spans="2:4" x14ac:dyDescent="0.35">
      <c r="B9238" s="23"/>
      <c r="C9238" s="30"/>
      <c r="D9238" s="31"/>
    </row>
    <row r="9239" spans="2:4" x14ac:dyDescent="0.35">
      <c r="B9239" s="23"/>
      <c r="C9239" s="30"/>
      <c r="D9239" s="31"/>
    </row>
    <row r="9240" spans="2:4" x14ac:dyDescent="0.35">
      <c r="B9240" s="23"/>
      <c r="C9240" s="30"/>
      <c r="D9240" s="31"/>
    </row>
    <row r="9241" spans="2:4" x14ac:dyDescent="0.35">
      <c r="B9241" s="23"/>
      <c r="C9241" s="30"/>
      <c r="D9241" s="31"/>
    </row>
    <row r="9242" spans="2:4" x14ac:dyDescent="0.35">
      <c r="B9242" s="23"/>
      <c r="C9242" s="30"/>
      <c r="D9242" s="31"/>
    </row>
    <row r="9243" spans="2:4" x14ac:dyDescent="0.35">
      <c r="B9243" s="23"/>
      <c r="C9243" s="30"/>
      <c r="D9243" s="31"/>
    </row>
    <row r="9244" spans="2:4" x14ac:dyDescent="0.35">
      <c r="B9244" s="23"/>
      <c r="C9244" s="30"/>
      <c r="D9244" s="31"/>
    </row>
    <row r="9245" spans="2:4" x14ac:dyDescent="0.35">
      <c r="B9245" s="23"/>
      <c r="C9245" s="30"/>
      <c r="D9245" s="31"/>
    </row>
    <row r="9246" spans="2:4" x14ac:dyDescent="0.35">
      <c r="B9246" s="23"/>
      <c r="C9246" s="30"/>
      <c r="D9246" s="31"/>
    </row>
    <row r="9247" spans="2:4" x14ac:dyDescent="0.35">
      <c r="B9247" s="23"/>
      <c r="C9247" s="30"/>
      <c r="D9247" s="31"/>
    </row>
    <row r="9248" spans="2:4" x14ac:dyDescent="0.35">
      <c r="B9248" s="23"/>
      <c r="C9248" s="30"/>
      <c r="D9248" s="31"/>
    </row>
    <row r="9249" spans="2:4" x14ac:dyDescent="0.35">
      <c r="B9249" s="23"/>
      <c r="C9249" s="30"/>
      <c r="D9249" s="31"/>
    </row>
    <row r="9250" spans="2:4" x14ac:dyDescent="0.35">
      <c r="B9250" s="23"/>
      <c r="C9250" s="30"/>
      <c r="D9250" s="31"/>
    </row>
    <row r="9251" spans="2:4" x14ac:dyDescent="0.35">
      <c r="B9251" s="23"/>
      <c r="C9251" s="30"/>
      <c r="D9251" s="31"/>
    </row>
    <row r="9252" spans="2:4" x14ac:dyDescent="0.35">
      <c r="B9252" s="23"/>
      <c r="C9252" s="30"/>
      <c r="D9252" s="31"/>
    </row>
    <row r="9253" spans="2:4" x14ac:dyDescent="0.35">
      <c r="B9253" s="23"/>
      <c r="C9253" s="30"/>
      <c r="D9253" s="31"/>
    </row>
    <row r="9254" spans="2:4" x14ac:dyDescent="0.35">
      <c r="B9254" s="23"/>
      <c r="C9254" s="30"/>
      <c r="D9254" s="31"/>
    </row>
    <row r="9255" spans="2:4" x14ac:dyDescent="0.35">
      <c r="B9255" s="23"/>
      <c r="C9255" s="30"/>
      <c r="D9255" s="31"/>
    </row>
    <row r="9256" spans="2:4" x14ac:dyDescent="0.35">
      <c r="B9256" s="23"/>
      <c r="C9256" s="30"/>
      <c r="D9256" s="31"/>
    </row>
    <row r="9257" spans="2:4" x14ac:dyDescent="0.35">
      <c r="B9257" s="23"/>
      <c r="C9257" s="30"/>
      <c r="D9257" s="31"/>
    </row>
    <row r="9258" spans="2:4" x14ac:dyDescent="0.35">
      <c r="B9258" s="23"/>
      <c r="C9258" s="30"/>
      <c r="D9258" s="31"/>
    </row>
    <row r="9259" spans="2:4" x14ac:dyDescent="0.35">
      <c r="B9259" s="23"/>
      <c r="C9259" s="30"/>
      <c r="D9259" s="31"/>
    </row>
    <row r="9260" spans="2:4" x14ac:dyDescent="0.35">
      <c r="B9260" s="23"/>
      <c r="C9260" s="30"/>
      <c r="D9260" s="31"/>
    </row>
    <row r="9261" spans="2:4" x14ac:dyDescent="0.35">
      <c r="B9261" s="23"/>
      <c r="C9261" s="30"/>
      <c r="D9261" s="31"/>
    </row>
    <row r="9262" spans="2:4" x14ac:dyDescent="0.35">
      <c r="B9262" s="23"/>
      <c r="C9262" s="30"/>
      <c r="D9262" s="31"/>
    </row>
    <row r="9263" spans="2:4" x14ac:dyDescent="0.35">
      <c r="B9263" s="23"/>
      <c r="C9263" s="30"/>
      <c r="D9263" s="31"/>
    </row>
    <row r="9264" spans="2:4" x14ac:dyDescent="0.35">
      <c r="B9264" s="23"/>
      <c r="C9264" s="30"/>
      <c r="D9264" s="31"/>
    </row>
    <row r="9265" spans="2:4" x14ac:dyDescent="0.35">
      <c r="B9265" s="23"/>
      <c r="C9265" s="30"/>
      <c r="D9265" s="31"/>
    </row>
    <row r="9266" spans="2:4" x14ac:dyDescent="0.35">
      <c r="B9266" s="23"/>
      <c r="C9266" s="30"/>
      <c r="D9266" s="31"/>
    </row>
    <row r="9267" spans="2:4" x14ac:dyDescent="0.35">
      <c r="B9267" s="23"/>
      <c r="C9267" s="30"/>
      <c r="D9267" s="31"/>
    </row>
    <row r="9268" spans="2:4" x14ac:dyDescent="0.35">
      <c r="B9268" s="23"/>
      <c r="C9268" s="30"/>
      <c r="D9268" s="31"/>
    </row>
    <row r="9269" spans="2:4" x14ac:dyDescent="0.35">
      <c r="B9269" s="23"/>
      <c r="C9269" s="30"/>
      <c r="D9269" s="31"/>
    </row>
    <row r="9270" spans="2:4" x14ac:dyDescent="0.35">
      <c r="B9270" s="23"/>
      <c r="C9270" s="30"/>
      <c r="D9270" s="31"/>
    </row>
    <row r="9271" spans="2:4" x14ac:dyDescent="0.35">
      <c r="B9271" s="23"/>
      <c r="C9271" s="30"/>
      <c r="D9271" s="31"/>
    </row>
    <row r="9272" spans="2:4" x14ac:dyDescent="0.35">
      <c r="B9272" s="23"/>
      <c r="C9272" s="30"/>
      <c r="D9272" s="31"/>
    </row>
    <row r="9273" spans="2:4" x14ac:dyDescent="0.35">
      <c r="B9273" s="23"/>
      <c r="C9273" s="30"/>
      <c r="D9273" s="31"/>
    </row>
    <row r="9274" spans="2:4" x14ac:dyDescent="0.35">
      <c r="B9274" s="23"/>
      <c r="C9274" s="30"/>
      <c r="D9274" s="31"/>
    </row>
    <row r="9275" spans="2:4" x14ac:dyDescent="0.35">
      <c r="B9275" s="23"/>
      <c r="C9275" s="30"/>
      <c r="D9275" s="31"/>
    </row>
    <row r="9276" spans="2:4" x14ac:dyDescent="0.35">
      <c r="B9276" s="23"/>
      <c r="C9276" s="30"/>
      <c r="D9276" s="31"/>
    </row>
    <row r="9277" spans="2:4" x14ac:dyDescent="0.35">
      <c r="B9277" s="23"/>
      <c r="C9277" s="30"/>
      <c r="D9277" s="31"/>
    </row>
    <row r="9278" spans="2:4" x14ac:dyDescent="0.35">
      <c r="B9278" s="23"/>
      <c r="C9278" s="30"/>
      <c r="D9278" s="31"/>
    </row>
    <row r="9279" spans="2:4" x14ac:dyDescent="0.35">
      <c r="B9279" s="23"/>
      <c r="C9279" s="30"/>
      <c r="D9279" s="31"/>
    </row>
    <row r="9280" spans="2:4" x14ac:dyDescent="0.35">
      <c r="B9280" s="23"/>
      <c r="C9280" s="30"/>
      <c r="D9280" s="31"/>
    </row>
    <row r="9281" spans="2:4" x14ac:dyDescent="0.35">
      <c r="B9281" s="23"/>
      <c r="C9281" s="30"/>
      <c r="D9281" s="31"/>
    </row>
    <row r="9282" spans="2:4" x14ac:dyDescent="0.35">
      <c r="B9282" s="23"/>
      <c r="C9282" s="30"/>
      <c r="D9282" s="31"/>
    </row>
    <row r="9283" spans="2:4" x14ac:dyDescent="0.35">
      <c r="B9283" s="23"/>
      <c r="C9283" s="30"/>
      <c r="D9283" s="31"/>
    </row>
    <row r="9284" spans="2:4" x14ac:dyDescent="0.35">
      <c r="B9284" s="23"/>
      <c r="C9284" s="30"/>
      <c r="D9284" s="31"/>
    </row>
    <row r="9285" spans="2:4" x14ac:dyDescent="0.35">
      <c r="B9285" s="23"/>
      <c r="C9285" s="30"/>
      <c r="D9285" s="31"/>
    </row>
    <row r="9286" spans="2:4" x14ac:dyDescent="0.35">
      <c r="B9286" s="23"/>
      <c r="C9286" s="30"/>
      <c r="D9286" s="31"/>
    </row>
    <row r="9287" spans="2:4" x14ac:dyDescent="0.35">
      <c r="B9287" s="23"/>
      <c r="C9287" s="30"/>
      <c r="D9287" s="31"/>
    </row>
    <row r="9288" spans="2:4" x14ac:dyDescent="0.35">
      <c r="B9288" s="23"/>
      <c r="C9288" s="30"/>
      <c r="D9288" s="31"/>
    </row>
    <row r="9289" spans="2:4" x14ac:dyDescent="0.35">
      <c r="B9289" s="23"/>
      <c r="C9289" s="30"/>
      <c r="D9289" s="31"/>
    </row>
    <row r="9290" spans="2:4" x14ac:dyDescent="0.35">
      <c r="B9290" s="23"/>
      <c r="C9290" s="30"/>
      <c r="D9290" s="31"/>
    </row>
    <row r="9291" spans="2:4" x14ac:dyDescent="0.35">
      <c r="B9291" s="23"/>
      <c r="C9291" s="30"/>
      <c r="D9291" s="31"/>
    </row>
    <row r="9292" spans="2:4" x14ac:dyDescent="0.35">
      <c r="B9292" s="23"/>
      <c r="C9292" s="30"/>
      <c r="D9292" s="31"/>
    </row>
    <row r="9293" spans="2:4" x14ac:dyDescent="0.35">
      <c r="B9293" s="23"/>
      <c r="C9293" s="30"/>
      <c r="D9293" s="31"/>
    </row>
    <row r="9294" spans="2:4" x14ac:dyDescent="0.35">
      <c r="B9294" s="23"/>
      <c r="C9294" s="30"/>
      <c r="D9294" s="31"/>
    </row>
    <row r="9295" spans="2:4" x14ac:dyDescent="0.35">
      <c r="B9295" s="23"/>
      <c r="C9295" s="30"/>
      <c r="D9295" s="31"/>
    </row>
    <row r="9296" spans="2:4" x14ac:dyDescent="0.35">
      <c r="B9296" s="23"/>
      <c r="C9296" s="30"/>
      <c r="D9296" s="31"/>
    </row>
    <row r="9297" spans="2:4" x14ac:dyDescent="0.35">
      <c r="B9297" s="23"/>
      <c r="C9297" s="30"/>
      <c r="D9297" s="31"/>
    </row>
    <row r="9298" spans="2:4" x14ac:dyDescent="0.35">
      <c r="B9298" s="23"/>
      <c r="C9298" s="30"/>
      <c r="D9298" s="31"/>
    </row>
    <row r="9299" spans="2:4" x14ac:dyDescent="0.35">
      <c r="B9299" s="23"/>
      <c r="C9299" s="30"/>
      <c r="D9299" s="31"/>
    </row>
    <row r="9300" spans="2:4" x14ac:dyDescent="0.35">
      <c r="B9300" s="23"/>
      <c r="C9300" s="30"/>
      <c r="D9300" s="31"/>
    </row>
    <row r="9301" spans="2:4" x14ac:dyDescent="0.35">
      <c r="B9301" s="23"/>
      <c r="C9301" s="30"/>
      <c r="D9301" s="31"/>
    </row>
    <row r="9302" spans="2:4" x14ac:dyDescent="0.35">
      <c r="B9302" s="23"/>
      <c r="C9302" s="30"/>
      <c r="D9302" s="31"/>
    </row>
    <row r="9303" spans="2:4" x14ac:dyDescent="0.35">
      <c r="B9303" s="23"/>
      <c r="C9303" s="30"/>
      <c r="D9303" s="31"/>
    </row>
    <row r="9304" spans="2:4" x14ac:dyDescent="0.35">
      <c r="B9304" s="23"/>
      <c r="C9304" s="30"/>
      <c r="D9304" s="31"/>
    </row>
    <row r="9305" spans="2:4" x14ac:dyDescent="0.35">
      <c r="B9305" s="23"/>
      <c r="C9305" s="30"/>
      <c r="D9305" s="31"/>
    </row>
    <row r="9306" spans="2:4" x14ac:dyDescent="0.35">
      <c r="B9306" s="23"/>
      <c r="C9306" s="30"/>
      <c r="D9306" s="31"/>
    </row>
    <row r="9307" spans="2:4" x14ac:dyDescent="0.35">
      <c r="B9307" s="23"/>
      <c r="C9307" s="30"/>
      <c r="D9307" s="31"/>
    </row>
    <row r="9308" spans="2:4" x14ac:dyDescent="0.35">
      <c r="B9308" s="23"/>
      <c r="C9308" s="30"/>
      <c r="D9308" s="31"/>
    </row>
    <row r="9309" spans="2:4" x14ac:dyDescent="0.35">
      <c r="B9309" s="23"/>
      <c r="C9309" s="30"/>
      <c r="D9309" s="31"/>
    </row>
    <row r="9310" spans="2:4" x14ac:dyDescent="0.35">
      <c r="B9310" s="23"/>
      <c r="C9310" s="30"/>
      <c r="D9310" s="31"/>
    </row>
    <row r="9311" spans="2:4" x14ac:dyDescent="0.35">
      <c r="B9311" s="23"/>
      <c r="C9311" s="30"/>
      <c r="D9311" s="31"/>
    </row>
    <row r="9312" spans="2:4" x14ac:dyDescent="0.35">
      <c r="B9312" s="23"/>
      <c r="C9312" s="30"/>
      <c r="D9312" s="31"/>
    </row>
    <row r="9313" spans="2:4" x14ac:dyDescent="0.35">
      <c r="B9313" s="23"/>
      <c r="C9313" s="30"/>
      <c r="D9313" s="31"/>
    </row>
    <row r="9314" spans="2:4" x14ac:dyDescent="0.35">
      <c r="B9314" s="23"/>
      <c r="C9314" s="30"/>
      <c r="D9314" s="31"/>
    </row>
    <row r="9315" spans="2:4" x14ac:dyDescent="0.35">
      <c r="B9315" s="23"/>
      <c r="C9315" s="30"/>
      <c r="D9315" s="31"/>
    </row>
    <row r="9316" spans="2:4" x14ac:dyDescent="0.35">
      <c r="B9316" s="23"/>
      <c r="C9316" s="30"/>
      <c r="D9316" s="31"/>
    </row>
    <row r="9317" spans="2:4" x14ac:dyDescent="0.35">
      <c r="B9317" s="23"/>
      <c r="C9317" s="30"/>
      <c r="D9317" s="31"/>
    </row>
    <row r="9318" spans="2:4" x14ac:dyDescent="0.35">
      <c r="B9318" s="23"/>
      <c r="C9318" s="30"/>
      <c r="D9318" s="31"/>
    </row>
    <row r="9319" spans="2:4" x14ac:dyDescent="0.35">
      <c r="B9319" s="23"/>
      <c r="C9319" s="30"/>
      <c r="D9319" s="31"/>
    </row>
    <row r="9320" spans="2:4" x14ac:dyDescent="0.35">
      <c r="B9320" s="23"/>
      <c r="C9320" s="30"/>
      <c r="D9320" s="31"/>
    </row>
    <row r="9321" spans="2:4" x14ac:dyDescent="0.35">
      <c r="B9321" s="23"/>
      <c r="C9321" s="30"/>
      <c r="D9321" s="31"/>
    </row>
    <row r="9322" spans="2:4" x14ac:dyDescent="0.35">
      <c r="B9322" s="23"/>
      <c r="C9322" s="30"/>
      <c r="D9322" s="31"/>
    </row>
    <row r="9323" spans="2:4" x14ac:dyDescent="0.35">
      <c r="B9323" s="23"/>
      <c r="C9323" s="30"/>
      <c r="D9323" s="31"/>
    </row>
    <row r="9324" spans="2:4" x14ac:dyDescent="0.35">
      <c r="B9324" s="23"/>
      <c r="C9324" s="30"/>
      <c r="D9324" s="31"/>
    </row>
    <row r="9325" spans="2:4" x14ac:dyDescent="0.35">
      <c r="B9325" s="23"/>
      <c r="C9325" s="30"/>
      <c r="D9325" s="31"/>
    </row>
    <row r="9326" spans="2:4" x14ac:dyDescent="0.35">
      <c r="B9326" s="23"/>
      <c r="C9326" s="30"/>
      <c r="D9326" s="31"/>
    </row>
    <row r="9327" spans="2:4" x14ac:dyDescent="0.35">
      <c r="B9327" s="23"/>
      <c r="C9327" s="30"/>
      <c r="D9327" s="31"/>
    </row>
    <row r="9328" spans="2:4" x14ac:dyDescent="0.35">
      <c r="B9328" s="23"/>
      <c r="C9328" s="30"/>
      <c r="D9328" s="31"/>
    </row>
    <row r="9329" spans="2:4" x14ac:dyDescent="0.35">
      <c r="B9329" s="23"/>
      <c r="C9329" s="30"/>
      <c r="D9329" s="31"/>
    </row>
    <row r="9330" spans="2:4" x14ac:dyDescent="0.35">
      <c r="B9330" s="23"/>
      <c r="C9330" s="30"/>
      <c r="D9330" s="31"/>
    </row>
    <row r="9331" spans="2:4" x14ac:dyDescent="0.35">
      <c r="B9331" s="23"/>
      <c r="C9331" s="30"/>
      <c r="D9331" s="31"/>
    </row>
    <row r="9332" spans="2:4" x14ac:dyDescent="0.35">
      <c r="B9332" s="23"/>
      <c r="C9332" s="30"/>
      <c r="D9332" s="31"/>
    </row>
    <row r="9333" spans="2:4" x14ac:dyDescent="0.35">
      <c r="B9333" s="23"/>
      <c r="C9333" s="30"/>
      <c r="D9333" s="31"/>
    </row>
    <row r="9334" spans="2:4" x14ac:dyDescent="0.35">
      <c r="B9334" s="23"/>
      <c r="C9334" s="30"/>
      <c r="D9334" s="31"/>
    </row>
    <row r="9335" spans="2:4" x14ac:dyDescent="0.35">
      <c r="B9335" s="23"/>
      <c r="C9335" s="30"/>
      <c r="D9335" s="31"/>
    </row>
    <row r="9336" spans="2:4" x14ac:dyDescent="0.35">
      <c r="B9336" s="23"/>
      <c r="C9336" s="30"/>
      <c r="D9336" s="31"/>
    </row>
    <row r="9337" spans="2:4" x14ac:dyDescent="0.35">
      <c r="B9337" s="23"/>
      <c r="C9337" s="30"/>
      <c r="D9337" s="31"/>
    </row>
    <row r="9338" spans="2:4" x14ac:dyDescent="0.35">
      <c r="B9338" s="23"/>
      <c r="C9338" s="30"/>
      <c r="D9338" s="31"/>
    </row>
    <row r="9339" spans="2:4" x14ac:dyDescent="0.35">
      <c r="B9339" s="23"/>
      <c r="C9339" s="30"/>
      <c r="D9339" s="31"/>
    </row>
    <row r="9340" spans="2:4" x14ac:dyDescent="0.35">
      <c r="B9340" s="23"/>
      <c r="C9340" s="30"/>
      <c r="D9340" s="31"/>
    </row>
    <row r="9341" spans="2:4" x14ac:dyDescent="0.35">
      <c r="B9341" s="23"/>
      <c r="C9341" s="30"/>
      <c r="D9341" s="31"/>
    </row>
    <row r="9342" spans="2:4" x14ac:dyDescent="0.35">
      <c r="B9342" s="23"/>
      <c r="C9342" s="30"/>
      <c r="D9342" s="31"/>
    </row>
    <row r="9343" spans="2:4" x14ac:dyDescent="0.35">
      <c r="B9343" s="23"/>
      <c r="C9343" s="30"/>
      <c r="D9343" s="31"/>
    </row>
    <row r="9344" spans="2:4" x14ac:dyDescent="0.35">
      <c r="B9344" s="23"/>
      <c r="C9344" s="30"/>
      <c r="D9344" s="31"/>
    </row>
    <row r="9345" spans="2:4" x14ac:dyDescent="0.35">
      <c r="B9345" s="23"/>
      <c r="C9345" s="30"/>
      <c r="D9345" s="31"/>
    </row>
    <row r="9346" spans="2:4" x14ac:dyDescent="0.35">
      <c r="B9346" s="23"/>
      <c r="C9346" s="30"/>
      <c r="D9346" s="31"/>
    </row>
    <row r="9347" spans="2:4" x14ac:dyDescent="0.35">
      <c r="B9347" s="23"/>
      <c r="C9347" s="30"/>
      <c r="D9347" s="31"/>
    </row>
    <row r="9348" spans="2:4" x14ac:dyDescent="0.35">
      <c r="B9348" s="23"/>
      <c r="C9348" s="30"/>
      <c r="D9348" s="31"/>
    </row>
    <row r="9349" spans="2:4" x14ac:dyDescent="0.35">
      <c r="B9349" s="23"/>
      <c r="C9349" s="30"/>
      <c r="D9349" s="31"/>
    </row>
    <row r="9350" spans="2:4" x14ac:dyDescent="0.35">
      <c r="B9350" s="23"/>
      <c r="C9350" s="30"/>
      <c r="D9350" s="31"/>
    </row>
    <row r="9351" spans="2:4" x14ac:dyDescent="0.35">
      <c r="B9351" s="23"/>
      <c r="C9351" s="30"/>
      <c r="D9351" s="31"/>
    </row>
    <row r="9352" spans="2:4" x14ac:dyDescent="0.35">
      <c r="B9352" s="23"/>
      <c r="C9352" s="30"/>
      <c r="D9352" s="31"/>
    </row>
    <row r="9353" spans="2:4" x14ac:dyDescent="0.35">
      <c r="B9353" s="23"/>
      <c r="C9353" s="30"/>
      <c r="D9353" s="31"/>
    </row>
    <row r="9354" spans="2:4" x14ac:dyDescent="0.35">
      <c r="B9354" s="23"/>
      <c r="C9354" s="30"/>
      <c r="D9354" s="31"/>
    </row>
    <row r="9355" spans="2:4" x14ac:dyDescent="0.35">
      <c r="B9355" s="23"/>
      <c r="C9355" s="30"/>
      <c r="D9355" s="31"/>
    </row>
    <row r="9356" spans="2:4" x14ac:dyDescent="0.35">
      <c r="B9356" s="23"/>
      <c r="C9356" s="30"/>
      <c r="D9356" s="31"/>
    </row>
    <row r="9357" spans="2:4" x14ac:dyDescent="0.35">
      <c r="B9357" s="23"/>
      <c r="C9357" s="30"/>
      <c r="D9357" s="31"/>
    </row>
    <row r="9358" spans="2:4" x14ac:dyDescent="0.35">
      <c r="B9358" s="23"/>
      <c r="C9358" s="30"/>
      <c r="D9358" s="31"/>
    </row>
    <row r="9359" spans="2:4" x14ac:dyDescent="0.35">
      <c r="B9359" s="23"/>
      <c r="C9359" s="30"/>
      <c r="D9359" s="31"/>
    </row>
    <row r="9360" spans="2:4" x14ac:dyDescent="0.35">
      <c r="B9360" s="23"/>
      <c r="C9360" s="30"/>
      <c r="D9360" s="31"/>
    </row>
    <row r="9361" spans="2:4" x14ac:dyDescent="0.35">
      <c r="B9361" s="23"/>
      <c r="C9361" s="30"/>
      <c r="D9361" s="31"/>
    </row>
    <row r="9362" spans="2:4" x14ac:dyDescent="0.35">
      <c r="B9362" s="23"/>
      <c r="C9362" s="30"/>
      <c r="D9362" s="31"/>
    </row>
    <row r="9363" spans="2:4" x14ac:dyDescent="0.35">
      <c r="B9363" s="23"/>
      <c r="C9363" s="30"/>
      <c r="D9363" s="31"/>
    </row>
    <row r="9364" spans="2:4" x14ac:dyDescent="0.35">
      <c r="B9364" s="23"/>
      <c r="C9364" s="30"/>
      <c r="D9364" s="31"/>
    </row>
    <row r="9365" spans="2:4" x14ac:dyDescent="0.35">
      <c r="B9365" s="23"/>
      <c r="C9365" s="30"/>
      <c r="D9365" s="31"/>
    </row>
    <row r="9366" spans="2:4" x14ac:dyDescent="0.35">
      <c r="B9366" s="23"/>
      <c r="C9366" s="30"/>
      <c r="D9366" s="31"/>
    </row>
    <row r="9367" spans="2:4" x14ac:dyDescent="0.35">
      <c r="B9367" s="23"/>
      <c r="C9367" s="30"/>
      <c r="D9367" s="31"/>
    </row>
    <row r="9368" spans="2:4" x14ac:dyDescent="0.35">
      <c r="B9368" s="23"/>
      <c r="C9368" s="30"/>
      <c r="D9368" s="31"/>
    </row>
    <row r="9369" spans="2:4" x14ac:dyDescent="0.35">
      <c r="B9369" s="23"/>
      <c r="C9369" s="30"/>
      <c r="D9369" s="31"/>
    </row>
    <row r="9370" spans="2:4" x14ac:dyDescent="0.35">
      <c r="B9370" s="23"/>
      <c r="C9370" s="30"/>
      <c r="D9370" s="31"/>
    </row>
    <row r="9371" spans="2:4" x14ac:dyDescent="0.35">
      <c r="B9371" s="23"/>
      <c r="C9371" s="30"/>
      <c r="D9371" s="31"/>
    </row>
    <row r="9372" spans="2:4" x14ac:dyDescent="0.35">
      <c r="B9372" s="23"/>
      <c r="C9372" s="30"/>
      <c r="D9372" s="31"/>
    </row>
    <row r="9373" spans="2:4" x14ac:dyDescent="0.35">
      <c r="B9373" s="23"/>
      <c r="C9373" s="30"/>
      <c r="D9373" s="31"/>
    </row>
    <row r="9374" spans="2:4" x14ac:dyDescent="0.35">
      <c r="B9374" s="23"/>
      <c r="C9374" s="30"/>
      <c r="D9374" s="31"/>
    </row>
    <row r="9375" spans="2:4" x14ac:dyDescent="0.35">
      <c r="B9375" s="23"/>
      <c r="C9375" s="30"/>
      <c r="D9375" s="31"/>
    </row>
    <row r="9376" spans="2:4" x14ac:dyDescent="0.35">
      <c r="B9376" s="23"/>
      <c r="C9376" s="30"/>
      <c r="D9376" s="31"/>
    </row>
    <row r="9377" spans="2:4" x14ac:dyDescent="0.35">
      <c r="B9377" s="23"/>
      <c r="C9377" s="30"/>
      <c r="D9377" s="31"/>
    </row>
    <row r="9378" spans="2:4" x14ac:dyDescent="0.35">
      <c r="B9378" s="23"/>
      <c r="C9378" s="30"/>
      <c r="D9378" s="31"/>
    </row>
    <row r="9379" spans="2:4" x14ac:dyDescent="0.35">
      <c r="B9379" s="23"/>
      <c r="C9379" s="30"/>
      <c r="D9379" s="31"/>
    </row>
    <row r="9380" spans="2:4" x14ac:dyDescent="0.35">
      <c r="B9380" s="23"/>
      <c r="C9380" s="30"/>
      <c r="D9380" s="31"/>
    </row>
    <row r="9381" spans="2:4" x14ac:dyDescent="0.35">
      <c r="B9381" s="23"/>
      <c r="C9381" s="30"/>
      <c r="D9381" s="33"/>
    </row>
    <row r="9382" spans="2:4" x14ac:dyDescent="0.35">
      <c r="B9382" s="23"/>
      <c r="C9382" s="30"/>
      <c r="D9382" s="33"/>
    </row>
    <row r="9383" spans="2:4" x14ac:dyDescent="0.35">
      <c r="B9383" s="23"/>
      <c r="C9383" s="30"/>
      <c r="D9383" s="33"/>
    </row>
    <row r="9384" spans="2:4" x14ac:dyDescent="0.35">
      <c r="B9384" s="23"/>
      <c r="C9384" s="30"/>
      <c r="D9384" s="33"/>
    </row>
    <row r="9385" spans="2:4" x14ac:dyDescent="0.35">
      <c r="B9385" s="23"/>
      <c r="C9385" s="30"/>
      <c r="D9385" s="33"/>
    </row>
    <row r="9386" spans="2:4" x14ac:dyDescent="0.35">
      <c r="B9386" s="23"/>
      <c r="C9386" s="30"/>
      <c r="D9386" s="33"/>
    </row>
    <row r="9387" spans="2:4" x14ac:dyDescent="0.35">
      <c r="B9387" s="23"/>
      <c r="C9387" s="30"/>
      <c r="D9387" s="33"/>
    </row>
    <row r="9388" spans="2:4" x14ac:dyDescent="0.35">
      <c r="B9388" s="23"/>
      <c r="C9388" s="30"/>
      <c r="D9388" s="33"/>
    </row>
    <row r="9389" spans="2:4" x14ac:dyDescent="0.35">
      <c r="B9389" s="23"/>
      <c r="C9389" s="30"/>
      <c r="D9389" s="33"/>
    </row>
    <row r="9390" spans="2:4" x14ac:dyDescent="0.35">
      <c r="B9390" s="23"/>
      <c r="C9390" s="30"/>
      <c r="D9390" s="33"/>
    </row>
    <row r="9391" spans="2:4" x14ac:dyDescent="0.35">
      <c r="B9391" s="23"/>
      <c r="C9391" s="30"/>
      <c r="D9391" s="33"/>
    </row>
    <row r="9392" spans="2:4" x14ac:dyDescent="0.35">
      <c r="B9392" s="23"/>
      <c r="C9392" s="30"/>
      <c r="D9392" s="33"/>
    </row>
    <row r="9393" spans="2:4" x14ac:dyDescent="0.35">
      <c r="B9393" s="23"/>
      <c r="C9393" s="30"/>
      <c r="D9393" s="33"/>
    </row>
    <row r="9394" spans="2:4" x14ac:dyDescent="0.35">
      <c r="B9394" s="23"/>
      <c r="C9394" s="30"/>
      <c r="D9394" s="33"/>
    </row>
    <row r="9395" spans="2:4" x14ac:dyDescent="0.35">
      <c r="B9395" s="23"/>
      <c r="C9395" s="30"/>
      <c r="D9395" s="33"/>
    </row>
    <row r="9396" spans="2:4" x14ac:dyDescent="0.35">
      <c r="B9396" s="23"/>
      <c r="C9396" s="30"/>
      <c r="D9396" s="31"/>
    </row>
    <row r="9397" spans="2:4" x14ac:dyDescent="0.35">
      <c r="B9397" s="23"/>
      <c r="C9397" s="30"/>
      <c r="D9397" s="31"/>
    </row>
    <row r="9398" spans="2:4" x14ac:dyDescent="0.35">
      <c r="B9398" s="23"/>
      <c r="C9398" s="30"/>
      <c r="D9398" s="31"/>
    </row>
    <row r="9399" spans="2:4" x14ac:dyDescent="0.35">
      <c r="B9399" s="23"/>
      <c r="C9399" s="30"/>
      <c r="D9399" s="31"/>
    </row>
    <row r="9400" spans="2:4" x14ac:dyDescent="0.35">
      <c r="B9400" s="23"/>
      <c r="C9400" s="30"/>
      <c r="D9400" s="31"/>
    </row>
    <row r="9401" spans="2:4" x14ac:dyDescent="0.35">
      <c r="B9401" s="23"/>
      <c r="C9401" s="30"/>
      <c r="D9401" s="31"/>
    </row>
    <row r="9402" spans="2:4" x14ac:dyDescent="0.35">
      <c r="B9402" s="23"/>
      <c r="C9402" s="30"/>
      <c r="D9402" s="31"/>
    </row>
    <row r="9403" spans="2:4" x14ac:dyDescent="0.35">
      <c r="B9403" s="23"/>
      <c r="C9403" s="30"/>
      <c r="D9403" s="31"/>
    </row>
    <row r="9404" spans="2:4" x14ac:dyDescent="0.35">
      <c r="B9404" s="23"/>
      <c r="C9404" s="30"/>
      <c r="D9404" s="31"/>
    </row>
    <row r="9405" spans="2:4" x14ac:dyDescent="0.35">
      <c r="B9405" s="23"/>
      <c r="C9405" s="30"/>
      <c r="D9405" s="31"/>
    </row>
    <row r="9406" spans="2:4" x14ac:dyDescent="0.35">
      <c r="B9406" s="23"/>
      <c r="C9406" s="30"/>
      <c r="D9406" s="31"/>
    </row>
    <row r="9407" spans="2:4" x14ac:dyDescent="0.35">
      <c r="B9407" s="23"/>
      <c r="C9407" s="30"/>
      <c r="D9407" s="31"/>
    </row>
    <row r="9408" spans="2:4" x14ac:dyDescent="0.35">
      <c r="B9408" s="23"/>
      <c r="C9408" s="30"/>
      <c r="D9408" s="31"/>
    </row>
    <row r="9409" spans="2:4" x14ac:dyDescent="0.35">
      <c r="B9409" s="23"/>
      <c r="C9409" s="30"/>
      <c r="D9409" s="31"/>
    </row>
    <row r="9410" spans="2:4" x14ac:dyDescent="0.35">
      <c r="B9410" s="23"/>
      <c r="C9410" s="30"/>
      <c r="D9410" s="31"/>
    </row>
    <row r="9411" spans="2:4" x14ac:dyDescent="0.35">
      <c r="B9411" s="23"/>
      <c r="C9411" s="30"/>
      <c r="D9411" s="31"/>
    </row>
    <row r="9412" spans="2:4" x14ac:dyDescent="0.35">
      <c r="B9412" s="23"/>
      <c r="C9412" s="30"/>
      <c r="D9412" s="31"/>
    </row>
    <row r="9413" spans="2:4" x14ac:dyDescent="0.35">
      <c r="B9413" s="23"/>
      <c r="C9413" s="30"/>
      <c r="D9413" s="31"/>
    </row>
    <row r="9414" spans="2:4" x14ac:dyDescent="0.35">
      <c r="B9414" s="23"/>
      <c r="C9414" s="30"/>
      <c r="D9414" s="31"/>
    </row>
    <row r="9415" spans="2:4" x14ac:dyDescent="0.35">
      <c r="B9415" s="23"/>
      <c r="C9415" s="30"/>
      <c r="D9415" s="31"/>
    </row>
    <row r="9416" spans="2:4" x14ac:dyDescent="0.35">
      <c r="B9416" s="23"/>
      <c r="C9416" s="30"/>
      <c r="D9416" s="31"/>
    </row>
    <row r="9417" spans="2:4" x14ac:dyDescent="0.35">
      <c r="B9417" s="23"/>
      <c r="C9417" s="30"/>
      <c r="D9417" s="31"/>
    </row>
    <row r="9418" spans="2:4" x14ac:dyDescent="0.35">
      <c r="B9418" s="23"/>
      <c r="C9418" s="30"/>
      <c r="D9418" s="31"/>
    </row>
    <row r="9419" spans="2:4" x14ac:dyDescent="0.35">
      <c r="B9419" s="23"/>
      <c r="C9419" s="30"/>
      <c r="D9419" s="31"/>
    </row>
    <row r="9420" spans="2:4" x14ac:dyDescent="0.35">
      <c r="B9420" s="23"/>
      <c r="C9420" s="30"/>
      <c r="D9420" s="31"/>
    </row>
    <row r="9421" spans="2:4" x14ac:dyDescent="0.35">
      <c r="B9421" s="23"/>
      <c r="C9421" s="30"/>
      <c r="D9421" s="31"/>
    </row>
    <row r="9422" spans="2:4" x14ac:dyDescent="0.35">
      <c r="B9422" s="23"/>
      <c r="C9422" s="30"/>
      <c r="D9422" s="31"/>
    </row>
    <row r="9423" spans="2:4" x14ac:dyDescent="0.35">
      <c r="B9423" s="23"/>
      <c r="C9423" s="30"/>
      <c r="D9423" s="31"/>
    </row>
    <row r="9424" spans="2:4" x14ac:dyDescent="0.35">
      <c r="B9424" s="23"/>
      <c r="C9424" s="30"/>
      <c r="D9424" s="31"/>
    </row>
    <row r="9425" spans="2:4" x14ac:dyDescent="0.35">
      <c r="B9425" s="23"/>
      <c r="C9425" s="30"/>
      <c r="D9425" s="31"/>
    </row>
    <row r="9426" spans="2:4" x14ac:dyDescent="0.35">
      <c r="B9426" s="23"/>
      <c r="C9426" s="30"/>
      <c r="D9426" s="31"/>
    </row>
    <row r="9427" spans="2:4" x14ac:dyDescent="0.35">
      <c r="B9427" s="23"/>
      <c r="C9427" s="30"/>
      <c r="D9427" s="31"/>
    </row>
    <row r="9428" spans="2:4" x14ac:dyDescent="0.35">
      <c r="B9428" s="23"/>
      <c r="C9428" s="30"/>
      <c r="D9428" s="31"/>
    </row>
    <row r="9429" spans="2:4" x14ac:dyDescent="0.35">
      <c r="B9429" s="23"/>
      <c r="C9429" s="30"/>
      <c r="D9429" s="31"/>
    </row>
    <row r="9430" spans="2:4" x14ac:dyDescent="0.35">
      <c r="B9430" s="23"/>
      <c r="C9430" s="30"/>
      <c r="D9430" s="31"/>
    </row>
    <row r="9431" spans="2:4" x14ac:dyDescent="0.35">
      <c r="B9431" s="23"/>
      <c r="C9431" s="30"/>
      <c r="D9431" s="31"/>
    </row>
    <row r="9432" spans="2:4" x14ac:dyDescent="0.35">
      <c r="B9432" s="23"/>
      <c r="C9432" s="30"/>
      <c r="D9432" s="31"/>
    </row>
    <row r="9433" spans="2:4" x14ac:dyDescent="0.35">
      <c r="B9433" s="23"/>
      <c r="C9433" s="30"/>
      <c r="D9433" s="31"/>
    </row>
    <row r="9434" spans="2:4" x14ac:dyDescent="0.35">
      <c r="B9434" s="23"/>
      <c r="C9434" s="30"/>
      <c r="D9434" s="31"/>
    </row>
    <row r="9435" spans="2:4" x14ac:dyDescent="0.35">
      <c r="B9435" s="23"/>
      <c r="C9435" s="30"/>
      <c r="D9435" s="31"/>
    </row>
    <row r="9436" spans="2:4" x14ac:dyDescent="0.35">
      <c r="B9436" s="23"/>
      <c r="C9436" s="30"/>
      <c r="D9436" s="31"/>
    </row>
    <row r="9437" spans="2:4" x14ac:dyDescent="0.35">
      <c r="B9437" s="23"/>
      <c r="C9437" s="30"/>
      <c r="D9437" s="31"/>
    </row>
    <row r="9438" spans="2:4" x14ac:dyDescent="0.35">
      <c r="B9438" s="23"/>
      <c r="C9438" s="30"/>
      <c r="D9438" s="31"/>
    </row>
    <row r="9439" spans="2:4" x14ac:dyDescent="0.35">
      <c r="B9439" s="23"/>
      <c r="C9439" s="30"/>
      <c r="D9439" s="31"/>
    </row>
    <row r="9440" spans="2:4" x14ac:dyDescent="0.35">
      <c r="B9440" s="23"/>
      <c r="C9440" s="30"/>
      <c r="D9440" s="31"/>
    </row>
    <row r="9441" spans="2:4" x14ac:dyDescent="0.35">
      <c r="B9441" s="23"/>
      <c r="C9441" s="30"/>
      <c r="D9441" s="31"/>
    </row>
    <row r="9442" spans="2:4" x14ac:dyDescent="0.35">
      <c r="B9442" s="23"/>
      <c r="C9442" s="30"/>
      <c r="D9442" s="31"/>
    </row>
    <row r="9443" spans="2:4" x14ac:dyDescent="0.35">
      <c r="B9443" s="23"/>
      <c r="C9443" s="30"/>
      <c r="D9443" s="31"/>
    </row>
    <row r="9444" spans="2:4" x14ac:dyDescent="0.35">
      <c r="B9444" s="23"/>
      <c r="C9444" s="30"/>
      <c r="D9444" s="31"/>
    </row>
    <row r="9445" spans="2:4" x14ac:dyDescent="0.35">
      <c r="B9445" s="23"/>
      <c r="C9445" s="30"/>
      <c r="D9445" s="31"/>
    </row>
    <row r="9446" spans="2:4" x14ac:dyDescent="0.35">
      <c r="B9446" s="23"/>
      <c r="C9446" s="30"/>
      <c r="D9446" s="31"/>
    </row>
    <row r="9447" spans="2:4" x14ac:dyDescent="0.35">
      <c r="B9447" s="23"/>
      <c r="C9447" s="30"/>
      <c r="D9447" s="31"/>
    </row>
    <row r="9448" spans="2:4" x14ac:dyDescent="0.35">
      <c r="B9448" s="23"/>
      <c r="C9448" s="30"/>
      <c r="D9448" s="31"/>
    </row>
    <row r="9449" spans="2:4" x14ac:dyDescent="0.35">
      <c r="B9449" s="23"/>
      <c r="C9449" s="30"/>
      <c r="D9449" s="31"/>
    </row>
    <row r="9450" spans="2:4" x14ac:dyDescent="0.35">
      <c r="B9450" s="23"/>
      <c r="C9450" s="30"/>
      <c r="D9450" s="31"/>
    </row>
    <row r="9451" spans="2:4" x14ac:dyDescent="0.35">
      <c r="B9451" s="23"/>
      <c r="C9451" s="30"/>
      <c r="D9451" s="31"/>
    </row>
    <row r="9452" spans="2:4" x14ac:dyDescent="0.35">
      <c r="B9452" s="23"/>
      <c r="C9452" s="30"/>
      <c r="D9452" s="31"/>
    </row>
    <row r="9453" spans="2:4" x14ac:dyDescent="0.35">
      <c r="B9453" s="23"/>
      <c r="C9453" s="30"/>
      <c r="D9453" s="31"/>
    </row>
    <row r="9454" spans="2:4" x14ac:dyDescent="0.35">
      <c r="B9454" s="23"/>
      <c r="C9454" s="30"/>
      <c r="D9454" s="31"/>
    </row>
    <row r="9455" spans="2:4" x14ac:dyDescent="0.35">
      <c r="B9455" s="23"/>
      <c r="C9455" s="30"/>
      <c r="D9455" s="31"/>
    </row>
    <row r="9456" spans="2:4" x14ac:dyDescent="0.35">
      <c r="B9456" s="23"/>
      <c r="C9456" s="30"/>
      <c r="D9456" s="31"/>
    </row>
    <row r="9457" spans="2:4" x14ac:dyDescent="0.35">
      <c r="B9457" s="23"/>
      <c r="C9457" s="30"/>
      <c r="D9457" s="31"/>
    </row>
    <row r="9458" spans="2:4" x14ac:dyDescent="0.35">
      <c r="B9458" s="23"/>
      <c r="C9458" s="30"/>
      <c r="D9458" s="31"/>
    </row>
    <row r="9459" spans="2:4" x14ac:dyDescent="0.35">
      <c r="B9459" s="23"/>
      <c r="C9459" s="30"/>
      <c r="D9459" s="31"/>
    </row>
    <row r="9460" spans="2:4" x14ac:dyDescent="0.35">
      <c r="B9460" s="23"/>
      <c r="C9460" s="30"/>
      <c r="D9460" s="31"/>
    </row>
    <row r="9461" spans="2:4" x14ac:dyDescent="0.35">
      <c r="B9461" s="23"/>
      <c r="C9461" s="30"/>
      <c r="D9461" s="31"/>
    </row>
    <row r="9462" spans="2:4" x14ac:dyDescent="0.35">
      <c r="B9462" s="23"/>
      <c r="C9462" s="30"/>
      <c r="D9462" s="31"/>
    </row>
    <row r="9463" spans="2:4" x14ac:dyDescent="0.35">
      <c r="B9463" s="23"/>
      <c r="C9463" s="30"/>
      <c r="D9463" s="31"/>
    </row>
    <row r="9464" spans="2:4" x14ac:dyDescent="0.35">
      <c r="B9464" s="23"/>
      <c r="C9464" s="30"/>
      <c r="D9464" s="31"/>
    </row>
    <row r="9465" spans="2:4" x14ac:dyDescent="0.35">
      <c r="B9465" s="23"/>
      <c r="C9465" s="30"/>
      <c r="D9465" s="31"/>
    </row>
    <row r="9466" spans="2:4" x14ac:dyDescent="0.35">
      <c r="B9466" s="23"/>
      <c r="C9466" s="30"/>
      <c r="D9466" s="31"/>
    </row>
    <row r="9467" spans="2:4" x14ac:dyDescent="0.35">
      <c r="B9467" s="23"/>
      <c r="C9467" s="30"/>
      <c r="D9467" s="31"/>
    </row>
    <row r="9468" spans="2:4" x14ac:dyDescent="0.35">
      <c r="B9468" s="23"/>
      <c r="C9468" s="30"/>
      <c r="D9468" s="31"/>
    </row>
    <row r="9469" spans="2:4" x14ac:dyDescent="0.35">
      <c r="B9469" s="23"/>
      <c r="C9469" s="30"/>
      <c r="D9469" s="31"/>
    </row>
    <row r="9470" spans="2:4" x14ac:dyDescent="0.35">
      <c r="B9470" s="23"/>
      <c r="C9470" s="30"/>
      <c r="D9470" s="31"/>
    </row>
    <row r="9471" spans="2:4" x14ac:dyDescent="0.35">
      <c r="B9471" s="23"/>
      <c r="C9471" s="30"/>
      <c r="D9471" s="31"/>
    </row>
    <row r="9472" spans="2:4" x14ac:dyDescent="0.35">
      <c r="B9472" s="23"/>
      <c r="C9472" s="30"/>
      <c r="D9472" s="31"/>
    </row>
    <row r="9473" spans="2:4" x14ac:dyDescent="0.35">
      <c r="B9473" s="23"/>
      <c r="C9473" s="30"/>
      <c r="D9473" s="31"/>
    </row>
    <row r="9474" spans="2:4" x14ac:dyDescent="0.35">
      <c r="B9474" s="23"/>
      <c r="C9474" s="30"/>
      <c r="D9474" s="31"/>
    </row>
    <row r="9475" spans="2:4" x14ac:dyDescent="0.35">
      <c r="B9475" s="23"/>
      <c r="C9475" s="30"/>
      <c r="D9475" s="31"/>
    </row>
    <row r="9476" spans="2:4" x14ac:dyDescent="0.35">
      <c r="B9476" s="23"/>
      <c r="C9476" s="30"/>
      <c r="D9476" s="31"/>
    </row>
    <row r="9477" spans="2:4" x14ac:dyDescent="0.35">
      <c r="B9477" s="23"/>
      <c r="C9477" s="30"/>
      <c r="D9477" s="31"/>
    </row>
    <row r="9478" spans="2:4" x14ac:dyDescent="0.35">
      <c r="B9478" s="23"/>
      <c r="C9478" s="30"/>
      <c r="D9478" s="31"/>
    </row>
    <row r="9479" spans="2:4" x14ac:dyDescent="0.35">
      <c r="B9479" s="23"/>
      <c r="C9479" s="30"/>
      <c r="D9479" s="31"/>
    </row>
    <row r="9480" spans="2:4" x14ac:dyDescent="0.35">
      <c r="B9480" s="23"/>
      <c r="C9480" s="30"/>
      <c r="D9480" s="31"/>
    </row>
    <row r="9481" spans="2:4" x14ac:dyDescent="0.35">
      <c r="B9481" s="23"/>
      <c r="C9481" s="30"/>
      <c r="D9481" s="31"/>
    </row>
    <row r="9482" spans="2:4" x14ac:dyDescent="0.35">
      <c r="B9482" s="23"/>
      <c r="C9482" s="30"/>
      <c r="D9482" s="31"/>
    </row>
    <row r="9483" spans="2:4" x14ac:dyDescent="0.35">
      <c r="B9483" s="23"/>
      <c r="C9483" s="30"/>
      <c r="D9483" s="31"/>
    </row>
    <row r="9484" spans="2:4" x14ac:dyDescent="0.35">
      <c r="B9484" s="23"/>
      <c r="C9484" s="30"/>
      <c r="D9484" s="31"/>
    </row>
    <row r="9485" spans="2:4" x14ac:dyDescent="0.35">
      <c r="B9485" s="23"/>
      <c r="C9485" s="30"/>
      <c r="D9485" s="31"/>
    </row>
    <row r="9486" spans="2:4" x14ac:dyDescent="0.35">
      <c r="B9486" s="23"/>
      <c r="C9486" s="30"/>
      <c r="D9486" s="31"/>
    </row>
    <row r="9487" spans="2:4" x14ac:dyDescent="0.35">
      <c r="B9487" s="23"/>
      <c r="C9487" s="30"/>
      <c r="D9487" s="31"/>
    </row>
    <row r="9488" spans="2:4" x14ac:dyDescent="0.35">
      <c r="B9488" s="23"/>
      <c r="C9488" s="30"/>
      <c r="D9488" s="31"/>
    </row>
    <row r="9489" spans="2:4" x14ac:dyDescent="0.35">
      <c r="B9489" s="23"/>
      <c r="C9489" s="30"/>
      <c r="D9489" s="31"/>
    </row>
    <row r="9490" spans="2:4" x14ac:dyDescent="0.35">
      <c r="B9490" s="23"/>
      <c r="C9490" s="30"/>
      <c r="D9490" s="31"/>
    </row>
    <row r="9491" spans="2:4" x14ac:dyDescent="0.35">
      <c r="B9491" s="23"/>
      <c r="C9491" s="30"/>
      <c r="D9491" s="31"/>
    </row>
    <row r="9492" spans="2:4" x14ac:dyDescent="0.35">
      <c r="B9492" s="23"/>
      <c r="C9492" s="30"/>
      <c r="D9492" s="31"/>
    </row>
    <row r="9493" spans="2:4" x14ac:dyDescent="0.35">
      <c r="B9493" s="23"/>
      <c r="C9493" s="30"/>
      <c r="D9493" s="31"/>
    </row>
    <row r="9494" spans="2:4" x14ac:dyDescent="0.35">
      <c r="B9494" s="23"/>
      <c r="C9494" s="30"/>
      <c r="D9494" s="31"/>
    </row>
    <row r="9495" spans="2:4" x14ac:dyDescent="0.35">
      <c r="B9495" s="23"/>
      <c r="C9495" s="30"/>
      <c r="D9495" s="31"/>
    </row>
    <row r="9496" spans="2:4" x14ac:dyDescent="0.35">
      <c r="B9496" s="23"/>
      <c r="C9496" s="30"/>
      <c r="D9496" s="31"/>
    </row>
    <row r="9497" spans="2:4" x14ac:dyDescent="0.35">
      <c r="B9497" s="23"/>
      <c r="C9497" s="30"/>
      <c r="D9497" s="31"/>
    </row>
    <row r="9498" spans="2:4" x14ac:dyDescent="0.35">
      <c r="B9498" s="23"/>
      <c r="C9498" s="30"/>
      <c r="D9498" s="31"/>
    </row>
    <row r="9499" spans="2:4" x14ac:dyDescent="0.35">
      <c r="B9499" s="23"/>
      <c r="C9499" s="30"/>
      <c r="D9499" s="31"/>
    </row>
    <row r="9500" spans="2:4" x14ac:dyDescent="0.35">
      <c r="B9500" s="23"/>
      <c r="C9500" s="30"/>
      <c r="D9500" s="31"/>
    </row>
    <row r="9501" spans="2:4" x14ac:dyDescent="0.35">
      <c r="B9501" s="23"/>
      <c r="C9501" s="30"/>
      <c r="D9501" s="31"/>
    </row>
    <row r="9502" spans="2:4" x14ac:dyDescent="0.35">
      <c r="B9502" s="23"/>
      <c r="C9502" s="30"/>
      <c r="D9502" s="31"/>
    </row>
    <row r="9503" spans="2:4" x14ac:dyDescent="0.35">
      <c r="B9503" s="23"/>
      <c r="C9503" s="30"/>
      <c r="D9503" s="31"/>
    </row>
    <row r="9504" spans="2:4" x14ac:dyDescent="0.35">
      <c r="B9504" s="23"/>
      <c r="C9504" s="30"/>
      <c r="D9504" s="31"/>
    </row>
    <row r="9505" spans="2:4" x14ac:dyDescent="0.35">
      <c r="B9505" s="23"/>
      <c r="C9505" s="30"/>
      <c r="D9505" s="31"/>
    </row>
    <row r="9506" spans="2:4" x14ac:dyDescent="0.35">
      <c r="B9506" s="23"/>
      <c r="C9506" s="30"/>
      <c r="D9506" s="31"/>
    </row>
    <row r="9507" spans="2:4" x14ac:dyDescent="0.35">
      <c r="B9507" s="23"/>
      <c r="C9507" s="30"/>
      <c r="D9507" s="31"/>
    </row>
    <row r="9508" spans="2:4" x14ac:dyDescent="0.35">
      <c r="B9508" s="23"/>
      <c r="C9508" s="30"/>
      <c r="D9508" s="31"/>
    </row>
    <row r="9509" spans="2:4" x14ac:dyDescent="0.35">
      <c r="B9509" s="23"/>
      <c r="C9509" s="30"/>
      <c r="D9509" s="31"/>
    </row>
    <row r="9510" spans="2:4" x14ac:dyDescent="0.35">
      <c r="B9510" s="23"/>
      <c r="C9510" s="30"/>
      <c r="D9510" s="31"/>
    </row>
    <row r="9511" spans="2:4" x14ac:dyDescent="0.35">
      <c r="B9511" s="23"/>
      <c r="C9511" s="30"/>
      <c r="D9511" s="31"/>
    </row>
    <row r="9512" spans="2:4" x14ac:dyDescent="0.35">
      <c r="B9512" s="23"/>
      <c r="C9512" s="30"/>
      <c r="D9512" s="31"/>
    </row>
    <row r="9513" spans="2:4" x14ac:dyDescent="0.35">
      <c r="B9513" s="23"/>
      <c r="C9513" s="30"/>
      <c r="D9513" s="31"/>
    </row>
    <row r="9514" spans="2:4" x14ac:dyDescent="0.35">
      <c r="B9514" s="23"/>
      <c r="C9514" s="30"/>
      <c r="D9514" s="31"/>
    </row>
    <row r="9515" spans="2:4" x14ac:dyDescent="0.35">
      <c r="B9515" s="23"/>
      <c r="C9515" s="30"/>
      <c r="D9515" s="31"/>
    </row>
    <row r="9516" spans="2:4" x14ac:dyDescent="0.35">
      <c r="B9516" s="23"/>
      <c r="C9516" s="30"/>
      <c r="D9516" s="31"/>
    </row>
    <row r="9517" spans="2:4" x14ac:dyDescent="0.35">
      <c r="B9517" s="23"/>
      <c r="C9517" s="30"/>
      <c r="D9517" s="31"/>
    </row>
    <row r="9518" spans="2:4" x14ac:dyDescent="0.35">
      <c r="B9518" s="23"/>
      <c r="C9518" s="30"/>
      <c r="D9518" s="31"/>
    </row>
    <row r="9519" spans="2:4" x14ac:dyDescent="0.35">
      <c r="B9519" s="23"/>
      <c r="C9519" s="30"/>
      <c r="D9519" s="31"/>
    </row>
    <row r="9520" spans="2:4" x14ac:dyDescent="0.35">
      <c r="B9520" s="23"/>
      <c r="C9520" s="30"/>
      <c r="D9520" s="31"/>
    </row>
    <row r="9521" spans="2:4" x14ac:dyDescent="0.35">
      <c r="B9521" s="23"/>
      <c r="C9521" s="30"/>
      <c r="D9521" s="31"/>
    </row>
    <row r="9522" spans="2:4" x14ac:dyDescent="0.35">
      <c r="B9522" s="23"/>
      <c r="C9522" s="30"/>
      <c r="D9522" s="31"/>
    </row>
    <row r="9523" spans="2:4" x14ac:dyDescent="0.35">
      <c r="B9523" s="23"/>
      <c r="C9523" s="30"/>
      <c r="D9523" s="31"/>
    </row>
    <row r="9524" spans="2:4" x14ac:dyDescent="0.35">
      <c r="B9524" s="23"/>
      <c r="C9524" s="30"/>
      <c r="D9524" s="31"/>
    </row>
    <row r="9525" spans="2:4" x14ac:dyDescent="0.35">
      <c r="B9525" s="23"/>
      <c r="C9525" s="30"/>
      <c r="D9525" s="31"/>
    </row>
    <row r="9526" spans="2:4" x14ac:dyDescent="0.35">
      <c r="B9526" s="23"/>
      <c r="C9526" s="30"/>
      <c r="D9526" s="31"/>
    </row>
    <row r="9527" spans="2:4" x14ac:dyDescent="0.35">
      <c r="B9527" s="23"/>
      <c r="C9527" s="30"/>
      <c r="D9527" s="31"/>
    </row>
    <row r="9528" spans="2:4" x14ac:dyDescent="0.35">
      <c r="B9528" s="23"/>
      <c r="C9528" s="30"/>
      <c r="D9528" s="31"/>
    </row>
    <row r="9529" spans="2:4" x14ac:dyDescent="0.35">
      <c r="B9529" s="23"/>
      <c r="C9529" s="30"/>
      <c r="D9529" s="31"/>
    </row>
    <row r="9530" spans="2:4" x14ac:dyDescent="0.35">
      <c r="B9530" s="23"/>
      <c r="C9530" s="30"/>
      <c r="D9530" s="31"/>
    </row>
    <row r="9531" spans="2:4" x14ac:dyDescent="0.35">
      <c r="B9531" s="23"/>
      <c r="C9531" s="30"/>
      <c r="D9531" s="31"/>
    </row>
    <row r="9532" spans="2:4" x14ac:dyDescent="0.35">
      <c r="B9532" s="23"/>
      <c r="C9532" s="30"/>
      <c r="D9532" s="31"/>
    </row>
    <row r="9533" spans="2:4" x14ac:dyDescent="0.35">
      <c r="B9533" s="23"/>
      <c r="C9533" s="30"/>
      <c r="D9533" s="31"/>
    </row>
    <row r="9534" spans="2:4" x14ac:dyDescent="0.35">
      <c r="B9534" s="23"/>
      <c r="C9534" s="30"/>
      <c r="D9534" s="31"/>
    </row>
    <row r="9535" spans="2:4" x14ac:dyDescent="0.35">
      <c r="B9535" s="23"/>
      <c r="C9535" s="30"/>
      <c r="D9535" s="31"/>
    </row>
    <row r="9536" spans="2:4" x14ac:dyDescent="0.35">
      <c r="B9536" s="23"/>
      <c r="C9536" s="30"/>
      <c r="D9536" s="31"/>
    </row>
    <row r="9537" spans="2:4" x14ac:dyDescent="0.35">
      <c r="B9537" s="23"/>
      <c r="C9537" s="30"/>
      <c r="D9537" s="31"/>
    </row>
    <row r="9538" spans="2:4" x14ac:dyDescent="0.35">
      <c r="B9538" s="23"/>
      <c r="C9538" s="30"/>
      <c r="D9538" s="31"/>
    </row>
    <row r="9539" spans="2:4" x14ac:dyDescent="0.35">
      <c r="B9539" s="23"/>
      <c r="C9539" s="30"/>
      <c r="D9539" s="31"/>
    </row>
    <row r="9540" spans="2:4" x14ac:dyDescent="0.35">
      <c r="B9540" s="23"/>
      <c r="C9540" s="30"/>
      <c r="D9540" s="31"/>
    </row>
    <row r="9541" spans="2:4" x14ac:dyDescent="0.35">
      <c r="B9541" s="23"/>
      <c r="C9541" s="30"/>
      <c r="D9541" s="31"/>
    </row>
    <row r="9542" spans="2:4" x14ac:dyDescent="0.35">
      <c r="B9542" s="23"/>
      <c r="C9542" s="30"/>
      <c r="D9542" s="31"/>
    </row>
    <row r="9543" spans="2:4" x14ac:dyDescent="0.35">
      <c r="B9543" s="23"/>
      <c r="C9543" s="30"/>
      <c r="D9543" s="31"/>
    </row>
    <row r="9544" spans="2:4" x14ac:dyDescent="0.35">
      <c r="B9544" s="23"/>
      <c r="C9544" s="30"/>
      <c r="D9544" s="31"/>
    </row>
    <row r="9545" spans="2:4" x14ac:dyDescent="0.35">
      <c r="B9545" s="23"/>
      <c r="C9545" s="30"/>
      <c r="D9545" s="31"/>
    </row>
    <row r="9546" spans="2:4" x14ac:dyDescent="0.35">
      <c r="B9546" s="23"/>
      <c r="C9546" s="30"/>
      <c r="D9546" s="31"/>
    </row>
    <row r="9547" spans="2:4" x14ac:dyDescent="0.35">
      <c r="B9547" s="23"/>
      <c r="C9547" s="30"/>
      <c r="D9547" s="31"/>
    </row>
    <row r="9548" spans="2:4" x14ac:dyDescent="0.35">
      <c r="B9548" s="23"/>
      <c r="C9548" s="30"/>
      <c r="D9548" s="31"/>
    </row>
    <row r="9549" spans="2:4" x14ac:dyDescent="0.35">
      <c r="B9549" s="23"/>
      <c r="C9549" s="30"/>
      <c r="D9549" s="31"/>
    </row>
    <row r="9550" spans="2:4" x14ac:dyDescent="0.35">
      <c r="B9550" s="23"/>
      <c r="C9550" s="30"/>
      <c r="D9550" s="31"/>
    </row>
    <row r="9551" spans="2:4" x14ac:dyDescent="0.35">
      <c r="B9551" s="23"/>
      <c r="C9551" s="30"/>
      <c r="D9551" s="31"/>
    </row>
    <row r="9552" spans="2:4" x14ac:dyDescent="0.35">
      <c r="B9552" s="23"/>
      <c r="C9552" s="30"/>
      <c r="D9552" s="31"/>
    </row>
    <row r="9553" spans="2:4" x14ac:dyDescent="0.35">
      <c r="B9553" s="23"/>
      <c r="C9553" s="30"/>
      <c r="D9553" s="31"/>
    </row>
    <row r="9554" spans="2:4" x14ac:dyDescent="0.35">
      <c r="B9554" s="23"/>
      <c r="C9554" s="30"/>
      <c r="D9554" s="31"/>
    </row>
    <row r="9555" spans="2:4" x14ac:dyDescent="0.35">
      <c r="B9555" s="23"/>
      <c r="C9555" s="30"/>
      <c r="D9555" s="31"/>
    </row>
    <row r="9556" spans="2:4" x14ac:dyDescent="0.35">
      <c r="B9556" s="23"/>
      <c r="C9556" s="30"/>
      <c r="D9556" s="31"/>
    </row>
    <row r="9557" spans="2:4" x14ac:dyDescent="0.35">
      <c r="B9557" s="23"/>
      <c r="C9557" s="30"/>
      <c r="D9557" s="31"/>
    </row>
    <row r="9558" spans="2:4" x14ac:dyDescent="0.35">
      <c r="B9558" s="23"/>
      <c r="C9558" s="30"/>
      <c r="D9558" s="31"/>
    </row>
    <row r="9559" spans="2:4" x14ac:dyDescent="0.35">
      <c r="B9559" s="23"/>
      <c r="C9559" s="30"/>
      <c r="D9559" s="31"/>
    </row>
    <row r="9560" spans="2:4" x14ac:dyDescent="0.35">
      <c r="B9560" s="23"/>
      <c r="C9560" s="30"/>
      <c r="D9560" s="31"/>
    </row>
    <row r="9561" spans="2:4" x14ac:dyDescent="0.35">
      <c r="B9561" s="23"/>
      <c r="C9561" s="30"/>
      <c r="D9561" s="31"/>
    </row>
    <row r="9562" spans="2:4" x14ac:dyDescent="0.35">
      <c r="B9562" s="23"/>
      <c r="C9562" s="30"/>
      <c r="D9562" s="31"/>
    </row>
    <row r="9563" spans="2:4" x14ac:dyDescent="0.35">
      <c r="B9563" s="23"/>
      <c r="C9563" s="30"/>
      <c r="D9563" s="31"/>
    </row>
    <row r="9564" spans="2:4" x14ac:dyDescent="0.35">
      <c r="B9564" s="23"/>
      <c r="C9564" s="30"/>
      <c r="D9564" s="31"/>
    </row>
    <row r="9565" spans="2:4" x14ac:dyDescent="0.35">
      <c r="B9565" s="23"/>
      <c r="C9565" s="30"/>
      <c r="D9565" s="31"/>
    </row>
    <row r="9566" spans="2:4" x14ac:dyDescent="0.35">
      <c r="B9566" s="23"/>
      <c r="C9566" s="30"/>
      <c r="D9566" s="31"/>
    </row>
    <row r="9567" spans="2:4" x14ac:dyDescent="0.35">
      <c r="B9567" s="23"/>
      <c r="C9567" s="30"/>
      <c r="D9567" s="31"/>
    </row>
    <row r="9568" spans="2:4" x14ac:dyDescent="0.35">
      <c r="B9568" s="23"/>
      <c r="C9568" s="30"/>
      <c r="D9568" s="31"/>
    </row>
    <row r="9569" spans="2:4" x14ac:dyDescent="0.35">
      <c r="B9569" s="23"/>
      <c r="C9569" s="30"/>
      <c r="D9569" s="31"/>
    </row>
    <row r="9570" spans="2:4" x14ac:dyDescent="0.35">
      <c r="B9570" s="23"/>
      <c r="C9570" s="30"/>
      <c r="D9570" s="31"/>
    </row>
    <row r="9571" spans="2:4" x14ac:dyDescent="0.35">
      <c r="B9571" s="23"/>
      <c r="C9571" s="30"/>
      <c r="D9571" s="31"/>
    </row>
    <row r="9572" spans="2:4" x14ac:dyDescent="0.35">
      <c r="B9572" s="23"/>
      <c r="C9572" s="30"/>
      <c r="D9572" s="31"/>
    </row>
    <row r="9573" spans="2:4" x14ac:dyDescent="0.35">
      <c r="B9573" s="23"/>
      <c r="C9573" s="30"/>
      <c r="D9573" s="31"/>
    </row>
    <row r="9574" spans="2:4" x14ac:dyDescent="0.35">
      <c r="B9574" s="23"/>
      <c r="C9574" s="30"/>
      <c r="D9574" s="31"/>
    </row>
    <row r="9575" spans="2:4" x14ac:dyDescent="0.35">
      <c r="B9575" s="23"/>
      <c r="C9575" s="30"/>
      <c r="D9575" s="31"/>
    </row>
    <row r="9576" spans="2:4" x14ac:dyDescent="0.35">
      <c r="B9576" s="23"/>
      <c r="C9576" s="30"/>
      <c r="D9576" s="31"/>
    </row>
    <row r="9577" spans="2:4" x14ac:dyDescent="0.35">
      <c r="B9577" s="23"/>
      <c r="C9577" s="30"/>
      <c r="D9577" s="31"/>
    </row>
    <row r="9578" spans="2:4" x14ac:dyDescent="0.35">
      <c r="B9578" s="23"/>
      <c r="C9578" s="30"/>
      <c r="D9578" s="31"/>
    </row>
    <row r="9579" spans="2:4" x14ac:dyDescent="0.35">
      <c r="B9579" s="23"/>
      <c r="C9579" s="30"/>
      <c r="D9579" s="31"/>
    </row>
    <row r="9580" spans="2:4" x14ac:dyDescent="0.35">
      <c r="B9580" s="23"/>
      <c r="C9580" s="30"/>
      <c r="D9580" s="31"/>
    </row>
    <row r="9581" spans="2:4" x14ac:dyDescent="0.35">
      <c r="B9581" s="23"/>
      <c r="C9581" s="30"/>
      <c r="D9581" s="31"/>
    </row>
    <row r="9582" spans="2:4" x14ac:dyDescent="0.35">
      <c r="B9582" s="23"/>
      <c r="C9582" s="30"/>
      <c r="D9582" s="31"/>
    </row>
    <row r="9583" spans="2:4" x14ac:dyDescent="0.35">
      <c r="B9583" s="23"/>
      <c r="C9583" s="30"/>
      <c r="D9583" s="31"/>
    </row>
    <row r="9584" spans="2:4" x14ac:dyDescent="0.35">
      <c r="B9584" s="23"/>
      <c r="C9584" s="30"/>
      <c r="D9584" s="31"/>
    </row>
    <row r="9585" spans="2:4" x14ac:dyDescent="0.35">
      <c r="B9585" s="23"/>
      <c r="C9585" s="30"/>
      <c r="D9585" s="31"/>
    </row>
    <row r="9586" spans="2:4" x14ac:dyDescent="0.35">
      <c r="B9586" s="23"/>
      <c r="C9586" s="30"/>
      <c r="D9586" s="31"/>
    </row>
    <row r="9587" spans="2:4" x14ac:dyDescent="0.35">
      <c r="B9587" s="23"/>
      <c r="C9587" s="30"/>
      <c r="D9587" s="31"/>
    </row>
    <row r="9588" spans="2:4" x14ac:dyDescent="0.35">
      <c r="B9588" s="23"/>
      <c r="C9588" s="30"/>
      <c r="D9588" s="31"/>
    </row>
    <row r="9589" spans="2:4" x14ac:dyDescent="0.35">
      <c r="B9589" s="23"/>
      <c r="C9589" s="30"/>
      <c r="D9589" s="31"/>
    </row>
    <row r="9590" spans="2:4" x14ac:dyDescent="0.35">
      <c r="B9590" s="23"/>
      <c r="C9590" s="30"/>
      <c r="D9590" s="31"/>
    </row>
    <row r="9591" spans="2:4" x14ac:dyDescent="0.35">
      <c r="B9591" s="23"/>
      <c r="C9591" s="30"/>
      <c r="D9591" s="31"/>
    </row>
    <row r="9592" spans="2:4" x14ac:dyDescent="0.35">
      <c r="B9592" s="23"/>
      <c r="C9592" s="30"/>
      <c r="D9592" s="31"/>
    </row>
    <row r="9593" spans="2:4" x14ac:dyDescent="0.35">
      <c r="B9593" s="23"/>
      <c r="C9593" s="30"/>
      <c r="D9593" s="31"/>
    </row>
    <row r="9594" spans="2:4" x14ac:dyDescent="0.35">
      <c r="B9594" s="23"/>
      <c r="C9594" s="30"/>
      <c r="D9594" s="31"/>
    </row>
    <row r="9595" spans="2:4" x14ac:dyDescent="0.35">
      <c r="B9595" s="23"/>
      <c r="C9595" s="30"/>
      <c r="D9595" s="31"/>
    </row>
    <row r="9596" spans="2:4" x14ac:dyDescent="0.35">
      <c r="B9596" s="23"/>
      <c r="C9596" s="30"/>
      <c r="D9596" s="31"/>
    </row>
    <row r="9597" spans="2:4" x14ac:dyDescent="0.35">
      <c r="B9597" s="23"/>
      <c r="C9597" s="30"/>
      <c r="D9597" s="31"/>
    </row>
    <row r="9598" spans="2:4" x14ac:dyDescent="0.35">
      <c r="B9598" s="23"/>
      <c r="C9598" s="30"/>
      <c r="D9598" s="31"/>
    </row>
    <row r="9599" spans="2:4" x14ac:dyDescent="0.35">
      <c r="B9599" s="23"/>
      <c r="C9599" s="30"/>
      <c r="D9599" s="31"/>
    </row>
    <row r="9600" spans="2:4" x14ac:dyDescent="0.35">
      <c r="B9600" s="23"/>
      <c r="C9600" s="30"/>
      <c r="D9600" s="31"/>
    </row>
    <row r="9601" spans="2:4" x14ac:dyDescent="0.35">
      <c r="B9601" s="23"/>
      <c r="C9601" s="30"/>
      <c r="D9601" s="31"/>
    </row>
    <row r="9602" spans="2:4" x14ac:dyDescent="0.35">
      <c r="B9602" s="23"/>
      <c r="C9602" s="30"/>
      <c r="D9602" s="31"/>
    </row>
    <row r="9603" spans="2:4" x14ac:dyDescent="0.35">
      <c r="B9603" s="23"/>
      <c r="C9603" s="30"/>
      <c r="D9603" s="31"/>
    </row>
    <row r="9604" spans="2:4" x14ac:dyDescent="0.35">
      <c r="B9604" s="23"/>
      <c r="C9604" s="30"/>
      <c r="D9604" s="31"/>
    </row>
    <row r="9605" spans="2:4" x14ac:dyDescent="0.35">
      <c r="B9605" s="23"/>
      <c r="C9605" s="30"/>
      <c r="D9605" s="31"/>
    </row>
    <row r="9606" spans="2:4" x14ac:dyDescent="0.35">
      <c r="B9606" s="23"/>
      <c r="C9606" s="30"/>
      <c r="D9606" s="31"/>
    </row>
    <row r="9607" spans="2:4" x14ac:dyDescent="0.35">
      <c r="B9607" s="23"/>
      <c r="C9607" s="30"/>
      <c r="D9607" s="31"/>
    </row>
    <row r="9608" spans="2:4" x14ac:dyDescent="0.35">
      <c r="B9608" s="23"/>
      <c r="C9608" s="30"/>
      <c r="D9608" s="31"/>
    </row>
    <row r="9609" spans="2:4" x14ac:dyDescent="0.35">
      <c r="B9609" s="23"/>
      <c r="C9609" s="30"/>
      <c r="D9609" s="31"/>
    </row>
    <row r="9610" spans="2:4" x14ac:dyDescent="0.35">
      <c r="B9610" s="23"/>
      <c r="C9610" s="30"/>
      <c r="D9610" s="31"/>
    </row>
    <row r="9611" spans="2:4" x14ac:dyDescent="0.35">
      <c r="B9611" s="23"/>
      <c r="C9611" s="30"/>
      <c r="D9611" s="31"/>
    </row>
    <row r="9612" spans="2:4" x14ac:dyDescent="0.35">
      <c r="B9612" s="23"/>
      <c r="C9612" s="30"/>
      <c r="D9612" s="31"/>
    </row>
    <row r="9613" spans="2:4" x14ac:dyDescent="0.35">
      <c r="B9613" s="23"/>
      <c r="C9613" s="30"/>
      <c r="D9613" s="31"/>
    </row>
    <row r="9614" spans="2:4" x14ac:dyDescent="0.35">
      <c r="B9614" s="23"/>
      <c r="C9614" s="30"/>
      <c r="D9614" s="31"/>
    </row>
    <row r="9615" spans="2:4" x14ac:dyDescent="0.35">
      <c r="B9615" s="23"/>
      <c r="C9615" s="30"/>
      <c r="D9615" s="31"/>
    </row>
    <row r="9616" spans="2:4" x14ac:dyDescent="0.35">
      <c r="B9616" s="23"/>
      <c r="C9616" s="30"/>
      <c r="D9616" s="31"/>
    </row>
    <row r="9617" spans="2:4" x14ac:dyDescent="0.35">
      <c r="B9617" s="23"/>
      <c r="C9617" s="30"/>
      <c r="D9617" s="31"/>
    </row>
    <row r="9618" spans="2:4" x14ac:dyDescent="0.35">
      <c r="B9618" s="23"/>
      <c r="C9618" s="30"/>
      <c r="D9618" s="31"/>
    </row>
    <row r="9619" spans="2:4" x14ac:dyDescent="0.35">
      <c r="B9619" s="23"/>
      <c r="C9619" s="30"/>
      <c r="D9619" s="31"/>
    </row>
    <row r="9620" spans="2:4" x14ac:dyDescent="0.35">
      <c r="B9620" s="23"/>
      <c r="C9620" s="30"/>
      <c r="D9620" s="31"/>
    </row>
    <row r="9621" spans="2:4" x14ac:dyDescent="0.35">
      <c r="B9621" s="23"/>
      <c r="C9621" s="30"/>
      <c r="D9621" s="31"/>
    </row>
    <row r="9622" spans="2:4" x14ac:dyDescent="0.35">
      <c r="B9622" s="23"/>
      <c r="C9622" s="30"/>
      <c r="D9622" s="31"/>
    </row>
    <row r="9623" spans="2:4" x14ac:dyDescent="0.35">
      <c r="B9623" s="23"/>
      <c r="C9623" s="30"/>
      <c r="D9623" s="31"/>
    </row>
    <row r="9624" spans="2:4" x14ac:dyDescent="0.35">
      <c r="B9624" s="23"/>
      <c r="C9624" s="30"/>
      <c r="D9624" s="31"/>
    </row>
    <row r="9625" spans="2:4" x14ac:dyDescent="0.35">
      <c r="B9625" s="23"/>
      <c r="C9625" s="30"/>
      <c r="D9625" s="31"/>
    </row>
    <row r="9626" spans="2:4" x14ac:dyDescent="0.35">
      <c r="B9626" s="23"/>
      <c r="C9626" s="30"/>
      <c r="D9626" s="31"/>
    </row>
    <row r="9627" spans="2:4" x14ac:dyDescent="0.35">
      <c r="B9627" s="23"/>
      <c r="C9627" s="30"/>
      <c r="D9627" s="31"/>
    </row>
    <row r="9628" spans="2:4" x14ac:dyDescent="0.35">
      <c r="B9628" s="23"/>
      <c r="C9628" s="30"/>
      <c r="D9628" s="31"/>
    </row>
    <row r="9629" spans="2:4" x14ac:dyDescent="0.35">
      <c r="B9629" s="23"/>
      <c r="C9629" s="30"/>
      <c r="D9629" s="31"/>
    </row>
    <row r="9630" spans="2:4" x14ac:dyDescent="0.35">
      <c r="B9630" s="23"/>
      <c r="C9630" s="30"/>
      <c r="D9630" s="31"/>
    </row>
    <row r="9631" spans="2:4" x14ac:dyDescent="0.35">
      <c r="B9631" s="23"/>
      <c r="C9631" s="30"/>
      <c r="D9631" s="31"/>
    </row>
    <row r="9632" spans="2:4" x14ac:dyDescent="0.35">
      <c r="B9632" s="23"/>
      <c r="C9632" s="30"/>
      <c r="D9632" s="31"/>
    </row>
    <row r="9633" spans="2:4" x14ac:dyDescent="0.35">
      <c r="B9633" s="23"/>
      <c r="C9633" s="30"/>
      <c r="D9633" s="31"/>
    </row>
    <row r="9634" spans="2:4" x14ac:dyDescent="0.35">
      <c r="B9634" s="23"/>
      <c r="C9634" s="30"/>
      <c r="D9634" s="31"/>
    </row>
    <row r="9635" spans="2:4" x14ac:dyDescent="0.35">
      <c r="B9635" s="23"/>
      <c r="C9635" s="30"/>
      <c r="D9635" s="31"/>
    </row>
    <row r="9636" spans="2:4" x14ac:dyDescent="0.35">
      <c r="B9636" s="23"/>
      <c r="C9636" s="30"/>
      <c r="D9636" s="31"/>
    </row>
    <row r="9637" spans="2:4" x14ac:dyDescent="0.35">
      <c r="B9637" s="23"/>
      <c r="C9637" s="30"/>
      <c r="D9637" s="31"/>
    </row>
    <row r="9638" spans="2:4" x14ac:dyDescent="0.35">
      <c r="B9638" s="23"/>
      <c r="C9638" s="30"/>
      <c r="D9638" s="31"/>
    </row>
    <row r="9639" spans="2:4" x14ac:dyDescent="0.35">
      <c r="B9639" s="23"/>
      <c r="C9639" s="30"/>
      <c r="D9639" s="31"/>
    </row>
    <row r="9640" spans="2:4" x14ac:dyDescent="0.35">
      <c r="B9640" s="23"/>
      <c r="C9640" s="30"/>
      <c r="D9640" s="31"/>
    </row>
    <row r="9641" spans="2:4" x14ac:dyDescent="0.35">
      <c r="B9641" s="23"/>
      <c r="C9641" s="30"/>
      <c r="D9641" s="31"/>
    </row>
    <row r="9642" spans="2:4" x14ac:dyDescent="0.35">
      <c r="B9642" s="23"/>
      <c r="C9642" s="30"/>
      <c r="D9642" s="31"/>
    </row>
    <row r="9643" spans="2:4" x14ac:dyDescent="0.35">
      <c r="B9643" s="23"/>
      <c r="C9643" s="30"/>
      <c r="D9643" s="31"/>
    </row>
    <row r="9644" spans="2:4" x14ac:dyDescent="0.35">
      <c r="B9644" s="23"/>
      <c r="C9644" s="30"/>
      <c r="D9644" s="31"/>
    </row>
    <row r="9645" spans="2:4" x14ac:dyDescent="0.35">
      <c r="B9645" s="23"/>
      <c r="C9645" s="30"/>
      <c r="D9645" s="31"/>
    </row>
    <row r="9646" spans="2:4" x14ac:dyDescent="0.35">
      <c r="B9646" s="23"/>
      <c r="C9646" s="30"/>
      <c r="D9646" s="31"/>
    </row>
    <row r="9647" spans="2:4" x14ac:dyDescent="0.35">
      <c r="B9647" s="23"/>
      <c r="C9647" s="30"/>
      <c r="D9647" s="31"/>
    </row>
    <row r="9648" spans="2:4" x14ac:dyDescent="0.35">
      <c r="B9648" s="23"/>
      <c r="C9648" s="30"/>
      <c r="D9648" s="31"/>
    </row>
    <row r="9649" spans="2:4" x14ac:dyDescent="0.35">
      <c r="B9649" s="23"/>
      <c r="C9649" s="30"/>
      <c r="D9649" s="31"/>
    </row>
    <row r="9650" spans="2:4" x14ac:dyDescent="0.35">
      <c r="B9650" s="23"/>
      <c r="C9650" s="30"/>
      <c r="D9650" s="31"/>
    </row>
    <row r="9651" spans="2:4" x14ac:dyDescent="0.35">
      <c r="B9651" s="23"/>
      <c r="C9651" s="30"/>
      <c r="D9651" s="31"/>
    </row>
    <row r="9652" spans="2:4" x14ac:dyDescent="0.35">
      <c r="B9652" s="23"/>
      <c r="C9652" s="30"/>
      <c r="D9652" s="31"/>
    </row>
    <row r="9653" spans="2:4" x14ac:dyDescent="0.35">
      <c r="B9653" s="23"/>
      <c r="C9653" s="30"/>
      <c r="D9653" s="31"/>
    </row>
    <row r="9654" spans="2:4" x14ac:dyDescent="0.35">
      <c r="B9654" s="23"/>
      <c r="C9654" s="30"/>
      <c r="D9654" s="31"/>
    </row>
    <row r="9655" spans="2:4" x14ac:dyDescent="0.35">
      <c r="B9655" s="23"/>
      <c r="C9655" s="30"/>
      <c r="D9655" s="31"/>
    </row>
    <row r="9656" spans="2:4" x14ac:dyDescent="0.35">
      <c r="B9656" s="23"/>
      <c r="C9656" s="30"/>
      <c r="D9656" s="31"/>
    </row>
    <row r="9657" spans="2:4" x14ac:dyDescent="0.35">
      <c r="B9657" s="23"/>
      <c r="C9657" s="30"/>
      <c r="D9657" s="31"/>
    </row>
    <row r="9658" spans="2:4" x14ac:dyDescent="0.35">
      <c r="B9658" s="23"/>
      <c r="C9658" s="30"/>
      <c r="D9658" s="31"/>
    </row>
    <row r="9659" spans="2:4" x14ac:dyDescent="0.35">
      <c r="B9659" s="23"/>
      <c r="C9659" s="30"/>
      <c r="D9659" s="31"/>
    </row>
    <row r="9660" spans="2:4" x14ac:dyDescent="0.35">
      <c r="B9660" s="23"/>
      <c r="C9660" s="30"/>
      <c r="D9660" s="31"/>
    </row>
    <row r="9661" spans="2:4" x14ac:dyDescent="0.35">
      <c r="B9661" s="23"/>
      <c r="C9661" s="30"/>
      <c r="D9661" s="31"/>
    </row>
    <row r="9662" spans="2:4" x14ac:dyDescent="0.35">
      <c r="B9662" s="23"/>
      <c r="C9662" s="30"/>
      <c r="D9662" s="31"/>
    </row>
    <row r="9663" spans="2:4" x14ac:dyDescent="0.35">
      <c r="B9663" s="23"/>
      <c r="C9663" s="30"/>
      <c r="D9663" s="31"/>
    </row>
    <row r="9664" spans="2:4" x14ac:dyDescent="0.35">
      <c r="B9664" s="23"/>
      <c r="C9664" s="30"/>
      <c r="D9664" s="31"/>
    </row>
    <row r="9665" spans="2:4" x14ac:dyDescent="0.35">
      <c r="B9665" s="23"/>
      <c r="C9665" s="30"/>
      <c r="D9665" s="31"/>
    </row>
    <row r="9666" spans="2:4" x14ac:dyDescent="0.35">
      <c r="B9666" s="23"/>
      <c r="C9666" s="30"/>
      <c r="D9666" s="31"/>
    </row>
    <row r="9667" spans="2:4" x14ac:dyDescent="0.35">
      <c r="B9667" s="23"/>
      <c r="C9667" s="30"/>
      <c r="D9667" s="31"/>
    </row>
    <row r="9668" spans="2:4" x14ac:dyDescent="0.35">
      <c r="B9668" s="23"/>
      <c r="C9668" s="30"/>
      <c r="D9668" s="31"/>
    </row>
    <row r="9669" spans="2:4" x14ac:dyDescent="0.35">
      <c r="B9669" s="23"/>
      <c r="C9669" s="30"/>
      <c r="D9669" s="31"/>
    </row>
    <row r="9670" spans="2:4" x14ac:dyDescent="0.35">
      <c r="B9670" s="23"/>
      <c r="C9670" s="30"/>
      <c r="D9670" s="31"/>
    </row>
    <row r="9671" spans="2:4" x14ac:dyDescent="0.35">
      <c r="B9671" s="23"/>
      <c r="C9671" s="30"/>
      <c r="D9671" s="31"/>
    </row>
    <row r="9672" spans="2:4" x14ac:dyDescent="0.35">
      <c r="B9672" s="23"/>
      <c r="C9672" s="30"/>
      <c r="D9672" s="31"/>
    </row>
    <row r="9673" spans="2:4" x14ac:dyDescent="0.35">
      <c r="B9673" s="23"/>
      <c r="C9673" s="30"/>
      <c r="D9673" s="31"/>
    </row>
    <row r="9674" spans="2:4" x14ac:dyDescent="0.35">
      <c r="B9674" s="23"/>
      <c r="C9674" s="30"/>
      <c r="D9674" s="31"/>
    </row>
    <row r="9675" spans="2:4" x14ac:dyDescent="0.35">
      <c r="B9675" s="23"/>
      <c r="C9675" s="30"/>
      <c r="D9675" s="31"/>
    </row>
    <row r="9676" spans="2:4" x14ac:dyDescent="0.35">
      <c r="B9676" s="23"/>
      <c r="C9676" s="30"/>
      <c r="D9676" s="31"/>
    </row>
    <row r="9677" spans="2:4" x14ac:dyDescent="0.35">
      <c r="B9677" s="23"/>
      <c r="C9677" s="30"/>
      <c r="D9677" s="31"/>
    </row>
    <row r="9678" spans="2:4" x14ac:dyDescent="0.35">
      <c r="B9678" s="23"/>
      <c r="C9678" s="30"/>
      <c r="D9678" s="31"/>
    </row>
    <row r="9679" spans="2:4" x14ac:dyDescent="0.35">
      <c r="B9679" s="23"/>
      <c r="C9679" s="30"/>
      <c r="D9679" s="31"/>
    </row>
    <row r="9680" spans="2:4" x14ac:dyDescent="0.35">
      <c r="B9680" s="23"/>
      <c r="C9680" s="30"/>
      <c r="D9680" s="31"/>
    </row>
    <row r="9681" spans="2:4" x14ac:dyDescent="0.35">
      <c r="B9681" s="23"/>
      <c r="C9681" s="30"/>
      <c r="D9681" s="31"/>
    </row>
    <row r="9682" spans="2:4" x14ac:dyDescent="0.35">
      <c r="B9682" s="23"/>
      <c r="C9682" s="30"/>
      <c r="D9682" s="31"/>
    </row>
    <row r="9683" spans="2:4" x14ac:dyDescent="0.35">
      <c r="B9683" s="23"/>
      <c r="C9683" s="30"/>
      <c r="D9683" s="31"/>
    </row>
    <row r="9684" spans="2:4" x14ac:dyDescent="0.35">
      <c r="B9684" s="23"/>
      <c r="C9684" s="30"/>
      <c r="D9684" s="31"/>
    </row>
    <row r="9685" spans="2:4" x14ac:dyDescent="0.35">
      <c r="B9685" s="23"/>
      <c r="C9685" s="30"/>
      <c r="D9685" s="31"/>
    </row>
    <row r="9686" spans="2:4" x14ac:dyDescent="0.35">
      <c r="B9686" s="23"/>
      <c r="C9686" s="30"/>
      <c r="D9686" s="31"/>
    </row>
    <row r="9687" spans="2:4" x14ac:dyDescent="0.35">
      <c r="B9687" s="23"/>
      <c r="C9687" s="30"/>
      <c r="D9687" s="31"/>
    </row>
    <row r="9688" spans="2:4" x14ac:dyDescent="0.35">
      <c r="B9688" s="23"/>
      <c r="C9688" s="30"/>
      <c r="D9688" s="31"/>
    </row>
    <row r="9689" spans="2:4" x14ac:dyDescent="0.35">
      <c r="B9689" s="23"/>
      <c r="C9689" s="30"/>
      <c r="D9689" s="31"/>
    </row>
    <row r="9690" spans="2:4" x14ac:dyDescent="0.35">
      <c r="B9690" s="23"/>
      <c r="C9690" s="30"/>
      <c r="D9690" s="31"/>
    </row>
    <row r="9691" spans="2:4" x14ac:dyDescent="0.35">
      <c r="B9691" s="23"/>
      <c r="C9691" s="30"/>
      <c r="D9691" s="31"/>
    </row>
    <row r="9692" spans="2:4" x14ac:dyDescent="0.35">
      <c r="B9692" s="23"/>
      <c r="C9692" s="30"/>
      <c r="D9692" s="31"/>
    </row>
    <row r="9693" spans="2:4" x14ac:dyDescent="0.35">
      <c r="B9693" s="23"/>
      <c r="C9693" s="30"/>
      <c r="D9693" s="31"/>
    </row>
    <row r="9694" spans="2:4" x14ac:dyDescent="0.35">
      <c r="B9694" s="23"/>
      <c r="C9694" s="30"/>
      <c r="D9694" s="31"/>
    </row>
    <row r="9695" spans="2:4" x14ac:dyDescent="0.35">
      <c r="B9695" s="23"/>
      <c r="C9695" s="30"/>
      <c r="D9695" s="31"/>
    </row>
    <row r="9696" spans="2:4" x14ac:dyDescent="0.35">
      <c r="B9696" s="23"/>
      <c r="C9696" s="30"/>
      <c r="D9696" s="31"/>
    </row>
    <row r="9697" spans="2:4" x14ac:dyDescent="0.35">
      <c r="B9697" s="23"/>
      <c r="C9697" s="30"/>
      <c r="D9697" s="31"/>
    </row>
    <row r="9698" spans="2:4" x14ac:dyDescent="0.35">
      <c r="B9698" s="23"/>
      <c r="C9698" s="30"/>
      <c r="D9698" s="31"/>
    </row>
    <row r="9699" spans="2:4" x14ac:dyDescent="0.35">
      <c r="B9699" s="23"/>
      <c r="C9699" s="30"/>
      <c r="D9699" s="31"/>
    </row>
    <row r="9700" spans="2:4" x14ac:dyDescent="0.35">
      <c r="B9700" s="23"/>
      <c r="C9700" s="30"/>
      <c r="D9700" s="31"/>
    </row>
    <row r="9701" spans="2:4" x14ac:dyDescent="0.35">
      <c r="B9701" s="23"/>
      <c r="C9701" s="30"/>
      <c r="D9701" s="31"/>
    </row>
    <row r="9702" spans="2:4" x14ac:dyDescent="0.35">
      <c r="B9702" s="23"/>
      <c r="C9702" s="30"/>
      <c r="D9702" s="31"/>
    </row>
    <row r="9703" spans="2:4" x14ac:dyDescent="0.35">
      <c r="B9703" s="23"/>
      <c r="C9703" s="30"/>
      <c r="D9703" s="31"/>
    </row>
    <row r="9704" spans="2:4" x14ac:dyDescent="0.35">
      <c r="B9704" s="23"/>
      <c r="C9704" s="30"/>
      <c r="D9704" s="31"/>
    </row>
    <row r="9705" spans="2:4" x14ac:dyDescent="0.35">
      <c r="B9705" s="23"/>
      <c r="C9705" s="30"/>
      <c r="D9705" s="31"/>
    </row>
    <row r="9706" spans="2:4" x14ac:dyDescent="0.35">
      <c r="B9706" s="23"/>
      <c r="C9706" s="30"/>
      <c r="D9706" s="31"/>
    </row>
    <row r="9707" spans="2:4" x14ac:dyDescent="0.35">
      <c r="B9707" s="23"/>
      <c r="C9707" s="30"/>
      <c r="D9707" s="31"/>
    </row>
    <row r="9708" spans="2:4" x14ac:dyDescent="0.35">
      <c r="B9708" s="23"/>
      <c r="C9708" s="30"/>
      <c r="D9708" s="31"/>
    </row>
    <row r="9709" spans="2:4" x14ac:dyDescent="0.35">
      <c r="B9709" s="23"/>
      <c r="C9709" s="30"/>
      <c r="D9709" s="31"/>
    </row>
    <row r="9710" spans="2:4" x14ac:dyDescent="0.35">
      <c r="B9710" s="23"/>
      <c r="C9710" s="30"/>
      <c r="D9710" s="31"/>
    </row>
    <row r="9711" spans="2:4" x14ac:dyDescent="0.35">
      <c r="B9711" s="23"/>
      <c r="C9711" s="30"/>
      <c r="D9711" s="31"/>
    </row>
    <row r="9712" spans="2:4" x14ac:dyDescent="0.35">
      <c r="B9712" s="23"/>
      <c r="C9712" s="30"/>
      <c r="D9712" s="31"/>
    </row>
    <row r="9713" spans="2:4" x14ac:dyDescent="0.35">
      <c r="B9713" s="23"/>
      <c r="C9713" s="30"/>
      <c r="D9713" s="31"/>
    </row>
    <row r="9714" spans="2:4" x14ac:dyDescent="0.35">
      <c r="B9714" s="23"/>
      <c r="C9714" s="30"/>
      <c r="D9714" s="31"/>
    </row>
    <row r="9715" spans="2:4" x14ac:dyDescent="0.35">
      <c r="B9715" s="23"/>
      <c r="C9715" s="30"/>
      <c r="D9715" s="31"/>
    </row>
    <row r="9716" spans="2:4" x14ac:dyDescent="0.35">
      <c r="B9716" s="23"/>
      <c r="C9716" s="30"/>
      <c r="D9716" s="31"/>
    </row>
    <row r="9717" spans="2:4" x14ac:dyDescent="0.35">
      <c r="B9717" s="23"/>
      <c r="C9717" s="30"/>
      <c r="D9717" s="31"/>
    </row>
    <row r="9718" spans="2:4" x14ac:dyDescent="0.35">
      <c r="B9718" s="23"/>
      <c r="C9718" s="30"/>
      <c r="D9718" s="31"/>
    </row>
    <row r="9719" spans="2:4" x14ac:dyDescent="0.35">
      <c r="B9719" s="23"/>
      <c r="C9719" s="30"/>
      <c r="D9719" s="31"/>
    </row>
    <row r="9720" spans="2:4" x14ac:dyDescent="0.35">
      <c r="B9720" s="23"/>
      <c r="C9720" s="30"/>
      <c r="D9720" s="31"/>
    </row>
    <row r="9721" spans="2:4" x14ac:dyDescent="0.35">
      <c r="B9721" s="23"/>
      <c r="C9721" s="30"/>
      <c r="D9721" s="31"/>
    </row>
    <row r="9722" spans="2:4" x14ac:dyDescent="0.35">
      <c r="B9722" s="23"/>
      <c r="C9722" s="30"/>
      <c r="D9722" s="31"/>
    </row>
    <row r="9723" spans="2:4" x14ac:dyDescent="0.35">
      <c r="B9723" s="23"/>
      <c r="C9723" s="30"/>
      <c r="D9723" s="31"/>
    </row>
    <row r="9724" spans="2:4" x14ac:dyDescent="0.35">
      <c r="B9724" s="23"/>
      <c r="C9724" s="30"/>
      <c r="D9724" s="31"/>
    </row>
    <row r="9725" spans="2:4" x14ac:dyDescent="0.35">
      <c r="B9725" s="23"/>
      <c r="C9725" s="30"/>
      <c r="D9725" s="31"/>
    </row>
    <row r="9726" spans="2:4" x14ac:dyDescent="0.35">
      <c r="B9726" s="23"/>
      <c r="C9726" s="30"/>
      <c r="D9726" s="31"/>
    </row>
    <row r="9727" spans="2:4" x14ac:dyDescent="0.35">
      <c r="B9727" s="23"/>
      <c r="C9727" s="30"/>
      <c r="D9727" s="31"/>
    </row>
    <row r="9728" spans="2:4" x14ac:dyDescent="0.35">
      <c r="B9728" s="23"/>
      <c r="C9728" s="30"/>
      <c r="D9728" s="31"/>
    </row>
    <row r="9729" spans="2:4" x14ac:dyDescent="0.35">
      <c r="B9729" s="23"/>
      <c r="C9729" s="30"/>
      <c r="D9729" s="31"/>
    </row>
    <row r="9730" spans="2:4" x14ac:dyDescent="0.35">
      <c r="B9730" s="23"/>
      <c r="C9730" s="30"/>
      <c r="D9730" s="31"/>
    </row>
    <row r="9731" spans="2:4" x14ac:dyDescent="0.35">
      <c r="B9731" s="23"/>
      <c r="C9731" s="30"/>
      <c r="D9731" s="31"/>
    </row>
    <row r="9732" spans="2:4" x14ac:dyDescent="0.35">
      <c r="B9732" s="23"/>
      <c r="C9732" s="30"/>
      <c r="D9732" s="31"/>
    </row>
    <row r="9733" spans="2:4" x14ac:dyDescent="0.35">
      <c r="B9733" s="23"/>
      <c r="C9733" s="30"/>
      <c r="D9733" s="31"/>
    </row>
    <row r="9734" spans="2:4" x14ac:dyDescent="0.35">
      <c r="B9734" s="23"/>
      <c r="C9734" s="30"/>
      <c r="D9734" s="31"/>
    </row>
    <row r="9735" spans="2:4" x14ac:dyDescent="0.35">
      <c r="B9735" s="23"/>
      <c r="C9735" s="30"/>
      <c r="D9735" s="31"/>
    </row>
    <row r="9736" spans="2:4" x14ac:dyDescent="0.35">
      <c r="B9736" s="23"/>
      <c r="C9736" s="30"/>
      <c r="D9736" s="31"/>
    </row>
    <row r="9737" spans="2:4" x14ac:dyDescent="0.35">
      <c r="B9737" s="23"/>
      <c r="C9737" s="30"/>
      <c r="D9737" s="31"/>
    </row>
    <row r="9738" spans="2:4" x14ac:dyDescent="0.35">
      <c r="B9738" s="23"/>
      <c r="C9738" s="30"/>
      <c r="D9738" s="31"/>
    </row>
    <row r="9739" spans="2:4" x14ac:dyDescent="0.35">
      <c r="B9739" s="23"/>
      <c r="C9739" s="30"/>
      <c r="D9739" s="31"/>
    </row>
    <row r="9740" spans="2:4" x14ac:dyDescent="0.35">
      <c r="B9740" s="23"/>
      <c r="C9740" s="30"/>
      <c r="D9740" s="31"/>
    </row>
    <row r="9741" spans="2:4" x14ac:dyDescent="0.35">
      <c r="B9741" s="23"/>
      <c r="C9741" s="30"/>
      <c r="D9741" s="31"/>
    </row>
    <row r="9742" spans="2:4" x14ac:dyDescent="0.35">
      <c r="B9742" s="23"/>
      <c r="C9742" s="30"/>
      <c r="D9742" s="31"/>
    </row>
    <row r="9743" spans="2:4" x14ac:dyDescent="0.35">
      <c r="B9743" s="23"/>
      <c r="C9743" s="30"/>
      <c r="D9743" s="31"/>
    </row>
    <row r="9744" spans="2:4" x14ac:dyDescent="0.35">
      <c r="B9744" s="23"/>
      <c r="C9744" s="30"/>
      <c r="D9744" s="31"/>
    </row>
    <row r="9745" spans="2:4" x14ac:dyDescent="0.35">
      <c r="B9745" s="23"/>
      <c r="C9745" s="30"/>
      <c r="D9745" s="31"/>
    </row>
    <row r="9746" spans="2:4" x14ac:dyDescent="0.35">
      <c r="B9746" s="23"/>
      <c r="C9746" s="30"/>
      <c r="D9746" s="31"/>
    </row>
    <row r="9747" spans="2:4" x14ac:dyDescent="0.35">
      <c r="B9747" s="23"/>
      <c r="C9747" s="30"/>
      <c r="D9747" s="31"/>
    </row>
    <row r="9748" spans="2:4" x14ac:dyDescent="0.35">
      <c r="B9748" s="23"/>
      <c r="C9748" s="30"/>
      <c r="D9748" s="31"/>
    </row>
    <row r="9749" spans="2:4" x14ac:dyDescent="0.35">
      <c r="B9749" s="23"/>
      <c r="C9749" s="30"/>
      <c r="D9749" s="31"/>
    </row>
    <row r="9750" spans="2:4" x14ac:dyDescent="0.35">
      <c r="B9750" s="23"/>
      <c r="C9750" s="30"/>
      <c r="D9750" s="31"/>
    </row>
    <row r="9751" spans="2:4" x14ac:dyDescent="0.35">
      <c r="B9751" s="23"/>
      <c r="C9751" s="30"/>
      <c r="D9751" s="31"/>
    </row>
    <row r="9752" spans="2:4" x14ac:dyDescent="0.35">
      <c r="B9752" s="23"/>
      <c r="C9752" s="30"/>
      <c r="D9752" s="31"/>
    </row>
    <row r="9753" spans="2:4" x14ac:dyDescent="0.35">
      <c r="B9753" s="23"/>
      <c r="C9753" s="30"/>
      <c r="D9753" s="31"/>
    </row>
    <row r="9754" spans="2:4" x14ac:dyDescent="0.35">
      <c r="B9754" s="23"/>
      <c r="C9754" s="30"/>
      <c r="D9754" s="31"/>
    </row>
    <row r="9755" spans="2:4" x14ac:dyDescent="0.35">
      <c r="B9755" s="23"/>
      <c r="C9755" s="30"/>
      <c r="D9755" s="31"/>
    </row>
    <row r="9756" spans="2:4" x14ac:dyDescent="0.35">
      <c r="B9756" s="23"/>
      <c r="C9756" s="30"/>
      <c r="D9756" s="31"/>
    </row>
    <row r="9757" spans="2:4" x14ac:dyDescent="0.35">
      <c r="B9757" s="23"/>
      <c r="C9757" s="30"/>
      <c r="D9757" s="31"/>
    </row>
    <row r="9758" spans="2:4" x14ac:dyDescent="0.35">
      <c r="B9758" s="23"/>
      <c r="C9758" s="30"/>
      <c r="D9758" s="31"/>
    </row>
    <row r="9759" spans="2:4" x14ac:dyDescent="0.35">
      <c r="B9759" s="23"/>
      <c r="C9759" s="30"/>
      <c r="D9759" s="31"/>
    </row>
    <row r="9760" spans="2:4" x14ac:dyDescent="0.35">
      <c r="B9760" s="23"/>
      <c r="C9760" s="30"/>
      <c r="D9760" s="31"/>
    </row>
    <row r="9761" spans="2:4" x14ac:dyDescent="0.35">
      <c r="B9761" s="23"/>
      <c r="C9761" s="30"/>
      <c r="D9761" s="31"/>
    </row>
    <row r="9762" spans="2:4" x14ac:dyDescent="0.35">
      <c r="B9762" s="23"/>
      <c r="C9762" s="30"/>
      <c r="D9762" s="31"/>
    </row>
    <row r="9763" spans="2:4" x14ac:dyDescent="0.35">
      <c r="B9763" s="23"/>
      <c r="C9763" s="30"/>
      <c r="D9763" s="31"/>
    </row>
    <row r="9764" spans="2:4" x14ac:dyDescent="0.35">
      <c r="B9764" s="23"/>
      <c r="C9764" s="30"/>
      <c r="D9764" s="31"/>
    </row>
    <row r="9765" spans="2:4" x14ac:dyDescent="0.35">
      <c r="B9765" s="23"/>
      <c r="C9765" s="30"/>
      <c r="D9765" s="31"/>
    </row>
    <row r="9766" spans="2:4" x14ac:dyDescent="0.35">
      <c r="B9766" s="23"/>
      <c r="C9766" s="30"/>
      <c r="D9766" s="31"/>
    </row>
    <row r="9767" spans="2:4" x14ac:dyDescent="0.35">
      <c r="B9767" s="23"/>
      <c r="C9767" s="30"/>
      <c r="D9767" s="31"/>
    </row>
    <row r="9768" spans="2:4" x14ac:dyDescent="0.35">
      <c r="B9768" s="23"/>
      <c r="C9768" s="30"/>
      <c r="D9768" s="31"/>
    </row>
    <row r="9769" spans="2:4" x14ac:dyDescent="0.35">
      <c r="B9769" s="23"/>
      <c r="C9769" s="30"/>
      <c r="D9769" s="31"/>
    </row>
    <row r="9770" spans="2:4" x14ac:dyDescent="0.35">
      <c r="B9770" s="23"/>
      <c r="C9770" s="30"/>
      <c r="D9770" s="31"/>
    </row>
    <row r="9771" spans="2:4" x14ac:dyDescent="0.35">
      <c r="B9771" s="23"/>
      <c r="C9771" s="30"/>
      <c r="D9771" s="31"/>
    </row>
    <row r="9772" spans="2:4" x14ac:dyDescent="0.35">
      <c r="B9772" s="23"/>
      <c r="C9772" s="30"/>
      <c r="D9772" s="31"/>
    </row>
    <row r="9773" spans="2:4" x14ac:dyDescent="0.35">
      <c r="B9773" s="23"/>
      <c r="C9773" s="30"/>
      <c r="D9773" s="31"/>
    </row>
    <row r="9774" spans="2:4" x14ac:dyDescent="0.35">
      <c r="B9774" s="23"/>
      <c r="C9774" s="30"/>
      <c r="D9774" s="31"/>
    </row>
    <row r="9775" spans="2:4" x14ac:dyDescent="0.35">
      <c r="B9775" s="23"/>
      <c r="C9775" s="30"/>
      <c r="D9775" s="31"/>
    </row>
    <row r="9776" spans="2:4" x14ac:dyDescent="0.35">
      <c r="B9776" s="23"/>
      <c r="C9776" s="30"/>
      <c r="D9776" s="31"/>
    </row>
    <row r="9777" spans="2:4" x14ac:dyDescent="0.35">
      <c r="B9777" s="23"/>
      <c r="C9777" s="30"/>
      <c r="D9777" s="31"/>
    </row>
    <row r="9778" spans="2:4" x14ac:dyDescent="0.35">
      <c r="B9778" s="23"/>
      <c r="C9778" s="30"/>
      <c r="D9778" s="31"/>
    </row>
    <row r="9779" spans="2:4" x14ac:dyDescent="0.35">
      <c r="B9779" s="23"/>
      <c r="C9779" s="30"/>
      <c r="D9779" s="31"/>
    </row>
    <row r="9780" spans="2:4" x14ac:dyDescent="0.35">
      <c r="B9780" s="23"/>
      <c r="C9780" s="30"/>
      <c r="D9780" s="31"/>
    </row>
    <row r="9781" spans="2:4" x14ac:dyDescent="0.35">
      <c r="B9781" s="23"/>
      <c r="C9781" s="30"/>
      <c r="D9781" s="31"/>
    </row>
    <row r="9782" spans="2:4" x14ac:dyDescent="0.35">
      <c r="B9782" s="23"/>
      <c r="C9782" s="30"/>
      <c r="D9782" s="31"/>
    </row>
    <row r="9783" spans="2:4" x14ac:dyDescent="0.35">
      <c r="B9783" s="23"/>
      <c r="C9783" s="30"/>
      <c r="D9783" s="31"/>
    </row>
    <row r="9784" spans="2:4" x14ac:dyDescent="0.35">
      <c r="B9784" s="23"/>
      <c r="C9784" s="30"/>
      <c r="D9784" s="31"/>
    </row>
    <row r="9785" spans="2:4" x14ac:dyDescent="0.35">
      <c r="B9785" s="23"/>
      <c r="C9785" s="30"/>
      <c r="D9785" s="31"/>
    </row>
    <row r="9786" spans="2:4" x14ac:dyDescent="0.35">
      <c r="B9786" s="23"/>
      <c r="C9786" s="30"/>
      <c r="D9786" s="31"/>
    </row>
    <row r="9787" spans="2:4" x14ac:dyDescent="0.35">
      <c r="B9787" s="23"/>
      <c r="C9787" s="30"/>
      <c r="D9787" s="31"/>
    </row>
    <row r="9788" spans="2:4" x14ac:dyDescent="0.35">
      <c r="B9788" s="23"/>
      <c r="C9788" s="30"/>
      <c r="D9788" s="31"/>
    </row>
    <row r="9789" spans="2:4" x14ac:dyDescent="0.35">
      <c r="B9789" s="23"/>
      <c r="C9789" s="30"/>
      <c r="D9789" s="31"/>
    </row>
    <row r="9790" spans="2:4" x14ac:dyDescent="0.35">
      <c r="B9790" s="23"/>
      <c r="C9790" s="30"/>
      <c r="D9790" s="31"/>
    </row>
    <row r="9791" spans="2:4" x14ac:dyDescent="0.35">
      <c r="B9791" s="23"/>
      <c r="C9791" s="30"/>
      <c r="D9791" s="31"/>
    </row>
    <row r="9792" spans="2:4" x14ac:dyDescent="0.35">
      <c r="B9792" s="23"/>
      <c r="C9792" s="30"/>
      <c r="D9792" s="31"/>
    </row>
    <row r="9793" spans="2:4" x14ac:dyDescent="0.35">
      <c r="B9793" s="23"/>
      <c r="C9793" s="30"/>
      <c r="D9793" s="31"/>
    </row>
    <row r="9794" spans="2:4" x14ac:dyDescent="0.35">
      <c r="B9794" s="23"/>
      <c r="C9794" s="30"/>
      <c r="D9794" s="31"/>
    </row>
    <row r="9795" spans="2:4" x14ac:dyDescent="0.35">
      <c r="B9795" s="23"/>
      <c r="C9795" s="30"/>
      <c r="D9795" s="31"/>
    </row>
    <row r="9796" spans="2:4" x14ac:dyDescent="0.35">
      <c r="B9796" s="23"/>
      <c r="C9796" s="30"/>
      <c r="D9796" s="31"/>
    </row>
    <row r="9797" spans="2:4" x14ac:dyDescent="0.35">
      <c r="B9797" s="23"/>
      <c r="C9797" s="30"/>
      <c r="D9797" s="31"/>
    </row>
    <row r="9798" spans="2:4" x14ac:dyDescent="0.35">
      <c r="B9798" s="23"/>
      <c r="C9798" s="30"/>
      <c r="D9798" s="31"/>
    </row>
    <row r="9799" spans="2:4" x14ac:dyDescent="0.35">
      <c r="B9799" s="23"/>
      <c r="C9799" s="30"/>
      <c r="D9799" s="31"/>
    </row>
    <row r="9800" spans="2:4" x14ac:dyDescent="0.35">
      <c r="B9800" s="23"/>
      <c r="C9800" s="30"/>
      <c r="D9800" s="31"/>
    </row>
    <row r="9801" spans="2:4" x14ac:dyDescent="0.35">
      <c r="B9801" s="23"/>
      <c r="C9801" s="30"/>
      <c r="D9801" s="31"/>
    </row>
    <row r="9802" spans="2:4" x14ac:dyDescent="0.35">
      <c r="B9802" s="23"/>
      <c r="C9802" s="30"/>
      <c r="D9802" s="31"/>
    </row>
    <row r="9803" spans="2:4" x14ac:dyDescent="0.35">
      <c r="B9803" s="23"/>
      <c r="C9803" s="30"/>
      <c r="D9803" s="31"/>
    </row>
    <row r="9804" spans="2:4" x14ac:dyDescent="0.35">
      <c r="B9804" s="23"/>
      <c r="C9804" s="30"/>
      <c r="D9804" s="31"/>
    </row>
    <row r="9805" spans="2:4" x14ac:dyDescent="0.35">
      <c r="B9805" s="23"/>
      <c r="C9805" s="30"/>
      <c r="D9805" s="31"/>
    </row>
    <row r="9806" spans="2:4" x14ac:dyDescent="0.35">
      <c r="B9806" s="23"/>
      <c r="C9806" s="30"/>
      <c r="D9806" s="31"/>
    </row>
    <row r="9807" spans="2:4" x14ac:dyDescent="0.35">
      <c r="B9807" s="23"/>
      <c r="C9807" s="30"/>
      <c r="D9807" s="31"/>
    </row>
    <row r="9808" spans="2:4" x14ac:dyDescent="0.35">
      <c r="B9808" s="23"/>
      <c r="C9808" s="30"/>
      <c r="D9808" s="31"/>
    </row>
    <row r="9809" spans="2:4" x14ac:dyDescent="0.35">
      <c r="B9809" s="23"/>
      <c r="C9809" s="30"/>
      <c r="D9809" s="31"/>
    </row>
    <row r="9810" spans="2:4" x14ac:dyDescent="0.35">
      <c r="B9810" s="23"/>
      <c r="C9810" s="30"/>
      <c r="D9810" s="31"/>
    </row>
    <row r="9811" spans="2:4" x14ac:dyDescent="0.35">
      <c r="B9811" s="23"/>
      <c r="C9811" s="30"/>
      <c r="D9811" s="31"/>
    </row>
    <row r="9812" spans="2:4" x14ac:dyDescent="0.35">
      <c r="B9812" s="23"/>
      <c r="C9812" s="30"/>
      <c r="D9812" s="31"/>
    </row>
    <row r="9813" spans="2:4" x14ac:dyDescent="0.35">
      <c r="B9813" s="23"/>
      <c r="C9813" s="30"/>
      <c r="D9813" s="31"/>
    </row>
    <row r="9814" spans="2:4" x14ac:dyDescent="0.35">
      <c r="B9814" s="23"/>
      <c r="C9814" s="30"/>
      <c r="D9814" s="31"/>
    </row>
    <row r="9815" spans="2:4" x14ac:dyDescent="0.35">
      <c r="B9815" s="23"/>
      <c r="C9815" s="30"/>
      <c r="D9815" s="31"/>
    </row>
    <row r="9816" spans="2:4" x14ac:dyDescent="0.35">
      <c r="B9816" s="23"/>
      <c r="C9816" s="30"/>
      <c r="D9816" s="31"/>
    </row>
    <row r="9817" spans="2:4" x14ac:dyDescent="0.35">
      <c r="B9817" s="23"/>
      <c r="C9817" s="30"/>
      <c r="D9817" s="31"/>
    </row>
    <row r="9818" spans="2:4" x14ac:dyDescent="0.35">
      <c r="B9818" s="23"/>
      <c r="C9818" s="30"/>
      <c r="D9818" s="31"/>
    </row>
    <row r="9819" spans="2:4" x14ac:dyDescent="0.35">
      <c r="B9819" s="23"/>
      <c r="C9819" s="30"/>
      <c r="D9819" s="31"/>
    </row>
    <row r="9820" spans="2:4" x14ac:dyDescent="0.35">
      <c r="B9820" s="23"/>
      <c r="C9820" s="30"/>
      <c r="D9820" s="31"/>
    </row>
    <row r="9821" spans="2:4" x14ac:dyDescent="0.35">
      <c r="B9821" s="23"/>
      <c r="C9821" s="30"/>
      <c r="D9821" s="31"/>
    </row>
    <row r="9822" spans="2:4" x14ac:dyDescent="0.35">
      <c r="B9822" s="23"/>
      <c r="C9822" s="30"/>
      <c r="D9822" s="31"/>
    </row>
    <row r="9823" spans="2:4" x14ac:dyDescent="0.35">
      <c r="B9823" s="23"/>
      <c r="C9823" s="30"/>
      <c r="D9823" s="31"/>
    </row>
    <row r="9824" spans="2:4" x14ac:dyDescent="0.35">
      <c r="B9824" s="23"/>
      <c r="C9824" s="30"/>
      <c r="D9824" s="31"/>
    </row>
    <row r="9825" spans="2:4" x14ac:dyDescent="0.35">
      <c r="B9825" s="23"/>
      <c r="C9825" s="30"/>
      <c r="D9825" s="31"/>
    </row>
    <row r="9826" spans="2:4" x14ac:dyDescent="0.35">
      <c r="B9826" s="23"/>
      <c r="C9826" s="30"/>
      <c r="D9826" s="31"/>
    </row>
    <row r="9827" spans="2:4" x14ac:dyDescent="0.35">
      <c r="B9827" s="23"/>
      <c r="C9827" s="30"/>
      <c r="D9827" s="31"/>
    </row>
    <row r="9828" spans="2:4" x14ac:dyDescent="0.35">
      <c r="B9828" s="23"/>
      <c r="C9828" s="30"/>
      <c r="D9828" s="31"/>
    </row>
    <row r="9829" spans="2:4" x14ac:dyDescent="0.35">
      <c r="B9829" s="23"/>
      <c r="C9829" s="30"/>
      <c r="D9829" s="31"/>
    </row>
    <row r="9830" spans="2:4" x14ac:dyDescent="0.35">
      <c r="B9830" s="23"/>
      <c r="C9830" s="30"/>
      <c r="D9830" s="31"/>
    </row>
    <row r="9831" spans="2:4" x14ac:dyDescent="0.35">
      <c r="B9831" s="23"/>
      <c r="C9831" s="30"/>
      <c r="D9831" s="31"/>
    </row>
    <row r="9832" spans="2:4" x14ac:dyDescent="0.35">
      <c r="B9832" s="23"/>
      <c r="C9832" s="30"/>
      <c r="D9832" s="31"/>
    </row>
    <row r="9833" spans="2:4" x14ac:dyDescent="0.35">
      <c r="B9833" s="23"/>
      <c r="C9833" s="30"/>
      <c r="D9833" s="31"/>
    </row>
    <row r="9834" spans="2:4" x14ac:dyDescent="0.35">
      <c r="B9834" s="23"/>
      <c r="C9834" s="30"/>
      <c r="D9834" s="31"/>
    </row>
    <row r="9835" spans="2:4" x14ac:dyDescent="0.35">
      <c r="B9835" s="23"/>
      <c r="C9835" s="30"/>
      <c r="D9835" s="31"/>
    </row>
    <row r="9836" spans="2:4" x14ac:dyDescent="0.35">
      <c r="B9836" s="23"/>
      <c r="C9836" s="30"/>
      <c r="D9836" s="31"/>
    </row>
    <row r="9837" spans="2:4" x14ac:dyDescent="0.35">
      <c r="B9837" s="23"/>
      <c r="C9837" s="30"/>
      <c r="D9837" s="31"/>
    </row>
    <row r="9838" spans="2:4" x14ac:dyDescent="0.35">
      <c r="B9838" s="23"/>
      <c r="C9838" s="30"/>
      <c r="D9838" s="31"/>
    </row>
    <row r="9839" spans="2:4" x14ac:dyDescent="0.35">
      <c r="B9839" s="23"/>
      <c r="C9839" s="30"/>
      <c r="D9839" s="31"/>
    </row>
    <row r="9840" spans="2:4" x14ac:dyDescent="0.35">
      <c r="B9840" s="23"/>
      <c r="C9840" s="30"/>
      <c r="D9840" s="31"/>
    </row>
    <row r="9841" spans="2:4" x14ac:dyDescent="0.35">
      <c r="B9841" s="23"/>
      <c r="C9841" s="30"/>
      <c r="D9841" s="31"/>
    </row>
    <row r="9842" spans="2:4" x14ac:dyDescent="0.35">
      <c r="B9842" s="23"/>
      <c r="C9842" s="30"/>
      <c r="D9842" s="31"/>
    </row>
    <row r="9843" spans="2:4" x14ac:dyDescent="0.35">
      <c r="B9843" s="23"/>
      <c r="C9843" s="30"/>
      <c r="D9843" s="31"/>
    </row>
    <row r="9844" spans="2:4" x14ac:dyDescent="0.35">
      <c r="B9844" s="23"/>
      <c r="C9844" s="30"/>
      <c r="D9844" s="31"/>
    </row>
    <row r="9845" spans="2:4" x14ac:dyDescent="0.35">
      <c r="B9845" s="23"/>
      <c r="C9845" s="30"/>
      <c r="D9845" s="31"/>
    </row>
    <row r="9846" spans="2:4" x14ac:dyDescent="0.35">
      <c r="B9846" s="23"/>
      <c r="C9846" s="30"/>
      <c r="D9846" s="31"/>
    </row>
    <row r="9847" spans="2:4" x14ac:dyDescent="0.35">
      <c r="B9847" s="23"/>
      <c r="C9847" s="30"/>
      <c r="D9847" s="31"/>
    </row>
    <row r="9848" spans="2:4" x14ac:dyDescent="0.35">
      <c r="B9848" s="23"/>
      <c r="C9848" s="30"/>
      <c r="D9848" s="31"/>
    </row>
    <row r="9849" spans="2:4" x14ac:dyDescent="0.35">
      <c r="B9849" s="23"/>
      <c r="C9849" s="30"/>
      <c r="D9849" s="31"/>
    </row>
    <row r="9850" spans="2:4" x14ac:dyDescent="0.35">
      <c r="B9850" s="23"/>
      <c r="C9850" s="30"/>
      <c r="D9850" s="31"/>
    </row>
    <row r="9851" spans="2:4" x14ac:dyDescent="0.35">
      <c r="B9851" s="23"/>
      <c r="C9851" s="30"/>
      <c r="D9851" s="31"/>
    </row>
    <row r="9852" spans="2:4" x14ac:dyDescent="0.35">
      <c r="B9852" s="23"/>
      <c r="C9852" s="30"/>
      <c r="D9852" s="31"/>
    </row>
    <row r="9853" spans="2:4" x14ac:dyDescent="0.35">
      <c r="B9853" s="23"/>
      <c r="C9853" s="30"/>
      <c r="D9853" s="31"/>
    </row>
    <row r="9854" spans="2:4" x14ac:dyDescent="0.35">
      <c r="B9854" s="23"/>
      <c r="C9854" s="30"/>
      <c r="D9854" s="31"/>
    </row>
    <row r="9855" spans="2:4" x14ac:dyDescent="0.35">
      <c r="B9855" s="23"/>
      <c r="C9855" s="30"/>
      <c r="D9855" s="31"/>
    </row>
    <row r="9856" spans="2:4" x14ac:dyDescent="0.35">
      <c r="B9856" s="23"/>
      <c r="C9856" s="30"/>
      <c r="D9856" s="31"/>
    </row>
    <row r="9857" spans="2:4" x14ac:dyDescent="0.35">
      <c r="B9857" s="23"/>
      <c r="C9857" s="30"/>
      <c r="D9857" s="31"/>
    </row>
    <row r="9858" spans="2:4" x14ac:dyDescent="0.35">
      <c r="B9858" s="23"/>
      <c r="C9858" s="30"/>
      <c r="D9858" s="31"/>
    </row>
    <row r="9859" spans="2:4" x14ac:dyDescent="0.35">
      <c r="B9859" s="23"/>
      <c r="C9859" s="30"/>
      <c r="D9859" s="31"/>
    </row>
    <row r="9860" spans="2:4" x14ac:dyDescent="0.35">
      <c r="B9860" s="23"/>
      <c r="C9860" s="30"/>
      <c r="D9860" s="31"/>
    </row>
    <row r="9861" spans="2:4" x14ac:dyDescent="0.35">
      <c r="B9861" s="23"/>
      <c r="C9861" s="30"/>
      <c r="D9861" s="31"/>
    </row>
    <row r="9862" spans="2:4" x14ac:dyDescent="0.35">
      <c r="B9862" s="23"/>
      <c r="C9862" s="30"/>
      <c r="D9862" s="31"/>
    </row>
    <row r="9863" spans="2:4" x14ac:dyDescent="0.35">
      <c r="B9863" s="23"/>
      <c r="C9863" s="30"/>
      <c r="D9863" s="31"/>
    </row>
    <row r="9864" spans="2:4" x14ac:dyDescent="0.35">
      <c r="B9864" s="23"/>
      <c r="C9864" s="30"/>
      <c r="D9864" s="31"/>
    </row>
    <row r="9865" spans="2:4" x14ac:dyDescent="0.35">
      <c r="B9865" s="23"/>
      <c r="C9865" s="30"/>
      <c r="D9865" s="31"/>
    </row>
    <row r="9866" spans="2:4" x14ac:dyDescent="0.35">
      <c r="B9866" s="23"/>
      <c r="C9866" s="30"/>
      <c r="D9866" s="31"/>
    </row>
    <row r="9867" spans="2:4" x14ac:dyDescent="0.35">
      <c r="B9867" s="23"/>
      <c r="C9867" s="30"/>
      <c r="D9867" s="31"/>
    </row>
    <row r="9868" spans="2:4" x14ac:dyDescent="0.35">
      <c r="B9868" s="23"/>
      <c r="C9868" s="30"/>
      <c r="D9868" s="31"/>
    </row>
    <row r="9869" spans="2:4" x14ac:dyDescent="0.35">
      <c r="B9869" s="23"/>
      <c r="C9869" s="30"/>
      <c r="D9869" s="31"/>
    </row>
    <row r="9870" spans="2:4" x14ac:dyDescent="0.35">
      <c r="B9870" s="23"/>
      <c r="C9870" s="30"/>
      <c r="D9870" s="31"/>
    </row>
    <row r="9871" spans="2:4" x14ac:dyDescent="0.35">
      <c r="B9871" s="23"/>
      <c r="C9871" s="30"/>
      <c r="D9871" s="31"/>
    </row>
    <row r="9872" spans="2:4" x14ac:dyDescent="0.35">
      <c r="B9872" s="23"/>
      <c r="C9872" s="30"/>
      <c r="D9872" s="31"/>
    </row>
    <row r="9873" spans="2:4" x14ac:dyDescent="0.35">
      <c r="B9873" s="23"/>
      <c r="C9873" s="30"/>
      <c r="D9873" s="31"/>
    </row>
    <row r="9874" spans="2:4" x14ac:dyDescent="0.35">
      <c r="B9874" s="23"/>
      <c r="C9874" s="30"/>
      <c r="D9874" s="31"/>
    </row>
    <row r="9875" spans="2:4" x14ac:dyDescent="0.35">
      <c r="B9875" s="23"/>
      <c r="C9875" s="30"/>
      <c r="D9875" s="31"/>
    </row>
    <row r="9876" spans="2:4" x14ac:dyDescent="0.35">
      <c r="B9876" s="23"/>
      <c r="C9876" s="30"/>
      <c r="D9876" s="31"/>
    </row>
    <row r="9877" spans="2:4" x14ac:dyDescent="0.35">
      <c r="B9877" s="23"/>
      <c r="C9877" s="30"/>
      <c r="D9877" s="31"/>
    </row>
    <row r="9878" spans="2:4" x14ac:dyDescent="0.35">
      <c r="B9878" s="23"/>
      <c r="C9878" s="30"/>
      <c r="D9878" s="31"/>
    </row>
    <row r="9879" spans="2:4" x14ac:dyDescent="0.35">
      <c r="B9879" s="23"/>
      <c r="C9879" s="30"/>
      <c r="D9879" s="31"/>
    </row>
    <row r="9880" spans="2:4" x14ac:dyDescent="0.35">
      <c r="B9880" s="23"/>
      <c r="C9880" s="30"/>
      <c r="D9880" s="31"/>
    </row>
    <row r="9881" spans="2:4" x14ac:dyDescent="0.35">
      <c r="B9881" s="23"/>
      <c r="C9881" s="30"/>
      <c r="D9881" s="31"/>
    </row>
    <row r="9882" spans="2:4" x14ac:dyDescent="0.35">
      <c r="B9882" s="23"/>
      <c r="C9882" s="30"/>
      <c r="D9882" s="31"/>
    </row>
    <row r="9883" spans="2:4" x14ac:dyDescent="0.35">
      <c r="B9883" s="23"/>
      <c r="C9883" s="30"/>
      <c r="D9883" s="31"/>
    </row>
    <row r="9884" spans="2:4" x14ac:dyDescent="0.35">
      <c r="B9884" s="23"/>
      <c r="C9884" s="30"/>
      <c r="D9884" s="31"/>
    </row>
    <row r="9885" spans="2:4" x14ac:dyDescent="0.35">
      <c r="B9885" s="23"/>
      <c r="C9885" s="30"/>
      <c r="D9885" s="31"/>
    </row>
    <row r="9886" spans="2:4" x14ac:dyDescent="0.35">
      <c r="B9886" s="23"/>
      <c r="C9886" s="30"/>
      <c r="D9886" s="31"/>
    </row>
    <row r="9887" spans="2:4" x14ac:dyDescent="0.35">
      <c r="B9887" s="23"/>
      <c r="C9887" s="30"/>
      <c r="D9887" s="31"/>
    </row>
    <row r="9888" spans="2:4" x14ac:dyDescent="0.35">
      <c r="B9888" s="23"/>
      <c r="C9888" s="30"/>
      <c r="D9888" s="31"/>
    </row>
    <row r="9889" spans="2:4" x14ac:dyDescent="0.35">
      <c r="B9889" s="23"/>
      <c r="C9889" s="30"/>
      <c r="D9889" s="31"/>
    </row>
    <row r="9890" spans="2:4" x14ac:dyDescent="0.35">
      <c r="B9890" s="23"/>
      <c r="C9890" s="30"/>
      <c r="D9890" s="31"/>
    </row>
    <row r="9891" spans="2:4" x14ac:dyDescent="0.35">
      <c r="B9891" s="23"/>
      <c r="C9891" s="30"/>
      <c r="D9891" s="31"/>
    </row>
    <row r="9892" spans="2:4" x14ac:dyDescent="0.35">
      <c r="B9892" s="23"/>
      <c r="C9892" s="30"/>
      <c r="D9892" s="31"/>
    </row>
    <row r="9893" spans="2:4" x14ac:dyDescent="0.35">
      <c r="B9893" s="23"/>
      <c r="C9893" s="30"/>
      <c r="D9893" s="31"/>
    </row>
    <row r="9894" spans="2:4" x14ac:dyDescent="0.35">
      <c r="B9894" s="23"/>
      <c r="C9894" s="30"/>
      <c r="D9894" s="31"/>
    </row>
    <row r="9895" spans="2:4" x14ac:dyDescent="0.35">
      <c r="B9895" s="23"/>
      <c r="C9895" s="30"/>
      <c r="D9895" s="31"/>
    </row>
    <row r="9896" spans="2:4" x14ac:dyDescent="0.35">
      <c r="B9896" s="23"/>
      <c r="C9896" s="30"/>
      <c r="D9896" s="31"/>
    </row>
    <row r="9897" spans="2:4" x14ac:dyDescent="0.35">
      <c r="B9897" s="23"/>
      <c r="C9897" s="30"/>
      <c r="D9897" s="31"/>
    </row>
    <row r="9898" spans="2:4" x14ac:dyDescent="0.35">
      <c r="B9898" s="23"/>
      <c r="C9898" s="30"/>
      <c r="D9898" s="31"/>
    </row>
    <row r="9899" spans="2:4" x14ac:dyDescent="0.35">
      <c r="B9899" s="23"/>
      <c r="C9899" s="30"/>
      <c r="D9899" s="31"/>
    </row>
    <row r="9900" spans="2:4" x14ac:dyDescent="0.35">
      <c r="B9900" s="23"/>
      <c r="C9900" s="30"/>
      <c r="D9900" s="31"/>
    </row>
    <row r="9901" spans="2:4" x14ac:dyDescent="0.35">
      <c r="B9901" s="23"/>
      <c r="C9901" s="30"/>
      <c r="D9901" s="31"/>
    </row>
    <row r="9902" spans="2:4" x14ac:dyDescent="0.35">
      <c r="B9902" s="23"/>
      <c r="C9902" s="30"/>
      <c r="D9902" s="31"/>
    </row>
    <row r="9903" spans="2:4" x14ac:dyDescent="0.35">
      <c r="B9903" s="23"/>
      <c r="C9903" s="30"/>
      <c r="D9903" s="31"/>
    </row>
    <row r="9904" spans="2:4" x14ac:dyDescent="0.35">
      <c r="B9904" s="23"/>
      <c r="C9904" s="30"/>
      <c r="D9904" s="31"/>
    </row>
    <row r="9905" spans="2:4" x14ac:dyDescent="0.35">
      <c r="B9905" s="23"/>
      <c r="C9905" s="30"/>
      <c r="D9905" s="31"/>
    </row>
    <row r="9906" spans="2:4" x14ac:dyDescent="0.35">
      <c r="B9906" s="23"/>
      <c r="C9906" s="30"/>
      <c r="D9906" s="31"/>
    </row>
    <row r="9907" spans="2:4" x14ac:dyDescent="0.35">
      <c r="B9907" s="23"/>
      <c r="C9907" s="30"/>
      <c r="D9907" s="31"/>
    </row>
    <row r="9908" spans="2:4" x14ac:dyDescent="0.35">
      <c r="B9908" s="23"/>
      <c r="C9908" s="30"/>
      <c r="D9908" s="31"/>
    </row>
    <row r="9909" spans="2:4" x14ac:dyDescent="0.35">
      <c r="B9909" s="23"/>
      <c r="C9909" s="30"/>
      <c r="D9909" s="31"/>
    </row>
    <row r="9910" spans="2:4" x14ac:dyDescent="0.35">
      <c r="B9910" s="23"/>
      <c r="C9910" s="30"/>
      <c r="D9910" s="31"/>
    </row>
    <row r="9911" spans="2:4" x14ac:dyDescent="0.35">
      <c r="B9911" s="23"/>
      <c r="C9911" s="30"/>
      <c r="D9911" s="31"/>
    </row>
    <row r="9912" spans="2:4" x14ac:dyDescent="0.35">
      <c r="B9912" s="23"/>
      <c r="C9912" s="30"/>
      <c r="D9912" s="31"/>
    </row>
    <row r="9913" spans="2:4" x14ac:dyDescent="0.35">
      <c r="B9913" s="23"/>
      <c r="C9913" s="30"/>
      <c r="D9913" s="31"/>
    </row>
    <row r="9914" spans="2:4" x14ac:dyDescent="0.35">
      <c r="B9914" s="23"/>
      <c r="C9914" s="30"/>
      <c r="D9914" s="31"/>
    </row>
    <row r="9915" spans="2:4" x14ac:dyDescent="0.35">
      <c r="B9915" s="23"/>
      <c r="C9915" s="30"/>
      <c r="D9915" s="31"/>
    </row>
    <row r="9916" spans="2:4" x14ac:dyDescent="0.35">
      <c r="B9916" s="23"/>
      <c r="C9916" s="30"/>
      <c r="D9916" s="31"/>
    </row>
    <row r="9917" spans="2:4" x14ac:dyDescent="0.35">
      <c r="B9917" s="23"/>
      <c r="C9917" s="30"/>
      <c r="D9917" s="31"/>
    </row>
    <row r="9918" spans="2:4" x14ac:dyDescent="0.35">
      <c r="B9918" s="23"/>
      <c r="C9918" s="30"/>
      <c r="D9918" s="31"/>
    </row>
    <row r="9919" spans="2:4" x14ac:dyDescent="0.35">
      <c r="B9919" s="23"/>
      <c r="C9919" s="30"/>
      <c r="D9919" s="31"/>
    </row>
    <row r="9920" spans="2:4" x14ac:dyDescent="0.35">
      <c r="B9920" s="23"/>
      <c r="C9920" s="30"/>
      <c r="D9920" s="31"/>
    </row>
    <row r="9921" spans="2:4" x14ac:dyDescent="0.35">
      <c r="B9921" s="23"/>
      <c r="C9921" s="30"/>
      <c r="D9921" s="31"/>
    </row>
    <row r="9922" spans="2:4" x14ac:dyDescent="0.35">
      <c r="B9922" s="23"/>
      <c r="C9922" s="30"/>
      <c r="D9922" s="31"/>
    </row>
    <row r="9923" spans="2:4" x14ac:dyDescent="0.35">
      <c r="B9923" s="23"/>
      <c r="C9923" s="30"/>
      <c r="D9923" s="31"/>
    </row>
    <row r="9924" spans="2:4" x14ac:dyDescent="0.35">
      <c r="B9924" s="23"/>
      <c r="C9924" s="30"/>
      <c r="D9924" s="31"/>
    </row>
    <row r="9925" spans="2:4" x14ac:dyDescent="0.35">
      <c r="B9925" s="23"/>
      <c r="C9925" s="30"/>
      <c r="D9925" s="31"/>
    </row>
    <row r="9926" spans="2:4" x14ac:dyDescent="0.35">
      <c r="B9926" s="23"/>
      <c r="C9926" s="30"/>
      <c r="D9926" s="31"/>
    </row>
    <row r="9927" spans="2:4" x14ac:dyDescent="0.35">
      <c r="B9927" s="23"/>
      <c r="C9927" s="30"/>
      <c r="D9927" s="31"/>
    </row>
    <row r="9928" spans="2:4" x14ac:dyDescent="0.35">
      <c r="B9928" s="23"/>
      <c r="C9928" s="30"/>
      <c r="D9928" s="31"/>
    </row>
    <row r="9929" spans="2:4" x14ac:dyDescent="0.35">
      <c r="B9929" s="23"/>
      <c r="C9929" s="30"/>
      <c r="D9929" s="31"/>
    </row>
    <row r="9930" spans="2:4" x14ac:dyDescent="0.35">
      <c r="B9930" s="23"/>
      <c r="C9930" s="30"/>
      <c r="D9930" s="31"/>
    </row>
    <row r="9931" spans="2:4" x14ac:dyDescent="0.35">
      <c r="B9931" s="23"/>
      <c r="C9931" s="30"/>
      <c r="D9931" s="31"/>
    </row>
    <row r="9932" spans="2:4" x14ac:dyDescent="0.35">
      <c r="B9932" s="23"/>
      <c r="C9932" s="30"/>
      <c r="D9932" s="31"/>
    </row>
    <row r="9933" spans="2:4" x14ac:dyDescent="0.35">
      <c r="B9933" s="23"/>
      <c r="C9933" s="30"/>
      <c r="D9933" s="31"/>
    </row>
    <row r="9934" spans="2:4" x14ac:dyDescent="0.35">
      <c r="B9934" s="23"/>
      <c r="C9934" s="30"/>
      <c r="D9934" s="31"/>
    </row>
    <row r="9935" spans="2:4" x14ac:dyDescent="0.35">
      <c r="B9935" s="23"/>
      <c r="C9935" s="30"/>
      <c r="D9935" s="31"/>
    </row>
    <row r="9936" spans="2:4" x14ac:dyDescent="0.35">
      <c r="B9936" s="23"/>
      <c r="C9936" s="30"/>
      <c r="D9936" s="31"/>
    </row>
    <row r="9937" spans="2:4" x14ac:dyDescent="0.35">
      <c r="B9937" s="23"/>
      <c r="C9937" s="30"/>
      <c r="D9937" s="31"/>
    </row>
    <row r="9938" spans="2:4" x14ac:dyDescent="0.35">
      <c r="B9938" s="23"/>
      <c r="C9938" s="30"/>
      <c r="D9938" s="31"/>
    </row>
    <row r="9939" spans="2:4" x14ac:dyDescent="0.35">
      <c r="B9939" s="23"/>
      <c r="C9939" s="30"/>
      <c r="D9939" s="31"/>
    </row>
    <row r="9940" spans="2:4" x14ac:dyDescent="0.35">
      <c r="B9940" s="23"/>
      <c r="C9940" s="30"/>
      <c r="D9940" s="31"/>
    </row>
    <row r="9941" spans="2:4" x14ac:dyDescent="0.35">
      <c r="B9941" s="23"/>
      <c r="C9941" s="30"/>
      <c r="D9941" s="31"/>
    </row>
    <row r="9942" spans="2:4" x14ac:dyDescent="0.35">
      <c r="B9942" s="23"/>
      <c r="C9942" s="30"/>
      <c r="D9942" s="31"/>
    </row>
    <row r="9943" spans="2:4" x14ac:dyDescent="0.35">
      <c r="B9943" s="23"/>
      <c r="C9943" s="30"/>
      <c r="D9943" s="31"/>
    </row>
    <row r="9944" spans="2:4" x14ac:dyDescent="0.35">
      <c r="B9944" s="23"/>
      <c r="C9944" s="30"/>
      <c r="D9944" s="31"/>
    </row>
    <row r="9945" spans="2:4" x14ac:dyDescent="0.35">
      <c r="B9945" s="23"/>
      <c r="C9945" s="30"/>
      <c r="D9945" s="31"/>
    </row>
    <row r="9946" spans="2:4" x14ac:dyDescent="0.35">
      <c r="B9946" s="23"/>
      <c r="C9946" s="30"/>
      <c r="D9946" s="31"/>
    </row>
    <row r="9947" spans="2:4" x14ac:dyDescent="0.35">
      <c r="B9947" s="23"/>
      <c r="C9947" s="30"/>
      <c r="D9947" s="31"/>
    </row>
    <row r="9948" spans="2:4" x14ac:dyDescent="0.35">
      <c r="B9948" s="23"/>
      <c r="C9948" s="30"/>
      <c r="D9948" s="31"/>
    </row>
    <row r="9949" spans="2:4" x14ac:dyDescent="0.35">
      <c r="B9949" s="23"/>
      <c r="C9949" s="30"/>
      <c r="D9949" s="31"/>
    </row>
    <row r="9950" spans="2:4" x14ac:dyDescent="0.35">
      <c r="B9950" s="23"/>
      <c r="C9950" s="30"/>
      <c r="D9950" s="31"/>
    </row>
    <row r="9951" spans="2:4" x14ac:dyDescent="0.35">
      <c r="B9951" s="23"/>
      <c r="C9951" s="30"/>
      <c r="D9951" s="31"/>
    </row>
    <row r="9952" spans="2:4" x14ac:dyDescent="0.35">
      <c r="B9952" s="23"/>
      <c r="C9952" s="30"/>
      <c r="D9952" s="31"/>
    </row>
    <row r="9953" spans="2:4" x14ac:dyDescent="0.35">
      <c r="B9953" s="23"/>
      <c r="C9953" s="30"/>
      <c r="D9953" s="31"/>
    </row>
    <row r="9954" spans="2:4" x14ac:dyDescent="0.35">
      <c r="B9954" s="23"/>
      <c r="C9954" s="30"/>
      <c r="D9954" s="31"/>
    </row>
    <row r="9955" spans="2:4" x14ac:dyDescent="0.35">
      <c r="B9955" s="23"/>
      <c r="C9955" s="30"/>
      <c r="D9955" s="31"/>
    </row>
    <row r="9956" spans="2:4" x14ac:dyDescent="0.35">
      <c r="B9956" s="23"/>
      <c r="C9956" s="30"/>
      <c r="D9956" s="31"/>
    </row>
    <row r="9957" spans="2:4" x14ac:dyDescent="0.35">
      <c r="B9957" s="23"/>
      <c r="C9957" s="30"/>
      <c r="D9957" s="31"/>
    </row>
    <row r="9958" spans="2:4" x14ac:dyDescent="0.35">
      <c r="B9958" s="23"/>
      <c r="C9958" s="30"/>
      <c r="D9958" s="31"/>
    </row>
    <row r="9959" spans="2:4" x14ac:dyDescent="0.35">
      <c r="B9959" s="23"/>
      <c r="C9959" s="30"/>
      <c r="D9959" s="31"/>
    </row>
    <row r="9960" spans="2:4" x14ac:dyDescent="0.35">
      <c r="B9960" s="23"/>
      <c r="C9960" s="30"/>
      <c r="D9960" s="31"/>
    </row>
    <row r="9961" spans="2:4" x14ac:dyDescent="0.35">
      <c r="B9961" s="23"/>
      <c r="C9961" s="30"/>
      <c r="D9961" s="31"/>
    </row>
    <row r="9962" spans="2:4" x14ac:dyDescent="0.35">
      <c r="B9962" s="23"/>
      <c r="C9962" s="30"/>
      <c r="D9962" s="31"/>
    </row>
    <row r="9963" spans="2:4" x14ac:dyDescent="0.35">
      <c r="B9963" s="23"/>
      <c r="C9963" s="30"/>
      <c r="D9963" s="31"/>
    </row>
    <row r="9964" spans="2:4" x14ac:dyDescent="0.35">
      <c r="B9964" s="23"/>
      <c r="C9964" s="30"/>
      <c r="D9964" s="31"/>
    </row>
    <row r="9965" spans="2:4" x14ac:dyDescent="0.35">
      <c r="B9965" s="23"/>
      <c r="C9965" s="30"/>
      <c r="D9965" s="31"/>
    </row>
    <row r="9966" spans="2:4" x14ac:dyDescent="0.35">
      <c r="B9966" s="23"/>
      <c r="C9966" s="30"/>
      <c r="D9966" s="31"/>
    </row>
    <row r="9967" spans="2:4" x14ac:dyDescent="0.35">
      <c r="B9967" s="23"/>
      <c r="C9967" s="30"/>
      <c r="D9967" s="31"/>
    </row>
    <row r="9968" spans="2:4" x14ac:dyDescent="0.35">
      <c r="B9968" s="23"/>
      <c r="C9968" s="30"/>
      <c r="D9968" s="31"/>
    </row>
    <row r="9969" spans="2:4" x14ac:dyDescent="0.35">
      <c r="B9969" s="23"/>
      <c r="C9969" s="30"/>
      <c r="D9969" s="31"/>
    </row>
    <row r="9970" spans="2:4" x14ac:dyDescent="0.35">
      <c r="B9970" s="23"/>
      <c r="C9970" s="30"/>
      <c r="D9970" s="31"/>
    </row>
    <row r="9971" spans="2:4" x14ac:dyDescent="0.35">
      <c r="B9971" s="23"/>
      <c r="C9971" s="30"/>
      <c r="D9971" s="31"/>
    </row>
    <row r="9972" spans="2:4" x14ac:dyDescent="0.35">
      <c r="B9972" s="23"/>
      <c r="C9972" s="30"/>
      <c r="D9972" s="31"/>
    </row>
    <row r="9973" spans="2:4" x14ac:dyDescent="0.35">
      <c r="B9973" s="23"/>
      <c r="C9973" s="30"/>
      <c r="D9973" s="31"/>
    </row>
    <row r="9974" spans="2:4" x14ac:dyDescent="0.35">
      <c r="B9974" s="23"/>
      <c r="C9974" s="30"/>
      <c r="D9974" s="31"/>
    </row>
    <row r="9975" spans="2:4" x14ac:dyDescent="0.35">
      <c r="B9975" s="23"/>
      <c r="C9975" s="30"/>
      <c r="D9975" s="31"/>
    </row>
    <row r="9976" spans="2:4" x14ac:dyDescent="0.35">
      <c r="B9976" s="23"/>
      <c r="C9976" s="30"/>
      <c r="D9976" s="31"/>
    </row>
    <row r="9977" spans="2:4" x14ac:dyDescent="0.35">
      <c r="B9977" s="23"/>
      <c r="C9977" s="30"/>
      <c r="D9977" s="31"/>
    </row>
    <row r="9978" spans="2:4" x14ac:dyDescent="0.35">
      <c r="B9978" s="23"/>
      <c r="C9978" s="30"/>
      <c r="D9978" s="31"/>
    </row>
    <row r="9979" spans="2:4" x14ac:dyDescent="0.35">
      <c r="B9979" s="23"/>
      <c r="C9979" s="30"/>
      <c r="D9979" s="31"/>
    </row>
    <row r="9980" spans="2:4" x14ac:dyDescent="0.35">
      <c r="B9980" s="23"/>
      <c r="C9980" s="30"/>
      <c r="D9980" s="31"/>
    </row>
    <row r="9981" spans="2:4" x14ac:dyDescent="0.35">
      <c r="B9981" s="23"/>
      <c r="C9981" s="30"/>
      <c r="D9981" s="31"/>
    </row>
    <row r="9982" spans="2:4" x14ac:dyDescent="0.35">
      <c r="B9982" s="23"/>
      <c r="C9982" s="30"/>
      <c r="D9982" s="31"/>
    </row>
    <row r="9983" spans="2:4" x14ac:dyDescent="0.35">
      <c r="B9983" s="23"/>
      <c r="C9983" s="30"/>
      <c r="D9983" s="31"/>
    </row>
    <row r="9984" spans="2:4" x14ac:dyDescent="0.35">
      <c r="B9984" s="23"/>
      <c r="C9984" s="30"/>
      <c r="D9984" s="31"/>
    </row>
    <row r="9985" spans="2:4" x14ac:dyDescent="0.35">
      <c r="B9985" s="23"/>
      <c r="C9985" s="30"/>
      <c r="D9985" s="31"/>
    </row>
    <row r="9986" spans="2:4" x14ac:dyDescent="0.35">
      <c r="B9986" s="23"/>
      <c r="C9986" s="30"/>
      <c r="D9986" s="31"/>
    </row>
    <row r="9987" spans="2:4" x14ac:dyDescent="0.35">
      <c r="B9987" s="23"/>
      <c r="C9987" s="30"/>
      <c r="D9987" s="31"/>
    </row>
    <row r="9988" spans="2:4" x14ac:dyDescent="0.35">
      <c r="B9988" s="23"/>
      <c r="C9988" s="30"/>
      <c r="D9988" s="31"/>
    </row>
    <row r="9989" spans="2:4" x14ac:dyDescent="0.35">
      <c r="B9989" s="23"/>
      <c r="C9989" s="30"/>
      <c r="D9989" s="31"/>
    </row>
    <row r="9990" spans="2:4" x14ac:dyDescent="0.35">
      <c r="B9990" s="23"/>
      <c r="C9990" s="30"/>
      <c r="D9990" s="31"/>
    </row>
    <row r="9991" spans="2:4" x14ac:dyDescent="0.35">
      <c r="B9991" s="23"/>
      <c r="C9991" s="30"/>
      <c r="D9991" s="31"/>
    </row>
    <row r="9992" spans="2:4" x14ac:dyDescent="0.35">
      <c r="B9992" s="23"/>
      <c r="C9992" s="30"/>
      <c r="D9992" s="31"/>
    </row>
    <row r="9993" spans="2:4" x14ac:dyDescent="0.35">
      <c r="B9993" s="23"/>
      <c r="C9993" s="30"/>
      <c r="D9993" s="31"/>
    </row>
    <row r="9994" spans="2:4" x14ac:dyDescent="0.35">
      <c r="B9994" s="23"/>
      <c r="C9994" s="30"/>
      <c r="D9994" s="31"/>
    </row>
    <row r="9995" spans="2:4" x14ac:dyDescent="0.35">
      <c r="B9995" s="23"/>
      <c r="C9995" s="30"/>
      <c r="D9995" s="31"/>
    </row>
    <row r="9996" spans="2:4" x14ac:dyDescent="0.35">
      <c r="B9996" s="23"/>
      <c r="C9996" s="30"/>
      <c r="D9996" s="31"/>
    </row>
    <row r="9997" spans="2:4" x14ac:dyDescent="0.35">
      <c r="B9997" s="23"/>
      <c r="C9997" s="30"/>
      <c r="D9997" s="31"/>
    </row>
    <row r="9998" spans="2:4" x14ac:dyDescent="0.35">
      <c r="B9998" s="23"/>
      <c r="C9998" s="30"/>
      <c r="D9998" s="31"/>
    </row>
    <row r="9999" spans="2:4" x14ac:dyDescent="0.35">
      <c r="B9999" s="23"/>
      <c r="C9999" s="30"/>
      <c r="D9999" s="31"/>
    </row>
    <row r="10000" spans="2:4" x14ac:dyDescent="0.35">
      <c r="B10000" s="23"/>
      <c r="C10000" s="30"/>
      <c r="D10000" s="31"/>
    </row>
    <row r="10001" spans="2:4" x14ac:dyDescent="0.35">
      <c r="B10001" s="23"/>
      <c r="C10001" s="30"/>
      <c r="D10001" s="31"/>
    </row>
    <row r="10002" spans="2:4" x14ac:dyDescent="0.35">
      <c r="B10002" s="23"/>
      <c r="C10002" s="30"/>
      <c r="D10002" s="31"/>
    </row>
    <row r="10003" spans="2:4" x14ac:dyDescent="0.35">
      <c r="B10003" s="23"/>
      <c r="C10003" s="30"/>
      <c r="D10003" s="31"/>
    </row>
    <row r="10004" spans="2:4" x14ac:dyDescent="0.35">
      <c r="B10004" s="23"/>
      <c r="C10004" s="30"/>
      <c r="D10004" s="31"/>
    </row>
    <row r="10005" spans="2:4" x14ac:dyDescent="0.35">
      <c r="B10005" s="23"/>
      <c r="C10005" s="30"/>
      <c r="D10005" s="31"/>
    </row>
    <row r="10006" spans="2:4" x14ac:dyDescent="0.35">
      <c r="B10006" s="23"/>
      <c r="C10006" s="30"/>
      <c r="D10006" s="31"/>
    </row>
    <row r="10007" spans="2:4" x14ac:dyDescent="0.35">
      <c r="B10007" s="23"/>
      <c r="C10007" s="30"/>
      <c r="D10007" s="31"/>
    </row>
    <row r="10008" spans="2:4" x14ac:dyDescent="0.35">
      <c r="B10008" s="23"/>
      <c r="C10008" s="30"/>
      <c r="D10008" s="31"/>
    </row>
    <row r="10009" spans="2:4" x14ac:dyDescent="0.35">
      <c r="B10009" s="23"/>
      <c r="C10009" s="30"/>
      <c r="D10009" s="31"/>
    </row>
    <row r="10010" spans="2:4" x14ac:dyDescent="0.35">
      <c r="B10010" s="23"/>
      <c r="C10010" s="30"/>
      <c r="D10010" s="31"/>
    </row>
    <row r="10011" spans="2:4" x14ac:dyDescent="0.35">
      <c r="B10011" s="23"/>
      <c r="C10011" s="30"/>
      <c r="D10011" s="31"/>
    </row>
    <row r="10012" spans="2:4" x14ac:dyDescent="0.35">
      <c r="B10012" s="23"/>
      <c r="C10012" s="30"/>
      <c r="D10012" s="31"/>
    </row>
    <row r="10013" spans="2:4" x14ac:dyDescent="0.35">
      <c r="B10013" s="23"/>
      <c r="C10013" s="30"/>
      <c r="D10013" s="31"/>
    </row>
    <row r="10014" spans="2:4" x14ac:dyDescent="0.35">
      <c r="B10014" s="23"/>
      <c r="C10014" s="30"/>
      <c r="D10014" s="31"/>
    </row>
    <row r="10015" spans="2:4" x14ac:dyDescent="0.35">
      <c r="B10015" s="23"/>
      <c r="C10015" s="30"/>
      <c r="D10015" s="31"/>
    </row>
    <row r="10016" spans="2:4" x14ac:dyDescent="0.35">
      <c r="B10016" s="23"/>
      <c r="C10016" s="30"/>
      <c r="D10016" s="31"/>
    </row>
    <row r="10017" spans="2:4" x14ac:dyDescent="0.35">
      <c r="B10017" s="23"/>
      <c r="C10017" s="30"/>
      <c r="D10017" s="31"/>
    </row>
    <row r="10018" spans="2:4" x14ac:dyDescent="0.35">
      <c r="B10018" s="23"/>
      <c r="C10018" s="30"/>
      <c r="D10018" s="31"/>
    </row>
    <row r="10019" spans="2:4" x14ac:dyDescent="0.35">
      <c r="B10019" s="23"/>
      <c r="C10019" s="30"/>
      <c r="D10019" s="31"/>
    </row>
    <row r="10020" spans="2:4" x14ac:dyDescent="0.35">
      <c r="B10020" s="23"/>
      <c r="C10020" s="30"/>
      <c r="D10020" s="31"/>
    </row>
    <row r="10021" spans="2:4" x14ac:dyDescent="0.35">
      <c r="B10021" s="23"/>
      <c r="C10021" s="30"/>
      <c r="D10021" s="31"/>
    </row>
    <row r="10022" spans="2:4" x14ac:dyDescent="0.35">
      <c r="B10022" s="23"/>
      <c r="C10022" s="30"/>
      <c r="D10022" s="31"/>
    </row>
    <row r="10023" spans="2:4" x14ac:dyDescent="0.35">
      <c r="B10023" s="23"/>
      <c r="C10023" s="30"/>
      <c r="D10023" s="31"/>
    </row>
    <row r="10024" spans="2:4" x14ac:dyDescent="0.35">
      <c r="B10024" s="23"/>
      <c r="C10024" s="30"/>
      <c r="D10024" s="31"/>
    </row>
    <row r="10025" spans="2:4" x14ac:dyDescent="0.35">
      <c r="B10025" s="23"/>
      <c r="C10025" s="30"/>
      <c r="D10025" s="31"/>
    </row>
    <row r="10026" spans="2:4" x14ac:dyDescent="0.35">
      <c r="B10026" s="23"/>
      <c r="C10026" s="30"/>
      <c r="D10026" s="31"/>
    </row>
    <row r="10027" spans="2:4" x14ac:dyDescent="0.35">
      <c r="B10027" s="23"/>
      <c r="C10027" s="30"/>
      <c r="D10027" s="31"/>
    </row>
    <row r="10028" spans="2:4" x14ac:dyDescent="0.35">
      <c r="B10028" s="23"/>
      <c r="C10028" s="30"/>
      <c r="D10028" s="31"/>
    </row>
    <row r="10029" spans="2:4" x14ac:dyDescent="0.35">
      <c r="B10029" s="23"/>
      <c r="C10029" s="30"/>
      <c r="D10029" s="31"/>
    </row>
    <row r="10030" spans="2:4" x14ac:dyDescent="0.35">
      <c r="B10030" s="23"/>
      <c r="C10030" s="30"/>
      <c r="D10030" s="31"/>
    </row>
    <row r="10031" spans="2:4" x14ac:dyDescent="0.35">
      <c r="B10031" s="23"/>
      <c r="C10031" s="30"/>
      <c r="D10031" s="31"/>
    </row>
    <row r="10032" spans="2:4" x14ac:dyDescent="0.35">
      <c r="B10032" s="23"/>
      <c r="C10032" s="30"/>
      <c r="D10032" s="31"/>
    </row>
    <row r="10033" spans="2:4" x14ac:dyDescent="0.35">
      <c r="B10033" s="23"/>
      <c r="C10033" s="30"/>
      <c r="D10033" s="31"/>
    </row>
    <row r="10034" spans="2:4" x14ac:dyDescent="0.35">
      <c r="B10034" s="23"/>
      <c r="C10034" s="30"/>
      <c r="D10034" s="31"/>
    </row>
    <row r="10035" spans="2:4" x14ac:dyDescent="0.35">
      <c r="B10035" s="23"/>
      <c r="C10035" s="30"/>
      <c r="D10035" s="31"/>
    </row>
    <row r="10036" spans="2:4" x14ac:dyDescent="0.35">
      <c r="B10036" s="23"/>
      <c r="C10036" s="30"/>
      <c r="D10036" s="31"/>
    </row>
    <row r="10037" spans="2:4" x14ac:dyDescent="0.35">
      <c r="B10037" s="23"/>
      <c r="C10037" s="30"/>
      <c r="D10037" s="31"/>
    </row>
    <row r="10038" spans="2:4" x14ac:dyDescent="0.35">
      <c r="B10038" s="23"/>
      <c r="C10038" s="30"/>
      <c r="D10038" s="31"/>
    </row>
    <row r="10039" spans="2:4" x14ac:dyDescent="0.35">
      <c r="B10039" s="23"/>
      <c r="C10039" s="30"/>
      <c r="D10039" s="31"/>
    </row>
    <row r="10040" spans="2:4" x14ac:dyDescent="0.35">
      <c r="B10040" s="23"/>
      <c r="C10040" s="30"/>
      <c r="D10040" s="31"/>
    </row>
    <row r="10041" spans="2:4" x14ac:dyDescent="0.35">
      <c r="B10041" s="23"/>
      <c r="C10041" s="30"/>
      <c r="D10041" s="31"/>
    </row>
    <row r="10042" spans="2:4" x14ac:dyDescent="0.35">
      <c r="B10042" s="23"/>
      <c r="C10042" s="30"/>
      <c r="D10042" s="31"/>
    </row>
    <row r="10043" spans="2:4" x14ac:dyDescent="0.35">
      <c r="B10043" s="23"/>
      <c r="C10043" s="30"/>
      <c r="D10043" s="31"/>
    </row>
    <row r="10044" spans="2:4" x14ac:dyDescent="0.35">
      <c r="B10044" s="23"/>
      <c r="C10044" s="30"/>
      <c r="D10044" s="31"/>
    </row>
    <row r="10045" spans="2:4" x14ac:dyDescent="0.35">
      <c r="B10045" s="23"/>
      <c r="C10045" s="30"/>
      <c r="D10045" s="31"/>
    </row>
    <row r="10046" spans="2:4" x14ac:dyDescent="0.35">
      <c r="B10046" s="23"/>
      <c r="C10046" s="30"/>
      <c r="D10046" s="31"/>
    </row>
    <row r="10047" spans="2:4" x14ac:dyDescent="0.35">
      <c r="B10047" s="23"/>
      <c r="C10047" s="30"/>
      <c r="D10047" s="31"/>
    </row>
    <row r="10048" spans="2:4" x14ac:dyDescent="0.35">
      <c r="B10048" s="23"/>
      <c r="C10048" s="30"/>
      <c r="D10048" s="31"/>
    </row>
    <row r="10049" spans="2:4" x14ac:dyDescent="0.35">
      <c r="B10049" s="23"/>
      <c r="C10049" s="30"/>
      <c r="D10049" s="31"/>
    </row>
    <row r="10050" spans="2:4" x14ac:dyDescent="0.35">
      <c r="B10050" s="23"/>
      <c r="C10050" s="30"/>
      <c r="D10050" s="31"/>
    </row>
    <row r="10051" spans="2:4" x14ac:dyDescent="0.35">
      <c r="B10051" s="23"/>
      <c r="C10051" s="30"/>
      <c r="D10051" s="31"/>
    </row>
    <row r="10052" spans="2:4" x14ac:dyDescent="0.35">
      <c r="B10052" s="23"/>
      <c r="C10052" s="30"/>
      <c r="D10052" s="31"/>
    </row>
    <row r="10053" spans="2:4" x14ac:dyDescent="0.35">
      <c r="B10053" s="23"/>
      <c r="C10053" s="30"/>
      <c r="D10053" s="31"/>
    </row>
    <row r="10054" spans="2:4" x14ac:dyDescent="0.35">
      <c r="B10054" s="23"/>
      <c r="C10054" s="30"/>
      <c r="D10054" s="31"/>
    </row>
    <row r="10055" spans="2:4" x14ac:dyDescent="0.35">
      <c r="B10055" s="23"/>
      <c r="C10055" s="30"/>
      <c r="D10055" s="31"/>
    </row>
    <row r="10056" spans="2:4" x14ac:dyDescent="0.35">
      <c r="B10056" s="23"/>
      <c r="C10056" s="30"/>
      <c r="D10056" s="31"/>
    </row>
    <row r="10057" spans="2:4" x14ac:dyDescent="0.35">
      <c r="B10057" s="23"/>
      <c r="C10057" s="30"/>
      <c r="D10057" s="31"/>
    </row>
    <row r="10058" spans="2:4" x14ac:dyDescent="0.35">
      <c r="B10058" s="23"/>
      <c r="C10058" s="30"/>
      <c r="D10058" s="31"/>
    </row>
    <row r="10059" spans="2:4" x14ac:dyDescent="0.35">
      <c r="B10059" s="23"/>
      <c r="C10059" s="30"/>
      <c r="D10059" s="31"/>
    </row>
    <row r="10060" spans="2:4" x14ac:dyDescent="0.35">
      <c r="B10060" s="23"/>
      <c r="C10060" s="30"/>
      <c r="D10060" s="31"/>
    </row>
    <row r="10061" spans="2:4" x14ac:dyDescent="0.35">
      <c r="B10061" s="23"/>
      <c r="C10061" s="30"/>
      <c r="D10061" s="31"/>
    </row>
    <row r="10062" spans="2:4" x14ac:dyDescent="0.35">
      <c r="B10062" s="23"/>
      <c r="C10062" s="30"/>
      <c r="D10062" s="31"/>
    </row>
    <row r="10063" spans="2:4" x14ac:dyDescent="0.35">
      <c r="B10063" s="23"/>
      <c r="C10063" s="30"/>
      <c r="D10063" s="31"/>
    </row>
    <row r="10064" spans="2:4" x14ac:dyDescent="0.35">
      <c r="B10064" s="23"/>
      <c r="C10064" s="30"/>
      <c r="D10064" s="31"/>
    </row>
    <row r="10065" spans="2:4" x14ac:dyDescent="0.35">
      <c r="B10065" s="23"/>
      <c r="C10065" s="30"/>
      <c r="D10065" s="31"/>
    </row>
    <row r="10066" spans="2:4" x14ac:dyDescent="0.35">
      <c r="B10066" s="23"/>
      <c r="C10066" s="30"/>
      <c r="D10066" s="31"/>
    </row>
    <row r="10067" spans="2:4" x14ac:dyDescent="0.35">
      <c r="B10067" s="23"/>
      <c r="C10067" s="30"/>
      <c r="D10067" s="31"/>
    </row>
    <row r="10068" spans="2:4" x14ac:dyDescent="0.35">
      <c r="B10068" s="23"/>
      <c r="C10068" s="30"/>
      <c r="D10068" s="31"/>
    </row>
    <row r="10069" spans="2:4" x14ac:dyDescent="0.35">
      <c r="B10069" s="23"/>
      <c r="C10069" s="30"/>
      <c r="D10069" s="31"/>
    </row>
    <row r="10070" spans="2:4" x14ac:dyDescent="0.35">
      <c r="B10070" s="23"/>
      <c r="C10070" s="30"/>
      <c r="D10070" s="31"/>
    </row>
    <row r="10071" spans="2:4" x14ac:dyDescent="0.35">
      <c r="B10071" s="23"/>
      <c r="C10071" s="30"/>
      <c r="D10071" s="31"/>
    </row>
    <row r="10072" spans="2:4" x14ac:dyDescent="0.35">
      <c r="B10072" s="23"/>
      <c r="C10072" s="30"/>
      <c r="D10072" s="31"/>
    </row>
    <row r="10073" spans="2:4" x14ac:dyDescent="0.35">
      <c r="B10073" s="23"/>
      <c r="C10073" s="30"/>
      <c r="D10073" s="31"/>
    </row>
    <row r="10074" spans="2:4" x14ac:dyDescent="0.35">
      <c r="B10074" s="23"/>
      <c r="C10074" s="30"/>
      <c r="D10074" s="31"/>
    </row>
    <row r="10075" spans="2:4" x14ac:dyDescent="0.35">
      <c r="B10075" s="23"/>
      <c r="C10075" s="30"/>
      <c r="D10075" s="31"/>
    </row>
    <row r="10076" spans="2:4" x14ac:dyDescent="0.35">
      <c r="B10076" s="23"/>
      <c r="C10076" s="30"/>
      <c r="D10076" s="31"/>
    </row>
    <row r="10077" spans="2:4" x14ac:dyDescent="0.35">
      <c r="B10077" s="23"/>
      <c r="C10077" s="30"/>
      <c r="D10077" s="31"/>
    </row>
    <row r="10078" spans="2:4" x14ac:dyDescent="0.35">
      <c r="B10078" s="23"/>
      <c r="C10078" s="30"/>
      <c r="D10078" s="31"/>
    </row>
    <row r="10079" spans="2:4" x14ac:dyDescent="0.35">
      <c r="B10079" s="23"/>
      <c r="C10079" s="30"/>
      <c r="D10079" s="31"/>
    </row>
    <row r="10080" spans="2:4" x14ac:dyDescent="0.35">
      <c r="B10080" s="23"/>
      <c r="C10080" s="30"/>
      <c r="D10080" s="31"/>
    </row>
    <row r="10081" spans="2:4" x14ac:dyDescent="0.35">
      <c r="B10081" s="23"/>
      <c r="C10081" s="30"/>
      <c r="D10081" s="31"/>
    </row>
    <row r="10082" spans="2:4" x14ac:dyDescent="0.35">
      <c r="B10082" s="23"/>
      <c r="C10082" s="30"/>
      <c r="D10082" s="31"/>
    </row>
    <row r="10083" spans="2:4" x14ac:dyDescent="0.35">
      <c r="B10083" s="23"/>
      <c r="C10083" s="30"/>
      <c r="D10083" s="31"/>
    </row>
    <row r="10084" spans="2:4" x14ac:dyDescent="0.35">
      <c r="B10084" s="23"/>
      <c r="C10084" s="30"/>
      <c r="D10084" s="31"/>
    </row>
    <row r="10085" spans="2:4" x14ac:dyDescent="0.35">
      <c r="B10085" s="23"/>
      <c r="C10085" s="30"/>
      <c r="D10085" s="31"/>
    </row>
    <row r="10086" spans="2:4" x14ac:dyDescent="0.35">
      <c r="B10086" s="23"/>
      <c r="C10086" s="30"/>
      <c r="D10086" s="31"/>
    </row>
    <row r="10087" spans="2:4" x14ac:dyDescent="0.35">
      <c r="B10087" s="23"/>
      <c r="C10087" s="30"/>
      <c r="D10087" s="31"/>
    </row>
    <row r="10088" spans="2:4" x14ac:dyDescent="0.35">
      <c r="B10088" s="23"/>
      <c r="C10088" s="30"/>
      <c r="D10088" s="31"/>
    </row>
    <row r="10089" spans="2:4" x14ac:dyDescent="0.35">
      <c r="B10089" s="23"/>
      <c r="C10089" s="30"/>
      <c r="D10089" s="31"/>
    </row>
    <row r="10090" spans="2:4" x14ac:dyDescent="0.35">
      <c r="B10090" s="23"/>
      <c r="C10090" s="30"/>
      <c r="D10090" s="31"/>
    </row>
    <row r="10091" spans="2:4" x14ac:dyDescent="0.35">
      <c r="B10091" s="23"/>
      <c r="C10091" s="30"/>
      <c r="D10091" s="31"/>
    </row>
    <row r="10092" spans="2:4" x14ac:dyDescent="0.35">
      <c r="B10092" s="23"/>
      <c r="C10092" s="30"/>
      <c r="D10092" s="31"/>
    </row>
    <row r="10093" spans="2:4" x14ac:dyDescent="0.35">
      <c r="B10093" s="23"/>
      <c r="C10093" s="30"/>
      <c r="D10093" s="31"/>
    </row>
    <row r="10094" spans="2:4" x14ac:dyDescent="0.35">
      <c r="B10094" s="23"/>
      <c r="C10094" s="30"/>
      <c r="D10094" s="31"/>
    </row>
    <row r="10095" spans="2:4" x14ac:dyDescent="0.35">
      <c r="B10095" s="23"/>
      <c r="C10095" s="30"/>
      <c r="D10095" s="31"/>
    </row>
    <row r="10096" spans="2:4" x14ac:dyDescent="0.35">
      <c r="B10096" s="23"/>
      <c r="C10096" s="30"/>
      <c r="D10096" s="31"/>
    </row>
    <row r="10097" spans="2:4" x14ac:dyDescent="0.35">
      <c r="B10097" s="23"/>
      <c r="C10097" s="30"/>
      <c r="D10097" s="31"/>
    </row>
    <row r="10098" spans="2:4" x14ac:dyDescent="0.35">
      <c r="B10098" s="23"/>
      <c r="C10098" s="30"/>
      <c r="D10098" s="31"/>
    </row>
    <row r="10099" spans="2:4" x14ac:dyDescent="0.35">
      <c r="B10099" s="23"/>
      <c r="C10099" s="30"/>
      <c r="D10099" s="31"/>
    </row>
    <row r="10100" spans="2:4" x14ac:dyDescent="0.35">
      <c r="B10100" s="23"/>
      <c r="C10100" s="30"/>
      <c r="D10100" s="31"/>
    </row>
    <row r="10101" spans="2:4" x14ac:dyDescent="0.35">
      <c r="B10101" s="23"/>
      <c r="C10101" s="30"/>
      <c r="D10101" s="31"/>
    </row>
    <row r="10102" spans="2:4" x14ac:dyDescent="0.35">
      <c r="B10102" s="23"/>
      <c r="C10102" s="30"/>
      <c r="D10102" s="31"/>
    </row>
    <row r="10103" spans="2:4" x14ac:dyDescent="0.35">
      <c r="B10103" s="23"/>
      <c r="C10103" s="30"/>
      <c r="D10103" s="31"/>
    </row>
    <row r="10104" spans="2:4" x14ac:dyDescent="0.35">
      <c r="B10104" s="23"/>
      <c r="C10104" s="30"/>
      <c r="D10104" s="31"/>
    </row>
    <row r="10105" spans="2:4" x14ac:dyDescent="0.35">
      <c r="B10105" s="23"/>
      <c r="C10105" s="30"/>
      <c r="D10105" s="31"/>
    </row>
    <row r="10106" spans="2:4" x14ac:dyDescent="0.35">
      <c r="B10106" s="23"/>
      <c r="C10106" s="30"/>
      <c r="D10106" s="31"/>
    </row>
    <row r="10107" spans="2:4" x14ac:dyDescent="0.35">
      <c r="B10107" s="23"/>
      <c r="C10107" s="30"/>
      <c r="D10107" s="31"/>
    </row>
    <row r="10108" spans="2:4" x14ac:dyDescent="0.35">
      <c r="B10108" s="23"/>
      <c r="C10108" s="30"/>
      <c r="D10108" s="31"/>
    </row>
    <row r="10109" spans="2:4" x14ac:dyDescent="0.35">
      <c r="B10109" s="23"/>
      <c r="C10109" s="30"/>
      <c r="D10109" s="31"/>
    </row>
    <row r="10110" spans="2:4" x14ac:dyDescent="0.35">
      <c r="B10110" s="23"/>
      <c r="C10110" s="30"/>
      <c r="D10110" s="31"/>
    </row>
    <row r="10111" spans="2:4" x14ac:dyDescent="0.35">
      <c r="B10111" s="23"/>
      <c r="C10111" s="30"/>
      <c r="D10111" s="31"/>
    </row>
    <row r="10112" spans="2:4" x14ac:dyDescent="0.35">
      <c r="B10112" s="23"/>
      <c r="C10112" s="30"/>
      <c r="D10112" s="31"/>
    </row>
    <row r="10113" spans="2:4" x14ac:dyDescent="0.35">
      <c r="B10113" s="23"/>
      <c r="C10113" s="30"/>
      <c r="D10113" s="31"/>
    </row>
    <row r="10114" spans="2:4" x14ac:dyDescent="0.35">
      <c r="B10114" s="23"/>
      <c r="C10114" s="30"/>
      <c r="D10114" s="31"/>
    </row>
    <row r="10115" spans="2:4" x14ac:dyDescent="0.35">
      <c r="B10115" s="23"/>
      <c r="C10115" s="30"/>
      <c r="D10115" s="31"/>
    </row>
    <row r="10116" spans="2:4" x14ac:dyDescent="0.35">
      <c r="B10116" s="23"/>
      <c r="C10116" s="30"/>
      <c r="D10116" s="31"/>
    </row>
    <row r="10117" spans="2:4" x14ac:dyDescent="0.35">
      <c r="B10117" s="23"/>
      <c r="C10117" s="30"/>
      <c r="D10117" s="31"/>
    </row>
    <row r="10118" spans="2:4" x14ac:dyDescent="0.35">
      <c r="B10118" s="23"/>
      <c r="C10118" s="30"/>
      <c r="D10118" s="31"/>
    </row>
    <row r="10119" spans="2:4" x14ac:dyDescent="0.35">
      <c r="B10119" s="23"/>
      <c r="C10119" s="30"/>
      <c r="D10119" s="31"/>
    </row>
    <row r="10120" spans="2:4" x14ac:dyDescent="0.35">
      <c r="B10120" s="23"/>
      <c r="C10120" s="30"/>
      <c r="D10120" s="31"/>
    </row>
    <row r="10121" spans="2:4" x14ac:dyDescent="0.35">
      <c r="B10121" s="23"/>
      <c r="C10121" s="30"/>
      <c r="D10121" s="31"/>
    </row>
    <row r="10122" spans="2:4" x14ac:dyDescent="0.35">
      <c r="B10122" s="23"/>
      <c r="C10122" s="30"/>
      <c r="D10122" s="31"/>
    </row>
    <row r="10123" spans="2:4" x14ac:dyDescent="0.35">
      <c r="B10123" s="23"/>
      <c r="C10123" s="30"/>
      <c r="D10123" s="31"/>
    </row>
    <row r="10124" spans="2:4" x14ac:dyDescent="0.35">
      <c r="B10124" s="23"/>
      <c r="C10124" s="30"/>
      <c r="D10124" s="31"/>
    </row>
    <row r="10125" spans="2:4" x14ac:dyDescent="0.35">
      <c r="B10125" s="23"/>
      <c r="C10125" s="30"/>
      <c r="D10125" s="31"/>
    </row>
    <row r="10126" spans="2:4" x14ac:dyDescent="0.35">
      <c r="B10126" s="23"/>
      <c r="C10126" s="30"/>
      <c r="D10126" s="31"/>
    </row>
    <row r="10127" spans="2:4" x14ac:dyDescent="0.35">
      <c r="B10127" s="23"/>
      <c r="C10127" s="30"/>
      <c r="D10127" s="31"/>
    </row>
    <row r="10128" spans="2:4" x14ac:dyDescent="0.35">
      <c r="B10128" s="23"/>
      <c r="C10128" s="30"/>
      <c r="D10128" s="31"/>
    </row>
    <row r="10129" spans="2:4" x14ac:dyDescent="0.35">
      <c r="B10129" s="23"/>
      <c r="C10129" s="30"/>
      <c r="D10129" s="31"/>
    </row>
    <row r="10130" spans="2:4" x14ac:dyDescent="0.35">
      <c r="B10130" s="23"/>
      <c r="C10130" s="30"/>
      <c r="D10130" s="31"/>
    </row>
    <row r="10131" spans="2:4" x14ac:dyDescent="0.35">
      <c r="B10131" s="23"/>
      <c r="C10131" s="30"/>
      <c r="D10131" s="31"/>
    </row>
    <row r="10132" spans="2:4" x14ac:dyDescent="0.35">
      <c r="B10132" s="23"/>
      <c r="C10132" s="30"/>
      <c r="D10132" s="31"/>
    </row>
    <row r="10133" spans="2:4" x14ac:dyDescent="0.35">
      <c r="B10133" s="23"/>
      <c r="C10133" s="30"/>
      <c r="D10133" s="31"/>
    </row>
    <row r="10134" spans="2:4" x14ac:dyDescent="0.35">
      <c r="B10134" s="23"/>
      <c r="C10134" s="30"/>
      <c r="D10134" s="31"/>
    </row>
    <row r="10135" spans="2:4" x14ac:dyDescent="0.35">
      <c r="B10135" s="23"/>
      <c r="C10135" s="30"/>
      <c r="D10135" s="31"/>
    </row>
    <row r="10136" spans="2:4" x14ac:dyDescent="0.35">
      <c r="B10136" s="23"/>
      <c r="C10136" s="30"/>
      <c r="D10136" s="31"/>
    </row>
    <row r="10137" spans="2:4" x14ac:dyDescent="0.35">
      <c r="B10137" s="23"/>
      <c r="C10137" s="30"/>
      <c r="D10137" s="31"/>
    </row>
    <row r="10138" spans="2:4" x14ac:dyDescent="0.35">
      <c r="B10138" s="23"/>
      <c r="C10138" s="30"/>
      <c r="D10138" s="31"/>
    </row>
    <row r="10139" spans="2:4" x14ac:dyDescent="0.35">
      <c r="B10139" s="23"/>
      <c r="C10139" s="30"/>
      <c r="D10139" s="31"/>
    </row>
    <row r="10140" spans="2:4" x14ac:dyDescent="0.35">
      <c r="B10140" s="23"/>
      <c r="C10140" s="30"/>
      <c r="D10140" s="31"/>
    </row>
    <row r="10141" spans="2:4" x14ac:dyDescent="0.35">
      <c r="B10141" s="23"/>
      <c r="C10141" s="30"/>
      <c r="D10141" s="31"/>
    </row>
    <row r="10142" spans="2:4" x14ac:dyDescent="0.35">
      <c r="B10142" s="23"/>
      <c r="C10142" s="30"/>
      <c r="D10142" s="31"/>
    </row>
    <row r="10143" spans="2:4" x14ac:dyDescent="0.35">
      <c r="B10143" s="23"/>
      <c r="C10143" s="30"/>
      <c r="D10143" s="31"/>
    </row>
    <row r="10144" spans="2:4" x14ac:dyDescent="0.35">
      <c r="B10144" s="23"/>
      <c r="C10144" s="30"/>
      <c r="D10144" s="31"/>
    </row>
    <row r="10145" spans="2:4" x14ac:dyDescent="0.35">
      <c r="B10145" s="23"/>
      <c r="C10145" s="30"/>
      <c r="D10145" s="31"/>
    </row>
    <row r="10146" spans="2:4" x14ac:dyDescent="0.35">
      <c r="B10146" s="23"/>
      <c r="C10146" s="30"/>
      <c r="D10146" s="31"/>
    </row>
    <row r="10147" spans="2:4" x14ac:dyDescent="0.35">
      <c r="B10147" s="23"/>
      <c r="C10147" s="30"/>
      <c r="D10147" s="31"/>
    </row>
    <row r="10148" spans="2:4" x14ac:dyDescent="0.35">
      <c r="B10148" s="23"/>
      <c r="C10148" s="30"/>
      <c r="D10148" s="31"/>
    </row>
    <row r="10149" spans="2:4" x14ac:dyDescent="0.35">
      <c r="B10149" s="23"/>
      <c r="C10149" s="30"/>
      <c r="D10149" s="31"/>
    </row>
    <row r="10150" spans="2:4" x14ac:dyDescent="0.35">
      <c r="B10150" s="23"/>
      <c r="C10150" s="30"/>
      <c r="D10150" s="31"/>
    </row>
    <row r="10151" spans="2:4" x14ac:dyDescent="0.35">
      <c r="B10151" s="23"/>
      <c r="C10151" s="30"/>
      <c r="D10151" s="31"/>
    </row>
    <row r="10152" spans="2:4" x14ac:dyDescent="0.35">
      <c r="B10152" s="23"/>
      <c r="C10152" s="30"/>
      <c r="D10152" s="31"/>
    </row>
    <row r="10153" spans="2:4" x14ac:dyDescent="0.35">
      <c r="B10153" s="23"/>
      <c r="C10153" s="30"/>
      <c r="D10153" s="31"/>
    </row>
    <row r="10154" spans="2:4" x14ac:dyDescent="0.35">
      <c r="B10154" s="23"/>
      <c r="C10154" s="30"/>
      <c r="D10154" s="31"/>
    </row>
    <row r="10155" spans="2:4" x14ac:dyDescent="0.35">
      <c r="B10155" s="23"/>
      <c r="C10155" s="30"/>
      <c r="D10155" s="31"/>
    </row>
    <row r="10156" spans="2:4" x14ac:dyDescent="0.35">
      <c r="B10156" s="23"/>
      <c r="C10156" s="30"/>
      <c r="D10156" s="31"/>
    </row>
    <row r="10157" spans="2:4" x14ac:dyDescent="0.35">
      <c r="B10157" s="23"/>
      <c r="C10157" s="30"/>
      <c r="D10157" s="31"/>
    </row>
    <row r="10158" spans="2:4" x14ac:dyDescent="0.35">
      <c r="B10158" s="23"/>
      <c r="C10158" s="30"/>
      <c r="D10158" s="31"/>
    </row>
    <row r="10159" spans="2:4" x14ac:dyDescent="0.35">
      <c r="B10159" s="23"/>
      <c r="C10159" s="30"/>
      <c r="D10159" s="31"/>
    </row>
    <row r="10160" spans="2:4" x14ac:dyDescent="0.35">
      <c r="B10160" s="23"/>
      <c r="C10160" s="30"/>
      <c r="D10160" s="31"/>
    </row>
    <row r="10161" spans="2:4" x14ac:dyDescent="0.35">
      <c r="B10161" s="23"/>
      <c r="C10161" s="30"/>
      <c r="D10161" s="31"/>
    </row>
    <row r="10162" spans="2:4" x14ac:dyDescent="0.35">
      <c r="B10162" s="23"/>
      <c r="C10162" s="30"/>
      <c r="D10162" s="31"/>
    </row>
    <row r="10163" spans="2:4" x14ac:dyDescent="0.35">
      <c r="B10163" s="23"/>
      <c r="C10163" s="30"/>
      <c r="D10163" s="31"/>
    </row>
    <row r="10164" spans="2:4" x14ac:dyDescent="0.35">
      <c r="B10164" s="23"/>
      <c r="C10164" s="30"/>
      <c r="D10164" s="31"/>
    </row>
    <row r="10165" spans="2:4" x14ac:dyDescent="0.35">
      <c r="B10165" s="23"/>
      <c r="C10165" s="30"/>
      <c r="D10165" s="31"/>
    </row>
    <row r="10166" spans="2:4" x14ac:dyDescent="0.35">
      <c r="B10166" s="23"/>
      <c r="C10166" s="30"/>
      <c r="D10166" s="31"/>
    </row>
    <row r="10167" spans="2:4" x14ac:dyDescent="0.35">
      <c r="B10167" s="23"/>
      <c r="C10167" s="30"/>
      <c r="D10167" s="31"/>
    </row>
    <row r="10168" spans="2:4" x14ac:dyDescent="0.35">
      <c r="B10168" s="23"/>
      <c r="C10168" s="30"/>
      <c r="D10168" s="31"/>
    </row>
    <row r="10169" spans="2:4" x14ac:dyDescent="0.35">
      <c r="B10169" s="23"/>
      <c r="C10169" s="30"/>
      <c r="D10169" s="31"/>
    </row>
    <row r="10170" spans="2:4" x14ac:dyDescent="0.35">
      <c r="B10170" s="23"/>
      <c r="C10170" s="30"/>
      <c r="D10170" s="31"/>
    </row>
    <row r="10171" spans="2:4" x14ac:dyDescent="0.35">
      <c r="B10171" s="23"/>
      <c r="C10171" s="30"/>
      <c r="D10171" s="31"/>
    </row>
    <row r="10172" spans="2:4" x14ac:dyDescent="0.35">
      <c r="B10172" s="23"/>
      <c r="C10172" s="30"/>
      <c r="D10172" s="31"/>
    </row>
    <row r="10173" spans="2:4" x14ac:dyDescent="0.35">
      <c r="B10173" s="23"/>
      <c r="C10173" s="30"/>
      <c r="D10173" s="31"/>
    </row>
    <row r="10174" spans="2:4" x14ac:dyDescent="0.35">
      <c r="B10174" s="23"/>
      <c r="C10174" s="30"/>
      <c r="D10174" s="31"/>
    </row>
    <row r="10175" spans="2:4" x14ac:dyDescent="0.35">
      <c r="B10175" s="23"/>
      <c r="C10175" s="30"/>
      <c r="D10175" s="31"/>
    </row>
    <row r="10176" spans="2:4" x14ac:dyDescent="0.35">
      <c r="B10176" s="23"/>
      <c r="C10176" s="30"/>
      <c r="D10176" s="31"/>
    </row>
    <row r="10177" spans="2:4" x14ac:dyDescent="0.35">
      <c r="B10177" s="23"/>
      <c r="C10177" s="30"/>
      <c r="D10177" s="31"/>
    </row>
    <row r="10178" spans="2:4" x14ac:dyDescent="0.35">
      <c r="B10178" s="23"/>
      <c r="C10178" s="30"/>
      <c r="D10178" s="31"/>
    </row>
    <row r="10179" spans="2:4" x14ac:dyDescent="0.35">
      <c r="B10179" s="23"/>
      <c r="C10179" s="30"/>
      <c r="D10179" s="31"/>
    </row>
    <row r="10180" spans="2:4" x14ac:dyDescent="0.35">
      <c r="B10180" s="23"/>
      <c r="C10180" s="30"/>
      <c r="D10180" s="31"/>
    </row>
    <row r="10181" spans="2:4" x14ac:dyDescent="0.35">
      <c r="B10181" s="23"/>
      <c r="C10181" s="30"/>
      <c r="D10181" s="31"/>
    </row>
    <row r="10182" spans="2:4" x14ac:dyDescent="0.35">
      <c r="B10182" s="23"/>
      <c r="C10182" s="30"/>
      <c r="D10182" s="31"/>
    </row>
    <row r="10183" spans="2:4" x14ac:dyDescent="0.35">
      <c r="B10183" s="23"/>
      <c r="C10183" s="30"/>
      <c r="D10183" s="31"/>
    </row>
    <row r="10184" spans="2:4" x14ac:dyDescent="0.35">
      <c r="B10184" s="23"/>
      <c r="C10184" s="30"/>
      <c r="D10184" s="31"/>
    </row>
    <row r="10185" spans="2:4" x14ac:dyDescent="0.35">
      <c r="B10185" s="23"/>
      <c r="C10185" s="30"/>
      <c r="D10185" s="31"/>
    </row>
    <row r="10186" spans="2:4" x14ac:dyDescent="0.35">
      <c r="B10186" s="23"/>
      <c r="C10186" s="30"/>
      <c r="D10186" s="31"/>
    </row>
    <row r="10187" spans="2:4" x14ac:dyDescent="0.35">
      <c r="B10187" s="23"/>
      <c r="C10187" s="30"/>
      <c r="D10187" s="31"/>
    </row>
    <row r="10188" spans="2:4" x14ac:dyDescent="0.35">
      <c r="B10188" s="23"/>
      <c r="C10188" s="30"/>
      <c r="D10188" s="31"/>
    </row>
    <row r="10189" spans="2:4" x14ac:dyDescent="0.35">
      <c r="B10189" s="23"/>
      <c r="C10189" s="30"/>
      <c r="D10189" s="31"/>
    </row>
    <row r="10190" spans="2:4" x14ac:dyDescent="0.35">
      <c r="B10190" s="23"/>
      <c r="C10190" s="30"/>
      <c r="D10190" s="31"/>
    </row>
    <row r="10191" spans="2:4" x14ac:dyDescent="0.35">
      <c r="B10191" s="23"/>
      <c r="C10191" s="30"/>
      <c r="D10191" s="31"/>
    </row>
    <row r="10192" spans="2:4" x14ac:dyDescent="0.35">
      <c r="B10192" s="23"/>
      <c r="C10192" s="30"/>
      <c r="D10192" s="31"/>
    </row>
    <row r="10193" spans="2:4" x14ac:dyDescent="0.35">
      <c r="B10193" s="23"/>
      <c r="C10193" s="30"/>
      <c r="D10193" s="31"/>
    </row>
    <row r="10194" spans="2:4" x14ac:dyDescent="0.35">
      <c r="B10194" s="23"/>
      <c r="C10194" s="30"/>
      <c r="D10194" s="31"/>
    </row>
    <row r="10195" spans="2:4" x14ac:dyDescent="0.35">
      <c r="B10195" s="23"/>
      <c r="C10195" s="30"/>
      <c r="D10195" s="31"/>
    </row>
    <row r="10196" spans="2:4" x14ac:dyDescent="0.35">
      <c r="B10196" s="23"/>
      <c r="C10196" s="30"/>
      <c r="D10196" s="31"/>
    </row>
    <row r="10197" spans="2:4" x14ac:dyDescent="0.35">
      <c r="B10197" s="23"/>
      <c r="C10197" s="30"/>
      <c r="D10197" s="31"/>
    </row>
    <row r="10198" spans="2:4" x14ac:dyDescent="0.35">
      <c r="B10198" s="23"/>
      <c r="C10198" s="30"/>
      <c r="D10198" s="31"/>
    </row>
    <row r="10199" spans="2:4" x14ac:dyDescent="0.35">
      <c r="B10199" s="23"/>
      <c r="C10199" s="30"/>
      <c r="D10199" s="31"/>
    </row>
    <row r="10200" spans="2:4" x14ac:dyDescent="0.35">
      <c r="B10200" s="23"/>
      <c r="C10200" s="30"/>
      <c r="D10200" s="31"/>
    </row>
    <row r="10201" spans="2:4" x14ac:dyDescent="0.35">
      <c r="B10201" s="23"/>
      <c r="C10201" s="30"/>
      <c r="D10201" s="31"/>
    </row>
    <row r="10202" spans="2:4" x14ac:dyDescent="0.35">
      <c r="B10202" s="23"/>
      <c r="C10202" s="30"/>
      <c r="D10202" s="31"/>
    </row>
    <row r="10203" spans="2:4" x14ac:dyDescent="0.35">
      <c r="B10203" s="23"/>
      <c r="C10203" s="30"/>
      <c r="D10203" s="31"/>
    </row>
    <row r="10204" spans="2:4" x14ac:dyDescent="0.35">
      <c r="B10204" s="23"/>
      <c r="C10204" s="30"/>
      <c r="D10204" s="31"/>
    </row>
    <row r="10205" spans="2:4" x14ac:dyDescent="0.35">
      <c r="B10205" s="23"/>
      <c r="C10205" s="30"/>
      <c r="D10205" s="31"/>
    </row>
    <row r="10206" spans="2:4" x14ac:dyDescent="0.35">
      <c r="B10206" s="23"/>
      <c r="C10206" s="30"/>
      <c r="D10206" s="31"/>
    </row>
    <row r="10207" spans="2:4" x14ac:dyDescent="0.35">
      <c r="B10207" s="23"/>
      <c r="C10207" s="30"/>
      <c r="D10207" s="31"/>
    </row>
    <row r="10208" spans="2:4" x14ac:dyDescent="0.35">
      <c r="B10208" s="23"/>
      <c r="C10208" s="30"/>
      <c r="D10208" s="31"/>
    </row>
    <row r="10209" spans="2:4" x14ac:dyDescent="0.35">
      <c r="B10209" s="23"/>
      <c r="C10209" s="30"/>
      <c r="D10209" s="31"/>
    </row>
    <row r="10210" spans="2:4" x14ac:dyDescent="0.35">
      <c r="B10210" s="23"/>
      <c r="C10210" s="30"/>
      <c r="D10210" s="31"/>
    </row>
    <row r="10211" spans="2:4" x14ac:dyDescent="0.35">
      <c r="B10211" s="23"/>
      <c r="C10211" s="30"/>
      <c r="D10211" s="31"/>
    </row>
    <row r="10212" spans="2:4" x14ac:dyDescent="0.35">
      <c r="B10212" s="23"/>
      <c r="C10212" s="30"/>
      <c r="D10212" s="31"/>
    </row>
    <row r="10213" spans="2:4" x14ac:dyDescent="0.35">
      <c r="B10213" s="23"/>
      <c r="C10213" s="30"/>
      <c r="D10213" s="31"/>
    </row>
    <row r="10214" spans="2:4" x14ac:dyDescent="0.35">
      <c r="B10214" s="23"/>
      <c r="C10214" s="30"/>
      <c r="D10214" s="31"/>
    </row>
    <row r="10215" spans="2:4" x14ac:dyDescent="0.35">
      <c r="B10215" s="23"/>
      <c r="C10215" s="30"/>
      <c r="D10215" s="31"/>
    </row>
    <row r="10216" spans="2:4" x14ac:dyDescent="0.35">
      <c r="B10216" s="23"/>
      <c r="C10216" s="30"/>
      <c r="D10216" s="31"/>
    </row>
    <row r="10217" spans="2:4" x14ac:dyDescent="0.35">
      <c r="B10217" s="23"/>
      <c r="C10217" s="30"/>
      <c r="D10217" s="31"/>
    </row>
    <row r="10218" spans="2:4" x14ac:dyDescent="0.35">
      <c r="B10218" s="23"/>
      <c r="C10218" s="30"/>
      <c r="D10218" s="31"/>
    </row>
    <row r="10219" spans="2:4" x14ac:dyDescent="0.35">
      <c r="B10219" s="23"/>
      <c r="C10219" s="30"/>
      <c r="D10219" s="31"/>
    </row>
    <row r="10220" spans="2:4" x14ac:dyDescent="0.35">
      <c r="B10220" s="23"/>
      <c r="C10220" s="30"/>
      <c r="D10220" s="31"/>
    </row>
    <row r="10221" spans="2:4" x14ac:dyDescent="0.35">
      <c r="B10221" s="23"/>
      <c r="C10221" s="30"/>
      <c r="D10221" s="31"/>
    </row>
    <row r="10222" spans="2:4" x14ac:dyDescent="0.35">
      <c r="B10222" s="23"/>
      <c r="C10222" s="30"/>
      <c r="D10222" s="31"/>
    </row>
    <row r="10223" spans="2:4" x14ac:dyDescent="0.35">
      <c r="B10223" s="23"/>
      <c r="C10223" s="30"/>
      <c r="D10223" s="31"/>
    </row>
    <row r="10224" spans="2:4" x14ac:dyDescent="0.35">
      <c r="B10224" s="23"/>
      <c r="C10224" s="30"/>
      <c r="D10224" s="31"/>
    </row>
    <row r="10225" spans="2:4" x14ac:dyDescent="0.35">
      <c r="B10225" s="23"/>
      <c r="C10225" s="30"/>
      <c r="D10225" s="31"/>
    </row>
    <row r="10226" spans="2:4" x14ac:dyDescent="0.35">
      <c r="B10226" s="23"/>
      <c r="C10226" s="30"/>
      <c r="D10226" s="31"/>
    </row>
    <row r="10227" spans="2:4" x14ac:dyDescent="0.35">
      <c r="B10227" s="23"/>
      <c r="C10227" s="30"/>
      <c r="D10227" s="31"/>
    </row>
    <row r="10228" spans="2:4" x14ac:dyDescent="0.35">
      <c r="B10228" s="23"/>
      <c r="C10228" s="30"/>
      <c r="D10228" s="31"/>
    </row>
    <row r="10229" spans="2:4" x14ac:dyDescent="0.35">
      <c r="B10229" s="23"/>
      <c r="C10229" s="30"/>
      <c r="D10229" s="31"/>
    </row>
    <row r="10230" spans="2:4" x14ac:dyDescent="0.35">
      <c r="B10230" s="23"/>
      <c r="C10230" s="30"/>
      <c r="D10230" s="31"/>
    </row>
    <row r="10231" spans="2:4" x14ac:dyDescent="0.35">
      <c r="B10231" s="23"/>
      <c r="C10231" s="30"/>
      <c r="D10231" s="31"/>
    </row>
    <row r="10232" spans="2:4" x14ac:dyDescent="0.35">
      <c r="B10232" s="23"/>
      <c r="C10232" s="30"/>
      <c r="D10232" s="31"/>
    </row>
    <row r="10233" spans="2:4" x14ac:dyDescent="0.35">
      <c r="B10233" s="23"/>
      <c r="C10233" s="30"/>
      <c r="D10233" s="31"/>
    </row>
    <row r="10234" spans="2:4" x14ac:dyDescent="0.35">
      <c r="B10234" s="23"/>
      <c r="C10234" s="30"/>
      <c r="D10234" s="31"/>
    </row>
    <row r="10235" spans="2:4" x14ac:dyDescent="0.35">
      <c r="B10235" s="23"/>
      <c r="C10235" s="30"/>
      <c r="D10235" s="31"/>
    </row>
    <row r="10236" spans="2:4" x14ac:dyDescent="0.35">
      <c r="B10236" s="23"/>
      <c r="C10236" s="30"/>
      <c r="D10236" s="31"/>
    </row>
    <row r="10237" spans="2:4" x14ac:dyDescent="0.35">
      <c r="B10237" s="23"/>
      <c r="C10237" s="30"/>
      <c r="D10237" s="31"/>
    </row>
    <row r="10238" spans="2:4" x14ac:dyDescent="0.35">
      <c r="B10238" s="23"/>
      <c r="C10238" s="30"/>
      <c r="D10238" s="31"/>
    </row>
    <row r="10239" spans="2:4" x14ac:dyDescent="0.35">
      <c r="B10239" s="23"/>
      <c r="C10239" s="30"/>
      <c r="D10239" s="31"/>
    </row>
    <row r="10240" spans="2:4" x14ac:dyDescent="0.35">
      <c r="B10240" s="23"/>
      <c r="C10240" s="30"/>
      <c r="D10240" s="31"/>
    </row>
    <row r="10241" spans="2:4" x14ac:dyDescent="0.35">
      <c r="B10241" s="23"/>
      <c r="C10241" s="30"/>
      <c r="D10241" s="31"/>
    </row>
    <row r="10242" spans="2:4" x14ac:dyDescent="0.35">
      <c r="B10242" s="23"/>
      <c r="C10242" s="30"/>
      <c r="D10242" s="31"/>
    </row>
    <row r="10243" spans="2:4" x14ac:dyDescent="0.35">
      <c r="B10243" s="23"/>
      <c r="C10243" s="30"/>
      <c r="D10243" s="31"/>
    </row>
    <row r="10244" spans="2:4" x14ac:dyDescent="0.35">
      <c r="B10244" s="23"/>
      <c r="C10244" s="30"/>
      <c r="D10244" s="31"/>
    </row>
    <row r="10245" spans="2:4" x14ac:dyDescent="0.35">
      <c r="B10245" s="23"/>
      <c r="C10245" s="30"/>
      <c r="D10245" s="31"/>
    </row>
    <row r="10246" spans="2:4" x14ac:dyDescent="0.35">
      <c r="B10246" s="23"/>
      <c r="C10246" s="30"/>
      <c r="D10246" s="31"/>
    </row>
    <row r="10247" spans="2:4" x14ac:dyDescent="0.35">
      <c r="B10247" s="23"/>
      <c r="C10247" s="30"/>
      <c r="D10247" s="31"/>
    </row>
    <row r="10248" spans="2:4" x14ac:dyDescent="0.35">
      <c r="B10248" s="23"/>
      <c r="C10248" s="30"/>
      <c r="D10248" s="31"/>
    </row>
    <row r="10249" spans="2:4" x14ac:dyDescent="0.35">
      <c r="B10249" s="23"/>
      <c r="C10249" s="30"/>
      <c r="D10249" s="31"/>
    </row>
    <row r="10250" spans="2:4" x14ac:dyDescent="0.35">
      <c r="B10250" s="23"/>
      <c r="C10250" s="30"/>
      <c r="D10250" s="31"/>
    </row>
    <row r="10251" spans="2:4" x14ac:dyDescent="0.35">
      <c r="B10251" s="23"/>
      <c r="C10251" s="30"/>
      <c r="D10251" s="31"/>
    </row>
    <row r="10252" spans="2:4" x14ac:dyDescent="0.35">
      <c r="B10252" s="23"/>
      <c r="C10252" s="30"/>
      <c r="D10252" s="31"/>
    </row>
    <row r="10253" spans="2:4" x14ac:dyDescent="0.35">
      <c r="B10253" s="23"/>
      <c r="C10253" s="30"/>
      <c r="D10253" s="31"/>
    </row>
    <row r="10254" spans="2:4" x14ac:dyDescent="0.35">
      <c r="B10254" s="23"/>
      <c r="C10254" s="30"/>
      <c r="D10254" s="31"/>
    </row>
    <row r="10255" spans="2:4" x14ac:dyDescent="0.35">
      <c r="B10255" s="23"/>
      <c r="C10255" s="30"/>
      <c r="D10255" s="31"/>
    </row>
    <row r="10256" spans="2:4" x14ac:dyDescent="0.35">
      <c r="B10256" s="23"/>
      <c r="C10256" s="30"/>
      <c r="D10256" s="31"/>
    </row>
    <row r="10257" spans="2:4" x14ac:dyDescent="0.35">
      <c r="B10257" s="23"/>
      <c r="C10257" s="30"/>
      <c r="D10257" s="31"/>
    </row>
    <row r="10258" spans="2:4" x14ac:dyDescent="0.35">
      <c r="B10258" s="23"/>
      <c r="C10258" s="30"/>
      <c r="D10258" s="31"/>
    </row>
    <row r="10259" spans="2:4" x14ac:dyDescent="0.35">
      <c r="B10259" s="23"/>
      <c r="C10259" s="30"/>
      <c r="D10259" s="31"/>
    </row>
    <row r="10260" spans="2:4" x14ac:dyDescent="0.35">
      <c r="B10260" s="23"/>
      <c r="C10260" s="30"/>
      <c r="D10260" s="31"/>
    </row>
    <row r="10261" spans="2:4" x14ac:dyDescent="0.35">
      <c r="B10261" s="23"/>
      <c r="C10261" s="30"/>
      <c r="D10261" s="31"/>
    </row>
    <row r="10262" spans="2:4" x14ac:dyDescent="0.35">
      <c r="B10262" s="23"/>
      <c r="C10262" s="30"/>
      <c r="D10262" s="31"/>
    </row>
    <row r="10263" spans="2:4" x14ac:dyDescent="0.35">
      <c r="B10263" s="23"/>
      <c r="C10263" s="30"/>
      <c r="D10263" s="31"/>
    </row>
    <row r="10264" spans="2:4" x14ac:dyDescent="0.35">
      <c r="B10264" s="23"/>
      <c r="C10264" s="30"/>
      <c r="D10264" s="31"/>
    </row>
    <row r="10265" spans="2:4" x14ac:dyDescent="0.35">
      <c r="B10265" s="23"/>
      <c r="C10265" s="30"/>
      <c r="D10265" s="31"/>
    </row>
    <row r="10266" spans="2:4" x14ac:dyDescent="0.35">
      <c r="B10266" s="23"/>
      <c r="C10266" s="30"/>
      <c r="D10266" s="31"/>
    </row>
    <row r="10267" spans="2:4" x14ac:dyDescent="0.35">
      <c r="B10267" s="23"/>
      <c r="C10267" s="30"/>
      <c r="D10267" s="31"/>
    </row>
    <row r="10268" spans="2:4" x14ac:dyDescent="0.35">
      <c r="B10268" s="23"/>
      <c r="C10268" s="30"/>
      <c r="D10268" s="31"/>
    </row>
    <row r="10269" spans="2:4" x14ac:dyDescent="0.35">
      <c r="B10269" s="23"/>
      <c r="C10269" s="30"/>
      <c r="D10269" s="31"/>
    </row>
    <row r="10270" spans="2:4" x14ac:dyDescent="0.35">
      <c r="B10270" s="23"/>
      <c r="C10270" s="30"/>
      <c r="D10270" s="31"/>
    </row>
    <row r="10271" spans="2:4" x14ac:dyDescent="0.35">
      <c r="B10271" s="23"/>
      <c r="C10271" s="30"/>
      <c r="D10271" s="31"/>
    </row>
    <row r="10272" spans="2:4" x14ac:dyDescent="0.35">
      <c r="B10272" s="23"/>
      <c r="C10272" s="30"/>
      <c r="D10272" s="31"/>
    </row>
    <row r="10273" spans="2:4" x14ac:dyDescent="0.35">
      <c r="B10273" s="23"/>
      <c r="C10273" s="30"/>
      <c r="D10273" s="31"/>
    </row>
    <row r="10274" spans="2:4" x14ac:dyDescent="0.35">
      <c r="B10274" s="23"/>
      <c r="C10274" s="30"/>
      <c r="D10274" s="31"/>
    </row>
    <row r="10275" spans="2:4" x14ac:dyDescent="0.35">
      <c r="B10275" s="23"/>
      <c r="C10275" s="30"/>
      <c r="D10275" s="31"/>
    </row>
    <row r="10276" spans="2:4" x14ac:dyDescent="0.35">
      <c r="B10276" s="23"/>
      <c r="C10276" s="30"/>
      <c r="D10276" s="31"/>
    </row>
    <row r="10277" spans="2:4" x14ac:dyDescent="0.35">
      <c r="B10277" s="23"/>
      <c r="C10277" s="30"/>
      <c r="D10277" s="31"/>
    </row>
    <row r="10278" spans="2:4" x14ac:dyDescent="0.35">
      <c r="B10278" s="23"/>
      <c r="C10278" s="30"/>
      <c r="D10278" s="31"/>
    </row>
    <row r="10279" spans="2:4" x14ac:dyDescent="0.35">
      <c r="B10279" s="23"/>
      <c r="C10279" s="30"/>
      <c r="D10279" s="31"/>
    </row>
    <row r="10280" spans="2:4" x14ac:dyDescent="0.35">
      <c r="B10280" s="23"/>
      <c r="C10280" s="30"/>
      <c r="D10280" s="31"/>
    </row>
    <row r="10281" spans="2:4" x14ac:dyDescent="0.35">
      <c r="B10281" s="23"/>
      <c r="C10281" s="30"/>
      <c r="D10281" s="31"/>
    </row>
    <row r="10282" spans="2:4" x14ac:dyDescent="0.35">
      <c r="B10282" s="23"/>
      <c r="C10282" s="30"/>
      <c r="D10282" s="31"/>
    </row>
    <row r="10283" spans="2:4" x14ac:dyDescent="0.35">
      <c r="B10283" s="23"/>
      <c r="C10283" s="30"/>
      <c r="D10283" s="31"/>
    </row>
    <row r="10284" spans="2:4" x14ac:dyDescent="0.35">
      <c r="B10284" s="23"/>
      <c r="C10284" s="30"/>
      <c r="D10284" s="31"/>
    </row>
    <row r="10285" spans="2:4" x14ac:dyDescent="0.35">
      <c r="B10285" s="23"/>
      <c r="C10285" s="30"/>
      <c r="D10285" s="31"/>
    </row>
    <row r="10286" spans="2:4" x14ac:dyDescent="0.35">
      <c r="B10286" s="23"/>
      <c r="C10286" s="30"/>
      <c r="D10286" s="31"/>
    </row>
    <row r="10287" spans="2:4" x14ac:dyDescent="0.35">
      <c r="B10287" s="23"/>
      <c r="C10287" s="30"/>
      <c r="D10287" s="31"/>
    </row>
    <row r="10288" spans="2:4" x14ac:dyDescent="0.35">
      <c r="B10288" s="23"/>
      <c r="C10288" s="30"/>
      <c r="D10288" s="31"/>
    </row>
    <row r="10289" spans="2:4" x14ac:dyDescent="0.35">
      <c r="B10289" s="23"/>
      <c r="C10289" s="30"/>
      <c r="D10289" s="31"/>
    </row>
    <row r="10290" spans="2:4" x14ac:dyDescent="0.35">
      <c r="B10290" s="23"/>
      <c r="C10290" s="30"/>
      <c r="D10290" s="31"/>
    </row>
    <row r="10291" spans="2:4" x14ac:dyDescent="0.35">
      <c r="B10291" s="23"/>
      <c r="C10291" s="30"/>
      <c r="D10291" s="31"/>
    </row>
    <row r="10292" spans="2:4" x14ac:dyDescent="0.35">
      <c r="B10292" s="23"/>
      <c r="C10292" s="30"/>
      <c r="D10292" s="31"/>
    </row>
    <row r="10293" spans="2:4" x14ac:dyDescent="0.35">
      <c r="B10293" s="23"/>
      <c r="C10293" s="30"/>
      <c r="D10293" s="31"/>
    </row>
    <row r="10294" spans="2:4" x14ac:dyDescent="0.35">
      <c r="B10294" s="23"/>
      <c r="C10294" s="30"/>
      <c r="D10294" s="31"/>
    </row>
    <row r="10295" spans="2:4" x14ac:dyDescent="0.35">
      <c r="B10295" s="23"/>
      <c r="C10295" s="30"/>
      <c r="D10295" s="31"/>
    </row>
    <row r="10296" spans="2:4" x14ac:dyDescent="0.35">
      <c r="B10296" s="23"/>
      <c r="C10296" s="30"/>
      <c r="D10296" s="31"/>
    </row>
    <row r="10297" spans="2:4" x14ac:dyDescent="0.35">
      <c r="B10297" s="23"/>
      <c r="C10297" s="30"/>
      <c r="D10297" s="31"/>
    </row>
    <row r="10298" spans="2:4" x14ac:dyDescent="0.35">
      <c r="B10298" s="23"/>
      <c r="C10298" s="30"/>
      <c r="D10298" s="31"/>
    </row>
    <row r="10299" spans="2:4" x14ac:dyDescent="0.35">
      <c r="B10299" s="23"/>
      <c r="C10299" s="30"/>
      <c r="D10299" s="31"/>
    </row>
    <row r="10300" spans="2:4" x14ac:dyDescent="0.35">
      <c r="B10300" s="23"/>
      <c r="C10300" s="30"/>
      <c r="D10300" s="31"/>
    </row>
    <row r="10301" spans="2:4" x14ac:dyDescent="0.35">
      <c r="B10301" s="23"/>
      <c r="C10301" s="30"/>
      <c r="D10301" s="31"/>
    </row>
    <row r="10302" spans="2:4" x14ac:dyDescent="0.35">
      <c r="B10302" s="23"/>
      <c r="C10302" s="30"/>
      <c r="D10302" s="31"/>
    </row>
    <row r="10303" spans="2:4" x14ac:dyDescent="0.35">
      <c r="B10303" s="23"/>
      <c r="C10303" s="30"/>
      <c r="D10303" s="31"/>
    </row>
    <row r="10304" spans="2:4" x14ac:dyDescent="0.35">
      <c r="B10304" s="23"/>
      <c r="C10304" s="30"/>
      <c r="D10304" s="31"/>
    </row>
    <row r="10305" spans="2:4" x14ac:dyDescent="0.35">
      <c r="B10305" s="23"/>
      <c r="C10305" s="30"/>
      <c r="D10305" s="31"/>
    </row>
    <row r="10306" spans="2:4" x14ac:dyDescent="0.35">
      <c r="B10306" s="23"/>
      <c r="C10306" s="30"/>
      <c r="D10306" s="31"/>
    </row>
    <row r="10307" spans="2:4" x14ac:dyDescent="0.35">
      <c r="B10307" s="23"/>
      <c r="C10307" s="30"/>
      <c r="D10307" s="31"/>
    </row>
    <row r="10308" spans="2:4" x14ac:dyDescent="0.35">
      <c r="B10308" s="23"/>
      <c r="C10308" s="30"/>
      <c r="D10308" s="31"/>
    </row>
    <row r="10309" spans="2:4" x14ac:dyDescent="0.35">
      <c r="B10309" s="23"/>
      <c r="C10309" s="30"/>
      <c r="D10309" s="31"/>
    </row>
    <row r="10310" spans="2:4" x14ac:dyDescent="0.35">
      <c r="B10310" s="23"/>
      <c r="C10310" s="30"/>
      <c r="D10310" s="31"/>
    </row>
    <row r="10311" spans="2:4" x14ac:dyDescent="0.35">
      <c r="B10311" s="23"/>
      <c r="C10311" s="30"/>
      <c r="D10311" s="31"/>
    </row>
    <row r="10312" spans="2:4" x14ac:dyDescent="0.35">
      <c r="B10312" s="23"/>
      <c r="C10312" s="30"/>
      <c r="D10312" s="31"/>
    </row>
    <row r="10313" spans="2:4" x14ac:dyDescent="0.35">
      <c r="B10313" s="23"/>
      <c r="C10313" s="30"/>
      <c r="D10313" s="31"/>
    </row>
    <row r="10314" spans="2:4" x14ac:dyDescent="0.35">
      <c r="B10314" s="23"/>
      <c r="C10314" s="30"/>
      <c r="D10314" s="31"/>
    </row>
    <row r="10315" spans="2:4" x14ac:dyDescent="0.35">
      <c r="B10315" s="23"/>
      <c r="C10315" s="30"/>
      <c r="D10315" s="31"/>
    </row>
    <row r="10316" spans="2:4" x14ac:dyDescent="0.35">
      <c r="B10316" s="23"/>
      <c r="C10316" s="30"/>
      <c r="D10316" s="31"/>
    </row>
    <row r="10317" spans="2:4" x14ac:dyDescent="0.35">
      <c r="B10317" s="23"/>
      <c r="C10317" s="30"/>
      <c r="D10317" s="31"/>
    </row>
    <row r="10318" spans="2:4" x14ac:dyDescent="0.35">
      <c r="B10318" s="23"/>
      <c r="C10318" s="30"/>
      <c r="D10318" s="31"/>
    </row>
    <row r="10319" spans="2:4" x14ac:dyDescent="0.35">
      <c r="B10319" s="23"/>
      <c r="C10319" s="30"/>
      <c r="D10319" s="31"/>
    </row>
    <row r="10320" spans="2:4" x14ac:dyDescent="0.35">
      <c r="B10320" s="23"/>
      <c r="C10320" s="30"/>
      <c r="D10320" s="31"/>
    </row>
    <row r="10321" spans="2:4" x14ac:dyDescent="0.35">
      <c r="B10321" s="23"/>
      <c r="C10321" s="30"/>
      <c r="D10321" s="31"/>
    </row>
    <row r="10322" spans="2:4" x14ac:dyDescent="0.35">
      <c r="B10322" s="23"/>
      <c r="C10322" s="30"/>
      <c r="D10322" s="31"/>
    </row>
    <row r="10323" spans="2:4" x14ac:dyDescent="0.35">
      <c r="B10323" s="23"/>
      <c r="C10323" s="30"/>
      <c r="D10323" s="31"/>
    </row>
    <row r="10324" spans="2:4" x14ac:dyDescent="0.35">
      <c r="B10324" s="23"/>
      <c r="C10324" s="30"/>
      <c r="D10324" s="31"/>
    </row>
    <row r="10325" spans="2:4" x14ac:dyDescent="0.35">
      <c r="B10325" s="23"/>
      <c r="C10325" s="30"/>
      <c r="D10325" s="31"/>
    </row>
    <row r="10326" spans="2:4" x14ac:dyDescent="0.35">
      <c r="B10326" s="23"/>
      <c r="C10326" s="30"/>
      <c r="D10326" s="31"/>
    </row>
    <row r="10327" spans="2:4" x14ac:dyDescent="0.35">
      <c r="B10327" s="23"/>
      <c r="C10327" s="30"/>
      <c r="D10327" s="31"/>
    </row>
    <row r="10328" spans="2:4" x14ac:dyDescent="0.35">
      <c r="B10328" s="23"/>
      <c r="C10328" s="30"/>
      <c r="D10328" s="31"/>
    </row>
    <row r="10329" spans="2:4" x14ac:dyDescent="0.35">
      <c r="B10329" s="23"/>
      <c r="C10329" s="30"/>
      <c r="D10329" s="31"/>
    </row>
    <row r="10330" spans="2:4" x14ac:dyDescent="0.35">
      <c r="B10330" s="23"/>
      <c r="C10330" s="30"/>
      <c r="D10330" s="31"/>
    </row>
    <row r="10331" spans="2:4" x14ac:dyDescent="0.35">
      <c r="B10331" s="23"/>
      <c r="C10331" s="30"/>
      <c r="D10331" s="31"/>
    </row>
    <row r="10332" spans="2:4" x14ac:dyDescent="0.35">
      <c r="B10332" s="23"/>
      <c r="C10332" s="30"/>
      <c r="D10332" s="31"/>
    </row>
    <row r="10333" spans="2:4" x14ac:dyDescent="0.35">
      <c r="B10333" s="23"/>
      <c r="C10333" s="30"/>
      <c r="D10333" s="31"/>
    </row>
    <row r="10334" spans="2:4" x14ac:dyDescent="0.35">
      <c r="B10334" s="23"/>
      <c r="C10334" s="30"/>
      <c r="D10334" s="31"/>
    </row>
    <row r="10335" spans="2:4" x14ac:dyDescent="0.35">
      <c r="B10335" s="23"/>
      <c r="C10335" s="30"/>
      <c r="D10335" s="31"/>
    </row>
    <row r="10336" spans="2:4" x14ac:dyDescent="0.35">
      <c r="B10336" s="23"/>
      <c r="C10336" s="30"/>
      <c r="D10336" s="31"/>
    </row>
    <row r="10337" spans="2:4" x14ac:dyDescent="0.35">
      <c r="B10337" s="23"/>
      <c r="C10337" s="30"/>
      <c r="D10337" s="31"/>
    </row>
    <row r="10338" spans="2:4" x14ac:dyDescent="0.35">
      <c r="B10338" s="23"/>
      <c r="C10338" s="30"/>
      <c r="D10338" s="31"/>
    </row>
    <row r="10339" spans="2:4" x14ac:dyDescent="0.35">
      <c r="B10339" s="23"/>
      <c r="C10339" s="30"/>
      <c r="D10339" s="31"/>
    </row>
    <row r="10340" spans="2:4" x14ac:dyDescent="0.35">
      <c r="B10340" s="23"/>
      <c r="C10340" s="30"/>
      <c r="D10340" s="31"/>
    </row>
    <row r="10341" spans="2:4" x14ac:dyDescent="0.35">
      <c r="B10341" s="23"/>
      <c r="C10341" s="30"/>
      <c r="D10341" s="31"/>
    </row>
    <row r="10342" spans="2:4" x14ac:dyDescent="0.35">
      <c r="B10342" s="23"/>
      <c r="C10342" s="30"/>
      <c r="D10342" s="31"/>
    </row>
    <row r="10343" spans="2:4" x14ac:dyDescent="0.35">
      <c r="B10343" s="23"/>
      <c r="C10343" s="30"/>
      <c r="D10343" s="31"/>
    </row>
    <row r="10344" spans="2:4" x14ac:dyDescent="0.35">
      <c r="B10344" s="23"/>
      <c r="C10344" s="30"/>
      <c r="D10344" s="31"/>
    </row>
    <row r="10345" spans="2:4" x14ac:dyDescent="0.35">
      <c r="B10345" s="23"/>
      <c r="C10345" s="30"/>
      <c r="D10345" s="31"/>
    </row>
    <row r="10346" spans="2:4" x14ac:dyDescent="0.35">
      <c r="B10346" s="23"/>
      <c r="C10346" s="30"/>
      <c r="D10346" s="31"/>
    </row>
    <row r="10347" spans="2:4" x14ac:dyDescent="0.35">
      <c r="B10347" s="23"/>
      <c r="C10347" s="30"/>
      <c r="D10347" s="31"/>
    </row>
    <row r="10348" spans="2:4" x14ac:dyDescent="0.35">
      <c r="B10348" s="23"/>
      <c r="C10348" s="30"/>
      <c r="D10348" s="31"/>
    </row>
    <row r="10349" spans="2:4" x14ac:dyDescent="0.35">
      <c r="B10349" s="23"/>
      <c r="C10349" s="30"/>
      <c r="D10349" s="31"/>
    </row>
    <row r="10350" spans="2:4" x14ac:dyDescent="0.35">
      <c r="B10350" s="23"/>
      <c r="C10350" s="30"/>
      <c r="D10350" s="31"/>
    </row>
    <row r="10351" spans="2:4" x14ac:dyDescent="0.35">
      <c r="B10351" s="23"/>
      <c r="C10351" s="30"/>
      <c r="D10351" s="31"/>
    </row>
    <row r="10352" spans="2:4" x14ac:dyDescent="0.35">
      <c r="B10352" s="23"/>
      <c r="C10352" s="30"/>
      <c r="D10352" s="31"/>
    </row>
    <row r="10353" spans="2:4" x14ac:dyDescent="0.35">
      <c r="B10353" s="23"/>
      <c r="C10353" s="30"/>
      <c r="D10353" s="31"/>
    </row>
    <row r="10354" spans="2:4" x14ac:dyDescent="0.35">
      <c r="B10354" s="23"/>
      <c r="C10354" s="30"/>
      <c r="D10354" s="31"/>
    </row>
    <row r="10355" spans="2:4" x14ac:dyDescent="0.35">
      <c r="B10355" s="23"/>
      <c r="C10355" s="30"/>
      <c r="D10355" s="31"/>
    </row>
    <row r="10356" spans="2:4" x14ac:dyDescent="0.35">
      <c r="B10356" s="23"/>
      <c r="C10356" s="30"/>
      <c r="D10356" s="31"/>
    </row>
    <row r="10357" spans="2:4" x14ac:dyDescent="0.35">
      <c r="B10357" s="23"/>
      <c r="C10357" s="30"/>
      <c r="D10357" s="31"/>
    </row>
    <row r="10358" spans="2:4" x14ac:dyDescent="0.35">
      <c r="B10358" s="23"/>
      <c r="C10358" s="30"/>
      <c r="D10358" s="31"/>
    </row>
    <row r="10359" spans="2:4" x14ac:dyDescent="0.35">
      <c r="B10359" s="23"/>
      <c r="C10359" s="30"/>
      <c r="D10359" s="31"/>
    </row>
    <row r="10360" spans="2:4" x14ac:dyDescent="0.35">
      <c r="B10360" s="23"/>
      <c r="C10360" s="30"/>
      <c r="D10360" s="31"/>
    </row>
    <row r="10361" spans="2:4" x14ac:dyDescent="0.35">
      <c r="B10361" s="23"/>
      <c r="C10361" s="30"/>
      <c r="D10361" s="31"/>
    </row>
    <row r="10362" spans="2:4" x14ac:dyDescent="0.35">
      <c r="B10362" s="23"/>
      <c r="C10362" s="30"/>
      <c r="D10362" s="31"/>
    </row>
    <row r="10363" spans="2:4" x14ac:dyDescent="0.35">
      <c r="B10363" s="23"/>
      <c r="C10363" s="30"/>
      <c r="D10363" s="31"/>
    </row>
    <row r="10364" spans="2:4" x14ac:dyDescent="0.35">
      <c r="B10364" s="23"/>
      <c r="C10364" s="30"/>
      <c r="D10364" s="31"/>
    </row>
    <row r="10365" spans="2:4" x14ac:dyDescent="0.35">
      <c r="B10365" s="23"/>
      <c r="C10365" s="30"/>
      <c r="D10365" s="31"/>
    </row>
    <row r="10366" spans="2:4" x14ac:dyDescent="0.35">
      <c r="B10366" s="23"/>
      <c r="C10366" s="30"/>
      <c r="D10366" s="31"/>
    </row>
    <row r="10367" spans="2:4" x14ac:dyDescent="0.35">
      <c r="B10367" s="23"/>
      <c r="C10367" s="30"/>
      <c r="D10367" s="31"/>
    </row>
    <row r="10368" spans="2:4" x14ac:dyDescent="0.35">
      <c r="B10368" s="23"/>
      <c r="C10368" s="30"/>
      <c r="D10368" s="31"/>
    </row>
    <row r="10369" spans="2:4" x14ac:dyDescent="0.35">
      <c r="B10369" s="23"/>
      <c r="C10369" s="30"/>
      <c r="D10369" s="31"/>
    </row>
    <row r="10370" spans="2:4" x14ac:dyDescent="0.35">
      <c r="B10370" s="23"/>
      <c r="C10370" s="30"/>
      <c r="D10370" s="31"/>
    </row>
    <row r="10371" spans="2:4" x14ac:dyDescent="0.35">
      <c r="B10371" s="23"/>
      <c r="C10371" s="30"/>
      <c r="D10371" s="31"/>
    </row>
    <row r="10372" spans="2:4" x14ac:dyDescent="0.35">
      <c r="B10372" s="23"/>
      <c r="C10372" s="30"/>
      <c r="D10372" s="31"/>
    </row>
    <row r="10373" spans="2:4" x14ac:dyDescent="0.35">
      <c r="B10373" s="23"/>
      <c r="C10373" s="30"/>
      <c r="D10373" s="31"/>
    </row>
    <row r="10374" spans="2:4" x14ac:dyDescent="0.35">
      <c r="B10374" s="23"/>
      <c r="C10374" s="30"/>
      <c r="D10374" s="31"/>
    </row>
    <row r="10375" spans="2:4" x14ac:dyDescent="0.35">
      <c r="B10375" s="23"/>
      <c r="C10375" s="30"/>
      <c r="D10375" s="31"/>
    </row>
    <row r="10376" spans="2:4" x14ac:dyDescent="0.35">
      <c r="B10376" s="23"/>
      <c r="C10376" s="30"/>
      <c r="D10376" s="31"/>
    </row>
    <row r="10377" spans="2:4" x14ac:dyDescent="0.35">
      <c r="B10377" s="23"/>
      <c r="C10377" s="30"/>
      <c r="D10377" s="31"/>
    </row>
    <row r="10378" spans="2:4" x14ac:dyDescent="0.35">
      <c r="B10378" s="23"/>
      <c r="C10378" s="30"/>
      <c r="D10378" s="31"/>
    </row>
    <row r="10379" spans="2:4" x14ac:dyDescent="0.35">
      <c r="B10379" s="23"/>
      <c r="C10379" s="30"/>
      <c r="D10379" s="31"/>
    </row>
    <row r="10380" spans="2:4" x14ac:dyDescent="0.35">
      <c r="B10380" s="23"/>
      <c r="C10380" s="30"/>
      <c r="D10380" s="31"/>
    </row>
    <row r="10381" spans="2:4" x14ac:dyDescent="0.35">
      <c r="B10381" s="23"/>
      <c r="C10381" s="30"/>
      <c r="D10381" s="31"/>
    </row>
    <row r="10382" spans="2:4" x14ac:dyDescent="0.35">
      <c r="B10382" s="23"/>
      <c r="C10382" s="30"/>
      <c r="D10382" s="31"/>
    </row>
    <row r="10383" spans="2:4" x14ac:dyDescent="0.35">
      <c r="B10383" s="23"/>
      <c r="C10383" s="30"/>
      <c r="D10383" s="31"/>
    </row>
    <row r="10384" spans="2:4" x14ac:dyDescent="0.35">
      <c r="B10384" s="23"/>
      <c r="C10384" s="30"/>
      <c r="D10384" s="31"/>
    </row>
    <row r="10385" spans="2:4" x14ac:dyDescent="0.35">
      <c r="B10385" s="23"/>
      <c r="C10385" s="30"/>
      <c r="D10385" s="31"/>
    </row>
    <row r="10386" spans="2:4" x14ac:dyDescent="0.35">
      <c r="B10386" s="23"/>
      <c r="C10386" s="30"/>
      <c r="D10386" s="31"/>
    </row>
    <row r="10387" spans="2:4" x14ac:dyDescent="0.35">
      <c r="B10387" s="23"/>
      <c r="C10387" s="30"/>
      <c r="D10387" s="31"/>
    </row>
    <row r="10388" spans="2:4" x14ac:dyDescent="0.35">
      <c r="B10388" s="23"/>
      <c r="C10388" s="30"/>
      <c r="D10388" s="31"/>
    </row>
    <row r="10389" spans="2:4" x14ac:dyDescent="0.35">
      <c r="B10389" s="23"/>
      <c r="C10389" s="30"/>
      <c r="D10389" s="31"/>
    </row>
    <row r="10390" spans="2:4" x14ac:dyDescent="0.35">
      <c r="B10390" s="23"/>
      <c r="C10390" s="30"/>
      <c r="D10390" s="31"/>
    </row>
    <row r="10391" spans="2:4" x14ac:dyDescent="0.35">
      <c r="B10391" s="23"/>
      <c r="C10391" s="30"/>
      <c r="D10391" s="31"/>
    </row>
    <row r="10392" spans="2:4" x14ac:dyDescent="0.35">
      <c r="B10392" s="23"/>
      <c r="C10392" s="30"/>
      <c r="D10392" s="31"/>
    </row>
    <row r="10393" spans="2:4" x14ac:dyDescent="0.35">
      <c r="B10393" s="23"/>
      <c r="C10393" s="30"/>
      <c r="D10393" s="31"/>
    </row>
    <row r="10394" spans="2:4" x14ac:dyDescent="0.35">
      <c r="B10394" s="23"/>
      <c r="C10394" s="30"/>
      <c r="D10394" s="31"/>
    </row>
    <row r="10395" spans="2:4" x14ac:dyDescent="0.35">
      <c r="B10395" s="23"/>
      <c r="C10395" s="30"/>
      <c r="D10395" s="31"/>
    </row>
    <row r="10396" spans="2:4" x14ac:dyDescent="0.35">
      <c r="B10396" s="23"/>
      <c r="C10396" s="30"/>
      <c r="D10396" s="31"/>
    </row>
    <row r="10397" spans="2:4" x14ac:dyDescent="0.35">
      <c r="B10397" s="23"/>
      <c r="C10397" s="30"/>
      <c r="D10397" s="31"/>
    </row>
    <row r="10398" spans="2:4" x14ac:dyDescent="0.35">
      <c r="B10398" s="23"/>
      <c r="C10398" s="30"/>
      <c r="D10398" s="31"/>
    </row>
    <row r="10399" spans="2:4" x14ac:dyDescent="0.35">
      <c r="B10399" s="23"/>
      <c r="C10399" s="30"/>
      <c r="D10399" s="31"/>
    </row>
    <row r="10400" spans="2:4" x14ac:dyDescent="0.35">
      <c r="B10400" s="23"/>
      <c r="C10400" s="30"/>
      <c r="D10400" s="31"/>
    </row>
    <row r="10401" spans="2:4" x14ac:dyDescent="0.35">
      <c r="B10401" s="23"/>
      <c r="C10401" s="30"/>
      <c r="D10401" s="31"/>
    </row>
    <row r="10402" spans="2:4" x14ac:dyDescent="0.35">
      <c r="B10402" s="23"/>
      <c r="C10402" s="30"/>
      <c r="D10402" s="31"/>
    </row>
    <row r="10403" spans="2:4" x14ac:dyDescent="0.35">
      <c r="B10403" s="23"/>
      <c r="C10403" s="30"/>
      <c r="D10403" s="31"/>
    </row>
    <row r="10404" spans="2:4" x14ac:dyDescent="0.35">
      <c r="B10404" s="23"/>
      <c r="C10404" s="30"/>
      <c r="D10404" s="31"/>
    </row>
    <row r="10405" spans="2:4" x14ac:dyDescent="0.35">
      <c r="B10405" s="23"/>
      <c r="C10405" s="30"/>
      <c r="D10405" s="31"/>
    </row>
    <row r="10406" spans="2:4" x14ac:dyDescent="0.35">
      <c r="B10406" s="23"/>
      <c r="C10406" s="30"/>
      <c r="D10406" s="31"/>
    </row>
    <row r="10407" spans="2:4" x14ac:dyDescent="0.35">
      <c r="B10407" s="23"/>
      <c r="C10407" s="30"/>
      <c r="D10407" s="31"/>
    </row>
    <row r="10408" spans="2:4" x14ac:dyDescent="0.35">
      <c r="B10408" s="23"/>
      <c r="C10408" s="30"/>
      <c r="D10408" s="31"/>
    </row>
    <row r="10409" spans="2:4" x14ac:dyDescent="0.35">
      <c r="B10409" s="23"/>
      <c r="C10409" s="30"/>
      <c r="D10409" s="31"/>
    </row>
    <row r="10410" spans="2:4" x14ac:dyDescent="0.35">
      <c r="B10410" s="23"/>
      <c r="C10410" s="30"/>
      <c r="D10410" s="31"/>
    </row>
    <row r="10411" spans="2:4" x14ac:dyDescent="0.35">
      <c r="B10411" s="23"/>
      <c r="C10411" s="30"/>
      <c r="D10411" s="31"/>
    </row>
    <row r="10412" spans="2:4" x14ac:dyDescent="0.35">
      <c r="B10412" s="23"/>
      <c r="C10412" s="30"/>
      <c r="D10412" s="31"/>
    </row>
    <row r="10413" spans="2:4" x14ac:dyDescent="0.35">
      <c r="B10413" s="23"/>
      <c r="C10413" s="30"/>
      <c r="D10413" s="31"/>
    </row>
    <row r="10414" spans="2:4" x14ac:dyDescent="0.35">
      <c r="B10414" s="23"/>
      <c r="C10414" s="30"/>
      <c r="D10414" s="31"/>
    </row>
    <row r="10415" spans="2:4" x14ac:dyDescent="0.35">
      <c r="B10415" s="23"/>
      <c r="C10415" s="30"/>
      <c r="D10415" s="31"/>
    </row>
    <row r="10416" spans="2:4" x14ac:dyDescent="0.35">
      <c r="B10416" s="23"/>
      <c r="C10416" s="30"/>
      <c r="D10416" s="31"/>
    </row>
    <row r="10417" spans="2:4" x14ac:dyDescent="0.35">
      <c r="B10417" s="23"/>
      <c r="C10417" s="30"/>
      <c r="D10417" s="31"/>
    </row>
    <row r="10418" spans="2:4" x14ac:dyDescent="0.35">
      <c r="B10418" s="23"/>
      <c r="C10418" s="30"/>
      <c r="D10418" s="31"/>
    </row>
    <row r="10419" spans="2:4" x14ac:dyDescent="0.35">
      <c r="B10419" s="23"/>
      <c r="C10419" s="30"/>
      <c r="D10419" s="31"/>
    </row>
    <row r="10420" spans="2:4" x14ac:dyDescent="0.35">
      <c r="B10420" s="23"/>
      <c r="C10420" s="30"/>
      <c r="D10420" s="31"/>
    </row>
    <row r="10421" spans="2:4" x14ac:dyDescent="0.35">
      <c r="B10421" s="23"/>
      <c r="C10421" s="30"/>
      <c r="D10421" s="31"/>
    </row>
    <row r="10422" spans="2:4" x14ac:dyDescent="0.35">
      <c r="B10422" s="23"/>
      <c r="C10422" s="30"/>
      <c r="D10422" s="31"/>
    </row>
    <row r="10423" spans="2:4" x14ac:dyDescent="0.35">
      <c r="B10423" s="23"/>
      <c r="C10423" s="30"/>
      <c r="D10423" s="31"/>
    </row>
    <row r="10424" spans="2:4" x14ac:dyDescent="0.35">
      <c r="B10424" s="23"/>
      <c r="C10424" s="30"/>
      <c r="D10424" s="31"/>
    </row>
    <row r="10425" spans="2:4" x14ac:dyDescent="0.35">
      <c r="B10425" s="23"/>
      <c r="C10425" s="30"/>
      <c r="D10425" s="31"/>
    </row>
    <row r="10426" spans="2:4" x14ac:dyDescent="0.35">
      <c r="B10426" s="23"/>
      <c r="C10426" s="30"/>
      <c r="D10426" s="31"/>
    </row>
    <row r="10427" spans="2:4" x14ac:dyDescent="0.35">
      <c r="B10427" s="23"/>
      <c r="C10427" s="30"/>
      <c r="D10427" s="31"/>
    </row>
    <row r="10428" spans="2:4" x14ac:dyDescent="0.35">
      <c r="B10428" s="23"/>
      <c r="C10428" s="30"/>
      <c r="D10428" s="31"/>
    </row>
    <row r="10429" spans="2:4" x14ac:dyDescent="0.35">
      <c r="B10429" s="23"/>
      <c r="C10429" s="30"/>
      <c r="D10429" s="31"/>
    </row>
    <row r="10430" spans="2:4" x14ac:dyDescent="0.35">
      <c r="B10430" s="23"/>
      <c r="C10430" s="30"/>
      <c r="D10430" s="31"/>
    </row>
    <row r="10431" spans="2:4" x14ac:dyDescent="0.35">
      <c r="B10431" s="23"/>
      <c r="C10431" s="30"/>
      <c r="D10431" s="31"/>
    </row>
    <row r="10432" spans="2:4" x14ac:dyDescent="0.35">
      <c r="B10432" s="23"/>
      <c r="C10432" s="30"/>
      <c r="D10432" s="31"/>
    </row>
    <row r="10433" spans="2:4" x14ac:dyDescent="0.35">
      <c r="B10433" s="23"/>
      <c r="C10433" s="30"/>
      <c r="D10433" s="31"/>
    </row>
    <row r="10434" spans="2:4" x14ac:dyDescent="0.35">
      <c r="B10434" s="23"/>
      <c r="C10434" s="30"/>
      <c r="D10434" s="31"/>
    </row>
    <row r="10435" spans="2:4" x14ac:dyDescent="0.35">
      <c r="B10435" s="23"/>
      <c r="C10435" s="30"/>
      <c r="D10435" s="31"/>
    </row>
    <row r="10436" spans="2:4" x14ac:dyDescent="0.35">
      <c r="B10436" s="23"/>
      <c r="C10436" s="30"/>
      <c r="D10436" s="31"/>
    </row>
    <row r="10437" spans="2:4" x14ac:dyDescent="0.35">
      <c r="B10437" s="23"/>
      <c r="C10437" s="30"/>
      <c r="D10437" s="31"/>
    </row>
    <row r="10438" spans="2:4" x14ac:dyDescent="0.35">
      <c r="B10438" s="23"/>
      <c r="C10438" s="30"/>
      <c r="D10438" s="31"/>
    </row>
    <row r="10439" spans="2:4" x14ac:dyDescent="0.35">
      <c r="B10439" s="23"/>
      <c r="C10439" s="30"/>
      <c r="D10439" s="31"/>
    </row>
    <row r="10440" spans="2:4" x14ac:dyDescent="0.35">
      <c r="B10440" s="23"/>
      <c r="C10440" s="30"/>
      <c r="D10440" s="31"/>
    </row>
    <row r="10441" spans="2:4" x14ac:dyDescent="0.35">
      <c r="B10441" s="23"/>
      <c r="C10441" s="30"/>
      <c r="D10441" s="31"/>
    </row>
    <row r="10442" spans="2:4" x14ac:dyDescent="0.35">
      <c r="B10442" s="23"/>
      <c r="C10442" s="30"/>
      <c r="D10442" s="31"/>
    </row>
    <row r="10443" spans="2:4" x14ac:dyDescent="0.35">
      <c r="B10443" s="23"/>
      <c r="C10443" s="30"/>
      <c r="D10443" s="31"/>
    </row>
    <row r="10444" spans="2:4" x14ac:dyDescent="0.35">
      <c r="B10444" s="23"/>
      <c r="C10444" s="30"/>
      <c r="D10444" s="31"/>
    </row>
    <row r="10445" spans="2:4" x14ac:dyDescent="0.35">
      <c r="B10445" s="23"/>
      <c r="C10445" s="30"/>
      <c r="D10445" s="31"/>
    </row>
    <row r="10446" spans="2:4" x14ac:dyDescent="0.35">
      <c r="B10446" s="23"/>
      <c r="C10446" s="30"/>
      <c r="D10446" s="31"/>
    </row>
    <row r="10447" spans="2:4" x14ac:dyDescent="0.35">
      <c r="B10447" s="23"/>
      <c r="C10447" s="30"/>
      <c r="D10447" s="31"/>
    </row>
    <row r="10448" spans="2:4" x14ac:dyDescent="0.35">
      <c r="B10448" s="23"/>
      <c r="C10448" s="30"/>
      <c r="D10448" s="31"/>
    </row>
    <row r="10449" spans="2:4" x14ac:dyDescent="0.35">
      <c r="B10449" s="23"/>
      <c r="C10449" s="30"/>
      <c r="D10449" s="31"/>
    </row>
    <row r="10450" spans="2:4" x14ac:dyDescent="0.35">
      <c r="B10450" s="23"/>
      <c r="C10450" s="30"/>
      <c r="D10450" s="31"/>
    </row>
    <row r="10451" spans="2:4" x14ac:dyDescent="0.35">
      <c r="B10451" s="23"/>
      <c r="C10451" s="30"/>
      <c r="D10451" s="31"/>
    </row>
    <row r="10452" spans="2:4" x14ac:dyDescent="0.35">
      <c r="B10452" s="23"/>
      <c r="C10452" s="30"/>
      <c r="D10452" s="31"/>
    </row>
    <row r="10453" spans="2:4" x14ac:dyDescent="0.35">
      <c r="B10453" s="23"/>
      <c r="C10453" s="30"/>
      <c r="D10453" s="31"/>
    </row>
    <row r="10454" spans="2:4" x14ac:dyDescent="0.35">
      <c r="B10454" s="23"/>
      <c r="C10454" s="30"/>
      <c r="D10454" s="31"/>
    </row>
    <row r="10455" spans="2:4" x14ac:dyDescent="0.35">
      <c r="B10455" s="23"/>
      <c r="C10455" s="30"/>
      <c r="D10455" s="31"/>
    </row>
    <row r="10456" spans="2:4" x14ac:dyDescent="0.35">
      <c r="B10456" s="23"/>
      <c r="C10456" s="30"/>
      <c r="D10456" s="31"/>
    </row>
    <row r="10457" spans="2:4" x14ac:dyDescent="0.35">
      <c r="B10457" s="23"/>
      <c r="C10457" s="30"/>
      <c r="D10457" s="31"/>
    </row>
    <row r="10458" spans="2:4" x14ac:dyDescent="0.35">
      <c r="B10458" s="23"/>
      <c r="C10458" s="30"/>
      <c r="D10458" s="31"/>
    </row>
    <row r="10459" spans="2:4" x14ac:dyDescent="0.35">
      <c r="B10459" s="23"/>
      <c r="C10459" s="30"/>
      <c r="D10459" s="31"/>
    </row>
    <row r="10460" spans="2:4" x14ac:dyDescent="0.35">
      <c r="B10460" s="23"/>
      <c r="C10460" s="30"/>
      <c r="D10460" s="31"/>
    </row>
    <row r="10461" spans="2:4" x14ac:dyDescent="0.35">
      <c r="B10461" s="23"/>
      <c r="C10461" s="30"/>
      <c r="D10461" s="31"/>
    </row>
    <row r="10462" spans="2:4" x14ac:dyDescent="0.35">
      <c r="B10462" s="23"/>
      <c r="C10462" s="30"/>
      <c r="D10462" s="31"/>
    </row>
    <row r="10463" spans="2:4" x14ac:dyDescent="0.35">
      <c r="B10463" s="23"/>
      <c r="C10463" s="30"/>
      <c r="D10463" s="31"/>
    </row>
    <row r="10464" spans="2:4" x14ac:dyDescent="0.35">
      <c r="B10464" s="23"/>
      <c r="C10464" s="30"/>
      <c r="D10464" s="31"/>
    </row>
    <row r="10465" spans="2:4" x14ac:dyDescent="0.35">
      <c r="B10465" s="23"/>
      <c r="C10465" s="30"/>
      <c r="D10465" s="31"/>
    </row>
    <row r="10466" spans="2:4" x14ac:dyDescent="0.35">
      <c r="B10466" s="23"/>
      <c r="C10466" s="30"/>
      <c r="D10466" s="31"/>
    </row>
    <row r="10467" spans="2:4" x14ac:dyDescent="0.35">
      <c r="B10467" s="23"/>
      <c r="C10467" s="30"/>
      <c r="D10467" s="31"/>
    </row>
    <row r="10468" spans="2:4" x14ac:dyDescent="0.35">
      <c r="B10468" s="23"/>
      <c r="C10468" s="30"/>
      <c r="D10468" s="31"/>
    </row>
    <row r="10469" spans="2:4" x14ac:dyDescent="0.35">
      <c r="B10469" s="23"/>
      <c r="C10469" s="30"/>
      <c r="D10469" s="31"/>
    </row>
    <row r="10470" spans="2:4" x14ac:dyDescent="0.35">
      <c r="B10470" s="23"/>
      <c r="C10470" s="30"/>
      <c r="D10470" s="31"/>
    </row>
    <row r="10471" spans="2:4" x14ac:dyDescent="0.35">
      <c r="B10471" s="23"/>
      <c r="C10471" s="30"/>
      <c r="D10471" s="31"/>
    </row>
    <row r="10472" spans="2:4" x14ac:dyDescent="0.35">
      <c r="B10472" s="23"/>
      <c r="C10472" s="30"/>
      <c r="D10472" s="31"/>
    </row>
    <row r="10473" spans="2:4" x14ac:dyDescent="0.35">
      <c r="B10473" s="23"/>
      <c r="C10473" s="30"/>
      <c r="D10473" s="31"/>
    </row>
    <row r="10474" spans="2:4" x14ac:dyDescent="0.35">
      <c r="B10474" s="23"/>
      <c r="C10474" s="30"/>
      <c r="D10474" s="31"/>
    </row>
    <row r="10475" spans="2:4" x14ac:dyDescent="0.35">
      <c r="B10475" s="23"/>
      <c r="C10475" s="30"/>
      <c r="D10475" s="31"/>
    </row>
    <row r="10476" spans="2:4" x14ac:dyDescent="0.35">
      <c r="B10476" s="23"/>
      <c r="C10476" s="30"/>
      <c r="D10476" s="31"/>
    </row>
    <row r="10477" spans="2:4" x14ac:dyDescent="0.35">
      <c r="B10477" s="23"/>
      <c r="C10477" s="30"/>
      <c r="D10477" s="31"/>
    </row>
    <row r="10478" spans="2:4" x14ac:dyDescent="0.35">
      <c r="B10478" s="23"/>
      <c r="C10478" s="30"/>
      <c r="D10478" s="31"/>
    </row>
    <row r="10479" spans="2:4" x14ac:dyDescent="0.35">
      <c r="B10479" s="23"/>
      <c r="C10479" s="30"/>
      <c r="D10479" s="31"/>
    </row>
    <row r="10480" spans="2:4" x14ac:dyDescent="0.35">
      <c r="B10480" s="23"/>
      <c r="C10480" s="30"/>
      <c r="D10480" s="31"/>
    </row>
    <row r="10481" spans="2:4" x14ac:dyDescent="0.35">
      <c r="B10481" s="23"/>
      <c r="C10481" s="30"/>
      <c r="D10481" s="31"/>
    </row>
    <row r="10482" spans="2:4" x14ac:dyDescent="0.35">
      <c r="B10482" s="23"/>
      <c r="C10482" s="30"/>
      <c r="D10482" s="31"/>
    </row>
    <row r="10483" spans="2:4" x14ac:dyDescent="0.35">
      <c r="B10483" s="23"/>
      <c r="C10483" s="30"/>
      <c r="D10483" s="31"/>
    </row>
    <row r="10484" spans="2:4" x14ac:dyDescent="0.35">
      <c r="B10484" s="23"/>
      <c r="C10484" s="30"/>
      <c r="D10484" s="31"/>
    </row>
    <row r="10485" spans="2:4" x14ac:dyDescent="0.35">
      <c r="B10485" s="23"/>
      <c r="C10485" s="30"/>
      <c r="D10485" s="31"/>
    </row>
    <row r="10486" spans="2:4" x14ac:dyDescent="0.35">
      <c r="B10486" s="23"/>
      <c r="C10486" s="30"/>
      <c r="D10486" s="31"/>
    </row>
    <row r="10487" spans="2:4" x14ac:dyDescent="0.35">
      <c r="B10487" s="23"/>
      <c r="C10487" s="30"/>
      <c r="D10487" s="31"/>
    </row>
    <row r="10488" spans="2:4" x14ac:dyDescent="0.35">
      <c r="B10488" s="23"/>
      <c r="C10488" s="30"/>
      <c r="D10488" s="31"/>
    </row>
    <row r="10489" spans="2:4" x14ac:dyDescent="0.35">
      <c r="B10489" s="23"/>
      <c r="C10489" s="30"/>
      <c r="D10489" s="31"/>
    </row>
    <row r="10490" spans="2:4" x14ac:dyDescent="0.35">
      <c r="B10490" s="23"/>
      <c r="C10490" s="30"/>
      <c r="D10490" s="31"/>
    </row>
    <row r="10491" spans="2:4" x14ac:dyDescent="0.35">
      <c r="B10491" s="23"/>
      <c r="C10491" s="30"/>
      <c r="D10491" s="31"/>
    </row>
    <row r="10492" spans="2:4" x14ac:dyDescent="0.35">
      <c r="B10492" s="23"/>
      <c r="C10492" s="30"/>
      <c r="D10492" s="31"/>
    </row>
    <row r="10493" spans="2:4" x14ac:dyDescent="0.35">
      <c r="B10493" s="23"/>
      <c r="C10493" s="30"/>
      <c r="D10493" s="31"/>
    </row>
    <row r="10494" spans="2:4" x14ac:dyDescent="0.35">
      <c r="B10494" s="23"/>
      <c r="C10494" s="30"/>
      <c r="D10494" s="31"/>
    </row>
    <row r="10495" spans="2:4" x14ac:dyDescent="0.35">
      <c r="B10495" s="23"/>
      <c r="C10495" s="30"/>
      <c r="D10495" s="31"/>
    </row>
    <row r="10496" spans="2:4" x14ac:dyDescent="0.35">
      <c r="B10496" s="23"/>
      <c r="C10496" s="30"/>
      <c r="D10496" s="31"/>
    </row>
    <row r="10497" spans="2:4" x14ac:dyDescent="0.35">
      <c r="B10497" s="23"/>
      <c r="C10497" s="30"/>
      <c r="D10497" s="31"/>
    </row>
    <row r="10498" spans="2:4" x14ac:dyDescent="0.35">
      <c r="B10498" s="23"/>
      <c r="C10498" s="30"/>
      <c r="D10498" s="31"/>
    </row>
    <row r="10499" spans="2:4" x14ac:dyDescent="0.35">
      <c r="B10499" s="23"/>
      <c r="C10499" s="30"/>
      <c r="D10499" s="31"/>
    </row>
    <row r="10500" spans="2:4" x14ac:dyDescent="0.35">
      <c r="B10500" s="23"/>
      <c r="C10500" s="30"/>
      <c r="D10500" s="31"/>
    </row>
    <row r="10501" spans="2:4" x14ac:dyDescent="0.35">
      <c r="B10501" s="23"/>
      <c r="C10501" s="30"/>
      <c r="D10501" s="31"/>
    </row>
    <row r="10502" spans="2:4" x14ac:dyDescent="0.35">
      <c r="B10502" s="23"/>
      <c r="C10502" s="30"/>
      <c r="D10502" s="31"/>
    </row>
    <row r="10503" spans="2:4" x14ac:dyDescent="0.35">
      <c r="B10503" s="23"/>
      <c r="C10503" s="30"/>
      <c r="D10503" s="31"/>
    </row>
    <row r="10504" spans="2:4" x14ac:dyDescent="0.35">
      <c r="B10504" s="23"/>
      <c r="C10504" s="30"/>
      <c r="D10504" s="31"/>
    </row>
    <row r="10505" spans="2:4" x14ac:dyDescent="0.35">
      <c r="B10505" s="23"/>
      <c r="C10505" s="30"/>
      <c r="D10505" s="31"/>
    </row>
    <row r="10506" spans="2:4" x14ac:dyDescent="0.35">
      <c r="B10506" s="23"/>
      <c r="C10506" s="30"/>
      <c r="D10506" s="31"/>
    </row>
    <row r="10507" spans="2:4" x14ac:dyDescent="0.35">
      <c r="B10507" s="23"/>
      <c r="C10507" s="30"/>
      <c r="D10507" s="31"/>
    </row>
    <row r="10508" spans="2:4" x14ac:dyDescent="0.35">
      <c r="B10508" s="23"/>
      <c r="C10508" s="30"/>
      <c r="D10508" s="31"/>
    </row>
    <row r="10509" spans="2:4" x14ac:dyDescent="0.35">
      <c r="B10509" s="23"/>
      <c r="C10509" s="30"/>
      <c r="D10509" s="31"/>
    </row>
    <row r="10510" spans="2:4" x14ac:dyDescent="0.35">
      <c r="B10510" s="23"/>
      <c r="C10510" s="30"/>
      <c r="D10510" s="31"/>
    </row>
    <row r="10511" spans="2:4" x14ac:dyDescent="0.35">
      <c r="B10511" s="23"/>
      <c r="C10511" s="30"/>
      <c r="D10511" s="31"/>
    </row>
    <row r="10512" spans="2:4" x14ac:dyDescent="0.35">
      <c r="B10512" s="23"/>
      <c r="C10512" s="30"/>
      <c r="D10512" s="31"/>
    </row>
    <row r="10513" spans="2:4" x14ac:dyDescent="0.35">
      <c r="B10513" s="23"/>
      <c r="C10513" s="30"/>
      <c r="D10513" s="31"/>
    </row>
    <row r="10514" spans="2:4" x14ac:dyDescent="0.35">
      <c r="B10514" s="23"/>
      <c r="C10514" s="30"/>
      <c r="D10514" s="31"/>
    </row>
    <row r="10515" spans="2:4" x14ac:dyDescent="0.35">
      <c r="B10515" s="23"/>
      <c r="C10515" s="30"/>
      <c r="D10515" s="31"/>
    </row>
    <row r="10516" spans="2:4" x14ac:dyDescent="0.35">
      <c r="B10516" s="23"/>
      <c r="C10516" s="30"/>
      <c r="D10516" s="31"/>
    </row>
    <row r="10517" spans="2:4" x14ac:dyDescent="0.35">
      <c r="B10517" s="23"/>
      <c r="C10517" s="30"/>
      <c r="D10517" s="31"/>
    </row>
    <row r="10518" spans="2:4" x14ac:dyDescent="0.35">
      <c r="B10518" s="23"/>
      <c r="C10518" s="30"/>
      <c r="D10518" s="31"/>
    </row>
    <row r="10519" spans="2:4" x14ac:dyDescent="0.35">
      <c r="B10519" s="23"/>
      <c r="C10519" s="30"/>
      <c r="D10519" s="31"/>
    </row>
    <row r="10520" spans="2:4" x14ac:dyDescent="0.35">
      <c r="B10520" s="23"/>
      <c r="C10520" s="30"/>
      <c r="D10520" s="31"/>
    </row>
    <row r="10521" spans="2:4" x14ac:dyDescent="0.35">
      <c r="B10521" s="23"/>
      <c r="C10521" s="30"/>
      <c r="D10521" s="31"/>
    </row>
    <row r="10522" spans="2:4" x14ac:dyDescent="0.35">
      <c r="B10522" s="23"/>
      <c r="C10522" s="30"/>
      <c r="D10522" s="31"/>
    </row>
    <row r="10523" spans="2:4" x14ac:dyDescent="0.35">
      <c r="B10523" s="23"/>
      <c r="C10523" s="30"/>
      <c r="D10523" s="31"/>
    </row>
    <row r="10524" spans="2:4" x14ac:dyDescent="0.35">
      <c r="B10524" s="23"/>
      <c r="C10524" s="30"/>
      <c r="D10524" s="31"/>
    </row>
    <row r="10525" spans="2:4" x14ac:dyDescent="0.35">
      <c r="B10525" s="23"/>
      <c r="C10525" s="30"/>
      <c r="D10525" s="31"/>
    </row>
    <row r="10526" spans="2:4" x14ac:dyDescent="0.35">
      <c r="B10526" s="23"/>
      <c r="C10526" s="30"/>
      <c r="D10526" s="31"/>
    </row>
    <row r="10527" spans="2:4" x14ac:dyDescent="0.35">
      <c r="B10527" s="23"/>
      <c r="C10527" s="30"/>
      <c r="D10527" s="31"/>
    </row>
    <row r="10528" spans="2:4" x14ac:dyDescent="0.35">
      <c r="B10528" s="23"/>
      <c r="C10528" s="30"/>
      <c r="D10528" s="31"/>
    </row>
    <row r="10529" spans="2:4" x14ac:dyDescent="0.35">
      <c r="B10529" s="23"/>
      <c r="C10529" s="30"/>
      <c r="D10529" s="31"/>
    </row>
    <row r="10530" spans="2:4" x14ac:dyDescent="0.35">
      <c r="B10530" s="23"/>
      <c r="C10530" s="30"/>
      <c r="D10530" s="31"/>
    </row>
    <row r="10531" spans="2:4" x14ac:dyDescent="0.35">
      <c r="B10531" s="23"/>
      <c r="C10531" s="30"/>
      <c r="D10531" s="31"/>
    </row>
    <row r="10532" spans="2:4" x14ac:dyDescent="0.35">
      <c r="B10532" s="23"/>
      <c r="C10532" s="30"/>
      <c r="D10532" s="31"/>
    </row>
    <row r="10533" spans="2:4" x14ac:dyDescent="0.35">
      <c r="B10533" s="23"/>
      <c r="C10533" s="30"/>
      <c r="D10533" s="31"/>
    </row>
    <row r="10534" spans="2:4" x14ac:dyDescent="0.35">
      <c r="B10534" s="23"/>
      <c r="C10534" s="30"/>
      <c r="D10534" s="31"/>
    </row>
    <row r="10535" spans="2:4" x14ac:dyDescent="0.35">
      <c r="B10535" s="23"/>
      <c r="C10535" s="30"/>
      <c r="D10535" s="31"/>
    </row>
    <row r="10536" spans="2:4" x14ac:dyDescent="0.35">
      <c r="B10536" s="23"/>
      <c r="C10536" s="30"/>
      <c r="D10536" s="31"/>
    </row>
    <row r="10537" spans="2:4" x14ac:dyDescent="0.35">
      <c r="B10537" s="23"/>
      <c r="C10537" s="30"/>
      <c r="D10537" s="31"/>
    </row>
    <row r="10538" spans="2:4" x14ac:dyDescent="0.35">
      <c r="B10538" s="23"/>
      <c r="C10538" s="30"/>
      <c r="D10538" s="31"/>
    </row>
    <row r="10539" spans="2:4" x14ac:dyDescent="0.35">
      <c r="B10539" s="23"/>
      <c r="C10539" s="30"/>
      <c r="D10539" s="31"/>
    </row>
    <row r="10540" spans="2:4" x14ac:dyDescent="0.35">
      <c r="B10540" s="23"/>
      <c r="C10540" s="30"/>
      <c r="D10540" s="31"/>
    </row>
    <row r="10541" spans="2:4" x14ac:dyDescent="0.35">
      <c r="B10541" s="23"/>
      <c r="C10541" s="30"/>
      <c r="D10541" s="31"/>
    </row>
    <row r="10542" spans="2:4" x14ac:dyDescent="0.35">
      <c r="B10542" s="23"/>
      <c r="C10542" s="30"/>
      <c r="D10542" s="31"/>
    </row>
    <row r="10543" spans="2:4" x14ac:dyDescent="0.35">
      <c r="B10543" s="23"/>
      <c r="C10543" s="30"/>
      <c r="D10543" s="31"/>
    </row>
    <row r="10544" spans="2:4" x14ac:dyDescent="0.35">
      <c r="B10544" s="23"/>
      <c r="C10544" s="30"/>
      <c r="D10544" s="31"/>
    </row>
    <row r="10545" spans="2:4" x14ac:dyDescent="0.35">
      <c r="B10545" s="23"/>
      <c r="C10545" s="30"/>
      <c r="D10545" s="31"/>
    </row>
    <row r="10546" spans="2:4" x14ac:dyDescent="0.35">
      <c r="B10546" s="23"/>
      <c r="C10546" s="30"/>
      <c r="D10546" s="31"/>
    </row>
    <row r="10547" spans="2:4" x14ac:dyDescent="0.35">
      <c r="B10547" s="23"/>
      <c r="C10547" s="30"/>
      <c r="D10547" s="31"/>
    </row>
    <row r="10548" spans="2:4" x14ac:dyDescent="0.35">
      <c r="B10548" s="23"/>
      <c r="C10548" s="30"/>
      <c r="D10548" s="31"/>
    </row>
    <row r="10549" spans="2:4" x14ac:dyDescent="0.35">
      <c r="B10549" s="23"/>
      <c r="C10549" s="30"/>
      <c r="D10549" s="31"/>
    </row>
    <row r="10550" spans="2:4" x14ac:dyDescent="0.35">
      <c r="B10550" s="23"/>
      <c r="C10550" s="30"/>
      <c r="D10550" s="31"/>
    </row>
    <row r="10551" spans="2:4" x14ac:dyDescent="0.35">
      <c r="B10551" s="23"/>
      <c r="C10551" s="30"/>
      <c r="D10551" s="31"/>
    </row>
    <row r="10552" spans="2:4" x14ac:dyDescent="0.35">
      <c r="B10552" s="23"/>
      <c r="C10552" s="30"/>
      <c r="D10552" s="31"/>
    </row>
    <row r="10553" spans="2:4" x14ac:dyDescent="0.35">
      <c r="B10553" s="23"/>
      <c r="C10553" s="30"/>
      <c r="D10553" s="31"/>
    </row>
    <row r="10554" spans="2:4" x14ac:dyDescent="0.35">
      <c r="B10554" s="23"/>
      <c r="C10554" s="30"/>
      <c r="D10554" s="31"/>
    </row>
    <row r="10555" spans="2:4" x14ac:dyDescent="0.35">
      <c r="B10555" s="23"/>
      <c r="C10555" s="30"/>
      <c r="D10555" s="31"/>
    </row>
    <row r="10556" spans="2:4" x14ac:dyDescent="0.35">
      <c r="B10556" s="23"/>
      <c r="C10556" s="30"/>
      <c r="D10556" s="31"/>
    </row>
    <row r="10557" spans="2:4" x14ac:dyDescent="0.35">
      <c r="B10557" s="23"/>
      <c r="C10557" s="30"/>
      <c r="D10557" s="31"/>
    </row>
    <row r="10558" spans="2:4" x14ac:dyDescent="0.35">
      <c r="B10558" s="23"/>
      <c r="C10558" s="30"/>
      <c r="D10558" s="31"/>
    </row>
    <row r="10559" spans="2:4" x14ac:dyDescent="0.35">
      <c r="B10559" s="23"/>
      <c r="C10559" s="30"/>
      <c r="D10559" s="31"/>
    </row>
    <row r="10560" spans="2:4" x14ac:dyDescent="0.35">
      <c r="B10560" s="23"/>
      <c r="C10560" s="30"/>
      <c r="D10560" s="31"/>
    </row>
    <row r="10561" spans="2:4" x14ac:dyDescent="0.35">
      <c r="B10561" s="23"/>
      <c r="C10561" s="30"/>
      <c r="D10561" s="31"/>
    </row>
    <row r="10562" spans="2:4" x14ac:dyDescent="0.35">
      <c r="B10562" s="23"/>
      <c r="C10562" s="30"/>
      <c r="D10562" s="31"/>
    </row>
    <row r="10563" spans="2:4" x14ac:dyDescent="0.35">
      <c r="B10563" s="23"/>
      <c r="C10563" s="30"/>
      <c r="D10563" s="31"/>
    </row>
    <row r="10564" spans="2:4" x14ac:dyDescent="0.35">
      <c r="B10564" s="23"/>
      <c r="C10564" s="30"/>
      <c r="D10564" s="31"/>
    </row>
    <row r="10565" spans="2:4" x14ac:dyDescent="0.35">
      <c r="B10565" s="23"/>
      <c r="C10565" s="30"/>
      <c r="D10565" s="31"/>
    </row>
    <row r="10566" spans="2:4" x14ac:dyDescent="0.35">
      <c r="B10566" s="23"/>
      <c r="C10566" s="30"/>
      <c r="D10566" s="31"/>
    </row>
    <row r="10567" spans="2:4" x14ac:dyDescent="0.35">
      <c r="B10567" s="23"/>
      <c r="C10567" s="30"/>
      <c r="D10567" s="31"/>
    </row>
    <row r="10568" spans="2:4" x14ac:dyDescent="0.35">
      <c r="B10568" s="23"/>
      <c r="C10568" s="30"/>
      <c r="D10568" s="31"/>
    </row>
    <row r="10569" spans="2:4" x14ac:dyDescent="0.35">
      <c r="B10569" s="23"/>
      <c r="C10569" s="30"/>
      <c r="D10569" s="31"/>
    </row>
    <row r="10570" spans="2:4" x14ac:dyDescent="0.35">
      <c r="B10570" s="23"/>
      <c r="C10570" s="30"/>
      <c r="D10570" s="31"/>
    </row>
    <row r="10571" spans="2:4" x14ac:dyDescent="0.35">
      <c r="B10571" s="23"/>
      <c r="C10571" s="30"/>
      <c r="D10571" s="31"/>
    </row>
  </sheetData>
  <autoFilter ref="B2:D8214"/>
  <sortState ref="B3:D6628">
    <sortCondition ref="B2:B6628"/>
  </sortState>
  <phoneticPr fontId="1" type="noConversion"/>
  <dataValidations count="1">
    <dataValidation type="list" allowBlank="1" showInputMessage="1" showErrorMessage="1" sqref="D904:D1101">
      <formula1>#REF!</formula1>
    </dataValidation>
  </dataValidation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37"/>
  <sheetViews>
    <sheetView workbookViewId="0">
      <pane xSplit="1" ySplit="1" topLeftCell="I1019" activePane="bottomRight" state="frozen"/>
      <selection pane="topRight" activeCell="B1" sqref="B1"/>
      <selection pane="bottomLeft" activeCell="A2" sqref="A2"/>
      <selection pane="bottomRight" activeCell="S1035" sqref="S1035"/>
    </sheetView>
  </sheetViews>
  <sheetFormatPr defaultRowHeight="14.5" x14ac:dyDescent="0.35"/>
  <cols>
    <col min="1" max="1" width="21" bestFit="1" customWidth="1"/>
    <col min="2" max="2" width="9.26953125" bestFit="1" customWidth="1"/>
    <col min="3" max="3" width="7" bestFit="1" customWidth="1"/>
    <col min="4" max="4" width="12.453125" bestFit="1" customWidth="1"/>
    <col min="5" max="5" width="12.81640625" bestFit="1" customWidth="1"/>
    <col min="6" max="6" width="12.7265625" bestFit="1" customWidth="1"/>
    <col min="7" max="7" width="14.1796875" bestFit="1" customWidth="1"/>
    <col min="8" max="8" width="11.81640625" bestFit="1" customWidth="1"/>
    <col min="9" max="9" width="11" bestFit="1" customWidth="1"/>
    <col min="10" max="10" width="11.7265625" bestFit="1" customWidth="1"/>
    <col min="11" max="11" width="11" bestFit="1" customWidth="1"/>
    <col min="12" max="12" width="6.26953125" bestFit="1" customWidth="1"/>
    <col min="13" max="13" width="8" bestFit="1" customWidth="1"/>
    <col min="14" max="14" width="7" bestFit="1" customWidth="1"/>
    <col min="15" max="15" width="8.26953125" bestFit="1" customWidth="1"/>
    <col min="16" max="16" width="10.453125" bestFit="1" customWidth="1"/>
    <col min="17" max="18" width="9" bestFit="1" customWidth="1"/>
    <col min="19" max="19" width="11.26953125" bestFit="1" customWidth="1"/>
    <col min="21" max="21" width="10" bestFit="1" customWidth="1"/>
    <col min="22" max="22" width="21" bestFit="1" customWidth="1"/>
  </cols>
  <sheetData>
    <row r="1" spans="1:23" x14ac:dyDescent="0.35">
      <c r="A1" s="17" t="s">
        <v>526</v>
      </c>
      <c r="B1" s="17" t="s">
        <v>1016</v>
      </c>
      <c r="C1" s="17" t="s">
        <v>12824</v>
      </c>
      <c r="D1" s="17" t="s">
        <v>1094</v>
      </c>
      <c r="E1" s="17" t="s">
        <v>1209</v>
      </c>
      <c r="F1" s="17" t="s">
        <v>12925</v>
      </c>
      <c r="G1" s="17" t="s">
        <v>12926</v>
      </c>
      <c r="H1" s="17" t="s">
        <v>11405</v>
      </c>
      <c r="I1" s="17" t="s">
        <v>1399</v>
      </c>
      <c r="J1" s="17" t="s">
        <v>11593</v>
      </c>
      <c r="K1" s="17" t="s">
        <v>1072</v>
      </c>
      <c r="L1" s="17" t="s">
        <v>1166</v>
      </c>
      <c r="M1" s="17" t="s">
        <v>1171</v>
      </c>
      <c r="N1" s="17" t="s">
        <v>1304</v>
      </c>
      <c r="O1" s="17" t="s">
        <v>1079</v>
      </c>
      <c r="P1" s="17" t="s">
        <v>1167</v>
      </c>
      <c r="Q1" s="17" t="s">
        <v>7782</v>
      </c>
      <c r="R1" s="17" t="s">
        <v>12928</v>
      </c>
      <c r="S1" s="17" t="s">
        <v>641</v>
      </c>
      <c r="U1" s="19" t="s">
        <v>11065</v>
      </c>
      <c r="V1" s="19" t="s">
        <v>0</v>
      </c>
      <c r="W1" s="19" t="s">
        <v>1</v>
      </c>
    </row>
    <row r="2" spans="1:23" x14ac:dyDescent="0.35">
      <c r="A2" s="77">
        <v>110985801</v>
      </c>
      <c r="B2" s="2"/>
      <c r="C2" s="2"/>
      <c r="D2" s="2"/>
      <c r="E2" s="2"/>
      <c r="F2" s="2"/>
      <c r="G2" s="2"/>
      <c r="H2" s="2"/>
      <c r="I2" s="2"/>
      <c r="J2" s="2"/>
      <c r="K2" s="2"/>
      <c r="L2" s="2">
        <v>1619</v>
      </c>
      <c r="M2" s="2"/>
      <c r="N2" s="2"/>
      <c r="O2" s="2"/>
      <c r="P2" s="2"/>
      <c r="Q2" s="2"/>
      <c r="R2" s="2"/>
      <c r="S2" s="2">
        <f>SUM(B2:Q2)-R2</f>
        <v>1619</v>
      </c>
      <c r="U2">
        <f>VLOOKUP(V2,SALDOAWAL.!$E:$E,1,0)</f>
        <v>110985801</v>
      </c>
      <c r="V2">
        <f t="shared" ref="V2:V65" si="0">A2</f>
        <v>110985801</v>
      </c>
      <c r="W2">
        <f>S2</f>
        <v>1619</v>
      </c>
    </row>
    <row r="3" spans="1:23" x14ac:dyDescent="0.35">
      <c r="A3" s="77">
        <v>110986901</v>
      </c>
      <c r="B3" s="2"/>
      <c r="C3" s="2"/>
      <c r="D3" s="2"/>
      <c r="E3" s="2"/>
      <c r="F3" s="2"/>
      <c r="G3" s="2"/>
      <c r="H3" s="2"/>
      <c r="I3" s="2"/>
      <c r="J3" s="2"/>
      <c r="K3" s="2"/>
      <c r="L3" s="2">
        <v>1891</v>
      </c>
      <c r="M3" s="2"/>
      <c r="N3" s="2"/>
      <c r="O3" s="2"/>
      <c r="P3" s="2"/>
      <c r="Q3" s="2"/>
      <c r="R3" s="2"/>
      <c r="S3" s="2">
        <f t="shared" ref="S3:S66" si="1">SUM(B3:Q3)-R3</f>
        <v>1891</v>
      </c>
      <c r="U3" s="74">
        <f>VLOOKUP(V3,SALDOAWAL.!$E:$E,1,0)</f>
        <v>110986901</v>
      </c>
      <c r="V3" s="74">
        <f t="shared" si="0"/>
        <v>110986901</v>
      </c>
      <c r="W3" s="74">
        <f t="shared" ref="W3:W66" si="2">S3</f>
        <v>1891</v>
      </c>
    </row>
    <row r="4" spans="1:23" x14ac:dyDescent="0.35">
      <c r="A4" s="77">
        <v>128645501</v>
      </c>
      <c r="B4" s="2"/>
      <c r="C4" s="2"/>
      <c r="D4" s="2"/>
      <c r="E4" s="2"/>
      <c r="F4" s="2"/>
      <c r="G4" s="2"/>
      <c r="H4" s="2"/>
      <c r="I4" s="2"/>
      <c r="J4" s="2"/>
      <c r="K4" s="2"/>
      <c r="L4" s="2">
        <v>1911</v>
      </c>
      <c r="M4" s="2"/>
      <c r="N4" s="2"/>
      <c r="O4" s="2"/>
      <c r="P4" s="2"/>
      <c r="Q4" s="2">
        <v>4000</v>
      </c>
      <c r="R4" s="2"/>
      <c r="S4" s="2">
        <f t="shared" si="1"/>
        <v>5911</v>
      </c>
      <c r="U4" s="74">
        <f>VLOOKUP(V4,SALDOAWAL.!$E:$E,1,0)</f>
        <v>128645501</v>
      </c>
      <c r="V4" s="74">
        <f t="shared" si="0"/>
        <v>128645501</v>
      </c>
      <c r="W4" s="74">
        <f t="shared" si="2"/>
        <v>5911</v>
      </c>
    </row>
    <row r="5" spans="1:23" x14ac:dyDescent="0.35">
      <c r="A5" s="77">
        <v>155547901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525</v>
      </c>
      <c r="Q5" s="2">
        <v>15094</v>
      </c>
      <c r="R5" s="2"/>
      <c r="S5" s="2">
        <f t="shared" si="1"/>
        <v>15619</v>
      </c>
      <c r="U5" s="74">
        <f>VLOOKUP(V5,SALDOAWAL.!$E:$E,1,0)</f>
        <v>155547901</v>
      </c>
      <c r="V5" s="74">
        <f t="shared" si="0"/>
        <v>155547901</v>
      </c>
      <c r="W5" s="74">
        <f t="shared" si="2"/>
        <v>15619</v>
      </c>
    </row>
    <row r="6" spans="1:23" x14ac:dyDescent="0.35">
      <c r="A6" s="77">
        <v>189449400</v>
      </c>
      <c r="B6" s="2">
        <v>40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>
        <f t="shared" si="1"/>
        <v>40</v>
      </c>
      <c r="U6" s="74">
        <f>VLOOKUP(V6,SALDOAWAL.!$E:$E,1,0)</f>
        <v>189449400</v>
      </c>
      <c r="V6" s="74">
        <f t="shared" si="0"/>
        <v>189449400</v>
      </c>
      <c r="W6" s="74">
        <f t="shared" si="2"/>
        <v>40</v>
      </c>
    </row>
    <row r="7" spans="1:23" x14ac:dyDescent="0.35">
      <c r="A7" s="77">
        <v>189573200</v>
      </c>
      <c r="B7" s="2">
        <v>80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>
        <f t="shared" si="1"/>
        <v>80</v>
      </c>
      <c r="U7" s="74">
        <f>VLOOKUP(V7,SALDOAWAL.!$E:$E,1,0)</f>
        <v>189573200</v>
      </c>
      <c r="V7" s="74">
        <f t="shared" si="0"/>
        <v>189573200</v>
      </c>
      <c r="W7" s="74">
        <f t="shared" si="2"/>
        <v>80</v>
      </c>
    </row>
    <row r="8" spans="1:23" x14ac:dyDescent="0.35">
      <c r="A8" s="77">
        <v>189573201</v>
      </c>
      <c r="B8" s="2">
        <v>500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>
        <f t="shared" si="1"/>
        <v>500</v>
      </c>
      <c r="U8" s="74">
        <f>VLOOKUP(V8,SALDOAWAL.!$E:$E,1,0)</f>
        <v>189573201</v>
      </c>
      <c r="V8" s="74">
        <f t="shared" si="0"/>
        <v>189573201</v>
      </c>
      <c r="W8" s="74">
        <f t="shared" si="2"/>
        <v>500</v>
      </c>
    </row>
    <row r="9" spans="1:23" x14ac:dyDescent="0.35">
      <c r="A9" s="77">
        <v>189666700</v>
      </c>
      <c r="B9" s="2">
        <v>110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>
        <v>10</v>
      </c>
      <c r="R9" s="2">
        <v>10</v>
      </c>
      <c r="S9" s="2">
        <f t="shared" si="1"/>
        <v>110</v>
      </c>
      <c r="U9" s="74">
        <f>VLOOKUP(V9,SALDOAWAL.!$E:$E,1,0)</f>
        <v>189666700</v>
      </c>
      <c r="V9" s="74">
        <f t="shared" si="0"/>
        <v>189666700</v>
      </c>
      <c r="W9" s="74">
        <f t="shared" si="2"/>
        <v>110</v>
      </c>
    </row>
    <row r="10" spans="1:23" x14ac:dyDescent="0.35">
      <c r="A10" s="77">
        <v>189667200</v>
      </c>
      <c r="B10" s="2">
        <v>95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>
        <v>10</v>
      </c>
      <c r="R10" s="2">
        <v>10</v>
      </c>
      <c r="S10" s="2">
        <f t="shared" si="1"/>
        <v>95</v>
      </c>
      <c r="U10" s="74">
        <f>VLOOKUP(V10,SALDOAWAL.!$E:$E,1,0)</f>
        <v>189667200</v>
      </c>
      <c r="V10" s="74">
        <f t="shared" si="0"/>
        <v>189667200</v>
      </c>
      <c r="W10" s="74">
        <f t="shared" si="2"/>
        <v>95</v>
      </c>
    </row>
    <row r="11" spans="1:23" x14ac:dyDescent="0.35">
      <c r="A11" s="77">
        <v>189667500</v>
      </c>
      <c r="B11" s="2">
        <v>316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>
        <v>10</v>
      </c>
      <c r="R11" s="2">
        <v>10</v>
      </c>
      <c r="S11" s="2">
        <f t="shared" si="1"/>
        <v>316</v>
      </c>
      <c r="U11" s="74">
        <f>VLOOKUP(V11,SALDOAWAL.!$E:$E,1,0)</f>
        <v>189667500</v>
      </c>
      <c r="V11" s="74">
        <f t="shared" si="0"/>
        <v>189667500</v>
      </c>
      <c r="W11" s="74">
        <f t="shared" si="2"/>
        <v>316</v>
      </c>
    </row>
    <row r="12" spans="1:23" x14ac:dyDescent="0.35">
      <c r="A12" s="77">
        <v>189668900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>
        <v>10</v>
      </c>
      <c r="R12" s="2">
        <v>10</v>
      </c>
      <c r="S12" s="2">
        <f t="shared" si="1"/>
        <v>0</v>
      </c>
      <c r="U12" s="74">
        <f>VLOOKUP(V12,SALDOAWAL.!$E:$E,1,0)</f>
        <v>189668900</v>
      </c>
      <c r="V12" s="74">
        <f t="shared" si="0"/>
        <v>189668900</v>
      </c>
      <c r="W12" s="74">
        <f t="shared" si="2"/>
        <v>0</v>
      </c>
    </row>
    <row r="13" spans="1:23" x14ac:dyDescent="0.35">
      <c r="A13" s="77">
        <v>189670000</v>
      </c>
      <c r="B13" s="2">
        <v>505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>
        <f t="shared" si="1"/>
        <v>505</v>
      </c>
      <c r="U13" s="74">
        <f>VLOOKUP(V13,SALDOAWAL.!$E:$E,1,0)</f>
        <v>189670000</v>
      </c>
      <c r="V13" s="74">
        <f t="shared" si="0"/>
        <v>189670000</v>
      </c>
      <c r="W13" s="74">
        <f t="shared" si="2"/>
        <v>505</v>
      </c>
    </row>
    <row r="14" spans="1:23" x14ac:dyDescent="0.35">
      <c r="A14" s="77">
        <v>189671200</v>
      </c>
      <c r="B14" s="2">
        <v>606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>
        <v>10</v>
      </c>
      <c r="R14" s="2">
        <v>10</v>
      </c>
      <c r="S14" s="2">
        <f t="shared" si="1"/>
        <v>606</v>
      </c>
      <c r="U14" s="74">
        <f>VLOOKUP(V14,SALDOAWAL.!$E:$E,1,0)</f>
        <v>189671200</v>
      </c>
      <c r="V14" s="74">
        <f t="shared" si="0"/>
        <v>189671200</v>
      </c>
      <c r="W14" s="74">
        <f t="shared" si="2"/>
        <v>606</v>
      </c>
    </row>
    <row r="15" spans="1:23" x14ac:dyDescent="0.35">
      <c r="A15" s="77">
        <v>189671800</v>
      </c>
      <c r="B15" s="2">
        <v>450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>
        <v>20</v>
      </c>
      <c r="R15" s="2">
        <v>20</v>
      </c>
      <c r="S15" s="2">
        <f t="shared" si="1"/>
        <v>450</v>
      </c>
      <c r="U15" s="74">
        <f>VLOOKUP(V15,SALDOAWAL.!$E:$E,1,0)</f>
        <v>189671800</v>
      </c>
      <c r="V15" s="74">
        <f t="shared" si="0"/>
        <v>189671800</v>
      </c>
      <c r="W15" s="74">
        <f t="shared" si="2"/>
        <v>450</v>
      </c>
    </row>
    <row r="16" spans="1:23" x14ac:dyDescent="0.35">
      <c r="A16" s="77">
        <v>189672000</v>
      </c>
      <c r="B16" s="2">
        <v>250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>
        <v>20</v>
      </c>
      <c r="R16" s="2">
        <v>20</v>
      </c>
      <c r="S16" s="2">
        <f t="shared" si="1"/>
        <v>250</v>
      </c>
      <c r="U16" s="74">
        <f>VLOOKUP(V16,SALDOAWAL.!$E:$E,1,0)</f>
        <v>189672000</v>
      </c>
      <c r="V16" s="74">
        <f t="shared" si="0"/>
        <v>189672000</v>
      </c>
      <c r="W16" s="74">
        <f t="shared" si="2"/>
        <v>250</v>
      </c>
    </row>
    <row r="17" spans="1:23" x14ac:dyDescent="0.35">
      <c r="A17" s="77" t="s">
        <v>478</v>
      </c>
      <c r="B17" s="2"/>
      <c r="C17" s="2"/>
      <c r="D17" s="2">
        <v>12431</v>
      </c>
      <c r="E17" s="2"/>
      <c r="F17" s="2"/>
      <c r="G17" s="2"/>
      <c r="H17" s="2"/>
      <c r="I17" s="2">
        <v>1420</v>
      </c>
      <c r="J17" s="2"/>
      <c r="K17" s="2">
        <v>40408</v>
      </c>
      <c r="L17" s="2">
        <v>9389</v>
      </c>
      <c r="M17" s="2"/>
      <c r="N17" s="2"/>
      <c r="O17" s="2"/>
      <c r="P17" s="2"/>
      <c r="Q17" s="2">
        <v>53546</v>
      </c>
      <c r="R17" s="2"/>
      <c r="S17" s="2">
        <f t="shared" si="1"/>
        <v>117194</v>
      </c>
      <c r="U17" s="74" t="str">
        <f>VLOOKUP(V17,SALDOAWAL.!$E:$E,1,0)</f>
        <v>0012000429R0001</v>
      </c>
      <c r="V17" s="74" t="str">
        <f t="shared" si="0"/>
        <v>0012000429R0001</v>
      </c>
      <c r="W17" s="74">
        <f t="shared" si="2"/>
        <v>117194</v>
      </c>
    </row>
    <row r="18" spans="1:23" x14ac:dyDescent="0.35">
      <c r="A18" s="77" t="s">
        <v>479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>
        <v>3788</v>
      </c>
      <c r="M18" s="2"/>
      <c r="N18" s="2"/>
      <c r="O18" s="2"/>
      <c r="P18" s="2"/>
      <c r="Q18" s="2"/>
      <c r="R18" s="2"/>
      <c r="S18" s="2">
        <f t="shared" si="1"/>
        <v>3788</v>
      </c>
      <c r="U18" s="74" t="str">
        <f>VLOOKUP(V18,SALDOAWAL.!$E:$E,1,0)</f>
        <v>0540-00442-9R-00-01</v>
      </c>
      <c r="V18" s="74" t="str">
        <f t="shared" si="0"/>
        <v>0540-00442-9R-00-01</v>
      </c>
      <c r="W18" s="74">
        <f t="shared" si="2"/>
        <v>3788</v>
      </c>
    </row>
    <row r="19" spans="1:23" x14ac:dyDescent="0.35">
      <c r="A19" s="77" t="s">
        <v>447</v>
      </c>
      <c r="B19" s="2"/>
      <c r="C19" s="2">
        <v>2106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>
        <f t="shared" si="1"/>
        <v>2106</v>
      </c>
      <c r="U19" s="74" t="str">
        <f>VLOOKUP(V19,SALDOAWAL.!$E:$E,1,0)</f>
        <v>1014-KRP0-0000</v>
      </c>
      <c r="V19" s="74" t="str">
        <f t="shared" si="0"/>
        <v>1014-KRP0-0000</v>
      </c>
      <c r="W19" s="74">
        <f t="shared" si="2"/>
        <v>2106</v>
      </c>
    </row>
    <row r="20" spans="1:23" x14ac:dyDescent="0.35">
      <c r="A20" s="77" t="s">
        <v>353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>
        <v>775</v>
      </c>
      <c r="M20" s="2"/>
      <c r="N20" s="2"/>
      <c r="O20" s="2"/>
      <c r="P20" s="2"/>
      <c r="Q20" s="2">
        <v>700</v>
      </c>
      <c r="R20" s="2"/>
      <c r="S20" s="2">
        <f t="shared" si="1"/>
        <v>1475</v>
      </c>
      <c r="U20" s="74" t="str">
        <f>VLOOKUP(V20,SALDOAWAL.!$E:$E,1,0)</f>
        <v>1025281-00</v>
      </c>
      <c r="V20" s="74" t="str">
        <f t="shared" si="0"/>
        <v>1025281-00</v>
      </c>
      <c r="W20" s="74">
        <f t="shared" si="2"/>
        <v>1475</v>
      </c>
    </row>
    <row r="21" spans="1:23" x14ac:dyDescent="0.35">
      <c r="A21" s="77" t="s">
        <v>354</v>
      </c>
      <c r="B21" s="2"/>
      <c r="C21" s="2"/>
      <c r="D21" s="2"/>
      <c r="E21" s="2"/>
      <c r="F21" s="2"/>
      <c r="G21" s="2"/>
      <c r="H21" s="2"/>
      <c r="I21" s="2"/>
      <c r="J21" s="2"/>
      <c r="K21" s="2">
        <v>2595</v>
      </c>
      <c r="L21" s="2">
        <v>135</v>
      </c>
      <c r="M21" s="2"/>
      <c r="N21" s="2"/>
      <c r="O21" s="2"/>
      <c r="P21" s="2">
        <v>18</v>
      </c>
      <c r="Q21" s="2">
        <v>500</v>
      </c>
      <c r="R21" s="2"/>
      <c r="S21" s="2">
        <f t="shared" si="1"/>
        <v>3248</v>
      </c>
      <c r="U21" s="74" t="str">
        <f>VLOOKUP(V21,SALDOAWAL.!$E:$E,1,0)</f>
        <v>1025305-01</v>
      </c>
      <c r="V21" s="74" t="str">
        <f t="shared" si="0"/>
        <v>1025305-01</v>
      </c>
      <c r="W21" s="74">
        <f t="shared" si="2"/>
        <v>3248</v>
      </c>
    </row>
    <row r="22" spans="1:23" x14ac:dyDescent="0.35">
      <c r="A22" s="77" t="s">
        <v>355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>
        <v>911</v>
      </c>
      <c r="M22" s="2"/>
      <c r="N22" s="2"/>
      <c r="O22" s="2"/>
      <c r="P22" s="2">
        <v>140</v>
      </c>
      <c r="Q22" s="2"/>
      <c r="R22" s="2"/>
      <c r="S22" s="2">
        <f t="shared" si="1"/>
        <v>1051</v>
      </c>
      <c r="U22" s="74" t="str">
        <f>VLOOKUP(V22,SALDOAWAL.!$E:$E,1,0)</f>
        <v>1033778-00</v>
      </c>
      <c r="V22" s="74" t="str">
        <f t="shared" si="0"/>
        <v>1033778-00</v>
      </c>
      <c r="W22" s="74">
        <f t="shared" si="2"/>
        <v>1051</v>
      </c>
    </row>
    <row r="23" spans="1:23" x14ac:dyDescent="0.35">
      <c r="A23" s="77" t="s">
        <v>210</v>
      </c>
      <c r="B23" s="2"/>
      <c r="C23" s="2"/>
      <c r="D23" s="2"/>
      <c r="E23" s="2">
        <v>12000</v>
      </c>
      <c r="F23" s="2"/>
      <c r="G23" s="2"/>
      <c r="H23" s="2"/>
      <c r="I23" s="2"/>
      <c r="J23" s="2"/>
      <c r="K23" s="2">
        <v>26338</v>
      </c>
      <c r="L23" s="2">
        <v>6709</v>
      </c>
      <c r="M23" s="2">
        <v>6171</v>
      </c>
      <c r="N23" s="2"/>
      <c r="O23" s="2"/>
      <c r="P23" s="2"/>
      <c r="Q23" s="2">
        <v>1000</v>
      </c>
      <c r="R23" s="2"/>
      <c r="S23" s="2">
        <f t="shared" si="1"/>
        <v>52218</v>
      </c>
      <c r="U23" s="74" t="str">
        <f>VLOOKUP(V23,SALDOAWAL.!$E:$E,1,0)</f>
        <v>1056670-00</v>
      </c>
      <c r="V23" s="74" t="str">
        <f t="shared" si="0"/>
        <v>1056670-00</v>
      </c>
      <c r="W23" s="74">
        <f t="shared" si="2"/>
        <v>52218</v>
      </c>
    </row>
    <row r="24" spans="1:23" x14ac:dyDescent="0.35">
      <c r="A24" s="77" t="s">
        <v>216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>
        <v>121</v>
      </c>
      <c r="M24" s="2"/>
      <c r="N24" s="2"/>
      <c r="O24" s="2"/>
      <c r="P24" s="2"/>
      <c r="Q24" s="2">
        <v>802</v>
      </c>
      <c r="R24" s="2"/>
      <c r="S24" s="2">
        <f t="shared" si="1"/>
        <v>923</v>
      </c>
      <c r="U24" s="74" t="str">
        <f>VLOOKUP(V24,SALDOAWAL.!$E:$E,1,0)</f>
        <v>1065834-01</v>
      </c>
      <c r="V24" s="74" t="str">
        <f t="shared" si="0"/>
        <v>1065834-01</v>
      </c>
      <c r="W24" s="74">
        <f t="shared" si="2"/>
        <v>923</v>
      </c>
    </row>
    <row r="25" spans="1:23" x14ac:dyDescent="0.35">
      <c r="A25" s="77" t="s">
        <v>51</v>
      </c>
      <c r="B25" s="2"/>
      <c r="C25" s="2"/>
      <c r="D25" s="2"/>
      <c r="E25" s="2"/>
      <c r="F25" s="2"/>
      <c r="G25" s="2"/>
      <c r="H25" s="2"/>
      <c r="I25" s="2">
        <v>800</v>
      </c>
      <c r="J25" s="2"/>
      <c r="K25" s="2">
        <v>10622</v>
      </c>
      <c r="L25" s="2">
        <v>4988</v>
      </c>
      <c r="M25" s="2">
        <v>446</v>
      </c>
      <c r="N25" s="2"/>
      <c r="O25" s="2"/>
      <c r="P25" s="2">
        <v>70</v>
      </c>
      <c r="Q25" s="2"/>
      <c r="R25" s="2">
        <v>2000</v>
      </c>
      <c r="S25" s="2">
        <f t="shared" si="1"/>
        <v>14926</v>
      </c>
      <c r="U25" s="74" t="str">
        <f>VLOOKUP(V25,SALDOAWAL.!$E:$E,1,0)</f>
        <v>1103822-02</v>
      </c>
      <c r="V25" s="74" t="str">
        <f t="shared" si="0"/>
        <v>1103822-02</v>
      </c>
      <c r="W25" s="74">
        <f t="shared" si="2"/>
        <v>14926</v>
      </c>
    </row>
    <row r="26" spans="1:23" x14ac:dyDescent="0.35">
      <c r="A26" s="77" t="s">
        <v>315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>
        <v>380</v>
      </c>
      <c r="N26" s="2"/>
      <c r="O26" s="2"/>
      <c r="P26" s="2"/>
      <c r="Q26" s="2"/>
      <c r="R26" s="2"/>
      <c r="S26" s="2">
        <f t="shared" si="1"/>
        <v>380</v>
      </c>
      <c r="U26" s="74" t="str">
        <f>VLOOKUP(V26,SALDOAWAL.!$E:$E,1,0)</f>
        <v>1216260-02</v>
      </c>
      <c r="V26" s="74" t="str">
        <f t="shared" si="0"/>
        <v>1216260-02</v>
      </c>
      <c r="W26" s="74">
        <f t="shared" si="2"/>
        <v>380</v>
      </c>
    </row>
    <row r="27" spans="1:23" x14ac:dyDescent="0.35">
      <c r="A27" s="77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>
        <v>5692</v>
      </c>
      <c r="M27" s="2"/>
      <c r="N27" s="2"/>
      <c r="O27" s="2"/>
      <c r="P27" s="2"/>
      <c r="Q27" s="2">
        <v>4000</v>
      </c>
      <c r="R27" s="2"/>
      <c r="S27" s="2">
        <f t="shared" si="1"/>
        <v>9692</v>
      </c>
      <c r="U27" s="74" t="str">
        <f>VLOOKUP(V27,SALDOAWAL.!$E:$E,1,0)</f>
        <v>1262664-01</v>
      </c>
      <c r="V27" s="74" t="str">
        <f t="shared" si="0"/>
        <v>1262664-01</v>
      </c>
      <c r="W27" s="74">
        <f t="shared" si="2"/>
        <v>9692</v>
      </c>
    </row>
    <row r="28" spans="1:23" x14ac:dyDescent="0.35">
      <c r="A28" s="77" t="s">
        <v>217</v>
      </c>
      <c r="B28" s="2"/>
      <c r="C28" s="2"/>
      <c r="D28" s="2">
        <v>2000</v>
      </c>
      <c r="E28" s="2"/>
      <c r="F28" s="2"/>
      <c r="G28" s="2"/>
      <c r="H28" s="2"/>
      <c r="I28" s="2"/>
      <c r="J28" s="2"/>
      <c r="K28" s="2"/>
      <c r="L28" s="2">
        <v>2952</v>
      </c>
      <c r="M28" s="2">
        <v>4353</v>
      </c>
      <c r="N28" s="2"/>
      <c r="O28" s="2"/>
      <c r="P28" s="2"/>
      <c r="Q28" s="2"/>
      <c r="R28" s="2"/>
      <c r="S28" s="2">
        <f t="shared" si="1"/>
        <v>9305</v>
      </c>
      <c r="U28" s="74" t="str">
        <f>VLOOKUP(V28,SALDOAWAL.!$E:$E,1,0)</f>
        <v>1262667-01</v>
      </c>
      <c r="V28" s="74" t="str">
        <f t="shared" si="0"/>
        <v>1262667-01</v>
      </c>
      <c r="W28" s="74">
        <f t="shared" si="2"/>
        <v>9305</v>
      </c>
    </row>
    <row r="29" spans="1:23" x14ac:dyDescent="0.35">
      <c r="A29" s="77" t="s">
        <v>316</v>
      </c>
      <c r="B29" s="2"/>
      <c r="C29" s="2"/>
      <c r="D29" s="2"/>
      <c r="E29" s="2"/>
      <c r="F29" s="2"/>
      <c r="G29" s="2"/>
      <c r="H29" s="2"/>
      <c r="I29" s="2"/>
      <c r="J29" s="2"/>
      <c r="K29" s="2">
        <v>1700</v>
      </c>
      <c r="L29" s="2"/>
      <c r="M29" s="2"/>
      <c r="N29" s="2"/>
      <c r="O29" s="2"/>
      <c r="P29" s="2"/>
      <c r="Q29" s="2">
        <v>8032</v>
      </c>
      <c r="R29" s="2"/>
      <c r="S29" s="2">
        <f t="shared" si="1"/>
        <v>9732</v>
      </c>
      <c r="U29" s="74" t="str">
        <f>VLOOKUP(V29,SALDOAWAL.!$E:$E,1,0)</f>
        <v>1262699-02</v>
      </c>
      <c r="V29" s="74" t="str">
        <f t="shared" si="0"/>
        <v>1262699-02</v>
      </c>
      <c r="W29" s="74">
        <f t="shared" si="2"/>
        <v>9732</v>
      </c>
    </row>
    <row r="30" spans="1:23" x14ac:dyDescent="0.35">
      <c r="A30" s="77" t="s">
        <v>411</v>
      </c>
      <c r="B30" s="2"/>
      <c r="C30" s="2"/>
      <c r="D30" s="2"/>
      <c r="E30" s="2"/>
      <c r="F30" s="2"/>
      <c r="G30" s="2"/>
      <c r="H30" s="2"/>
      <c r="I30" s="2"/>
      <c r="J30" s="2"/>
      <c r="K30" s="2">
        <v>7440</v>
      </c>
      <c r="L30" s="2">
        <v>279</v>
      </c>
      <c r="M30" s="2"/>
      <c r="N30" s="2"/>
      <c r="O30" s="2"/>
      <c r="P30" s="2"/>
      <c r="Q30" s="2">
        <v>6000</v>
      </c>
      <c r="R30" s="2">
        <v>1000</v>
      </c>
      <c r="S30" s="2">
        <f t="shared" si="1"/>
        <v>12719</v>
      </c>
      <c r="U30" s="74" t="str">
        <f>VLOOKUP(V30,SALDOAWAL.!$E:$E,1,0)</f>
        <v>1278014-00</v>
      </c>
      <c r="V30" s="74" t="str">
        <f t="shared" si="0"/>
        <v>1278014-00</v>
      </c>
      <c r="W30" s="74">
        <f t="shared" si="2"/>
        <v>12719</v>
      </c>
    </row>
    <row r="31" spans="1:23" x14ac:dyDescent="0.35">
      <c r="A31" s="77" t="s">
        <v>11421</v>
      </c>
      <c r="B31" s="2">
        <v>77</v>
      </c>
      <c r="C31" s="2"/>
      <c r="D31" s="2"/>
      <c r="E31" s="2"/>
      <c r="F31" s="2"/>
      <c r="G31" s="2"/>
      <c r="H31" s="2"/>
      <c r="I31" s="2"/>
      <c r="J31" s="2"/>
      <c r="K31" s="2">
        <v>5688</v>
      </c>
      <c r="L31" s="2">
        <v>2688</v>
      </c>
      <c r="M31" s="2"/>
      <c r="N31" s="2"/>
      <c r="O31" s="2"/>
      <c r="P31" s="2"/>
      <c r="Q31" s="2"/>
      <c r="R31" s="2"/>
      <c r="S31" s="2">
        <f t="shared" si="1"/>
        <v>8453</v>
      </c>
      <c r="U31" s="74" t="str">
        <f>VLOOKUP(V31,SALDOAWAL.!$E:$E,1,0)</f>
        <v>1278054-02</v>
      </c>
      <c r="V31" s="74" t="str">
        <f t="shared" si="0"/>
        <v>1278054-02</v>
      </c>
      <c r="W31" s="74">
        <f t="shared" si="2"/>
        <v>8453</v>
      </c>
    </row>
    <row r="32" spans="1:23" x14ac:dyDescent="0.35">
      <c r="A32" s="77" t="s">
        <v>6957</v>
      </c>
      <c r="B32" s="2"/>
      <c r="C32" s="2"/>
      <c r="D32" s="2"/>
      <c r="E32" s="2"/>
      <c r="F32" s="2"/>
      <c r="G32" s="2"/>
      <c r="H32" s="2"/>
      <c r="I32" s="2"/>
      <c r="J32" s="2"/>
      <c r="K32" s="2">
        <v>7855</v>
      </c>
      <c r="L32" s="2">
        <v>1192</v>
      </c>
      <c r="M32" s="2"/>
      <c r="N32" s="2"/>
      <c r="O32" s="2">
        <v>395</v>
      </c>
      <c r="P32" s="2"/>
      <c r="Q32" s="2"/>
      <c r="R32" s="2"/>
      <c r="S32" s="2">
        <f t="shared" si="1"/>
        <v>9442</v>
      </c>
      <c r="U32" s="74" t="str">
        <f>VLOOKUP(V32,SALDOAWAL.!$E:$E,1,0)</f>
        <v>1278055-02</v>
      </c>
      <c r="V32" s="74" t="str">
        <f t="shared" si="0"/>
        <v>1278055-02</v>
      </c>
      <c r="W32" s="74">
        <f t="shared" si="2"/>
        <v>9442</v>
      </c>
    </row>
    <row r="33" spans="1:23" x14ac:dyDescent="0.35">
      <c r="A33" s="77" t="s">
        <v>413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>
        <v>4146</v>
      </c>
      <c r="M33" s="2"/>
      <c r="N33" s="2"/>
      <c r="O33" s="2">
        <v>22</v>
      </c>
      <c r="P33" s="2"/>
      <c r="Q33" s="2">
        <v>800</v>
      </c>
      <c r="R33" s="2"/>
      <c r="S33" s="2">
        <f t="shared" si="1"/>
        <v>4968</v>
      </c>
      <c r="U33" s="74" t="str">
        <f>VLOOKUP(V33,SALDOAWAL.!$E:$E,1,0)</f>
        <v>1278123-00</v>
      </c>
      <c r="V33" s="74" t="str">
        <f t="shared" si="0"/>
        <v>1278123-00</v>
      </c>
      <c r="W33" s="74">
        <f t="shared" si="2"/>
        <v>4968</v>
      </c>
    </row>
    <row r="34" spans="1:23" x14ac:dyDescent="0.35">
      <c r="A34" s="77" t="s">
        <v>414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>
        <v>8670</v>
      </c>
      <c r="M34" s="2"/>
      <c r="N34" s="2"/>
      <c r="O34" s="2"/>
      <c r="P34" s="2"/>
      <c r="Q34" s="2">
        <v>10600</v>
      </c>
      <c r="R34" s="2"/>
      <c r="S34" s="2">
        <f t="shared" si="1"/>
        <v>19270</v>
      </c>
      <c r="U34" s="74" t="str">
        <f>VLOOKUP(V34,SALDOAWAL.!$E:$E,1,0)</f>
        <v>1278124-01</v>
      </c>
      <c r="V34" s="74" t="str">
        <f t="shared" si="0"/>
        <v>1278124-01</v>
      </c>
      <c r="W34" s="74">
        <f t="shared" si="2"/>
        <v>19270</v>
      </c>
    </row>
    <row r="35" spans="1:23" x14ac:dyDescent="0.35">
      <c r="A35" s="77" t="s">
        <v>318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>
        <v>3901</v>
      </c>
      <c r="M35" s="2"/>
      <c r="N35" s="2"/>
      <c r="O35" s="2"/>
      <c r="P35" s="2"/>
      <c r="Q35" s="2">
        <v>1000</v>
      </c>
      <c r="R35" s="2"/>
      <c r="S35" s="2">
        <f t="shared" si="1"/>
        <v>4901</v>
      </c>
      <c r="U35" s="74" t="str">
        <f>VLOOKUP(V35,SALDOAWAL.!$E:$E,1,0)</f>
        <v>1279527-01</v>
      </c>
      <c r="V35" s="74" t="str">
        <f t="shared" si="0"/>
        <v>1279527-01</v>
      </c>
      <c r="W35" s="74">
        <f t="shared" si="2"/>
        <v>4901</v>
      </c>
    </row>
    <row r="36" spans="1:23" x14ac:dyDescent="0.35">
      <c r="A36" s="77" t="s">
        <v>219</v>
      </c>
      <c r="B36" s="2"/>
      <c r="C36" s="2"/>
      <c r="D36" s="2">
        <v>1885</v>
      </c>
      <c r="E36" s="2"/>
      <c r="F36" s="2"/>
      <c r="G36" s="2"/>
      <c r="H36" s="2"/>
      <c r="I36" s="2"/>
      <c r="J36" s="2"/>
      <c r="K36" s="2"/>
      <c r="L36" s="2">
        <v>2555</v>
      </c>
      <c r="M36" s="2">
        <v>3539</v>
      </c>
      <c r="N36" s="2"/>
      <c r="O36" s="2"/>
      <c r="P36" s="2"/>
      <c r="Q36" s="2"/>
      <c r="R36" s="2"/>
      <c r="S36" s="2">
        <f t="shared" si="1"/>
        <v>7979</v>
      </c>
      <c r="U36" s="74" t="str">
        <f>VLOOKUP(V36,SALDOAWAL.!$E:$E,1,0)</f>
        <v>1292782-01</v>
      </c>
      <c r="V36" s="74" t="str">
        <f t="shared" si="0"/>
        <v>1292782-01</v>
      </c>
      <c r="W36" s="74">
        <f t="shared" si="2"/>
        <v>7979</v>
      </c>
    </row>
    <row r="37" spans="1:23" x14ac:dyDescent="0.35">
      <c r="A37" s="77" t="s">
        <v>320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>
        <v>515</v>
      </c>
      <c r="R37" s="2"/>
      <c r="S37" s="2">
        <f t="shared" si="1"/>
        <v>515</v>
      </c>
      <c r="U37" s="74" t="str">
        <f>VLOOKUP(V37,SALDOAWAL.!$E:$E,1,0)</f>
        <v>1292824-01</v>
      </c>
      <c r="V37" s="74" t="str">
        <f t="shared" si="0"/>
        <v>1292824-01</v>
      </c>
      <c r="W37" s="74">
        <f t="shared" si="2"/>
        <v>515</v>
      </c>
    </row>
    <row r="38" spans="1:23" x14ac:dyDescent="0.35">
      <c r="A38" s="77" t="s">
        <v>321</v>
      </c>
      <c r="B38" s="2"/>
      <c r="C38" s="2"/>
      <c r="D38" s="2"/>
      <c r="E38" s="2"/>
      <c r="F38" s="2"/>
      <c r="G38" s="2"/>
      <c r="H38" s="2"/>
      <c r="I38" s="2"/>
      <c r="J38" s="2"/>
      <c r="K38" s="2">
        <v>320</v>
      </c>
      <c r="L38" s="2"/>
      <c r="M38" s="2"/>
      <c r="N38" s="2"/>
      <c r="O38" s="2"/>
      <c r="P38" s="2"/>
      <c r="Q38" s="2"/>
      <c r="R38" s="2"/>
      <c r="S38" s="2">
        <f t="shared" si="1"/>
        <v>320</v>
      </c>
      <c r="U38" s="74" t="str">
        <f>VLOOKUP(V38,SALDOAWAL.!$E:$E,1,0)</f>
        <v>1292825-01</v>
      </c>
      <c r="V38" s="74" t="str">
        <f t="shared" si="0"/>
        <v>1292825-01</v>
      </c>
      <c r="W38" s="74">
        <f t="shared" si="2"/>
        <v>320</v>
      </c>
    </row>
    <row r="39" spans="1:23" x14ac:dyDescent="0.35">
      <c r="A39" s="77" t="s">
        <v>323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>
        <v>87</v>
      </c>
      <c r="M39" s="2"/>
      <c r="N39" s="2"/>
      <c r="O39" s="2"/>
      <c r="P39" s="2"/>
      <c r="Q39" s="2">
        <v>98</v>
      </c>
      <c r="R39" s="2"/>
      <c r="S39" s="2">
        <f t="shared" si="1"/>
        <v>185</v>
      </c>
      <c r="U39" s="74" t="str">
        <f>VLOOKUP(V39,SALDOAWAL.!$E:$E,1,0)</f>
        <v>1292827-01</v>
      </c>
      <c r="V39" s="74" t="str">
        <f t="shared" si="0"/>
        <v>1292827-01</v>
      </c>
      <c r="W39" s="74">
        <f t="shared" si="2"/>
        <v>185</v>
      </c>
    </row>
    <row r="40" spans="1:23" x14ac:dyDescent="0.35">
      <c r="A40" s="77" t="s">
        <v>324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>
        <v>7719</v>
      </c>
      <c r="M40" s="2"/>
      <c r="N40" s="2"/>
      <c r="O40" s="2"/>
      <c r="P40" s="2"/>
      <c r="Q40" s="2">
        <v>12000</v>
      </c>
      <c r="R40" s="2"/>
      <c r="S40" s="2">
        <f t="shared" si="1"/>
        <v>19719</v>
      </c>
      <c r="U40" s="74" t="str">
        <f>VLOOKUP(V40,SALDOAWAL.!$E:$E,1,0)</f>
        <v>1457527-01</v>
      </c>
      <c r="V40" s="74" t="str">
        <f t="shared" si="0"/>
        <v>1457527-01</v>
      </c>
      <c r="W40" s="74">
        <f t="shared" si="2"/>
        <v>19719</v>
      </c>
    </row>
    <row r="41" spans="1:23" x14ac:dyDescent="0.35">
      <c r="A41" s="77" t="s">
        <v>715</v>
      </c>
      <c r="B41" s="2"/>
      <c r="C41" s="2">
        <v>382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>
        <f t="shared" si="1"/>
        <v>382</v>
      </c>
      <c r="U41" s="74" t="str">
        <f>VLOOKUP(V41,SALDOAWAL.!$E:$E,1,0)</f>
        <v>1475798-01</v>
      </c>
      <c r="V41" s="74" t="str">
        <f t="shared" si="0"/>
        <v>1475798-01</v>
      </c>
      <c r="W41" s="74">
        <f t="shared" si="2"/>
        <v>382</v>
      </c>
    </row>
    <row r="42" spans="1:23" x14ac:dyDescent="0.35">
      <c r="A42" s="77" t="s">
        <v>7603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>
        <v>3207</v>
      </c>
      <c r="M42" s="2"/>
      <c r="N42" s="2"/>
      <c r="O42" s="2"/>
      <c r="P42" s="2"/>
      <c r="Q42" s="2"/>
      <c r="R42" s="2"/>
      <c r="S42" s="2">
        <f t="shared" si="1"/>
        <v>3207</v>
      </c>
      <c r="U42" s="74" t="str">
        <f>VLOOKUP(V42,SALDOAWAL.!$E:$E,1,0)</f>
        <v>1525869-01</v>
      </c>
      <c r="V42" s="74" t="str">
        <f t="shared" si="0"/>
        <v>1525869-01</v>
      </c>
      <c r="W42" s="74">
        <f t="shared" si="2"/>
        <v>3207</v>
      </c>
    </row>
    <row r="43" spans="1:23" x14ac:dyDescent="0.35">
      <c r="A43" s="77" t="s">
        <v>7610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>
        <v>19</v>
      </c>
      <c r="M43" s="2"/>
      <c r="N43" s="2"/>
      <c r="O43" s="2"/>
      <c r="P43" s="2"/>
      <c r="Q43" s="2">
        <v>1800</v>
      </c>
      <c r="R43" s="2"/>
      <c r="S43" s="2">
        <f t="shared" si="1"/>
        <v>1819</v>
      </c>
      <c r="U43" s="74" t="str">
        <f>VLOOKUP(V43,SALDOAWAL.!$E:$E,1,0)</f>
        <v>1525870-01</v>
      </c>
      <c r="V43" s="74" t="str">
        <f t="shared" si="0"/>
        <v>1525870-01</v>
      </c>
      <c r="W43" s="74">
        <f t="shared" si="2"/>
        <v>1819</v>
      </c>
    </row>
    <row r="44" spans="1:23" x14ac:dyDescent="0.35">
      <c r="A44" s="77" t="s">
        <v>52</v>
      </c>
      <c r="B44" s="2"/>
      <c r="C44" s="2">
        <v>7000</v>
      </c>
      <c r="D44" s="2"/>
      <c r="E44" s="2"/>
      <c r="F44" s="2"/>
      <c r="G44" s="2"/>
      <c r="H44" s="2"/>
      <c r="I44" s="2"/>
      <c r="J44" s="2"/>
      <c r="K44" s="2"/>
      <c r="L44" s="2">
        <v>232</v>
      </c>
      <c r="M44" s="2"/>
      <c r="N44" s="2"/>
      <c r="O44" s="2"/>
      <c r="P44" s="2"/>
      <c r="Q44" s="2">
        <v>834</v>
      </c>
      <c r="R44" s="2"/>
      <c r="S44" s="2">
        <f t="shared" si="1"/>
        <v>8066</v>
      </c>
      <c r="U44" s="74" t="str">
        <f>VLOOKUP(V44,SALDOAWAL.!$E:$E,1,0)</f>
        <v>1527406-01</v>
      </c>
      <c r="V44" s="74" t="str">
        <f t="shared" si="0"/>
        <v>1527406-01</v>
      </c>
      <c r="W44" s="74">
        <f t="shared" si="2"/>
        <v>8066</v>
      </c>
    </row>
    <row r="45" spans="1:23" x14ac:dyDescent="0.35">
      <c r="A45" s="77" t="s">
        <v>725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>
        <v>97</v>
      </c>
      <c r="M45" s="2"/>
      <c r="N45" s="2"/>
      <c r="O45" s="2"/>
      <c r="P45" s="2"/>
      <c r="Q45" s="2"/>
      <c r="R45" s="2"/>
      <c r="S45" s="2">
        <f t="shared" si="1"/>
        <v>97</v>
      </c>
      <c r="U45" s="74" t="str">
        <f>VLOOKUP(V45,SALDOAWAL.!$E:$E,1,0)</f>
        <v>1550031-01</v>
      </c>
      <c r="V45" s="74" t="str">
        <f t="shared" si="0"/>
        <v>1550031-01</v>
      </c>
      <c r="W45" s="74">
        <f t="shared" si="2"/>
        <v>97</v>
      </c>
    </row>
    <row r="46" spans="1:23" x14ac:dyDescent="0.35">
      <c r="A46" s="77" t="s">
        <v>728</v>
      </c>
      <c r="B46" s="2"/>
      <c r="C46" s="2"/>
      <c r="D46" s="2">
        <v>500</v>
      </c>
      <c r="E46" s="2"/>
      <c r="F46" s="2"/>
      <c r="G46" s="2"/>
      <c r="H46" s="2"/>
      <c r="I46" s="2"/>
      <c r="J46" s="2"/>
      <c r="K46" s="2"/>
      <c r="L46" s="2">
        <v>399</v>
      </c>
      <c r="M46" s="2"/>
      <c r="N46" s="2"/>
      <c r="O46" s="2"/>
      <c r="P46" s="2"/>
      <c r="Q46" s="2"/>
      <c r="R46" s="2"/>
      <c r="S46" s="2">
        <f t="shared" si="1"/>
        <v>899</v>
      </c>
      <c r="U46" s="74" t="str">
        <f>VLOOKUP(V46,SALDOAWAL.!$E:$E,1,0)</f>
        <v>1573703-02</v>
      </c>
      <c r="V46" s="74" t="str">
        <f t="shared" si="0"/>
        <v>1573703-02</v>
      </c>
      <c r="W46" s="74">
        <f t="shared" si="2"/>
        <v>899</v>
      </c>
    </row>
    <row r="47" spans="1:23" x14ac:dyDescent="0.35">
      <c r="A47" s="77" t="s">
        <v>53</v>
      </c>
      <c r="B47" s="2"/>
      <c r="C47" s="2"/>
      <c r="D47" s="2"/>
      <c r="E47" s="2"/>
      <c r="F47" s="2"/>
      <c r="G47" s="2"/>
      <c r="H47" s="2"/>
      <c r="I47" s="2"/>
      <c r="J47" s="2"/>
      <c r="K47" s="2">
        <v>1350</v>
      </c>
      <c r="L47" s="2">
        <v>4681</v>
      </c>
      <c r="M47" s="2"/>
      <c r="N47" s="2"/>
      <c r="O47" s="2"/>
      <c r="P47" s="2"/>
      <c r="Q47" s="2">
        <v>1</v>
      </c>
      <c r="R47" s="2"/>
      <c r="S47" s="2">
        <f t="shared" si="1"/>
        <v>6032</v>
      </c>
      <c r="U47" s="74" t="str">
        <f>VLOOKUP(V47,SALDOAWAL.!$E:$E,1,0)</f>
        <v>1575756-01</v>
      </c>
      <c r="V47" s="74" t="str">
        <f t="shared" si="0"/>
        <v>1575756-01</v>
      </c>
      <c r="W47" s="74">
        <f t="shared" si="2"/>
        <v>6032</v>
      </c>
    </row>
    <row r="48" spans="1:23" x14ac:dyDescent="0.35">
      <c r="A48" s="77" t="s">
        <v>6437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>
        <v>270</v>
      </c>
      <c r="M48" s="2"/>
      <c r="N48" s="2"/>
      <c r="O48" s="2"/>
      <c r="P48" s="2"/>
      <c r="Q48" s="2"/>
      <c r="R48" s="2"/>
      <c r="S48" s="2">
        <f t="shared" si="1"/>
        <v>270</v>
      </c>
      <c r="U48" s="74" t="str">
        <f>VLOOKUP(V48,SALDOAWAL.!$E:$E,1,0)</f>
        <v>1592650-01</v>
      </c>
      <c r="V48" s="74" t="str">
        <f t="shared" si="0"/>
        <v>1592650-01</v>
      </c>
      <c r="W48" s="74">
        <f t="shared" si="2"/>
        <v>270</v>
      </c>
    </row>
    <row r="49" spans="1:23" x14ac:dyDescent="0.35">
      <c r="A49" s="77" t="s">
        <v>327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>
        <v>446</v>
      </c>
      <c r="R49" s="2"/>
      <c r="S49" s="2">
        <f t="shared" si="1"/>
        <v>446</v>
      </c>
      <c r="U49" s="74" t="str">
        <f>VLOOKUP(V49,SALDOAWAL.!$E:$E,1,0)</f>
        <v>1600213-01</v>
      </c>
      <c r="V49" s="74" t="str">
        <f t="shared" si="0"/>
        <v>1600213-01</v>
      </c>
      <c r="W49" s="74">
        <f t="shared" si="2"/>
        <v>446</v>
      </c>
    </row>
    <row r="50" spans="1:23" x14ac:dyDescent="0.35">
      <c r="A50" s="77" t="s">
        <v>328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>
        <v>21</v>
      </c>
      <c r="M50" s="2"/>
      <c r="N50" s="2"/>
      <c r="O50" s="2"/>
      <c r="P50" s="2"/>
      <c r="Q50" s="2"/>
      <c r="R50" s="2"/>
      <c r="S50" s="2">
        <f t="shared" si="1"/>
        <v>21</v>
      </c>
      <c r="U50" s="74" t="str">
        <f>VLOOKUP(V50,SALDOAWAL.!$E:$E,1,0)</f>
        <v>1600214-02</v>
      </c>
      <c r="V50" s="74" t="str">
        <f t="shared" si="0"/>
        <v>1600214-02</v>
      </c>
      <c r="W50" s="74">
        <f t="shared" si="2"/>
        <v>21</v>
      </c>
    </row>
    <row r="51" spans="1:23" x14ac:dyDescent="0.35">
      <c r="A51" s="77" t="s">
        <v>330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>
        <v>1262</v>
      </c>
      <c r="M51" s="2"/>
      <c r="N51" s="2"/>
      <c r="O51" s="2"/>
      <c r="P51" s="2"/>
      <c r="Q51" s="2"/>
      <c r="R51" s="2"/>
      <c r="S51" s="2">
        <f t="shared" si="1"/>
        <v>1262</v>
      </c>
      <c r="U51" s="74" t="str">
        <f>VLOOKUP(V51,SALDOAWAL.!$E:$E,1,0)</f>
        <v>1600216-01</v>
      </c>
      <c r="V51" s="74" t="str">
        <f t="shared" si="0"/>
        <v>1600216-01</v>
      </c>
      <c r="W51" s="74">
        <f t="shared" si="2"/>
        <v>1262</v>
      </c>
    </row>
    <row r="52" spans="1:23" x14ac:dyDescent="0.35">
      <c r="A52" s="77" t="s">
        <v>220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>
        <v>1178</v>
      </c>
      <c r="M52" s="2"/>
      <c r="N52" s="2"/>
      <c r="O52" s="2"/>
      <c r="P52" s="2"/>
      <c r="Q52" s="2">
        <v>1284</v>
      </c>
      <c r="R52" s="2"/>
      <c r="S52" s="2">
        <f t="shared" si="1"/>
        <v>2462</v>
      </c>
      <c r="U52" s="74" t="str">
        <f>VLOOKUP(V52,SALDOAWAL.!$E:$E,1,0)</f>
        <v>1600250-01</v>
      </c>
      <c r="V52" s="74" t="str">
        <f t="shared" si="0"/>
        <v>1600250-01</v>
      </c>
      <c r="W52" s="74">
        <f t="shared" si="2"/>
        <v>2462</v>
      </c>
    </row>
    <row r="53" spans="1:23" x14ac:dyDescent="0.35">
      <c r="A53" s="77" t="s">
        <v>369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>
        <v>415</v>
      </c>
      <c r="M53" s="2"/>
      <c r="N53" s="2"/>
      <c r="O53" s="2"/>
      <c r="P53" s="2"/>
      <c r="Q53" s="2">
        <v>3000</v>
      </c>
      <c r="R53" s="2"/>
      <c r="S53" s="2">
        <f t="shared" si="1"/>
        <v>3415</v>
      </c>
      <c r="U53" s="74" t="str">
        <f>VLOOKUP(V53,SALDOAWAL.!$E:$E,1,0)</f>
        <v>1600364-01</v>
      </c>
      <c r="V53" s="74" t="str">
        <f t="shared" si="0"/>
        <v>1600364-01</v>
      </c>
      <c r="W53" s="74">
        <f t="shared" si="2"/>
        <v>3415</v>
      </c>
    </row>
    <row r="54" spans="1:23" x14ac:dyDescent="0.35">
      <c r="A54" s="77" t="s">
        <v>370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>
        <v>701</v>
      </c>
      <c r="M54" s="2"/>
      <c r="N54" s="2"/>
      <c r="O54" s="2"/>
      <c r="P54" s="2"/>
      <c r="Q54" s="2"/>
      <c r="R54" s="2"/>
      <c r="S54" s="2">
        <f t="shared" si="1"/>
        <v>701</v>
      </c>
      <c r="U54" s="74" t="str">
        <f>VLOOKUP(V54,SALDOAWAL.!$E:$E,1,0)</f>
        <v>1600365-01</v>
      </c>
      <c r="V54" s="74" t="str">
        <f t="shared" si="0"/>
        <v>1600365-01</v>
      </c>
      <c r="W54" s="74">
        <f t="shared" si="2"/>
        <v>701</v>
      </c>
    </row>
    <row r="55" spans="1:23" x14ac:dyDescent="0.35">
      <c r="A55" s="77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>
        <v>1634</v>
      </c>
      <c r="M55" s="2"/>
      <c r="N55" s="2"/>
      <c r="O55" s="2"/>
      <c r="P55" s="2"/>
      <c r="Q55" s="2"/>
      <c r="R55" s="2"/>
      <c r="S55" s="2">
        <f t="shared" si="1"/>
        <v>1634</v>
      </c>
      <c r="U55" s="74" t="str">
        <f>VLOOKUP(V55,SALDOAWAL.!$E:$E,1,0)</f>
        <v>1600368-00</v>
      </c>
      <c r="V55" s="74" t="str">
        <f t="shared" si="0"/>
        <v>1600368-00</v>
      </c>
      <c r="W55" s="74">
        <f t="shared" si="2"/>
        <v>1634</v>
      </c>
    </row>
    <row r="56" spans="1:23" x14ac:dyDescent="0.35">
      <c r="A56" s="77" t="s">
        <v>734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>
        <v>61</v>
      </c>
      <c r="M56" s="2"/>
      <c r="N56" s="2"/>
      <c r="O56" s="2"/>
      <c r="P56" s="2"/>
      <c r="Q56" s="2"/>
      <c r="R56" s="2"/>
      <c r="S56" s="2">
        <f t="shared" si="1"/>
        <v>61</v>
      </c>
      <c r="U56" s="74" t="str">
        <f>VLOOKUP(V56,SALDOAWAL.!$E:$E,1,0)</f>
        <v>1606935-01</v>
      </c>
      <c r="V56" s="74" t="str">
        <f t="shared" si="0"/>
        <v>1606935-01</v>
      </c>
      <c r="W56" s="74">
        <f t="shared" si="2"/>
        <v>61</v>
      </c>
    </row>
    <row r="57" spans="1:23" x14ac:dyDescent="0.35">
      <c r="A57" s="77" t="s">
        <v>331</v>
      </c>
      <c r="B57" s="2"/>
      <c r="C57" s="2">
        <v>1615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>
        <f t="shared" si="1"/>
        <v>1615</v>
      </c>
      <c r="U57" s="74" t="str">
        <f>VLOOKUP(V57,SALDOAWAL.!$E:$E,1,0)</f>
        <v>1608504-01</v>
      </c>
      <c r="V57" s="74" t="str">
        <f t="shared" si="0"/>
        <v>1608504-01</v>
      </c>
      <c r="W57" s="74">
        <f t="shared" si="2"/>
        <v>1615</v>
      </c>
    </row>
    <row r="58" spans="1:23" x14ac:dyDescent="0.35">
      <c r="A58" s="77" t="s">
        <v>221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>
        <v>1722</v>
      </c>
      <c r="M58" s="2"/>
      <c r="N58" s="2"/>
      <c r="O58" s="2"/>
      <c r="P58" s="2"/>
      <c r="Q58" s="2"/>
      <c r="R58" s="2"/>
      <c r="S58" s="2">
        <f t="shared" si="1"/>
        <v>1722</v>
      </c>
      <c r="U58" s="74" t="str">
        <f>VLOOKUP(V58,SALDOAWAL.!$E:$E,1,0)</f>
        <v>1608570-01</v>
      </c>
      <c r="V58" s="74" t="str">
        <f t="shared" si="0"/>
        <v>1608570-01</v>
      </c>
      <c r="W58" s="74">
        <f t="shared" si="2"/>
        <v>1722</v>
      </c>
    </row>
    <row r="59" spans="1:23" x14ac:dyDescent="0.35">
      <c r="A59" s="77" t="s">
        <v>222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>
        <v>1388</v>
      </c>
      <c r="M59" s="2"/>
      <c r="N59" s="2"/>
      <c r="O59" s="2"/>
      <c r="P59" s="2"/>
      <c r="Q59" s="2"/>
      <c r="R59" s="2"/>
      <c r="S59" s="2">
        <f t="shared" si="1"/>
        <v>1388</v>
      </c>
      <c r="U59" s="74" t="str">
        <f>VLOOKUP(V59,SALDOAWAL.!$E:$E,1,0)</f>
        <v>1608635-01</v>
      </c>
      <c r="V59" s="74" t="str">
        <f t="shared" si="0"/>
        <v>1608635-01</v>
      </c>
      <c r="W59" s="74">
        <f t="shared" si="2"/>
        <v>1388</v>
      </c>
    </row>
    <row r="60" spans="1:23" x14ac:dyDescent="0.35">
      <c r="A60" s="77" t="s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>
        <v>555</v>
      </c>
      <c r="R60" s="2">
        <v>555</v>
      </c>
      <c r="S60" s="2">
        <f t="shared" si="1"/>
        <v>0</v>
      </c>
      <c r="U60" s="74" t="str">
        <f>VLOOKUP(V60,SALDOAWAL.!$E:$E,1,0)</f>
        <v>1608657-01</v>
      </c>
      <c r="V60" s="74" t="str">
        <f t="shared" si="0"/>
        <v>1608657-01</v>
      </c>
      <c r="W60" s="74">
        <f t="shared" si="2"/>
        <v>0</v>
      </c>
    </row>
    <row r="61" spans="1:23" x14ac:dyDescent="0.35">
      <c r="A61" s="77" t="s">
        <v>223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>
        <v>2895</v>
      </c>
      <c r="M61" s="2"/>
      <c r="N61" s="2"/>
      <c r="O61" s="2"/>
      <c r="P61" s="2"/>
      <c r="Q61" s="2">
        <v>10</v>
      </c>
      <c r="R61" s="2"/>
      <c r="S61" s="2">
        <f t="shared" si="1"/>
        <v>2905</v>
      </c>
      <c r="U61" s="74" t="str">
        <f>VLOOKUP(V61,SALDOAWAL.!$E:$E,1,0)</f>
        <v>1608713-01</v>
      </c>
      <c r="V61" s="74" t="str">
        <f t="shared" si="0"/>
        <v>1608713-01</v>
      </c>
      <c r="W61" s="74">
        <f t="shared" si="2"/>
        <v>2905</v>
      </c>
    </row>
    <row r="62" spans="1:23" x14ac:dyDescent="0.35">
      <c r="A62" s="77" t="s">
        <v>56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>
        <v>239</v>
      </c>
      <c r="M62" s="2"/>
      <c r="N62" s="2"/>
      <c r="O62" s="2"/>
      <c r="P62" s="2"/>
      <c r="Q62" s="2">
        <v>1750</v>
      </c>
      <c r="R62" s="2"/>
      <c r="S62" s="2">
        <f t="shared" si="1"/>
        <v>1989</v>
      </c>
      <c r="U62" s="74" t="str">
        <f>VLOOKUP(V62,SALDOAWAL.!$E:$E,1,0)</f>
        <v>1608724-01</v>
      </c>
      <c r="V62" s="74" t="str">
        <f t="shared" si="0"/>
        <v>1608724-01</v>
      </c>
      <c r="W62" s="74">
        <f t="shared" si="2"/>
        <v>1989</v>
      </c>
    </row>
    <row r="63" spans="1:23" x14ac:dyDescent="0.35">
      <c r="A63" s="77" t="s">
        <v>57</v>
      </c>
      <c r="B63" s="2"/>
      <c r="C63" s="2"/>
      <c r="D63" s="2"/>
      <c r="E63" s="2"/>
      <c r="F63" s="2"/>
      <c r="G63" s="2"/>
      <c r="H63" s="2"/>
      <c r="I63" s="2"/>
      <c r="J63" s="2"/>
      <c r="K63" s="2">
        <v>150</v>
      </c>
      <c r="L63" s="2">
        <v>1053</v>
      </c>
      <c r="M63" s="2"/>
      <c r="N63" s="2"/>
      <c r="O63" s="2"/>
      <c r="P63" s="2"/>
      <c r="Q63" s="2">
        <v>100</v>
      </c>
      <c r="R63" s="2"/>
      <c r="S63" s="2">
        <f t="shared" si="1"/>
        <v>1303</v>
      </c>
      <c r="U63" s="74" t="str">
        <f>VLOOKUP(V63,SALDOAWAL.!$E:$E,1,0)</f>
        <v>1608738-01</v>
      </c>
      <c r="V63" s="74" t="str">
        <f t="shared" si="0"/>
        <v>1608738-01</v>
      </c>
      <c r="W63" s="74">
        <f t="shared" si="2"/>
        <v>1303</v>
      </c>
    </row>
    <row r="64" spans="1:23" x14ac:dyDescent="0.35">
      <c r="A64" s="77" t="s">
        <v>372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>
        <v>1046</v>
      </c>
      <c r="M64" s="2"/>
      <c r="N64" s="2"/>
      <c r="O64" s="2"/>
      <c r="P64" s="2"/>
      <c r="Q64" s="2">
        <v>250</v>
      </c>
      <c r="R64" s="2"/>
      <c r="S64" s="2">
        <f t="shared" si="1"/>
        <v>1296</v>
      </c>
      <c r="U64" s="74" t="str">
        <f>VLOOKUP(V64,SALDOAWAL.!$E:$E,1,0)</f>
        <v>1608749-01</v>
      </c>
      <c r="V64" s="74" t="str">
        <f t="shared" si="0"/>
        <v>1608749-01</v>
      </c>
      <c r="W64" s="74">
        <f t="shared" si="2"/>
        <v>1296</v>
      </c>
    </row>
    <row r="65" spans="1:23" x14ac:dyDescent="0.35">
      <c r="A65" s="77" t="s">
        <v>373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>
        <v>826</v>
      </c>
      <c r="M65" s="2"/>
      <c r="N65" s="2"/>
      <c r="O65" s="2"/>
      <c r="P65" s="2"/>
      <c r="Q65" s="2"/>
      <c r="R65" s="2"/>
      <c r="S65" s="2">
        <f t="shared" si="1"/>
        <v>826</v>
      </c>
      <c r="U65" s="74" t="str">
        <f>VLOOKUP(V65,SALDOAWAL.!$E:$E,1,0)</f>
        <v>1608750-01</v>
      </c>
      <c r="V65" s="74" t="str">
        <f t="shared" si="0"/>
        <v>1608750-01</v>
      </c>
      <c r="W65" s="74">
        <f t="shared" si="2"/>
        <v>826</v>
      </c>
    </row>
    <row r="66" spans="1:23" x14ac:dyDescent="0.35">
      <c r="A66" s="77" t="s">
        <v>58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>
        <v>1128</v>
      </c>
      <c r="M66" s="2"/>
      <c r="N66" s="2"/>
      <c r="O66" s="2"/>
      <c r="P66" s="2"/>
      <c r="Q66" s="2">
        <v>500</v>
      </c>
      <c r="R66" s="2"/>
      <c r="S66" s="2">
        <f t="shared" si="1"/>
        <v>1628</v>
      </c>
      <c r="U66" s="74" t="str">
        <f>VLOOKUP(V66,SALDOAWAL.!$E:$E,1,0)</f>
        <v>1608752-01</v>
      </c>
      <c r="V66" s="74" t="str">
        <f t="shared" ref="V66:V129" si="3">A66</f>
        <v>1608752-01</v>
      </c>
      <c r="W66" s="74">
        <f t="shared" si="2"/>
        <v>1628</v>
      </c>
    </row>
    <row r="67" spans="1:23" x14ac:dyDescent="0.35">
      <c r="A67" s="77" t="s">
        <v>59</v>
      </c>
      <c r="B67" s="2"/>
      <c r="C67" s="2"/>
      <c r="D67" s="2"/>
      <c r="E67" s="2"/>
      <c r="F67" s="2"/>
      <c r="G67" s="2"/>
      <c r="H67" s="2"/>
      <c r="I67" s="2"/>
      <c r="J67" s="2"/>
      <c r="K67" s="2">
        <v>2360</v>
      </c>
      <c r="L67" s="2">
        <v>6392</v>
      </c>
      <c r="M67" s="2"/>
      <c r="N67" s="2"/>
      <c r="O67" s="2"/>
      <c r="P67" s="2"/>
      <c r="Q67" s="2">
        <v>2000</v>
      </c>
      <c r="R67" s="2"/>
      <c r="S67" s="2">
        <f t="shared" ref="S67:S130" si="4">SUM(B67:Q67)-R67</f>
        <v>10752</v>
      </c>
      <c r="U67" s="74" t="str">
        <f>VLOOKUP(V67,SALDOAWAL.!$E:$E,1,0)</f>
        <v>1608789-02</v>
      </c>
      <c r="V67" s="74" t="str">
        <f t="shared" si="3"/>
        <v>1608789-02</v>
      </c>
      <c r="W67" s="74">
        <f t="shared" ref="W67:W130" si="5">S67</f>
        <v>10752</v>
      </c>
    </row>
    <row r="68" spans="1:23" x14ac:dyDescent="0.35">
      <c r="A68" s="77" t="s">
        <v>60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>
        <v>5474</v>
      </c>
      <c r="M68" s="2"/>
      <c r="N68" s="2"/>
      <c r="O68" s="2"/>
      <c r="P68" s="2"/>
      <c r="Q68" s="2">
        <v>4000</v>
      </c>
      <c r="R68" s="2"/>
      <c r="S68" s="2">
        <f t="shared" si="4"/>
        <v>9474</v>
      </c>
      <c r="U68" s="74" t="str">
        <f>VLOOKUP(V68,SALDOAWAL.!$E:$E,1,0)</f>
        <v>1608795-01</v>
      </c>
      <c r="V68" s="74" t="str">
        <f t="shared" si="3"/>
        <v>1608795-01</v>
      </c>
      <c r="W68" s="74">
        <f t="shared" si="5"/>
        <v>9474</v>
      </c>
    </row>
    <row r="69" spans="1:23" x14ac:dyDescent="0.35">
      <c r="A69" s="77" t="s">
        <v>61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>
        <v>17538</v>
      </c>
      <c r="M69" s="2"/>
      <c r="N69" s="2"/>
      <c r="O69" s="2"/>
      <c r="P69" s="2"/>
      <c r="Q69" s="2">
        <v>10000</v>
      </c>
      <c r="R69" s="2"/>
      <c r="S69" s="2">
        <f t="shared" si="4"/>
        <v>27538</v>
      </c>
      <c r="U69" s="74" t="str">
        <f>VLOOKUP(V69,SALDOAWAL.!$E:$E,1,0)</f>
        <v>1608797-00</v>
      </c>
      <c r="V69" s="74" t="str">
        <f t="shared" si="3"/>
        <v>1608797-00</v>
      </c>
      <c r="W69" s="74">
        <f t="shared" si="5"/>
        <v>27538</v>
      </c>
    </row>
    <row r="70" spans="1:23" x14ac:dyDescent="0.35">
      <c r="A70" s="77" t="s">
        <v>62</v>
      </c>
      <c r="B70" s="2"/>
      <c r="C70" s="2"/>
      <c r="D70" s="2">
        <v>3510</v>
      </c>
      <c r="E70" s="2"/>
      <c r="F70" s="2"/>
      <c r="G70" s="2"/>
      <c r="H70" s="2"/>
      <c r="I70" s="2"/>
      <c r="J70" s="2"/>
      <c r="K70" s="2"/>
      <c r="L70" s="2">
        <v>4073</v>
      </c>
      <c r="M70" s="2">
        <v>1167</v>
      </c>
      <c r="N70" s="2"/>
      <c r="O70" s="2"/>
      <c r="P70" s="2"/>
      <c r="Q70" s="2">
        <v>4000</v>
      </c>
      <c r="R70" s="2"/>
      <c r="S70" s="2">
        <f t="shared" si="4"/>
        <v>12750</v>
      </c>
      <c r="U70" s="74" t="str">
        <f>VLOOKUP(V70,SALDOAWAL.!$E:$E,1,0)</f>
        <v>1608801-01</v>
      </c>
      <c r="V70" s="74" t="str">
        <f t="shared" si="3"/>
        <v>1608801-01</v>
      </c>
      <c r="W70" s="74">
        <f t="shared" si="5"/>
        <v>12750</v>
      </c>
    </row>
    <row r="71" spans="1:23" x14ac:dyDescent="0.35">
      <c r="A71" s="77" t="s">
        <v>63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>
        <v>115</v>
      </c>
      <c r="M71" s="2"/>
      <c r="N71" s="2"/>
      <c r="O71" s="2"/>
      <c r="P71" s="2"/>
      <c r="Q71" s="2">
        <v>400</v>
      </c>
      <c r="R71" s="2"/>
      <c r="S71" s="2">
        <f t="shared" si="4"/>
        <v>515</v>
      </c>
      <c r="U71" s="74" t="str">
        <f>VLOOKUP(V71,SALDOAWAL.!$E:$E,1,0)</f>
        <v>1608804-01</v>
      </c>
      <c r="V71" s="74" t="str">
        <f t="shared" si="3"/>
        <v>1608804-01</v>
      </c>
      <c r="W71" s="74">
        <f t="shared" si="5"/>
        <v>515</v>
      </c>
    </row>
    <row r="72" spans="1:23" x14ac:dyDescent="0.35">
      <c r="A72" s="77" t="s">
        <v>374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>
        <v>1189</v>
      </c>
      <c r="M72" s="2"/>
      <c r="N72" s="2"/>
      <c r="O72" s="2"/>
      <c r="P72" s="2"/>
      <c r="Q72" s="2">
        <v>2000</v>
      </c>
      <c r="R72" s="2"/>
      <c r="S72" s="2">
        <f t="shared" si="4"/>
        <v>3189</v>
      </c>
      <c r="U72" s="74" t="str">
        <f>VLOOKUP(V72,SALDOAWAL.!$E:$E,1,0)</f>
        <v>1608864-01</v>
      </c>
      <c r="V72" s="74" t="str">
        <f t="shared" si="3"/>
        <v>1608864-01</v>
      </c>
      <c r="W72" s="74">
        <f t="shared" si="5"/>
        <v>3189</v>
      </c>
    </row>
    <row r="73" spans="1:23" x14ac:dyDescent="0.35">
      <c r="A73" s="77" t="s">
        <v>64</v>
      </c>
      <c r="B73" s="2"/>
      <c r="C73" s="2"/>
      <c r="D73" s="2"/>
      <c r="E73" s="2"/>
      <c r="F73" s="2"/>
      <c r="G73" s="2"/>
      <c r="H73" s="2"/>
      <c r="I73" s="2"/>
      <c r="J73" s="2"/>
      <c r="K73" s="2">
        <v>1910</v>
      </c>
      <c r="L73" s="2">
        <v>417</v>
      </c>
      <c r="M73" s="2"/>
      <c r="N73" s="2"/>
      <c r="O73" s="2"/>
      <c r="P73" s="2"/>
      <c r="Q73" s="2"/>
      <c r="R73" s="2"/>
      <c r="S73" s="2">
        <f t="shared" si="4"/>
        <v>2327</v>
      </c>
      <c r="U73" s="74" t="str">
        <f>VLOOKUP(V73,SALDOAWAL.!$E:$E,1,0)</f>
        <v>1608872-02</v>
      </c>
      <c r="V73" s="74" t="str">
        <f t="shared" si="3"/>
        <v>1608872-02</v>
      </c>
      <c r="W73" s="74">
        <f t="shared" si="5"/>
        <v>2327</v>
      </c>
    </row>
    <row r="74" spans="1:23" x14ac:dyDescent="0.35">
      <c r="A74" s="77" t="s">
        <v>65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>
        <v>405</v>
      </c>
      <c r="M74" s="2"/>
      <c r="N74" s="2"/>
      <c r="O74" s="2"/>
      <c r="P74" s="2"/>
      <c r="Q74" s="2"/>
      <c r="R74" s="2"/>
      <c r="S74" s="2">
        <f t="shared" si="4"/>
        <v>405</v>
      </c>
      <c r="U74" s="74" t="str">
        <f>VLOOKUP(V74,SALDOAWAL.!$E:$E,1,0)</f>
        <v>1608908-02</v>
      </c>
      <c r="V74" s="74" t="str">
        <f t="shared" si="3"/>
        <v>1608908-02</v>
      </c>
      <c r="W74" s="74">
        <f t="shared" si="5"/>
        <v>405</v>
      </c>
    </row>
    <row r="75" spans="1:23" x14ac:dyDescent="0.35">
      <c r="A75" s="77" t="s">
        <v>66</v>
      </c>
      <c r="B75" s="2"/>
      <c r="C75" s="2"/>
      <c r="D75" s="2">
        <v>6000</v>
      </c>
      <c r="E75" s="2"/>
      <c r="F75" s="2"/>
      <c r="G75" s="2"/>
      <c r="H75" s="2"/>
      <c r="I75" s="2">
        <v>500</v>
      </c>
      <c r="J75" s="2"/>
      <c r="K75" s="2"/>
      <c r="L75" s="2">
        <v>18170</v>
      </c>
      <c r="M75" s="2">
        <v>9796</v>
      </c>
      <c r="N75" s="2"/>
      <c r="O75" s="2"/>
      <c r="P75" s="2">
        <v>137</v>
      </c>
      <c r="Q75" s="2">
        <v>11521</v>
      </c>
      <c r="R75" s="2"/>
      <c r="S75" s="2">
        <f t="shared" si="4"/>
        <v>46124</v>
      </c>
      <c r="U75" s="74" t="str">
        <f>VLOOKUP(V75,SALDOAWAL.!$E:$E,1,0)</f>
        <v>1608919-01</v>
      </c>
      <c r="V75" s="74" t="str">
        <f t="shared" si="3"/>
        <v>1608919-01</v>
      </c>
      <c r="W75" s="74">
        <f t="shared" si="5"/>
        <v>46124</v>
      </c>
    </row>
    <row r="76" spans="1:23" x14ac:dyDescent="0.35">
      <c r="A76" s="77" t="s">
        <v>67</v>
      </c>
      <c r="B76" s="2"/>
      <c r="C76" s="2"/>
      <c r="D76" s="2"/>
      <c r="E76" s="2"/>
      <c r="F76" s="2"/>
      <c r="G76" s="2"/>
      <c r="H76" s="2"/>
      <c r="I76" s="2"/>
      <c r="J76" s="2"/>
      <c r="K76" s="2">
        <v>530</v>
      </c>
      <c r="L76" s="2">
        <v>372</v>
      </c>
      <c r="M76" s="2"/>
      <c r="N76" s="2"/>
      <c r="O76" s="2"/>
      <c r="P76" s="2"/>
      <c r="Q76" s="2">
        <v>251</v>
      </c>
      <c r="R76" s="2"/>
      <c r="S76" s="2">
        <f t="shared" si="4"/>
        <v>1153</v>
      </c>
      <c r="U76" s="74" t="str">
        <f>VLOOKUP(V76,SALDOAWAL.!$E:$E,1,0)</f>
        <v>1608981-02</v>
      </c>
      <c r="V76" s="74" t="str">
        <f t="shared" si="3"/>
        <v>1608981-02</v>
      </c>
      <c r="W76" s="74">
        <f t="shared" si="5"/>
        <v>1153</v>
      </c>
    </row>
    <row r="77" spans="1:23" x14ac:dyDescent="0.35">
      <c r="A77" s="77" t="s">
        <v>224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>
        <v>667</v>
      </c>
      <c r="M77" s="2">
        <v>2201</v>
      </c>
      <c r="N77" s="2"/>
      <c r="O77" s="2"/>
      <c r="P77" s="2"/>
      <c r="Q77" s="2">
        <v>1000</v>
      </c>
      <c r="R77" s="2"/>
      <c r="S77" s="2">
        <f t="shared" si="4"/>
        <v>3868</v>
      </c>
      <c r="U77" s="74" t="str">
        <f>VLOOKUP(V77,SALDOAWAL.!$E:$E,1,0)</f>
        <v>1609247-01</v>
      </c>
      <c r="V77" s="74" t="str">
        <f t="shared" si="3"/>
        <v>1609247-01</v>
      </c>
      <c r="W77" s="74">
        <f t="shared" si="5"/>
        <v>3868</v>
      </c>
    </row>
    <row r="78" spans="1:23" x14ac:dyDescent="0.35">
      <c r="A78" s="77" t="s">
        <v>68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>
        <v>9312</v>
      </c>
      <c r="M78" s="2">
        <v>1100</v>
      </c>
      <c r="N78" s="2"/>
      <c r="O78" s="2"/>
      <c r="P78" s="2"/>
      <c r="Q78" s="2"/>
      <c r="R78" s="2"/>
      <c r="S78" s="2">
        <f t="shared" si="4"/>
        <v>10412</v>
      </c>
      <c r="U78" s="74" t="str">
        <f>VLOOKUP(V78,SALDOAWAL.!$E:$E,1,0)</f>
        <v>1609274-01</v>
      </c>
      <c r="V78" s="74" t="str">
        <f t="shared" si="3"/>
        <v>1609274-01</v>
      </c>
      <c r="W78" s="74">
        <f t="shared" si="5"/>
        <v>10412</v>
      </c>
    </row>
    <row r="79" spans="1:23" x14ac:dyDescent="0.35">
      <c r="A79" s="77" t="s">
        <v>69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>
        <v>11373</v>
      </c>
      <c r="M79" s="2"/>
      <c r="N79" s="2"/>
      <c r="O79" s="2"/>
      <c r="P79" s="2"/>
      <c r="Q79" s="2">
        <v>3000</v>
      </c>
      <c r="R79" s="2"/>
      <c r="S79" s="2">
        <f t="shared" si="4"/>
        <v>14373</v>
      </c>
      <c r="U79" s="74" t="str">
        <f>VLOOKUP(V79,SALDOAWAL.!$E:$E,1,0)</f>
        <v>1609276-01</v>
      </c>
      <c r="V79" s="74" t="str">
        <f t="shared" si="3"/>
        <v>1609276-01</v>
      </c>
      <c r="W79" s="74">
        <f t="shared" si="5"/>
        <v>14373</v>
      </c>
    </row>
    <row r="80" spans="1:23" x14ac:dyDescent="0.35">
      <c r="A80" s="77" t="s">
        <v>70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>
        <v>967</v>
      </c>
      <c r="M80" s="2"/>
      <c r="N80" s="2"/>
      <c r="O80" s="2"/>
      <c r="P80" s="2"/>
      <c r="Q80" s="2">
        <v>250</v>
      </c>
      <c r="R80" s="2"/>
      <c r="S80" s="2">
        <f t="shared" si="4"/>
        <v>1217</v>
      </c>
      <c r="U80" s="74" t="str">
        <f>VLOOKUP(V80,SALDOAWAL.!$E:$E,1,0)</f>
        <v>1610048-01</v>
      </c>
      <c r="V80" s="74" t="str">
        <f t="shared" si="3"/>
        <v>1610048-01</v>
      </c>
      <c r="W80" s="74">
        <f t="shared" si="5"/>
        <v>1217</v>
      </c>
    </row>
    <row r="81" spans="1:23" x14ac:dyDescent="0.35">
      <c r="A81" s="77" t="s">
        <v>71</v>
      </c>
      <c r="B81" s="2"/>
      <c r="C81" s="2">
        <v>424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>
        <f t="shared" si="4"/>
        <v>424</v>
      </c>
      <c r="U81" s="74" t="str">
        <f>VLOOKUP(V81,SALDOAWAL.!$E:$E,1,0)</f>
        <v>1610050-01</v>
      </c>
      <c r="V81" s="74" t="str">
        <f t="shared" si="3"/>
        <v>1610050-01</v>
      </c>
      <c r="W81" s="74">
        <f t="shared" si="5"/>
        <v>424</v>
      </c>
    </row>
    <row r="82" spans="1:23" x14ac:dyDescent="0.35">
      <c r="A82" s="77" t="s">
        <v>72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>
        <v>2935</v>
      </c>
      <c r="M82" s="2"/>
      <c r="N82" s="2"/>
      <c r="O82" s="2"/>
      <c r="P82" s="2"/>
      <c r="Q82" s="2">
        <v>746</v>
      </c>
      <c r="R82" s="2"/>
      <c r="S82" s="2">
        <f t="shared" si="4"/>
        <v>3681</v>
      </c>
      <c r="U82" s="74" t="str">
        <f>VLOOKUP(V82,SALDOAWAL.!$E:$E,1,0)</f>
        <v>1610808-02</v>
      </c>
      <c r="V82" s="74" t="str">
        <f t="shared" si="3"/>
        <v>1610808-02</v>
      </c>
      <c r="W82" s="74">
        <f t="shared" si="5"/>
        <v>3681</v>
      </c>
    </row>
    <row r="83" spans="1:23" x14ac:dyDescent="0.35">
      <c r="A83" s="77" t="s">
        <v>73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>
        <v>14612</v>
      </c>
      <c r="M83" s="2"/>
      <c r="N83" s="2"/>
      <c r="O83" s="2"/>
      <c r="P83" s="2"/>
      <c r="Q83" s="2">
        <v>2000</v>
      </c>
      <c r="R83" s="2"/>
      <c r="S83" s="2">
        <f t="shared" si="4"/>
        <v>16612</v>
      </c>
      <c r="U83" s="74" t="str">
        <f>VLOOKUP(V83,SALDOAWAL.!$E:$E,1,0)</f>
        <v>1610838-01</v>
      </c>
      <c r="V83" s="74" t="str">
        <f t="shared" si="3"/>
        <v>1610838-01</v>
      </c>
      <c r="W83" s="74">
        <f t="shared" si="5"/>
        <v>16612</v>
      </c>
    </row>
    <row r="84" spans="1:23" x14ac:dyDescent="0.35">
      <c r="A84" s="77" t="s">
        <v>6801</v>
      </c>
      <c r="B84" s="2"/>
      <c r="C84" s="2"/>
      <c r="D84" s="2"/>
      <c r="E84" s="2"/>
      <c r="F84" s="2"/>
      <c r="G84" s="2"/>
      <c r="H84" s="2"/>
      <c r="I84" s="2"/>
      <c r="J84" s="2"/>
      <c r="K84" s="2">
        <v>2780</v>
      </c>
      <c r="L84" s="2">
        <v>4197</v>
      </c>
      <c r="M84" s="2"/>
      <c r="N84" s="2"/>
      <c r="O84" s="2"/>
      <c r="P84" s="2"/>
      <c r="Q84" s="2">
        <v>1400</v>
      </c>
      <c r="R84" s="2"/>
      <c r="S84" s="2">
        <f t="shared" si="4"/>
        <v>8377</v>
      </c>
      <c r="U84" s="74" t="str">
        <f>VLOOKUP(V84,SALDOAWAL.!$E:$E,1,0)</f>
        <v>1610844-03</v>
      </c>
      <c r="V84" s="74" t="str">
        <f t="shared" si="3"/>
        <v>1610844-03</v>
      </c>
      <c r="W84" s="74">
        <f t="shared" si="5"/>
        <v>8377</v>
      </c>
    </row>
    <row r="85" spans="1:23" x14ac:dyDescent="0.35">
      <c r="A85" s="77" t="s">
        <v>75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>
        <v>837</v>
      </c>
      <c r="M85" s="2"/>
      <c r="N85" s="2"/>
      <c r="O85" s="2"/>
      <c r="P85" s="2"/>
      <c r="Q85" s="2">
        <v>3250</v>
      </c>
      <c r="R85" s="2"/>
      <c r="S85" s="2">
        <f t="shared" si="4"/>
        <v>4087</v>
      </c>
      <c r="U85" s="74" t="str">
        <f>VLOOKUP(V85,SALDOAWAL.!$E:$E,1,0)</f>
        <v>1610851-01</v>
      </c>
      <c r="V85" s="74" t="str">
        <f t="shared" si="3"/>
        <v>1610851-01</v>
      </c>
      <c r="W85" s="74">
        <f t="shared" si="5"/>
        <v>4087</v>
      </c>
    </row>
    <row r="86" spans="1:23" x14ac:dyDescent="0.35">
      <c r="A86" s="77" t="s">
        <v>76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>
        <v>394</v>
      </c>
      <c r="M86" s="2"/>
      <c r="N86" s="2"/>
      <c r="O86" s="2"/>
      <c r="P86" s="2"/>
      <c r="Q86" s="2">
        <v>4000</v>
      </c>
      <c r="R86" s="2"/>
      <c r="S86" s="2">
        <f t="shared" si="4"/>
        <v>4394</v>
      </c>
      <c r="U86" s="74" t="str">
        <f>VLOOKUP(V86,SALDOAWAL.!$E:$E,1,0)</f>
        <v>1610853-01</v>
      </c>
      <c r="V86" s="74" t="str">
        <f t="shared" si="3"/>
        <v>1610853-01</v>
      </c>
      <c r="W86" s="74">
        <f t="shared" si="5"/>
        <v>4394</v>
      </c>
    </row>
    <row r="87" spans="1:23" x14ac:dyDescent="0.35">
      <c r="A87" s="77" t="s">
        <v>225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>
        <v>7929</v>
      </c>
      <c r="M87" s="2"/>
      <c r="N87" s="2"/>
      <c r="O87" s="2"/>
      <c r="P87" s="2"/>
      <c r="Q87" s="2"/>
      <c r="R87" s="2"/>
      <c r="S87" s="2">
        <f t="shared" si="4"/>
        <v>7929</v>
      </c>
      <c r="U87" s="74" t="str">
        <f>VLOOKUP(V87,SALDOAWAL.!$E:$E,1,0)</f>
        <v>1610881-01</v>
      </c>
      <c r="V87" s="74" t="str">
        <f t="shared" si="3"/>
        <v>1610881-01</v>
      </c>
      <c r="W87" s="74">
        <f t="shared" si="5"/>
        <v>7929</v>
      </c>
    </row>
    <row r="88" spans="1:23" x14ac:dyDescent="0.35">
      <c r="A88" s="77" t="s">
        <v>77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>
        <v>2927</v>
      </c>
      <c r="M88" s="2"/>
      <c r="N88" s="2"/>
      <c r="O88" s="2"/>
      <c r="P88" s="2"/>
      <c r="Q88" s="2">
        <v>1500</v>
      </c>
      <c r="R88" s="2"/>
      <c r="S88" s="2">
        <f t="shared" si="4"/>
        <v>4427</v>
      </c>
      <c r="U88" s="74" t="str">
        <f>VLOOKUP(V88,SALDOAWAL.!$E:$E,1,0)</f>
        <v>1610887-01</v>
      </c>
      <c r="V88" s="74" t="str">
        <f t="shared" si="3"/>
        <v>1610887-01</v>
      </c>
      <c r="W88" s="74">
        <f t="shared" si="5"/>
        <v>4427</v>
      </c>
    </row>
    <row r="89" spans="1:23" x14ac:dyDescent="0.35">
      <c r="A89" s="77" t="s">
        <v>78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>
        <v>107</v>
      </c>
      <c r="M89" s="2"/>
      <c r="N89" s="2"/>
      <c r="O89" s="2"/>
      <c r="P89" s="2"/>
      <c r="Q89" s="2">
        <v>200</v>
      </c>
      <c r="R89" s="2"/>
      <c r="S89" s="2">
        <f t="shared" si="4"/>
        <v>307</v>
      </c>
      <c r="U89" s="74" t="str">
        <f>VLOOKUP(V89,SALDOAWAL.!$E:$E,1,0)</f>
        <v>1614423-01</v>
      </c>
      <c r="V89" s="74" t="str">
        <f t="shared" si="3"/>
        <v>1614423-01</v>
      </c>
      <c r="W89" s="74">
        <f t="shared" si="5"/>
        <v>307</v>
      </c>
    </row>
    <row r="90" spans="1:23" x14ac:dyDescent="0.35">
      <c r="A90" s="77" t="s">
        <v>79</v>
      </c>
      <c r="B90" s="2"/>
      <c r="C90" s="2"/>
      <c r="D90" s="2"/>
      <c r="E90" s="2"/>
      <c r="F90" s="2"/>
      <c r="G90" s="2"/>
      <c r="H90" s="2"/>
      <c r="I90" s="2"/>
      <c r="J90" s="2"/>
      <c r="K90" s="2">
        <v>650</v>
      </c>
      <c r="L90" s="2">
        <v>10</v>
      </c>
      <c r="M90" s="2">
        <v>300</v>
      </c>
      <c r="N90" s="2"/>
      <c r="O90" s="2"/>
      <c r="P90" s="2">
        <v>21</v>
      </c>
      <c r="Q90" s="2">
        <v>180</v>
      </c>
      <c r="R90" s="2">
        <v>180</v>
      </c>
      <c r="S90" s="2">
        <f t="shared" si="4"/>
        <v>981</v>
      </c>
      <c r="U90" s="74" t="str">
        <f>VLOOKUP(V90,SALDOAWAL.!$E:$E,1,0)</f>
        <v>1614426-02</v>
      </c>
      <c r="V90" s="74" t="str">
        <f t="shared" si="3"/>
        <v>1614426-02</v>
      </c>
      <c r="W90" s="74">
        <f t="shared" si="5"/>
        <v>981</v>
      </c>
    </row>
    <row r="91" spans="1:23" x14ac:dyDescent="0.35">
      <c r="A91" s="77" t="s">
        <v>7786</v>
      </c>
      <c r="B91" s="2"/>
      <c r="C91" s="2"/>
      <c r="D91" s="2">
        <v>3500</v>
      </c>
      <c r="E91" s="2"/>
      <c r="F91" s="2"/>
      <c r="G91" s="2"/>
      <c r="H91" s="2"/>
      <c r="I91" s="2"/>
      <c r="J91" s="2"/>
      <c r="K91" s="2">
        <v>1660</v>
      </c>
      <c r="L91" s="2">
        <v>2218</v>
      </c>
      <c r="M91" s="2">
        <v>2410</v>
      </c>
      <c r="N91" s="2"/>
      <c r="O91" s="2">
        <v>1410</v>
      </c>
      <c r="P91" s="2"/>
      <c r="Q91" s="2">
        <v>2000</v>
      </c>
      <c r="R91" s="2">
        <v>2000</v>
      </c>
      <c r="S91" s="2">
        <f t="shared" si="4"/>
        <v>11198</v>
      </c>
      <c r="U91" s="74" t="str">
        <f>VLOOKUP(V91,SALDOAWAL.!$E:$E,1,0)</f>
        <v>1614435-03</v>
      </c>
      <c r="V91" s="74" t="str">
        <f t="shared" si="3"/>
        <v>1614435-03</v>
      </c>
      <c r="W91" s="74">
        <f t="shared" si="5"/>
        <v>11198</v>
      </c>
    </row>
    <row r="92" spans="1:23" x14ac:dyDescent="0.35">
      <c r="A92" s="77" t="s">
        <v>81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>
        <v>597</v>
      </c>
      <c r="M92" s="2"/>
      <c r="N92" s="2"/>
      <c r="O92" s="2"/>
      <c r="P92" s="2"/>
      <c r="Q92" s="2"/>
      <c r="R92" s="2"/>
      <c r="S92" s="2">
        <f t="shared" si="4"/>
        <v>597</v>
      </c>
      <c r="U92" s="74" t="str">
        <f>VLOOKUP(V92,SALDOAWAL.!$E:$E,1,0)</f>
        <v>1614520-02</v>
      </c>
      <c r="V92" s="74" t="str">
        <f t="shared" si="3"/>
        <v>1614520-02</v>
      </c>
      <c r="W92" s="74">
        <f t="shared" si="5"/>
        <v>597</v>
      </c>
    </row>
    <row r="93" spans="1:23" x14ac:dyDescent="0.35">
      <c r="A93" s="77" t="s">
        <v>82</v>
      </c>
      <c r="B93" s="2"/>
      <c r="C93" s="2"/>
      <c r="D93" s="2">
        <v>237</v>
      </c>
      <c r="E93" s="2"/>
      <c r="F93" s="2"/>
      <c r="G93" s="2"/>
      <c r="H93" s="2"/>
      <c r="I93" s="2"/>
      <c r="J93" s="2"/>
      <c r="K93" s="2">
        <v>12395</v>
      </c>
      <c r="L93" s="2">
        <v>2230</v>
      </c>
      <c r="M93" s="2">
        <v>4853</v>
      </c>
      <c r="N93" s="2"/>
      <c r="O93" s="2"/>
      <c r="P93" s="2">
        <v>51</v>
      </c>
      <c r="Q93" s="2">
        <v>700</v>
      </c>
      <c r="R93" s="2">
        <v>1200</v>
      </c>
      <c r="S93" s="2">
        <f t="shared" si="4"/>
        <v>19266</v>
      </c>
      <c r="U93" s="74" t="str">
        <f>VLOOKUP(V93,SALDOAWAL.!$E:$E,1,0)</f>
        <v>1616687-01</v>
      </c>
      <c r="V93" s="74" t="str">
        <f t="shared" si="3"/>
        <v>1616687-01</v>
      </c>
      <c r="W93" s="74">
        <f t="shared" si="5"/>
        <v>19266</v>
      </c>
    </row>
    <row r="94" spans="1:23" x14ac:dyDescent="0.35">
      <c r="A94" s="77" t="s">
        <v>83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>
        <v>563</v>
      </c>
      <c r="M94" s="2"/>
      <c r="N94" s="2"/>
      <c r="O94" s="2"/>
      <c r="P94" s="2"/>
      <c r="Q94" s="2"/>
      <c r="R94" s="2"/>
      <c r="S94" s="2">
        <f t="shared" si="4"/>
        <v>563</v>
      </c>
      <c r="U94" s="74" t="str">
        <f>VLOOKUP(V94,SALDOAWAL.!$E:$E,1,0)</f>
        <v>1619654-01</v>
      </c>
      <c r="V94" s="74" t="str">
        <f t="shared" si="3"/>
        <v>1619654-01</v>
      </c>
      <c r="W94" s="74">
        <f t="shared" si="5"/>
        <v>563</v>
      </c>
    </row>
    <row r="95" spans="1:23" x14ac:dyDescent="0.35">
      <c r="A95" s="77" t="s">
        <v>84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>
        <v>2472</v>
      </c>
      <c r="M95" s="2"/>
      <c r="N95" s="2"/>
      <c r="O95" s="2"/>
      <c r="P95" s="2"/>
      <c r="Q95" s="2">
        <v>500</v>
      </c>
      <c r="R95" s="2"/>
      <c r="S95" s="2">
        <f t="shared" si="4"/>
        <v>2972</v>
      </c>
      <c r="U95" s="74" t="str">
        <f>VLOOKUP(V95,SALDOAWAL.!$E:$E,1,0)</f>
        <v>1619658-01</v>
      </c>
      <c r="V95" s="74" t="str">
        <f t="shared" si="3"/>
        <v>1619658-01</v>
      </c>
      <c r="W95" s="74">
        <f t="shared" si="5"/>
        <v>2972</v>
      </c>
    </row>
    <row r="96" spans="1:23" x14ac:dyDescent="0.35">
      <c r="A96" s="77" t="s">
        <v>746</v>
      </c>
      <c r="B96" s="2"/>
      <c r="C96" s="2"/>
      <c r="D96" s="2"/>
      <c r="E96" s="2"/>
      <c r="F96" s="2"/>
      <c r="G96" s="2"/>
      <c r="H96" s="2"/>
      <c r="I96" s="2"/>
      <c r="J96" s="2">
        <v>1300</v>
      </c>
      <c r="K96" s="2"/>
      <c r="L96" s="2"/>
      <c r="M96" s="2"/>
      <c r="N96" s="2"/>
      <c r="O96" s="2"/>
      <c r="P96" s="2"/>
      <c r="Q96" s="2"/>
      <c r="R96" s="2"/>
      <c r="S96" s="2">
        <f t="shared" si="4"/>
        <v>1300</v>
      </c>
      <c r="U96" s="74" t="str">
        <f>VLOOKUP(V96,SALDOAWAL.!$E:$E,1,0)</f>
        <v>1645535-01</v>
      </c>
      <c r="V96" s="74" t="str">
        <f t="shared" si="3"/>
        <v>1645535-01</v>
      </c>
      <c r="W96" s="74">
        <f t="shared" si="5"/>
        <v>1300</v>
      </c>
    </row>
    <row r="97" spans="1:23" x14ac:dyDescent="0.35">
      <c r="A97" s="77" t="s">
        <v>226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>
        <v>631</v>
      </c>
      <c r="M97" s="2"/>
      <c r="N97" s="2"/>
      <c r="O97" s="2"/>
      <c r="P97" s="2"/>
      <c r="Q97" s="2"/>
      <c r="R97" s="2"/>
      <c r="S97" s="2">
        <f t="shared" si="4"/>
        <v>631</v>
      </c>
      <c r="U97" s="74" t="str">
        <f>VLOOKUP(V97,SALDOAWAL.!$E:$E,1,0)</f>
        <v>1647954-00</v>
      </c>
      <c r="V97" s="74" t="str">
        <f t="shared" si="3"/>
        <v>1647954-00</v>
      </c>
      <c r="W97" s="74">
        <f t="shared" si="5"/>
        <v>631</v>
      </c>
    </row>
    <row r="98" spans="1:23" x14ac:dyDescent="0.35">
      <c r="A98" s="77" t="s">
        <v>85</v>
      </c>
      <c r="B98" s="2"/>
      <c r="C98" s="2"/>
      <c r="D98" s="2">
        <v>149</v>
      </c>
      <c r="E98" s="2"/>
      <c r="F98" s="2"/>
      <c r="G98" s="2"/>
      <c r="H98" s="2"/>
      <c r="I98" s="2"/>
      <c r="J98" s="2"/>
      <c r="K98" s="2">
        <v>295</v>
      </c>
      <c r="L98" s="2"/>
      <c r="M98" s="2">
        <v>100</v>
      </c>
      <c r="N98" s="2">
        <v>20</v>
      </c>
      <c r="O98" s="2">
        <v>31</v>
      </c>
      <c r="P98" s="2"/>
      <c r="Q98" s="2">
        <v>125</v>
      </c>
      <c r="R98" s="2">
        <v>125</v>
      </c>
      <c r="S98" s="2">
        <f t="shared" si="4"/>
        <v>595</v>
      </c>
      <c r="U98" s="74" t="str">
        <f>VLOOKUP(V98,SALDOAWAL.!$E:$E,1,0)</f>
        <v>1648003-00</v>
      </c>
      <c r="V98" s="74" t="str">
        <f t="shared" si="3"/>
        <v>1648003-00</v>
      </c>
      <c r="W98" s="74">
        <f t="shared" si="5"/>
        <v>595</v>
      </c>
    </row>
    <row r="99" spans="1:23" x14ac:dyDescent="0.35">
      <c r="A99" s="77" t="s">
        <v>86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>
        <v>451</v>
      </c>
      <c r="N99" s="2"/>
      <c r="O99" s="2"/>
      <c r="P99" s="2"/>
      <c r="Q99" s="2">
        <v>92</v>
      </c>
      <c r="R99" s="2">
        <v>92</v>
      </c>
      <c r="S99" s="2">
        <f t="shared" si="4"/>
        <v>451</v>
      </c>
      <c r="U99" s="74" t="str">
        <f>VLOOKUP(V99,SALDOAWAL.!$E:$E,1,0)</f>
        <v>1648006-00</v>
      </c>
      <c r="V99" s="74" t="str">
        <f t="shared" si="3"/>
        <v>1648006-00</v>
      </c>
      <c r="W99" s="74">
        <f t="shared" si="5"/>
        <v>451</v>
      </c>
    </row>
    <row r="100" spans="1:23" x14ac:dyDescent="0.35">
      <c r="A100" s="77" t="s">
        <v>87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>
        <v>428</v>
      </c>
      <c r="M100" s="2"/>
      <c r="N100" s="2"/>
      <c r="O100" s="2">
        <v>20</v>
      </c>
      <c r="P100" s="2"/>
      <c r="Q100" s="2">
        <v>1350</v>
      </c>
      <c r="R100" s="2"/>
      <c r="S100" s="2">
        <f t="shared" si="4"/>
        <v>1798</v>
      </c>
      <c r="U100" s="74" t="str">
        <f>VLOOKUP(V100,SALDOAWAL.!$E:$E,1,0)</f>
        <v>1648414-00</v>
      </c>
      <c r="V100" s="74" t="str">
        <f t="shared" si="3"/>
        <v>1648414-00</v>
      </c>
      <c r="W100" s="74">
        <f t="shared" si="5"/>
        <v>1798</v>
      </c>
    </row>
    <row r="101" spans="1:23" x14ac:dyDescent="0.35">
      <c r="A101" s="77" t="s">
        <v>88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>
        <v>19</v>
      </c>
      <c r="M101" s="2"/>
      <c r="N101" s="2"/>
      <c r="O101" s="2"/>
      <c r="P101" s="2"/>
      <c r="Q101" s="2">
        <v>300</v>
      </c>
      <c r="R101" s="2"/>
      <c r="S101" s="2">
        <f t="shared" si="4"/>
        <v>319</v>
      </c>
      <c r="U101" s="74" t="str">
        <f>VLOOKUP(V101,SALDOAWAL.!$E:$E,1,0)</f>
        <v>1648415-00</v>
      </c>
      <c r="V101" s="74" t="str">
        <f t="shared" si="3"/>
        <v>1648415-00</v>
      </c>
      <c r="W101" s="74">
        <f t="shared" si="5"/>
        <v>319</v>
      </c>
    </row>
    <row r="102" spans="1:23" x14ac:dyDescent="0.35">
      <c r="A102" s="77" t="s">
        <v>89</v>
      </c>
      <c r="B102" s="2"/>
      <c r="C102" s="2"/>
      <c r="D102" s="2"/>
      <c r="E102" s="2"/>
      <c r="F102" s="2"/>
      <c r="G102" s="2"/>
      <c r="H102" s="2"/>
      <c r="I102" s="2"/>
      <c r="J102" s="2"/>
      <c r="K102" s="2">
        <v>240</v>
      </c>
      <c r="L102" s="2">
        <v>395</v>
      </c>
      <c r="M102" s="2"/>
      <c r="N102" s="2"/>
      <c r="O102" s="2"/>
      <c r="P102" s="2"/>
      <c r="Q102" s="2"/>
      <c r="R102" s="2"/>
      <c r="S102" s="2">
        <f t="shared" si="4"/>
        <v>635</v>
      </c>
      <c r="U102" s="74" t="str">
        <f>VLOOKUP(V102,SALDOAWAL.!$E:$E,1,0)</f>
        <v>1648416-01</v>
      </c>
      <c r="V102" s="74" t="str">
        <f t="shared" si="3"/>
        <v>1648416-01</v>
      </c>
      <c r="W102" s="74">
        <f t="shared" si="5"/>
        <v>635</v>
      </c>
    </row>
    <row r="103" spans="1:23" x14ac:dyDescent="0.35">
      <c r="A103" s="77" t="s">
        <v>90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>
        <v>190</v>
      </c>
      <c r="M103" s="2"/>
      <c r="N103" s="2"/>
      <c r="O103" s="2"/>
      <c r="P103" s="2"/>
      <c r="Q103" s="2">
        <v>500</v>
      </c>
      <c r="R103" s="2"/>
      <c r="S103" s="2">
        <f t="shared" si="4"/>
        <v>690</v>
      </c>
      <c r="U103" s="74" t="str">
        <f>VLOOKUP(V103,SALDOAWAL.!$E:$E,1,0)</f>
        <v>1648419-01</v>
      </c>
      <c r="V103" s="74" t="str">
        <f t="shared" si="3"/>
        <v>1648419-01</v>
      </c>
      <c r="W103" s="74">
        <f t="shared" si="5"/>
        <v>690</v>
      </c>
    </row>
    <row r="104" spans="1:23" x14ac:dyDescent="0.35">
      <c r="A104" s="77" t="s">
        <v>91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>
        <v>600</v>
      </c>
      <c r="M104" s="2"/>
      <c r="N104" s="2"/>
      <c r="O104" s="2"/>
      <c r="P104" s="2"/>
      <c r="Q104" s="2"/>
      <c r="R104" s="2"/>
      <c r="S104" s="2">
        <f t="shared" si="4"/>
        <v>600</v>
      </c>
      <c r="U104" s="74" t="str">
        <f>VLOOKUP(V104,SALDOAWAL.!$E:$E,1,0)</f>
        <v>1648420-02</v>
      </c>
      <c r="V104" s="74" t="str">
        <f t="shared" si="3"/>
        <v>1648420-02</v>
      </c>
      <c r="W104" s="74">
        <f t="shared" si="5"/>
        <v>600</v>
      </c>
    </row>
    <row r="105" spans="1:23" x14ac:dyDescent="0.35">
      <c r="A105" s="77" t="s">
        <v>92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>
        <v>207</v>
      </c>
      <c r="M105" s="2"/>
      <c r="N105" s="2"/>
      <c r="O105" s="2"/>
      <c r="P105" s="2"/>
      <c r="Q105" s="2">
        <v>500</v>
      </c>
      <c r="R105" s="2"/>
      <c r="S105" s="2">
        <f t="shared" si="4"/>
        <v>707</v>
      </c>
      <c r="U105" s="74" t="str">
        <f>VLOOKUP(V105,SALDOAWAL.!$E:$E,1,0)</f>
        <v>1648422-01</v>
      </c>
      <c r="V105" s="74" t="str">
        <f t="shared" si="3"/>
        <v>1648422-01</v>
      </c>
      <c r="W105" s="74">
        <f t="shared" si="5"/>
        <v>707</v>
      </c>
    </row>
    <row r="106" spans="1:23" x14ac:dyDescent="0.35">
      <c r="A106" s="77" t="s">
        <v>93</v>
      </c>
      <c r="B106" s="2"/>
      <c r="C106" s="2"/>
      <c r="D106" s="2"/>
      <c r="E106" s="2"/>
      <c r="F106" s="2"/>
      <c r="G106" s="2"/>
      <c r="H106" s="2"/>
      <c r="I106" s="2"/>
      <c r="J106" s="2"/>
      <c r="K106" s="2">
        <v>930</v>
      </c>
      <c r="L106" s="2">
        <v>76</v>
      </c>
      <c r="M106" s="2">
        <v>60</v>
      </c>
      <c r="N106" s="2"/>
      <c r="O106" s="2"/>
      <c r="P106" s="2"/>
      <c r="Q106" s="2"/>
      <c r="R106" s="2"/>
      <c r="S106" s="2">
        <f t="shared" si="4"/>
        <v>1066</v>
      </c>
      <c r="U106" s="74" t="str">
        <f>VLOOKUP(V106,SALDOAWAL.!$E:$E,1,0)</f>
        <v>1648423-00</v>
      </c>
      <c r="V106" s="74" t="str">
        <f t="shared" si="3"/>
        <v>1648423-00</v>
      </c>
      <c r="W106" s="74">
        <f t="shared" si="5"/>
        <v>1066</v>
      </c>
    </row>
    <row r="107" spans="1:23" x14ac:dyDescent="0.35">
      <c r="A107" s="77" t="s">
        <v>94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>
        <v>72</v>
      </c>
      <c r="M107" s="2"/>
      <c r="N107" s="2"/>
      <c r="O107" s="2"/>
      <c r="P107" s="2"/>
      <c r="Q107" s="2">
        <v>1000</v>
      </c>
      <c r="R107" s="2"/>
      <c r="S107" s="2">
        <f t="shared" si="4"/>
        <v>1072</v>
      </c>
      <c r="U107" s="74" t="str">
        <f>VLOOKUP(V107,SALDOAWAL.!$E:$E,1,0)</f>
        <v>1648425-01</v>
      </c>
      <c r="V107" s="74" t="str">
        <f t="shared" si="3"/>
        <v>1648425-01</v>
      </c>
      <c r="W107" s="74">
        <f t="shared" si="5"/>
        <v>1072</v>
      </c>
    </row>
    <row r="108" spans="1:23" x14ac:dyDescent="0.35">
      <c r="A108" s="77" t="s">
        <v>95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>
        <v>84</v>
      </c>
      <c r="M108" s="2"/>
      <c r="N108" s="2"/>
      <c r="O108" s="2"/>
      <c r="P108" s="2"/>
      <c r="Q108" s="2">
        <v>250</v>
      </c>
      <c r="R108" s="2"/>
      <c r="S108" s="2">
        <f t="shared" si="4"/>
        <v>334</v>
      </c>
      <c r="U108" s="74" t="str">
        <f>VLOOKUP(V108,SALDOAWAL.!$E:$E,1,0)</f>
        <v>1648426-01</v>
      </c>
      <c r="V108" s="74" t="str">
        <f t="shared" si="3"/>
        <v>1648426-01</v>
      </c>
      <c r="W108" s="74">
        <f t="shared" si="5"/>
        <v>334</v>
      </c>
    </row>
    <row r="109" spans="1:23" x14ac:dyDescent="0.35">
      <c r="A109" s="77" t="s">
        <v>747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>
        <v>1000</v>
      </c>
      <c r="R109" s="2"/>
      <c r="S109" s="2">
        <f t="shared" si="4"/>
        <v>1000</v>
      </c>
      <c r="U109" s="74" t="str">
        <f>VLOOKUP(V109,SALDOAWAL.!$E:$E,1,0)</f>
        <v>1651250-00</v>
      </c>
      <c r="V109" s="74" t="str">
        <f t="shared" si="3"/>
        <v>1651250-00</v>
      </c>
      <c r="W109" s="74">
        <f t="shared" si="5"/>
        <v>1000</v>
      </c>
    </row>
    <row r="110" spans="1:23" x14ac:dyDescent="0.35">
      <c r="A110" s="77" t="s">
        <v>7617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>
        <v>1657</v>
      </c>
      <c r="M110" s="2"/>
      <c r="N110" s="2"/>
      <c r="O110" s="2"/>
      <c r="P110" s="2"/>
      <c r="Q110" s="2"/>
      <c r="R110" s="2"/>
      <c r="S110" s="2">
        <f t="shared" si="4"/>
        <v>1657</v>
      </c>
      <c r="U110" s="74" t="str">
        <f>VLOOKUP(V110,SALDOAWAL.!$E:$E,1,0)</f>
        <v>1658867-00</v>
      </c>
      <c r="V110" s="74" t="str">
        <f t="shared" si="3"/>
        <v>1658867-00</v>
      </c>
      <c r="W110" s="74">
        <f t="shared" si="5"/>
        <v>1657</v>
      </c>
    </row>
    <row r="111" spans="1:23" x14ac:dyDescent="0.35">
      <c r="A111" s="77" t="s">
        <v>7624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>
        <v>46</v>
      </c>
      <c r="M111" s="2"/>
      <c r="N111" s="2"/>
      <c r="O111" s="2"/>
      <c r="P111" s="2"/>
      <c r="Q111" s="2">
        <v>200</v>
      </c>
      <c r="R111" s="2"/>
      <c r="S111" s="2">
        <f t="shared" si="4"/>
        <v>246</v>
      </c>
      <c r="U111" s="74" t="str">
        <f>VLOOKUP(V111,SALDOAWAL.!$E:$E,1,0)</f>
        <v>1658872-00</v>
      </c>
      <c r="V111" s="74" t="str">
        <f t="shared" si="3"/>
        <v>1658872-00</v>
      </c>
      <c r="W111" s="74">
        <f t="shared" si="5"/>
        <v>246</v>
      </c>
    </row>
    <row r="112" spans="1:23" x14ac:dyDescent="0.35">
      <c r="A112" s="77" t="s">
        <v>7631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>
        <v>477</v>
      </c>
      <c r="M112" s="2"/>
      <c r="N112" s="2"/>
      <c r="O112" s="2"/>
      <c r="P112" s="2"/>
      <c r="Q112" s="2">
        <v>200</v>
      </c>
      <c r="R112" s="2"/>
      <c r="S112" s="2">
        <f t="shared" si="4"/>
        <v>677</v>
      </c>
      <c r="U112" s="74" t="str">
        <f>VLOOKUP(V112,SALDOAWAL.!$E:$E,1,0)</f>
        <v>1658879-00</v>
      </c>
      <c r="V112" s="74" t="str">
        <f t="shared" si="3"/>
        <v>1658879-00</v>
      </c>
      <c r="W112" s="74">
        <f t="shared" si="5"/>
        <v>677</v>
      </c>
    </row>
    <row r="113" spans="1:23" x14ac:dyDescent="0.35">
      <c r="A113" s="77" t="s">
        <v>6438</v>
      </c>
      <c r="B113" s="2"/>
      <c r="C113" s="2"/>
      <c r="D113" s="2">
        <v>420</v>
      </c>
      <c r="E113" s="2"/>
      <c r="F113" s="2"/>
      <c r="G113" s="2"/>
      <c r="H113" s="2"/>
      <c r="I113" s="2"/>
      <c r="J113" s="2"/>
      <c r="K113" s="2"/>
      <c r="L113" s="2">
        <v>838</v>
      </c>
      <c r="M113" s="2">
        <v>1304</v>
      </c>
      <c r="N113" s="2"/>
      <c r="O113" s="2"/>
      <c r="P113" s="2"/>
      <c r="Q113" s="2"/>
      <c r="R113" s="2">
        <v>500</v>
      </c>
      <c r="S113" s="2">
        <f t="shared" si="4"/>
        <v>2062</v>
      </c>
      <c r="U113" s="74" t="str">
        <f>VLOOKUP(V113,SALDOAWAL.!$E:$E,1,0)</f>
        <v>1666896-01</v>
      </c>
      <c r="V113" s="74" t="str">
        <f t="shared" si="3"/>
        <v>1666896-01</v>
      </c>
      <c r="W113" s="74">
        <f t="shared" si="5"/>
        <v>2062</v>
      </c>
    </row>
    <row r="114" spans="1:23" x14ac:dyDescent="0.35">
      <c r="A114" s="77" t="s">
        <v>97</v>
      </c>
      <c r="B114" s="2"/>
      <c r="C114" s="2"/>
      <c r="D114" s="2">
        <v>1900</v>
      </c>
      <c r="E114" s="2"/>
      <c r="F114" s="2"/>
      <c r="G114" s="2"/>
      <c r="H114" s="2"/>
      <c r="I114" s="2"/>
      <c r="J114" s="2"/>
      <c r="K114" s="2">
        <v>9970</v>
      </c>
      <c r="L114" s="2">
        <v>3397</v>
      </c>
      <c r="M114" s="2">
        <v>3260</v>
      </c>
      <c r="N114" s="2"/>
      <c r="O114" s="2"/>
      <c r="P114" s="2"/>
      <c r="Q114" s="2">
        <v>100</v>
      </c>
      <c r="R114" s="2"/>
      <c r="S114" s="2">
        <f t="shared" si="4"/>
        <v>18627</v>
      </c>
      <c r="U114" s="74" t="str">
        <f>VLOOKUP(V114,SALDOAWAL.!$E:$E,1,0)</f>
        <v>1666903-00</v>
      </c>
      <c r="V114" s="74" t="str">
        <f t="shared" si="3"/>
        <v>1666903-00</v>
      </c>
      <c r="W114" s="74">
        <f t="shared" si="5"/>
        <v>18627</v>
      </c>
    </row>
    <row r="115" spans="1:23" x14ac:dyDescent="0.35">
      <c r="A115" s="77" t="s">
        <v>98</v>
      </c>
      <c r="B115" s="2"/>
      <c r="C115" s="2"/>
      <c r="D115" s="2"/>
      <c r="E115" s="2"/>
      <c r="F115" s="2"/>
      <c r="G115" s="2"/>
      <c r="H115" s="2"/>
      <c r="I115" s="2"/>
      <c r="J115" s="2"/>
      <c r="K115" s="2">
        <v>11980</v>
      </c>
      <c r="L115" s="2">
        <v>12419</v>
      </c>
      <c r="M115" s="2"/>
      <c r="N115" s="2"/>
      <c r="O115" s="2"/>
      <c r="P115" s="2">
        <v>181</v>
      </c>
      <c r="Q115" s="2">
        <v>1600</v>
      </c>
      <c r="R115" s="2"/>
      <c r="S115" s="2">
        <f t="shared" si="4"/>
        <v>26180</v>
      </c>
      <c r="U115" s="74" t="str">
        <f>VLOOKUP(V115,SALDOAWAL.!$E:$E,1,0)</f>
        <v>1666905-00</v>
      </c>
      <c r="V115" s="74" t="str">
        <f t="shared" si="3"/>
        <v>1666905-00</v>
      </c>
      <c r="W115" s="74">
        <f t="shared" si="5"/>
        <v>26180</v>
      </c>
    </row>
    <row r="116" spans="1:23" x14ac:dyDescent="0.35">
      <c r="A116" s="77" t="s">
        <v>99</v>
      </c>
      <c r="B116" s="2"/>
      <c r="C116" s="2"/>
      <c r="D116" s="2"/>
      <c r="E116" s="2"/>
      <c r="F116" s="2"/>
      <c r="G116" s="2"/>
      <c r="H116" s="2"/>
      <c r="I116" s="2"/>
      <c r="J116" s="2"/>
      <c r="K116" s="2">
        <v>540</v>
      </c>
      <c r="L116" s="2">
        <v>681</v>
      </c>
      <c r="M116" s="2">
        <v>1621</v>
      </c>
      <c r="N116" s="2"/>
      <c r="O116" s="2"/>
      <c r="P116" s="2"/>
      <c r="Q116" s="2">
        <v>1000</v>
      </c>
      <c r="R116" s="2">
        <v>1000</v>
      </c>
      <c r="S116" s="2">
        <f t="shared" si="4"/>
        <v>2842</v>
      </c>
      <c r="U116" s="74" t="str">
        <f>VLOOKUP(V116,SALDOAWAL.!$E:$E,1,0)</f>
        <v>1666977-00</v>
      </c>
      <c r="V116" s="74" t="str">
        <f t="shared" si="3"/>
        <v>1666977-00</v>
      </c>
      <c r="W116" s="74">
        <f t="shared" si="5"/>
        <v>2842</v>
      </c>
    </row>
    <row r="117" spans="1:23" x14ac:dyDescent="0.35">
      <c r="A117" s="77" t="s">
        <v>375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>
        <v>44345</v>
      </c>
      <c r="M117" s="2"/>
      <c r="N117" s="2"/>
      <c r="O117" s="2"/>
      <c r="P117" s="2"/>
      <c r="Q117" s="2">
        <v>10500</v>
      </c>
      <c r="R117" s="2"/>
      <c r="S117" s="2">
        <f t="shared" si="4"/>
        <v>54845</v>
      </c>
      <c r="U117" s="74" t="str">
        <f>VLOOKUP(V117,SALDOAWAL.!$E:$E,1,0)</f>
        <v>1666984-00</v>
      </c>
      <c r="V117" s="74" t="str">
        <f t="shared" si="3"/>
        <v>1666984-00</v>
      </c>
      <c r="W117" s="74">
        <f t="shared" si="5"/>
        <v>54845</v>
      </c>
    </row>
    <row r="118" spans="1:23" x14ac:dyDescent="0.35">
      <c r="A118" s="77" t="s">
        <v>332</v>
      </c>
      <c r="B118" s="2"/>
      <c r="C118" s="2"/>
      <c r="D118" s="2">
        <v>1710</v>
      </c>
      <c r="E118" s="2"/>
      <c r="F118" s="2"/>
      <c r="G118" s="2"/>
      <c r="H118" s="2"/>
      <c r="I118" s="2"/>
      <c r="J118" s="2"/>
      <c r="K118" s="2"/>
      <c r="L118" s="2">
        <v>27250</v>
      </c>
      <c r="M118" s="2">
        <v>6210</v>
      </c>
      <c r="N118" s="2"/>
      <c r="O118" s="2"/>
      <c r="P118" s="2"/>
      <c r="Q118" s="2">
        <v>1000</v>
      </c>
      <c r="R118" s="2"/>
      <c r="S118" s="2">
        <f t="shared" si="4"/>
        <v>36170</v>
      </c>
      <c r="U118" s="74" t="str">
        <f>VLOOKUP(V118,SALDOAWAL.!$E:$E,1,0)</f>
        <v>1666988-00</v>
      </c>
      <c r="V118" s="74" t="str">
        <f t="shared" si="3"/>
        <v>1666988-00</v>
      </c>
      <c r="W118" s="74">
        <f t="shared" si="5"/>
        <v>36170</v>
      </c>
    </row>
    <row r="119" spans="1:23" x14ac:dyDescent="0.35">
      <c r="A119" s="77" t="s">
        <v>333</v>
      </c>
      <c r="B119" s="2"/>
      <c r="C119" s="2"/>
      <c r="D119" s="2">
        <v>2502</v>
      </c>
      <c r="E119" s="2"/>
      <c r="F119" s="2"/>
      <c r="G119" s="2"/>
      <c r="H119" s="2"/>
      <c r="I119" s="2">
        <v>770</v>
      </c>
      <c r="J119" s="2"/>
      <c r="K119" s="2"/>
      <c r="L119" s="2">
        <v>23139</v>
      </c>
      <c r="M119" s="2">
        <v>1190</v>
      </c>
      <c r="N119" s="2"/>
      <c r="O119" s="2"/>
      <c r="P119" s="2"/>
      <c r="Q119" s="2">
        <v>3500</v>
      </c>
      <c r="R119" s="2"/>
      <c r="S119" s="2">
        <f t="shared" si="4"/>
        <v>31101</v>
      </c>
      <c r="U119" s="74" t="str">
        <f>VLOOKUP(V119,SALDOAWAL.!$E:$E,1,0)</f>
        <v>1666993-00</v>
      </c>
      <c r="V119" s="74" t="str">
        <f t="shared" si="3"/>
        <v>1666993-00</v>
      </c>
      <c r="W119" s="74">
        <f t="shared" si="5"/>
        <v>31101</v>
      </c>
    </row>
    <row r="120" spans="1:23" x14ac:dyDescent="0.35">
      <c r="A120" s="77" t="s">
        <v>100</v>
      </c>
      <c r="B120" s="2"/>
      <c r="C120" s="2"/>
      <c r="D120" s="2"/>
      <c r="E120" s="2"/>
      <c r="F120" s="2"/>
      <c r="G120" s="2"/>
      <c r="H120" s="2"/>
      <c r="I120" s="2">
        <v>620</v>
      </c>
      <c r="J120" s="2"/>
      <c r="K120" s="2">
        <v>9380</v>
      </c>
      <c r="L120" s="2">
        <v>529</v>
      </c>
      <c r="M120" s="2"/>
      <c r="N120" s="2"/>
      <c r="O120" s="2"/>
      <c r="P120" s="2"/>
      <c r="Q120" s="2"/>
      <c r="R120" s="2"/>
      <c r="S120" s="2">
        <f t="shared" si="4"/>
        <v>10529</v>
      </c>
      <c r="U120" s="74" t="str">
        <f>VLOOKUP(V120,SALDOAWAL.!$E:$E,1,0)</f>
        <v>1667017-00</v>
      </c>
      <c r="V120" s="74" t="str">
        <f t="shared" si="3"/>
        <v>1667017-00</v>
      </c>
      <c r="W120" s="74">
        <f t="shared" si="5"/>
        <v>10529</v>
      </c>
    </row>
    <row r="121" spans="1:23" x14ac:dyDescent="0.35">
      <c r="A121" s="77" t="s">
        <v>101</v>
      </c>
      <c r="B121" s="2"/>
      <c r="C121" s="2"/>
      <c r="D121" s="2">
        <v>480</v>
      </c>
      <c r="E121" s="2"/>
      <c r="F121" s="2"/>
      <c r="G121" s="2"/>
      <c r="H121" s="2"/>
      <c r="I121" s="2"/>
      <c r="J121" s="2"/>
      <c r="K121" s="2">
        <v>8978</v>
      </c>
      <c r="L121" s="2">
        <v>1496</v>
      </c>
      <c r="M121" s="2">
        <v>303</v>
      </c>
      <c r="N121" s="2"/>
      <c r="O121" s="2"/>
      <c r="P121" s="2"/>
      <c r="Q121" s="2">
        <v>3000</v>
      </c>
      <c r="R121" s="2"/>
      <c r="S121" s="2">
        <f t="shared" si="4"/>
        <v>14257</v>
      </c>
      <c r="U121" s="74" t="str">
        <f>VLOOKUP(V121,SALDOAWAL.!$E:$E,1,0)</f>
        <v>1668136-00</v>
      </c>
      <c r="V121" s="74" t="str">
        <f t="shared" si="3"/>
        <v>1668136-00</v>
      </c>
      <c r="W121" s="74">
        <f t="shared" si="5"/>
        <v>14257</v>
      </c>
    </row>
    <row r="122" spans="1:23" x14ac:dyDescent="0.35">
      <c r="A122" s="77" t="s">
        <v>102</v>
      </c>
      <c r="B122" s="2"/>
      <c r="C122" s="2"/>
      <c r="D122" s="2"/>
      <c r="E122" s="2"/>
      <c r="F122" s="2"/>
      <c r="G122" s="2"/>
      <c r="H122" s="2"/>
      <c r="I122" s="2">
        <v>750</v>
      </c>
      <c r="J122" s="2"/>
      <c r="K122" s="2">
        <v>5117</v>
      </c>
      <c r="L122" s="2">
        <v>1821</v>
      </c>
      <c r="M122" s="2"/>
      <c r="N122" s="2"/>
      <c r="O122" s="2"/>
      <c r="P122" s="2"/>
      <c r="Q122" s="2">
        <v>800</v>
      </c>
      <c r="R122" s="2"/>
      <c r="S122" s="2">
        <f t="shared" si="4"/>
        <v>8488</v>
      </c>
      <c r="U122" s="74" t="str">
        <f>VLOOKUP(V122,SALDOAWAL.!$E:$E,1,0)</f>
        <v>1671364-00</v>
      </c>
      <c r="V122" s="74" t="str">
        <f t="shared" si="3"/>
        <v>1671364-00</v>
      </c>
      <c r="W122" s="74">
        <f t="shared" si="5"/>
        <v>8488</v>
      </c>
    </row>
    <row r="123" spans="1:23" x14ac:dyDescent="0.35">
      <c r="A123" s="77" t="s">
        <v>103</v>
      </c>
      <c r="B123" s="2"/>
      <c r="C123" s="2"/>
      <c r="D123" s="2">
        <v>6920</v>
      </c>
      <c r="E123" s="2"/>
      <c r="F123" s="2"/>
      <c r="G123" s="2"/>
      <c r="H123" s="2"/>
      <c r="I123" s="2">
        <v>10275</v>
      </c>
      <c r="J123" s="2"/>
      <c r="K123" s="2">
        <v>49885</v>
      </c>
      <c r="L123" s="2">
        <v>109</v>
      </c>
      <c r="M123" s="2">
        <v>7980</v>
      </c>
      <c r="N123" s="2"/>
      <c r="O123" s="2"/>
      <c r="P123" s="2"/>
      <c r="Q123" s="2"/>
      <c r="R123" s="2">
        <v>3500</v>
      </c>
      <c r="S123" s="2">
        <f t="shared" si="4"/>
        <v>71669</v>
      </c>
      <c r="U123" s="74" t="str">
        <f>VLOOKUP(V123,SALDOAWAL.!$E:$E,1,0)</f>
        <v>1671366-00</v>
      </c>
      <c r="V123" s="74" t="str">
        <f t="shared" si="3"/>
        <v>1671366-00</v>
      </c>
      <c r="W123" s="74">
        <f t="shared" si="5"/>
        <v>71669</v>
      </c>
    </row>
    <row r="124" spans="1:23" x14ac:dyDescent="0.35">
      <c r="A124" s="77" t="s">
        <v>415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>
        <v>5378</v>
      </c>
      <c r="M124" s="2"/>
      <c r="N124" s="2"/>
      <c r="O124" s="2"/>
      <c r="P124" s="2"/>
      <c r="Q124" s="2"/>
      <c r="R124" s="2"/>
      <c r="S124" s="2">
        <f t="shared" si="4"/>
        <v>5378</v>
      </c>
      <c r="U124" s="74" t="str">
        <f>VLOOKUP(V124,SALDOAWAL.!$E:$E,1,0)</f>
        <v>1675215-00</v>
      </c>
      <c r="V124" s="74" t="str">
        <f t="shared" si="3"/>
        <v>1675215-00</v>
      </c>
      <c r="W124" s="74">
        <f t="shared" si="5"/>
        <v>5378</v>
      </c>
    </row>
    <row r="125" spans="1:23" x14ac:dyDescent="0.35">
      <c r="A125" s="77" t="s">
        <v>416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>
        <v>3556</v>
      </c>
      <c r="M125" s="2"/>
      <c r="N125" s="2"/>
      <c r="O125" s="2"/>
      <c r="P125" s="2"/>
      <c r="Q125" s="2">
        <v>2200</v>
      </c>
      <c r="R125" s="2"/>
      <c r="S125" s="2">
        <f t="shared" si="4"/>
        <v>5756</v>
      </c>
      <c r="U125" s="74" t="str">
        <f>VLOOKUP(V125,SALDOAWAL.!$E:$E,1,0)</f>
        <v>1675216-00</v>
      </c>
      <c r="V125" s="74" t="str">
        <f t="shared" si="3"/>
        <v>1675216-00</v>
      </c>
      <c r="W125" s="74">
        <f t="shared" si="5"/>
        <v>5756</v>
      </c>
    </row>
    <row r="126" spans="1:23" x14ac:dyDescent="0.35">
      <c r="A126" s="77" t="s">
        <v>227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>
        <v>483</v>
      </c>
      <c r="M126" s="2"/>
      <c r="N126" s="2"/>
      <c r="O126" s="2"/>
      <c r="P126" s="2"/>
      <c r="Q126" s="2"/>
      <c r="R126" s="2"/>
      <c r="S126" s="2">
        <f t="shared" si="4"/>
        <v>483</v>
      </c>
      <c r="U126" s="74" t="str">
        <f>VLOOKUP(V126,SALDOAWAL.!$E:$E,1,0)</f>
        <v>1675218-00</v>
      </c>
      <c r="V126" s="74" t="str">
        <f t="shared" si="3"/>
        <v>1675218-00</v>
      </c>
      <c r="W126" s="74">
        <f t="shared" si="5"/>
        <v>483</v>
      </c>
    </row>
    <row r="127" spans="1:23" x14ac:dyDescent="0.35">
      <c r="A127" s="77" t="s">
        <v>750</v>
      </c>
      <c r="B127" s="2"/>
      <c r="C127" s="2"/>
      <c r="D127" s="2">
        <v>6720</v>
      </c>
      <c r="E127" s="2"/>
      <c r="F127" s="2"/>
      <c r="G127" s="2"/>
      <c r="H127" s="2"/>
      <c r="I127" s="2"/>
      <c r="J127" s="2"/>
      <c r="K127" s="2"/>
      <c r="L127" s="2">
        <v>5324</v>
      </c>
      <c r="M127" s="2">
        <v>2924</v>
      </c>
      <c r="N127" s="2"/>
      <c r="O127" s="2"/>
      <c r="P127" s="2"/>
      <c r="Q127" s="2">
        <v>39001</v>
      </c>
      <c r="R127" s="2"/>
      <c r="S127" s="2">
        <f t="shared" si="4"/>
        <v>53969</v>
      </c>
      <c r="U127" s="74" t="str">
        <f>VLOOKUP(V127,SALDOAWAL.!$E:$E,1,0)</f>
        <v>1675219-00</v>
      </c>
      <c r="V127" s="74" t="str">
        <f t="shared" si="3"/>
        <v>1675219-00</v>
      </c>
      <c r="W127" s="74">
        <f t="shared" si="5"/>
        <v>53969</v>
      </c>
    </row>
    <row r="128" spans="1:23" x14ac:dyDescent="0.35">
      <c r="A128" s="77" t="s">
        <v>417</v>
      </c>
      <c r="B128" s="2"/>
      <c r="C128" s="2"/>
      <c r="D128" s="2"/>
      <c r="E128" s="2"/>
      <c r="F128" s="2"/>
      <c r="G128" s="2"/>
      <c r="H128" s="2"/>
      <c r="I128" s="2"/>
      <c r="J128" s="2"/>
      <c r="K128" s="2">
        <v>1035</v>
      </c>
      <c r="L128" s="2">
        <v>42</v>
      </c>
      <c r="M128" s="2"/>
      <c r="N128" s="2"/>
      <c r="O128" s="2"/>
      <c r="P128" s="2"/>
      <c r="Q128" s="2">
        <v>480</v>
      </c>
      <c r="R128" s="2"/>
      <c r="S128" s="2">
        <f t="shared" si="4"/>
        <v>1557</v>
      </c>
      <c r="U128" s="74" t="str">
        <f>VLOOKUP(V128,SALDOAWAL.!$E:$E,1,0)</f>
        <v>1675220-00</v>
      </c>
      <c r="V128" s="74" t="str">
        <f t="shared" si="3"/>
        <v>1675220-00</v>
      </c>
      <c r="W128" s="74">
        <f t="shared" si="5"/>
        <v>1557</v>
      </c>
    </row>
    <row r="129" spans="1:23" x14ac:dyDescent="0.35">
      <c r="A129" s="77" t="s">
        <v>418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>
        <v>202</v>
      </c>
      <c r="M129" s="2"/>
      <c r="N129" s="2"/>
      <c r="O129" s="2">
        <v>221</v>
      </c>
      <c r="P129" s="2"/>
      <c r="Q129" s="2">
        <v>1200</v>
      </c>
      <c r="R129" s="2"/>
      <c r="S129" s="2">
        <f t="shared" si="4"/>
        <v>1623</v>
      </c>
      <c r="U129" s="74" t="str">
        <f>VLOOKUP(V129,SALDOAWAL.!$E:$E,1,0)</f>
        <v>1675221-00</v>
      </c>
      <c r="V129" s="74" t="str">
        <f t="shared" si="3"/>
        <v>1675221-00</v>
      </c>
      <c r="W129" s="74">
        <f t="shared" si="5"/>
        <v>1623</v>
      </c>
    </row>
    <row r="130" spans="1:23" x14ac:dyDescent="0.35">
      <c r="A130" s="77" t="s">
        <v>751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>
        <v>1121</v>
      </c>
      <c r="M130" s="2"/>
      <c r="N130" s="2"/>
      <c r="O130" s="2"/>
      <c r="P130" s="2"/>
      <c r="Q130" s="2">
        <v>9000</v>
      </c>
      <c r="R130" s="2"/>
      <c r="S130" s="2">
        <f t="shared" si="4"/>
        <v>10121</v>
      </c>
      <c r="U130" s="74" t="str">
        <f>VLOOKUP(V130,SALDOAWAL.!$E:$E,1,0)</f>
        <v>1675222-00</v>
      </c>
      <c r="V130" s="74" t="str">
        <f t="shared" ref="V130:V193" si="6">A130</f>
        <v>1675222-00</v>
      </c>
      <c r="W130" s="74">
        <f t="shared" si="5"/>
        <v>10121</v>
      </c>
    </row>
    <row r="131" spans="1:23" x14ac:dyDescent="0.35">
      <c r="A131" s="77" t="s">
        <v>212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>
        <v>1095</v>
      </c>
      <c r="M131" s="2"/>
      <c r="N131" s="2"/>
      <c r="O131" s="2"/>
      <c r="P131" s="2"/>
      <c r="Q131" s="2">
        <v>100</v>
      </c>
      <c r="R131" s="2"/>
      <c r="S131" s="2">
        <f t="shared" ref="S131:S194" si="7">SUM(B131:Q131)-R131</f>
        <v>1195</v>
      </c>
      <c r="U131" s="74" t="str">
        <f>VLOOKUP(V131,SALDOAWAL.!$E:$E,1,0)</f>
        <v>1675223-00</v>
      </c>
      <c r="V131" s="74" t="str">
        <f t="shared" si="6"/>
        <v>1675223-00</v>
      </c>
      <c r="W131" s="74">
        <f t="shared" ref="W131:W194" si="8">S131</f>
        <v>1195</v>
      </c>
    </row>
    <row r="132" spans="1:23" x14ac:dyDescent="0.35">
      <c r="A132" s="77" t="s">
        <v>228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>
        <v>1174</v>
      </c>
      <c r="M132" s="2"/>
      <c r="N132" s="2"/>
      <c r="O132" s="2"/>
      <c r="P132" s="2"/>
      <c r="Q132" s="2">
        <v>1000</v>
      </c>
      <c r="R132" s="2"/>
      <c r="S132" s="2">
        <f t="shared" si="7"/>
        <v>2174</v>
      </c>
      <c r="U132" s="74" t="str">
        <f>VLOOKUP(V132,SALDOAWAL.!$E:$E,1,0)</f>
        <v>1675535-00</v>
      </c>
      <c r="V132" s="74" t="str">
        <f t="shared" si="6"/>
        <v>1675535-00</v>
      </c>
      <c r="W132" s="74">
        <f t="shared" si="8"/>
        <v>2174</v>
      </c>
    </row>
    <row r="133" spans="1:23" x14ac:dyDescent="0.35">
      <c r="A133" s="77" t="s">
        <v>419</v>
      </c>
      <c r="B133" s="2"/>
      <c r="C133" s="2"/>
      <c r="D133" s="2"/>
      <c r="E133" s="2"/>
      <c r="F133" s="2"/>
      <c r="G133" s="2"/>
      <c r="H133" s="2"/>
      <c r="I133" s="2"/>
      <c r="J133" s="2"/>
      <c r="K133" s="2">
        <v>1700</v>
      </c>
      <c r="L133" s="2">
        <v>5120</v>
      </c>
      <c r="M133" s="2">
        <v>7275</v>
      </c>
      <c r="N133" s="2"/>
      <c r="O133" s="2"/>
      <c r="P133" s="2"/>
      <c r="Q133" s="2">
        <v>6000</v>
      </c>
      <c r="R133" s="2"/>
      <c r="S133" s="2">
        <f t="shared" si="7"/>
        <v>20095</v>
      </c>
      <c r="U133" s="74" t="str">
        <f>VLOOKUP(V133,SALDOAWAL.!$E:$E,1,0)</f>
        <v>1675536-00</v>
      </c>
      <c r="V133" s="74" t="str">
        <f t="shared" si="6"/>
        <v>1675536-00</v>
      </c>
      <c r="W133" s="74">
        <f t="shared" si="8"/>
        <v>20095</v>
      </c>
    </row>
    <row r="134" spans="1:23" x14ac:dyDescent="0.35">
      <c r="A134" s="77" t="s">
        <v>420</v>
      </c>
      <c r="B134" s="2"/>
      <c r="C134" s="2"/>
      <c r="D134" s="2">
        <v>5615</v>
      </c>
      <c r="E134" s="2"/>
      <c r="F134" s="2"/>
      <c r="G134" s="2"/>
      <c r="H134" s="2"/>
      <c r="I134" s="2"/>
      <c r="J134" s="2"/>
      <c r="K134" s="2">
        <v>1860</v>
      </c>
      <c r="L134" s="2">
        <v>13562</v>
      </c>
      <c r="M134" s="2">
        <v>7944</v>
      </c>
      <c r="N134" s="2"/>
      <c r="O134" s="2"/>
      <c r="P134" s="2"/>
      <c r="Q134" s="2">
        <v>6000</v>
      </c>
      <c r="R134" s="2"/>
      <c r="S134" s="2">
        <f t="shared" si="7"/>
        <v>34981</v>
      </c>
      <c r="U134" s="74" t="str">
        <f>VLOOKUP(V134,SALDOAWAL.!$E:$E,1,0)</f>
        <v>1675537-00</v>
      </c>
      <c r="V134" s="74" t="str">
        <f t="shared" si="6"/>
        <v>1675537-00</v>
      </c>
      <c r="W134" s="74">
        <f t="shared" si="8"/>
        <v>34981</v>
      </c>
    </row>
    <row r="135" spans="1:23" x14ac:dyDescent="0.35">
      <c r="A135" s="77" t="s">
        <v>421</v>
      </c>
      <c r="B135" s="2"/>
      <c r="C135" s="2"/>
      <c r="D135" s="2">
        <v>300</v>
      </c>
      <c r="E135" s="2"/>
      <c r="F135" s="2"/>
      <c r="G135" s="2"/>
      <c r="H135" s="2"/>
      <c r="I135" s="2"/>
      <c r="J135" s="2"/>
      <c r="K135" s="2"/>
      <c r="L135" s="2">
        <v>5550</v>
      </c>
      <c r="M135" s="2">
        <v>6656</v>
      </c>
      <c r="N135" s="2"/>
      <c r="O135" s="2"/>
      <c r="P135" s="2"/>
      <c r="Q135" s="2"/>
      <c r="R135" s="2">
        <v>4000</v>
      </c>
      <c r="S135" s="2">
        <f t="shared" si="7"/>
        <v>8506</v>
      </c>
      <c r="U135" s="74" t="str">
        <f>VLOOKUP(V135,SALDOAWAL.!$E:$E,1,0)</f>
        <v>1675538-00</v>
      </c>
      <c r="V135" s="74" t="str">
        <f t="shared" si="6"/>
        <v>1675538-00</v>
      </c>
      <c r="W135" s="74">
        <f t="shared" si="8"/>
        <v>8506</v>
      </c>
    </row>
    <row r="136" spans="1:23" x14ac:dyDescent="0.35">
      <c r="A136" s="77" t="s">
        <v>376</v>
      </c>
      <c r="B136" s="2"/>
      <c r="C136" s="2"/>
      <c r="D136" s="2"/>
      <c r="E136" s="2"/>
      <c r="F136" s="2"/>
      <c r="G136" s="2"/>
      <c r="H136" s="2"/>
      <c r="I136" s="2">
        <v>1755</v>
      </c>
      <c r="J136" s="2"/>
      <c r="K136" s="2"/>
      <c r="L136" s="2">
        <v>8939</v>
      </c>
      <c r="M136" s="2">
        <v>2490</v>
      </c>
      <c r="N136" s="2"/>
      <c r="O136" s="2"/>
      <c r="P136" s="2">
        <v>445</v>
      </c>
      <c r="Q136" s="2">
        <v>6000</v>
      </c>
      <c r="R136" s="2"/>
      <c r="S136" s="2">
        <f t="shared" si="7"/>
        <v>19629</v>
      </c>
      <c r="U136" s="74" t="str">
        <f>VLOOKUP(V136,SALDOAWAL.!$E:$E,1,0)</f>
        <v>1675539-00</v>
      </c>
      <c r="V136" s="74" t="str">
        <f t="shared" si="6"/>
        <v>1675539-00</v>
      </c>
      <c r="W136" s="74">
        <f t="shared" si="8"/>
        <v>19629</v>
      </c>
    </row>
    <row r="137" spans="1:23" x14ac:dyDescent="0.35">
      <c r="A137" s="77" t="s">
        <v>752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>
        <v>6614</v>
      </c>
      <c r="M137" s="2">
        <v>4658</v>
      </c>
      <c r="N137" s="2"/>
      <c r="O137" s="2"/>
      <c r="P137" s="2"/>
      <c r="Q137" s="2"/>
      <c r="R137" s="2"/>
      <c r="S137" s="2">
        <f t="shared" si="7"/>
        <v>11272</v>
      </c>
      <c r="U137" s="74" t="str">
        <f>VLOOKUP(V137,SALDOAWAL.!$E:$E,1,0)</f>
        <v>1675540-00</v>
      </c>
      <c r="V137" s="74" t="str">
        <f t="shared" si="6"/>
        <v>1675540-00</v>
      </c>
      <c r="W137" s="74">
        <f t="shared" si="8"/>
        <v>11272</v>
      </c>
    </row>
    <row r="138" spans="1:23" x14ac:dyDescent="0.35">
      <c r="A138" s="77" t="s">
        <v>229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>
        <v>1697</v>
      </c>
      <c r="M138" s="2"/>
      <c r="N138" s="2"/>
      <c r="O138" s="2"/>
      <c r="P138" s="2"/>
      <c r="Q138" s="2"/>
      <c r="R138" s="2"/>
      <c r="S138" s="2">
        <f t="shared" si="7"/>
        <v>1697</v>
      </c>
      <c r="U138" s="74" t="str">
        <f>VLOOKUP(V138,SALDOAWAL.!$E:$E,1,0)</f>
        <v>1676337-00</v>
      </c>
      <c r="V138" s="74" t="str">
        <f t="shared" si="6"/>
        <v>1676337-00</v>
      </c>
      <c r="W138" s="74">
        <f t="shared" si="8"/>
        <v>1697</v>
      </c>
    </row>
    <row r="139" spans="1:23" x14ac:dyDescent="0.35">
      <c r="A139" s="77" t="s">
        <v>104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>
        <v>1270</v>
      </c>
      <c r="M139" s="2"/>
      <c r="N139" s="2"/>
      <c r="O139" s="2"/>
      <c r="P139" s="2"/>
      <c r="Q139" s="2">
        <v>5000</v>
      </c>
      <c r="R139" s="2"/>
      <c r="S139" s="2">
        <f t="shared" si="7"/>
        <v>6270</v>
      </c>
      <c r="U139" s="74" t="str">
        <f>VLOOKUP(V139,SALDOAWAL.!$E:$E,1,0)</f>
        <v>1676405-00</v>
      </c>
      <c r="V139" s="74" t="str">
        <f t="shared" si="6"/>
        <v>1676405-00</v>
      </c>
      <c r="W139" s="74">
        <f t="shared" si="8"/>
        <v>6270</v>
      </c>
    </row>
    <row r="140" spans="1:23" x14ac:dyDescent="0.35">
      <c r="A140" s="77" t="s">
        <v>7638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>
        <v>2099</v>
      </c>
      <c r="M140" s="2"/>
      <c r="N140" s="2"/>
      <c r="O140" s="2"/>
      <c r="P140" s="2"/>
      <c r="Q140" s="2"/>
      <c r="R140" s="2"/>
      <c r="S140" s="2">
        <f t="shared" si="7"/>
        <v>2099</v>
      </c>
      <c r="U140" s="74" t="str">
        <f>VLOOKUP(V140,SALDOAWAL.!$E:$E,1,0)</f>
        <v>1676876-00</v>
      </c>
      <c r="V140" s="74" t="str">
        <f t="shared" si="6"/>
        <v>1676876-00</v>
      </c>
      <c r="W140" s="74">
        <f t="shared" si="8"/>
        <v>2099</v>
      </c>
    </row>
    <row r="141" spans="1:23" x14ac:dyDescent="0.35">
      <c r="A141" s="77" t="s">
        <v>616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>
        <v>2802</v>
      </c>
      <c r="M141" s="2">
        <v>4472</v>
      </c>
      <c r="N141" s="2"/>
      <c r="O141" s="2"/>
      <c r="P141" s="2"/>
      <c r="Q141" s="2">
        <v>2000</v>
      </c>
      <c r="R141" s="2"/>
      <c r="S141" s="2">
        <f t="shared" si="7"/>
        <v>9274</v>
      </c>
      <c r="U141" s="74" t="str">
        <f>VLOOKUP(V141,SALDOAWAL.!$E:$E,1,0)</f>
        <v>1676895-00</v>
      </c>
      <c r="V141" s="74" t="str">
        <f t="shared" si="6"/>
        <v>1676895-00</v>
      </c>
      <c r="W141" s="74">
        <f t="shared" si="8"/>
        <v>9274</v>
      </c>
    </row>
    <row r="142" spans="1:23" x14ac:dyDescent="0.35">
      <c r="A142" s="77" t="s">
        <v>756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>
        <v>439</v>
      </c>
      <c r="M142" s="2"/>
      <c r="N142" s="2"/>
      <c r="O142" s="2"/>
      <c r="P142" s="2"/>
      <c r="Q142" s="2"/>
      <c r="R142" s="2"/>
      <c r="S142" s="2">
        <f t="shared" si="7"/>
        <v>439</v>
      </c>
      <c r="U142" s="74" t="str">
        <f>VLOOKUP(V142,SALDOAWAL.!$E:$E,1,0)</f>
        <v>1676917-00</v>
      </c>
      <c r="V142" s="74" t="str">
        <f t="shared" si="6"/>
        <v>1676917-00</v>
      </c>
      <c r="W142" s="74">
        <f t="shared" si="8"/>
        <v>439</v>
      </c>
    </row>
    <row r="143" spans="1:23" x14ac:dyDescent="0.35">
      <c r="A143" s="77" t="s">
        <v>757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>
        <v>1643</v>
      </c>
      <c r="M143" s="2"/>
      <c r="N143" s="2"/>
      <c r="O143" s="2"/>
      <c r="P143" s="2"/>
      <c r="Q143" s="2"/>
      <c r="R143" s="2"/>
      <c r="S143" s="2">
        <f t="shared" si="7"/>
        <v>1643</v>
      </c>
      <c r="U143" s="74" t="str">
        <f>VLOOKUP(V143,SALDOAWAL.!$E:$E,1,0)</f>
        <v>1676918-00</v>
      </c>
      <c r="V143" s="74" t="str">
        <f t="shared" si="6"/>
        <v>1676918-00</v>
      </c>
      <c r="W143" s="74">
        <f t="shared" si="8"/>
        <v>1643</v>
      </c>
    </row>
    <row r="144" spans="1:23" x14ac:dyDescent="0.35">
      <c r="A144" s="77" t="s">
        <v>758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>
        <v>981</v>
      </c>
      <c r="M144" s="2"/>
      <c r="N144" s="2"/>
      <c r="O144" s="2"/>
      <c r="P144" s="2"/>
      <c r="Q144" s="2"/>
      <c r="R144" s="2"/>
      <c r="S144" s="2">
        <f t="shared" si="7"/>
        <v>981</v>
      </c>
      <c r="U144" s="74" t="str">
        <f>VLOOKUP(V144,SALDOAWAL.!$E:$E,1,0)</f>
        <v>1676919-00</v>
      </c>
      <c r="V144" s="74" t="str">
        <f t="shared" si="6"/>
        <v>1676919-00</v>
      </c>
      <c r="W144" s="74">
        <f t="shared" si="8"/>
        <v>981</v>
      </c>
    </row>
    <row r="145" spans="1:23" x14ac:dyDescent="0.35">
      <c r="A145" s="77" t="s">
        <v>422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>
        <v>4281</v>
      </c>
      <c r="M145" s="2">
        <v>890</v>
      </c>
      <c r="N145" s="2"/>
      <c r="O145" s="2"/>
      <c r="P145" s="2"/>
      <c r="Q145" s="2">
        <v>2500</v>
      </c>
      <c r="R145" s="2"/>
      <c r="S145" s="2">
        <f t="shared" si="7"/>
        <v>7671</v>
      </c>
      <c r="U145" s="74" t="str">
        <f>VLOOKUP(V145,SALDOAWAL.!$E:$E,1,0)</f>
        <v>1676921-00</v>
      </c>
      <c r="V145" s="74" t="str">
        <f t="shared" si="6"/>
        <v>1676921-00</v>
      </c>
      <c r="W145" s="74">
        <f t="shared" si="8"/>
        <v>7671</v>
      </c>
    </row>
    <row r="146" spans="1:23" x14ac:dyDescent="0.35">
      <c r="A146" s="77" t="s">
        <v>213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>
        <v>433</v>
      </c>
      <c r="M146" s="2"/>
      <c r="N146" s="2"/>
      <c r="O146" s="2"/>
      <c r="P146" s="2"/>
      <c r="Q146" s="2"/>
      <c r="R146" s="2"/>
      <c r="S146" s="2">
        <f t="shared" si="7"/>
        <v>433</v>
      </c>
      <c r="U146" s="74" t="str">
        <f>VLOOKUP(V146,SALDOAWAL.!$E:$E,1,0)</f>
        <v>1676922-01</v>
      </c>
      <c r="V146" s="74" t="str">
        <f t="shared" si="6"/>
        <v>1676922-01</v>
      </c>
      <c r="W146" s="74">
        <f t="shared" si="8"/>
        <v>433</v>
      </c>
    </row>
    <row r="147" spans="1:23" x14ac:dyDescent="0.35">
      <c r="A147" s="77" t="s">
        <v>759</v>
      </c>
      <c r="B147" s="2"/>
      <c r="C147" s="2"/>
      <c r="D147" s="2"/>
      <c r="E147" s="2"/>
      <c r="F147" s="2"/>
      <c r="G147" s="2"/>
      <c r="H147" s="2"/>
      <c r="I147" s="2"/>
      <c r="J147" s="2"/>
      <c r="K147" s="2">
        <v>1090</v>
      </c>
      <c r="L147" s="2">
        <v>79</v>
      </c>
      <c r="M147" s="2"/>
      <c r="N147" s="2"/>
      <c r="O147" s="2"/>
      <c r="P147" s="2"/>
      <c r="Q147" s="2"/>
      <c r="R147" s="2"/>
      <c r="S147" s="2">
        <f t="shared" si="7"/>
        <v>1169</v>
      </c>
      <c r="U147" s="74" t="str">
        <f>VLOOKUP(V147,SALDOAWAL.!$E:$E,1,0)</f>
        <v>1676924-00</v>
      </c>
      <c r="V147" s="74" t="str">
        <f t="shared" si="6"/>
        <v>1676924-00</v>
      </c>
      <c r="W147" s="74">
        <f t="shared" si="8"/>
        <v>1169</v>
      </c>
    </row>
    <row r="148" spans="1:23" x14ac:dyDescent="0.35">
      <c r="A148" s="77" t="s">
        <v>760</v>
      </c>
      <c r="B148" s="2"/>
      <c r="C148" s="2"/>
      <c r="D148" s="2"/>
      <c r="E148" s="2"/>
      <c r="F148" s="2"/>
      <c r="G148" s="2"/>
      <c r="H148" s="2"/>
      <c r="I148" s="2"/>
      <c r="J148" s="2"/>
      <c r="K148" s="2">
        <v>851</v>
      </c>
      <c r="L148" s="2">
        <v>1566</v>
      </c>
      <c r="M148" s="2"/>
      <c r="N148" s="2"/>
      <c r="O148" s="2"/>
      <c r="P148" s="2"/>
      <c r="Q148" s="2">
        <v>4</v>
      </c>
      <c r="R148" s="2"/>
      <c r="S148" s="2">
        <f t="shared" si="7"/>
        <v>2421</v>
      </c>
      <c r="U148" s="74" t="str">
        <f>VLOOKUP(V148,SALDOAWAL.!$E:$E,1,0)</f>
        <v>1676927-00</v>
      </c>
      <c r="V148" s="74" t="str">
        <f t="shared" si="6"/>
        <v>1676927-00</v>
      </c>
      <c r="W148" s="74">
        <f t="shared" si="8"/>
        <v>2421</v>
      </c>
    </row>
    <row r="149" spans="1:23" x14ac:dyDescent="0.35">
      <c r="A149" s="77" t="s">
        <v>105</v>
      </c>
      <c r="B149" s="2"/>
      <c r="C149" s="2"/>
      <c r="D149" s="2"/>
      <c r="E149" s="2"/>
      <c r="F149" s="2"/>
      <c r="G149" s="2"/>
      <c r="H149" s="2"/>
      <c r="I149" s="2"/>
      <c r="J149" s="2"/>
      <c r="K149" s="2">
        <v>5652</v>
      </c>
      <c r="L149" s="2">
        <v>180</v>
      </c>
      <c r="M149" s="2"/>
      <c r="N149" s="2"/>
      <c r="O149" s="2"/>
      <c r="P149" s="2"/>
      <c r="Q149" s="2"/>
      <c r="R149" s="2"/>
      <c r="S149" s="2">
        <f t="shared" si="7"/>
        <v>5832</v>
      </c>
      <c r="U149" s="74" t="str">
        <f>VLOOKUP(V149,SALDOAWAL.!$E:$E,1,0)</f>
        <v>1676928-00</v>
      </c>
      <c r="V149" s="74" t="str">
        <f t="shared" si="6"/>
        <v>1676928-00</v>
      </c>
      <c r="W149" s="74">
        <f t="shared" si="8"/>
        <v>5832</v>
      </c>
    </row>
    <row r="150" spans="1:23" x14ac:dyDescent="0.35">
      <c r="A150" s="77" t="s">
        <v>230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>
        <v>259</v>
      </c>
      <c r="M150" s="2"/>
      <c r="N150" s="2"/>
      <c r="O150" s="2"/>
      <c r="P150" s="2"/>
      <c r="Q150" s="2">
        <v>2500</v>
      </c>
      <c r="R150" s="2"/>
      <c r="S150" s="2">
        <f t="shared" si="7"/>
        <v>2759</v>
      </c>
      <c r="U150" s="74" t="str">
        <f>VLOOKUP(V150,SALDOAWAL.!$E:$E,1,0)</f>
        <v>1676929-00</v>
      </c>
      <c r="V150" s="74" t="str">
        <f t="shared" si="6"/>
        <v>1676929-00</v>
      </c>
      <c r="W150" s="74">
        <f t="shared" si="8"/>
        <v>2759</v>
      </c>
    </row>
    <row r="151" spans="1:23" x14ac:dyDescent="0.35">
      <c r="A151" s="77" t="s">
        <v>106</v>
      </c>
      <c r="B151" s="2"/>
      <c r="C151" s="2"/>
      <c r="D151" s="2"/>
      <c r="E151" s="2"/>
      <c r="F151" s="2"/>
      <c r="G151" s="2"/>
      <c r="H151" s="2"/>
      <c r="I151" s="2"/>
      <c r="J151" s="2"/>
      <c r="K151" s="2">
        <v>330</v>
      </c>
      <c r="L151" s="2">
        <v>803</v>
      </c>
      <c r="M151" s="2"/>
      <c r="N151" s="2"/>
      <c r="O151" s="2"/>
      <c r="P151" s="2"/>
      <c r="Q151" s="2"/>
      <c r="R151" s="2"/>
      <c r="S151" s="2">
        <f t="shared" si="7"/>
        <v>1133</v>
      </c>
      <c r="U151" s="74" t="str">
        <f>VLOOKUP(V151,SALDOAWAL.!$E:$E,1,0)</f>
        <v>1676930-00</v>
      </c>
      <c r="V151" s="74" t="str">
        <f t="shared" si="6"/>
        <v>1676930-00</v>
      </c>
      <c r="W151" s="74">
        <f t="shared" si="8"/>
        <v>1133</v>
      </c>
    </row>
    <row r="152" spans="1:23" x14ac:dyDescent="0.35">
      <c r="A152" s="77" t="s">
        <v>107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>
        <v>179</v>
      </c>
      <c r="M152" s="2"/>
      <c r="N152" s="2"/>
      <c r="O152" s="2"/>
      <c r="P152" s="2"/>
      <c r="Q152" s="2">
        <v>60</v>
      </c>
      <c r="R152" s="2"/>
      <c r="S152" s="2">
        <f t="shared" si="7"/>
        <v>239</v>
      </c>
      <c r="U152" s="74" t="str">
        <f>VLOOKUP(V152,SALDOAWAL.!$E:$E,1,0)</f>
        <v>1676936-00</v>
      </c>
      <c r="V152" s="74" t="str">
        <f t="shared" si="6"/>
        <v>1676936-00</v>
      </c>
      <c r="W152" s="74">
        <f t="shared" si="8"/>
        <v>239</v>
      </c>
    </row>
    <row r="153" spans="1:23" x14ac:dyDescent="0.35">
      <c r="A153" s="77" t="s">
        <v>423</v>
      </c>
      <c r="B153" s="2"/>
      <c r="C153" s="2"/>
      <c r="D153" s="2"/>
      <c r="E153" s="2"/>
      <c r="F153" s="2"/>
      <c r="G153" s="2"/>
      <c r="H153" s="2"/>
      <c r="I153" s="2"/>
      <c r="J153" s="2"/>
      <c r="K153" s="2">
        <v>427</v>
      </c>
      <c r="L153" s="2">
        <v>2539</v>
      </c>
      <c r="M153" s="2"/>
      <c r="N153" s="2"/>
      <c r="O153" s="2"/>
      <c r="P153" s="2"/>
      <c r="Q153" s="2"/>
      <c r="R153" s="2"/>
      <c r="S153" s="2">
        <f t="shared" si="7"/>
        <v>2966</v>
      </c>
      <c r="U153" s="74" t="str">
        <f>VLOOKUP(V153,SALDOAWAL.!$E:$E,1,0)</f>
        <v>1676957-00</v>
      </c>
      <c r="V153" s="74" t="str">
        <f t="shared" si="6"/>
        <v>1676957-00</v>
      </c>
      <c r="W153" s="74">
        <f t="shared" si="8"/>
        <v>2966</v>
      </c>
    </row>
    <row r="154" spans="1:23" x14ac:dyDescent="0.35">
      <c r="A154" s="77" t="s">
        <v>231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>
        <v>3215</v>
      </c>
      <c r="M154" s="2"/>
      <c r="N154" s="2"/>
      <c r="O154" s="2"/>
      <c r="P154" s="2"/>
      <c r="Q154" s="2"/>
      <c r="R154" s="2"/>
      <c r="S154" s="2">
        <f t="shared" si="7"/>
        <v>3215</v>
      </c>
      <c r="U154" s="74" t="str">
        <f>VLOOKUP(V154,SALDOAWAL.!$E:$E,1,0)</f>
        <v>1677080-00</v>
      </c>
      <c r="V154" s="74" t="str">
        <f t="shared" si="6"/>
        <v>1677080-00</v>
      </c>
      <c r="W154" s="74">
        <f t="shared" si="8"/>
        <v>3215</v>
      </c>
    </row>
    <row r="155" spans="1:23" x14ac:dyDescent="0.35">
      <c r="A155" s="77" t="s">
        <v>232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>
        <v>14321</v>
      </c>
      <c r="M155" s="2"/>
      <c r="N155" s="2"/>
      <c r="O155" s="2"/>
      <c r="P155" s="2"/>
      <c r="Q155" s="2"/>
      <c r="R155" s="2"/>
      <c r="S155" s="2">
        <f t="shared" si="7"/>
        <v>14321</v>
      </c>
      <c r="U155" s="74" t="str">
        <f>VLOOKUP(V155,SALDOAWAL.!$E:$E,1,0)</f>
        <v>1677081-00</v>
      </c>
      <c r="V155" s="74" t="str">
        <f t="shared" si="6"/>
        <v>1677081-00</v>
      </c>
      <c r="W155" s="74">
        <f t="shared" si="8"/>
        <v>14321</v>
      </c>
    </row>
    <row r="156" spans="1:23" x14ac:dyDescent="0.35">
      <c r="A156" s="77" t="s">
        <v>233</v>
      </c>
      <c r="B156" s="2"/>
      <c r="C156" s="2"/>
      <c r="D156" s="2">
        <v>7230</v>
      </c>
      <c r="E156" s="2"/>
      <c r="F156" s="2"/>
      <c r="G156" s="2"/>
      <c r="H156" s="2"/>
      <c r="I156" s="2"/>
      <c r="J156" s="2"/>
      <c r="K156" s="2"/>
      <c r="L156" s="2">
        <v>1053</v>
      </c>
      <c r="M156" s="2">
        <v>815</v>
      </c>
      <c r="N156" s="2"/>
      <c r="O156" s="2"/>
      <c r="P156" s="2"/>
      <c r="Q156" s="2"/>
      <c r="R156" s="2"/>
      <c r="S156" s="2">
        <f t="shared" si="7"/>
        <v>9098</v>
      </c>
      <c r="U156" s="74" t="str">
        <f>VLOOKUP(V156,SALDOAWAL.!$E:$E,1,0)</f>
        <v>1677082-00</v>
      </c>
      <c r="V156" s="74" t="str">
        <f t="shared" si="6"/>
        <v>1677082-00</v>
      </c>
      <c r="W156" s="74">
        <f t="shared" si="8"/>
        <v>9098</v>
      </c>
    </row>
    <row r="157" spans="1:23" x14ac:dyDescent="0.35">
      <c r="A157" s="77" t="s">
        <v>762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>
        <v>486</v>
      </c>
      <c r="M157" s="2"/>
      <c r="N157" s="2"/>
      <c r="O157" s="2"/>
      <c r="P157" s="2"/>
      <c r="Q157" s="2">
        <v>500</v>
      </c>
      <c r="R157" s="2"/>
      <c r="S157" s="2">
        <f t="shared" si="7"/>
        <v>986</v>
      </c>
      <c r="U157" s="74" t="str">
        <f>VLOOKUP(V157,SALDOAWAL.!$E:$E,1,0)</f>
        <v>1677083-00</v>
      </c>
      <c r="V157" s="74" t="str">
        <f t="shared" si="6"/>
        <v>1677083-00</v>
      </c>
      <c r="W157" s="74">
        <f t="shared" si="8"/>
        <v>986</v>
      </c>
    </row>
    <row r="158" spans="1:23" x14ac:dyDescent="0.35">
      <c r="A158" s="77" t="s">
        <v>424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>
        <v>126</v>
      </c>
      <c r="M158" s="2"/>
      <c r="N158" s="2"/>
      <c r="O158" s="2"/>
      <c r="P158" s="2"/>
      <c r="Q158" s="2">
        <v>903</v>
      </c>
      <c r="R158" s="2"/>
      <c r="S158" s="2">
        <f t="shared" si="7"/>
        <v>1029</v>
      </c>
      <c r="U158" s="74" t="str">
        <f>VLOOKUP(V158,SALDOAWAL.!$E:$E,1,0)</f>
        <v>1677084-00</v>
      </c>
      <c r="V158" s="74" t="str">
        <f t="shared" si="6"/>
        <v>1677084-00</v>
      </c>
      <c r="W158" s="74">
        <f t="shared" si="8"/>
        <v>1029</v>
      </c>
    </row>
    <row r="159" spans="1:23" x14ac:dyDescent="0.35">
      <c r="A159" s="77" t="s">
        <v>234</v>
      </c>
      <c r="B159" s="2"/>
      <c r="C159" s="2"/>
      <c r="D159" s="2">
        <v>2020</v>
      </c>
      <c r="E159" s="2"/>
      <c r="F159" s="2"/>
      <c r="G159" s="2"/>
      <c r="H159" s="2"/>
      <c r="I159" s="2"/>
      <c r="J159" s="2"/>
      <c r="K159" s="2"/>
      <c r="L159" s="2">
        <v>169</v>
      </c>
      <c r="M159" s="2">
        <v>4497</v>
      </c>
      <c r="N159" s="2"/>
      <c r="O159" s="2"/>
      <c r="P159" s="2"/>
      <c r="Q159" s="2">
        <v>500</v>
      </c>
      <c r="R159" s="2"/>
      <c r="S159" s="2">
        <f t="shared" si="7"/>
        <v>7186</v>
      </c>
      <c r="U159" s="74" t="str">
        <f>VLOOKUP(V159,SALDOAWAL.!$E:$E,1,0)</f>
        <v>1677085-00</v>
      </c>
      <c r="V159" s="74" t="str">
        <f t="shared" si="6"/>
        <v>1677085-00</v>
      </c>
      <c r="W159" s="74">
        <f t="shared" si="8"/>
        <v>7186</v>
      </c>
    </row>
    <row r="160" spans="1:23" x14ac:dyDescent="0.35">
      <c r="A160" s="77" t="s">
        <v>235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>
        <v>1963</v>
      </c>
      <c r="M160" s="2"/>
      <c r="N160" s="2"/>
      <c r="O160" s="2"/>
      <c r="P160" s="2"/>
      <c r="Q160" s="2"/>
      <c r="R160" s="2"/>
      <c r="S160" s="2">
        <f t="shared" si="7"/>
        <v>1963</v>
      </c>
      <c r="U160" s="74" t="str">
        <f>VLOOKUP(V160,SALDOAWAL.!$E:$E,1,0)</f>
        <v>1677086-00</v>
      </c>
      <c r="V160" s="74" t="str">
        <f t="shared" si="6"/>
        <v>1677086-00</v>
      </c>
      <c r="W160" s="74">
        <f t="shared" si="8"/>
        <v>1963</v>
      </c>
    </row>
    <row r="161" spans="1:23" x14ac:dyDescent="0.35">
      <c r="A161" s="77" t="s">
        <v>236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>
        <v>1271</v>
      </c>
      <c r="M161" s="2">
        <v>3813</v>
      </c>
      <c r="N161" s="2"/>
      <c r="O161" s="2"/>
      <c r="P161" s="2"/>
      <c r="Q161" s="2"/>
      <c r="R161" s="2"/>
      <c r="S161" s="2">
        <f t="shared" si="7"/>
        <v>5084</v>
      </c>
      <c r="U161" s="74" t="str">
        <f>VLOOKUP(V161,SALDOAWAL.!$E:$E,1,0)</f>
        <v>1677087-00</v>
      </c>
      <c r="V161" s="74" t="str">
        <f t="shared" si="6"/>
        <v>1677087-00</v>
      </c>
      <c r="W161" s="74">
        <f t="shared" si="8"/>
        <v>5084</v>
      </c>
    </row>
    <row r="162" spans="1:23" x14ac:dyDescent="0.35">
      <c r="A162" s="77" t="s">
        <v>214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>
        <v>1584</v>
      </c>
      <c r="M162" s="2">
        <v>756</v>
      </c>
      <c r="N162" s="2"/>
      <c r="O162" s="2"/>
      <c r="P162" s="2"/>
      <c r="Q162" s="2">
        <v>100</v>
      </c>
      <c r="R162" s="2"/>
      <c r="S162" s="2">
        <f t="shared" si="7"/>
        <v>2440</v>
      </c>
      <c r="U162" s="74" t="str">
        <f>VLOOKUP(V162,SALDOAWAL.!$E:$E,1,0)</f>
        <v>1677088-00</v>
      </c>
      <c r="V162" s="74" t="str">
        <f t="shared" si="6"/>
        <v>1677088-00</v>
      </c>
      <c r="W162" s="74">
        <f t="shared" si="8"/>
        <v>2440</v>
      </c>
    </row>
    <row r="163" spans="1:23" x14ac:dyDescent="0.35">
      <c r="A163" s="77" t="s">
        <v>425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>
        <v>236</v>
      </c>
      <c r="M163" s="2"/>
      <c r="N163" s="2"/>
      <c r="O163" s="2"/>
      <c r="P163" s="2"/>
      <c r="Q163" s="2">
        <v>1050</v>
      </c>
      <c r="R163" s="2"/>
      <c r="S163" s="2">
        <f t="shared" si="7"/>
        <v>1286</v>
      </c>
      <c r="U163" s="74" t="str">
        <f>VLOOKUP(V163,SALDOAWAL.!$E:$E,1,0)</f>
        <v>1677089-00</v>
      </c>
      <c r="V163" s="74" t="str">
        <f t="shared" si="6"/>
        <v>1677089-00</v>
      </c>
      <c r="W163" s="74">
        <f t="shared" si="8"/>
        <v>1286</v>
      </c>
    </row>
    <row r="164" spans="1:23" x14ac:dyDescent="0.35">
      <c r="A164" s="77" t="s">
        <v>215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>
        <v>2469</v>
      </c>
      <c r="M164" s="2"/>
      <c r="N164" s="2"/>
      <c r="O164" s="2"/>
      <c r="P164" s="2"/>
      <c r="Q164" s="2"/>
      <c r="R164" s="2"/>
      <c r="S164" s="2">
        <f t="shared" si="7"/>
        <v>2469</v>
      </c>
      <c r="U164" s="74" t="str">
        <f>VLOOKUP(V164,SALDOAWAL.!$E:$E,1,0)</f>
        <v>1677090-00</v>
      </c>
      <c r="V164" s="74" t="str">
        <f t="shared" si="6"/>
        <v>1677090-00</v>
      </c>
      <c r="W164" s="74">
        <f t="shared" si="8"/>
        <v>2469</v>
      </c>
    </row>
    <row r="165" spans="1:23" x14ac:dyDescent="0.35">
      <c r="A165" s="77" t="s">
        <v>356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>
        <v>3126</v>
      </c>
      <c r="M165" s="2"/>
      <c r="N165" s="2"/>
      <c r="O165" s="2"/>
      <c r="P165" s="2"/>
      <c r="Q165" s="2"/>
      <c r="R165" s="2"/>
      <c r="S165" s="2">
        <f t="shared" si="7"/>
        <v>3126</v>
      </c>
      <c r="U165" s="74" t="str">
        <f>VLOOKUP(V165,SALDOAWAL.!$E:$E,1,0)</f>
        <v>1677091-00</v>
      </c>
      <c r="V165" s="74" t="str">
        <f t="shared" si="6"/>
        <v>1677091-00</v>
      </c>
      <c r="W165" s="74">
        <f t="shared" si="8"/>
        <v>3126</v>
      </c>
    </row>
    <row r="166" spans="1:23" x14ac:dyDescent="0.35">
      <c r="A166" s="77" t="s">
        <v>763</v>
      </c>
      <c r="B166" s="2"/>
      <c r="C166" s="2"/>
      <c r="D166" s="2"/>
      <c r="E166" s="2"/>
      <c r="F166" s="2"/>
      <c r="G166" s="2"/>
      <c r="H166" s="2"/>
      <c r="I166" s="2">
        <v>640</v>
      </c>
      <c r="J166" s="2"/>
      <c r="K166" s="2"/>
      <c r="L166" s="2">
        <v>138</v>
      </c>
      <c r="M166" s="2">
        <v>860</v>
      </c>
      <c r="N166" s="2"/>
      <c r="O166" s="2"/>
      <c r="P166" s="2"/>
      <c r="Q166" s="2"/>
      <c r="R166" s="2"/>
      <c r="S166" s="2">
        <f t="shared" si="7"/>
        <v>1638</v>
      </c>
      <c r="U166" s="74" t="str">
        <f>VLOOKUP(V166,SALDOAWAL.!$E:$E,1,0)</f>
        <v>1677092-00</v>
      </c>
      <c r="V166" s="74" t="str">
        <f t="shared" si="6"/>
        <v>1677092-00</v>
      </c>
      <c r="W166" s="74">
        <f t="shared" si="8"/>
        <v>1638</v>
      </c>
    </row>
    <row r="167" spans="1:23" x14ac:dyDescent="0.35">
      <c r="A167" s="77" t="s">
        <v>237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>
        <v>1305</v>
      </c>
      <c r="M167" s="2"/>
      <c r="N167" s="2"/>
      <c r="O167" s="2"/>
      <c r="P167" s="2"/>
      <c r="Q167" s="2"/>
      <c r="R167" s="2"/>
      <c r="S167" s="2">
        <f t="shared" si="7"/>
        <v>1305</v>
      </c>
      <c r="U167" s="74" t="str">
        <f>VLOOKUP(V167,SALDOAWAL.!$E:$E,1,0)</f>
        <v>1677094-00</v>
      </c>
      <c r="V167" s="74" t="str">
        <f t="shared" si="6"/>
        <v>1677094-00</v>
      </c>
      <c r="W167" s="74">
        <f t="shared" si="8"/>
        <v>1305</v>
      </c>
    </row>
    <row r="168" spans="1:23" x14ac:dyDescent="0.35">
      <c r="A168" s="77" t="s">
        <v>764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>
        <v>2636</v>
      </c>
      <c r="M168" s="2"/>
      <c r="N168" s="2"/>
      <c r="O168" s="2"/>
      <c r="P168" s="2"/>
      <c r="Q168" s="2"/>
      <c r="R168" s="2"/>
      <c r="S168" s="2">
        <f t="shared" si="7"/>
        <v>2636</v>
      </c>
      <c r="U168" s="74" t="str">
        <f>VLOOKUP(V168,SALDOAWAL.!$E:$E,1,0)</f>
        <v>1677095-00</v>
      </c>
      <c r="V168" s="74" t="str">
        <f t="shared" si="6"/>
        <v>1677095-00</v>
      </c>
      <c r="W168" s="74">
        <f t="shared" si="8"/>
        <v>2636</v>
      </c>
    </row>
    <row r="169" spans="1:23" x14ac:dyDescent="0.35">
      <c r="A169" s="77" t="s">
        <v>238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>
        <v>2652</v>
      </c>
      <c r="M169" s="2"/>
      <c r="N169" s="2"/>
      <c r="O169" s="2"/>
      <c r="P169" s="2"/>
      <c r="Q169" s="2"/>
      <c r="R169" s="2"/>
      <c r="S169" s="2">
        <f t="shared" si="7"/>
        <v>2652</v>
      </c>
      <c r="U169" s="74" t="str">
        <f>VLOOKUP(V169,SALDOAWAL.!$E:$E,1,0)</f>
        <v>1677096-00</v>
      </c>
      <c r="V169" s="74" t="str">
        <f t="shared" si="6"/>
        <v>1677096-00</v>
      </c>
      <c r="W169" s="74">
        <f t="shared" si="8"/>
        <v>2652</v>
      </c>
    </row>
    <row r="170" spans="1:23" x14ac:dyDescent="0.35">
      <c r="A170" s="77" t="s">
        <v>108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>
        <v>6</v>
      </c>
      <c r="M170" s="2"/>
      <c r="N170" s="2"/>
      <c r="O170" s="2"/>
      <c r="P170" s="2"/>
      <c r="Q170" s="2">
        <v>100</v>
      </c>
      <c r="R170" s="2"/>
      <c r="S170" s="2">
        <f t="shared" si="7"/>
        <v>106</v>
      </c>
      <c r="U170" s="74" t="str">
        <f>VLOOKUP(V170,SALDOAWAL.!$E:$E,1,0)</f>
        <v>1677097-00</v>
      </c>
      <c r="V170" s="74" t="str">
        <f t="shared" si="6"/>
        <v>1677097-00</v>
      </c>
      <c r="W170" s="74">
        <f t="shared" si="8"/>
        <v>106</v>
      </c>
    </row>
    <row r="171" spans="1:23" x14ac:dyDescent="0.35">
      <c r="A171" s="77" t="s">
        <v>239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>
        <v>2359</v>
      </c>
      <c r="M171" s="2"/>
      <c r="N171" s="2"/>
      <c r="O171" s="2"/>
      <c r="P171" s="2"/>
      <c r="Q171" s="2"/>
      <c r="R171" s="2"/>
      <c r="S171" s="2">
        <f t="shared" si="7"/>
        <v>2359</v>
      </c>
      <c r="U171" s="74" t="str">
        <f>VLOOKUP(V171,SALDOAWAL.!$E:$E,1,0)</f>
        <v>1677098-00</v>
      </c>
      <c r="V171" s="74" t="str">
        <f t="shared" si="6"/>
        <v>1677098-00</v>
      </c>
      <c r="W171" s="74">
        <f t="shared" si="8"/>
        <v>2359</v>
      </c>
    </row>
    <row r="172" spans="1:23" x14ac:dyDescent="0.35">
      <c r="A172" s="77" t="s">
        <v>240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>
        <v>1169</v>
      </c>
      <c r="M172" s="2"/>
      <c r="N172" s="2"/>
      <c r="O172" s="2"/>
      <c r="P172" s="2"/>
      <c r="Q172" s="2"/>
      <c r="R172" s="2"/>
      <c r="S172" s="2">
        <f t="shared" si="7"/>
        <v>1169</v>
      </c>
      <c r="U172" s="74" t="str">
        <f>VLOOKUP(V172,SALDOAWAL.!$E:$E,1,0)</f>
        <v>1677099-00</v>
      </c>
      <c r="V172" s="74" t="str">
        <f t="shared" si="6"/>
        <v>1677099-00</v>
      </c>
      <c r="W172" s="74">
        <f t="shared" si="8"/>
        <v>1169</v>
      </c>
    </row>
    <row r="173" spans="1:23" x14ac:dyDescent="0.35">
      <c r="A173" s="77" t="s">
        <v>241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>
        <v>5957</v>
      </c>
      <c r="M173" s="2"/>
      <c r="N173" s="2"/>
      <c r="O173" s="2"/>
      <c r="P173" s="2"/>
      <c r="Q173" s="2">
        <v>1000</v>
      </c>
      <c r="R173" s="2"/>
      <c r="S173" s="2">
        <f t="shared" si="7"/>
        <v>6957</v>
      </c>
      <c r="U173" s="74" t="str">
        <f>VLOOKUP(V173,SALDOAWAL.!$E:$E,1,0)</f>
        <v>1677100-00</v>
      </c>
      <c r="V173" s="74" t="str">
        <f t="shared" si="6"/>
        <v>1677100-00</v>
      </c>
      <c r="W173" s="74">
        <f t="shared" si="8"/>
        <v>6957</v>
      </c>
    </row>
    <row r="174" spans="1:23" x14ac:dyDescent="0.35">
      <c r="A174" s="77" t="s">
        <v>765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>
        <v>363</v>
      </c>
      <c r="M174" s="2"/>
      <c r="N174" s="2"/>
      <c r="O174" s="2"/>
      <c r="P174" s="2"/>
      <c r="Q174" s="2">
        <v>500</v>
      </c>
      <c r="R174" s="2"/>
      <c r="S174" s="2">
        <f t="shared" si="7"/>
        <v>863</v>
      </c>
      <c r="U174" s="74" t="str">
        <f>VLOOKUP(V174,SALDOAWAL.!$E:$E,1,0)</f>
        <v>1677103-00</v>
      </c>
      <c r="V174" s="74" t="str">
        <f t="shared" si="6"/>
        <v>1677103-00</v>
      </c>
      <c r="W174" s="74">
        <f t="shared" si="8"/>
        <v>863</v>
      </c>
    </row>
    <row r="175" spans="1:23" x14ac:dyDescent="0.35">
      <c r="A175" s="77" t="s">
        <v>426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>
        <v>571</v>
      </c>
      <c r="M175" s="2">
        <v>1556</v>
      </c>
      <c r="N175" s="2"/>
      <c r="O175" s="2"/>
      <c r="P175" s="2"/>
      <c r="Q175" s="2">
        <v>600</v>
      </c>
      <c r="R175" s="2"/>
      <c r="S175" s="2">
        <f t="shared" si="7"/>
        <v>2727</v>
      </c>
      <c r="U175" s="74" t="str">
        <f>VLOOKUP(V175,SALDOAWAL.!$E:$E,1,0)</f>
        <v>1677104-00</v>
      </c>
      <c r="V175" s="74" t="str">
        <f t="shared" si="6"/>
        <v>1677104-00</v>
      </c>
      <c r="W175" s="74">
        <f t="shared" si="8"/>
        <v>2727</v>
      </c>
    </row>
    <row r="176" spans="1:23" x14ac:dyDescent="0.35">
      <c r="A176" s="77" t="s">
        <v>766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>
        <v>1274</v>
      </c>
      <c r="M176" s="2"/>
      <c r="N176" s="2"/>
      <c r="O176" s="2"/>
      <c r="P176" s="2"/>
      <c r="Q176" s="2"/>
      <c r="R176" s="2"/>
      <c r="S176" s="2">
        <f t="shared" si="7"/>
        <v>1274</v>
      </c>
      <c r="U176" s="74" t="str">
        <f>VLOOKUP(V176,SALDOAWAL.!$E:$E,1,0)</f>
        <v>1677105-00</v>
      </c>
      <c r="V176" s="74" t="str">
        <f t="shared" si="6"/>
        <v>1677105-00</v>
      </c>
      <c r="W176" s="74">
        <f t="shared" si="8"/>
        <v>1274</v>
      </c>
    </row>
    <row r="177" spans="1:23" x14ac:dyDescent="0.35">
      <c r="A177" s="77" t="s">
        <v>767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>
        <v>2712</v>
      </c>
      <c r="M177" s="2"/>
      <c r="N177" s="2"/>
      <c r="O177" s="2"/>
      <c r="P177" s="2"/>
      <c r="Q177" s="2"/>
      <c r="R177" s="2"/>
      <c r="S177" s="2">
        <f t="shared" si="7"/>
        <v>2712</v>
      </c>
      <c r="U177" s="74" t="str">
        <f>VLOOKUP(V177,SALDOAWAL.!$E:$E,1,0)</f>
        <v>1677106-00</v>
      </c>
      <c r="V177" s="74" t="str">
        <f t="shared" si="6"/>
        <v>1677106-00</v>
      </c>
      <c r="W177" s="74">
        <f t="shared" si="8"/>
        <v>2712</v>
      </c>
    </row>
    <row r="178" spans="1:23" x14ac:dyDescent="0.35">
      <c r="A178" s="77" t="s">
        <v>768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>
        <v>378</v>
      </c>
      <c r="M178" s="2"/>
      <c r="N178" s="2"/>
      <c r="O178" s="2"/>
      <c r="P178" s="2"/>
      <c r="Q178" s="2"/>
      <c r="R178" s="2"/>
      <c r="S178" s="2">
        <f t="shared" si="7"/>
        <v>378</v>
      </c>
      <c r="U178" s="74" t="str">
        <f>VLOOKUP(V178,SALDOAWAL.!$E:$E,1,0)</f>
        <v>1677108-00</v>
      </c>
      <c r="V178" s="74" t="str">
        <f t="shared" si="6"/>
        <v>1677108-00</v>
      </c>
      <c r="W178" s="74">
        <f t="shared" si="8"/>
        <v>378</v>
      </c>
    </row>
    <row r="179" spans="1:23" x14ac:dyDescent="0.35">
      <c r="A179" s="77" t="s">
        <v>242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>
        <v>1783</v>
      </c>
      <c r="M179" s="2"/>
      <c r="N179" s="2"/>
      <c r="O179" s="2"/>
      <c r="P179" s="2"/>
      <c r="Q179" s="2"/>
      <c r="R179" s="2"/>
      <c r="S179" s="2">
        <f t="shared" si="7"/>
        <v>1783</v>
      </c>
      <c r="U179" s="74" t="str">
        <f>VLOOKUP(V179,SALDOAWAL.!$E:$E,1,0)</f>
        <v>1677109-00</v>
      </c>
      <c r="V179" s="74" t="str">
        <f t="shared" si="6"/>
        <v>1677109-00</v>
      </c>
      <c r="W179" s="74">
        <f t="shared" si="8"/>
        <v>1783</v>
      </c>
    </row>
    <row r="180" spans="1:23" x14ac:dyDescent="0.35">
      <c r="A180" s="77" t="s">
        <v>243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>
        <v>326</v>
      </c>
      <c r="M180" s="2"/>
      <c r="N180" s="2"/>
      <c r="O180" s="2"/>
      <c r="P180" s="2"/>
      <c r="Q180" s="2">
        <v>1500</v>
      </c>
      <c r="R180" s="2"/>
      <c r="S180" s="2">
        <f t="shared" si="7"/>
        <v>1826</v>
      </c>
      <c r="U180" s="74" t="str">
        <f>VLOOKUP(V180,SALDOAWAL.!$E:$E,1,0)</f>
        <v>1677110-00</v>
      </c>
      <c r="V180" s="74" t="str">
        <f t="shared" si="6"/>
        <v>1677110-00</v>
      </c>
      <c r="W180" s="74">
        <f t="shared" si="8"/>
        <v>1826</v>
      </c>
    </row>
    <row r="181" spans="1:23" x14ac:dyDescent="0.35">
      <c r="A181" s="77" t="s">
        <v>109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>
        <v>953</v>
      </c>
      <c r="M181" s="2"/>
      <c r="N181" s="2"/>
      <c r="O181" s="2"/>
      <c r="P181" s="2"/>
      <c r="Q181" s="2"/>
      <c r="R181" s="2"/>
      <c r="S181" s="2">
        <f t="shared" si="7"/>
        <v>953</v>
      </c>
      <c r="U181" s="74" t="str">
        <f>VLOOKUP(V181,SALDOAWAL.!$E:$E,1,0)</f>
        <v>1677111-00</v>
      </c>
      <c r="V181" s="74" t="str">
        <f t="shared" si="6"/>
        <v>1677111-00</v>
      </c>
      <c r="W181" s="74">
        <f t="shared" si="8"/>
        <v>953</v>
      </c>
    </row>
    <row r="182" spans="1:23" x14ac:dyDescent="0.35">
      <c r="A182" s="77" t="s">
        <v>110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>
        <v>428</v>
      </c>
      <c r="M182" s="2"/>
      <c r="N182" s="2"/>
      <c r="O182" s="2"/>
      <c r="P182" s="2"/>
      <c r="Q182" s="2">
        <v>10000</v>
      </c>
      <c r="R182" s="2"/>
      <c r="S182" s="2">
        <f t="shared" si="7"/>
        <v>10428</v>
      </c>
      <c r="U182" s="74" t="str">
        <f>VLOOKUP(V182,SALDOAWAL.!$E:$E,1,0)</f>
        <v>1677113-00</v>
      </c>
      <c r="V182" s="74" t="str">
        <f t="shared" si="6"/>
        <v>1677113-00</v>
      </c>
      <c r="W182" s="74">
        <f t="shared" si="8"/>
        <v>10428</v>
      </c>
    </row>
    <row r="183" spans="1:23" x14ac:dyDescent="0.35">
      <c r="A183" s="77" t="s">
        <v>770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>
        <v>2597</v>
      </c>
      <c r="M183" s="2"/>
      <c r="N183" s="2"/>
      <c r="O183" s="2"/>
      <c r="P183" s="2"/>
      <c r="Q183" s="2"/>
      <c r="R183" s="2"/>
      <c r="S183" s="2">
        <f t="shared" si="7"/>
        <v>2597</v>
      </c>
      <c r="U183" s="74" t="str">
        <f>VLOOKUP(V183,SALDOAWAL.!$E:$E,1,0)</f>
        <v>1677172-00</v>
      </c>
      <c r="V183" s="74" t="str">
        <f t="shared" si="6"/>
        <v>1677172-00</v>
      </c>
      <c r="W183" s="74">
        <f t="shared" si="8"/>
        <v>2597</v>
      </c>
    </row>
    <row r="184" spans="1:23" x14ac:dyDescent="0.35">
      <c r="A184" s="77" t="s">
        <v>427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>
        <v>2210</v>
      </c>
      <c r="M184" s="2"/>
      <c r="N184" s="2"/>
      <c r="O184" s="2"/>
      <c r="P184" s="2"/>
      <c r="Q184" s="2"/>
      <c r="R184" s="2"/>
      <c r="S184" s="2">
        <f t="shared" si="7"/>
        <v>2210</v>
      </c>
      <c r="U184" s="74" t="str">
        <f>VLOOKUP(V184,SALDOAWAL.!$E:$E,1,0)</f>
        <v>1677191-00</v>
      </c>
      <c r="V184" s="74" t="str">
        <f t="shared" si="6"/>
        <v>1677191-00</v>
      </c>
      <c r="W184" s="74">
        <f t="shared" si="8"/>
        <v>2210</v>
      </c>
    </row>
    <row r="185" spans="1:23" x14ac:dyDescent="0.35">
      <c r="A185" s="77" t="s">
        <v>357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>
        <v>118</v>
      </c>
      <c r="M185" s="2">
        <v>1134</v>
      </c>
      <c r="N185" s="2"/>
      <c r="O185" s="2"/>
      <c r="P185" s="2"/>
      <c r="Q185" s="2"/>
      <c r="R185" s="2"/>
      <c r="S185" s="2">
        <f t="shared" si="7"/>
        <v>1252</v>
      </c>
      <c r="U185" s="74" t="str">
        <f>VLOOKUP(V185,SALDOAWAL.!$E:$E,1,0)</f>
        <v>1677211-00</v>
      </c>
      <c r="V185" s="74" t="str">
        <f t="shared" si="6"/>
        <v>1677211-00</v>
      </c>
      <c r="W185" s="74">
        <f t="shared" si="8"/>
        <v>1252</v>
      </c>
    </row>
    <row r="186" spans="1:23" x14ac:dyDescent="0.35">
      <c r="A186" s="77" t="s">
        <v>4026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>
        <v>6700</v>
      </c>
      <c r="M186" s="2"/>
      <c r="N186" s="2"/>
      <c r="O186" s="2"/>
      <c r="P186" s="2"/>
      <c r="Q186" s="2"/>
      <c r="R186" s="2"/>
      <c r="S186" s="2">
        <f t="shared" si="7"/>
        <v>6700</v>
      </c>
      <c r="U186" s="74" t="str">
        <f>VLOOKUP(V186,SALDOAWAL.!$E:$E,1,0)</f>
        <v>1677213-00</v>
      </c>
      <c r="V186" s="74" t="str">
        <f t="shared" si="6"/>
        <v>1677213-00</v>
      </c>
      <c r="W186" s="74">
        <f t="shared" si="8"/>
        <v>6700</v>
      </c>
    </row>
    <row r="187" spans="1:23" x14ac:dyDescent="0.35">
      <c r="A187" s="77" t="s">
        <v>111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>
        <v>7</v>
      </c>
      <c r="M187" s="2">
        <v>157</v>
      </c>
      <c r="N187" s="2"/>
      <c r="O187" s="2">
        <v>7</v>
      </c>
      <c r="P187" s="2">
        <v>6</v>
      </c>
      <c r="Q187" s="2">
        <v>60</v>
      </c>
      <c r="R187" s="2"/>
      <c r="S187" s="2">
        <f t="shared" si="7"/>
        <v>237</v>
      </c>
      <c r="U187" s="74" t="str">
        <f>VLOOKUP(V187,SALDOAWAL.!$E:$E,1,0)</f>
        <v>1677215-00</v>
      </c>
      <c r="V187" s="74" t="str">
        <f t="shared" si="6"/>
        <v>1677215-00</v>
      </c>
      <c r="W187" s="74">
        <f t="shared" si="8"/>
        <v>237</v>
      </c>
    </row>
    <row r="188" spans="1:23" x14ac:dyDescent="0.35">
      <c r="A188" s="77" t="s">
        <v>358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>
        <v>597</v>
      </c>
      <c r="M188" s="2"/>
      <c r="N188" s="2"/>
      <c r="O188" s="2"/>
      <c r="P188" s="2"/>
      <c r="Q188" s="2">
        <v>750</v>
      </c>
      <c r="R188" s="2"/>
      <c r="S188" s="2">
        <f t="shared" si="7"/>
        <v>1347</v>
      </c>
      <c r="U188" s="74" t="str">
        <f>VLOOKUP(V188,SALDOAWAL.!$E:$E,1,0)</f>
        <v>1677220-00</v>
      </c>
      <c r="V188" s="74" t="str">
        <f t="shared" si="6"/>
        <v>1677220-00</v>
      </c>
      <c r="W188" s="74">
        <f t="shared" si="8"/>
        <v>1347</v>
      </c>
    </row>
    <row r="189" spans="1:23" x14ac:dyDescent="0.35">
      <c r="A189" s="77" t="s">
        <v>773</v>
      </c>
      <c r="B189" s="2"/>
      <c r="C189" s="2">
        <v>862</v>
      </c>
      <c r="D189" s="2"/>
      <c r="E189" s="2"/>
      <c r="F189" s="2"/>
      <c r="G189" s="2"/>
      <c r="H189" s="2"/>
      <c r="I189" s="2"/>
      <c r="J189" s="2"/>
      <c r="K189" s="2"/>
      <c r="L189" s="2">
        <v>1822</v>
      </c>
      <c r="M189" s="2"/>
      <c r="N189" s="2"/>
      <c r="O189" s="2"/>
      <c r="P189" s="2"/>
      <c r="Q189" s="2"/>
      <c r="R189" s="2"/>
      <c r="S189" s="2">
        <f t="shared" si="7"/>
        <v>2684</v>
      </c>
      <c r="U189" s="74" t="str">
        <f>VLOOKUP(V189,SALDOAWAL.!$E:$E,1,0)</f>
        <v>1677223-00</v>
      </c>
      <c r="V189" s="74" t="str">
        <f t="shared" si="6"/>
        <v>1677223-00</v>
      </c>
      <c r="W189" s="74">
        <f t="shared" si="8"/>
        <v>2684</v>
      </c>
    </row>
    <row r="190" spans="1:23" x14ac:dyDescent="0.35">
      <c r="A190" s="77" t="s">
        <v>7645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>
        <v>1472</v>
      </c>
      <c r="M190" s="2"/>
      <c r="N190" s="2"/>
      <c r="O190" s="2"/>
      <c r="P190" s="2"/>
      <c r="Q190" s="2"/>
      <c r="R190" s="2"/>
      <c r="S190" s="2">
        <f t="shared" si="7"/>
        <v>1472</v>
      </c>
      <c r="U190" s="74" t="str">
        <f>VLOOKUP(V190,SALDOAWAL.!$E:$E,1,0)</f>
        <v>1677224-00</v>
      </c>
      <c r="V190" s="74" t="str">
        <f t="shared" si="6"/>
        <v>1677224-00</v>
      </c>
      <c r="W190" s="74">
        <f t="shared" si="8"/>
        <v>1472</v>
      </c>
    </row>
    <row r="191" spans="1:23" x14ac:dyDescent="0.35">
      <c r="A191" s="77" t="s">
        <v>244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>
        <v>3788</v>
      </c>
      <c r="M191" s="2"/>
      <c r="N191" s="2"/>
      <c r="O191" s="2"/>
      <c r="P191" s="2"/>
      <c r="Q191" s="2"/>
      <c r="R191" s="2"/>
      <c r="S191" s="2">
        <f t="shared" si="7"/>
        <v>3788</v>
      </c>
      <c r="U191" s="74" t="str">
        <f>VLOOKUP(V191,SALDOAWAL.!$E:$E,1,0)</f>
        <v>1677229-00</v>
      </c>
      <c r="V191" s="74" t="str">
        <f t="shared" si="6"/>
        <v>1677229-00</v>
      </c>
      <c r="W191" s="74">
        <f t="shared" si="8"/>
        <v>3788</v>
      </c>
    </row>
    <row r="192" spans="1:23" x14ac:dyDescent="0.35">
      <c r="A192" s="77" t="s">
        <v>359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>
        <v>7</v>
      </c>
      <c r="M192" s="2"/>
      <c r="N192" s="2"/>
      <c r="O192" s="2"/>
      <c r="P192" s="2"/>
      <c r="Q192" s="2"/>
      <c r="R192" s="2"/>
      <c r="S192" s="2">
        <f t="shared" si="7"/>
        <v>7</v>
      </c>
      <c r="U192" s="74" t="str">
        <f>VLOOKUP(V192,SALDOAWAL.!$E:$E,1,0)</f>
        <v>1677230-00</v>
      </c>
      <c r="V192" s="74" t="str">
        <f t="shared" si="6"/>
        <v>1677230-00</v>
      </c>
      <c r="W192" s="74">
        <f t="shared" si="8"/>
        <v>7</v>
      </c>
    </row>
    <row r="193" spans="1:23" x14ac:dyDescent="0.35">
      <c r="A193" s="77" t="s">
        <v>428</v>
      </c>
      <c r="B193" s="2"/>
      <c r="C193" s="2"/>
      <c r="D193" s="2">
        <v>930</v>
      </c>
      <c r="E193" s="2"/>
      <c r="F193" s="2"/>
      <c r="G193" s="2"/>
      <c r="H193" s="2"/>
      <c r="I193" s="2"/>
      <c r="J193" s="2"/>
      <c r="K193" s="2"/>
      <c r="L193" s="2">
        <v>3415</v>
      </c>
      <c r="M193" s="2">
        <v>2377</v>
      </c>
      <c r="N193" s="2"/>
      <c r="O193" s="2"/>
      <c r="P193" s="2"/>
      <c r="Q193" s="2">
        <v>485</v>
      </c>
      <c r="R193" s="2"/>
      <c r="S193" s="2">
        <f t="shared" si="7"/>
        <v>7207</v>
      </c>
      <c r="U193" s="74" t="str">
        <f>VLOOKUP(V193,SALDOAWAL.!$E:$E,1,0)</f>
        <v>1677243-00</v>
      </c>
      <c r="V193" s="74" t="str">
        <f t="shared" si="6"/>
        <v>1677243-00</v>
      </c>
      <c r="W193" s="74">
        <f t="shared" si="8"/>
        <v>7207</v>
      </c>
    </row>
    <row r="194" spans="1:23" x14ac:dyDescent="0.35">
      <c r="A194" s="77" t="s">
        <v>775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>
        <v>801</v>
      </c>
      <c r="M194" s="2"/>
      <c r="N194" s="2"/>
      <c r="O194" s="2"/>
      <c r="P194" s="2"/>
      <c r="Q194" s="2">
        <v>4756</v>
      </c>
      <c r="R194" s="2"/>
      <c r="S194" s="2">
        <f t="shared" si="7"/>
        <v>5557</v>
      </c>
      <c r="U194" s="74" t="str">
        <f>VLOOKUP(V194,SALDOAWAL.!$E:$E,1,0)</f>
        <v>1677252-00</v>
      </c>
      <c r="V194" s="74" t="str">
        <f t="shared" ref="V194:V257" si="9">A194</f>
        <v>1677252-00</v>
      </c>
      <c r="W194" s="74">
        <f t="shared" si="8"/>
        <v>5557</v>
      </c>
    </row>
    <row r="195" spans="1:23" x14ac:dyDescent="0.35">
      <c r="A195" s="77" t="s">
        <v>429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>
        <v>6753</v>
      </c>
      <c r="M195" s="2">
        <v>2410</v>
      </c>
      <c r="N195" s="2"/>
      <c r="O195" s="2"/>
      <c r="P195" s="2"/>
      <c r="Q195" s="2">
        <v>2</v>
      </c>
      <c r="R195" s="2"/>
      <c r="S195" s="2">
        <f t="shared" ref="S195:S258" si="10">SUM(B195:Q195)-R195</f>
        <v>9165</v>
      </c>
      <c r="U195" s="74" t="str">
        <f>VLOOKUP(V195,SALDOAWAL.!$E:$E,1,0)</f>
        <v>1677258-00</v>
      </c>
      <c r="V195" s="74" t="str">
        <f t="shared" si="9"/>
        <v>1677258-00</v>
      </c>
      <c r="W195" s="74">
        <f t="shared" ref="W195:W258" si="11">S195</f>
        <v>9165</v>
      </c>
    </row>
    <row r="196" spans="1:23" x14ac:dyDescent="0.35">
      <c r="A196" s="77" t="s">
        <v>360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>
        <v>21</v>
      </c>
      <c r="M196" s="2">
        <v>421</v>
      </c>
      <c r="N196" s="2"/>
      <c r="O196" s="2"/>
      <c r="P196" s="2"/>
      <c r="Q196" s="2"/>
      <c r="R196" s="2"/>
      <c r="S196" s="2">
        <f t="shared" si="10"/>
        <v>442</v>
      </c>
      <c r="U196" s="74" t="str">
        <f>VLOOKUP(V196,SALDOAWAL.!$E:$E,1,0)</f>
        <v>1677343-00</v>
      </c>
      <c r="V196" s="74" t="str">
        <f t="shared" si="9"/>
        <v>1677343-00</v>
      </c>
      <c r="W196" s="74">
        <f t="shared" si="11"/>
        <v>442</v>
      </c>
    </row>
    <row r="197" spans="1:23" x14ac:dyDescent="0.35">
      <c r="A197" s="77" t="s">
        <v>112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>
        <v>228</v>
      </c>
      <c r="M197" s="2"/>
      <c r="N197" s="2"/>
      <c r="O197" s="2"/>
      <c r="P197" s="2"/>
      <c r="Q197" s="2"/>
      <c r="R197" s="2"/>
      <c r="S197" s="2">
        <f t="shared" si="10"/>
        <v>228</v>
      </c>
      <c r="U197" s="74" t="str">
        <f>VLOOKUP(V197,SALDOAWAL.!$E:$E,1,0)</f>
        <v>1677344-00</v>
      </c>
      <c r="V197" s="74" t="str">
        <f t="shared" si="9"/>
        <v>1677344-00</v>
      </c>
      <c r="W197" s="74">
        <f t="shared" si="11"/>
        <v>228</v>
      </c>
    </row>
    <row r="198" spans="1:23" x14ac:dyDescent="0.35">
      <c r="A198" s="77" t="s">
        <v>113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>
        <v>43</v>
      </c>
      <c r="M198" s="2"/>
      <c r="N198" s="2"/>
      <c r="O198" s="2"/>
      <c r="P198" s="2"/>
      <c r="Q198" s="2"/>
      <c r="R198" s="2"/>
      <c r="S198" s="2">
        <f t="shared" si="10"/>
        <v>43</v>
      </c>
      <c r="U198" s="74" t="str">
        <f>VLOOKUP(V198,SALDOAWAL.!$E:$E,1,0)</f>
        <v>1677350-00</v>
      </c>
      <c r="V198" s="74" t="str">
        <f t="shared" si="9"/>
        <v>1677350-00</v>
      </c>
      <c r="W198" s="74">
        <f t="shared" si="11"/>
        <v>43</v>
      </c>
    </row>
    <row r="199" spans="1:23" x14ac:dyDescent="0.35">
      <c r="A199" s="77" t="s">
        <v>245</v>
      </c>
      <c r="B199" s="2"/>
      <c r="C199" s="2"/>
      <c r="D199" s="2"/>
      <c r="E199" s="2"/>
      <c r="F199" s="2"/>
      <c r="G199" s="2"/>
      <c r="H199" s="2"/>
      <c r="I199" s="2">
        <v>950</v>
      </c>
      <c r="J199" s="2"/>
      <c r="K199" s="2"/>
      <c r="L199" s="2">
        <v>3393</v>
      </c>
      <c r="M199" s="2"/>
      <c r="N199" s="2"/>
      <c r="O199" s="2"/>
      <c r="P199" s="2"/>
      <c r="Q199" s="2"/>
      <c r="R199" s="2"/>
      <c r="S199" s="2">
        <f t="shared" si="10"/>
        <v>4343</v>
      </c>
      <c r="U199" s="74" t="str">
        <f>VLOOKUP(V199,SALDOAWAL.!$E:$E,1,0)</f>
        <v>1677351-00</v>
      </c>
      <c r="V199" s="74" t="str">
        <f t="shared" si="9"/>
        <v>1677351-00</v>
      </c>
      <c r="W199" s="74">
        <f t="shared" si="11"/>
        <v>4343</v>
      </c>
    </row>
    <row r="200" spans="1:23" x14ac:dyDescent="0.35">
      <c r="A200" s="77" t="s">
        <v>361</v>
      </c>
      <c r="B200" s="2"/>
      <c r="C200" s="2"/>
      <c r="D200" s="2"/>
      <c r="E200" s="2"/>
      <c r="F200" s="2"/>
      <c r="G200" s="2"/>
      <c r="H200" s="2"/>
      <c r="I200" s="2"/>
      <c r="J200" s="2"/>
      <c r="K200" s="2">
        <v>190</v>
      </c>
      <c r="L200" s="2">
        <v>307</v>
      </c>
      <c r="M200" s="2"/>
      <c r="N200" s="2"/>
      <c r="O200" s="2">
        <v>20</v>
      </c>
      <c r="P200" s="2"/>
      <c r="Q200" s="2">
        <v>120</v>
      </c>
      <c r="R200" s="2"/>
      <c r="S200" s="2">
        <f t="shared" si="10"/>
        <v>637</v>
      </c>
      <c r="U200" s="74" t="str">
        <f>VLOOKUP(V200,SALDOAWAL.!$E:$E,1,0)</f>
        <v>1677396-00</v>
      </c>
      <c r="V200" s="74" t="str">
        <f t="shared" si="9"/>
        <v>1677396-00</v>
      </c>
      <c r="W200" s="74">
        <f t="shared" si="11"/>
        <v>637</v>
      </c>
    </row>
    <row r="201" spans="1:23" x14ac:dyDescent="0.35">
      <c r="A201" s="77" t="s">
        <v>362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>
        <v>20</v>
      </c>
      <c r="M201" s="2"/>
      <c r="N201" s="2"/>
      <c r="O201" s="2"/>
      <c r="P201" s="2"/>
      <c r="Q201" s="2"/>
      <c r="R201" s="2"/>
      <c r="S201" s="2">
        <f t="shared" si="10"/>
        <v>20</v>
      </c>
      <c r="U201" s="74" t="str">
        <f>VLOOKUP(V201,SALDOAWAL.!$E:$E,1,0)</f>
        <v>1677397-00</v>
      </c>
      <c r="V201" s="74" t="str">
        <f t="shared" si="9"/>
        <v>1677397-00</v>
      </c>
      <c r="W201" s="74">
        <f t="shared" si="11"/>
        <v>20</v>
      </c>
    </row>
    <row r="202" spans="1:23" x14ac:dyDescent="0.35">
      <c r="A202" s="77" t="s">
        <v>246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>
        <v>1315</v>
      </c>
      <c r="M202" s="2"/>
      <c r="N202" s="2"/>
      <c r="O202" s="2"/>
      <c r="P202" s="2"/>
      <c r="Q202" s="2"/>
      <c r="R202" s="2"/>
      <c r="S202" s="2">
        <f t="shared" si="10"/>
        <v>1315</v>
      </c>
      <c r="U202" s="74" t="str">
        <f>VLOOKUP(V202,SALDOAWAL.!$E:$E,1,0)</f>
        <v>1677402-00</v>
      </c>
      <c r="V202" s="74" t="str">
        <f t="shared" si="9"/>
        <v>1677402-00</v>
      </c>
      <c r="W202" s="74">
        <f t="shared" si="11"/>
        <v>1315</v>
      </c>
    </row>
    <row r="203" spans="1:23" x14ac:dyDescent="0.35">
      <c r="A203" s="77" t="s">
        <v>778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>
        <v>107</v>
      </c>
      <c r="M203" s="2"/>
      <c r="N203" s="2"/>
      <c r="O203" s="2"/>
      <c r="P203" s="2"/>
      <c r="Q203" s="2">
        <v>1800</v>
      </c>
      <c r="R203" s="2"/>
      <c r="S203" s="2">
        <f t="shared" si="10"/>
        <v>1907</v>
      </c>
      <c r="U203" s="74" t="str">
        <f>VLOOKUP(V203,SALDOAWAL.!$E:$E,1,0)</f>
        <v>1677404-00</v>
      </c>
      <c r="V203" s="74" t="str">
        <f t="shared" si="9"/>
        <v>1677404-00</v>
      </c>
      <c r="W203" s="74">
        <f t="shared" si="11"/>
        <v>1907</v>
      </c>
    </row>
    <row r="204" spans="1:23" x14ac:dyDescent="0.35">
      <c r="A204" s="77" t="s">
        <v>430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>
        <v>505</v>
      </c>
      <c r="M204" s="2"/>
      <c r="N204" s="2"/>
      <c r="O204" s="2"/>
      <c r="P204" s="2"/>
      <c r="Q204" s="2">
        <v>30</v>
      </c>
      <c r="R204" s="2"/>
      <c r="S204" s="2">
        <f t="shared" si="10"/>
        <v>535</v>
      </c>
      <c r="U204" s="74" t="str">
        <f>VLOOKUP(V204,SALDOAWAL.!$E:$E,1,0)</f>
        <v>1677405-00</v>
      </c>
      <c r="V204" s="74" t="str">
        <f t="shared" si="9"/>
        <v>1677405-00</v>
      </c>
      <c r="W204" s="74">
        <f t="shared" si="11"/>
        <v>535</v>
      </c>
    </row>
    <row r="205" spans="1:23" x14ac:dyDescent="0.35">
      <c r="A205" s="77" t="s">
        <v>247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>
        <v>2807</v>
      </c>
      <c r="M205" s="2"/>
      <c r="N205" s="2"/>
      <c r="O205" s="2"/>
      <c r="P205" s="2"/>
      <c r="Q205" s="2"/>
      <c r="R205" s="2"/>
      <c r="S205" s="2">
        <f t="shared" si="10"/>
        <v>2807</v>
      </c>
      <c r="U205" s="74" t="str">
        <f>VLOOKUP(V205,SALDOAWAL.!$E:$E,1,0)</f>
        <v>1677406-00</v>
      </c>
      <c r="V205" s="74" t="str">
        <f t="shared" si="9"/>
        <v>1677406-00</v>
      </c>
      <c r="W205" s="74">
        <f t="shared" si="11"/>
        <v>2807</v>
      </c>
    </row>
    <row r="206" spans="1:23" x14ac:dyDescent="0.35">
      <c r="A206" s="77" t="s">
        <v>409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>
        <v>912</v>
      </c>
      <c r="M206" s="2"/>
      <c r="N206" s="2"/>
      <c r="O206" s="2"/>
      <c r="P206" s="2"/>
      <c r="Q206" s="2"/>
      <c r="R206" s="2"/>
      <c r="S206" s="2">
        <f t="shared" si="10"/>
        <v>912</v>
      </c>
      <c r="U206" s="74" t="str">
        <f>VLOOKUP(V206,SALDOAWAL.!$E:$E,1,0)</f>
        <v>1677419-00</v>
      </c>
      <c r="V206" s="74" t="str">
        <f t="shared" si="9"/>
        <v>1677419-00</v>
      </c>
      <c r="W206" s="74">
        <f t="shared" si="11"/>
        <v>912</v>
      </c>
    </row>
    <row r="207" spans="1:23" x14ac:dyDescent="0.35">
      <c r="A207" s="77" t="s">
        <v>248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>
        <v>889</v>
      </c>
      <c r="M207" s="2"/>
      <c r="N207" s="2"/>
      <c r="O207" s="2"/>
      <c r="P207" s="2"/>
      <c r="Q207" s="2"/>
      <c r="R207" s="2"/>
      <c r="S207" s="2">
        <f t="shared" si="10"/>
        <v>889</v>
      </c>
      <c r="U207" s="74" t="str">
        <f>VLOOKUP(V207,SALDOAWAL.!$E:$E,1,0)</f>
        <v>1677420-00</v>
      </c>
      <c r="V207" s="74" t="str">
        <f t="shared" si="9"/>
        <v>1677420-00</v>
      </c>
      <c r="W207" s="74">
        <f t="shared" si="11"/>
        <v>889</v>
      </c>
    </row>
    <row r="208" spans="1:23" x14ac:dyDescent="0.35">
      <c r="A208" s="77" t="s">
        <v>779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>
        <v>1746</v>
      </c>
      <c r="M208" s="2"/>
      <c r="N208" s="2"/>
      <c r="O208" s="2"/>
      <c r="P208" s="2"/>
      <c r="Q208" s="2">
        <v>1000</v>
      </c>
      <c r="R208" s="2"/>
      <c r="S208" s="2">
        <f t="shared" si="10"/>
        <v>2746</v>
      </c>
      <c r="U208" s="74" t="str">
        <f>VLOOKUP(V208,SALDOAWAL.!$E:$E,1,0)</f>
        <v>1677421-00</v>
      </c>
      <c r="V208" s="74" t="str">
        <f t="shared" si="9"/>
        <v>1677421-00</v>
      </c>
      <c r="W208" s="74">
        <f t="shared" si="11"/>
        <v>2746</v>
      </c>
    </row>
    <row r="209" spans="1:23" x14ac:dyDescent="0.35">
      <c r="A209" s="77" t="s">
        <v>780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>
        <v>6918</v>
      </c>
      <c r="M209" s="2"/>
      <c r="N209" s="2"/>
      <c r="O209" s="2"/>
      <c r="P209" s="2"/>
      <c r="Q209" s="2"/>
      <c r="R209" s="2"/>
      <c r="S209" s="2">
        <f t="shared" si="10"/>
        <v>6918</v>
      </c>
      <c r="U209" s="74" t="str">
        <f>VLOOKUP(V209,SALDOAWAL.!$E:$E,1,0)</f>
        <v>1677422-00</v>
      </c>
      <c r="V209" s="74" t="str">
        <f t="shared" si="9"/>
        <v>1677422-00</v>
      </c>
      <c r="W209" s="74">
        <f t="shared" si="11"/>
        <v>6918</v>
      </c>
    </row>
    <row r="210" spans="1:23" x14ac:dyDescent="0.35">
      <c r="A210" s="77" t="s">
        <v>410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>
        <v>24394</v>
      </c>
      <c r="M210" s="2">
        <v>2022</v>
      </c>
      <c r="N210" s="2"/>
      <c r="O210" s="2"/>
      <c r="P210" s="2"/>
      <c r="Q210" s="2"/>
      <c r="R210" s="2"/>
      <c r="S210" s="2">
        <f t="shared" si="10"/>
        <v>26416</v>
      </c>
      <c r="U210" s="74" t="str">
        <f>VLOOKUP(V210,SALDOAWAL.!$E:$E,1,0)</f>
        <v>1677430-00</v>
      </c>
      <c r="V210" s="74" t="str">
        <f t="shared" si="9"/>
        <v>1677430-00</v>
      </c>
      <c r="W210" s="74">
        <f t="shared" si="11"/>
        <v>26416</v>
      </c>
    </row>
    <row r="211" spans="1:23" x14ac:dyDescent="0.35">
      <c r="A211" s="77" t="s">
        <v>249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>
        <v>288</v>
      </c>
      <c r="M211" s="2"/>
      <c r="N211" s="2"/>
      <c r="O211" s="2"/>
      <c r="P211" s="2"/>
      <c r="Q211" s="2"/>
      <c r="R211" s="2"/>
      <c r="S211" s="2">
        <f t="shared" si="10"/>
        <v>288</v>
      </c>
      <c r="U211" s="74" t="str">
        <f>VLOOKUP(V211,SALDOAWAL.!$E:$E,1,0)</f>
        <v>1677431-00</v>
      </c>
      <c r="V211" s="74" t="str">
        <f t="shared" si="9"/>
        <v>1677431-00</v>
      </c>
      <c r="W211" s="74">
        <f t="shared" si="11"/>
        <v>288</v>
      </c>
    </row>
    <row r="212" spans="1:23" x14ac:dyDescent="0.35">
      <c r="A212" s="77" t="s">
        <v>114</v>
      </c>
      <c r="B212" s="2"/>
      <c r="C212" s="2"/>
      <c r="D212" s="2"/>
      <c r="E212" s="2"/>
      <c r="F212" s="2"/>
      <c r="G212" s="2"/>
      <c r="H212" s="2"/>
      <c r="I212" s="2"/>
      <c r="J212" s="2"/>
      <c r="K212" s="2">
        <v>36490</v>
      </c>
      <c r="L212" s="2">
        <v>12780</v>
      </c>
      <c r="M212" s="2"/>
      <c r="N212" s="2"/>
      <c r="O212" s="2"/>
      <c r="P212" s="2"/>
      <c r="Q212" s="2">
        <v>3600</v>
      </c>
      <c r="R212" s="2"/>
      <c r="S212" s="2">
        <f t="shared" si="10"/>
        <v>52870</v>
      </c>
      <c r="U212" s="74" t="str">
        <f>VLOOKUP(V212,SALDOAWAL.!$E:$E,1,0)</f>
        <v>1678382-00</v>
      </c>
      <c r="V212" s="74" t="str">
        <f t="shared" si="9"/>
        <v>1678382-00</v>
      </c>
      <c r="W212" s="74">
        <f t="shared" si="11"/>
        <v>52870</v>
      </c>
    </row>
    <row r="213" spans="1:23" x14ac:dyDescent="0.35">
      <c r="A213" s="77" t="s">
        <v>115</v>
      </c>
      <c r="B213" s="2"/>
      <c r="C213" s="2"/>
      <c r="D213" s="2"/>
      <c r="E213" s="2"/>
      <c r="F213" s="2"/>
      <c r="G213" s="2"/>
      <c r="H213" s="2"/>
      <c r="I213" s="2"/>
      <c r="J213" s="2"/>
      <c r="K213" s="2">
        <v>29974</v>
      </c>
      <c r="L213" s="2">
        <v>5691</v>
      </c>
      <c r="M213" s="2"/>
      <c r="N213" s="2"/>
      <c r="O213" s="2"/>
      <c r="P213" s="2"/>
      <c r="Q213" s="2">
        <v>100</v>
      </c>
      <c r="R213" s="2"/>
      <c r="S213" s="2">
        <f t="shared" si="10"/>
        <v>35765</v>
      </c>
      <c r="U213" s="74" t="str">
        <f>VLOOKUP(V213,SALDOAWAL.!$E:$E,1,0)</f>
        <v>1682463-01</v>
      </c>
      <c r="V213" s="74" t="str">
        <f t="shared" si="9"/>
        <v>1682463-01</v>
      </c>
      <c r="W213" s="74">
        <f t="shared" si="11"/>
        <v>35765</v>
      </c>
    </row>
    <row r="214" spans="1:23" x14ac:dyDescent="0.35">
      <c r="A214" s="77" t="s">
        <v>116</v>
      </c>
      <c r="B214" s="2"/>
      <c r="C214" s="2"/>
      <c r="D214" s="2"/>
      <c r="E214" s="2"/>
      <c r="F214" s="2"/>
      <c r="G214" s="2"/>
      <c r="H214" s="2"/>
      <c r="I214" s="2"/>
      <c r="J214" s="2"/>
      <c r="K214" s="2">
        <v>649</v>
      </c>
      <c r="L214" s="2">
        <v>19515</v>
      </c>
      <c r="M214" s="2"/>
      <c r="N214" s="2"/>
      <c r="O214" s="2"/>
      <c r="P214" s="2"/>
      <c r="Q214" s="2">
        <v>1600</v>
      </c>
      <c r="R214" s="2"/>
      <c r="S214" s="2">
        <f t="shared" si="10"/>
        <v>21764</v>
      </c>
      <c r="U214" s="74" t="str">
        <f>VLOOKUP(V214,SALDOAWAL.!$E:$E,1,0)</f>
        <v>1682468-01</v>
      </c>
      <c r="V214" s="74" t="str">
        <f t="shared" si="9"/>
        <v>1682468-01</v>
      </c>
      <c r="W214" s="74">
        <f t="shared" si="11"/>
        <v>21764</v>
      </c>
    </row>
    <row r="215" spans="1:23" x14ac:dyDescent="0.35">
      <c r="A215" s="77" t="s">
        <v>117</v>
      </c>
      <c r="B215" s="2"/>
      <c r="C215" s="2"/>
      <c r="D215" s="2">
        <v>10000</v>
      </c>
      <c r="E215" s="2"/>
      <c r="F215" s="2"/>
      <c r="G215" s="2"/>
      <c r="H215" s="2"/>
      <c r="I215" s="2"/>
      <c r="J215" s="2"/>
      <c r="K215" s="2"/>
      <c r="L215" s="2">
        <v>284</v>
      </c>
      <c r="M215" s="2"/>
      <c r="N215" s="2"/>
      <c r="O215" s="2"/>
      <c r="P215" s="2"/>
      <c r="Q215" s="2">
        <v>7500</v>
      </c>
      <c r="R215" s="2"/>
      <c r="S215" s="2">
        <f t="shared" si="10"/>
        <v>17784</v>
      </c>
      <c r="U215" s="74" t="str">
        <f>VLOOKUP(V215,SALDOAWAL.!$E:$E,1,0)</f>
        <v>1682475-00</v>
      </c>
      <c r="V215" s="74" t="str">
        <f t="shared" si="9"/>
        <v>1682475-00</v>
      </c>
      <c r="W215" s="74">
        <f t="shared" si="11"/>
        <v>17784</v>
      </c>
    </row>
    <row r="216" spans="1:23" x14ac:dyDescent="0.35">
      <c r="A216" s="77" t="s">
        <v>118</v>
      </c>
      <c r="B216" s="2"/>
      <c r="C216" s="2"/>
      <c r="D216" s="2">
        <v>8175</v>
      </c>
      <c r="E216" s="2"/>
      <c r="F216" s="2"/>
      <c r="G216" s="2"/>
      <c r="H216" s="2"/>
      <c r="I216" s="2"/>
      <c r="J216" s="2"/>
      <c r="K216" s="2">
        <v>1100</v>
      </c>
      <c r="L216" s="2">
        <v>894</v>
      </c>
      <c r="M216" s="2">
        <v>3336</v>
      </c>
      <c r="N216" s="2"/>
      <c r="O216" s="2"/>
      <c r="P216" s="2"/>
      <c r="Q216" s="2">
        <v>6800</v>
      </c>
      <c r="R216" s="2">
        <v>2000</v>
      </c>
      <c r="S216" s="2">
        <f t="shared" si="10"/>
        <v>18305</v>
      </c>
      <c r="U216" s="74" t="str">
        <f>VLOOKUP(V216,SALDOAWAL.!$E:$E,1,0)</f>
        <v>1682476-00</v>
      </c>
      <c r="V216" s="74" t="str">
        <f t="shared" si="9"/>
        <v>1682476-00</v>
      </c>
      <c r="W216" s="74">
        <f t="shared" si="11"/>
        <v>18305</v>
      </c>
    </row>
    <row r="217" spans="1:23" x14ac:dyDescent="0.35">
      <c r="A217" s="77" t="s">
        <v>334</v>
      </c>
      <c r="B217" s="2"/>
      <c r="C217" s="2"/>
      <c r="D217" s="2"/>
      <c r="E217" s="2"/>
      <c r="F217" s="2"/>
      <c r="G217" s="2"/>
      <c r="H217" s="2"/>
      <c r="I217" s="2">
        <v>1820</v>
      </c>
      <c r="J217" s="2"/>
      <c r="K217" s="2"/>
      <c r="L217" s="2">
        <v>14944</v>
      </c>
      <c r="M217" s="2">
        <v>141</v>
      </c>
      <c r="N217" s="2"/>
      <c r="O217" s="2"/>
      <c r="P217" s="2"/>
      <c r="Q217" s="2">
        <v>5000</v>
      </c>
      <c r="R217" s="2"/>
      <c r="S217" s="2">
        <f t="shared" si="10"/>
        <v>21905</v>
      </c>
      <c r="U217" s="74" t="str">
        <f>VLOOKUP(V217,SALDOAWAL.!$E:$E,1,0)</f>
        <v>1682483-02</v>
      </c>
      <c r="V217" s="74" t="str">
        <f t="shared" si="9"/>
        <v>1682483-02</v>
      </c>
      <c r="W217" s="74">
        <f t="shared" si="11"/>
        <v>21905</v>
      </c>
    </row>
    <row r="218" spans="1:23" x14ac:dyDescent="0.35">
      <c r="A218" s="77" t="s">
        <v>335</v>
      </c>
      <c r="B218" s="2"/>
      <c r="C218" s="2"/>
      <c r="D218" s="2">
        <v>5070</v>
      </c>
      <c r="E218" s="2"/>
      <c r="F218" s="2"/>
      <c r="G218" s="2"/>
      <c r="H218" s="2"/>
      <c r="I218" s="2">
        <v>1250</v>
      </c>
      <c r="J218" s="2"/>
      <c r="K218" s="2"/>
      <c r="L218" s="2">
        <v>12659</v>
      </c>
      <c r="M218" s="2">
        <v>6269</v>
      </c>
      <c r="N218" s="2"/>
      <c r="O218" s="2"/>
      <c r="P218" s="2"/>
      <c r="Q218" s="2">
        <v>10000</v>
      </c>
      <c r="R218" s="2"/>
      <c r="S218" s="2">
        <f t="shared" si="10"/>
        <v>35248</v>
      </c>
      <c r="U218" s="74" t="str">
        <f>VLOOKUP(V218,SALDOAWAL.!$E:$E,1,0)</f>
        <v>1682485-00</v>
      </c>
      <c r="V218" s="74" t="str">
        <f t="shared" si="9"/>
        <v>1682485-00</v>
      </c>
      <c r="W218" s="74">
        <f t="shared" si="11"/>
        <v>35248</v>
      </c>
    </row>
    <row r="219" spans="1:23" x14ac:dyDescent="0.35">
      <c r="A219" s="77" t="s">
        <v>782</v>
      </c>
      <c r="B219" s="2"/>
      <c r="C219" s="2">
        <v>305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>
        <f t="shared" si="10"/>
        <v>305</v>
      </c>
      <c r="U219" s="74" t="str">
        <f>VLOOKUP(V219,SALDOAWAL.!$E:$E,1,0)</f>
        <v>1684159-00</v>
      </c>
      <c r="V219" s="74" t="str">
        <f t="shared" si="9"/>
        <v>1684159-00</v>
      </c>
      <c r="W219" s="74">
        <f t="shared" si="11"/>
        <v>305</v>
      </c>
    </row>
    <row r="220" spans="1:23" x14ac:dyDescent="0.35">
      <c r="A220" s="77" t="s">
        <v>783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>
        <v>45</v>
      </c>
      <c r="M220" s="2"/>
      <c r="N220" s="2"/>
      <c r="O220" s="2"/>
      <c r="P220" s="2"/>
      <c r="Q220" s="2"/>
      <c r="R220" s="2"/>
      <c r="S220" s="2">
        <f t="shared" si="10"/>
        <v>45</v>
      </c>
      <c r="U220" s="74" t="str">
        <f>VLOOKUP(V220,SALDOAWAL.!$E:$E,1,0)</f>
        <v>1684160-00</v>
      </c>
      <c r="V220" s="74" t="str">
        <f t="shared" si="9"/>
        <v>1684160-00</v>
      </c>
      <c r="W220" s="74">
        <f t="shared" si="11"/>
        <v>45</v>
      </c>
    </row>
    <row r="221" spans="1:23" x14ac:dyDescent="0.35">
      <c r="A221" s="77" t="s">
        <v>119</v>
      </c>
      <c r="B221" s="2"/>
      <c r="C221" s="2"/>
      <c r="D221" s="2">
        <v>3430</v>
      </c>
      <c r="E221" s="2"/>
      <c r="F221" s="2"/>
      <c r="G221" s="2"/>
      <c r="H221" s="2"/>
      <c r="I221" s="2"/>
      <c r="J221" s="2"/>
      <c r="K221" s="2">
        <v>10490</v>
      </c>
      <c r="L221" s="2">
        <v>4487</v>
      </c>
      <c r="M221" s="2">
        <v>2956</v>
      </c>
      <c r="N221" s="2"/>
      <c r="O221" s="2"/>
      <c r="P221" s="2">
        <v>1729</v>
      </c>
      <c r="Q221" s="2">
        <v>18000</v>
      </c>
      <c r="R221" s="2"/>
      <c r="S221" s="2">
        <f t="shared" si="10"/>
        <v>41092</v>
      </c>
      <c r="U221" s="74" t="str">
        <f>VLOOKUP(V221,SALDOAWAL.!$E:$E,1,0)</f>
        <v>1687372-00</v>
      </c>
      <c r="V221" s="74" t="str">
        <f t="shared" si="9"/>
        <v>1687372-00</v>
      </c>
      <c r="W221" s="74">
        <f t="shared" si="11"/>
        <v>41092</v>
      </c>
    </row>
    <row r="222" spans="1:23" x14ac:dyDescent="0.35">
      <c r="A222" s="77" t="s">
        <v>120</v>
      </c>
      <c r="B222" s="2"/>
      <c r="C222" s="2"/>
      <c r="D222" s="2">
        <v>2900</v>
      </c>
      <c r="E222" s="2"/>
      <c r="F222" s="2"/>
      <c r="G222" s="2"/>
      <c r="H222" s="2"/>
      <c r="I222" s="2"/>
      <c r="J222" s="2"/>
      <c r="K222" s="2">
        <v>4240</v>
      </c>
      <c r="L222" s="2">
        <v>3617</v>
      </c>
      <c r="M222" s="2">
        <v>2054</v>
      </c>
      <c r="N222" s="2"/>
      <c r="O222" s="2">
        <v>4502</v>
      </c>
      <c r="P222" s="2"/>
      <c r="Q222" s="2">
        <v>9000</v>
      </c>
      <c r="R222" s="2"/>
      <c r="S222" s="2">
        <f t="shared" si="10"/>
        <v>26313</v>
      </c>
      <c r="U222" s="74" t="str">
        <f>VLOOKUP(V222,SALDOAWAL.!$E:$E,1,0)</f>
        <v>1687373-00</v>
      </c>
      <c r="V222" s="74" t="str">
        <f t="shared" si="9"/>
        <v>1687373-00</v>
      </c>
      <c r="W222" s="74">
        <f t="shared" si="11"/>
        <v>26313</v>
      </c>
    </row>
    <row r="223" spans="1:23" x14ac:dyDescent="0.35">
      <c r="A223" s="77" t="s">
        <v>121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>
        <v>120</v>
      </c>
      <c r="M223" s="2"/>
      <c r="N223" s="2"/>
      <c r="O223" s="2"/>
      <c r="P223" s="2"/>
      <c r="Q223" s="2">
        <v>1000</v>
      </c>
      <c r="R223" s="2"/>
      <c r="S223" s="2">
        <f t="shared" si="10"/>
        <v>1120</v>
      </c>
      <c r="U223" s="74" t="str">
        <f>VLOOKUP(V223,SALDOAWAL.!$E:$E,1,0)</f>
        <v>1687744-01</v>
      </c>
      <c r="V223" s="74" t="str">
        <f t="shared" si="9"/>
        <v>1687744-01</v>
      </c>
      <c r="W223" s="74">
        <f t="shared" si="11"/>
        <v>1120</v>
      </c>
    </row>
    <row r="224" spans="1:23" x14ac:dyDescent="0.35">
      <c r="A224" s="77" t="s">
        <v>617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>
        <v>2768</v>
      </c>
      <c r="M224" s="2"/>
      <c r="N224" s="2"/>
      <c r="O224" s="2"/>
      <c r="P224" s="2"/>
      <c r="Q224" s="2">
        <v>2000</v>
      </c>
      <c r="R224" s="2"/>
      <c r="S224" s="2">
        <f t="shared" si="10"/>
        <v>4768</v>
      </c>
      <c r="U224" s="74" t="str">
        <f>VLOOKUP(V224,SALDOAWAL.!$E:$E,1,0)</f>
        <v>1687767-00</v>
      </c>
      <c r="V224" s="74" t="str">
        <f t="shared" si="9"/>
        <v>1687767-00</v>
      </c>
      <c r="W224" s="74">
        <f t="shared" si="11"/>
        <v>4768</v>
      </c>
    </row>
    <row r="225" spans="1:23" x14ac:dyDescent="0.35">
      <c r="A225" s="77" t="s">
        <v>122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>
        <v>176</v>
      </c>
      <c r="M225" s="2"/>
      <c r="N225" s="2"/>
      <c r="O225" s="2"/>
      <c r="P225" s="2"/>
      <c r="Q225" s="2"/>
      <c r="R225" s="2"/>
      <c r="S225" s="2">
        <f t="shared" si="10"/>
        <v>176</v>
      </c>
      <c r="U225" s="74" t="str">
        <f>VLOOKUP(V225,SALDOAWAL.!$E:$E,1,0)</f>
        <v>1687909-00</v>
      </c>
      <c r="V225" s="74" t="str">
        <f t="shared" si="9"/>
        <v>1687909-00</v>
      </c>
      <c r="W225" s="74">
        <f t="shared" si="11"/>
        <v>176</v>
      </c>
    </row>
    <row r="226" spans="1:23" x14ac:dyDescent="0.35">
      <c r="A226" s="77" t="s">
        <v>251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>
        <v>726</v>
      </c>
      <c r="M226" s="2"/>
      <c r="N226" s="2"/>
      <c r="O226" s="2"/>
      <c r="P226" s="2"/>
      <c r="Q226" s="2">
        <v>5000</v>
      </c>
      <c r="R226" s="2"/>
      <c r="S226" s="2">
        <f t="shared" si="10"/>
        <v>5726</v>
      </c>
      <c r="U226" s="74" t="str">
        <f>VLOOKUP(V226,SALDOAWAL.!$E:$E,1,0)</f>
        <v>1687912-00</v>
      </c>
      <c r="V226" s="74" t="str">
        <f t="shared" si="9"/>
        <v>1687912-00</v>
      </c>
      <c r="W226" s="74">
        <f t="shared" si="11"/>
        <v>5726</v>
      </c>
    </row>
    <row r="227" spans="1:23" x14ac:dyDescent="0.35">
      <c r="A227" s="77" t="s">
        <v>337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>
        <v>16669</v>
      </c>
      <c r="M227" s="2">
        <v>2847</v>
      </c>
      <c r="N227" s="2"/>
      <c r="O227" s="2"/>
      <c r="P227" s="2">
        <v>130</v>
      </c>
      <c r="Q227" s="2">
        <v>250</v>
      </c>
      <c r="R227" s="2"/>
      <c r="S227" s="2">
        <f t="shared" si="10"/>
        <v>19896</v>
      </c>
      <c r="U227" s="74" t="str">
        <f>VLOOKUP(V227,SALDOAWAL.!$E:$E,1,0)</f>
        <v>1687922-00</v>
      </c>
      <c r="V227" s="74" t="str">
        <f t="shared" si="9"/>
        <v>1687922-00</v>
      </c>
      <c r="W227" s="74">
        <f t="shared" si="11"/>
        <v>19896</v>
      </c>
    </row>
    <row r="228" spans="1:23" x14ac:dyDescent="0.35">
      <c r="A228" s="77" t="s">
        <v>123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>
        <v>1711</v>
      </c>
      <c r="M228" s="2"/>
      <c r="N228" s="2"/>
      <c r="O228" s="2"/>
      <c r="P228" s="2"/>
      <c r="Q228" s="2">
        <v>1001</v>
      </c>
      <c r="R228" s="2"/>
      <c r="S228" s="2">
        <f t="shared" si="10"/>
        <v>2712</v>
      </c>
      <c r="U228" s="74" t="str">
        <f>VLOOKUP(V228,SALDOAWAL.!$E:$E,1,0)</f>
        <v>1687942-00</v>
      </c>
      <c r="V228" s="74" t="str">
        <f t="shared" si="9"/>
        <v>1687942-00</v>
      </c>
      <c r="W228" s="74">
        <f t="shared" si="11"/>
        <v>2712</v>
      </c>
    </row>
    <row r="229" spans="1:23" x14ac:dyDescent="0.35">
      <c r="A229" s="77" t="s">
        <v>124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>
        <v>1252</v>
      </c>
      <c r="M229" s="2"/>
      <c r="N229" s="2"/>
      <c r="O229" s="2"/>
      <c r="P229" s="2"/>
      <c r="Q229" s="2"/>
      <c r="R229" s="2"/>
      <c r="S229" s="2">
        <f t="shared" si="10"/>
        <v>1252</v>
      </c>
      <c r="U229" s="74" t="str">
        <f>VLOOKUP(V229,SALDOAWAL.!$E:$E,1,0)</f>
        <v>1687953-00</v>
      </c>
      <c r="V229" s="74" t="str">
        <f t="shared" si="9"/>
        <v>1687953-00</v>
      </c>
      <c r="W229" s="74">
        <f t="shared" si="11"/>
        <v>1252</v>
      </c>
    </row>
    <row r="230" spans="1:23" x14ac:dyDescent="0.35">
      <c r="A230" s="77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>
        <v>824</v>
      </c>
      <c r="M230" s="2"/>
      <c r="N230" s="2"/>
      <c r="O230" s="2"/>
      <c r="P230" s="2"/>
      <c r="Q230" s="2"/>
      <c r="R230" s="2"/>
      <c r="S230" s="2">
        <f t="shared" si="10"/>
        <v>824</v>
      </c>
      <c r="U230" s="74" t="str">
        <f>VLOOKUP(V230,SALDOAWAL.!$E:$E,1,0)</f>
        <v>1687962-00</v>
      </c>
      <c r="V230" s="74" t="str">
        <f t="shared" si="9"/>
        <v>1687962-00</v>
      </c>
      <c r="W230" s="74">
        <f t="shared" si="11"/>
        <v>824</v>
      </c>
    </row>
    <row r="231" spans="1:23" x14ac:dyDescent="0.35">
      <c r="A231" s="77" t="s">
        <v>338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>
        <v>1124</v>
      </c>
      <c r="M231" s="2"/>
      <c r="N231" s="2"/>
      <c r="O231" s="2"/>
      <c r="P231" s="2"/>
      <c r="Q231" s="2">
        <v>11000</v>
      </c>
      <c r="R231" s="2"/>
      <c r="S231" s="2">
        <f t="shared" si="10"/>
        <v>12124</v>
      </c>
      <c r="U231" s="74" t="str">
        <f>VLOOKUP(V231,SALDOAWAL.!$E:$E,1,0)</f>
        <v>1687963-00</v>
      </c>
      <c r="V231" s="74" t="str">
        <f t="shared" si="9"/>
        <v>1687963-00</v>
      </c>
      <c r="W231" s="74">
        <f t="shared" si="11"/>
        <v>12124</v>
      </c>
    </row>
    <row r="232" spans="1:23" x14ac:dyDescent="0.35">
      <c r="A232" s="77" t="s">
        <v>339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>
        <v>191</v>
      </c>
      <c r="M232" s="2"/>
      <c r="N232" s="2"/>
      <c r="O232" s="2"/>
      <c r="P232" s="2"/>
      <c r="Q232" s="2"/>
      <c r="R232" s="2"/>
      <c r="S232" s="2">
        <f t="shared" si="10"/>
        <v>191</v>
      </c>
      <c r="U232" s="74" t="str">
        <f>VLOOKUP(V232,SALDOAWAL.!$E:$E,1,0)</f>
        <v>1687964-01</v>
      </c>
      <c r="V232" s="74" t="str">
        <f t="shared" si="9"/>
        <v>1687964-01</v>
      </c>
      <c r="W232" s="74">
        <f t="shared" si="11"/>
        <v>191</v>
      </c>
    </row>
    <row r="233" spans="1:23" x14ac:dyDescent="0.35">
      <c r="A233" s="77" t="s">
        <v>340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>
        <v>2724</v>
      </c>
      <c r="M233" s="2"/>
      <c r="N233" s="2"/>
      <c r="O233" s="2"/>
      <c r="P233" s="2"/>
      <c r="Q233" s="2"/>
      <c r="R233" s="2"/>
      <c r="S233" s="2">
        <f t="shared" si="10"/>
        <v>2724</v>
      </c>
      <c r="U233" s="74" t="str">
        <f>VLOOKUP(V233,SALDOAWAL.!$E:$E,1,0)</f>
        <v>1687966-01</v>
      </c>
      <c r="V233" s="74" t="str">
        <f t="shared" si="9"/>
        <v>1687966-01</v>
      </c>
      <c r="W233" s="74">
        <f t="shared" si="11"/>
        <v>2724</v>
      </c>
    </row>
    <row r="234" spans="1:23" x14ac:dyDescent="0.35">
      <c r="A234" s="77" t="s">
        <v>125</v>
      </c>
      <c r="B234" s="2"/>
      <c r="C234" s="2"/>
      <c r="D234" s="2"/>
      <c r="E234" s="2"/>
      <c r="F234" s="2"/>
      <c r="G234" s="2"/>
      <c r="H234" s="2"/>
      <c r="I234" s="2"/>
      <c r="J234" s="2"/>
      <c r="K234" s="2">
        <v>560</v>
      </c>
      <c r="L234" s="2">
        <v>360</v>
      </c>
      <c r="M234" s="2"/>
      <c r="N234" s="2"/>
      <c r="O234" s="2"/>
      <c r="P234" s="2"/>
      <c r="Q234" s="2">
        <v>3000</v>
      </c>
      <c r="R234" s="2"/>
      <c r="S234" s="2">
        <f t="shared" si="10"/>
        <v>3920</v>
      </c>
      <c r="U234" s="74" t="str">
        <f>VLOOKUP(V234,SALDOAWAL.!$E:$E,1,0)</f>
        <v>1687990-00</v>
      </c>
      <c r="V234" s="74" t="str">
        <f t="shared" si="9"/>
        <v>1687990-00</v>
      </c>
      <c r="W234" s="74">
        <f t="shared" si="11"/>
        <v>3920</v>
      </c>
    </row>
    <row r="235" spans="1:23" x14ac:dyDescent="0.35">
      <c r="A235" s="77" t="s">
        <v>126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>
        <v>49</v>
      </c>
      <c r="M235" s="2"/>
      <c r="N235" s="2"/>
      <c r="O235" s="2"/>
      <c r="P235" s="2"/>
      <c r="Q235" s="2"/>
      <c r="R235" s="2"/>
      <c r="S235" s="2">
        <f t="shared" si="10"/>
        <v>49</v>
      </c>
      <c r="U235" s="74" t="str">
        <f>VLOOKUP(V235,SALDOAWAL.!$E:$E,1,0)</f>
        <v>1688001-02</v>
      </c>
      <c r="V235" s="74" t="str">
        <f t="shared" si="9"/>
        <v>1688001-02</v>
      </c>
      <c r="W235" s="74">
        <f t="shared" si="11"/>
        <v>49</v>
      </c>
    </row>
    <row r="236" spans="1:23" x14ac:dyDescent="0.35">
      <c r="A236" s="77" t="s">
        <v>378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>
        <v>5400</v>
      </c>
      <c r="M236" s="2"/>
      <c r="N236" s="2"/>
      <c r="O236" s="2"/>
      <c r="P236" s="2"/>
      <c r="Q236" s="2"/>
      <c r="R236" s="2"/>
      <c r="S236" s="2">
        <f t="shared" si="10"/>
        <v>5400</v>
      </c>
      <c r="U236" s="74" t="str">
        <f>VLOOKUP(V236,SALDOAWAL.!$E:$E,1,0)</f>
        <v>1688049-00</v>
      </c>
      <c r="V236" s="74" t="str">
        <f t="shared" si="9"/>
        <v>1688049-00</v>
      </c>
      <c r="W236" s="74">
        <f t="shared" si="11"/>
        <v>5400</v>
      </c>
    </row>
    <row r="237" spans="1:23" x14ac:dyDescent="0.35">
      <c r="A237" s="77" t="s">
        <v>252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>
        <v>662</v>
      </c>
      <c r="M237" s="2"/>
      <c r="N237" s="2"/>
      <c r="O237" s="2">
        <v>5</v>
      </c>
      <c r="P237" s="2"/>
      <c r="Q237" s="2"/>
      <c r="R237" s="2"/>
      <c r="S237" s="2">
        <f t="shared" si="10"/>
        <v>667</v>
      </c>
      <c r="U237" s="74" t="str">
        <f>VLOOKUP(V237,SALDOAWAL.!$E:$E,1,0)</f>
        <v>1688232-01</v>
      </c>
      <c r="V237" s="74" t="str">
        <f t="shared" si="9"/>
        <v>1688232-01</v>
      </c>
      <c r="W237" s="74">
        <f t="shared" si="11"/>
        <v>667</v>
      </c>
    </row>
    <row r="238" spans="1:23" x14ac:dyDescent="0.35">
      <c r="A238" s="77" t="s">
        <v>618</v>
      </c>
      <c r="B238" s="2"/>
      <c r="C238" s="2"/>
      <c r="D238" s="2"/>
      <c r="E238" s="2"/>
      <c r="F238" s="2"/>
      <c r="G238" s="2"/>
      <c r="H238" s="2"/>
      <c r="I238" s="2"/>
      <c r="J238" s="2"/>
      <c r="K238" s="2">
        <v>750</v>
      </c>
      <c r="L238" s="2">
        <v>488</v>
      </c>
      <c r="M238" s="2"/>
      <c r="N238" s="2"/>
      <c r="O238" s="2">
        <v>190</v>
      </c>
      <c r="P238" s="2"/>
      <c r="Q238" s="2"/>
      <c r="R238" s="2"/>
      <c r="S238" s="2">
        <f t="shared" si="10"/>
        <v>1428</v>
      </c>
      <c r="U238" s="74" t="str">
        <f>VLOOKUP(V238,SALDOAWAL.!$E:$E,1,0)</f>
        <v>1688239-01</v>
      </c>
      <c r="V238" s="74" t="str">
        <f t="shared" si="9"/>
        <v>1688239-01</v>
      </c>
      <c r="W238" s="74">
        <f t="shared" si="11"/>
        <v>1428</v>
      </c>
    </row>
    <row r="239" spans="1:23" x14ac:dyDescent="0.35">
      <c r="A239" s="77" t="s">
        <v>342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>
        <v>620</v>
      </c>
      <c r="M239" s="2"/>
      <c r="N239" s="2"/>
      <c r="O239" s="2"/>
      <c r="P239" s="2"/>
      <c r="Q239" s="2"/>
      <c r="R239" s="2"/>
      <c r="S239" s="2">
        <f t="shared" si="10"/>
        <v>620</v>
      </c>
      <c r="U239" s="74" t="str">
        <f>VLOOKUP(V239,SALDOAWAL.!$E:$E,1,0)</f>
        <v>1688242-00</v>
      </c>
      <c r="V239" s="74" t="str">
        <f t="shared" si="9"/>
        <v>1688242-00</v>
      </c>
      <c r="W239" s="74">
        <f t="shared" si="11"/>
        <v>620</v>
      </c>
    </row>
    <row r="240" spans="1:23" x14ac:dyDescent="0.35">
      <c r="A240" s="77" t="s">
        <v>253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>
        <v>5079</v>
      </c>
      <c r="M240" s="2"/>
      <c r="N240" s="2"/>
      <c r="O240" s="2"/>
      <c r="P240" s="2"/>
      <c r="Q240" s="2"/>
      <c r="R240" s="2"/>
      <c r="S240" s="2">
        <f t="shared" si="10"/>
        <v>5079</v>
      </c>
      <c r="U240" s="74" t="str">
        <f>VLOOKUP(V240,SALDOAWAL.!$E:$E,1,0)</f>
        <v>1688250-00</v>
      </c>
      <c r="V240" s="74" t="str">
        <f t="shared" si="9"/>
        <v>1688250-00</v>
      </c>
      <c r="W240" s="74">
        <f t="shared" si="11"/>
        <v>5079</v>
      </c>
    </row>
    <row r="241" spans="1:23" x14ac:dyDescent="0.35">
      <c r="A241" s="77" t="s">
        <v>785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>
        <v>1745</v>
      </c>
      <c r="M241" s="2"/>
      <c r="N241" s="2"/>
      <c r="O241" s="2"/>
      <c r="P241" s="2"/>
      <c r="Q241" s="2">
        <v>2000</v>
      </c>
      <c r="R241" s="2"/>
      <c r="S241" s="2">
        <f t="shared" si="10"/>
        <v>3745</v>
      </c>
      <c r="U241" s="74" t="str">
        <f>VLOOKUP(V241,SALDOAWAL.!$E:$E,1,0)</f>
        <v>1688253-00</v>
      </c>
      <c r="V241" s="74" t="str">
        <f t="shared" si="9"/>
        <v>1688253-00</v>
      </c>
      <c r="W241" s="74">
        <f t="shared" si="11"/>
        <v>3745</v>
      </c>
    </row>
    <row r="242" spans="1:23" x14ac:dyDescent="0.35">
      <c r="A242" s="77" t="s">
        <v>619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>
        <v>857</v>
      </c>
      <c r="M242" s="2"/>
      <c r="N242" s="2"/>
      <c r="O242" s="2"/>
      <c r="P242" s="2"/>
      <c r="Q242" s="2"/>
      <c r="R242" s="2"/>
      <c r="S242" s="2">
        <f t="shared" si="10"/>
        <v>857</v>
      </c>
      <c r="U242" s="74" t="str">
        <f>VLOOKUP(V242,SALDOAWAL.!$E:$E,1,0)</f>
        <v>1688254-00</v>
      </c>
      <c r="V242" s="74" t="str">
        <f t="shared" si="9"/>
        <v>1688254-00</v>
      </c>
      <c r="W242" s="74">
        <f t="shared" si="11"/>
        <v>857</v>
      </c>
    </row>
    <row r="243" spans="1:23" x14ac:dyDescent="0.35">
      <c r="A243" s="77" t="s">
        <v>786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>
        <v>3395</v>
      </c>
      <c r="M243" s="2"/>
      <c r="N243" s="2"/>
      <c r="O243" s="2"/>
      <c r="P243" s="2"/>
      <c r="Q243" s="2"/>
      <c r="R243" s="2"/>
      <c r="S243" s="2">
        <f t="shared" si="10"/>
        <v>3395</v>
      </c>
      <c r="U243" s="74" t="str">
        <f>VLOOKUP(V243,SALDOAWAL.!$E:$E,1,0)</f>
        <v>1688255-00</v>
      </c>
      <c r="V243" s="74" t="str">
        <f t="shared" si="9"/>
        <v>1688255-00</v>
      </c>
      <c r="W243" s="74">
        <f t="shared" si="11"/>
        <v>3395</v>
      </c>
    </row>
    <row r="244" spans="1:23" x14ac:dyDescent="0.35">
      <c r="A244" s="77" t="s">
        <v>787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>
        <v>178</v>
      </c>
      <c r="M244" s="2"/>
      <c r="N244" s="2"/>
      <c r="O244" s="2">
        <v>153</v>
      </c>
      <c r="P244" s="2"/>
      <c r="Q244" s="2">
        <v>400</v>
      </c>
      <c r="R244" s="2"/>
      <c r="S244" s="2">
        <f t="shared" si="10"/>
        <v>731</v>
      </c>
      <c r="U244" s="74" t="str">
        <f>VLOOKUP(V244,SALDOAWAL.!$E:$E,1,0)</f>
        <v>1688257-01</v>
      </c>
      <c r="V244" s="74" t="str">
        <f t="shared" si="9"/>
        <v>1688257-01</v>
      </c>
      <c r="W244" s="74">
        <f t="shared" si="11"/>
        <v>731</v>
      </c>
    </row>
    <row r="245" spans="1:23" x14ac:dyDescent="0.35">
      <c r="A245" s="77" t="s">
        <v>379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>
        <v>3695</v>
      </c>
      <c r="M245" s="2"/>
      <c r="N245" s="2"/>
      <c r="O245" s="2"/>
      <c r="P245" s="2"/>
      <c r="Q245" s="2"/>
      <c r="R245" s="2"/>
      <c r="S245" s="2">
        <f t="shared" si="10"/>
        <v>3695</v>
      </c>
      <c r="U245" s="74" t="str">
        <f>VLOOKUP(V245,SALDOAWAL.!$E:$E,1,0)</f>
        <v>1688259-00</v>
      </c>
      <c r="V245" s="74" t="str">
        <f t="shared" si="9"/>
        <v>1688259-00</v>
      </c>
      <c r="W245" s="74">
        <f t="shared" si="11"/>
        <v>3695</v>
      </c>
    </row>
    <row r="246" spans="1:23" x14ac:dyDescent="0.35">
      <c r="A246" s="77" t="s">
        <v>380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>
        <v>87</v>
      </c>
      <c r="M246" s="2"/>
      <c r="N246" s="2"/>
      <c r="O246" s="2">
        <v>39</v>
      </c>
      <c r="P246" s="2"/>
      <c r="Q246" s="2"/>
      <c r="R246" s="2"/>
      <c r="S246" s="2">
        <f t="shared" si="10"/>
        <v>126</v>
      </c>
      <c r="U246" s="74" t="str">
        <f>VLOOKUP(V246,SALDOAWAL.!$E:$E,1,0)</f>
        <v>1688274-00</v>
      </c>
      <c r="V246" s="74" t="str">
        <f t="shared" si="9"/>
        <v>1688274-00</v>
      </c>
      <c r="W246" s="74">
        <f t="shared" si="11"/>
        <v>126</v>
      </c>
    </row>
    <row r="247" spans="1:23" x14ac:dyDescent="0.35">
      <c r="A247" s="77" t="s">
        <v>129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>
        <v>77</v>
      </c>
      <c r="M247" s="2"/>
      <c r="N247" s="2"/>
      <c r="O247" s="2">
        <v>12</v>
      </c>
      <c r="P247" s="2">
        <v>23</v>
      </c>
      <c r="Q247" s="2">
        <v>3000</v>
      </c>
      <c r="R247" s="2"/>
      <c r="S247" s="2">
        <f t="shared" si="10"/>
        <v>3112</v>
      </c>
      <c r="U247" s="74" t="str">
        <f>VLOOKUP(V247,SALDOAWAL.!$E:$E,1,0)</f>
        <v>1688310-00</v>
      </c>
      <c r="V247" s="74" t="str">
        <f t="shared" si="9"/>
        <v>1688310-00</v>
      </c>
      <c r="W247" s="74">
        <f t="shared" si="11"/>
        <v>3112</v>
      </c>
    </row>
    <row r="248" spans="1:23" x14ac:dyDescent="0.35">
      <c r="A248" s="77" t="s">
        <v>788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>
        <v>1783</v>
      </c>
      <c r="M248" s="2"/>
      <c r="N248" s="2"/>
      <c r="O248" s="2"/>
      <c r="P248" s="2"/>
      <c r="Q248" s="2"/>
      <c r="R248" s="2"/>
      <c r="S248" s="2">
        <f t="shared" si="10"/>
        <v>1783</v>
      </c>
      <c r="U248" s="74" t="str">
        <f>VLOOKUP(V248,SALDOAWAL.!$E:$E,1,0)</f>
        <v>1688313-00</v>
      </c>
      <c r="V248" s="74" t="str">
        <f t="shared" si="9"/>
        <v>1688313-00</v>
      </c>
      <c r="W248" s="74">
        <f t="shared" si="11"/>
        <v>1783</v>
      </c>
    </row>
    <row r="249" spans="1:23" x14ac:dyDescent="0.35">
      <c r="A249" s="77" t="s">
        <v>381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>
        <v>478</v>
      </c>
      <c r="M249" s="2"/>
      <c r="N249" s="2"/>
      <c r="O249" s="2"/>
      <c r="P249" s="2"/>
      <c r="Q249" s="2"/>
      <c r="R249" s="2"/>
      <c r="S249" s="2">
        <f t="shared" si="10"/>
        <v>478</v>
      </c>
      <c r="U249" s="74" t="str">
        <f>VLOOKUP(V249,SALDOAWAL.!$E:$E,1,0)</f>
        <v>1688314-00</v>
      </c>
      <c r="V249" s="74" t="str">
        <f t="shared" si="9"/>
        <v>1688314-00</v>
      </c>
      <c r="W249" s="74">
        <f t="shared" si="11"/>
        <v>478</v>
      </c>
    </row>
    <row r="250" spans="1:23" x14ac:dyDescent="0.35">
      <c r="A250" s="77" t="s">
        <v>382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>
        <v>635</v>
      </c>
      <c r="M250" s="2"/>
      <c r="N250" s="2"/>
      <c r="O250" s="2"/>
      <c r="P250" s="2"/>
      <c r="Q250" s="2"/>
      <c r="R250" s="2"/>
      <c r="S250" s="2">
        <f t="shared" si="10"/>
        <v>635</v>
      </c>
      <c r="U250" s="74" t="str">
        <f>VLOOKUP(V250,SALDOAWAL.!$E:$E,1,0)</f>
        <v>1688317-00</v>
      </c>
      <c r="V250" s="74" t="str">
        <f t="shared" si="9"/>
        <v>1688317-00</v>
      </c>
      <c r="W250" s="74">
        <f t="shared" si="11"/>
        <v>635</v>
      </c>
    </row>
    <row r="251" spans="1:23" x14ac:dyDescent="0.35">
      <c r="A251" s="77" t="s">
        <v>383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>
        <v>1013</v>
      </c>
      <c r="M251" s="2"/>
      <c r="N251" s="2"/>
      <c r="O251" s="2"/>
      <c r="P251" s="2"/>
      <c r="Q251" s="2"/>
      <c r="R251" s="2"/>
      <c r="S251" s="2">
        <f t="shared" si="10"/>
        <v>1013</v>
      </c>
      <c r="U251" s="74" t="str">
        <f>VLOOKUP(V251,SALDOAWAL.!$E:$E,1,0)</f>
        <v>1688318-00</v>
      </c>
      <c r="V251" s="74" t="str">
        <f t="shared" si="9"/>
        <v>1688318-00</v>
      </c>
      <c r="W251" s="74">
        <f t="shared" si="11"/>
        <v>1013</v>
      </c>
    </row>
    <row r="252" spans="1:23" x14ac:dyDescent="0.35">
      <c r="A252" s="77" t="s">
        <v>789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>
        <v>3483</v>
      </c>
      <c r="M252" s="2"/>
      <c r="N252" s="2"/>
      <c r="O252" s="2"/>
      <c r="P252" s="2"/>
      <c r="Q252" s="2"/>
      <c r="R252" s="2"/>
      <c r="S252" s="2">
        <f t="shared" si="10"/>
        <v>3483</v>
      </c>
      <c r="U252" s="74" t="str">
        <f>VLOOKUP(V252,SALDOAWAL.!$E:$E,1,0)</f>
        <v>1688324-00</v>
      </c>
      <c r="V252" s="74" t="str">
        <f t="shared" si="9"/>
        <v>1688324-00</v>
      </c>
      <c r="W252" s="74">
        <f t="shared" si="11"/>
        <v>3483</v>
      </c>
    </row>
    <row r="253" spans="1:23" x14ac:dyDescent="0.35">
      <c r="A253" s="77" t="s">
        <v>130</v>
      </c>
      <c r="B253" s="2"/>
      <c r="C253" s="2"/>
      <c r="D253" s="2"/>
      <c r="E253" s="2"/>
      <c r="F253" s="2"/>
      <c r="G253" s="2"/>
      <c r="H253" s="2"/>
      <c r="I253" s="2"/>
      <c r="J253" s="2"/>
      <c r="K253" s="2">
        <v>360</v>
      </c>
      <c r="L253" s="2">
        <v>1801</v>
      </c>
      <c r="M253" s="2"/>
      <c r="N253" s="2"/>
      <c r="O253" s="2"/>
      <c r="P253" s="2"/>
      <c r="Q253" s="2">
        <v>450</v>
      </c>
      <c r="R253" s="2"/>
      <c r="S253" s="2">
        <f t="shared" si="10"/>
        <v>2611</v>
      </c>
      <c r="U253" s="74" t="str">
        <f>VLOOKUP(V253,SALDOAWAL.!$E:$E,1,0)</f>
        <v>1688326-01</v>
      </c>
      <c r="V253" s="74" t="str">
        <f t="shared" si="9"/>
        <v>1688326-01</v>
      </c>
      <c r="W253" s="74">
        <f t="shared" si="11"/>
        <v>2611</v>
      </c>
    </row>
    <row r="254" spans="1:23" x14ac:dyDescent="0.35">
      <c r="A254" s="77" t="s">
        <v>131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>
        <v>486</v>
      </c>
      <c r="M254" s="2">
        <v>36</v>
      </c>
      <c r="N254" s="2"/>
      <c r="O254" s="2"/>
      <c r="P254" s="2"/>
      <c r="Q254" s="2">
        <v>300</v>
      </c>
      <c r="R254" s="2"/>
      <c r="S254" s="2">
        <f t="shared" si="10"/>
        <v>822</v>
      </c>
      <c r="U254" s="74" t="str">
        <f>VLOOKUP(V254,SALDOAWAL.!$E:$E,1,0)</f>
        <v>1688328-00</v>
      </c>
      <c r="V254" s="74" t="str">
        <f t="shared" si="9"/>
        <v>1688328-00</v>
      </c>
      <c r="W254" s="74">
        <f t="shared" si="11"/>
        <v>822</v>
      </c>
    </row>
    <row r="255" spans="1:23" x14ac:dyDescent="0.35">
      <c r="A255" s="77" t="s">
        <v>132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>
        <v>651</v>
      </c>
      <c r="M255" s="2"/>
      <c r="N255" s="2"/>
      <c r="O255" s="2">
        <v>48</v>
      </c>
      <c r="P255" s="2"/>
      <c r="Q255" s="2">
        <v>350</v>
      </c>
      <c r="R255" s="2"/>
      <c r="S255" s="2">
        <f t="shared" si="10"/>
        <v>1049</v>
      </c>
      <c r="U255" s="74" t="str">
        <f>VLOOKUP(V255,SALDOAWAL.!$E:$E,1,0)</f>
        <v>1688330-01</v>
      </c>
      <c r="V255" s="74" t="str">
        <f t="shared" si="9"/>
        <v>1688330-01</v>
      </c>
      <c r="W255" s="74">
        <f t="shared" si="11"/>
        <v>1049</v>
      </c>
    </row>
    <row r="256" spans="1:23" x14ac:dyDescent="0.35">
      <c r="A256" s="77" t="s">
        <v>384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>
        <v>7148</v>
      </c>
      <c r="M256" s="2">
        <v>112</v>
      </c>
      <c r="N256" s="2"/>
      <c r="O256" s="2"/>
      <c r="P256" s="2"/>
      <c r="Q256" s="2"/>
      <c r="R256" s="2"/>
      <c r="S256" s="2">
        <f t="shared" si="10"/>
        <v>7260</v>
      </c>
      <c r="U256" s="74" t="str">
        <f>VLOOKUP(V256,SALDOAWAL.!$E:$E,1,0)</f>
        <v>1688339-00</v>
      </c>
      <c r="V256" s="74" t="str">
        <f t="shared" si="9"/>
        <v>1688339-00</v>
      </c>
      <c r="W256" s="74">
        <f t="shared" si="11"/>
        <v>7260</v>
      </c>
    </row>
    <row r="257" spans="1:23" x14ac:dyDescent="0.35">
      <c r="A257" s="77" t="s">
        <v>133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>
        <v>251</v>
      </c>
      <c r="M257" s="2"/>
      <c r="N257" s="2"/>
      <c r="O257" s="2"/>
      <c r="P257" s="2"/>
      <c r="Q257" s="2">
        <v>350</v>
      </c>
      <c r="R257" s="2"/>
      <c r="S257" s="2">
        <f t="shared" si="10"/>
        <v>601</v>
      </c>
      <c r="U257" s="74" t="str">
        <f>VLOOKUP(V257,SALDOAWAL.!$E:$E,1,0)</f>
        <v>1688356-01</v>
      </c>
      <c r="V257" s="74" t="str">
        <f t="shared" si="9"/>
        <v>1688356-01</v>
      </c>
      <c r="W257" s="74">
        <f t="shared" si="11"/>
        <v>601</v>
      </c>
    </row>
    <row r="258" spans="1:23" x14ac:dyDescent="0.35">
      <c r="A258" s="77" t="s">
        <v>134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>
        <v>309</v>
      </c>
      <c r="M258" s="2"/>
      <c r="N258" s="2"/>
      <c r="O258" s="2">
        <v>156</v>
      </c>
      <c r="P258" s="2"/>
      <c r="Q258" s="2">
        <v>400</v>
      </c>
      <c r="R258" s="2"/>
      <c r="S258" s="2">
        <f t="shared" si="10"/>
        <v>865</v>
      </c>
      <c r="U258" s="74" t="str">
        <f>VLOOKUP(V258,SALDOAWAL.!$E:$E,1,0)</f>
        <v>1688366-03</v>
      </c>
      <c r="V258" s="74" t="str">
        <f t="shared" ref="V258:V321" si="12">A258</f>
        <v>1688366-03</v>
      </c>
      <c r="W258" s="74">
        <f t="shared" si="11"/>
        <v>865</v>
      </c>
    </row>
    <row r="259" spans="1:23" x14ac:dyDescent="0.35">
      <c r="A259" s="77" t="s">
        <v>343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>
        <v>3703</v>
      </c>
      <c r="M259" s="2"/>
      <c r="N259" s="2"/>
      <c r="O259" s="2"/>
      <c r="P259" s="2"/>
      <c r="Q259" s="2"/>
      <c r="R259" s="2"/>
      <c r="S259" s="2">
        <f t="shared" ref="S259:S322" si="13">SUM(B259:Q259)-R259</f>
        <v>3703</v>
      </c>
      <c r="U259" s="74" t="str">
        <f>VLOOKUP(V259,SALDOAWAL.!$E:$E,1,0)</f>
        <v>1688383-00</v>
      </c>
      <c r="V259" s="74" t="str">
        <f t="shared" si="12"/>
        <v>1688383-00</v>
      </c>
      <c r="W259" s="74">
        <f t="shared" ref="W259:W322" si="14">S259</f>
        <v>3703</v>
      </c>
    </row>
    <row r="260" spans="1:23" x14ac:dyDescent="0.35">
      <c r="A260" s="77" t="s">
        <v>790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>
        <v>618</v>
      </c>
      <c r="M260" s="2"/>
      <c r="N260" s="2"/>
      <c r="O260" s="2"/>
      <c r="P260" s="2"/>
      <c r="Q260" s="2"/>
      <c r="R260" s="2"/>
      <c r="S260" s="2">
        <f t="shared" si="13"/>
        <v>618</v>
      </c>
      <c r="U260" s="74" t="str">
        <f>VLOOKUP(V260,SALDOAWAL.!$E:$E,1,0)</f>
        <v>1688397-00</v>
      </c>
      <c r="V260" s="74" t="str">
        <f t="shared" si="12"/>
        <v>1688397-00</v>
      </c>
      <c r="W260" s="74">
        <f t="shared" si="14"/>
        <v>618</v>
      </c>
    </row>
    <row r="261" spans="1:23" x14ac:dyDescent="0.35">
      <c r="A261" s="77" t="s">
        <v>791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>
        <v>158</v>
      </c>
      <c r="M261" s="2"/>
      <c r="N261" s="2"/>
      <c r="O261" s="2"/>
      <c r="P261" s="2"/>
      <c r="Q261" s="2">
        <v>2000</v>
      </c>
      <c r="R261" s="2"/>
      <c r="S261" s="2">
        <f t="shared" si="13"/>
        <v>2158</v>
      </c>
      <c r="U261" s="74" t="str">
        <f>VLOOKUP(V261,SALDOAWAL.!$E:$E,1,0)</f>
        <v>1688398-00</v>
      </c>
      <c r="V261" s="74" t="str">
        <f t="shared" si="12"/>
        <v>1688398-00</v>
      </c>
      <c r="W261" s="74">
        <f t="shared" si="14"/>
        <v>2158</v>
      </c>
    </row>
    <row r="262" spans="1:23" x14ac:dyDescent="0.35">
      <c r="A262" s="77" t="s">
        <v>620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>
        <v>323</v>
      </c>
      <c r="M262" s="2">
        <v>1552</v>
      </c>
      <c r="N262" s="2"/>
      <c r="O262" s="2"/>
      <c r="P262" s="2"/>
      <c r="Q262" s="2"/>
      <c r="R262" s="2"/>
      <c r="S262" s="2">
        <f t="shared" si="13"/>
        <v>1875</v>
      </c>
      <c r="U262" s="74" t="str">
        <f>VLOOKUP(V262,SALDOAWAL.!$E:$E,1,0)</f>
        <v>1688399-00</v>
      </c>
      <c r="V262" s="74" t="str">
        <f t="shared" si="12"/>
        <v>1688399-00</v>
      </c>
      <c r="W262" s="74">
        <f t="shared" si="14"/>
        <v>1875</v>
      </c>
    </row>
    <row r="263" spans="1:23" x14ac:dyDescent="0.35">
      <c r="A263" s="77" t="s">
        <v>385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>
        <v>3339</v>
      </c>
      <c r="M263" s="2"/>
      <c r="N263" s="2"/>
      <c r="O263" s="2"/>
      <c r="P263" s="2"/>
      <c r="Q263" s="2"/>
      <c r="R263" s="2"/>
      <c r="S263" s="2">
        <f t="shared" si="13"/>
        <v>3339</v>
      </c>
      <c r="U263" s="74" t="str">
        <f>VLOOKUP(V263,SALDOAWAL.!$E:$E,1,0)</f>
        <v>1688434-00</v>
      </c>
      <c r="V263" s="74" t="str">
        <f t="shared" si="12"/>
        <v>1688434-00</v>
      </c>
      <c r="W263" s="74">
        <f t="shared" si="14"/>
        <v>3339</v>
      </c>
    </row>
    <row r="264" spans="1:23" x14ac:dyDescent="0.35">
      <c r="A264" s="77" t="s">
        <v>386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>
        <v>4914</v>
      </c>
      <c r="M264" s="2"/>
      <c r="N264" s="2"/>
      <c r="O264" s="2"/>
      <c r="P264" s="2"/>
      <c r="Q264" s="2"/>
      <c r="R264" s="2"/>
      <c r="S264" s="2">
        <f t="shared" si="13"/>
        <v>4914</v>
      </c>
      <c r="U264" s="74" t="str">
        <f>VLOOKUP(V264,SALDOAWAL.!$E:$E,1,0)</f>
        <v>1688438-00</v>
      </c>
      <c r="V264" s="74" t="str">
        <f t="shared" si="12"/>
        <v>1688438-00</v>
      </c>
      <c r="W264" s="74">
        <f t="shared" si="14"/>
        <v>4914</v>
      </c>
    </row>
    <row r="265" spans="1:23" x14ac:dyDescent="0.35">
      <c r="A265" s="77" t="s">
        <v>135</v>
      </c>
      <c r="B265" s="2"/>
      <c r="C265" s="2"/>
      <c r="D265" s="2"/>
      <c r="E265" s="2"/>
      <c r="F265" s="2"/>
      <c r="G265" s="2"/>
      <c r="H265" s="2"/>
      <c r="I265" s="2"/>
      <c r="J265" s="2"/>
      <c r="K265" s="2">
        <v>275</v>
      </c>
      <c r="L265" s="2">
        <v>48</v>
      </c>
      <c r="M265" s="2">
        <v>75</v>
      </c>
      <c r="N265" s="2"/>
      <c r="O265" s="2">
        <v>30</v>
      </c>
      <c r="P265" s="2"/>
      <c r="Q265" s="2">
        <v>100</v>
      </c>
      <c r="R265" s="2"/>
      <c r="S265" s="2">
        <f t="shared" si="13"/>
        <v>528</v>
      </c>
      <c r="U265" s="74" t="str">
        <f>VLOOKUP(V265,SALDOAWAL.!$E:$E,1,0)</f>
        <v>1688441-02</v>
      </c>
      <c r="V265" s="74" t="str">
        <f t="shared" si="12"/>
        <v>1688441-02</v>
      </c>
      <c r="W265" s="74">
        <f t="shared" si="14"/>
        <v>528</v>
      </c>
    </row>
    <row r="266" spans="1:23" x14ac:dyDescent="0.35">
      <c r="A266" s="77" t="s">
        <v>136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>
        <v>90</v>
      </c>
      <c r="M266" s="2"/>
      <c r="N266" s="2"/>
      <c r="O266" s="2"/>
      <c r="P266" s="2"/>
      <c r="Q266" s="2">
        <v>400</v>
      </c>
      <c r="R266" s="2"/>
      <c r="S266" s="2">
        <f t="shared" si="13"/>
        <v>490</v>
      </c>
      <c r="U266" s="74" t="str">
        <f>VLOOKUP(V266,SALDOAWAL.!$E:$E,1,0)</f>
        <v>1688453-00</v>
      </c>
      <c r="V266" s="74" t="str">
        <f t="shared" si="12"/>
        <v>1688453-00</v>
      </c>
      <c r="W266" s="74">
        <f t="shared" si="14"/>
        <v>490</v>
      </c>
    </row>
    <row r="267" spans="1:23" x14ac:dyDescent="0.35">
      <c r="A267" s="77" t="s">
        <v>387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>
        <v>4709</v>
      </c>
      <c r="M267" s="2">
        <v>906</v>
      </c>
      <c r="N267" s="2"/>
      <c r="O267" s="2"/>
      <c r="P267" s="2"/>
      <c r="Q267" s="2"/>
      <c r="R267" s="2"/>
      <c r="S267" s="2">
        <f t="shared" si="13"/>
        <v>5615</v>
      </c>
      <c r="U267" s="74" t="str">
        <f>VLOOKUP(V267,SALDOAWAL.!$E:$E,1,0)</f>
        <v>1688559-00</v>
      </c>
      <c r="V267" s="74" t="str">
        <f t="shared" si="12"/>
        <v>1688559-00</v>
      </c>
      <c r="W267" s="74">
        <f t="shared" si="14"/>
        <v>5615</v>
      </c>
    </row>
    <row r="268" spans="1:23" x14ac:dyDescent="0.35">
      <c r="A268" s="77" t="s">
        <v>792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>
        <v>339</v>
      </c>
      <c r="M268" s="2"/>
      <c r="N268" s="2"/>
      <c r="O268" s="2"/>
      <c r="P268" s="2"/>
      <c r="Q268" s="2"/>
      <c r="R268" s="2"/>
      <c r="S268" s="2">
        <f t="shared" si="13"/>
        <v>339</v>
      </c>
      <c r="U268" s="74" t="str">
        <f>VLOOKUP(V268,SALDOAWAL.!$E:$E,1,0)</f>
        <v>1688560-01</v>
      </c>
      <c r="V268" s="74" t="str">
        <f t="shared" si="12"/>
        <v>1688560-01</v>
      </c>
      <c r="W268" s="74">
        <f t="shared" si="14"/>
        <v>339</v>
      </c>
    </row>
    <row r="269" spans="1:23" x14ac:dyDescent="0.35">
      <c r="A269" s="77" t="s">
        <v>137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>
        <v>1485</v>
      </c>
      <c r="M269" s="2"/>
      <c r="N269" s="2"/>
      <c r="O269" s="2">
        <v>141</v>
      </c>
      <c r="P269" s="2"/>
      <c r="Q269" s="2"/>
      <c r="R269" s="2"/>
      <c r="S269" s="2">
        <f t="shared" si="13"/>
        <v>1626</v>
      </c>
      <c r="U269" s="74" t="str">
        <f>VLOOKUP(V269,SALDOAWAL.!$E:$E,1,0)</f>
        <v>1688568-01</v>
      </c>
      <c r="V269" s="74" t="str">
        <f t="shared" si="12"/>
        <v>1688568-01</v>
      </c>
      <c r="W269" s="74">
        <f t="shared" si="14"/>
        <v>1626</v>
      </c>
    </row>
    <row r="270" spans="1:23" x14ac:dyDescent="0.35">
      <c r="A270" s="77" t="s">
        <v>793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>
        <v>1690</v>
      </c>
      <c r="M270" s="2"/>
      <c r="N270" s="2"/>
      <c r="O270" s="2"/>
      <c r="P270" s="2"/>
      <c r="Q270" s="2"/>
      <c r="R270" s="2"/>
      <c r="S270" s="2">
        <f t="shared" si="13"/>
        <v>1690</v>
      </c>
      <c r="U270" s="74" t="str">
        <f>VLOOKUP(V270,SALDOAWAL.!$E:$E,1,0)</f>
        <v>1688579-00</v>
      </c>
      <c r="V270" s="74" t="str">
        <f t="shared" si="12"/>
        <v>1688579-00</v>
      </c>
      <c r="W270" s="74">
        <f t="shared" si="14"/>
        <v>1690</v>
      </c>
    </row>
    <row r="271" spans="1:23" x14ac:dyDescent="0.35">
      <c r="A271" s="77" t="s">
        <v>138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>
        <v>262</v>
      </c>
      <c r="M271" s="2"/>
      <c r="N271" s="2"/>
      <c r="O271" s="2">
        <v>131</v>
      </c>
      <c r="P271" s="2"/>
      <c r="Q271" s="2">
        <v>200</v>
      </c>
      <c r="R271" s="2"/>
      <c r="S271" s="2">
        <f t="shared" si="13"/>
        <v>593</v>
      </c>
      <c r="U271" s="74" t="str">
        <f>VLOOKUP(V271,SALDOAWAL.!$E:$E,1,0)</f>
        <v>1688580-02</v>
      </c>
      <c r="V271" s="74" t="str">
        <f t="shared" si="12"/>
        <v>1688580-02</v>
      </c>
      <c r="W271" s="74">
        <f t="shared" si="14"/>
        <v>593</v>
      </c>
    </row>
    <row r="272" spans="1:23" x14ac:dyDescent="0.35">
      <c r="A272" s="77" t="s">
        <v>254</v>
      </c>
      <c r="B272" s="2"/>
      <c r="C272" s="2"/>
      <c r="D272" s="2"/>
      <c r="E272" s="2"/>
      <c r="F272" s="2"/>
      <c r="G272" s="2"/>
      <c r="H272" s="2"/>
      <c r="I272" s="2"/>
      <c r="J272" s="2"/>
      <c r="K272" s="2">
        <v>3000</v>
      </c>
      <c r="L272" s="2">
        <v>1607</v>
      </c>
      <c r="M272" s="2"/>
      <c r="N272" s="2"/>
      <c r="O272" s="2"/>
      <c r="P272" s="2"/>
      <c r="Q272" s="2"/>
      <c r="R272" s="2"/>
      <c r="S272" s="2">
        <f t="shared" si="13"/>
        <v>4607</v>
      </c>
      <c r="U272" s="74" t="str">
        <f>VLOOKUP(V272,SALDOAWAL.!$E:$E,1,0)</f>
        <v>1688592-00</v>
      </c>
      <c r="V272" s="74" t="str">
        <f t="shared" si="12"/>
        <v>1688592-00</v>
      </c>
      <c r="W272" s="74">
        <f t="shared" si="14"/>
        <v>4607</v>
      </c>
    </row>
    <row r="273" spans="1:23" x14ac:dyDescent="0.35">
      <c r="A273" s="77" t="s">
        <v>255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>
        <v>3472</v>
      </c>
      <c r="M273" s="2"/>
      <c r="N273" s="2"/>
      <c r="O273" s="2"/>
      <c r="P273" s="2"/>
      <c r="Q273" s="2"/>
      <c r="R273" s="2"/>
      <c r="S273" s="2">
        <f t="shared" si="13"/>
        <v>3472</v>
      </c>
      <c r="U273" s="74" t="str">
        <f>VLOOKUP(V273,SALDOAWAL.!$E:$E,1,0)</f>
        <v>1688593-00</v>
      </c>
      <c r="V273" s="74" t="str">
        <f t="shared" si="12"/>
        <v>1688593-00</v>
      </c>
      <c r="W273" s="74">
        <f t="shared" si="14"/>
        <v>3472</v>
      </c>
    </row>
    <row r="274" spans="1:23" x14ac:dyDescent="0.35">
      <c r="A274" s="77" t="s">
        <v>256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>
        <v>360</v>
      </c>
      <c r="M274" s="2"/>
      <c r="N274" s="2"/>
      <c r="O274" s="2"/>
      <c r="P274" s="2"/>
      <c r="Q274" s="2"/>
      <c r="R274" s="2"/>
      <c r="S274" s="2">
        <f t="shared" si="13"/>
        <v>360</v>
      </c>
      <c r="U274" s="74" t="str">
        <f>VLOOKUP(V274,SALDOAWAL.!$E:$E,1,0)</f>
        <v>1688594-00</v>
      </c>
      <c r="V274" s="74" t="str">
        <f t="shared" si="12"/>
        <v>1688594-00</v>
      </c>
      <c r="W274" s="74">
        <f t="shared" si="14"/>
        <v>360</v>
      </c>
    </row>
    <row r="275" spans="1:23" x14ac:dyDescent="0.35">
      <c r="A275" s="77" t="s">
        <v>257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>
        <v>882</v>
      </c>
      <c r="M275" s="2"/>
      <c r="N275" s="2"/>
      <c r="O275" s="2"/>
      <c r="P275" s="2"/>
      <c r="Q275" s="2">
        <v>1500</v>
      </c>
      <c r="R275" s="2"/>
      <c r="S275" s="2">
        <f t="shared" si="13"/>
        <v>2382</v>
      </c>
      <c r="U275" s="74" t="str">
        <f>VLOOKUP(V275,SALDOAWAL.!$E:$E,1,0)</f>
        <v>1688595-00</v>
      </c>
      <c r="V275" s="74" t="str">
        <f t="shared" si="12"/>
        <v>1688595-00</v>
      </c>
      <c r="W275" s="74">
        <f t="shared" si="14"/>
        <v>2382</v>
      </c>
    </row>
    <row r="276" spans="1:23" x14ac:dyDescent="0.35">
      <c r="A276" s="77" t="s">
        <v>258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>
        <v>1141</v>
      </c>
      <c r="M276" s="2"/>
      <c r="N276" s="2"/>
      <c r="O276" s="2"/>
      <c r="P276" s="2"/>
      <c r="Q276" s="2"/>
      <c r="R276" s="2"/>
      <c r="S276" s="2">
        <f t="shared" si="13"/>
        <v>1141</v>
      </c>
      <c r="U276" s="74" t="str">
        <f>VLOOKUP(V276,SALDOAWAL.!$E:$E,1,0)</f>
        <v>1688596-00</v>
      </c>
      <c r="V276" s="74" t="str">
        <f t="shared" si="12"/>
        <v>1688596-00</v>
      </c>
      <c r="W276" s="74">
        <f t="shared" si="14"/>
        <v>1141</v>
      </c>
    </row>
    <row r="277" spans="1:23" x14ac:dyDescent="0.35">
      <c r="A277" s="77" t="s">
        <v>794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>
        <v>862</v>
      </c>
      <c r="M277" s="2"/>
      <c r="N277" s="2"/>
      <c r="O277" s="2"/>
      <c r="P277" s="2"/>
      <c r="Q277" s="2"/>
      <c r="R277" s="2"/>
      <c r="S277" s="2">
        <f t="shared" si="13"/>
        <v>862</v>
      </c>
      <c r="U277" s="74" t="str">
        <f>VLOOKUP(V277,SALDOAWAL.!$E:$E,1,0)</f>
        <v>1688699-00</v>
      </c>
      <c r="V277" s="74" t="str">
        <f t="shared" si="12"/>
        <v>1688699-00</v>
      </c>
      <c r="W277" s="74">
        <f t="shared" si="14"/>
        <v>862</v>
      </c>
    </row>
    <row r="278" spans="1:23" x14ac:dyDescent="0.35">
      <c r="A278" s="77" t="s">
        <v>795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>
        <v>752</v>
      </c>
      <c r="M278" s="2"/>
      <c r="N278" s="2"/>
      <c r="O278" s="2"/>
      <c r="P278" s="2"/>
      <c r="Q278" s="2"/>
      <c r="R278" s="2"/>
      <c r="S278" s="2">
        <f t="shared" si="13"/>
        <v>752</v>
      </c>
      <c r="U278" s="74" t="str">
        <f>VLOOKUP(V278,SALDOAWAL.!$E:$E,1,0)</f>
        <v>1688700-00</v>
      </c>
      <c r="V278" s="74" t="str">
        <f t="shared" si="12"/>
        <v>1688700-00</v>
      </c>
      <c r="W278" s="74">
        <f t="shared" si="14"/>
        <v>752</v>
      </c>
    </row>
    <row r="279" spans="1:23" x14ac:dyDescent="0.35">
      <c r="A279" s="77" t="s">
        <v>388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>
        <v>515</v>
      </c>
      <c r="M279" s="2"/>
      <c r="N279" s="2"/>
      <c r="O279" s="2"/>
      <c r="P279" s="2"/>
      <c r="Q279" s="2"/>
      <c r="R279" s="2"/>
      <c r="S279" s="2">
        <f t="shared" si="13"/>
        <v>515</v>
      </c>
      <c r="U279" s="74" t="str">
        <f>VLOOKUP(V279,SALDOAWAL.!$E:$E,1,0)</f>
        <v>1688701-00</v>
      </c>
      <c r="V279" s="74" t="str">
        <f t="shared" si="12"/>
        <v>1688701-00</v>
      </c>
      <c r="W279" s="74">
        <f t="shared" si="14"/>
        <v>515</v>
      </c>
    </row>
    <row r="280" spans="1:23" x14ac:dyDescent="0.35">
      <c r="A280" s="77" t="s">
        <v>344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>
        <v>4571</v>
      </c>
      <c r="M280" s="2"/>
      <c r="N280" s="2"/>
      <c r="O280" s="2"/>
      <c r="P280" s="2"/>
      <c r="Q280" s="2"/>
      <c r="R280" s="2"/>
      <c r="S280" s="2">
        <f t="shared" si="13"/>
        <v>4571</v>
      </c>
      <c r="U280" s="74" t="str">
        <f>VLOOKUP(V280,SALDOAWAL.!$E:$E,1,0)</f>
        <v>1688720-00</v>
      </c>
      <c r="V280" s="74" t="str">
        <f t="shared" si="12"/>
        <v>1688720-00</v>
      </c>
      <c r="W280" s="74">
        <f t="shared" si="14"/>
        <v>4571</v>
      </c>
    </row>
    <row r="281" spans="1:23" x14ac:dyDescent="0.35">
      <c r="A281" s="77" t="s">
        <v>389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>
        <v>4853</v>
      </c>
      <c r="M281" s="2"/>
      <c r="N281" s="2"/>
      <c r="O281" s="2"/>
      <c r="P281" s="2"/>
      <c r="Q281" s="2">
        <v>500</v>
      </c>
      <c r="R281" s="2"/>
      <c r="S281" s="2">
        <f t="shared" si="13"/>
        <v>5353</v>
      </c>
      <c r="U281" s="74" t="str">
        <f>VLOOKUP(V281,SALDOAWAL.!$E:$E,1,0)</f>
        <v>1688747-00</v>
      </c>
      <c r="V281" s="74" t="str">
        <f t="shared" si="12"/>
        <v>1688747-00</v>
      </c>
      <c r="W281" s="74">
        <f t="shared" si="14"/>
        <v>5353</v>
      </c>
    </row>
    <row r="282" spans="1:23" x14ac:dyDescent="0.35">
      <c r="A282" s="77" t="s">
        <v>621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>
        <v>1335</v>
      </c>
      <c r="M282" s="2"/>
      <c r="N282" s="2"/>
      <c r="O282" s="2"/>
      <c r="P282" s="2"/>
      <c r="Q282" s="2"/>
      <c r="R282" s="2"/>
      <c r="S282" s="2">
        <f t="shared" si="13"/>
        <v>1335</v>
      </c>
      <c r="U282" s="74" t="str">
        <f>VLOOKUP(V282,SALDOAWAL.!$E:$E,1,0)</f>
        <v>1688770-00</v>
      </c>
      <c r="V282" s="74" t="str">
        <f t="shared" si="12"/>
        <v>1688770-00</v>
      </c>
      <c r="W282" s="74">
        <f t="shared" si="14"/>
        <v>1335</v>
      </c>
    </row>
    <row r="283" spans="1:23" x14ac:dyDescent="0.35">
      <c r="A283" s="77" t="s">
        <v>259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>
        <v>2387</v>
      </c>
      <c r="M283" s="2"/>
      <c r="N283" s="2"/>
      <c r="O283" s="2"/>
      <c r="P283" s="2"/>
      <c r="Q283" s="2"/>
      <c r="R283" s="2"/>
      <c r="S283" s="2">
        <f t="shared" si="13"/>
        <v>2387</v>
      </c>
      <c r="U283" s="74" t="str">
        <f>VLOOKUP(V283,SALDOAWAL.!$E:$E,1,0)</f>
        <v>1688782-00</v>
      </c>
      <c r="V283" s="74" t="str">
        <f t="shared" si="12"/>
        <v>1688782-00</v>
      </c>
      <c r="W283" s="74">
        <f t="shared" si="14"/>
        <v>2387</v>
      </c>
    </row>
    <row r="284" spans="1:23" x14ac:dyDescent="0.35">
      <c r="A284" s="77" t="s">
        <v>796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>
        <v>763</v>
      </c>
      <c r="M284" s="2"/>
      <c r="N284" s="2"/>
      <c r="O284" s="2"/>
      <c r="P284" s="2"/>
      <c r="Q284" s="2"/>
      <c r="R284" s="2"/>
      <c r="S284" s="2">
        <f t="shared" si="13"/>
        <v>763</v>
      </c>
      <c r="U284" s="74" t="str">
        <f>VLOOKUP(V284,SALDOAWAL.!$E:$E,1,0)</f>
        <v>1688783-00</v>
      </c>
      <c r="V284" s="74" t="str">
        <f t="shared" si="12"/>
        <v>1688783-00</v>
      </c>
      <c r="W284" s="74">
        <f t="shared" si="14"/>
        <v>763</v>
      </c>
    </row>
    <row r="285" spans="1:23" x14ac:dyDescent="0.35">
      <c r="A285" s="77" t="s">
        <v>797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>
        <v>1230</v>
      </c>
      <c r="M285" s="2"/>
      <c r="N285" s="2"/>
      <c r="O285" s="2"/>
      <c r="P285" s="2"/>
      <c r="Q285" s="2"/>
      <c r="R285" s="2"/>
      <c r="S285" s="2">
        <f t="shared" si="13"/>
        <v>1230</v>
      </c>
      <c r="U285" s="74" t="str">
        <f>VLOOKUP(V285,SALDOAWAL.!$E:$E,1,0)</f>
        <v>1688784-00</v>
      </c>
      <c r="V285" s="74" t="str">
        <f t="shared" si="12"/>
        <v>1688784-00</v>
      </c>
      <c r="W285" s="74">
        <f t="shared" si="14"/>
        <v>1230</v>
      </c>
    </row>
    <row r="286" spans="1:23" x14ac:dyDescent="0.35">
      <c r="A286" s="77" t="s">
        <v>260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>
        <v>1113</v>
      </c>
      <c r="M286" s="2"/>
      <c r="N286" s="2"/>
      <c r="O286" s="2"/>
      <c r="P286" s="2"/>
      <c r="Q286" s="2"/>
      <c r="R286" s="2"/>
      <c r="S286" s="2">
        <f t="shared" si="13"/>
        <v>1113</v>
      </c>
      <c r="U286" s="74" t="str">
        <f>VLOOKUP(V286,SALDOAWAL.!$E:$E,1,0)</f>
        <v>1688788-00</v>
      </c>
      <c r="V286" s="74" t="str">
        <f t="shared" si="12"/>
        <v>1688788-00</v>
      </c>
      <c r="W286" s="74">
        <f t="shared" si="14"/>
        <v>1113</v>
      </c>
    </row>
    <row r="287" spans="1:23" x14ac:dyDescent="0.35">
      <c r="A287" s="77" t="s">
        <v>139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>
        <v>35</v>
      </c>
      <c r="M287" s="2"/>
      <c r="N287" s="2"/>
      <c r="O287" s="2"/>
      <c r="P287" s="2"/>
      <c r="Q287" s="2">
        <v>300</v>
      </c>
      <c r="R287" s="2"/>
      <c r="S287" s="2">
        <f t="shared" si="13"/>
        <v>335</v>
      </c>
      <c r="U287" s="74" t="str">
        <f>VLOOKUP(V287,SALDOAWAL.!$E:$E,1,0)</f>
        <v>1688943-02</v>
      </c>
      <c r="V287" s="74" t="str">
        <f t="shared" si="12"/>
        <v>1688943-02</v>
      </c>
      <c r="W287" s="74">
        <f t="shared" si="14"/>
        <v>335</v>
      </c>
    </row>
    <row r="288" spans="1:23" x14ac:dyDescent="0.35">
      <c r="A288" s="77" t="s">
        <v>140</v>
      </c>
      <c r="B288" s="2"/>
      <c r="C288" s="2"/>
      <c r="D288" s="2"/>
      <c r="E288" s="2"/>
      <c r="F288" s="2"/>
      <c r="G288" s="2"/>
      <c r="H288" s="2"/>
      <c r="I288" s="2"/>
      <c r="J288" s="2"/>
      <c r="K288" s="2">
        <v>1510</v>
      </c>
      <c r="L288" s="2">
        <v>161</v>
      </c>
      <c r="M288" s="2">
        <v>1182</v>
      </c>
      <c r="N288" s="2"/>
      <c r="O288" s="2">
        <v>192</v>
      </c>
      <c r="P288" s="2"/>
      <c r="Q288" s="2"/>
      <c r="R288" s="2"/>
      <c r="S288" s="2">
        <f t="shared" si="13"/>
        <v>3045</v>
      </c>
      <c r="U288" s="74" t="str">
        <f>VLOOKUP(V288,SALDOAWAL.!$E:$E,1,0)</f>
        <v>1688965-01</v>
      </c>
      <c r="V288" s="74" t="str">
        <f t="shared" si="12"/>
        <v>1688965-01</v>
      </c>
      <c r="W288" s="74">
        <f t="shared" si="14"/>
        <v>3045</v>
      </c>
    </row>
    <row r="289" spans="1:23" x14ac:dyDescent="0.35">
      <c r="A289" s="77" t="s">
        <v>141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>
        <v>267</v>
      </c>
      <c r="M289" s="2"/>
      <c r="N289" s="2"/>
      <c r="O289" s="2"/>
      <c r="P289" s="2"/>
      <c r="Q289" s="2">
        <v>800</v>
      </c>
      <c r="R289" s="2"/>
      <c r="S289" s="2">
        <f t="shared" si="13"/>
        <v>1067</v>
      </c>
      <c r="U289" s="74" t="str">
        <f>VLOOKUP(V289,SALDOAWAL.!$E:$E,1,0)</f>
        <v>1688980-00</v>
      </c>
      <c r="V289" s="74" t="str">
        <f t="shared" si="12"/>
        <v>1688980-00</v>
      </c>
      <c r="W289" s="74">
        <f t="shared" si="14"/>
        <v>1067</v>
      </c>
    </row>
    <row r="290" spans="1:23" x14ac:dyDescent="0.35">
      <c r="A290" s="77" t="s">
        <v>261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>
        <v>1965</v>
      </c>
      <c r="M290" s="2"/>
      <c r="N290" s="2"/>
      <c r="O290" s="2"/>
      <c r="P290" s="2"/>
      <c r="Q290" s="2"/>
      <c r="R290" s="2"/>
      <c r="S290" s="2">
        <f t="shared" si="13"/>
        <v>1965</v>
      </c>
      <c r="U290" s="74" t="str">
        <f>VLOOKUP(V290,SALDOAWAL.!$E:$E,1,0)</f>
        <v>1689012-00</v>
      </c>
      <c r="V290" s="74" t="str">
        <f t="shared" si="12"/>
        <v>1689012-00</v>
      </c>
      <c r="W290" s="74">
        <f t="shared" si="14"/>
        <v>1965</v>
      </c>
    </row>
    <row r="291" spans="1:23" x14ac:dyDescent="0.35">
      <c r="A291" s="77" t="s">
        <v>142</v>
      </c>
      <c r="B291" s="2"/>
      <c r="C291" s="2"/>
      <c r="D291" s="2"/>
      <c r="E291" s="2"/>
      <c r="F291" s="2"/>
      <c r="G291" s="2"/>
      <c r="H291" s="2"/>
      <c r="I291" s="2"/>
      <c r="J291" s="2"/>
      <c r="K291" s="2">
        <v>500</v>
      </c>
      <c r="L291" s="2">
        <v>2376</v>
      </c>
      <c r="M291" s="2"/>
      <c r="N291" s="2"/>
      <c r="O291" s="2"/>
      <c r="P291" s="2"/>
      <c r="Q291" s="2">
        <v>1200</v>
      </c>
      <c r="R291" s="2"/>
      <c r="S291" s="2">
        <f t="shared" si="13"/>
        <v>4076</v>
      </c>
      <c r="U291" s="74" t="str">
        <f>VLOOKUP(V291,SALDOAWAL.!$E:$E,1,0)</f>
        <v>1689035-01</v>
      </c>
      <c r="V291" s="74" t="str">
        <f t="shared" si="12"/>
        <v>1689035-01</v>
      </c>
      <c r="W291" s="74">
        <f t="shared" si="14"/>
        <v>4076</v>
      </c>
    </row>
    <row r="292" spans="1:23" x14ac:dyDescent="0.35">
      <c r="A292" s="77" t="s">
        <v>143</v>
      </c>
      <c r="B292" s="2"/>
      <c r="C292" s="2"/>
      <c r="D292" s="2"/>
      <c r="E292" s="2"/>
      <c r="F292" s="2"/>
      <c r="G292" s="2"/>
      <c r="H292" s="2"/>
      <c r="I292" s="2"/>
      <c r="J292" s="2"/>
      <c r="K292" s="2">
        <v>1085</v>
      </c>
      <c r="L292" s="2">
        <v>1190</v>
      </c>
      <c r="M292" s="2">
        <v>557</v>
      </c>
      <c r="N292" s="2"/>
      <c r="O292" s="2"/>
      <c r="P292" s="2"/>
      <c r="Q292" s="2">
        <v>600</v>
      </c>
      <c r="R292" s="2"/>
      <c r="S292" s="2">
        <f t="shared" si="13"/>
        <v>3432</v>
      </c>
      <c r="U292" s="74" t="str">
        <f>VLOOKUP(V292,SALDOAWAL.!$E:$E,1,0)</f>
        <v>1689046-00</v>
      </c>
      <c r="V292" s="74" t="str">
        <f t="shared" si="12"/>
        <v>1689046-00</v>
      </c>
      <c r="W292" s="74">
        <f t="shared" si="14"/>
        <v>3432</v>
      </c>
    </row>
    <row r="293" spans="1:23" x14ac:dyDescent="0.35">
      <c r="A293" s="77" t="s">
        <v>262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>
        <v>9708</v>
      </c>
      <c r="M293" s="2"/>
      <c r="N293" s="2"/>
      <c r="O293" s="2"/>
      <c r="P293" s="2"/>
      <c r="Q293" s="2"/>
      <c r="R293" s="2"/>
      <c r="S293" s="2">
        <f t="shared" si="13"/>
        <v>9708</v>
      </c>
      <c r="U293" s="74" t="str">
        <f>VLOOKUP(V293,SALDOAWAL.!$E:$E,1,0)</f>
        <v>1689069-00</v>
      </c>
      <c r="V293" s="74" t="str">
        <f t="shared" si="12"/>
        <v>1689069-00</v>
      </c>
      <c r="W293" s="74">
        <f t="shared" si="14"/>
        <v>9708</v>
      </c>
    </row>
    <row r="294" spans="1:23" x14ac:dyDescent="0.35">
      <c r="A294" s="77" t="s">
        <v>144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>
        <v>296</v>
      </c>
      <c r="M294" s="2"/>
      <c r="N294" s="2"/>
      <c r="O294" s="2"/>
      <c r="P294" s="2"/>
      <c r="Q294" s="2">
        <v>500</v>
      </c>
      <c r="R294" s="2"/>
      <c r="S294" s="2">
        <f t="shared" si="13"/>
        <v>796</v>
      </c>
      <c r="U294" s="74" t="str">
        <f>VLOOKUP(V294,SALDOAWAL.!$E:$E,1,0)</f>
        <v>1689076-00</v>
      </c>
      <c r="V294" s="74" t="str">
        <f t="shared" si="12"/>
        <v>1689076-00</v>
      </c>
      <c r="W294" s="74">
        <f t="shared" si="14"/>
        <v>796</v>
      </c>
    </row>
    <row r="295" spans="1:23" x14ac:dyDescent="0.35">
      <c r="A295" s="77" t="s">
        <v>145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>
        <v>118</v>
      </c>
      <c r="M295" s="2"/>
      <c r="N295" s="2"/>
      <c r="O295" s="2"/>
      <c r="P295" s="2"/>
      <c r="Q295" s="2">
        <v>200</v>
      </c>
      <c r="R295" s="2"/>
      <c r="S295" s="2">
        <f t="shared" si="13"/>
        <v>318</v>
      </c>
      <c r="U295" s="74" t="str">
        <f>VLOOKUP(V295,SALDOAWAL.!$E:$E,1,0)</f>
        <v>1689087-02</v>
      </c>
      <c r="V295" s="74" t="str">
        <f t="shared" si="12"/>
        <v>1689087-02</v>
      </c>
      <c r="W295" s="74">
        <f t="shared" si="14"/>
        <v>318</v>
      </c>
    </row>
    <row r="296" spans="1:23" x14ac:dyDescent="0.35">
      <c r="A296" s="77" t="s">
        <v>146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>
        <v>117</v>
      </c>
      <c r="M296" s="2"/>
      <c r="N296" s="2"/>
      <c r="O296" s="2"/>
      <c r="P296" s="2"/>
      <c r="Q296" s="2">
        <v>200</v>
      </c>
      <c r="R296" s="2"/>
      <c r="S296" s="2">
        <f t="shared" si="13"/>
        <v>317</v>
      </c>
      <c r="U296" s="74" t="str">
        <f>VLOOKUP(V296,SALDOAWAL.!$E:$E,1,0)</f>
        <v>1689091-00</v>
      </c>
      <c r="V296" s="74" t="str">
        <f t="shared" si="12"/>
        <v>1689091-00</v>
      </c>
      <c r="W296" s="74">
        <f t="shared" si="14"/>
        <v>317</v>
      </c>
    </row>
    <row r="297" spans="1:23" x14ac:dyDescent="0.35">
      <c r="A297" s="77" t="s">
        <v>147</v>
      </c>
      <c r="B297" s="2"/>
      <c r="C297" s="2"/>
      <c r="D297" s="2"/>
      <c r="E297" s="2"/>
      <c r="F297" s="2"/>
      <c r="G297" s="2"/>
      <c r="H297" s="2"/>
      <c r="I297" s="2"/>
      <c r="J297" s="2"/>
      <c r="K297" s="2">
        <v>130</v>
      </c>
      <c r="L297" s="2">
        <v>398</v>
      </c>
      <c r="M297" s="2"/>
      <c r="N297" s="2"/>
      <c r="O297" s="2">
        <v>33</v>
      </c>
      <c r="P297" s="2"/>
      <c r="Q297" s="2">
        <v>200</v>
      </c>
      <c r="R297" s="2"/>
      <c r="S297" s="2">
        <f t="shared" si="13"/>
        <v>761</v>
      </c>
      <c r="U297" s="74" t="str">
        <f>VLOOKUP(V297,SALDOAWAL.!$E:$E,1,0)</f>
        <v>1689118-01</v>
      </c>
      <c r="V297" s="74" t="str">
        <f t="shared" si="12"/>
        <v>1689118-01</v>
      </c>
      <c r="W297" s="74">
        <f t="shared" si="14"/>
        <v>761</v>
      </c>
    </row>
    <row r="298" spans="1:23" x14ac:dyDescent="0.35">
      <c r="A298" s="77" t="s">
        <v>148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>
        <v>2388</v>
      </c>
      <c r="M298" s="2"/>
      <c r="N298" s="2"/>
      <c r="O298" s="2"/>
      <c r="P298" s="2"/>
      <c r="Q298" s="2">
        <v>1019</v>
      </c>
      <c r="R298" s="2"/>
      <c r="S298" s="2">
        <f t="shared" si="13"/>
        <v>3407</v>
      </c>
      <c r="U298" s="74" t="str">
        <f>VLOOKUP(V298,SALDOAWAL.!$E:$E,1,0)</f>
        <v>1689151-00</v>
      </c>
      <c r="V298" s="74" t="str">
        <f t="shared" si="12"/>
        <v>1689151-00</v>
      </c>
      <c r="W298" s="74">
        <f t="shared" si="14"/>
        <v>3407</v>
      </c>
    </row>
    <row r="299" spans="1:23" x14ac:dyDescent="0.35">
      <c r="A299" s="77" t="s">
        <v>263</v>
      </c>
      <c r="B299" s="2"/>
      <c r="C299" s="2"/>
      <c r="D299" s="2">
        <v>684</v>
      </c>
      <c r="E299" s="2"/>
      <c r="F299" s="2"/>
      <c r="G299" s="2"/>
      <c r="H299" s="2"/>
      <c r="I299" s="2"/>
      <c r="J299" s="2"/>
      <c r="K299" s="2"/>
      <c r="L299" s="2">
        <v>3248</v>
      </c>
      <c r="M299" s="2"/>
      <c r="N299" s="2"/>
      <c r="O299" s="2"/>
      <c r="P299" s="2">
        <v>32</v>
      </c>
      <c r="Q299" s="2"/>
      <c r="R299" s="2"/>
      <c r="S299" s="2">
        <f t="shared" si="13"/>
        <v>3964</v>
      </c>
      <c r="U299" s="74" t="str">
        <f>VLOOKUP(V299,SALDOAWAL.!$E:$E,1,0)</f>
        <v>1689158-00</v>
      </c>
      <c r="V299" s="74" t="str">
        <f t="shared" si="12"/>
        <v>1689158-00</v>
      </c>
      <c r="W299" s="74">
        <f t="shared" si="14"/>
        <v>3964</v>
      </c>
    </row>
    <row r="300" spans="1:23" x14ac:dyDescent="0.35">
      <c r="A300" s="77" t="s">
        <v>264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>
        <v>1439</v>
      </c>
      <c r="M300" s="2"/>
      <c r="N300" s="2"/>
      <c r="O300" s="2"/>
      <c r="P300" s="2"/>
      <c r="Q300" s="2"/>
      <c r="R300" s="2"/>
      <c r="S300" s="2">
        <f t="shared" si="13"/>
        <v>1439</v>
      </c>
      <c r="U300" s="74" t="str">
        <f>VLOOKUP(V300,SALDOAWAL.!$E:$E,1,0)</f>
        <v>1689159-00</v>
      </c>
      <c r="V300" s="74" t="str">
        <f t="shared" si="12"/>
        <v>1689159-00</v>
      </c>
      <c r="W300" s="74">
        <f t="shared" si="14"/>
        <v>1439</v>
      </c>
    </row>
    <row r="301" spans="1:23" x14ac:dyDescent="0.35">
      <c r="A301" s="77" t="s">
        <v>149</v>
      </c>
      <c r="B301" s="2"/>
      <c r="C301" s="2"/>
      <c r="D301" s="2"/>
      <c r="E301" s="2"/>
      <c r="F301" s="2"/>
      <c r="G301" s="2"/>
      <c r="H301" s="2"/>
      <c r="I301" s="2"/>
      <c r="J301" s="2"/>
      <c r="K301" s="2">
        <v>1400</v>
      </c>
      <c r="L301" s="2">
        <v>430</v>
      </c>
      <c r="M301" s="2"/>
      <c r="N301" s="2"/>
      <c r="O301" s="2"/>
      <c r="P301" s="2"/>
      <c r="Q301" s="2">
        <v>3000</v>
      </c>
      <c r="R301" s="2"/>
      <c r="S301" s="2">
        <f t="shared" si="13"/>
        <v>4830</v>
      </c>
      <c r="U301" s="74" t="str">
        <f>VLOOKUP(V301,SALDOAWAL.!$E:$E,1,0)</f>
        <v>1689166-00</v>
      </c>
      <c r="V301" s="74" t="str">
        <f t="shared" si="12"/>
        <v>1689166-00</v>
      </c>
      <c r="W301" s="74">
        <f t="shared" si="14"/>
        <v>4830</v>
      </c>
    </row>
    <row r="302" spans="1:23" x14ac:dyDescent="0.35">
      <c r="A302" s="77" t="s">
        <v>150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>
        <v>89</v>
      </c>
      <c r="M302" s="2"/>
      <c r="N302" s="2"/>
      <c r="O302" s="2"/>
      <c r="P302" s="2"/>
      <c r="Q302" s="2">
        <v>600</v>
      </c>
      <c r="R302" s="2"/>
      <c r="S302" s="2">
        <f t="shared" si="13"/>
        <v>689</v>
      </c>
      <c r="U302" s="74" t="str">
        <f>VLOOKUP(V302,SALDOAWAL.!$E:$E,1,0)</f>
        <v>1689210-01</v>
      </c>
      <c r="V302" s="74" t="str">
        <f t="shared" si="12"/>
        <v>1689210-01</v>
      </c>
      <c r="W302" s="74">
        <f t="shared" si="14"/>
        <v>689</v>
      </c>
    </row>
    <row r="303" spans="1:23" x14ac:dyDescent="0.35">
      <c r="A303" s="77" t="s">
        <v>151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>
        <v>352</v>
      </c>
      <c r="M303" s="2"/>
      <c r="N303" s="2"/>
      <c r="O303" s="2">
        <v>23</v>
      </c>
      <c r="P303" s="2"/>
      <c r="Q303" s="2">
        <v>800</v>
      </c>
      <c r="R303" s="2"/>
      <c r="S303" s="2">
        <f t="shared" si="13"/>
        <v>1175</v>
      </c>
      <c r="U303" s="74" t="str">
        <f>VLOOKUP(V303,SALDOAWAL.!$E:$E,1,0)</f>
        <v>1689236-01</v>
      </c>
      <c r="V303" s="74" t="str">
        <f t="shared" si="12"/>
        <v>1689236-01</v>
      </c>
      <c r="W303" s="74">
        <f t="shared" si="14"/>
        <v>1175</v>
      </c>
    </row>
    <row r="304" spans="1:23" x14ac:dyDescent="0.35">
      <c r="A304" s="77" t="s">
        <v>798</v>
      </c>
      <c r="B304" s="2"/>
      <c r="C304" s="2"/>
      <c r="D304" s="2"/>
      <c r="E304" s="2"/>
      <c r="F304" s="2"/>
      <c r="G304" s="2"/>
      <c r="H304" s="2"/>
      <c r="I304" s="2"/>
      <c r="J304" s="2"/>
      <c r="K304" s="2">
        <v>750</v>
      </c>
      <c r="L304" s="2">
        <v>639</v>
      </c>
      <c r="M304" s="2"/>
      <c r="N304" s="2"/>
      <c r="O304" s="2"/>
      <c r="P304" s="2"/>
      <c r="Q304" s="2"/>
      <c r="R304" s="2"/>
      <c r="S304" s="2">
        <f t="shared" si="13"/>
        <v>1389</v>
      </c>
      <c r="U304" s="74" t="str">
        <f>VLOOKUP(V304,SALDOAWAL.!$E:$E,1,0)</f>
        <v>1689273-01</v>
      </c>
      <c r="V304" s="74" t="str">
        <f t="shared" si="12"/>
        <v>1689273-01</v>
      </c>
      <c r="W304" s="74">
        <f t="shared" si="14"/>
        <v>1389</v>
      </c>
    </row>
    <row r="305" spans="1:23" x14ac:dyDescent="0.35">
      <c r="A305" s="77" t="s">
        <v>152</v>
      </c>
      <c r="B305" s="2"/>
      <c r="C305" s="2"/>
      <c r="D305" s="2"/>
      <c r="E305" s="2"/>
      <c r="F305" s="2"/>
      <c r="G305" s="2"/>
      <c r="H305" s="2"/>
      <c r="I305" s="2"/>
      <c r="J305" s="2"/>
      <c r="K305" s="2">
        <v>380</v>
      </c>
      <c r="L305" s="2">
        <v>338</v>
      </c>
      <c r="M305" s="2">
        <v>1458</v>
      </c>
      <c r="N305" s="2"/>
      <c r="O305" s="2"/>
      <c r="P305" s="2"/>
      <c r="Q305" s="2">
        <v>500</v>
      </c>
      <c r="R305" s="2"/>
      <c r="S305" s="2">
        <f t="shared" si="13"/>
        <v>2676</v>
      </c>
      <c r="U305" s="74" t="str">
        <f>VLOOKUP(V305,SALDOAWAL.!$E:$E,1,0)</f>
        <v>1689316-00</v>
      </c>
      <c r="V305" s="74" t="str">
        <f t="shared" si="12"/>
        <v>1689316-00</v>
      </c>
      <c r="W305" s="74">
        <f t="shared" si="14"/>
        <v>2676</v>
      </c>
    </row>
    <row r="306" spans="1:23" x14ac:dyDescent="0.35">
      <c r="A306" s="77" t="s">
        <v>799</v>
      </c>
      <c r="B306" s="2"/>
      <c r="C306" s="2"/>
      <c r="D306" s="2"/>
      <c r="E306" s="2"/>
      <c r="F306" s="2"/>
      <c r="G306" s="2"/>
      <c r="H306" s="2"/>
      <c r="I306" s="2">
        <v>1710</v>
      </c>
      <c r="J306" s="2"/>
      <c r="K306" s="2">
        <v>2970</v>
      </c>
      <c r="L306" s="2">
        <v>80</v>
      </c>
      <c r="M306" s="2"/>
      <c r="N306" s="2"/>
      <c r="O306" s="2">
        <v>467</v>
      </c>
      <c r="P306" s="2"/>
      <c r="Q306" s="2"/>
      <c r="R306" s="2"/>
      <c r="S306" s="2">
        <f t="shared" si="13"/>
        <v>5227</v>
      </c>
      <c r="U306" s="74" t="str">
        <f>VLOOKUP(V306,SALDOAWAL.!$E:$E,1,0)</f>
        <v>1689324-00</v>
      </c>
      <c r="V306" s="74" t="str">
        <f t="shared" si="12"/>
        <v>1689324-00</v>
      </c>
      <c r="W306" s="74">
        <f t="shared" si="14"/>
        <v>5227</v>
      </c>
    </row>
    <row r="307" spans="1:23" x14ac:dyDescent="0.35">
      <c r="A307" s="77" t="s">
        <v>800</v>
      </c>
      <c r="B307" s="2"/>
      <c r="C307" s="2"/>
      <c r="D307" s="2"/>
      <c r="E307" s="2"/>
      <c r="F307" s="2"/>
      <c r="G307" s="2"/>
      <c r="H307" s="2"/>
      <c r="I307" s="2"/>
      <c r="J307" s="2"/>
      <c r="K307" s="2">
        <v>3205</v>
      </c>
      <c r="L307" s="2">
        <v>401</v>
      </c>
      <c r="M307" s="2"/>
      <c r="N307" s="2"/>
      <c r="O307" s="2">
        <v>468</v>
      </c>
      <c r="P307" s="2"/>
      <c r="Q307" s="2">
        <v>500</v>
      </c>
      <c r="R307" s="2"/>
      <c r="S307" s="2">
        <f t="shared" si="13"/>
        <v>4574</v>
      </c>
      <c r="U307" s="74" t="str">
        <f>VLOOKUP(V307,SALDOAWAL.!$E:$E,1,0)</f>
        <v>1689325-00</v>
      </c>
      <c r="V307" s="74" t="str">
        <f t="shared" si="12"/>
        <v>1689325-00</v>
      </c>
      <c r="W307" s="74">
        <f t="shared" si="14"/>
        <v>4574</v>
      </c>
    </row>
    <row r="308" spans="1:23" x14ac:dyDescent="0.35">
      <c r="A308" s="77" t="s">
        <v>265</v>
      </c>
      <c r="B308" s="2"/>
      <c r="C308" s="2"/>
      <c r="D308" s="2">
        <v>1210</v>
      </c>
      <c r="E308" s="2"/>
      <c r="F308" s="2"/>
      <c r="G308" s="2"/>
      <c r="H308" s="2"/>
      <c r="I308" s="2"/>
      <c r="J308" s="2"/>
      <c r="K308" s="2">
        <v>3840</v>
      </c>
      <c r="L308" s="2">
        <v>174</v>
      </c>
      <c r="M308" s="2"/>
      <c r="N308" s="2"/>
      <c r="O308" s="2">
        <v>449</v>
      </c>
      <c r="P308" s="2"/>
      <c r="Q308" s="2"/>
      <c r="R308" s="2"/>
      <c r="S308" s="2">
        <f t="shared" si="13"/>
        <v>5673</v>
      </c>
      <c r="U308" s="74" t="str">
        <f>VLOOKUP(V308,SALDOAWAL.!$E:$E,1,0)</f>
        <v>1689326-01</v>
      </c>
      <c r="V308" s="74" t="str">
        <f t="shared" si="12"/>
        <v>1689326-01</v>
      </c>
      <c r="W308" s="74">
        <f t="shared" si="14"/>
        <v>5673</v>
      </c>
    </row>
    <row r="309" spans="1:23" x14ac:dyDescent="0.35">
      <c r="A309" s="77" t="s">
        <v>391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>
        <v>1992</v>
      </c>
      <c r="M309" s="2"/>
      <c r="N309" s="2"/>
      <c r="O309" s="2"/>
      <c r="P309" s="2"/>
      <c r="Q309" s="2"/>
      <c r="R309" s="2"/>
      <c r="S309" s="2">
        <f t="shared" si="13"/>
        <v>1992</v>
      </c>
      <c r="U309" s="74" t="str">
        <f>VLOOKUP(V309,SALDOAWAL.!$E:$E,1,0)</f>
        <v>1689329-01</v>
      </c>
      <c r="V309" s="74" t="str">
        <f t="shared" si="12"/>
        <v>1689329-01</v>
      </c>
      <c r="W309" s="74">
        <f t="shared" si="14"/>
        <v>1992</v>
      </c>
    </row>
    <row r="310" spans="1:23" x14ac:dyDescent="0.35">
      <c r="A310" s="77" t="s">
        <v>392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>
        <v>731</v>
      </c>
      <c r="M310" s="2">
        <v>1220</v>
      </c>
      <c r="N310" s="2"/>
      <c r="O310" s="2"/>
      <c r="P310" s="2"/>
      <c r="Q310" s="2"/>
      <c r="R310" s="2"/>
      <c r="S310" s="2">
        <f t="shared" si="13"/>
        <v>1951</v>
      </c>
      <c r="U310" s="74" t="str">
        <f>VLOOKUP(V310,SALDOAWAL.!$E:$E,1,0)</f>
        <v>1689332-02</v>
      </c>
      <c r="V310" s="74" t="str">
        <f t="shared" si="12"/>
        <v>1689332-02</v>
      </c>
      <c r="W310" s="74">
        <f t="shared" si="14"/>
        <v>1951</v>
      </c>
    </row>
    <row r="311" spans="1:23" x14ac:dyDescent="0.35">
      <c r="A311" s="77" t="s">
        <v>345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>
        <v>2598</v>
      </c>
      <c r="M311" s="2">
        <v>1533</v>
      </c>
      <c r="N311" s="2"/>
      <c r="O311" s="2"/>
      <c r="P311" s="2"/>
      <c r="Q311" s="2"/>
      <c r="R311" s="2"/>
      <c r="S311" s="2">
        <f t="shared" si="13"/>
        <v>4131</v>
      </c>
      <c r="U311" s="74" t="str">
        <f>VLOOKUP(V311,SALDOAWAL.!$E:$E,1,0)</f>
        <v>1689335-01</v>
      </c>
      <c r="V311" s="74" t="str">
        <f t="shared" si="12"/>
        <v>1689335-01</v>
      </c>
      <c r="W311" s="74">
        <f t="shared" si="14"/>
        <v>4131</v>
      </c>
    </row>
    <row r="312" spans="1:23" x14ac:dyDescent="0.35">
      <c r="A312" s="77" t="s">
        <v>153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>
        <v>1133</v>
      </c>
      <c r="M312" s="2"/>
      <c r="N312" s="2"/>
      <c r="O312" s="2">
        <v>558</v>
      </c>
      <c r="P312" s="2"/>
      <c r="Q312" s="2">
        <v>1500</v>
      </c>
      <c r="R312" s="2"/>
      <c r="S312" s="2">
        <f t="shared" si="13"/>
        <v>3191</v>
      </c>
      <c r="U312" s="74" t="str">
        <f>VLOOKUP(V312,SALDOAWAL.!$E:$E,1,0)</f>
        <v>1689341-00</v>
      </c>
      <c r="V312" s="74" t="str">
        <f t="shared" si="12"/>
        <v>1689341-00</v>
      </c>
      <c r="W312" s="74">
        <f t="shared" si="14"/>
        <v>3191</v>
      </c>
    </row>
    <row r="313" spans="1:23" x14ac:dyDescent="0.35">
      <c r="A313" s="77" t="s">
        <v>266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>
        <v>2645</v>
      </c>
      <c r="M313" s="2"/>
      <c r="N313" s="2"/>
      <c r="O313" s="2"/>
      <c r="P313" s="2"/>
      <c r="Q313" s="2"/>
      <c r="R313" s="2"/>
      <c r="S313" s="2">
        <f t="shared" si="13"/>
        <v>2645</v>
      </c>
      <c r="U313" s="74" t="str">
        <f>VLOOKUP(V313,SALDOAWAL.!$E:$E,1,0)</f>
        <v>1689359-00</v>
      </c>
      <c r="V313" s="74" t="str">
        <f t="shared" si="12"/>
        <v>1689359-00</v>
      </c>
      <c r="W313" s="74">
        <f t="shared" si="14"/>
        <v>2645</v>
      </c>
    </row>
    <row r="314" spans="1:23" x14ac:dyDescent="0.35">
      <c r="A314" s="77" t="s">
        <v>346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>
        <v>412</v>
      </c>
      <c r="M314" s="2">
        <v>5765</v>
      </c>
      <c r="N314" s="2"/>
      <c r="O314" s="2"/>
      <c r="P314" s="2"/>
      <c r="Q314" s="2"/>
      <c r="R314" s="2"/>
      <c r="S314" s="2">
        <f t="shared" si="13"/>
        <v>6177</v>
      </c>
      <c r="U314" s="74" t="str">
        <f>VLOOKUP(V314,SALDOAWAL.!$E:$E,1,0)</f>
        <v>1690776-00</v>
      </c>
      <c r="V314" s="74" t="str">
        <f t="shared" si="12"/>
        <v>1690776-00</v>
      </c>
      <c r="W314" s="74">
        <f t="shared" si="14"/>
        <v>6177</v>
      </c>
    </row>
    <row r="315" spans="1:23" x14ac:dyDescent="0.35">
      <c r="A315" s="77" t="s">
        <v>154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>
        <v>93</v>
      </c>
      <c r="M315" s="2"/>
      <c r="N315" s="2"/>
      <c r="O315" s="2"/>
      <c r="P315" s="2"/>
      <c r="Q315" s="2"/>
      <c r="R315" s="2"/>
      <c r="S315" s="2">
        <f t="shared" si="13"/>
        <v>93</v>
      </c>
      <c r="U315" s="74" t="str">
        <f>VLOOKUP(V315,SALDOAWAL.!$E:$E,1,0)</f>
        <v>1692597-00</v>
      </c>
      <c r="V315" s="74" t="str">
        <f t="shared" si="12"/>
        <v>1692597-00</v>
      </c>
      <c r="W315" s="74">
        <f t="shared" si="14"/>
        <v>93</v>
      </c>
    </row>
    <row r="316" spans="1:23" x14ac:dyDescent="0.35">
      <c r="A316" s="77" t="s">
        <v>155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>
        <v>481</v>
      </c>
      <c r="M316" s="2"/>
      <c r="N316" s="2"/>
      <c r="O316" s="2"/>
      <c r="P316" s="2"/>
      <c r="Q316" s="2">
        <v>400</v>
      </c>
      <c r="R316" s="2"/>
      <c r="S316" s="2">
        <f t="shared" si="13"/>
        <v>881</v>
      </c>
      <c r="U316" s="74" t="str">
        <f>VLOOKUP(V316,SALDOAWAL.!$E:$E,1,0)</f>
        <v>1692653-01</v>
      </c>
      <c r="V316" s="74" t="str">
        <f t="shared" si="12"/>
        <v>1692653-01</v>
      </c>
      <c r="W316" s="74">
        <f t="shared" si="14"/>
        <v>881</v>
      </c>
    </row>
    <row r="317" spans="1:23" x14ac:dyDescent="0.35">
      <c r="A317" s="77" t="s">
        <v>268</v>
      </c>
      <c r="B317" s="2"/>
      <c r="C317" s="2"/>
      <c r="D317" s="2"/>
      <c r="E317" s="2"/>
      <c r="F317" s="2"/>
      <c r="G317" s="2"/>
      <c r="H317" s="2"/>
      <c r="I317" s="2"/>
      <c r="J317" s="2"/>
      <c r="K317" s="2">
        <v>2585</v>
      </c>
      <c r="L317" s="2">
        <v>5491</v>
      </c>
      <c r="M317" s="2">
        <v>1301</v>
      </c>
      <c r="N317" s="2"/>
      <c r="O317" s="2">
        <v>32</v>
      </c>
      <c r="P317" s="2"/>
      <c r="Q317" s="2"/>
      <c r="R317" s="2"/>
      <c r="S317" s="2">
        <f t="shared" si="13"/>
        <v>9409</v>
      </c>
      <c r="U317" s="74" t="str">
        <f>VLOOKUP(V317,SALDOAWAL.!$E:$E,1,0)</f>
        <v>1694038-00</v>
      </c>
      <c r="V317" s="74" t="str">
        <f t="shared" si="12"/>
        <v>1694038-00</v>
      </c>
      <c r="W317" s="74">
        <f t="shared" si="14"/>
        <v>9409</v>
      </c>
    </row>
    <row r="318" spans="1:23" x14ac:dyDescent="0.35">
      <c r="A318" s="77" t="s">
        <v>347</v>
      </c>
      <c r="B318" s="2"/>
      <c r="C318" s="2"/>
      <c r="D318" s="2">
        <v>6330</v>
      </c>
      <c r="E318" s="2"/>
      <c r="F318" s="2"/>
      <c r="G318" s="2"/>
      <c r="H318" s="2"/>
      <c r="I318" s="2"/>
      <c r="J318" s="2"/>
      <c r="K318" s="2">
        <v>4305</v>
      </c>
      <c r="L318" s="2">
        <v>17460</v>
      </c>
      <c r="M318" s="2">
        <v>5370</v>
      </c>
      <c r="N318" s="2"/>
      <c r="O318" s="2"/>
      <c r="P318" s="2"/>
      <c r="Q318" s="2">
        <v>17500</v>
      </c>
      <c r="R318" s="2"/>
      <c r="S318" s="2">
        <f t="shared" si="13"/>
        <v>50965</v>
      </c>
      <c r="U318" s="74" t="str">
        <f>VLOOKUP(V318,SALDOAWAL.!$E:$E,1,0)</f>
        <v>1694117-00</v>
      </c>
      <c r="V318" s="74" t="str">
        <f t="shared" si="12"/>
        <v>1694117-00</v>
      </c>
      <c r="W318" s="74">
        <f t="shared" si="14"/>
        <v>50965</v>
      </c>
    </row>
    <row r="319" spans="1:23" x14ac:dyDescent="0.35">
      <c r="A319" s="77" t="s">
        <v>156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>
        <v>331</v>
      </c>
      <c r="M319" s="2"/>
      <c r="N319" s="2"/>
      <c r="O319" s="2"/>
      <c r="P319" s="2"/>
      <c r="Q319" s="2">
        <v>600</v>
      </c>
      <c r="R319" s="2"/>
      <c r="S319" s="2">
        <f t="shared" si="13"/>
        <v>931</v>
      </c>
      <c r="U319" s="74" t="str">
        <f>VLOOKUP(V319,SALDOAWAL.!$E:$E,1,0)</f>
        <v>1695410-00</v>
      </c>
      <c r="V319" s="74" t="str">
        <f t="shared" si="12"/>
        <v>1695410-00</v>
      </c>
      <c r="W319" s="74">
        <f t="shared" si="14"/>
        <v>931</v>
      </c>
    </row>
    <row r="320" spans="1:23" x14ac:dyDescent="0.35">
      <c r="A320" s="77" t="s">
        <v>157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>
        <v>2208</v>
      </c>
      <c r="M320" s="2"/>
      <c r="N320" s="2"/>
      <c r="O320" s="2"/>
      <c r="P320" s="2"/>
      <c r="Q320" s="2">
        <v>20937</v>
      </c>
      <c r="R320" s="2"/>
      <c r="S320" s="2">
        <f t="shared" si="13"/>
        <v>23145</v>
      </c>
      <c r="U320" s="74" t="str">
        <f>VLOOKUP(V320,SALDOAWAL.!$E:$E,1,0)</f>
        <v>1695413-00</v>
      </c>
      <c r="V320" s="74" t="str">
        <f t="shared" si="12"/>
        <v>1695413-00</v>
      </c>
      <c r="W320" s="74">
        <f t="shared" si="14"/>
        <v>23145</v>
      </c>
    </row>
    <row r="321" spans="1:23" x14ac:dyDescent="0.35">
      <c r="A321" s="77" t="s">
        <v>158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>
        <v>417</v>
      </c>
      <c r="M321" s="2"/>
      <c r="N321" s="2"/>
      <c r="O321" s="2"/>
      <c r="P321" s="2"/>
      <c r="Q321" s="2">
        <v>500</v>
      </c>
      <c r="R321" s="2"/>
      <c r="S321" s="2">
        <f t="shared" si="13"/>
        <v>917</v>
      </c>
      <c r="U321" s="74" t="str">
        <f>VLOOKUP(V321,SALDOAWAL.!$E:$E,1,0)</f>
        <v>1695436-01</v>
      </c>
      <c r="V321" s="74" t="str">
        <f t="shared" si="12"/>
        <v>1695436-01</v>
      </c>
      <c r="W321" s="74">
        <f t="shared" si="14"/>
        <v>917</v>
      </c>
    </row>
    <row r="322" spans="1:23" x14ac:dyDescent="0.35">
      <c r="A322" s="77" t="s">
        <v>269</v>
      </c>
      <c r="B322" s="2"/>
      <c r="C322" s="2"/>
      <c r="D322" s="2">
        <v>3205</v>
      </c>
      <c r="E322" s="2"/>
      <c r="F322" s="2"/>
      <c r="G322" s="2"/>
      <c r="H322" s="2"/>
      <c r="I322" s="2"/>
      <c r="J322" s="2"/>
      <c r="K322" s="2"/>
      <c r="L322" s="2">
        <v>20533</v>
      </c>
      <c r="M322" s="2">
        <v>5672</v>
      </c>
      <c r="N322" s="2"/>
      <c r="O322" s="2"/>
      <c r="P322" s="2"/>
      <c r="Q322" s="2">
        <v>1000</v>
      </c>
      <c r="R322" s="2"/>
      <c r="S322" s="2">
        <f t="shared" si="13"/>
        <v>30410</v>
      </c>
      <c r="U322" s="74" t="str">
        <f>VLOOKUP(V322,SALDOAWAL.!$E:$E,1,0)</f>
        <v>1695908-00</v>
      </c>
      <c r="V322" s="74" t="str">
        <f t="shared" ref="V322:V385" si="15">A322</f>
        <v>1695908-00</v>
      </c>
      <c r="W322" s="74">
        <f t="shared" si="14"/>
        <v>30410</v>
      </c>
    </row>
    <row r="323" spans="1:23" x14ac:dyDescent="0.35">
      <c r="A323" s="77" t="s">
        <v>515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>
        <v>9198</v>
      </c>
      <c r="M323" s="2"/>
      <c r="N323" s="2"/>
      <c r="O323" s="2"/>
      <c r="P323" s="2"/>
      <c r="Q323" s="2"/>
      <c r="R323" s="2"/>
      <c r="S323" s="2">
        <f t="shared" ref="S323:S386" si="16">SUM(B323:Q323)-R323</f>
        <v>9198</v>
      </c>
      <c r="U323" s="74" t="str">
        <f>VLOOKUP(V323,SALDOAWAL.!$E:$E,1,0)</f>
        <v>1697314-00</v>
      </c>
      <c r="V323" s="74" t="str">
        <f t="shared" si="15"/>
        <v>1697314-00</v>
      </c>
      <c r="W323" s="74">
        <f t="shared" ref="W323:W386" si="17">S323</f>
        <v>9198</v>
      </c>
    </row>
    <row r="324" spans="1:23" x14ac:dyDescent="0.35">
      <c r="A324" s="77" t="s">
        <v>516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>
        <v>925</v>
      </c>
      <c r="M324" s="2"/>
      <c r="N324" s="2"/>
      <c r="O324" s="2"/>
      <c r="P324" s="2"/>
      <c r="Q324" s="2">
        <v>1500</v>
      </c>
      <c r="R324" s="2"/>
      <c r="S324" s="2">
        <f t="shared" si="16"/>
        <v>2425</v>
      </c>
      <c r="U324" s="74" t="str">
        <f>VLOOKUP(V324,SALDOAWAL.!$E:$E,1,0)</f>
        <v>1697316-00</v>
      </c>
      <c r="V324" s="74" t="str">
        <f t="shared" si="15"/>
        <v>1697316-00</v>
      </c>
      <c r="W324" s="74">
        <f t="shared" si="17"/>
        <v>2425</v>
      </c>
    </row>
    <row r="325" spans="1:23" x14ac:dyDescent="0.35">
      <c r="A325" s="77" t="s">
        <v>159</v>
      </c>
      <c r="B325" s="2"/>
      <c r="C325" s="2">
        <v>1050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>
        <f t="shared" si="16"/>
        <v>1050</v>
      </c>
      <c r="U325" s="74" t="str">
        <f>VLOOKUP(V325,SALDOAWAL.!$E:$E,1,0)</f>
        <v>1697492-00</v>
      </c>
      <c r="V325" s="74" t="str">
        <f t="shared" si="15"/>
        <v>1697492-00</v>
      </c>
      <c r="W325" s="74">
        <f t="shared" si="17"/>
        <v>1050</v>
      </c>
    </row>
    <row r="326" spans="1:23" x14ac:dyDescent="0.35">
      <c r="A326" s="77" t="s">
        <v>348</v>
      </c>
      <c r="B326" s="2"/>
      <c r="C326" s="2"/>
      <c r="D326" s="2"/>
      <c r="E326" s="2"/>
      <c r="F326" s="2"/>
      <c r="G326" s="2"/>
      <c r="H326" s="2"/>
      <c r="I326" s="2"/>
      <c r="J326" s="2"/>
      <c r="K326" s="2">
        <v>1000</v>
      </c>
      <c r="L326" s="2">
        <v>2041</v>
      </c>
      <c r="M326" s="2"/>
      <c r="N326" s="2"/>
      <c r="O326" s="2"/>
      <c r="P326" s="2"/>
      <c r="Q326" s="2"/>
      <c r="R326" s="2"/>
      <c r="S326" s="2">
        <f t="shared" si="16"/>
        <v>3041</v>
      </c>
      <c r="U326" s="74" t="str">
        <f>VLOOKUP(V326,SALDOAWAL.!$E:$E,1,0)</f>
        <v>1697953-00</v>
      </c>
      <c r="V326" s="74" t="str">
        <f t="shared" si="15"/>
        <v>1697953-00</v>
      </c>
      <c r="W326" s="74">
        <f t="shared" si="17"/>
        <v>3041</v>
      </c>
    </row>
    <row r="327" spans="1:23" x14ac:dyDescent="0.35">
      <c r="A327" s="77" t="s">
        <v>160</v>
      </c>
      <c r="B327" s="2"/>
      <c r="C327" s="2"/>
      <c r="D327" s="2"/>
      <c r="E327" s="2"/>
      <c r="F327" s="2"/>
      <c r="G327" s="2"/>
      <c r="H327" s="2"/>
      <c r="I327" s="2"/>
      <c r="J327" s="2"/>
      <c r="K327" s="2">
        <v>3110</v>
      </c>
      <c r="L327" s="2">
        <v>1444</v>
      </c>
      <c r="M327" s="2"/>
      <c r="N327" s="2"/>
      <c r="O327" s="2"/>
      <c r="P327" s="2"/>
      <c r="Q327" s="2">
        <v>5000</v>
      </c>
      <c r="R327" s="2"/>
      <c r="S327" s="2">
        <f t="shared" si="16"/>
        <v>9554</v>
      </c>
      <c r="U327" s="74" t="str">
        <f>VLOOKUP(V327,SALDOAWAL.!$E:$E,1,0)</f>
        <v>1698281-00</v>
      </c>
      <c r="V327" s="74" t="str">
        <f t="shared" si="15"/>
        <v>1698281-00</v>
      </c>
      <c r="W327" s="74">
        <f t="shared" si="17"/>
        <v>9554</v>
      </c>
    </row>
    <row r="328" spans="1:23" x14ac:dyDescent="0.35">
      <c r="A328" s="77" t="s">
        <v>161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>
        <v>3657</v>
      </c>
      <c r="M328" s="2"/>
      <c r="N328" s="2"/>
      <c r="O328" s="2"/>
      <c r="P328" s="2"/>
      <c r="Q328" s="2">
        <v>2000</v>
      </c>
      <c r="R328" s="2"/>
      <c r="S328" s="2">
        <f t="shared" si="16"/>
        <v>5657</v>
      </c>
      <c r="U328" s="74" t="str">
        <f>VLOOKUP(V328,SALDOAWAL.!$E:$E,1,0)</f>
        <v>1701943-00</v>
      </c>
      <c r="V328" s="74" t="str">
        <f t="shared" si="15"/>
        <v>1701943-00</v>
      </c>
      <c r="W328" s="74">
        <f t="shared" si="17"/>
        <v>5657</v>
      </c>
    </row>
    <row r="329" spans="1:23" x14ac:dyDescent="0.35">
      <c r="A329" s="77" t="s">
        <v>162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>
        <v>74</v>
      </c>
      <c r="M329" s="2"/>
      <c r="N329" s="2"/>
      <c r="O329" s="2">
        <v>167</v>
      </c>
      <c r="P329" s="2"/>
      <c r="Q329" s="2">
        <v>50</v>
      </c>
      <c r="R329" s="2"/>
      <c r="S329" s="2">
        <f t="shared" si="16"/>
        <v>291</v>
      </c>
      <c r="U329" s="74" t="str">
        <f>VLOOKUP(V329,SALDOAWAL.!$E:$E,1,0)</f>
        <v>1703136-01</v>
      </c>
      <c r="V329" s="74" t="str">
        <f t="shared" si="15"/>
        <v>1703136-01</v>
      </c>
      <c r="W329" s="74">
        <f t="shared" si="17"/>
        <v>291</v>
      </c>
    </row>
    <row r="330" spans="1:23" x14ac:dyDescent="0.35">
      <c r="A330" s="77" t="s">
        <v>163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>
        <v>378</v>
      </c>
      <c r="M330" s="2"/>
      <c r="N330" s="2"/>
      <c r="O330" s="2"/>
      <c r="P330" s="2"/>
      <c r="Q330" s="2">
        <v>500</v>
      </c>
      <c r="R330" s="2"/>
      <c r="S330" s="2">
        <f t="shared" si="16"/>
        <v>878</v>
      </c>
      <c r="U330" s="74" t="str">
        <f>VLOOKUP(V330,SALDOAWAL.!$E:$E,1,0)</f>
        <v>1703137-00</v>
      </c>
      <c r="V330" s="74" t="str">
        <f t="shared" si="15"/>
        <v>1703137-00</v>
      </c>
      <c r="W330" s="74">
        <f t="shared" si="17"/>
        <v>878</v>
      </c>
    </row>
    <row r="331" spans="1:23" x14ac:dyDescent="0.35">
      <c r="A331" s="77" t="s">
        <v>806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>
        <v>645</v>
      </c>
      <c r="M331" s="2"/>
      <c r="N331" s="2"/>
      <c r="O331" s="2">
        <v>75</v>
      </c>
      <c r="P331" s="2"/>
      <c r="Q331" s="2">
        <v>275</v>
      </c>
      <c r="R331" s="2"/>
      <c r="S331" s="2">
        <f t="shared" si="16"/>
        <v>995</v>
      </c>
      <c r="U331" s="74" t="str">
        <f>VLOOKUP(V331,SALDOAWAL.!$E:$E,1,0)</f>
        <v>1703206-00</v>
      </c>
      <c r="V331" s="74" t="str">
        <f t="shared" si="15"/>
        <v>1703206-00</v>
      </c>
      <c r="W331" s="74">
        <f t="shared" si="17"/>
        <v>995</v>
      </c>
    </row>
    <row r="332" spans="1:23" x14ac:dyDescent="0.35">
      <c r="A332" s="77" t="s">
        <v>807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>
        <v>685</v>
      </c>
      <c r="M332" s="2"/>
      <c r="N332" s="2"/>
      <c r="O332" s="2"/>
      <c r="P332" s="2"/>
      <c r="Q332" s="2"/>
      <c r="R332" s="2"/>
      <c r="S332" s="2">
        <f t="shared" si="16"/>
        <v>685</v>
      </c>
      <c r="U332" s="74" t="str">
        <f>VLOOKUP(V332,SALDOAWAL.!$E:$E,1,0)</f>
        <v>1703207-01</v>
      </c>
      <c r="V332" s="74" t="str">
        <f t="shared" si="15"/>
        <v>1703207-01</v>
      </c>
      <c r="W332" s="74">
        <f t="shared" si="17"/>
        <v>685</v>
      </c>
    </row>
    <row r="333" spans="1:23" x14ac:dyDescent="0.35">
      <c r="A333" s="77" t="s">
        <v>271</v>
      </c>
      <c r="B333" s="2"/>
      <c r="C333" s="2"/>
      <c r="D333" s="2"/>
      <c r="E333" s="2"/>
      <c r="F333" s="2"/>
      <c r="G333" s="2"/>
      <c r="H333" s="2"/>
      <c r="I333" s="2">
        <v>280</v>
      </c>
      <c r="J333" s="2"/>
      <c r="K333" s="2"/>
      <c r="L333" s="2">
        <v>143</v>
      </c>
      <c r="M333" s="2">
        <v>4786</v>
      </c>
      <c r="N333" s="2"/>
      <c r="O333" s="2"/>
      <c r="P333" s="2"/>
      <c r="Q333" s="2"/>
      <c r="R333" s="2"/>
      <c r="S333" s="2">
        <f t="shared" si="16"/>
        <v>5209</v>
      </c>
      <c r="U333" s="74" t="str">
        <f>VLOOKUP(V333,SALDOAWAL.!$E:$E,1,0)</f>
        <v>1703208-00</v>
      </c>
      <c r="V333" s="74" t="str">
        <f t="shared" si="15"/>
        <v>1703208-00</v>
      </c>
      <c r="W333" s="74">
        <f t="shared" si="17"/>
        <v>5209</v>
      </c>
    </row>
    <row r="334" spans="1:23" x14ac:dyDescent="0.35">
      <c r="A334" s="77" t="s">
        <v>808</v>
      </c>
      <c r="B334" s="2"/>
      <c r="C334" s="2"/>
      <c r="D334" s="2"/>
      <c r="E334" s="2"/>
      <c r="F334" s="2"/>
      <c r="G334" s="2"/>
      <c r="H334" s="2"/>
      <c r="I334" s="2"/>
      <c r="J334" s="2"/>
      <c r="K334" s="2">
        <v>1295</v>
      </c>
      <c r="L334" s="2">
        <v>52</v>
      </c>
      <c r="M334" s="2"/>
      <c r="N334" s="2"/>
      <c r="O334" s="2"/>
      <c r="P334" s="2"/>
      <c r="Q334" s="2">
        <v>750</v>
      </c>
      <c r="R334" s="2"/>
      <c r="S334" s="2">
        <f t="shared" si="16"/>
        <v>2097</v>
      </c>
      <c r="U334" s="74" t="str">
        <f>VLOOKUP(V334,SALDOAWAL.!$E:$E,1,0)</f>
        <v>1703209-00</v>
      </c>
      <c r="V334" s="74" t="str">
        <f t="shared" si="15"/>
        <v>1703209-00</v>
      </c>
      <c r="W334" s="74">
        <f t="shared" si="17"/>
        <v>2097</v>
      </c>
    </row>
    <row r="335" spans="1:23" x14ac:dyDescent="0.35">
      <c r="A335" s="77" t="s">
        <v>394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>
        <v>4293</v>
      </c>
      <c r="M335" s="2"/>
      <c r="N335" s="2"/>
      <c r="O335" s="2"/>
      <c r="P335" s="2"/>
      <c r="Q335" s="2">
        <v>1000</v>
      </c>
      <c r="R335" s="2"/>
      <c r="S335" s="2">
        <f t="shared" si="16"/>
        <v>5293</v>
      </c>
      <c r="U335" s="74" t="str">
        <f>VLOOKUP(V335,SALDOAWAL.!$E:$E,1,0)</f>
        <v>1703213-00</v>
      </c>
      <c r="V335" s="74" t="str">
        <f t="shared" si="15"/>
        <v>1703213-00</v>
      </c>
      <c r="W335" s="74">
        <f t="shared" si="17"/>
        <v>5293</v>
      </c>
    </row>
    <row r="336" spans="1:23" x14ac:dyDescent="0.35">
      <c r="A336" s="77" t="s">
        <v>272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>
        <v>1966</v>
      </c>
      <c r="M336" s="2"/>
      <c r="N336" s="2"/>
      <c r="O336" s="2"/>
      <c r="P336" s="2"/>
      <c r="Q336" s="2">
        <v>1000</v>
      </c>
      <c r="R336" s="2"/>
      <c r="S336" s="2">
        <f t="shared" si="16"/>
        <v>2966</v>
      </c>
      <c r="U336" s="74" t="str">
        <f>VLOOKUP(V336,SALDOAWAL.!$E:$E,1,0)</f>
        <v>1703214-00</v>
      </c>
      <c r="V336" s="74" t="str">
        <f t="shared" si="15"/>
        <v>1703214-00</v>
      </c>
      <c r="W336" s="74">
        <f t="shared" si="17"/>
        <v>2966</v>
      </c>
    </row>
    <row r="337" spans="1:23" x14ac:dyDescent="0.35">
      <c r="A337" s="77" t="s">
        <v>164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>
        <v>333</v>
      </c>
      <c r="M337" s="2"/>
      <c r="N337" s="2"/>
      <c r="O337" s="2"/>
      <c r="P337" s="2"/>
      <c r="Q337" s="2"/>
      <c r="R337" s="2"/>
      <c r="S337" s="2">
        <f t="shared" si="16"/>
        <v>333</v>
      </c>
      <c r="U337" s="74" t="str">
        <f>VLOOKUP(V337,SALDOAWAL.!$E:$E,1,0)</f>
        <v>1703216-00</v>
      </c>
      <c r="V337" s="74" t="str">
        <f t="shared" si="15"/>
        <v>1703216-00</v>
      </c>
      <c r="W337" s="74">
        <f t="shared" si="17"/>
        <v>333</v>
      </c>
    </row>
    <row r="338" spans="1:23" x14ac:dyDescent="0.35">
      <c r="A338" s="77" t="s">
        <v>165</v>
      </c>
      <c r="B338" s="2"/>
      <c r="C338" s="2"/>
      <c r="D338" s="2">
        <v>460</v>
      </c>
      <c r="E338" s="2"/>
      <c r="F338" s="2"/>
      <c r="G338" s="2"/>
      <c r="H338" s="2"/>
      <c r="I338" s="2"/>
      <c r="J338" s="2"/>
      <c r="K338" s="2"/>
      <c r="L338" s="2">
        <v>46</v>
      </c>
      <c r="M338" s="2">
        <v>123</v>
      </c>
      <c r="N338" s="2"/>
      <c r="O338" s="2"/>
      <c r="P338" s="2"/>
      <c r="Q338" s="2"/>
      <c r="R338" s="2">
        <v>200</v>
      </c>
      <c r="S338" s="2">
        <f t="shared" si="16"/>
        <v>429</v>
      </c>
      <c r="U338" s="74" t="str">
        <f>VLOOKUP(V338,SALDOAWAL.!$E:$E,1,0)</f>
        <v>1703217-00</v>
      </c>
      <c r="V338" s="74" t="str">
        <f t="shared" si="15"/>
        <v>1703217-00</v>
      </c>
      <c r="W338" s="74">
        <f t="shared" si="17"/>
        <v>429</v>
      </c>
    </row>
    <row r="339" spans="1:23" x14ac:dyDescent="0.35">
      <c r="A339" s="77" t="s">
        <v>273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>
        <v>1142</v>
      </c>
      <c r="M339" s="2"/>
      <c r="N339" s="2"/>
      <c r="O339" s="2"/>
      <c r="P339" s="2"/>
      <c r="Q339" s="2">
        <v>1000</v>
      </c>
      <c r="R339" s="2"/>
      <c r="S339" s="2">
        <f t="shared" si="16"/>
        <v>2142</v>
      </c>
      <c r="U339" s="74" t="str">
        <f>VLOOKUP(V339,SALDOAWAL.!$E:$E,1,0)</f>
        <v>1703218-00</v>
      </c>
      <c r="V339" s="74" t="str">
        <f t="shared" si="15"/>
        <v>1703218-00</v>
      </c>
      <c r="W339" s="74">
        <f t="shared" si="17"/>
        <v>2142</v>
      </c>
    </row>
    <row r="340" spans="1:23" x14ac:dyDescent="0.35">
      <c r="A340" s="77" t="s">
        <v>395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>
        <v>2590</v>
      </c>
      <c r="M340" s="2"/>
      <c r="N340" s="2"/>
      <c r="O340" s="2"/>
      <c r="P340" s="2"/>
      <c r="Q340" s="2"/>
      <c r="R340" s="2"/>
      <c r="S340" s="2">
        <f t="shared" si="16"/>
        <v>2590</v>
      </c>
      <c r="U340" s="74" t="str">
        <f>VLOOKUP(V340,SALDOAWAL.!$E:$E,1,0)</f>
        <v>1703219-00</v>
      </c>
      <c r="V340" s="74" t="str">
        <f t="shared" si="15"/>
        <v>1703219-00</v>
      </c>
      <c r="W340" s="74">
        <f t="shared" si="17"/>
        <v>2590</v>
      </c>
    </row>
    <row r="341" spans="1:23" x14ac:dyDescent="0.35">
      <c r="A341" s="77" t="s">
        <v>396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>
        <v>2033</v>
      </c>
      <c r="M341" s="2"/>
      <c r="N341" s="2"/>
      <c r="O341" s="2"/>
      <c r="P341" s="2"/>
      <c r="Q341" s="2"/>
      <c r="R341" s="2"/>
      <c r="S341" s="2">
        <f t="shared" si="16"/>
        <v>2033</v>
      </c>
      <c r="U341" s="74" t="str">
        <f>VLOOKUP(V341,SALDOAWAL.!$E:$E,1,0)</f>
        <v>1703221-00</v>
      </c>
      <c r="V341" s="74" t="str">
        <f t="shared" si="15"/>
        <v>1703221-00</v>
      </c>
      <c r="W341" s="74">
        <f t="shared" si="17"/>
        <v>2033</v>
      </c>
    </row>
    <row r="342" spans="1:23" x14ac:dyDescent="0.35">
      <c r="A342" s="77" t="s">
        <v>274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>
        <v>1030</v>
      </c>
      <c r="M342" s="2">
        <v>900</v>
      </c>
      <c r="N342" s="2"/>
      <c r="O342" s="2"/>
      <c r="P342" s="2"/>
      <c r="Q342" s="2">
        <v>1000</v>
      </c>
      <c r="R342" s="2"/>
      <c r="S342" s="2">
        <f t="shared" si="16"/>
        <v>2930</v>
      </c>
      <c r="U342" s="74" t="str">
        <f>VLOOKUP(V342,SALDOAWAL.!$E:$E,1,0)</f>
        <v>1703224-00</v>
      </c>
      <c r="V342" s="74" t="str">
        <f t="shared" si="15"/>
        <v>1703224-00</v>
      </c>
      <c r="W342" s="74">
        <f t="shared" si="17"/>
        <v>2930</v>
      </c>
    </row>
    <row r="343" spans="1:23" x14ac:dyDescent="0.35">
      <c r="A343" s="77" t="s">
        <v>809</v>
      </c>
      <c r="B343" s="2"/>
      <c r="C343" s="2"/>
      <c r="D343" s="2"/>
      <c r="E343" s="2"/>
      <c r="F343" s="2"/>
      <c r="G343" s="2"/>
      <c r="H343" s="2"/>
      <c r="I343" s="2"/>
      <c r="J343" s="2"/>
      <c r="K343" s="2">
        <v>560</v>
      </c>
      <c r="L343" s="2">
        <v>352</v>
      </c>
      <c r="M343" s="2"/>
      <c r="N343" s="2"/>
      <c r="O343" s="2"/>
      <c r="P343" s="2"/>
      <c r="Q343" s="2">
        <v>139</v>
      </c>
      <c r="R343" s="2">
        <v>139</v>
      </c>
      <c r="S343" s="2">
        <f t="shared" si="16"/>
        <v>912</v>
      </c>
      <c r="U343" s="74" t="str">
        <f>VLOOKUP(V343,SALDOAWAL.!$E:$E,1,0)</f>
        <v>1703227-00</v>
      </c>
      <c r="V343" s="74" t="str">
        <f t="shared" si="15"/>
        <v>1703227-00</v>
      </c>
      <c r="W343" s="74">
        <f t="shared" si="17"/>
        <v>912</v>
      </c>
    </row>
    <row r="344" spans="1:23" x14ac:dyDescent="0.35">
      <c r="A344" s="77" t="s">
        <v>810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>
        <v>220</v>
      </c>
      <c r="R344" s="2"/>
      <c r="S344" s="2">
        <f t="shared" si="16"/>
        <v>220</v>
      </c>
      <c r="U344" s="74" t="str">
        <f>VLOOKUP(V344,SALDOAWAL.!$E:$E,1,0)</f>
        <v>1703228-00</v>
      </c>
      <c r="V344" s="74" t="str">
        <f t="shared" si="15"/>
        <v>1703228-00</v>
      </c>
      <c r="W344" s="74">
        <f t="shared" si="17"/>
        <v>220</v>
      </c>
    </row>
    <row r="345" spans="1:23" x14ac:dyDescent="0.35">
      <c r="A345" s="77" t="s">
        <v>811</v>
      </c>
      <c r="B345" s="2"/>
      <c r="C345" s="2"/>
      <c r="D345" s="2">
        <v>2890</v>
      </c>
      <c r="E345" s="2"/>
      <c r="F345" s="2"/>
      <c r="G345" s="2"/>
      <c r="H345" s="2"/>
      <c r="I345" s="2"/>
      <c r="J345" s="2"/>
      <c r="K345" s="2"/>
      <c r="L345" s="2">
        <v>351</v>
      </c>
      <c r="M345" s="2">
        <v>1276</v>
      </c>
      <c r="N345" s="2"/>
      <c r="O345" s="2"/>
      <c r="P345" s="2"/>
      <c r="Q345" s="2"/>
      <c r="R345" s="2"/>
      <c r="S345" s="2">
        <f t="shared" si="16"/>
        <v>4517</v>
      </c>
      <c r="U345" s="74" t="str">
        <f>VLOOKUP(V345,SALDOAWAL.!$E:$E,1,0)</f>
        <v>1703230-01</v>
      </c>
      <c r="V345" s="74" t="str">
        <f t="shared" si="15"/>
        <v>1703230-01</v>
      </c>
      <c r="W345" s="74">
        <f t="shared" si="17"/>
        <v>4517</v>
      </c>
    </row>
    <row r="346" spans="1:23" x14ac:dyDescent="0.35">
      <c r="A346" s="77" t="s">
        <v>812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>
        <v>1537</v>
      </c>
      <c r="M346" s="2"/>
      <c r="N346" s="2"/>
      <c r="O346" s="2"/>
      <c r="P346" s="2"/>
      <c r="Q346" s="2">
        <v>1500</v>
      </c>
      <c r="R346" s="2"/>
      <c r="S346" s="2">
        <f t="shared" si="16"/>
        <v>3037</v>
      </c>
      <c r="U346" s="74" t="str">
        <f>VLOOKUP(V346,SALDOAWAL.!$E:$E,1,0)</f>
        <v>1703232-00</v>
      </c>
      <c r="V346" s="74" t="str">
        <f t="shared" si="15"/>
        <v>1703232-00</v>
      </c>
      <c r="W346" s="74">
        <f t="shared" si="17"/>
        <v>3037</v>
      </c>
    </row>
    <row r="347" spans="1:23" x14ac:dyDescent="0.35">
      <c r="A347" s="77" t="s">
        <v>363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>
        <v>185</v>
      </c>
      <c r="M347" s="2"/>
      <c r="N347" s="2"/>
      <c r="O347" s="2">
        <v>41</v>
      </c>
      <c r="P347" s="2"/>
      <c r="Q347" s="2"/>
      <c r="R347" s="2"/>
      <c r="S347" s="2">
        <f t="shared" si="16"/>
        <v>226</v>
      </c>
      <c r="U347" s="74" t="str">
        <f>VLOOKUP(V347,SALDOAWAL.!$E:$E,1,0)</f>
        <v>1705170-00</v>
      </c>
      <c r="V347" s="74" t="str">
        <f t="shared" si="15"/>
        <v>1705170-00</v>
      </c>
      <c r="W347" s="74">
        <f t="shared" si="17"/>
        <v>226</v>
      </c>
    </row>
    <row r="348" spans="1:23" x14ac:dyDescent="0.35">
      <c r="A348" s="77" t="s">
        <v>364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>
        <v>35</v>
      </c>
      <c r="M348" s="2"/>
      <c r="N348" s="2"/>
      <c r="O348" s="2">
        <v>45</v>
      </c>
      <c r="P348" s="2"/>
      <c r="Q348" s="2">
        <v>400</v>
      </c>
      <c r="R348" s="2"/>
      <c r="S348" s="2">
        <f t="shared" si="16"/>
        <v>480</v>
      </c>
      <c r="U348" s="74" t="str">
        <f>VLOOKUP(V348,SALDOAWAL.!$E:$E,1,0)</f>
        <v>1705171-00</v>
      </c>
      <c r="V348" s="74" t="str">
        <f t="shared" si="15"/>
        <v>1705171-00</v>
      </c>
      <c r="W348" s="74">
        <f t="shared" si="17"/>
        <v>480</v>
      </c>
    </row>
    <row r="349" spans="1:23" x14ac:dyDescent="0.35">
      <c r="A349" s="77" t="s">
        <v>349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>
        <v>78531</v>
      </c>
      <c r="M349" s="2"/>
      <c r="N349" s="2"/>
      <c r="O349" s="2"/>
      <c r="P349" s="2"/>
      <c r="Q349" s="2">
        <v>29500</v>
      </c>
      <c r="R349" s="2"/>
      <c r="S349" s="2">
        <f t="shared" si="16"/>
        <v>108031</v>
      </c>
      <c r="U349" s="74" t="str">
        <f>VLOOKUP(V349,SALDOAWAL.!$E:$E,1,0)</f>
        <v>1706659-01</v>
      </c>
      <c r="V349" s="74" t="str">
        <f t="shared" si="15"/>
        <v>1706659-01</v>
      </c>
      <c r="W349" s="74">
        <f t="shared" si="17"/>
        <v>108031</v>
      </c>
    </row>
    <row r="350" spans="1:23" x14ac:dyDescent="0.35">
      <c r="A350" s="77" t="s">
        <v>350</v>
      </c>
      <c r="B350" s="2"/>
      <c r="C350" s="2"/>
      <c r="D350" s="2">
        <v>2000</v>
      </c>
      <c r="E350" s="2"/>
      <c r="F350" s="2"/>
      <c r="G350" s="2"/>
      <c r="H350" s="2"/>
      <c r="I350" s="2"/>
      <c r="J350" s="2"/>
      <c r="K350" s="2">
        <v>1530</v>
      </c>
      <c r="L350" s="2">
        <v>7959</v>
      </c>
      <c r="M350" s="2">
        <v>8606</v>
      </c>
      <c r="N350" s="2"/>
      <c r="O350" s="2"/>
      <c r="P350" s="2"/>
      <c r="Q350" s="2">
        <v>12000</v>
      </c>
      <c r="R350" s="2"/>
      <c r="S350" s="2">
        <f t="shared" si="16"/>
        <v>32095</v>
      </c>
      <c r="U350" s="74" t="str">
        <f>VLOOKUP(V350,SALDOAWAL.!$E:$E,1,0)</f>
        <v>1706660-01</v>
      </c>
      <c r="V350" s="74" t="str">
        <f t="shared" si="15"/>
        <v>1706660-01</v>
      </c>
      <c r="W350" s="74">
        <f t="shared" si="17"/>
        <v>32095</v>
      </c>
    </row>
    <row r="351" spans="1:23" x14ac:dyDescent="0.35">
      <c r="A351" s="77" t="s">
        <v>351</v>
      </c>
      <c r="B351" s="2"/>
      <c r="C351" s="2"/>
      <c r="D351" s="2"/>
      <c r="E351" s="2"/>
      <c r="F351" s="2"/>
      <c r="G351" s="2"/>
      <c r="H351" s="2"/>
      <c r="I351" s="2"/>
      <c r="J351" s="2"/>
      <c r="K351" s="2">
        <v>23509</v>
      </c>
      <c r="L351" s="2">
        <v>11251</v>
      </c>
      <c r="M351" s="2">
        <v>6148</v>
      </c>
      <c r="N351" s="2"/>
      <c r="O351" s="2">
        <v>240</v>
      </c>
      <c r="P351" s="2"/>
      <c r="Q351" s="2">
        <v>6000</v>
      </c>
      <c r="R351" s="2"/>
      <c r="S351" s="2">
        <f t="shared" si="16"/>
        <v>47148</v>
      </c>
      <c r="U351" s="74" t="str">
        <f>VLOOKUP(V351,SALDOAWAL.!$E:$E,1,0)</f>
        <v>1706661-00</v>
      </c>
      <c r="V351" s="74" t="str">
        <f t="shared" si="15"/>
        <v>1706661-00</v>
      </c>
      <c r="W351" s="74">
        <f t="shared" si="17"/>
        <v>47148</v>
      </c>
    </row>
    <row r="352" spans="1:23" x14ac:dyDescent="0.35">
      <c r="A352" s="77" t="s">
        <v>352</v>
      </c>
      <c r="B352" s="2"/>
      <c r="C352" s="2"/>
      <c r="D352" s="2">
        <v>2300</v>
      </c>
      <c r="E352" s="2"/>
      <c r="F352" s="2"/>
      <c r="G352" s="2"/>
      <c r="H352" s="2"/>
      <c r="I352" s="2">
        <v>500</v>
      </c>
      <c r="J352" s="2"/>
      <c r="K352" s="2">
        <v>2400</v>
      </c>
      <c r="L352" s="2">
        <v>25390</v>
      </c>
      <c r="M352" s="2">
        <v>7733</v>
      </c>
      <c r="N352" s="2"/>
      <c r="O352" s="2"/>
      <c r="P352" s="2"/>
      <c r="Q352" s="2">
        <v>5000</v>
      </c>
      <c r="R352" s="2"/>
      <c r="S352" s="2">
        <f t="shared" si="16"/>
        <v>43323</v>
      </c>
      <c r="U352" s="74" t="str">
        <f>VLOOKUP(V352,SALDOAWAL.!$E:$E,1,0)</f>
        <v>1706662-00</v>
      </c>
      <c r="V352" s="74" t="str">
        <f t="shared" si="15"/>
        <v>1706662-00</v>
      </c>
      <c r="W352" s="74">
        <f t="shared" si="17"/>
        <v>43323</v>
      </c>
    </row>
    <row r="353" spans="1:23" x14ac:dyDescent="0.35">
      <c r="A353" s="77" t="s">
        <v>431</v>
      </c>
      <c r="B353" s="2"/>
      <c r="C353" s="2"/>
      <c r="D353" s="2">
        <v>375</v>
      </c>
      <c r="E353" s="2"/>
      <c r="F353" s="2"/>
      <c r="G353" s="2"/>
      <c r="H353" s="2"/>
      <c r="I353" s="2">
        <v>1745</v>
      </c>
      <c r="J353" s="2"/>
      <c r="K353" s="2">
        <v>8262</v>
      </c>
      <c r="L353" s="2">
        <v>89</v>
      </c>
      <c r="M353" s="2">
        <v>5302</v>
      </c>
      <c r="N353" s="2"/>
      <c r="O353" s="2"/>
      <c r="P353" s="2"/>
      <c r="Q353" s="2">
        <v>500</v>
      </c>
      <c r="R353" s="2">
        <v>500</v>
      </c>
      <c r="S353" s="2">
        <f t="shared" si="16"/>
        <v>15773</v>
      </c>
      <c r="U353" s="74" t="str">
        <f>VLOOKUP(V353,SALDOAWAL.!$E:$E,1,0)</f>
        <v>1706667-00</v>
      </c>
      <c r="V353" s="74" t="str">
        <f t="shared" si="15"/>
        <v>1706667-00</v>
      </c>
      <c r="W353" s="74">
        <f t="shared" si="17"/>
        <v>15773</v>
      </c>
    </row>
    <row r="354" spans="1:23" x14ac:dyDescent="0.35">
      <c r="A354" s="77" t="s">
        <v>622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>
        <v>761</v>
      </c>
      <c r="M354" s="2"/>
      <c r="N354" s="2"/>
      <c r="O354" s="2"/>
      <c r="P354" s="2"/>
      <c r="Q354" s="2"/>
      <c r="R354" s="2"/>
      <c r="S354" s="2">
        <f t="shared" si="16"/>
        <v>761</v>
      </c>
      <c r="U354" s="74" t="str">
        <f>VLOOKUP(V354,SALDOAWAL.!$E:$E,1,0)</f>
        <v>1706814-00</v>
      </c>
      <c r="V354" s="74" t="str">
        <f t="shared" si="15"/>
        <v>1706814-00</v>
      </c>
      <c r="W354" s="74">
        <f t="shared" si="17"/>
        <v>761</v>
      </c>
    </row>
    <row r="355" spans="1:23" x14ac:dyDescent="0.35">
      <c r="A355" s="77" t="s">
        <v>166</v>
      </c>
      <c r="B355" s="2"/>
      <c r="C355" s="2"/>
      <c r="D355" s="2">
        <v>1490</v>
      </c>
      <c r="E355" s="2"/>
      <c r="F355" s="2"/>
      <c r="G355" s="2"/>
      <c r="H355" s="2"/>
      <c r="I355" s="2"/>
      <c r="J355" s="2"/>
      <c r="K355" s="2">
        <v>3575</v>
      </c>
      <c r="L355" s="2">
        <v>316</v>
      </c>
      <c r="M355" s="2">
        <v>1506</v>
      </c>
      <c r="N355" s="2"/>
      <c r="O355" s="2"/>
      <c r="P355" s="2"/>
      <c r="Q355" s="2">
        <v>6000</v>
      </c>
      <c r="R355" s="2"/>
      <c r="S355" s="2">
        <f t="shared" si="16"/>
        <v>12887</v>
      </c>
      <c r="U355" s="74" t="str">
        <f>VLOOKUP(V355,SALDOAWAL.!$E:$E,1,0)</f>
        <v>1707616-00</v>
      </c>
      <c r="V355" s="74" t="str">
        <f t="shared" si="15"/>
        <v>1707616-00</v>
      </c>
      <c r="W355" s="74">
        <f t="shared" si="17"/>
        <v>12887</v>
      </c>
    </row>
    <row r="356" spans="1:23" x14ac:dyDescent="0.35">
      <c r="A356" s="77" t="s">
        <v>167</v>
      </c>
      <c r="B356" s="2"/>
      <c r="C356" s="2"/>
      <c r="D356" s="2">
        <v>260</v>
      </c>
      <c r="E356" s="2"/>
      <c r="F356" s="2"/>
      <c r="G356" s="2"/>
      <c r="H356" s="2"/>
      <c r="I356" s="2"/>
      <c r="J356" s="2"/>
      <c r="K356" s="2">
        <v>4161</v>
      </c>
      <c r="L356" s="2">
        <v>1086</v>
      </c>
      <c r="M356" s="2"/>
      <c r="N356" s="2"/>
      <c r="O356" s="2">
        <v>800</v>
      </c>
      <c r="P356" s="2"/>
      <c r="Q356" s="2"/>
      <c r="R356" s="2"/>
      <c r="S356" s="2">
        <f t="shared" si="16"/>
        <v>6307</v>
      </c>
      <c r="U356" s="74" t="str">
        <f>VLOOKUP(V356,SALDOAWAL.!$E:$E,1,0)</f>
        <v>1711202-00</v>
      </c>
      <c r="V356" s="74" t="str">
        <f t="shared" si="15"/>
        <v>1711202-00</v>
      </c>
      <c r="W356" s="74">
        <f t="shared" si="17"/>
        <v>6307</v>
      </c>
    </row>
    <row r="357" spans="1:23" x14ac:dyDescent="0.35">
      <c r="A357" s="77" t="s">
        <v>275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>
        <v>1589</v>
      </c>
      <c r="M357" s="2"/>
      <c r="N357" s="2"/>
      <c r="O357" s="2"/>
      <c r="P357" s="2"/>
      <c r="Q357" s="2"/>
      <c r="R357" s="2"/>
      <c r="S357" s="2">
        <f t="shared" si="16"/>
        <v>1589</v>
      </c>
      <c r="U357" s="74" t="str">
        <f>VLOOKUP(V357,SALDOAWAL.!$E:$E,1,0)</f>
        <v>1711930-01</v>
      </c>
      <c r="V357" s="74" t="str">
        <f t="shared" si="15"/>
        <v>1711930-01</v>
      </c>
      <c r="W357" s="74">
        <f t="shared" si="17"/>
        <v>1589</v>
      </c>
    </row>
    <row r="358" spans="1:23" x14ac:dyDescent="0.35">
      <c r="A358" s="77" t="s">
        <v>813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>
        <v>105</v>
      </c>
      <c r="M358" s="2"/>
      <c r="N358" s="2"/>
      <c r="O358" s="2"/>
      <c r="P358" s="2"/>
      <c r="Q358" s="2"/>
      <c r="R358" s="2"/>
      <c r="S358" s="2">
        <f t="shared" si="16"/>
        <v>105</v>
      </c>
      <c r="U358" s="74" t="str">
        <f>VLOOKUP(V358,SALDOAWAL.!$E:$E,1,0)</f>
        <v>1711931-00</v>
      </c>
      <c r="V358" s="74" t="str">
        <f t="shared" si="15"/>
        <v>1711931-00</v>
      </c>
      <c r="W358" s="74">
        <f t="shared" si="17"/>
        <v>105</v>
      </c>
    </row>
    <row r="359" spans="1:23" x14ac:dyDescent="0.35">
      <c r="A359" s="77" t="s">
        <v>276</v>
      </c>
      <c r="B359" s="2"/>
      <c r="C359" s="2"/>
      <c r="D359" s="2"/>
      <c r="E359" s="2"/>
      <c r="F359" s="2"/>
      <c r="G359" s="2"/>
      <c r="H359" s="2"/>
      <c r="I359" s="2"/>
      <c r="J359" s="2"/>
      <c r="K359" s="2">
        <v>2970</v>
      </c>
      <c r="L359" s="2">
        <v>7277</v>
      </c>
      <c r="M359" s="2"/>
      <c r="N359" s="2"/>
      <c r="O359" s="2"/>
      <c r="P359" s="2"/>
      <c r="Q359" s="2">
        <v>3900</v>
      </c>
      <c r="R359" s="2"/>
      <c r="S359" s="2">
        <f t="shared" si="16"/>
        <v>14147</v>
      </c>
      <c r="U359" s="74" t="str">
        <f>VLOOKUP(V359,SALDOAWAL.!$E:$E,1,0)</f>
        <v>1711933-01</v>
      </c>
      <c r="V359" s="74" t="str">
        <f t="shared" si="15"/>
        <v>1711933-01</v>
      </c>
      <c r="W359" s="74">
        <f t="shared" si="17"/>
        <v>14147</v>
      </c>
    </row>
    <row r="360" spans="1:23" x14ac:dyDescent="0.35">
      <c r="A360" s="77" t="s">
        <v>7794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>
        <v>1583</v>
      </c>
      <c r="M360" s="2"/>
      <c r="N360" s="2"/>
      <c r="O360" s="2"/>
      <c r="P360" s="2"/>
      <c r="Q360" s="2"/>
      <c r="R360" s="2"/>
      <c r="S360" s="2">
        <f t="shared" si="16"/>
        <v>1583</v>
      </c>
      <c r="U360" s="74" t="str">
        <f>VLOOKUP(V360,SALDOAWAL.!$E:$E,1,0)</f>
        <v>1711936-01</v>
      </c>
      <c r="V360" s="74" t="str">
        <f t="shared" si="15"/>
        <v>1711936-01</v>
      </c>
      <c r="W360" s="74">
        <f t="shared" si="17"/>
        <v>1583</v>
      </c>
    </row>
    <row r="361" spans="1:23" x14ac:dyDescent="0.35">
      <c r="A361" s="77" t="s">
        <v>815</v>
      </c>
      <c r="B361" s="2"/>
      <c r="C361" s="2"/>
      <c r="D361" s="2"/>
      <c r="E361" s="2"/>
      <c r="F361" s="2"/>
      <c r="G361" s="2"/>
      <c r="H361" s="2"/>
      <c r="I361" s="2"/>
      <c r="J361" s="2"/>
      <c r="K361" s="2">
        <v>900</v>
      </c>
      <c r="L361" s="2">
        <v>604</v>
      </c>
      <c r="M361" s="2"/>
      <c r="N361" s="2"/>
      <c r="O361" s="2"/>
      <c r="P361" s="2"/>
      <c r="Q361" s="2"/>
      <c r="R361" s="2"/>
      <c r="S361" s="2">
        <f t="shared" si="16"/>
        <v>1504</v>
      </c>
      <c r="U361" s="74" t="str">
        <f>VLOOKUP(V361,SALDOAWAL.!$E:$E,1,0)</f>
        <v>1711939-00</v>
      </c>
      <c r="V361" s="74" t="str">
        <f t="shared" si="15"/>
        <v>1711939-00</v>
      </c>
      <c r="W361" s="74">
        <f t="shared" si="17"/>
        <v>1504</v>
      </c>
    </row>
    <row r="362" spans="1:23" x14ac:dyDescent="0.35">
      <c r="A362" s="77" t="s">
        <v>816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>
        <v>464</v>
      </c>
      <c r="M362" s="2"/>
      <c r="N362" s="2"/>
      <c r="O362" s="2"/>
      <c r="P362" s="2"/>
      <c r="Q362" s="2"/>
      <c r="R362" s="2"/>
      <c r="S362" s="2">
        <f t="shared" si="16"/>
        <v>464</v>
      </c>
      <c r="U362" s="74" t="str">
        <f>VLOOKUP(V362,SALDOAWAL.!$E:$E,1,0)</f>
        <v>1711941-00</v>
      </c>
      <c r="V362" s="74" t="str">
        <f t="shared" si="15"/>
        <v>1711941-00</v>
      </c>
      <c r="W362" s="74">
        <f t="shared" si="17"/>
        <v>464</v>
      </c>
    </row>
    <row r="363" spans="1:23" x14ac:dyDescent="0.35">
      <c r="A363" s="77" t="s">
        <v>168</v>
      </c>
      <c r="B363" s="2"/>
      <c r="C363" s="2">
        <v>71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>
        <f t="shared" si="16"/>
        <v>71</v>
      </c>
      <c r="U363" s="74" t="str">
        <f>VLOOKUP(V363,SALDOAWAL.!$E:$E,1,0)</f>
        <v>1711982-00</v>
      </c>
      <c r="V363" s="74" t="str">
        <f t="shared" si="15"/>
        <v>1711982-00</v>
      </c>
      <c r="W363" s="74">
        <f t="shared" si="17"/>
        <v>71</v>
      </c>
    </row>
    <row r="364" spans="1:23" x14ac:dyDescent="0.35">
      <c r="A364" s="77" t="s">
        <v>817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>
        <v>2021</v>
      </c>
      <c r="M364" s="2"/>
      <c r="N364" s="2"/>
      <c r="O364" s="2"/>
      <c r="P364" s="2"/>
      <c r="Q364" s="2"/>
      <c r="R364" s="2"/>
      <c r="S364" s="2">
        <f t="shared" si="16"/>
        <v>2021</v>
      </c>
      <c r="U364" s="74" t="str">
        <f>VLOOKUP(V364,SALDOAWAL.!$E:$E,1,0)</f>
        <v>1712024-00</v>
      </c>
      <c r="V364" s="74" t="str">
        <f t="shared" si="15"/>
        <v>1712024-00</v>
      </c>
      <c r="W364" s="74">
        <f t="shared" si="17"/>
        <v>2021</v>
      </c>
    </row>
    <row r="365" spans="1:23" x14ac:dyDescent="0.35">
      <c r="A365" s="77" t="s">
        <v>818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>
        <v>175</v>
      </c>
      <c r="M365" s="2"/>
      <c r="N365" s="2"/>
      <c r="O365" s="2"/>
      <c r="P365" s="2"/>
      <c r="Q365" s="2"/>
      <c r="R365" s="2"/>
      <c r="S365" s="2">
        <f t="shared" si="16"/>
        <v>175</v>
      </c>
      <c r="U365" s="74" t="str">
        <f>VLOOKUP(V365,SALDOAWAL.!$E:$E,1,0)</f>
        <v>1712028-00</v>
      </c>
      <c r="V365" s="74" t="str">
        <f t="shared" si="15"/>
        <v>1712028-00</v>
      </c>
      <c r="W365" s="74">
        <f t="shared" si="17"/>
        <v>175</v>
      </c>
    </row>
    <row r="366" spans="1:23" x14ac:dyDescent="0.35">
      <c r="A366" s="77" t="s">
        <v>819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>
        <v>1607</v>
      </c>
      <c r="M366" s="2"/>
      <c r="N366" s="2"/>
      <c r="O366" s="2"/>
      <c r="P366" s="2"/>
      <c r="Q366" s="2"/>
      <c r="R366" s="2"/>
      <c r="S366" s="2">
        <f t="shared" si="16"/>
        <v>1607</v>
      </c>
      <c r="U366" s="74" t="str">
        <f>VLOOKUP(V366,SALDOAWAL.!$E:$E,1,0)</f>
        <v>1712037-00</v>
      </c>
      <c r="V366" s="74" t="str">
        <f t="shared" si="15"/>
        <v>1712037-00</v>
      </c>
      <c r="W366" s="74">
        <f t="shared" si="17"/>
        <v>1607</v>
      </c>
    </row>
    <row r="367" spans="1:23" x14ac:dyDescent="0.35">
      <c r="A367" s="77" t="s">
        <v>820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>
        <v>57</v>
      </c>
      <c r="M367" s="2"/>
      <c r="N367" s="2"/>
      <c r="O367" s="2"/>
      <c r="P367" s="2"/>
      <c r="Q367" s="2"/>
      <c r="R367" s="2"/>
      <c r="S367" s="2">
        <f t="shared" si="16"/>
        <v>57</v>
      </c>
      <c r="U367" s="74" t="str">
        <f>VLOOKUP(V367,SALDOAWAL.!$E:$E,1,0)</f>
        <v>1712042-01</v>
      </c>
      <c r="V367" s="74" t="str">
        <f t="shared" si="15"/>
        <v>1712042-01</v>
      </c>
      <c r="W367" s="74">
        <f t="shared" si="17"/>
        <v>57</v>
      </c>
    </row>
    <row r="368" spans="1:23" x14ac:dyDescent="0.35">
      <c r="A368" s="77" t="s">
        <v>821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>
        <v>259</v>
      </c>
      <c r="M368" s="2"/>
      <c r="N368" s="2"/>
      <c r="O368" s="2"/>
      <c r="P368" s="2"/>
      <c r="Q368" s="2">
        <v>1000</v>
      </c>
      <c r="R368" s="2"/>
      <c r="S368" s="2">
        <f t="shared" si="16"/>
        <v>1259</v>
      </c>
      <c r="U368" s="74" t="str">
        <f>VLOOKUP(V368,SALDOAWAL.!$E:$E,1,0)</f>
        <v>1712046-00</v>
      </c>
      <c r="V368" s="74" t="str">
        <f t="shared" si="15"/>
        <v>1712046-00</v>
      </c>
      <c r="W368" s="74">
        <f t="shared" si="17"/>
        <v>1259</v>
      </c>
    </row>
    <row r="369" spans="1:23" x14ac:dyDescent="0.35">
      <c r="A369" s="77" t="s">
        <v>822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>
        <v>359</v>
      </c>
      <c r="M369" s="2"/>
      <c r="N369" s="2"/>
      <c r="O369" s="2"/>
      <c r="P369" s="2"/>
      <c r="Q369" s="2"/>
      <c r="R369" s="2"/>
      <c r="S369" s="2">
        <f t="shared" si="16"/>
        <v>359</v>
      </c>
      <c r="U369" s="74" t="str">
        <f>VLOOKUP(V369,SALDOAWAL.!$E:$E,1,0)</f>
        <v>1712048-00</v>
      </c>
      <c r="V369" s="74" t="str">
        <f t="shared" si="15"/>
        <v>1712048-00</v>
      </c>
      <c r="W369" s="74">
        <f t="shared" si="17"/>
        <v>359</v>
      </c>
    </row>
    <row r="370" spans="1:23" x14ac:dyDescent="0.35">
      <c r="A370" s="77" t="s">
        <v>823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>
        <v>213</v>
      </c>
      <c r="M370" s="2"/>
      <c r="N370" s="2"/>
      <c r="O370" s="2"/>
      <c r="P370" s="2"/>
      <c r="Q370" s="2"/>
      <c r="R370" s="2"/>
      <c r="S370" s="2">
        <f t="shared" si="16"/>
        <v>213</v>
      </c>
      <c r="U370" s="74" t="str">
        <f>VLOOKUP(V370,SALDOAWAL.!$E:$E,1,0)</f>
        <v>1712051-00</v>
      </c>
      <c r="V370" s="74" t="str">
        <f t="shared" si="15"/>
        <v>1712051-00</v>
      </c>
      <c r="W370" s="74">
        <f t="shared" si="17"/>
        <v>213</v>
      </c>
    </row>
    <row r="371" spans="1:23" x14ac:dyDescent="0.35">
      <c r="A371" s="77" t="s">
        <v>824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>
        <v>2280</v>
      </c>
      <c r="M371" s="2"/>
      <c r="N371" s="2"/>
      <c r="O371" s="2"/>
      <c r="P371" s="2"/>
      <c r="Q371" s="2"/>
      <c r="R371" s="2"/>
      <c r="S371" s="2">
        <f t="shared" si="16"/>
        <v>2280</v>
      </c>
      <c r="U371" s="74" t="str">
        <f>VLOOKUP(V371,SALDOAWAL.!$E:$E,1,0)</f>
        <v>1712068-00</v>
      </c>
      <c r="V371" s="74" t="str">
        <f t="shared" si="15"/>
        <v>1712068-00</v>
      </c>
      <c r="W371" s="74">
        <f t="shared" si="17"/>
        <v>2280</v>
      </c>
    </row>
    <row r="372" spans="1:23" x14ac:dyDescent="0.35">
      <c r="A372" s="77" t="s">
        <v>277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>
        <v>3831</v>
      </c>
      <c r="M372" s="2"/>
      <c r="N372" s="2"/>
      <c r="O372" s="2"/>
      <c r="P372" s="2"/>
      <c r="Q372" s="2"/>
      <c r="R372" s="2"/>
      <c r="S372" s="2">
        <f t="shared" si="16"/>
        <v>3831</v>
      </c>
      <c r="U372" s="74" t="str">
        <f>VLOOKUP(V372,SALDOAWAL.!$E:$E,1,0)</f>
        <v>1712120-00</v>
      </c>
      <c r="V372" s="74" t="str">
        <f t="shared" si="15"/>
        <v>1712120-00</v>
      </c>
      <c r="W372" s="74">
        <f t="shared" si="17"/>
        <v>3831</v>
      </c>
    </row>
    <row r="373" spans="1:23" x14ac:dyDescent="0.35">
      <c r="A373" s="77" t="s">
        <v>278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>
        <v>1022</v>
      </c>
      <c r="M373" s="2"/>
      <c r="N373" s="2"/>
      <c r="O373" s="2"/>
      <c r="P373" s="2"/>
      <c r="Q373" s="2"/>
      <c r="R373" s="2"/>
      <c r="S373" s="2">
        <f t="shared" si="16"/>
        <v>1022</v>
      </c>
      <c r="U373" s="74" t="str">
        <f>VLOOKUP(V373,SALDOAWAL.!$E:$E,1,0)</f>
        <v>1712121-00</v>
      </c>
      <c r="V373" s="74" t="str">
        <f t="shared" si="15"/>
        <v>1712121-00</v>
      </c>
      <c r="W373" s="74">
        <f t="shared" si="17"/>
        <v>1022</v>
      </c>
    </row>
    <row r="374" spans="1:23" x14ac:dyDescent="0.35">
      <c r="A374" s="77" t="s">
        <v>517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>
        <v>8929</v>
      </c>
      <c r="M374" s="2"/>
      <c r="N374" s="2"/>
      <c r="O374" s="2"/>
      <c r="P374" s="2"/>
      <c r="Q374" s="2"/>
      <c r="R374" s="2"/>
      <c r="S374" s="2">
        <f t="shared" si="16"/>
        <v>8929</v>
      </c>
      <c r="U374" s="74" t="str">
        <f>VLOOKUP(V374,SALDOAWAL.!$E:$E,1,0)</f>
        <v>1712125-00</v>
      </c>
      <c r="V374" s="74" t="str">
        <f t="shared" si="15"/>
        <v>1712125-00</v>
      </c>
      <c r="W374" s="74">
        <f t="shared" si="17"/>
        <v>8929</v>
      </c>
    </row>
    <row r="375" spans="1:23" x14ac:dyDescent="0.35">
      <c r="A375" s="77" t="s">
        <v>825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>
        <v>5704</v>
      </c>
      <c r="M375" s="2"/>
      <c r="N375" s="2"/>
      <c r="O375" s="2"/>
      <c r="P375" s="2"/>
      <c r="Q375" s="2">
        <v>3000</v>
      </c>
      <c r="R375" s="2"/>
      <c r="S375" s="2">
        <f t="shared" si="16"/>
        <v>8704</v>
      </c>
      <c r="U375" s="74" t="str">
        <f>VLOOKUP(V375,SALDOAWAL.!$E:$E,1,0)</f>
        <v>1712129-01</v>
      </c>
      <c r="V375" s="74" t="str">
        <f t="shared" si="15"/>
        <v>1712129-01</v>
      </c>
      <c r="W375" s="74">
        <f t="shared" si="17"/>
        <v>8704</v>
      </c>
    </row>
    <row r="376" spans="1:23" x14ac:dyDescent="0.35">
      <c r="A376" s="77" t="s">
        <v>279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>
        <v>1158</v>
      </c>
      <c r="M376" s="2"/>
      <c r="N376" s="2"/>
      <c r="O376" s="2"/>
      <c r="P376" s="2"/>
      <c r="Q376" s="2"/>
      <c r="R376" s="2"/>
      <c r="S376" s="2">
        <f t="shared" si="16"/>
        <v>1158</v>
      </c>
      <c r="U376" s="74" t="str">
        <f>VLOOKUP(V376,SALDOAWAL.!$E:$E,1,0)</f>
        <v>1712238-01</v>
      </c>
      <c r="V376" s="74" t="str">
        <f t="shared" si="15"/>
        <v>1712238-01</v>
      </c>
      <c r="W376" s="74">
        <f t="shared" si="17"/>
        <v>1158</v>
      </c>
    </row>
    <row r="377" spans="1:23" x14ac:dyDescent="0.35">
      <c r="A377" s="77" t="s">
        <v>280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>
        <v>1435</v>
      </c>
      <c r="M377" s="2"/>
      <c r="N377" s="2"/>
      <c r="O377" s="2"/>
      <c r="P377" s="2"/>
      <c r="Q377" s="2"/>
      <c r="R377" s="2"/>
      <c r="S377" s="2">
        <f t="shared" si="16"/>
        <v>1435</v>
      </c>
      <c r="U377" s="74" t="str">
        <f>VLOOKUP(V377,SALDOAWAL.!$E:$E,1,0)</f>
        <v>1712239-01</v>
      </c>
      <c r="V377" s="74" t="str">
        <f t="shared" si="15"/>
        <v>1712239-01</v>
      </c>
      <c r="W377" s="74">
        <f t="shared" si="17"/>
        <v>1435</v>
      </c>
    </row>
    <row r="378" spans="1:23" x14ac:dyDescent="0.35">
      <c r="A378" s="77" t="s">
        <v>281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>
        <v>4110</v>
      </c>
      <c r="M378" s="2"/>
      <c r="N378" s="2"/>
      <c r="O378" s="2"/>
      <c r="P378" s="2"/>
      <c r="Q378" s="2">
        <v>1000</v>
      </c>
      <c r="R378" s="2"/>
      <c r="S378" s="2">
        <f t="shared" si="16"/>
        <v>5110</v>
      </c>
      <c r="U378" s="74" t="str">
        <f>VLOOKUP(V378,SALDOAWAL.!$E:$E,1,0)</f>
        <v>1712247-01</v>
      </c>
      <c r="V378" s="74" t="str">
        <f t="shared" si="15"/>
        <v>1712247-01</v>
      </c>
      <c r="W378" s="74">
        <f t="shared" si="17"/>
        <v>5110</v>
      </c>
    </row>
    <row r="379" spans="1:23" x14ac:dyDescent="0.35">
      <c r="A379" s="77" t="s">
        <v>171</v>
      </c>
      <c r="B379" s="2"/>
      <c r="C379" s="2"/>
      <c r="D379" s="2"/>
      <c r="E379" s="2"/>
      <c r="F379" s="2"/>
      <c r="G379" s="2"/>
      <c r="H379" s="2"/>
      <c r="I379" s="2">
        <v>1200</v>
      </c>
      <c r="J379" s="2"/>
      <c r="K379" s="2">
        <v>3159</v>
      </c>
      <c r="L379" s="2"/>
      <c r="M379" s="2"/>
      <c r="N379" s="2"/>
      <c r="O379" s="2"/>
      <c r="P379" s="2"/>
      <c r="Q379" s="2"/>
      <c r="R379" s="2"/>
      <c r="S379" s="2">
        <f t="shared" si="16"/>
        <v>4359</v>
      </c>
      <c r="U379" s="74" t="str">
        <f>VLOOKUP(V379,SALDOAWAL.!$E:$E,1,0)</f>
        <v>1712259-00</v>
      </c>
      <c r="V379" s="74" t="str">
        <f t="shared" si="15"/>
        <v>1712259-00</v>
      </c>
      <c r="W379" s="74">
        <f t="shared" si="17"/>
        <v>4359</v>
      </c>
    </row>
    <row r="380" spans="1:23" x14ac:dyDescent="0.35">
      <c r="A380" s="77" t="s">
        <v>172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>
        <v>64</v>
      </c>
      <c r="M380" s="2"/>
      <c r="N380" s="2"/>
      <c r="O380" s="2"/>
      <c r="P380" s="2"/>
      <c r="Q380" s="2">
        <v>3300</v>
      </c>
      <c r="R380" s="2"/>
      <c r="S380" s="2">
        <f t="shared" si="16"/>
        <v>3364</v>
      </c>
      <c r="U380" s="74" t="str">
        <f>VLOOKUP(V380,SALDOAWAL.!$E:$E,1,0)</f>
        <v>1712270-00</v>
      </c>
      <c r="V380" s="74" t="str">
        <f t="shared" si="15"/>
        <v>1712270-00</v>
      </c>
      <c r="W380" s="74">
        <f t="shared" si="17"/>
        <v>3364</v>
      </c>
    </row>
    <row r="381" spans="1:23" x14ac:dyDescent="0.35">
      <c r="A381" s="77" t="s">
        <v>282</v>
      </c>
      <c r="B381" s="2"/>
      <c r="C381" s="2"/>
      <c r="D381" s="2"/>
      <c r="E381" s="2"/>
      <c r="F381" s="2"/>
      <c r="G381" s="2"/>
      <c r="H381" s="2"/>
      <c r="I381" s="2"/>
      <c r="J381" s="2"/>
      <c r="K381" s="2">
        <v>113</v>
      </c>
      <c r="L381" s="2">
        <v>1773</v>
      </c>
      <c r="M381" s="2">
        <v>695</v>
      </c>
      <c r="N381" s="2"/>
      <c r="O381" s="2"/>
      <c r="P381" s="2"/>
      <c r="Q381" s="2">
        <v>1000</v>
      </c>
      <c r="R381" s="2"/>
      <c r="S381" s="2">
        <f t="shared" si="16"/>
        <v>3581</v>
      </c>
      <c r="U381" s="74" t="str">
        <f>VLOOKUP(V381,SALDOAWAL.!$E:$E,1,0)</f>
        <v>1712276-00</v>
      </c>
      <c r="V381" s="74" t="str">
        <f t="shared" si="15"/>
        <v>1712276-00</v>
      </c>
      <c r="W381" s="74">
        <f t="shared" si="17"/>
        <v>3581</v>
      </c>
    </row>
    <row r="382" spans="1:23" x14ac:dyDescent="0.35">
      <c r="A382" s="77" t="s">
        <v>826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>
        <v>4953</v>
      </c>
      <c r="M382" s="2"/>
      <c r="N382" s="2"/>
      <c r="O382" s="2"/>
      <c r="P382" s="2"/>
      <c r="Q382" s="2"/>
      <c r="R382" s="2"/>
      <c r="S382" s="2">
        <f t="shared" si="16"/>
        <v>4953</v>
      </c>
      <c r="U382" s="74" t="str">
        <f>VLOOKUP(V382,SALDOAWAL.!$E:$E,1,0)</f>
        <v>1712280-00</v>
      </c>
      <c r="V382" s="74" t="str">
        <f t="shared" si="15"/>
        <v>1712280-00</v>
      </c>
      <c r="W382" s="74">
        <f t="shared" si="17"/>
        <v>4953</v>
      </c>
    </row>
    <row r="383" spans="1:23" x14ac:dyDescent="0.35">
      <c r="A383" s="77" t="s">
        <v>283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>
        <v>4922</v>
      </c>
      <c r="M383" s="2"/>
      <c r="N383" s="2"/>
      <c r="O383" s="2"/>
      <c r="P383" s="2"/>
      <c r="Q383" s="2"/>
      <c r="R383" s="2"/>
      <c r="S383" s="2">
        <f t="shared" si="16"/>
        <v>4922</v>
      </c>
      <c r="U383" s="74" t="str">
        <f>VLOOKUP(V383,SALDOAWAL.!$E:$E,1,0)</f>
        <v>1712285-00</v>
      </c>
      <c r="V383" s="74" t="str">
        <f t="shared" si="15"/>
        <v>1712285-00</v>
      </c>
      <c r="W383" s="74">
        <f t="shared" si="17"/>
        <v>4922</v>
      </c>
    </row>
    <row r="384" spans="1:23" x14ac:dyDescent="0.35">
      <c r="A384" s="77" t="s">
        <v>284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>
        <v>6146</v>
      </c>
      <c r="M384" s="2">
        <v>1577</v>
      </c>
      <c r="N384" s="2">
        <v>1020</v>
      </c>
      <c r="O384" s="2"/>
      <c r="P384" s="2"/>
      <c r="Q384" s="2"/>
      <c r="R384" s="2"/>
      <c r="S384" s="2">
        <f t="shared" si="16"/>
        <v>8743</v>
      </c>
      <c r="U384" s="74" t="str">
        <f>VLOOKUP(V384,SALDOAWAL.!$E:$E,1,0)</f>
        <v>1713658-00</v>
      </c>
      <c r="V384" s="74" t="str">
        <f t="shared" si="15"/>
        <v>1713658-00</v>
      </c>
      <c r="W384" s="74">
        <f t="shared" si="17"/>
        <v>8743</v>
      </c>
    </row>
    <row r="385" spans="1:23" x14ac:dyDescent="0.35">
      <c r="A385" s="77" t="s">
        <v>173</v>
      </c>
      <c r="B385" s="2"/>
      <c r="C385" s="2"/>
      <c r="D385" s="2"/>
      <c r="E385" s="2"/>
      <c r="F385" s="2"/>
      <c r="G385" s="2"/>
      <c r="H385" s="2"/>
      <c r="I385" s="2"/>
      <c r="J385" s="2"/>
      <c r="K385" s="2">
        <v>790</v>
      </c>
      <c r="L385" s="2">
        <v>7</v>
      </c>
      <c r="M385" s="2"/>
      <c r="N385" s="2"/>
      <c r="O385" s="2"/>
      <c r="P385" s="2"/>
      <c r="Q385" s="2"/>
      <c r="R385" s="2"/>
      <c r="S385" s="2">
        <f t="shared" si="16"/>
        <v>797</v>
      </c>
      <c r="U385" s="74" t="str">
        <f>VLOOKUP(V385,SALDOAWAL.!$E:$E,1,0)</f>
        <v>1713880-00</v>
      </c>
      <c r="V385" s="74" t="str">
        <f t="shared" si="15"/>
        <v>1713880-00</v>
      </c>
      <c r="W385" s="74">
        <f t="shared" si="17"/>
        <v>797</v>
      </c>
    </row>
    <row r="386" spans="1:23" x14ac:dyDescent="0.35">
      <c r="A386" s="77" t="s">
        <v>174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>
        <v>462</v>
      </c>
      <c r="M386" s="2"/>
      <c r="N386" s="2"/>
      <c r="O386" s="2"/>
      <c r="P386" s="2"/>
      <c r="Q386" s="2">
        <v>4</v>
      </c>
      <c r="R386" s="2"/>
      <c r="S386" s="2">
        <f t="shared" si="16"/>
        <v>466</v>
      </c>
      <c r="U386" s="74" t="str">
        <f>VLOOKUP(V386,SALDOAWAL.!$E:$E,1,0)</f>
        <v>1714750-00</v>
      </c>
      <c r="V386" s="74" t="str">
        <f t="shared" ref="V386:V449" si="18">A386</f>
        <v>1714750-00</v>
      </c>
      <c r="W386" s="74">
        <f t="shared" si="17"/>
        <v>466</v>
      </c>
    </row>
    <row r="387" spans="1:23" x14ac:dyDescent="0.35">
      <c r="A387" s="77" t="s">
        <v>285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>
        <v>1431</v>
      </c>
      <c r="M387" s="2"/>
      <c r="N387" s="2"/>
      <c r="O387" s="2"/>
      <c r="P387" s="2"/>
      <c r="Q387" s="2">
        <v>1000</v>
      </c>
      <c r="R387" s="2"/>
      <c r="S387" s="2">
        <f t="shared" ref="S387:S450" si="19">SUM(B387:Q387)-R387</f>
        <v>2431</v>
      </c>
      <c r="U387" s="74" t="str">
        <f>VLOOKUP(V387,SALDOAWAL.!$E:$E,1,0)</f>
        <v>1714754-00</v>
      </c>
      <c r="V387" s="74" t="str">
        <f t="shared" si="18"/>
        <v>1714754-00</v>
      </c>
      <c r="W387" s="74">
        <f t="shared" ref="W387:W450" si="20">S387</f>
        <v>2431</v>
      </c>
    </row>
    <row r="388" spans="1:23" x14ac:dyDescent="0.35">
      <c r="A388" s="77" t="s">
        <v>829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>
        <v>238</v>
      </c>
      <c r="M388" s="2"/>
      <c r="N388" s="2"/>
      <c r="O388" s="2"/>
      <c r="P388" s="2"/>
      <c r="Q388" s="2"/>
      <c r="R388" s="2"/>
      <c r="S388" s="2">
        <f t="shared" si="19"/>
        <v>238</v>
      </c>
      <c r="U388" s="74" t="str">
        <f>VLOOKUP(V388,SALDOAWAL.!$E:$E,1,0)</f>
        <v>1714756-01</v>
      </c>
      <c r="V388" s="74" t="str">
        <f t="shared" si="18"/>
        <v>1714756-01</v>
      </c>
      <c r="W388" s="74">
        <f t="shared" si="20"/>
        <v>238</v>
      </c>
    </row>
    <row r="389" spans="1:23" x14ac:dyDescent="0.35">
      <c r="A389" s="77" t="s">
        <v>286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>
        <v>81</v>
      </c>
      <c r="M389" s="2"/>
      <c r="N389" s="2"/>
      <c r="O389" s="2"/>
      <c r="P389" s="2"/>
      <c r="Q389" s="2">
        <v>500</v>
      </c>
      <c r="R389" s="2"/>
      <c r="S389" s="2">
        <f t="shared" si="19"/>
        <v>581</v>
      </c>
      <c r="U389" s="74" t="str">
        <f>VLOOKUP(V389,SALDOAWAL.!$E:$E,1,0)</f>
        <v>1714761-00</v>
      </c>
      <c r="V389" s="74" t="str">
        <f t="shared" si="18"/>
        <v>1714761-00</v>
      </c>
      <c r="W389" s="74">
        <f t="shared" si="20"/>
        <v>581</v>
      </c>
    </row>
    <row r="390" spans="1:23" x14ac:dyDescent="0.35">
      <c r="A390" s="77" t="s">
        <v>397</v>
      </c>
      <c r="B390" s="2"/>
      <c r="C390" s="2">
        <v>1000</v>
      </c>
      <c r="D390" s="2"/>
      <c r="E390" s="2"/>
      <c r="F390" s="2"/>
      <c r="G390" s="2"/>
      <c r="H390" s="2"/>
      <c r="I390" s="2"/>
      <c r="J390" s="2"/>
      <c r="K390" s="2"/>
      <c r="L390" s="2">
        <v>2194</v>
      </c>
      <c r="M390" s="2"/>
      <c r="N390" s="2"/>
      <c r="O390" s="2"/>
      <c r="P390" s="2"/>
      <c r="Q390" s="2"/>
      <c r="R390" s="2"/>
      <c r="S390" s="2">
        <f t="shared" si="19"/>
        <v>3194</v>
      </c>
      <c r="U390" s="74" t="str">
        <f>VLOOKUP(V390,SALDOAWAL.!$E:$E,1,0)</f>
        <v>1715094-02</v>
      </c>
      <c r="V390" s="74" t="str">
        <f t="shared" si="18"/>
        <v>1715094-02</v>
      </c>
      <c r="W390" s="74">
        <f t="shared" si="20"/>
        <v>3194</v>
      </c>
    </row>
    <row r="391" spans="1:23" x14ac:dyDescent="0.35">
      <c r="A391" s="77" t="s">
        <v>830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>
        <v>1668</v>
      </c>
      <c r="M391" s="2"/>
      <c r="N391" s="2"/>
      <c r="O391" s="2"/>
      <c r="P391" s="2"/>
      <c r="Q391" s="2"/>
      <c r="R391" s="2"/>
      <c r="S391" s="2">
        <f t="shared" si="19"/>
        <v>1668</v>
      </c>
      <c r="U391" s="74" t="str">
        <f>VLOOKUP(V391,SALDOAWAL.!$E:$E,1,0)</f>
        <v>1715247-00</v>
      </c>
      <c r="V391" s="74" t="str">
        <f t="shared" si="18"/>
        <v>1715247-00</v>
      </c>
      <c r="W391" s="74">
        <f t="shared" si="20"/>
        <v>1668</v>
      </c>
    </row>
    <row r="392" spans="1:23" x14ac:dyDescent="0.35">
      <c r="A392" s="77" t="s">
        <v>831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>
        <v>3639</v>
      </c>
      <c r="M392" s="2"/>
      <c r="N392" s="2"/>
      <c r="O392" s="2"/>
      <c r="P392" s="2"/>
      <c r="Q392" s="2"/>
      <c r="R392" s="2"/>
      <c r="S392" s="2">
        <f t="shared" si="19"/>
        <v>3639</v>
      </c>
      <c r="U392" s="74" t="str">
        <f>VLOOKUP(V392,SALDOAWAL.!$E:$E,1,0)</f>
        <v>1715248-00</v>
      </c>
      <c r="V392" s="74" t="str">
        <f t="shared" si="18"/>
        <v>1715248-00</v>
      </c>
      <c r="W392" s="74">
        <f t="shared" si="20"/>
        <v>3639</v>
      </c>
    </row>
    <row r="393" spans="1:23" x14ac:dyDescent="0.35">
      <c r="A393" s="77" t="s">
        <v>832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>
        <v>1072</v>
      </c>
      <c r="M393" s="2"/>
      <c r="N393" s="2"/>
      <c r="O393" s="2"/>
      <c r="P393" s="2"/>
      <c r="Q393" s="2"/>
      <c r="R393" s="2"/>
      <c r="S393" s="2">
        <f t="shared" si="19"/>
        <v>1072</v>
      </c>
      <c r="U393" s="74" t="str">
        <f>VLOOKUP(V393,SALDOAWAL.!$E:$E,1,0)</f>
        <v>1715276-00</v>
      </c>
      <c r="V393" s="74" t="str">
        <f t="shared" si="18"/>
        <v>1715276-00</v>
      </c>
      <c r="W393" s="74">
        <f t="shared" si="20"/>
        <v>1072</v>
      </c>
    </row>
    <row r="394" spans="1:23" x14ac:dyDescent="0.35">
      <c r="A394" s="77" t="s">
        <v>833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>
        <v>1370</v>
      </c>
      <c r="M394" s="2"/>
      <c r="N394" s="2"/>
      <c r="O394" s="2"/>
      <c r="P394" s="2"/>
      <c r="Q394" s="2"/>
      <c r="R394" s="2"/>
      <c r="S394" s="2">
        <f t="shared" si="19"/>
        <v>1370</v>
      </c>
      <c r="U394" s="74" t="str">
        <f>VLOOKUP(V394,SALDOAWAL.!$E:$E,1,0)</f>
        <v>1715277-01</v>
      </c>
      <c r="V394" s="74" t="str">
        <f t="shared" si="18"/>
        <v>1715277-01</v>
      </c>
      <c r="W394" s="74">
        <f t="shared" si="20"/>
        <v>1370</v>
      </c>
    </row>
    <row r="395" spans="1:23" x14ac:dyDescent="0.35">
      <c r="A395" s="77" t="s">
        <v>175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>
        <v>3439</v>
      </c>
      <c r="M395" s="2"/>
      <c r="N395" s="2"/>
      <c r="O395" s="2"/>
      <c r="P395" s="2"/>
      <c r="Q395" s="2">
        <v>6000</v>
      </c>
      <c r="R395" s="2"/>
      <c r="S395" s="2">
        <f t="shared" si="19"/>
        <v>9439</v>
      </c>
      <c r="U395" s="74" t="str">
        <f>VLOOKUP(V395,SALDOAWAL.!$E:$E,1,0)</f>
        <v>1715283-00</v>
      </c>
      <c r="V395" s="74" t="str">
        <f t="shared" si="18"/>
        <v>1715283-00</v>
      </c>
      <c r="W395" s="74">
        <f t="shared" si="20"/>
        <v>9439</v>
      </c>
    </row>
    <row r="396" spans="1:23" x14ac:dyDescent="0.35">
      <c r="A396" s="77" t="s">
        <v>176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>
        <v>1924</v>
      </c>
      <c r="M396" s="2">
        <v>368</v>
      </c>
      <c r="N396" s="2"/>
      <c r="O396" s="2"/>
      <c r="P396" s="2"/>
      <c r="Q396" s="2">
        <v>412</v>
      </c>
      <c r="R396" s="2"/>
      <c r="S396" s="2">
        <f t="shared" si="19"/>
        <v>2704</v>
      </c>
      <c r="U396" s="74" t="str">
        <f>VLOOKUP(V396,SALDOAWAL.!$E:$E,1,0)</f>
        <v>1716021-01</v>
      </c>
      <c r="V396" s="74" t="str">
        <f t="shared" si="18"/>
        <v>1716021-01</v>
      </c>
      <c r="W396" s="74">
        <f t="shared" si="20"/>
        <v>2704</v>
      </c>
    </row>
    <row r="397" spans="1:23" x14ac:dyDescent="0.35">
      <c r="A397" s="77" t="s">
        <v>834</v>
      </c>
      <c r="B397" s="2"/>
      <c r="C397" s="2"/>
      <c r="D397" s="2"/>
      <c r="E397" s="2"/>
      <c r="F397" s="2"/>
      <c r="G397" s="2"/>
      <c r="H397" s="2"/>
      <c r="I397" s="2"/>
      <c r="J397" s="2"/>
      <c r="K397" s="2">
        <v>1493</v>
      </c>
      <c r="L397" s="2">
        <v>132</v>
      </c>
      <c r="M397" s="2">
        <v>74</v>
      </c>
      <c r="N397" s="2"/>
      <c r="O397" s="2"/>
      <c r="P397" s="2"/>
      <c r="Q397" s="2"/>
      <c r="R397" s="2"/>
      <c r="S397" s="2">
        <f t="shared" si="19"/>
        <v>1699</v>
      </c>
      <c r="U397" s="74" t="str">
        <f>VLOOKUP(V397,SALDOAWAL.!$E:$E,1,0)</f>
        <v>1717384-00</v>
      </c>
      <c r="V397" s="74" t="str">
        <f t="shared" si="18"/>
        <v>1717384-00</v>
      </c>
      <c r="W397" s="74">
        <f t="shared" si="20"/>
        <v>1699</v>
      </c>
    </row>
    <row r="398" spans="1:23" x14ac:dyDescent="0.35">
      <c r="A398" s="77" t="s">
        <v>7825</v>
      </c>
      <c r="B398" s="2"/>
      <c r="C398" s="2"/>
      <c r="D398" s="2"/>
      <c r="E398" s="2"/>
      <c r="F398" s="2"/>
      <c r="G398" s="2"/>
      <c r="H398" s="2"/>
      <c r="I398" s="2">
        <v>630</v>
      </c>
      <c r="J398" s="2"/>
      <c r="K398" s="2">
        <v>13672</v>
      </c>
      <c r="L398" s="2">
        <v>527</v>
      </c>
      <c r="M398" s="2"/>
      <c r="N398" s="2"/>
      <c r="O398" s="2"/>
      <c r="P398" s="2"/>
      <c r="Q398" s="2"/>
      <c r="R398" s="2"/>
      <c r="S398" s="2">
        <f t="shared" si="19"/>
        <v>14829</v>
      </c>
      <c r="U398" s="74" t="str">
        <f>VLOOKUP(V398,SALDOAWAL.!$E:$E,1,0)</f>
        <v>1717893-01</v>
      </c>
      <c r="V398" s="74" t="str">
        <f t="shared" si="18"/>
        <v>1717893-01</v>
      </c>
      <c r="W398" s="74">
        <f t="shared" si="20"/>
        <v>14829</v>
      </c>
    </row>
    <row r="399" spans="1:23" x14ac:dyDescent="0.35">
      <c r="A399" s="77" t="s">
        <v>836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>
        <v>484</v>
      </c>
      <c r="M399" s="2"/>
      <c r="N399" s="2"/>
      <c r="O399" s="2"/>
      <c r="P399" s="2"/>
      <c r="Q399" s="2">
        <v>1500</v>
      </c>
      <c r="R399" s="2"/>
      <c r="S399" s="2">
        <f t="shared" si="19"/>
        <v>1984</v>
      </c>
      <c r="U399" s="74" t="str">
        <f>VLOOKUP(V399,SALDOAWAL.!$E:$E,1,0)</f>
        <v>1719642-00</v>
      </c>
      <c r="V399" s="74" t="str">
        <f t="shared" si="18"/>
        <v>1719642-00</v>
      </c>
      <c r="W399" s="74">
        <f t="shared" si="20"/>
        <v>1984</v>
      </c>
    </row>
    <row r="400" spans="1:23" x14ac:dyDescent="0.35">
      <c r="A400" s="77" t="s">
        <v>837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>
        <v>1426</v>
      </c>
      <c r="M400" s="2"/>
      <c r="N400" s="2"/>
      <c r="O400" s="2"/>
      <c r="P400" s="2"/>
      <c r="Q400" s="2"/>
      <c r="R400" s="2"/>
      <c r="S400" s="2">
        <f t="shared" si="19"/>
        <v>1426</v>
      </c>
      <c r="U400" s="74" t="str">
        <f>VLOOKUP(V400,SALDOAWAL.!$E:$E,1,0)</f>
        <v>1719981-00</v>
      </c>
      <c r="V400" s="74" t="str">
        <f t="shared" si="18"/>
        <v>1719981-00</v>
      </c>
      <c r="W400" s="74">
        <f t="shared" si="20"/>
        <v>1426</v>
      </c>
    </row>
    <row r="401" spans="1:23" x14ac:dyDescent="0.35">
      <c r="A401" s="77" t="s">
        <v>287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>
        <v>2625</v>
      </c>
      <c r="M401" s="2"/>
      <c r="N401" s="2"/>
      <c r="O401" s="2"/>
      <c r="P401" s="2"/>
      <c r="Q401" s="2">
        <v>1000</v>
      </c>
      <c r="R401" s="2"/>
      <c r="S401" s="2">
        <f t="shared" si="19"/>
        <v>3625</v>
      </c>
      <c r="U401" s="74" t="str">
        <f>VLOOKUP(V401,SALDOAWAL.!$E:$E,1,0)</f>
        <v>1719983-00</v>
      </c>
      <c r="V401" s="74" t="str">
        <f t="shared" si="18"/>
        <v>1719983-00</v>
      </c>
      <c r="W401" s="74">
        <f t="shared" si="20"/>
        <v>3625</v>
      </c>
    </row>
    <row r="402" spans="1:23" x14ac:dyDescent="0.35">
      <c r="A402" s="77" t="s">
        <v>288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>
        <v>3608</v>
      </c>
      <c r="M402" s="2"/>
      <c r="N402" s="2"/>
      <c r="O402" s="2"/>
      <c r="P402" s="2"/>
      <c r="Q402" s="2">
        <v>1000</v>
      </c>
      <c r="R402" s="2"/>
      <c r="S402" s="2">
        <f t="shared" si="19"/>
        <v>4608</v>
      </c>
      <c r="U402" s="74" t="str">
        <f>VLOOKUP(V402,SALDOAWAL.!$E:$E,1,0)</f>
        <v>1719984-00</v>
      </c>
      <c r="V402" s="74" t="str">
        <f t="shared" si="18"/>
        <v>1719984-00</v>
      </c>
      <c r="W402" s="74">
        <f t="shared" si="20"/>
        <v>4608</v>
      </c>
    </row>
    <row r="403" spans="1:23" x14ac:dyDescent="0.35">
      <c r="A403" s="77" t="s">
        <v>838</v>
      </c>
      <c r="B403" s="2"/>
      <c r="C403" s="2">
        <v>2100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>
        <f t="shared" si="19"/>
        <v>2100</v>
      </c>
      <c r="U403" s="74" t="str">
        <f>VLOOKUP(V403,SALDOAWAL.!$E:$E,1,0)</f>
        <v>1721819-00</v>
      </c>
      <c r="V403" s="74" t="str">
        <f t="shared" si="18"/>
        <v>1721819-00</v>
      </c>
      <c r="W403" s="74">
        <f t="shared" si="20"/>
        <v>2100</v>
      </c>
    </row>
    <row r="404" spans="1:23" x14ac:dyDescent="0.35">
      <c r="A404" s="77" t="s">
        <v>289</v>
      </c>
      <c r="B404" s="2"/>
      <c r="C404" s="2"/>
      <c r="D404" s="2"/>
      <c r="E404" s="2"/>
      <c r="F404" s="2"/>
      <c r="G404" s="2"/>
      <c r="H404" s="2"/>
      <c r="I404" s="2"/>
      <c r="J404" s="2"/>
      <c r="K404" s="2">
        <v>400</v>
      </c>
      <c r="L404" s="2">
        <v>11365</v>
      </c>
      <c r="M404" s="2"/>
      <c r="N404" s="2"/>
      <c r="O404" s="2"/>
      <c r="P404" s="2"/>
      <c r="Q404" s="2">
        <v>3500</v>
      </c>
      <c r="R404" s="2"/>
      <c r="S404" s="2">
        <f t="shared" si="19"/>
        <v>15265</v>
      </c>
      <c r="U404" s="74" t="str">
        <f>VLOOKUP(V404,SALDOAWAL.!$E:$E,1,0)</f>
        <v>1723109-00</v>
      </c>
      <c r="V404" s="74" t="str">
        <f t="shared" si="18"/>
        <v>1723109-00</v>
      </c>
      <c r="W404" s="74">
        <f t="shared" si="20"/>
        <v>15265</v>
      </c>
    </row>
    <row r="405" spans="1:23" x14ac:dyDescent="0.35">
      <c r="A405" s="77" t="s">
        <v>177</v>
      </c>
      <c r="B405" s="2"/>
      <c r="C405" s="2"/>
      <c r="D405" s="2"/>
      <c r="E405" s="2"/>
      <c r="F405" s="2"/>
      <c r="G405" s="2"/>
      <c r="H405" s="2"/>
      <c r="I405" s="2">
        <v>285</v>
      </c>
      <c r="J405" s="2"/>
      <c r="K405" s="2">
        <v>12163</v>
      </c>
      <c r="L405" s="2">
        <v>10857</v>
      </c>
      <c r="M405" s="2">
        <v>1420</v>
      </c>
      <c r="N405" s="2"/>
      <c r="O405" s="2"/>
      <c r="P405" s="2"/>
      <c r="Q405" s="2">
        <v>3000</v>
      </c>
      <c r="R405" s="2"/>
      <c r="S405" s="2">
        <f t="shared" si="19"/>
        <v>27725</v>
      </c>
      <c r="U405" s="74" t="str">
        <f>VLOOKUP(V405,SALDOAWAL.!$E:$E,1,0)</f>
        <v>1723317-00</v>
      </c>
      <c r="V405" s="74" t="str">
        <f t="shared" si="18"/>
        <v>1723317-00</v>
      </c>
      <c r="W405" s="74">
        <f t="shared" si="20"/>
        <v>27725</v>
      </c>
    </row>
    <row r="406" spans="1:23" x14ac:dyDescent="0.35">
      <c r="A406" s="77" t="s">
        <v>178</v>
      </c>
      <c r="B406" s="2"/>
      <c r="C406" s="2"/>
      <c r="D406" s="2"/>
      <c r="E406" s="2"/>
      <c r="F406" s="2"/>
      <c r="G406" s="2"/>
      <c r="H406" s="2"/>
      <c r="I406" s="2"/>
      <c r="J406" s="2"/>
      <c r="K406" s="2">
        <v>1744</v>
      </c>
      <c r="L406" s="2">
        <v>109</v>
      </c>
      <c r="M406" s="2"/>
      <c r="N406" s="2"/>
      <c r="O406" s="2"/>
      <c r="P406" s="2"/>
      <c r="Q406" s="2">
        <v>80</v>
      </c>
      <c r="R406" s="2"/>
      <c r="S406" s="2">
        <f t="shared" si="19"/>
        <v>1933</v>
      </c>
      <c r="U406" s="74" t="str">
        <f>VLOOKUP(V406,SALDOAWAL.!$E:$E,1,0)</f>
        <v>1723909-00</v>
      </c>
      <c r="V406" s="74" t="str">
        <f t="shared" si="18"/>
        <v>1723909-00</v>
      </c>
      <c r="W406" s="74">
        <f t="shared" si="20"/>
        <v>1933</v>
      </c>
    </row>
    <row r="407" spans="1:23" x14ac:dyDescent="0.35">
      <c r="A407" s="77" t="s">
        <v>179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>
        <v>1047</v>
      </c>
      <c r="M407" s="2"/>
      <c r="N407" s="2"/>
      <c r="O407" s="2"/>
      <c r="P407" s="2"/>
      <c r="Q407" s="2"/>
      <c r="R407" s="2"/>
      <c r="S407" s="2">
        <f t="shared" si="19"/>
        <v>1047</v>
      </c>
      <c r="U407" s="74" t="str">
        <f>VLOOKUP(V407,SALDOAWAL.!$E:$E,1,0)</f>
        <v>1724020-03</v>
      </c>
      <c r="V407" s="74" t="str">
        <f t="shared" si="18"/>
        <v>1724020-03</v>
      </c>
      <c r="W407" s="74">
        <f t="shared" si="20"/>
        <v>1047</v>
      </c>
    </row>
    <row r="408" spans="1:23" x14ac:dyDescent="0.35">
      <c r="A408" s="77" t="s">
        <v>180</v>
      </c>
      <c r="B408" s="2"/>
      <c r="C408" s="2"/>
      <c r="D408" s="2"/>
      <c r="E408" s="2"/>
      <c r="F408" s="2"/>
      <c r="G408" s="2"/>
      <c r="H408" s="2"/>
      <c r="I408" s="2"/>
      <c r="J408" s="2"/>
      <c r="K408" s="2">
        <v>380</v>
      </c>
      <c r="L408" s="2">
        <v>862</v>
      </c>
      <c r="M408" s="2">
        <v>2207</v>
      </c>
      <c r="N408" s="2"/>
      <c r="O408" s="2"/>
      <c r="P408" s="2"/>
      <c r="Q408" s="2">
        <v>200</v>
      </c>
      <c r="R408" s="2"/>
      <c r="S408" s="2">
        <f t="shared" si="19"/>
        <v>3649</v>
      </c>
      <c r="U408" s="74" t="str">
        <f>VLOOKUP(V408,SALDOAWAL.!$E:$E,1,0)</f>
        <v>1724028-00</v>
      </c>
      <c r="V408" s="74" t="str">
        <f t="shared" si="18"/>
        <v>1724028-00</v>
      </c>
      <c r="W408" s="74">
        <f t="shared" si="20"/>
        <v>3649</v>
      </c>
    </row>
    <row r="409" spans="1:23" x14ac:dyDescent="0.35">
      <c r="A409" s="77" t="s">
        <v>181</v>
      </c>
      <c r="B409" s="2"/>
      <c r="C409" s="2"/>
      <c r="D409" s="2">
        <v>2240</v>
      </c>
      <c r="E409" s="2"/>
      <c r="F409" s="2"/>
      <c r="G409" s="2"/>
      <c r="H409" s="2"/>
      <c r="I409" s="2"/>
      <c r="J409" s="2"/>
      <c r="K409" s="2"/>
      <c r="L409" s="2">
        <v>670</v>
      </c>
      <c r="M409" s="2"/>
      <c r="N409" s="2"/>
      <c r="O409" s="2"/>
      <c r="P409" s="2"/>
      <c r="Q409" s="2">
        <v>2000</v>
      </c>
      <c r="R409" s="2"/>
      <c r="S409" s="2">
        <f t="shared" si="19"/>
        <v>4910</v>
      </c>
      <c r="U409" s="74" t="str">
        <f>VLOOKUP(V409,SALDOAWAL.!$E:$E,1,0)</f>
        <v>1724033-00</v>
      </c>
      <c r="V409" s="74" t="str">
        <f t="shared" si="18"/>
        <v>1724033-00</v>
      </c>
      <c r="W409" s="74">
        <f t="shared" si="20"/>
        <v>4910</v>
      </c>
    </row>
    <row r="410" spans="1:23" x14ac:dyDescent="0.35">
      <c r="A410" s="77" t="s">
        <v>182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>
        <v>264</v>
      </c>
      <c r="M410" s="2"/>
      <c r="N410" s="2"/>
      <c r="O410" s="2"/>
      <c r="P410" s="2"/>
      <c r="Q410" s="2"/>
      <c r="R410" s="2"/>
      <c r="S410" s="2">
        <f t="shared" si="19"/>
        <v>264</v>
      </c>
      <c r="U410" s="74" t="str">
        <f>VLOOKUP(V410,SALDOAWAL.!$E:$E,1,0)</f>
        <v>1724034-00</v>
      </c>
      <c r="V410" s="74" t="str">
        <f t="shared" si="18"/>
        <v>1724034-00</v>
      </c>
      <c r="W410" s="74">
        <f t="shared" si="20"/>
        <v>264</v>
      </c>
    </row>
    <row r="411" spans="1:23" x14ac:dyDescent="0.35">
      <c r="A411" s="77" t="s">
        <v>398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>
        <v>791</v>
      </c>
      <c r="M411" s="2">
        <v>63</v>
      </c>
      <c r="N411" s="2"/>
      <c r="O411" s="2"/>
      <c r="P411" s="2"/>
      <c r="Q411" s="2">
        <v>200</v>
      </c>
      <c r="R411" s="2"/>
      <c r="S411" s="2">
        <f t="shared" si="19"/>
        <v>1054</v>
      </c>
      <c r="U411" s="74" t="str">
        <f>VLOOKUP(V411,SALDOAWAL.!$E:$E,1,0)</f>
        <v>1724043-01</v>
      </c>
      <c r="V411" s="74" t="str">
        <f t="shared" si="18"/>
        <v>1724043-01</v>
      </c>
      <c r="W411" s="74">
        <f t="shared" si="20"/>
        <v>1054</v>
      </c>
    </row>
    <row r="412" spans="1:23" x14ac:dyDescent="0.35">
      <c r="A412" s="77" t="s">
        <v>399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>
        <v>865</v>
      </c>
      <c r="M412" s="2"/>
      <c r="N412" s="2"/>
      <c r="O412" s="2"/>
      <c r="P412" s="2"/>
      <c r="Q412" s="2"/>
      <c r="R412" s="2"/>
      <c r="S412" s="2">
        <f t="shared" si="19"/>
        <v>865</v>
      </c>
      <c r="U412" s="74" t="str">
        <f>VLOOKUP(V412,SALDOAWAL.!$E:$E,1,0)</f>
        <v>1724044-01</v>
      </c>
      <c r="V412" s="74" t="str">
        <f t="shared" si="18"/>
        <v>1724044-01</v>
      </c>
      <c r="W412" s="74">
        <f t="shared" si="20"/>
        <v>865</v>
      </c>
    </row>
    <row r="413" spans="1:23" x14ac:dyDescent="0.35">
      <c r="A413" s="77" t="s">
        <v>400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>
        <v>2208</v>
      </c>
      <c r="M413" s="2">
        <v>192</v>
      </c>
      <c r="N413" s="2"/>
      <c r="O413" s="2"/>
      <c r="P413" s="2"/>
      <c r="Q413" s="2"/>
      <c r="R413" s="2"/>
      <c r="S413" s="2">
        <f t="shared" si="19"/>
        <v>2400</v>
      </c>
      <c r="U413" s="74" t="str">
        <f>VLOOKUP(V413,SALDOAWAL.!$E:$E,1,0)</f>
        <v>1724045-01</v>
      </c>
      <c r="V413" s="74" t="str">
        <f t="shared" si="18"/>
        <v>1724045-01</v>
      </c>
      <c r="W413" s="74">
        <f t="shared" si="20"/>
        <v>2400</v>
      </c>
    </row>
    <row r="414" spans="1:23" x14ac:dyDescent="0.35">
      <c r="A414" s="77" t="s">
        <v>401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>
        <v>1615</v>
      </c>
      <c r="M414" s="2"/>
      <c r="N414" s="2"/>
      <c r="O414" s="2"/>
      <c r="P414" s="2"/>
      <c r="Q414" s="2"/>
      <c r="R414" s="2"/>
      <c r="S414" s="2">
        <f t="shared" si="19"/>
        <v>1615</v>
      </c>
      <c r="U414" s="74" t="str">
        <f>VLOOKUP(V414,SALDOAWAL.!$E:$E,1,0)</f>
        <v>1724046-02</v>
      </c>
      <c r="V414" s="74" t="str">
        <f t="shared" si="18"/>
        <v>1724046-02</v>
      </c>
      <c r="W414" s="74">
        <f t="shared" si="20"/>
        <v>1615</v>
      </c>
    </row>
    <row r="415" spans="1:23" x14ac:dyDescent="0.35">
      <c r="A415" s="77" t="s">
        <v>183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>
        <v>50</v>
      </c>
      <c r="M415" s="2"/>
      <c r="N415" s="2"/>
      <c r="O415" s="2"/>
      <c r="P415" s="2"/>
      <c r="Q415" s="2">
        <v>1000</v>
      </c>
      <c r="R415" s="2"/>
      <c r="S415" s="2">
        <f t="shared" si="19"/>
        <v>1050</v>
      </c>
      <c r="U415" s="74" t="str">
        <f>VLOOKUP(V415,SALDOAWAL.!$E:$E,1,0)</f>
        <v>1724054-00</v>
      </c>
      <c r="V415" s="74" t="str">
        <f t="shared" si="18"/>
        <v>1724054-00</v>
      </c>
      <c r="W415" s="74">
        <f t="shared" si="20"/>
        <v>1050</v>
      </c>
    </row>
    <row r="416" spans="1:23" x14ac:dyDescent="0.35">
      <c r="A416" s="77" t="s">
        <v>402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>
        <v>931</v>
      </c>
      <c r="M416" s="2"/>
      <c r="N416" s="2"/>
      <c r="O416" s="2"/>
      <c r="P416" s="2"/>
      <c r="Q416" s="2"/>
      <c r="R416" s="2"/>
      <c r="S416" s="2">
        <f t="shared" si="19"/>
        <v>931</v>
      </c>
      <c r="U416" s="74" t="str">
        <f>VLOOKUP(V416,SALDOAWAL.!$E:$E,1,0)</f>
        <v>1724055-01</v>
      </c>
      <c r="V416" s="74" t="str">
        <f t="shared" si="18"/>
        <v>1724055-01</v>
      </c>
      <c r="W416" s="74">
        <f t="shared" si="20"/>
        <v>931</v>
      </c>
    </row>
    <row r="417" spans="1:23" x14ac:dyDescent="0.35">
      <c r="A417" s="77" t="s">
        <v>184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>
        <v>81</v>
      </c>
      <c r="M417" s="2"/>
      <c r="N417" s="2"/>
      <c r="O417" s="2"/>
      <c r="P417" s="2"/>
      <c r="Q417" s="2"/>
      <c r="R417" s="2"/>
      <c r="S417" s="2">
        <f t="shared" si="19"/>
        <v>81</v>
      </c>
      <c r="U417" s="74" t="str">
        <f>VLOOKUP(V417,SALDOAWAL.!$E:$E,1,0)</f>
        <v>1724109-00</v>
      </c>
      <c r="V417" s="74" t="str">
        <f t="shared" si="18"/>
        <v>1724109-00</v>
      </c>
      <c r="W417" s="74">
        <f t="shared" si="20"/>
        <v>81</v>
      </c>
    </row>
    <row r="418" spans="1:23" x14ac:dyDescent="0.35">
      <c r="A418" s="77" t="s">
        <v>290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>
        <v>115</v>
      </c>
      <c r="M418" s="2"/>
      <c r="N418" s="2"/>
      <c r="O418" s="2"/>
      <c r="P418" s="2"/>
      <c r="Q418" s="2">
        <v>700</v>
      </c>
      <c r="R418" s="2"/>
      <c r="S418" s="2">
        <f t="shared" si="19"/>
        <v>815</v>
      </c>
      <c r="U418" s="74" t="str">
        <f>VLOOKUP(V418,SALDOAWAL.!$E:$E,1,0)</f>
        <v>1725611-00</v>
      </c>
      <c r="V418" s="74" t="str">
        <f t="shared" si="18"/>
        <v>1725611-00</v>
      </c>
      <c r="W418" s="74">
        <f t="shared" si="20"/>
        <v>815</v>
      </c>
    </row>
    <row r="419" spans="1:23" x14ac:dyDescent="0.35">
      <c r="A419" s="77" t="s">
        <v>291</v>
      </c>
      <c r="B419" s="2"/>
      <c r="C419" s="2"/>
      <c r="D419" s="2"/>
      <c r="E419" s="2"/>
      <c r="F419" s="2"/>
      <c r="G419" s="2"/>
      <c r="H419" s="2"/>
      <c r="I419" s="2"/>
      <c r="J419" s="2"/>
      <c r="K419" s="2">
        <v>1610</v>
      </c>
      <c r="L419" s="2">
        <v>60</v>
      </c>
      <c r="M419" s="2"/>
      <c r="N419" s="2"/>
      <c r="O419" s="2"/>
      <c r="P419" s="2"/>
      <c r="Q419" s="2">
        <v>200</v>
      </c>
      <c r="R419" s="2"/>
      <c r="S419" s="2">
        <f t="shared" si="19"/>
        <v>1870</v>
      </c>
      <c r="U419" s="74" t="str">
        <f>VLOOKUP(V419,SALDOAWAL.!$E:$E,1,0)</f>
        <v>1725612-00</v>
      </c>
      <c r="V419" s="74" t="str">
        <f t="shared" si="18"/>
        <v>1725612-00</v>
      </c>
      <c r="W419" s="74">
        <f t="shared" si="20"/>
        <v>1870</v>
      </c>
    </row>
    <row r="420" spans="1:23" x14ac:dyDescent="0.35">
      <c r="A420" s="77" t="s">
        <v>292</v>
      </c>
      <c r="B420" s="2"/>
      <c r="C420" s="2"/>
      <c r="D420" s="2"/>
      <c r="E420" s="2"/>
      <c r="F420" s="2"/>
      <c r="G420" s="2"/>
      <c r="H420" s="2"/>
      <c r="I420" s="2"/>
      <c r="J420" s="2"/>
      <c r="K420" s="2">
        <v>670</v>
      </c>
      <c r="L420" s="2">
        <v>454</v>
      </c>
      <c r="M420" s="2">
        <v>1637</v>
      </c>
      <c r="N420" s="2"/>
      <c r="O420" s="2"/>
      <c r="P420" s="2"/>
      <c r="Q420" s="2">
        <v>250</v>
      </c>
      <c r="R420" s="2"/>
      <c r="S420" s="2">
        <f t="shared" si="19"/>
        <v>3011</v>
      </c>
      <c r="U420" s="74" t="str">
        <f>VLOOKUP(V420,SALDOAWAL.!$E:$E,1,0)</f>
        <v>1725613-00</v>
      </c>
      <c r="V420" s="74" t="str">
        <f t="shared" si="18"/>
        <v>1725613-00</v>
      </c>
      <c r="W420" s="74">
        <f t="shared" si="20"/>
        <v>3011</v>
      </c>
    </row>
    <row r="421" spans="1:23" x14ac:dyDescent="0.35">
      <c r="A421" s="77" t="s">
        <v>185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>
        <v>1052</v>
      </c>
      <c r="M421" s="2"/>
      <c r="N421" s="2"/>
      <c r="O421" s="2"/>
      <c r="P421" s="2"/>
      <c r="Q421" s="2">
        <v>1000</v>
      </c>
      <c r="R421" s="2"/>
      <c r="S421" s="2">
        <f t="shared" si="19"/>
        <v>2052</v>
      </c>
      <c r="U421" s="74" t="str">
        <f>VLOOKUP(V421,SALDOAWAL.!$E:$E,1,0)</f>
        <v>1725683-00</v>
      </c>
      <c r="V421" s="74" t="str">
        <f t="shared" si="18"/>
        <v>1725683-00</v>
      </c>
      <c r="W421" s="74">
        <f t="shared" si="20"/>
        <v>2052</v>
      </c>
    </row>
    <row r="422" spans="1:23" x14ac:dyDescent="0.35">
      <c r="A422" s="77" t="s">
        <v>186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>
        <v>62</v>
      </c>
      <c r="M422" s="2"/>
      <c r="N422" s="2"/>
      <c r="O422" s="2"/>
      <c r="P422" s="2"/>
      <c r="Q422" s="2">
        <v>600</v>
      </c>
      <c r="R422" s="2"/>
      <c r="S422" s="2">
        <f t="shared" si="19"/>
        <v>662</v>
      </c>
      <c r="U422" s="74" t="str">
        <f>VLOOKUP(V422,SALDOAWAL.!$E:$E,1,0)</f>
        <v>1725687-01</v>
      </c>
      <c r="V422" s="74" t="str">
        <f t="shared" si="18"/>
        <v>1725687-01</v>
      </c>
      <c r="W422" s="74">
        <f t="shared" si="20"/>
        <v>662</v>
      </c>
    </row>
    <row r="423" spans="1:23" x14ac:dyDescent="0.35">
      <c r="A423" s="77" t="s">
        <v>187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>
        <v>3791</v>
      </c>
      <c r="M423" s="2"/>
      <c r="N423" s="2"/>
      <c r="O423" s="2"/>
      <c r="P423" s="2"/>
      <c r="Q423" s="2">
        <v>5000</v>
      </c>
      <c r="R423" s="2"/>
      <c r="S423" s="2">
        <f t="shared" si="19"/>
        <v>8791</v>
      </c>
      <c r="U423" s="74" t="str">
        <f>VLOOKUP(V423,SALDOAWAL.!$E:$E,1,0)</f>
        <v>1725689-00</v>
      </c>
      <c r="V423" s="74" t="str">
        <f t="shared" si="18"/>
        <v>1725689-00</v>
      </c>
      <c r="W423" s="74">
        <f t="shared" si="20"/>
        <v>8791</v>
      </c>
    </row>
    <row r="424" spans="1:23" x14ac:dyDescent="0.35">
      <c r="A424" s="77" t="s">
        <v>188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>
        <v>816</v>
      </c>
      <c r="M424" s="2"/>
      <c r="N424" s="2"/>
      <c r="O424" s="2"/>
      <c r="P424" s="2"/>
      <c r="Q424" s="2">
        <v>800</v>
      </c>
      <c r="R424" s="2"/>
      <c r="S424" s="2">
        <f t="shared" si="19"/>
        <v>1616</v>
      </c>
      <c r="U424" s="74" t="str">
        <f>VLOOKUP(V424,SALDOAWAL.!$E:$E,1,0)</f>
        <v>1725709-00</v>
      </c>
      <c r="V424" s="74" t="str">
        <f t="shared" si="18"/>
        <v>1725709-00</v>
      </c>
      <c r="W424" s="74">
        <f t="shared" si="20"/>
        <v>1616</v>
      </c>
    </row>
    <row r="425" spans="1:23" x14ac:dyDescent="0.35">
      <c r="A425" s="77" t="s">
        <v>189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>
        <v>1340</v>
      </c>
      <c r="M425" s="2"/>
      <c r="N425" s="2"/>
      <c r="O425" s="2"/>
      <c r="P425" s="2"/>
      <c r="Q425" s="2">
        <v>2500</v>
      </c>
      <c r="R425" s="2"/>
      <c r="S425" s="2">
        <f t="shared" si="19"/>
        <v>3840</v>
      </c>
      <c r="U425" s="74" t="str">
        <f>VLOOKUP(V425,SALDOAWAL.!$E:$E,1,0)</f>
        <v>1725722-01</v>
      </c>
      <c r="V425" s="74" t="str">
        <f t="shared" si="18"/>
        <v>1725722-01</v>
      </c>
      <c r="W425" s="74">
        <f t="shared" si="20"/>
        <v>3840</v>
      </c>
    </row>
    <row r="426" spans="1:23" x14ac:dyDescent="0.35">
      <c r="A426" s="77" t="s">
        <v>190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>
        <v>572</v>
      </c>
      <c r="M426" s="2">
        <v>575</v>
      </c>
      <c r="N426" s="2"/>
      <c r="O426" s="2"/>
      <c r="P426" s="2"/>
      <c r="Q426" s="2">
        <v>1000</v>
      </c>
      <c r="R426" s="2">
        <v>1000</v>
      </c>
      <c r="S426" s="2">
        <f t="shared" si="19"/>
        <v>1147</v>
      </c>
      <c r="U426" s="74" t="str">
        <f>VLOOKUP(V426,SALDOAWAL.!$E:$E,1,0)</f>
        <v>1725724-00</v>
      </c>
      <c r="V426" s="74" t="str">
        <f t="shared" si="18"/>
        <v>1725724-00</v>
      </c>
      <c r="W426" s="74">
        <f t="shared" si="20"/>
        <v>1147</v>
      </c>
    </row>
    <row r="427" spans="1:23" x14ac:dyDescent="0.35">
      <c r="A427" s="77" t="s">
        <v>293</v>
      </c>
      <c r="B427" s="2"/>
      <c r="C427" s="2"/>
      <c r="D427" s="2"/>
      <c r="E427" s="2"/>
      <c r="F427" s="2"/>
      <c r="G427" s="2"/>
      <c r="H427" s="2"/>
      <c r="I427" s="2">
        <v>400</v>
      </c>
      <c r="J427" s="2"/>
      <c r="K427" s="2">
        <v>1152</v>
      </c>
      <c r="L427" s="2">
        <v>178</v>
      </c>
      <c r="M427" s="2"/>
      <c r="N427" s="2"/>
      <c r="O427" s="2"/>
      <c r="P427" s="2">
        <v>4</v>
      </c>
      <c r="Q427" s="2">
        <v>90</v>
      </c>
      <c r="R427" s="2"/>
      <c r="S427" s="2">
        <f t="shared" si="19"/>
        <v>1824</v>
      </c>
      <c r="U427" s="74" t="str">
        <f>VLOOKUP(V427,SALDOAWAL.!$E:$E,1,0)</f>
        <v>1726029-00</v>
      </c>
      <c r="V427" s="74" t="str">
        <f t="shared" si="18"/>
        <v>1726029-00</v>
      </c>
      <c r="W427" s="74">
        <f t="shared" si="20"/>
        <v>1824</v>
      </c>
    </row>
    <row r="428" spans="1:23" x14ac:dyDescent="0.35">
      <c r="A428" s="77" t="s">
        <v>294</v>
      </c>
      <c r="B428" s="2"/>
      <c r="C428" s="2"/>
      <c r="D428" s="2">
        <v>930</v>
      </c>
      <c r="E428" s="2"/>
      <c r="F428" s="2"/>
      <c r="G428" s="2"/>
      <c r="H428" s="2"/>
      <c r="I428" s="2"/>
      <c r="J428" s="2"/>
      <c r="K428" s="2"/>
      <c r="L428" s="2">
        <v>1534</v>
      </c>
      <c r="M428" s="2">
        <v>2965</v>
      </c>
      <c r="N428" s="2"/>
      <c r="O428" s="2"/>
      <c r="P428" s="2"/>
      <c r="Q428" s="2"/>
      <c r="R428" s="2"/>
      <c r="S428" s="2">
        <f t="shared" si="19"/>
        <v>5429</v>
      </c>
      <c r="U428" s="74" t="str">
        <f>VLOOKUP(V428,SALDOAWAL.!$E:$E,1,0)</f>
        <v>1726305-01</v>
      </c>
      <c r="V428" s="74" t="str">
        <f t="shared" si="18"/>
        <v>1726305-01</v>
      </c>
      <c r="W428" s="74">
        <f t="shared" si="20"/>
        <v>5429</v>
      </c>
    </row>
    <row r="429" spans="1:23" x14ac:dyDescent="0.35">
      <c r="A429" s="77" t="s">
        <v>403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>
        <v>2336</v>
      </c>
      <c r="M429" s="2"/>
      <c r="N429" s="2"/>
      <c r="O429" s="2"/>
      <c r="P429" s="2"/>
      <c r="Q429" s="2"/>
      <c r="R429" s="2"/>
      <c r="S429" s="2">
        <f t="shared" si="19"/>
        <v>2336</v>
      </c>
      <c r="U429" s="74" t="str">
        <f>VLOOKUP(V429,SALDOAWAL.!$E:$E,1,0)</f>
        <v>1726327-00</v>
      </c>
      <c r="V429" s="74" t="str">
        <f t="shared" si="18"/>
        <v>1726327-00</v>
      </c>
      <c r="W429" s="74">
        <f t="shared" si="20"/>
        <v>2336</v>
      </c>
    </row>
    <row r="430" spans="1:23" x14ac:dyDescent="0.35">
      <c r="A430" s="77" t="s">
        <v>191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>
        <v>106</v>
      </c>
      <c r="M430" s="2">
        <v>655</v>
      </c>
      <c r="N430" s="2"/>
      <c r="O430" s="2"/>
      <c r="P430" s="2"/>
      <c r="Q430" s="2">
        <v>800</v>
      </c>
      <c r="R430" s="2"/>
      <c r="S430" s="2">
        <f t="shared" si="19"/>
        <v>1561</v>
      </c>
      <c r="U430" s="74" t="str">
        <f>VLOOKUP(V430,SALDOAWAL.!$E:$E,1,0)</f>
        <v>1726370-00</v>
      </c>
      <c r="V430" s="74" t="str">
        <f t="shared" si="18"/>
        <v>1726370-00</v>
      </c>
      <c r="W430" s="74">
        <f t="shared" si="20"/>
        <v>1561</v>
      </c>
    </row>
    <row r="431" spans="1:23" x14ac:dyDescent="0.35">
      <c r="A431" s="77" t="s">
        <v>192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>
        <v>528</v>
      </c>
      <c r="M431" s="2"/>
      <c r="N431" s="2"/>
      <c r="O431" s="2"/>
      <c r="P431" s="2"/>
      <c r="Q431" s="2">
        <v>600</v>
      </c>
      <c r="R431" s="2"/>
      <c r="S431" s="2">
        <f t="shared" si="19"/>
        <v>1128</v>
      </c>
      <c r="U431" s="74" t="str">
        <f>VLOOKUP(V431,SALDOAWAL.!$E:$E,1,0)</f>
        <v>1726388-00</v>
      </c>
      <c r="V431" s="74" t="str">
        <f t="shared" si="18"/>
        <v>1726388-00</v>
      </c>
      <c r="W431" s="74">
        <f t="shared" si="20"/>
        <v>1128</v>
      </c>
    </row>
    <row r="432" spans="1:23" x14ac:dyDescent="0.35">
      <c r="A432" s="77" t="s">
        <v>193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>
        <v>2869</v>
      </c>
      <c r="M432" s="2"/>
      <c r="N432" s="2"/>
      <c r="O432" s="2"/>
      <c r="P432" s="2"/>
      <c r="Q432" s="2">
        <v>4500</v>
      </c>
      <c r="R432" s="2"/>
      <c r="S432" s="2">
        <f t="shared" si="19"/>
        <v>7369</v>
      </c>
      <c r="U432" s="74" t="str">
        <f>VLOOKUP(V432,SALDOAWAL.!$E:$E,1,0)</f>
        <v>1728142-00</v>
      </c>
      <c r="V432" s="74" t="str">
        <f t="shared" si="18"/>
        <v>1728142-00</v>
      </c>
      <c r="W432" s="74">
        <f t="shared" si="20"/>
        <v>7369</v>
      </c>
    </row>
    <row r="433" spans="1:23" x14ac:dyDescent="0.35">
      <c r="A433" s="77" t="s">
        <v>194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>
        <v>2132</v>
      </c>
      <c r="M433" s="2"/>
      <c r="N433" s="2"/>
      <c r="O433" s="2"/>
      <c r="P433" s="2"/>
      <c r="Q433" s="2"/>
      <c r="R433" s="2"/>
      <c r="S433" s="2">
        <f t="shared" si="19"/>
        <v>2132</v>
      </c>
      <c r="U433" s="74" t="str">
        <f>VLOOKUP(V433,SALDOAWAL.!$E:$E,1,0)</f>
        <v>1729235-00</v>
      </c>
      <c r="V433" s="74" t="str">
        <f t="shared" si="18"/>
        <v>1729235-00</v>
      </c>
      <c r="W433" s="74">
        <f t="shared" si="20"/>
        <v>2132</v>
      </c>
    </row>
    <row r="434" spans="1:23" x14ac:dyDescent="0.35">
      <c r="A434" s="77" t="s">
        <v>404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>
        <v>2817</v>
      </c>
      <c r="M434" s="2"/>
      <c r="N434" s="2"/>
      <c r="O434" s="2"/>
      <c r="P434" s="2"/>
      <c r="Q434" s="2"/>
      <c r="R434" s="2"/>
      <c r="S434" s="2">
        <f t="shared" si="19"/>
        <v>2817</v>
      </c>
      <c r="U434" s="74" t="str">
        <f>VLOOKUP(V434,SALDOAWAL.!$E:$E,1,0)</f>
        <v>1729819-00</v>
      </c>
      <c r="V434" s="74" t="str">
        <f t="shared" si="18"/>
        <v>1729819-00</v>
      </c>
      <c r="W434" s="74">
        <f t="shared" si="20"/>
        <v>2817</v>
      </c>
    </row>
    <row r="435" spans="1:23" x14ac:dyDescent="0.35">
      <c r="A435" s="77" t="s">
        <v>196</v>
      </c>
      <c r="B435" s="2"/>
      <c r="C435" s="2"/>
      <c r="D435" s="2"/>
      <c r="E435" s="2"/>
      <c r="F435" s="2"/>
      <c r="G435" s="2"/>
      <c r="H435" s="2"/>
      <c r="I435" s="2">
        <v>1940</v>
      </c>
      <c r="J435" s="2"/>
      <c r="K435" s="2">
        <v>13183</v>
      </c>
      <c r="L435" s="2">
        <v>1782</v>
      </c>
      <c r="M435" s="2"/>
      <c r="N435" s="2"/>
      <c r="O435" s="2"/>
      <c r="P435" s="2"/>
      <c r="Q435" s="2">
        <v>5600</v>
      </c>
      <c r="R435" s="2"/>
      <c r="S435" s="2">
        <f t="shared" si="19"/>
        <v>22505</v>
      </c>
      <c r="U435" s="74" t="str">
        <f>VLOOKUP(V435,SALDOAWAL.!$E:$E,1,0)</f>
        <v>1732732-01</v>
      </c>
      <c r="V435" s="74" t="str">
        <f t="shared" si="18"/>
        <v>1732732-01</v>
      </c>
      <c r="W435" s="74">
        <f t="shared" si="20"/>
        <v>22505</v>
      </c>
    </row>
    <row r="436" spans="1:23" x14ac:dyDescent="0.35">
      <c r="A436" s="77" t="s">
        <v>197</v>
      </c>
      <c r="B436" s="2"/>
      <c r="C436" s="2"/>
      <c r="D436" s="2">
        <v>1110</v>
      </c>
      <c r="E436" s="2"/>
      <c r="F436" s="2"/>
      <c r="G436" s="2"/>
      <c r="H436" s="2"/>
      <c r="I436" s="2"/>
      <c r="J436" s="2"/>
      <c r="K436" s="2">
        <v>5735</v>
      </c>
      <c r="L436" s="2">
        <v>2463</v>
      </c>
      <c r="M436" s="2">
        <v>577</v>
      </c>
      <c r="N436" s="2"/>
      <c r="O436" s="2"/>
      <c r="P436" s="2"/>
      <c r="Q436" s="2">
        <v>3000</v>
      </c>
      <c r="R436" s="2"/>
      <c r="S436" s="2">
        <f t="shared" si="19"/>
        <v>12885</v>
      </c>
      <c r="U436" s="74" t="str">
        <f>VLOOKUP(V436,SALDOAWAL.!$E:$E,1,0)</f>
        <v>1732735-00</v>
      </c>
      <c r="V436" s="74" t="str">
        <f t="shared" si="18"/>
        <v>1732735-00</v>
      </c>
      <c r="W436" s="74">
        <f t="shared" si="20"/>
        <v>12885</v>
      </c>
    </row>
    <row r="437" spans="1:23" x14ac:dyDescent="0.35">
      <c r="A437" s="77" t="s">
        <v>432</v>
      </c>
      <c r="B437" s="2"/>
      <c r="C437" s="2"/>
      <c r="D437" s="2"/>
      <c r="E437" s="2"/>
      <c r="F437" s="2"/>
      <c r="G437" s="2"/>
      <c r="H437" s="2"/>
      <c r="I437" s="2"/>
      <c r="J437" s="2"/>
      <c r="K437" s="2">
        <v>5364</v>
      </c>
      <c r="L437" s="2">
        <v>1431</v>
      </c>
      <c r="M437" s="2"/>
      <c r="N437" s="2"/>
      <c r="O437" s="2">
        <v>158</v>
      </c>
      <c r="P437" s="2">
        <v>11</v>
      </c>
      <c r="Q437" s="2">
        <v>283</v>
      </c>
      <c r="R437" s="2">
        <v>1083</v>
      </c>
      <c r="S437" s="2">
        <f t="shared" si="19"/>
        <v>6164</v>
      </c>
      <c r="U437" s="74" t="str">
        <f>VLOOKUP(V437,SALDOAWAL.!$E:$E,1,0)</f>
        <v>1732737-01</v>
      </c>
      <c r="V437" s="74" t="str">
        <f t="shared" si="18"/>
        <v>1732737-01</v>
      </c>
      <c r="W437" s="74">
        <f t="shared" si="20"/>
        <v>6164</v>
      </c>
    </row>
    <row r="438" spans="1:23" x14ac:dyDescent="0.35">
      <c r="A438" s="77" t="s">
        <v>405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>
        <v>1102</v>
      </c>
      <c r="M438" s="2">
        <v>15331</v>
      </c>
      <c r="N438" s="2"/>
      <c r="O438" s="2"/>
      <c r="P438" s="2"/>
      <c r="Q438" s="2"/>
      <c r="R438" s="2">
        <v>708</v>
      </c>
      <c r="S438" s="2">
        <f t="shared" si="19"/>
        <v>15725</v>
      </c>
      <c r="U438" s="74" t="str">
        <f>VLOOKUP(V438,SALDOAWAL.!$E:$E,1,0)</f>
        <v>1732741-00</v>
      </c>
      <c r="V438" s="74" t="str">
        <f t="shared" si="18"/>
        <v>1732741-00</v>
      </c>
      <c r="W438" s="74">
        <f t="shared" si="20"/>
        <v>15725</v>
      </c>
    </row>
    <row r="439" spans="1:23" x14ac:dyDescent="0.35">
      <c r="A439" s="77" t="s">
        <v>198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>
        <v>185</v>
      </c>
      <c r="M439" s="2"/>
      <c r="N439" s="2"/>
      <c r="O439" s="2"/>
      <c r="P439" s="2"/>
      <c r="Q439" s="2">
        <v>500</v>
      </c>
      <c r="R439" s="2"/>
      <c r="S439" s="2">
        <f t="shared" si="19"/>
        <v>685</v>
      </c>
      <c r="U439" s="74" t="str">
        <f>VLOOKUP(V439,SALDOAWAL.!$E:$E,1,0)</f>
        <v>1732764-00</v>
      </c>
      <c r="V439" s="74" t="str">
        <f t="shared" si="18"/>
        <v>1732764-00</v>
      </c>
      <c r="W439" s="74">
        <f t="shared" si="20"/>
        <v>685</v>
      </c>
    </row>
    <row r="440" spans="1:23" x14ac:dyDescent="0.35">
      <c r="A440" s="77" t="s">
        <v>295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>
        <v>7395</v>
      </c>
      <c r="M440" s="2">
        <v>1180</v>
      </c>
      <c r="N440" s="2"/>
      <c r="O440" s="2"/>
      <c r="P440" s="2"/>
      <c r="Q440" s="2"/>
      <c r="R440" s="2"/>
      <c r="S440" s="2">
        <f t="shared" si="19"/>
        <v>8575</v>
      </c>
      <c r="U440" s="74" t="str">
        <f>VLOOKUP(V440,SALDOAWAL.!$E:$E,1,0)</f>
        <v>1732765-00</v>
      </c>
      <c r="V440" s="74" t="str">
        <f t="shared" si="18"/>
        <v>1732765-00</v>
      </c>
      <c r="W440" s="74">
        <f t="shared" si="20"/>
        <v>8575</v>
      </c>
    </row>
    <row r="441" spans="1:23" x14ac:dyDescent="0.35">
      <c r="A441" s="77" t="s">
        <v>199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>
        <v>1060</v>
      </c>
      <c r="M441" s="2"/>
      <c r="N441" s="2"/>
      <c r="O441" s="2"/>
      <c r="P441" s="2"/>
      <c r="Q441" s="2">
        <v>500</v>
      </c>
      <c r="R441" s="2"/>
      <c r="S441" s="2">
        <f t="shared" si="19"/>
        <v>1560</v>
      </c>
      <c r="U441" s="74" t="str">
        <f>VLOOKUP(V441,SALDOAWAL.!$E:$E,1,0)</f>
        <v>1732767-00</v>
      </c>
      <c r="V441" s="74" t="str">
        <f t="shared" si="18"/>
        <v>1732767-00</v>
      </c>
      <c r="W441" s="74">
        <f t="shared" si="20"/>
        <v>1560</v>
      </c>
    </row>
    <row r="442" spans="1:23" x14ac:dyDescent="0.35">
      <c r="A442" s="77" t="s">
        <v>839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>
        <v>2880</v>
      </c>
      <c r="M442" s="2"/>
      <c r="N442" s="2"/>
      <c r="O442" s="2"/>
      <c r="P442" s="2"/>
      <c r="Q442" s="2">
        <v>1000</v>
      </c>
      <c r="R442" s="2"/>
      <c r="S442" s="2">
        <f t="shared" si="19"/>
        <v>3880</v>
      </c>
      <c r="U442" s="74" t="str">
        <f>VLOOKUP(V442,SALDOAWAL.!$E:$E,1,0)</f>
        <v>1732770-00</v>
      </c>
      <c r="V442" s="74" t="str">
        <f t="shared" si="18"/>
        <v>1732770-00</v>
      </c>
      <c r="W442" s="74">
        <f t="shared" si="20"/>
        <v>3880</v>
      </c>
    </row>
    <row r="443" spans="1:23" x14ac:dyDescent="0.35">
      <c r="A443" s="77" t="s">
        <v>296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>
        <v>672</v>
      </c>
      <c r="M443" s="2">
        <v>3769</v>
      </c>
      <c r="N443" s="2"/>
      <c r="O443" s="2"/>
      <c r="P443" s="2"/>
      <c r="Q443" s="2"/>
      <c r="R443" s="2"/>
      <c r="S443" s="2">
        <f t="shared" si="19"/>
        <v>4441</v>
      </c>
      <c r="U443" s="74" t="str">
        <f>VLOOKUP(V443,SALDOAWAL.!$E:$E,1,0)</f>
        <v>1732771-01</v>
      </c>
      <c r="V443" s="74" t="str">
        <f t="shared" si="18"/>
        <v>1732771-01</v>
      </c>
      <c r="W443" s="74">
        <f t="shared" si="20"/>
        <v>4441</v>
      </c>
    </row>
    <row r="444" spans="1:23" x14ac:dyDescent="0.35">
      <c r="A444" s="77" t="s">
        <v>297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>
        <v>3349</v>
      </c>
      <c r="M444" s="2"/>
      <c r="N444" s="2"/>
      <c r="O444" s="2"/>
      <c r="P444" s="2"/>
      <c r="Q444" s="2">
        <v>1000</v>
      </c>
      <c r="R444" s="2"/>
      <c r="S444" s="2">
        <f t="shared" si="19"/>
        <v>4349</v>
      </c>
      <c r="U444" s="74" t="str">
        <f>VLOOKUP(V444,SALDOAWAL.!$E:$E,1,0)</f>
        <v>1732772-00</v>
      </c>
      <c r="V444" s="74" t="str">
        <f t="shared" si="18"/>
        <v>1732772-00</v>
      </c>
      <c r="W444" s="74">
        <f t="shared" si="20"/>
        <v>4349</v>
      </c>
    </row>
    <row r="445" spans="1:23" x14ac:dyDescent="0.35">
      <c r="A445" s="77" t="s">
        <v>298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>
        <v>256</v>
      </c>
      <c r="M445" s="2"/>
      <c r="N445" s="2"/>
      <c r="O445" s="2"/>
      <c r="P445" s="2"/>
      <c r="Q445" s="2">
        <v>2000</v>
      </c>
      <c r="R445" s="2"/>
      <c r="S445" s="2">
        <f t="shared" si="19"/>
        <v>2256</v>
      </c>
      <c r="U445" s="74" t="str">
        <f>VLOOKUP(V445,SALDOAWAL.!$E:$E,1,0)</f>
        <v>1732773-00</v>
      </c>
      <c r="V445" s="74" t="str">
        <f t="shared" si="18"/>
        <v>1732773-00</v>
      </c>
      <c r="W445" s="74">
        <f t="shared" si="20"/>
        <v>2256</v>
      </c>
    </row>
    <row r="446" spans="1:23" x14ac:dyDescent="0.35">
      <c r="A446" s="77" t="s">
        <v>840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>
        <v>8267</v>
      </c>
      <c r="M446" s="2"/>
      <c r="N446" s="2"/>
      <c r="O446" s="2"/>
      <c r="P446" s="2"/>
      <c r="Q446" s="2">
        <v>1000</v>
      </c>
      <c r="R446" s="2"/>
      <c r="S446" s="2">
        <f t="shared" si="19"/>
        <v>9267</v>
      </c>
      <c r="U446" s="74" t="str">
        <f>VLOOKUP(V446,SALDOAWAL.!$E:$E,1,0)</f>
        <v>1732774-00</v>
      </c>
      <c r="V446" s="74" t="str">
        <f t="shared" si="18"/>
        <v>1732774-00</v>
      </c>
      <c r="W446" s="74">
        <f t="shared" si="20"/>
        <v>9267</v>
      </c>
    </row>
    <row r="447" spans="1:23" x14ac:dyDescent="0.35">
      <c r="A447" s="77" t="s">
        <v>299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>
        <v>4167</v>
      </c>
      <c r="M447" s="2"/>
      <c r="N447" s="2"/>
      <c r="O447" s="2"/>
      <c r="P447" s="2"/>
      <c r="Q447" s="2"/>
      <c r="R447" s="2"/>
      <c r="S447" s="2">
        <f t="shared" si="19"/>
        <v>4167</v>
      </c>
      <c r="U447" s="74" t="str">
        <f>VLOOKUP(V447,SALDOAWAL.!$E:$E,1,0)</f>
        <v>1732775-00</v>
      </c>
      <c r="V447" s="74" t="str">
        <f t="shared" si="18"/>
        <v>1732775-00</v>
      </c>
      <c r="W447" s="74">
        <f t="shared" si="20"/>
        <v>4167</v>
      </c>
    </row>
    <row r="448" spans="1:23" x14ac:dyDescent="0.35">
      <c r="A448" s="77" t="s">
        <v>300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>
        <v>4698</v>
      </c>
      <c r="M448" s="2"/>
      <c r="N448" s="2"/>
      <c r="O448" s="2"/>
      <c r="P448" s="2"/>
      <c r="Q448" s="2">
        <v>1000</v>
      </c>
      <c r="R448" s="2"/>
      <c r="S448" s="2">
        <f t="shared" si="19"/>
        <v>5698</v>
      </c>
      <c r="U448" s="74" t="str">
        <f>VLOOKUP(V448,SALDOAWAL.!$E:$E,1,0)</f>
        <v>1732776-00</v>
      </c>
      <c r="V448" s="74" t="str">
        <f t="shared" si="18"/>
        <v>1732776-00</v>
      </c>
      <c r="W448" s="74">
        <f t="shared" si="20"/>
        <v>5698</v>
      </c>
    </row>
    <row r="449" spans="1:23" x14ac:dyDescent="0.35">
      <c r="A449" s="77" t="s">
        <v>200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>
        <v>523</v>
      </c>
      <c r="M449" s="2"/>
      <c r="N449" s="2"/>
      <c r="O449" s="2"/>
      <c r="P449" s="2"/>
      <c r="Q449" s="2">
        <v>128</v>
      </c>
      <c r="R449" s="2"/>
      <c r="S449" s="2">
        <f t="shared" si="19"/>
        <v>651</v>
      </c>
      <c r="U449" s="74" t="str">
        <f>VLOOKUP(V449,SALDOAWAL.!$E:$E,1,0)</f>
        <v>1732778-00</v>
      </c>
      <c r="V449" s="74" t="str">
        <f t="shared" si="18"/>
        <v>1732778-00</v>
      </c>
      <c r="W449" s="74">
        <f t="shared" si="20"/>
        <v>651</v>
      </c>
    </row>
    <row r="450" spans="1:23" x14ac:dyDescent="0.35">
      <c r="A450" s="77" t="s">
        <v>406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>
        <v>3629</v>
      </c>
      <c r="M450" s="2"/>
      <c r="N450" s="2"/>
      <c r="O450" s="2"/>
      <c r="P450" s="2"/>
      <c r="Q450" s="2"/>
      <c r="R450" s="2"/>
      <c r="S450" s="2">
        <f t="shared" si="19"/>
        <v>3629</v>
      </c>
      <c r="U450" s="74" t="str">
        <f>VLOOKUP(V450,SALDOAWAL.!$E:$E,1,0)</f>
        <v>1732780-00</v>
      </c>
      <c r="V450" s="74" t="str">
        <f t="shared" ref="V450:V513" si="21">A450</f>
        <v>1732780-00</v>
      </c>
      <c r="W450" s="74">
        <f t="shared" si="20"/>
        <v>3629</v>
      </c>
    </row>
    <row r="451" spans="1:23" x14ac:dyDescent="0.35">
      <c r="A451" s="77" t="s">
        <v>301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>
        <v>3304</v>
      </c>
      <c r="M451" s="2"/>
      <c r="N451" s="2"/>
      <c r="O451" s="2"/>
      <c r="P451" s="2"/>
      <c r="Q451" s="2"/>
      <c r="R451" s="2"/>
      <c r="S451" s="2">
        <f t="shared" ref="S451:S514" si="22">SUM(B451:Q451)-R451</f>
        <v>3304</v>
      </c>
      <c r="U451" s="74" t="str">
        <f>VLOOKUP(V451,SALDOAWAL.!$E:$E,1,0)</f>
        <v>1732782-00</v>
      </c>
      <c r="V451" s="74" t="str">
        <f t="shared" si="21"/>
        <v>1732782-00</v>
      </c>
      <c r="W451" s="74">
        <f t="shared" ref="W451:W514" si="23">S451</f>
        <v>3304</v>
      </c>
    </row>
    <row r="452" spans="1:23" x14ac:dyDescent="0.35">
      <c r="A452" s="77" t="s">
        <v>407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>
        <v>5480</v>
      </c>
      <c r="M452" s="2"/>
      <c r="N452" s="2"/>
      <c r="O452" s="2"/>
      <c r="P452" s="2"/>
      <c r="Q452" s="2"/>
      <c r="R452" s="2"/>
      <c r="S452" s="2">
        <f t="shared" si="22"/>
        <v>5480</v>
      </c>
      <c r="U452" s="74" t="str">
        <f>VLOOKUP(V452,SALDOAWAL.!$E:$E,1,0)</f>
        <v>1732786-00</v>
      </c>
      <c r="V452" s="74" t="str">
        <f t="shared" si="21"/>
        <v>1732786-00</v>
      </c>
      <c r="W452" s="74">
        <f t="shared" si="23"/>
        <v>5480</v>
      </c>
    </row>
    <row r="453" spans="1:23" x14ac:dyDescent="0.35">
      <c r="A453" s="77" t="s">
        <v>302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>
        <v>782</v>
      </c>
      <c r="M453" s="2"/>
      <c r="N453" s="2"/>
      <c r="O453" s="2"/>
      <c r="P453" s="2"/>
      <c r="Q453" s="2">
        <v>1000</v>
      </c>
      <c r="R453" s="2"/>
      <c r="S453" s="2">
        <f t="shared" si="22"/>
        <v>1782</v>
      </c>
      <c r="U453" s="74" t="str">
        <f>VLOOKUP(V453,SALDOAWAL.!$E:$E,1,0)</f>
        <v>1734327-00</v>
      </c>
      <c r="V453" s="74" t="str">
        <f t="shared" si="21"/>
        <v>1734327-00</v>
      </c>
      <c r="W453" s="74">
        <f t="shared" si="23"/>
        <v>1782</v>
      </c>
    </row>
    <row r="454" spans="1:23" x14ac:dyDescent="0.35">
      <c r="A454" s="77" t="s">
        <v>201</v>
      </c>
      <c r="B454" s="2"/>
      <c r="C454" s="2"/>
      <c r="D454" s="2">
        <v>298</v>
      </c>
      <c r="E454" s="2"/>
      <c r="F454" s="2"/>
      <c r="G454" s="2"/>
      <c r="H454" s="2"/>
      <c r="I454" s="2">
        <v>189</v>
      </c>
      <c r="J454" s="2"/>
      <c r="K454" s="2">
        <v>170</v>
      </c>
      <c r="L454" s="2">
        <v>53</v>
      </c>
      <c r="M454" s="2"/>
      <c r="N454" s="2"/>
      <c r="O454" s="2"/>
      <c r="P454" s="2"/>
      <c r="Q454" s="2"/>
      <c r="R454" s="2">
        <v>20</v>
      </c>
      <c r="S454" s="2">
        <f t="shared" si="22"/>
        <v>690</v>
      </c>
      <c r="U454" s="74" t="str">
        <f>VLOOKUP(V454,SALDOAWAL.!$E:$E,1,0)</f>
        <v>1734900-00</v>
      </c>
      <c r="V454" s="74" t="str">
        <f t="shared" si="21"/>
        <v>1734900-00</v>
      </c>
      <c r="W454" s="74">
        <f t="shared" si="23"/>
        <v>690</v>
      </c>
    </row>
    <row r="455" spans="1:23" x14ac:dyDescent="0.35">
      <c r="A455" s="77" t="s">
        <v>202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>
        <v>43</v>
      </c>
      <c r="M455" s="2"/>
      <c r="N455" s="2"/>
      <c r="O455" s="2"/>
      <c r="P455" s="2"/>
      <c r="Q455" s="2"/>
      <c r="R455" s="2"/>
      <c r="S455" s="2">
        <f t="shared" si="22"/>
        <v>43</v>
      </c>
      <c r="U455" s="74" t="str">
        <f>VLOOKUP(V455,SALDOAWAL.!$E:$E,1,0)</f>
        <v>1734912-00</v>
      </c>
      <c r="V455" s="74" t="str">
        <f t="shared" si="21"/>
        <v>1734912-00</v>
      </c>
      <c r="W455" s="74">
        <f t="shared" si="23"/>
        <v>43</v>
      </c>
    </row>
    <row r="456" spans="1:23" x14ac:dyDescent="0.35">
      <c r="A456" s="77" t="s">
        <v>203</v>
      </c>
      <c r="B456" s="2"/>
      <c r="C456" s="2"/>
      <c r="D456" s="2"/>
      <c r="E456" s="2"/>
      <c r="F456" s="2"/>
      <c r="G456" s="2"/>
      <c r="H456" s="2"/>
      <c r="I456" s="2"/>
      <c r="J456" s="2"/>
      <c r="K456" s="2">
        <v>645</v>
      </c>
      <c r="L456" s="2">
        <v>14</v>
      </c>
      <c r="M456" s="2"/>
      <c r="N456" s="2"/>
      <c r="O456" s="2"/>
      <c r="P456" s="2"/>
      <c r="Q456" s="2"/>
      <c r="R456" s="2"/>
      <c r="S456" s="2">
        <f t="shared" si="22"/>
        <v>659</v>
      </c>
      <c r="U456" s="74" t="str">
        <f>VLOOKUP(V456,SALDOAWAL.!$E:$E,1,0)</f>
        <v>1734913-00</v>
      </c>
      <c r="V456" s="74" t="str">
        <f t="shared" si="21"/>
        <v>1734913-00</v>
      </c>
      <c r="W456" s="74">
        <f t="shared" si="23"/>
        <v>659</v>
      </c>
    </row>
    <row r="457" spans="1:23" x14ac:dyDescent="0.35">
      <c r="A457" s="77" t="s">
        <v>204</v>
      </c>
      <c r="B457" s="2"/>
      <c r="C457" s="2"/>
      <c r="D457" s="2"/>
      <c r="E457" s="2"/>
      <c r="F457" s="2"/>
      <c r="G457" s="2"/>
      <c r="H457" s="2"/>
      <c r="I457" s="2"/>
      <c r="J457" s="2"/>
      <c r="K457" s="2">
        <v>403</v>
      </c>
      <c r="L457" s="2">
        <v>9</v>
      </c>
      <c r="M457" s="2"/>
      <c r="N457" s="2"/>
      <c r="O457" s="2"/>
      <c r="P457" s="2"/>
      <c r="Q457" s="2"/>
      <c r="R457" s="2"/>
      <c r="S457" s="2">
        <f t="shared" si="22"/>
        <v>412</v>
      </c>
      <c r="U457" s="74" t="str">
        <f>VLOOKUP(V457,SALDOAWAL.!$E:$E,1,0)</f>
        <v>1735294-00</v>
      </c>
      <c r="V457" s="74" t="str">
        <f t="shared" si="21"/>
        <v>1735294-00</v>
      </c>
      <c r="W457" s="74">
        <f t="shared" si="23"/>
        <v>412</v>
      </c>
    </row>
    <row r="458" spans="1:23" x14ac:dyDescent="0.35">
      <c r="A458" s="77" t="s">
        <v>841</v>
      </c>
      <c r="B458" s="2"/>
      <c r="C458" s="2"/>
      <c r="D458" s="2">
        <v>1230</v>
      </c>
      <c r="E458" s="2"/>
      <c r="F458" s="2"/>
      <c r="G458" s="2"/>
      <c r="H458" s="2"/>
      <c r="I458" s="2"/>
      <c r="J458" s="2"/>
      <c r="K458" s="2"/>
      <c r="L458" s="2">
        <v>4992</v>
      </c>
      <c r="M458" s="2">
        <v>692</v>
      </c>
      <c r="N458" s="2"/>
      <c r="O458" s="2"/>
      <c r="P458" s="2"/>
      <c r="Q458" s="2">
        <v>2000</v>
      </c>
      <c r="R458" s="2"/>
      <c r="S458" s="2">
        <f t="shared" si="22"/>
        <v>8914</v>
      </c>
      <c r="U458" s="74" t="str">
        <f>VLOOKUP(V458,SALDOAWAL.!$E:$E,1,0)</f>
        <v>1735369-01</v>
      </c>
      <c r="V458" s="74" t="str">
        <f t="shared" si="21"/>
        <v>1735369-01</v>
      </c>
      <c r="W458" s="74">
        <f t="shared" si="23"/>
        <v>8914</v>
      </c>
    </row>
    <row r="459" spans="1:23" x14ac:dyDescent="0.35">
      <c r="A459" s="77" t="s">
        <v>842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>
        <v>1286</v>
      </c>
      <c r="M459" s="2"/>
      <c r="N459" s="2"/>
      <c r="O459" s="2"/>
      <c r="P459" s="2"/>
      <c r="Q459" s="2">
        <v>3000</v>
      </c>
      <c r="R459" s="2"/>
      <c r="S459" s="2">
        <f t="shared" si="22"/>
        <v>4286</v>
      </c>
      <c r="U459" s="74" t="str">
        <f>VLOOKUP(V459,SALDOAWAL.!$E:$E,1,0)</f>
        <v>1737871-00</v>
      </c>
      <c r="V459" s="74" t="str">
        <f t="shared" si="21"/>
        <v>1737871-00</v>
      </c>
      <c r="W459" s="74">
        <f t="shared" si="23"/>
        <v>4286</v>
      </c>
    </row>
    <row r="460" spans="1:23" x14ac:dyDescent="0.35">
      <c r="A460" s="77" t="s">
        <v>843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>
        <v>780</v>
      </c>
      <c r="M460" s="2"/>
      <c r="N460" s="2"/>
      <c r="O460" s="2"/>
      <c r="P460" s="2"/>
      <c r="Q460" s="2"/>
      <c r="R460" s="2"/>
      <c r="S460" s="2">
        <f t="shared" si="22"/>
        <v>780</v>
      </c>
      <c r="U460" s="74" t="str">
        <f>VLOOKUP(V460,SALDOAWAL.!$E:$E,1,0)</f>
        <v>1739006-00</v>
      </c>
      <c r="V460" s="74" t="str">
        <f t="shared" si="21"/>
        <v>1739006-00</v>
      </c>
      <c r="W460" s="74">
        <f t="shared" si="23"/>
        <v>780</v>
      </c>
    </row>
    <row r="461" spans="1:23" x14ac:dyDescent="0.35">
      <c r="A461" s="77" t="s">
        <v>844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>
        <v>1153</v>
      </c>
      <c r="M461" s="2"/>
      <c r="N461" s="2"/>
      <c r="O461" s="2"/>
      <c r="P461" s="2"/>
      <c r="Q461" s="2"/>
      <c r="R461" s="2"/>
      <c r="S461" s="2">
        <f t="shared" si="22"/>
        <v>1153</v>
      </c>
      <c r="U461" s="74" t="str">
        <f>VLOOKUP(V461,SALDOAWAL.!$E:$E,1,0)</f>
        <v>1739007-00</v>
      </c>
      <c r="V461" s="74" t="str">
        <f t="shared" si="21"/>
        <v>1739007-00</v>
      </c>
      <c r="W461" s="74">
        <f t="shared" si="23"/>
        <v>1153</v>
      </c>
    </row>
    <row r="462" spans="1:23" x14ac:dyDescent="0.35">
      <c r="A462" s="77" t="s">
        <v>845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>
        <v>154</v>
      </c>
      <c r="M462" s="2"/>
      <c r="N462" s="2"/>
      <c r="O462" s="2"/>
      <c r="P462" s="2"/>
      <c r="Q462" s="2">
        <v>500</v>
      </c>
      <c r="R462" s="2"/>
      <c r="S462" s="2">
        <f t="shared" si="22"/>
        <v>654</v>
      </c>
      <c r="U462" s="74" t="str">
        <f>VLOOKUP(V462,SALDOAWAL.!$E:$E,1,0)</f>
        <v>1739008-01</v>
      </c>
      <c r="V462" s="74" t="str">
        <f t="shared" si="21"/>
        <v>1739008-01</v>
      </c>
      <c r="W462" s="74">
        <f t="shared" si="23"/>
        <v>654</v>
      </c>
    </row>
    <row r="463" spans="1:23" x14ac:dyDescent="0.35">
      <c r="A463" s="77" t="s">
        <v>205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>
        <v>372</v>
      </c>
      <c r="M463" s="2"/>
      <c r="N463" s="2"/>
      <c r="O463" s="2"/>
      <c r="P463" s="2"/>
      <c r="Q463" s="2"/>
      <c r="R463" s="2"/>
      <c r="S463" s="2">
        <f t="shared" si="22"/>
        <v>372</v>
      </c>
      <c r="U463" s="74" t="str">
        <f>VLOOKUP(V463,SALDOAWAL.!$E:$E,1,0)</f>
        <v>1740984-00</v>
      </c>
      <c r="V463" s="74" t="str">
        <f t="shared" si="21"/>
        <v>1740984-00</v>
      </c>
      <c r="W463" s="74">
        <f t="shared" si="23"/>
        <v>372</v>
      </c>
    </row>
    <row r="464" spans="1:23" s="50" customFormat="1" x14ac:dyDescent="0.35">
      <c r="A464" s="82" t="s">
        <v>408</v>
      </c>
      <c r="B464" s="83"/>
      <c r="C464" s="83"/>
      <c r="D464" s="83">
        <v>14665</v>
      </c>
      <c r="E464" s="83"/>
      <c r="F464" s="83"/>
      <c r="G464" s="83"/>
      <c r="H464" s="83"/>
      <c r="I464" s="83"/>
      <c r="J464" s="83"/>
      <c r="K464" s="83">
        <v>9140</v>
      </c>
      <c r="L464" s="83">
        <f>9343+1425</f>
        <v>10768</v>
      </c>
      <c r="M464" s="83">
        <v>9480</v>
      </c>
      <c r="N464" s="83"/>
      <c r="O464" s="83"/>
      <c r="P464" s="83"/>
      <c r="Q464" s="83">
        <v>17000</v>
      </c>
      <c r="R464" s="83"/>
      <c r="S464" s="83">
        <f t="shared" si="22"/>
        <v>61053</v>
      </c>
      <c r="U464" s="74" t="str">
        <f>VLOOKUP(V464,SALDOAWAL.!$E:$E,1,0)</f>
        <v>1749533-00</v>
      </c>
      <c r="V464" s="50" t="str">
        <f t="shared" si="21"/>
        <v>1749533-00</v>
      </c>
      <c r="W464" s="50">
        <f t="shared" si="23"/>
        <v>61053</v>
      </c>
    </row>
    <row r="465" spans="1:23" x14ac:dyDescent="0.35">
      <c r="A465" s="77" t="s">
        <v>303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>
        <v>2078</v>
      </c>
      <c r="M465" s="2"/>
      <c r="N465" s="2"/>
      <c r="O465" s="2"/>
      <c r="P465" s="2"/>
      <c r="Q465" s="2">
        <v>700</v>
      </c>
      <c r="R465" s="2"/>
      <c r="S465" s="2">
        <f t="shared" si="22"/>
        <v>2778</v>
      </c>
      <c r="U465" s="74" t="str">
        <f>VLOOKUP(V465,SALDOAWAL.!$E:$E,1,0)</f>
        <v>1750358-00</v>
      </c>
      <c r="V465" s="74" t="str">
        <f t="shared" si="21"/>
        <v>1750358-00</v>
      </c>
      <c r="W465" s="74">
        <f t="shared" si="23"/>
        <v>2778</v>
      </c>
    </row>
    <row r="466" spans="1:23" x14ac:dyDescent="0.35">
      <c r="A466" s="77" t="s">
        <v>304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>
        <v>3201</v>
      </c>
      <c r="M466" s="2"/>
      <c r="N466" s="2"/>
      <c r="O466" s="2"/>
      <c r="P466" s="2"/>
      <c r="Q466" s="2">
        <v>5550</v>
      </c>
      <c r="R466" s="2"/>
      <c r="S466" s="2">
        <f t="shared" si="22"/>
        <v>8751</v>
      </c>
      <c r="U466" s="74" t="str">
        <f>VLOOKUP(V466,SALDOAWAL.!$E:$E,1,0)</f>
        <v>1750359-00</v>
      </c>
      <c r="V466" s="74" t="str">
        <f t="shared" si="21"/>
        <v>1750359-00</v>
      </c>
      <c r="W466" s="74">
        <f t="shared" si="23"/>
        <v>8751</v>
      </c>
    </row>
    <row r="467" spans="1:23" x14ac:dyDescent="0.35">
      <c r="A467" s="77" t="s">
        <v>443</v>
      </c>
      <c r="B467" s="2"/>
      <c r="C467" s="2"/>
      <c r="D467" s="2"/>
      <c r="E467" s="2"/>
      <c r="F467" s="2"/>
      <c r="G467" s="2"/>
      <c r="H467" s="2"/>
      <c r="I467" s="2"/>
      <c r="J467" s="2"/>
      <c r="K467" s="2">
        <v>11333</v>
      </c>
      <c r="L467" s="2">
        <v>2028</v>
      </c>
      <c r="M467" s="2"/>
      <c r="N467" s="2"/>
      <c r="O467" s="2"/>
      <c r="P467" s="2"/>
      <c r="Q467" s="2">
        <v>50</v>
      </c>
      <c r="R467" s="2"/>
      <c r="S467" s="2">
        <f t="shared" si="22"/>
        <v>13411</v>
      </c>
      <c r="U467" s="74" t="str">
        <f>VLOOKUP(V467,SALDOAWAL.!$E:$E,1,0)</f>
        <v>17511-12K01-2</v>
      </c>
      <c r="V467" s="74" t="str">
        <f t="shared" si="21"/>
        <v>17511-12K01-2</v>
      </c>
      <c r="W467" s="74">
        <f t="shared" si="23"/>
        <v>13411</v>
      </c>
    </row>
    <row r="468" spans="1:23" x14ac:dyDescent="0.35">
      <c r="A468" s="77" t="s">
        <v>305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>
        <v>1869</v>
      </c>
      <c r="M468" s="2"/>
      <c r="N468" s="2"/>
      <c r="O468" s="2"/>
      <c r="P468" s="2"/>
      <c r="Q468" s="2"/>
      <c r="R468" s="2"/>
      <c r="S468" s="2">
        <f t="shared" si="22"/>
        <v>1869</v>
      </c>
      <c r="U468" s="74" t="str">
        <f>VLOOKUP(V468,SALDOAWAL.!$E:$E,1,0)</f>
        <v>1751483-00</v>
      </c>
      <c r="V468" s="74" t="str">
        <f t="shared" si="21"/>
        <v>1751483-00</v>
      </c>
      <c r="W468" s="74">
        <f t="shared" si="23"/>
        <v>1869</v>
      </c>
    </row>
    <row r="469" spans="1:23" x14ac:dyDescent="0.35">
      <c r="A469" s="77" t="s">
        <v>306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>
        <v>3376</v>
      </c>
      <c r="M469" s="2"/>
      <c r="N469" s="2"/>
      <c r="O469" s="2"/>
      <c r="P469" s="2"/>
      <c r="Q469" s="2">
        <v>1000</v>
      </c>
      <c r="R469" s="2"/>
      <c r="S469" s="2">
        <f t="shared" si="22"/>
        <v>4376</v>
      </c>
      <c r="U469" s="74" t="str">
        <f>VLOOKUP(V469,SALDOAWAL.!$E:$E,1,0)</f>
        <v>1751484-00</v>
      </c>
      <c r="V469" s="74" t="str">
        <f t="shared" si="21"/>
        <v>1751484-00</v>
      </c>
      <c r="W469" s="74">
        <f t="shared" si="23"/>
        <v>4376</v>
      </c>
    </row>
    <row r="470" spans="1:23" x14ac:dyDescent="0.35">
      <c r="A470" s="77" t="s">
        <v>307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>
        <v>53</v>
      </c>
      <c r="M470" s="2"/>
      <c r="N470" s="2"/>
      <c r="O470" s="2"/>
      <c r="P470" s="2"/>
      <c r="Q470" s="2">
        <v>1000</v>
      </c>
      <c r="R470" s="2"/>
      <c r="S470" s="2">
        <f t="shared" si="22"/>
        <v>1053</v>
      </c>
      <c r="U470" s="74" t="str">
        <f>VLOOKUP(V470,SALDOAWAL.!$E:$E,1,0)</f>
        <v>1751485-00</v>
      </c>
      <c r="V470" s="74" t="str">
        <f t="shared" si="21"/>
        <v>1751485-00</v>
      </c>
      <c r="W470" s="74">
        <f t="shared" si="23"/>
        <v>1053</v>
      </c>
    </row>
    <row r="471" spans="1:23" x14ac:dyDescent="0.35">
      <c r="A471" s="77" t="s">
        <v>518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>
        <v>1313</v>
      </c>
      <c r="M471" s="2"/>
      <c r="N471" s="2"/>
      <c r="O471" s="2"/>
      <c r="P471" s="2"/>
      <c r="Q471" s="2"/>
      <c r="R471" s="2"/>
      <c r="S471" s="2">
        <f t="shared" si="22"/>
        <v>1313</v>
      </c>
      <c r="U471" s="74" t="str">
        <f>VLOOKUP(V471,SALDOAWAL.!$E:$E,1,0)</f>
        <v>1754387-00</v>
      </c>
      <c r="V471" s="74" t="str">
        <f t="shared" si="21"/>
        <v>1754387-00</v>
      </c>
      <c r="W471" s="74">
        <f t="shared" si="23"/>
        <v>1313</v>
      </c>
    </row>
    <row r="472" spans="1:23" x14ac:dyDescent="0.35">
      <c r="A472" s="77" t="s">
        <v>206</v>
      </c>
      <c r="B472" s="2"/>
      <c r="C472" s="2"/>
      <c r="D472" s="2">
        <v>2771</v>
      </c>
      <c r="E472" s="2"/>
      <c r="F472" s="2"/>
      <c r="G472" s="2"/>
      <c r="H472" s="2"/>
      <c r="I472" s="2"/>
      <c r="J472" s="2"/>
      <c r="K472" s="2">
        <v>98031</v>
      </c>
      <c r="L472" s="2">
        <v>10005</v>
      </c>
      <c r="M472" s="2">
        <v>2991</v>
      </c>
      <c r="N472" s="2"/>
      <c r="O472" s="2"/>
      <c r="P472" s="2"/>
      <c r="Q472" s="2">
        <v>16500</v>
      </c>
      <c r="R472" s="2"/>
      <c r="S472" s="2">
        <f t="shared" si="22"/>
        <v>130298</v>
      </c>
      <c r="U472" s="74" t="str">
        <f>VLOOKUP(V472,SALDOAWAL.!$E:$E,1,0)</f>
        <v>1754391-01</v>
      </c>
      <c r="V472" s="74" t="str">
        <f t="shared" si="21"/>
        <v>1754391-01</v>
      </c>
      <c r="W472" s="74">
        <f t="shared" si="23"/>
        <v>130298</v>
      </c>
    </row>
    <row r="473" spans="1:23" x14ac:dyDescent="0.35">
      <c r="A473" s="77" t="s">
        <v>846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>
        <v>255</v>
      </c>
      <c r="M473" s="2"/>
      <c r="N473" s="2"/>
      <c r="O473" s="2"/>
      <c r="P473" s="2"/>
      <c r="Q473" s="2"/>
      <c r="R473" s="2"/>
      <c r="S473" s="2">
        <f t="shared" si="22"/>
        <v>255</v>
      </c>
      <c r="U473" s="74" t="str">
        <f>VLOOKUP(V473,SALDOAWAL.!$E:$E,1,0)</f>
        <v>1754482-00</v>
      </c>
      <c r="V473" s="74" t="str">
        <f t="shared" si="21"/>
        <v>1754482-00</v>
      </c>
      <c r="W473" s="74">
        <f t="shared" si="23"/>
        <v>255</v>
      </c>
    </row>
    <row r="474" spans="1:23" x14ac:dyDescent="0.35">
      <c r="A474" s="77" t="s">
        <v>207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>
        <v>1547</v>
      </c>
      <c r="M474" s="2"/>
      <c r="N474" s="2"/>
      <c r="O474" s="2"/>
      <c r="P474" s="2"/>
      <c r="Q474" s="2">
        <v>1000</v>
      </c>
      <c r="R474" s="2"/>
      <c r="S474" s="2">
        <f t="shared" si="22"/>
        <v>2547</v>
      </c>
      <c r="U474" s="74" t="str">
        <f>VLOOKUP(V474,SALDOAWAL.!$E:$E,1,0)</f>
        <v>1756591-00</v>
      </c>
      <c r="V474" s="74" t="str">
        <f t="shared" si="21"/>
        <v>1756591-00</v>
      </c>
      <c r="W474" s="74">
        <f t="shared" si="23"/>
        <v>2547</v>
      </c>
    </row>
    <row r="475" spans="1:23" x14ac:dyDescent="0.35">
      <c r="A475" s="77" t="s">
        <v>308</v>
      </c>
      <c r="B475" s="2"/>
      <c r="C475" s="2"/>
      <c r="D475" s="2">
        <v>6963</v>
      </c>
      <c r="E475" s="2"/>
      <c r="F475" s="2"/>
      <c r="G475" s="2"/>
      <c r="H475" s="2"/>
      <c r="I475" s="2">
        <v>1415</v>
      </c>
      <c r="J475" s="2"/>
      <c r="K475" s="2"/>
      <c r="L475" s="2">
        <v>5252</v>
      </c>
      <c r="M475" s="2">
        <v>3881</v>
      </c>
      <c r="N475" s="2"/>
      <c r="O475" s="2"/>
      <c r="P475" s="2">
        <v>202</v>
      </c>
      <c r="Q475" s="2">
        <v>10000</v>
      </c>
      <c r="R475" s="2"/>
      <c r="S475" s="2">
        <f t="shared" si="22"/>
        <v>27713</v>
      </c>
      <c r="U475" s="74" t="str">
        <f>VLOOKUP(V475,SALDOAWAL.!$E:$E,1,0)</f>
        <v>1760059-00</v>
      </c>
      <c r="V475" s="74" t="str">
        <f t="shared" si="21"/>
        <v>1760059-00</v>
      </c>
      <c r="W475" s="74">
        <f t="shared" si="23"/>
        <v>27713</v>
      </c>
    </row>
    <row r="476" spans="1:23" x14ac:dyDescent="0.35">
      <c r="A476" s="77" t="s">
        <v>309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>
        <v>6455</v>
      </c>
      <c r="M476" s="2">
        <v>567</v>
      </c>
      <c r="N476" s="2"/>
      <c r="O476" s="2"/>
      <c r="P476" s="2"/>
      <c r="Q476" s="2">
        <v>9000</v>
      </c>
      <c r="R476" s="2"/>
      <c r="S476" s="2">
        <f t="shared" si="22"/>
        <v>16022</v>
      </c>
      <c r="U476" s="74" t="str">
        <f>VLOOKUP(V476,SALDOAWAL.!$E:$E,1,0)</f>
        <v>1760063-00</v>
      </c>
      <c r="V476" s="74" t="str">
        <f t="shared" si="21"/>
        <v>1760063-00</v>
      </c>
      <c r="W476" s="74">
        <f t="shared" si="23"/>
        <v>16022</v>
      </c>
    </row>
    <row r="477" spans="1:23" x14ac:dyDescent="0.35">
      <c r="A477" s="77" t="s">
        <v>623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>
        <v>4466</v>
      </c>
      <c r="M477" s="2"/>
      <c r="N477" s="2"/>
      <c r="O477" s="2"/>
      <c r="P477" s="2"/>
      <c r="Q477" s="2">
        <v>1000</v>
      </c>
      <c r="R477" s="2"/>
      <c r="S477" s="2">
        <f t="shared" si="22"/>
        <v>5466</v>
      </c>
      <c r="U477" s="74" t="str">
        <f>VLOOKUP(V477,SALDOAWAL.!$E:$E,1,0)</f>
        <v>1760106-00</v>
      </c>
      <c r="V477" s="74" t="str">
        <f t="shared" si="21"/>
        <v>1760106-00</v>
      </c>
      <c r="W477" s="74">
        <f t="shared" si="23"/>
        <v>5466</v>
      </c>
    </row>
    <row r="478" spans="1:23" x14ac:dyDescent="0.35">
      <c r="A478" s="77" t="s">
        <v>847</v>
      </c>
      <c r="B478" s="2"/>
      <c r="C478" s="2"/>
      <c r="D478" s="2">
        <v>2400</v>
      </c>
      <c r="E478" s="2"/>
      <c r="F478" s="2"/>
      <c r="G478" s="2"/>
      <c r="H478" s="2"/>
      <c r="I478" s="2"/>
      <c r="J478" s="2"/>
      <c r="K478" s="2"/>
      <c r="L478" s="2">
        <v>420</v>
      </c>
      <c r="M478" s="2">
        <v>2281</v>
      </c>
      <c r="N478" s="2"/>
      <c r="O478" s="2"/>
      <c r="P478" s="2"/>
      <c r="Q478" s="2"/>
      <c r="R478" s="2"/>
      <c r="S478" s="2">
        <f t="shared" si="22"/>
        <v>5101</v>
      </c>
      <c r="U478" s="74" t="str">
        <f>VLOOKUP(V478,SALDOAWAL.!$E:$E,1,0)</f>
        <v>1760107-00</v>
      </c>
      <c r="V478" s="74" t="str">
        <f t="shared" si="21"/>
        <v>1760107-00</v>
      </c>
      <c r="W478" s="74">
        <f t="shared" si="23"/>
        <v>5101</v>
      </c>
    </row>
    <row r="479" spans="1:23" x14ac:dyDescent="0.35">
      <c r="A479" s="77" t="s">
        <v>624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>
        <v>10540</v>
      </c>
      <c r="M479" s="2"/>
      <c r="N479" s="2"/>
      <c r="O479" s="2"/>
      <c r="P479" s="2"/>
      <c r="Q479" s="2">
        <v>1500</v>
      </c>
      <c r="R479" s="2"/>
      <c r="S479" s="2">
        <f t="shared" si="22"/>
        <v>12040</v>
      </c>
      <c r="U479" s="74" t="str">
        <f>VLOOKUP(V479,SALDOAWAL.!$E:$E,1,0)</f>
        <v>1760108-00</v>
      </c>
      <c r="V479" s="74" t="str">
        <f t="shared" si="21"/>
        <v>1760108-00</v>
      </c>
      <c r="W479" s="74">
        <f t="shared" si="23"/>
        <v>12040</v>
      </c>
    </row>
    <row r="480" spans="1:23" x14ac:dyDescent="0.35">
      <c r="A480" s="77" t="s">
        <v>625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>
        <v>1162</v>
      </c>
      <c r="M480" s="2">
        <v>800</v>
      </c>
      <c r="N480" s="2"/>
      <c r="O480" s="2"/>
      <c r="P480" s="2"/>
      <c r="Q480" s="2"/>
      <c r="R480" s="2"/>
      <c r="S480" s="2">
        <f t="shared" si="22"/>
        <v>1962</v>
      </c>
      <c r="U480" s="74" t="str">
        <f>VLOOKUP(V480,SALDOAWAL.!$E:$E,1,0)</f>
        <v>1760114-00</v>
      </c>
      <c r="V480" s="74" t="str">
        <f t="shared" si="21"/>
        <v>1760114-00</v>
      </c>
      <c r="W480" s="74">
        <f t="shared" si="23"/>
        <v>1962</v>
      </c>
    </row>
    <row r="481" spans="1:23" s="50" customFormat="1" x14ac:dyDescent="0.35">
      <c r="A481" s="82" t="s">
        <v>848</v>
      </c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>
        <f>2067+2038</f>
        <v>4105</v>
      </c>
      <c r="M481" s="83"/>
      <c r="N481" s="83"/>
      <c r="O481" s="83"/>
      <c r="P481" s="83"/>
      <c r="Q481" s="83">
        <v>1000</v>
      </c>
      <c r="R481" s="83"/>
      <c r="S481" s="83">
        <f t="shared" si="22"/>
        <v>5105</v>
      </c>
      <c r="U481" s="74" t="str">
        <f>VLOOKUP(V481,SALDOAWAL.!$E:$E,1,0)</f>
        <v>1760115-00</v>
      </c>
      <c r="V481" s="50" t="str">
        <f t="shared" si="21"/>
        <v>1760115-00</v>
      </c>
      <c r="W481" s="50">
        <f t="shared" si="23"/>
        <v>5105</v>
      </c>
    </row>
    <row r="482" spans="1:23" x14ac:dyDescent="0.35">
      <c r="A482" s="77" t="s">
        <v>849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>
        <v>2974</v>
      </c>
      <c r="M482" s="2"/>
      <c r="N482" s="2"/>
      <c r="O482" s="2"/>
      <c r="P482" s="2"/>
      <c r="Q482" s="2">
        <v>1000</v>
      </c>
      <c r="R482" s="2"/>
      <c r="S482" s="2">
        <f t="shared" si="22"/>
        <v>3974</v>
      </c>
      <c r="U482" s="74" t="str">
        <f>VLOOKUP(V482,SALDOAWAL.!$E:$E,1,0)</f>
        <v>1760116-00</v>
      </c>
      <c r="V482" s="74" t="str">
        <f t="shared" si="21"/>
        <v>1760116-00</v>
      </c>
      <c r="W482" s="74">
        <f t="shared" si="23"/>
        <v>3974</v>
      </c>
    </row>
    <row r="483" spans="1:23" x14ac:dyDescent="0.35">
      <c r="A483" s="77" t="s">
        <v>626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>
        <v>3462</v>
      </c>
      <c r="M483" s="2"/>
      <c r="N483" s="2"/>
      <c r="O483" s="2"/>
      <c r="P483" s="2"/>
      <c r="Q483" s="2">
        <v>1000</v>
      </c>
      <c r="R483" s="2"/>
      <c r="S483" s="2">
        <f t="shared" si="22"/>
        <v>4462</v>
      </c>
      <c r="U483" s="74" t="str">
        <f>VLOOKUP(V483,SALDOAWAL.!$E:$E,1,0)</f>
        <v>1760117-00</v>
      </c>
      <c r="V483" s="74" t="str">
        <f t="shared" si="21"/>
        <v>1760117-00</v>
      </c>
      <c r="W483" s="74">
        <f t="shared" si="23"/>
        <v>4462</v>
      </c>
    </row>
    <row r="484" spans="1:23" x14ac:dyDescent="0.35">
      <c r="A484" s="77" t="s">
        <v>310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>
        <v>3526</v>
      </c>
      <c r="M484" s="2"/>
      <c r="N484" s="2"/>
      <c r="O484" s="2"/>
      <c r="P484" s="2"/>
      <c r="Q484" s="2"/>
      <c r="R484" s="2"/>
      <c r="S484" s="2">
        <f t="shared" si="22"/>
        <v>3526</v>
      </c>
      <c r="U484" s="74" t="str">
        <f>VLOOKUP(V484,SALDOAWAL.!$E:$E,1,0)</f>
        <v>1760118-00</v>
      </c>
      <c r="V484" s="74" t="str">
        <f t="shared" si="21"/>
        <v>1760118-00</v>
      </c>
      <c r="W484" s="74">
        <f t="shared" si="23"/>
        <v>3526</v>
      </c>
    </row>
    <row r="485" spans="1:23" x14ac:dyDescent="0.35">
      <c r="A485" s="77" t="s">
        <v>519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>
        <v>2210</v>
      </c>
      <c r="M485" s="2"/>
      <c r="N485" s="2"/>
      <c r="O485" s="2"/>
      <c r="P485" s="2"/>
      <c r="Q485" s="2">
        <v>1000</v>
      </c>
      <c r="R485" s="2"/>
      <c r="S485" s="2">
        <f t="shared" si="22"/>
        <v>3210</v>
      </c>
      <c r="U485" s="74" t="str">
        <f>VLOOKUP(V485,SALDOAWAL.!$E:$E,1,0)</f>
        <v>1760455-00</v>
      </c>
      <c r="V485" s="74" t="str">
        <f t="shared" si="21"/>
        <v>1760455-00</v>
      </c>
      <c r="W485" s="74">
        <f t="shared" si="23"/>
        <v>3210</v>
      </c>
    </row>
    <row r="486" spans="1:23" x14ac:dyDescent="0.35">
      <c r="A486" s="77" t="s">
        <v>850</v>
      </c>
      <c r="B486" s="2"/>
      <c r="C486" s="2">
        <v>2236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>
        <f t="shared" si="22"/>
        <v>2236</v>
      </c>
      <c r="U486" s="74" t="str">
        <f>VLOOKUP(V486,SALDOAWAL.!$E:$E,1,0)</f>
        <v>1763869-00</v>
      </c>
      <c r="V486" s="74" t="str">
        <f t="shared" si="21"/>
        <v>1763869-00</v>
      </c>
      <c r="W486" s="74">
        <f t="shared" si="23"/>
        <v>2236</v>
      </c>
    </row>
    <row r="487" spans="1:23" x14ac:dyDescent="0.35">
      <c r="A487" s="77" t="s">
        <v>851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>
        <v>3398</v>
      </c>
      <c r="M487" s="2"/>
      <c r="N487" s="2"/>
      <c r="O487" s="2"/>
      <c r="P487" s="2"/>
      <c r="Q487" s="2"/>
      <c r="R487" s="2"/>
      <c r="S487" s="2">
        <f t="shared" si="22"/>
        <v>3398</v>
      </c>
      <c r="U487" s="74" t="str">
        <f>VLOOKUP(V487,SALDOAWAL.!$E:$E,1,0)</f>
        <v>1766535-00</v>
      </c>
      <c r="V487" s="74" t="str">
        <f t="shared" si="21"/>
        <v>1766535-00</v>
      </c>
      <c r="W487" s="74">
        <f t="shared" si="23"/>
        <v>3398</v>
      </c>
    </row>
    <row r="488" spans="1:23" x14ac:dyDescent="0.35">
      <c r="A488" s="77" t="s">
        <v>208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>
        <v>140</v>
      </c>
      <c r="M488" s="2"/>
      <c r="N488" s="2"/>
      <c r="O488" s="2"/>
      <c r="P488" s="2"/>
      <c r="Q488" s="2">
        <v>500</v>
      </c>
      <c r="R488" s="2"/>
      <c r="S488" s="2">
        <f t="shared" si="22"/>
        <v>640</v>
      </c>
      <c r="U488" s="74" t="str">
        <f>VLOOKUP(V488,SALDOAWAL.!$E:$E,1,0)</f>
        <v>1766960-00</v>
      </c>
      <c r="V488" s="74" t="str">
        <f t="shared" si="21"/>
        <v>1766960-00</v>
      </c>
      <c r="W488" s="74">
        <f t="shared" si="23"/>
        <v>640</v>
      </c>
    </row>
    <row r="489" spans="1:23" x14ac:dyDescent="0.35">
      <c r="A489" s="77" t="s">
        <v>209</v>
      </c>
      <c r="B489" s="2"/>
      <c r="C489" s="2"/>
      <c r="D489" s="2"/>
      <c r="E489" s="2"/>
      <c r="F489" s="2"/>
      <c r="G489" s="2"/>
      <c r="H489" s="2"/>
      <c r="I489" s="2"/>
      <c r="J489" s="2"/>
      <c r="K489" s="2">
        <v>880</v>
      </c>
      <c r="L489" s="2">
        <v>131</v>
      </c>
      <c r="M489" s="2"/>
      <c r="N489" s="2"/>
      <c r="O489" s="2"/>
      <c r="P489" s="2"/>
      <c r="Q489" s="2"/>
      <c r="R489" s="2"/>
      <c r="S489" s="2">
        <f t="shared" si="22"/>
        <v>1011</v>
      </c>
      <c r="U489" s="74" t="str">
        <f>VLOOKUP(V489,SALDOAWAL.!$E:$E,1,0)</f>
        <v>1766961-00</v>
      </c>
      <c r="V489" s="74" t="str">
        <f t="shared" si="21"/>
        <v>1766961-00</v>
      </c>
      <c r="W489" s="74">
        <f t="shared" si="23"/>
        <v>1011</v>
      </c>
    </row>
    <row r="490" spans="1:23" x14ac:dyDescent="0.35">
      <c r="A490" s="77" t="s">
        <v>311</v>
      </c>
      <c r="B490" s="2"/>
      <c r="C490" s="2"/>
      <c r="D490" s="2">
        <v>3130</v>
      </c>
      <c r="E490" s="2"/>
      <c r="F490" s="2"/>
      <c r="G490" s="2"/>
      <c r="H490" s="2"/>
      <c r="I490" s="2"/>
      <c r="J490" s="2"/>
      <c r="K490" s="2"/>
      <c r="L490" s="2">
        <v>1001</v>
      </c>
      <c r="M490" s="2"/>
      <c r="N490" s="2"/>
      <c r="O490" s="2"/>
      <c r="P490" s="2"/>
      <c r="Q490" s="2">
        <v>2000</v>
      </c>
      <c r="R490" s="2"/>
      <c r="S490" s="2">
        <f t="shared" si="22"/>
        <v>6131</v>
      </c>
      <c r="U490" s="74" t="str">
        <f>VLOOKUP(V490,SALDOAWAL.!$E:$E,1,0)</f>
        <v>1768042-00</v>
      </c>
      <c r="V490" s="74" t="str">
        <f t="shared" si="21"/>
        <v>1768042-00</v>
      </c>
      <c r="W490" s="74">
        <f t="shared" si="23"/>
        <v>6131</v>
      </c>
    </row>
    <row r="491" spans="1:23" x14ac:dyDescent="0.35">
      <c r="A491" s="77" t="s">
        <v>852</v>
      </c>
      <c r="B491" s="2"/>
      <c r="C491" s="2"/>
      <c r="D491" s="2">
        <v>2940</v>
      </c>
      <c r="E491" s="2"/>
      <c r="F491" s="2"/>
      <c r="G491" s="2"/>
      <c r="H491" s="2"/>
      <c r="I491" s="2"/>
      <c r="J491" s="2"/>
      <c r="K491" s="2"/>
      <c r="L491" s="2">
        <v>2278</v>
      </c>
      <c r="M491" s="2">
        <v>4479</v>
      </c>
      <c r="N491" s="2"/>
      <c r="O491" s="2"/>
      <c r="P491" s="2"/>
      <c r="Q491" s="2"/>
      <c r="R491" s="2"/>
      <c r="S491" s="2">
        <f t="shared" si="22"/>
        <v>9697</v>
      </c>
      <c r="U491" s="74" t="str">
        <f>VLOOKUP(V491,SALDOAWAL.!$E:$E,1,0)</f>
        <v>1768136-00</v>
      </c>
      <c r="V491" s="74" t="str">
        <f t="shared" si="21"/>
        <v>1768136-00</v>
      </c>
      <c r="W491" s="74">
        <f t="shared" si="23"/>
        <v>9697</v>
      </c>
    </row>
    <row r="492" spans="1:23" x14ac:dyDescent="0.35">
      <c r="A492" s="77" t="s">
        <v>433</v>
      </c>
      <c r="B492" s="2"/>
      <c r="C492" s="2">
        <v>1060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>
        <f t="shared" si="22"/>
        <v>1060</v>
      </c>
      <c r="U492" s="74" t="str">
        <f>VLOOKUP(V492,SALDOAWAL.!$E:$E,1,0)</f>
        <v>1790334-00</v>
      </c>
      <c r="V492" s="74" t="str">
        <f t="shared" si="21"/>
        <v>1790334-00</v>
      </c>
      <c r="W492" s="74">
        <f t="shared" si="23"/>
        <v>1060</v>
      </c>
    </row>
    <row r="493" spans="1:23" x14ac:dyDescent="0.35">
      <c r="A493" s="77" t="s">
        <v>853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>
        <v>326</v>
      </c>
      <c r="M493" s="2"/>
      <c r="N493" s="2"/>
      <c r="O493" s="2"/>
      <c r="P493" s="2"/>
      <c r="Q493" s="2">
        <v>137</v>
      </c>
      <c r="R493" s="2"/>
      <c r="S493" s="2">
        <f t="shared" si="22"/>
        <v>463</v>
      </c>
      <c r="U493" s="74" t="str">
        <f>VLOOKUP(V493,SALDOAWAL.!$E:$E,1,0)</f>
        <v>1792401-00</v>
      </c>
      <c r="V493" s="74" t="str">
        <f t="shared" si="21"/>
        <v>1792401-00</v>
      </c>
      <c r="W493" s="74">
        <f t="shared" si="23"/>
        <v>463</v>
      </c>
    </row>
    <row r="494" spans="1:23" x14ac:dyDescent="0.35">
      <c r="A494" s="77" t="s">
        <v>854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>
        <v>1562</v>
      </c>
      <c r="M494" s="2"/>
      <c r="N494" s="2"/>
      <c r="O494" s="2"/>
      <c r="P494" s="2"/>
      <c r="Q494" s="2"/>
      <c r="R494" s="2"/>
      <c r="S494" s="2">
        <f t="shared" si="22"/>
        <v>1562</v>
      </c>
      <c r="U494" s="74" t="str">
        <f>VLOOKUP(V494,SALDOAWAL.!$E:$E,1,0)</f>
        <v>1792447-00</v>
      </c>
      <c r="V494" s="74" t="str">
        <f t="shared" si="21"/>
        <v>1792447-00</v>
      </c>
      <c r="W494" s="74">
        <f t="shared" si="23"/>
        <v>1562</v>
      </c>
    </row>
    <row r="495" spans="1:23" x14ac:dyDescent="0.35">
      <c r="A495" s="77" t="s">
        <v>855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>
        <v>4868</v>
      </c>
      <c r="M495" s="2"/>
      <c r="N495" s="2"/>
      <c r="O495" s="2"/>
      <c r="P495" s="2"/>
      <c r="Q495" s="2"/>
      <c r="R495" s="2"/>
      <c r="S495" s="2">
        <f t="shared" si="22"/>
        <v>4868</v>
      </c>
      <c r="U495" s="74" t="str">
        <f>VLOOKUP(V495,SALDOAWAL.!$E:$E,1,0)</f>
        <v>1792450-00</v>
      </c>
      <c r="V495" s="74" t="str">
        <f t="shared" si="21"/>
        <v>1792450-00</v>
      </c>
      <c r="W495" s="74">
        <f t="shared" si="23"/>
        <v>4868</v>
      </c>
    </row>
    <row r="496" spans="1:23" x14ac:dyDescent="0.35">
      <c r="A496" s="77" t="s">
        <v>856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>
        <v>871</v>
      </c>
      <c r="M496" s="2"/>
      <c r="N496" s="2"/>
      <c r="O496" s="2"/>
      <c r="P496" s="2"/>
      <c r="Q496" s="2">
        <v>400</v>
      </c>
      <c r="R496" s="2"/>
      <c r="S496" s="2">
        <f t="shared" si="22"/>
        <v>1271</v>
      </c>
      <c r="U496" s="74" t="str">
        <f>VLOOKUP(V496,SALDOAWAL.!$E:$E,1,0)</f>
        <v>1792458-00</v>
      </c>
      <c r="V496" s="74" t="str">
        <f t="shared" si="21"/>
        <v>1792458-00</v>
      </c>
      <c r="W496" s="74">
        <f t="shared" si="23"/>
        <v>1271</v>
      </c>
    </row>
    <row r="497" spans="1:23" x14ac:dyDescent="0.35">
      <c r="A497" s="77" t="s">
        <v>857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>
        <v>614</v>
      </c>
      <c r="M497" s="2"/>
      <c r="N497" s="2"/>
      <c r="O497" s="2"/>
      <c r="P497" s="2"/>
      <c r="Q497" s="2">
        <v>2120</v>
      </c>
      <c r="R497" s="2"/>
      <c r="S497" s="2">
        <f t="shared" si="22"/>
        <v>2734</v>
      </c>
      <c r="U497" s="74" t="str">
        <f>VLOOKUP(V497,SALDOAWAL.!$E:$E,1,0)</f>
        <v>1792463-00</v>
      </c>
      <c r="V497" s="74" t="str">
        <f t="shared" si="21"/>
        <v>1792463-00</v>
      </c>
      <c r="W497" s="74">
        <f t="shared" si="23"/>
        <v>2734</v>
      </c>
    </row>
    <row r="498" spans="1:23" x14ac:dyDescent="0.35">
      <c r="A498" s="77" t="s">
        <v>858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>
        <v>2374</v>
      </c>
      <c r="M498" s="2"/>
      <c r="N498" s="2"/>
      <c r="O498" s="2"/>
      <c r="P498" s="2"/>
      <c r="Q498" s="2">
        <v>500</v>
      </c>
      <c r="R498" s="2"/>
      <c r="S498" s="2">
        <f t="shared" si="22"/>
        <v>2874</v>
      </c>
      <c r="U498" s="74" t="str">
        <f>VLOOKUP(V498,SALDOAWAL.!$E:$E,1,0)</f>
        <v>1792472-00</v>
      </c>
      <c r="V498" s="74" t="str">
        <f t="shared" si="21"/>
        <v>1792472-00</v>
      </c>
      <c r="W498" s="74">
        <f t="shared" si="23"/>
        <v>2874</v>
      </c>
    </row>
    <row r="499" spans="1:23" x14ac:dyDescent="0.35">
      <c r="A499" s="77" t="s">
        <v>859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>
        <v>1669</v>
      </c>
      <c r="M499" s="2"/>
      <c r="N499" s="2"/>
      <c r="O499" s="2"/>
      <c r="P499" s="2"/>
      <c r="Q499" s="2"/>
      <c r="R499" s="2"/>
      <c r="S499" s="2">
        <f t="shared" si="22"/>
        <v>1669</v>
      </c>
      <c r="U499" s="74" t="str">
        <f>VLOOKUP(V499,SALDOAWAL.!$E:$E,1,0)</f>
        <v>1792532-00</v>
      </c>
      <c r="V499" s="74" t="str">
        <f t="shared" si="21"/>
        <v>1792532-00</v>
      </c>
      <c r="W499" s="74">
        <f t="shared" si="23"/>
        <v>1669</v>
      </c>
    </row>
    <row r="500" spans="1:23" x14ac:dyDescent="0.35">
      <c r="A500" s="77" t="s">
        <v>5556</v>
      </c>
      <c r="B500" s="2"/>
      <c r="C500" s="2"/>
      <c r="D500" s="2"/>
      <c r="E500" s="2"/>
      <c r="F500" s="2"/>
      <c r="G500" s="2"/>
      <c r="H500" s="2"/>
      <c r="I500" s="2"/>
      <c r="J500" s="2"/>
      <c r="K500" s="2">
        <v>600</v>
      </c>
      <c r="L500" s="2">
        <v>935</v>
      </c>
      <c r="M500" s="2"/>
      <c r="N500" s="2"/>
      <c r="O500" s="2"/>
      <c r="P500" s="2">
        <v>18</v>
      </c>
      <c r="Q500" s="2">
        <v>80</v>
      </c>
      <c r="R500" s="2"/>
      <c r="S500" s="2">
        <f t="shared" si="22"/>
        <v>1633</v>
      </c>
      <c r="U500" s="74" t="str">
        <f>VLOOKUP(V500,SALDOAWAL.!$E:$E,1,0)</f>
        <v>1792570-01</v>
      </c>
      <c r="V500" s="74" t="str">
        <f t="shared" si="21"/>
        <v>1792570-01</v>
      </c>
      <c r="W500" s="74">
        <f t="shared" si="23"/>
        <v>1633</v>
      </c>
    </row>
    <row r="501" spans="1:23" x14ac:dyDescent="0.35">
      <c r="A501" s="77" t="s">
        <v>860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>
        <v>2300</v>
      </c>
      <c r="M501" s="2"/>
      <c r="N501" s="2"/>
      <c r="O501" s="2"/>
      <c r="P501" s="2"/>
      <c r="Q501" s="2"/>
      <c r="R501" s="2"/>
      <c r="S501" s="2">
        <f t="shared" si="22"/>
        <v>2300</v>
      </c>
      <c r="U501" s="74" t="str">
        <f>VLOOKUP(V501,SALDOAWAL.!$E:$E,1,0)</f>
        <v>1792691-00</v>
      </c>
      <c r="V501" s="74" t="str">
        <f t="shared" si="21"/>
        <v>1792691-00</v>
      </c>
      <c r="W501" s="74">
        <f t="shared" si="23"/>
        <v>2300</v>
      </c>
    </row>
    <row r="502" spans="1:23" x14ac:dyDescent="0.35">
      <c r="A502" s="77" t="s">
        <v>861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>
        <v>614</v>
      </c>
      <c r="M502" s="2"/>
      <c r="N502" s="2"/>
      <c r="O502" s="2"/>
      <c r="P502" s="2"/>
      <c r="Q502" s="2"/>
      <c r="R502" s="2"/>
      <c r="S502" s="2">
        <f t="shared" si="22"/>
        <v>614</v>
      </c>
      <c r="U502" s="74" t="str">
        <f>VLOOKUP(V502,SALDOAWAL.!$E:$E,1,0)</f>
        <v>1792718-00</v>
      </c>
      <c r="V502" s="74" t="str">
        <f t="shared" si="21"/>
        <v>1792718-00</v>
      </c>
      <c r="W502" s="74">
        <f t="shared" si="23"/>
        <v>614</v>
      </c>
    </row>
    <row r="503" spans="1:23" x14ac:dyDescent="0.35">
      <c r="A503" s="77" t="s">
        <v>862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>
        <v>6588</v>
      </c>
      <c r="M503" s="2"/>
      <c r="N503" s="2"/>
      <c r="O503" s="2"/>
      <c r="P503" s="2"/>
      <c r="Q503" s="2">
        <v>2400</v>
      </c>
      <c r="R503" s="2"/>
      <c r="S503" s="2">
        <f t="shared" si="22"/>
        <v>8988</v>
      </c>
      <c r="U503" s="74" t="str">
        <f>VLOOKUP(V503,SALDOAWAL.!$E:$E,1,0)</f>
        <v>1792721-00</v>
      </c>
      <c r="V503" s="74" t="str">
        <f t="shared" si="21"/>
        <v>1792721-00</v>
      </c>
      <c r="W503" s="74">
        <f t="shared" si="23"/>
        <v>8988</v>
      </c>
    </row>
    <row r="504" spans="1:23" x14ac:dyDescent="0.35">
      <c r="A504" s="77" t="s">
        <v>7341</v>
      </c>
      <c r="B504" s="2"/>
      <c r="C504" s="2"/>
      <c r="D504" s="2"/>
      <c r="E504" s="2"/>
      <c r="F504" s="2"/>
      <c r="G504" s="2"/>
      <c r="H504" s="2"/>
      <c r="I504" s="2"/>
      <c r="J504" s="2"/>
      <c r="K504" s="2">
        <v>181</v>
      </c>
      <c r="L504" s="2">
        <v>142</v>
      </c>
      <c r="M504" s="2"/>
      <c r="N504" s="2"/>
      <c r="O504" s="2"/>
      <c r="P504" s="2"/>
      <c r="Q504" s="2"/>
      <c r="R504" s="2"/>
      <c r="S504" s="2">
        <f t="shared" si="22"/>
        <v>323</v>
      </c>
      <c r="U504" s="74" t="str">
        <f>VLOOKUP(V504,SALDOAWAL.!$E:$E,1,0)</f>
        <v>1793019-11</v>
      </c>
      <c r="V504" s="74" t="str">
        <f t="shared" si="21"/>
        <v>1793019-11</v>
      </c>
      <c r="W504" s="74">
        <f t="shared" si="23"/>
        <v>323</v>
      </c>
    </row>
    <row r="505" spans="1:23" x14ac:dyDescent="0.35">
      <c r="A505" s="77" t="s">
        <v>450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>
        <v>579</v>
      </c>
      <c r="M505" s="2"/>
      <c r="N505" s="2"/>
      <c r="O505" s="2"/>
      <c r="P505" s="2"/>
      <c r="Q505" s="2">
        <v>135</v>
      </c>
      <c r="R505" s="2"/>
      <c r="S505" s="2">
        <f t="shared" si="22"/>
        <v>714</v>
      </c>
      <c r="U505" s="74" t="str">
        <f>VLOOKUP(V505,SALDOAWAL.!$E:$E,1,0)</f>
        <v>1794-GFP0-0000</v>
      </c>
      <c r="V505" s="74" t="str">
        <f t="shared" si="21"/>
        <v>1794-GFP0-0000</v>
      </c>
      <c r="W505" s="74">
        <f t="shared" si="23"/>
        <v>714</v>
      </c>
    </row>
    <row r="506" spans="1:23" x14ac:dyDescent="0.35">
      <c r="A506" s="77" t="s">
        <v>312</v>
      </c>
      <c r="B506" s="2"/>
      <c r="C506" s="2"/>
      <c r="D506" s="2">
        <v>1925</v>
      </c>
      <c r="E506" s="2"/>
      <c r="F506" s="2"/>
      <c r="G506" s="2"/>
      <c r="H506" s="2"/>
      <c r="I506" s="2"/>
      <c r="J506" s="2"/>
      <c r="K506" s="2">
        <v>1000</v>
      </c>
      <c r="L506" s="2">
        <v>5535</v>
      </c>
      <c r="M506" s="2">
        <v>4701</v>
      </c>
      <c r="N506" s="2"/>
      <c r="O506" s="2"/>
      <c r="P506" s="2"/>
      <c r="Q506" s="2">
        <v>7000</v>
      </c>
      <c r="R506" s="2"/>
      <c r="S506" s="2">
        <f t="shared" si="22"/>
        <v>20161</v>
      </c>
      <c r="U506" s="74" t="str">
        <f>VLOOKUP(V506,SALDOAWAL.!$E:$E,1,0)</f>
        <v>1795421-00</v>
      </c>
      <c r="V506" s="74" t="str">
        <f t="shared" si="21"/>
        <v>1795421-00</v>
      </c>
      <c r="W506" s="74">
        <f t="shared" si="23"/>
        <v>20161</v>
      </c>
    </row>
    <row r="507" spans="1:23" x14ac:dyDescent="0.35">
      <c r="A507" s="77" t="s">
        <v>1013</v>
      </c>
      <c r="B507" s="2"/>
      <c r="C507" s="2"/>
      <c r="D507" s="2"/>
      <c r="E507" s="2"/>
      <c r="F507" s="2"/>
      <c r="G507" s="2"/>
      <c r="H507" s="2"/>
      <c r="I507" s="2"/>
      <c r="J507" s="2"/>
      <c r="K507" s="2">
        <v>1090</v>
      </c>
      <c r="L507" s="2">
        <v>2</v>
      </c>
      <c r="M507" s="2"/>
      <c r="N507" s="2"/>
      <c r="O507" s="2"/>
      <c r="P507" s="2"/>
      <c r="Q507" s="2"/>
      <c r="R507" s="2"/>
      <c r="S507" s="2">
        <f t="shared" si="22"/>
        <v>1092</v>
      </c>
      <c r="U507" s="74" t="str">
        <f>VLOOKUP(V507,SALDOAWAL.!$E:$E,1,0)</f>
        <v>1796158-00</v>
      </c>
      <c r="V507" s="74" t="str">
        <f t="shared" si="21"/>
        <v>1796158-00</v>
      </c>
      <c r="W507" s="74">
        <f t="shared" si="23"/>
        <v>1092</v>
      </c>
    </row>
    <row r="508" spans="1:23" x14ac:dyDescent="0.35">
      <c r="A508" s="77" t="s">
        <v>863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>
        <v>1012</v>
      </c>
      <c r="M508" s="2"/>
      <c r="N508" s="2"/>
      <c r="O508" s="2"/>
      <c r="P508" s="2"/>
      <c r="Q508" s="2"/>
      <c r="R508" s="2"/>
      <c r="S508" s="2">
        <f t="shared" si="22"/>
        <v>1012</v>
      </c>
      <c r="U508" s="74" t="str">
        <f>VLOOKUP(V508,SALDOAWAL.!$E:$E,1,0)</f>
        <v>1798982-00</v>
      </c>
      <c r="V508" s="74" t="str">
        <f t="shared" si="21"/>
        <v>1798982-00</v>
      </c>
      <c r="W508" s="74">
        <f t="shared" si="23"/>
        <v>1012</v>
      </c>
    </row>
    <row r="509" spans="1:23" x14ac:dyDescent="0.35">
      <c r="A509" s="77" t="s">
        <v>864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>
        <v>4844</v>
      </c>
      <c r="M509" s="2"/>
      <c r="N509" s="2"/>
      <c r="O509" s="2"/>
      <c r="P509" s="2"/>
      <c r="Q509" s="2"/>
      <c r="R509" s="2"/>
      <c r="S509" s="2">
        <f t="shared" si="22"/>
        <v>4844</v>
      </c>
      <c r="U509" s="74" t="str">
        <f>VLOOKUP(V509,SALDOAWAL.!$E:$E,1,0)</f>
        <v>1798983-00</v>
      </c>
      <c r="V509" s="74" t="str">
        <f t="shared" si="21"/>
        <v>1798983-00</v>
      </c>
      <c r="W509" s="74">
        <f t="shared" si="23"/>
        <v>4844</v>
      </c>
    </row>
    <row r="510" spans="1:23" x14ac:dyDescent="0.35">
      <c r="A510" s="77" t="s">
        <v>627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>
        <v>75</v>
      </c>
      <c r="M510" s="2">
        <v>3806</v>
      </c>
      <c r="N510" s="2"/>
      <c r="O510" s="2"/>
      <c r="P510" s="2"/>
      <c r="Q510" s="2"/>
      <c r="R510" s="2"/>
      <c r="S510" s="2">
        <f t="shared" si="22"/>
        <v>3881</v>
      </c>
      <c r="U510" s="74" t="str">
        <f>VLOOKUP(V510,SALDOAWAL.!$E:$E,1,0)</f>
        <v>1798987-00</v>
      </c>
      <c r="V510" s="74" t="str">
        <f t="shared" si="21"/>
        <v>1798987-00</v>
      </c>
      <c r="W510" s="74">
        <f t="shared" si="23"/>
        <v>3881</v>
      </c>
    </row>
    <row r="511" spans="1:23" x14ac:dyDescent="0.35">
      <c r="A511" s="77" t="s">
        <v>865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>
        <v>5681</v>
      </c>
      <c r="M511" s="2"/>
      <c r="N511" s="2"/>
      <c r="O511" s="2"/>
      <c r="P511" s="2"/>
      <c r="Q511" s="2"/>
      <c r="R511" s="2"/>
      <c r="S511" s="2">
        <f t="shared" si="22"/>
        <v>5681</v>
      </c>
      <c r="U511" s="74" t="str">
        <f>VLOOKUP(V511,SALDOAWAL.!$E:$E,1,0)</f>
        <v>1798988-00</v>
      </c>
      <c r="V511" s="74" t="str">
        <f t="shared" si="21"/>
        <v>1798988-00</v>
      </c>
      <c r="W511" s="74">
        <f t="shared" si="23"/>
        <v>5681</v>
      </c>
    </row>
    <row r="512" spans="1:23" x14ac:dyDescent="0.35">
      <c r="A512" s="77" t="s">
        <v>866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>
        <v>4647</v>
      </c>
      <c r="M512" s="2"/>
      <c r="N512" s="2"/>
      <c r="O512" s="2"/>
      <c r="P512" s="2"/>
      <c r="Q512" s="2"/>
      <c r="R512" s="2"/>
      <c r="S512" s="2">
        <f t="shared" si="22"/>
        <v>4647</v>
      </c>
      <c r="U512" s="74" t="str">
        <f>VLOOKUP(V512,SALDOAWAL.!$E:$E,1,0)</f>
        <v>1799007-00</v>
      </c>
      <c r="V512" s="74" t="str">
        <f t="shared" si="21"/>
        <v>1799007-00</v>
      </c>
      <c r="W512" s="74">
        <f t="shared" si="23"/>
        <v>4647</v>
      </c>
    </row>
    <row r="513" spans="1:23" x14ac:dyDescent="0.35">
      <c r="A513" s="77" t="s">
        <v>867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>
        <v>334</v>
      </c>
      <c r="M513" s="2"/>
      <c r="N513" s="2"/>
      <c r="O513" s="2"/>
      <c r="P513" s="2"/>
      <c r="Q513" s="2">
        <v>500</v>
      </c>
      <c r="R513" s="2"/>
      <c r="S513" s="2">
        <f t="shared" si="22"/>
        <v>834</v>
      </c>
      <c r="U513" s="74" t="str">
        <f>VLOOKUP(V513,SALDOAWAL.!$E:$E,1,0)</f>
        <v>1799019-00</v>
      </c>
      <c r="V513" s="74" t="str">
        <f t="shared" si="21"/>
        <v>1799019-00</v>
      </c>
      <c r="W513" s="74">
        <f t="shared" si="23"/>
        <v>834</v>
      </c>
    </row>
    <row r="514" spans="1:23" x14ac:dyDescent="0.35">
      <c r="A514" s="77" t="s">
        <v>868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>
        <v>258</v>
      </c>
      <c r="M514" s="2"/>
      <c r="N514" s="2"/>
      <c r="O514" s="2"/>
      <c r="P514" s="2"/>
      <c r="Q514" s="2"/>
      <c r="R514" s="2"/>
      <c r="S514" s="2">
        <f t="shared" si="22"/>
        <v>258</v>
      </c>
      <c r="U514" s="74" t="str">
        <f>VLOOKUP(V514,SALDOAWAL.!$E:$E,1,0)</f>
        <v>1799031-00</v>
      </c>
      <c r="V514" s="74" t="str">
        <f t="shared" ref="V514:V577" si="24">A514</f>
        <v>1799031-00</v>
      </c>
      <c r="W514" s="74">
        <f t="shared" si="23"/>
        <v>258</v>
      </c>
    </row>
    <row r="515" spans="1:23" x14ac:dyDescent="0.35">
      <c r="A515" s="77" t="s">
        <v>869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>
        <v>1041</v>
      </c>
      <c r="M515" s="2"/>
      <c r="N515" s="2"/>
      <c r="O515" s="2"/>
      <c r="P515" s="2"/>
      <c r="Q515" s="2"/>
      <c r="R515" s="2"/>
      <c r="S515" s="2">
        <f t="shared" ref="S515:S578" si="25">SUM(B515:Q515)-R515</f>
        <v>1041</v>
      </c>
      <c r="U515" s="74" t="str">
        <f>VLOOKUP(V515,SALDOAWAL.!$E:$E,1,0)</f>
        <v>1799045-00</v>
      </c>
      <c r="V515" s="74" t="str">
        <f t="shared" si="24"/>
        <v>1799045-00</v>
      </c>
      <c r="W515" s="74">
        <f t="shared" ref="W515:W578" si="26">S515</f>
        <v>1041</v>
      </c>
    </row>
    <row r="516" spans="1:23" x14ac:dyDescent="0.35">
      <c r="A516" s="77" t="s">
        <v>628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>
        <v>423</v>
      </c>
      <c r="M516" s="2">
        <v>3004</v>
      </c>
      <c r="N516" s="2"/>
      <c r="O516" s="2"/>
      <c r="P516" s="2"/>
      <c r="Q516" s="2"/>
      <c r="R516" s="2"/>
      <c r="S516" s="2">
        <f t="shared" si="25"/>
        <v>3427</v>
      </c>
      <c r="U516" s="74" t="str">
        <f>VLOOKUP(V516,SALDOAWAL.!$E:$E,1,0)</f>
        <v>1799057-00</v>
      </c>
      <c r="V516" s="74" t="str">
        <f t="shared" si="24"/>
        <v>1799057-00</v>
      </c>
      <c r="W516" s="74">
        <f t="shared" si="26"/>
        <v>3427</v>
      </c>
    </row>
    <row r="517" spans="1:23" x14ac:dyDescent="0.35">
      <c r="A517" s="77" t="s">
        <v>870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>
        <v>3072</v>
      </c>
      <c r="M517" s="2"/>
      <c r="N517" s="2"/>
      <c r="O517" s="2"/>
      <c r="P517" s="2"/>
      <c r="Q517" s="2">
        <v>21</v>
      </c>
      <c r="R517" s="2"/>
      <c r="S517" s="2">
        <f t="shared" si="25"/>
        <v>3093</v>
      </c>
      <c r="U517" s="74" t="str">
        <f>VLOOKUP(V517,SALDOAWAL.!$E:$E,1,0)</f>
        <v>1799068-00</v>
      </c>
      <c r="V517" s="74" t="str">
        <f t="shared" si="24"/>
        <v>1799068-00</v>
      </c>
      <c r="W517" s="74">
        <f t="shared" si="26"/>
        <v>3093</v>
      </c>
    </row>
    <row r="518" spans="1:23" x14ac:dyDescent="0.35">
      <c r="A518" s="77" t="s">
        <v>871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>
        <v>3698</v>
      </c>
      <c r="M518" s="2"/>
      <c r="N518" s="2"/>
      <c r="O518" s="2"/>
      <c r="P518" s="2"/>
      <c r="Q518" s="2">
        <v>2000</v>
      </c>
      <c r="R518" s="2"/>
      <c r="S518" s="2">
        <f t="shared" si="25"/>
        <v>5698</v>
      </c>
      <c r="U518" s="74" t="str">
        <f>VLOOKUP(V518,SALDOAWAL.!$E:$E,1,0)</f>
        <v>1799086-00</v>
      </c>
      <c r="V518" s="74" t="str">
        <f t="shared" si="24"/>
        <v>1799086-00</v>
      </c>
      <c r="W518" s="74">
        <f t="shared" si="26"/>
        <v>5698</v>
      </c>
    </row>
    <row r="519" spans="1:23" x14ac:dyDescent="0.35">
      <c r="A519" s="77" t="s">
        <v>629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>
        <v>174</v>
      </c>
      <c r="M519" s="2"/>
      <c r="N519" s="2"/>
      <c r="O519" s="2"/>
      <c r="P519" s="2"/>
      <c r="Q519" s="2">
        <v>500</v>
      </c>
      <c r="R519" s="2"/>
      <c r="S519" s="2">
        <f t="shared" si="25"/>
        <v>674</v>
      </c>
      <c r="U519" s="74" t="str">
        <f>VLOOKUP(V519,SALDOAWAL.!$E:$E,1,0)</f>
        <v>1799095-00</v>
      </c>
      <c r="V519" s="74" t="str">
        <f t="shared" si="24"/>
        <v>1799095-00</v>
      </c>
      <c r="W519" s="74">
        <f t="shared" si="26"/>
        <v>674</v>
      </c>
    </row>
    <row r="520" spans="1:23" x14ac:dyDescent="0.35">
      <c r="A520" s="77" t="s">
        <v>872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>
        <v>98</v>
      </c>
      <c r="M520" s="2"/>
      <c r="N520" s="2"/>
      <c r="O520" s="2"/>
      <c r="P520" s="2"/>
      <c r="Q520" s="2">
        <v>2000</v>
      </c>
      <c r="R520" s="2"/>
      <c r="S520" s="2">
        <f t="shared" si="25"/>
        <v>2098</v>
      </c>
      <c r="U520" s="74" t="str">
        <f>VLOOKUP(V520,SALDOAWAL.!$E:$E,1,0)</f>
        <v>1799096-00</v>
      </c>
      <c r="V520" s="74" t="str">
        <f t="shared" si="24"/>
        <v>1799096-00</v>
      </c>
      <c r="W520" s="74">
        <f t="shared" si="26"/>
        <v>2098</v>
      </c>
    </row>
    <row r="521" spans="1:23" x14ac:dyDescent="0.35">
      <c r="A521" s="77" t="s">
        <v>873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>
        <v>948</v>
      </c>
      <c r="M521" s="2">
        <v>1284</v>
      </c>
      <c r="N521" s="2"/>
      <c r="O521" s="2"/>
      <c r="P521" s="2"/>
      <c r="Q521" s="2">
        <v>1000</v>
      </c>
      <c r="R521" s="2"/>
      <c r="S521" s="2">
        <f t="shared" si="25"/>
        <v>3232</v>
      </c>
      <c r="U521" s="74" t="str">
        <f>VLOOKUP(V521,SALDOAWAL.!$E:$E,1,0)</f>
        <v>1799097-00</v>
      </c>
      <c r="V521" s="74" t="str">
        <f t="shared" si="24"/>
        <v>1799097-00</v>
      </c>
      <c r="W521" s="74">
        <f t="shared" si="26"/>
        <v>3232</v>
      </c>
    </row>
    <row r="522" spans="1:23" x14ac:dyDescent="0.35">
      <c r="A522" s="77" t="s">
        <v>874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>
        <v>4731</v>
      </c>
      <c r="M522" s="2"/>
      <c r="N522" s="2"/>
      <c r="O522" s="2"/>
      <c r="P522" s="2"/>
      <c r="Q522" s="2"/>
      <c r="R522" s="2"/>
      <c r="S522" s="2">
        <f t="shared" si="25"/>
        <v>4731</v>
      </c>
      <c r="U522" s="74" t="str">
        <f>VLOOKUP(V522,SALDOAWAL.!$E:$E,1,0)</f>
        <v>1799098-00</v>
      </c>
      <c r="V522" s="74" t="str">
        <f t="shared" si="24"/>
        <v>1799098-00</v>
      </c>
      <c r="W522" s="74">
        <f t="shared" si="26"/>
        <v>4731</v>
      </c>
    </row>
    <row r="523" spans="1:23" x14ac:dyDescent="0.35">
      <c r="A523" s="77" t="s">
        <v>875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>
        <v>615</v>
      </c>
      <c r="M523" s="2"/>
      <c r="N523" s="2"/>
      <c r="O523" s="2"/>
      <c r="P523" s="2"/>
      <c r="Q523" s="2">
        <v>2500</v>
      </c>
      <c r="R523" s="2"/>
      <c r="S523" s="2">
        <f t="shared" si="25"/>
        <v>3115</v>
      </c>
      <c r="U523" s="74" t="str">
        <f>VLOOKUP(V523,SALDOAWAL.!$E:$E,1,0)</f>
        <v>1799103-00</v>
      </c>
      <c r="V523" s="74" t="str">
        <f t="shared" si="24"/>
        <v>1799103-00</v>
      </c>
      <c r="W523" s="74">
        <f t="shared" si="26"/>
        <v>3115</v>
      </c>
    </row>
    <row r="524" spans="1:23" x14ac:dyDescent="0.35">
      <c r="A524" s="77" t="s">
        <v>876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>
        <v>812</v>
      </c>
      <c r="M524" s="2">
        <v>1667</v>
      </c>
      <c r="N524" s="2"/>
      <c r="O524" s="2"/>
      <c r="P524" s="2"/>
      <c r="Q524" s="2">
        <v>500</v>
      </c>
      <c r="R524" s="2"/>
      <c r="S524" s="2">
        <f t="shared" si="25"/>
        <v>2979</v>
      </c>
      <c r="U524" s="74" t="str">
        <f>VLOOKUP(V524,SALDOAWAL.!$E:$E,1,0)</f>
        <v>1799134-00</v>
      </c>
      <c r="V524" s="74" t="str">
        <f t="shared" si="24"/>
        <v>1799134-00</v>
      </c>
      <c r="W524" s="74">
        <f t="shared" si="26"/>
        <v>2979</v>
      </c>
    </row>
    <row r="525" spans="1:23" x14ac:dyDescent="0.35">
      <c r="A525" s="77" t="s">
        <v>877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>
        <v>1188</v>
      </c>
      <c r="M525" s="2"/>
      <c r="N525" s="2"/>
      <c r="O525" s="2"/>
      <c r="P525" s="2"/>
      <c r="Q525" s="2">
        <v>1805</v>
      </c>
      <c r="R525" s="2"/>
      <c r="S525" s="2">
        <f t="shared" si="25"/>
        <v>2993</v>
      </c>
      <c r="U525" s="74" t="str">
        <f>VLOOKUP(V525,SALDOAWAL.!$E:$E,1,0)</f>
        <v>1799150-00</v>
      </c>
      <c r="V525" s="74" t="str">
        <f t="shared" si="24"/>
        <v>1799150-00</v>
      </c>
      <c r="W525" s="74">
        <f t="shared" si="26"/>
        <v>2993</v>
      </c>
    </row>
    <row r="526" spans="1:23" x14ac:dyDescent="0.35">
      <c r="A526" s="77" t="s">
        <v>878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>
        <v>360</v>
      </c>
      <c r="M526" s="2"/>
      <c r="N526" s="2"/>
      <c r="O526" s="2"/>
      <c r="P526" s="2"/>
      <c r="Q526" s="2">
        <v>1400</v>
      </c>
      <c r="R526" s="2"/>
      <c r="S526" s="2">
        <f t="shared" si="25"/>
        <v>1760</v>
      </c>
      <c r="U526" s="74" t="str">
        <f>VLOOKUP(V526,SALDOAWAL.!$E:$E,1,0)</f>
        <v>1799155-00</v>
      </c>
      <c r="V526" s="74" t="str">
        <f t="shared" si="24"/>
        <v>1799155-00</v>
      </c>
      <c r="W526" s="74">
        <f t="shared" si="26"/>
        <v>1760</v>
      </c>
    </row>
    <row r="527" spans="1:23" x14ac:dyDescent="0.35">
      <c r="A527" s="77" t="s">
        <v>6424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>
        <v>75</v>
      </c>
      <c r="M527" s="2"/>
      <c r="N527" s="2"/>
      <c r="O527" s="2"/>
      <c r="P527" s="2"/>
      <c r="Q527" s="2">
        <v>720</v>
      </c>
      <c r="R527" s="2"/>
      <c r="S527" s="2">
        <f t="shared" si="25"/>
        <v>795</v>
      </c>
      <c r="U527" s="74" t="str">
        <f>VLOOKUP(V527,SALDOAWAL.!$E:$E,1,0)</f>
        <v>1799156-02</v>
      </c>
      <c r="V527" s="74" t="str">
        <f t="shared" si="24"/>
        <v>1799156-02</v>
      </c>
      <c r="W527" s="74">
        <f t="shared" si="26"/>
        <v>795</v>
      </c>
    </row>
    <row r="528" spans="1:23" x14ac:dyDescent="0.35">
      <c r="A528" s="77" t="s">
        <v>879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>
        <v>3234</v>
      </c>
      <c r="M528" s="2"/>
      <c r="N528" s="2"/>
      <c r="O528" s="2"/>
      <c r="P528" s="2"/>
      <c r="Q528" s="2"/>
      <c r="R528" s="2"/>
      <c r="S528" s="2">
        <f t="shared" si="25"/>
        <v>3234</v>
      </c>
      <c r="U528" s="74" t="str">
        <f>VLOOKUP(V528,SALDOAWAL.!$E:$E,1,0)</f>
        <v>1799162-00</v>
      </c>
      <c r="V528" s="74" t="str">
        <f t="shared" si="24"/>
        <v>1799162-00</v>
      </c>
      <c r="W528" s="74">
        <f t="shared" si="26"/>
        <v>3234</v>
      </c>
    </row>
    <row r="529" spans="1:23" x14ac:dyDescent="0.35">
      <c r="A529" s="77" t="s">
        <v>880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>
        <v>470</v>
      </c>
      <c r="M529" s="2"/>
      <c r="N529" s="2"/>
      <c r="O529" s="2"/>
      <c r="P529" s="2"/>
      <c r="Q529" s="2">
        <v>1000</v>
      </c>
      <c r="R529" s="2"/>
      <c r="S529" s="2">
        <f t="shared" si="25"/>
        <v>1470</v>
      </c>
      <c r="U529" s="74" t="str">
        <f>VLOOKUP(V529,SALDOAWAL.!$E:$E,1,0)</f>
        <v>1799180-00</v>
      </c>
      <c r="V529" s="74" t="str">
        <f t="shared" si="24"/>
        <v>1799180-00</v>
      </c>
      <c r="W529" s="74">
        <f t="shared" si="26"/>
        <v>1470</v>
      </c>
    </row>
    <row r="530" spans="1:23" x14ac:dyDescent="0.35">
      <c r="A530" s="77" t="s">
        <v>881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>
        <v>32</v>
      </c>
      <c r="M530" s="2"/>
      <c r="N530" s="2"/>
      <c r="O530" s="2"/>
      <c r="P530" s="2"/>
      <c r="Q530" s="2">
        <v>2750</v>
      </c>
      <c r="R530" s="2"/>
      <c r="S530" s="2">
        <f t="shared" si="25"/>
        <v>2782</v>
      </c>
      <c r="U530" s="74" t="str">
        <f>VLOOKUP(V530,SALDOAWAL.!$E:$E,1,0)</f>
        <v>1799199-02</v>
      </c>
      <c r="V530" s="74" t="str">
        <f t="shared" si="24"/>
        <v>1799199-02</v>
      </c>
      <c r="W530" s="74">
        <f t="shared" si="26"/>
        <v>2782</v>
      </c>
    </row>
    <row r="531" spans="1:23" x14ac:dyDescent="0.35">
      <c r="A531" s="77" t="s">
        <v>882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>
        <v>571</v>
      </c>
      <c r="M531" s="2"/>
      <c r="N531" s="2"/>
      <c r="O531" s="2"/>
      <c r="P531" s="2"/>
      <c r="Q531" s="2"/>
      <c r="R531" s="2"/>
      <c r="S531" s="2">
        <f t="shared" si="25"/>
        <v>571</v>
      </c>
      <c r="U531" s="74" t="str">
        <f>VLOOKUP(V531,SALDOAWAL.!$E:$E,1,0)</f>
        <v>1799219-00</v>
      </c>
      <c r="V531" s="74" t="str">
        <f t="shared" si="24"/>
        <v>1799219-00</v>
      </c>
      <c r="W531" s="74">
        <f t="shared" si="26"/>
        <v>571</v>
      </c>
    </row>
    <row r="532" spans="1:23" x14ac:dyDescent="0.35">
      <c r="A532" s="77" t="s">
        <v>883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>
        <v>1066</v>
      </c>
      <c r="M532" s="2"/>
      <c r="N532" s="2"/>
      <c r="O532" s="2"/>
      <c r="P532" s="2"/>
      <c r="Q532" s="2"/>
      <c r="R532" s="2"/>
      <c r="S532" s="2">
        <f t="shared" si="25"/>
        <v>1066</v>
      </c>
      <c r="U532" s="74" t="str">
        <f>VLOOKUP(V532,SALDOAWAL.!$E:$E,1,0)</f>
        <v>1799221-00</v>
      </c>
      <c r="V532" s="74" t="str">
        <f t="shared" si="24"/>
        <v>1799221-00</v>
      </c>
      <c r="W532" s="74">
        <f t="shared" si="26"/>
        <v>1066</v>
      </c>
    </row>
    <row r="533" spans="1:23" x14ac:dyDescent="0.35">
      <c r="A533" s="77" t="s">
        <v>884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>
        <v>2036</v>
      </c>
      <c r="M533" s="2"/>
      <c r="N533" s="2"/>
      <c r="O533" s="2"/>
      <c r="P533" s="2"/>
      <c r="Q533" s="2"/>
      <c r="R533" s="2"/>
      <c r="S533" s="2">
        <f t="shared" si="25"/>
        <v>2036</v>
      </c>
      <c r="U533" s="74" t="str">
        <f>VLOOKUP(V533,SALDOAWAL.!$E:$E,1,0)</f>
        <v>1799271-00</v>
      </c>
      <c r="V533" s="74" t="str">
        <f t="shared" si="24"/>
        <v>1799271-00</v>
      </c>
      <c r="W533" s="74">
        <f t="shared" si="26"/>
        <v>2036</v>
      </c>
    </row>
    <row r="534" spans="1:23" x14ac:dyDescent="0.35">
      <c r="A534" s="77" t="s">
        <v>630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>
        <v>1506</v>
      </c>
      <c r="M534" s="2"/>
      <c r="N534" s="2"/>
      <c r="O534" s="2"/>
      <c r="P534" s="2"/>
      <c r="Q534" s="2"/>
      <c r="R534" s="2"/>
      <c r="S534" s="2">
        <f t="shared" si="25"/>
        <v>1506</v>
      </c>
      <c r="U534" s="74" t="str">
        <f>VLOOKUP(V534,SALDOAWAL.!$E:$E,1,0)</f>
        <v>1799272-00</v>
      </c>
      <c r="V534" s="74" t="str">
        <f t="shared" si="24"/>
        <v>1799272-00</v>
      </c>
      <c r="W534" s="74">
        <f t="shared" si="26"/>
        <v>1506</v>
      </c>
    </row>
    <row r="535" spans="1:23" x14ac:dyDescent="0.35">
      <c r="A535" s="77" t="s">
        <v>631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>
        <v>1548</v>
      </c>
      <c r="M535" s="2"/>
      <c r="N535" s="2"/>
      <c r="O535" s="2"/>
      <c r="P535" s="2"/>
      <c r="Q535" s="2">
        <v>35</v>
      </c>
      <c r="R535" s="2"/>
      <c r="S535" s="2">
        <f t="shared" si="25"/>
        <v>1583</v>
      </c>
      <c r="U535" s="74" t="str">
        <f>VLOOKUP(V535,SALDOAWAL.!$E:$E,1,0)</f>
        <v>1799273-00</v>
      </c>
      <c r="V535" s="74" t="str">
        <f t="shared" si="24"/>
        <v>1799273-00</v>
      </c>
      <c r="W535" s="74">
        <f t="shared" si="26"/>
        <v>1583</v>
      </c>
    </row>
    <row r="536" spans="1:23" x14ac:dyDescent="0.35">
      <c r="A536" s="77" t="s">
        <v>632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>
        <v>51</v>
      </c>
      <c r="M536" s="2"/>
      <c r="N536" s="2"/>
      <c r="O536" s="2"/>
      <c r="P536" s="2"/>
      <c r="Q536" s="2">
        <v>1000</v>
      </c>
      <c r="R536" s="2"/>
      <c r="S536" s="2">
        <f t="shared" si="25"/>
        <v>1051</v>
      </c>
      <c r="U536" s="74" t="str">
        <f>VLOOKUP(V536,SALDOAWAL.!$E:$E,1,0)</f>
        <v>1799276-00</v>
      </c>
      <c r="V536" s="74" t="str">
        <f t="shared" si="24"/>
        <v>1799276-00</v>
      </c>
      <c r="W536" s="74">
        <f t="shared" si="26"/>
        <v>1051</v>
      </c>
    </row>
    <row r="537" spans="1:23" x14ac:dyDescent="0.35">
      <c r="A537" s="77" t="s">
        <v>633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>
        <v>2964</v>
      </c>
      <c r="M537" s="2"/>
      <c r="N537" s="2"/>
      <c r="O537" s="2"/>
      <c r="P537" s="2"/>
      <c r="Q537" s="2"/>
      <c r="R537" s="2"/>
      <c r="S537" s="2">
        <f t="shared" si="25"/>
        <v>2964</v>
      </c>
      <c r="U537" s="74" t="str">
        <f>VLOOKUP(V537,SALDOAWAL.!$E:$E,1,0)</f>
        <v>1799293-00</v>
      </c>
      <c r="V537" s="74" t="str">
        <f t="shared" si="24"/>
        <v>1799293-00</v>
      </c>
      <c r="W537" s="74">
        <f t="shared" si="26"/>
        <v>2964</v>
      </c>
    </row>
    <row r="538" spans="1:23" x14ac:dyDescent="0.35">
      <c r="A538" s="77" t="s">
        <v>885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>
        <v>991</v>
      </c>
      <c r="M538" s="2"/>
      <c r="N538" s="2"/>
      <c r="O538" s="2"/>
      <c r="P538" s="2"/>
      <c r="Q538" s="2"/>
      <c r="R538" s="2"/>
      <c r="S538" s="2">
        <f t="shared" si="25"/>
        <v>991</v>
      </c>
      <c r="U538" s="74" t="str">
        <f>VLOOKUP(V538,SALDOAWAL.!$E:$E,1,0)</f>
        <v>1799306-00</v>
      </c>
      <c r="V538" s="74" t="str">
        <f t="shared" si="24"/>
        <v>1799306-00</v>
      </c>
      <c r="W538" s="74">
        <f t="shared" si="26"/>
        <v>991</v>
      </c>
    </row>
    <row r="539" spans="1:23" x14ac:dyDescent="0.35">
      <c r="A539" s="77" t="s">
        <v>6425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>
        <v>1139</v>
      </c>
      <c r="M539" s="2">
        <v>840</v>
      </c>
      <c r="N539" s="2"/>
      <c r="O539" s="2"/>
      <c r="P539" s="2"/>
      <c r="Q539" s="2"/>
      <c r="R539" s="2"/>
      <c r="S539" s="2">
        <f t="shared" si="25"/>
        <v>1979</v>
      </c>
      <c r="U539" s="74" t="str">
        <f>VLOOKUP(V539,SALDOAWAL.!$E:$E,1,0)</f>
        <v>1799307-01</v>
      </c>
      <c r="V539" s="74" t="str">
        <f t="shared" si="24"/>
        <v>1799307-01</v>
      </c>
      <c r="W539" s="74">
        <f t="shared" si="26"/>
        <v>1979</v>
      </c>
    </row>
    <row r="540" spans="1:23" x14ac:dyDescent="0.35">
      <c r="A540" s="77" t="s">
        <v>634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>
        <v>631</v>
      </c>
      <c r="M540" s="2"/>
      <c r="N540" s="2"/>
      <c r="O540" s="2"/>
      <c r="P540" s="2"/>
      <c r="Q540" s="2">
        <v>200</v>
      </c>
      <c r="R540" s="2"/>
      <c r="S540" s="2">
        <f t="shared" si="25"/>
        <v>831</v>
      </c>
      <c r="U540" s="74" t="str">
        <f>VLOOKUP(V540,SALDOAWAL.!$E:$E,1,0)</f>
        <v>1799310-00</v>
      </c>
      <c r="V540" s="74" t="str">
        <f t="shared" si="24"/>
        <v>1799310-00</v>
      </c>
      <c r="W540" s="74">
        <f t="shared" si="26"/>
        <v>831</v>
      </c>
    </row>
    <row r="541" spans="1:23" x14ac:dyDescent="0.35">
      <c r="A541" s="77" t="s">
        <v>635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>
        <v>10768</v>
      </c>
      <c r="M541" s="2"/>
      <c r="N541" s="2"/>
      <c r="O541" s="2"/>
      <c r="P541" s="2"/>
      <c r="Q541" s="2">
        <v>2000</v>
      </c>
      <c r="R541" s="2"/>
      <c r="S541" s="2">
        <f t="shared" si="25"/>
        <v>12768</v>
      </c>
      <c r="U541" s="74" t="str">
        <f>VLOOKUP(V541,SALDOAWAL.!$E:$E,1,0)</f>
        <v>1799315-00</v>
      </c>
      <c r="V541" s="74" t="str">
        <f t="shared" si="24"/>
        <v>1799315-00</v>
      </c>
      <c r="W541" s="74">
        <f t="shared" si="26"/>
        <v>12768</v>
      </c>
    </row>
    <row r="542" spans="1:23" x14ac:dyDescent="0.35">
      <c r="A542" s="77" t="s">
        <v>887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>
        <v>3068</v>
      </c>
      <c r="M542" s="2"/>
      <c r="N542" s="2"/>
      <c r="O542" s="2"/>
      <c r="P542" s="2"/>
      <c r="Q542" s="2"/>
      <c r="R542" s="2"/>
      <c r="S542" s="2">
        <f t="shared" si="25"/>
        <v>3068</v>
      </c>
      <c r="U542" s="74" t="str">
        <f>VLOOKUP(V542,SALDOAWAL.!$E:$E,1,0)</f>
        <v>1799942-00</v>
      </c>
      <c r="V542" s="74" t="str">
        <f t="shared" si="24"/>
        <v>1799942-00</v>
      </c>
      <c r="W542" s="74">
        <f t="shared" si="26"/>
        <v>3068</v>
      </c>
    </row>
    <row r="543" spans="1:23" x14ac:dyDescent="0.35">
      <c r="A543" s="77" t="s">
        <v>888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>
        <v>2161</v>
      </c>
      <c r="M543" s="2"/>
      <c r="N543" s="2"/>
      <c r="O543" s="2"/>
      <c r="P543" s="2"/>
      <c r="Q543" s="2">
        <v>200</v>
      </c>
      <c r="R543" s="2"/>
      <c r="S543" s="2">
        <f t="shared" si="25"/>
        <v>2361</v>
      </c>
      <c r="U543" s="74" t="str">
        <f>VLOOKUP(V543,SALDOAWAL.!$E:$E,1,0)</f>
        <v>1800014-00</v>
      </c>
      <c r="V543" s="74" t="str">
        <f t="shared" si="24"/>
        <v>1800014-00</v>
      </c>
      <c r="W543" s="74">
        <f t="shared" si="26"/>
        <v>2361</v>
      </c>
    </row>
    <row r="544" spans="1:23" x14ac:dyDescent="0.35">
      <c r="A544" s="77" t="s">
        <v>889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>
        <v>155</v>
      </c>
      <c r="M544" s="2"/>
      <c r="N544" s="2"/>
      <c r="O544" s="2"/>
      <c r="P544" s="2"/>
      <c r="Q544" s="2">
        <v>200</v>
      </c>
      <c r="R544" s="2"/>
      <c r="S544" s="2">
        <f t="shared" si="25"/>
        <v>355</v>
      </c>
      <c r="U544" s="74" t="str">
        <f>VLOOKUP(V544,SALDOAWAL.!$E:$E,1,0)</f>
        <v>1800015-00</v>
      </c>
      <c r="V544" s="74" t="str">
        <f t="shared" si="24"/>
        <v>1800015-00</v>
      </c>
      <c r="W544" s="74">
        <f t="shared" si="26"/>
        <v>355</v>
      </c>
    </row>
    <row r="545" spans="1:23" x14ac:dyDescent="0.35">
      <c r="A545" s="77" t="s">
        <v>890</v>
      </c>
      <c r="B545" s="2"/>
      <c r="C545" s="2"/>
      <c r="D545" s="2"/>
      <c r="E545" s="2"/>
      <c r="F545" s="2"/>
      <c r="G545" s="2"/>
      <c r="H545" s="2"/>
      <c r="I545" s="2"/>
      <c r="J545" s="2"/>
      <c r="K545" s="2">
        <v>952</v>
      </c>
      <c r="L545" s="2">
        <v>1955</v>
      </c>
      <c r="M545" s="2"/>
      <c r="N545" s="2"/>
      <c r="O545" s="2">
        <v>46</v>
      </c>
      <c r="P545" s="2"/>
      <c r="Q545" s="2">
        <v>1000</v>
      </c>
      <c r="R545" s="2"/>
      <c r="S545" s="2">
        <f t="shared" si="25"/>
        <v>3953</v>
      </c>
      <c r="U545" s="74" t="str">
        <f>VLOOKUP(V545,SALDOAWAL.!$E:$E,1,0)</f>
        <v>1800046-00</v>
      </c>
      <c r="V545" s="74" t="str">
        <f t="shared" si="24"/>
        <v>1800046-00</v>
      </c>
      <c r="W545" s="74">
        <f t="shared" si="26"/>
        <v>3953</v>
      </c>
    </row>
    <row r="546" spans="1:23" x14ac:dyDescent="0.35">
      <c r="A546" s="77" t="s">
        <v>5785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>
        <v>472</v>
      </c>
      <c r="M546" s="2"/>
      <c r="N546" s="2"/>
      <c r="O546" s="2"/>
      <c r="P546" s="2"/>
      <c r="Q546" s="2">
        <v>2000</v>
      </c>
      <c r="R546" s="2"/>
      <c r="S546" s="2">
        <f t="shared" si="25"/>
        <v>2472</v>
      </c>
      <c r="U546" s="74" t="str">
        <f>VLOOKUP(V546,SALDOAWAL.!$E:$E,1,0)</f>
        <v>1801221-01</v>
      </c>
      <c r="V546" s="74" t="str">
        <f t="shared" si="24"/>
        <v>1801221-01</v>
      </c>
      <c r="W546" s="74">
        <f t="shared" si="26"/>
        <v>2472</v>
      </c>
    </row>
    <row r="547" spans="1:23" x14ac:dyDescent="0.35">
      <c r="A547" s="77" t="s">
        <v>891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>
        <v>489</v>
      </c>
      <c r="M547" s="2"/>
      <c r="N547" s="2"/>
      <c r="O547" s="2"/>
      <c r="P547" s="2"/>
      <c r="Q547" s="2">
        <v>1000</v>
      </c>
      <c r="R547" s="2"/>
      <c r="S547" s="2">
        <f t="shared" si="25"/>
        <v>1489</v>
      </c>
      <c r="U547" s="74" t="str">
        <f>VLOOKUP(V547,SALDOAWAL.!$E:$E,1,0)</f>
        <v>1801236-00</v>
      </c>
      <c r="V547" s="74" t="str">
        <f t="shared" si="24"/>
        <v>1801236-00</v>
      </c>
      <c r="W547" s="74">
        <f t="shared" si="26"/>
        <v>1489</v>
      </c>
    </row>
    <row r="548" spans="1:23" x14ac:dyDescent="0.35">
      <c r="A548" s="77" t="s">
        <v>892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>
        <v>3666</v>
      </c>
      <c r="M548" s="2"/>
      <c r="N548" s="2"/>
      <c r="O548" s="2"/>
      <c r="P548" s="2"/>
      <c r="Q548" s="2"/>
      <c r="R548" s="2"/>
      <c r="S548" s="2">
        <f t="shared" si="25"/>
        <v>3666</v>
      </c>
      <c r="U548" s="74" t="str">
        <f>VLOOKUP(V548,SALDOAWAL.!$E:$E,1,0)</f>
        <v>1801250-00</v>
      </c>
      <c r="V548" s="74" t="str">
        <f t="shared" si="24"/>
        <v>1801250-00</v>
      </c>
      <c r="W548" s="74">
        <f t="shared" si="26"/>
        <v>3666</v>
      </c>
    </row>
    <row r="549" spans="1:23" x14ac:dyDescent="0.35">
      <c r="A549" s="77" t="s">
        <v>963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>
        <v>635</v>
      </c>
      <c r="M549" s="2"/>
      <c r="N549" s="2"/>
      <c r="O549" s="2"/>
      <c r="P549" s="2"/>
      <c r="Q549" s="2">
        <v>300</v>
      </c>
      <c r="R549" s="2"/>
      <c r="S549" s="2">
        <f t="shared" si="25"/>
        <v>935</v>
      </c>
      <c r="U549" s="74" t="str">
        <f>VLOOKUP(V549,SALDOAWAL.!$E:$E,1,0)</f>
        <v>1801251-01</v>
      </c>
      <c r="V549" s="74" t="str">
        <f t="shared" si="24"/>
        <v>1801251-01</v>
      </c>
      <c r="W549" s="74">
        <f t="shared" si="26"/>
        <v>935</v>
      </c>
    </row>
    <row r="550" spans="1:23" x14ac:dyDescent="0.35">
      <c r="A550" s="77" t="s">
        <v>893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>
        <v>1880</v>
      </c>
      <c r="M550" s="2"/>
      <c r="N550" s="2"/>
      <c r="O550" s="2"/>
      <c r="P550" s="2"/>
      <c r="Q550" s="2"/>
      <c r="R550" s="2"/>
      <c r="S550" s="2">
        <f t="shared" si="25"/>
        <v>1880</v>
      </c>
      <c r="U550" s="74" t="str">
        <f>VLOOKUP(V550,SALDOAWAL.!$E:$E,1,0)</f>
        <v>1801256-00</v>
      </c>
      <c r="V550" s="74" t="str">
        <f t="shared" si="24"/>
        <v>1801256-00</v>
      </c>
      <c r="W550" s="74">
        <f t="shared" si="26"/>
        <v>1880</v>
      </c>
    </row>
    <row r="551" spans="1:23" x14ac:dyDescent="0.35">
      <c r="A551" s="77" t="s">
        <v>894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>
        <v>452</v>
      </c>
      <c r="M551" s="2"/>
      <c r="N551" s="2"/>
      <c r="O551" s="2"/>
      <c r="P551" s="2"/>
      <c r="Q551" s="2"/>
      <c r="R551" s="2"/>
      <c r="S551" s="2">
        <f t="shared" si="25"/>
        <v>452</v>
      </c>
      <c r="U551" s="74" t="str">
        <f>VLOOKUP(V551,SALDOAWAL.!$E:$E,1,0)</f>
        <v>1801270-00</v>
      </c>
      <c r="V551" s="74" t="str">
        <f t="shared" si="24"/>
        <v>1801270-00</v>
      </c>
      <c r="W551" s="74">
        <f t="shared" si="26"/>
        <v>452</v>
      </c>
    </row>
    <row r="552" spans="1:23" x14ac:dyDescent="0.35">
      <c r="A552" s="77" t="s">
        <v>313</v>
      </c>
      <c r="B552" s="2"/>
      <c r="C552" s="2"/>
      <c r="D552" s="2"/>
      <c r="E552" s="2"/>
      <c r="F552" s="2"/>
      <c r="G552" s="2"/>
      <c r="H552" s="2"/>
      <c r="I552" s="2"/>
      <c r="J552" s="2"/>
      <c r="K552" s="2">
        <v>42110</v>
      </c>
      <c r="L552" s="2">
        <v>5647</v>
      </c>
      <c r="M552" s="2"/>
      <c r="N552" s="2"/>
      <c r="O552" s="2"/>
      <c r="P552" s="2"/>
      <c r="Q552" s="2">
        <v>6000</v>
      </c>
      <c r="R552" s="2"/>
      <c r="S552" s="2">
        <f t="shared" si="25"/>
        <v>53757</v>
      </c>
      <c r="U552" s="74" t="str">
        <f>VLOOKUP(V552,SALDOAWAL.!$E:$E,1,0)</f>
        <v>1802230-00</v>
      </c>
      <c r="V552" s="74" t="str">
        <f t="shared" si="24"/>
        <v>1802230-00</v>
      </c>
      <c r="W552" s="74">
        <f t="shared" si="26"/>
        <v>53757</v>
      </c>
    </row>
    <row r="553" spans="1:23" x14ac:dyDescent="0.35">
      <c r="A553" s="77" t="s">
        <v>636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>
        <v>3095</v>
      </c>
      <c r="M553" s="2"/>
      <c r="N553" s="2"/>
      <c r="O553" s="2"/>
      <c r="P553" s="2"/>
      <c r="Q553" s="2"/>
      <c r="R553" s="2"/>
      <c r="S553" s="2">
        <f t="shared" si="25"/>
        <v>3095</v>
      </c>
      <c r="U553" s="74" t="str">
        <f>VLOOKUP(V553,SALDOAWAL.!$E:$E,1,0)</f>
        <v>1803198-00</v>
      </c>
      <c r="V553" s="74" t="str">
        <f t="shared" si="24"/>
        <v>1803198-00</v>
      </c>
      <c r="W553" s="74">
        <f t="shared" si="26"/>
        <v>3095</v>
      </c>
    </row>
    <row r="554" spans="1:23" x14ac:dyDescent="0.35">
      <c r="A554" s="77" t="s">
        <v>895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>
        <v>45</v>
      </c>
      <c r="M554" s="2"/>
      <c r="N554" s="2"/>
      <c r="O554" s="2"/>
      <c r="P554" s="2"/>
      <c r="Q554" s="2">
        <v>700</v>
      </c>
      <c r="R554" s="2"/>
      <c r="S554" s="2">
        <f t="shared" si="25"/>
        <v>745</v>
      </c>
      <c r="U554" s="74" t="str">
        <f>VLOOKUP(V554,SALDOAWAL.!$E:$E,1,0)</f>
        <v>1803276-00</v>
      </c>
      <c r="V554" s="74" t="str">
        <f t="shared" si="24"/>
        <v>1803276-00</v>
      </c>
      <c r="W554" s="74">
        <f t="shared" si="26"/>
        <v>745</v>
      </c>
    </row>
    <row r="555" spans="1:23" x14ac:dyDescent="0.35">
      <c r="A555" s="77" t="s">
        <v>6802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>
        <v>440</v>
      </c>
      <c r="M555" s="2"/>
      <c r="N555" s="2"/>
      <c r="O555" s="2"/>
      <c r="P555" s="2"/>
      <c r="Q555" s="2"/>
      <c r="R555" s="2"/>
      <c r="S555" s="2">
        <f t="shared" si="25"/>
        <v>440</v>
      </c>
      <c r="U555" s="74" t="str">
        <f>VLOOKUP(V555,SALDOAWAL.!$E:$E,1,0)</f>
        <v>1803288-02</v>
      </c>
      <c r="V555" s="74" t="str">
        <f t="shared" si="24"/>
        <v>1803288-02</v>
      </c>
      <c r="W555" s="74">
        <f t="shared" si="26"/>
        <v>440</v>
      </c>
    </row>
    <row r="556" spans="1:23" x14ac:dyDescent="0.35">
      <c r="A556" s="77" t="s">
        <v>638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>
        <v>1487</v>
      </c>
      <c r="M556" s="2"/>
      <c r="N556" s="2"/>
      <c r="O556" s="2"/>
      <c r="P556" s="2"/>
      <c r="Q556" s="2">
        <v>200</v>
      </c>
      <c r="R556" s="2"/>
      <c r="S556" s="2">
        <f t="shared" si="25"/>
        <v>1687</v>
      </c>
      <c r="U556" s="74" t="str">
        <f>VLOOKUP(V556,SALDOAWAL.!$E:$E,1,0)</f>
        <v>1803352-00</v>
      </c>
      <c r="V556" s="74" t="str">
        <f t="shared" si="24"/>
        <v>1803352-00</v>
      </c>
      <c r="W556" s="74">
        <f t="shared" si="26"/>
        <v>1687</v>
      </c>
    </row>
    <row r="557" spans="1:23" x14ac:dyDescent="0.35">
      <c r="A557" s="77" t="s">
        <v>896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>
        <v>133</v>
      </c>
      <c r="M557" s="2"/>
      <c r="N557" s="2"/>
      <c r="O557" s="2"/>
      <c r="P557" s="2"/>
      <c r="Q557" s="2">
        <v>2600</v>
      </c>
      <c r="R557" s="2"/>
      <c r="S557" s="2">
        <f t="shared" si="25"/>
        <v>2733</v>
      </c>
      <c r="U557" s="74" t="str">
        <f>VLOOKUP(V557,SALDOAWAL.!$E:$E,1,0)</f>
        <v>1803354-00</v>
      </c>
      <c r="V557" s="74" t="str">
        <f t="shared" si="24"/>
        <v>1803354-00</v>
      </c>
      <c r="W557" s="74">
        <f t="shared" si="26"/>
        <v>2733</v>
      </c>
    </row>
    <row r="558" spans="1:23" x14ac:dyDescent="0.35">
      <c r="A558" s="77" t="s">
        <v>897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>
        <v>737</v>
      </c>
      <c r="M558" s="2"/>
      <c r="N558" s="2"/>
      <c r="O558" s="2"/>
      <c r="P558" s="2"/>
      <c r="Q558" s="2"/>
      <c r="R558" s="2"/>
      <c r="S558" s="2">
        <f t="shared" si="25"/>
        <v>737</v>
      </c>
      <c r="U558" s="74" t="str">
        <f>VLOOKUP(V558,SALDOAWAL.!$E:$E,1,0)</f>
        <v>1803368-00</v>
      </c>
      <c r="V558" s="74" t="str">
        <f t="shared" si="24"/>
        <v>1803368-00</v>
      </c>
      <c r="W558" s="74">
        <f t="shared" si="26"/>
        <v>737</v>
      </c>
    </row>
    <row r="559" spans="1:23" x14ac:dyDescent="0.35">
      <c r="A559" s="77" t="s">
        <v>7346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>
        <v>227</v>
      </c>
      <c r="M559" s="2"/>
      <c r="N559" s="2"/>
      <c r="O559" s="2"/>
      <c r="P559" s="2"/>
      <c r="Q559" s="2"/>
      <c r="R559" s="2"/>
      <c r="S559" s="2">
        <f t="shared" si="25"/>
        <v>227</v>
      </c>
      <c r="U559" s="74" t="str">
        <f>VLOOKUP(V559,SALDOAWAL.!$E:$E,1,0)</f>
        <v>1806382-11</v>
      </c>
      <c r="V559" s="74" t="str">
        <f t="shared" si="24"/>
        <v>1806382-11</v>
      </c>
      <c r="W559" s="74">
        <f t="shared" si="26"/>
        <v>227</v>
      </c>
    </row>
    <row r="560" spans="1:23" x14ac:dyDescent="0.35">
      <c r="A560" s="77" t="s">
        <v>899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>
        <v>30</v>
      </c>
      <c r="M560" s="2"/>
      <c r="N560" s="2"/>
      <c r="O560" s="2"/>
      <c r="P560" s="2"/>
      <c r="Q560" s="2">
        <v>2237</v>
      </c>
      <c r="R560" s="2"/>
      <c r="S560" s="2">
        <f t="shared" si="25"/>
        <v>2267</v>
      </c>
      <c r="U560" s="74" t="str">
        <f>VLOOKUP(V560,SALDOAWAL.!$E:$E,1,0)</f>
        <v>1806398-00</v>
      </c>
      <c r="V560" s="74" t="str">
        <f t="shared" si="24"/>
        <v>1806398-00</v>
      </c>
      <c r="W560" s="74">
        <f t="shared" si="26"/>
        <v>2267</v>
      </c>
    </row>
    <row r="561" spans="1:23" x14ac:dyDescent="0.35">
      <c r="A561" s="77" t="s">
        <v>900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>
        <v>131</v>
      </c>
      <c r="M561" s="2"/>
      <c r="N561" s="2"/>
      <c r="O561" s="2"/>
      <c r="P561" s="2"/>
      <c r="Q561" s="2">
        <v>500</v>
      </c>
      <c r="R561" s="2"/>
      <c r="S561" s="2">
        <f t="shared" si="25"/>
        <v>631</v>
      </c>
      <c r="U561" s="74" t="str">
        <f>VLOOKUP(V561,SALDOAWAL.!$E:$E,1,0)</f>
        <v>1806409-00</v>
      </c>
      <c r="V561" s="74" t="str">
        <f t="shared" si="24"/>
        <v>1806409-00</v>
      </c>
      <c r="W561" s="74">
        <f t="shared" si="26"/>
        <v>631</v>
      </c>
    </row>
    <row r="562" spans="1:23" x14ac:dyDescent="0.35">
      <c r="A562" s="77" t="s">
        <v>901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>
        <v>24</v>
      </c>
      <c r="M562" s="2"/>
      <c r="N562" s="2"/>
      <c r="O562" s="2"/>
      <c r="P562" s="2"/>
      <c r="Q562" s="2">
        <v>3000</v>
      </c>
      <c r="R562" s="2"/>
      <c r="S562" s="2">
        <f t="shared" si="25"/>
        <v>3024</v>
      </c>
      <c r="U562" s="74" t="str">
        <f>VLOOKUP(V562,SALDOAWAL.!$E:$E,1,0)</f>
        <v>1806445-00</v>
      </c>
      <c r="V562" s="74" t="str">
        <f t="shared" si="24"/>
        <v>1806445-00</v>
      </c>
      <c r="W562" s="74">
        <f t="shared" si="26"/>
        <v>3024</v>
      </c>
    </row>
    <row r="563" spans="1:23" x14ac:dyDescent="0.35">
      <c r="A563" s="77" t="s">
        <v>902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>
        <v>595</v>
      </c>
      <c r="M563" s="2"/>
      <c r="N563" s="2"/>
      <c r="O563" s="2"/>
      <c r="P563" s="2"/>
      <c r="Q563" s="2"/>
      <c r="R563" s="2"/>
      <c r="S563" s="2">
        <f t="shared" si="25"/>
        <v>595</v>
      </c>
      <c r="U563" s="74" t="str">
        <f>VLOOKUP(V563,SALDOAWAL.!$E:$E,1,0)</f>
        <v>1806446-00</v>
      </c>
      <c r="V563" s="74" t="str">
        <f t="shared" si="24"/>
        <v>1806446-00</v>
      </c>
      <c r="W563" s="74">
        <f t="shared" si="26"/>
        <v>595</v>
      </c>
    </row>
    <row r="564" spans="1:23" x14ac:dyDescent="0.35">
      <c r="A564" s="77" t="s">
        <v>6949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>
        <v>428</v>
      </c>
      <c r="M564" s="2"/>
      <c r="N564" s="2"/>
      <c r="O564" s="2"/>
      <c r="P564" s="2"/>
      <c r="Q564" s="2">
        <v>200</v>
      </c>
      <c r="R564" s="2"/>
      <c r="S564" s="2">
        <f t="shared" si="25"/>
        <v>628</v>
      </c>
      <c r="U564" s="74" t="str">
        <f>VLOOKUP(V564,SALDOAWAL.!$E:$E,1,0)</f>
        <v>1806447-01</v>
      </c>
      <c r="V564" s="74" t="str">
        <f t="shared" si="24"/>
        <v>1806447-01</v>
      </c>
      <c r="W564" s="74">
        <f t="shared" si="26"/>
        <v>628</v>
      </c>
    </row>
    <row r="565" spans="1:23" x14ac:dyDescent="0.35">
      <c r="A565" s="77" t="s">
        <v>903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>
        <v>143</v>
      </c>
      <c r="M565" s="2">
        <v>723</v>
      </c>
      <c r="N565" s="2"/>
      <c r="O565" s="2"/>
      <c r="P565" s="2"/>
      <c r="Q565" s="2"/>
      <c r="R565" s="2"/>
      <c r="S565" s="2">
        <f t="shared" si="25"/>
        <v>866</v>
      </c>
      <c r="U565" s="74" t="str">
        <f>VLOOKUP(V565,SALDOAWAL.!$E:$E,1,0)</f>
        <v>1806760-00</v>
      </c>
      <c r="V565" s="74" t="str">
        <f t="shared" si="24"/>
        <v>1806760-00</v>
      </c>
      <c r="W565" s="74">
        <f t="shared" si="26"/>
        <v>866</v>
      </c>
    </row>
    <row r="566" spans="1:23" x14ac:dyDescent="0.35">
      <c r="A566" s="77" t="s">
        <v>904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>
        <v>253</v>
      </c>
      <c r="M566" s="2"/>
      <c r="N566" s="2"/>
      <c r="O566" s="2"/>
      <c r="P566" s="2"/>
      <c r="Q566" s="2">
        <v>600</v>
      </c>
      <c r="R566" s="2"/>
      <c r="S566" s="2">
        <f t="shared" si="25"/>
        <v>853</v>
      </c>
      <c r="U566" s="74" t="str">
        <f>VLOOKUP(V566,SALDOAWAL.!$E:$E,1,0)</f>
        <v>1806782-00</v>
      </c>
      <c r="V566" s="74" t="str">
        <f t="shared" si="24"/>
        <v>1806782-00</v>
      </c>
      <c r="W566" s="74">
        <f t="shared" si="26"/>
        <v>853</v>
      </c>
    </row>
    <row r="567" spans="1:23" x14ac:dyDescent="0.35">
      <c r="A567" s="77" t="s">
        <v>6987</v>
      </c>
      <c r="B567" s="2"/>
      <c r="C567" s="2"/>
      <c r="D567" s="2"/>
      <c r="E567" s="2"/>
      <c r="F567" s="2"/>
      <c r="G567" s="2"/>
      <c r="H567" s="2"/>
      <c r="I567" s="2"/>
      <c r="J567" s="2"/>
      <c r="K567" s="2">
        <v>450</v>
      </c>
      <c r="L567" s="2"/>
      <c r="M567" s="2">
        <v>279</v>
      </c>
      <c r="N567" s="2"/>
      <c r="O567" s="2"/>
      <c r="P567" s="2"/>
      <c r="Q567" s="2"/>
      <c r="R567" s="2"/>
      <c r="S567" s="2">
        <f t="shared" si="25"/>
        <v>729</v>
      </c>
      <c r="U567" s="74" t="str">
        <f>VLOOKUP(V567,SALDOAWAL.!$E:$E,1,0)</f>
        <v>1806832-01</v>
      </c>
      <c r="V567" s="74" t="str">
        <f t="shared" si="24"/>
        <v>1806832-01</v>
      </c>
      <c r="W567" s="74">
        <f t="shared" si="26"/>
        <v>729</v>
      </c>
    </row>
    <row r="568" spans="1:23" x14ac:dyDescent="0.35">
      <c r="A568" s="77" t="s">
        <v>6946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>
        <v>1339</v>
      </c>
      <c r="M568" s="2"/>
      <c r="N568" s="2"/>
      <c r="O568" s="2"/>
      <c r="P568" s="2"/>
      <c r="Q568" s="2">
        <v>257</v>
      </c>
      <c r="R568" s="2"/>
      <c r="S568" s="2">
        <f t="shared" si="25"/>
        <v>1596</v>
      </c>
      <c r="U568" s="74" t="str">
        <f>VLOOKUP(V568,SALDOAWAL.!$E:$E,1,0)</f>
        <v>1806844-01</v>
      </c>
      <c r="V568" s="74" t="str">
        <f t="shared" si="24"/>
        <v>1806844-01</v>
      </c>
      <c r="W568" s="74">
        <f t="shared" si="26"/>
        <v>1596</v>
      </c>
    </row>
    <row r="569" spans="1:23" x14ac:dyDescent="0.35">
      <c r="A569" s="77" t="s">
        <v>906</v>
      </c>
      <c r="B569" s="2"/>
      <c r="C569" s="2"/>
      <c r="D569" s="2"/>
      <c r="E569" s="2"/>
      <c r="F569" s="2"/>
      <c r="G569" s="2"/>
      <c r="H569" s="2"/>
      <c r="I569" s="2"/>
      <c r="J569" s="2"/>
      <c r="K569" s="2">
        <v>390</v>
      </c>
      <c r="L569" s="2"/>
      <c r="M569" s="2"/>
      <c r="N569" s="2"/>
      <c r="O569" s="2"/>
      <c r="P569" s="2"/>
      <c r="Q569" s="2">
        <v>86</v>
      </c>
      <c r="R569" s="2">
        <v>86</v>
      </c>
      <c r="S569" s="2">
        <f t="shared" si="25"/>
        <v>390</v>
      </c>
      <c r="U569" s="74" t="str">
        <f>VLOOKUP(V569,SALDOAWAL.!$E:$E,1,0)</f>
        <v>1806846-00</v>
      </c>
      <c r="V569" s="74" t="str">
        <f t="shared" si="24"/>
        <v>1806846-00</v>
      </c>
      <c r="W569" s="74">
        <f t="shared" si="26"/>
        <v>390</v>
      </c>
    </row>
    <row r="570" spans="1:23" x14ac:dyDescent="0.35">
      <c r="A570" s="77" t="s">
        <v>907</v>
      </c>
      <c r="B570" s="2"/>
      <c r="C570" s="2"/>
      <c r="D570" s="2"/>
      <c r="E570" s="2"/>
      <c r="F570" s="2"/>
      <c r="G570" s="2"/>
      <c r="H570" s="2"/>
      <c r="I570" s="2"/>
      <c r="J570" s="2"/>
      <c r="K570" s="2">
        <v>920</v>
      </c>
      <c r="L570" s="2">
        <v>288</v>
      </c>
      <c r="M570" s="2">
        <v>3062</v>
      </c>
      <c r="N570" s="2"/>
      <c r="O570" s="2"/>
      <c r="P570" s="2"/>
      <c r="Q570" s="2"/>
      <c r="R570" s="2"/>
      <c r="S570" s="2">
        <f t="shared" si="25"/>
        <v>4270</v>
      </c>
      <c r="U570" s="74" t="str">
        <f>VLOOKUP(V570,SALDOAWAL.!$E:$E,1,0)</f>
        <v>1806869-00</v>
      </c>
      <c r="V570" s="74" t="str">
        <f t="shared" si="24"/>
        <v>1806869-00</v>
      </c>
      <c r="W570" s="74">
        <f t="shared" si="26"/>
        <v>4270</v>
      </c>
    </row>
    <row r="571" spans="1:23" x14ac:dyDescent="0.35">
      <c r="A571" s="77" t="s">
        <v>908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>
        <v>9918</v>
      </c>
      <c r="M571" s="2"/>
      <c r="N571" s="2"/>
      <c r="O571" s="2"/>
      <c r="P571" s="2"/>
      <c r="Q571" s="2"/>
      <c r="R571" s="2"/>
      <c r="S571" s="2">
        <f t="shared" si="25"/>
        <v>9918</v>
      </c>
      <c r="U571" s="74" t="str">
        <f>VLOOKUP(V571,SALDOAWAL.!$E:$E,1,0)</f>
        <v>1806875-00</v>
      </c>
      <c r="V571" s="74" t="str">
        <f t="shared" si="24"/>
        <v>1806875-00</v>
      </c>
      <c r="W571" s="74">
        <f t="shared" si="26"/>
        <v>9918</v>
      </c>
    </row>
    <row r="572" spans="1:23" x14ac:dyDescent="0.35">
      <c r="A572" s="77" t="s">
        <v>909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>
        <v>244</v>
      </c>
      <c r="M572" s="2"/>
      <c r="N572" s="2"/>
      <c r="O572" s="2"/>
      <c r="P572" s="2"/>
      <c r="Q572" s="2"/>
      <c r="R572" s="2"/>
      <c r="S572" s="2">
        <f t="shared" si="25"/>
        <v>244</v>
      </c>
      <c r="U572" s="74" t="str">
        <f>VLOOKUP(V572,SALDOAWAL.!$E:$E,1,0)</f>
        <v>1806881-00</v>
      </c>
      <c r="V572" s="74" t="str">
        <f t="shared" si="24"/>
        <v>1806881-00</v>
      </c>
      <c r="W572" s="74">
        <f t="shared" si="26"/>
        <v>244</v>
      </c>
    </row>
    <row r="573" spans="1:23" x14ac:dyDescent="0.35">
      <c r="A573" s="77" t="s">
        <v>7242</v>
      </c>
      <c r="B573" s="2"/>
      <c r="C573" s="2"/>
      <c r="D573" s="2">
        <v>670</v>
      </c>
      <c r="E573" s="2"/>
      <c r="F573" s="2"/>
      <c r="G573" s="2"/>
      <c r="H573" s="2"/>
      <c r="I573" s="2"/>
      <c r="J573" s="2"/>
      <c r="K573" s="2"/>
      <c r="L573" s="2">
        <v>60</v>
      </c>
      <c r="M573" s="2">
        <v>923</v>
      </c>
      <c r="N573" s="2"/>
      <c r="O573" s="2"/>
      <c r="P573" s="2"/>
      <c r="Q573" s="2">
        <v>61</v>
      </c>
      <c r="R573" s="2">
        <v>61</v>
      </c>
      <c r="S573" s="2">
        <f t="shared" si="25"/>
        <v>1653</v>
      </c>
      <c r="U573" s="74" t="str">
        <f>VLOOKUP(V573,SALDOAWAL.!$E:$E,1,0)</f>
        <v>1806925-01</v>
      </c>
      <c r="V573" s="74" t="str">
        <f t="shared" si="24"/>
        <v>1806925-01</v>
      </c>
      <c r="W573" s="74">
        <f t="shared" si="26"/>
        <v>1653</v>
      </c>
    </row>
    <row r="574" spans="1:23" x14ac:dyDescent="0.35">
      <c r="A574" s="77" t="s">
        <v>911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>
        <v>2497</v>
      </c>
      <c r="M574" s="2"/>
      <c r="N574" s="2"/>
      <c r="O574" s="2"/>
      <c r="P574" s="2"/>
      <c r="Q574" s="2"/>
      <c r="R574" s="2"/>
      <c r="S574" s="2">
        <f t="shared" si="25"/>
        <v>2497</v>
      </c>
      <c r="U574" s="74" t="str">
        <f>VLOOKUP(V574,SALDOAWAL.!$E:$E,1,0)</f>
        <v>1806943-00</v>
      </c>
      <c r="V574" s="74" t="str">
        <f t="shared" si="24"/>
        <v>1806943-00</v>
      </c>
      <c r="W574" s="74">
        <f t="shared" si="26"/>
        <v>2497</v>
      </c>
    </row>
    <row r="575" spans="1:23" x14ac:dyDescent="0.35">
      <c r="A575" s="77" t="s">
        <v>6955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>
        <v>72</v>
      </c>
      <c r="M575" s="2"/>
      <c r="N575" s="2"/>
      <c r="O575" s="2"/>
      <c r="P575" s="2"/>
      <c r="Q575" s="2"/>
      <c r="R575" s="2"/>
      <c r="S575" s="2">
        <f t="shared" si="25"/>
        <v>72</v>
      </c>
      <c r="U575" s="74" t="str">
        <f>VLOOKUP(V575,SALDOAWAL.!$E:$E,1,0)</f>
        <v>1807098-01</v>
      </c>
      <c r="V575" s="74" t="str">
        <f t="shared" si="24"/>
        <v>1807098-01</v>
      </c>
      <c r="W575" s="74">
        <f t="shared" si="26"/>
        <v>72</v>
      </c>
    </row>
    <row r="576" spans="1:23" x14ac:dyDescent="0.35">
      <c r="A576" s="77" t="s">
        <v>913</v>
      </c>
      <c r="B576" s="2"/>
      <c r="C576" s="2"/>
      <c r="D576" s="2">
        <v>630</v>
      </c>
      <c r="E576" s="2"/>
      <c r="F576" s="2"/>
      <c r="G576" s="2"/>
      <c r="H576" s="2"/>
      <c r="I576" s="2"/>
      <c r="J576" s="2"/>
      <c r="K576" s="2">
        <v>360</v>
      </c>
      <c r="L576" s="2">
        <v>983</v>
      </c>
      <c r="M576" s="2">
        <v>2277</v>
      </c>
      <c r="N576" s="2">
        <v>498</v>
      </c>
      <c r="O576" s="2"/>
      <c r="P576" s="2"/>
      <c r="Q576" s="2"/>
      <c r="R576" s="2"/>
      <c r="S576" s="2">
        <f t="shared" si="25"/>
        <v>4748</v>
      </c>
      <c r="U576" s="74" t="str">
        <f>VLOOKUP(V576,SALDOAWAL.!$E:$E,1,0)</f>
        <v>1807763-00</v>
      </c>
      <c r="V576" s="74" t="str">
        <f t="shared" si="24"/>
        <v>1807763-00</v>
      </c>
      <c r="W576" s="74">
        <f t="shared" si="26"/>
        <v>4748</v>
      </c>
    </row>
    <row r="577" spans="1:23" x14ac:dyDescent="0.35">
      <c r="A577" s="77" t="s">
        <v>6834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>
        <v>973</v>
      </c>
      <c r="M577" s="2"/>
      <c r="N577" s="2"/>
      <c r="O577" s="2"/>
      <c r="P577" s="2"/>
      <c r="Q577" s="2">
        <v>1270</v>
      </c>
      <c r="R577" s="2"/>
      <c r="S577" s="2">
        <f t="shared" si="25"/>
        <v>2243</v>
      </c>
      <c r="U577" s="74" t="str">
        <f>VLOOKUP(V577,SALDOAWAL.!$E:$E,1,0)</f>
        <v>1807765-02</v>
      </c>
      <c r="V577" s="74" t="str">
        <f t="shared" si="24"/>
        <v>1807765-02</v>
      </c>
      <c r="W577" s="74">
        <f t="shared" si="26"/>
        <v>2243</v>
      </c>
    </row>
    <row r="578" spans="1:23" x14ac:dyDescent="0.35">
      <c r="A578" s="77" t="s">
        <v>5945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>
        <v>69</v>
      </c>
      <c r="M578" s="2"/>
      <c r="N578" s="2"/>
      <c r="O578" s="2"/>
      <c r="P578" s="2"/>
      <c r="Q578" s="2"/>
      <c r="R578" s="2"/>
      <c r="S578" s="2">
        <f t="shared" si="25"/>
        <v>69</v>
      </c>
      <c r="U578" s="74" t="str">
        <f>VLOOKUP(V578,SALDOAWAL.!$E:$E,1,0)</f>
        <v>1809336-00</v>
      </c>
      <c r="V578" s="74" t="str">
        <f t="shared" ref="V578:V641" si="27">A578</f>
        <v>1809336-00</v>
      </c>
      <c r="W578" s="74">
        <f t="shared" si="26"/>
        <v>69</v>
      </c>
    </row>
    <row r="579" spans="1:23" x14ac:dyDescent="0.35">
      <c r="A579" s="77" t="s">
        <v>914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>
        <v>2469</v>
      </c>
      <c r="M579" s="2"/>
      <c r="N579" s="2"/>
      <c r="O579" s="2"/>
      <c r="P579" s="2"/>
      <c r="Q579" s="2"/>
      <c r="R579" s="2"/>
      <c r="S579" s="2">
        <f t="shared" ref="S579:S642" si="28">SUM(B579:Q579)-R579</f>
        <v>2469</v>
      </c>
      <c r="U579" s="74" t="str">
        <f>VLOOKUP(V579,SALDOAWAL.!$E:$E,1,0)</f>
        <v>1809341-00</v>
      </c>
      <c r="V579" s="74" t="str">
        <f t="shared" si="27"/>
        <v>1809341-00</v>
      </c>
      <c r="W579" s="74">
        <f t="shared" ref="W579:W642" si="29">S579</f>
        <v>2469</v>
      </c>
    </row>
    <row r="580" spans="1:23" x14ac:dyDescent="0.35">
      <c r="A580" s="77" t="s">
        <v>915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>
        <v>1981</v>
      </c>
      <c r="M580" s="2"/>
      <c r="N580" s="2"/>
      <c r="O580" s="2"/>
      <c r="P580" s="2"/>
      <c r="Q580" s="2"/>
      <c r="R580" s="2"/>
      <c r="S580" s="2">
        <f t="shared" si="28"/>
        <v>1981</v>
      </c>
      <c r="U580" s="74" t="str">
        <f>VLOOKUP(V580,SALDOAWAL.!$E:$E,1,0)</f>
        <v>1809344-00</v>
      </c>
      <c r="V580" s="74" t="str">
        <f t="shared" si="27"/>
        <v>1809344-00</v>
      </c>
      <c r="W580" s="74">
        <f t="shared" si="29"/>
        <v>1981</v>
      </c>
    </row>
    <row r="581" spans="1:23" x14ac:dyDescent="0.35">
      <c r="A581" s="77" t="s">
        <v>916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>
        <v>1091</v>
      </c>
      <c r="M581" s="2"/>
      <c r="N581" s="2"/>
      <c r="O581" s="2"/>
      <c r="P581" s="2"/>
      <c r="Q581" s="2"/>
      <c r="R581" s="2"/>
      <c r="S581" s="2">
        <f t="shared" si="28"/>
        <v>1091</v>
      </c>
      <c r="U581" s="74" t="str">
        <f>VLOOKUP(V581,SALDOAWAL.!$E:$E,1,0)</f>
        <v>1809390-00</v>
      </c>
      <c r="V581" s="74" t="str">
        <f t="shared" si="27"/>
        <v>1809390-00</v>
      </c>
      <c r="W581" s="74">
        <f t="shared" si="29"/>
        <v>1091</v>
      </c>
    </row>
    <row r="582" spans="1:23" x14ac:dyDescent="0.35">
      <c r="A582" s="77" t="s">
        <v>639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>
        <v>2720</v>
      </c>
      <c r="M582" s="2"/>
      <c r="N582" s="2"/>
      <c r="O582" s="2"/>
      <c r="P582" s="2"/>
      <c r="Q582" s="2"/>
      <c r="R582" s="2"/>
      <c r="S582" s="2">
        <f t="shared" si="28"/>
        <v>2720</v>
      </c>
      <c r="U582" s="74" t="str">
        <f>VLOOKUP(V582,SALDOAWAL.!$E:$E,1,0)</f>
        <v>1809711-00</v>
      </c>
      <c r="V582" s="74" t="str">
        <f t="shared" si="27"/>
        <v>1809711-00</v>
      </c>
      <c r="W582" s="74">
        <f t="shared" si="29"/>
        <v>2720</v>
      </c>
    </row>
    <row r="583" spans="1:23" x14ac:dyDescent="0.35">
      <c r="A583" s="77" t="s">
        <v>917</v>
      </c>
      <c r="B583" s="2"/>
      <c r="C583" s="2"/>
      <c r="D583" s="2">
        <v>2050</v>
      </c>
      <c r="E583" s="2"/>
      <c r="F583" s="2"/>
      <c r="G583" s="2"/>
      <c r="H583" s="2"/>
      <c r="I583" s="2"/>
      <c r="J583" s="2"/>
      <c r="K583" s="2">
        <v>5550</v>
      </c>
      <c r="L583" s="2">
        <v>5651</v>
      </c>
      <c r="M583" s="2">
        <v>962</v>
      </c>
      <c r="N583" s="2"/>
      <c r="O583" s="2"/>
      <c r="P583" s="2"/>
      <c r="Q583" s="2">
        <v>1800</v>
      </c>
      <c r="R583" s="2"/>
      <c r="S583" s="2">
        <f t="shared" si="28"/>
        <v>16013</v>
      </c>
      <c r="U583" s="74" t="str">
        <f>VLOOKUP(V583,SALDOAWAL.!$E:$E,1,0)</f>
        <v>1811310-00</v>
      </c>
      <c r="V583" s="74" t="str">
        <f t="shared" si="27"/>
        <v>1811310-00</v>
      </c>
      <c r="W583" s="74">
        <f t="shared" si="29"/>
        <v>16013</v>
      </c>
    </row>
    <row r="584" spans="1:23" x14ac:dyDescent="0.35">
      <c r="A584" s="77" t="s">
        <v>965</v>
      </c>
      <c r="B584" s="2"/>
      <c r="C584" s="2"/>
      <c r="D584" s="2"/>
      <c r="E584" s="2"/>
      <c r="F584" s="2"/>
      <c r="G584" s="2"/>
      <c r="H584" s="2"/>
      <c r="I584" s="2"/>
      <c r="J584" s="2"/>
      <c r="K584" s="2">
        <v>2480</v>
      </c>
      <c r="L584" s="2">
        <v>1425</v>
      </c>
      <c r="M584" s="2">
        <v>418</v>
      </c>
      <c r="N584" s="2"/>
      <c r="O584" s="2"/>
      <c r="P584" s="2"/>
      <c r="Q584" s="2">
        <v>400</v>
      </c>
      <c r="R584" s="2"/>
      <c r="S584" s="2">
        <f t="shared" si="28"/>
        <v>4723</v>
      </c>
      <c r="U584" s="74" t="str">
        <f>VLOOKUP(V584,SALDOAWAL.!$E:$E,1,0)</f>
        <v>1811591-00</v>
      </c>
      <c r="V584" s="74" t="str">
        <f t="shared" si="27"/>
        <v>1811591-00</v>
      </c>
      <c r="W584" s="74">
        <f t="shared" si="29"/>
        <v>4723</v>
      </c>
    </row>
    <row r="585" spans="1:23" x14ac:dyDescent="0.35">
      <c r="A585" s="77" t="s">
        <v>918</v>
      </c>
      <c r="B585" s="2"/>
      <c r="C585" s="2"/>
      <c r="D585" s="2"/>
      <c r="E585" s="2"/>
      <c r="F585" s="2"/>
      <c r="G585" s="2"/>
      <c r="H585" s="2"/>
      <c r="I585" s="2"/>
      <c r="J585" s="2"/>
      <c r="K585" s="2">
        <v>2705</v>
      </c>
      <c r="L585" s="2">
        <v>25</v>
      </c>
      <c r="M585" s="2"/>
      <c r="N585" s="2"/>
      <c r="O585" s="2"/>
      <c r="P585" s="2"/>
      <c r="Q585" s="2">
        <v>1000</v>
      </c>
      <c r="R585" s="2"/>
      <c r="S585" s="2">
        <f t="shared" si="28"/>
        <v>3730</v>
      </c>
      <c r="U585" s="74" t="str">
        <f>VLOOKUP(V585,SALDOAWAL.!$E:$E,1,0)</f>
        <v>1811592-00</v>
      </c>
      <c r="V585" s="74" t="str">
        <f t="shared" si="27"/>
        <v>1811592-00</v>
      </c>
      <c r="W585" s="74">
        <f t="shared" si="29"/>
        <v>3730</v>
      </c>
    </row>
    <row r="586" spans="1:23" x14ac:dyDescent="0.35">
      <c r="A586" s="77" t="s">
        <v>6428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>
        <v>1375</v>
      </c>
      <c r="M586" s="2"/>
      <c r="N586" s="2"/>
      <c r="O586" s="2"/>
      <c r="P586" s="2"/>
      <c r="Q586" s="2">
        <v>80</v>
      </c>
      <c r="R586" s="2"/>
      <c r="S586" s="2">
        <f t="shared" si="28"/>
        <v>1455</v>
      </c>
      <c r="U586" s="74" t="str">
        <f>VLOOKUP(V586,SALDOAWAL.!$E:$E,1,0)</f>
        <v>1812251-00</v>
      </c>
      <c r="V586" s="74" t="str">
        <f t="shared" si="27"/>
        <v>1812251-00</v>
      </c>
      <c r="W586" s="74">
        <f t="shared" si="29"/>
        <v>1455</v>
      </c>
    </row>
    <row r="587" spans="1:23" x14ac:dyDescent="0.35">
      <c r="A587" s="77" t="s">
        <v>1001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>
        <v>2025</v>
      </c>
      <c r="M587" s="2"/>
      <c r="N587" s="2"/>
      <c r="O587" s="2"/>
      <c r="P587" s="2"/>
      <c r="Q587" s="2">
        <v>3200</v>
      </c>
      <c r="R587" s="2"/>
      <c r="S587" s="2">
        <f t="shared" si="28"/>
        <v>5225</v>
      </c>
      <c r="U587" s="74" t="str">
        <f>VLOOKUP(V587,SALDOAWAL.!$E:$E,1,0)</f>
        <v>1812271-00</v>
      </c>
      <c r="V587" s="74" t="str">
        <f t="shared" si="27"/>
        <v>1812271-00</v>
      </c>
      <c r="W587" s="74">
        <f t="shared" si="29"/>
        <v>5225</v>
      </c>
    </row>
    <row r="588" spans="1:23" x14ac:dyDescent="0.35">
      <c r="A588" s="77" t="s">
        <v>6429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>
        <v>79</v>
      </c>
      <c r="M588" s="2"/>
      <c r="N588" s="2"/>
      <c r="O588" s="2"/>
      <c r="P588" s="2"/>
      <c r="Q588" s="2"/>
      <c r="R588" s="2"/>
      <c r="S588" s="2">
        <f t="shared" si="28"/>
        <v>79</v>
      </c>
      <c r="U588" s="74" t="str">
        <f>VLOOKUP(V588,SALDOAWAL.!$E:$E,1,0)</f>
        <v>1814755-00</v>
      </c>
      <c r="V588" s="74" t="str">
        <f t="shared" si="27"/>
        <v>1814755-00</v>
      </c>
      <c r="W588" s="74">
        <f t="shared" si="29"/>
        <v>79</v>
      </c>
    </row>
    <row r="589" spans="1:23" x14ac:dyDescent="0.35">
      <c r="A589" s="77" t="s">
        <v>6430</v>
      </c>
      <c r="B589" s="2"/>
      <c r="C589" s="2"/>
      <c r="D589" s="2"/>
      <c r="E589" s="2"/>
      <c r="F589" s="2"/>
      <c r="G589" s="2"/>
      <c r="H589" s="2"/>
      <c r="I589" s="2"/>
      <c r="J589" s="2"/>
      <c r="K589" s="2">
        <v>25</v>
      </c>
      <c r="L589" s="2">
        <v>141</v>
      </c>
      <c r="M589" s="2"/>
      <c r="N589" s="2"/>
      <c r="O589" s="2">
        <v>9</v>
      </c>
      <c r="P589" s="2"/>
      <c r="Q589" s="2"/>
      <c r="R589" s="2"/>
      <c r="S589" s="2">
        <f t="shared" si="28"/>
        <v>175</v>
      </c>
      <c r="U589" s="74" t="str">
        <f>VLOOKUP(V589,SALDOAWAL.!$E:$E,1,0)</f>
        <v>1814756-00</v>
      </c>
      <c r="V589" s="74" t="str">
        <f t="shared" si="27"/>
        <v>1814756-00</v>
      </c>
      <c r="W589" s="74">
        <f t="shared" si="29"/>
        <v>175</v>
      </c>
    </row>
    <row r="590" spans="1:23" x14ac:dyDescent="0.35">
      <c r="A590" s="77" t="s">
        <v>969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>
        <v>336</v>
      </c>
      <c r="M590" s="2"/>
      <c r="N590" s="2"/>
      <c r="O590" s="2"/>
      <c r="P590" s="2"/>
      <c r="Q590" s="2">
        <v>1000</v>
      </c>
      <c r="R590" s="2"/>
      <c r="S590" s="2">
        <f t="shared" si="28"/>
        <v>1336</v>
      </c>
      <c r="U590" s="74" t="str">
        <f>VLOOKUP(V590,SALDOAWAL.!$E:$E,1,0)</f>
        <v>1814819-00</v>
      </c>
      <c r="V590" s="74" t="str">
        <f t="shared" si="27"/>
        <v>1814819-00</v>
      </c>
      <c r="W590" s="74">
        <f t="shared" si="29"/>
        <v>1336</v>
      </c>
    </row>
    <row r="591" spans="1:23" x14ac:dyDescent="0.35">
      <c r="A591" s="77" t="s">
        <v>6439</v>
      </c>
      <c r="B591" s="2"/>
      <c r="C591" s="2"/>
      <c r="D591" s="2"/>
      <c r="E591" s="2"/>
      <c r="F591" s="2"/>
      <c r="G591" s="2"/>
      <c r="H591" s="2"/>
      <c r="I591" s="2"/>
      <c r="J591" s="2"/>
      <c r="K591" s="2">
        <v>73</v>
      </c>
      <c r="L591" s="2">
        <v>447</v>
      </c>
      <c r="M591" s="2"/>
      <c r="N591" s="2"/>
      <c r="O591" s="2"/>
      <c r="P591" s="2"/>
      <c r="Q591" s="2"/>
      <c r="R591" s="2"/>
      <c r="S591" s="2">
        <f t="shared" si="28"/>
        <v>520</v>
      </c>
      <c r="U591" s="74" t="str">
        <f>VLOOKUP(V591,SALDOAWAL.!$E:$E,1,0)</f>
        <v>1814947-00</v>
      </c>
      <c r="V591" s="74" t="str">
        <f t="shared" si="27"/>
        <v>1814947-00</v>
      </c>
      <c r="W591" s="74">
        <f t="shared" si="29"/>
        <v>520</v>
      </c>
    </row>
    <row r="592" spans="1:23" x14ac:dyDescent="0.35">
      <c r="A592" s="77" t="s">
        <v>7105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>
        <v>4153</v>
      </c>
      <c r="M592" s="2"/>
      <c r="N592" s="2"/>
      <c r="O592" s="2"/>
      <c r="P592" s="2"/>
      <c r="Q592" s="2"/>
      <c r="R592" s="2"/>
      <c r="S592" s="2">
        <f t="shared" si="28"/>
        <v>4153</v>
      </c>
      <c r="U592" s="74" t="str">
        <f>VLOOKUP(V592,SALDOAWAL.!$E:$E,1,0)</f>
        <v>1815231-00</v>
      </c>
      <c r="V592" s="74" t="str">
        <f t="shared" si="27"/>
        <v>1815231-00</v>
      </c>
      <c r="W592" s="74">
        <f t="shared" si="29"/>
        <v>4153</v>
      </c>
    </row>
    <row r="593" spans="1:23" x14ac:dyDescent="0.35">
      <c r="A593" s="77" t="s">
        <v>6440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>
        <v>79</v>
      </c>
      <c r="M593" s="2"/>
      <c r="N593" s="2"/>
      <c r="O593" s="2"/>
      <c r="P593" s="2"/>
      <c r="Q593" s="2">
        <v>300</v>
      </c>
      <c r="R593" s="2"/>
      <c r="S593" s="2">
        <f t="shared" si="28"/>
        <v>379</v>
      </c>
      <c r="U593" s="74" t="str">
        <f>VLOOKUP(V593,SALDOAWAL.!$E:$E,1,0)</f>
        <v>1815233-01</v>
      </c>
      <c r="V593" s="74" t="str">
        <f t="shared" si="27"/>
        <v>1815233-01</v>
      </c>
      <c r="W593" s="74">
        <f t="shared" si="29"/>
        <v>379</v>
      </c>
    </row>
    <row r="594" spans="1:23" x14ac:dyDescent="0.35">
      <c r="A594" s="77" t="s">
        <v>1005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>
        <v>741</v>
      </c>
      <c r="M594" s="2"/>
      <c r="N594" s="2"/>
      <c r="O594" s="2"/>
      <c r="P594" s="2"/>
      <c r="Q594" s="2"/>
      <c r="R594" s="2"/>
      <c r="S594" s="2">
        <f t="shared" si="28"/>
        <v>741</v>
      </c>
      <c r="U594" s="74" t="str">
        <f>VLOOKUP(V594,SALDOAWAL.!$E:$E,1,0)</f>
        <v>1815238-00</v>
      </c>
      <c r="V594" s="74" t="str">
        <f t="shared" si="27"/>
        <v>1815238-00</v>
      </c>
      <c r="W594" s="74">
        <f t="shared" si="29"/>
        <v>741</v>
      </c>
    </row>
    <row r="595" spans="1:23" x14ac:dyDescent="0.35">
      <c r="A595" s="77" t="s">
        <v>6427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>
        <v>2041</v>
      </c>
      <c r="M595" s="2"/>
      <c r="N595" s="2"/>
      <c r="O595" s="2"/>
      <c r="P595" s="2"/>
      <c r="Q595" s="2"/>
      <c r="R595" s="2"/>
      <c r="S595" s="2">
        <f t="shared" si="28"/>
        <v>2041</v>
      </c>
      <c r="U595" s="74" t="str">
        <f>VLOOKUP(V595,SALDOAWAL.!$E:$E,1,0)</f>
        <v>1815254-00</v>
      </c>
      <c r="V595" s="74" t="str">
        <f t="shared" si="27"/>
        <v>1815254-00</v>
      </c>
      <c r="W595" s="74">
        <f t="shared" si="29"/>
        <v>2041</v>
      </c>
    </row>
    <row r="596" spans="1:23" x14ac:dyDescent="0.35">
      <c r="A596" s="77" t="s">
        <v>1008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>
        <v>1982</v>
      </c>
      <c r="M596" s="2"/>
      <c r="N596" s="2"/>
      <c r="O596" s="2"/>
      <c r="P596" s="2"/>
      <c r="Q596" s="2">
        <v>200</v>
      </c>
      <c r="R596" s="2"/>
      <c r="S596" s="2">
        <f t="shared" si="28"/>
        <v>2182</v>
      </c>
      <c r="U596" s="74" t="str">
        <f>VLOOKUP(V596,SALDOAWAL.!$E:$E,1,0)</f>
        <v>1815285-00</v>
      </c>
      <c r="V596" s="74" t="str">
        <f t="shared" si="27"/>
        <v>1815285-00</v>
      </c>
      <c r="W596" s="74">
        <f t="shared" si="29"/>
        <v>2182</v>
      </c>
    </row>
    <row r="597" spans="1:23" x14ac:dyDescent="0.35">
      <c r="A597" s="77" t="s">
        <v>998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>
        <v>842</v>
      </c>
      <c r="M597" s="2"/>
      <c r="N597" s="2"/>
      <c r="O597" s="2"/>
      <c r="P597" s="2"/>
      <c r="Q597" s="2"/>
      <c r="R597" s="2"/>
      <c r="S597" s="2">
        <f t="shared" si="28"/>
        <v>842</v>
      </c>
      <c r="U597" s="74" t="str">
        <f>VLOOKUP(V597,SALDOAWAL.!$E:$E,1,0)</f>
        <v>1815290-00</v>
      </c>
      <c r="V597" s="74" t="str">
        <f t="shared" si="27"/>
        <v>1815290-00</v>
      </c>
      <c r="W597" s="74">
        <f t="shared" si="29"/>
        <v>842</v>
      </c>
    </row>
    <row r="598" spans="1:23" x14ac:dyDescent="0.35">
      <c r="A598" s="77" t="s">
        <v>6441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>
        <v>1474</v>
      </c>
      <c r="M598" s="2"/>
      <c r="N598" s="2"/>
      <c r="O598" s="2"/>
      <c r="P598" s="2"/>
      <c r="Q598" s="2"/>
      <c r="R598" s="2"/>
      <c r="S598" s="2">
        <f t="shared" si="28"/>
        <v>1474</v>
      </c>
      <c r="U598" s="74" t="str">
        <f>VLOOKUP(V598,SALDOAWAL.!$E:$E,1,0)</f>
        <v>1815293-00</v>
      </c>
      <c r="V598" s="74" t="str">
        <f t="shared" si="27"/>
        <v>1815293-00</v>
      </c>
      <c r="W598" s="74">
        <f t="shared" si="29"/>
        <v>1474</v>
      </c>
    </row>
    <row r="599" spans="1:23" x14ac:dyDescent="0.35">
      <c r="A599" s="77" t="s">
        <v>999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>
        <v>1368</v>
      </c>
      <c r="M599" s="2"/>
      <c r="N599" s="2"/>
      <c r="O599" s="2"/>
      <c r="P599" s="2"/>
      <c r="Q599" s="2">
        <v>50</v>
      </c>
      <c r="R599" s="2"/>
      <c r="S599" s="2">
        <f t="shared" si="28"/>
        <v>1418</v>
      </c>
      <c r="U599" s="74" t="str">
        <f>VLOOKUP(V599,SALDOAWAL.!$E:$E,1,0)</f>
        <v>1815294-00</v>
      </c>
      <c r="V599" s="74" t="str">
        <f t="shared" si="27"/>
        <v>1815294-00</v>
      </c>
      <c r="W599" s="74">
        <f t="shared" si="29"/>
        <v>1418</v>
      </c>
    </row>
    <row r="600" spans="1:23" x14ac:dyDescent="0.35">
      <c r="A600" s="77" t="s">
        <v>6431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>
        <v>682</v>
      </c>
      <c r="M600" s="2"/>
      <c r="N600" s="2"/>
      <c r="O600" s="2"/>
      <c r="P600" s="2"/>
      <c r="Q600" s="2"/>
      <c r="R600" s="2"/>
      <c r="S600" s="2">
        <f t="shared" si="28"/>
        <v>682</v>
      </c>
      <c r="U600" s="74" t="str">
        <f>VLOOKUP(V600,SALDOAWAL.!$E:$E,1,0)</f>
        <v>1815298-00</v>
      </c>
      <c r="V600" s="74" t="str">
        <f t="shared" si="27"/>
        <v>1815298-00</v>
      </c>
      <c r="W600" s="74">
        <f t="shared" si="29"/>
        <v>682</v>
      </c>
    </row>
    <row r="601" spans="1:23" x14ac:dyDescent="0.35">
      <c r="A601" s="77" t="s">
        <v>6442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>
        <v>1088</v>
      </c>
      <c r="M601" s="2"/>
      <c r="N601" s="2"/>
      <c r="O601" s="2"/>
      <c r="P601" s="2"/>
      <c r="Q601" s="2"/>
      <c r="R601" s="2"/>
      <c r="S601" s="2">
        <f t="shared" si="28"/>
        <v>1088</v>
      </c>
      <c r="U601" s="74" t="str">
        <f>VLOOKUP(V601,SALDOAWAL.!$E:$E,1,0)</f>
        <v>1815342-00</v>
      </c>
      <c r="V601" s="74" t="str">
        <f t="shared" si="27"/>
        <v>1815342-00</v>
      </c>
      <c r="W601" s="74">
        <f t="shared" si="29"/>
        <v>1088</v>
      </c>
    </row>
    <row r="602" spans="1:23" x14ac:dyDescent="0.35">
      <c r="A602" s="77" t="s">
        <v>980</v>
      </c>
      <c r="B602" s="2"/>
      <c r="C602" s="2"/>
      <c r="D602" s="2">
        <v>320</v>
      </c>
      <c r="E602" s="2"/>
      <c r="F602" s="2"/>
      <c r="G602" s="2"/>
      <c r="H602" s="2"/>
      <c r="I602" s="2"/>
      <c r="J602" s="2"/>
      <c r="K602" s="2">
        <v>600</v>
      </c>
      <c r="L602" s="2">
        <v>730</v>
      </c>
      <c r="M602" s="2"/>
      <c r="N602" s="2"/>
      <c r="O602" s="2"/>
      <c r="P602" s="2"/>
      <c r="Q602" s="2"/>
      <c r="R602" s="2"/>
      <c r="S602" s="2">
        <f t="shared" si="28"/>
        <v>1650</v>
      </c>
      <c r="U602" s="74" t="str">
        <f>VLOOKUP(V602,SALDOAWAL.!$E:$E,1,0)</f>
        <v>1815344-00</v>
      </c>
      <c r="V602" s="74" t="str">
        <f t="shared" si="27"/>
        <v>1815344-00</v>
      </c>
      <c r="W602" s="74">
        <f t="shared" si="29"/>
        <v>1650</v>
      </c>
    </row>
    <row r="603" spans="1:23" x14ac:dyDescent="0.35">
      <c r="A603" s="77" t="s">
        <v>1003</v>
      </c>
      <c r="B603" s="2"/>
      <c r="C603" s="2"/>
      <c r="D603" s="2"/>
      <c r="E603" s="2"/>
      <c r="F603" s="2"/>
      <c r="G603" s="2"/>
      <c r="H603" s="2"/>
      <c r="I603" s="2"/>
      <c r="J603" s="2"/>
      <c r="K603" s="2">
        <v>500</v>
      </c>
      <c r="L603" s="2">
        <v>1206</v>
      </c>
      <c r="M603" s="2"/>
      <c r="N603" s="2"/>
      <c r="O603" s="2"/>
      <c r="P603" s="2"/>
      <c r="Q603" s="2"/>
      <c r="R603" s="2"/>
      <c r="S603" s="2">
        <f t="shared" si="28"/>
        <v>1706</v>
      </c>
      <c r="U603" s="74" t="str">
        <f>VLOOKUP(V603,SALDOAWAL.!$E:$E,1,0)</f>
        <v>1815345-00</v>
      </c>
      <c r="V603" s="74" t="str">
        <f t="shared" si="27"/>
        <v>1815345-00</v>
      </c>
      <c r="W603" s="74">
        <f t="shared" si="29"/>
        <v>1706</v>
      </c>
    </row>
    <row r="604" spans="1:23" x14ac:dyDescent="0.35">
      <c r="A604" s="77" t="s">
        <v>981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>
        <v>614</v>
      </c>
      <c r="M604" s="2"/>
      <c r="N604" s="2"/>
      <c r="O604" s="2"/>
      <c r="P604" s="2"/>
      <c r="Q604" s="2"/>
      <c r="R604" s="2"/>
      <c r="S604" s="2">
        <f t="shared" si="28"/>
        <v>614</v>
      </c>
      <c r="U604" s="74" t="str">
        <f>VLOOKUP(V604,SALDOAWAL.!$E:$E,1,0)</f>
        <v>1815351-00</v>
      </c>
      <c r="V604" s="74" t="str">
        <f t="shared" si="27"/>
        <v>1815351-00</v>
      </c>
      <c r="W604" s="74">
        <f t="shared" si="29"/>
        <v>614</v>
      </c>
    </row>
    <row r="605" spans="1:23" x14ac:dyDescent="0.35">
      <c r="A605" s="77" t="s">
        <v>7096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>
        <v>3991</v>
      </c>
      <c r="M605" s="2"/>
      <c r="N605" s="2"/>
      <c r="O605" s="2"/>
      <c r="P605" s="2"/>
      <c r="Q605" s="2"/>
      <c r="R605" s="2"/>
      <c r="S605" s="2">
        <f t="shared" si="28"/>
        <v>3991</v>
      </c>
      <c r="U605" s="74" t="str">
        <f>VLOOKUP(V605,SALDOAWAL.!$E:$E,1,0)</f>
        <v>1815365-00</v>
      </c>
      <c r="V605" s="74" t="str">
        <f t="shared" si="27"/>
        <v>1815365-00</v>
      </c>
      <c r="W605" s="74">
        <f t="shared" si="29"/>
        <v>3991</v>
      </c>
    </row>
    <row r="606" spans="1:23" x14ac:dyDescent="0.35">
      <c r="A606" s="77" t="s">
        <v>997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>
        <v>829</v>
      </c>
      <c r="M606" s="2"/>
      <c r="N606" s="2"/>
      <c r="O606" s="2"/>
      <c r="P606" s="2"/>
      <c r="Q606" s="2"/>
      <c r="R606" s="2"/>
      <c r="S606" s="2">
        <f t="shared" si="28"/>
        <v>829</v>
      </c>
      <c r="U606" s="74" t="str">
        <f>VLOOKUP(V606,SALDOAWAL.!$E:$E,1,0)</f>
        <v>1815406-00</v>
      </c>
      <c r="V606" s="74" t="str">
        <f t="shared" si="27"/>
        <v>1815406-00</v>
      </c>
      <c r="W606" s="74">
        <f t="shared" si="29"/>
        <v>829</v>
      </c>
    </row>
    <row r="607" spans="1:23" x14ac:dyDescent="0.35">
      <c r="A607" s="77" t="s">
        <v>976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>
        <v>973</v>
      </c>
      <c r="M607" s="2"/>
      <c r="N607" s="2"/>
      <c r="O607" s="2"/>
      <c r="P607" s="2"/>
      <c r="Q607" s="2"/>
      <c r="R607" s="2"/>
      <c r="S607" s="2">
        <f t="shared" si="28"/>
        <v>973</v>
      </c>
      <c r="U607" s="74" t="str">
        <f>VLOOKUP(V607,SALDOAWAL.!$E:$E,1,0)</f>
        <v>1815427-00</v>
      </c>
      <c r="V607" s="74" t="str">
        <f t="shared" si="27"/>
        <v>1815427-00</v>
      </c>
      <c r="W607" s="74">
        <f t="shared" si="29"/>
        <v>973</v>
      </c>
    </row>
    <row r="608" spans="1:23" x14ac:dyDescent="0.35">
      <c r="A608" s="77" t="s">
        <v>979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>
        <v>40</v>
      </c>
      <c r="M608" s="2"/>
      <c r="N608" s="2"/>
      <c r="O608" s="2"/>
      <c r="P608" s="2"/>
      <c r="Q608" s="2">
        <v>1000</v>
      </c>
      <c r="R608" s="2"/>
      <c r="S608" s="2">
        <f t="shared" si="28"/>
        <v>1040</v>
      </c>
      <c r="U608" s="74" t="str">
        <f>VLOOKUP(V608,SALDOAWAL.!$E:$E,1,0)</f>
        <v>1815440-00</v>
      </c>
      <c r="V608" s="74" t="str">
        <f t="shared" si="27"/>
        <v>1815440-00</v>
      </c>
      <c r="W608" s="74">
        <f t="shared" si="29"/>
        <v>1040</v>
      </c>
    </row>
    <row r="609" spans="1:23" x14ac:dyDescent="0.35">
      <c r="A609" s="77" t="s">
        <v>1002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>
        <v>1094</v>
      </c>
      <c r="M609" s="2"/>
      <c r="N609" s="2"/>
      <c r="O609" s="2"/>
      <c r="P609" s="2"/>
      <c r="Q609" s="2"/>
      <c r="R609" s="2"/>
      <c r="S609" s="2">
        <f t="shared" si="28"/>
        <v>1094</v>
      </c>
      <c r="U609" s="74" t="str">
        <f>VLOOKUP(V609,SALDOAWAL.!$E:$E,1,0)</f>
        <v>1815452-00</v>
      </c>
      <c r="V609" s="74" t="str">
        <f t="shared" si="27"/>
        <v>1815452-00</v>
      </c>
      <c r="W609" s="74">
        <f t="shared" si="29"/>
        <v>1094</v>
      </c>
    </row>
    <row r="610" spans="1:23" x14ac:dyDescent="0.35">
      <c r="A610" s="77" t="s">
        <v>7249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>
        <v>464</v>
      </c>
      <c r="M610" s="2"/>
      <c r="N610" s="2"/>
      <c r="O610" s="2"/>
      <c r="P610" s="2"/>
      <c r="Q610" s="2"/>
      <c r="R610" s="2"/>
      <c r="S610" s="2">
        <f t="shared" si="28"/>
        <v>464</v>
      </c>
      <c r="U610" s="74" t="str">
        <f>VLOOKUP(V610,SALDOAWAL.!$E:$E,1,0)</f>
        <v>1815480-01</v>
      </c>
      <c r="V610" s="74" t="str">
        <f t="shared" si="27"/>
        <v>1815480-01</v>
      </c>
      <c r="W610" s="74">
        <f t="shared" si="29"/>
        <v>464</v>
      </c>
    </row>
    <row r="611" spans="1:23" x14ac:dyDescent="0.35">
      <c r="A611" s="77" t="s">
        <v>7256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>
        <v>181</v>
      </c>
      <c r="M611" s="2"/>
      <c r="N611" s="2"/>
      <c r="O611" s="2"/>
      <c r="P611" s="2"/>
      <c r="Q611" s="2"/>
      <c r="R611" s="2"/>
      <c r="S611" s="2">
        <f t="shared" si="28"/>
        <v>181</v>
      </c>
      <c r="U611" s="74" t="str">
        <f>VLOOKUP(V611,SALDOAWAL.!$E:$E,1,0)</f>
        <v>1815502-02</v>
      </c>
      <c r="V611" s="74" t="str">
        <f t="shared" si="27"/>
        <v>1815502-02</v>
      </c>
      <c r="W611" s="74">
        <f t="shared" si="29"/>
        <v>181</v>
      </c>
    </row>
    <row r="612" spans="1:23" x14ac:dyDescent="0.35">
      <c r="A612" s="77" t="s">
        <v>7097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>
        <v>2524</v>
      </c>
      <c r="M612" s="2"/>
      <c r="N612" s="2"/>
      <c r="O612" s="2"/>
      <c r="P612" s="2"/>
      <c r="Q612" s="2">
        <v>1000</v>
      </c>
      <c r="R612" s="2"/>
      <c r="S612" s="2">
        <f t="shared" si="28"/>
        <v>3524</v>
      </c>
      <c r="U612" s="74" t="str">
        <f>VLOOKUP(V612,SALDOAWAL.!$E:$E,1,0)</f>
        <v>1815515-00</v>
      </c>
      <c r="V612" s="74" t="str">
        <f t="shared" si="27"/>
        <v>1815515-00</v>
      </c>
      <c r="W612" s="74">
        <f t="shared" si="29"/>
        <v>3524</v>
      </c>
    </row>
    <row r="613" spans="1:23" x14ac:dyDescent="0.35">
      <c r="A613" s="77" t="s">
        <v>984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>
        <v>904</v>
      </c>
      <c r="M613" s="2"/>
      <c r="N613" s="2"/>
      <c r="O613" s="2"/>
      <c r="P613" s="2"/>
      <c r="Q613" s="2"/>
      <c r="R613" s="2"/>
      <c r="S613" s="2">
        <f t="shared" si="28"/>
        <v>904</v>
      </c>
      <c r="U613" s="74" t="str">
        <f>VLOOKUP(V613,SALDOAWAL.!$E:$E,1,0)</f>
        <v>1815518-00</v>
      </c>
      <c r="V613" s="74" t="str">
        <f t="shared" si="27"/>
        <v>1815518-00</v>
      </c>
      <c r="W613" s="74">
        <f t="shared" si="29"/>
        <v>904</v>
      </c>
    </row>
    <row r="614" spans="1:23" x14ac:dyDescent="0.35">
      <c r="A614" s="77" t="s">
        <v>7098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>
        <v>4279</v>
      </c>
      <c r="M614" s="2"/>
      <c r="N614" s="2"/>
      <c r="O614" s="2"/>
      <c r="P614" s="2"/>
      <c r="Q614" s="2"/>
      <c r="R614" s="2"/>
      <c r="S614" s="2">
        <f t="shared" si="28"/>
        <v>4279</v>
      </c>
      <c r="U614" s="74" t="str">
        <f>VLOOKUP(V614,SALDOAWAL.!$E:$E,1,0)</f>
        <v>1815527-00</v>
      </c>
      <c r="V614" s="74" t="str">
        <f t="shared" si="27"/>
        <v>1815527-00</v>
      </c>
      <c r="W614" s="74">
        <f t="shared" si="29"/>
        <v>4279</v>
      </c>
    </row>
    <row r="615" spans="1:23" x14ac:dyDescent="0.35">
      <c r="A615" s="77" t="s">
        <v>968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>
        <v>1683</v>
      </c>
      <c r="M615" s="2"/>
      <c r="N615" s="2"/>
      <c r="O615" s="2"/>
      <c r="P615" s="2"/>
      <c r="Q615" s="2">
        <v>1000</v>
      </c>
      <c r="R615" s="2"/>
      <c r="S615" s="2">
        <f t="shared" si="28"/>
        <v>2683</v>
      </c>
      <c r="U615" s="74" t="str">
        <f>VLOOKUP(V615,SALDOAWAL.!$E:$E,1,0)</f>
        <v>1815547-00</v>
      </c>
      <c r="V615" s="74" t="str">
        <f t="shared" si="27"/>
        <v>1815547-00</v>
      </c>
      <c r="W615" s="74">
        <f t="shared" si="29"/>
        <v>2683</v>
      </c>
    </row>
    <row r="616" spans="1:23" x14ac:dyDescent="0.35">
      <c r="A616" s="77" t="s">
        <v>6426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>
        <v>4138</v>
      </c>
      <c r="M616" s="2"/>
      <c r="N616" s="2"/>
      <c r="O616" s="2"/>
      <c r="P616" s="2"/>
      <c r="Q616" s="2">
        <v>200</v>
      </c>
      <c r="R616" s="2"/>
      <c r="S616" s="2">
        <f t="shared" si="28"/>
        <v>4338</v>
      </c>
      <c r="U616" s="74" t="str">
        <f>VLOOKUP(V616,SALDOAWAL.!$E:$E,1,0)</f>
        <v>1815554-00</v>
      </c>
      <c r="V616" s="74" t="str">
        <f t="shared" si="27"/>
        <v>1815554-00</v>
      </c>
      <c r="W616" s="74">
        <f t="shared" si="29"/>
        <v>4338</v>
      </c>
    </row>
    <row r="617" spans="1:23" x14ac:dyDescent="0.35">
      <c r="A617" s="77" t="s">
        <v>982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>
        <v>499</v>
      </c>
      <c r="M617" s="2"/>
      <c r="N617" s="2"/>
      <c r="O617" s="2"/>
      <c r="P617" s="2"/>
      <c r="Q617" s="2"/>
      <c r="R617" s="2"/>
      <c r="S617" s="2">
        <f t="shared" si="28"/>
        <v>499</v>
      </c>
      <c r="U617" s="74" t="str">
        <f>VLOOKUP(V617,SALDOAWAL.!$E:$E,1,0)</f>
        <v>1815566-00</v>
      </c>
      <c r="V617" s="74" t="str">
        <f t="shared" si="27"/>
        <v>1815566-00</v>
      </c>
      <c r="W617" s="74">
        <f t="shared" si="29"/>
        <v>499</v>
      </c>
    </row>
    <row r="618" spans="1:23" x14ac:dyDescent="0.35">
      <c r="A618" s="77" t="s">
        <v>971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>
        <v>1776</v>
      </c>
      <c r="M618" s="2"/>
      <c r="N618" s="2"/>
      <c r="O618" s="2"/>
      <c r="P618" s="2"/>
      <c r="Q618" s="2"/>
      <c r="R618" s="2"/>
      <c r="S618" s="2">
        <f t="shared" si="28"/>
        <v>1776</v>
      </c>
      <c r="U618" s="74" t="str">
        <f>VLOOKUP(V618,SALDOAWAL.!$E:$E,1,0)</f>
        <v>1815574-00</v>
      </c>
      <c r="V618" s="74" t="str">
        <f t="shared" si="27"/>
        <v>1815574-00</v>
      </c>
      <c r="W618" s="74">
        <f t="shared" si="29"/>
        <v>1776</v>
      </c>
    </row>
    <row r="619" spans="1:23" x14ac:dyDescent="0.35">
      <c r="A619" s="77" t="s">
        <v>6616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>
        <v>85</v>
      </c>
      <c r="M619" s="2"/>
      <c r="N619" s="2"/>
      <c r="O619" s="2"/>
      <c r="P619" s="2"/>
      <c r="Q619" s="2">
        <v>400</v>
      </c>
      <c r="R619" s="2"/>
      <c r="S619" s="2">
        <f t="shared" si="28"/>
        <v>485</v>
      </c>
      <c r="U619" s="74" t="str">
        <f>VLOOKUP(V619,SALDOAWAL.!$E:$E,1,0)</f>
        <v>1815581-00</v>
      </c>
      <c r="V619" s="74" t="str">
        <f t="shared" si="27"/>
        <v>1815581-00</v>
      </c>
      <c r="W619" s="74">
        <f t="shared" si="29"/>
        <v>485</v>
      </c>
    </row>
    <row r="620" spans="1:23" x14ac:dyDescent="0.35">
      <c r="A620" s="77" t="s">
        <v>6804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>
        <v>291</v>
      </c>
      <c r="M620" s="2"/>
      <c r="N620" s="2"/>
      <c r="O620" s="2"/>
      <c r="P620" s="2"/>
      <c r="Q620" s="2">
        <v>200</v>
      </c>
      <c r="R620" s="2"/>
      <c r="S620" s="2">
        <f t="shared" si="28"/>
        <v>491</v>
      </c>
      <c r="U620" s="74" t="str">
        <f>VLOOKUP(V620,SALDOAWAL.!$E:$E,1,0)</f>
        <v>1815597-01</v>
      </c>
      <c r="V620" s="74" t="str">
        <f t="shared" si="27"/>
        <v>1815597-01</v>
      </c>
      <c r="W620" s="74">
        <f t="shared" si="29"/>
        <v>491</v>
      </c>
    </row>
    <row r="621" spans="1:23" x14ac:dyDescent="0.35">
      <c r="A621" s="77" t="s">
        <v>7099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>
        <v>1086</v>
      </c>
      <c r="M621" s="2"/>
      <c r="N621" s="2"/>
      <c r="O621" s="2"/>
      <c r="P621" s="2"/>
      <c r="Q621" s="2"/>
      <c r="R621" s="2"/>
      <c r="S621" s="2">
        <f t="shared" si="28"/>
        <v>1086</v>
      </c>
      <c r="U621" s="74" t="str">
        <f>VLOOKUP(V621,SALDOAWAL.!$E:$E,1,0)</f>
        <v>1815611-00</v>
      </c>
      <c r="V621" s="74" t="str">
        <f t="shared" si="27"/>
        <v>1815611-00</v>
      </c>
      <c r="W621" s="74">
        <f t="shared" si="29"/>
        <v>1086</v>
      </c>
    </row>
    <row r="622" spans="1:23" x14ac:dyDescent="0.35">
      <c r="A622" s="77" t="s">
        <v>7134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>
        <v>1123</v>
      </c>
      <c r="M622" s="2"/>
      <c r="N622" s="2"/>
      <c r="O622" s="2"/>
      <c r="P622" s="2"/>
      <c r="Q622" s="2"/>
      <c r="R622" s="2"/>
      <c r="S622" s="2">
        <f t="shared" si="28"/>
        <v>1123</v>
      </c>
      <c r="U622" s="74" t="str">
        <f>VLOOKUP(V622,SALDOAWAL.!$E:$E,1,0)</f>
        <v>1815612-00</v>
      </c>
      <c r="V622" s="74" t="str">
        <f t="shared" si="27"/>
        <v>1815612-00</v>
      </c>
      <c r="W622" s="74">
        <f t="shared" si="29"/>
        <v>1123</v>
      </c>
    </row>
    <row r="623" spans="1:23" x14ac:dyDescent="0.35">
      <c r="A623" s="77" t="s">
        <v>1006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>
        <v>1771</v>
      </c>
      <c r="M623" s="2"/>
      <c r="N623" s="2"/>
      <c r="O623" s="2"/>
      <c r="P623" s="2"/>
      <c r="Q623" s="2"/>
      <c r="R623" s="2"/>
      <c r="S623" s="2">
        <f t="shared" si="28"/>
        <v>1771</v>
      </c>
      <c r="U623" s="74" t="str">
        <f>VLOOKUP(V623,SALDOAWAL.!$E:$E,1,0)</f>
        <v>1815617-00</v>
      </c>
      <c r="V623" s="74" t="str">
        <f t="shared" si="27"/>
        <v>1815617-00</v>
      </c>
      <c r="W623" s="74">
        <f t="shared" si="29"/>
        <v>1771</v>
      </c>
    </row>
    <row r="624" spans="1:23" x14ac:dyDescent="0.35">
      <c r="A624" s="77" t="s">
        <v>6956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>
        <v>742</v>
      </c>
      <c r="M624" s="2"/>
      <c r="N624" s="2"/>
      <c r="O624" s="2"/>
      <c r="P624" s="2"/>
      <c r="Q624" s="2">
        <v>200</v>
      </c>
      <c r="R624" s="2"/>
      <c r="S624" s="2">
        <f t="shared" si="28"/>
        <v>942</v>
      </c>
      <c r="U624" s="74" t="str">
        <f>VLOOKUP(V624,SALDOAWAL.!$E:$E,1,0)</f>
        <v>1815649-02</v>
      </c>
      <c r="V624" s="74" t="str">
        <f t="shared" si="27"/>
        <v>1815649-02</v>
      </c>
      <c r="W624" s="74">
        <f t="shared" si="29"/>
        <v>942</v>
      </c>
    </row>
    <row r="625" spans="1:23" x14ac:dyDescent="0.35">
      <c r="A625" s="77" t="s">
        <v>6433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>
        <v>1499</v>
      </c>
      <c r="M625" s="2"/>
      <c r="N625" s="2"/>
      <c r="O625" s="2"/>
      <c r="P625" s="2"/>
      <c r="Q625" s="2">
        <v>250</v>
      </c>
      <c r="R625" s="2"/>
      <c r="S625" s="2">
        <f t="shared" si="28"/>
        <v>1749</v>
      </c>
      <c r="U625" s="74" t="str">
        <f>VLOOKUP(V625,SALDOAWAL.!$E:$E,1,0)</f>
        <v>1815650-00</v>
      </c>
      <c r="V625" s="74" t="str">
        <f t="shared" si="27"/>
        <v>1815650-00</v>
      </c>
      <c r="W625" s="74">
        <f t="shared" si="29"/>
        <v>1749</v>
      </c>
    </row>
    <row r="626" spans="1:23" x14ac:dyDescent="0.35">
      <c r="A626" s="77" t="s">
        <v>7100</v>
      </c>
      <c r="B626" s="2"/>
      <c r="C626" s="2"/>
      <c r="D626" s="2"/>
      <c r="E626" s="2"/>
      <c r="F626" s="2"/>
      <c r="G626" s="2"/>
      <c r="H626" s="2"/>
      <c r="I626" s="2"/>
      <c r="J626" s="2"/>
      <c r="K626" s="2">
        <v>550</v>
      </c>
      <c r="L626" s="2">
        <v>6940</v>
      </c>
      <c r="M626" s="2"/>
      <c r="N626" s="2"/>
      <c r="O626" s="2"/>
      <c r="P626" s="2"/>
      <c r="Q626" s="2"/>
      <c r="R626" s="2"/>
      <c r="S626" s="2">
        <f t="shared" si="28"/>
        <v>7490</v>
      </c>
      <c r="U626" s="74" t="str">
        <f>VLOOKUP(V626,SALDOAWAL.!$E:$E,1,0)</f>
        <v>1815687-00</v>
      </c>
      <c r="V626" s="74" t="str">
        <f t="shared" si="27"/>
        <v>1815687-00</v>
      </c>
      <c r="W626" s="74">
        <f t="shared" si="29"/>
        <v>7490</v>
      </c>
    </row>
    <row r="627" spans="1:23" x14ac:dyDescent="0.35">
      <c r="A627" s="77" t="s">
        <v>6447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>
        <v>2011</v>
      </c>
      <c r="M627" s="2"/>
      <c r="N627" s="2"/>
      <c r="O627" s="2"/>
      <c r="P627" s="2"/>
      <c r="Q627" s="2">
        <v>1000</v>
      </c>
      <c r="R627" s="2"/>
      <c r="S627" s="2">
        <f t="shared" si="28"/>
        <v>3011</v>
      </c>
      <c r="U627" s="74" t="str">
        <f>VLOOKUP(V627,SALDOAWAL.!$E:$E,1,0)</f>
        <v>1815709-00</v>
      </c>
      <c r="V627" s="74" t="str">
        <f t="shared" si="27"/>
        <v>1815709-00</v>
      </c>
      <c r="W627" s="74">
        <f t="shared" si="29"/>
        <v>3011</v>
      </c>
    </row>
    <row r="628" spans="1:23" x14ac:dyDescent="0.35">
      <c r="A628" s="77" t="s">
        <v>7101</v>
      </c>
      <c r="B628" s="2"/>
      <c r="C628" s="2">
        <v>371</v>
      </c>
      <c r="D628" s="2"/>
      <c r="E628" s="2"/>
      <c r="F628" s="2"/>
      <c r="G628" s="2"/>
      <c r="H628" s="2"/>
      <c r="I628" s="2"/>
      <c r="J628" s="2"/>
      <c r="K628" s="2"/>
      <c r="L628" s="2">
        <v>1018</v>
      </c>
      <c r="M628" s="2"/>
      <c r="N628" s="2"/>
      <c r="O628" s="2"/>
      <c r="P628" s="2"/>
      <c r="Q628" s="2">
        <v>30</v>
      </c>
      <c r="R628" s="2"/>
      <c r="S628" s="2">
        <f t="shared" si="28"/>
        <v>1419</v>
      </c>
      <c r="U628" s="74" t="str">
        <f>VLOOKUP(V628,SALDOAWAL.!$E:$E,1,0)</f>
        <v>1815712-00</v>
      </c>
      <c r="V628" s="74" t="str">
        <f t="shared" si="27"/>
        <v>1815712-00</v>
      </c>
      <c r="W628" s="74">
        <f t="shared" si="29"/>
        <v>1419</v>
      </c>
    </row>
    <row r="629" spans="1:23" x14ac:dyDescent="0.35">
      <c r="A629" s="77" t="s">
        <v>7154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>
        <v>2792</v>
      </c>
      <c r="M629" s="2"/>
      <c r="N629" s="2"/>
      <c r="O629" s="2"/>
      <c r="P629" s="2"/>
      <c r="Q629" s="2"/>
      <c r="R629" s="2"/>
      <c r="S629" s="2">
        <f t="shared" si="28"/>
        <v>2792</v>
      </c>
      <c r="U629" s="74" t="str">
        <f>VLOOKUP(V629,SALDOAWAL.!$E:$E,1,0)</f>
        <v>1815713-00</v>
      </c>
      <c r="V629" s="74" t="str">
        <f t="shared" si="27"/>
        <v>1815713-00</v>
      </c>
      <c r="W629" s="74">
        <f t="shared" si="29"/>
        <v>2792</v>
      </c>
    </row>
    <row r="630" spans="1:23" x14ac:dyDescent="0.35">
      <c r="A630" s="77" t="s">
        <v>6434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>
        <v>93</v>
      </c>
      <c r="M630" s="2"/>
      <c r="N630" s="2"/>
      <c r="O630" s="2"/>
      <c r="P630" s="2"/>
      <c r="Q630" s="2">
        <v>281</v>
      </c>
      <c r="R630" s="2"/>
      <c r="S630" s="2">
        <f t="shared" si="28"/>
        <v>374</v>
      </c>
      <c r="U630" s="74" t="str">
        <f>VLOOKUP(V630,SALDOAWAL.!$E:$E,1,0)</f>
        <v>1815761-00</v>
      </c>
      <c r="V630" s="74" t="str">
        <f t="shared" si="27"/>
        <v>1815761-00</v>
      </c>
      <c r="W630" s="74">
        <f t="shared" si="29"/>
        <v>374</v>
      </c>
    </row>
    <row r="631" spans="1:23" x14ac:dyDescent="0.35">
      <c r="A631" s="77" t="s">
        <v>967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>
        <v>47</v>
      </c>
      <c r="M631" s="2"/>
      <c r="N631" s="2"/>
      <c r="O631" s="2"/>
      <c r="P631" s="2"/>
      <c r="Q631" s="2">
        <v>2542</v>
      </c>
      <c r="R631" s="2"/>
      <c r="S631" s="2">
        <f t="shared" si="28"/>
        <v>2589</v>
      </c>
      <c r="U631" s="74" t="str">
        <f>VLOOKUP(V631,SALDOAWAL.!$E:$E,1,0)</f>
        <v>1815845-00</v>
      </c>
      <c r="V631" s="74" t="str">
        <f t="shared" si="27"/>
        <v>1815845-00</v>
      </c>
      <c r="W631" s="74">
        <f t="shared" si="29"/>
        <v>2589</v>
      </c>
    </row>
    <row r="632" spans="1:23" x14ac:dyDescent="0.35">
      <c r="A632" s="77" t="s">
        <v>991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>
        <v>112</v>
      </c>
      <c r="M632" s="2"/>
      <c r="N632" s="2"/>
      <c r="O632" s="2"/>
      <c r="P632" s="2"/>
      <c r="Q632" s="2">
        <v>40</v>
      </c>
      <c r="R632" s="2"/>
      <c r="S632" s="2">
        <f t="shared" si="28"/>
        <v>152</v>
      </c>
      <c r="U632" s="74" t="str">
        <f>VLOOKUP(V632,SALDOAWAL.!$E:$E,1,0)</f>
        <v>1815885-00</v>
      </c>
      <c r="V632" s="74" t="str">
        <f t="shared" si="27"/>
        <v>1815885-00</v>
      </c>
      <c r="W632" s="74">
        <f t="shared" si="29"/>
        <v>152</v>
      </c>
    </row>
    <row r="633" spans="1:23" x14ac:dyDescent="0.35">
      <c r="A633" s="77" t="s">
        <v>6803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>
        <v>504</v>
      </c>
      <c r="M633" s="2"/>
      <c r="N633" s="2"/>
      <c r="O633" s="2"/>
      <c r="P633" s="2"/>
      <c r="Q633" s="2"/>
      <c r="R633" s="2"/>
      <c r="S633" s="2">
        <f t="shared" si="28"/>
        <v>504</v>
      </c>
      <c r="U633" s="74" t="str">
        <f>VLOOKUP(V633,SALDOAWAL.!$E:$E,1,0)</f>
        <v>1815910-01</v>
      </c>
      <c r="V633" s="74" t="str">
        <f t="shared" si="27"/>
        <v>1815910-01</v>
      </c>
      <c r="W633" s="74">
        <f t="shared" si="29"/>
        <v>504</v>
      </c>
    </row>
    <row r="634" spans="1:23" x14ac:dyDescent="0.35">
      <c r="A634" s="77" t="s">
        <v>6444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>
        <v>35</v>
      </c>
      <c r="M634" s="2"/>
      <c r="N634" s="2"/>
      <c r="O634" s="2"/>
      <c r="P634" s="2"/>
      <c r="Q634" s="2"/>
      <c r="R634" s="2"/>
      <c r="S634" s="2">
        <f t="shared" si="28"/>
        <v>35</v>
      </c>
      <c r="U634" s="74" t="str">
        <f>VLOOKUP(V634,SALDOAWAL.!$E:$E,1,0)</f>
        <v>1815913-00</v>
      </c>
      <c r="V634" s="74" t="str">
        <f t="shared" si="27"/>
        <v>1815913-00</v>
      </c>
      <c r="W634" s="74">
        <f t="shared" si="29"/>
        <v>35</v>
      </c>
    </row>
    <row r="635" spans="1:23" x14ac:dyDescent="0.35">
      <c r="A635" s="77" t="s">
        <v>966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>
        <v>1329</v>
      </c>
      <c r="M635" s="2"/>
      <c r="N635" s="2"/>
      <c r="O635" s="2"/>
      <c r="P635" s="2"/>
      <c r="Q635" s="2"/>
      <c r="R635" s="2"/>
      <c r="S635" s="2">
        <f t="shared" si="28"/>
        <v>1329</v>
      </c>
      <c r="U635" s="74" t="str">
        <f>VLOOKUP(V635,SALDOAWAL.!$E:$E,1,0)</f>
        <v>1815959-00</v>
      </c>
      <c r="V635" s="74" t="str">
        <f t="shared" si="27"/>
        <v>1815959-00</v>
      </c>
      <c r="W635" s="74">
        <f t="shared" si="29"/>
        <v>1329</v>
      </c>
    </row>
    <row r="636" spans="1:23" x14ac:dyDescent="0.35">
      <c r="A636" s="77" t="s">
        <v>6448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>
        <v>311</v>
      </c>
      <c r="M636" s="2"/>
      <c r="N636" s="2"/>
      <c r="O636" s="2"/>
      <c r="P636" s="2"/>
      <c r="Q636" s="2">
        <v>106</v>
      </c>
      <c r="R636" s="2"/>
      <c r="S636" s="2">
        <f t="shared" si="28"/>
        <v>417</v>
      </c>
      <c r="U636" s="74" t="str">
        <f>VLOOKUP(V636,SALDOAWAL.!$E:$E,1,0)</f>
        <v>1815961-00</v>
      </c>
      <c r="V636" s="74" t="str">
        <f t="shared" si="27"/>
        <v>1815961-00</v>
      </c>
      <c r="W636" s="74">
        <f t="shared" si="29"/>
        <v>417</v>
      </c>
    </row>
    <row r="637" spans="1:23" x14ac:dyDescent="0.35">
      <c r="A637" s="77" t="s">
        <v>996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>
        <v>1000</v>
      </c>
      <c r="R637" s="2"/>
      <c r="S637" s="2">
        <f t="shared" si="28"/>
        <v>1000</v>
      </c>
      <c r="U637" s="74" t="str">
        <f>VLOOKUP(V637,SALDOAWAL.!$E:$E,1,0)</f>
        <v>1815991-00</v>
      </c>
      <c r="V637" s="74" t="str">
        <f t="shared" si="27"/>
        <v>1815991-00</v>
      </c>
      <c r="W637" s="74">
        <f t="shared" si="29"/>
        <v>1000</v>
      </c>
    </row>
    <row r="638" spans="1:23" x14ac:dyDescent="0.35">
      <c r="A638" s="77" t="s">
        <v>6800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>
        <v>146</v>
      </c>
      <c r="M638" s="2"/>
      <c r="N638" s="2"/>
      <c r="O638" s="2"/>
      <c r="P638" s="2"/>
      <c r="Q638" s="2"/>
      <c r="R638" s="2"/>
      <c r="S638" s="2">
        <f t="shared" si="28"/>
        <v>146</v>
      </c>
      <c r="U638" s="74" t="str">
        <f>VLOOKUP(V638,SALDOAWAL.!$E:$E,1,0)</f>
        <v>1815991-01</v>
      </c>
      <c r="V638" s="74" t="str">
        <f t="shared" si="27"/>
        <v>1815991-01</v>
      </c>
      <c r="W638" s="74">
        <f t="shared" si="29"/>
        <v>146</v>
      </c>
    </row>
    <row r="639" spans="1:23" x14ac:dyDescent="0.35">
      <c r="A639" s="77" t="s">
        <v>977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>
        <v>181</v>
      </c>
      <c r="M639" s="2"/>
      <c r="N639" s="2"/>
      <c r="O639" s="2"/>
      <c r="P639" s="2"/>
      <c r="Q639" s="2">
        <v>1300</v>
      </c>
      <c r="R639" s="2"/>
      <c r="S639" s="2">
        <f t="shared" si="28"/>
        <v>1481</v>
      </c>
      <c r="U639" s="74" t="str">
        <f>VLOOKUP(V639,SALDOAWAL.!$E:$E,1,0)</f>
        <v>1815996-00</v>
      </c>
      <c r="V639" s="74" t="str">
        <f t="shared" si="27"/>
        <v>1815996-00</v>
      </c>
      <c r="W639" s="74">
        <f t="shared" si="29"/>
        <v>1481</v>
      </c>
    </row>
    <row r="640" spans="1:23" x14ac:dyDescent="0.35">
      <c r="A640" s="77" t="s">
        <v>987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>
        <v>122</v>
      </c>
      <c r="M640" s="2"/>
      <c r="N640" s="2"/>
      <c r="O640" s="2"/>
      <c r="P640" s="2"/>
      <c r="Q640" s="2"/>
      <c r="R640" s="2"/>
      <c r="S640" s="2">
        <f t="shared" si="28"/>
        <v>122</v>
      </c>
      <c r="U640" s="74" t="str">
        <f>VLOOKUP(V640,SALDOAWAL.!$E:$E,1,0)</f>
        <v>1816001-00</v>
      </c>
      <c r="V640" s="74" t="str">
        <f t="shared" si="27"/>
        <v>1816001-00</v>
      </c>
      <c r="W640" s="74">
        <f t="shared" si="29"/>
        <v>122</v>
      </c>
    </row>
    <row r="641" spans="1:23" x14ac:dyDescent="0.35">
      <c r="A641" s="77" t="s">
        <v>983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>
        <v>896</v>
      </c>
      <c r="M641" s="2"/>
      <c r="N641" s="2"/>
      <c r="O641" s="2"/>
      <c r="P641" s="2"/>
      <c r="Q641" s="2">
        <v>920</v>
      </c>
      <c r="R641" s="2"/>
      <c r="S641" s="2">
        <f t="shared" si="28"/>
        <v>1816</v>
      </c>
      <c r="U641" s="74" t="str">
        <f>VLOOKUP(V641,SALDOAWAL.!$E:$E,1,0)</f>
        <v>1816006-00</v>
      </c>
      <c r="V641" s="74" t="str">
        <f t="shared" si="27"/>
        <v>1816006-00</v>
      </c>
      <c r="W641" s="74">
        <f t="shared" si="29"/>
        <v>1816</v>
      </c>
    </row>
    <row r="642" spans="1:23" x14ac:dyDescent="0.35">
      <c r="A642" s="77" t="s">
        <v>992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>
        <v>344</v>
      </c>
      <c r="R642" s="2"/>
      <c r="S642" s="2">
        <f t="shared" si="28"/>
        <v>344</v>
      </c>
      <c r="U642" s="74" t="str">
        <f>VLOOKUP(V642,SALDOAWAL.!$E:$E,1,0)</f>
        <v>1816014-00</v>
      </c>
      <c r="V642" s="74" t="str">
        <f t="shared" ref="V642:V705" si="30">A642</f>
        <v>1816014-00</v>
      </c>
      <c r="W642" s="74">
        <f t="shared" si="29"/>
        <v>344</v>
      </c>
    </row>
    <row r="643" spans="1:23" x14ac:dyDescent="0.35">
      <c r="A643" s="77" t="s">
        <v>993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>
        <v>465</v>
      </c>
      <c r="M643" s="2"/>
      <c r="N643" s="2"/>
      <c r="O643" s="2"/>
      <c r="P643" s="2"/>
      <c r="Q643" s="2"/>
      <c r="R643" s="2"/>
      <c r="S643" s="2">
        <f t="shared" ref="S643:S706" si="31">SUM(B643:Q643)-R643</f>
        <v>465</v>
      </c>
      <c r="U643" s="74" t="str">
        <f>VLOOKUP(V643,SALDOAWAL.!$E:$E,1,0)</f>
        <v>1816027-00</v>
      </c>
      <c r="V643" s="74" t="str">
        <f t="shared" si="30"/>
        <v>1816027-00</v>
      </c>
      <c r="W643" s="74">
        <f t="shared" ref="W643:W706" si="32">S643</f>
        <v>465</v>
      </c>
    </row>
    <row r="644" spans="1:23" x14ac:dyDescent="0.35">
      <c r="A644" s="77" t="s">
        <v>7951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>
        <v>1182</v>
      </c>
      <c r="M644" s="2"/>
      <c r="N644" s="2"/>
      <c r="O644" s="2"/>
      <c r="P644" s="2"/>
      <c r="Q644" s="2">
        <v>800</v>
      </c>
      <c r="R644" s="2"/>
      <c r="S644" s="2">
        <f t="shared" si="31"/>
        <v>1982</v>
      </c>
      <c r="U644" s="74" t="str">
        <f>VLOOKUP(V644,SALDOAWAL.!$E:$E,1,0)</f>
        <v>1816033-01</v>
      </c>
      <c r="V644" s="74" t="str">
        <f t="shared" si="30"/>
        <v>1816033-01</v>
      </c>
      <c r="W644" s="74">
        <f t="shared" si="32"/>
        <v>1982</v>
      </c>
    </row>
    <row r="645" spans="1:23" x14ac:dyDescent="0.35">
      <c r="A645" s="77" t="s">
        <v>6445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>
        <v>2107</v>
      </c>
      <c r="M645" s="2"/>
      <c r="N645" s="2"/>
      <c r="O645" s="2"/>
      <c r="P645" s="2"/>
      <c r="Q645" s="2"/>
      <c r="R645" s="2"/>
      <c r="S645" s="2">
        <f t="shared" si="31"/>
        <v>2107</v>
      </c>
      <c r="U645" s="74" t="str">
        <f>VLOOKUP(V645,SALDOAWAL.!$E:$E,1,0)</f>
        <v>1816055-00</v>
      </c>
      <c r="V645" s="74" t="str">
        <f t="shared" si="30"/>
        <v>1816055-00</v>
      </c>
      <c r="W645" s="74">
        <f t="shared" si="32"/>
        <v>2107</v>
      </c>
    </row>
    <row r="646" spans="1:23" x14ac:dyDescent="0.35">
      <c r="A646" s="77" t="s">
        <v>975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>
        <v>1682</v>
      </c>
      <c r="M646" s="2"/>
      <c r="N646" s="2"/>
      <c r="O646" s="2"/>
      <c r="P646" s="2"/>
      <c r="Q646" s="2"/>
      <c r="R646" s="2"/>
      <c r="S646" s="2">
        <f t="shared" si="31"/>
        <v>1682</v>
      </c>
      <c r="U646" s="74" t="str">
        <f>VLOOKUP(V646,SALDOAWAL.!$E:$E,1,0)</f>
        <v>1816066-00</v>
      </c>
      <c r="V646" s="74" t="str">
        <f t="shared" si="30"/>
        <v>1816066-00</v>
      </c>
      <c r="W646" s="74">
        <f t="shared" si="32"/>
        <v>1682</v>
      </c>
    </row>
    <row r="647" spans="1:23" x14ac:dyDescent="0.35">
      <c r="A647" s="77" t="s">
        <v>7184</v>
      </c>
      <c r="B647" s="2">
        <v>489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>
        <f t="shared" si="31"/>
        <v>489</v>
      </c>
      <c r="U647" s="74" t="str">
        <f>VLOOKUP(V647,SALDOAWAL.!$E:$E,1,0)</f>
        <v>1816073-01</v>
      </c>
      <c r="V647" s="74" t="str">
        <f t="shared" si="30"/>
        <v>1816073-01</v>
      </c>
      <c r="W647" s="74">
        <f t="shared" si="32"/>
        <v>489</v>
      </c>
    </row>
    <row r="648" spans="1:23" x14ac:dyDescent="0.35">
      <c r="A648" s="77" t="s">
        <v>972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>
        <v>774</v>
      </c>
      <c r="M648" s="2"/>
      <c r="N648" s="2"/>
      <c r="O648" s="2"/>
      <c r="P648" s="2"/>
      <c r="Q648" s="2">
        <v>70</v>
      </c>
      <c r="R648" s="2"/>
      <c r="S648" s="2">
        <f t="shared" si="31"/>
        <v>844</v>
      </c>
      <c r="U648" s="74" t="str">
        <f>VLOOKUP(V648,SALDOAWAL.!$E:$E,1,0)</f>
        <v>1816097-00</v>
      </c>
      <c r="V648" s="74" t="str">
        <f t="shared" si="30"/>
        <v>1816097-00</v>
      </c>
      <c r="W648" s="74">
        <f t="shared" si="32"/>
        <v>844</v>
      </c>
    </row>
    <row r="649" spans="1:23" x14ac:dyDescent="0.35">
      <c r="A649" s="77" t="s">
        <v>7960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>
        <v>121</v>
      </c>
      <c r="M649" s="2"/>
      <c r="N649" s="2"/>
      <c r="O649" s="2"/>
      <c r="P649" s="2"/>
      <c r="Q649" s="2"/>
      <c r="R649" s="2"/>
      <c r="S649" s="2">
        <f t="shared" si="31"/>
        <v>121</v>
      </c>
      <c r="U649" s="74" t="str">
        <f>VLOOKUP(V649,SALDOAWAL.!$E:$E,1,0)</f>
        <v>1816104-01</v>
      </c>
      <c r="V649" s="74" t="str">
        <f t="shared" si="30"/>
        <v>1816104-01</v>
      </c>
      <c r="W649" s="74">
        <f t="shared" si="32"/>
        <v>121</v>
      </c>
    </row>
    <row r="650" spans="1:23" x14ac:dyDescent="0.35">
      <c r="A650" s="77" t="s">
        <v>6432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>
        <v>89</v>
      </c>
      <c r="M650" s="2"/>
      <c r="N650" s="2"/>
      <c r="O650" s="2"/>
      <c r="P650" s="2"/>
      <c r="Q650" s="2">
        <v>1700</v>
      </c>
      <c r="R650" s="2"/>
      <c r="S650" s="2">
        <f t="shared" si="31"/>
        <v>1789</v>
      </c>
      <c r="U650" s="74" t="str">
        <f>VLOOKUP(V650,SALDOAWAL.!$E:$E,1,0)</f>
        <v>1816122-00</v>
      </c>
      <c r="V650" s="74" t="str">
        <f t="shared" si="30"/>
        <v>1816122-00</v>
      </c>
      <c r="W650" s="74">
        <f t="shared" si="32"/>
        <v>1789</v>
      </c>
    </row>
    <row r="651" spans="1:23" x14ac:dyDescent="0.35">
      <c r="A651" s="77" t="s">
        <v>7970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>
        <v>174</v>
      </c>
      <c r="M651" s="2"/>
      <c r="N651" s="2"/>
      <c r="O651" s="2"/>
      <c r="P651" s="2"/>
      <c r="Q651" s="2"/>
      <c r="R651" s="2"/>
      <c r="S651" s="2">
        <f t="shared" si="31"/>
        <v>174</v>
      </c>
      <c r="U651" s="74" t="str">
        <f>VLOOKUP(V651,SALDOAWAL.!$E:$E,1,0)</f>
        <v>1816123-01</v>
      </c>
      <c r="V651" s="74" t="str">
        <f t="shared" si="30"/>
        <v>1816123-01</v>
      </c>
      <c r="W651" s="74">
        <f t="shared" si="32"/>
        <v>174</v>
      </c>
    </row>
    <row r="652" spans="1:23" x14ac:dyDescent="0.35">
      <c r="A652" s="77" t="s">
        <v>994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>
        <v>800</v>
      </c>
      <c r="R652" s="2"/>
      <c r="S652" s="2">
        <f t="shared" si="31"/>
        <v>800</v>
      </c>
      <c r="U652" s="74" t="str">
        <f>VLOOKUP(V652,SALDOAWAL.!$E:$E,1,0)</f>
        <v>1816139-00</v>
      </c>
      <c r="V652" s="74" t="str">
        <f t="shared" si="30"/>
        <v>1816139-00</v>
      </c>
      <c r="W652" s="74">
        <f t="shared" si="32"/>
        <v>800</v>
      </c>
    </row>
    <row r="653" spans="1:23" x14ac:dyDescent="0.35">
      <c r="A653" s="77" t="s">
        <v>973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>
        <v>980</v>
      </c>
      <c r="M653" s="2"/>
      <c r="N653" s="2"/>
      <c r="O653" s="2"/>
      <c r="P653" s="2"/>
      <c r="Q653" s="2"/>
      <c r="R653" s="2"/>
      <c r="S653" s="2">
        <f t="shared" si="31"/>
        <v>980</v>
      </c>
      <c r="U653" s="74" t="str">
        <f>VLOOKUP(V653,SALDOAWAL.!$E:$E,1,0)</f>
        <v>1818318-00</v>
      </c>
      <c r="V653" s="74" t="str">
        <f t="shared" si="30"/>
        <v>1818318-00</v>
      </c>
      <c r="W653" s="74">
        <f t="shared" si="32"/>
        <v>980</v>
      </c>
    </row>
    <row r="654" spans="1:23" x14ac:dyDescent="0.35">
      <c r="A654" s="77" t="s">
        <v>6446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>
        <v>388</v>
      </c>
      <c r="M654" s="2"/>
      <c r="N654" s="2"/>
      <c r="O654" s="2"/>
      <c r="P654" s="2"/>
      <c r="Q654" s="2"/>
      <c r="R654" s="2"/>
      <c r="S654" s="2">
        <f t="shared" si="31"/>
        <v>388</v>
      </c>
      <c r="U654" s="74" t="str">
        <f>VLOOKUP(V654,SALDOAWAL.!$E:$E,1,0)</f>
        <v>1818350-00</v>
      </c>
      <c r="V654" s="74" t="str">
        <f t="shared" si="30"/>
        <v>1818350-00</v>
      </c>
      <c r="W654" s="74">
        <f t="shared" si="32"/>
        <v>388</v>
      </c>
    </row>
    <row r="655" spans="1:23" x14ac:dyDescent="0.35">
      <c r="A655" s="77" t="s">
        <v>974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>
        <v>1997</v>
      </c>
      <c r="M655" s="2"/>
      <c r="N655" s="2"/>
      <c r="O655" s="2"/>
      <c r="P655" s="2"/>
      <c r="Q655" s="2"/>
      <c r="R655" s="2"/>
      <c r="S655" s="2">
        <f t="shared" si="31"/>
        <v>1997</v>
      </c>
      <c r="U655" s="74" t="str">
        <f>VLOOKUP(V655,SALDOAWAL.!$E:$E,1,0)</f>
        <v>1818354-00</v>
      </c>
      <c r="V655" s="74" t="str">
        <f t="shared" si="30"/>
        <v>1818354-00</v>
      </c>
      <c r="W655" s="74">
        <f t="shared" si="32"/>
        <v>1997</v>
      </c>
    </row>
    <row r="656" spans="1:23" x14ac:dyDescent="0.35">
      <c r="A656" s="77" t="s">
        <v>985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>
        <v>6296</v>
      </c>
      <c r="M656" s="2"/>
      <c r="N656" s="2"/>
      <c r="O656" s="2"/>
      <c r="P656" s="2"/>
      <c r="Q656" s="2">
        <v>5</v>
      </c>
      <c r="R656" s="2"/>
      <c r="S656" s="2">
        <f t="shared" si="31"/>
        <v>6301</v>
      </c>
      <c r="U656" s="74" t="str">
        <f>VLOOKUP(V656,SALDOAWAL.!$E:$E,1,0)</f>
        <v>1818355-00</v>
      </c>
      <c r="V656" s="74" t="str">
        <f t="shared" si="30"/>
        <v>1818355-00</v>
      </c>
      <c r="W656" s="74">
        <f t="shared" si="32"/>
        <v>6301</v>
      </c>
    </row>
    <row r="657" spans="1:23" x14ac:dyDescent="0.35">
      <c r="A657" s="77" t="s">
        <v>986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>
        <v>406</v>
      </c>
      <c r="M657" s="2"/>
      <c r="N657" s="2"/>
      <c r="O657" s="2"/>
      <c r="P657" s="2"/>
      <c r="Q657" s="2">
        <v>503</v>
      </c>
      <c r="R657" s="2"/>
      <c r="S657" s="2">
        <f t="shared" si="31"/>
        <v>909</v>
      </c>
      <c r="U657" s="74" t="str">
        <f>VLOOKUP(V657,SALDOAWAL.!$E:$E,1,0)</f>
        <v>1818357-00</v>
      </c>
      <c r="V657" s="74" t="str">
        <f t="shared" si="30"/>
        <v>1818357-00</v>
      </c>
      <c r="W657" s="74">
        <f t="shared" si="32"/>
        <v>909</v>
      </c>
    </row>
    <row r="658" spans="1:23" x14ac:dyDescent="0.35">
      <c r="A658" s="77" t="s">
        <v>978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>
        <v>2275</v>
      </c>
      <c r="M658" s="2"/>
      <c r="N658" s="2"/>
      <c r="O658" s="2"/>
      <c r="P658" s="2"/>
      <c r="Q658" s="2">
        <v>500</v>
      </c>
      <c r="R658" s="2"/>
      <c r="S658" s="2">
        <f t="shared" si="31"/>
        <v>2775</v>
      </c>
      <c r="U658" s="74" t="str">
        <f>VLOOKUP(V658,SALDOAWAL.!$E:$E,1,0)</f>
        <v>1818375-00</v>
      </c>
      <c r="V658" s="74" t="str">
        <f t="shared" si="30"/>
        <v>1818375-00</v>
      </c>
      <c r="W658" s="74">
        <f t="shared" si="32"/>
        <v>2775</v>
      </c>
    </row>
    <row r="659" spans="1:23" x14ac:dyDescent="0.35">
      <c r="A659" s="77" t="s">
        <v>6449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>
        <v>335</v>
      </c>
      <c r="M659" s="2"/>
      <c r="N659" s="2"/>
      <c r="O659" s="2"/>
      <c r="P659" s="2"/>
      <c r="Q659" s="2">
        <v>800</v>
      </c>
      <c r="R659" s="2"/>
      <c r="S659" s="2">
        <f t="shared" si="31"/>
        <v>1135</v>
      </c>
      <c r="U659" s="74" t="str">
        <f>VLOOKUP(V659,SALDOAWAL.!$E:$E,1,0)</f>
        <v>1818385-00</v>
      </c>
      <c r="V659" s="74" t="str">
        <f t="shared" si="30"/>
        <v>1818385-00</v>
      </c>
      <c r="W659" s="74">
        <f t="shared" si="32"/>
        <v>1135</v>
      </c>
    </row>
    <row r="660" spans="1:23" x14ac:dyDescent="0.35">
      <c r="A660" s="77" t="s">
        <v>970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>
        <v>1582</v>
      </c>
      <c r="M660" s="2"/>
      <c r="N660" s="2"/>
      <c r="O660" s="2"/>
      <c r="P660" s="2"/>
      <c r="Q660" s="2"/>
      <c r="R660" s="2"/>
      <c r="S660" s="2">
        <f t="shared" si="31"/>
        <v>1582</v>
      </c>
      <c r="U660" s="74" t="str">
        <f>VLOOKUP(V660,SALDOAWAL.!$E:$E,1,0)</f>
        <v>1818398-00</v>
      </c>
      <c r="V660" s="74" t="str">
        <f t="shared" si="30"/>
        <v>1818398-00</v>
      </c>
      <c r="W660" s="74">
        <f t="shared" si="32"/>
        <v>1582</v>
      </c>
    </row>
    <row r="661" spans="1:23" x14ac:dyDescent="0.35">
      <c r="A661" s="77" t="s">
        <v>919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>
        <v>1501</v>
      </c>
      <c r="M661" s="2"/>
      <c r="N661" s="2"/>
      <c r="O661" s="2"/>
      <c r="P661" s="2"/>
      <c r="Q661" s="2"/>
      <c r="R661" s="2"/>
      <c r="S661" s="2">
        <f t="shared" si="31"/>
        <v>1501</v>
      </c>
      <c r="U661" s="74" t="str">
        <f>VLOOKUP(V661,SALDOAWAL.!$E:$E,1,0)</f>
        <v>1820650-00</v>
      </c>
      <c r="V661" s="74" t="str">
        <f t="shared" si="30"/>
        <v>1820650-00</v>
      </c>
      <c r="W661" s="74">
        <f t="shared" si="32"/>
        <v>1501</v>
      </c>
    </row>
    <row r="662" spans="1:23" x14ac:dyDescent="0.35">
      <c r="A662" s="77" t="s">
        <v>962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>
        <v>204</v>
      </c>
      <c r="M662" s="2"/>
      <c r="N662" s="2"/>
      <c r="O662" s="2"/>
      <c r="P662" s="2"/>
      <c r="Q662" s="2">
        <v>1000</v>
      </c>
      <c r="R662" s="2"/>
      <c r="S662" s="2">
        <f t="shared" si="31"/>
        <v>1204</v>
      </c>
      <c r="U662" s="74" t="str">
        <f>VLOOKUP(V662,SALDOAWAL.!$E:$E,1,0)</f>
        <v>1821015-00</v>
      </c>
      <c r="V662" s="74" t="str">
        <f t="shared" si="30"/>
        <v>1821015-00</v>
      </c>
      <c r="W662" s="74">
        <f t="shared" si="32"/>
        <v>1204</v>
      </c>
    </row>
    <row r="663" spans="1:23" x14ac:dyDescent="0.35">
      <c r="A663" s="77" t="s">
        <v>6436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>
        <v>16</v>
      </c>
      <c r="M663" s="2"/>
      <c r="N663" s="2"/>
      <c r="O663" s="2"/>
      <c r="P663" s="2"/>
      <c r="Q663" s="2">
        <v>40</v>
      </c>
      <c r="R663" s="2"/>
      <c r="S663" s="2">
        <f t="shared" si="31"/>
        <v>56</v>
      </c>
      <c r="U663" s="74" t="str">
        <f>VLOOKUP(V663,SALDOAWAL.!$E:$E,1,0)</f>
        <v>1821294-00</v>
      </c>
      <c r="V663" s="74" t="str">
        <f t="shared" si="30"/>
        <v>1821294-00</v>
      </c>
      <c r="W663" s="74">
        <f t="shared" si="32"/>
        <v>56</v>
      </c>
    </row>
    <row r="664" spans="1:23" x14ac:dyDescent="0.35">
      <c r="A664" s="77" t="s">
        <v>920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>
        <v>264</v>
      </c>
      <c r="M664" s="2"/>
      <c r="N664" s="2"/>
      <c r="O664" s="2"/>
      <c r="P664" s="2"/>
      <c r="Q664" s="2">
        <v>6</v>
      </c>
      <c r="R664" s="2"/>
      <c r="S664" s="2">
        <f t="shared" si="31"/>
        <v>270</v>
      </c>
      <c r="U664" s="74" t="str">
        <f>VLOOKUP(V664,SALDOAWAL.!$E:$E,1,0)</f>
        <v>1821370-00</v>
      </c>
      <c r="V664" s="74" t="str">
        <f t="shared" si="30"/>
        <v>1821370-00</v>
      </c>
      <c r="W664" s="74">
        <f t="shared" si="32"/>
        <v>270</v>
      </c>
    </row>
    <row r="665" spans="1:23" x14ac:dyDescent="0.35">
      <c r="A665" s="77" t="s">
        <v>6857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>
        <v>353</v>
      </c>
      <c r="M665" s="2"/>
      <c r="N665" s="2"/>
      <c r="O665" s="2"/>
      <c r="P665" s="2"/>
      <c r="Q665" s="2"/>
      <c r="R665" s="2"/>
      <c r="S665" s="2">
        <f t="shared" si="31"/>
        <v>353</v>
      </c>
      <c r="U665" s="74" t="str">
        <f>VLOOKUP(V665,SALDOAWAL.!$E:$E,1,0)</f>
        <v>1821649-00</v>
      </c>
      <c r="V665" s="74" t="str">
        <f t="shared" si="30"/>
        <v>1821649-00</v>
      </c>
      <c r="W665" s="74">
        <f t="shared" si="32"/>
        <v>353</v>
      </c>
    </row>
    <row r="666" spans="1:23" x14ac:dyDescent="0.35">
      <c r="A666" s="77" t="s">
        <v>1011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>
        <v>31</v>
      </c>
      <c r="M666" s="2"/>
      <c r="N666" s="2"/>
      <c r="O666" s="2"/>
      <c r="P666" s="2"/>
      <c r="Q666" s="2">
        <v>200</v>
      </c>
      <c r="R666" s="2"/>
      <c r="S666" s="2">
        <f t="shared" si="31"/>
        <v>231</v>
      </c>
      <c r="U666" s="74" t="str">
        <f>VLOOKUP(V666,SALDOAWAL.!$E:$E,1,0)</f>
        <v>1821712-00</v>
      </c>
      <c r="V666" s="74" t="str">
        <f t="shared" si="30"/>
        <v>1821712-00</v>
      </c>
      <c r="W666" s="74">
        <f t="shared" si="32"/>
        <v>231</v>
      </c>
    </row>
    <row r="667" spans="1:23" x14ac:dyDescent="0.35">
      <c r="A667" s="77" t="s">
        <v>1014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>
        <v>137</v>
      </c>
      <c r="M667" s="2"/>
      <c r="N667" s="2"/>
      <c r="O667" s="2"/>
      <c r="P667" s="2"/>
      <c r="Q667" s="2">
        <v>100</v>
      </c>
      <c r="R667" s="2"/>
      <c r="S667" s="2">
        <f t="shared" si="31"/>
        <v>237</v>
      </c>
      <c r="U667" s="74" t="str">
        <f>VLOOKUP(V667,SALDOAWAL.!$E:$E,1,0)</f>
        <v>1822085-00</v>
      </c>
      <c r="V667" s="74" t="str">
        <f t="shared" si="30"/>
        <v>1822085-00</v>
      </c>
      <c r="W667" s="74">
        <f t="shared" si="32"/>
        <v>237</v>
      </c>
    </row>
    <row r="668" spans="1:23" x14ac:dyDescent="0.35">
      <c r="A668" s="77" t="s">
        <v>7018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>
        <v>2</v>
      </c>
      <c r="M668" s="2"/>
      <c r="N668" s="2"/>
      <c r="O668" s="2"/>
      <c r="P668" s="2"/>
      <c r="Q668" s="2">
        <v>107</v>
      </c>
      <c r="R668" s="2"/>
      <c r="S668" s="2">
        <f t="shared" si="31"/>
        <v>109</v>
      </c>
      <c r="U668" s="74" t="str">
        <f>VLOOKUP(V668,SALDOAWAL.!$E:$E,1,0)</f>
        <v>1822192-01</v>
      </c>
      <c r="V668" s="74" t="str">
        <f t="shared" si="30"/>
        <v>1822192-01</v>
      </c>
      <c r="W668" s="74">
        <f t="shared" si="32"/>
        <v>109</v>
      </c>
    </row>
    <row r="669" spans="1:23" x14ac:dyDescent="0.35">
      <c r="A669" s="77" t="s">
        <v>7031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>
        <v>193</v>
      </c>
      <c r="M669" s="2"/>
      <c r="N669" s="2"/>
      <c r="O669" s="2"/>
      <c r="P669" s="2"/>
      <c r="Q669" s="2"/>
      <c r="R669" s="2"/>
      <c r="S669" s="2">
        <f t="shared" si="31"/>
        <v>193</v>
      </c>
      <c r="U669" s="74" t="str">
        <f>VLOOKUP(V669,SALDOAWAL.!$E:$E,1,0)</f>
        <v>1822194-01</v>
      </c>
      <c r="V669" s="74" t="str">
        <f t="shared" si="30"/>
        <v>1822194-01</v>
      </c>
      <c r="W669" s="74">
        <f t="shared" si="32"/>
        <v>193</v>
      </c>
    </row>
    <row r="670" spans="1:23" x14ac:dyDescent="0.35">
      <c r="A670" s="77" t="s">
        <v>1012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>
        <v>140</v>
      </c>
      <c r="M670" s="2"/>
      <c r="N670" s="2"/>
      <c r="O670" s="2"/>
      <c r="P670" s="2"/>
      <c r="Q670" s="2"/>
      <c r="R670" s="2"/>
      <c r="S670" s="2">
        <f t="shared" si="31"/>
        <v>140</v>
      </c>
      <c r="U670" s="74" t="str">
        <f>VLOOKUP(V670,SALDOAWAL.!$E:$E,1,0)</f>
        <v>1822351-00</v>
      </c>
      <c r="V670" s="74" t="str">
        <f t="shared" si="30"/>
        <v>1822351-00</v>
      </c>
      <c r="W670" s="74">
        <f t="shared" si="32"/>
        <v>140</v>
      </c>
    </row>
    <row r="671" spans="1:23" x14ac:dyDescent="0.35">
      <c r="A671" s="77" t="s">
        <v>6002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>
        <v>902</v>
      </c>
      <c r="M671" s="2"/>
      <c r="N671" s="2"/>
      <c r="O671" s="2"/>
      <c r="P671" s="2"/>
      <c r="Q671" s="2"/>
      <c r="R671" s="2"/>
      <c r="S671" s="2">
        <f t="shared" si="31"/>
        <v>902</v>
      </c>
      <c r="U671" s="74" t="str">
        <f>VLOOKUP(V671,SALDOAWAL.!$E:$E,1,0)</f>
        <v>1822646-00</v>
      </c>
      <c r="V671" s="74" t="str">
        <f t="shared" si="30"/>
        <v>1822646-00</v>
      </c>
      <c r="W671" s="74">
        <f t="shared" si="32"/>
        <v>902</v>
      </c>
    </row>
    <row r="672" spans="1:23" x14ac:dyDescent="0.35">
      <c r="A672" s="77" t="s">
        <v>1015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>
        <v>1431</v>
      </c>
      <c r="M672" s="2"/>
      <c r="N672" s="2"/>
      <c r="O672" s="2"/>
      <c r="P672" s="2"/>
      <c r="Q672" s="2">
        <v>50</v>
      </c>
      <c r="R672" s="2"/>
      <c r="S672" s="2">
        <f t="shared" si="31"/>
        <v>1481</v>
      </c>
      <c r="U672" s="74" t="str">
        <f>VLOOKUP(V672,SALDOAWAL.!$E:$E,1,0)</f>
        <v>1822995-00</v>
      </c>
      <c r="V672" s="74" t="str">
        <f t="shared" si="30"/>
        <v>1822995-00</v>
      </c>
      <c r="W672" s="74">
        <f t="shared" si="32"/>
        <v>1481</v>
      </c>
    </row>
    <row r="673" spans="1:23" x14ac:dyDescent="0.35">
      <c r="A673" s="77" t="s">
        <v>964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>
        <v>2160</v>
      </c>
      <c r="M673" s="2"/>
      <c r="N673" s="2"/>
      <c r="O673" s="2"/>
      <c r="P673" s="2"/>
      <c r="Q673" s="2"/>
      <c r="R673" s="2"/>
      <c r="S673" s="2">
        <f t="shared" si="31"/>
        <v>2160</v>
      </c>
      <c r="U673" s="74" t="str">
        <f>VLOOKUP(V673,SALDOAWAL.!$E:$E,1,0)</f>
        <v>1826645-00</v>
      </c>
      <c r="V673" s="74" t="str">
        <f t="shared" si="30"/>
        <v>1826645-00</v>
      </c>
      <c r="W673" s="74">
        <f t="shared" si="32"/>
        <v>2160</v>
      </c>
    </row>
    <row r="674" spans="1:23" x14ac:dyDescent="0.35">
      <c r="A674" s="77" t="s">
        <v>1009</v>
      </c>
      <c r="B674" s="2"/>
      <c r="C674" s="2"/>
      <c r="D674" s="2"/>
      <c r="E674" s="2"/>
      <c r="F674" s="2"/>
      <c r="G674" s="2"/>
      <c r="H674" s="2"/>
      <c r="I674" s="2"/>
      <c r="J674" s="2"/>
      <c r="K674" s="2">
        <v>249</v>
      </c>
      <c r="L674" s="2">
        <v>130</v>
      </c>
      <c r="M674" s="2"/>
      <c r="N674" s="2"/>
      <c r="O674" s="2"/>
      <c r="P674" s="2"/>
      <c r="Q674" s="2">
        <v>50</v>
      </c>
      <c r="R674" s="2"/>
      <c r="S674" s="2">
        <f t="shared" si="31"/>
        <v>429</v>
      </c>
      <c r="U674" s="74" t="str">
        <f>VLOOKUP(V674,SALDOAWAL.!$E:$E,1,0)</f>
        <v>1827400-00</v>
      </c>
      <c r="V674" s="74" t="str">
        <f t="shared" si="30"/>
        <v>1827400-00</v>
      </c>
      <c r="W674" s="74">
        <f t="shared" si="32"/>
        <v>429</v>
      </c>
    </row>
    <row r="675" spans="1:23" x14ac:dyDescent="0.35">
      <c r="A675" s="77" t="s">
        <v>6435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>
        <v>2575</v>
      </c>
      <c r="M675" s="2"/>
      <c r="N675" s="2"/>
      <c r="O675" s="2"/>
      <c r="P675" s="2"/>
      <c r="Q675" s="2"/>
      <c r="R675" s="2"/>
      <c r="S675" s="2">
        <f t="shared" si="31"/>
        <v>2575</v>
      </c>
      <c r="U675" s="74" t="str">
        <f>VLOOKUP(V675,SALDOAWAL.!$E:$E,1,0)</f>
        <v>1828189-00</v>
      </c>
      <c r="V675" s="74" t="str">
        <f t="shared" si="30"/>
        <v>1828189-00</v>
      </c>
      <c r="W675" s="74">
        <f t="shared" si="32"/>
        <v>2575</v>
      </c>
    </row>
    <row r="676" spans="1:23" x14ac:dyDescent="0.35">
      <c r="A676" s="77" t="s">
        <v>6806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>
        <v>2750</v>
      </c>
      <c r="M676" s="2"/>
      <c r="N676" s="2"/>
      <c r="O676" s="2"/>
      <c r="P676" s="2"/>
      <c r="Q676" s="2"/>
      <c r="R676" s="2"/>
      <c r="S676" s="2">
        <f t="shared" si="31"/>
        <v>2750</v>
      </c>
      <c r="U676" s="74" t="str">
        <f>VLOOKUP(V676,SALDOAWAL.!$E:$E,1,0)</f>
        <v>1830422-00</v>
      </c>
      <c r="V676" s="74" t="str">
        <f t="shared" si="30"/>
        <v>1830422-00</v>
      </c>
      <c r="W676" s="74">
        <f t="shared" si="32"/>
        <v>2750</v>
      </c>
    </row>
    <row r="677" spans="1:23" x14ac:dyDescent="0.35">
      <c r="A677" s="77" t="s">
        <v>6805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>
        <v>402</v>
      </c>
      <c r="M677" s="2"/>
      <c r="N677" s="2"/>
      <c r="O677" s="2"/>
      <c r="P677" s="2"/>
      <c r="Q677" s="2">
        <v>500</v>
      </c>
      <c r="R677" s="2"/>
      <c r="S677" s="2">
        <f t="shared" si="31"/>
        <v>902</v>
      </c>
      <c r="U677" s="74" t="str">
        <f>VLOOKUP(V677,SALDOAWAL.!$E:$E,1,0)</f>
        <v>1830689-00</v>
      </c>
      <c r="V677" s="74" t="str">
        <f t="shared" si="30"/>
        <v>1830689-00</v>
      </c>
      <c r="W677" s="74">
        <f t="shared" si="32"/>
        <v>902</v>
      </c>
    </row>
    <row r="678" spans="1:23" x14ac:dyDescent="0.35">
      <c r="A678" s="77" t="s">
        <v>6931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>
        <v>2432</v>
      </c>
      <c r="M678" s="2">
        <v>345</v>
      </c>
      <c r="N678" s="2"/>
      <c r="O678" s="2"/>
      <c r="P678" s="2"/>
      <c r="Q678" s="2"/>
      <c r="R678" s="2"/>
      <c r="S678" s="2">
        <f t="shared" si="31"/>
        <v>2777</v>
      </c>
      <c r="U678" s="74" t="str">
        <f>VLOOKUP(V678,SALDOAWAL.!$E:$E,1,0)</f>
        <v>1831151-00</v>
      </c>
      <c r="V678" s="74" t="str">
        <f t="shared" si="30"/>
        <v>1831151-00</v>
      </c>
      <c r="W678" s="74">
        <f t="shared" si="32"/>
        <v>2777</v>
      </c>
    </row>
    <row r="679" spans="1:23" x14ac:dyDescent="0.35">
      <c r="A679" s="77" t="s">
        <v>6938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>
        <v>1564</v>
      </c>
      <c r="M679" s="2"/>
      <c r="N679" s="2"/>
      <c r="O679" s="2"/>
      <c r="P679" s="2"/>
      <c r="Q679" s="2">
        <v>400</v>
      </c>
      <c r="R679" s="2"/>
      <c r="S679" s="2">
        <f t="shared" si="31"/>
        <v>1964</v>
      </c>
      <c r="U679" s="74" t="str">
        <f>VLOOKUP(V679,SALDOAWAL.!$E:$E,1,0)</f>
        <v>1833950-00</v>
      </c>
      <c r="V679" s="74" t="str">
        <f t="shared" si="30"/>
        <v>1833950-00</v>
      </c>
      <c r="W679" s="74">
        <f t="shared" si="32"/>
        <v>1964</v>
      </c>
    </row>
    <row r="680" spans="1:23" x14ac:dyDescent="0.35">
      <c r="A680" s="77" t="s">
        <v>7035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>
        <v>3611</v>
      </c>
      <c r="M680" s="2"/>
      <c r="N680" s="2"/>
      <c r="O680" s="2"/>
      <c r="P680" s="2"/>
      <c r="Q680" s="2">
        <v>1000</v>
      </c>
      <c r="R680" s="2"/>
      <c r="S680" s="2">
        <f t="shared" si="31"/>
        <v>4611</v>
      </c>
      <c r="U680" s="74" t="str">
        <f>VLOOKUP(V680,SALDOAWAL.!$E:$E,1,0)</f>
        <v>1836179-00</v>
      </c>
      <c r="V680" s="74" t="str">
        <f t="shared" si="30"/>
        <v>1836179-00</v>
      </c>
      <c r="W680" s="74">
        <f t="shared" si="32"/>
        <v>4611</v>
      </c>
    </row>
    <row r="681" spans="1:23" x14ac:dyDescent="0.35">
      <c r="A681" s="77" t="s">
        <v>7044</v>
      </c>
      <c r="B681" s="2"/>
      <c r="C681" s="2"/>
      <c r="D681" s="2"/>
      <c r="E681" s="2"/>
      <c r="F681" s="2"/>
      <c r="G681" s="2"/>
      <c r="H681" s="2"/>
      <c r="I681" s="2">
        <v>400</v>
      </c>
      <c r="J681" s="2"/>
      <c r="K681" s="2"/>
      <c r="L681" s="2">
        <v>405</v>
      </c>
      <c r="M681" s="2">
        <v>2566</v>
      </c>
      <c r="N681" s="2"/>
      <c r="O681" s="2"/>
      <c r="P681" s="2"/>
      <c r="Q681" s="2"/>
      <c r="R681" s="2"/>
      <c r="S681" s="2">
        <f t="shared" si="31"/>
        <v>3371</v>
      </c>
      <c r="U681" s="74" t="str">
        <f>VLOOKUP(V681,SALDOAWAL.!$E:$E,1,0)</f>
        <v>1836198-00</v>
      </c>
      <c r="V681" s="74" t="str">
        <f t="shared" si="30"/>
        <v>1836198-00</v>
      </c>
      <c r="W681" s="74">
        <f t="shared" si="32"/>
        <v>3371</v>
      </c>
    </row>
    <row r="682" spans="1:23" x14ac:dyDescent="0.35">
      <c r="A682" s="77" t="s">
        <v>7162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>
        <v>237</v>
      </c>
      <c r="M682" s="2"/>
      <c r="N682" s="2"/>
      <c r="O682" s="2"/>
      <c r="P682" s="2"/>
      <c r="Q682" s="2"/>
      <c r="R682" s="2"/>
      <c r="S682" s="2">
        <f t="shared" si="31"/>
        <v>237</v>
      </c>
      <c r="U682" s="74" t="str">
        <f>VLOOKUP(V682,SALDOAWAL.!$E:$E,1,0)</f>
        <v>1836565-00</v>
      </c>
      <c r="V682" s="74" t="str">
        <f t="shared" si="30"/>
        <v>1836565-00</v>
      </c>
      <c r="W682" s="74">
        <f t="shared" si="32"/>
        <v>237</v>
      </c>
    </row>
    <row r="683" spans="1:23" x14ac:dyDescent="0.35">
      <c r="A683" s="77" t="s">
        <v>7199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>
        <v>2963</v>
      </c>
      <c r="M683" s="2"/>
      <c r="N683" s="2"/>
      <c r="O683" s="2"/>
      <c r="P683" s="2"/>
      <c r="Q683" s="2">
        <v>500</v>
      </c>
      <c r="R683" s="2"/>
      <c r="S683" s="2">
        <f t="shared" si="31"/>
        <v>3463</v>
      </c>
      <c r="U683" s="74" t="str">
        <f>VLOOKUP(V683,SALDOAWAL.!$E:$E,1,0)</f>
        <v>1839363-00</v>
      </c>
      <c r="V683" s="74" t="str">
        <f t="shared" si="30"/>
        <v>1839363-00</v>
      </c>
      <c r="W683" s="74">
        <f t="shared" si="32"/>
        <v>3463</v>
      </c>
    </row>
    <row r="684" spans="1:23" x14ac:dyDescent="0.35">
      <c r="A684" s="77" t="s">
        <v>7710</v>
      </c>
      <c r="B684" s="2"/>
      <c r="C684" s="2"/>
      <c r="D684" s="2"/>
      <c r="E684" s="2"/>
      <c r="F684" s="2"/>
      <c r="G684" s="2"/>
      <c r="H684" s="2"/>
      <c r="I684" s="2"/>
      <c r="J684" s="2"/>
      <c r="K684" s="2">
        <v>710</v>
      </c>
      <c r="L684" s="2">
        <v>359</v>
      </c>
      <c r="M684" s="2"/>
      <c r="N684" s="2"/>
      <c r="O684" s="2"/>
      <c r="P684" s="2"/>
      <c r="Q684" s="2"/>
      <c r="R684" s="2"/>
      <c r="S684" s="2">
        <f t="shared" si="31"/>
        <v>1069</v>
      </c>
      <c r="U684" s="74" t="str">
        <f>VLOOKUP(V684,SALDOAWAL.!$E:$E,1,0)</f>
        <v>1840181-01</v>
      </c>
      <c r="V684" s="74" t="str">
        <f t="shared" si="30"/>
        <v>1840181-01</v>
      </c>
      <c r="W684" s="74">
        <f t="shared" si="32"/>
        <v>1069</v>
      </c>
    </row>
    <row r="685" spans="1:23" x14ac:dyDescent="0.35">
      <c r="A685" s="77" t="s">
        <v>7270</v>
      </c>
      <c r="B685" s="2"/>
      <c r="C685" s="2"/>
      <c r="D685" s="2"/>
      <c r="E685" s="2"/>
      <c r="F685" s="2"/>
      <c r="G685" s="2"/>
      <c r="H685" s="2"/>
      <c r="I685" s="2"/>
      <c r="J685" s="2"/>
      <c r="K685" s="2">
        <v>1440</v>
      </c>
      <c r="L685" s="2">
        <v>1624</v>
      </c>
      <c r="M685" s="2"/>
      <c r="N685" s="2"/>
      <c r="O685" s="2"/>
      <c r="P685" s="2"/>
      <c r="Q685" s="2">
        <v>100</v>
      </c>
      <c r="R685" s="2"/>
      <c r="S685" s="2">
        <f t="shared" si="31"/>
        <v>3164</v>
      </c>
      <c r="U685" s="74" t="str">
        <f>VLOOKUP(V685,SALDOAWAL.!$E:$E,1,0)</f>
        <v>1840183-00</v>
      </c>
      <c r="V685" s="74" t="str">
        <f t="shared" si="30"/>
        <v>1840183-00</v>
      </c>
      <c r="W685" s="74">
        <f t="shared" si="32"/>
        <v>3164</v>
      </c>
    </row>
    <row r="686" spans="1:23" x14ac:dyDescent="0.35">
      <c r="A686" s="77" t="s">
        <v>7705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>
        <v>353</v>
      </c>
      <c r="M686" s="2"/>
      <c r="N686" s="2"/>
      <c r="O686" s="2"/>
      <c r="P686" s="2"/>
      <c r="Q686" s="2"/>
      <c r="R686" s="2"/>
      <c r="S686" s="2">
        <f t="shared" si="31"/>
        <v>353</v>
      </c>
      <c r="U686" s="74" t="str">
        <f>VLOOKUP(V686,SALDOAWAL.!$E:$E,1,0)</f>
        <v>1840292-01</v>
      </c>
      <c r="V686" s="74" t="str">
        <f t="shared" si="30"/>
        <v>1840292-01</v>
      </c>
      <c r="W686" s="74">
        <f t="shared" si="32"/>
        <v>353</v>
      </c>
    </row>
    <row r="687" spans="1:23" x14ac:dyDescent="0.35">
      <c r="A687" s="77" t="s">
        <v>7706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>
        <v>1153</v>
      </c>
      <c r="M687" s="2"/>
      <c r="N687" s="2"/>
      <c r="O687" s="2"/>
      <c r="P687" s="2"/>
      <c r="Q687" s="2">
        <v>700</v>
      </c>
      <c r="R687" s="2"/>
      <c r="S687" s="2">
        <f t="shared" si="31"/>
        <v>1853</v>
      </c>
      <c r="U687" s="74" t="str">
        <f>VLOOKUP(V687,SALDOAWAL.!$E:$E,1,0)</f>
        <v>1840293-01</v>
      </c>
      <c r="V687" s="74" t="str">
        <f t="shared" si="30"/>
        <v>1840293-01</v>
      </c>
      <c r="W687" s="74">
        <f t="shared" si="32"/>
        <v>1853</v>
      </c>
    </row>
    <row r="688" spans="1:23" x14ac:dyDescent="0.35">
      <c r="A688" s="77" t="s">
        <v>7707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>
        <v>951</v>
      </c>
      <c r="M688" s="2"/>
      <c r="N688" s="2"/>
      <c r="O688" s="2"/>
      <c r="P688" s="2"/>
      <c r="Q688" s="2"/>
      <c r="R688" s="2"/>
      <c r="S688" s="2">
        <f t="shared" si="31"/>
        <v>951</v>
      </c>
      <c r="U688" s="74" t="str">
        <f>VLOOKUP(V688,SALDOAWAL.!$E:$E,1,0)</f>
        <v>1840296-01</v>
      </c>
      <c r="V688" s="74" t="str">
        <f t="shared" si="30"/>
        <v>1840296-01</v>
      </c>
      <c r="W688" s="74">
        <f t="shared" si="32"/>
        <v>951</v>
      </c>
    </row>
    <row r="689" spans="1:23" x14ac:dyDescent="0.35">
      <c r="A689" s="77" t="s">
        <v>7300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>
        <v>1883</v>
      </c>
      <c r="M689" s="2"/>
      <c r="N689" s="2"/>
      <c r="O689" s="2"/>
      <c r="P689" s="2"/>
      <c r="Q689" s="2"/>
      <c r="R689" s="2"/>
      <c r="S689" s="2">
        <f t="shared" si="31"/>
        <v>1883</v>
      </c>
      <c r="U689" s="74" t="str">
        <f>VLOOKUP(V689,SALDOAWAL.!$E:$E,1,0)</f>
        <v>1840306-00</v>
      </c>
      <c r="V689" s="74" t="str">
        <f t="shared" si="30"/>
        <v>1840306-00</v>
      </c>
      <c r="W689" s="74">
        <f t="shared" si="32"/>
        <v>1883</v>
      </c>
    </row>
    <row r="690" spans="1:23" x14ac:dyDescent="0.35">
      <c r="A690" s="77" t="s">
        <v>7980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>
        <v>242</v>
      </c>
      <c r="M690" s="2"/>
      <c r="N690" s="2"/>
      <c r="O690" s="2"/>
      <c r="P690" s="2"/>
      <c r="Q690" s="2"/>
      <c r="R690" s="2"/>
      <c r="S690" s="2">
        <f t="shared" si="31"/>
        <v>242</v>
      </c>
      <c r="U690" s="74" t="str">
        <f>VLOOKUP(V690,SALDOAWAL.!$E:$E,1,0)</f>
        <v>1840307-02</v>
      </c>
      <c r="V690" s="74" t="str">
        <f t="shared" si="30"/>
        <v>1840307-02</v>
      </c>
      <c r="W690" s="74">
        <f t="shared" si="32"/>
        <v>242</v>
      </c>
    </row>
    <row r="691" spans="1:23" x14ac:dyDescent="0.35">
      <c r="A691" s="77" t="s">
        <v>7314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>
        <v>170</v>
      </c>
      <c r="M691" s="2"/>
      <c r="N691" s="2"/>
      <c r="O691" s="2"/>
      <c r="P691" s="2"/>
      <c r="Q691" s="2">
        <v>500</v>
      </c>
      <c r="R691" s="2"/>
      <c r="S691" s="2">
        <f t="shared" si="31"/>
        <v>670</v>
      </c>
      <c r="U691" s="74" t="str">
        <f>VLOOKUP(V691,SALDOAWAL.!$E:$E,1,0)</f>
        <v>1840439-00</v>
      </c>
      <c r="V691" s="74" t="str">
        <f t="shared" si="30"/>
        <v>1840439-00</v>
      </c>
      <c r="W691" s="74">
        <f t="shared" si="32"/>
        <v>670</v>
      </c>
    </row>
    <row r="692" spans="1:23" x14ac:dyDescent="0.35">
      <c r="A692" s="77" t="s">
        <v>7321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>
        <v>2490</v>
      </c>
      <c r="M692" s="2"/>
      <c r="N692" s="2"/>
      <c r="O692" s="2"/>
      <c r="P692" s="2"/>
      <c r="Q692" s="2"/>
      <c r="R692" s="2"/>
      <c r="S692" s="2">
        <f t="shared" si="31"/>
        <v>2490</v>
      </c>
      <c r="U692" s="74" t="str">
        <f>VLOOKUP(V692,SALDOAWAL.!$E:$E,1,0)</f>
        <v>1840440-00</v>
      </c>
      <c r="V692" s="74" t="str">
        <f t="shared" si="30"/>
        <v>1840440-00</v>
      </c>
      <c r="W692" s="74">
        <f t="shared" si="32"/>
        <v>2490</v>
      </c>
    </row>
    <row r="693" spans="1:23" x14ac:dyDescent="0.35">
      <c r="A693" s="77" t="s">
        <v>7361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>
        <v>4000</v>
      </c>
      <c r="R693" s="2"/>
      <c r="S693" s="2">
        <f t="shared" si="31"/>
        <v>4000</v>
      </c>
      <c r="U693" s="74" t="str">
        <f>VLOOKUP(V693,SALDOAWAL.!$E:$E,1,0)</f>
        <v>1842484-00</v>
      </c>
      <c r="V693" s="74" t="str">
        <f t="shared" si="30"/>
        <v>1842484-00</v>
      </c>
      <c r="W693" s="74">
        <f t="shared" si="32"/>
        <v>4000</v>
      </c>
    </row>
    <row r="694" spans="1:23" x14ac:dyDescent="0.35">
      <c r="A694" s="77" t="s">
        <v>7491</v>
      </c>
      <c r="B694" s="2">
        <v>500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>
        <f t="shared" si="31"/>
        <v>500</v>
      </c>
      <c r="U694" s="74" t="str">
        <f>VLOOKUP(V694,SALDOAWAL.!$E:$E,1,0)</f>
        <v>1843150-00</v>
      </c>
      <c r="V694" s="74" t="str">
        <f t="shared" si="30"/>
        <v>1843150-00</v>
      </c>
      <c r="W694" s="74">
        <f t="shared" si="32"/>
        <v>500</v>
      </c>
    </row>
    <row r="695" spans="1:23" x14ac:dyDescent="0.35">
      <c r="A695" s="77" t="s">
        <v>7501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>
        <v>578</v>
      </c>
      <c r="M695" s="2"/>
      <c r="N695" s="2"/>
      <c r="O695" s="2"/>
      <c r="P695" s="2"/>
      <c r="Q695" s="2"/>
      <c r="R695" s="2"/>
      <c r="S695" s="2">
        <f t="shared" si="31"/>
        <v>578</v>
      </c>
      <c r="U695" s="74" t="str">
        <f>VLOOKUP(V695,SALDOAWAL.!$E:$E,1,0)</f>
        <v>1843155-00</v>
      </c>
      <c r="V695" s="74" t="str">
        <f t="shared" si="30"/>
        <v>1843155-00</v>
      </c>
      <c r="W695" s="74">
        <f t="shared" si="32"/>
        <v>578</v>
      </c>
    </row>
    <row r="696" spans="1:23" x14ac:dyDescent="0.35">
      <c r="A696" s="77" t="s">
        <v>7511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>
        <v>1972</v>
      </c>
      <c r="M696" s="2"/>
      <c r="N696" s="2"/>
      <c r="O696" s="2"/>
      <c r="P696" s="2"/>
      <c r="Q696" s="2"/>
      <c r="R696" s="2"/>
      <c r="S696" s="2">
        <f t="shared" si="31"/>
        <v>1972</v>
      </c>
      <c r="U696" s="74" t="str">
        <f>VLOOKUP(V696,SALDOAWAL.!$E:$E,1,0)</f>
        <v>1843169-00</v>
      </c>
      <c r="V696" s="74" t="str">
        <f t="shared" si="30"/>
        <v>1843169-00</v>
      </c>
      <c r="W696" s="74">
        <f t="shared" si="32"/>
        <v>1972</v>
      </c>
    </row>
    <row r="697" spans="1:23" x14ac:dyDescent="0.35">
      <c r="A697" s="77" t="s">
        <v>7518</v>
      </c>
      <c r="B697" s="2"/>
      <c r="C697" s="2"/>
      <c r="D697" s="2">
        <v>1370</v>
      </c>
      <c r="E697" s="2"/>
      <c r="F697" s="2"/>
      <c r="G697" s="2"/>
      <c r="H697" s="2"/>
      <c r="I697" s="2"/>
      <c r="J697" s="2"/>
      <c r="K697" s="2"/>
      <c r="L697" s="2">
        <v>2026</v>
      </c>
      <c r="M697" s="2"/>
      <c r="N697" s="2"/>
      <c r="O697" s="2"/>
      <c r="P697" s="2"/>
      <c r="Q697" s="2"/>
      <c r="R697" s="2"/>
      <c r="S697" s="2">
        <f t="shared" si="31"/>
        <v>3396</v>
      </c>
      <c r="U697" s="74" t="str">
        <f>VLOOKUP(V697,SALDOAWAL.!$E:$E,1,0)</f>
        <v>1843173-00</v>
      </c>
      <c r="V697" s="74" t="str">
        <f t="shared" si="30"/>
        <v>1843173-00</v>
      </c>
      <c r="W697" s="74">
        <f t="shared" si="32"/>
        <v>3396</v>
      </c>
    </row>
    <row r="698" spans="1:23" x14ac:dyDescent="0.35">
      <c r="A698" s="77" t="s">
        <v>7712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>
        <v>191</v>
      </c>
      <c r="M698" s="2"/>
      <c r="N698" s="2"/>
      <c r="O698" s="2"/>
      <c r="P698" s="2"/>
      <c r="Q698" s="2">
        <v>1250</v>
      </c>
      <c r="R698" s="2"/>
      <c r="S698" s="2">
        <f t="shared" si="31"/>
        <v>1441</v>
      </c>
      <c r="U698" s="74" t="str">
        <f>VLOOKUP(V698,SALDOAWAL.!$E:$E,1,0)</f>
        <v>1843194-02</v>
      </c>
      <c r="V698" s="74" t="str">
        <f t="shared" si="30"/>
        <v>1843194-02</v>
      </c>
      <c r="W698" s="74">
        <f t="shared" si="32"/>
        <v>1441</v>
      </c>
    </row>
    <row r="699" spans="1:23" x14ac:dyDescent="0.35">
      <c r="A699" s="77" t="s">
        <v>7923</v>
      </c>
      <c r="B699" s="2">
        <v>53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>
        <f t="shared" si="31"/>
        <v>53</v>
      </c>
      <c r="U699" s="74" t="str">
        <f>VLOOKUP(V699,SALDOAWAL.!$E:$E,1,0)</f>
        <v>1843729-03</v>
      </c>
      <c r="V699" s="74" t="str">
        <f t="shared" si="30"/>
        <v>1843729-03</v>
      </c>
      <c r="W699" s="74">
        <f t="shared" si="32"/>
        <v>53</v>
      </c>
    </row>
    <row r="700" spans="1:23" x14ac:dyDescent="0.35">
      <c r="A700" s="77" t="s">
        <v>8253</v>
      </c>
      <c r="B700" s="2">
        <v>72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>
        <f t="shared" si="31"/>
        <v>72</v>
      </c>
      <c r="U700" s="74" t="str">
        <f>VLOOKUP(V700,SALDOAWAL.!$E:$E,1,0)</f>
        <v>1843729-04</v>
      </c>
      <c r="V700" s="74" t="str">
        <f t="shared" si="30"/>
        <v>1843729-04</v>
      </c>
      <c r="W700" s="74">
        <f t="shared" si="32"/>
        <v>72</v>
      </c>
    </row>
    <row r="701" spans="1:23" x14ac:dyDescent="0.35">
      <c r="A701" s="77" t="s">
        <v>7990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>
        <v>165</v>
      </c>
      <c r="M701" s="2"/>
      <c r="N701" s="2"/>
      <c r="O701" s="2"/>
      <c r="P701" s="2"/>
      <c r="Q701" s="2"/>
      <c r="R701" s="2"/>
      <c r="S701" s="2">
        <f t="shared" si="31"/>
        <v>165</v>
      </c>
      <c r="U701" s="74" t="str">
        <f>VLOOKUP(V701,SALDOAWAL.!$E:$E,1,0)</f>
        <v>1843729-05</v>
      </c>
      <c r="V701" s="74" t="str">
        <f t="shared" si="30"/>
        <v>1843729-05</v>
      </c>
      <c r="W701" s="74">
        <f t="shared" si="32"/>
        <v>165</v>
      </c>
    </row>
    <row r="702" spans="1:23" x14ac:dyDescent="0.35">
      <c r="A702" s="77" t="s">
        <v>7996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>
        <v>665</v>
      </c>
      <c r="M702" s="2"/>
      <c r="N702" s="2"/>
      <c r="O702" s="2"/>
      <c r="P702" s="2"/>
      <c r="Q702" s="2"/>
      <c r="R702" s="2"/>
      <c r="S702" s="2">
        <f t="shared" si="31"/>
        <v>665</v>
      </c>
      <c r="U702" s="74" t="str">
        <f>VLOOKUP(V702,SALDOAWAL.!$E:$E,1,0)</f>
        <v>1843733-02</v>
      </c>
      <c r="V702" s="74" t="str">
        <f t="shared" si="30"/>
        <v>1843733-02</v>
      </c>
      <c r="W702" s="74">
        <f t="shared" si="32"/>
        <v>665</v>
      </c>
    </row>
    <row r="703" spans="1:23" x14ac:dyDescent="0.35">
      <c r="A703" s="77" t="s">
        <v>7842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>
        <v>928</v>
      </c>
      <c r="M703" s="2"/>
      <c r="N703" s="2"/>
      <c r="O703" s="2"/>
      <c r="P703" s="2"/>
      <c r="Q703" s="2"/>
      <c r="R703" s="2"/>
      <c r="S703" s="2">
        <f t="shared" si="31"/>
        <v>928</v>
      </c>
      <c r="U703" s="74" t="str">
        <f>VLOOKUP(V703,SALDOAWAL.!$E:$E,1,0)</f>
        <v>1843887-02</v>
      </c>
      <c r="V703" s="74" t="str">
        <f t="shared" si="30"/>
        <v>1843887-02</v>
      </c>
      <c r="W703" s="74">
        <f t="shared" si="32"/>
        <v>928</v>
      </c>
    </row>
    <row r="704" spans="1:23" x14ac:dyDescent="0.35">
      <c r="A704" s="77" t="s">
        <v>8002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>
        <v>909</v>
      </c>
      <c r="M704" s="2"/>
      <c r="N704" s="2"/>
      <c r="O704" s="2"/>
      <c r="P704" s="2"/>
      <c r="Q704" s="2"/>
      <c r="R704" s="2"/>
      <c r="S704" s="2">
        <f t="shared" si="31"/>
        <v>909</v>
      </c>
      <c r="U704" s="74" t="str">
        <f>VLOOKUP(V704,SALDOAWAL.!$E:$E,1,0)</f>
        <v>1843895-01</v>
      </c>
      <c r="V704" s="74" t="str">
        <f t="shared" si="30"/>
        <v>1843895-01</v>
      </c>
      <c r="W704" s="74">
        <f t="shared" si="32"/>
        <v>909</v>
      </c>
    </row>
    <row r="705" spans="1:23" x14ac:dyDescent="0.35">
      <c r="A705" s="77" t="s">
        <v>7566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>
        <v>7032</v>
      </c>
      <c r="M705" s="2"/>
      <c r="N705" s="2"/>
      <c r="O705" s="2"/>
      <c r="P705" s="2"/>
      <c r="Q705" s="2"/>
      <c r="R705" s="2"/>
      <c r="S705" s="2">
        <f t="shared" si="31"/>
        <v>7032</v>
      </c>
      <c r="U705" s="74" t="str">
        <f>VLOOKUP(V705,SALDOAWAL.!$E:$E,1,0)</f>
        <v>1844106-00</v>
      </c>
      <c r="V705" s="74" t="str">
        <f t="shared" si="30"/>
        <v>1844106-00</v>
      </c>
      <c r="W705" s="74">
        <f t="shared" si="32"/>
        <v>7032</v>
      </c>
    </row>
    <row r="706" spans="1:23" x14ac:dyDescent="0.35">
      <c r="A706" s="77" t="s">
        <v>7922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>
        <v>908</v>
      </c>
      <c r="M706" s="2"/>
      <c r="N706" s="2"/>
      <c r="O706" s="2"/>
      <c r="P706" s="2"/>
      <c r="Q706" s="2">
        <v>310</v>
      </c>
      <c r="R706" s="2"/>
      <c r="S706" s="2">
        <f t="shared" si="31"/>
        <v>1218</v>
      </c>
      <c r="U706" s="74" t="str">
        <f>VLOOKUP(V706,SALDOAWAL.!$E:$E,1,0)</f>
        <v>1844109-01</v>
      </c>
      <c r="V706" s="74" t="str">
        <f t="shared" ref="V706:V769" si="33">A706</f>
        <v>1844109-01</v>
      </c>
      <c r="W706" s="74">
        <f t="shared" si="32"/>
        <v>1218</v>
      </c>
    </row>
    <row r="707" spans="1:23" x14ac:dyDescent="0.35">
      <c r="A707" s="77" t="s">
        <v>7847</v>
      </c>
      <c r="B707" s="2"/>
      <c r="C707" s="2"/>
      <c r="D707" s="2"/>
      <c r="E707" s="2"/>
      <c r="F707" s="2"/>
      <c r="G707" s="2"/>
      <c r="H707" s="2"/>
      <c r="I707" s="2"/>
      <c r="J707" s="2"/>
      <c r="K707" s="2">
        <v>4323</v>
      </c>
      <c r="L707" s="2">
        <v>302</v>
      </c>
      <c r="M707" s="2"/>
      <c r="N707" s="2"/>
      <c r="O707" s="2"/>
      <c r="P707" s="2"/>
      <c r="Q707" s="2"/>
      <c r="R707" s="2"/>
      <c r="S707" s="2">
        <f t="shared" ref="S707:S770" si="34">SUM(B707:Q707)-R707</f>
        <v>4625</v>
      </c>
      <c r="U707" s="74" t="str">
        <f>VLOOKUP(V707,SALDOAWAL.!$E:$E,1,0)</f>
        <v>1844297-01</v>
      </c>
      <c r="V707" s="74" t="str">
        <f t="shared" si="33"/>
        <v>1844297-01</v>
      </c>
      <c r="W707" s="74">
        <f t="shared" ref="W707:W770" si="35">S707</f>
        <v>4625</v>
      </c>
    </row>
    <row r="708" spans="1:23" x14ac:dyDescent="0.35">
      <c r="A708" s="77" t="s">
        <v>7593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>
        <v>2688</v>
      </c>
      <c r="M708" s="2"/>
      <c r="N708" s="2"/>
      <c r="O708" s="2"/>
      <c r="P708" s="2"/>
      <c r="Q708" s="2"/>
      <c r="R708" s="2"/>
      <c r="S708" s="2">
        <f t="shared" si="34"/>
        <v>2688</v>
      </c>
      <c r="U708" s="74" t="str">
        <f>VLOOKUP(V708,SALDOAWAL.!$E:$E,1,0)</f>
        <v>1844298-00</v>
      </c>
      <c r="V708" s="74" t="str">
        <f t="shared" si="33"/>
        <v>1844298-00</v>
      </c>
      <c r="W708" s="74">
        <f t="shared" si="35"/>
        <v>2688</v>
      </c>
    </row>
    <row r="709" spans="1:23" x14ac:dyDescent="0.35">
      <c r="A709" s="77" t="s">
        <v>7715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>
        <v>2548</v>
      </c>
      <c r="M709" s="2">
        <v>2072</v>
      </c>
      <c r="N709" s="2"/>
      <c r="O709" s="2"/>
      <c r="P709" s="2"/>
      <c r="Q709" s="2"/>
      <c r="R709" s="2">
        <v>1000</v>
      </c>
      <c r="S709" s="2">
        <f t="shared" si="34"/>
        <v>3620</v>
      </c>
      <c r="U709" s="74" t="str">
        <f>VLOOKUP(V709,SALDOAWAL.!$E:$E,1,0)</f>
        <v>1850207-01</v>
      </c>
      <c r="V709" s="74" t="str">
        <f t="shared" si="33"/>
        <v>1850207-01</v>
      </c>
      <c r="W709" s="74">
        <f t="shared" si="35"/>
        <v>3620</v>
      </c>
    </row>
    <row r="710" spans="1:23" x14ac:dyDescent="0.35">
      <c r="A710" s="77" t="s">
        <v>7713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>
        <v>372</v>
      </c>
      <c r="M710" s="2">
        <v>45</v>
      </c>
      <c r="N710" s="2"/>
      <c r="O710" s="2"/>
      <c r="P710" s="2"/>
      <c r="Q710" s="2">
        <v>200</v>
      </c>
      <c r="R710" s="2"/>
      <c r="S710" s="2">
        <f t="shared" si="34"/>
        <v>617</v>
      </c>
      <c r="U710" s="74" t="str">
        <f>VLOOKUP(V710,SALDOAWAL.!$E:$E,1,0)</f>
        <v>1851918-00</v>
      </c>
      <c r="V710" s="74" t="str">
        <f t="shared" si="33"/>
        <v>1851918-00</v>
      </c>
      <c r="W710" s="74">
        <f t="shared" si="35"/>
        <v>617</v>
      </c>
    </row>
    <row r="711" spans="1:23" x14ac:dyDescent="0.35">
      <c r="A711" s="77" t="s">
        <v>10865</v>
      </c>
      <c r="B711" s="2"/>
      <c r="C711" s="2"/>
      <c r="D711" s="2"/>
      <c r="E711" s="2"/>
      <c r="F711" s="2"/>
      <c r="G711" s="2"/>
      <c r="H711" s="2"/>
      <c r="I711" s="2"/>
      <c r="J711" s="2"/>
      <c r="K711" s="2">
        <v>315</v>
      </c>
      <c r="L711" s="2">
        <v>165</v>
      </c>
      <c r="M711" s="2">
        <v>6554</v>
      </c>
      <c r="N711" s="2"/>
      <c r="O711" s="2"/>
      <c r="P711" s="2"/>
      <c r="Q711" s="2"/>
      <c r="R711" s="2"/>
      <c r="S711" s="2">
        <f t="shared" si="34"/>
        <v>7034</v>
      </c>
      <c r="U711" s="74" t="str">
        <f>VLOOKUP(V711,SALDOAWAL.!$E:$E,1,0)</f>
        <v>1857224-01</v>
      </c>
      <c r="V711" s="74" t="str">
        <f t="shared" si="33"/>
        <v>1857224-01</v>
      </c>
      <c r="W711" s="74">
        <f t="shared" si="35"/>
        <v>7034</v>
      </c>
    </row>
    <row r="712" spans="1:23" x14ac:dyDescent="0.35">
      <c r="A712" s="77" t="s">
        <v>10874</v>
      </c>
      <c r="B712" s="2"/>
      <c r="C712" s="2"/>
      <c r="D712" s="2"/>
      <c r="E712" s="2"/>
      <c r="F712" s="2"/>
      <c r="G712" s="2"/>
      <c r="H712" s="2"/>
      <c r="I712" s="2"/>
      <c r="J712" s="2"/>
      <c r="K712" s="2">
        <v>920</v>
      </c>
      <c r="L712" s="2">
        <v>262</v>
      </c>
      <c r="M712" s="2"/>
      <c r="N712" s="2"/>
      <c r="O712" s="2"/>
      <c r="P712" s="2"/>
      <c r="Q712" s="2">
        <v>1000</v>
      </c>
      <c r="R712" s="2"/>
      <c r="S712" s="2">
        <f t="shared" si="34"/>
        <v>2182</v>
      </c>
      <c r="U712" s="74" t="str">
        <f>VLOOKUP(V712,SALDOAWAL.!$E:$E,1,0)</f>
        <v>1857227-00</v>
      </c>
      <c r="V712" s="74" t="str">
        <f t="shared" si="33"/>
        <v>1857227-00</v>
      </c>
      <c r="W712" s="74">
        <f t="shared" si="35"/>
        <v>2182</v>
      </c>
    </row>
    <row r="713" spans="1:23" x14ac:dyDescent="0.35">
      <c r="A713" s="77" t="s">
        <v>10881</v>
      </c>
      <c r="B713" s="2"/>
      <c r="C713" s="2"/>
      <c r="D713" s="2"/>
      <c r="E713" s="2"/>
      <c r="F713" s="2"/>
      <c r="G713" s="2"/>
      <c r="H713" s="2"/>
      <c r="I713" s="2"/>
      <c r="J713" s="2"/>
      <c r="K713" s="2">
        <v>1650</v>
      </c>
      <c r="L713" s="2"/>
      <c r="M713" s="2">
        <v>3144</v>
      </c>
      <c r="N713" s="2"/>
      <c r="O713" s="2"/>
      <c r="P713" s="2"/>
      <c r="Q713" s="2"/>
      <c r="R713" s="2"/>
      <c r="S713" s="2">
        <f t="shared" si="34"/>
        <v>4794</v>
      </c>
      <c r="U713" s="74" t="str">
        <f>VLOOKUP(V713,SALDOAWAL.!$E:$E,1,0)</f>
        <v>1857236-00</v>
      </c>
      <c r="V713" s="74" t="str">
        <f t="shared" si="33"/>
        <v>1857236-00</v>
      </c>
      <c r="W713" s="74">
        <f t="shared" si="35"/>
        <v>4794</v>
      </c>
    </row>
    <row r="714" spans="1:23" x14ac:dyDescent="0.35">
      <c r="A714" s="77" t="s">
        <v>7803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>
        <v>1940</v>
      </c>
      <c r="M714" s="2"/>
      <c r="N714" s="2"/>
      <c r="O714" s="2"/>
      <c r="P714" s="2"/>
      <c r="Q714" s="2"/>
      <c r="R714" s="2"/>
      <c r="S714" s="2">
        <f t="shared" si="34"/>
        <v>1940</v>
      </c>
      <c r="U714" s="74" t="str">
        <f>VLOOKUP(V714,SALDOAWAL.!$E:$E,1,0)</f>
        <v>1857429-00</v>
      </c>
      <c r="V714" s="74" t="str">
        <f t="shared" si="33"/>
        <v>1857429-00</v>
      </c>
      <c r="W714" s="74">
        <f t="shared" si="35"/>
        <v>1940</v>
      </c>
    </row>
    <row r="715" spans="1:23" x14ac:dyDescent="0.35">
      <c r="A715" s="77" t="s">
        <v>7921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>
        <v>3566</v>
      </c>
      <c r="M715" s="2"/>
      <c r="N715" s="2"/>
      <c r="O715" s="2"/>
      <c r="P715" s="2"/>
      <c r="Q715" s="2"/>
      <c r="R715" s="2"/>
      <c r="S715" s="2">
        <f t="shared" si="34"/>
        <v>3566</v>
      </c>
      <c r="U715" s="74" t="str">
        <f>VLOOKUP(V715,SALDOAWAL.!$E:$E,1,0)</f>
        <v>1857431-01</v>
      </c>
      <c r="V715" s="74" t="str">
        <f t="shared" si="33"/>
        <v>1857431-01</v>
      </c>
      <c r="W715" s="74">
        <f t="shared" si="35"/>
        <v>3566</v>
      </c>
    </row>
    <row r="716" spans="1:23" x14ac:dyDescent="0.35">
      <c r="A716" s="77" t="s">
        <v>7816</v>
      </c>
      <c r="B716" s="2">
        <v>250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>
        <f t="shared" si="34"/>
        <v>250</v>
      </c>
      <c r="U716" s="74" t="str">
        <f>VLOOKUP(V716,SALDOAWAL.!$E:$E,1,0)</f>
        <v>1857434-00</v>
      </c>
      <c r="V716" s="74" t="str">
        <f t="shared" si="33"/>
        <v>1857434-00</v>
      </c>
      <c r="W716" s="74">
        <f t="shared" si="35"/>
        <v>250</v>
      </c>
    </row>
    <row r="717" spans="1:23" x14ac:dyDescent="0.35">
      <c r="A717" s="77" t="s">
        <v>7857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>
        <v>10575</v>
      </c>
      <c r="M717" s="2">
        <v>506</v>
      </c>
      <c r="N717" s="2"/>
      <c r="O717" s="2"/>
      <c r="P717" s="2"/>
      <c r="Q717" s="2">
        <v>4200</v>
      </c>
      <c r="R717" s="2"/>
      <c r="S717" s="2">
        <f t="shared" si="34"/>
        <v>15281</v>
      </c>
      <c r="U717" s="74" t="str">
        <f>VLOOKUP(V717,SALDOAWAL.!$E:$E,1,0)</f>
        <v>1858247-00</v>
      </c>
      <c r="V717" s="74" t="str">
        <f t="shared" si="33"/>
        <v>1858247-00</v>
      </c>
      <c r="W717" s="74">
        <f t="shared" si="35"/>
        <v>15281</v>
      </c>
    </row>
    <row r="718" spans="1:23" x14ac:dyDescent="0.35">
      <c r="A718" s="77" t="s">
        <v>10922</v>
      </c>
      <c r="B718" s="2"/>
      <c r="C718" s="2"/>
      <c r="D718" s="2">
        <v>210</v>
      </c>
      <c r="E718" s="2"/>
      <c r="F718" s="2"/>
      <c r="G718" s="2"/>
      <c r="H718" s="2"/>
      <c r="I718" s="2"/>
      <c r="J718" s="2"/>
      <c r="K718" s="2"/>
      <c r="L718" s="2">
        <v>1894</v>
      </c>
      <c r="M718" s="2">
        <v>736</v>
      </c>
      <c r="N718" s="2"/>
      <c r="O718" s="2"/>
      <c r="P718" s="2"/>
      <c r="Q718" s="2">
        <v>400</v>
      </c>
      <c r="R718" s="2"/>
      <c r="S718" s="2">
        <f t="shared" si="34"/>
        <v>3240</v>
      </c>
      <c r="U718" s="74" t="str">
        <f>VLOOKUP(V718,SALDOAWAL.!$E:$E,1,0)</f>
        <v>1858785-00</v>
      </c>
      <c r="V718" s="74" t="str">
        <f t="shared" si="33"/>
        <v>1858785-00</v>
      </c>
      <c r="W718" s="74">
        <f t="shared" si="35"/>
        <v>3240</v>
      </c>
    </row>
    <row r="719" spans="1:23" x14ac:dyDescent="0.35">
      <c r="A719" s="77" t="s">
        <v>7924</v>
      </c>
      <c r="B719" s="2">
        <v>79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>
        <f t="shared" si="34"/>
        <v>79</v>
      </c>
      <c r="U719" s="74" t="str">
        <f>VLOOKUP(V719,SALDOAWAL.!$E:$E,1,0)</f>
        <v>1860563-00</v>
      </c>
      <c r="V719" s="74" t="str">
        <f t="shared" si="33"/>
        <v>1860563-00</v>
      </c>
      <c r="W719" s="74">
        <f t="shared" si="35"/>
        <v>79</v>
      </c>
    </row>
    <row r="720" spans="1:23" x14ac:dyDescent="0.35">
      <c r="A720" s="77" t="s">
        <v>8043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>
        <v>600</v>
      </c>
      <c r="M720" s="2"/>
      <c r="N720" s="2"/>
      <c r="O720" s="2"/>
      <c r="P720" s="2"/>
      <c r="Q720" s="2"/>
      <c r="R720" s="2"/>
      <c r="S720" s="2">
        <f t="shared" si="34"/>
        <v>600</v>
      </c>
      <c r="U720" s="74" t="str">
        <f>VLOOKUP(V720,SALDOAWAL.!$E:$E,1,0)</f>
        <v>1862632-00</v>
      </c>
      <c r="V720" s="74" t="str">
        <f t="shared" si="33"/>
        <v>1862632-00</v>
      </c>
      <c r="W720" s="74">
        <f t="shared" si="35"/>
        <v>600</v>
      </c>
    </row>
    <row r="721" spans="1:23" x14ac:dyDescent="0.35">
      <c r="A721" s="77" t="s">
        <v>8048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>
        <v>3136</v>
      </c>
      <c r="M721" s="2"/>
      <c r="N721" s="2"/>
      <c r="O721" s="2"/>
      <c r="P721" s="2"/>
      <c r="Q721" s="2">
        <v>500</v>
      </c>
      <c r="R721" s="2"/>
      <c r="S721" s="2">
        <f t="shared" si="34"/>
        <v>3636</v>
      </c>
      <c r="U721" s="74" t="str">
        <f>VLOOKUP(V721,SALDOAWAL.!$E:$E,1,0)</f>
        <v>1862658-00</v>
      </c>
      <c r="V721" s="74" t="str">
        <f t="shared" si="33"/>
        <v>1862658-00</v>
      </c>
      <c r="W721" s="74">
        <f t="shared" si="35"/>
        <v>3636</v>
      </c>
    </row>
    <row r="722" spans="1:23" x14ac:dyDescent="0.35">
      <c r="A722" s="77" t="s">
        <v>8051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>
        <v>316</v>
      </c>
      <c r="M722" s="2"/>
      <c r="N722" s="2"/>
      <c r="O722" s="2"/>
      <c r="P722" s="2"/>
      <c r="Q722" s="2">
        <v>1000</v>
      </c>
      <c r="R722" s="2"/>
      <c r="S722" s="2">
        <f t="shared" si="34"/>
        <v>1316</v>
      </c>
      <c r="U722" s="74" t="str">
        <f>VLOOKUP(V722,SALDOAWAL.!$E:$E,1,0)</f>
        <v>1862685-00</v>
      </c>
      <c r="V722" s="74" t="str">
        <f t="shared" si="33"/>
        <v>1862685-00</v>
      </c>
      <c r="W722" s="74">
        <f t="shared" si="35"/>
        <v>1316</v>
      </c>
    </row>
    <row r="723" spans="1:23" x14ac:dyDescent="0.35">
      <c r="A723" s="77" t="s">
        <v>8056</v>
      </c>
      <c r="B723" s="2">
        <v>13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>
        <f t="shared" si="34"/>
        <v>13</v>
      </c>
      <c r="U723" s="74" t="str">
        <f>VLOOKUP(V723,SALDOAWAL.!$E:$E,1,0)</f>
        <v>1862686-00</v>
      </c>
      <c r="V723" s="74" t="str">
        <f t="shared" si="33"/>
        <v>1862686-00</v>
      </c>
      <c r="W723" s="74">
        <f t="shared" si="35"/>
        <v>13</v>
      </c>
    </row>
    <row r="724" spans="1:23" x14ac:dyDescent="0.35">
      <c r="A724" s="77" t="s">
        <v>11066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>
        <v>890</v>
      </c>
      <c r="M724" s="2"/>
      <c r="N724" s="2"/>
      <c r="O724" s="2"/>
      <c r="P724" s="2"/>
      <c r="Q724" s="2"/>
      <c r="R724" s="2"/>
      <c r="S724" s="2">
        <f t="shared" si="34"/>
        <v>890</v>
      </c>
      <c r="U724" s="74" t="str">
        <f>VLOOKUP(V724,SALDOAWAL.!$E:$E,1,0)</f>
        <v>1862686-01</v>
      </c>
      <c r="V724" s="74" t="str">
        <f t="shared" si="33"/>
        <v>1862686-01</v>
      </c>
      <c r="W724" s="74">
        <f t="shared" si="35"/>
        <v>890</v>
      </c>
    </row>
    <row r="725" spans="1:23" x14ac:dyDescent="0.35">
      <c r="A725" s="77" t="s">
        <v>8061</v>
      </c>
      <c r="B725" s="2"/>
      <c r="C725" s="2"/>
      <c r="D725" s="2">
        <v>2520</v>
      </c>
      <c r="E725" s="2"/>
      <c r="F725" s="2"/>
      <c r="G725" s="2"/>
      <c r="H725" s="2"/>
      <c r="I725" s="2"/>
      <c r="J725" s="2"/>
      <c r="K725" s="2"/>
      <c r="L725" s="2">
        <v>1107</v>
      </c>
      <c r="M725" s="2">
        <v>1505</v>
      </c>
      <c r="N725" s="2"/>
      <c r="O725" s="2"/>
      <c r="P725" s="2"/>
      <c r="Q725" s="2"/>
      <c r="R725" s="2"/>
      <c r="S725" s="2">
        <f t="shared" si="34"/>
        <v>5132</v>
      </c>
      <c r="U725" s="74" t="str">
        <f>VLOOKUP(V725,SALDOAWAL.!$E:$E,1,0)</f>
        <v>1862687-00</v>
      </c>
      <c r="V725" s="74" t="str">
        <f t="shared" si="33"/>
        <v>1862687-00</v>
      </c>
      <c r="W725" s="74">
        <f t="shared" si="35"/>
        <v>5132</v>
      </c>
    </row>
    <row r="726" spans="1:23" x14ac:dyDescent="0.35">
      <c r="A726" s="77" t="s">
        <v>8066</v>
      </c>
      <c r="B726" s="2">
        <v>207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>
        <f t="shared" si="34"/>
        <v>207</v>
      </c>
      <c r="U726" s="74" t="str">
        <f>VLOOKUP(V726,SALDOAWAL.!$E:$E,1,0)</f>
        <v>1862698-00</v>
      </c>
      <c r="V726" s="74" t="str">
        <f t="shared" si="33"/>
        <v>1862698-00</v>
      </c>
      <c r="W726" s="74">
        <f t="shared" si="35"/>
        <v>207</v>
      </c>
    </row>
    <row r="727" spans="1:23" x14ac:dyDescent="0.35">
      <c r="A727" s="77" t="s">
        <v>8073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>
        <v>358</v>
      </c>
      <c r="M727" s="2"/>
      <c r="N727" s="2"/>
      <c r="O727" s="2"/>
      <c r="P727" s="2"/>
      <c r="Q727" s="2"/>
      <c r="R727" s="2"/>
      <c r="S727" s="2">
        <f t="shared" si="34"/>
        <v>358</v>
      </c>
      <c r="U727" s="74" t="str">
        <f>VLOOKUP(V727,SALDOAWAL.!$E:$E,1,0)</f>
        <v>1862699-00</v>
      </c>
      <c r="V727" s="74" t="str">
        <f t="shared" si="33"/>
        <v>1862699-00</v>
      </c>
      <c r="W727" s="74">
        <f t="shared" si="35"/>
        <v>358</v>
      </c>
    </row>
    <row r="728" spans="1:23" x14ac:dyDescent="0.35">
      <c r="A728" s="77" t="s">
        <v>8080</v>
      </c>
      <c r="B728" s="2"/>
      <c r="C728" s="2"/>
      <c r="D728" s="2"/>
      <c r="E728" s="2"/>
      <c r="F728" s="2"/>
      <c r="G728" s="2"/>
      <c r="H728" s="2"/>
      <c r="I728" s="2"/>
      <c r="J728" s="2"/>
      <c r="K728" s="2">
        <v>3409</v>
      </c>
      <c r="L728" s="2">
        <v>2144</v>
      </c>
      <c r="M728" s="2"/>
      <c r="N728" s="2"/>
      <c r="O728" s="2"/>
      <c r="P728" s="2"/>
      <c r="Q728" s="2"/>
      <c r="R728" s="2"/>
      <c r="S728" s="2">
        <f t="shared" si="34"/>
        <v>5553</v>
      </c>
      <c r="U728" s="74" t="str">
        <f>VLOOKUP(V728,SALDOAWAL.!$E:$E,1,0)</f>
        <v>1862721-00</v>
      </c>
      <c r="V728" s="74" t="str">
        <f t="shared" si="33"/>
        <v>1862721-00</v>
      </c>
      <c r="W728" s="74">
        <f t="shared" si="35"/>
        <v>5553</v>
      </c>
    </row>
    <row r="729" spans="1:23" x14ac:dyDescent="0.35">
      <c r="A729" s="77" t="s">
        <v>8085</v>
      </c>
      <c r="B729" s="2"/>
      <c r="C729" s="2"/>
      <c r="D729" s="2"/>
      <c r="E729" s="2"/>
      <c r="F729" s="2"/>
      <c r="G729" s="2"/>
      <c r="H729" s="2"/>
      <c r="I729" s="2"/>
      <c r="J729" s="2"/>
      <c r="K729" s="2">
        <v>5070</v>
      </c>
      <c r="L729" s="2">
        <v>352</v>
      </c>
      <c r="M729" s="2"/>
      <c r="N729" s="2"/>
      <c r="O729" s="2"/>
      <c r="P729" s="2"/>
      <c r="Q729" s="2"/>
      <c r="R729" s="2"/>
      <c r="S729" s="2">
        <f t="shared" si="34"/>
        <v>5422</v>
      </c>
      <c r="U729" s="74" t="str">
        <f>VLOOKUP(V729,SALDOAWAL.!$E:$E,1,0)</f>
        <v>1863169-00</v>
      </c>
      <c r="V729" s="74" t="str">
        <f t="shared" si="33"/>
        <v>1863169-00</v>
      </c>
      <c r="W729" s="74">
        <f t="shared" si="35"/>
        <v>5422</v>
      </c>
    </row>
    <row r="730" spans="1:23" x14ac:dyDescent="0.35">
      <c r="A730" s="77" t="s">
        <v>8254</v>
      </c>
      <c r="B730" s="2">
        <v>79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>
        <f t="shared" si="34"/>
        <v>79</v>
      </c>
      <c r="U730" s="74" t="str">
        <f>VLOOKUP(V730,SALDOAWAL.!$E:$E,1,0)</f>
        <v>1866243-00</v>
      </c>
      <c r="V730" s="74" t="str">
        <f t="shared" si="33"/>
        <v>1866243-00</v>
      </c>
      <c r="W730" s="74">
        <f t="shared" si="35"/>
        <v>79</v>
      </c>
    </row>
    <row r="731" spans="1:23" x14ac:dyDescent="0.35">
      <c r="A731" s="77" t="s">
        <v>8089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>
        <v>133</v>
      </c>
      <c r="M731" s="2"/>
      <c r="N731" s="2"/>
      <c r="O731" s="2"/>
      <c r="P731" s="2"/>
      <c r="Q731" s="2"/>
      <c r="R731" s="2"/>
      <c r="S731" s="2">
        <f t="shared" si="34"/>
        <v>133</v>
      </c>
      <c r="U731" s="74" t="str">
        <f>VLOOKUP(V731,SALDOAWAL.!$E:$E,1,0)</f>
        <v>1866243-01</v>
      </c>
      <c r="V731" s="74" t="str">
        <f t="shared" si="33"/>
        <v>1866243-01</v>
      </c>
      <c r="W731" s="74">
        <f t="shared" si="35"/>
        <v>133</v>
      </c>
    </row>
    <row r="732" spans="1:23" x14ac:dyDescent="0.35">
      <c r="A732" s="77" t="s">
        <v>8097</v>
      </c>
      <c r="B732" s="2">
        <v>157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>
        <f t="shared" si="34"/>
        <v>157</v>
      </c>
      <c r="U732" s="74" t="str">
        <f>VLOOKUP(V732,SALDOAWAL.!$E:$E,1,0)</f>
        <v>1866544-00</v>
      </c>
      <c r="V732" s="74" t="str">
        <f t="shared" si="33"/>
        <v>1866544-00</v>
      </c>
      <c r="W732" s="74">
        <f t="shared" si="35"/>
        <v>157</v>
      </c>
    </row>
    <row r="733" spans="1:23" x14ac:dyDescent="0.35">
      <c r="A733" s="77" t="s">
        <v>11476</v>
      </c>
      <c r="B733" s="2">
        <v>205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>
        <f t="shared" si="34"/>
        <v>205</v>
      </c>
      <c r="U733" s="74" t="str">
        <f>VLOOKUP(V733,SALDOAWAL.!$E:$E,1,0)</f>
        <v>1866544-01</v>
      </c>
      <c r="V733" s="74" t="str">
        <f t="shared" si="33"/>
        <v>1866544-01</v>
      </c>
      <c r="W733" s="74">
        <f t="shared" si="35"/>
        <v>205</v>
      </c>
    </row>
    <row r="734" spans="1:23" x14ac:dyDescent="0.35">
      <c r="A734" s="77" t="s">
        <v>8102</v>
      </c>
      <c r="B734" s="2">
        <v>362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>
        <f t="shared" si="34"/>
        <v>362</v>
      </c>
      <c r="U734" s="74" t="str">
        <f>VLOOKUP(V734,SALDOAWAL.!$E:$E,1,0)</f>
        <v>1866570-00</v>
      </c>
      <c r="V734" s="74" t="str">
        <f t="shared" si="33"/>
        <v>1866570-00</v>
      </c>
      <c r="W734" s="74">
        <f t="shared" si="35"/>
        <v>362</v>
      </c>
    </row>
    <row r="735" spans="1:23" x14ac:dyDescent="0.35">
      <c r="A735" s="77" t="s">
        <v>11075</v>
      </c>
      <c r="B735" s="2">
        <v>146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>
        <f t="shared" si="34"/>
        <v>146</v>
      </c>
      <c r="U735" s="74" t="str">
        <f>VLOOKUP(V735,SALDOAWAL.!$E:$E,1,0)</f>
        <v>1866570-01</v>
      </c>
      <c r="V735" s="74" t="str">
        <f t="shared" si="33"/>
        <v>1866570-01</v>
      </c>
      <c r="W735" s="74">
        <f t="shared" si="35"/>
        <v>146</v>
      </c>
    </row>
    <row r="736" spans="1:23" x14ac:dyDescent="0.35">
      <c r="A736" s="77" t="s">
        <v>11432</v>
      </c>
      <c r="B736" s="2">
        <v>120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>
        <f t="shared" si="34"/>
        <v>120</v>
      </c>
      <c r="U736" s="74" t="str">
        <f>VLOOKUP(V736,SALDOAWAL.!$E:$E,1,0)</f>
        <v>1866570-02</v>
      </c>
      <c r="V736" s="74" t="str">
        <f t="shared" si="33"/>
        <v>1866570-02</v>
      </c>
      <c r="W736" s="74">
        <f t="shared" si="35"/>
        <v>120</v>
      </c>
    </row>
    <row r="737" spans="1:23" x14ac:dyDescent="0.35">
      <c r="A737" s="77" t="s">
        <v>8261</v>
      </c>
      <c r="B737" s="2">
        <v>200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>
        <f t="shared" si="34"/>
        <v>200</v>
      </c>
      <c r="U737" s="74" t="str">
        <f>VLOOKUP(V737,SALDOAWAL.!$E:$E,1,0)</f>
        <v>1866580-00</v>
      </c>
      <c r="V737" s="74" t="str">
        <f t="shared" si="33"/>
        <v>1866580-00</v>
      </c>
      <c r="W737" s="74">
        <f t="shared" si="35"/>
        <v>200</v>
      </c>
    </row>
    <row r="738" spans="1:23" x14ac:dyDescent="0.35">
      <c r="A738" s="77" t="s">
        <v>8113</v>
      </c>
      <c r="B738" s="2">
        <v>252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>
        <f t="shared" si="34"/>
        <v>252</v>
      </c>
      <c r="U738" s="74" t="str">
        <f>VLOOKUP(V738,SALDOAWAL.!$E:$E,1,0)</f>
        <v>1866589-00</v>
      </c>
      <c r="V738" s="74" t="str">
        <f t="shared" si="33"/>
        <v>1866589-00</v>
      </c>
      <c r="W738" s="74">
        <f t="shared" si="35"/>
        <v>252</v>
      </c>
    </row>
    <row r="739" spans="1:23" x14ac:dyDescent="0.35">
      <c r="A739" s="77" t="s">
        <v>8268</v>
      </c>
      <c r="B739" s="2">
        <v>85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>
        <f t="shared" si="34"/>
        <v>85</v>
      </c>
      <c r="U739" s="74" t="str">
        <f>VLOOKUP(V739,SALDOAWAL.!$E:$E,1,0)</f>
        <v>1866617-00</v>
      </c>
      <c r="V739" s="74" t="str">
        <f t="shared" si="33"/>
        <v>1866617-00</v>
      </c>
      <c r="W739" s="74">
        <f t="shared" si="35"/>
        <v>85</v>
      </c>
    </row>
    <row r="740" spans="1:23" x14ac:dyDescent="0.35">
      <c r="A740" s="77" t="s">
        <v>8118</v>
      </c>
      <c r="B740" s="2">
        <v>395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>
        <f t="shared" si="34"/>
        <v>395</v>
      </c>
      <c r="U740" s="74" t="str">
        <f>VLOOKUP(V740,SALDOAWAL.!$E:$E,1,0)</f>
        <v>1866775-00</v>
      </c>
      <c r="V740" s="74" t="str">
        <f t="shared" si="33"/>
        <v>1866775-00</v>
      </c>
      <c r="W740" s="74">
        <f t="shared" si="35"/>
        <v>395</v>
      </c>
    </row>
    <row r="741" spans="1:23" x14ac:dyDescent="0.35">
      <c r="A741" s="77" t="s">
        <v>8125</v>
      </c>
      <c r="B741" s="2">
        <v>250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>
        <f t="shared" si="34"/>
        <v>250</v>
      </c>
      <c r="U741" s="74" t="str">
        <f>VLOOKUP(V741,SALDOAWAL.!$E:$E,1,0)</f>
        <v>1866793-00</v>
      </c>
      <c r="V741" s="74" t="str">
        <f t="shared" si="33"/>
        <v>1866793-00</v>
      </c>
      <c r="W741" s="74">
        <f t="shared" si="35"/>
        <v>250</v>
      </c>
    </row>
    <row r="742" spans="1:23" x14ac:dyDescent="0.35">
      <c r="A742" s="77" t="s">
        <v>8130</v>
      </c>
      <c r="B742" s="2">
        <v>308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>
        <f t="shared" si="34"/>
        <v>308</v>
      </c>
      <c r="U742" s="74" t="str">
        <f>VLOOKUP(V742,SALDOAWAL.!$E:$E,1,0)</f>
        <v>1866814-00</v>
      </c>
      <c r="V742" s="74" t="str">
        <f t="shared" si="33"/>
        <v>1866814-00</v>
      </c>
      <c r="W742" s="74">
        <f t="shared" si="35"/>
        <v>308</v>
      </c>
    </row>
    <row r="743" spans="1:23" x14ac:dyDescent="0.35">
      <c r="A743" s="77" t="s">
        <v>8137</v>
      </c>
      <c r="B743" s="2">
        <v>260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>
        <f t="shared" si="34"/>
        <v>260</v>
      </c>
      <c r="U743" s="74" t="str">
        <f>VLOOKUP(V743,SALDOAWAL.!$E:$E,1,0)</f>
        <v>1866815-00</v>
      </c>
      <c r="V743" s="74" t="str">
        <f t="shared" si="33"/>
        <v>1866815-00</v>
      </c>
      <c r="W743" s="74">
        <f t="shared" si="35"/>
        <v>260</v>
      </c>
    </row>
    <row r="744" spans="1:23" x14ac:dyDescent="0.35">
      <c r="A744" s="77" t="s">
        <v>8144</v>
      </c>
      <c r="B744" s="2">
        <v>254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>
        <f t="shared" si="34"/>
        <v>254</v>
      </c>
      <c r="U744" s="74" t="str">
        <f>VLOOKUP(V744,SALDOAWAL.!$E:$E,1,0)</f>
        <v>1866816-00</v>
      </c>
      <c r="V744" s="74" t="str">
        <f t="shared" si="33"/>
        <v>1866816-00</v>
      </c>
      <c r="W744" s="74">
        <f t="shared" si="35"/>
        <v>254</v>
      </c>
    </row>
    <row r="745" spans="1:23" x14ac:dyDescent="0.35">
      <c r="A745" s="77" t="s">
        <v>8151</v>
      </c>
      <c r="B745" s="2">
        <v>329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>
        <f t="shared" si="34"/>
        <v>329</v>
      </c>
      <c r="U745" s="74" t="str">
        <f>VLOOKUP(V745,SALDOAWAL.!$E:$E,1,0)</f>
        <v>1866827-00</v>
      </c>
      <c r="V745" s="74" t="str">
        <f t="shared" si="33"/>
        <v>1866827-00</v>
      </c>
      <c r="W745" s="74">
        <f t="shared" si="35"/>
        <v>329</v>
      </c>
    </row>
    <row r="746" spans="1:23" x14ac:dyDescent="0.35">
      <c r="A746" s="77" t="s">
        <v>8161</v>
      </c>
      <c r="B746" s="2">
        <v>186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>
        <f t="shared" si="34"/>
        <v>186</v>
      </c>
      <c r="U746" s="74" t="str">
        <f>VLOOKUP(V746,SALDOAWAL.!$E:$E,1,0)</f>
        <v>1866830-00</v>
      </c>
      <c r="V746" s="74" t="str">
        <f t="shared" si="33"/>
        <v>1866830-00</v>
      </c>
      <c r="W746" s="74">
        <f t="shared" si="35"/>
        <v>186</v>
      </c>
    </row>
    <row r="747" spans="1:23" x14ac:dyDescent="0.35">
      <c r="A747" s="77" t="s">
        <v>8169</v>
      </c>
      <c r="B747" s="2">
        <v>332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>
        <f t="shared" si="34"/>
        <v>332</v>
      </c>
      <c r="U747" s="74" t="str">
        <f>VLOOKUP(V747,SALDOAWAL.!$E:$E,1,0)</f>
        <v>1866833-00</v>
      </c>
      <c r="V747" s="74" t="str">
        <f t="shared" si="33"/>
        <v>1866833-00</v>
      </c>
      <c r="W747" s="74">
        <f t="shared" si="35"/>
        <v>332</v>
      </c>
    </row>
    <row r="748" spans="1:23" x14ac:dyDescent="0.35">
      <c r="A748" s="77" t="s">
        <v>8177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>
        <v>91</v>
      </c>
      <c r="M748" s="2"/>
      <c r="N748" s="2"/>
      <c r="O748" s="2"/>
      <c r="P748" s="2"/>
      <c r="Q748" s="2"/>
      <c r="R748" s="2"/>
      <c r="S748" s="2">
        <f t="shared" si="34"/>
        <v>91</v>
      </c>
      <c r="U748" s="74" t="str">
        <f>VLOOKUP(V748,SALDOAWAL.!$E:$E,1,0)</f>
        <v>1866853-00</v>
      </c>
      <c r="V748" s="74" t="str">
        <f t="shared" si="33"/>
        <v>1866853-00</v>
      </c>
      <c r="W748" s="74">
        <f t="shared" si="35"/>
        <v>91</v>
      </c>
    </row>
    <row r="749" spans="1:23" x14ac:dyDescent="0.35">
      <c r="A749" s="77" t="s">
        <v>8278</v>
      </c>
      <c r="B749" s="2">
        <v>63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>
        <f t="shared" si="34"/>
        <v>63</v>
      </c>
      <c r="U749" s="74" t="str">
        <f>VLOOKUP(V749,SALDOAWAL.!$E:$E,1,0)</f>
        <v>1866929-00</v>
      </c>
      <c r="V749" s="74" t="str">
        <f t="shared" si="33"/>
        <v>1866929-00</v>
      </c>
      <c r="W749" s="74">
        <f t="shared" si="35"/>
        <v>63</v>
      </c>
    </row>
    <row r="750" spans="1:23" x14ac:dyDescent="0.35">
      <c r="A750" s="77" t="s">
        <v>8184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>
        <v>225</v>
      </c>
      <c r="M750" s="2"/>
      <c r="N750" s="2"/>
      <c r="O750" s="2"/>
      <c r="P750" s="2"/>
      <c r="Q750" s="2"/>
      <c r="R750" s="2"/>
      <c r="S750" s="2">
        <f t="shared" si="34"/>
        <v>225</v>
      </c>
      <c r="U750" s="74" t="str">
        <f>VLOOKUP(V750,SALDOAWAL.!$E:$E,1,0)</f>
        <v>1866933-00</v>
      </c>
      <c r="V750" s="74" t="str">
        <f t="shared" si="33"/>
        <v>1866933-00</v>
      </c>
      <c r="W750" s="74">
        <f t="shared" si="35"/>
        <v>225</v>
      </c>
    </row>
    <row r="751" spans="1:23" x14ac:dyDescent="0.35">
      <c r="A751" s="77" t="s">
        <v>8191</v>
      </c>
      <c r="B751" s="2">
        <v>201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>
        <f t="shared" si="34"/>
        <v>201</v>
      </c>
      <c r="U751" s="74" t="str">
        <f>VLOOKUP(V751,SALDOAWAL.!$E:$E,1,0)</f>
        <v>1866962-00</v>
      </c>
      <c r="V751" s="74" t="str">
        <f t="shared" si="33"/>
        <v>1866962-00</v>
      </c>
      <c r="W751" s="74">
        <f t="shared" si="35"/>
        <v>201</v>
      </c>
    </row>
    <row r="752" spans="1:23" x14ac:dyDescent="0.35">
      <c r="A752" s="77" t="s">
        <v>8201</v>
      </c>
      <c r="B752" s="2">
        <v>462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>
        <f t="shared" si="34"/>
        <v>462</v>
      </c>
      <c r="U752" s="74" t="str">
        <f>VLOOKUP(V752,SALDOAWAL.!$E:$E,1,0)</f>
        <v>1866964-00</v>
      </c>
      <c r="V752" s="74" t="str">
        <f t="shared" si="33"/>
        <v>1866964-00</v>
      </c>
      <c r="W752" s="74">
        <f t="shared" si="35"/>
        <v>462</v>
      </c>
    </row>
    <row r="753" spans="1:23" x14ac:dyDescent="0.35">
      <c r="A753" s="77" t="s">
        <v>8285</v>
      </c>
      <c r="B753" s="2">
        <v>282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>
        <f t="shared" si="34"/>
        <v>282</v>
      </c>
      <c r="U753" s="74" t="str">
        <f>VLOOKUP(V753,SALDOAWAL.!$E:$E,1,0)</f>
        <v>1867299-00</v>
      </c>
      <c r="V753" s="74" t="str">
        <f t="shared" si="33"/>
        <v>1867299-00</v>
      </c>
      <c r="W753" s="74">
        <f t="shared" si="35"/>
        <v>282</v>
      </c>
    </row>
    <row r="754" spans="1:23" x14ac:dyDescent="0.35">
      <c r="A754" s="77" t="s">
        <v>8295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>
        <v>745</v>
      </c>
      <c r="M754" s="2"/>
      <c r="N754" s="2"/>
      <c r="O754" s="2"/>
      <c r="P754" s="2"/>
      <c r="Q754" s="2"/>
      <c r="R754" s="2"/>
      <c r="S754" s="2">
        <f t="shared" si="34"/>
        <v>745</v>
      </c>
      <c r="U754" s="74" t="str">
        <f>VLOOKUP(V754,SALDOAWAL.!$E:$E,1,0)</f>
        <v>1867340-00</v>
      </c>
      <c r="V754" s="74" t="str">
        <f t="shared" si="33"/>
        <v>1867340-00</v>
      </c>
      <c r="W754" s="74">
        <f t="shared" si="35"/>
        <v>745</v>
      </c>
    </row>
    <row r="755" spans="1:23" x14ac:dyDescent="0.35">
      <c r="A755" s="77" t="s">
        <v>8302</v>
      </c>
      <c r="B755" s="2">
        <v>1165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>
        <f t="shared" si="34"/>
        <v>1165</v>
      </c>
      <c r="U755" s="74" t="str">
        <f>VLOOKUP(V755,SALDOAWAL.!$E:$E,1,0)</f>
        <v>1867354-00</v>
      </c>
      <c r="V755" s="74" t="str">
        <f t="shared" si="33"/>
        <v>1867354-00</v>
      </c>
      <c r="W755" s="74">
        <f t="shared" si="35"/>
        <v>1165</v>
      </c>
    </row>
    <row r="756" spans="1:23" x14ac:dyDescent="0.35">
      <c r="A756" s="77" t="s">
        <v>8309</v>
      </c>
      <c r="B756" s="2">
        <v>1020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>
        <f t="shared" si="34"/>
        <v>1020</v>
      </c>
      <c r="U756" s="74" t="str">
        <f>VLOOKUP(V756,SALDOAWAL.!$E:$E,1,0)</f>
        <v>1867355-00</v>
      </c>
      <c r="V756" s="74" t="str">
        <f t="shared" si="33"/>
        <v>1867355-00</v>
      </c>
      <c r="W756" s="74">
        <f t="shared" si="35"/>
        <v>1020</v>
      </c>
    </row>
    <row r="757" spans="1:23" x14ac:dyDescent="0.35">
      <c r="A757" s="77" t="s">
        <v>8258</v>
      </c>
      <c r="B757" s="2">
        <v>236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>
        <f t="shared" si="34"/>
        <v>236</v>
      </c>
      <c r="U757" s="74" t="str">
        <f>VLOOKUP(V757,SALDOAWAL.!$E:$E,1,0)</f>
        <v>1867359-00</v>
      </c>
      <c r="V757" s="74" t="str">
        <f t="shared" si="33"/>
        <v>1867359-00</v>
      </c>
      <c r="W757" s="74">
        <f t="shared" si="35"/>
        <v>236</v>
      </c>
    </row>
    <row r="758" spans="1:23" x14ac:dyDescent="0.35">
      <c r="A758" s="77" t="s">
        <v>8323</v>
      </c>
      <c r="B758" s="2">
        <v>288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>
        <f t="shared" si="34"/>
        <v>288</v>
      </c>
      <c r="U758" s="74" t="str">
        <f>VLOOKUP(V758,SALDOAWAL.!$E:$E,1,0)</f>
        <v>1867373-00</v>
      </c>
      <c r="V758" s="74" t="str">
        <f t="shared" si="33"/>
        <v>1867373-00</v>
      </c>
      <c r="W758" s="74">
        <f t="shared" si="35"/>
        <v>288</v>
      </c>
    </row>
    <row r="759" spans="1:23" x14ac:dyDescent="0.35">
      <c r="A759" s="77" t="s">
        <v>11083</v>
      </c>
      <c r="B759" s="2">
        <v>268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>
        <f t="shared" si="34"/>
        <v>268</v>
      </c>
      <c r="U759" s="74" t="str">
        <f>VLOOKUP(V759,SALDOAWAL.!$E:$E,1,0)</f>
        <v>1867373-01</v>
      </c>
      <c r="V759" s="74" t="str">
        <f t="shared" si="33"/>
        <v>1867373-01</v>
      </c>
      <c r="W759" s="74">
        <f t="shared" si="35"/>
        <v>268</v>
      </c>
    </row>
    <row r="760" spans="1:23" x14ac:dyDescent="0.35">
      <c r="A760" s="77" t="s">
        <v>8333</v>
      </c>
      <c r="B760" s="2">
        <v>248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>
        <f t="shared" si="34"/>
        <v>248</v>
      </c>
      <c r="U760" s="74" t="str">
        <f>VLOOKUP(V760,SALDOAWAL.!$E:$E,1,0)</f>
        <v>1867374-00</v>
      </c>
      <c r="V760" s="74" t="str">
        <f t="shared" si="33"/>
        <v>1867374-00</v>
      </c>
      <c r="W760" s="74">
        <f t="shared" si="35"/>
        <v>248</v>
      </c>
    </row>
    <row r="761" spans="1:23" x14ac:dyDescent="0.35">
      <c r="A761" s="77" t="s">
        <v>8338</v>
      </c>
      <c r="B761" s="2"/>
      <c r="C761" s="2"/>
      <c r="D761" s="2"/>
      <c r="E761" s="2"/>
      <c r="F761" s="2"/>
      <c r="G761" s="2"/>
      <c r="H761" s="2"/>
      <c r="I761" s="2"/>
      <c r="J761" s="2"/>
      <c r="K761" s="2">
        <v>2980</v>
      </c>
      <c r="L761" s="2">
        <v>750</v>
      </c>
      <c r="M761" s="2">
        <v>718</v>
      </c>
      <c r="N761" s="2"/>
      <c r="O761" s="2">
        <v>233</v>
      </c>
      <c r="P761" s="2"/>
      <c r="Q761" s="2"/>
      <c r="R761" s="2"/>
      <c r="S761" s="2">
        <f t="shared" si="34"/>
        <v>4681</v>
      </c>
      <c r="U761" s="74" t="str">
        <f>VLOOKUP(V761,SALDOAWAL.!$E:$E,1,0)</f>
        <v>1867380-00</v>
      </c>
      <c r="V761" s="74" t="str">
        <f t="shared" si="33"/>
        <v>1867380-00</v>
      </c>
      <c r="W761" s="74">
        <f t="shared" si="35"/>
        <v>4681</v>
      </c>
    </row>
    <row r="762" spans="1:23" x14ac:dyDescent="0.35">
      <c r="A762" s="77" t="s">
        <v>8345</v>
      </c>
      <c r="B762" s="2">
        <v>311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>
        <f t="shared" si="34"/>
        <v>311</v>
      </c>
      <c r="U762" s="74" t="str">
        <f>VLOOKUP(V762,SALDOAWAL.!$E:$E,1,0)</f>
        <v>1867381-00</v>
      </c>
      <c r="V762" s="74" t="str">
        <f t="shared" si="33"/>
        <v>1867381-00</v>
      </c>
      <c r="W762" s="74">
        <f t="shared" si="35"/>
        <v>311</v>
      </c>
    </row>
    <row r="763" spans="1:23" x14ac:dyDescent="0.35">
      <c r="A763" s="77" t="s">
        <v>8355</v>
      </c>
      <c r="B763" s="2">
        <v>608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>
        <f t="shared" si="34"/>
        <v>608</v>
      </c>
      <c r="U763" s="74" t="str">
        <f>VLOOKUP(V763,SALDOAWAL.!$E:$E,1,0)</f>
        <v>1867398-00</v>
      </c>
      <c r="V763" s="74" t="str">
        <f t="shared" si="33"/>
        <v>1867398-00</v>
      </c>
      <c r="W763" s="74">
        <f t="shared" si="35"/>
        <v>608</v>
      </c>
    </row>
    <row r="764" spans="1:23" x14ac:dyDescent="0.35">
      <c r="A764" s="77" t="s">
        <v>8360</v>
      </c>
      <c r="B764" s="2">
        <v>284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>
        <f t="shared" si="34"/>
        <v>284</v>
      </c>
      <c r="U764" s="74" t="str">
        <f>VLOOKUP(V764,SALDOAWAL.!$E:$E,1,0)</f>
        <v>1867425-00</v>
      </c>
      <c r="V764" s="74" t="str">
        <f t="shared" si="33"/>
        <v>1867425-00</v>
      </c>
      <c r="W764" s="74">
        <f t="shared" si="35"/>
        <v>284</v>
      </c>
    </row>
    <row r="765" spans="1:23" x14ac:dyDescent="0.35">
      <c r="A765" s="77" t="s">
        <v>11278</v>
      </c>
      <c r="B765" s="2">
        <v>164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>
        <f t="shared" si="34"/>
        <v>164</v>
      </c>
      <c r="U765" s="74" t="str">
        <f>VLOOKUP(V765,SALDOAWAL.!$E:$E,1,0)</f>
        <v>1867425-01</v>
      </c>
      <c r="V765" s="74" t="str">
        <f t="shared" si="33"/>
        <v>1867425-01</v>
      </c>
      <c r="W765" s="74">
        <f t="shared" si="35"/>
        <v>164</v>
      </c>
    </row>
    <row r="766" spans="1:23" x14ac:dyDescent="0.35">
      <c r="A766" s="77" t="s">
        <v>11286</v>
      </c>
      <c r="B766" s="2">
        <v>10</v>
      </c>
      <c r="C766" s="2"/>
      <c r="D766" s="2"/>
      <c r="E766" s="2"/>
      <c r="F766" s="2"/>
      <c r="G766" s="2"/>
      <c r="H766" s="2"/>
      <c r="I766" s="2"/>
      <c r="J766" s="2"/>
      <c r="K766" s="2"/>
      <c r="L766" s="2">
        <v>152</v>
      </c>
      <c r="M766" s="2"/>
      <c r="N766" s="2"/>
      <c r="O766" s="2"/>
      <c r="P766" s="2"/>
      <c r="Q766" s="2"/>
      <c r="R766" s="2"/>
      <c r="S766" s="2">
        <f t="shared" si="34"/>
        <v>162</v>
      </c>
      <c r="U766" s="74" t="str">
        <f>VLOOKUP(V766,SALDOAWAL.!$E:$E,1,0)</f>
        <v>1867428-01</v>
      </c>
      <c r="V766" s="74" t="str">
        <f t="shared" si="33"/>
        <v>1867428-01</v>
      </c>
      <c r="W766" s="74">
        <f t="shared" si="35"/>
        <v>162</v>
      </c>
    </row>
    <row r="767" spans="1:23" x14ac:dyDescent="0.35">
      <c r="A767" s="77" t="s">
        <v>8380</v>
      </c>
      <c r="B767" s="2">
        <v>258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>
        <f t="shared" si="34"/>
        <v>258</v>
      </c>
      <c r="U767" s="74" t="str">
        <f>VLOOKUP(V767,SALDOAWAL.!$E:$E,1,0)</f>
        <v>1867432-00</v>
      </c>
      <c r="V767" s="74" t="str">
        <f t="shared" si="33"/>
        <v>1867432-00</v>
      </c>
      <c r="W767" s="74">
        <f t="shared" si="35"/>
        <v>258</v>
      </c>
    </row>
    <row r="768" spans="1:23" x14ac:dyDescent="0.35">
      <c r="A768" s="77" t="s">
        <v>8387</v>
      </c>
      <c r="B768" s="2">
        <v>132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>
        <f t="shared" si="34"/>
        <v>132</v>
      </c>
      <c r="U768" s="74" t="str">
        <f>VLOOKUP(V768,SALDOAWAL.!$E:$E,1,0)</f>
        <v>1867438-00</v>
      </c>
      <c r="V768" s="74" t="str">
        <f t="shared" si="33"/>
        <v>1867438-00</v>
      </c>
      <c r="W768" s="74">
        <f t="shared" si="35"/>
        <v>132</v>
      </c>
    </row>
    <row r="769" spans="1:23" x14ac:dyDescent="0.35">
      <c r="A769" s="77" t="s">
        <v>11294</v>
      </c>
      <c r="B769" s="2">
        <v>406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>
        <f t="shared" si="34"/>
        <v>406</v>
      </c>
      <c r="U769" s="74" t="str">
        <f>VLOOKUP(V769,SALDOAWAL.!$E:$E,1,0)</f>
        <v>1867438-01</v>
      </c>
      <c r="V769" s="74" t="str">
        <f t="shared" si="33"/>
        <v>1867438-01</v>
      </c>
      <c r="W769" s="74">
        <f t="shared" si="35"/>
        <v>406</v>
      </c>
    </row>
    <row r="770" spans="1:23" x14ac:dyDescent="0.35">
      <c r="A770" s="77" t="s">
        <v>8403</v>
      </c>
      <c r="B770" s="2">
        <v>314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>
        <f t="shared" si="34"/>
        <v>314</v>
      </c>
      <c r="U770" s="74" t="str">
        <f>VLOOKUP(V770,SALDOAWAL.!$E:$E,1,0)</f>
        <v>1867483-00</v>
      </c>
      <c r="V770" s="74" t="str">
        <f t="shared" ref="V770:V833" si="36">A770</f>
        <v>1867483-00</v>
      </c>
      <c r="W770" s="74">
        <f t="shared" si="35"/>
        <v>314</v>
      </c>
    </row>
    <row r="771" spans="1:23" x14ac:dyDescent="0.35">
      <c r="A771" s="77" t="s">
        <v>8410</v>
      </c>
      <c r="B771" s="2">
        <v>487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>
        <f t="shared" ref="S771:S834" si="37">SUM(B771:Q771)-R771</f>
        <v>487</v>
      </c>
      <c r="U771" s="74" t="str">
        <f>VLOOKUP(V771,SALDOAWAL.!$E:$E,1,0)</f>
        <v>1867498-00</v>
      </c>
      <c r="V771" s="74" t="str">
        <f t="shared" si="36"/>
        <v>1867498-00</v>
      </c>
      <c r="W771" s="74">
        <f t="shared" ref="W771:W834" si="38">S771</f>
        <v>487</v>
      </c>
    </row>
    <row r="772" spans="1:23" x14ac:dyDescent="0.35">
      <c r="A772" s="77" t="s">
        <v>11176</v>
      </c>
      <c r="B772" s="2">
        <v>32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>
        <f t="shared" si="37"/>
        <v>32</v>
      </c>
      <c r="U772" s="74" t="str">
        <f>VLOOKUP(V772,SALDOAWAL.!$E:$E,1,0)</f>
        <v>1867498-01</v>
      </c>
      <c r="V772" s="74" t="str">
        <f t="shared" si="36"/>
        <v>1867498-01</v>
      </c>
      <c r="W772" s="74">
        <f t="shared" si="38"/>
        <v>32</v>
      </c>
    </row>
    <row r="773" spans="1:23" x14ac:dyDescent="0.35">
      <c r="A773" s="77" t="s">
        <v>8420</v>
      </c>
      <c r="B773" s="2">
        <v>656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>
        <f t="shared" si="37"/>
        <v>656</v>
      </c>
      <c r="U773" s="74" t="str">
        <f>VLOOKUP(V773,SALDOAWAL.!$E:$E,1,0)</f>
        <v>1867525-00</v>
      </c>
      <c r="V773" s="74" t="str">
        <f t="shared" si="36"/>
        <v>1867525-00</v>
      </c>
      <c r="W773" s="74">
        <f t="shared" si="38"/>
        <v>656</v>
      </c>
    </row>
    <row r="774" spans="1:23" x14ac:dyDescent="0.35">
      <c r="A774" s="77" t="s">
        <v>11177</v>
      </c>
      <c r="B774" s="2">
        <v>315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>
        <f t="shared" si="37"/>
        <v>315</v>
      </c>
      <c r="U774" s="74" t="str">
        <f>VLOOKUP(V774,SALDOAWAL.!$E:$E,1,0)</f>
        <v>1867525-01</v>
      </c>
      <c r="V774" s="74" t="str">
        <f t="shared" si="36"/>
        <v>1867525-01</v>
      </c>
      <c r="W774" s="74">
        <f t="shared" si="38"/>
        <v>315</v>
      </c>
    </row>
    <row r="775" spans="1:23" x14ac:dyDescent="0.35">
      <c r="A775" s="77" t="s">
        <v>8430</v>
      </c>
      <c r="B775" s="2">
        <v>578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>
        <f t="shared" si="37"/>
        <v>578</v>
      </c>
      <c r="U775" s="74" t="str">
        <f>VLOOKUP(V775,SALDOAWAL.!$E:$E,1,0)</f>
        <v>1867539-00</v>
      </c>
      <c r="V775" s="74" t="str">
        <f t="shared" si="36"/>
        <v>1867539-00</v>
      </c>
      <c r="W775" s="74">
        <f t="shared" si="38"/>
        <v>578</v>
      </c>
    </row>
    <row r="776" spans="1:23" x14ac:dyDescent="0.35">
      <c r="A776" s="77" t="s">
        <v>11302</v>
      </c>
      <c r="B776" s="2">
        <v>1500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>
        <f t="shared" si="37"/>
        <v>1500</v>
      </c>
      <c r="U776" s="74" t="str">
        <f>VLOOKUP(V776,SALDOAWAL.!$E:$E,1,0)</f>
        <v>1867539-01</v>
      </c>
      <c r="V776" s="74" t="str">
        <f t="shared" si="36"/>
        <v>1867539-01</v>
      </c>
      <c r="W776" s="74">
        <f t="shared" si="38"/>
        <v>1500</v>
      </c>
    </row>
    <row r="777" spans="1:23" x14ac:dyDescent="0.35">
      <c r="A777" s="77" t="s">
        <v>8437</v>
      </c>
      <c r="B777" s="2">
        <v>3110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>
        <f t="shared" si="37"/>
        <v>3110</v>
      </c>
      <c r="U777" s="74" t="str">
        <f>VLOOKUP(V777,SALDOAWAL.!$E:$E,1,0)</f>
        <v>1867540-00</v>
      </c>
      <c r="V777" s="74" t="str">
        <f t="shared" si="36"/>
        <v>1867540-00</v>
      </c>
      <c r="W777" s="74">
        <f t="shared" si="38"/>
        <v>3110</v>
      </c>
    </row>
    <row r="778" spans="1:23" x14ac:dyDescent="0.35">
      <c r="A778" s="77" t="s">
        <v>8447</v>
      </c>
      <c r="B778" s="2">
        <v>157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>
        <f t="shared" si="37"/>
        <v>157</v>
      </c>
      <c r="U778" s="74" t="str">
        <f>VLOOKUP(V778,SALDOAWAL.!$E:$E,1,0)</f>
        <v>1867566-00</v>
      </c>
      <c r="V778" s="74" t="str">
        <f t="shared" si="36"/>
        <v>1867566-00</v>
      </c>
      <c r="W778" s="74">
        <f t="shared" si="38"/>
        <v>157</v>
      </c>
    </row>
    <row r="779" spans="1:23" x14ac:dyDescent="0.35">
      <c r="A779" s="77" t="s">
        <v>10934</v>
      </c>
      <c r="B779" s="2">
        <v>456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>
        <f t="shared" si="37"/>
        <v>456</v>
      </c>
      <c r="U779" s="74" t="str">
        <f>VLOOKUP(V779,SALDOAWAL.!$E:$E,1,0)</f>
        <v>1867566-01</v>
      </c>
      <c r="V779" s="74" t="str">
        <f t="shared" si="36"/>
        <v>1867566-01</v>
      </c>
      <c r="W779" s="74">
        <f t="shared" si="38"/>
        <v>456</v>
      </c>
    </row>
    <row r="780" spans="1:23" x14ac:dyDescent="0.35">
      <c r="A780" s="77" t="s">
        <v>8457</v>
      </c>
      <c r="B780" s="2">
        <v>310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>
        <f t="shared" si="37"/>
        <v>310</v>
      </c>
      <c r="U780" s="74" t="str">
        <f>VLOOKUP(V780,SALDOAWAL.!$E:$E,1,0)</f>
        <v>1867567-00</v>
      </c>
      <c r="V780" s="74" t="str">
        <f t="shared" si="36"/>
        <v>1867567-00</v>
      </c>
      <c r="W780" s="74">
        <f t="shared" si="38"/>
        <v>310</v>
      </c>
    </row>
    <row r="781" spans="1:23" x14ac:dyDescent="0.35">
      <c r="A781" s="77" t="s">
        <v>8464</v>
      </c>
      <c r="B781" s="2">
        <v>330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>
        <f t="shared" si="37"/>
        <v>330</v>
      </c>
      <c r="U781" s="74" t="str">
        <f>VLOOKUP(V781,SALDOAWAL.!$E:$E,1,0)</f>
        <v>1867568-00</v>
      </c>
      <c r="V781" s="74" t="str">
        <f t="shared" si="36"/>
        <v>1867568-00</v>
      </c>
      <c r="W781" s="74">
        <f t="shared" si="38"/>
        <v>330</v>
      </c>
    </row>
    <row r="782" spans="1:23" x14ac:dyDescent="0.35">
      <c r="A782" s="77" t="s">
        <v>8471</v>
      </c>
      <c r="B782" s="2">
        <v>300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>
        <f t="shared" si="37"/>
        <v>300</v>
      </c>
      <c r="U782" s="74" t="str">
        <f>VLOOKUP(V782,SALDOAWAL.!$E:$E,1,0)</f>
        <v>1867569-00</v>
      </c>
      <c r="V782" s="74" t="str">
        <f t="shared" si="36"/>
        <v>1867569-00</v>
      </c>
      <c r="W782" s="74">
        <f t="shared" si="38"/>
        <v>300</v>
      </c>
    </row>
    <row r="783" spans="1:23" x14ac:dyDescent="0.35">
      <c r="A783" s="77" t="s">
        <v>8481</v>
      </c>
      <c r="B783" s="2">
        <v>310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>
        <f t="shared" si="37"/>
        <v>310</v>
      </c>
      <c r="U783" s="74" t="str">
        <f>VLOOKUP(V783,SALDOAWAL.!$E:$E,1,0)</f>
        <v>1867574-00</v>
      </c>
      <c r="V783" s="74" t="str">
        <f t="shared" si="36"/>
        <v>1867574-00</v>
      </c>
      <c r="W783" s="74">
        <f t="shared" si="38"/>
        <v>310</v>
      </c>
    </row>
    <row r="784" spans="1:23" x14ac:dyDescent="0.35">
      <c r="A784" s="77" t="s">
        <v>8488</v>
      </c>
      <c r="B784" s="2">
        <v>284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>
        <f t="shared" si="37"/>
        <v>284</v>
      </c>
      <c r="U784" s="74" t="str">
        <f>VLOOKUP(V784,SALDOAWAL.!$E:$E,1,0)</f>
        <v>1867583-00</v>
      </c>
      <c r="V784" s="74" t="str">
        <f t="shared" si="36"/>
        <v>1867583-00</v>
      </c>
      <c r="W784" s="74">
        <f t="shared" si="38"/>
        <v>284</v>
      </c>
    </row>
    <row r="785" spans="1:23" x14ac:dyDescent="0.35">
      <c r="A785" s="77" t="s">
        <v>8498</v>
      </c>
      <c r="B785" s="2">
        <v>530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>
        <f t="shared" si="37"/>
        <v>530</v>
      </c>
      <c r="U785" s="74" t="str">
        <f>VLOOKUP(V785,SALDOAWAL.!$E:$E,1,0)</f>
        <v>1867601-00</v>
      </c>
      <c r="V785" s="74" t="str">
        <f t="shared" si="36"/>
        <v>1867601-00</v>
      </c>
      <c r="W785" s="74">
        <f t="shared" si="38"/>
        <v>530</v>
      </c>
    </row>
    <row r="786" spans="1:23" x14ac:dyDescent="0.35">
      <c r="A786" s="77" t="s">
        <v>8508</v>
      </c>
      <c r="B786" s="2">
        <v>644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>
        <f t="shared" si="37"/>
        <v>644</v>
      </c>
      <c r="U786" s="74" t="str">
        <f>VLOOKUP(V786,SALDOAWAL.!$E:$E,1,0)</f>
        <v>1867699-00</v>
      </c>
      <c r="V786" s="74" t="str">
        <f t="shared" si="36"/>
        <v>1867699-00</v>
      </c>
      <c r="W786" s="74">
        <f t="shared" si="38"/>
        <v>644</v>
      </c>
    </row>
    <row r="787" spans="1:23" x14ac:dyDescent="0.35">
      <c r="A787" s="77" t="s">
        <v>8518</v>
      </c>
      <c r="B787" s="2">
        <v>299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>
        <f t="shared" si="37"/>
        <v>299</v>
      </c>
      <c r="U787" s="74" t="str">
        <f>VLOOKUP(V787,SALDOAWAL.!$E:$E,1,0)</f>
        <v>1867715-00</v>
      </c>
      <c r="V787" s="74" t="str">
        <f t="shared" si="36"/>
        <v>1867715-00</v>
      </c>
      <c r="W787" s="74">
        <f t="shared" si="38"/>
        <v>299</v>
      </c>
    </row>
    <row r="788" spans="1:23" x14ac:dyDescent="0.35">
      <c r="A788" s="77" t="s">
        <v>11091</v>
      </c>
      <c r="B788" s="2">
        <v>302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>
        <f t="shared" si="37"/>
        <v>302</v>
      </c>
      <c r="U788" s="74" t="str">
        <f>VLOOKUP(V788,SALDOAWAL.!$E:$E,1,0)</f>
        <v>1867715-01</v>
      </c>
      <c r="V788" s="74" t="str">
        <f t="shared" si="36"/>
        <v>1867715-01</v>
      </c>
      <c r="W788" s="74">
        <f t="shared" si="38"/>
        <v>302</v>
      </c>
    </row>
    <row r="789" spans="1:23" x14ac:dyDescent="0.35">
      <c r="A789" s="77" t="s">
        <v>12324</v>
      </c>
      <c r="B789" s="2">
        <v>105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>
        <f t="shared" si="37"/>
        <v>105</v>
      </c>
      <c r="U789" s="74" t="str">
        <f>VLOOKUP(V789,SALDOAWAL.!$E:$E,1,0)</f>
        <v>1867715-02</v>
      </c>
      <c r="V789" s="74" t="str">
        <f t="shared" si="36"/>
        <v>1867715-02</v>
      </c>
      <c r="W789" s="74">
        <f t="shared" si="38"/>
        <v>105</v>
      </c>
    </row>
    <row r="790" spans="1:23" x14ac:dyDescent="0.35">
      <c r="A790" s="77" t="s">
        <v>8528</v>
      </c>
      <c r="B790" s="2">
        <v>229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>
        <f t="shared" si="37"/>
        <v>229</v>
      </c>
      <c r="U790" s="74" t="str">
        <f>VLOOKUP(V790,SALDOAWAL.!$E:$E,1,0)</f>
        <v>1867716-00</v>
      </c>
      <c r="V790" s="74" t="str">
        <f t="shared" si="36"/>
        <v>1867716-00</v>
      </c>
      <c r="W790" s="74">
        <f t="shared" si="38"/>
        <v>229</v>
      </c>
    </row>
    <row r="791" spans="1:23" x14ac:dyDescent="0.35">
      <c r="A791" s="77" t="s">
        <v>8541</v>
      </c>
      <c r="B791" s="2">
        <v>764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>
        <f t="shared" si="37"/>
        <v>764</v>
      </c>
      <c r="U791" s="74" t="str">
        <f>VLOOKUP(V791,SALDOAWAL.!$E:$E,1,0)</f>
        <v>1867717-00</v>
      </c>
      <c r="V791" s="74" t="str">
        <f t="shared" si="36"/>
        <v>1867717-00</v>
      </c>
      <c r="W791" s="74">
        <f t="shared" si="38"/>
        <v>764</v>
      </c>
    </row>
    <row r="792" spans="1:23" x14ac:dyDescent="0.35">
      <c r="A792" s="77" t="s">
        <v>8551</v>
      </c>
      <c r="B792" s="2"/>
      <c r="C792" s="2"/>
      <c r="D792" s="2"/>
      <c r="E792" s="2"/>
      <c r="F792" s="2"/>
      <c r="G792" s="2"/>
      <c r="H792" s="2"/>
      <c r="I792" s="2"/>
      <c r="J792" s="2"/>
      <c r="K792" s="2">
        <v>2810</v>
      </c>
      <c r="L792" s="2">
        <v>295</v>
      </c>
      <c r="M792" s="2"/>
      <c r="N792" s="2"/>
      <c r="O792" s="2"/>
      <c r="P792" s="2"/>
      <c r="Q792" s="2"/>
      <c r="R792" s="2"/>
      <c r="S792" s="2">
        <f t="shared" si="37"/>
        <v>3105</v>
      </c>
      <c r="U792" s="74" t="str">
        <f>VLOOKUP(V792,SALDOAWAL.!$E:$E,1,0)</f>
        <v>1867718-00</v>
      </c>
      <c r="V792" s="74" t="str">
        <f t="shared" si="36"/>
        <v>1867718-00</v>
      </c>
      <c r="W792" s="74">
        <f t="shared" si="38"/>
        <v>3105</v>
      </c>
    </row>
    <row r="793" spans="1:23" x14ac:dyDescent="0.35">
      <c r="A793" s="77" t="s">
        <v>8558</v>
      </c>
      <c r="B793" s="2">
        <v>640</v>
      </c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>
        <f t="shared" si="37"/>
        <v>640</v>
      </c>
      <c r="U793" s="74" t="str">
        <f>VLOOKUP(V793,SALDOAWAL.!$E:$E,1,0)</f>
        <v>1867737-00</v>
      </c>
      <c r="V793" s="74" t="str">
        <f t="shared" si="36"/>
        <v>1867737-00</v>
      </c>
      <c r="W793" s="74">
        <f t="shared" si="38"/>
        <v>640</v>
      </c>
    </row>
    <row r="794" spans="1:23" x14ac:dyDescent="0.35">
      <c r="A794" s="77" t="s">
        <v>8564</v>
      </c>
      <c r="B794" s="2">
        <v>1219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>
        <f t="shared" si="37"/>
        <v>1219</v>
      </c>
      <c r="U794" s="74" t="str">
        <f>VLOOKUP(V794,SALDOAWAL.!$E:$E,1,0)</f>
        <v>1867743-00</v>
      </c>
      <c r="V794" s="74" t="str">
        <f t="shared" si="36"/>
        <v>1867743-00</v>
      </c>
      <c r="W794" s="74">
        <f t="shared" si="38"/>
        <v>1219</v>
      </c>
    </row>
    <row r="795" spans="1:23" x14ac:dyDescent="0.35">
      <c r="A795" s="77" t="s">
        <v>8577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>
        <v>666</v>
      </c>
      <c r="M795" s="2"/>
      <c r="N795" s="2"/>
      <c r="O795" s="2"/>
      <c r="P795" s="2"/>
      <c r="Q795" s="2"/>
      <c r="R795" s="2"/>
      <c r="S795" s="2">
        <f t="shared" si="37"/>
        <v>666</v>
      </c>
      <c r="U795" s="74" t="str">
        <f>VLOOKUP(V795,SALDOAWAL.!$E:$E,1,0)</f>
        <v>1867785-00</v>
      </c>
      <c r="V795" s="74" t="str">
        <f t="shared" si="36"/>
        <v>1867785-00</v>
      </c>
      <c r="W795" s="74">
        <f t="shared" si="38"/>
        <v>666</v>
      </c>
    </row>
    <row r="796" spans="1:23" x14ac:dyDescent="0.35">
      <c r="A796" s="77" t="s">
        <v>8582</v>
      </c>
      <c r="B796" s="2">
        <v>138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>
        <f t="shared" si="37"/>
        <v>138</v>
      </c>
      <c r="U796" s="74" t="str">
        <f>VLOOKUP(V796,SALDOAWAL.!$E:$E,1,0)</f>
        <v>1867786-00</v>
      </c>
      <c r="V796" s="74" t="str">
        <f t="shared" si="36"/>
        <v>1867786-00</v>
      </c>
      <c r="W796" s="74">
        <f t="shared" si="38"/>
        <v>138</v>
      </c>
    </row>
    <row r="797" spans="1:23" x14ac:dyDescent="0.35">
      <c r="A797" s="77" t="s">
        <v>11093</v>
      </c>
      <c r="B797" s="2">
        <v>24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>
        <f t="shared" si="37"/>
        <v>24</v>
      </c>
      <c r="U797" s="74" t="str">
        <f>VLOOKUP(V797,SALDOAWAL.!$E:$E,1,0)</f>
        <v>1867793-01</v>
      </c>
      <c r="V797" s="74" t="str">
        <f t="shared" si="36"/>
        <v>1867793-01</v>
      </c>
      <c r="W797" s="74">
        <f t="shared" si="38"/>
        <v>24</v>
      </c>
    </row>
    <row r="798" spans="1:23" x14ac:dyDescent="0.35">
      <c r="A798" s="77" t="s">
        <v>11527</v>
      </c>
      <c r="B798" s="2"/>
      <c r="C798" s="2"/>
      <c r="D798" s="2"/>
      <c r="E798" s="2"/>
      <c r="F798" s="2"/>
      <c r="G798" s="2"/>
      <c r="H798" s="2"/>
      <c r="I798" s="2"/>
      <c r="J798" s="2"/>
      <c r="K798" s="2">
        <v>355</v>
      </c>
      <c r="L798" s="2">
        <v>3484</v>
      </c>
      <c r="M798" s="2"/>
      <c r="N798" s="2"/>
      <c r="O798" s="2"/>
      <c r="P798" s="2"/>
      <c r="Q798" s="2"/>
      <c r="R798" s="2"/>
      <c r="S798" s="2">
        <f t="shared" si="37"/>
        <v>3839</v>
      </c>
      <c r="U798" s="74" t="str">
        <f>VLOOKUP(V798,SALDOAWAL.!$E:$E,1,0)</f>
        <v>1867793-02</v>
      </c>
      <c r="V798" s="74" t="str">
        <f t="shared" si="36"/>
        <v>1867793-02</v>
      </c>
      <c r="W798" s="74">
        <f t="shared" si="38"/>
        <v>3839</v>
      </c>
    </row>
    <row r="799" spans="1:23" x14ac:dyDescent="0.35">
      <c r="A799" s="77" t="s">
        <v>8589</v>
      </c>
      <c r="B799" s="2">
        <v>7646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>
        <f t="shared" si="37"/>
        <v>7646</v>
      </c>
      <c r="U799" s="74" t="str">
        <f>VLOOKUP(V799,SALDOAWAL.!$E:$E,1,0)</f>
        <v>1867794-00</v>
      </c>
      <c r="V799" s="74" t="str">
        <f t="shared" si="36"/>
        <v>1867794-00</v>
      </c>
      <c r="W799" s="74">
        <f t="shared" si="38"/>
        <v>7646</v>
      </c>
    </row>
    <row r="800" spans="1:23" x14ac:dyDescent="0.35">
      <c r="A800" s="77" t="s">
        <v>11105</v>
      </c>
      <c r="B800" s="2">
        <v>1007</v>
      </c>
      <c r="C800" s="2"/>
      <c r="D800" s="2"/>
      <c r="E800" s="2"/>
      <c r="F800" s="2"/>
      <c r="G800" s="2"/>
      <c r="H800" s="2"/>
      <c r="I800" s="2"/>
      <c r="J800" s="2"/>
      <c r="K800" s="2"/>
      <c r="L800" s="2">
        <v>523</v>
      </c>
      <c r="M800" s="2"/>
      <c r="N800" s="2"/>
      <c r="O800" s="2"/>
      <c r="P800" s="2"/>
      <c r="Q800" s="2"/>
      <c r="R800" s="2"/>
      <c r="S800" s="2">
        <f t="shared" si="37"/>
        <v>1530</v>
      </c>
      <c r="U800" s="74" t="str">
        <f>VLOOKUP(V800,SALDOAWAL.!$E:$E,1,0)</f>
        <v>1867794-01</v>
      </c>
      <c r="V800" s="74" t="str">
        <f t="shared" si="36"/>
        <v>1867794-01</v>
      </c>
      <c r="W800" s="74">
        <f t="shared" si="38"/>
        <v>1530</v>
      </c>
    </row>
    <row r="801" spans="1:23" x14ac:dyDescent="0.35">
      <c r="A801" s="77" t="s">
        <v>8596</v>
      </c>
      <c r="B801" s="2">
        <v>7050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>
        <f t="shared" si="37"/>
        <v>7050</v>
      </c>
      <c r="U801" s="74" t="str">
        <f>VLOOKUP(V801,SALDOAWAL.!$E:$E,1,0)</f>
        <v>1867795-00</v>
      </c>
      <c r="V801" s="74" t="str">
        <f t="shared" si="36"/>
        <v>1867795-00</v>
      </c>
      <c r="W801" s="74">
        <f t="shared" si="38"/>
        <v>7050</v>
      </c>
    </row>
    <row r="802" spans="1:23" x14ac:dyDescent="0.35">
      <c r="A802" s="77" t="s">
        <v>11111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>
        <v>1498</v>
      </c>
      <c r="M802" s="2"/>
      <c r="N802" s="2"/>
      <c r="O802" s="2"/>
      <c r="P802" s="2"/>
      <c r="Q802" s="2"/>
      <c r="R802" s="2"/>
      <c r="S802" s="2">
        <f t="shared" si="37"/>
        <v>1498</v>
      </c>
      <c r="U802" s="74" t="str">
        <f>VLOOKUP(V802,SALDOAWAL.!$E:$E,1,0)</f>
        <v>1867795-01</v>
      </c>
      <c r="V802" s="74" t="str">
        <f t="shared" si="36"/>
        <v>1867795-01</v>
      </c>
      <c r="W802" s="74">
        <f t="shared" si="38"/>
        <v>1498</v>
      </c>
    </row>
    <row r="803" spans="1:23" x14ac:dyDescent="0.35">
      <c r="A803" s="77" t="s">
        <v>8603</v>
      </c>
      <c r="B803" s="2">
        <v>402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>
        <f t="shared" si="37"/>
        <v>402</v>
      </c>
      <c r="U803" s="74" t="str">
        <f>VLOOKUP(V803,SALDOAWAL.!$E:$E,1,0)</f>
        <v>1867827-00</v>
      </c>
      <c r="V803" s="74" t="str">
        <f t="shared" si="36"/>
        <v>1867827-00</v>
      </c>
      <c r="W803" s="74">
        <f t="shared" si="38"/>
        <v>402</v>
      </c>
    </row>
    <row r="804" spans="1:23" x14ac:dyDescent="0.35">
      <c r="A804" s="77" t="s">
        <v>8613</v>
      </c>
      <c r="B804" s="2">
        <v>154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>
        <f t="shared" si="37"/>
        <v>154</v>
      </c>
      <c r="U804" s="74" t="str">
        <f>VLOOKUP(V804,SALDOAWAL.!$E:$E,1,0)</f>
        <v>1867840-00</v>
      </c>
      <c r="V804" s="74" t="str">
        <f t="shared" si="36"/>
        <v>1867840-00</v>
      </c>
      <c r="W804" s="74">
        <f t="shared" si="38"/>
        <v>154</v>
      </c>
    </row>
    <row r="805" spans="1:23" x14ac:dyDescent="0.35">
      <c r="A805" s="77" t="s">
        <v>11117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>
        <v>422</v>
      </c>
      <c r="M805" s="2"/>
      <c r="N805" s="2"/>
      <c r="O805" s="2"/>
      <c r="P805" s="2"/>
      <c r="Q805" s="2"/>
      <c r="R805" s="2"/>
      <c r="S805" s="2">
        <f t="shared" si="37"/>
        <v>422</v>
      </c>
      <c r="U805" s="74" t="str">
        <f>VLOOKUP(V805,SALDOAWAL.!$E:$E,1,0)</f>
        <v>1867840-01</v>
      </c>
      <c r="V805" s="74" t="str">
        <f t="shared" si="36"/>
        <v>1867840-01</v>
      </c>
      <c r="W805" s="74">
        <f t="shared" si="38"/>
        <v>422</v>
      </c>
    </row>
    <row r="806" spans="1:23" x14ac:dyDescent="0.35">
      <c r="A806" s="77" t="s">
        <v>8623</v>
      </c>
      <c r="B806" s="2">
        <v>109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>
        <f t="shared" si="37"/>
        <v>109</v>
      </c>
      <c r="U806" s="74" t="str">
        <f>VLOOKUP(V806,SALDOAWAL.!$E:$E,1,0)</f>
        <v>1867844-00</v>
      </c>
      <c r="V806" s="74" t="str">
        <f t="shared" si="36"/>
        <v>1867844-00</v>
      </c>
      <c r="W806" s="74">
        <f t="shared" si="38"/>
        <v>109</v>
      </c>
    </row>
    <row r="807" spans="1:23" x14ac:dyDescent="0.35">
      <c r="A807" s="77" t="s">
        <v>11308</v>
      </c>
      <c r="B807" s="2">
        <v>62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>
        <f t="shared" si="37"/>
        <v>62</v>
      </c>
      <c r="U807" s="74" t="str">
        <f>VLOOKUP(V807,SALDOAWAL.!$E:$E,1,0)</f>
        <v>1867844-01</v>
      </c>
      <c r="V807" s="74" t="str">
        <f t="shared" si="36"/>
        <v>1867844-01</v>
      </c>
      <c r="W807" s="74">
        <f t="shared" si="38"/>
        <v>62</v>
      </c>
    </row>
    <row r="808" spans="1:23" x14ac:dyDescent="0.35">
      <c r="A808" s="77" t="s">
        <v>11483</v>
      </c>
      <c r="B808" s="2">
        <v>17</v>
      </c>
      <c r="C808" s="2"/>
      <c r="D808" s="2">
        <v>200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>
        <f t="shared" si="37"/>
        <v>217</v>
      </c>
      <c r="U808" s="74" t="str">
        <f>VLOOKUP(V808,SALDOAWAL.!$E:$E,1,0)</f>
        <v>1867844-02</v>
      </c>
      <c r="V808" s="74" t="str">
        <f t="shared" si="36"/>
        <v>1867844-02</v>
      </c>
      <c r="W808" s="74">
        <f t="shared" si="38"/>
        <v>217</v>
      </c>
    </row>
    <row r="809" spans="1:23" x14ac:dyDescent="0.35">
      <c r="A809" s="77" t="s">
        <v>8633</v>
      </c>
      <c r="B809" s="2">
        <v>550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>
        <f t="shared" si="37"/>
        <v>550</v>
      </c>
      <c r="U809" s="74" t="str">
        <f>VLOOKUP(V809,SALDOAWAL.!$E:$E,1,0)</f>
        <v>1867866-00</v>
      </c>
      <c r="V809" s="74" t="str">
        <f t="shared" si="36"/>
        <v>1867866-00</v>
      </c>
      <c r="W809" s="74">
        <f t="shared" si="38"/>
        <v>550</v>
      </c>
    </row>
    <row r="810" spans="1:23" x14ac:dyDescent="0.35">
      <c r="A810" s="77" t="s">
        <v>8638</v>
      </c>
      <c r="B810" s="2">
        <v>19036</v>
      </c>
      <c r="C810" s="2"/>
      <c r="D810" s="2"/>
      <c r="E810" s="2"/>
      <c r="F810" s="2"/>
      <c r="G810" s="2"/>
      <c r="H810" s="2"/>
      <c r="I810" s="2">
        <v>20000</v>
      </c>
      <c r="J810" s="2"/>
      <c r="K810" s="2"/>
      <c r="L810" s="2"/>
      <c r="M810" s="2"/>
      <c r="N810" s="2"/>
      <c r="O810" s="2"/>
      <c r="P810" s="2"/>
      <c r="Q810" s="2"/>
      <c r="R810" s="2"/>
      <c r="S810" s="2">
        <f t="shared" si="37"/>
        <v>39036</v>
      </c>
      <c r="U810" s="74" t="str">
        <f>VLOOKUP(V810,SALDOAWAL.!$E:$E,1,0)</f>
        <v>1867898-00</v>
      </c>
      <c r="V810" s="74" t="str">
        <f t="shared" si="36"/>
        <v>1867898-00</v>
      </c>
      <c r="W810" s="74">
        <f t="shared" si="38"/>
        <v>39036</v>
      </c>
    </row>
    <row r="811" spans="1:23" x14ac:dyDescent="0.35">
      <c r="A811" s="77" t="s">
        <v>8644</v>
      </c>
      <c r="B811" s="2">
        <v>1161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>
        <f t="shared" si="37"/>
        <v>1161</v>
      </c>
      <c r="U811" s="74" t="str">
        <f>VLOOKUP(V811,SALDOAWAL.!$E:$E,1,0)</f>
        <v>1867931-00</v>
      </c>
      <c r="V811" s="74" t="str">
        <f t="shared" si="36"/>
        <v>1867931-00</v>
      </c>
      <c r="W811" s="74">
        <f t="shared" si="38"/>
        <v>1161</v>
      </c>
    </row>
    <row r="812" spans="1:23" x14ac:dyDescent="0.35">
      <c r="A812" s="77" t="s">
        <v>8653</v>
      </c>
      <c r="B812" s="2">
        <v>1215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>
        <f t="shared" si="37"/>
        <v>1215</v>
      </c>
      <c r="U812" s="74" t="str">
        <f>VLOOKUP(V812,SALDOAWAL.!$E:$E,1,0)</f>
        <v>1867955-00</v>
      </c>
      <c r="V812" s="74" t="str">
        <f t="shared" si="36"/>
        <v>1867955-00</v>
      </c>
      <c r="W812" s="74">
        <f t="shared" si="38"/>
        <v>1215</v>
      </c>
    </row>
    <row r="813" spans="1:23" x14ac:dyDescent="0.35">
      <c r="A813" s="77" t="s">
        <v>8660</v>
      </c>
      <c r="B813" s="2">
        <v>690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>
        <f t="shared" si="37"/>
        <v>690</v>
      </c>
      <c r="U813" s="74" t="str">
        <f>VLOOKUP(V813,SALDOAWAL.!$E:$E,1,0)</f>
        <v>1867960-00</v>
      </c>
      <c r="V813" s="74" t="str">
        <f t="shared" si="36"/>
        <v>1867960-00</v>
      </c>
      <c r="W813" s="74">
        <f t="shared" si="38"/>
        <v>690</v>
      </c>
    </row>
    <row r="814" spans="1:23" x14ac:dyDescent="0.35">
      <c r="A814" s="77" t="s">
        <v>11618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>
        <v>187</v>
      </c>
      <c r="M814" s="2"/>
      <c r="N814" s="2"/>
      <c r="O814" s="2"/>
      <c r="P814" s="2"/>
      <c r="Q814" s="2"/>
      <c r="R814" s="2"/>
      <c r="S814" s="2">
        <f t="shared" si="37"/>
        <v>187</v>
      </c>
      <c r="U814" s="74" t="str">
        <f>VLOOKUP(V814,SALDOAWAL.!$E:$E,1,0)</f>
        <v>1867960-01</v>
      </c>
      <c r="V814" s="74" t="str">
        <f t="shared" si="36"/>
        <v>1867960-01</v>
      </c>
      <c r="W814" s="74">
        <f t="shared" si="38"/>
        <v>187</v>
      </c>
    </row>
    <row r="815" spans="1:23" x14ac:dyDescent="0.35">
      <c r="A815" s="77" t="s">
        <v>8255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>
        <v>678</v>
      </c>
      <c r="M815" s="2"/>
      <c r="N815" s="2"/>
      <c r="O815" s="2"/>
      <c r="P815" s="2"/>
      <c r="Q815" s="2"/>
      <c r="R815" s="2"/>
      <c r="S815" s="2">
        <f t="shared" si="37"/>
        <v>678</v>
      </c>
      <c r="U815" s="74" t="str">
        <f>VLOOKUP(V815,SALDOAWAL.!$E:$E,1,0)</f>
        <v>1868019-00</v>
      </c>
      <c r="V815" s="74" t="str">
        <f t="shared" si="36"/>
        <v>1868019-00</v>
      </c>
      <c r="W815" s="74">
        <f t="shared" si="38"/>
        <v>678</v>
      </c>
    </row>
    <row r="816" spans="1:23" x14ac:dyDescent="0.35">
      <c r="A816" s="77" t="s">
        <v>8666</v>
      </c>
      <c r="B816" s="2">
        <v>318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>
        <f t="shared" si="37"/>
        <v>318</v>
      </c>
      <c r="U816" s="74" t="str">
        <f>VLOOKUP(V816,SALDOAWAL.!$E:$E,1,0)</f>
        <v>1868022-00</v>
      </c>
      <c r="V816" s="74" t="str">
        <f t="shared" si="36"/>
        <v>1868022-00</v>
      </c>
      <c r="W816" s="74">
        <f t="shared" si="38"/>
        <v>318</v>
      </c>
    </row>
    <row r="817" spans="1:23" x14ac:dyDescent="0.35">
      <c r="A817" s="77" t="s">
        <v>8673</v>
      </c>
      <c r="B817" s="2">
        <v>163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>
        <f t="shared" si="37"/>
        <v>163</v>
      </c>
      <c r="U817" s="74" t="str">
        <f>VLOOKUP(V817,SALDOAWAL.!$E:$E,1,0)</f>
        <v>1868023-00</v>
      </c>
      <c r="V817" s="74" t="str">
        <f t="shared" si="36"/>
        <v>1868023-00</v>
      </c>
      <c r="W817" s="74">
        <f t="shared" si="38"/>
        <v>163</v>
      </c>
    </row>
    <row r="818" spans="1:23" x14ac:dyDescent="0.35">
      <c r="A818" s="77" t="s">
        <v>8683</v>
      </c>
      <c r="B818" s="2">
        <v>184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>
        <f t="shared" si="37"/>
        <v>184</v>
      </c>
      <c r="U818" s="74" t="str">
        <f>VLOOKUP(V818,SALDOAWAL.!$E:$E,1,0)</f>
        <v>1868024-00</v>
      </c>
      <c r="V818" s="74" t="str">
        <f t="shared" si="36"/>
        <v>1868024-00</v>
      </c>
      <c r="W818" s="74">
        <f t="shared" si="38"/>
        <v>184</v>
      </c>
    </row>
    <row r="819" spans="1:23" x14ac:dyDescent="0.35">
      <c r="A819" s="77" t="s">
        <v>8690</v>
      </c>
      <c r="B819" s="2">
        <v>316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>
        <f t="shared" si="37"/>
        <v>316</v>
      </c>
      <c r="U819" s="74" t="str">
        <f>VLOOKUP(V819,SALDOAWAL.!$E:$E,1,0)</f>
        <v>1868046-00</v>
      </c>
      <c r="V819" s="74" t="str">
        <f t="shared" si="36"/>
        <v>1868046-00</v>
      </c>
      <c r="W819" s="74">
        <f t="shared" si="38"/>
        <v>316</v>
      </c>
    </row>
    <row r="820" spans="1:23" x14ac:dyDescent="0.35">
      <c r="A820" s="77" t="s">
        <v>8703</v>
      </c>
      <c r="B820" s="2">
        <v>414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>
        <f t="shared" si="37"/>
        <v>414</v>
      </c>
      <c r="U820" s="74" t="str">
        <f>VLOOKUP(V820,SALDOAWAL.!$E:$E,1,0)</f>
        <v>1868048-00</v>
      </c>
      <c r="V820" s="74" t="str">
        <f t="shared" si="36"/>
        <v>1868048-00</v>
      </c>
      <c r="W820" s="74">
        <f t="shared" si="38"/>
        <v>414</v>
      </c>
    </row>
    <row r="821" spans="1:23" x14ac:dyDescent="0.35">
      <c r="A821" s="77" t="s">
        <v>8713</v>
      </c>
      <c r="B821" s="2">
        <v>212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>
        <f t="shared" si="37"/>
        <v>212</v>
      </c>
      <c r="U821" s="74" t="str">
        <f>VLOOKUP(V821,SALDOAWAL.!$E:$E,1,0)</f>
        <v>1868081-00</v>
      </c>
      <c r="V821" s="74" t="str">
        <f t="shared" si="36"/>
        <v>1868081-00</v>
      </c>
      <c r="W821" s="74">
        <f t="shared" si="38"/>
        <v>212</v>
      </c>
    </row>
    <row r="822" spans="1:23" x14ac:dyDescent="0.35">
      <c r="A822" s="77" t="s">
        <v>8723</v>
      </c>
      <c r="B822" s="2">
        <v>411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>
        <f t="shared" si="37"/>
        <v>411</v>
      </c>
      <c r="U822" s="74" t="str">
        <f>VLOOKUP(V822,SALDOAWAL.!$E:$E,1,0)</f>
        <v>1868084-00</v>
      </c>
      <c r="V822" s="74" t="str">
        <f t="shared" si="36"/>
        <v>1868084-00</v>
      </c>
      <c r="W822" s="74">
        <f t="shared" si="38"/>
        <v>411</v>
      </c>
    </row>
    <row r="823" spans="1:23" x14ac:dyDescent="0.35">
      <c r="A823" s="77" t="s">
        <v>10632</v>
      </c>
      <c r="B823" s="2">
        <v>585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>
        <f t="shared" si="37"/>
        <v>585</v>
      </c>
      <c r="U823" s="74" t="str">
        <f>VLOOKUP(V823,SALDOAWAL.!$E:$E,1,0)</f>
        <v>1868122-00</v>
      </c>
      <c r="V823" s="74" t="str">
        <f t="shared" si="36"/>
        <v>1868122-00</v>
      </c>
      <c r="W823" s="74">
        <f t="shared" si="38"/>
        <v>585</v>
      </c>
    </row>
    <row r="824" spans="1:23" x14ac:dyDescent="0.35">
      <c r="A824" s="77" t="s">
        <v>10641</v>
      </c>
      <c r="B824" s="2">
        <v>486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>
        <f t="shared" si="37"/>
        <v>486</v>
      </c>
      <c r="U824" s="74" t="str">
        <f>VLOOKUP(V824,SALDOAWAL.!$E:$E,1,0)</f>
        <v>1868125-00</v>
      </c>
      <c r="V824" s="74" t="str">
        <f t="shared" si="36"/>
        <v>1868125-00</v>
      </c>
      <c r="W824" s="74">
        <f t="shared" si="38"/>
        <v>486</v>
      </c>
    </row>
    <row r="825" spans="1:23" x14ac:dyDescent="0.35">
      <c r="A825" s="77" t="s">
        <v>10653</v>
      </c>
      <c r="B825" s="2">
        <v>186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>
        <f t="shared" si="37"/>
        <v>186</v>
      </c>
      <c r="U825" s="74" t="str">
        <f>VLOOKUP(V825,SALDOAWAL.!$E:$E,1,0)</f>
        <v>1868126-00</v>
      </c>
      <c r="V825" s="74" t="str">
        <f t="shared" si="36"/>
        <v>1868126-00</v>
      </c>
      <c r="W825" s="74">
        <f t="shared" si="38"/>
        <v>186</v>
      </c>
    </row>
    <row r="826" spans="1:23" x14ac:dyDescent="0.35">
      <c r="A826" s="77" t="s">
        <v>10665</v>
      </c>
      <c r="B826" s="2">
        <v>173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>
        <f t="shared" si="37"/>
        <v>173</v>
      </c>
      <c r="U826" s="74" t="str">
        <f>VLOOKUP(V826,SALDOAWAL.!$E:$E,1,0)</f>
        <v>1868133-00</v>
      </c>
      <c r="V826" s="74" t="str">
        <f t="shared" si="36"/>
        <v>1868133-00</v>
      </c>
      <c r="W826" s="74">
        <f t="shared" si="38"/>
        <v>173</v>
      </c>
    </row>
    <row r="827" spans="1:23" x14ac:dyDescent="0.35">
      <c r="A827" s="77" t="s">
        <v>11310</v>
      </c>
      <c r="B827" s="2">
        <v>433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>
        <f t="shared" si="37"/>
        <v>433</v>
      </c>
      <c r="U827" s="74" t="str">
        <f>VLOOKUP(V827,SALDOAWAL.!$E:$E,1,0)</f>
        <v>1868133-01</v>
      </c>
      <c r="V827" s="74" t="str">
        <f t="shared" si="36"/>
        <v>1868133-01</v>
      </c>
      <c r="W827" s="74">
        <f t="shared" si="38"/>
        <v>433</v>
      </c>
    </row>
    <row r="828" spans="1:23" x14ac:dyDescent="0.35">
      <c r="A828" s="77" t="s">
        <v>11620</v>
      </c>
      <c r="B828" s="2">
        <v>88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>
        <f t="shared" si="37"/>
        <v>88</v>
      </c>
      <c r="U828" s="74" t="str">
        <f>VLOOKUP(V828,SALDOAWAL.!$E:$E,1,0)</f>
        <v>1868133-02</v>
      </c>
      <c r="V828" s="74" t="str">
        <f t="shared" si="36"/>
        <v>1868133-02</v>
      </c>
      <c r="W828" s="74">
        <f t="shared" si="38"/>
        <v>88</v>
      </c>
    </row>
    <row r="829" spans="1:23" x14ac:dyDescent="0.35">
      <c r="A829" s="77" t="s">
        <v>10674</v>
      </c>
      <c r="B829" s="2">
        <v>151</v>
      </c>
      <c r="C829" s="2"/>
      <c r="D829" s="2"/>
      <c r="E829" s="2"/>
      <c r="F829" s="2"/>
      <c r="G829" s="2"/>
      <c r="H829" s="2"/>
      <c r="I829" s="2"/>
      <c r="J829" s="2"/>
      <c r="K829" s="2"/>
      <c r="L829" s="2">
        <v>67</v>
      </c>
      <c r="M829" s="2"/>
      <c r="N829" s="2"/>
      <c r="O829" s="2"/>
      <c r="P829" s="2"/>
      <c r="Q829" s="2"/>
      <c r="R829" s="2"/>
      <c r="S829" s="2">
        <f t="shared" si="37"/>
        <v>218</v>
      </c>
      <c r="U829" s="74" t="str">
        <f>VLOOKUP(V829,SALDOAWAL.!$E:$E,1,0)</f>
        <v>1868136-00</v>
      </c>
      <c r="V829" s="74" t="str">
        <f t="shared" si="36"/>
        <v>1868136-00</v>
      </c>
      <c r="W829" s="74">
        <f t="shared" si="38"/>
        <v>218</v>
      </c>
    </row>
    <row r="830" spans="1:23" x14ac:dyDescent="0.35">
      <c r="A830" s="77" t="s">
        <v>12362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>
        <v>520</v>
      </c>
      <c r="M830" s="2"/>
      <c r="N830" s="2"/>
      <c r="O830" s="2"/>
      <c r="P830" s="2"/>
      <c r="Q830" s="2"/>
      <c r="R830" s="2"/>
      <c r="S830" s="2">
        <f t="shared" si="37"/>
        <v>520</v>
      </c>
      <c r="U830" s="74" t="str">
        <f>VLOOKUP(V830,SALDOAWAL.!$E:$E,1,0)</f>
        <v>1868136-01</v>
      </c>
      <c r="V830" s="74" t="str">
        <f t="shared" si="36"/>
        <v>1868136-01</v>
      </c>
      <c r="W830" s="74">
        <f t="shared" si="38"/>
        <v>520</v>
      </c>
    </row>
    <row r="831" spans="1:23" x14ac:dyDescent="0.35">
      <c r="A831" s="77" t="s">
        <v>10680</v>
      </c>
      <c r="B831" s="2">
        <v>276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>
        <f t="shared" si="37"/>
        <v>276</v>
      </c>
      <c r="U831" s="74" t="str">
        <f>VLOOKUP(V831,SALDOAWAL.!$E:$E,1,0)</f>
        <v>1868148-00</v>
      </c>
      <c r="V831" s="74" t="str">
        <f t="shared" si="36"/>
        <v>1868148-00</v>
      </c>
      <c r="W831" s="74">
        <f t="shared" si="38"/>
        <v>276</v>
      </c>
    </row>
    <row r="832" spans="1:23" x14ac:dyDescent="0.35">
      <c r="A832" s="77" t="s">
        <v>11617</v>
      </c>
      <c r="B832" s="2">
        <v>337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>
        <f t="shared" si="37"/>
        <v>337</v>
      </c>
      <c r="U832" s="74" t="str">
        <f>VLOOKUP(V832,SALDOAWAL.!$E:$E,1,0)</f>
        <v>1868148-01</v>
      </c>
      <c r="V832" s="74" t="str">
        <f t="shared" si="36"/>
        <v>1868148-01</v>
      </c>
      <c r="W832" s="74">
        <f t="shared" si="38"/>
        <v>337</v>
      </c>
    </row>
    <row r="833" spans="1:23" x14ac:dyDescent="0.35">
      <c r="A833" s="77" t="s">
        <v>10685</v>
      </c>
      <c r="B833" s="2">
        <v>775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>
        <f t="shared" si="37"/>
        <v>775</v>
      </c>
      <c r="U833" s="74" t="str">
        <f>VLOOKUP(V833,SALDOAWAL.!$E:$E,1,0)</f>
        <v>1868155-00</v>
      </c>
      <c r="V833" s="74" t="str">
        <f t="shared" si="36"/>
        <v>1868155-00</v>
      </c>
      <c r="W833" s="74">
        <f t="shared" si="38"/>
        <v>775</v>
      </c>
    </row>
    <row r="834" spans="1:23" x14ac:dyDescent="0.35">
      <c r="A834" s="77" t="s">
        <v>10890</v>
      </c>
      <c r="B834" s="2">
        <v>340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>
        <f t="shared" si="37"/>
        <v>340</v>
      </c>
      <c r="U834" s="74" t="str">
        <f>VLOOKUP(V834,SALDOAWAL.!$E:$E,1,0)</f>
        <v>1868160-00</v>
      </c>
      <c r="V834" s="74" t="str">
        <f t="shared" ref="V834:V897" si="39">A834</f>
        <v>1868160-00</v>
      </c>
      <c r="W834" s="74">
        <f t="shared" si="38"/>
        <v>340</v>
      </c>
    </row>
    <row r="835" spans="1:23" x14ac:dyDescent="0.35">
      <c r="A835" s="77" t="s">
        <v>8206</v>
      </c>
      <c r="B835" s="2"/>
      <c r="C835" s="2"/>
      <c r="D835" s="2"/>
      <c r="E835" s="2"/>
      <c r="F835" s="2"/>
      <c r="G835" s="2"/>
      <c r="H835" s="2"/>
      <c r="I835" s="2"/>
      <c r="J835" s="2"/>
      <c r="K835" s="2">
        <v>85</v>
      </c>
      <c r="L835" s="2"/>
      <c r="M835" s="2"/>
      <c r="N835" s="2"/>
      <c r="O835" s="2"/>
      <c r="P835" s="2"/>
      <c r="Q835" s="2"/>
      <c r="R835" s="2"/>
      <c r="S835" s="2">
        <f t="shared" ref="S835:S898" si="40">SUM(B835:Q835)-R835</f>
        <v>85</v>
      </c>
      <c r="U835" s="74" t="str">
        <f>VLOOKUP(V835,SALDOAWAL.!$E:$E,1,0)</f>
        <v>1868854-00</v>
      </c>
      <c r="V835" s="74" t="str">
        <f t="shared" si="39"/>
        <v>1868854-00</v>
      </c>
      <c r="W835" s="74">
        <f t="shared" ref="W835:W898" si="41">S835</f>
        <v>85</v>
      </c>
    </row>
    <row r="836" spans="1:23" x14ac:dyDescent="0.35">
      <c r="A836" s="77" t="s">
        <v>8213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>
        <v>2841</v>
      </c>
      <c r="M836" s="2"/>
      <c r="N836" s="2"/>
      <c r="O836" s="2"/>
      <c r="P836" s="2"/>
      <c r="Q836" s="2">
        <v>350</v>
      </c>
      <c r="R836" s="2"/>
      <c r="S836" s="2">
        <f t="shared" si="40"/>
        <v>3191</v>
      </c>
      <c r="U836" s="74" t="str">
        <f>VLOOKUP(V836,SALDOAWAL.!$E:$E,1,0)</f>
        <v>1871989-00</v>
      </c>
      <c r="V836" s="74" t="str">
        <f t="shared" si="39"/>
        <v>1871989-00</v>
      </c>
      <c r="W836" s="74">
        <f t="shared" si="41"/>
        <v>3191</v>
      </c>
    </row>
    <row r="837" spans="1:23" x14ac:dyDescent="0.35">
      <c r="A837" s="77" t="s">
        <v>8733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>
        <v>776</v>
      </c>
      <c r="M837" s="2"/>
      <c r="N837" s="2"/>
      <c r="O837" s="2"/>
      <c r="P837" s="2"/>
      <c r="Q837" s="2"/>
      <c r="R837" s="2"/>
      <c r="S837" s="2">
        <f t="shared" si="40"/>
        <v>776</v>
      </c>
      <c r="U837" s="74" t="str">
        <f>VLOOKUP(V837,SALDOAWAL.!$E:$E,1,0)</f>
        <v>1872125-00</v>
      </c>
      <c r="V837" s="74" t="str">
        <f t="shared" si="39"/>
        <v>1872125-00</v>
      </c>
      <c r="W837" s="74">
        <f t="shared" si="41"/>
        <v>776</v>
      </c>
    </row>
    <row r="838" spans="1:23" x14ac:dyDescent="0.35">
      <c r="A838" s="77" t="s">
        <v>8743</v>
      </c>
      <c r="B838" s="2">
        <v>774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>
        <f t="shared" si="40"/>
        <v>774</v>
      </c>
      <c r="U838" s="74" t="str">
        <f>VLOOKUP(V838,SALDOAWAL.!$E:$E,1,0)</f>
        <v>1872144-00</v>
      </c>
      <c r="V838" s="74" t="str">
        <f t="shared" si="39"/>
        <v>1872144-00</v>
      </c>
      <c r="W838" s="74">
        <f t="shared" si="41"/>
        <v>774</v>
      </c>
    </row>
    <row r="839" spans="1:23" x14ac:dyDescent="0.35">
      <c r="A839" s="77" t="s">
        <v>11312</v>
      </c>
      <c r="B839" s="2">
        <v>25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>
        <f t="shared" si="40"/>
        <v>25</v>
      </c>
      <c r="U839" s="74" t="str">
        <f>VLOOKUP(V839,SALDOAWAL.!$E:$E,1,0)</f>
        <v>1872144-01</v>
      </c>
      <c r="V839" s="74" t="str">
        <f t="shared" si="39"/>
        <v>1872144-01</v>
      </c>
      <c r="W839" s="74">
        <f t="shared" si="41"/>
        <v>25</v>
      </c>
    </row>
    <row r="840" spans="1:23" x14ac:dyDescent="0.35">
      <c r="A840" s="77" t="s">
        <v>10694</v>
      </c>
      <c r="B840" s="2"/>
      <c r="C840" s="2"/>
      <c r="D840" s="2"/>
      <c r="E840" s="2"/>
      <c r="F840" s="2"/>
      <c r="G840" s="2"/>
      <c r="H840" s="2"/>
      <c r="I840" s="2"/>
      <c r="J840" s="2"/>
      <c r="K840" s="2">
        <v>97</v>
      </c>
      <c r="L840" s="2">
        <v>64</v>
      </c>
      <c r="M840" s="2"/>
      <c r="N840" s="2"/>
      <c r="O840" s="2"/>
      <c r="P840" s="2"/>
      <c r="Q840" s="2"/>
      <c r="R840" s="2"/>
      <c r="S840" s="2">
        <f t="shared" si="40"/>
        <v>161</v>
      </c>
      <c r="U840" s="74" t="str">
        <f>VLOOKUP(V840,SALDOAWAL.!$E:$E,1,0)</f>
        <v>1873038-00</v>
      </c>
      <c r="V840" s="74" t="str">
        <f t="shared" si="39"/>
        <v>1873038-00</v>
      </c>
      <c r="W840" s="74">
        <f t="shared" si="41"/>
        <v>161</v>
      </c>
    </row>
    <row r="841" spans="1:23" x14ac:dyDescent="0.35">
      <c r="A841" s="77" t="s">
        <v>8785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>
        <v>86</v>
      </c>
      <c r="M841" s="2">
        <v>70</v>
      </c>
      <c r="N841" s="2"/>
      <c r="O841" s="2"/>
      <c r="P841" s="2"/>
      <c r="Q841" s="2">
        <v>800</v>
      </c>
      <c r="R841" s="2"/>
      <c r="S841" s="2">
        <f t="shared" si="40"/>
        <v>956</v>
      </c>
      <c r="U841" s="74" t="str">
        <f>VLOOKUP(V841,SALDOAWAL.!$E:$E,1,0)</f>
        <v>1873039-00</v>
      </c>
      <c r="V841" s="74" t="str">
        <f t="shared" si="39"/>
        <v>1873039-00</v>
      </c>
      <c r="W841" s="74">
        <f t="shared" si="41"/>
        <v>956</v>
      </c>
    </row>
    <row r="842" spans="1:23" x14ac:dyDescent="0.35">
      <c r="A842" s="77" t="s">
        <v>8786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>
        <v>2188</v>
      </c>
      <c r="M842" s="2">
        <v>720</v>
      </c>
      <c r="N842" s="2"/>
      <c r="O842" s="2"/>
      <c r="P842" s="2"/>
      <c r="Q842" s="2"/>
      <c r="R842" s="2"/>
      <c r="S842" s="2">
        <f t="shared" si="40"/>
        <v>2908</v>
      </c>
      <c r="U842" s="74" t="str">
        <f>VLOOKUP(V842,SALDOAWAL.!$E:$E,1,0)</f>
        <v>1873061-00</v>
      </c>
      <c r="V842" s="74" t="str">
        <f t="shared" si="39"/>
        <v>1873061-00</v>
      </c>
      <c r="W842" s="74">
        <f t="shared" si="41"/>
        <v>2908</v>
      </c>
    </row>
    <row r="843" spans="1:23" x14ac:dyDescent="0.35">
      <c r="A843" s="77" t="s">
        <v>10724</v>
      </c>
      <c r="B843" s="2"/>
      <c r="C843" s="2"/>
      <c r="D843" s="2"/>
      <c r="E843" s="2"/>
      <c r="F843" s="2"/>
      <c r="G843" s="2"/>
      <c r="H843" s="2"/>
      <c r="I843" s="2">
        <v>66</v>
      </c>
      <c r="J843" s="2"/>
      <c r="K843" s="2"/>
      <c r="L843" s="2">
        <v>48</v>
      </c>
      <c r="M843" s="2"/>
      <c r="N843" s="2"/>
      <c r="O843" s="2"/>
      <c r="P843" s="2"/>
      <c r="Q843" s="2"/>
      <c r="R843" s="2"/>
      <c r="S843" s="2">
        <f t="shared" si="40"/>
        <v>114</v>
      </c>
      <c r="U843" s="74" t="str">
        <f>VLOOKUP(V843,SALDOAWAL.!$E:$E,1,0)</f>
        <v>1873116-00</v>
      </c>
      <c r="V843" s="74" t="str">
        <f t="shared" si="39"/>
        <v>1873116-00</v>
      </c>
      <c r="W843" s="74">
        <f t="shared" si="41"/>
        <v>114</v>
      </c>
    </row>
    <row r="844" spans="1:23" x14ac:dyDescent="0.35">
      <c r="A844" s="77" t="s">
        <v>8783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>
        <v>272</v>
      </c>
      <c r="M844" s="2"/>
      <c r="N844" s="2"/>
      <c r="O844" s="2"/>
      <c r="P844" s="2"/>
      <c r="Q844" s="2"/>
      <c r="R844" s="2"/>
      <c r="S844" s="2">
        <f t="shared" si="40"/>
        <v>272</v>
      </c>
      <c r="U844" s="74" t="str">
        <f>VLOOKUP(V844,SALDOAWAL.!$E:$E,1,0)</f>
        <v>1873118-00</v>
      </c>
      <c r="V844" s="74" t="str">
        <f t="shared" si="39"/>
        <v>1873118-00</v>
      </c>
      <c r="W844" s="74">
        <f t="shared" si="41"/>
        <v>272</v>
      </c>
    </row>
    <row r="845" spans="1:23" x14ac:dyDescent="0.35">
      <c r="A845" s="77" t="s">
        <v>10743</v>
      </c>
      <c r="B845" s="2">
        <v>288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>
        <f t="shared" si="40"/>
        <v>288</v>
      </c>
      <c r="U845" s="74" t="str">
        <f>VLOOKUP(V845,SALDOAWAL.!$E:$E,1,0)</f>
        <v>1873120-00</v>
      </c>
      <c r="V845" s="74" t="str">
        <f t="shared" si="39"/>
        <v>1873120-00</v>
      </c>
      <c r="W845" s="74">
        <f t="shared" si="41"/>
        <v>288</v>
      </c>
    </row>
    <row r="846" spans="1:23" x14ac:dyDescent="0.35">
      <c r="A846" s="77" t="s">
        <v>10899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>
        <v>139</v>
      </c>
      <c r="M846" s="2"/>
      <c r="N846" s="2"/>
      <c r="O846" s="2"/>
      <c r="P846" s="2"/>
      <c r="Q846" s="2">
        <v>200</v>
      </c>
      <c r="R846" s="2"/>
      <c r="S846" s="2">
        <f t="shared" si="40"/>
        <v>339</v>
      </c>
      <c r="U846" s="74" t="str">
        <f>VLOOKUP(V846,SALDOAWAL.!$E:$E,1,0)</f>
        <v>1873120-01</v>
      </c>
      <c r="V846" s="74" t="str">
        <f t="shared" si="39"/>
        <v>1873120-01</v>
      </c>
      <c r="W846" s="74">
        <f t="shared" si="41"/>
        <v>339</v>
      </c>
    </row>
    <row r="847" spans="1:23" x14ac:dyDescent="0.35">
      <c r="A847" s="77" t="s">
        <v>8784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>
        <v>2033</v>
      </c>
      <c r="M847" s="2"/>
      <c r="N847" s="2"/>
      <c r="O847" s="2"/>
      <c r="P847" s="2"/>
      <c r="Q847" s="2">
        <v>400</v>
      </c>
      <c r="R847" s="2"/>
      <c r="S847" s="2">
        <f t="shared" si="40"/>
        <v>2433</v>
      </c>
      <c r="U847" s="74" t="str">
        <f>VLOOKUP(V847,SALDOAWAL.!$E:$E,1,0)</f>
        <v>1873147-00</v>
      </c>
      <c r="V847" s="74" t="str">
        <f t="shared" si="39"/>
        <v>1873147-00</v>
      </c>
      <c r="W847" s="74">
        <f t="shared" si="41"/>
        <v>2433</v>
      </c>
    </row>
    <row r="848" spans="1:23" x14ac:dyDescent="0.35">
      <c r="A848" s="77" t="s">
        <v>8750</v>
      </c>
      <c r="B848" s="2">
        <v>360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>
        <f t="shared" si="40"/>
        <v>360</v>
      </c>
      <c r="U848" s="74" t="str">
        <f>VLOOKUP(V848,SALDOAWAL.!$E:$E,1,0)</f>
        <v>1873229-00</v>
      </c>
      <c r="V848" s="74" t="str">
        <f t="shared" si="39"/>
        <v>1873229-00</v>
      </c>
      <c r="W848" s="74">
        <f t="shared" si="41"/>
        <v>360</v>
      </c>
    </row>
    <row r="849" spans="1:23" x14ac:dyDescent="0.35">
      <c r="A849" s="77" t="s">
        <v>8757</v>
      </c>
      <c r="B849" s="2">
        <v>1098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>
        <f t="shared" si="40"/>
        <v>1098</v>
      </c>
      <c r="U849" s="74" t="str">
        <f>VLOOKUP(V849,SALDOAWAL.!$E:$E,1,0)</f>
        <v>1873233-00</v>
      </c>
      <c r="V849" s="74" t="str">
        <f t="shared" si="39"/>
        <v>1873233-00</v>
      </c>
      <c r="W849" s="74">
        <f t="shared" si="41"/>
        <v>1098</v>
      </c>
    </row>
    <row r="850" spans="1:23" x14ac:dyDescent="0.35">
      <c r="A850" s="77" t="s">
        <v>8767</v>
      </c>
      <c r="B850" s="2">
        <v>390</v>
      </c>
      <c r="C850" s="2"/>
      <c r="D850" s="2"/>
      <c r="E850" s="2"/>
      <c r="F850" s="2"/>
      <c r="G850" s="2"/>
      <c r="H850" s="2"/>
      <c r="I850" s="2"/>
      <c r="J850" s="2"/>
      <c r="K850" s="2"/>
      <c r="L850" s="2">
        <v>1129</v>
      </c>
      <c r="M850" s="2"/>
      <c r="N850" s="2"/>
      <c r="O850" s="2"/>
      <c r="P850" s="2"/>
      <c r="Q850" s="2">
        <v>3000</v>
      </c>
      <c r="R850" s="2"/>
      <c r="S850" s="2">
        <f t="shared" si="40"/>
        <v>4519</v>
      </c>
      <c r="U850" s="74" t="str">
        <f>VLOOKUP(V850,SALDOAWAL.!$E:$E,1,0)</f>
        <v>1873414-00</v>
      </c>
      <c r="V850" s="74" t="str">
        <f t="shared" si="39"/>
        <v>1873414-00</v>
      </c>
      <c r="W850" s="74">
        <f t="shared" si="41"/>
        <v>4519</v>
      </c>
    </row>
    <row r="851" spans="1:23" x14ac:dyDescent="0.35">
      <c r="A851" s="77" t="s">
        <v>10766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>
        <v>116</v>
      </c>
      <c r="M851" s="2"/>
      <c r="N851" s="2"/>
      <c r="O851" s="2"/>
      <c r="P851" s="2"/>
      <c r="Q851" s="2"/>
      <c r="R851" s="2"/>
      <c r="S851" s="2">
        <f t="shared" si="40"/>
        <v>116</v>
      </c>
      <c r="U851" s="74" t="str">
        <f>VLOOKUP(V851,SALDOAWAL.!$E:$E,1,0)</f>
        <v>1874102-00</v>
      </c>
      <c r="V851" s="74" t="str">
        <f t="shared" si="39"/>
        <v>1874102-00</v>
      </c>
      <c r="W851" s="74">
        <f t="shared" si="41"/>
        <v>116</v>
      </c>
    </row>
    <row r="852" spans="1:23" x14ac:dyDescent="0.35">
      <c r="A852" s="77" t="s">
        <v>8772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>
        <v>2602</v>
      </c>
      <c r="M852" s="2"/>
      <c r="N852" s="2"/>
      <c r="O852" s="2"/>
      <c r="P852" s="2"/>
      <c r="Q852" s="2"/>
      <c r="R852" s="2"/>
      <c r="S852" s="2">
        <f t="shared" si="40"/>
        <v>2602</v>
      </c>
      <c r="U852" s="74" t="str">
        <f>VLOOKUP(V852,SALDOAWAL.!$E:$E,1,0)</f>
        <v>1874292-00</v>
      </c>
      <c r="V852" s="74" t="str">
        <f t="shared" si="39"/>
        <v>1874292-00</v>
      </c>
      <c r="W852" s="74">
        <f t="shared" si="41"/>
        <v>2602</v>
      </c>
    </row>
    <row r="853" spans="1:23" x14ac:dyDescent="0.35">
      <c r="A853" s="77" t="s">
        <v>8787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>
        <v>888</v>
      </c>
      <c r="M853" s="2"/>
      <c r="N853" s="2"/>
      <c r="O853" s="2"/>
      <c r="P853" s="2"/>
      <c r="Q853" s="2"/>
      <c r="R853" s="2"/>
      <c r="S853" s="2">
        <f t="shared" si="40"/>
        <v>888</v>
      </c>
      <c r="U853" s="74" t="str">
        <f>VLOOKUP(V853,SALDOAWAL.!$E:$E,1,0)</f>
        <v>1874612-00</v>
      </c>
      <c r="V853" s="74" t="str">
        <f t="shared" si="39"/>
        <v>1874612-00</v>
      </c>
      <c r="W853" s="74">
        <f t="shared" si="41"/>
        <v>888</v>
      </c>
    </row>
    <row r="854" spans="1:23" x14ac:dyDescent="0.35">
      <c r="A854" s="77" t="s">
        <v>10786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>
        <v>6160</v>
      </c>
      <c r="M854" s="2"/>
      <c r="N854" s="2"/>
      <c r="O854" s="2"/>
      <c r="P854" s="2"/>
      <c r="Q854" s="2">
        <v>1000</v>
      </c>
      <c r="R854" s="2"/>
      <c r="S854" s="2">
        <f t="shared" si="40"/>
        <v>7160</v>
      </c>
      <c r="U854" s="74" t="str">
        <f>VLOOKUP(V854,SALDOAWAL.!$E:$E,1,0)</f>
        <v>1875151-00</v>
      </c>
      <c r="V854" s="74" t="str">
        <f t="shared" si="39"/>
        <v>1875151-00</v>
      </c>
      <c r="W854" s="74">
        <f t="shared" si="41"/>
        <v>7160</v>
      </c>
    </row>
    <row r="855" spans="1:23" x14ac:dyDescent="0.35">
      <c r="A855" s="77" t="s">
        <v>10795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>
        <v>5097</v>
      </c>
      <c r="M855" s="2"/>
      <c r="N855" s="2"/>
      <c r="O855" s="2"/>
      <c r="P855" s="2"/>
      <c r="Q855" s="2"/>
      <c r="R855" s="2"/>
      <c r="S855" s="2">
        <f t="shared" si="40"/>
        <v>5097</v>
      </c>
      <c r="U855" s="74" t="str">
        <f>VLOOKUP(V855,SALDOAWAL.!$E:$E,1,0)</f>
        <v>1875152-00</v>
      </c>
      <c r="V855" s="74" t="str">
        <f t="shared" si="39"/>
        <v>1875152-00</v>
      </c>
      <c r="W855" s="74">
        <f t="shared" si="41"/>
        <v>5097</v>
      </c>
    </row>
    <row r="856" spans="1:23" x14ac:dyDescent="0.35">
      <c r="A856" s="77" t="s">
        <v>10803</v>
      </c>
      <c r="B856" s="2"/>
      <c r="C856" s="2"/>
      <c r="D856" s="2"/>
      <c r="E856" s="2"/>
      <c r="F856" s="2"/>
      <c r="G856" s="2"/>
      <c r="H856" s="2"/>
      <c r="I856" s="2"/>
      <c r="J856" s="2"/>
      <c r="K856" s="2">
        <v>4160</v>
      </c>
      <c r="L856" s="2">
        <v>433</v>
      </c>
      <c r="M856" s="2">
        <v>3580</v>
      </c>
      <c r="N856" s="2"/>
      <c r="O856" s="2"/>
      <c r="P856" s="2"/>
      <c r="Q856" s="2">
        <v>2000</v>
      </c>
      <c r="R856" s="2"/>
      <c r="S856" s="2">
        <f t="shared" si="40"/>
        <v>10173</v>
      </c>
      <c r="U856" s="74" t="str">
        <f>VLOOKUP(V856,SALDOAWAL.!$E:$E,1,0)</f>
        <v>1875153-00</v>
      </c>
      <c r="V856" s="74" t="str">
        <f t="shared" si="39"/>
        <v>1875153-00</v>
      </c>
      <c r="W856" s="74">
        <f t="shared" si="41"/>
        <v>10173</v>
      </c>
    </row>
    <row r="857" spans="1:23" x14ac:dyDescent="0.35">
      <c r="A857" s="77" t="s">
        <v>10915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>
        <v>165</v>
      </c>
      <c r="M857" s="2"/>
      <c r="N857" s="2"/>
      <c r="O857" s="2"/>
      <c r="P857" s="2"/>
      <c r="Q857" s="2"/>
      <c r="R857" s="2"/>
      <c r="S857" s="2">
        <f t="shared" si="40"/>
        <v>165</v>
      </c>
      <c r="U857" s="74" t="str">
        <f>VLOOKUP(V857,SALDOAWAL.!$E:$E,1,0)</f>
        <v>1875163-00</v>
      </c>
      <c r="V857" s="74" t="str">
        <f t="shared" si="39"/>
        <v>1875163-00</v>
      </c>
      <c r="W857" s="74">
        <f t="shared" si="41"/>
        <v>165</v>
      </c>
    </row>
    <row r="858" spans="1:23" x14ac:dyDescent="0.35">
      <c r="A858" s="77" t="s">
        <v>12389</v>
      </c>
      <c r="B858" s="2"/>
      <c r="C858" s="2"/>
      <c r="D858" s="2"/>
      <c r="E858" s="2"/>
      <c r="F858" s="2"/>
      <c r="G858" s="2"/>
      <c r="H858" s="2"/>
      <c r="I858" s="2"/>
      <c r="J858" s="2"/>
      <c r="K858" s="2">
        <v>1895</v>
      </c>
      <c r="L858" s="2">
        <v>1221</v>
      </c>
      <c r="M858" s="2"/>
      <c r="N858" s="2"/>
      <c r="O858" s="2"/>
      <c r="P858" s="2"/>
      <c r="Q858" s="2">
        <v>240</v>
      </c>
      <c r="R858" s="2"/>
      <c r="S858" s="2">
        <f t="shared" si="40"/>
        <v>3356</v>
      </c>
      <c r="U858" s="74" t="str">
        <f>VLOOKUP(V858,SALDOAWAL.!$E:$E,1,0)</f>
        <v>1875163-01</v>
      </c>
      <c r="V858" s="74" t="str">
        <f t="shared" si="39"/>
        <v>1875163-01</v>
      </c>
      <c r="W858" s="74">
        <f t="shared" si="41"/>
        <v>3356</v>
      </c>
    </row>
    <row r="859" spans="1:23" x14ac:dyDescent="0.35">
      <c r="A859" s="77" t="s">
        <v>10812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>
        <v>75</v>
      </c>
      <c r="M859" s="2"/>
      <c r="N859" s="2"/>
      <c r="O859" s="2"/>
      <c r="P859" s="2"/>
      <c r="Q859" s="2"/>
      <c r="R859" s="2"/>
      <c r="S859" s="2">
        <f t="shared" si="40"/>
        <v>75</v>
      </c>
      <c r="U859" s="74" t="str">
        <f>VLOOKUP(V859,SALDOAWAL.!$E:$E,1,0)</f>
        <v>1875696-00</v>
      </c>
      <c r="V859" s="74" t="str">
        <f t="shared" si="39"/>
        <v>1875696-00</v>
      </c>
      <c r="W859" s="74">
        <f t="shared" si="41"/>
        <v>75</v>
      </c>
    </row>
    <row r="860" spans="1:23" x14ac:dyDescent="0.35">
      <c r="A860" s="77" t="s">
        <v>10824</v>
      </c>
      <c r="B860" s="2">
        <v>296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>
        <f t="shared" si="40"/>
        <v>296</v>
      </c>
      <c r="U860" s="74" t="str">
        <f>VLOOKUP(V860,SALDOAWAL.!$E:$E,1,0)</f>
        <v>1875962-00</v>
      </c>
      <c r="V860" s="74" t="str">
        <f t="shared" si="39"/>
        <v>1875962-00</v>
      </c>
      <c r="W860" s="74">
        <f t="shared" si="41"/>
        <v>296</v>
      </c>
    </row>
    <row r="861" spans="1:23" x14ac:dyDescent="0.35">
      <c r="A861" s="77" t="s">
        <v>10836</v>
      </c>
      <c r="B861" s="2">
        <v>485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>
        <f t="shared" si="40"/>
        <v>485</v>
      </c>
      <c r="U861" s="74" t="str">
        <f>VLOOKUP(V861,SALDOAWAL.!$E:$E,1,0)</f>
        <v>1876525-00</v>
      </c>
      <c r="V861" s="74" t="str">
        <f t="shared" si="39"/>
        <v>1876525-00</v>
      </c>
      <c r="W861" s="74">
        <f t="shared" si="41"/>
        <v>485</v>
      </c>
    </row>
    <row r="862" spans="1:23" x14ac:dyDescent="0.35">
      <c r="A862" s="77" t="s">
        <v>10948</v>
      </c>
      <c r="B862" s="2">
        <v>529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>
        <f t="shared" si="40"/>
        <v>529</v>
      </c>
      <c r="U862" s="74" t="str">
        <f>VLOOKUP(V862,SALDOAWAL.!$E:$E,1,0)</f>
        <v>1879167-00</v>
      </c>
      <c r="V862" s="74" t="str">
        <f t="shared" si="39"/>
        <v>1879167-00</v>
      </c>
      <c r="W862" s="74">
        <f t="shared" si="41"/>
        <v>529</v>
      </c>
    </row>
    <row r="863" spans="1:23" x14ac:dyDescent="0.35">
      <c r="A863" s="77" t="s">
        <v>10957</v>
      </c>
      <c r="B863" s="2">
        <v>927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>
        <f t="shared" si="40"/>
        <v>927</v>
      </c>
      <c r="U863" s="74" t="str">
        <f>VLOOKUP(V863,SALDOAWAL.!$E:$E,1,0)</f>
        <v>1879168-00</v>
      </c>
      <c r="V863" s="74" t="str">
        <f t="shared" si="39"/>
        <v>1879168-00</v>
      </c>
      <c r="W863" s="74">
        <f t="shared" si="41"/>
        <v>927</v>
      </c>
    </row>
    <row r="864" spans="1:23" x14ac:dyDescent="0.35">
      <c r="A864" s="77" t="s">
        <v>10966</v>
      </c>
      <c r="B864" s="2">
        <v>768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>
        <f t="shared" si="40"/>
        <v>768</v>
      </c>
      <c r="U864" s="74" t="str">
        <f>VLOOKUP(V864,SALDOAWAL.!$E:$E,1,0)</f>
        <v>1879169-00</v>
      </c>
      <c r="V864" s="74" t="str">
        <f t="shared" si="39"/>
        <v>1879169-00</v>
      </c>
      <c r="W864" s="74">
        <f t="shared" si="41"/>
        <v>768</v>
      </c>
    </row>
    <row r="865" spans="1:23" x14ac:dyDescent="0.35">
      <c r="A865" s="77" t="s">
        <v>10975</v>
      </c>
      <c r="B865" s="2">
        <v>1044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>
        <f t="shared" si="40"/>
        <v>1044</v>
      </c>
      <c r="U865" s="74" t="str">
        <f>VLOOKUP(V865,SALDOAWAL.!$E:$E,1,0)</f>
        <v>1879172-00</v>
      </c>
      <c r="V865" s="74" t="str">
        <f t="shared" si="39"/>
        <v>1879172-00</v>
      </c>
      <c r="W865" s="74">
        <f t="shared" si="41"/>
        <v>1044</v>
      </c>
    </row>
    <row r="866" spans="1:23" x14ac:dyDescent="0.35">
      <c r="A866" s="77" t="s">
        <v>11016</v>
      </c>
      <c r="B866" s="2">
        <v>80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>
        <f t="shared" si="40"/>
        <v>80</v>
      </c>
      <c r="U866" s="74" t="str">
        <f>VLOOKUP(V866,SALDOAWAL.!$E:$E,1,0)</f>
        <v>1879173-00</v>
      </c>
      <c r="V866" s="74" t="str">
        <f t="shared" si="39"/>
        <v>1879173-00</v>
      </c>
      <c r="W866" s="74">
        <f t="shared" si="41"/>
        <v>80</v>
      </c>
    </row>
    <row r="867" spans="1:23" x14ac:dyDescent="0.35">
      <c r="A867" s="77" t="s">
        <v>10984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>
        <v>266</v>
      </c>
      <c r="M867" s="2"/>
      <c r="N867" s="2"/>
      <c r="O867" s="2"/>
      <c r="P867" s="2"/>
      <c r="Q867" s="2"/>
      <c r="R867" s="2"/>
      <c r="S867" s="2">
        <f t="shared" si="40"/>
        <v>266</v>
      </c>
      <c r="U867" s="74" t="str">
        <f>VLOOKUP(V867,SALDOAWAL.!$E:$E,1,0)</f>
        <v>1879175-00</v>
      </c>
      <c r="V867" s="74" t="str">
        <f t="shared" si="39"/>
        <v>1879175-00</v>
      </c>
      <c r="W867" s="74">
        <f t="shared" si="41"/>
        <v>266</v>
      </c>
    </row>
    <row r="868" spans="1:23" x14ac:dyDescent="0.35">
      <c r="A868" s="77" t="s">
        <v>10993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>
        <v>348</v>
      </c>
      <c r="R868" s="2"/>
      <c r="S868" s="2">
        <f t="shared" si="40"/>
        <v>348</v>
      </c>
      <c r="U868" s="74" t="str">
        <f>VLOOKUP(V868,SALDOAWAL.!$E:$E,1,0)</f>
        <v>1884292-00</v>
      </c>
      <c r="V868" s="74" t="str">
        <f t="shared" si="39"/>
        <v>1884292-00</v>
      </c>
      <c r="W868" s="74">
        <f t="shared" si="41"/>
        <v>348</v>
      </c>
    </row>
    <row r="869" spans="1:23" x14ac:dyDescent="0.35">
      <c r="A869" s="77" t="s">
        <v>11042</v>
      </c>
      <c r="B869" s="2"/>
      <c r="C869" s="2"/>
      <c r="D869" s="2"/>
      <c r="E869" s="2"/>
      <c r="F869" s="2"/>
      <c r="G869" s="2"/>
      <c r="H869" s="2"/>
      <c r="I869" s="2"/>
      <c r="J869" s="2"/>
      <c r="K869" s="2">
        <v>3350</v>
      </c>
      <c r="L869" s="2">
        <v>3744</v>
      </c>
      <c r="M869" s="2"/>
      <c r="N869" s="2"/>
      <c r="O869" s="2"/>
      <c r="P869" s="2"/>
      <c r="Q869" s="2">
        <v>750</v>
      </c>
      <c r="R869" s="2"/>
      <c r="S869" s="2">
        <f t="shared" si="40"/>
        <v>7844</v>
      </c>
      <c r="U869" s="74" t="str">
        <f>VLOOKUP(V869,SALDOAWAL.!$E:$E,1,0)</f>
        <v>1887184-00</v>
      </c>
      <c r="V869" s="74" t="str">
        <f t="shared" si="39"/>
        <v>1887184-00</v>
      </c>
      <c r="W869" s="74">
        <f t="shared" si="41"/>
        <v>7844</v>
      </c>
    </row>
    <row r="870" spans="1:23" x14ac:dyDescent="0.35">
      <c r="A870" s="77" t="s">
        <v>11190</v>
      </c>
      <c r="B870" s="2">
        <v>135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>
        <f t="shared" si="40"/>
        <v>135</v>
      </c>
      <c r="U870" s="74" t="str">
        <f>VLOOKUP(V870,SALDOAWAL.!$E:$E,1,0)</f>
        <v>1887235-00</v>
      </c>
      <c r="V870" s="74" t="str">
        <f t="shared" si="39"/>
        <v>1887235-00</v>
      </c>
      <c r="W870" s="74">
        <f t="shared" si="41"/>
        <v>135</v>
      </c>
    </row>
    <row r="871" spans="1:23" x14ac:dyDescent="0.35">
      <c r="A871" s="77" t="s">
        <v>11198</v>
      </c>
      <c r="B871" s="2">
        <v>185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>
        <f t="shared" si="40"/>
        <v>185</v>
      </c>
      <c r="U871" s="74" t="str">
        <f>VLOOKUP(V871,SALDOAWAL.!$E:$E,1,0)</f>
        <v>1887247-00</v>
      </c>
      <c r="V871" s="74" t="str">
        <f t="shared" si="39"/>
        <v>1887247-00</v>
      </c>
      <c r="W871" s="74">
        <f t="shared" si="41"/>
        <v>185</v>
      </c>
    </row>
    <row r="872" spans="1:23" x14ac:dyDescent="0.35">
      <c r="A872" s="77" t="s">
        <v>11207</v>
      </c>
      <c r="B872" s="2">
        <v>1000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>
        <f t="shared" si="40"/>
        <v>1000</v>
      </c>
      <c r="U872" s="74" t="str">
        <f>VLOOKUP(V872,SALDOAWAL.!$E:$E,1,0)</f>
        <v>1887299-00</v>
      </c>
      <c r="V872" s="74" t="str">
        <f t="shared" si="39"/>
        <v>1887299-00</v>
      </c>
      <c r="W872" s="74">
        <f t="shared" si="41"/>
        <v>1000</v>
      </c>
    </row>
    <row r="873" spans="1:23" x14ac:dyDescent="0.35">
      <c r="A873" s="77" t="s">
        <v>11125</v>
      </c>
      <c r="B873" s="2">
        <v>334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>
        <f t="shared" si="40"/>
        <v>334</v>
      </c>
      <c r="U873" s="74" t="str">
        <f>VLOOKUP(V873,SALDOAWAL.!$E:$E,1,0)</f>
        <v>1888339-00</v>
      </c>
      <c r="V873" s="74" t="str">
        <f t="shared" si="39"/>
        <v>1888339-00</v>
      </c>
      <c r="W873" s="74">
        <f t="shared" si="41"/>
        <v>334</v>
      </c>
    </row>
    <row r="874" spans="1:23" x14ac:dyDescent="0.35">
      <c r="A874" s="77" t="s">
        <v>11140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>
        <v>1775</v>
      </c>
      <c r="M874" s="2"/>
      <c r="N874" s="2"/>
      <c r="O874" s="2"/>
      <c r="P874" s="2"/>
      <c r="Q874" s="2">
        <v>2000</v>
      </c>
      <c r="R874" s="2"/>
      <c r="S874" s="2">
        <f t="shared" si="40"/>
        <v>3775</v>
      </c>
      <c r="U874" s="74" t="str">
        <f>VLOOKUP(V874,SALDOAWAL.!$E:$E,1,0)</f>
        <v>1888425-00</v>
      </c>
      <c r="V874" s="74" t="str">
        <f t="shared" si="39"/>
        <v>1888425-00</v>
      </c>
      <c r="W874" s="74">
        <f t="shared" si="41"/>
        <v>3775</v>
      </c>
    </row>
    <row r="875" spans="1:23" x14ac:dyDescent="0.35">
      <c r="A875" s="77" t="s">
        <v>11146</v>
      </c>
      <c r="B875" s="2"/>
      <c r="C875" s="2"/>
      <c r="D875" s="2">
        <v>910</v>
      </c>
      <c r="E875" s="2"/>
      <c r="F875" s="2"/>
      <c r="G875" s="2"/>
      <c r="H875" s="2"/>
      <c r="I875" s="2"/>
      <c r="J875" s="2"/>
      <c r="K875" s="2"/>
      <c r="L875" s="2">
        <v>2252</v>
      </c>
      <c r="M875" s="2">
        <v>797</v>
      </c>
      <c r="N875" s="2"/>
      <c r="O875" s="2"/>
      <c r="P875" s="2"/>
      <c r="Q875" s="2"/>
      <c r="R875" s="2"/>
      <c r="S875" s="2">
        <f t="shared" si="40"/>
        <v>3959</v>
      </c>
      <c r="U875" s="74" t="str">
        <f>VLOOKUP(V875,SALDOAWAL.!$E:$E,1,0)</f>
        <v>1888436-00</v>
      </c>
      <c r="V875" s="74" t="str">
        <f t="shared" si="39"/>
        <v>1888436-00</v>
      </c>
      <c r="W875" s="74">
        <f t="shared" si="41"/>
        <v>3959</v>
      </c>
    </row>
    <row r="876" spans="1:23" x14ac:dyDescent="0.35">
      <c r="A876" s="77" t="s">
        <v>11155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>
        <v>747</v>
      </c>
      <c r="M876" s="2"/>
      <c r="N876" s="2"/>
      <c r="O876" s="2"/>
      <c r="P876" s="2"/>
      <c r="Q876" s="2"/>
      <c r="R876" s="2"/>
      <c r="S876" s="2">
        <f t="shared" si="40"/>
        <v>747</v>
      </c>
      <c r="U876" s="74" t="str">
        <f>VLOOKUP(V876,SALDOAWAL.!$E:$E,1,0)</f>
        <v>1888437-00</v>
      </c>
      <c r="V876" s="74" t="str">
        <f t="shared" si="39"/>
        <v>1888437-00</v>
      </c>
      <c r="W876" s="74">
        <f t="shared" si="41"/>
        <v>747</v>
      </c>
    </row>
    <row r="877" spans="1:23" x14ac:dyDescent="0.35">
      <c r="A877" s="77" t="s">
        <v>11535</v>
      </c>
      <c r="B877" s="2">
        <v>422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>
        <f t="shared" si="40"/>
        <v>422</v>
      </c>
      <c r="U877" s="74" t="str">
        <f>VLOOKUP(V877,SALDOAWAL.!$E:$E,1,0)</f>
        <v>1888771-01</v>
      </c>
      <c r="V877" s="74" t="str">
        <f t="shared" si="39"/>
        <v>1888771-01</v>
      </c>
      <c r="W877" s="74">
        <f t="shared" si="41"/>
        <v>422</v>
      </c>
    </row>
    <row r="878" spans="1:23" x14ac:dyDescent="0.35">
      <c r="A878" s="77" t="s">
        <v>11522</v>
      </c>
      <c r="B878" s="2"/>
      <c r="C878" s="2"/>
      <c r="D878" s="2"/>
      <c r="E878" s="2"/>
      <c r="F878" s="2"/>
      <c r="G878" s="2"/>
      <c r="H878" s="2"/>
      <c r="I878" s="2"/>
      <c r="J878" s="2"/>
      <c r="K878" s="2">
        <v>410</v>
      </c>
      <c r="L878" s="2">
        <v>188</v>
      </c>
      <c r="M878" s="2"/>
      <c r="N878" s="2"/>
      <c r="O878" s="2"/>
      <c r="P878" s="2"/>
      <c r="Q878" s="2">
        <v>9</v>
      </c>
      <c r="R878" s="2"/>
      <c r="S878" s="2">
        <f t="shared" si="40"/>
        <v>607</v>
      </c>
      <c r="U878" s="74" t="str">
        <f>VLOOKUP(V878,SALDOAWAL.!$E:$E,1,0)</f>
        <v>1889875-00</v>
      </c>
      <c r="V878" s="74" t="str">
        <f t="shared" si="39"/>
        <v>1889875-00</v>
      </c>
      <c r="W878" s="74">
        <f t="shared" si="41"/>
        <v>607</v>
      </c>
    </row>
    <row r="879" spans="1:23" x14ac:dyDescent="0.35">
      <c r="A879" s="77" t="s">
        <v>11523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>
        <v>288</v>
      </c>
      <c r="M879" s="2"/>
      <c r="N879" s="2"/>
      <c r="O879" s="2"/>
      <c r="P879" s="2"/>
      <c r="Q879" s="2"/>
      <c r="R879" s="2"/>
      <c r="S879" s="2">
        <f t="shared" si="40"/>
        <v>288</v>
      </c>
      <c r="U879" s="74" t="str">
        <f>VLOOKUP(V879,SALDOAWAL.!$E:$E,1,0)</f>
        <v>1889876-00</v>
      </c>
      <c r="V879" s="74" t="str">
        <f t="shared" si="39"/>
        <v>1889876-00</v>
      </c>
      <c r="W879" s="74">
        <f t="shared" si="41"/>
        <v>288</v>
      </c>
    </row>
    <row r="880" spans="1:23" x14ac:dyDescent="0.35">
      <c r="A880" s="77" t="s">
        <v>11048</v>
      </c>
      <c r="B880" s="2"/>
      <c r="C880" s="2"/>
      <c r="D880" s="2"/>
      <c r="E880" s="2"/>
      <c r="F880" s="2"/>
      <c r="G880" s="2"/>
      <c r="H880" s="2"/>
      <c r="I880" s="2">
        <v>2060</v>
      </c>
      <c r="J880" s="2"/>
      <c r="K880" s="2"/>
      <c r="L880" s="2">
        <v>647</v>
      </c>
      <c r="M880" s="2">
        <v>4570</v>
      </c>
      <c r="N880" s="2"/>
      <c r="O880" s="2"/>
      <c r="P880" s="2"/>
      <c r="Q880" s="2">
        <v>250</v>
      </c>
      <c r="R880" s="2"/>
      <c r="S880" s="2">
        <f t="shared" si="40"/>
        <v>7527</v>
      </c>
      <c r="U880" s="74" t="str">
        <f>VLOOKUP(V880,SALDOAWAL.!$E:$E,1,0)</f>
        <v>1890619-00</v>
      </c>
      <c r="V880" s="74" t="str">
        <f t="shared" si="39"/>
        <v>1890619-00</v>
      </c>
      <c r="W880" s="74">
        <f t="shared" si="41"/>
        <v>7527</v>
      </c>
    </row>
    <row r="881" spans="1:23" x14ac:dyDescent="0.35">
      <c r="A881" s="77" t="s">
        <v>11215</v>
      </c>
      <c r="B881" s="2">
        <v>355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>
        <f t="shared" si="40"/>
        <v>355</v>
      </c>
      <c r="U881" s="74" t="str">
        <f>VLOOKUP(V881,SALDOAWAL.!$E:$E,1,0)</f>
        <v>1892252-00</v>
      </c>
      <c r="V881" s="74" t="str">
        <f t="shared" si="39"/>
        <v>1892252-00</v>
      </c>
      <c r="W881" s="74">
        <f t="shared" si="41"/>
        <v>355</v>
      </c>
    </row>
    <row r="882" spans="1:23" x14ac:dyDescent="0.35">
      <c r="A882" s="77" t="s">
        <v>11611</v>
      </c>
      <c r="B882" s="2">
        <v>553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>
        <f t="shared" si="40"/>
        <v>553</v>
      </c>
      <c r="U882" s="74" t="str">
        <f>VLOOKUP(V882,SALDOAWAL.!$E:$E,1,0)</f>
        <v>1892256-00</v>
      </c>
      <c r="V882" s="74" t="str">
        <f t="shared" si="39"/>
        <v>1892256-00</v>
      </c>
      <c r="W882" s="74">
        <f t="shared" si="41"/>
        <v>553</v>
      </c>
    </row>
    <row r="883" spans="1:23" x14ac:dyDescent="0.35">
      <c r="A883" s="77" t="s">
        <v>11613</v>
      </c>
      <c r="B883" s="2">
        <v>700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>
        <f t="shared" si="40"/>
        <v>700</v>
      </c>
      <c r="U883" s="74" t="str">
        <f>VLOOKUP(V883,SALDOAWAL.!$E:$E,1,0)</f>
        <v>1892257-00</v>
      </c>
      <c r="V883" s="74" t="str">
        <f t="shared" si="39"/>
        <v>1892257-00</v>
      </c>
      <c r="W883" s="74">
        <f t="shared" si="41"/>
        <v>700</v>
      </c>
    </row>
    <row r="884" spans="1:23" x14ac:dyDescent="0.35">
      <c r="A884" s="77" t="s">
        <v>11616</v>
      </c>
      <c r="B884" s="2">
        <v>170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>
        <f t="shared" si="40"/>
        <v>170</v>
      </c>
      <c r="U884" s="74" t="str">
        <f>VLOOKUP(V884,SALDOAWAL.!$E:$E,1,0)</f>
        <v>1892258-00</v>
      </c>
      <c r="V884" s="74" t="str">
        <f t="shared" si="39"/>
        <v>1892258-00</v>
      </c>
      <c r="W884" s="74">
        <f t="shared" si="41"/>
        <v>170</v>
      </c>
    </row>
    <row r="885" spans="1:23" x14ac:dyDescent="0.35">
      <c r="A885" s="77" t="s">
        <v>11614</v>
      </c>
      <c r="B885" s="2">
        <v>485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>
        <f t="shared" si="40"/>
        <v>485</v>
      </c>
      <c r="U885" s="74" t="str">
        <f>VLOOKUP(V885,SALDOAWAL.!$E:$E,1,0)</f>
        <v>1892261-00</v>
      </c>
      <c r="V885" s="74" t="str">
        <f t="shared" si="39"/>
        <v>1892261-00</v>
      </c>
      <c r="W885" s="74">
        <f t="shared" si="41"/>
        <v>485</v>
      </c>
    </row>
    <row r="886" spans="1:23" x14ac:dyDescent="0.35">
      <c r="A886" s="77" t="s">
        <v>11612</v>
      </c>
      <c r="B886" s="2">
        <v>545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>
        <f t="shared" si="40"/>
        <v>545</v>
      </c>
      <c r="U886" s="74" t="str">
        <f>VLOOKUP(V886,SALDOAWAL.!$E:$E,1,0)</f>
        <v>1892270-00</v>
      </c>
      <c r="V886" s="74" t="str">
        <f t="shared" si="39"/>
        <v>1892270-00</v>
      </c>
      <c r="W886" s="74">
        <f t="shared" si="41"/>
        <v>545</v>
      </c>
    </row>
    <row r="887" spans="1:23" x14ac:dyDescent="0.35">
      <c r="A887" s="77" t="s">
        <v>11610</v>
      </c>
      <c r="B887" s="2">
        <v>690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>
        <f t="shared" si="40"/>
        <v>690</v>
      </c>
      <c r="U887" s="74" t="str">
        <f>VLOOKUP(V887,SALDOAWAL.!$E:$E,1,0)</f>
        <v>1892274-00</v>
      </c>
      <c r="V887" s="74" t="str">
        <f t="shared" si="39"/>
        <v>1892274-00</v>
      </c>
      <c r="W887" s="74">
        <f t="shared" si="41"/>
        <v>690</v>
      </c>
    </row>
    <row r="888" spans="1:23" x14ac:dyDescent="0.35">
      <c r="A888" s="77" t="s">
        <v>11223</v>
      </c>
      <c r="B888" s="2">
        <v>145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>
        <f t="shared" si="40"/>
        <v>145</v>
      </c>
      <c r="U888" s="74" t="str">
        <f>VLOOKUP(V888,SALDOAWAL.!$E:$E,1,0)</f>
        <v>1892276-00</v>
      </c>
      <c r="V888" s="74" t="str">
        <f t="shared" si="39"/>
        <v>1892276-00</v>
      </c>
      <c r="W888" s="74">
        <f t="shared" si="41"/>
        <v>145</v>
      </c>
    </row>
    <row r="889" spans="1:23" x14ac:dyDescent="0.35">
      <c r="A889" s="77" t="s">
        <v>11231</v>
      </c>
      <c r="B889" s="2">
        <v>70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>
        <f t="shared" si="40"/>
        <v>70</v>
      </c>
      <c r="U889" s="74" t="str">
        <f>VLOOKUP(V889,SALDOAWAL.!$E:$E,1,0)</f>
        <v>1892281-00</v>
      </c>
      <c r="V889" s="74" t="str">
        <f t="shared" si="39"/>
        <v>1892281-00</v>
      </c>
      <c r="W889" s="74">
        <f t="shared" si="41"/>
        <v>70</v>
      </c>
    </row>
    <row r="890" spans="1:23" x14ac:dyDescent="0.35">
      <c r="A890" s="77" t="s">
        <v>11524</v>
      </c>
      <c r="B890" s="2">
        <v>160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>
        <f t="shared" si="40"/>
        <v>160</v>
      </c>
      <c r="U890" s="74" t="str">
        <f>VLOOKUP(V890,SALDOAWAL.!$E:$E,1,0)</f>
        <v>1892282-00</v>
      </c>
      <c r="V890" s="74" t="str">
        <f t="shared" si="39"/>
        <v>1892282-00</v>
      </c>
      <c r="W890" s="74">
        <f t="shared" si="41"/>
        <v>160</v>
      </c>
    </row>
    <row r="891" spans="1:23" x14ac:dyDescent="0.35">
      <c r="A891" s="77" t="s">
        <v>11237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>
        <v>1447</v>
      </c>
      <c r="M891" s="2"/>
      <c r="N891" s="2"/>
      <c r="O891" s="2"/>
      <c r="P891" s="2"/>
      <c r="Q891" s="2"/>
      <c r="R891" s="2"/>
      <c r="S891" s="2">
        <f t="shared" si="40"/>
        <v>1447</v>
      </c>
      <c r="U891" s="74" t="str">
        <f>VLOOKUP(V891,SALDOAWAL.!$E:$E,1,0)</f>
        <v>1892283-00</v>
      </c>
      <c r="V891" s="74" t="str">
        <f t="shared" si="39"/>
        <v>1892283-00</v>
      </c>
      <c r="W891" s="74">
        <f t="shared" si="41"/>
        <v>1447</v>
      </c>
    </row>
    <row r="892" spans="1:23" x14ac:dyDescent="0.35">
      <c r="A892" s="77" t="s">
        <v>11243</v>
      </c>
      <c r="B892" s="2">
        <v>314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>
        <f t="shared" si="40"/>
        <v>314</v>
      </c>
      <c r="U892" s="74" t="str">
        <f>VLOOKUP(V892,SALDOAWAL.!$E:$E,1,0)</f>
        <v>1892284-00</v>
      </c>
      <c r="V892" s="74" t="str">
        <f t="shared" si="39"/>
        <v>1892284-00</v>
      </c>
      <c r="W892" s="74">
        <f t="shared" si="41"/>
        <v>314</v>
      </c>
    </row>
    <row r="893" spans="1:23" x14ac:dyDescent="0.35">
      <c r="A893" s="77" t="s">
        <v>11251</v>
      </c>
      <c r="B893" s="2">
        <v>230</v>
      </c>
      <c r="C893" s="2"/>
      <c r="D893" s="2"/>
      <c r="E893" s="2"/>
      <c r="F893" s="2"/>
      <c r="G893" s="2"/>
      <c r="H893" s="2"/>
      <c r="I893" s="2"/>
      <c r="J893" s="2"/>
      <c r="K893" s="2"/>
      <c r="L893" s="2">
        <v>164</v>
      </c>
      <c r="M893" s="2"/>
      <c r="N893" s="2"/>
      <c r="O893" s="2"/>
      <c r="P893" s="2"/>
      <c r="Q893" s="2"/>
      <c r="R893" s="2"/>
      <c r="S893" s="2">
        <f t="shared" si="40"/>
        <v>394</v>
      </c>
      <c r="U893" s="74" t="str">
        <f>VLOOKUP(V893,SALDOAWAL.!$E:$E,1,0)</f>
        <v>1892285-00</v>
      </c>
      <c r="V893" s="74" t="str">
        <f t="shared" si="39"/>
        <v>1892285-00</v>
      </c>
      <c r="W893" s="74">
        <f t="shared" si="41"/>
        <v>394</v>
      </c>
    </row>
    <row r="894" spans="1:23" x14ac:dyDescent="0.35">
      <c r="A894" s="77" t="s">
        <v>11259</v>
      </c>
      <c r="B894" s="2">
        <v>215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>
        <f t="shared" si="40"/>
        <v>215</v>
      </c>
      <c r="U894" s="74" t="str">
        <f>VLOOKUP(V894,SALDOAWAL.!$E:$E,1,0)</f>
        <v>1892286-00</v>
      </c>
      <c r="V894" s="74" t="str">
        <f t="shared" si="39"/>
        <v>1892286-00</v>
      </c>
      <c r="W894" s="74">
        <f t="shared" si="41"/>
        <v>215</v>
      </c>
    </row>
    <row r="895" spans="1:23" x14ac:dyDescent="0.35">
      <c r="A895" s="77" t="s">
        <v>11609</v>
      </c>
      <c r="B895" s="2">
        <v>694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>
        <f t="shared" si="40"/>
        <v>694</v>
      </c>
      <c r="U895" s="74" t="str">
        <f>VLOOKUP(V895,SALDOAWAL.!$E:$E,1,0)</f>
        <v>1892299-00</v>
      </c>
      <c r="V895" s="74" t="str">
        <f t="shared" si="39"/>
        <v>1892299-00</v>
      </c>
      <c r="W895" s="74">
        <f t="shared" si="41"/>
        <v>694</v>
      </c>
    </row>
    <row r="896" spans="1:23" x14ac:dyDescent="0.35">
      <c r="A896" s="77" t="s">
        <v>11607</v>
      </c>
      <c r="B896" s="2">
        <v>476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>
        <f t="shared" si="40"/>
        <v>476</v>
      </c>
      <c r="U896" s="74" t="str">
        <f>VLOOKUP(V896,SALDOAWAL.!$E:$E,1,0)</f>
        <v>1892366-00</v>
      </c>
      <c r="V896" s="74" t="str">
        <f t="shared" si="39"/>
        <v>1892366-00</v>
      </c>
      <c r="W896" s="74">
        <f t="shared" si="41"/>
        <v>476</v>
      </c>
    </row>
    <row r="897" spans="1:23" x14ac:dyDescent="0.35">
      <c r="A897" s="77" t="s">
        <v>11608</v>
      </c>
      <c r="B897" s="2">
        <v>590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>
        <f t="shared" si="40"/>
        <v>590</v>
      </c>
      <c r="U897" s="74" t="str">
        <f>VLOOKUP(V897,SALDOAWAL.!$E:$E,1,0)</f>
        <v>1892368-00</v>
      </c>
      <c r="V897" s="74" t="str">
        <f t="shared" si="39"/>
        <v>1892368-00</v>
      </c>
      <c r="W897" s="74">
        <f t="shared" si="41"/>
        <v>590</v>
      </c>
    </row>
    <row r="898" spans="1:23" x14ac:dyDescent="0.35">
      <c r="A898" s="77" t="s">
        <v>11327</v>
      </c>
      <c r="B898" s="2">
        <v>1516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>
        <f t="shared" si="40"/>
        <v>1516</v>
      </c>
      <c r="U898" s="74" t="str">
        <f>VLOOKUP(V898,SALDOAWAL.!$E:$E,1,0)</f>
        <v>1893344-00</v>
      </c>
      <c r="V898" s="74" t="str">
        <f t="shared" ref="V898:V961" si="42">A898</f>
        <v>1893344-00</v>
      </c>
      <c r="W898" s="74">
        <f t="shared" si="41"/>
        <v>1516</v>
      </c>
    </row>
    <row r="899" spans="1:23" x14ac:dyDescent="0.35">
      <c r="A899" s="77" t="s">
        <v>11336</v>
      </c>
      <c r="B899" s="2">
        <v>631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>
        <f t="shared" ref="S899:S962" si="43">SUM(B899:Q899)-R899</f>
        <v>631</v>
      </c>
      <c r="U899" s="74" t="str">
        <f>VLOOKUP(V899,SALDOAWAL.!$E:$E,1,0)</f>
        <v>1893345-00</v>
      </c>
      <c r="V899" s="74" t="str">
        <f t="shared" si="42"/>
        <v>1893345-00</v>
      </c>
      <c r="W899" s="74">
        <f t="shared" ref="W899:W962" si="44">S899</f>
        <v>631</v>
      </c>
    </row>
    <row r="900" spans="1:23" x14ac:dyDescent="0.35">
      <c r="A900" s="77" t="s">
        <v>11345</v>
      </c>
      <c r="B900" s="2">
        <v>1580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>
        <f t="shared" si="43"/>
        <v>1580</v>
      </c>
      <c r="U900" s="74" t="str">
        <f>VLOOKUP(V900,SALDOAWAL.!$E:$E,1,0)</f>
        <v>1893347-00</v>
      </c>
      <c r="V900" s="74" t="str">
        <f t="shared" si="42"/>
        <v>1893347-00</v>
      </c>
      <c r="W900" s="74">
        <f t="shared" si="44"/>
        <v>1580</v>
      </c>
    </row>
    <row r="901" spans="1:23" x14ac:dyDescent="0.35">
      <c r="A901" s="77" t="s">
        <v>11417</v>
      </c>
      <c r="B901" s="2">
        <v>2785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>
        <f t="shared" si="43"/>
        <v>2785</v>
      </c>
      <c r="U901" s="74" t="str">
        <f>VLOOKUP(V901,SALDOAWAL.!$E:$E,1,0)</f>
        <v>1893455-00</v>
      </c>
      <c r="V901" s="74" t="str">
        <f t="shared" si="42"/>
        <v>1893455-00</v>
      </c>
      <c r="W901" s="74">
        <f t="shared" si="44"/>
        <v>2785</v>
      </c>
    </row>
    <row r="902" spans="1:23" x14ac:dyDescent="0.35">
      <c r="A902" s="77" t="s">
        <v>11475</v>
      </c>
      <c r="B902" s="2">
        <v>155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>
        <f t="shared" si="43"/>
        <v>155</v>
      </c>
      <c r="U902" s="74" t="str">
        <f>VLOOKUP(V902,SALDOAWAL.!$E:$E,1,0)</f>
        <v>1894360-00</v>
      </c>
      <c r="V902" s="74" t="str">
        <f t="shared" si="42"/>
        <v>1894360-00</v>
      </c>
      <c r="W902" s="74">
        <f t="shared" si="44"/>
        <v>155</v>
      </c>
    </row>
    <row r="903" spans="1:23" x14ac:dyDescent="0.35">
      <c r="A903" s="77" t="s">
        <v>11362</v>
      </c>
      <c r="B903" s="2">
        <v>174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>
        <f t="shared" si="43"/>
        <v>174</v>
      </c>
      <c r="U903" s="74" t="str">
        <f>VLOOKUP(V903,SALDOAWAL.!$E:$E,1,0)</f>
        <v>1894415-00</v>
      </c>
      <c r="V903" s="74" t="str">
        <f t="shared" si="42"/>
        <v>1894415-00</v>
      </c>
      <c r="W903" s="74">
        <f t="shared" si="44"/>
        <v>174</v>
      </c>
    </row>
    <row r="904" spans="1:23" x14ac:dyDescent="0.35">
      <c r="A904" s="77" t="s">
        <v>11444</v>
      </c>
      <c r="B904" s="2">
        <v>497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>
        <f t="shared" si="43"/>
        <v>497</v>
      </c>
      <c r="U904" s="74" t="str">
        <f>VLOOKUP(V904,SALDOAWAL.!$E:$E,1,0)</f>
        <v>1894416-00</v>
      </c>
      <c r="V904" s="74" t="str">
        <f t="shared" si="42"/>
        <v>1894416-00</v>
      </c>
      <c r="W904" s="74">
        <f t="shared" si="44"/>
        <v>497</v>
      </c>
    </row>
    <row r="905" spans="1:23" x14ac:dyDescent="0.35">
      <c r="A905" s="77" t="s">
        <v>11498</v>
      </c>
      <c r="B905" s="2">
        <v>97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>
        <f t="shared" si="43"/>
        <v>97</v>
      </c>
      <c r="U905" s="74" t="str">
        <f>VLOOKUP(V905,SALDOAWAL.!$E:$E,1,0)</f>
        <v>1895444-00</v>
      </c>
      <c r="V905" s="74" t="str">
        <f t="shared" si="42"/>
        <v>1895444-00</v>
      </c>
      <c r="W905" s="74">
        <f t="shared" si="44"/>
        <v>97</v>
      </c>
    </row>
    <row r="906" spans="1:23" x14ac:dyDescent="0.35">
      <c r="A906" s="77" t="s">
        <v>11510</v>
      </c>
      <c r="B906" s="2">
        <v>97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>
        <f t="shared" si="43"/>
        <v>97</v>
      </c>
      <c r="U906" s="74" t="str">
        <f>VLOOKUP(V906,SALDOAWAL.!$E:$E,1,0)</f>
        <v>1895455-00</v>
      </c>
      <c r="V906" s="74" t="str">
        <f t="shared" si="42"/>
        <v>1895455-00</v>
      </c>
      <c r="W906" s="74">
        <f t="shared" si="44"/>
        <v>97</v>
      </c>
    </row>
    <row r="907" spans="1:23" x14ac:dyDescent="0.35">
      <c r="A907" s="77" t="s">
        <v>11543</v>
      </c>
      <c r="B907" s="2">
        <v>144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>
        <f t="shared" si="43"/>
        <v>144</v>
      </c>
      <c r="U907" s="74" t="str">
        <f>VLOOKUP(V907,SALDOAWAL.!$E:$E,1,0)</f>
        <v>1895767-00</v>
      </c>
      <c r="V907" s="74" t="str">
        <f t="shared" si="42"/>
        <v>1895767-00</v>
      </c>
      <c r="W907" s="74">
        <f t="shared" si="44"/>
        <v>144</v>
      </c>
    </row>
    <row r="908" spans="1:23" x14ac:dyDescent="0.35">
      <c r="A908" s="77" t="s">
        <v>12825</v>
      </c>
      <c r="B908" s="2">
        <v>550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>
        <f t="shared" si="43"/>
        <v>550</v>
      </c>
      <c r="U908" s="74" t="str">
        <f>VLOOKUP(V908,SALDOAWAL.!$E:$E,1,0)</f>
        <v>1896689-00</v>
      </c>
      <c r="V908" s="74" t="str">
        <f t="shared" si="42"/>
        <v>1896689-00</v>
      </c>
      <c r="W908" s="74">
        <f t="shared" si="44"/>
        <v>550</v>
      </c>
    </row>
    <row r="909" spans="1:23" x14ac:dyDescent="0.35">
      <c r="A909" s="77" t="s">
        <v>12852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3</v>
      </c>
      <c r="S909" s="2">
        <f t="shared" si="43"/>
        <v>-3</v>
      </c>
      <c r="U909" s="74" t="str">
        <f>VLOOKUP(V909,SALDOAWAL.!$E:$E,1,0)</f>
        <v>1898842-00</v>
      </c>
      <c r="V909" s="74" t="str">
        <f t="shared" si="42"/>
        <v>1898842-00</v>
      </c>
      <c r="W909" s="74">
        <f t="shared" si="44"/>
        <v>-3</v>
      </c>
    </row>
    <row r="910" spans="1:23" x14ac:dyDescent="0.35">
      <c r="A910" s="77" t="s">
        <v>12861</v>
      </c>
      <c r="B910" s="2">
        <v>524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3</v>
      </c>
      <c r="S910" s="2">
        <f t="shared" si="43"/>
        <v>521</v>
      </c>
      <c r="U910" s="74" t="str">
        <f>VLOOKUP(V910,SALDOAWAL.!$E:$E,1,0)</f>
        <v>1899908-00</v>
      </c>
      <c r="V910" s="74" t="str">
        <f t="shared" si="42"/>
        <v>1899908-00</v>
      </c>
      <c r="W910" s="74">
        <f t="shared" si="44"/>
        <v>521</v>
      </c>
    </row>
    <row r="911" spans="1:23" x14ac:dyDescent="0.35">
      <c r="A911" s="77" t="s">
        <v>12868</v>
      </c>
      <c r="B911" s="2"/>
      <c r="C911" s="2"/>
      <c r="D911" s="2">
        <v>570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>
        <f t="shared" si="43"/>
        <v>570</v>
      </c>
      <c r="U911" s="74" t="str">
        <f>VLOOKUP(V911,SALDOAWAL.!$E:$E,1,0)</f>
        <v>1899948-00</v>
      </c>
      <c r="V911" s="74" t="str">
        <f t="shared" si="42"/>
        <v>1899948-00</v>
      </c>
      <c r="W911" s="74">
        <f t="shared" si="44"/>
        <v>570</v>
      </c>
    </row>
    <row r="912" spans="1:23" x14ac:dyDescent="0.35">
      <c r="A912" s="77" t="s">
        <v>12877</v>
      </c>
      <c r="B912" s="2"/>
      <c r="C912" s="2"/>
      <c r="D912" s="2">
        <v>780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>
        <f t="shared" si="43"/>
        <v>780</v>
      </c>
      <c r="U912" s="74" t="str">
        <f>VLOOKUP(V912,SALDOAWAL.!$E:$E,1,0)</f>
        <v>1900311-00</v>
      </c>
      <c r="V912" s="74" t="str">
        <f t="shared" si="42"/>
        <v>1900311-00</v>
      </c>
      <c r="W912" s="74">
        <f t="shared" si="44"/>
        <v>780</v>
      </c>
    </row>
    <row r="913" spans="1:23" x14ac:dyDescent="0.35">
      <c r="A913" s="77" t="s">
        <v>12889</v>
      </c>
      <c r="B913" s="2">
        <v>118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2</v>
      </c>
      <c r="S913" s="2">
        <f t="shared" si="43"/>
        <v>116</v>
      </c>
      <c r="U913" s="74" t="str">
        <f>VLOOKUP(V913,SALDOAWAL.!$E:$E,1,0)</f>
        <v>1900315-00</v>
      </c>
      <c r="V913" s="74" t="str">
        <f t="shared" si="42"/>
        <v>1900315-00</v>
      </c>
      <c r="W913" s="74">
        <f t="shared" si="44"/>
        <v>116</v>
      </c>
    </row>
    <row r="914" spans="1:23" x14ac:dyDescent="0.35">
      <c r="A914" s="77" t="s">
        <v>12904</v>
      </c>
      <c r="B914" s="2">
        <v>115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2</v>
      </c>
      <c r="S914" s="2">
        <f t="shared" si="43"/>
        <v>113</v>
      </c>
      <c r="U914" s="74" t="str">
        <f>VLOOKUP(V914,SALDOAWAL.!$E:$E,1,0)</f>
        <v>1900740-00</v>
      </c>
      <c r="V914" s="74" t="str">
        <f t="shared" si="42"/>
        <v>1900740-00</v>
      </c>
      <c r="W914" s="74">
        <f t="shared" si="44"/>
        <v>113</v>
      </c>
    </row>
    <row r="915" spans="1:23" x14ac:dyDescent="0.35">
      <c r="A915" s="77" t="s">
        <v>483</v>
      </c>
      <c r="B915" s="2"/>
      <c r="C915" s="2"/>
      <c r="D915" s="2"/>
      <c r="E915" s="2"/>
      <c r="F915" s="2"/>
      <c r="G915" s="2"/>
      <c r="H915" s="2"/>
      <c r="I915" s="2"/>
      <c r="J915" s="2"/>
      <c r="K915" s="2">
        <v>7627</v>
      </c>
      <c r="L915" s="2">
        <v>134</v>
      </c>
      <c r="M915" s="2"/>
      <c r="N915" s="2"/>
      <c r="O915" s="2"/>
      <c r="P915" s="2"/>
      <c r="Q915" s="2"/>
      <c r="R915" s="2"/>
      <c r="S915" s="2">
        <f t="shared" si="43"/>
        <v>7761</v>
      </c>
      <c r="U915" s="74" t="str">
        <f>VLOOKUP(V915,SALDOAWAL.!$E:$E,1,0)</f>
        <v>205-00496-02</v>
      </c>
      <c r="V915" s="74" t="str">
        <f t="shared" si="42"/>
        <v>205-00496-02</v>
      </c>
      <c r="W915" s="74">
        <f t="shared" si="44"/>
        <v>7761</v>
      </c>
    </row>
    <row r="916" spans="1:23" x14ac:dyDescent="0.35">
      <c r="A916" s="77" t="s">
        <v>484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>
        <v>15</v>
      </c>
      <c r="M916" s="2"/>
      <c r="N916" s="2"/>
      <c r="O916" s="2"/>
      <c r="P916" s="2"/>
      <c r="Q916" s="2">
        <v>800</v>
      </c>
      <c r="R916" s="2"/>
      <c r="S916" s="2">
        <f t="shared" si="43"/>
        <v>815</v>
      </c>
      <c r="U916" s="74" t="str">
        <f>VLOOKUP(V916,SALDOAWAL.!$E:$E,1,0)</f>
        <v>205-00527-00</v>
      </c>
      <c r="V916" s="74" t="str">
        <f t="shared" si="42"/>
        <v>205-00527-00</v>
      </c>
      <c r="W916" s="74">
        <f t="shared" si="44"/>
        <v>815</v>
      </c>
    </row>
    <row r="917" spans="1:23" x14ac:dyDescent="0.35">
      <c r="A917" s="77" t="s">
        <v>485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>
        <v>1360</v>
      </c>
      <c r="M917" s="2"/>
      <c r="N917" s="2"/>
      <c r="O917" s="2"/>
      <c r="P917" s="2"/>
      <c r="Q917" s="2">
        <v>100</v>
      </c>
      <c r="R917" s="2"/>
      <c r="S917" s="2">
        <f t="shared" si="43"/>
        <v>1460</v>
      </c>
      <c r="U917" s="74" t="str">
        <f>VLOOKUP(V917,SALDOAWAL.!$E:$E,1,0)</f>
        <v>205-00538-00</v>
      </c>
      <c r="V917" s="74" t="str">
        <f t="shared" si="42"/>
        <v>205-00538-00</v>
      </c>
      <c r="W917" s="74">
        <f t="shared" si="44"/>
        <v>1460</v>
      </c>
    </row>
    <row r="918" spans="1:23" x14ac:dyDescent="0.35">
      <c r="A918" s="77" t="s">
        <v>486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>
        <v>35299</v>
      </c>
      <c r="M918" s="2">
        <v>532</v>
      </c>
      <c r="N918" s="2"/>
      <c r="O918" s="2"/>
      <c r="P918" s="2"/>
      <c r="Q918" s="2">
        <v>2100</v>
      </c>
      <c r="R918" s="2"/>
      <c r="S918" s="2">
        <f t="shared" si="43"/>
        <v>37931</v>
      </c>
      <c r="U918" s="74" t="str">
        <f>VLOOKUP(V918,SALDOAWAL.!$E:$E,1,0)</f>
        <v>205-00575-00</v>
      </c>
      <c r="V918" s="74" t="str">
        <f t="shared" si="42"/>
        <v>205-00575-00</v>
      </c>
      <c r="W918" s="74">
        <f t="shared" si="44"/>
        <v>37931</v>
      </c>
    </row>
    <row r="919" spans="1:23" x14ac:dyDescent="0.35">
      <c r="A919" s="77" t="s">
        <v>487</v>
      </c>
      <c r="B919" s="2"/>
      <c r="C919" s="2"/>
      <c r="D919" s="2"/>
      <c r="E919" s="2"/>
      <c r="F919" s="2"/>
      <c r="G919" s="2">
        <v>4551</v>
      </c>
      <c r="H919" s="2"/>
      <c r="I919" s="2"/>
      <c r="J919" s="2"/>
      <c r="K919" s="2"/>
      <c r="L919" s="2">
        <v>6651</v>
      </c>
      <c r="M919" s="2">
        <v>322</v>
      </c>
      <c r="N919" s="2"/>
      <c r="O919" s="2"/>
      <c r="P919" s="2"/>
      <c r="Q919" s="2"/>
      <c r="R919" s="2"/>
      <c r="S919" s="2">
        <f t="shared" si="43"/>
        <v>11524</v>
      </c>
      <c r="U919" s="74" t="str">
        <f>VLOOKUP(V919,SALDOAWAL.!$E:$E,1,0)</f>
        <v>205-00576-00</v>
      </c>
      <c r="V919" s="74" t="str">
        <f t="shared" si="42"/>
        <v>205-00576-00</v>
      </c>
      <c r="W919" s="74">
        <f t="shared" si="44"/>
        <v>11524</v>
      </c>
    </row>
    <row r="920" spans="1:23" x14ac:dyDescent="0.35">
      <c r="A920" s="77" t="s">
        <v>488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>
        <v>5361</v>
      </c>
      <c r="M920" s="2"/>
      <c r="N920" s="2"/>
      <c r="O920" s="2"/>
      <c r="P920" s="2">
        <v>125</v>
      </c>
      <c r="Q920" s="2"/>
      <c r="R920" s="2"/>
      <c r="S920" s="2">
        <f t="shared" si="43"/>
        <v>5486</v>
      </c>
      <c r="U920" s="74" t="str">
        <f>VLOOKUP(V920,SALDOAWAL.!$E:$E,1,0)</f>
        <v>205-00579-00</v>
      </c>
      <c r="V920" s="74" t="str">
        <f t="shared" si="42"/>
        <v>205-00579-00</v>
      </c>
      <c r="W920" s="74">
        <f t="shared" si="44"/>
        <v>5486</v>
      </c>
    </row>
    <row r="921" spans="1:23" x14ac:dyDescent="0.35">
      <c r="A921" s="77" t="s">
        <v>502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>
        <v>3990</v>
      </c>
      <c r="M921" s="2"/>
      <c r="N921" s="2"/>
      <c r="O921" s="2"/>
      <c r="P921" s="2">
        <v>10541</v>
      </c>
      <c r="Q921" s="2">
        <v>59000</v>
      </c>
      <c r="R921" s="2"/>
      <c r="S921" s="2">
        <f t="shared" si="43"/>
        <v>73531</v>
      </c>
      <c r="U921" s="74" t="str">
        <f>VLOOKUP(V921,SALDOAWAL.!$E:$E,1,0)</f>
        <v>2244034-3C</v>
      </c>
      <c r="V921" s="74" t="str">
        <f t="shared" si="42"/>
        <v>2244034-3C</v>
      </c>
      <c r="W921" s="74">
        <f t="shared" si="44"/>
        <v>73531</v>
      </c>
    </row>
    <row r="922" spans="1:23" x14ac:dyDescent="0.35">
      <c r="A922" s="77" t="s">
        <v>503</v>
      </c>
      <c r="B922" s="2"/>
      <c r="C922" s="2"/>
      <c r="D922" s="2"/>
      <c r="E922" s="2"/>
      <c r="F922" s="2"/>
      <c r="G922" s="2"/>
      <c r="H922" s="2"/>
      <c r="I922" s="2"/>
      <c r="J922" s="2"/>
      <c r="K922" s="2">
        <v>2270</v>
      </c>
      <c r="L922" s="2">
        <v>113567</v>
      </c>
      <c r="M922" s="2"/>
      <c r="N922" s="2"/>
      <c r="O922" s="2"/>
      <c r="P922" s="2">
        <v>7992</v>
      </c>
      <c r="Q922" s="2">
        <v>112000</v>
      </c>
      <c r="R922" s="2"/>
      <c r="S922" s="2">
        <f t="shared" si="43"/>
        <v>235829</v>
      </c>
      <c r="U922" s="74" t="str">
        <f>VLOOKUP(V922,SALDOAWAL.!$E:$E,1,0)</f>
        <v>2244035-1 E</v>
      </c>
      <c r="V922" s="74" t="str">
        <f t="shared" si="42"/>
        <v>2244035-1 E</v>
      </c>
      <c r="W922" s="74">
        <f t="shared" si="44"/>
        <v>235829</v>
      </c>
    </row>
    <row r="923" spans="1:23" x14ac:dyDescent="0.35">
      <c r="A923" s="77" t="s">
        <v>504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>
        <v>81644</v>
      </c>
      <c r="M923" s="2"/>
      <c r="N923" s="2"/>
      <c r="O923" s="2"/>
      <c r="P923" s="2">
        <v>9992</v>
      </c>
      <c r="Q923" s="2">
        <v>83000</v>
      </c>
      <c r="R923" s="2"/>
      <c r="S923" s="2">
        <f t="shared" si="43"/>
        <v>174636</v>
      </c>
      <c r="U923" s="74" t="str">
        <f>VLOOKUP(V923,SALDOAWAL.!$E:$E,1,0)</f>
        <v>2244036-0C</v>
      </c>
      <c r="V923" s="74" t="str">
        <f t="shared" si="42"/>
        <v>2244036-0C</v>
      </c>
      <c r="W923" s="74">
        <f t="shared" si="44"/>
        <v>174636</v>
      </c>
    </row>
    <row r="924" spans="1:23" x14ac:dyDescent="0.35">
      <c r="A924" s="77" t="s">
        <v>922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>
        <v>3084</v>
      </c>
      <c r="M924" s="2"/>
      <c r="N924" s="2"/>
      <c r="O924" s="2"/>
      <c r="P924" s="2"/>
      <c r="Q924" s="2">
        <v>4000</v>
      </c>
      <c r="R924" s="2"/>
      <c r="S924" s="2">
        <f t="shared" si="43"/>
        <v>7084</v>
      </c>
      <c r="U924" s="74" t="str">
        <f>VLOOKUP(V924,SALDOAWAL.!$E:$E,1,0)</f>
        <v>2244040-8C</v>
      </c>
      <c r="V924" s="74" t="str">
        <f t="shared" si="42"/>
        <v>2244040-8C</v>
      </c>
      <c r="W924" s="74">
        <f t="shared" si="44"/>
        <v>7084</v>
      </c>
    </row>
    <row r="925" spans="1:23" x14ac:dyDescent="0.35">
      <c r="A925" s="77" t="s">
        <v>923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>
        <v>3345</v>
      </c>
      <c r="M925" s="2"/>
      <c r="N925" s="2"/>
      <c r="O925" s="2"/>
      <c r="P925" s="2"/>
      <c r="Q925" s="2">
        <v>8000</v>
      </c>
      <c r="R925" s="2"/>
      <c r="S925" s="2">
        <f t="shared" si="43"/>
        <v>11345</v>
      </c>
      <c r="U925" s="74" t="str">
        <f>VLOOKUP(V925,SALDOAWAL.!$E:$E,1,0)</f>
        <v>2244041-6 E</v>
      </c>
      <c r="V925" s="74" t="str">
        <f t="shared" si="42"/>
        <v>2244041-6 E</v>
      </c>
      <c r="W925" s="74">
        <f t="shared" si="44"/>
        <v>11345</v>
      </c>
    </row>
    <row r="926" spans="1:23" x14ac:dyDescent="0.35">
      <c r="A926" s="77" t="s">
        <v>924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>
        <v>3704</v>
      </c>
      <c r="M926" s="2"/>
      <c r="N926" s="2"/>
      <c r="O926" s="2"/>
      <c r="P926" s="2"/>
      <c r="Q926" s="2">
        <v>4000</v>
      </c>
      <c r="R926" s="2"/>
      <c r="S926" s="2">
        <f t="shared" si="43"/>
        <v>7704</v>
      </c>
      <c r="U926" s="74" t="str">
        <f>VLOOKUP(V926,SALDOAWAL.!$E:$E,1,0)</f>
        <v>2244042-4C</v>
      </c>
      <c r="V926" s="74" t="str">
        <f t="shared" si="42"/>
        <v>2244042-4C</v>
      </c>
      <c r="W926" s="74">
        <f t="shared" si="44"/>
        <v>7704</v>
      </c>
    </row>
    <row r="927" spans="1:23" x14ac:dyDescent="0.35">
      <c r="A927" s="77" t="s">
        <v>505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>
        <v>10628</v>
      </c>
      <c r="M927" s="2"/>
      <c r="N927" s="2"/>
      <c r="O927" s="2"/>
      <c r="P927" s="2"/>
      <c r="Q927" s="2"/>
      <c r="R927" s="2"/>
      <c r="S927" s="2">
        <f t="shared" si="43"/>
        <v>10628</v>
      </c>
      <c r="U927" s="74" t="str">
        <f>VLOOKUP(V927,SALDOAWAL.!$E:$E,1,0)</f>
        <v>2244049-1A</v>
      </c>
      <c r="V927" s="74" t="str">
        <f t="shared" si="42"/>
        <v>2244049-1A</v>
      </c>
      <c r="W927" s="74">
        <f t="shared" si="44"/>
        <v>10628</v>
      </c>
    </row>
    <row r="928" spans="1:23" x14ac:dyDescent="0.35">
      <c r="A928" s="77" t="s">
        <v>506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>
        <v>118376</v>
      </c>
      <c r="M928" s="2"/>
      <c r="N928" s="2"/>
      <c r="O928" s="2"/>
      <c r="P928" s="2"/>
      <c r="Q928" s="2">
        <v>9000</v>
      </c>
      <c r="R928" s="2"/>
      <c r="S928" s="2">
        <f t="shared" si="43"/>
        <v>127376</v>
      </c>
      <c r="U928" s="74" t="str">
        <f>VLOOKUP(V928,SALDOAWAL.!$E:$E,1,0)</f>
        <v>2244054-8A</v>
      </c>
      <c r="V928" s="74" t="str">
        <f t="shared" si="42"/>
        <v>2244054-8A</v>
      </c>
      <c r="W928" s="74">
        <f t="shared" si="44"/>
        <v>127376</v>
      </c>
    </row>
    <row r="929" spans="1:23" x14ac:dyDescent="0.35">
      <c r="A929" s="77" t="s">
        <v>507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>
        <v>14725</v>
      </c>
      <c r="M929" s="2"/>
      <c r="N929" s="2"/>
      <c r="O929" s="2">
        <v>1226</v>
      </c>
      <c r="P929" s="2"/>
      <c r="Q929" s="2">
        <v>6000</v>
      </c>
      <c r="R929" s="2"/>
      <c r="S929" s="2">
        <f t="shared" si="43"/>
        <v>21951</v>
      </c>
      <c r="U929" s="74" t="str">
        <f>VLOOKUP(V929,SALDOAWAL.!$E:$E,1,0)</f>
        <v>2244062-9 B</v>
      </c>
      <c r="V929" s="74" t="str">
        <f t="shared" si="42"/>
        <v>2244062-9 B</v>
      </c>
      <c r="W929" s="74">
        <f t="shared" si="44"/>
        <v>21951</v>
      </c>
    </row>
    <row r="930" spans="1:23" x14ac:dyDescent="0.35">
      <c r="A930" s="77" t="s">
        <v>508</v>
      </c>
      <c r="B930" s="2"/>
      <c r="C930" s="2"/>
      <c r="D930" s="2"/>
      <c r="E930" s="2"/>
      <c r="F930" s="2"/>
      <c r="G930" s="2"/>
      <c r="H930" s="2"/>
      <c r="I930" s="2"/>
      <c r="J930" s="2"/>
      <c r="K930" s="2">
        <v>1850</v>
      </c>
      <c r="L930" s="2">
        <v>7059</v>
      </c>
      <c r="M930" s="2"/>
      <c r="N930" s="2"/>
      <c r="O930" s="2"/>
      <c r="P930" s="2">
        <v>108</v>
      </c>
      <c r="Q930" s="2">
        <v>12000</v>
      </c>
      <c r="R930" s="2"/>
      <c r="S930" s="2">
        <f t="shared" si="43"/>
        <v>21017</v>
      </c>
      <c r="U930" s="74" t="str">
        <f>VLOOKUP(V930,SALDOAWAL.!$E:$E,1,0)</f>
        <v>2253973-0 D</v>
      </c>
      <c r="V930" s="74" t="str">
        <f t="shared" si="42"/>
        <v>2253973-0 D</v>
      </c>
      <c r="W930" s="74">
        <f t="shared" si="44"/>
        <v>21017</v>
      </c>
    </row>
    <row r="931" spans="1:23" x14ac:dyDescent="0.35">
      <c r="A931" s="77" t="s">
        <v>509</v>
      </c>
      <c r="B931" s="2"/>
      <c r="C931" s="2"/>
      <c r="D931" s="2"/>
      <c r="E931" s="2"/>
      <c r="F931" s="2"/>
      <c r="G931" s="2"/>
      <c r="H931" s="2"/>
      <c r="I931" s="2">
        <v>840</v>
      </c>
      <c r="J931" s="2"/>
      <c r="K931" s="2"/>
      <c r="L931" s="2">
        <v>5430</v>
      </c>
      <c r="M931" s="2"/>
      <c r="N931" s="2"/>
      <c r="O931" s="2"/>
      <c r="P931" s="2"/>
      <c r="Q931" s="2">
        <v>20000</v>
      </c>
      <c r="R931" s="2"/>
      <c r="S931" s="2">
        <f t="shared" si="43"/>
        <v>26270</v>
      </c>
      <c r="U931" s="74" t="str">
        <f>VLOOKUP(V931,SALDOAWAL.!$E:$E,1,0)</f>
        <v>2253974-9 D</v>
      </c>
      <c r="V931" s="74" t="str">
        <f t="shared" si="42"/>
        <v>2253974-9 D</v>
      </c>
      <c r="W931" s="74">
        <f t="shared" si="44"/>
        <v>26270</v>
      </c>
    </row>
    <row r="932" spans="1:23" x14ac:dyDescent="0.35">
      <c r="A932" s="77" t="s">
        <v>510</v>
      </c>
      <c r="B932" s="2"/>
      <c r="C932" s="2"/>
      <c r="D932" s="2"/>
      <c r="E932" s="2"/>
      <c r="F932" s="2"/>
      <c r="G932" s="2"/>
      <c r="H932" s="2"/>
      <c r="I932" s="2"/>
      <c r="J932" s="2"/>
      <c r="K932" s="2">
        <v>4070</v>
      </c>
      <c r="L932" s="2">
        <v>9645</v>
      </c>
      <c r="M932" s="2"/>
      <c r="N932" s="2"/>
      <c r="O932" s="2"/>
      <c r="P932" s="2"/>
      <c r="Q932" s="2">
        <v>20000</v>
      </c>
      <c r="R932" s="2"/>
      <c r="S932" s="2">
        <f t="shared" si="43"/>
        <v>33715</v>
      </c>
      <c r="U932" s="74" t="str">
        <f>VLOOKUP(V932,SALDOAWAL.!$E:$E,1,0)</f>
        <v>2253975-7 D</v>
      </c>
      <c r="V932" s="74" t="str">
        <f t="shared" si="42"/>
        <v>2253975-7 D</v>
      </c>
      <c r="W932" s="74">
        <f t="shared" si="44"/>
        <v>33715</v>
      </c>
    </row>
    <row r="933" spans="1:23" x14ac:dyDescent="0.35">
      <c r="A933" s="77" t="s">
        <v>434</v>
      </c>
      <c r="B933" s="2"/>
      <c r="C933" s="2">
        <v>2208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>
        <f t="shared" si="43"/>
        <v>2208</v>
      </c>
      <c r="U933" s="74" t="str">
        <f>VLOOKUP(V933,SALDOAWAL.!$E:$E,1,0)</f>
        <v>2311-04320</v>
      </c>
      <c r="V933" s="74" t="str">
        <f t="shared" si="42"/>
        <v>2311-04320</v>
      </c>
      <c r="W933" s="74">
        <f t="shared" si="44"/>
        <v>2208</v>
      </c>
    </row>
    <row r="934" spans="1:23" x14ac:dyDescent="0.35">
      <c r="A934" s="77" t="s">
        <v>435</v>
      </c>
      <c r="B934" s="2"/>
      <c r="C934" s="2"/>
      <c r="D934" s="2"/>
      <c r="E934" s="2"/>
      <c r="F934" s="2"/>
      <c r="G934" s="2"/>
      <c r="H934" s="2"/>
      <c r="I934" s="2"/>
      <c r="J934" s="2"/>
      <c r="K934" s="2">
        <v>3432</v>
      </c>
      <c r="L934" s="2">
        <v>1329</v>
      </c>
      <c r="M934" s="2"/>
      <c r="N934" s="2"/>
      <c r="O934" s="2"/>
      <c r="P934" s="2"/>
      <c r="Q934" s="2"/>
      <c r="R934" s="2"/>
      <c r="S934" s="2">
        <f t="shared" si="43"/>
        <v>4761</v>
      </c>
      <c r="U934" s="74" t="str">
        <f>VLOOKUP(V934,SALDOAWAL.!$E:$E,1,0)</f>
        <v>2311-07290</v>
      </c>
      <c r="V934" s="74" t="str">
        <f t="shared" si="42"/>
        <v>2311-07290</v>
      </c>
      <c r="W934" s="74">
        <f t="shared" si="44"/>
        <v>4761</v>
      </c>
    </row>
    <row r="935" spans="1:23" x14ac:dyDescent="0.35">
      <c r="A935" s="77" t="s">
        <v>480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>
        <v>68503</v>
      </c>
      <c r="M935" s="2"/>
      <c r="N935" s="2"/>
      <c r="O935" s="2"/>
      <c r="P935" s="2"/>
      <c r="Q935" s="2"/>
      <c r="R935" s="2"/>
      <c r="S935" s="2">
        <f t="shared" si="43"/>
        <v>68503</v>
      </c>
      <c r="U935" s="74" t="str">
        <f>VLOOKUP(V935,SALDOAWAL.!$E:$E,1,0)</f>
        <v>2BM-E2199</v>
      </c>
      <c r="V935" s="74" t="str">
        <f t="shared" si="42"/>
        <v>2BM-E2199</v>
      </c>
      <c r="W935" s="74">
        <f t="shared" si="44"/>
        <v>68503</v>
      </c>
    </row>
    <row r="936" spans="1:23" x14ac:dyDescent="0.35">
      <c r="A936" s="77" t="s">
        <v>481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>
        <v>67592</v>
      </c>
      <c r="M936" s="2"/>
      <c r="N936" s="2"/>
      <c r="O936" s="2"/>
      <c r="P936" s="2"/>
      <c r="Q936" s="2"/>
      <c r="R936" s="2"/>
      <c r="S936" s="2">
        <f t="shared" si="43"/>
        <v>67592</v>
      </c>
      <c r="U936" s="74" t="str">
        <f>VLOOKUP(V936,SALDOAWAL.!$E:$E,1,0)</f>
        <v>2BM-E2282</v>
      </c>
      <c r="V936" s="74" t="str">
        <f t="shared" si="42"/>
        <v>2BM-E2282</v>
      </c>
      <c r="W936" s="74">
        <f t="shared" si="44"/>
        <v>67592</v>
      </c>
    </row>
    <row r="937" spans="1:23" x14ac:dyDescent="0.35">
      <c r="A937" s="77" t="s">
        <v>7054</v>
      </c>
      <c r="B937" s="2"/>
      <c r="C937" s="2"/>
      <c r="D937" s="2"/>
      <c r="E937" s="2">
        <v>28000</v>
      </c>
      <c r="F937" s="2"/>
      <c r="G937" s="2"/>
      <c r="H937" s="2"/>
      <c r="I937" s="2">
        <v>40000</v>
      </c>
      <c r="J937" s="2"/>
      <c r="K937" s="2">
        <v>103623</v>
      </c>
      <c r="L937" s="2">
        <v>28201</v>
      </c>
      <c r="M937" s="2"/>
      <c r="N937" s="2"/>
      <c r="O937" s="2"/>
      <c r="P937" s="2"/>
      <c r="Q937" s="2">
        <v>18058</v>
      </c>
      <c r="R937" s="2">
        <v>3160</v>
      </c>
      <c r="S937" s="2">
        <f t="shared" si="43"/>
        <v>214722</v>
      </c>
      <c r="U937" s="74" t="str">
        <f>VLOOKUP(V937,SALDOAWAL.!$E:$E,1,0)</f>
        <v>2DP-E132G-00-00-80</v>
      </c>
      <c r="V937" s="74" t="str">
        <f t="shared" si="42"/>
        <v>2DP-E132G-00-00-80</v>
      </c>
      <c r="W937" s="74">
        <f t="shared" si="44"/>
        <v>214722</v>
      </c>
    </row>
    <row r="938" spans="1:23" x14ac:dyDescent="0.35">
      <c r="A938" s="77" t="s">
        <v>451</v>
      </c>
      <c r="B938" s="2"/>
      <c r="C938" s="2"/>
      <c r="D938" s="2"/>
      <c r="E938" s="2"/>
      <c r="F938" s="2"/>
      <c r="G938" s="2"/>
      <c r="H938" s="2"/>
      <c r="I938" s="2"/>
      <c r="J938" s="2"/>
      <c r="K938" s="2">
        <v>30685</v>
      </c>
      <c r="L938" s="2">
        <v>33981</v>
      </c>
      <c r="M938" s="2"/>
      <c r="N938" s="2"/>
      <c r="O938" s="2">
        <v>14609</v>
      </c>
      <c r="P938" s="2">
        <v>4131</v>
      </c>
      <c r="Q938" s="2">
        <v>75000</v>
      </c>
      <c r="R938" s="2"/>
      <c r="S938" s="2">
        <f t="shared" si="43"/>
        <v>158406</v>
      </c>
      <c r="U938" s="74" t="str">
        <f>VLOOKUP(V938,SALDOAWAL.!$E:$E,1,0)</f>
        <v>3367-KVK1-0000</v>
      </c>
      <c r="V938" s="74" t="str">
        <f t="shared" si="42"/>
        <v>3367-KVK1-0000</v>
      </c>
      <c r="W938" s="74">
        <f t="shared" si="44"/>
        <v>158406</v>
      </c>
    </row>
    <row r="939" spans="1:23" x14ac:dyDescent="0.35">
      <c r="A939" s="77" t="s">
        <v>7822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>
        <v>19436</v>
      </c>
      <c r="M939" s="2"/>
      <c r="N939" s="2"/>
      <c r="O939" s="2"/>
      <c r="P939" s="2">
        <v>15</v>
      </c>
      <c r="Q939" s="2">
        <v>2000</v>
      </c>
      <c r="R939" s="2"/>
      <c r="S939" s="2">
        <f t="shared" si="43"/>
        <v>21451</v>
      </c>
      <c r="U939" s="74" t="str">
        <f>VLOOKUP(V939,SALDOAWAL.!$E:$E,1,0)</f>
        <v>3511-PS40-0000-0M00</v>
      </c>
      <c r="V939" s="74" t="str">
        <f t="shared" si="42"/>
        <v>3511-PS40-0000-0M00</v>
      </c>
      <c r="W939" s="74">
        <f t="shared" si="44"/>
        <v>21451</v>
      </c>
    </row>
    <row r="940" spans="1:23" x14ac:dyDescent="0.35">
      <c r="A940" s="77" t="s">
        <v>11371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>
        <v>5194</v>
      </c>
      <c r="M940" s="2"/>
      <c r="N940" s="2"/>
      <c r="O940" s="2"/>
      <c r="P940" s="2"/>
      <c r="Q940" s="2"/>
      <c r="R940" s="2"/>
      <c r="S940" s="2">
        <f t="shared" si="43"/>
        <v>5194</v>
      </c>
      <c r="U940" s="74" t="str">
        <f>VLOOKUP(V940,SALDOAWAL.!$E:$E,1,0)</f>
        <v>3511-TA10-0000-0M00</v>
      </c>
      <c r="V940" s="74" t="str">
        <f t="shared" si="42"/>
        <v>3511-TA10-0000-0M00</v>
      </c>
      <c r="W940" s="74">
        <f t="shared" si="44"/>
        <v>5194</v>
      </c>
    </row>
    <row r="941" spans="1:23" x14ac:dyDescent="0.35">
      <c r="A941" s="77" t="s">
        <v>11375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>
        <v>2708</v>
      </c>
      <c r="M941" s="2"/>
      <c r="N941" s="2"/>
      <c r="O941" s="2"/>
      <c r="P941" s="2"/>
      <c r="Q941" s="2"/>
      <c r="R941" s="2"/>
      <c r="S941" s="2">
        <f t="shared" si="43"/>
        <v>2708</v>
      </c>
      <c r="U941" s="74" t="str">
        <f>VLOOKUP(V941,SALDOAWAL.!$E:$E,1,0)</f>
        <v>3511-TB10-0000-0M00</v>
      </c>
      <c r="V941" s="74" t="str">
        <f t="shared" si="42"/>
        <v>3511-TB10-0000-0M00</v>
      </c>
      <c r="W941" s="74">
        <f t="shared" si="44"/>
        <v>2708</v>
      </c>
    </row>
    <row r="942" spans="1:23" x14ac:dyDescent="0.35">
      <c r="A942" s="77" t="s">
        <v>452</v>
      </c>
      <c r="B942" s="2"/>
      <c r="C942" s="2"/>
      <c r="D942" s="2"/>
      <c r="E942" s="2"/>
      <c r="F942" s="2"/>
      <c r="G942" s="2"/>
      <c r="H942" s="2"/>
      <c r="I942" s="2">
        <v>330</v>
      </c>
      <c r="J942" s="2"/>
      <c r="K942" s="2"/>
      <c r="L942" s="2">
        <v>8377</v>
      </c>
      <c r="M942" s="2"/>
      <c r="N942" s="2"/>
      <c r="O942" s="2">
        <v>530</v>
      </c>
      <c r="P942" s="2"/>
      <c r="Q942" s="2">
        <v>10000</v>
      </c>
      <c r="R942" s="2"/>
      <c r="S942" s="2">
        <f t="shared" si="43"/>
        <v>19237</v>
      </c>
      <c r="U942" s="74" t="str">
        <f>VLOOKUP(V942,SALDOAWAL.!$E:$E,1,0)</f>
        <v>3550-KPN0-00R0-0M00</v>
      </c>
      <c r="V942" s="74" t="str">
        <f t="shared" si="42"/>
        <v>3550-KPN0-00R0-0M00</v>
      </c>
      <c r="W942" s="74">
        <f t="shared" si="44"/>
        <v>19237</v>
      </c>
    </row>
    <row r="943" spans="1:23" x14ac:dyDescent="0.35">
      <c r="A943" s="77" t="s">
        <v>453</v>
      </c>
      <c r="B943" s="2"/>
      <c r="C943" s="2"/>
      <c r="D943" s="2"/>
      <c r="E943" s="2"/>
      <c r="F943" s="2"/>
      <c r="G943" s="2"/>
      <c r="H943" s="2"/>
      <c r="I943" s="2"/>
      <c r="J943" s="2"/>
      <c r="K943" s="2">
        <v>71070</v>
      </c>
      <c r="L943" s="2">
        <v>43609</v>
      </c>
      <c r="M943" s="2"/>
      <c r="N943" s="2"/>
      <c r="O943" s="2"/>
      <c r="P943" s="2"/>
      <c r="Q943" s="2">
        <v>4000</v>
      </c>
      <c r="R943" s="2"/>
      <c r="S943" s="2">
        <f t="shared" si="43"/>
        <v>118679</v>
      </c>
      <c r="U943" s="74" t="str">
        <f>VLOOKUP(V943,SALDOAWAL.!$E:$E,1,0)</f>
        <v>3643-GGZ0-00A0-00M0</v>
      </c>
      <c r="V943" s="74" t="str">
        <f t="shared" si="42"/>
        <v>3643-GGZ0-00A0-00M0</v>
      </c>
      <c r="W943" s="74">
        <f t="shared" si="44"/>
        <v>118679</v>
      </c>
    </row>
    <row r="944" spans="1:23" x14ac:dyDescent="0.35">
      <c r="A944" s="77" t="s">
        <v>454</v>
      </c>
      <c r="B944" s="2"/>
      <c r="C944" s="2"/>
      <c r="D944" s="2"/>
      <c r="E944" s="2"/>
      <c r="F944" s="2"/>
      <c r="G944" s="2"/>
      <c r="H944" s="2"/>
      <c r="I944" s="2"/>
      <c r="J944" s="2"/>
      <c r="K944" s="2">
        <v>8090</v>
      </c>
      <c r="L944" s="2">
        <v>83267</v>
      </c>
      <c r="M944" s="2"/>
      <c r="N944" s="2"/>
      <c r="O944" s="2">
        <v>13522</v>
      </c>
      <c r="P944" s="2">
        <v>1653</v>
      </c>
      <c r="Q944" s="2">
        <v>70000</v>
      </c>
      <c r="R944" s="2"/>
      <c r="S944" s="2">
        <f t="shared" si="43"/>
        <v>176532</v>
      </c>
      <c r="U944" s="74" t="str">
        <f>VLOOKUP(V944,SALDOAWAL.!$E:$E,1,0)</f>
        <v>3693-KVK1-0000</v>
      </c>
      <c r="V944" s="74" t="str">
        <f t="shared" si="42"/>
        <v>3693-KVK1-0000</v>
      </c>
      <c r="W944" s="74">
        <f t="shared" si="44"/>
        <v>176532</v>
      </c>
    </row>
    <row r="945" spans="1:23" x14ac:dyDescent="0.35">
      <c r="A945" s="77" t="s">
        <v>7384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>
        <v>14</v>
      </c>
      <c r="M945" s="2"/>
      <c r="N945" s="2"/>
      <c r="O945" s="2"/>
      <c r="P945" s="2"/>
      <c r="Q945" s="2">
        <v>880</v>
      </c>
      <c r="R945" s="2"/>
      <c r="S945" s="2">
        <f t="shared" si="43"/>
        <v>894</v>
      </c>
      <c r="U945" s="74" t="str">
        <f>VLOOKUP(V945,SALDOAWAL.!$E:$E,1,0)</f>
        <v>3C1-E8531-00-00-M0</v>
      </c>
      <c r="V945" s="74" t="str">
        <f t="shared" si="42"/>
        <v>3C1-E8531-00-00-M0</v>
      </c>
      <c r="W945" s="74">
        <f t="shared" si="44"/>
        <v>894</v>
      </c>
    </row>
    <row r="946" spans="1:23" x14ac:dyDescent="0.35">
      <c r="A946" s="77" t="s">
        <v>931</v>
      </c>
      <c r="B946" s="2"/>
      <c r="C946" s="2">
        <v>2800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>
        <f t="shared" si="43"/>
        <v>2800</v>
      </c>
      <c r="U946" s="74" t="str">
        <f>VLOOKUP(V946,SALDOAWAL.!$E:$E,1,0)</f>
        <v>40D-E5138</v>
      </c>
      <c r="V946" s="74" t="str">
        <f t="shared" si="42"/>
        <v>40D-E5138</v>
      </c>
      <c r="W946" s="74">
        <f t="shared" si="44"/>
        <v>2800</v>
      </c>
    </row>
    <row r="947" spans="1:23" x14ac:dyDescent="0.35">
      <c r="A947" s="77" t="s">
        <v>436</v>
      </c>
      <c r="B947" s="2"/>
      <c r="C947" s="2"/>
      <c r="D947" s="2"/>
      <c r="E947" s="2"/>
      <c r="F947" s="2"/>
      <c r="G947" s="2"/>
      <c r="H947" s="2"/>
      <c r="I947" s="2"/>
      <c r="J947" s="2"/>
      <c r="K947" s="2">
        <v>60140</v>
      </c>
      <c r="L947" s="2">
        <v>15132</v>
      </c>
      <c r="M947" s="2"/>
      <c r="N947" s="2"/>
      <c r="O947" s="2">
        <v>480</v>
      </c>
      <c r="P947" s="2"/>
      <c r="Q947" s="2">
        <v>4000</v>
      </c>
      <c r="R947" s="2"/>
      <c r="S947" s="2">
        <f t="shared" si="43"/>
        <v>79752</v>
      </c>
      <c r="U947" s="74" t="str">
        <f>VLOOKUP(V947,SALDOAWAL.!$E:$E,1,0)</f>
        <v>4111-03550-C</v>
      </c>
      <c r="V947" s="74" t="str">
        <f t="shared" si="42"/>
        <v>4111-03550-C</v>
      </c>
      <c r="W947" s="74">
        <f t="shared" si="44"/>
        <v>79752</v>
      </c>
    </row>
    <row r="948" spans="1:23" x14ac:dyDescent="0.35">
      <c r="A948" s="77" t="s">
        <v>7207</v>
      </c>
      <c r="B948" s="2"/>
      <c r="C948" s="2"/>
      <c r="D948" s="2"/>
      <c r="E948" s="2"/>
      <c r="F948" s="2">
        <v>2000</v>
      </c>
      <c r="G948" s="2"/>
      <c r="H948" s="2">
        <v>1000</v>
      </c>
      <c r="I948" s="2">
        <v>3547</v>
      </c>
      <c r="J948" s="2"/>
      <c r="K948" s="2"/>
      <c r="L948" s="2">
        <v>651</v>
      </c>
      <c r="M948" s="2">
        <v>500</v>
      </c>
      <c r="N948" s="2"/>
      <c r="O948" s="2"/>
      <c r="P948" s="2">
        <v>1885</v>
      </c>
      <c r="Q948" s="2">
        <v>2400</v>
      </c>
      <c r="R948" s="2"/>
      <c r="S948" s="2">
        <f t="shared" si="43"/>
        <v>11983</v>
      </c>
      <c r="U948" s="74" t="str">
        <f>VLOOKUP(V948,SALDOAWAL.!$E:$E,1,0)</f>
        <v>41NP-NW3N-0000</v>
      </c>
      <c r="V948" s="74" t="str">
        <f t="shared" si="42"/>
        <v>41NP-NW3N-0000</v>
      </c>
      <c r="W948" s="74">
        <f t="shared" si="44"/>
        <v>11983</v>
      </c>
    </row>
    <row r="949" spans="1:23" x14ac:dyDescent="0.35">
      <c r="A949" s="77" t="s">
        <v>455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>
        <v>17234</v>
      </c>
      <c r="M949" s="2">
        <v>444</v>
      </c>
      <c r="N949" s="2"/>
      <c r="O949" s="2"/>
      <c r="P949" s="2"/>
      <c r="Q949" s="2">
        <v>4000</v>
      </c>
      <c r="R949" s="2"/>
      <c r="S949" s="2">
        <f t="shared" si="43"/>
        <v>21678</v>
      </c>
      <c r="U949" s="74" t="str">
        <f>VLOOKUP(V949,SALDOAWAL.!$E:$E,1,0)</f>
        <v>4361-GM30-0000-KD</v>
      </c>
      <c r="V949" s="74" t="str">
        <f t="shared" si="42"/>
        <v>4361-GM30-0000-KD</v>
      </c>
      <c r="W949" s="74">
        <f t="shared" si="44"/>
        <v>21678</v>
      </c>
    </row>
    <row r="950" spans="1:23" x14ac:dyDescent="0.35">
      <c r="A950" s="77" t="s">
        <v>7056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>
        <v>1321</v>
      </c>
      <c r="M950" s="2"/>
      <c r="N950" s="2"/>
      <c r="O950" s="2"/>
      <c r="P950" s="2"/>
      <c r="Q950" s="2">
        <v>150</v>
      </c>
      <c r="R950" s="2"/>
      <c r="S950" s="2">
        <f t="shared" si="43"/>
        <v>1471</v>
      </c>
      <c r="U950" s="74" t="str">
        <f>VLOOKUP(V950,SALDOAWAL.!$E:$E,1,0)</f>
        <v>45P-F2184-00-00-80</v>
      </c>
      <c r="V950" s="74" t="str">
        <f t="shared" si="42"/>
        <v>45P-F2184-00-00-80</v>
      </c>
      <c r="W950" s="74">
        <f t="shared" si="44"/>
        <v>1471</v>
      </c>
    </row>
    <row r="951" spans="1:23" x14ac:dyDescent="0.35">
      <c r="A951" s="77" t="s">
        <v>7058</v>
      </c>
      <c r="B951" s="2"/>
      <c r="C951" s="2"/>
      <c r="D951" s="2"/>
      <c r="E951" s="2"/>
      <c r="F951" s="2"/>
      <c r="G951" s="2"/>
      <c r="H951" s="2"/>
      <c r="I951" s="2"/>
      <c r="J951" s="2"/>
      <c r="K951" s="2">
        <v>524</v>
      </c>
      <c r="L951" s="2">
        <v>45</v>
      </c>
      <c r="M951" s="2"/>
      <c r="N951" s="2"/>
      <c r="O951" s="2"/>
      <c r="P951" s="2"/>
      <c r="Q951" s="2"/>
      <c r="R951" s="2"/>
      <c r="S951" s="2">
        <f t="shared" si="43"/>
        <v>569</v>
      </c>
      <c r="U951" s="74" t="str">
        <f>VLOOKUP(V951,SALDOAWAL.!$E:$E,1,0)</f>
        <v>55S-E6357-00-00-80</v>
      </c>
      <c r="V951" s="74" t="str">
        <f t="shared" si="42"/>
        <v>55S-E6357-00-00-80</v>
      </c>
      <c r="W951" s="74">
        <f t="shared" si="44"/>
        <v>569</v>
      </c>
    </row>
    <row r="952" spans="1:23" x14ac:dyDescent="0.35">
      <c r="A952" s="77" t="s">
        <v>7060</v>
      </c>
      <c r="B952" s="2"/>
      <c r="C952" s="2"/>
      <c r="D952" s="2"/>
      <c r="E952" s="2"/>
      <c r="F952" s="2"/>
      <c r="G952" s="2"/>
      <c r="H952" s="2"/>
      <c r="I952" s="2"/>
      <c r="J952" s="2"/>
      <c r="K952" s="2">
        <v>2000</v>
      </c>
      <c r="L952" s="2">
        <v>1060</v>
      </c>
      <c r="M952" s="2">
        <v>1000</v>
      </c>
      <c r="N952" s="2"/>
      <c r="O952" s="2">
        <v>118</v>
      </c>
      <c r="P952" s="2"/>
      <c r="Q952" s="2">
        <v>1150</v>
      </c>
      <c r="R952" s="2"/>
      <c r="S952" s="2">
        <f t="shared" si="43"/>
        <v>5328</v>
      </c>
      <c r="U952" s="74" t="str">
        <f>VLOOKUP(V952,SALDOAWAL.!$E:$E,1,0)</f>
        <v>5BP-E8531-00-00-M1</v>
      </c>
      <c r="V952" s="74" t="str">
        <f t="shared" si="42"/>
        <v>5BP-E8531-00-00-M1</v>
      </c>
      <c r="W952" s="74">
        <f t="shared" si="44"/>
        <v>5328</v>
      </c>
    </row>
    <row r="953" spans="1:23" x14ac:dyDescent="0.35">
      <c r="A953" s="77" t="s">
        <v>7062</v>
      </c>
      <c r="B953" s="2"/>
      <c r="C953" s="2"/>
      <c r="D953" s="2"/>
      <c r="E953" s="2"/>
      <c r="F953" s="2"/>
      <c r="G953" s="2"/>
      <c r="H953" s="2"/>
      <c r="I953" s="2"/>
      <c r="J953" s="2"/>
      <c r="K953" s="2">
        <v>3526</v>
      </c>
      <c r="L953" s="2">
        <v>1965</v>
      </c>
      <c r="M953" s="2">
        <v>2982</v>
      </c>
      <c r="N953" s="2"/>
      <c r="O953" s="2">
        <v>372</v>
      </c>
      <c r="P953" s="2"/>
      <c r="Q953" s="2">
        <v>1700</v>
      </c>
      <c r="R953" s="2">
        <v>300</v>
      </c>
      <c r="S953" s="2">
        <f t="shared" si="43"/>
        <v>10245</v>
      </c>
      <c r="U953" s="74" t="str">
        <f>VLOOKUP(V953,SALDOAWAL.!$E:$E,1,0)</f>
        <v>5D9-E8531-00-00-M0</v>
      </c>
      <c r="V953" s="74" t="str">
        <f t="shared" si="42"/>
        <v>5D9-E8531-00-00-M0</v>
      </c>
      <c r="W953" s="74">
        <f t="shared" si="44"/>
        <v>10245</v>
      </c>
    </row>
    <row r="954" spans="1:23" x14ac:dyDescent="0.35">
      <c r="A954" s="77" t="s">
        <v>439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>
        <v>5000</v>
      </c>
      <c r="R954" s="2"/>
      <c r="S954" s="2">
        <f t="shared" si="43"/>
        <v>5000</v>
      </c>
      <c r="U954" s="74" t="str">
        <f>VLOOKUP(V954,SALDOAWAL.!$E:$E,1,0)</f>
        <v>5ER-E5138-00</v>
      </c>
      <c r="V954" s="74" t="str">
        <f t="shared" si="42"/>
        <v>5ER-E5138-00</v>
      </c>
      <c r="W954" s="74">
        <f t="shared" si="44"/>
        <v>5000</v>
      </c>
    </row>
    <row r="955" spans="1:23" x14ac:dyDescent="0.35">
      <c r="A955" s="77" t="s">
        <v>7064</v>
      </c>
      <c r="B955" s="2"/>
      <c r="C955" s="2"/>
      <c r="D955" s="2"/>
      <c r="E955" s="2"/>
      <c r="F955" s="2"/>
      <c r="G955" s="2"/>
      <c r="H955" s="2"/>
      <c r="I955" s="2"/>
      <c r="J955" s="2"/>
      <c r="K955" s="2">
        <v>23128</v>
      </c>
      <c r="L955" s="2">
        <v>195</v>
      </c>
      <c r="M955" s="2"/>
      <c r="N955" s="2"/>
      <c r="O955" s="2"/>
      <c r="P955" s="2"/>
      <c r="Q955" s="2">
        <v>7</v>
      </c>
      <c r="R955" s="2"/>
      <c r="S955" s="2">
        <f t="shared" si="43"/>
        <v>23330</v>
      </c>
      <c r="U955" s="74" t="str">
        <f>VLOOKUP(V955,SALDOAWAL.!$E:$E,1,0)</f>
        <v>5ER-E5138-00-00-M0</v>
      </c>
      <c r="V955" s="74" t="str">
        <f t="shared" si="42"/>
        <v>5ER-E5138-00-00-M0</v>
      </c>
      <c r="W955" s="74">
        <f t="shared" si="44"/>
        <v>23330</v>
      </c>
    </row>
    <row r="956" spans="1:23" x14ac:dyDescent="0.35">
      <c r="A956" s="77" t="s">
        <v>440</v>
      </c>
      <c r="B956" s="2"/>
      <c r="C956" s="2"/>
      <c r="D956" s="2"/>
      <c r="E956" s="2"/>
      <c r="F956" s="2"/>
      <c r="G956" s="2"/>
      <c r="H956" s="2"/>
      <c r="I956" s="2"/>
      <c r="J956" s="2"/>
      <c r="K956" s="2">
        <v>6920</v>
      </c>
      <c r="L956" s="2">
        <v>1036</v>
      </c>
      <c r="M956" s="2"/>
      <c r="N956" s="2"/>
      <c r="O956" s="2"/>
      <c r="P956" s="2"/>
      <c r="Q956" s="2">
        <v>600</v>
      </c>
      <c r="R956" s="2"/>
      <c r="S956" s="2">
        <f t="shared" si="43"/>
        <v>8556</v>
      </c>
      <c r="U956" s="74" t="str">
        <f>VLOOKUP(V956,SALDOAWAL.!$E:$E,1,0)</f>
        <v>5TN-E5138-00</v>
      </c>
      <c r="V956" s="74" t="str">
        <f t="shared" si="42"/>
        <v>5TN-E5138-00</v>
      </c>
      <c r="W956" s="74">
        <f t="shared" si="44"/>
        <v>8556</v>
      </c>
    </row>
    <row r="957" spans="1:23" x14ac:dyDescent="0.35">
      <c r="A957" s="77" t="s">
        <v>7067</v>
      </c>
      <c r="B957" s="2"/>
      <c r="C957" s="2"/>
      <c r="D957" s="2"/>
      <c r="E957" s="2"/>
      <c r="F957" s="2"/>
      <c r="G957" s="2"/>
      <c r="H957" s="2"/>
      <c r="I957" s="2"/>
      <c r="J957" s="2"/>
      <c r="K957" s="2">
        <v>820</v>
      </c>
      <c r="L957" s="2">
        <v>2353</v>
      </c>
      <c r="M957" s="2">
        <v>158</v>
      </c>
      <c r="N957" s="2"/>
      <c r="O957" s="2">
        <v>80</v>
      </c>
      <c r="P957" s="2"/>
      <c r="Q957" s="2">
        <v>508</v>
      </c>
      <c r="R957" s="2"/>
      <c r="S957" s="2">
        <f t="shared" si="43"/>
        <v>3919</v>
      </c>
      <c r="U957" s="74" t="str">
        <f>VLOOKUP(V957,SALDOAWAL.!$E:$E,1,0)</f>
        <v>5TP-E8531-00-00-M0</v>
      </c>
      <c r="V957" s="74" t="str">
        <f t="shared" si="42"/>
        <v>5TP-E8531-00-00-M0</v>
      </c>
      <c r="W957" s="74">
        <f t="shared" si="44"/>
        <v>3919</v>
      </c>
    </row>
    <row r="958" spans="1:23" x14ac:dyDescent="0.35">
      <c r="A958" s="77" t="s">
        <v>460</v>
      </c>
      <c r="B958" s="2"/>
      <c r="C958" s="2"/>
      <c r="D958" s="2"/>
      <c r="E958" s="2"/>
      <c r="F958" s="2"/>
      <c r="G958" s="2"/>
      <c r="H958" s="2"/>
      <c r="I958" s="2"/>
      <c r="J958" s="2"/>
      <c r="K958" s="2">
        <v>1850</v>
      </c>
      <c r="L958" s="2">
        <v>10863</v>
      </c>
      <c r="M958" s="2"/>
      <c r="N958" s="2"/>
      <c r="O958" s="2"/>
      <c r="P958" s="2">
        <v>188</v>
      </c>
      <c r="Q958" s="2"/>
      <c r="R958" s="2"/>
      <c r="S958" s="2">
        <f t="shared" si="43"/>
        <v>12901</v>
      </c>
      <c r="U958" s="74" t="str">
        <f>VLOOKUP(V958,SALDOAWAL.!$E:$E,1,0)</f>
        <v>604-16034</v>
      </c>
      <c r="V958" s="74" t="str">
        <f t="shared" si="42"/>
        <v>604-16034</v>
      </c>
      <c r="W958" s="74">
        <f t="shared" si="44"/>
        <v>12901</v>
      </c>
    </row>
    <row r="959" spans="1:23" x14ac:dyDescent="0.35">
      <c r="A959" s="77" t="s">
        <v>6133</v>
      </c>
      <c r="B959" s="2"/>
      <c r="C959" s="2">
        <v>2000</v>
      </c>
      <c r="D959" s="2"/>
      <c r="E959" s="2"/>
      <c r="F959" s="2"/>
      <c r="G959" s="2"/>
      <c r="H959" s="2"/>
      <c r="I959" s="2"/>
      <c r="J959" s="2"/>
      <c r="K959" s="2"/>
      <c r="L959" s="2">
        <v>21</v>
      </c>
      <c r="M959" s="2"/>
      <c r="N959" s="2"/>
      <c r="O959" s="2"/>
      <c r="P959" s="2"/>
      <c r="Q959" s="2"/>
      <c r="R959" s="2"/>
      <c r="S959" s="2">
        <f t="shared" si="43"/>
        <v>2021</v>
      </c>
      <c r="U959" s="74" t="str">
        <f>VLOOKUP(V959,SALDOAWAL.!$E:$E,1,0)</f>
        <v>700-42001A</v>
      </c>
      <c r="V959" s="74" t="str">
        <f t="shared" si="42"/>
        <v>700-42001a</v>
      </c>
      <c r="W959" s="74">
        <f t="shared" si="44"/>
        <v>2021</v>
      </c>
    </row>
    <row r="960" spans="1:23" x14ac:dyDescent="0.35">
      <c r="A960" s="77" t="s">
        <v>933</v>
      </c>
      <c r="B960" s="2"/>
      <c r="C960" s="2">
        <v>4000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>
        <f t="shared" si="43"/>
        <v>4000</v>
      </c>
      <c r="U960" s="74" t="str">
        <f>VLOOKUP(V960,SALDOAWAL.!$E:$E,1,0)</f>
        <v>700-43001-1</v>
      </c>
      <c r="V960" s="74" t="str">
        <f t="shared" si="42"/>
        <v>700-43001-1</v>
      </c>
      <c r="W960" s="74">
        <f t="shared" si="44"/>
        <v>4000</v>
      </c>
    </row>
    <row r="961" spans="1:23" x14ac:dyDescent="0.35">
      <c r="A961" s="77" t="s">
        <v>934</v>
      </c>
      <c r="B961" s="2"/>
      <c r="C961" s="2">
        <v>30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>
        <v>300</v>
      </c>
      <c r="R961" s="2"/>
      <c r="S961" s="2">
        <f t="shared" si="43"/>
        <v>330</v>
      </c>
      <c r="U961" s="74" t="str">
        <f>VLOOKUP(V961,SALDOAWAL.!$E:$E,1,0)</f>
        <v>700-63008</v>
      </c>
      <c r="V961" s="74" t="str">
        <f t="shared" si="42"/>
        <v>700-63008</v>
      </c>
      <c r="W961" s="74">
        <f t="shared" si="44"/>
        <v>330</v>
      </c>
    </row>
    <row r="962" spans="1:23" x14ac:dyDescent="0.35">
      <c r="A962" s="77" t="s">
        <v>461</v>
      </c>
      <c r="B962" s="2"/>
      <c r="C962" s="2"/>
      <c r="D962" s="2"/>
      <c r="E962" s="2"/>
      <c r="F962" s="2"/>
      <c r="G962" s="2"/>
      <c r="H962" s="2"/>
      <c r="I962" s="2"/>
      <c r="J962" s="2"/>
      <c r="K962" s="2">
        <v>649</v>
      </c>
      <c r="L962" s="2">
        <v>630</v>
      </c>
      <c r="M962" s="2"/>
      <c r="N962" s="2"/>
      <c r="O962" s="2"/>
      <c r="P962" s="2"/>
      <c r="Q962" s="2"/>
      <c r="R962" s="2"/>
      <c r="S962" s="2">
        <f t="shared" si="43"/>
        <v>1279</v>
      </c>
      <c r="U962" s="74" t="str">
        <f>VLOOKUP(V962,SALDOAWAL.!$E:$E,1,0)</f>
        <v>703-06009</v>
      </c>
      <c r="V962" s="74" t="str">
        <f t="shared" ref="V962:V1025" si="45">A962</f>
        <v>703-06009</v>
      </c>
      <c r="W962" s="74">
        <f t="shared" si="44"/>
        <v>1279</v>
      </c>
    </row>
    <row r="963" spans="1:23" x14ac:dyDescent="0.35">
      <c r="A963" s="77" t="s">
        <v>7069</v>
      </c>
      <c r="B963" s="2"/>
      <c r="C963" s="2"/>
      <c r="D963" s="2"/>
      <c r="E963" s="2"/>
      <c r="F963" s="2"/>
      <c r="G963" s="2"/>
      <c r="H963" s="2"/>
      <c r="I963" s="2"/>
      <c r="J963" s="2"/>
      <c r="K963" s="2">
        <v>795</v>
      </c>
      <c r="L963" s="2">
        <v>448</v>
      </c>
      <c r="M963" s="2"/>
      <c r="N963" s="2"/>
      <c r="O963" s="2"/>
      <c r="P963" s="2"/>
      <c r="Q963" s="2">
        <v>150</v>
      </c>
      <c r="R963" s="2"/>
      <c r="S963" s="2">
        <f t="shared" ref="S963:S1026" si="46">SUM(B963:Q963)-R963</f>
        <v>1393</v>
      </c>
      <c r="U963" s="74" t="str">
        <f>VLOOKUP(V963,SALDOAWAL.!$E:$E,1,0)</f>
        <v>703-06009-1A</v>
      </c>
      <c r="V963" s="74" t="str">
        <f t="shared" si="45"/>
        <v>703-06009-1A</v>
      </c>
      <c r="W963" s="74">
        <f t="shared" ref="W963:W1026" si="47">S963</f>
        <v>1393</v>
      </c>
    </row>
    <row r="964" spans="1:23" x14ac:dyDescent="0.35">
      <c r="A964" s="77" t="s">
        <v>7169</v>
      </c>
      <c r="B964" s="2"/>
      <c r="C964" s="2"/>
      <c r="D964" s="2"/>
      <c r="E964" s="2"/>
      <c r="F964" s="2"/>
      <c r="G964" s="2"/>
      <c r="H964" s="2"/>
      <c r="I964" s="2"/>
      <c r="J964" s="2"/>
      <c r="K964" s="2">
        <v>2350</v>
      </c>
      <c r="L964" s="2">
        <v>902</v>
      </c>
      <c r="M964" s="2"/>
      <c r="N964" s="2"/>
      <c r="O964" s="2"/>
      <c r="P964" s="2">
        <v>9</v>
      </c>
      <c r="Q964" s="2">
        <v>1000</v>
      </c>
      <c r="R964" s="2"/>
      <c r="S964" s="2">
        <f t="shared" si="46"/>
        <v>4261</v>
      </c>
      <c r="U964" s="74" t="str">
        <f>VLOOKUP(V964,SALDOAWAL.!$E:$E,1,0)</f>
        <v>703-84036-2</v>
      </c>
      <c r="V964" s="74" t="str">
        <f t="shared" si="45"/>
        <v>703-84036-2</v>
      </c>
      <c r="W964" s="74">
        <f t="shared" si="47"/>
        <v>4261</v>
      </c>
    </row>
    <row r="965" spans="1:23" x14ac:dyDescent="0.35">
      <c r="A965" s="77" t="s">
        <v>935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>
        <v>477</v>
      </c>
      <c r="M965" s="2"/>
      <c r="N965" s="2"/>
      <c r="O965" s="2"/>
      <c r="P965" s="2"/>
      <c r="Q965" s="2"/>
      <c r="R965" s="2"/>
      <c r="S965" s="2">
        <f t="shared" si="46"/>
        <v>477</v>
      </c>
      <c r="U965" s="74" t="str">
        <f>VLOOKUP(V965,SALDOAWAL.!$E:$E,1,0)</f>
        <v>703-84037</v>
      </c>
      <c r="V965" s="74" t="str">
        <f t="shared" si="45"/>
        <v>703-84037</v>
      </c>
      <c r="W965" s="74">
        <f t="shared" si="47"/>
        <v>477</v>
      </c>
    </row>
    <row r="966" spans="1:23" x14ac:dyDescent="0.35">
      <c r="A966" s="77" t="s">
        <v>463</v>
      </c>
      <c r="B966" s="2"/>
      <c r="C966" s="2"/>
      <c r="D966" s="2"/>
      <c r="E966" s="2"/>
      <c r="F966" s="2"/>
      <c r="G966" s="2"/>
      <c r="H966" s="2"/>
      <c r="I966" s="2">
        <v>1954</v>
      </c>
      <c r="J966" s="2"/>
      <c r="K966" s="2">
        <v>19580</v>
      </c>
      <c r="L966" s="2">
        <v>4025</v>
      </c>
      <c r="M966" s="2"/>
      <c r="N966" s="2"/>
      <c r="O966" s="2">
        <v>842</v>
      </c>
      <c r="P966" s="2">
        <v>461</v>
      </c>
      <c r="Q966" s="2">
        <v>10000</v>
      </c>
      <c r="R966" s="2"/>
      <c r="S966" s="2">
        <f t="shared" si="46"/>
        <v>36862</v>
      </c>
      <c r="U966" s="74" t="str">
        <f>VLOOKUP(V966,SALDOAWAL.!$E:$E,1,0)</f>
        <v>703-84041</v>
      </c>
      <c r="V966" s="74" t="str">
        <f t="shared" si="45"/>
        <v>703-84041</v>
      </c>
      <c r="W966" s="74">
        <f t="shared" si="47"/>
        <v>36862</v>
      </c>
    </row>
    <row r="967" spans="1:23" x14ac:dyDescent="0.35">
      <c r="A967" s="77" t="s">
        <v>464</v>
      </c>
      <c r="B967" s="2"/>
      <c r="C967" s="2"/>
      <c r="D967" s="2"/>
      <c r="E967" s="2"/>
      <c r="F967" s="2"/>
      <c r="G967" s="2"/>
      <c r="H967" s="2"/>
      <c r="I967" s="2">
        <v>2435</v>
      </c>
      <c r="J967" s="2"/>
      <c r="K967" s="2">
        <v>31712</v>
      </c>
      <c r="L967" s="2">
        <v>4352</v>
      </c>
      <c r="M967" s="2"/>
      <c r="N967" s="2"/>
      <c r="O967" s="2">
        <v>1444</v>
      </c>
      <c r="P967" s="2">
        <v>193</v>
      </c>
      <c r="Q967" s="2">
        <v>17000</v>
      </c>
      <c r="R967" s="2"/>
      <c r="S967" s="2">
        <f t="shared" si="46"/>
        <v>57136</v>
      </c>
      <c r="U967" s="74" t="str">
        <f>VLOOKUP(V967,SALDOAWAL.!$E:$E,1,0)</f>
        <v>703-84043-1</v>
      </c>
      <c r="V967" s="74" t="str">
        <f t="shared" si="45"/>
        <v>703-84043-1</v>
      </c>
      <c r="W967" s="74">
        <f t="shared" si="47"/>
        <v>57136</v>
      </c>
    </row>
    <row r="968" spans="1:23" x14ac:dyDescent="0.35">
      <c r="A968" s="77" t="s">
        <v>465</v>
      </c>
      <c r="B968" s="2"/>
      <c r="C968" s="2"/>
      <c r="D968" s="2"/>
      <c r="E968" s="2"/>
      <c r="F968" s="2"/>
      <c r="G968" s="2"/>
      <c r="H968" s="2"/>
      <c r="I968" s="2">
        <v>1450</v>
      </c>
      <c r="J968" s="2"/>
      <c r="K968" s="2">
        <v>12515</v>
      </c>
      <c r="L968" s="2">
        <v>874</v>
      </c>
      <c r="M968" s="2"/>
      <c r="N968" s="2"/>
      <c r="O968" s="2"/>
      <c r="P968" s="2">
        <v>86</v>
      </c>
      <c r="Q968" s="2">
        <v>2000</v>
      </c>
      <c r="R968" s="2"/>
      <c r="S968" s="2">
        <f t="shared" si="46"/>
        <v>16925</v>
      </c>
      <c r="U968" s="74" t="str">
        <f>VLOOKUP(V968,SALDOAWAL.!$E:$E,1,0)</f>
        <v>703-85148-1</v>
      </c>
      <c r="V968" s="74" t="str">
        <f t="shared" si="45"/>
        <v>703-85148-1</v>
      </c>
      <c r="W968" s="74">
        <f t="shared" si="47"/>
        <v>16925</v>
      </c>
    </row>
    <row r="969" spans="1:23" x14ac:dyDescent="0.35">
      <c r="A969" s="77" t="s">
        <v>7174</v>
      </c>
      <c r="B969" s="2"/>
      <c r="C969" s="2">
        <v>2333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>
        <f t="shared" si="46"/>
        <v>2333</v>
      </c>
      <c r="U969" s="74" t="str">
        <f>VLOOKUP(V969,SALDOAWAL.!$E:$E,1,0)</f>
        <v>703-85148-1A</v>
      </c>
      <c r="V969" s="74" t="str">
        <f t="shared" si="45"/>
        <v>703-85148-1A</v>
      </c>
      <c r="W969" s="74">
        <f t="shared" si="47"/>
        <v>2333</v>
      </c>
    </row>
    <row r="970" spans="1:23" x14ac:dyDescent="0.35">
      <c r="A970" s="77" t="s">
        <v>466</v>
      </c>
      <c r="B970" s="2"/>
      <c r="C970" s="2"/>
      <c r="D970" s="2"/>
      <c r="E970" s="2"/>
      <c r="F970" s="2"/>
      <c r="G970" s="2"/>
      <c r="H970" s="2"/>
      <c r="I970" s="2">
        <v>760</v>
      </c>
      <c r="J970" s="2"/>
      <c r="K970" s="2">
        <v>2679</v>
      </c>
      <c r="L970" s="2">
        <v>4684</v>
      </c>
      <c r="M970" s="2"/>
      <c r="N970" s="2"/>
      <c r="O970" s="2"/>
      <c r="P970" s="2">
        <v>108</v>
      </c>
      <c r="Q970" s="2">
        <v>2000</v>
      </c>
      <c r="R970" s="2"/>
      <c r="S970" s="2">
        <f t="shared" si="46"/>
        <v>10231</v>
      </c>
      <c r="U970" s="74" t="str">
        <f>VLOOKUP(V970,SALDOAWAL.!$E:$E,1,0)</f>
        <v>703-86339</v>
      </c>
      <c r="V970" s="74" t="str">
        <f t="shared" si="45"/>
        <v>703-86339</v>
      </c>
      <c r="W970" s="74">
        <f t="shared" si="47"/>
        <v>10231</v>
      </c>
    </row>
    <row r="971" spans="1:23" x14ac:dyDescent="0.35">
      <c r="A971" s="77" t="s">
        <v>467</v>
      </c>
      <c r="B971" s="2"/>
      <c r="C971" s="2"/>
      <c r="D971" s="2"/>
      <c r="E971" s="2"/>
      <c r="F971" s="2"/>
      <c r="G971" s="2"/>
      <c r="H971" s="2"/>
      <c r="I971" s="2"/>
      <c r="J971" s="2"/>
      <c r="K971" s="2">
        <v>1620</v>
      </c>
      <c r="L971" s="2">
        <v>2088</v>
      </c>
      <c r="M971" s="2"/>
      <c r="N971" s="2"/>
      <c r="O971" s="2"/>
      <c r="P971" s="2">
        <v>49</v>
      </c>
      <c r="Q971" s="2">
        <v>2000</v>
      </c>
      <c r="R971" s="2"/>
      <c r="S971" s="2">
        <f t="shared" si="46"/>
        <v>5757</v>
      </c>
      <c r="U971" s="74" t="str">
        <f>VLOOKUP(V971,SALDOAWAL.!$E:$E,1,0)</f>
        <v>703-86340</v>
      </c>
      <c r="V971" s="74" t="str">
        <f t="shared" si="45"/>
        <v>703-86340</v>
      </c>
      <c r="W971" s="74">
        <f t="shared" si="47"/>
        <v>5757</v>
      </c>
    </row>
    <row r="972" spans="1:23" x14ac:dyDescent="0.35">
      <c r="A972" s="77" t="s">
        <v>468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>
        <v>256</v>
      </c>
      <c r="M972" s="2"/>
      <c r="N972" s="2"/>
      <c r="O972" s="2"/>
      <c r="P972" s="2">
        <v>91</v>
      </c>
      <c r="Q972" s="2">
        <v>2000</v>
      </c>
      <c r="R972" s="2"/>
      <c r="S972" s="2">
        <f t="shared" si="46"/>
        <v>2347</v>
      </c>
      <c r="U972" s="74" t="str">
        <f>VLOOKUP(V972,SALDOAWAL.!$E:$E,1,0)</f>
        <v>703-87241</v>
      </c>
      <c r="V972" s="74" t="str">
        <f t="shared" si="45"/>
        <v>703-87241</v>
      </c>
      <c r="W972" s="74">
        <f t="shared" si="47"/>
        <v>2347</v>
      </c>
    </row>
    <row r="973" spans="1:23" x14ac:dyDescent="0.35">
      <c r="A973" s="77" t="s">
        <v>441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>
        <v>3000</v>
      </c>
      <c r="R973" s="2"/>
      <c r="S973" s="2">
        <f t="shared" si="46"/>
        <v>3000</v>
      </c>
      <c r="U973" s="74" t="str">
        <f>VLOOKUP(V973,SALDOAWAL.!$E:$E,1,0)</f>
        <v>90336-06031</v>
      </c>
      <c r="V973" s="74" t="str">
        <f t="shared" si="45"/>
        <v>90336-06031</v>
      </c>
      <c r="W973" s="74">
        <f t="shared" si="47"/>
        <v>3000</v>
      </c>
    </row>
    <row r="974" spans="1:23" x14ac:dyDescent="0.35">
      <c r="A974" s="77" t="s">
        <v>7074</v>
      </c>
      <c r="B974" s="2"/>
      <c r="C974" s="2"/>
      <c r="D974" s="2"/>
      <c r="E974" s="2"/>
      <c r="F974" s="2"/>
      <c r="G974" s="2"/>
      <c r="H974" s="2"/>
      <c r="I974" s="2"/>
      <c r="J974" s="2"/>
      <c r="K974" s="2">
        <v>2145</v>
      </c>
      <c r="L974" s="2">
        <v>2830</v>
      </c>
      <c r="M974" s="2"/>
      <c r="N974" s="2"/>
      <c r="O974" s="2"/>
      <c r="P974" s="2"/>
      <c r="Q974" s="2">
        <v>840</v>
      </c>
      <c r="R974" s="2"/>
      <c r="S974" s="2">
        <f t="shared" si="46"/>
        <v>5815</v>
      </c>
      <c r="U974" s="74" t="str">
        <f>VLOOKUP(V974,SALDOAWAL.!$E:$E,1,0)</f>
        <v>90336-06031-00-80</v>
      </c>
      <c r="V974" s="74" t="str">
        <f t="shared" si="45"/>
        <v>90336-06031-00-80</v>
      </c>
      <c r="W974" s="74">
        <f t="shared" si="47"/>
        <v>5815</v>
      </c>
    </row>
    <row r="975" spans="1:23" x14ac:dyDescent="0.35">
      <c r="A975" s="77" t="s">
        <v>458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>
        <v>3000</v>
      </c>
      <c r="R975" s="2"/>
      <c r="S975" s="2">
        <f t="shared" si="46"/>
        <v>3000</v>
      </c>
      <c r="U975" s="74" t="str">
        <f>VLOOKUP(V975,SALDOAWAL.!$E:$E,1,0)</f>
        <v>90336-06800</v>
      </c>
      <c r="V975" s="74" t="str">
        <f t="shared" si="45"/>
        <v>90336-06800</v>
      </c>
      <c r="W975" s="74">
        <f t="shared" si="47"/>
        <v>3000</v>
      </c>
    </row>
    <row r="976" spans="1:23" x14ac:dyDescent="0.35">
      <c r="A976" s="77" t="s">
        <v>7076</v>
      </c>
      <c r="B976" s="2"/>
      <c r="C976" s="2"/>
      <c r="D976" s="2"/>
      <c r="E976" s="2"/>
      <c r="F976" s="2"/>
      <c r="G976" s="2"/>
      <c r="H976" s="2"/>
      <c r="I976" s="2"/>
      <c r="J976" s="2"/>
      <c r="K976" s="2">
        <v>9140</v>
      </c>
      <c r="L976" s="2">
        <v>3360</v>
      </c>
      <c r="M976" s="2"/>
      <c r="N976" s="2"/>
      <c r="O976" s="2"/>
      <c r="P976" s="2"/>
      <c r="Q976" s="2">
        <v>5723</v>
      </c>
      <c r="R976" s="2">
        <v>20</v>
      </c>
      <c r="S976" s="2">
        <f t="shared" si="46"/>
        <v>18203</v>
      </c>
      <c r="U976" s="74" t="str">
        <f>VLOOKUP(V976,SALDOAWAL.!$E:$E,1,0)</f>
        <v>90336-07034-00-M4</v>
      </c>
      <c r="V976" s="74" t="str">
        <f t="shared" si="45"/>
        <v>90336-07034-00-M4</v>
      </c>
      <c r="W976" s="74">
        <f t="shared" si="47"/>
        <v>18203</v>
      </c>
    </row>
    <row r="977" spans="1:23" x14ac:dyDescent="0.35">
      <c r="A977" s="77" t="s">
        <v>442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>
        <v>34</v>
      </c>
      <c r="M977" s="2"/>
      <c r="N977" s="2"/>
      <c r="O977" s="2"/>
      <c r="P977" s="2"/>
      <c r="Q977" s="2">
        <v>1700</v>
      </c>
      <c r="R977" s="2"/>
      <c r="S977" s="2">
        <f t="shared" si="46"/>
        <v>1734</v>
      </c>
      <c r="U977" s="74" t="str">
        <f>VLOOKUP(V977,SALDOAWAL.!$E:$E,1,0)</f>
        <v>90336-15058</v>
      </c>
      <c r="V977" s="74" t="str">
        <f t="shared" si="45"/>
        <v>90336-15058</v>
      </c>
      <c r="W977" s="74">
        <f t="shared" si="47"/>
        <v>1734</v>
      </c>
    </row>
    <row r="978" spans="1:23" x14ac:dyDescent="0.35">
      <c r="A978" s="77" t="s">
        <v>7078</v>
      </c>
      <c r="B978" s="2"/>
      <c r="C978" s="2"/>
      <c r="D978" s="2"/>
      <c r="E978" s="2"/>
      <c r="F978" s="2"/>
      <c r="G978" s="2"/>
      <c r="H978" s="2"/>
      <c r="I978" s="2"/>
      <c r="J978" s="2"/>
      <c r="K978" s="2">
        <v>4530</v>
      </c>
      <c r="L978" s="2">
        <v>9803</v>
      </c>
      <c r="M978" s="2"/>
      <c r="N978" s="2"/>
      <c r="O978" s="2"/>
      <c r="P978" s="2"/>
      <c r="Q978" s="2">
        <v>2352</v>
      </c>
      <c r="R978" s="2">
        <v>1080</v>
      </c>
      <c r="S978" s="2">
        <f t="shared" si="46"/>
        <v>15605</v>
      </c>
      <c r="U978" s="74" t="str">
        <f>VLOOKUP(V978,SALDOAWAL.!$E:$E,1,0)</f>
        <v>90338-16262-00-80</v>
      </c>
      <c r="V978" s="74" t="str">
        <f t="shared" si="45"/>
        <v>90338-16262-00-80</v>
      </c>
      <c r="W978" s="74">
        <f t="shared" si="47"/>
        <v>15605</v>
      </c>
    </row>
    <row r="979" spans="1:23" x14ac:dyDescent="0.35">
      <c r="A979" s="77" t="s">
        <v>482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>
        <v>200</v>
      </c>
      <c r="R979" s="2"/>
      <c r="S979" s="2">
        <f t="shared" si="46"/>
        <v>200</v>
      </c>
      <c r="U979" s="74" t="str">
        <f>VLOOKUP(V979,SALDOAWAL.!$E:$E,1,0)</f>
        <v>90338-20119</v>
      </c>
      <c r="V979" s="74" t="str">
        <f t="shared" si="45"/>
        <v>90338-20119</v>
      </c>
      <c r="W979" s="74">
        <f t="shared" si="47"/>
        <v>200</v>
      </c>
    </row>
    <row r="980" spans="1:23" x14ac:dyDescent="0.35">
      <c r="A980" s="77" t="s">
        <v>7433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>
        <v>56</v>
      </c>
      <c r="R980" s="2"/>
      <c r="S980" s="2">
        <f t="shared" si="46"/>
        <v>56</v>
      </c>
      <c r="U980" s="74" t="str">
        <f>VLOOKUP(V980,SALDOAWAL.!$E:$E,1,0)</f>
        <v>90338-20119-00-80</v>
      </c>
      <c r="V980" s="74" t="str">
        <f t="shared" si="45"/>
        <v>90338-20119-00-80</v>
      </c>
      <c r="W980" s="74">
        <f t="shared" si="47"/>
        <v>56</v>
      </c>
    </row>
    <row r="981" spans="1:23" x14ac:dyDescent="0.35">
      <c r="A981" s="77" t="s">
        <v>938</v>
      </c>
      <c r="B981" s="2"/>
      <c r="C981" s="2">
        <v>1990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>
        <f t="shared" si="46"/>
        <v>1990</v>
      </c>
      <c r="U981" s="74" t="str">
        <f>VLOOKUP(V981,SALDOAWAL.!$E:$E,1,0)</f>
        <v>90387-06554</v>
      </c>
      <c r="V981" s="74" t="str">
        <f t="shared" si="45"/>
        <v>90387-06554</v>
      </c>
      <c r="W981" s="74">
        <f t="shared" si="47"/>
        <v>1990</v>
      </c>
    </row>
    <row r="982" spans="1:23" x14ac:dyDescent="0.35">
      <c r="A982" s="77" t="s">
        <v>7080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>
        <v>2450</v>
      </c>
      <c r="R982" s="2"/>
      <c r="S982" s="2">
        <f t="shared" si="46"/>
        <v>2450</v>
      </c>
      <c r="U982" s="74" t="str">
        <f>VLOOKUP(V982,SALDOAWAL.!$E:$E,1,0)</f>
        <v>90387-068D4-00-80</v>
      </c>
      <c r="V982" s="74" t="str">
        <f t="shared" si="45"/>
        <v>90387-068D4-00-80</v>
      </c>
      <c r="W982" s="74">
        <f t="shared" si="47"/>
        <v>2450</v>
      </c>
    </row>
    <row r="983" spans="1:23" x14ac:dyDescent="0.35">
      <c r="A983" s="77" t="s">
        <v>7082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>
        <v>425</v>
      </c>
      <c r="M983" s="2"/>
      <c r="N983" s="2"/>
      <c r="O983" s="2"/>
      <c r="P983" s="2">
        <v>43</v>
      </c>
      <c r="Q983" s="2"/>
      <c r="R983" s="2"/>
      <c r="S983" s="2">
        <f t="shared" si="46"/>
        <v>468</v>
      </c>
      <c r="U983" s="74" t="str">
        <f>VLOOKUP(V983,SALDOAWAL.!$E:$E,1,0)</f>
        <v>90387-12845-00-M1</v>
      </c>
      <c r="V983" s="74" t="str">
        <f t="shared" si="45"/>
        <v>90387-12845-00-M1</v>
      </c>
      <c r="W983" s="74">
        <f t="shared" si="47"/>
        <v>468</v>
      </c>
    </row>
    <row r="984" spans="1:23" x14ac:dyDescent="0.35">
      <c r="A984" s="77" t="s">
        <v>459</v>
      </c>
      <c r="B984" s="2"/>
      <c r="C984" s="2"/>
      <c r="D984" s="2"/>
      <c r="E984" s="2"/>
      <c r="F984" s="2"/>
      <c r="G984" s="2"/>
      <c r="H984" s="2"/>
      <c r="I984" s="2"/>
      <c r="J984" s="2"/>
      <c r="K984" s="2">
        <v>8940</v>
      </c>
      <c r="L984" s="2">
        <v>6114</v>
      </c>
      <c r="M984" s="2"/>
      <c r="N984" s="2"/>
      <c r="O984" s="2"/>
      <c r="P984" s="2"/>
      <c r="Q984" s="2">
        <v>500</v>
      </c>
      <c r="R984" s="2"/>
      <c r="S984" s="2">
        <f t="shared" si="46"/>
        <v>15554</v>
      </c>
      <c r="U984" s="74" t="str">
        <f>VLOOKUP(V984,SALDOAWAL.!$E:$E,1,0)</f>
        <v>91808-16023</v>
      </c>
      <c r="V984" s="74" t="str">
        <f t="shared" si="45"/>
        <v>91808-16023</v>
      </c>
      <c r="W984" s="74">
        <f t="shared" si="47"/>
        <v>15554</v>
      </c>
    </row>
    <row r="985" spans="1:23" x14ac:dyDescent="0.35">
      <c r="A985" s="77" t="s">
        <v>469</v>
      </c>
      <c r="B985" s="2"/>
      <c r="C985" s="2"/>
      <c r="D985" s="2"/>
      <c r="E985" s="2"/>
      <c r="F985" s="2"/>
      <c r="G985" s="2"/>
      <c r="H985" s="2">
        <v>2900</v>
      </c>
      <c r="I985" s="2"/>
      <c r="J985" s="2"/>
      <c r="K985" s="2">
        <v>4200</v>
      </c>
      <c r="L985" s="2">
        <v>917</v>
      </c>
      <c r="M985" s="2">
        <v>5100</v>
      </c>
      <c r="N985" s="2"/>
      <c r="O985" s="2"/>
      <c r="P985" s="2">
        <v>610</v>
      </c>
      <c r="Q985" s="2">
        <v>13900</v>
      </c>
      <c r="R985" s="2"/>
      <c r="S985" s="2">
        <f t="shared" si="46"/>
        <v>27627</v>
      </c>
      <c r="U985" s="74" t="str">
        <f>VLOOKUP(V985,SALDOAWAL.!$E:$E,1,0)</f>
        <v>925-08029-1A</v>
      </c>
      <c r="V985" s="74" t="str">
        <f t="shared" si="45"/>
        <v>925-08029-1A</v>
      </c>
      <c r="W985" s="74">
        <f t="shared" si="47"/>
        <v>27627</v>
      </c>
    </row>
    <row r="986" spans="1:23" x14ac:dyDescent="0.35">
      <c r="A986" s="77" t="s">
        <v>470</v>
      </c>
      <c r="B986" s="2"/>
      <c r="C986" s="2"/>
      <c r="D986" s="2"/>
      <c r="E986" s="2"/>
      <c r="F986" s="2">
        <v>4000</v>
      </c>
      <c r="G986" s="2"/>
      <c r="H986" s="2">
        <v>8100</v>
      </c>
      <c r="I986" s="2"/>
      <c r="J986" s="2"/>
      <c r="K986" s="2">
        <v>4200</v>
      </c>
      <c r="L986" s="2">
        <v>110</v>
      </c>
      <c r="M986" s="2">
        <v>7300</v>
      </c>
      <c r="N986" s="2"/>
      <c r="O986" s="2"/>
      <c r="P986" s="2"/>
      <c r="Q986" s="2">
        <v>12000</v>
      </c>
      <c r="R986" s="2"/>
      <c r="S986" s="2">
        <f t="shared" si="46"/>
        <v>35710</v>
      </c>
      <c r="U986" s="74" t="str">
        <f>VLOOKUP(V986,SALDOAWAL.!$E:$E,1,0)</f>
        <v>925-09044-1C</v>
      </c>
      <c r="V986" s="74" t="str">
        <f t="shared" si="45"/>
        <v>925-09044-1C</v>
      </c>
      <c r="W986" s="74">
        <f t="shared" si="47"/>
        <v>35710</v>
      </c>
    </row>
    <row r="987" spans="1:23" x14ac:dyDescent="0.35">
      <c r="A987" s="77" t="s">
        <v>7084</v>
      </c>
      <c r="B987" s="2"/>
      <c r="C987" s="2"/>
      <c r="D987" s="2"/>
      <c r="E987" s="2"/>
      <c r="F987" s="2"/>
      <c r="G987" s="2"/>
      <c r="H987" s="2"/>
      <c r="I987" s="2"/>
      <c r="J987" s="2"/>
      <c r="K987" s="2">
        <v>4010</v>
      </c>
      <c r="L987" s="2">
        <v>2305</v>
      </c>
      <c r="M987" s="2"/>
      <c r="N987" s="2"/>
      <c r="O987" s="2"/>
      <c r="P987" s="2"/>
      <c r="Q987" s="2">
        <v>11033</v>
      </c>
      <c r="R987" s="2">
        <v>1000</v>
      </c>
      <c r="S987" s="2">
        <f t="shared" si="46"/>
        <v>16348</v>
      </c>
      <c r="U987" s="74" t="str">
        <f>VLOOKUP(V987,SALDOAWAL.!$E:$E,1,0)</f>
        <v>93605-06800-00-80</v>
      </c>
      <c r="V987" s="74" t="str">
        <f t="shared" si="45"/>
        <v>93605-06800-00-80</v>
      </c>
      <c r="W987" s="74">
        <f t="shared" si="47"/>
        <v>16348</v>
      </c>
    </row>
    <row r="988" spans="1:23" x14ac:dyDescent="0.35">
      <c r="A988" s="77" t="s">
        <v>7459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>
        <v>3900</v>
      </c>
      <c r="R988" s="2">
        <v>2000</v>
      </c>
      <c r="S988" s="2">
        <f t="shared" si="46"/>
        <v>1900</v>
      </c>
      <c r="U988" s="74" t="str">
        <f>VLOOKUP(V988,SALDOAWAL.!$E:$E,1,0)</f>
        <v>93605-06800-00-R0</v>
      </c>
      <c r="V988" s="74" t="str">
        <f t="shared" si="45"/>
        <v>93605-06800-00-R0</v>
      </c>
      <c r="W988" s="74">
        <f t="shared" si="47"/>
        <v>1900</v>
      </c>
    </row>
    <row r="989" spans="1:23" x14ac:dyDescent="0.35">
      <c r="A989" s="77" t="s">
        <v>437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>
        <v>68268</v>
      </c>
      <c r="M989" s="2"/>
      <c r="N989" s="2"/>
      <c r="O989" s="2"/>
      <c r="P989" s="2"/>
      <c r="Q989" s="2">
        <v>19000</v>
      </c>
      <c r="R989" s="2"/>
      <c r="S989" s="2">
        <f t="shared" si="46"/>
        <v>87268</v>
      </c>
      <c r="U989" s="74" t="str">
        <f>VLOOKUP(V989,SALDOAWAL.!$E:$E,1,0)</f>
        <v>96220-20085</v>
      </c>
      <c r="V989" s="74" t="str">
        <f t="shared" si="45"/>
        <v>96220-20085</v>
      </c>
      <c r="W989" s="74">
        <f t="shared" si="47"/>
        <v>87268</v>
      </c>
    </row>
    <row r="990" spans="1:23" x14ac:dyDescent="0.35">
      <c r="A990" s="77" t="s">
        <v>438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>
        <v>55123</v>
      </c>
      <c r="M990" s="2">
        <v>485</v>
      </c>
      <c r="N990" s="2"/>
      <c r="O990" s="2">
        <v>95846</v>
      </c>
      <c r="P990" s="2"/>
      <c r="Q990" s="2">
        <v>21000</v>
      </c>
      <c r="R990" s="2"/>
      <c r="S990" s="2">
        <f t="shared" si="46"/>
        <v>172454</v>
      </c>
      <c r="U990" s="74" t="str">
        <f>VLOOKUP(V990,SALDOAWAL.!$E:$E,1,0)</f>
        <v>96220-30238</v>
      </c>
      <c r="V990" s="74" t="str">
        <f t="shared" si="45"/>
        <v>96220-30238</v>
      </c>
      <c r="W990" s="74">
        <f t="shared" si="47"/>
        <v>172454</v>
      </c>
    </row>
    <row r="991" spans="1:23" x14ac:dyDescent="0.35">
      <c r="A991" s="77" t="s">
        <v>477</v>
      </c>
      <c r="B991" s="2"/>
      <c r="C991" s="2"/>
      <c r="D991" s="2"/>
      <c r="E991" s="2"/>
      <c r="F991" s="2"/>
      <c r="G991" s="2"/>
      <c r="H991" s="2"/>
      <c r="I991" s="2">
        <v>2800</v>
      </c>
      <c r="J991" s="2"/>
      <c r="K991" s="2">
        <v>31395</v>
      </c>
      <c r="L991" s="2">
        <v>107125</v>
      </c>
      <c r="M991" s="2"/>
      <c r="N991" s="2"/>
      <c r="O991" s="2"/>
      <c r="P991" s="2">
        <v>2960</v>
      </c>
      <c r="Q991" s="2">
        <v>254100</v>
      </c>
      <c r="R991" s="2"/>
      <c r="S991" s="2">
        <f t="shared" si="46"/>
        <v>398380</v>
      </c>
      <c r="U991" s="74" t="str">
        <f>VLOOKUP(V991,SALDOAWAL.!$E:$E,1,0)</f>
        <v>A4029-194-02</v>
      </c>
      <c r="V991" s="74" t="str">
        <f t="shared" si="45"/>
        <v>A4029-194-02</v>
      </c>
      <c r="W991" s="74">
        <f t="shared" si="47"/>
        <v>398380</v>
      </c>
    </row>
    <row r="992" spans="1:23" x14ac:dyDescent="0.35">
      <c r="A992" s="77" t="s">
        <v>7179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>
        <v>13200</v>
      </c>
      <c r="R992" s="2"/>
      <c r="S992" s="2">
        <f t="shared" si="46"/>
        <v>13200</v>
      </c>
      <c r="U992" s="74" t="str">
        <f>VLOOKUP(V992,SALDOAWAL.!$E:$E,1,0)</f>
        <v>A4029-194-02-200</v>
      </c>
      <c r="V992" s="74" t="str">
        <f t="shared" si="45"/>
        <v>A4029-194-02-200</v>
      </c>
      <c r="W992" s="74">
        <f t="shared" si="47"/>
        <v>13200</v>
      </c>
    </row>
    <row r="993" spans="1:23" x14ac:dyDescent="0.35">
      <c r="A993" s="77" t="s">
        <v>521</v>
      </c>
      <c r="B993" s="2"/>
      <c r="C993" s="2"/>
      <c r="D993" s="2"/>
      <c r="E993" s="2"/>
      <c r="F993" s="2"/>
      <c r="G993" s="2"/>
      <c r="H993" s="2"/>
      <c r="I993" s="2"/>
      <c r="J993" s="2"/>
      <c r="K993" s="2">
        <v>4040</v>
      </c>
      <c r="L993" s="2">
        <v>9514</v>
      </c>
      <c r="M993" s="2"/>
      <c r="N993" s="2"/>
      <c r="O993" s="2"/>
      <c r="P993" s="2"/>
      <c r="Q993" s="2">
        <v>3150</v>
      </c>
      <c r="R993" s="2"/>
      <c r="S993" s="2">
        <f t="shared" si="46"/>
        <v>16704</v>
      </c>
      <c r="U993" s="74" t="str">
        <f>VLOOKUP(V993,SALDOAWAL.!$E:$E,1,0)</f>
        <v>AE168021-0020</v>
      </c>
      <c r="V993" s="74" t="str">
        <f t="shared" si="45"/>
        <v>AE168021-0020</v>
      </c>
      <c r="W993" s="74">
        <f t="shared" si="47"/>
        <v>16704</v>
      </c>
    </row>
    <row r="994" spans="1:23" x14ac:dyDescent="0.35">
      <c r="A994" s="77" t="s">
        <v>522</v>
      </c>
      <c r="B994" s="2"/>
      <c r="C994" s="2"/>
      <c r="D994" s="2"/>
      <c r="E994" s="2"/>
      <c r="F994" s="2"/>
      <c r="G994" s="2"/>
      <c r="H994" s="2"/>
      <c r="I994" s="2"/>
      <c r="J994" s="2"/>
      <c r="K994" s="2">
        <v>42192</v>
      </c>
      <c r="L994" s="2">
        <v>22415</v>
      </c>
      <c r="M994" s="2"/>
      <c r="N994" s="2"/>
      <c r="O994" s="2"/>
      <c r="P994" s="2"/>
      <c r="Q994" s="2">
        <v>2160</v>
      </c>
      <c r="R994" s="2">
        <v>3600</v>
      </c>
      <c r="S994" s="2">
        <f t="shared" si="46"/>
        <v>63167</v>
      </c>
      <c r="U994" s="74" t="str">
        <f>VLOOKUP(V994,SALDOAWAL.!$E:$E,1,0)</f>
        <v>AE168021-0030</v>
      </c>
      <c r="V994" s="74" t="str">
        <f t="shared" si="45"/>
        <v>AE168021-0030</v>
      </c>
      <c r="W994" s="74">
        <f t="shared" si="47"/>
        <v>63167</v>
      </c>
    </row>
    <row r="995" spans="1:23" x14ac:dyDescent="0.35">
      <c r="A995" s="77" t="s">
        <v>523</v>
      </c>
      <c r="B995" s="2"/>
      <c r="C995" s="2"/>
      <c r="D995" s="2"/>
      <c r="E995" s="2"/>
      <c r="F995" s="2"/>
      <c r="G995" s="2"/>
      <c r="H995" s="2"/>
      <c r="I995" s="2"/>
      <c r="J995" s="2"/>
      <c r="K995" s="2">
        <v>62020</v>
      </c>
      <c r="L995" s="2">
        <v>13407</v>
      </c>
      <c r="M995" s="2"/>
      <c r="N995" s="2"/>
      <c r="O995" s="2"/>
      <c r="P995" s="2"/>
      <c r="Q995" s="2">
        <v>10080</v>
      </c>
      <c r="R995" s="2">
        <v>9000</v>
      </c>
      <c r="S995" s="2">
        <f t="shared" si="46"/>
        <v>76507</v>
      </c>
      <c r="U995" s="74" t="str">
        <f>VLOOKUP(V995,SALDOAWAL.!$E:$E,1,0)</f>
        <v>AE168021-0090</v>
      </c>
      <c r="V995" s="74" t="str">
        <f t="shared" si="45"/>
        <v>AE168021-0090</v>
      </c>
      <c r="W995" s="74">
        <f t="shared" si="47"/>
        <v>76507</v>
      </c>
    </row>
    <row r="996" spans="1:23" x14ac:dyDescent="0.35">
      <c r="A996" s="77" t="s">
        <v>524</v>
      </c>
      <c r="B996" s="2"/>
      <c r="C996" s="2"/>
      <c r="D996" s="2"/>
      <c r="E996" s="2"/>
      <c r="F996" s="2"/>
      <c r="G996" s="2"/>
      <c r="H996" s="2"/>
      <c r="I996" s="2"/>
      <c r="J996" s="2"/>
      <c r="K996" s="2">
        <v>700</v>
      </c>
      <c r="L996" s="2">
        <v>1200</v>
      </c>
      <c r="M996" s="2"/>
      <c r="N996" s="2"/>
      <c r="O996" s="2"/>
      <c r="P996" s="2"/>
      <c r="Q996" s="2"/>
      <c r="R996" s="2"/>
      <c r="S996" s="2">
        <f t="shared" si="46"/>
        <v>1900</v>
      </c>
      <c r="U996" s="74" t="str">
        <f>VLOOKUP(V996,SALDOAWAL.!$E:$E,1,0)</f>
        <v>AE168021-0130</v>
      </c>
      <c r="V996" s="74" t="str">
        <f t="shared" si="45"/>
        <v>AE168021-0130</v>
      </c>
      <c r="W996" s="74">
        <f t="shared" si="47"/>
        <v>1900</v>
      </c>
    </row>
    <row r="997" spans="1:23" x14ac:dyDescent="0.35">
      <c r="A997" s="77" t="s">
        <v>520</v>
      </c>
      <c r="B997" s="2"/>
      <c r="C997" s="2"/>
      <c r="D997" s="2"/>
      <c r="E997" s="2"/>
      <c r="F997" s="2">
        <v>24000</v>
      </c>
      <c r="G997" s="2"/>
      <c r="H997" s="2"/>
      <c r="I997" s="2">
        <v>137500</v>
      </c>
      <c r="J997" s="2"/>
      <c r="K997" s="2">
        <v>221062</v>
      </c>
      <c r="L997" s="2">
        <v>80757</v>
      </c>
      <c r="M997" s="2">
        <v>12000</v>
      </c>
      <c r="N997" s="2"/>
      <c r="O997" s="2"/>
      <c r="P997" s="2">
        <v>30635</v>
      </c>
      <c r="Q997" s="2">
        <v>88500</v>
      </c>
      <c r="R997" s="2">
        <v>88500</v>
      </c>
      <c r="S997" s="2">
        <f t="shared" si="46"/>
        <v>505954</v>
      </c>
      <c r="U997" s="74" t="str">
        <f>VLOOKUP(V997,SALDOAWAL.!$E:$E,1,0)</f>
        <v>AS10/46-1B</v>
      </c>
      <c r="V997" s="74" t="str">
        <f t="shared" si="45"/>
        <v>AS10/46-1B</v>
      </c>
      <c r="W997" s="74">
        <f t="shared" si="47"/>
        <v>505954</v>
      </c>
    </row>
    <row r="998" spans="1:23" x14ac:dyDescent="0.35">
      <c r="A998" s="77" t="s">
        <v>7234</v>
      </c>
      <c r="B998" s="2"/>
      <c r="C998" s="2"/>
      <c r="D998" s="2"/>
      <c r="E998" s="2"/>
      <c r="F998" s="2"/>
      <c r="G998" s="2"/>
      <c r="H998" s="2"/>
      <c r="I998" s="2"/>
      <c r="J998" s="2"/>
      <c r="K998" s="2">
        <v>5498</v>
      </c>
      <c r="L998" s="2">
        <v>808</v>
      </c>
      <c r="M998" s="2"/>
      <c r="N998" s="2"/>
      <c r="O998" s="2">
        <v>4018</v>
      </c>
      <c r="P998" s="2">
        <v>1938</v>
      </c>
      <c r="Q998" s="2"/>
      <c r="R998" s="2"/>
      <c r="S998" s="2">
        <f t="shared" si="46"/>
        <v>12262</v>
      </c>
      <c r="U998" s="74" t="str">
        <f>VLOOKUP(V998,SALDOAWAL.!$E:$E,1,0)</f>
        <v>AS10/46-1C</v>
      </c>
      <c r="V998" s="74" t="str">
        <f t="shared" si="45"/>
        <v>AS10/46-1C</v>
      </c>
      <c r="W998" s="74">
        <f t="shared" si="47"/>
        <v>12262</v>
      </c>
    </row>
    <row r="999" spans="1:23" x14ac:dyDescent="0.35">
      <c r="A999" s="77" t="s">
        <v>471</v>
      </c>
      <c r="B999" s="2"/>
      <c r="C999" s="2"/>
      <c r="D999" s="2"/>
      <c r="E999" s="2">
        <v>9850</v>
      </c>
      <c r="F999" s="2"/>
      <c r="G999" s="2"/>
      <c r="H999" s="2"/>
      <c r="I999" s="2"/>
      <c r="J999" s="2"/>
      <c r="K999" s="2"/>
      <c r="L999" s="2">
        <v>35328</v>
      </c>
      <c r="M999" s="2">
        <v>1350</v>
      </c>
      <c r="N999" s="2">
        <v>4660</v>
      </c>
      <c r="O999" s="2"/>
      <c r="P999" s="2">
        <v>68</v>
      </c>
      <c r="Q999" s="2">
        <v>11400</v>
      </c>
      <c r="R999" s="2"/>
      <c r="S999" s="2">
        <f t="shared" si="46"/>
        <v>62656</v>
      </c>
      <c r="U999" s="74" t="str">
        <f>VLOOKUP(V999,SALDOAWAL.!$E:$E,1,0)</f>
        <v>AS10/51</v>
      </c>
      <c r="V999" s="74" t="str">
        <f t="shared" si="45"/>
        <v>AS10/51</v>
      </c>
      <c r="W999" s="74">
        <f t="shared" si="47"/>
        <v>62656</v>
      </c>
    </row>
    <row r="1000" spans="1:23" x14ac:dyDescent="0.35">
      <c r="A1000" s="77" t="s">
        <v>10842</v>
      </c>
      <c r="B1000" s="2"/>
      <c r="C1000" s="2"/>
      <c r="D1000" s="2"/>
      <c r="E1000" s="2">
        <v>20000</v>
      </c>
      <c r="F1000" s="2"/>
      <c r="G1000" s="2"/>
      <c r="H1000" s="2"/>
      <c r="I1000" s="2">
        <v>60000</v>
      </c>
      <c r="J1000" s="2"/>
      <c r="K1000" s="2"/>
      <c r="L1000" s="2">
        <v>142300</v>
      </c>
      <c r="M1000" s="2"/>
      <c r="N1000" s="2"/>
      <c r="O1000" s="2"/>
      <c r="P1000" s="2">
        <v>430</v>
      </c>
      <c r="Q1000" s="2">
        <v>7300</v>
      </c>
      <c r="R1000" s="2"/>
      <c r="S1000" s="2">
        <f t="shared" si="46"/>
        <v>230030</v>
      </c>
      <c r="U1000" s="74" t="str">
        <f>VLOOKUP(V1000,SALDOAWAL.!$E:$E,1,0)</f>
        <v>AS10/55</v>
      </c>
      <c r="V1000" s="74" t="str">
        <f t="shared" si="45"/>
        <v>AS10/55</v>
      </c>
      <c r="W1000" s="74">
        <f t="shared" si="47"/>
        <v>230030</v>
      </c>
    </row>
    <row r="1001" spans="1:23" x14ac:dyDescent="0.35">
      <c r="A1001" s="77" t="s">
        <v>472</v>
      </c>
      <c r="B1001" s="2"/>
      <c r="C1001" s="2"/>
      <c r="D1001" s="2"/>
      <c r="E1001" s="2">
        <v>84000</v>
      </c>
      <c r="F1001" s="2"/>
      <c r="G1001" s="2"/>
      <c r="H1001" s="2"/>
      <c r="I1001" s="2">
        <v>26000</v>
      </c>
      <c r="J1001" s="2"/>
      <c r="K1001" s="2"/>
      <c r="L1001" s="2">
        <v>17790</v>
      </c>
      <c r="M1001" s="2"/>
      <c r="N1001" s="2"/>
      <c r="O1001" s="2"/>
      <c r="P1001" s="2">
        <v>823</v>
      </c>
      <c r="Q1001" s="2">
        <v>26250</v>
      </c>
      <c r="R1001" s="2"/>
      <c r="S1001" s="2">
        <f t="shared" si="46"/>
        <v>154863</v>
      </c>
      <c r="U1001" s="74" t="str">
        <f>VLOOKUP(V1001,SALDOAWAL.!$E:$E,1,0)</f>
        <v>AS28/04</v>
      </c>
      <c r="V1001" s="74" t="str">
        <f t="shared" si="45"/>
        <v>AS28/04</v>
      </c>
      <c r="W1001" s="74">
        <f t="shared" si="47"/>
        <v>154863</v>
      </c>
    </row>
    <row r="1002" spans="1:23" x14ac:dyDescent="0.35">
      <c r="A1002" s="77" t="s">
        <v>473</v>
      </c>
      <c r="B1002" s="2"/>
      <c r="C1002" s="2"/>
      <c r="D1002" s="2"/>
      <c r="E1002" s="2">
        <v>24445</v>
      </c>
      <c r="F1002" s="2"/>
      <c r="G1002" s="2"/>
      <c r="H1002" s="2"/>
      <c r="I1002" s="2"/>
      <c r="J1002" s="2"/>
      <c r="K1002" s="2"/>
      <c r="L1002" s="2">
        <v>635</v>
      </c>
      <c r="M1002" s="2">
        <v>5696</v>
      </c>
      <c r="N1002" s="2"/>
      <c r="O1002" s="2"/>
      <c r="P1002" s="2"/>
      <c r="Q1002" s="2">
        <v>4500</v>
      </c>
      <c r="R1002" s="2"/>
      <c r="S1002" s="2">
        <f t="shared" si="46"/>
        <v>35276</v>
      </c>
      <c r="U1002" s="74" t="str">
        <f>VLOOKUP(V1002,SALDOAWAL.!$E:$E,1,0)</f>
        <v>AS46/03</v>
      </c>
      <c r="V1002" s="74" t="str">
        <f t="shared" si="45"/>
        <v>AS46/03</v>
      </c>
      <c r="W1002" s="74">
        <f t="shared" si="47"/>
        <v>35276</v>
      </c>
    </row>
    <row r="1003" spans="1:23" x14ac:dyDescent="0.35">
      <c r="A1003" s="77" t="s">
        <v>10848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>
        <v>3231</v>
      </c>
      <c r="M1003" s="2"/>
      <c r="N1003" s="2"/>
      <c r="O1003" s="2"/>
      <c r="P1003" s="2"/>
      <c r="Q1003" s="2">
        <v>12000</v>
      </c>
      <c r="R1003" s="2"/>
      <c r="S1003" s="2">
        <f t="shared" si="46"/>
        <v>15231</v>
      </c>
      <c r="U1003" s="74" t="str">
        <f>VLOOKUP(V1003,SALDOAWAL.!$E:$E,1,0)</f>
        <v>AS46/04</v>
      </c>
      <c r="V1003" s="74" t="str">
        <f t="shared" si="45"/>
        <v>AS46/04</v>
      </c>
      <c r="W1003" s="74">
        <f t="shared" si="47"/>
        <v>15231</v>
      </c>
    </row>
    <row r="1004" spans="1:23" x14ac:dyDescent="0.35">
      <c r="A1004" s="77" t="s">
        <v>474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>
        <v>3760</v>
      </c>
      <c r="L1004" s="2">
        <v>14768</v>
      </c>
      <c r="M1004" s="2"/>
      <c r="N1004" s="2"/>
      <c r="O1004" s="2"/>
      <c r="P1004" s="2"/>
      <c r="Q1004" s="2">
        <v>17000</v>
      </c>
      <c r="R1004" s="2"/>
      <c r="S1004" s="2">
        <f t="shared" si="46"/>
        <v>35528</v>
      </c>
      <c r="U1004" s="74" t="str">
        <f>VLOOKUP(V1004,SALDOAWAL.!$E:$E,1,0)</f>
        <v>AS47/01</v>
      </c>
      <c r="V1004" s="74" t="str">
        <f t="shared" si="45"/>
        <v>AS47/01</v>
      </c>
      <c r="W1004" s="74">
        <f t="shared" si="47"/>
        <v>35528</v>
      </c>
    </row>
    <row r="1005" spans="1:23" x14ac:dyDescent="0.35">
      <c r="A1005" s="77" t="s">
        <v>10854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>
        <v>1331</v>
      </c>
      <c r="M1005" s="2"/>
      <c r="N1005" s="2"/>
      <c r="O1005" s="2"/>
      <c r="P1005" s="2"/>
      <c r="Q1005" s="2">
        <v>3000</v>
      </c>
      <c r="R1005" s="2"/>
      <c r="S1005" s="2">
        <f t="shared" si="46"/>
        <v>4331</v>
      </c>
      <c r="U1005" s="74" t="str">
        <f>VLOOKUP(V1005,SALDOAWAL.!$E:$E,1,0)</f>
        <v>AS47/03</v>
      </c>
      <c r="V1005" s="74" t="str">
        <f t="shared" si="45"/>
        <v>AS47/03</v>
      </c>
      <c r="W1005" s="74">
        <f t="shared" si="47"/>
        <v>4331</v>
      </c>
    </row>
    <row r="1006" spans="1:23" x14ac:dyDescent="0.35">
      <c r="A1006" s="77" t="s">
        <v>8242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>
        <v>1980</v>
      </c>
      <c r="L1006" s="2">
        <v>4723</v>
      </c>
      <c r="M1006" s="2"/>
      <c r="N1006" s="2">
        <v>777</v>
      </c>
      <c r="O1006" s="2"/>
      <c r="P1006" s="2">
        <v>876</v>
      </c>
      <c r="Q1006" s="2">
        <v>2200</v>
      </c>
      <c r="R1006" s="2"/>
      <c r="S1006" s="2">
        <f t="shared" si="46"/>
        <v>10556</v>
      </c>
      <c r="U1006" s="74" t="str">
        <f>VLOOKUP(V1006,SALDOAWAL.!$E:$E,1,0)</f>
        <v>D1A-0137-00</v>
      </c>
      <c r="V1006" s="74" t="str">
        <f t="shared" si="45"/>
        <v>D1A-0137-00</v>
      </c>
      <c r="W1006" s="74">
        <f t="shared" si="47"/>
        <v>10556</v>
      </c>
    </row>
    <row r="1007" spans="1:23" x14ac:dyDescent="0.35">
      <c r="A1007" s="77" t="s">
        <v>511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>
        <v>3443</v>
      </c>
      <c r="M1007" s="2"/>
      <c r="N1007" s="2"/>
      <c r="O1007" s="2"/>
      <c r="P1007" s="2"/>
      <c r="Q1007" s="2"/>
      <c r="R1007" s="2"/>
      <c r="S1007" s="2">
        <f t="shared" si="46"/>
        <v>3443</v>
      </c>
      <c r="U1007" s="74" t="str">
        <f>VLOOKUP(V1007,SALDOAWAL.!$E:$E,1,0)</f>
        <v>D2B-0094</v>
      </c>
      <c r="V1007" s="74" t="str">
        <f t="shared" si="45"/>
        <v>D2B-0094</v>
      </c>
      <c r="W1007" s="74">
        <f t="shared" si="47"/>
        <v>3443</v>
      </c>
    </row>
    <row r="1008" spans="1:23" x14ac:dyDescent="0.35">
      <c r="A1008" s="77" t="s">
        <v>941</v>
      </c>
      <c r="B1008" s="2">
        <v>39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>
        <f t="shared" si="46"/>
        <v>39</v>
      </c>
      <c r="U1008" s="74" t="str">
        <f>VLOOKUP(V1008,SALDOAWAL.!$E:$E,1,0)</f>
        <v>FU10-003</v>
      </c>
      <c r="V1008" s="74" t="str">
        <f t="shared" si="45"/>
        <v>FU10-003</v>
      </c>
      <c r="W1008" s="74">
        <f t="shared" si="47"/>
        <v>39</v>
      </c>
    </row>
    <row r="1009" spans="1:23" x14ac:dyDescent="0.35">
      <c r="A1009" s="77" t="s">
        <v>942</v>
      </c>
      <c r="B1009" s="2"/>
      <c r="C1009" s="2">
        <v>76</v>
      </c>
      <c r="D1009" s="2"/>
      <c r="E1009" s="2"/>
      <c r="F1009" s="2"/>
      <c r="G1009" s="2"/>
      <c r="H1009" s="2"/>
      <c r="I1009" s="2"/>
      <c r="J1009" s="2"/>
      <c r="K1009" s="2"/>
      <c r="L1009" s="2">
        <v>286</v>
      </c>
      <c r="M1009" s="2"/>
      <c r="N1009" s="2"/>
      <c r="O1009" s="2"/>
      <c r="P1009" s="2"/>
      <c r="Q1009" s="2"/>
      <c r="R1009" s="2"/>
      <c r="S1009" s="2">
        <f t="shared" si="46"/>
        <v>362</v>
      </c>
      <c r="U1009" s="74" t="str">
        <f>VLOOKUP(V1009,SALDOAWAL.!$E:$E,1,0)</f>
        <v>G-235/106</v>
      </c>
      <c r="V1009" s="74" t="str">
        <f t="shared" si="45"/>
        <v>G-235/106</v>
      </c>
      <c r="W1009" s="74">
        <f t="shared" si="47"/>
        <v>362</v>
      </c>
    </row>
    <row r="1010" spans="1:23" x14ac:dyDescent="0.35">
      <c r="A1010" s="77" t="s">
        <v>475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>
        <v>925</v>
      </c>
      <c r="L1010" s="2">
        <v>391</v>
      </c>
      <c r="M1010" s="2">
        <v>357</v>
      </c>
      <c r="N1010" s="2"/>
      <c r="O1010" s="2"/>
      <c r="P1010" s="2"/>
      <c r="Q1010" s="2"/>
      <c r="R1010" s="2"/>
      <c r="S1010" s="2">
        <f t="shared" si="46"/>
        <v>1673</v>
      </c>
      <c r="U1010" s="74" t="str">
        <f>VLOOKUP(V1010,SALDOAWAL.!$E:$E,1,0)</f>
        <v>G-292/106</v>
      </c>
      <c r="V1010" s="74" t="str">
        <f t="shared" si="45"/>
        <v>G-292/106</v>
      </c>
      <c r="W1010" s="74">
        <f t="shared" si="47"/>
        <v>1673</v>
      </c>
    </row>
    <row r="1011" spans="1:23" x14ac:dyDescent="0.35">
      <c r="A1011" s="77" t="s">
        <v>512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>
        <v>1580</v>
      </c>
      <c r="L1011" s="2">
        <v>780</v>
      </c>
      <c r="M1011" s="2">
        <v>10450</v>
      </c>
      <c r="N1011" s="2"/>
      <c r="O1011" s="2"/>
      <c r="P1011" s="2"/>
      <c r="Q1011" s="2"/>
      <c r="R1011" s="2"/>
      <c r="S1011" s="2">
        <f t="shared" si="46"/>
        <v>12810</v>
      </c>
      <c r="U1011" s="74" t="str">
        <f>VLOOKUP(V1011,SALDOAWAL.!$E:$E,1,0)</f>
        <v>J3C-0035</v>
      </c>
      <c r="V1011" s="74" t="str">
        <f t="shared" si="45"/>
        <v>J3C-0035</v>
      </c>
      <c r="W1011" s="74">
        <f t="shared" si="47"/>
        <v>12810</v>
      </c>
    </row>
    <row r="1012" spans="1:23" x14ac:dyDescent="0.35">
      <c r="A1012" s="77" t="s">
        <v>8777</v>
      </c>
      <c r="B1012" s="2">
        <v>261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>
        <v>209</v>
      </c>
      <c r="M1012" s="2"/>
      <c r="N1012" s="2"/>
      <c r="O1012" s="2"/>
      <c r="P1012" s="2"/>
      <c r="Q1012" s="2">
        <v>3000</v>
      </c>
      <c r="R1012" s="2"/>
      <c r="S1012" s="2">
        <f t="shared" si="46"/>
        <v>3470</v>
      </c>
      <c r="U1012" s="74" t="str">
        <f>VLOOKUP(V1012,SALDOAWAL.!$E:$E,1,0)</f>
        <v>J3C-0092-00</v>
      </c>
      <c r="V1012" s="74" t="str">
        <f t="shared" si="45"/>
        <v>J3C-0092-00</v>
      </c>
      <c r="W1012" s="74">
        <f t="shared" si="47"/>
        <v>3470</v>
      </c>
    </row>
    <row r="1013" spans="1:23" x14ac:dyDescent="0.35">
      <c r="A1013" s="77" t="s">
        <v>8780</v>
      </c>
      <c r="B1013" s="2">
        <v>175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>
        <v>8727</v>
      </c>
      <c r="M1013" s="2"/>
      <c r="N1013" s="2"/>
      <c r="O1013" s="2"/>
      <c r="P1013" s="2">
        <v>1065</v>
      </c>
      <c r="Q1013" s="2"/>
      <c r="R1013" s="2"/>
      <c r="S1013" s="2">
        <f t="shared" si="46"/>
        <v>9967</v>
      </c>
      <c r="U1013" s="74" t="str">
        <f>VLOOKUP(V1013,SALDOAWAL.!$E:$E,1,0)</f>
        <v>J3C-0093-00</v>
      </c>
      <c r="V1013" s="74" t="str">
        <f t="shared" si="45"/>
        <v>J3C-0093-00</v>
      </c>
      <c r="W1013" s="74">
        <f t="shared" si="47"/>
        <v>9967</v>
      </c>
    </row>
    <row r="1014" spans="1:23" x14ac:dyDescent="0.35">
      <c r="A1014" s="77" t="s">
        <v>943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>
        <v>135</v>
      </c>
      <c r="L1014" s="2">
        <v>536</v>
      </c>
      <c r="M1014" s="2"/>
      <c r="N1014" s="2"/>
      <c r="O1014" s="2"/>
      <c r="P1014" s="2"/>
      <c r="Q1014" s="2"/>
      <c r="R1014" s="2"/>
      <c r="S1014" s="2">
        <f t="shared" si="46"/>
        <v>671</v>
      </c>
      <c r="U1014" s="74" t="str">
        <f>VLOOKUP(V1014,SALDOAWAL.!$E:$E,1,0)</f>
        <v>KN006-00</v>
      </c>
      <c r="V1014" s="74" t="str">
        <f t="shared" si="45"/>
        <v>KN006-00</v>
      </c>
      <c r="W1014" s="74">
        <f t="shared" si="47"/>
        <v>671</v>
      </c>
    </row>
    <row r="1015" spans="1:23" x14ac:dyDescent="0.35">
      <c r="A1015" s="77" t="s">
        <v>493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>
        <v>6140</v>
      </c>
      <c r="L1015" s="2">
        <v>37472</v>
      </c>
      <c r="M1015" s="2"/>
      <c r="N1015" s="2"/>
      <c r="O1015" s="2"/>
      <c r="P1015" s="2"/>
      <c r="Q1015" s="2">
        <v>3000</v>
      </c>
      <c r="R1015" s="2"/>
      <c r="S1015" s="2">
        <f t="shared" si="46"/>
        <v>46612</v>
      </c>
      <c r="U1015" s="74" t="str">
        <f>VLOOKUP(V1015,SALDOAWAL.!$E:$E,1,0)</f>
        <v>LV44465-002A</v>
      </c>
      <c r="V1015" s="74" t="str">
        <f t="shared" si="45"/>
        <v>LV44465-002A</v>
      </c>
      <c r="W1015" s="74">
        <f t="shared" si="47"/>
        <v>46612</v>
      </c>
    </row>
    <row r="1016" spans="1:23" x14ac:dyDescent="0.35">
      <c r="A1016" s="77" t="s">
        <v>496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>
        <v>280</v>
      </c>
      <c r="L1016" s="2">
        <v>354</v>
      </c>
      <c r="M1016" s="2"/>
      <c r="N1016" s="2"/>
      <c r="O1016" s="2"/>
      <c r="P1016" s="2"/>
      <c r="Q1016" s="2">
        <v>2448</v>
      </c>
      <c r="R1016" s="2"/>
      <c r="S1016" s="2">
        <f t="shared" si="46"/>
        <v>3082</v>
      </c>
      <c r="U1016" s="74" t="str">
        <f>VLOOKUP(V1016,SALDOAWAL.!$E:$E,1,0)</f>
        <v>LV44666-003A</v>
      </c>
      <c r="V1016" s="74" t="str">
        <f t="shared" si="45"/>
        <v>LV44666-003A</v>
      </c>
      <c r="W1016" s="74">
        <f t="shared" si="47"/>
        <v>3082</v>
      </c>
    </row>
    <row r="1017" spans="1:23" x14ac:dyDescent="0.35">
      <c r="A1017" s="77" t="s">
        <v>497</v>
      </c>
      <c r="B1017" s="2"/>
      <c r="C1017" s="2">
        <v>996</v>
      </c>
      <c r="D1017" s="2"/>
      <c r="E1017" s="2"/>
      <c r="F1017" s="2"/>
      <c r="G1017" s="2"/>
      <c r="H1017" s="2"/>
      <c r="I1017" s="2"/>
      <c r="J1017" s="2"/>
      <c r="K1017" s="2"/>
      <c r="L1017" s="2">
        <v>78</v>
      </c>
      <c r="M1017" s="2"/>
      <c r="N1017" s="2"/>
      <c r="O1017" s="2"/>
      <c r="P1017" s="2"/>
      <c r="Q1017" s="2"/>
      <c r="R1017" s="2"/>
      <c r="S1017" s="2">
        <f t="shared" si="46"/>
        <v>1074</v>
      </c>
      <c r="U1017" s="74" t="str">
        <f>VLOOKUP(V1017,SALDOAWAL.!$E:$E,1,0)</f>
        <v>LV44912-003A</v>
      </c>
      <c r="V1017" s="74" t="str">
        <f t="shared" si="45"/>
        <v>LV44912-003A</v>
      </c>
      <c r="W1017" s="74">
        <f t="shared" si="47"/>
        <v>1074</v>
      </c>
    </row>
    <row r="1018" spans="1:23" x14ac:dyDescent="0.35">
      <c r="A1018" s="77" t="s">
        <v>498</v>
      </c>
      <c r="B1018" s="2"/>
      <c r="C1018" s="2">
        <v>3134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>
        <f t="shared" si="46"/>
        <v>3134</v>
      </c>
      <c r="U1018" s="74" t="str">
        <f>VLOOKUP(V1018,SALDOAWAL.!$E:$E,1,0)</f>
        <v>LV44913-002A</v>
      </c>
      <c r="V1018" s="74" t="str">
        <f t="shared" si="45"/>
        <v>LV44913-002A</v>
      </c>
      <c r="W1018" s="74">
        <f t="shared" si="47"/>
        <v>3134</v>
      </c>
    </row>
    <row r="1019" spans="1:23" x14ac:dyDescent="0.35">
      <c r="A1019" s="77" t="s">
        <v>499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>
        <v>19</v>
      </c>
      <c r="R1019" s="2"/>
      <c r="S1019" s="2">
        <f t="shared" si="46"/>
        <v>19</v>
      </c>
      <c r="U1019" s="74" t="str">
        <f>VLOOKUP(V1019,SALDOAWAL.!$E:$E,1,0)</f>
        <v>LV45244-001A</v>
      </c>
      <c r="V1019" s="74" t="str">
        <f t="shared" si="45"/>
        <v>LV45244-001A</v>
      </c>
      <c r="W1019" s="74">
        <f t="shared" si="47"/>
        <v>19</v>
      </c>
    </row>
    <row r="1020" spans="1:23" x14ac:dyDescent="0.35">
      <c r="A1020" s="77" t="s">
        <v>951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>
        <v>254</v>
      </c>
      <c r="M1020" s="2"/>
      <c r="N1020" s="2"/>
      <c r="O1020" s="2"/>
      <c r="P1020" s="2"/>
      <c r="Q1020" s="2">
        <v>84</v>
      </c>
      <c r="R1020" s="2"/>
      <c r="S1020" s="2">
        <f t="shared" si="46"/>
        <v>338</v>
      </c>
      <c r="U1020" s="74" t="str">
        <f>VLOOKUP(V1020,SALDOAWAL.!$E:$E,1,0)</f>
        <v>LV45413-005A</v>
      </c>
      <c r="V1020" s="74" t="str">
        <f t="shared" si="45"/>
        <v>LV45413-005A</v>
      </c>
      <c r="W1020" s="74">
        <f t="shared" si="47"/>
        <v>338</v>
      </c>
    </row>
    <row r="1021" spans="1:23" x14ac:dyDescent="0.35">
      <c r="A1021" s="77" t="s">
        <v>489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>
        <v>3698</v>
      </c>
      <c r="M1021" s="2"/>
      <c r="N1021" s="2"/>
      <c r="O1021" s="2"/>
      <c r="P1021" s="2"/>
      <c r="Q1021" s="2">
        <v>1550</v>
      </c>
      <c r="R1021" s="2"/>
      <c r="S1021" s="2">
        <f t="shared" si="46"/>
        <v>5248</v>
      </c>
      <c r="U1021" s="74" t="str">
        <f>VLOOKUP(V1021,SALDOAWAL.!$E:$E,1,0)</f>
        <v>LV45649-002A</v>
      </c>
      <c r="V1021" s="74" t="str">
        <f t="shared" si="45"/>
        <v>LV45649-002A</v>
      </c>
      <c r="W1021" s="74">
        <f t="shared" si="47"/>
        <v>5248</v>
      </c>
    </row>
    <row r="1022" spans="1:23" x14ac:dyDescent="0.35">
      <c r="A1022" s="77" t="s">
        <v>500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>
        <v>118</v>
      </c>
      <c r="M1022" s="2"/>
      <c r="N1022" s="2"/>
      <c r="O1022" s="2"/>
      <c r="P1022" s="2"/>
      <c r="Q1022" s="2">
        <v>3260</v>
      </c>
      <c r="R1022" s="2"/>
      <c r="S1022" s="2">
        <f t="shared" si="46"/>
        <v>3378</v>
      </c>
      <c r="U1022" s="74" t="str">
        <f>VLOOKUP(V1022,SALDOAWAL.!$E:$E,1,0)</f>
        <v>LV45654-003A</v>
      </c>
      <c r="V1022" s="74" t="str">
        <f t="shared" si="45"/>
        <v>LV45654-003A</v>
      </c>
      <c r="W1022" s="74">
        <f t="shared" si="47"/>
        <v>3378</v>
      </c>
    </row>
    <row r="1023" spans="1:23" x14ac:dyDescent="0.35">
      <c r="A1023" s="77" t="s">
        <v>494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>
        <v>5125</v>
      </c>
      <c r="M1023" s="2"/>
      <c r="N1023" s="2"/>
      <c r="O1023" s="2"/>
      <c r="P1023" s="2"/>
      <c r="Q1023" s="2"/>
      <c r="R1023" s="2"/>
      <c r="S1023" s="2">
        <f t="shared" si="46"/>
        <v>5125</v>
      </c>
      <c r="U1023" s="74" t="str">
        <f>VLOOKUP(V1023,SALDOAWAL.!$E:$E,1,0)</f>
        <v>LV45656-001A</v>
      </c>
      <c r="V1023" s="74" t="str">
        <f t="shared" si="45"/>
        <v>LV45656-001A</v>
      </c>
      <c r="W1023" s="74">
        <f t="shared" si="47"/>
        <v>5125</v>
      </c>
    </row>
    <row r="1024" spans="1:23" x14ac:dyDescent="0.35">
      <c r="A1024" s="77" t="s">
        <v>501</v>
      </c>
      <c r="B1024" s="2"/>
      <c r="C1024" s="2"/>
      <c r="D1024" s="2"/>
      <c r="E1024" s="2"/>
      <c r="F1024" s="2"/>
      <c r="G1024" s="2"/>
      <c r="H1024" s="2"/>
      <c r="I1024" s="2">
        <v>550</v>
      </c>
      <c r="J1024" s="2"/>
      <c r="K1024" s="2">
        <v>20259</v>
      </c>
      <c r="L1024" s="2">
        <v>24009</v>
      </c>
      <c r="M1024" s="2"/>
      <c r="N1024" s="2"/>
      <c r="O1024" s="2"/>
      <c r="P1024" s="2">
        <v>1359</v>
      </c>
      <c r="Q1024" s="2">
        <v>12669</v>
      </c>
      <c r="R1024" s="2"/>
      <c r="S1024" s="2">
        <f t="shared" si="46"/>
        <v>58846</v>
      </c>
      <c r="U1024" s="74" t="str">
        <f>VLOOKUP(V1024,SALDOAWAL.!$E:$E,1,0)</f>
        <v>LV45806-002A</v>
      </c>
      <c r="V1024" s="74" t="str">
        <f t="shared" si="45"/>
        <v>LV45806-002A</v>
      </c>
      <c r="W1024" s="74">
        <f t="shared" si="47"/>
        <v>58846</v>
      </c>
    </row>
    <row r="1025" spans="1:23" x14ac:dyDescent="0.35">
      <c r="A1025" s="77" t="s">
        <v>513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>
        <v>249707</v>
      </c>
      <c r="M1025" s="2"/>
      <c r="N1025" s="2"/>
      <c r="O1025" s="2"/>
      <c r="P1025" s="2"/>
      <c r="Q1025" s="2">
        <v>8000</v>
      </c>
      <c r="R1025" s="2"/>
      <c r="S1025" s="2">
        <f t="shared" si="46"/>
        <v>257707</v>
      </c>
      <c r="U1025" s="74" t="str">
        <f>VLOOKUP(V1025,SALDOAWAL.!$E:$E,1,0)</f>
        <v>LV45834-003A</v>
      </c>
      <c r="V1025" s="74" t="str">
        <f t="shared" si="45"/>
        <v>LV45834-003A</v>
      </c>
      <c r="W1025" s="74">
        <f t="shared" si="47"/>
        <v>257707</v>
      </c>
    </row>
    <row r="1026" spans="1:23" x14ac:dyDescent="0.35">
      <c r="A1026" s="77" t="s">
        <v>490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>
        <v>4580</v>
      </c>
      <c r="M1026" s="2"/>
      <c r="N1026" s="2"/>
      <c r="O1026" s="2"/>
      <c r="P1026" s="2"/>
      <c r="Q1026" s="2"/>
      <c r="R1026" s="2"/>
      <c r="S1026" s="2">
        <f t="shared" si="46"/>
        <v>4580</v>
      </c>
      <c r="U1026" s="74" t="str">
        <f>VLOOKUP(V1026,SALDOAWAL.!$E:$E,1,0)</f>
        <v>LV45848-001A</v>
      </c>
      <c r="V1026" s="74" t="str">
        <f t="shared" ref="V1026:V1035" si="48">A1026</f>
        <v>LV45848-001A</v>
      </c>
      <c r="W1026" s="74">
        <f t="shared" si="47"/>
        <v>4580</v>
      </c>
    </row>
    <row r="1027" spans="1:23" x14ac:dyDescent="0.35">
      <c r="A1027" s="77" t="s">
        <v>476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>
        <v>3512</v>
      </c>
      <c r="M1027" s="2"/>
      <c r="N1027" s="2"/>
      <c r="O1027" s="2">
        <v>269</v>
      </c>
      <c r="P1027" s="2"/>
      <c r="Q1027" s="2">
        <v>1000</v>
      </c>
      <c r="R1027" s="2"/>
      <c r="S1027" s="2">
        <f t="shared" ref="S1027:S1034" si="49">SUM(B1027:Q1027)-R1027</f>
        <v>4781</v>
      </c>
      <c r="U1027" s="74" t="str">
        <f>VLOOKUP(V1027,SALDOAWAL.!$E:$E,1,0)</f>
        <v>N211270-0.7</v>
      </c>
      <c r="V1027" s="74" t="str">
        <f t="shared" si="48"/>
        <v>N211270-0.7</v>
      </c>
      <c r="W1027" s="74">
        <f t="shared" ref="W1027:W1034" si="50">S1027</f>
        <v>4781</v>
      </c>
    </row>
    <row r="1028" spans="1:23" x14ac:dyDescent="0.35">
      <c r="A1028" s="77" t="s">
        <v>514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>
        <v>300</v>
      </c>
      <c r="L1028" s="2">
        <v>1146</v>
      </c>
      <c r="M1028" s="2"/>
      <c r="N1028" s="2"/>
      <c r="O1028" s="2"/>
      <c r="P1028" s="2"/>
      <c r="Q1028" s="2"/>
      <c r="R1028" s="2"/>
      <c r="S1028" s="2">
        <f t="shared" si="49"/>
        <v>1446</v>
      </c>
      <c r="U1028" s="74" t="str">
        <f>VLOOKUP(V1028,SALDOAWAL.!$E:$E,1,0)</f>
        <v>WB78270</v>
      </c>
      <c r="V1028" s="74" t="str">
        <f t="shared" si="48"/>
        <v>WB78270</v>
      </c>
      <c r="W1028" s="74">
        <f t="shared" si="50"/>
        <v>1446</v>
      </c>
    </row>
    <row r="1029" spans="1:23" x14ac:dyDescent="0.35">
      <c r="A1029" s="77" t="s">
        <v>491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>
        <v>2005</v>
      </c>
      <c r="L1029" s="2">
        <v>1331</v>
      </c>
      <c r="M1029" s="2"/>
      <c r="N1029" s="2"/>
      <c r="O1029" s="2"/>
      <c r="P1029" s="2">
        <v>545</v>
      </c>
      <c r="Q1029" s="2">
        <v>5000</v>
      </c>
      <c r="R1029" s="2"/>
      <c r="S1029" s="2">
        <f t="shared" si="49"/>
        <v>8881</v>
      </c>
      <c r="U1029" s="74" t="str">
        <f>VLOOKUP(V1029,SALDOAWAL.!$E:$E,1,0)</f>
        <v>WJ85920</v>
      </c>
      <c r="V1029" s="74" t="str">
        <f t="shared" si="48"/>
        <v>WJ85920</v>
      </c>
      <c r="W1029" s="74">
        <f t="shared" si="50"/>
        <v>8881</v>
      </c>
    </row>
    <row r="1030" spans="1:23" x14ac:dyDescent="0.35">
      <c r="A1030" s="77" t="s">
        <v>957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>
        <v>2054</v>
      </c>
      <c r="M1030" s="2"/>
      <c r="N1030" s="2"/>
      <c r="O1030" s="2"/>
      <c r="P1030" s="2">
        <v>264</v>
      </c>
      <c r="Q1030" s="2">
        <v>4000</v>
      </c>
      <c r="R1030" s="2"/>
      <c r="S1030" s="2">
        <f t="shared" si="49"/>
        <v>6318</v>
      </c>
      <c r="U1030" s="74" t="str">
        <f>VLOOKUP(V1030,SALDOAWAL.!$E:$E,1,0)</f>
        <v>ZA61450</v>
      </c>
      <c r="V1030" s="74" t="str">
        <f t="shared" si="48"/>
        <v>ZA61450</v>
      </c>
      <c r="W1030" s="74">
        <f t="shared" si="50"/>
        <v>6318</v>
      </c>
    </row>
    <row r="1031" spans="1:23" x14ac:dyDescent="0.35">
      <c r="A1031" s="77" t="s">
        <v>958</v>
      </c>
      <c r="B1031" s="2"/>
      <c r="C1031" s="2"/>
      <c r="D1031" s="2"/>
      <c r="E1031" s="2"/>
      <c r="F1031" s="2"/>
      <c r="G1031" s="2">
        <v>8190</v>
      </c>
      <c r="H1031" s="2"/>
      <c r="I1031" s="2">
        <v>90</v>
      </c>
      <c r="J1031" s="2"/>
      <c r="K1031" s="2"/>
      <c r="L1031" s="2">
        <v>774</v>
      </c>
      <c r="M1031" s="2">
        <v>3413</v>
      </c>
      <c r="N1031" s="2"/>
      <c r="O1031" s="2"/>
      <c r="P1031" s="2"/>
      <c r="Q1031" s="2"/>
      <c r="R1031" s="2"/>
      <c r="S1031" s="2">
        <f t="shared" si="49"/>
        <v>12467</v>
      </c>
      <c r="U1031" s="74" t="str">
        <f>VLOOKUP(V1031,SALDOAWAL.!$E:$E,1,0)</f>
        <v>ZE26440</v>
      </c>
      <c r="V1031" s="74" t="str">
        <f t="shared" si="48"/>
        <v>ZE26440</v>
      </c>
      <c r="W1031" s="74">
        <f t="shared" si="50"/>
        <v>12467</v>
      </c>
    </row>
    <row r="1032" spans="1:23" x14ac:dyDescent="0.35">
      <c r="A1032" s="77" t="s">
        <v>314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>
        <v>1048</v>
      </c>
      <c r="M1032" s="2"/>
      <c r="N1032" s="2"/>
      <c r="O1032" s="2"/>
      <c r="P1032" s="2"/>
      <c r="Q1032" s="2"/>
      <c r="R1032" s="2"/>
      <c r="S1032" s="2">
        <f t="shared" si="49"/>
        <v>1048</v>
      </c>
      <c r="U1032" s="74" t="str">
        <f>VLOOKUP(V1032,SALDOAWAL.!$E:$E,1,0)</f>
        <v>ZN31810-1</v>
      </c>
      <c r="V1032" s="74" t="str">
        <f t="shared" si="48"/>
        <v>ZN31810-1</v>
      </c>
      <c r="W1032" s="74">
        <f t="shared" si="50"/>
        <v>1048</v>
      </c>
    </row>
    <row r="1033" spans="1:23" x14ac:dyDescent="0.35">
      <c r="A1033" s="77" t="s">
        <v>959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>
        <v>4018</v>
      </c>
      <c r="M1033" s="2"/>
      <c r="N1033" s="2"/>
      <c r="O1033" s="2"/>
      <c r="P1033" s="2"/>
      <c r="Q1033" s="2"/>
      <c r="R1033" s="2"/>
      <c r="S1033" s="2">
        <f t="shared" si="49"/>
        <v>4018</v>
      </c>
      <c r="U1033" s="74" t="str">
        <f>VLOOKUP(V1033,SALDOAWAL.!$E:$E,1,0)</f>
        <v>ZU65800</v>
      </c>
      <c r="V1033" s="74" t="str">
        <f t="shared" si="48"/>
        <v>ZU65800</v>
      </c>
      <c r="W1033" s="74">
        <f t="shared" si="50"/>
        <v>4018</v>
      </c>
    </row>
    <row r="1034" spans="1:23" x14ac:dyDescent="0.35">
      <c r="A1034" s="77" t="s">
        <v>960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>
        <v>3565</v>
      </c>
      <c r="M1034" s="2"/>
      <c r="N1034" s="2"/>
      <c r="O1034" s="2"/>
      <c r="P1034" s="2"/>
      <c r="Q1034" s="2"/>
      <c r="R1034" s="2"/>
      <c r="S1034" s="2">
        <f t="shared" si="49"/>
        <v>3565</v>
      </c>
      <c r="U1034" s="74" t="str">
        <f>VLOOKUP(V1034,SALDOAWAL.!$E:$E,1,0)</f>
        <v>ZW10990</v>
      </c>
      <c r="V1034" s="74" t="str">
        <f t="shared" si="48"/>
        <v>ZW10990</v>
      </c>
      <c r="W1034" s="74">
        <f t="shared" si="50"/>
        <v>3565</v>
      </c>
    </row>
    <row r="1035" spans="1:23" x14ac:dyDescent="0.35">
      <c r="A1035" s="46" t="s">
        <v>641</v>
      </c>
      <c r="B1035" s="47">
        <v>98988</v>
      </c>
      <c r="C1035" s="47">
        <v>40149</v>
      </c>
      <c r="D1035" s="47">
        <v>168570</v>
      </c>
      <c r="E1035" s="47">
        <v>178295</v>
      </c>
      <c r="F1035" s="47">
        <v>30000</v>
      </c>
      <c r="G1035" s="47">
        <v>12741</v>
      </c>
      <c r="H1035" s="47">
        <v>12000</v>
      </c>
      <c r="I1035" s="47">
        <v>332626</v>
      </c>
      <c r="J1035" s="47">
        <v>1300</v>
      </c>
      <c r="K1035" s="47">
        <v>1522976</v>
      </c>
      <c r="L1035" s="47">
        <v>3455758</v>
      </c>
      <c r="M1035" s="47">
        <v>360463</v>
      </c>
      <c r="N1035" s="47">
        <v>6975</v>
      </c>
      <c r="O1035" s="47">
        <v>144925</v>
      </c>
      <c r="P1035" s="47">
        <v>82986</v>
      </c>
      <c r="Q1035" s="47">
        <v>1975983</v>
      </c>
      <c r="R1035" s="47">
        <v>131709</v>
      </c>
      <c r="S1035" s="2">
        <f>SUM(S2:S1034)</f>
        <v>8296489</v>
      </c>
      <c r="U1035" s="74"/>
      <c r="V1035" s="74" t="str">
        <f t="shared" si="48"/>
        <v>Grand Total</v>
      </c>
      <c r="W1035" s="74">
        <f>SUM(W2:W1034)</f>
        <v>8296489</v>
      </c>
    </row>
    <row r="1036" spans="1:23" x14ac:dyDescent="0.35">
      <c r="A1036" s="77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U1036" s="74"/>
      <c r="V1036" s="74"/>
      <c r="W1036" s="74"/>
    </row>
    <row r="1037" spans="1:23" x14ac:dyDescent="0.35">
      <c r="A1037" s="46"/>
      <c r="B1037" s="47"/>
      <c r="C1037" s="47"/>
      <c r="D1037" s="47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2"/>
    </row>
  </sheetData>
  <autoFilter ref="A1:W1037"/>
  <conditionalFormatting sqref="A18:A1036">
    <cfRule type="duplicateValues" dxfId="61" priority="113"/>
  </conditionalFormatting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4"/>
  <sheetViews>
    <sheetView topLeftCell="F1" workbookViewId="0">
      <selection activeCell="V5" sqref="V5"/>
    </sheetView>
  </sheetViews>
  <sheetFormatPr defaultRowHeight="14.5" x14ac:dyDescent="0.35"/>
  <cols>
    <col min="1" max="1" width="21" bestFit="1" customWidth="1"/>
    <col min="2" max="2" width="9.26953125" bestFit="1" customWidth="1"/>
    <col min="3" max="3" width="12.453125" bestFit="1" customWidth="1"/>
    <col min="4" max="4" width="12.81640625" bestFit="1" customWidth="1"/>
    <col min="5" max="5" width="12.7265625" bestFit="1" customWidth="1"/>
    <col min="6" max="6" width="14.1796875" bestFit="1" customWidth="1"/>
    <col min="7" max="7" width="11" bestFit="1" customWidth="1"/>
    <col min="8" max="8" width="11.7265625" bestFit="1" customWidth="1"/>
    <col min="9" max="9" width="11" bestFit="1" customWidth="1"/>
    <col min="10" max="10" width="8.26953125" bestFit="1" customWidth="1"/>
    <col min="11" max="11" width="10.453125" bestFit="1" customWidth="1"/>
    <col min="12" max="13" width="9" bestFit="1" customWidth="1"/>
    <col min="14" max="14" width="6.26953125" bestFit="1" customWidth="1"/>
    <col min="15" max="15" width="8" bestFit="1" customWidth="1"/>
    <col min="16" max="16" width="7" bestFit="1" customWidth="1"/>
    <col min="17" max="17" width="11.26953125" bestFit="1" customWidth="1"/>
    <col min="19" max="20" width="21" bestFit="1" customWidth="1"/>
    <col min="21" max="21" width="8" bestFit="1" customWidth="1"/>
  </cols>
  <sheetData>
    <row r="1" spans="1:21" x14ac:dyDescent="0.35">
      <c r="A1" s="17" t="s">
        <v>526</v>
      </c>
      <c r="B1" s="17" t="s">
        <v>1016</v>
      </c>
      <c r="C1" s="17" t="s">
        <v>1094</v>
      </c>
      <c r="D1" s="17" t="s">
        <v>1209</v>
      </c>
      <c r="E1" s="17" t="s">
        <v>13387</v>
      </c>
      <c r="F1" s="17" t="s">
        <v>13388</v>
      </c>
      <c r="G1" s="17" t="s">
        <v>1399</v>
      </c>
      <c r="H1" s="17" t="s">
        <v>11593</v>
      </c>
      <c r="I1" s="17" t="s">
        <v>1072</v>
      </c>
      <c r="J1" s="17" t="s">
        <v>1166</v>
      </c>
      <c r="K1" s="17" t="s">
        <v>1171</v>
      </c>
      <c r="L1" s="17" t="s">
        <v>1304</v>
      </c>
      <c r="M1" s="17" t="s">
        <v>1079</v>
      </c>
      <c r="N1" s="17" t="s">
        <v>1167</v>
      </c>
      <c r="O1" s="17" t="s">
        <v>7782</v>
      </c>
      <c r="P1" s="17" t="s">
        <v>13314</v>
      </c>
      <c r="Q1" s="17" t="s">
        <v>641</v>
      </c>
      <c r="S1" s="19"/>
      <c r="T1" s="19" t="s">
        <v>11265</v>
      </c>
      <c r="U1" s="19" t="s">
        <v>1</v>
      </c>
    </row>
    <row r="2" spans="1:21" x14ac:dyDescent="0.35">
      <c r="A2" s="77">
        <v>106074301</v>
      </c>
      <c r="B2" s="2"/>
      <c r="C2" s="2"/>
      <c r="D2" s="2"/>
      <c r="E2" s="2"/>
      <c r="F2" s="2"/>
      <c r="G2" s="2"/>
      <c r="H2" s="2"/>
      <c r="I2" s="2"/>
      <c r="J2" s="2"/>
      <c r="K2" s="2">
        <v>178</v>
      </c>
      <c r="L2" s="2"/>
      <c r="M2" s="2"/>
      <c r="N2" s="2"/>
      <c r="O2" s="2"/>
      <c r="P2" s="2"/>
      <c r="Q2" s="2">
        <f>SUM(B2:O2)-P2</f>
        <v>178</v>
      </c>
      <c r="S2">
        <f>VLOOKUP(T2,'COMP OKT'!$B:$B,1,0)</f>
        <v>106074301</v>
      </c>
      <c r="T2" s="102">
        <f>A2</f>
        <v>106074301</v>
      </c>
      <c r="U2">
        <f>Q2</f>
        <v>178</v>
      </c>
    </row>
    <row r="3" spans="1:21" x14ac:dyDescent="0.35">
      <c r="A3" s="77">
        <v>110985801</v>
      </c>
      <c r="B3" s="2"/>
      <c r="C3" s="2"/>
      <c r="D3" s="2"/>
      <c r="E3" s="2"/>
      <c r="F3" s="2"/>
      <c r="G3" s="2"/>
      <c r="H3" s="2"/>
      <c r="I3" s="2"/>
      <c r="J3" s="2">
        <v>598</v>
      </c>
      <c r="K3" s="2"/>
      <c r="L3" s="2"/>
      <c r="M3" s="2"/>
      <c r="N3" s="2"/>
      <c r="O3" s="2"/>
      <c r="P3" s="2"/>
      <c r="Q3" s="2">
        <f t="shared" ref="Q3:Q66" si="0">SUM(B3:O3)-P3</f>
        <v>598</v>
      </c>
      <c r="S3" s="74">
        <f>VLOOKUP(T3,'COMP OKT'!$B:$B,1,0)</f>
        <v>110985801</v>
      </c>
      <c r="T3" s="102">
        <f t="shared" ref="T3:T66" si="1">A3</f>
        <v>110985801</v>
      </c>
      <c r="U3" s="74">
        <f t="shared" ref="U3:U66" si="2">Q3</f>
        <v>598</v>
      </c>
    </row>
    <row r="4" spans="1:21" x14ac:dyDescent="0.35">
      <c r="A4" s="77">
        <v>110986901</v>
      </c>
      <c r="B4" s="2"/>
      <c r="C4" s="2"/>
      <c r="D4" s="2"/>
      <c r="E4" s="2"/>
      <c r="F4" s="2"/>
      <c r="G4" s="2"/>
      <c r="H4" s="2"/>
      <c r="I4" s="2"/>
      <c r="J4" s="2">
        <v>860</v>
      </c>
      <c r="K4" s="2"/>
      <c r="L4" s="2"/>
      <c r="M4" s="2"/>
      <c r="N4" s="2"/>
      <c r="O4" s="2"/>
      <c r="P4" s="2"/>
      <c r="Q4" s="2">
        <f t="shared" si="0"/>
        <v>860</v>
      </c>
      <c r="S4" s="74">
        <f>VLOOKUP(T4,'COMP OKT'!$B:$B,1,0)</f>
        <v>110986901</v>
      </c>
      <c r="T4" s="102">
        <f t="shared" si="1"/>
        <v>110986901</v>
      </c>
      <c r="U4" s="74">
        <f t="shared" si="2"/>
        <v>860</v>
      </c>
    </row>
    <row r="5" spans="1:21" x14ac:dyDescent="0.35">
      <c r="A5" s="77">
        <v>128645501</v>
      </c>
      <c r="B5" s="2"/>
      <c r="C5" s="2"/>
      <c r="D5" s="2"/>
      <c r="E5" s="2"/>
      <c r="F5" s="2"/>
      <c r="G5" s="2"/>
      <c r="H5" s="2"/>
      <c r="I5" s="2"/>
      <c r="J5" s="2">
        <v>1868</v>
      </c>
      <c r="K5" s="2"/>
      <c r="L5" s="2"/>
      <c r="M5" s="2"/>
      <c r="N5" s="2"/>
      <c r="O5" s="2">
        <v>4000</v>
      </c>
      <c r="P5" s="2"/>
      <c r="Q5" s="2">
        <f t="shared" si="0"/>
        <v>5868</v>
      </c>
      <c r="S5" s="74">
        <f>VLOOKUP(T5,'COMP OKT'!$B:$B,1,0)</f>
        <v>128645501</v>
      </c>
      <c r="T5" s="102">
        <f t="shared" si="1"/>
        <v>128645501</v>
      </c>
      <c r="U5" s="74">
        <f t="shared" si="2"/>
        <v>5868</v>
      </c>
    </row>
    <row r="6" spans="1:21" x14ac:dyDescent="0.35">
      <c r="A6" s="77">
        <v>155547901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>
        <v>525</v>
      </c>
      <c r="O6" s="2">
        <v>15094</v>
      </c>
      <c r="P6" s="2"/>
      <c r="Q6" s="2">
        <f t="shared" si="0"/>
        <v>15619</v>
      </c>
      <c r="S6" s="74">
        <f>VLOOKUP(T6,'COMP OKT'!$B:$B,1,0)</f>
        <v>155547901</v>
      </c>
      <c r="T6" s="102">
        <f t="shared" si="1"/>
        <v>155547901</v>
      </c>
      <c r="U6" s="74">
        <f t="shared" si="2"/>
        <v>15619</v>
      </c>
    </row>
    <row r="7" spans="1:21" x14ac:dyDescent="0.35">
      <c r="A7" s="77">
        <v>189449400</v>
      </c>
      <c r="B7" s="2"/>
      <c r="C7" s="2"/>
      <c r="D7" s="2"/>
      <c r="E7" s="2"/>
      <c r="F7" s="2"/>
      <c r="G7" s="2"/>
      <c r="H7" s="2"/>
      <c r="I7" s="2"/>
      <c r="J7" s="2">
        <v>2653</v>
      </c>
      <c r="K7" s="2"/>
      <c r="L7" s="2"/>
      <c r="M7" s="2"/>
      <c r="N7" s="2">
        <v>40</v>
      </c>
      <c r="O7" s="2"/>
      <c r="P7" s="2"/>
      <c r="Q7" s="2">
        <f t="shared" si="0"/>
        <v>2693</v>
      </c>
      <c r="S7" s="74">
        <f>VLOOKUP(T7,'COMP OKT'!$B:$B,1,0)</f>
        <v>189449400</v>
      </c>
      <c r="T7" s="102">
        <f t="shared" si="1"/>
        <v>189449400</v>
      </c>
      <c r="U7" s="74">
        <f t="shared" si="2"/>
        <v>2693</v>
      </c>
    </row>
    <row r="8" spans="1:21" x14ac:dyDescent="0.35">
      <c r="A8" s="77">
        <v>189573200</v>
      </c>
      <c r="B8" s="2">
        <v>80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>
        <f t="shared" si="0"/>
        <v>80</v>
      </c>
      <c r="S8" s="74">
        <f>VLOOKUP(T8,'COMP OKT'!$B:$B,1,0)</f>
        <v>189573200</v>
      </c>
      <c r="T8" s="102">
        <f t="shared" si="1"/>
        <v>189573200</v>
      </c>
      <c r="U8" s="74">
        <f t="shared" si="2"/>
        <v>80</v>
      </c>
    </row>
    <row r="9" spans="1:21" x14ac:dyDescent="0.35">
      <c r="A9" s="77">
        <v>189666700</v>
      </c>
      <c r="B9" s="2">
        <v>110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>
        <f t="shared" si="0"/>
        <v>110</v>
      </c>
      <c r="S9" s="74">
        <f>VLOOKUP(T9,'COMP OKT'!$B:$B,1,0)</f>
        <v>189666700</v>
      </c>
      <c r="T9" s="102">
        <f t="shared" si="1"/>
        <v>189666700</v>
      </c>
      <c r="U9" s="74">
        <f t="shared" si="2"/>
        <v>110</v>
      </c>
    </row>
    <row r="10" spans="1:21" x14ac:dyDescent="0.35">
      <c r="A10" s="77">
        <v>189667200</v>
      </c>
      <c r="B10" s="2">
        <v>95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>
        <f t="shared" si="0"/>
        <v>95</v>
      </c>
      <c r="S10" s="74">
        <f>VLOOKUP(T10,'COMP OKT'!$B:$B,1,0)</f>
        <v>189667200</v>
      </c>
      <c r="T10" s="102">
        <f t="shared" si="1"/>
        <v>189667200</v>
      </c>
      <c r="U10" s="74">
        <f t="shared" si="2"/>
        <v>95</v>
      </c>
    </row>
    <row r="11" spans="1:21" x14ac:dyDescent="0.35">
      <c r="A11" s="77">
        <v>189667500</v>
      </c>
      <c r="B11" s="2">
        <v>316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>
        <f t="shared" si="0"/>
        <v>316</v>
      </c>
      <c r="S11" s="74">
        <f>VLOOKUP(T11,'COMP OKT'!$B:$B,1,0)</f>
        <v>189667500</v>
      </c>
      <c r="T11" s="102">
        <f t="shared" si="1"/>
        <v>189667500</v>
      </c>
      <c r="U11" s="74">
        <f t="shared" si="2"/>
        <v>316</v>
      </c>
    </row>
    <row r="12" spans="1:21" x14ac:dyDescent="0.35">
      <c r="A12" s="77">
        <v>189668900</v>
      </c>
      <c r="B12" s="2">
        <v>550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>
        <f t="shared" si="0"/>
        <v>550</v>
      </c>
      <c r="S12" s="74">
        <f>VLOOKUP(T12,'COMP OKT'!$B:$B,1,0)</f>
        <v>189668900</v>
      </c>
      <c r="T12" s="102">
        <f t="shared" si="1"/>
        <v>189668900</v>
      </c>
      <c r="U12" s="74">
        <f t="shared" si="2"/>
        <v>550</v>
      </c>
    </row>
    <row r="13" spans="1:21" x14ac:dyDescent="0.35">
      <c r="A13" s="77">
        <v>189670000</v>
      </c>
      <c r="B13" s="2">
        <v>199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>
        <f t="shared" si="0"/>
        <v>199</v>
      </c>
      <c r="S13" s="74">
        <f>VLOOKUP(T13,'COMP OKT'!$B:$B,1,0)</f>
        <v>189670000</v>
      </c>
      <c r="T13" s="102">
        <f t="shared" si="1"/>
        <v>189670000</v>
      </c>
      <c r="U13" s="74">
        <f t="shared" si="2"/>
        <v>199</v>
      </c>
    </row>
    <row r="14" spans="1:21" x14ac:dyDescent="0.35">
      <c r="A14" s="77">
        <v>189671200</v>
      </c>
      <c r="B14" s="2">
        <v>606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>
        <f t="shared" si="0"/>
        <v>606</v>
      </c>
      <c r="S14" s="74">
        <f>VLOOKUP(T14,'COMP OKT'!$B:$B,1,0)</f>
        <v>189671200</v>
      </c>
      <c r="T14" s="102">
        <f t="shared" si="1"/>
        <v>189671200</v>
      </c>
      <c r="U14" s="74">
        <f t="shared" si="2"/>
        <v>606</v>
      </c>
    </row>
    <row r="15" spans="1:21" x14ac:dyDescent="0.35">
      <c r="A15" s="77">
        <v>189671800</v>
      </c>
      <c r="B15" s="2">
        <v>491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>
        <f t="shared" si="0"/>
        <v>491</v>
      </c>
      <c r="S15" s="74">
        <f>VLOOKUP(T15,'COMP OKT'!$B:$B,1,0)</f>
        <v>189671800</v>
      </c>
      <c r="T15" s="102">
        <f t="shared" si="1"/>
        <v>189671800</v>
      </c>
      <c r="U15" s="74">
        <f t="shared" si="2"/>
        <v>491</v>
      </c>
    </row>
    <row r="16" spans="1:21" x14ac:dyDescent="0.35">
      <c r="A16" s="77">
        <v>189672000</v>
      </c>
      <c r="B16" s="2">
        <v>250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>
        <f t="shared" si="0"/>
        <v>250</v>
      </c>
      <c r="S16" s="74">
        <f>VLOOKUP(T16,'COMP OKT'!$B:$B,1,0)</f>
        <v>189672000</v>
      </c>
      <c r="T16" s="102">
        <f t="shared" si="1"/>
        <v>189672000</v>
      </c>
      <c r="U16" s="74">
        <f t="shared" si="2"/>
        <v>250</v>
      </c>
    </row>
    <row r="17" spans="1:21" x14ac:dyDescent="0.35">
      <c r="A17" s="77" t="s">
        <v>478</v>
      </c>
      <c r="B17" s="2"/>
      <c r="C17" s="2">
        <v>19875</v>
      </c>
      <c r="D17" s="2"/>
      <c r="E17" s="2"/>
      <c r="F17" s="2"/>
      <c r="G17" s="2">
        <v>6500</v>
      </c>
      <c r="H17" s="2"/>
      <c r="I17" s="2">
        <v>11257</v>
      </c>
      <c r="J17" s="2">
        <v>4451</v>
      </c>
      <c r="K17" s="2">
        <v>13280</v>
      </c>
      <c r="L17" s="2"/>
      <c r="M17" s="2"/>
      <c r="N17" s="2"/>
      <c r="O17" s="2">
        <v>12546</v>
      </c>
      <c r="P17" s="2"/>
      <c r="Q17" s="2">
        <f t="shared" si="0"/>
        <v>67909</v>
      </c>
      <c r="S17" s="74" t="str">
        <f>VLOOKUP(T17,'COMP OKT'!$B:$B,1,0)</f>
        <v>0012000429R0001</v>
      </c>
      <c r="T17" s="102" t="str">
        <f t="shared" si="1"/>
        <v>0012000429R0001</v>
      </c>
      <c r="U17" s="74">
        <f t="shared" si="2"/>
        <v>67909</v>
      </c>
    </row>
    <row r="18" spans="1:21" x14ac:dyDescent="0.35">
      <c r="A18" s="77" t="s">
        <v>479</v>
      </c>
      <c r="B18" s="2"/>
      <c r="C18" s="2"/>
      <c r="D18" s="2"/>
      <c r="E18" s="2"/>
      <c r="F18" s="2"/>
      <c r="G18" s="2"/>
      <c r="H18" s="2"/>
      <c r="I18" s="2"/>
      <c r="J18" s="2">
        <v>3788</v>
      </c>
      <c r="K18" s="2"/>
      <c r="L18" s="2"/>
      <c r="M18" s="2"/>
      <c r="N18" s="2"/>
      <c r="O18" s="2"/>
      <c r="P18" s="2"/>
      <c r="Q18" s="2">
        <f t="shared" si="0"/>
        <v>3788</v>
      </c>
      <c r="S18" s="74" t="str">
        <f>VLOOKUP(T18,'COMP OKT'!$B:$B,1,0)</f>
        <v>0540-00442-9R-00-01</v>
      </c>
      <c r="T18" s="102" t="str">
        <f t="shared" si="1"/>
        <v>0540-00442-9R-00-01</v>
      </c>
      <c r="U18" s="74">
        <f t="shared" si="2"/>
        <v>3788</v>
      </c>
    </row>
    <row r="19" spans="1:21" x14ac:dyDescent="0.35">
      <c r="A19" s="77" t="s">
        <v>447</v>
      </c>
      <c r="B19" s="2"/>
      <c r="C19" s="2"/>
      <c r="D19" s="2"/>
      <c r="E19" s="2"/>
      <c r="F19" s="2"/>
      <c r="G19" s="2"/>
      <c r="H19" s="2">
        <v>2106</v>
      </c>
      <c r="I19" s="2"/>
      <c r="J19" s="2"/>
      <c r="K19" s="2"/>
      <c r="L19" s="2"/>
      <c r="M19" s="2"/>
      <c r="N19" s="2"/>
      <c r="O19" s="2"/>
      <c r="P19" s="2"/>
      <c r="Q19" s="2">
        <f t="shared" si="0"/>
        <v>2106</v>
      </c>
      <c r="S19" s="74" t="str">
        <f>VLOOKUP(T19,'COMP OKT'!$B:$B,1,0)</f>
        <v>1014-KRP0-0000</v>
      </c>
      <c r="T19" s="102" t="str">
        <f t="shared" si="1"/>
        <v>1014-KRP0-0000</v>
      </c>
      <c r="U19" s="74">
        <f t="shared" si="2"/>
        <v>2106</v>
      </c>
    </row>
    <row r="20" spans="1:21" x14ac:dyDescent="0.35">
      <c r="A20" s="77" t="s">
        <v>353</v>
      </c>
      <c r="B20" s="2"/>
      <c r="C20" s="2"/>
      <c r="D20" s="2"/>
      <c r="E20" s="2"/>
      <c r="F20" s="2"/>
      <c r="G20" s="2"/>
      <c r="H20" s="2"/>
      <c r="I20" s="2"/>
      <c r="J20" s="2">
        <v>714</v>
      </c>
      <c r="K20" s="2"/>
      <c r="L20" s="2"/>
      <c r="M20" s="2"/>
      <c r="N20" s="2"/>
      <c r="O20" s="2">
        <v>45</v>
      </c>
      <c r="P20" s="2"/>
      <c r="Q20" s="2">
        <f t="shared" si="0"/>
        <v>759</v>
      </c>
      <c r="S20" s="74" t="str">
        <f>VLOOKUP(T20,'COMP OKT'!$B:$B,1,0)</f>
        <v>1025281-00</v>
      </c>
      <c r="T20" s="102" t="str">
        <f t="shared" si="1"/>
        <v>1025281-00</v>
      </c>
      <c r="U20" s="74">
        <f t="shared" si="2"/>
        <v>759</v>
      </c>
    </row>
    <row r="21" spans="1:21" x14ac:dyDescent="0.35">
      <c r="A21" s="77" t="s">
        <v>354</v>
      </c>
      <c r="B21" s="2"/>
      <c r="C21" s="2"/>
      <c r="D21" s="2"/>
      <c r="E21" s="2"/>
      <c r="F21" s="2"/>
      <c r="G21" s="2"/>
      <c r="H21" s="2"/>
      <c r="I21" s="2"/>
      <c r="J21" s="2">
        <v>1170</v>
      </c>
      <c r="K21" s="2"/>
      <c r="L21" s="2"/>
      <c r="M21" s="2"/>
      <c r="N21" s="2"/>
      <c r="O21" s="2">
        <v>500</v>
      </c>
      <c r="P21" s="2"/>
      <c r="Q21" s="2">
        <f t="shared" si="0"/>
        <v>1670</v>
      </c>
      <c r="S21" s="74" t="str">
        <f>VLOOKUP(T21,'COMP OKT'!$B:$B,1,0)</f>
        <v>1025305-01</v>
      </c>
      <c r="T21" s="102" t="str">
        <f t="shared" si="1"/>
        <v>1025305-01</v>
      </c>
      <c r="U21" s="74">
        <f t="shared" si="2"/>
        <v>1670</v>
      </c>
    </row>
    <row r="22" spans="1:21" x14ac:dyDescent="0.35">
      <c r="A22" s="77" t="s">
        <v>355</v>
      </c>
      <c r="B22" s="2"/>
      <c r="C22" s="2"/>
      <c r="D22" s="2"/>
      <c r="E22" s="2"/>
      <c r="F22" s="2"/>
      <c r="G22" s="2"/>
      <c r="H22" s="2"/>
      <c r="I22" s="2"/>
      <c r="J22" s="2">
        <v>405</v>
      </c>
      <c r="K22" s="2"/>
      <c r="L22" s="2"/>
      <c r="M22" s="2"/>
      <c r="N22" s="2"/>
      <c r="O22" s="2"/>
      <c r="P22" s="2"/>
      <c r="Q22" s="2">
        <f t="shared" si="0"/>
        <v>405</v>
      </c>
      <c r="S22" s="74" t="str">
        <f>VLOOKUP(T22,'COMP OKT'!$B:$B,1,0)</f>
        <v>1033778-00</v>
      </c>
      <c r="T22" s="102" t="str">
        <f t="shared" si="1"/>
        <v>1033778-00</v>
      </c>
      <c r="U22" s="74">
        <f t="shared" si="2"/>
        <v>405</v>
      </c>
    </row>
    <row r="23" spans="1:21" x14ac:dyDescent="0.35">
      <c r="A23" s="77" t="s">
        <v>210</v>
      </c>
      <c r="B23" s="2"/>
      <c r="C23" s="2"/>
      <c r="D23" s="2"/>
      <c r="E23" s="2"/>
      <c r="F23" s="2"/>
      <c r="G23" s="2"/>
      <c r="H23" s="2"/>
      <c r="I23" s="2">
        <v>29812</v>
      </c>
      <c r="J23" s="2">
        <v>347</v>
      </c>
      <c r="K23" s="2"/>
      <c r="L23" s="2"/>
      <c r="M23" s="2"/>
      <c r="N23" s="2"/>
      <c r="O23" s="2">
        <v>1500</v>
      </c>
      <c r="P23" s="2"/>
      <c r="Q23" s="2">
        <f t="shared" si="0"/>
        <v>31659</v>
      </c>
      <c r="S23" s="74" t="str">
        <f>VLOOKUP(T23,'COMP OKT'!$B:$B,1,0)</f>
        <v>1056670-00</v>
      </c>
      <c r="T23" s="102" t="str">
        <f t="shared" si="1"/>
        <v>1056670-00</v>
      </c>
      <c r="U23" s="74">
        <f t="shared" si="2"/>
        <v>31659</v>
      </c>
    </row>
    <row r="24" spans="1:21" x14ac:dyDescent="0.35">
      <c r="A24" s="77" t="s">
        <v>674</v>
      </c>
      <c r="B24" s="2"/>
      <c r="C24" s="2"/>
      <c r="D24" s="2"/>
      <c r="E24" s="2"/>
      <c r="F24" s="2"/>
      <c r="G24" s="2">
        <v>625</v>
      </c>
      <c r="H24" s="2"/>
      <c r="I24" s="2"/>
      <c r="J24" s="2"/>
      <c r="K24" s="2"/>
      <c r="L24" s="2"/>
      <c r="M24" s="2"/>
      <c r="N24" s="2"/>
      <c r="O24" s="2"/>
      <c r="P24" s="2"/>
      <c r="Q24" s="2">
        <f t="shared" si="0"/>
        <v>625</v>
      </c>
      <c r="S24" s="74" t="str">
        <f>VLOOKUP(T24,'COMP OKT'!$B:$B,1,0)</f>
        <v>1062852-00</v>
      </c>
      <c r="T24" s="102" t="str">
        <f t="shared" si="1"/>
        <v>1062852-00</v>
      </c>
      <c r="U24" s="74">
        <f t="shared" si="2"/>
        <v>625</v>
      </c>
    </row>
    <row r="25" spans="1:21" x14ac:dyDescent="0.35">
      <c r="A25" s="77" t="s">
        <v>216</v>
      </c>
      <c r="B25" s="2"/>
      <c r="C25" s="2"/>
      <c r="D25" s="2"/>
      <c r="E25" s="2"/>
      <c r="F25" s="2"/>
      <c r="G25" s="2"/>
      <c r="H25" s="2"/>
      <c r="I25" s="2"/>
      <c r="J25" s="2">
        <v>121</v>
      </c>
      <c r="K25" s="2"/>
      <c r="L25" s="2"/>
      <c r="M25" s="2"/>
      <c r="N25" s="2"/>
      <c r="O25" s="2">
        <v>802</v>
      </c>
      <c r="P25" s="2"/>
      <c r="Q25" s="2">
        <f t="shared" si="0"/>
        <v>923</v>
      </c>
      <c r="S25" s="74" t="str">
        <f>VLOOKUP(T25,'COMP OKT'!$B:$B,1,0)</f>
        <v>1065834-01</v>
      </c>
      <c r="T25" s="102" t="str">
        <f t="shared" si="1"/>
        <v>1065834-01</v>
      </c>
      <c r="U25" s="74">
        <f t="shared" si="2"/>
        <v>923</v>
      </c>
    </row>
    <row r="26" spans="1:21" x14ac:dyDescent="0.35">
      <c r="A26" s="77" t="s">
        <v>51</v>
      </c>
      <c r="B26" s="2"/>
      <c r="C26" s="2"/>
      <c r="D26" s="2"/>
      <c r="E26" s="2"/>
      <c r="F26" s="2"/>
      <c r="G26" s="2"/>
      <c r="H26" s="2"/>
      <c r="I26" s="2">
        <v>3153</v>
      </c>
      <c r="J26" s="2">
        <v>15725</v>
      </c>
      <c r="K26" s="2">
        <v>177</v>
      </c>
      <c r="L26" s="2"/>
      <c r="M26" s="2"/>
      <c r="N26" s="2">
        <v>30</v>
      </c>
      <c r="O26" s="2">
        <v>3100</v>
      </c>
      <c r="P26" s="2">
        <v>3000</v>
      </c>
      <c r="Q26" s="2">
        <f t="shared" si="0"/>
        <v>19185</v>
      </c>
      <c r="S26" s="74" t="str">
        <f>VLOOKUP(T26,'COMP OKT'!$B:$B,1,0)</f>
        <v>1103822-02</v>
      </c>
      <c r="T26" s="102" t="str">
        <f t="shared" si="1"/>
        <v>1103822-02</v>
      </c>
      <c r="U26" s="74">
        <f t="shared" si="2"/>
        <v>19185</v>
      </c>
    </row>
    <row r="27" spans="1:21" x14ac:dyDescent="0.35">
      <c r="A27" s="77" t="s">
        <v>3051</v>
      </c>
      <c r="B27" s="2"/>
      <c r="C27" s="2"/>
      <c r="D27" s="2"/>
      <c r="E27" s="2"/>
      <c r="F27" s="2"/>
      <c r="G27" s="2"/>
      <c r="H27" s="2"/>
      <c r="I27" s="2">
        <v>725</v>
      </c>
      <c r="J27" s="2"/>
      <c r="K27" s="2"/>
      <c r="L27" s="2"/>
      <c r="M27" s="2"/>
      <c r="N27" s="2"/>
      <c r="O27" s="2"/>
      <c r="P27" s="2"/>
      <c r="Q27" s="2">
        <f t="shared" si="0"/>
        <v>725</v>
      </c>
      <c r="S27" s="74" t="str">
        <f>VLOOKUP(T27,'COMP OKT'!$B:$B,1,0)</f>
        <v>1111-KYZ0-0000</v>
      </c>
      <c r="T27" s="102" t="str">
        <f t="shared" si="1"/>
        <v>1111-KYZ0-0000</v>
      </c>
      <c r="U27" s="74">
        <f t="shared" si="2"/>
        <v>725</v>
      </c>
    </row>
    <row r="28" spans="1:21" x14ac:dyDescent="0.35">
      <c r="A28" s="77" t="s">
        <v>315</v>
      </c>
      <c r="B28" s="2"/>
      <c r="C28" s="2"/>
      <c r="D28" s="2"/>
      <c r="E28" s="2"/>
      <c r="F28" s="2"/>
      <c r="G28" s="2"/>
      <c r="H28" s="2"/>
      <c r="I28" s="2"/>
      <c r="J28" s="2"/>
      <c r="K28" s="2">
        <v>380</v>
      </c>
      <c r="L28" s="2"/>
      <c r="M28" s="2"/>
      <c r="N28" s="2"/>
      <c r="O28" s="2"/>
      <c r="P28" s="2"/>
      <c r="Q28" s="2">
        <f t="shared" si="0"/>
        <v>380</v>
      </c>
      <c r="S28" s="74" t="str">
        <f>VLOOKUP(T28,'COMP OKT'!$B:$B,1,0)</f>
        <v>1216260-02</v>
      </c>
      <c r="T28" s="102" t="str">
        <f t="shared" si="1"/>
        <v>1216260-02</v>
      </c>
      <c r="U28" s="74">
        <f t="shared" si="2"/>
        <v>380</v>
      </c>
    </row>
    <row r="29" spans="1:21" x14ac:dyDescent="0.35">
      <c r="A29" s="77" t="s">
        <v>26</v>
      </c>
      <c r="B29" s="2"/>
      <c r="C29" s="2">
        <v>5908</v>
      </c>
      <c r="D29" s="2"/>
      <c r="E29" s="2"/>
      <c r="F29" s="2"/>
      <c r="G29" s="2"/>
      <c r="H29" s="2"/>
      <c r="I29" s="2"/>
      <c r="J29" s="2">
        <v>640</v>
      </c>
      <c r="K29" s="2"/>
      <c r="L29" s="2"/>
      <c r="M29" s="2"/>
      <c r="N29" s="2"/>
      <c r="O29" s="2">
        <v>2000</v>
      </c>
      <c r="P29" s="2"/>
      <c r="Q29" s="2">
        <f t="shared" si="0"/>
        <v>8548</v>
      </c>
      <c r="S29" s="74" t="str">
        <f>VLOOKUP(T29,'COMP OKT'!$B:$B,1,0)</f>
        <v>1262664-01</v>
      </c>
      <c r="T29" s="102" t="str">
        <f t="shared" si="1"/>
        <v>1262664-01</v>
      </c>
      <c r="U29" s="74">
        <f t="shared" si="2"/>
        <v>8548</v>
      </c>
    </row>
    <row r="30" spans="1:21" x14ac:dyDescent="0.35">
      <c r="A30" s="77" t="s">
        <v>217</v>
      </c>
      <c r="B30" s="2"/>
      <c r="C30" s="2">
        <v>4480</v>
      </c>
      <c r="D30" s="2"/>
      <c r="E30" s="2"/>
      <c r="F30" s="2"/>
      <c r="G30" s="2"/>
      <c r="H30" s="2"/>
      <c r="I30" s="2"/>
      <c r="J30" s="2">
        <v>4890</v>
      </c>
      <c r="K30" s="2"/>
      <c r="L30" s="2"/>
      <c r="M30" s="2"/>
      <c r="N30" s="2"/>
      <c r="O30" s="2"/>
      <c r="P30" s="2"/>
      <c r="Q30" s="2">
        <f t="shared" si="0"/>
        <v>9370</v>
      </c>
      <c r="S30" s="74" t="str">
        <f>VLOOKUP(T30,'COMP OKT'!$B:$B,1,0)</f>
        <v>1262667-01</v>
      </c>
      <c r="T30" s="102" t="str">
        <f t="shared" si="1"/>
        <v>1262667-01</v>
      </c>
      <c r="U30" s="74">
        <f t="shared" si="2"/>
        <v>9370</v>
      </c>
    </row>
    <row r="31" spans="1:21" x14ac:dyDescent="0.35">
      <c r="A31" s="77" t="s">
        <v>316</v>
      </c>
      <c r="B31" s="2"/>
      <c r="C31" s="2"/>
      <c r="D31" s="2"/>
      <c r="E31" s="2"/>
      <c r="F31" s="2"/>
      <c r="G31" s="2"/>
      <c r="H31" s="2"/>
      <c r="I31" s="2">
        <v>1935</v>
      </c>
      <c r="J31" s="2">
        <v>6031</v>
      </c>
      <c r="K31" s="2"/>
      <c r="L31" s="2"/>
      <c r="M31" s="2">
        <v>189</v>
      </c>
      <c r="N31" s="2"/>
      <c r="O31" s="2">
        <v>1032</v>
      </c>
      <c r="P31" s="2"/>
      <c r="Q31" s="2">
        <f t="shared" si="0"/>
        <v>9187</v>
      </c>
      <c r="S31" s="74" t="str">
        <f>VLOOKUP(T31,'COMP OKT'!$B:$B,1,0)</f>
        <v>1262699-02</v>
      </c>
      <c r="T31" s="102" t="str">
        <f t="shared" si="1"/>
        <v>1262699-02</v>
      </c>
      <c r="U31" s="74">
        <f t="shared" si="2"/>
        <v>9187</v>
      </c>
    </row>
    <row r="32" spans="1:21" x14ac:dyDescent="0.35">
      <c r="A32" s="77" t="s">
        <v>411</v>
      </c>
      <c r="B32" s="2"/>
      <c r="C32" s="2"/>
      <c r="D32" s="2"/>
      <c r="E32" s="2"/>
      <c r="F32" s="2"/>
      <c r="G32" s="2"/>
      <c r="H32" s="2"/>
      <c r="I32" s="2"/>
      <c r="J32" s="2">
        <v>15439</v>
      </c>
      <c r="K32" s="2"/>
      <c r="L32" s="2"/>
      <c r="M32" s="2"/>
      <c r="N32" s="2"/>
      <c r="O32" s="2">
        <v>1500</v>
      </c>
      <c r="P32" s="2"/>
      <c r="Q32" s="2">
        <f t="shared" si="0"/>
        <v>16939</v>
      </c>
      <c r="S32" s="74" t="str">
        <f>VLOOKUP(T32,'COMP OKT'!$B:$B,1,0)</f>
        <v>1278014-00</v>
      </c>
      <c r="T32" s="102" t="str">
        <f t="shared" si="1"/>
        <v>1278014-00</v>
      </c>
      <c r="U32" s="74">
        <f t="shared" si="2"/>
        <v>16939</v>
      </c>
    </row>
    <row r="33" spans="1:21" x14ac:dyDescent="0.35">
      <c r="A33" s="77" t="s">
        <v>11421</v>
      </c>
      <c r="B33" s="2">
        <v>707</v>
      </c>
      <c r="C33" s="2"/>
      <c r="D33" s="2"/>
      <c r="E33" s="2"/>
      <c r="F33" s="2"/>
      <c r="G33" s="2"/>
      <c r="H33" s="2"/>
      <c r="I33" s="2">
        <v>7941</v>
      </c>
      <c r="J33" s="2">
        <v>860</v>
      </c>
      <c r="K33" s="2"/>
      <c r="L33" s="2"/>
      <c r="M33" s="2"/>
      <c r="N33" s="2"/>
      <c r="O33" s="2"/>
      <c r="P33" s="2"/>
      <c r="Q33" s="2">
        <f t="shared" si="0"/>
        <v>9508</v>
      </c>
      <c r="S33" s="74" t="str">
        <f>VLOOKUP(T33,'COMP OKT'!$B:$B,1,0)</f>
        <v>1278054-02</v>
      </c>
      <c r="T33" s="102" t="str">
        <f t="shared" si="1"/>
        <v>1278054-02</v>
      </c>
      <c r="U33" s="74">
        <f t="shared" si="2"/>
        <v>9508</v>
      </c>
    </row>
    <row r="34" spans="1:21" x14ac:dyDescent="0.35">
      <c r="A34" s="77" t="s">
        <v>6957</v>
      </c>
      <c r="B34" s="2"/>
      <c r="C34" s="2"/>
      <c r="D34" s="2"/>
      <c r="E34" s="2"/>
      <c r="F34" s="2"/>
      <c r="G34" s="2"/>
      <c r="H34" s="2"/>
      <c r="I34" s="2">
        <v>6207</v>
      </c>
      <c r="J34" s="2">
        <v>4193</v>
      </c>
      <c r="K34" s="2">
        <v>647</v>
      </c>
      <c r="L34" s="2"/>
      <c r="M34" s="2">
        <v>395</v>
      </c>
      <c r="N34" s="2"/>
      <c r="O34" s="2"/>
      <c r="P34" s="2"/>
      <c r="Q34" s="2">
        <f t="shared" si="0"/>
        <v>11442</v>
      </c>
      <c r="S34" s="74" t="str">
        <f>VLOOKUP(T34,'COMP OKT'!$B:$B,1,0)</f>
        <v>1278055-02</v>
      </c>
      <c r="T34" s="102" t="str">
        <f t="shared" si="1"/>
        <v>1278055-02</v>
      </c>
      <c r="U34" s="74">
        <f t="shared" si="2"/>
        <v>11442</v>
      </c>
    </row>
    <row r="35" spans="1:21" x14ac:dyDescent="0.35">
      <c r="A35" s="77" t="s">
        <v>413</v>
      </c>
      <c r="B35" s="2"/>
      <c r="C35" s="2"/>
      <c r="D35" s="2"/>
      <c r="E35" s="2"/>
      <c r="F35" s="2"/>
      <c r="G35" s="2"/>
      <c r="H35" s="2"/>
      <c r="I35" s="2"/>
      <c r="J35" s="2">
        <v>5739</v>
      </c>
      <c r="K35" s="2"/>
      <c r="L35" s="2"/>
      <c r="M35" s="2">
        <v>22</v>
      </c>
      <c r="N35" s="2"/>
      <c r="O35" s="2">
        <v>3600</v>
      </c>
      <c r="P35" s="2"/>
      <c r="Q35" s="2">
        <f t="shared" si="0"/>
        <v>9361</v>
      </c>
      <c r="S35" s="74" t="str">
        <f>VLOOKUP(T35,'COMP OKT'!$B:$B,1,0)</f>
        <v>1278123-00</v>
      </c>
      <c r="T35" s="102" t="str">
        <f t="shared" si="1"/>
        <v>1278123-00</v>
      </c>
      <c r="U35" s="74">
        <f t="shared" si="2"/>
        <v>9361</v>
      </c>
    </row>
    <row r="36" spans="1:21" x14ac:dyDescent="0.35">
      <c r="A36" s="77" t="s">
        <v>414</v>
      </c>
      <c r="B36" s="2"/>
      <c r="C36" s="2">
        <v>2930</v>
      </c>
      <c r="D36" s="2"/>
      <c r="E36" s="2"/>
      <c r="F36" s="2"/>
      <c r="G36" s="2"/>
      <c r="H36" s="2"/>
      <c r="I36" s="2"/>
      <c r="J36" s="2">
        <v>1140</v>
      </c>
      <c r="K36" s="2">
        <v>771</v>
      </c>
      <c r="L36" s="2"/>
      <c r="M36" s="2"/>
      <c r="N36" s="2"/>
      <c r="O36" s="2">
        <v>15100</v>
      </c>
      <c r="P36" s="2"/>
      <c r="Q36" s="2">
        <f t="shared" si="0"/>
        <v>19941</v>
      </c>
      <c r="S36" s="74" t="str">
        <f>VLOOKUP(T36,'COMP OKT'!$B:$B,1,0)</f>
        <v>1278124-01</v>
      </c>
      <c r="T36" s="102" t="str">
        <f t="shared" si="1"/>
        <v>1278124-01</v>
      </c>
      <c r="U36" s="74">
        <f t="shared" si="2"/>
        <v>19941</v>
      </c>
    </row>
    <row r="37" spans="1:21" x14ac:dyDescent="0.35">
      <c r="A37" s="77" t="s">
        <v>318</v>
      </c>
      <c r="B37" s="2"/>
      <c r="C37" s="2"/>
      <c r="D37" s="2"/>
      <c r="E37" s="2"/>
      <c r="F37" s="2"/>
      <c r="G37" s="2"/>
      <c r="H37" s="2"/>
      <c r="I37" s="2"/>
      <c r="J37" s="2">
        <v>3899</v>
      </c>
      <c r="K37" s="2"/>
      <c r="L37" s="2"/>
      <c r="M37" s="2"/>
      <c r="N37" s="2"/>
      <c r="O37" s="2">
        <v>1000</v>
      </c>
      <c r="P37" s="2"/>
      <c r="Q37" s="2">
        <f t="shared" si="0"/>
        <v>4899</v>
      </c>
      <c r="S37" s="74" t="str">
        <f>VLOOKUP(T37,'COMP OKT'!$B:$B,1,0)</f>
        <v>1279527-01</v>
      </c>
      <c r="T37" s="102" t="str">
        <f t="shared" si="1"/>
        <v>1279527-01</v>
      </c>
      <c r="U37" s="74">
        <f t="shared" si="2"/>
        <v>4899</v>
      </c>
    </row>
    <row r="38" spans="1:21" x14ac:dyDescent="0.35">
      <c r="A38" s="77" t="s">
        <v>219</v>
      </c>
      <c r="B38" s="2"/>
      <c r="C38" s="2"/>
      <c r="D38" s="2"/>
      <c r="E38" s="2"/>
      <c r="F38" s="2"/>
      <c r="G38" s="2"/>
      <c r="H38" s="2"/>
      <c r="I38" s="2"/>
      <c r="J38" s="2">
        <v>7098</v>
      </c>
      <c r="K38" s="2">
        <v>1255</v>
      </c>
      <c r="L38" s="2"/>
      <c r="M38" s="2"/>
      <c r="N38" s="2"/>
      <c r="O38" s="2"/>
      <c r="P38" s="2"/>
      <c r="Q38" s="2">
        <f t="shared" si="0"/>
        <v>8353</v>
      </c>
      <c r="S38" s="74" t="str">
        <f>VLOOKUP(T38,'COMP OKT'!$B:$B,1,0)</f>
        <v>1292782-01</v>
      </c>
      <c r="T38" s="102" t="str">
        <f t="shared" si="1"/>
        <v>1292782-01</v>
      </c>
      <c r="U38" s="74">
        <f t="shared" si="2"/>
        <v>8353</v>
      </c>
    </row>
    <row r="39" spans="1:21" x14ac:dyDescent="0.35">
      <c r="A39" s="77" t="s">
        <v>320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>
        <v>515</v>
      </c>
      <c r="P39" s="2"/>
      <c r="Q39" s="2">
        <f t="shared" si="0"/>
        <v>515</v>
      </c>
      <c r="S39" s="74" t="str">
        <f>VLOOKUP(T39,'COMP OKT'!$B:$B,1,0)</f>
        <v>1292824-01</v>
      </c>
      <c r="T39" s="102" t="str">
        <f t="shared" si="1"/>
        <v>1292824-01</v>
      </c>
      <c r="U39" s="74">
        <f t="shared" si="2"/>
        <v>515</v>
      </c>
    </row>
    <row r="40" spans="1:21" x14ac:dyDescent="0.35">
      <c r="A40" s="77" t="s">
        <v>321</v>
      </c>
      <c r="B40" s="2"/>
      <c r="C40" s="2"/>
      <c r="D40" s="2"/>
      <c r="E40" s="2"/>
      <c r="F40" s="2"/>
      <c r="G40" s="2"/>
      <c r="H40" s="2"/>
      <c r="I40" s="2">
        <v>320</v>
      </c>
      <c r="J40" s="2"/>
      <c r="K40" s="2"/>
      <c r="L40" s="2"/>
      <c r="M40" s="2"/>
      <c r="N40" s="2"/>
      <c r="O40" s="2"/>
      <c r="P40" s="2"/>
      <c r="Q40" s="2">
        <f t="shared" si="0"/>
        <v>320</v>
      </c>
      <c r="S40" s="74" t="str">
        <f>VLOOKUP(T40,'COMP OKT'!$B:$B,1,0)</f>
        <v>1292825-01</v>
      </c>
      <c r="T40" s="102" t="str">
        <f t="shared" si="1"/>
        <v>1292825-01</v>
      </c>
      <c r="U40" s="74">
        <f t="shared" si="2"/>
        <v>320</v>
      </c>
    </row>
    <row r="41" spans="1:21" x14ac:dyDescent="0.35">
      <c r="A41" s="77" t="s">
        <v>323</v>
      </c>
      <c r="B41" s="2"/>
      <c r="C41" s="2"/>
      <c r="D41" s="2"/>
      <c r="E41" s="2"/>
      <c r="F41" s="2"/>
      <c r="G41" s="2"/>
      <c r="H41" s="2"/>
      <c r="I41" s="2"/>
      <c r="J41" s="2">
        <v>87</v>
      </c>
      <c r="K41" s="2"/>
      <c r="L41" s="2"/>
      <c r="M41" s="2"/>
      <c r="N41" s="2"/>
      <c r="O41" s="2">
        <v>98</v>
      </c>
      <c r="P41" s="2"/>
      <c r="Q41" s="2">
        <f t="shared" si="0"/>
        <v>185</v>
      </c>
      <c r="S41" s="74" t="str">
        <f>VLOOKUP(T41,'COMP OKT'!$B:$B,1,0)</f>
        <v>1292827-01</v>
      </c>
      <c r="T41" s="102" t="str">
        <f t="shared" si="1"/>
        <v>1292827-01</v>
      </c>
      <c r="U41" s="74">
        <f t="shared" si="2"/>
        <v>185</v>
      </c>
    </row>
    <row r="42" spans="1:21" x14ac:dyDescent="0.35">
      <c r="A42" s="77" t="s">
        <v>324</v>
      </c>
      <c r="B42" s="2"/>
      <c r="C42" s="2"/>
      <c r="D42" s="2"/>
      <c r="E42" s="2"/>
      <c r="F42" s="2"/>
      <c r="G42" s="2"/>
      <c r="H42" s="2"/>
      <c r="I42" s="2"/>
      <c r="J42" s="2">
        <v>1444</v>
      </c>
      <c r="K42" s="2"/>
      <c r="L42" s="2"/>
      <c r="M42" s="2"/>
      <c r="N42" s="2"/>
      <c r="O42" s="2">
        <v>8000</v>
      </c>
      <c r="P42" s="2"/>
      <c r="Q42" s="2">
        <f t="shared" si="0"/>
        <v>9444</v>
      </c>
      <c r="S42" s="74" t="str">
        <f>VLOOKUP(T42,'COMP OKT'!$B:$B,1,0)</f>
        <v>1457527-01</v>
      </c>
      <c r="T42" s="102" t="str">
        <f t="shared" si="1"/>
        <v>1457527-01</v>
      </c>
      <c r="U42" s="74">
        <f t="shared" si="2"/>
        <v>9444</v>
      </c>
    </row>
    <row r="43" spans="1:21" x14ac:dyDescent="0.35">
      <c r="A43" s="77" t="s">
        <v>715</v>
      </c>
      <c r="B43" s="2"/>
      <c r="C43" s="2"/>
      <c r="D43" s="2"/>
      <c r="E43" s="2"/>
      <c r="F43" s="2"/>
      <c r="G43" s="2"/>
      <c r="H43" s="2">
        <v>382</v>
      </c>
      <c r="I43" s="2"/>
      <c r="J43" s="2"/>
      <c r="K43" s="2"/>
      <c r="L43" s="2"/>
      <c r="M43" s="2"/>
      <c r="N43" s="2"/>
      <c r="O43" s="2"/>
      <c r="P43" s="2"/>
      <c r="Q43" s="2">
        <f t="shared" si="0"/>
        <v>382</v>
      </c>
      <c r="S43" s="74" t="str">
        <f>VLOOKUP(T43,'COMP OKT'!$B:$B,1,0)</f>
        <v>1475798-01</v>
      </c>
      <c r="T43" s="102" t="str">
        <f t="shared" si="1"/>
        <v>1475798-01</v>
      </c>
      <c r="U43" s="74">
        <f t="shared" si="2"/>
        <v>382</v>
      </c>
    </row>
    <row r="44" spans="1:21" x14ac:dyDescent="0.35">
      <c r="A44" s="77" t="s">
        <v>7603</v>
      </c>
      <c r="B44" s="2"/>
      <c r="C44" s="2"/>
      <c r="D44" s="2"/>
      <c r="E44" s="2"/>
      <c r="F44" s="2"/>
      <c r="G44" s="2"/>
      <c r="H44" s="2"/>
      <c r="I44" s="2"/>
      <c r="J44" s="2">
        <v>193</v>
      </c>
      <c r="K44" s="2"/>
      <c r="L44" s="2"/>
      <c r="M44" s="2"/>
      <c r="N44" s="2"/>
      <c r="O44" s="2">
        <v>2000</v>
      </c>
      <c r="P44" s="2"/>
      <c r="Q44" s="2">
        <f t="shared" si="0"/>
        <v>2193</v>
      </c>
      <c r="S44" s="74" t="str">
        <f>VLOOKUP(T44,'COMP OKT'!$B:$B,1,0)</f>
        <v>1525869-01</v>
      </c>
      <c r="T44" s="102" t="str">
        <f t="shared" si="1"/>
        <v>1525869-01</v>
      </c>
      <c r="U44" s="74">
        <f t="shared" si="2"/>
        <v>2193</v>
      </c>
    </row>
    <row r="45" spans="1:21" x14ac:dyDescent="0.35">
      <c r="A45" s="77" t="s">
        <v>7610</v>
      </c>
      <c r="B45" s="2"/>
      <c r="C45" s="2"/>
      <c r="D45" s="2"/>
      <c r="E45" s="2"/>
      <c r="F45" s="2"/>
      <c r="G45" s="2"/>
      <c r="H45" s="2"/>
      <c r="I45" s="2"/>
      <c r="J45" s="2">
        <v>19</v>
      </c>
      <c r="K45" s="2"/>
      <c r="L45" s="2"/>
      <c r="M45" s="2"/>
      <c r="N45" s="2"/>
      <c r="O45" s="2">
        <v>800</v>
      </c>
      <c r="P45" s="2"/>
      <c r="Q45" s="2">
        <f t="shared" si="0"/>
        <v>819</v>
      </c>
      <c r="S45" s="74" t="str">
        <f>VLOOKUP(T45,'COMP OKT'!$B:$B,1,0)</f>
        <v>1525870-01</v>
      </c>
      <c r="T45" s="102" t="str">
        <f t="shared" si="1"/>
        <v>1525870-01</v>
      </c>
      <c r="U45" s="74">
        <f t="shared" si="2"/>
        <v>819</v>
      </c>
    </row>
    <row r="46" spans="1:21" x14ac:dyDescent="0.35">
      <c r="A46" s="77" t="s">
        <v>52</v>
      </c>
      <c r="B46" s="2"/>
      <c r="C46" s="2"/>
      <c r="D46" s="2"/>
      <c r="E46" s="2"/>
      <c r="F46" s="2"/>
      <c r="G46" s="2"/>
      <c r="H46" s="2">
        <v>7000</v>
      </c>
      <c r="I46" s="2"/>
      <c r="J46" s="2">
        <v>232</v>
      </c>
      <c r="K46" s="2"/>
      <c r="L46" s="2"/>
      <c r="M46" s="2"/>
      <c r="N46" s="2"/>
      <c r="O46" s="2">
        <v>834</v>
      </c>
      <c r="P46" s="2"/>
      <c r="Q46" s="2">
        <f t="shared" si="0"/>
        <v>8066</v>
      </c>
      <c r="S46" s="74" t="str">
        <f>VLOOKUP(T46,'COMP OKT'!$B:$B,1,0)</f>
        <v>1527406-01</v>
      </c>
      <c r="T46" s="102" t="str">
        <f t="shared" si="1"/>
        <v>1527406-01</v>
      </c>
      <c r="U46" s="74">
        <f t="shared" si="2"/>
        <v>8066</v>
      </c>
    </row>
    <row r="47" spans="1:21" x14ac:dyDescent="0.35">
      <c r="A47" s="77" t="s">
        <v>725</v>
      </c>
      <c r="B47" s="2"/>
      <c r="C47" s="2"/>
      <c r="D47" s="2"/>
      <c r="E47" s="2"/>
      <c r="F47" s="2"/>
      <c r="G47" s="2"/>
      <c r="H47" s="2"/>
      <c r="I47" s="2"/>
      <c r="J47" s="2">
        <v>97</v>
      </c>
      <c r="K47" s="2"/>
      <c r="L47" s="2"/>
      <c r="M47" s="2"/>
      <c r="N47" s="2"/>
      <c r="O47" s="2"/>
      <c r="P47" s="2"/>
      <c r="Q47" s="2">
        <f t="shared" si="0"/>
        <v>97</v>
      </c>
      <c r="S47" s="74" t="str">
        <f>VLOOKUP(T47,'COMP OKT'!$B:$B,1,0)</f>
        <v>1550031-01</v>
      </c>
      <c r="T47" s="102" t="str">
        <f t="shared" si="1"/>
        <v>1550031-01</v>
      </c>
      <c r="U47" s="74">
        <f t="shared" si="2"/>
        <v>97</v>
      </c>
    </row>
    <row r="48" spans="1:21" x14ac:dyDescent="0.35">
      <c r="A48" s="77" t="s">
        <v>728</v>
      </c>
      <c r="B48" s="2"/>
      <c r="C48" s="2"/>
      <c r="D48" s="2"/>
      <c r="E48" s="2"/>
      <c r="F48" s="2"/>
      <c r="G48" s="2"/>
      <c r="H48" s="2"/>
      <c r="I48" s="2"/>
      <c r="J48" s="2">
        <v>153</v>
      </c>
      <c r="K48" s="2"/>
      <c r="L48" s="2"/>
      <c r="M48" s="2"/>
      <c r="N48" s="2"/>
      <c r="O48" s="2">
        <v>250</v>
      </c>
      <c r="P48" s="2"/>
      <c r="Q48" s="2">
        <f t="shared" si="0"/>
        <v>403</v>
      </c>
      <c r="S48" s="74" t="str">
        <f>VLOOKUP(T48,'COMP OKT'!$B:$B,1,0)</f>
        <v>1573703-02</v>
      </c>
      <c r="T48" s="102" t="str">
        <f t="shared" si="1"/>
        <v>1573703-02</v>
      </c>
      <c r="U48" s="74">
        <f t="shared" si="2"/>
        <v>403</v>
      </c>
    </row>
    <row r="49" spans="1:21" x14ac:dyDescent="0.35">
      <c r="A49" s="77" t="s">
        <v>53</v>
      </c>
      <c r="B49" s="2"/>
      <c r="C49" s="2"/>
      <c r="D49" s="2"/>
      <c r="E49" s="2"/>
      <c r="F49" s="2"/>
      <c r="G49" s="2"/>
      <c r="H49" s="2"/>
      <c r="I49" s="2"/>
      <c r="J49" s="2">
        <v>234</v>
      </c>
      <c r="K49" s="2"/>
      <c r="L49" s="2"/>
      <c r="M49" s="2"/>
      <c r="N49" s="2"/>
      <c r="O49" s="2">
        <v>3001</v>
      </c>
      <c r="P49" s="2"/>
      <c r="Q49" s="2">
        <f t="shared" si="0"/>
        <v>3235</v>
      </c>
      <c r="S49" s="74" t="str">
        <f>VLOOKUP(T49,'COMP OKT'!$B:$B,1,0)</f>
        <v>1575756-01</v>
      </c>
      <c r="T49" s="102" t="str">
        <f t="shared" si="1"/>
        <v>1575756-01</v>
      </c>
      <c r="U49" s="74">
        <f t="shared" si="2"/>
        <v>3235</v>
      </c>
    </row>
    <row r="50" spans="1:21" x14ac:dyDescent="0.35">
      <c r="A50" s="77" t="s">
        <v>6437</v>
      </c>
      <c r="B50" s="2"/>
      <c r="C50" s="2"/>
      <c r="D50" s="2"/>
      <c r="E50" s="2"/>
      <c r="F50" s="2"/>
      <c r="G50" s="2"/>
      <c r="H50" s="2"/>
      <c r="I50" s="2"/>
      <c r="J50" s="2">
        <v>143</v>
      </c>
      <c r="K50" s="2"/>
      <c r="L50" s="2"/>
      <c r="M50" s="2"/>
      <c r="N50" s="2"/>
      <c r="O50" s="2">
        <v>90</v>
      </c>
      <c r="P50" s="2"/>
      <c r="Q50" s="2">
        <f t="shared" si="0"/>
        <v>233</v>
      </c>
      <c r="S50" s="74" t="str">
        <f>VLOOKUP(T50,'COMP OKT'!$B:$B,1,0)</f>
        <v>1592650-01</v>
      </c>
      <c r="T50" s="102" t="str">
        <f t="shared" si="1"/>
        <v>1592650-01</v>
      </c>
      <c r="U50" s="74">
        <f t="shared" si="2"/>
        <v>233</v>
      </c>
    </row>
    <row r="51" spans="1:21" x14ac:dyDescent="0.35">
      <c r="A51" s="77" t="s">
        <v>327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>
        <v>446</v>
      </c>
      <c r="P51" s="2"/>
      <c r="Q51" s="2">
        <f t="shared" si="0"/>
        <v>446</v>
      </c>
      <c r="S51" s="74" t="str">
        <f>VLOOKUP(T51,'COMP OKT'!$B:$B,1,0)</f>
        <v>1600213-01</v>
      </c>
      <c r="T51" s="102" t="str">
        <f t="shared" si="1"/>
        <v>1600213-01</v>
      </c>
      <c r="U51" s="74">
        <f t="shared" si="2"/>
        <v>446</v>
      </c>
    </row>
    <row r="52" spans="1:21" x14ac:dyDescent="0.35">
      <c r="A52" s="77" t="s">
        <v>328</v>
      </c>
      <c r="B52" s="2"/>
      <c r="C52" s="2"/>
      <c r="D52" s="2"/>
      <c r="E52" s="2"/>
      <c r="F52" s="2"/>
      <c r="G52" s="2"/>
      <c r="H52" s="2"/>
      <c r="I52" s="2"/>
      <c r="J52" s="2">
        <v>21</v>
      </c>
      <c r="K52" s="2"/>
      <c r="L52" s="2"/>
      <c r="M52" s="2"/>
      <c r="N52" s="2"/>
      <c r="O52" s="2"/>
      <c r="P52" s="2"/>
      <c r="Q52" s="2">
        <f t="shared" si="0"/>
        <v>21</v>
      </c>
      <c r="S52" s="74" t="str">
        <f>VLOOKUP(T52,'COMP OKT'!$B:$B,1,0)</f>
        <v>1600214-02</v>
      </c>
      <c r="T52" s="102" t="str">
        <f t="shared" si="1"/>
        <v>1600214-02</v>
      </c>
      <c r="U52" s="74">
        <f t="shared" si="2"/>
        <v>21</v>
      </c>
    </row>
    <row r="53" spans="1:21" x14ac:dyDescent="0.35">
      <c r="A53" s="77" t="s">
        <v>330</v>
      </c>
      <c r="B53" s="2"/>
      <c r="C53" s="2"/>
      <c r="D53" s="2"/>
      <c r="E53" s="2"/>
      <c r="F53" s="2"/>
      <c r="G53" s="2"/>
      <c r="H53" s="2"/>
      <c r="I53" s="2"/>
      <c r="J53" s="2">
        <v>1265</v>
      </c>
      <c r="K53" s="2"/>
      <c r="L53" s="2"/>
      <c r="M53" s="2"/>
      <c r="N53" s="2"/>
      <c r="O53" s="2"/>
      <c r="P53" s="2"/>
      <c r="Q53" s="2">
        <f t="shared" si="0"/>
        <v>1265</v>
      </c>
      <c r="S53" s="74" t="str">
        <f>VLOOKUP(T53,'COMP OKT'!$B:$B,1,0)</f>
        <v>1600216-01</v>
      </c>
      <c r="T53" s="102" t="str">
        <f t="shared" si="1"/>
        <v>1600216-01</v>
      </c>
      <c r="U53" s="74">
        <f t="shared" si="2"/>
        <v>1265</v>
      </c>
    </row>
    <row r="54" spans="1:21" x14ac:dyDescent="0.35">
      <c r="A54" s="77" t="s">
        <v>220</v>
      </c>
      <c r="B54" s="2"/>
      <c r="C54" s="2"/>
      <c r="D54" s="2"/>
      <c r="E54" s="2"/>
      <c r="F54" s="2"/>
      <c r="G54" s="2"/>
      <c r="H54" s="2"/>
      <c r="I54" s="2"/>
      <c r="J54" s="2">
        <v>1183</v>
      </c>
      <c r="K54" s="2"/>
      <c r="L54" s="2"/>
      <c r="M54" s="2"/>
      <c r="N54" s="2"/>
      <c r="O54" s="2">
        <v>1284</v>
      </c>
      <c r="P54" s="2"/>
      <c r="Q54" s="2">
        <f t="shared" si="0"/>
        <v>2467</v>
      </c>
      <c r="S54" s="74" t="str">
        <f>VLOOKUP(T54,'COMP OKT'!$B:$B,1,0)</f>
        <v>1600250-01</v>
      </c>
      <c r="T54" s="102" t="str">
        <f t="shared" si="1"/>
        <v>1600250-01</v>
      </c>
      <c r="U54" s="74">
        <f t="shared" si="2"/>
        <v>2467</v>
      </c>
    </row>
    <row r="55" spans="1:21" x14ac:dyDescent="0.35">
      <c r="A55" s="77" t="s">
        <v>369</v>
      </c>
      <c r="B55" s="2"/>
      <c r="C55" s="2"/>
      <c r="D55" s="2"/>
      <c r="E55" s="2"/>
      <c r="F55" s="2"/>
      <c r="G55" s="2"/>
      <c r="H55" s="2"/>
      <c r="I55" s="2"/>
      <c r="J55" s="2">
        <v>34</v>
      </c>
      <c r="K55" s="2"/>
      <c r="L55" s="2"/>
      <c r="M55" s="2"/>
      <c r="N55" s="2"/>
      <c r="O55" s="2"/>
      <c r="P55" s="2"/>
      <c r="Q55" s="2">
        <f t="shared" si="0"/>
        <v>34</v>
      </c>
      <c r="S55" s="74" t="str">
        <f>VLOOKUP(T55,'COMP OKT'!$B:$B,1,0)</f>
        <v>1600364-01</v>
      </c>
      <c r="T55" s="102" t="str">
        <f t="shared" si="1"/>
        <v>1600364-01</v>
      </c>
      <c r="U55" s="74">
        <f t="shared" si="2"/>
        <v>34</v>
      </c>
    </row>
    <row r="56" spans="1:21" x14ac:dyDescent="0.35">
      <c r="A56" s="77" t="s">
        <v>370</v>
      </c>
      <c r="B56" s="2"/>
      <c r="C56" s="2"/>
      <c r="D56" s="2"/>
      <c r="E56" s="2"/>
      <c r="F56" s="2"/>
      <c r="G56" s="2"/>
      <c r="H56" s="2"/>
      <c r="I56" s="2"/>
      <c r="J56" s="2">
        <v>701</v>
      </c>
      <c r="K56" s="2"/>
      <c r="L56" s="2"/>
      <c r="M56" s="2"/>
      <c r="N56" s="2"/>
      <c r="O56" s="2"/>
      <c r="P56" s="2"/>
      <c r="Q56" s="2">
        <f t="shared" si="0"/>
        <v>701</v>
      </c>
      <c r="S56" s="74" t="str">
        <f>VLOOKUP(T56,'COMP OKT'!$B:$B,1,0)</f>
        <v>1600365-01</v>
      </c>
      <c r="T56" s="102" t="str">
        <f t="shared" si="1"/>
        <v>1600365-01</v>
      </c>
      <c r="U56" s="74">
        <f t="shared" si="2"/>
        <v>701</v>
      </c>
    </row>
    <row r="57" spans="1:21" x14ac:dyDescent="0.35">
      <c r="A57" s="77" t="s">
        <v>54</v>
      </c>
      <c r="B57" s="2"/>
      <c r="C57" s="2"/>
      <c r="D57" s="2"/>
      <c r="E57" s="2"/>
      <c r="F57" s="2"/>
      <c r="G57" s="2"/>
      <c r="H57" s="2"/>
      <c r="I57" s="2"/>
      <c r="J57" s="2">
        <v>612</v>
      </c>
      <c r="K57" s="2"/>
      <c r="L57" s="2"/>
      <c r="M57" s="2"/>
      <c r="N57" s="2"/>
      <c r="O57" s="2">
        <v>1000</v>
      </c>
      <c r="P57" s="2"/>
      <c r="Q57" s="2">
        <f t="shared" si="0"/>
        <v>1612</v>
      </c>
      <c r="S57" s="74" t="str">
        <f>VLOOKUP(T57,'COMP OKT'!$B:$B,1,0)</f>
        <v>1600368-00</v>
      </c>
      <c r="T57" s="102" t="str">
        <f t="shared" si="1"/>
        <v>1600368-00</v>
      </c>
      <c r="U57" s="74">
        <f t="shared" si="2"/>
        <v>1612</v>
      </c>
    </row>
    <row r="58" spans="1:21" x14ac:dyDescent="0.35">
      <c r="A58" s="77" t="s">
        <v>734</v>
      </c>
      <c r="B58" s="2"/>
      <c r="C58" s="2"/>
      <c r="D58" s="2"/>
      <c r="E58" s="2"/>
      <c r="F58" s="2"/>
      <c r="G58" s="2"/>
      <c r="H58" s="2"/>
      <c r="I58" s="2"/>
      <c r="J58" s="2">
        <v>61</v>
      </c>
      <c r="K58" s="2"/>
      <c r="L58" s="2"/>
      <c r="M58" s="2"/>
      <c r="N58" s="2"/>
      <c r="O58" s="2"/>
      <c r="P58" s="2"/>
      <c r="Q58" s="2">
        <f t="shared" si="0"/>
        <v>61</v>
      </c>
      <c r="S58" s="74" t="str">
        <f>VLOOKUP(T58,'COMP OKT'!$B:$B,1,0)</f>
        <v>1606935-01</v>
      </c>
      <c r="T58" s="102" t="str">
        <f t="shared" si="1"/>
        <v>1606935-01</v>
      </c>
      <c r="U58" s="74">
        <f t="shared" si="2"/>
        <v>61</v>
      </c>
    </row>
    <row r="59" spans="1:21" x14ac:dyDescent="0.35">
      <c r="A59" s="77" t="s">
        <v>331</v>
      </c>
      <c r="B59" s="2"/>
      <c r="C59" s="2"/>
      <c r="D59" s="2"/>
      <c r="E59" s="2"/>
      <c r="F59" s="2"/>
      <c r="G59" s="2"/>
      <c r="H59" s="2">
        <v>1615</v>
      </c>
      <c r="I59" s="2"/>
      <c r="J59" s="2"/>
      <c r="K59" s="2"/>
      <c r="L59" s="2"/>
      <c r="M59" s="2"/>
      <c r="N59" s="2"/>
      <c r="O59" s="2"/>
      <c r="P59" s="2"/>
      <c r="Q59" s="2">
        <f t="shared" si="0"/>
        <v>1615</v>
      </c>
      <c r="S59" s="74" t="str">
        <f>VLOOKUP(T59,'COMP OKT'!$B:$B,1,0)</f>
        <v>1608504-01</v>
      </c>
      <c r="T59" s="102" t="str">
        <f t="shared" si="1"/>
        <v>1608504-01</v>
      </c>
      <c r="U59" s="74">
        <f t="shared" si="2"/>
        <v>1615</v>
      </c>
    </row>
    <row r="60" spans="1:21" x14ac:dyDescent="0.35">
      <c r="A60" s="77" t="s">
        <v>221</v>
      </c>
      <c r="B60" s="2"/>
      <c r="C60" s="2"/>
      <c r="D60" s="2"/>
      <c r="E60" s="2"/>
      <c r="F60" s="2"/>
      <c r="G60" s="2"/>
      <c r="H60" s="2"/>
      <c r="I60" s="2"/>
      <c r="J60" s="2">
        <v>845</v>
      </c>
      <c r="K60" s="2"/>
      <c r="L60" s="2"/>
      <c r="M60" s="2"/>
      <c r="N60" s="2"/>
      <c r="O60" s="2">
        <v>1000</v>
      </c>
      <c r="P60" s="2"/>
      <c r="Q60" s="2">
        <f t="shared" si="0"/>
        <v>1845</v>
      </c>
      <c r="S60" s="74" t="str">
        <f>VLOOKUP(T60,'COMP OKT'!$B:$B,1,0)</f>
        <v>1608570-01</v>
      </c>
      <c r="T60" s="102" t="str">
        <f t="shared" si="1"/>
        <v>1608570-01</v>
      </c>
      <c r="U60" s="74">
        <f t="shared" si="2"/>
        <v>1845</v>
      </c>
    </row>
    <row r="61" spans="1:21" x14ac:dyDescent="0.35">
      <c r="A61" s="77" t="s">
        <v>222</v>
      </c>
      <c r="B61" s="2"/>
      <c r="C61" s="2"/>
      <c r="D61" s="2"/>
      <c r="E61" s="2"/>
      <c r="F61" s="2"/>
      <c r="G61" s="2"/>
      <c r="H61" s="2"/>
      <c r="I61" s="2"/>
      <c r="J61" s="2">
        <v>4132</v>
      </c>
      <c r="K61" s="2"/>
      <c r="L61" s="2"/>
      <c r="M61" s="2"/>
      <c r="N61" s="2"/>
      <c r="O61" s="2"/>
      <c r="P61" s="2"/>
      <c r="Q61" s="2">
        <f t="shared" si="0"/>
        <v>4132</v>
      </c>
      <c r="S61" s="74" t="str">
        <f>VLOOKUP(T61,'COMP OKT'!$B:$B,1,0)</f>
        <v>1608635-01</v>
      </c>
      <c r="T61" s="102" t="str">
        <f t="shared" si="1"/>
        <v>1608635-01</v>
      </c>
      <c r="U61" s="74">
        <f t="shared" si="2"/>
        <v>4132</v>
      </c>
    </row>
    <row r="62" spans="1:21" x14ac:dyDescent="0.35">
      <c r="A62" s="77" t="s">
        <v>55</v>
      </c>
      <c r="B62" s="2"/>
      <c r="C62" s="2"/>
      <c r="D62" s="2"/>
      <c r="E62" s="2"/>
      <c r="F62" s="2"/>
      <c r="G62" s="2"/>
      <c r="H62" s="2"/>
      <c r="I62" s="2"/>
      <c r="J62" s="2">
        <v>68</v>
      </c>
      <c r="K62" s="2"/>
      <c r="L62" s="2"/>
      <c r="M62" s="2"/>
      <c r="N62" s="2"/>
      <c r="O62" s="2">
        <v>1000</v>
      </c>
      <c r="P62" s="2"/>
      <c r="Q62" s="2">
        <f t="shared" si="0"/>
        <v>1068</v>
      </c>
      <c r="S62" s="74" t="str">
        <f>VLOOKUP(T62,'COMP OKT'!$B:$B,1,0)</f>
        <v>1608657-01</v>
      </c>
      <c r="T62" s="102" t="str">
        <f t="shared" si="1"/>
        <v>1608657-01</v>
      </c>
      <c r="U62" s="74">
        <f t="shared" si="2"/>
        <v>1068</v>
      </c>
    </row>
    <row r="63" spans="1:21" x14ac:dyDescent="0.35">
      <c r="A63" s="77" t="s">
        <v>223</v>
      </c>
      <c r="B63" s="2"/>
      <c r="C63" s="2"/>
      <c r="D63" s="2"/>
      <c r="E63" s="2"/>
      <c r="F63" s="2"/>
      <c r="G63" s="2"/>
      <c r="H63" s="2"/>
      <c r="I63" s="2"/>
      <c r="J63" s="2">
        <v>2255</v>
      </c>
      <c r="K63" s="2"/>
      <c r="L63" s="2"/>
      <c r="M63" s="2"/>
      <c r="N63" s="2"/>
      <c r="O63" s="2">
        <v>10</v>
      </c>
      <c r="P63" s="2"/>
      <c r="Q63" s="2">
        <f t="shared" si="0"/>
        <v>2265</v>
      </c>
      <c r="S63" s="74" t="str">
        <f>VLOOKUP(T63,'COMP OKT'!$B:$B,1,0)</f>
        <v>1608713-01</v>
      </c>
      <c r="T63" s="102" t="str">
        <f t="shared" si="1"/>
        <v>1608713-01</v>
      </c>
      <c r="U63" s="74">
        <f t="shared" si="2"/>
        <v>2265</v>
      </c>
    </row>
    <row r="64" spans="1:21" x14ac:dyDescent="0.35">
      <c r="A64" s="77" t="s">
        <v>56</v>
      </c>
      <c r="B64" s="2"/>
      <c r="C64" s="2"/>
      <c r="D64" s="2"/>
      <c r="E64" s="2"/>
      <c r="F64" s="2"/>
      <c r="G64" s="2"/>
      <c r="H64" s="2"/>
      <c r="I64" s="2"/>
      <c r="J64" s="2">
        <v>110</v>
      </c>
      <c r="K64" s="2"/>
      <c r="L64" s="2"/>
      <c r="M64" s="2"/>
      <c r="N64" s="2"/>
      <c r="O64" s="2">
        <v>1250</v>
      </c>
      <c r="P64" s="2">
        <v>500</v>
      </c>
      <c r="Q64" s="2">
        <f t="shared" si="0"/>
        <v>860</v>
      </c>
      <c r="S64" s="74" t="str">
        <f>VLOOKUP(T64,'COMP OKT'!$B:$B,1,0)</f>
        <v>1608724-01</v>
      </c>
      <c r="T64" s="102" t="str">
        <f t="shared" si="1"/>
        <v>1608724-01</v>
      </c>
      <c r="U64" s="74">
        <f t="shared" si="2"/>
        <v>860</v>
      </c>
    </row>
    <row r="65" spans="1:21" x14ac:dyDescent="0.35">
      <c r="A65" s="77" t="s">
        <v>57</v>
      </c>
      <c r="B65" s="2"/>
      <c r="C65" s="2"/>
      <c r="D65" s="2"/>
      <c r="E65" s="2"/>
      <c r="F65" s="2"/>
      <c r="G65" s="2"/>
      <c r="H65" s="2"/>
      <c r="I65" s="2"/>
      <c r="J65" s="2">
        <v>103</v>
      </c>
      <c r="K65" s="2"/>
      <c r="L65" s="2"/>
      <c r="M65" s="2"/>
      <c r="N65" s="2"/>
      <c r="O65" s="2">
        <v>400</v>
      </c>
      <c r="P65" s="2">
        <v>100</v>
      </c>
      <c r="Q65" s="2">
        <f t="shared" si="0"/>
        <v>403</v>
      </c>
      <c r="S65" s="74" t="str">
        <f>VLOOKUP(T65,'COMP OKT'!$B:$B,1,0)</f>
        <v>1608738-01</v>
      </c>
      <c r="T65" s="102" t="str">
        <f t="shared" si="1"/>
        <v>1608738-01</v>
      </c>
      <c r="U65" s="74">
        <f t="shared" si="2"/>
        <v>403</v>
      </c>
    </row>
    <row r="66" spans="1:21" x14ac:dyDescent="0.35">
      <c r="A66" s="77" t="s">
        <v>372</v>
      </c>
      <c r="B66" s="2"/>
      <c r="C66" s="2"/>
      <c r="D66" s="2"/>
      <c r="E66" s="2"/>
      <c r="F66" s="2"/>
      <c r="G66" s="2"/>
      <c r="H66" s="2"/>
      <c r="I66" s="2"/>
      <c r="J66" s="2">
        <v>212</v>
      </c>
      <c r="K66" s="2"/>
      <c r="L66" s="2"/>
      <c r="M66" s="2"/>
      <c r="N66" s="2"/>
      <c r="O66" s="2">
        <v>250</v>
      </c>
      <c r="P66" s="2"/>
      <c r="Q66" s="2">
        <f t="shared" si="0"/>
        <v>462</v>
      </c>
      <c r="S66" s="74" t="str">
        <f>VLOOKUP(T66,'COMP OKT'!$B:$B,1,0)</f>
        <v>1608749-01</v>
      </c>
      <c r="T66" s="102" t="str">
        <f t="shared" si="1"/>
        <v>1608749-01</v>
      </c>
      <c r="U66" s="74">
        <f t="shared" si="2"/>
        <v>462</v>
      </c>
    </row>
    <row r="67" spans="1:21" x14ac:dyDescent="0.35">
      <c r="A67" s="77" t="s">
        <v>373</v>
      </c>
      <c r="B67" s="2"/>
      <c r="C67" s="2">
        <v>1260</v>
      </c>
      <c r="D67" s="2"/>
      <c r="E67" s="2"/>
      <c r="F67" s="2"/>
      <c r="G67" s="2"/>
      <c r="H67" s="2"/>
      <c r="I67" s="2"/>
      <c r="J67" s="2">
        <v>78</v>
      </c>
      <c r="K67" s="2"/>
      <c r="L67" s="2"/>
      <c r="M67" s="2"/>
      <c r="N67" s="2"/>
      <c r="O67" s="2"/>
      <c r="P67" s="2"/>
      <c r="Q67" s="2">
        <f t="shared" ref="Q67:Q130" si="3">SUM(B67:O67)-P67</f>
        <v>1338</v>
      </c>
      <c r="S67" s="74" t="str">
        <f>VLOOKUP(T67,'COMP OKT'!$B:$B,1,0)</f>
        <v>1608750-01</v>
      </c>
      <c r="T67" s="102" t="str">
        <f t="shared" ref="T67:T130" si="4">A67</f>
        <v>1608750-01</v>
      </c>
      <c r="U67" s="74">
        <f t="shared" ref="U67:U130" si="5">Q67</f>
        <v>1338</v>
      </c>
    </row>
    <row r="68" spans="1:21" x14ac:dyDescent="0.35">
      <c r="A68" s="77" t="s">
        <v>58</v>
      </c>
      <c r="B68" s="2"/>
      <c r="C68" s="2"/>
      <c r="D68" s="2"/>
      <c r="E68" s="2"/>
      <c r="F68" s="2"/>
      <c r="G68" s="2"/>
      <c r="H68" s="2"/>
      <c r="I68" s="2"/>
      <c r="J68" s="2">
        <v>325</v>
      </c>
      <c r="K68" s="2"/>
      <c r="L68" s="2"/>
      <c r="M68" s="2"/>
      <c r="N68" s="2"/>
      <c r="O68" s="2">
        <v>1250</v>
      </c>
      <c r="P68" s="2"/>
      <c r="Q68" s="2">
        <f t="shared" si="3"/>
        <v>1575</v>
      </c>
      <c r="S68" s="74" t="str">
        <f>VLOOKUP(T68,'COMP OKT'!$B:$B,1,0)</f>
        <v>1608752-01</v>
      </c>
      <c r="T68" s="102" t="str">
        <f t="shared" si="4"/>
        <v>1608752-01</v>
      </c>
      <c r="U68" s="74">
        <f t="shared" si="5"/>
        <v>1575</v>
      </c>
    </row>
    <row r="69" spans="1:21" x14ac:dyDescent="0.35">
      <c r="A69" s="77" t="s">
        <v>59</v>
      </c>
      <c r="B69" s="2"/>
      <c r="C69" s="2">
        <v>12870</v>
      </c>
      <c r="D69" s="2"/>
      <c r="E69" s="2"/>
      <c r="F69" s="2"/>
      <c r="G69" s="2"/>
      <c r="H69" s="2"/>
      <c r="I69" s="2"/>
      <c r="J69" s="2">
        <v>1229</v>
      </c>
      <c r="K69" s="2"/>
      <c r="L69" s="2"/>
      <c r="M69" s="2"/>
      <c r="N69" s="2"/>
      <c r="O69" s="2">
        <v>2000</v>
      </c>
      <c r="P69" s="2"/>
      <c r="Q69" s="2">
        <f t="shared" si="3"/>
        <v>16099</v>
      </c>
      <c r="S69" s="74" t="str">
        <f>VLOOKUP(T69,'COMP OKT'!$B:$B,1,0)</f>
        <v>1608789-02</v>
      </c>
      <c r="T69" s="102" t="str">
        <f t="shared" si="4"/>
        <v>1608789-02</v>
      </c>
      <c r="U69" s="74">
        <f t="shared" si="5"/>
        <v>16099</v>
      </c>
    </row>
    <row r="70" spans="1:21" x14ac:dyDescent="0.35">
      <c r="A70" s="77" t="s">
        <v>60</v>
      </c>
      <c r="B70" s="2"/>
      <c r="C70" s="2"/>
      <c r="D70" s="2"/>
      <c r="E70" s="2"/>
      <c r="F70" s="2"/>
      <c r="G70" s="2"/>
      <c r="H70" s="2"/>
      <c r="I70" s="2"/>
      <c r="J70" s="2">
        <v>1324</v>
      </c>
      <c r="K70" s="2"/>
      <c r="L70" s="2"/>
      <c r="M70" s="2"/>
      <c r="N70" s="2"/>
      <c r="O70" s="2">
        <v>3500</v>
      </c>
      <c r="P70" s="2">
        <v>1000</v>
      </c>
      <c r="Q70" s="2">
        <f t="shared" si="3"/>
        <v>3824</v>
      </c>
      <c r="S70" s="74" t="str">
        <f>VLOOKUP(T70,'COMP OKT'!$B:$B,1,0)</f>
        <v>1608795-01</v>
      </c>
      <c r="T70" s="102" t="str">
        <f t="shared" si="4"/>
        <v>1608795-01</v>
      </c>
      <c r="U70" s="74">
        <f t="shared" si="5"/>
        <v>3824</v>
      </c>
    </row>
    <row r="71" spans="1:21" x14ac:dyDescent="0.35">
      <c r="A71" s="77" t="s">
        <v>61</v>
      </c>
      <c r="B71" s="2"/>
      <c r="C71" s="2"/>
      <c r="D71" s="2"/>
      <c r="E71" s="2"/>
      <c r="F71" s="2"/>
      <c r="G71" s="2"/>
      <c r="H71" s="2"/>
      <c r="I71" s="2"/>
      <c r="J71" s="2">
        <v>5496</v>
      </c>
      <c r="K71" s="2"/>
      <c r="L71" s="2"/>
      <c r="M71" s="2"/>
      <c r="N71" s="2"/>
      <c r="O71" s="2">
        <v>10000</v>
      </c>
      <c r="P71" s="2"/>
      <c r="Q71" s="2">
        <f t="shared" si="3"/>
        <v>15496</v>
      </c>
      <c r="S71" s="74" t="str">
        <f>VLOOKUP(T71,'COMP OKT'!$B:$B,1,0)</f>
        <v>1608797-00</v>
      </c>
      <c r="T71" s="102" t="str">
        <f t="shared" si="4"/>
        <v>1608797-00</v>
      </c>
      <c r="U71" s="74">
        <f t="shared" si="5"/>
        <v>15496</v>
      </c>
    </row>
    <row r="72" spans="1:21" x14ac:dyDescent="0.35">
      <c r="A72" s="77" t="s">
        <v>62</v>
      </c>
      <c r="B72" s="2"/>
      <c r="C72" s="2"/>
      <c r="D72" s="2"/>
      <c r="E72" s="2"/>
      <c r="F72" s="2"/>
      <c r="G72" s="2"/>
      <c r="H72" s="2"/>
      <c r="I72" s="2"/>
      <c r="J72" s="2">
        <v>8328</v>
      </c>
      <c r="K72" s="2"/>
      <c r="L72" s="2"/>
      <c r="M72" s="2"/>
      <c r="N72" s="2"/>
      <c r="O72" s="2">
        <v>8500</v>
      </c>
      <c r="P72" s="2">
        <v>1000</v>
      </c>
      <c r="Q72" s="2">
        <f t="shared" si="3"/>
        <v>15828</v>
      </c>
      <c r="S72" s="74" t="str">
        <f>VLOOKUP(T72,'COMP OKT'!$B:$B,1,0)</f>
        <v>1608801-01</v>
      </c>
      <c r="T72" s="102" t="str">
        <f t="shared" si="4"/>
        <v>1608801-01</v>
      </c>
      <c r="U72" s="74">
        <f t="shared" si="5"/>
        <v>15828</v>
      </c>
    </row>
    <row r="73" spans="1:21" x14ac:dyDescent="0.35">
      <c r="A73" s="77" t="s">
        <v>63</v>
      </c>
      <c r="B73" s="2"/>
      <c r="C73" s="2">
        <v>370</v>
      </c>
      <c r="D73" s="2"/>
      <c r="E73" s="2"/>
      <c r="F73" s="2"/>
      <c r="G73" s="2"/>
      <c r="H73" s="2"/>
      <c r="I73" s="2">
        <v>579</v>
      </c>
      <c r="J73" s="2">
        <v>199</v>
      </c>
      <c r="K73" s="2"/>
      <c r="L73" s="2"/>
      <c r="M73" s="2"/>
      <c r="N73" s="2"/>
      <c r="O73" s="2"/>
      <c r="P73" s="2">
        <v>400</v>
      </c>
      <c r="Q73" s="2">
        <f t="shared" si="3"/>
        <v>748</v>
      </c>
      <c r="S73" s="74" t="str">
        <f>VLOOKUP(T73,'COMP OKT'!$B:$B,1,0)</f>
        <v>1608804-01</v>
      </c>
      <c r="T73" s="102" t="str">
        <f t="shared" si="4"/>
        <v>1608804-01</v>
      </c>
      <c r="U73" s="74">
        <f t="shared" si="5"/>
        <v>748</v>
      </c>
    </row>
    <row r="74" spans="1:21" x14ac:dyDescent="0.35">
      <c r="A74" s="77" t="s">
        <v>374</v>
      </c>
      <c r="B74" s="2"/>
      <c r="C74" s="2"/>
      <c r="D74" s="2"/>
      <c r="E74" s="2"/>
      <c r="F74" s="2"/>
      <c r="G74" s="2"/>
      <c r="H74" s="2"/>
      <c r="I74" s="2"/>
      <c r="J74" s="2">
        <v>3156</v>
      </c>
      <c r="K74" s="2"/>
      <c r="L74" s="2"/>
      <c r="M74" s="2"/>
      <c r="N74" s="2"/>
      <c r="O74" s="2">
        <v>4000</v>
      </c>
      <c r="P74" s="2"/>
      <c r="Q74" s="2">
        <f t="shared" si="3"/>
        <v>7156</v>
      </c>
      <c r="S74" s="74" t="str">
        <f>VLOOKUP(T74,'COMP OKT'!$B:$B,1,0)</f>
        <v>1608864-01</v>
      </c>
      <c r="T74" s="102" t="str">
        <f t="shared" si="4"/>
        <v>1608864-01</v>
      </c>
      <c r="U74" s="74">
        <f t="shared" si="5"/>
        <v>7156</v>
      </c>
    </row>
    <row r="75" spans="1:21" x14ac:dyDescent="0.35">
      <c r="A75" s="77" t="s">
        <v>64</v>
      </c>
      <c r="B75" s="2"/>
      <c r="C75" s="2"/>
      <c r="D75" s="2"/>
      <c r="E75" s="2"/>
      <c r="F75" s="2"/>
      <c r="G75" s="2"/>
      <c r="H75" s="2"/>
      <c r="I75" s="2"/>
      <c r="J75" s="2">
        <v>193</v>
      </c>
      <c r="K75" s="2"/>
      <c r="L75" s="2"/>
      <c r="M75" s="2"/>
      <c r="N75" s="2"/>
      <c r="O75" s="2">
        <v>1600</v>
      </c>
      <c r="P75" s="2">
        <v>200</v>
      </c>
      <c r="Q75" s="2">
        <f t="shared" si="3"/>
        <v>1593</v>
      </c>
      <c r="S75" s="74" t="str">
        <f>VLOOKUP(T75,'COMP OKT'!$B:$B,1,0)</f>
        <v>1608872-02</v>
      </c>
      <c r="T75" s="102" t="str">
        <f t="shared" si="4"/>
        <v>1608872-02</v>
      </c>
      <c r="U75" s="74">
        <f t="shared" si="5"/>
        <v>1593</v>
      </c>
    </row>
    <row r="76" spans="1:21" x14ac:dyDescent="0.35">
      <c r="A76" s="77" t="s">
        <v>65</v>
      </c>
      <c r="B76" s="2"/>
      <c r="C76" s="2"/>
      <c r="D76" s="2"/>
      <c r="E76" s="2"/>
      <c r="F76" s="2"/>
      <c r="G76" s="2"/>
      <c r="H76" s="2"/>
      <c r="I76" s="2">
        <v>270</v>
      </c>
      <c r="J76" s="2">
        <v>525</v>
      </c>
      <c r="K76" s="2"/>
      <c r="L76" s="2"/>
      <c r="M76" s="2"/>
      <c r="N76" s="2"/>
      <c r="O76" s="2"/>
      <c r="P76" s="2">
        <v>250</v>
      </c>
      <c r="Q76" s="2">
        <f t="shared" si="3"/>
        <v>545</v>
      </c>
      <c r="S76" s="74" t="str">
        <f>VLOOKUP(T76,'COMP OKT'!$B:$B,1,0)</f>
        <v>1608908-02</v>
      </c>
      <c r="T76" s="102" t="str">
        <f t="shared" si="4"/>
        <v>1608908-02</v>
      </c>
      <c r="U76" s="74">
        <f t="shared" si="5"/>
        <v>545</v>
      </c>
    </row>
    <row r="77" spans="1:21" x14ac:dyDescent="0.35">
      <c r="A77" s="77" t="s">
        <v>66</v>
      </c>
      <c r="B77" s="2"/>
      <c r="C77" s="2">
        <v>17640</v>
      </c>
      <c r="D77" s="2"/>
      <c r="E77" s="2"/>
      <c r="F77" s="2"/>
      <c r="G77" s="2">
        <v>3908</v>
      </c>
      <c r="H77" s="2"/>
      <c r="I77" s="2"/>
      <c r="J77" s="2">
        <v>445</v>
      </c>
      <c r="K77" s="2"/>
      <c r="L77" s="2">
        <v>2880</v>
      </c>
      <c r="M77" s="2"/>
      <c r="N77" s="2">
        <v>1931</v>
      </c>
      <c r="O77" s="2">
        <v>10521</v>
      </c>
      <c r="P77" s="2">
        <v>3500</v>
      </c>
      <c r="Q77" s="2">
        <f t="shared" si="3"/>
        <v>33825</v>
      </c>
      <c r="S77" s="74" t="str">
        <f>VLOOKUP(T77,'COMP OKT'!$B:$B,1,0)</f>
        <v>1608919-01</v>
      </c>
      <c r="T77" s="102" t="str">
        <f t="shared" si="4"/>
        <v>1608919-01</v>
      </c>
      <c r="U77" s="74">
        <f t="shared" si="5"/>
        <v>33825</v>
      </c>
    </row>
    <row r="78" spans="1:21" x14ac:dyDescent="0.35">
      <c r="A78" s="77" t="s">
        <v>67</v>
      </c>
      <c r="B78" s="2"/>
      <c r="C78" s="2"/>
      <c r="D78" s="2"/>
      <c r="E78" s="2"/>
      <c r="F78" s="2"/>
      <c r="G78" s="2">
        <v>200</v>
      </c>
      <c r="H78" s="2"/>
      <c r="I78" s="2">
        <v>2200</v>
      </c>
      <c r="J78" s="2">
        <v>334</v>
      </c>
      <c r="K78" s="2"/>
      <c r="L78" s="2"/>
      <c r="M78" s="2"/>
      <c r="N78" s="2"/>
      <c r="O78" s="2">
        <v>49</v>
      </c>
      <c r="P78" s="2">
        <v>250</v>
      </c>
      <c r="Q78" s="2">
        <f t="shared" si="3"/>
        <v>2533</v>
      </c>
      <c r="S78" s="74" t="str">
        <f>VLOOKUP(T78,'COMP OKT'!$B:$B,1,0)</f>
        <v>1608981-02</v>
      </c>
      <c r="T78" s="102" t="str">
        <f t="shared" si="4"/>
        <v>1608981-02</v>
      </c>
      <c r="U78" s="74">
        <f t="shared" si="5"/>
        <v>2533</v>
      </c>
    </row>
    <row r="79" spans="1:21" x14ac:dyDescent="0.35">
      <c r="A79" s="77" t="s">
        <v>224</v>
      </c>
      <c r="B79" s="2"/>
      <c r="C79" s="2"/>
      <c r="D79" s="2"/>
      <c r="E79" s="2"/>
      <c r="F79" s="2"/>
      <c r="G79" s="2"/>
      <c r="H79" s="2"/>
      <c r="I79" s="2"/>
      <c r="J79" s="2">
        <v>2734</v>
      </c>
      <c r="K79" s="2"/>
      <c r="L79" s="2"/>
      <c r="M79" s="2"/>
      <c r="N79" s="2"/>
      <c r="O79" s="2">
        <v>500</v>
      </c>
      <c r="P79" s="2"/>
      <c r="Q79" s="2">
        <f t="shared" si="3"/>
        <v>3234</v>
      </c>
      <c r="S79" s="74" t="str">
        <f>VLOOKUP(T79,'COMP OKT'!$B:$B,1,0)</f>
        <v>1609247-01</v>
      </c>
      <c r="T79" s="102" t="str">
        <f t="shared" si="4"/>
        <v>1609247-01</v>
      </c>
      <c r="U79" s="74">
        <f t="shared" si="5"/>
        <v>3234</v>
      </c>
    </row>
    <row r="80" spans="1:21" x14ac:dyDescent="0.35">
      <c r="A80" s="77" t="s">
        <v>68</v>
      </c>
      <c r="B80" s="2"/>
      <c r="C80" s="2"/>
      <c r="D80" s="2"/>
      <c r="E80" s="2"/>
      <c r="F80" s="2"/>
      <c r="G80" s="2"/>
      <c r="H80" s="2"/>
      <c r="I80" s="2">
        <v>11030</v>
      </c>
      <c r="J80" s="2">
        <v>212</v>
      </c>
      <c r="K80" s="2"/>
      <c r="L80" s="2"/>
      <c r="M80" s="2"/>
      <c r="N80" s="2"/>
      <c r="O80" s="2">
        <v>7000</v>
      </c>
      <c r="P80" s="2"/>
      <c r="Q80" s="2">
        <f t="shared" si="3"/>
        <v>18242</v>
      </c>
      <c r="S80" s="74" t="str">
        <f>VLOOKUP(T80,'COMP OKT'!$B:$B,1,0)</f>
        <v>1609274-01</v>
      </c>
      <c r="T80" s="102" t="str">
        <f t="shared" si="4"/>
        <v>1609274-01</v>
      </c>
      <c r="U80" s="74">
        <f t="shared" si="5"/>
        <v>18242</v>
      </c>
    </row>
    <row r="81" spans="1:21" x14ac:dyDescent="0.35">
      <c r="A81" s="77" t="s">
        <v>69</v>
      </c>
      <c r="B81" s="2"/>
      <c r="C81" s="2"/>
      <c r="D81" s="2"/>
      <c r="E81" s="2"/>
      <c r="F81" s="2"/>
      <c r="G81" s="2"/>
      <c r="H81" s="2"/>
      <c r="I81" s="2"/>
      <c r="J81" s="2">
        <v>12771</v>
      </c>
      <c r="K81" s="2"/>
      <c r="L81" s="2"/>
      <c r="M81" s="2"/>
      <c r="N81" s="2"/>
      <c r="O81" s="2">
        <v>3000</v>
      </c>
      <c r="P81" s="2"/>
      <c r="Q81" s="2">
        <f t="shared" si="3"/>
        <v>15771</v>
      </c>
      <c r="S81" s="74" t="str">
        <f>VLOOKUP(T81,'COMP OKT'!$B:$B,1,0)</f>
        <v>1609276-01</v>
      </c>
      <c r="T81" s="102" t="str">
        <f t="shared" si="4"/>
        <v>1609276-01</v>
      </c>
      <c r="U81" s="74">
        <f t="shared" si="5"/>
        <v>15771</v>
      </c>
    </row>
    <row r="82" spans="1:21" x14ac:dyDescent="0.35">
      <c r="A82" s="77" t="s">
        <v>70</v>
      </c>
      <c r="B82" s="2"/>
      <c r="C82" s="2"/>
      <c r="D82" s="2"/>
      <c r="E82" s="2"/>
      <c r="F82" s="2"/>
      <c r="G82" s="2"/>
      <c r="H82" s="2"/>
      <c r="I82" s="2"/>
      <c r="J82" s="2">
        <v>2496</v>
      </c>
      <c r="K82" s="2"/>
      <c r="L82" s="2"/>
      <c r="M82" s="2"/>
      <c r="N82" s="2"/>
      <c r="O82" s="2">
        <v>1250</v>
      </c>
      <c r="P82" s="2">
        <v>250</v>
      </c>
      <c r="Q82" s="2">
        <f t="shared" si="3"/>
        <v>3496</v>
      </c>
      <c r="S82" s="74" t="str">
        <f>VLOOKUP(T82,'COMP OKT'!$B:$B,1,0)</f>
        <v>1610048-01</v>
      </c>
      <c r="T82" s="102" t="str">
        <f t="shared" si="4"/>
        <v>1610048-01</v>
      </c>
      <c r="U82" s="74">
        <f t="shared" si="5"/>
        <v>3496</v>
      </c>
    </row>
    <row r="83" spans="1:21" x14ac:dyDescent="0.35">
      <c r="A83" s="77" t="s">
        <v>71</v>
      </c>
      <c r="B83" s="2"/>
      <c r="C83" s="2"/>
      <c r="D83" s="2"/>
      <c r="E83" s="2"/>
      <c r="F83" s="2"/>
      <c r="G83" s="2"/>
      <c r="H83" s="2">
        <v>424</v>
      </c>
      <c r="I83" s="2"/>
      <c r="J83" s="2"/>
      <c r="K83" s="2"/>
      <c r="L83" s="2"/>
      <c r="M83" s="2"/>
      <c r="N83" s="2"/>
      <c r="O83" s="2"/>
      <c r="P83" s="2"/>
      <c r="Q83" s="2">
        <f t="shared" si="3"/>
        <v>424</v>
      </c>
      <c r="S83" s="74" t="str">
        <f>VLOOKUP(T83,'COMP OKT'!$B:$B,1,0)</f>
        <v>1610050-01</v>
      </c>
      <c r="T83" s="102" t="str">
        <f t="shared" si="4"/>
        <v>1610050-01</v>
      </c>
      <c r="U83" s="74">
        <f t="shared" si="5"/>
        <v>424</v>
      </c>
    </row>
    <row r="84" spans="1:21" x14ac:dyDescent="0.35">
      <c r="A84" s="77" t="s">
        <v>72</v>
      </c>
      <c r="B84" s="2"/>
      <c r="C84" s="2"/>
      <c r="D84" s="2"/>
      <c r="E84" s="2"/>
      <c r="F84" s="2"/>
      <c r="G84" s="2"/>
      <c r="H84" s="2"/>
      <c r="I84" s="2"/>
      <c r="J84" s="2">
        <v>427</v>
      </c>
      <c r="K84" s="2"/>
      <c r="L84" s="2"/>
      <c r="M84" s="2"/>
      <c r="N84" s="2"/>
      <c r="O84" s="2">
        <v>1000</v>
      </c>
      <c r="P84" s="2"/>
      <c r="Q84" s="2">
        <f t="shared" si="3"/>
        <v>1427</v>
      </c>
      <c r="S84" s="74" t="str">
        <f>VLOOKUP(T84,'COMP OKT'!$B:$B,1,0)</f>
        <v>1610808-02</v>
      </c>
      <c r="T84" s="102" t="str">
        <f t="shared" si="4"/>
        <v>1610808-02</v>
      </c>
      <c r="U84" s="74">
        <f t="shared" si="5"/>
        <v>1427</v>
      </c>
    </row>
    <row r="85" spans="1:21" x14ac:dyDescent="0.35">
      <c r="A85" s="77" t="s">
        <v>73</v>
      </c>
      <c r="B85" s="2"/>
      <c r="C85" s="2">
        <v>5838</v>
      </c>
      <c r="D85" s="2"/>
      <c r="E85" s="2"/>
      <c r="F85" s="2"/>
      <c r="G85" s="2"/>
      <c r="H85" s="2"/>
      <c r="I85" s="2"/>
      <c r="J85" s="2">
        <v>660</v>
      </c>
      <c r="K85" s="2"/>
      <c r="L85" s="2"/>
      <c r="M85" s="2"/>
      <c r="N85" s="2"/>
      <c r="O85" s="2">
        <v>8000</v>
      </c>
      <c r="P85" s="2"/>
      <c r="Q85" s="2">
        <f t="shared" si="3"/>
        <v>14498</v>
      </c>
      <c r="S85" s="74" t="str">
        <f>VLOOKUP(T85,'COMP OKT'!$B:$B,1,0)</f>
        <v>1610838-01</v>
      </c>
      <c r="T85" s="102" t="str">
        <f t="shared" si="4"/>
        <v>1610838-01</v>
      </c>
      <c r="U85" s="74">
        <f t="shared" si="5"/>
        <v>14498</v>
      </c>
    </row>
    <row r="86" spans="1:21" x14ac:dyDescent="0.35">
      <c r="A86" s="77" t="s">
        <v>6801</v>
      </c>
      <c r="B86" s="2"/>
      <c r="C86" s="2"/>
      <c r="D86" s="2"/>
      <c r="E86" s="2"/>
      <c r="F86" s="2"/>
      <c r="G86" s="2"/>
      <c r="H86" s="2"/>
      <c r="I86" s="2"/>
      <c r="J86" s="2">
        <v>1101</v>
      </c>
      <c r="K86" s="2"/>
      <c r="L86" s="2"/>
      <c r="M86" s="2"/>
      <c r="N86" s="2"/>
      <c r="O86" s="2">
        <v>2200</v>
      </c>
      <c r="P86" s="2">
        <v>200</v>
      </c>
      <c r="Q86" s="2">
        <f t="shared" si="3"/>
        <v>3101</v>
      </c>
      <c r="S86" s="74" t="str">
        <f>VLOOKUP(T86,'COMP OKT'!$B:$B,1,0)</f>
        <v>1610844-03</v>
      </c>
      <c r="T86" s="102" t="str">
        <f t="shared" si="4"/>
        <v>1610844-03</v>
      </c>
      <c r="U86" s="74">
        <f t="shared" si="5"/>
        <v>3101</v>
      </c>
    </row>
    <row r="87" spans="1:21" x14ac:dyDescent="0.35">
      <c r="A87" s="77" t="s">
        <v>75</v>
      </c>
      <c r="B87" s="2"/>
      <c r="C87" s="2"/>
      <c r="D87" s="2"/>
      <c r="E87" s="2"/>
      <c r="F87" s="2"/>
      <c r="G87" s="2"/>
      <c r="H87" s="2"/>
      <c r="I87" s="2"/>
      <c r="J87" s="2">
        <v>330</v>
      </c>
      <c r="K87" s="2"/>
      <c r="L87" s="2"/>
      <c r="M87" s="2"/>
      <c r="N87" s="2"/>
      <c r="O87" s="2">
        <v>1750</v>
      </c>
      <c r="P87" s="2"/>
      <c r="Q87" s="2">
        <f t="shared" si="3"/>
        <v>2080</v>
      </c>
      <c r="S87" s="74" t="str">
        <f>VLOOKUP(T87,'COMP OKT'!$B:$B,1,0)</f>
        <v>1610851-01</v>
      </c>
      <c r="T87" s="102" t="str">
        <f t="shared" si="4"/>
        <v>1610851-01</v>
      </c>
      <c r="U87" s="74">
        <f t="shared" si="5"/>
        <v>2080</v>
      </c>
    </row>
    <row r="88" spans="1:21" x14ac:dyDescent="0.35">
      <c r="A88" s="77" t="s">
        <v>76</v>
      </c>
      <c r="B88" s="2"/>
      <c r="C88" s="2"/>
      <c r="D88" s="2"/>
      <c r="E88" s="2"/>
      <c r="F88" s="2"/>
      <c r="G88" s="2"/>
      <c r="H88" s="2"/>
      <c r="I88" s="2"/>
      <c r="J88" s="2">
        <v>150</v>
      </c>
      <c r="K88" s="2"/>
      <c r="L88" s="2"/>
      <c r="M88" s="2"/>
      <c r="N88" s="2"/>
      <c r="O88" s="2">
        <v>4250</v>
      </c>
      <c r="P88" s="2"/>
      <c r="Q88" s="2">
        <f t="shared" si="3"/>
        <v>4400</v>
      </c>
      <c r="S88" s="74" t="str">
        <f>VLOOKUP(T88,'COMP OKT'!$B:$B,1,0)</f>
        <v>1610853-01</v>
      </c>
      <c r="T88" s="102" t="str">
        <f t="shared" si="4"/>
        <v>1610853-01</v>
      </c>
      <c r="U88" s="74">
        <f t="shared" si="5"/>
        <v>4400</v>
      </c>
    </row>
    <row r="89" spans="1:21" x14ac:dyDescent="0.35">
      <c r="A89" s="77" t="s">
        <v>225</v>
      </c>
      <c r="B89" s="2"/>
      <c r="C89" s="2"/>
      <c r="D89" s="2"/>
      <c r="E89" s="2"/>
      <c r="F89" s="2"/>
      <c r="G89" s="2"/>
      <c r="H89" s="2"/>
      <c r="I89" s="2"/>
      <c r="J89" s="2">
        <v>2313</v>
      </c>
      <c r="K89" s="2"/>
      <c r="L89" s="2"/>
      <c r="M89" s="2"/>
      <c r="N89" s="2"/>
      <c r="O89" s="2">
        <v>1000</v>
      </c>
      <c r="P89" s="2"/>
      <c r="Q89" s="2">
        <f t="shared" si="3"/>
        <v>3313</v>
      </c>
      <c r="S89" s="74" t="str">
        <f>VLOOKUP(T89,'COMP OKT'!$B:$B,1,0)</f>
        <v>1610881-01</v>
      </c>
      <c r="T89" s="102" t="str">
        <f t="shared" si="4"/>
        <v>1610881-01</v>
      </c>
      <c r="U89" s="74">
        <f t="shared" si="5"/>
        <v>3313</v>
      </c>
    </row>
    <row r="90" spans="1:21" x14ac:dyDescent="0.35">
      <c r="A90" s="77" t="s">
        <v>77</v>
      </c>
      <c r="B90" s="2"/>
      <c r="C90" s="2"/>
      <c r="D90" s="2"/>
      <c r="E90" s="2"/>
      <c r="F90" s="2"/>
      <c r="G90" s="2"/>
      <c r="H90" s="2"/>
      <c r="I90" s="2"/>
      <c r="J90" s="2">
        <v>2417</v>
      </c>
      <c r="K90" s="2"/>
      <c r="L90" s="2"/>
      <c r="M90" s="2"/>
      <c r="N90" s="2"/>
      <c r="O90" s="2"/>
      <c r="P90" s="2"/>
      <c r="Q90" s="2">
        <f t="shared" si="3"/>
        <v>2417</v>
      </c>
      <c r="S90" s="74" t="str">
        <f>VLOOKUP(T90,'COMP OKT'!$B:$B,1,0)</f>
        <v>1610887-01</v>
      </c>
      <c r="T90" s="102" t="str">
        <f t="shared" si="4"/>
        <v>1610887-01</v>
      </c>
      <c r="U90" s="74">
        <f t="shared" si="5"/>
        <v>2417</v>
      </c>
    </row>
    <row r="91" spans="1:21" x14ac:dyDescent="0.35">
      <c r="A91" s="77" t="s">
        <v>78</v>
      </c>
      <c r="B91" s="2"/>
      <c r="C91" s="2"/>
      <c r="D91" s="2"/>
      <c r="E91" s="2"/>
      <c r="F91" s="2"/>
      <c r="G91" s="2"/>
      <c r="H91" s="2"/>
      <c r="I91" s="2"/>
      <c r="J91" s="2">
        <v>718</v>
      </c>
      <c r="K91" s="2"/>
      <c r="L91" s="2"/>
      <c r="M91" s="2"/>
      <c r="N91" s="2"/>
      <c r="O91" s="2">
        <v>800</v>
      </c>
      <c r="P91" s="2"/>
      <c r="Q91" s="2">
        <f t="shared" si="3"/>
        <v>1518</v>
      </c>
      <c r="S91" s="74" t="str">
        <f>VLOOKUP(T91,'COMP OKT'!$B:$B,1,0)</f>
        <v>1614423-01</v>
      </c>
      <c r="T91" s="102" t="str">
        <f t="shared" si="4"/>
        <v>1614423-01</v>
      </c>
      <c r="U91" s="74">
        <f t="shared" si="5"/>
        <v>1518</v>
      </c>
    </row>
    <row r="92" spans="1:21" x14ac:dyDescent="0.35">
      <c r="A92" s="77" t="s">
        <v>79</v>
      </c>
      <c r="B92" s="2"/>
      <c r="C92" s="2"/>
      <c r="D92" s="2"/>
      <c r="E92" s="2"/>
      <c r="F92" s="2"/>
      <c r="G92" s="2"/>
      <c r="H92" s="2"/>
      <c r="I92" s="2"/>
      <c r="J92" s="2">
        <v>733</v>
      </c>
      <c r="K92" s="2"/>
      <c r="L92" s="2"/>
      <c r="M92" s="2"/>
      <c r="N92" s="2"/>
      <c r="O92" s="2">
        <v>800</v>
      </c>
      <c r="P92" s="2"/>
      <c r="Q92" s="2">
        <f t="shared" si="3"/>
        <v>1533</v>
      </c>
      <c r="S92" s="74" t="str">
        <f>VLOOKUP(T92,'COMP OKT'!$B:$B,1,0)</f>
        <v>1614426-02</v>
      </c>
      <c r="T92" s="102" t="str">
        <f t="shared" si="4"/>
        <v>1614426-02</v>
      </c>
      <c r="U92" s="74">
        <f t="shared" si="5"/>
        <v>1533</v>
      </c>
    </row>
    <row r="93" spans="1:21" x14ac:dyDescent="0.35">
      <c r="A93" s="77" t="s">
        <v>7786</v>
      </c>
      <c r="B93" s="2"/>
      <c r="C93" s="2">
        <v>4930</v>
      </c>
      <c r="D93" s="2"/>
      <c r="E93" s="2"/>
      <c r="F93" s="2"/>
      <c r="G93" s="2"/>
      <c r="H93" s="2"/>
      <c r="I93" s="2">
        <v>9771</v>
      </c>
      <c r="J93" s="2">
        <v>1056</v>
      </c>
      <c r="K93" s="2"/>
      <c r="L93" s="2"/>
      <c r="M93" s="2"/>
      <c r="N93" s="2"/>
      <c r="O93" s="2">
        <v>4000</v>
      </c>
      <c r="P93" s="2">
        <v>3000</v>
      </c>
      <c r="Q93" s="2">
        <f t="shared" si="3"/>
        <v>16757</v>
      </c>
      <c r="S93" s="74" t="str">
        <f>VLOOKUP(T93,'COMP OKT'!$B:$B,1,0)</f>
        <v>1614435-03</v>
      </c>
      <c r="T93" s="102" t="str">
        <f t="shared" si="4"/>
        <v>1614435-03</v>
      </c>
      <c r="U93" s="74">
        <f t="shared" si="5"/>
        <v>16757</v>
      </c>
    </row>
    <row r="94" spans="1:21" x14ac:dyDescent="0.35">
      <c r="A94" s="77" t="s">
        <v>81</v>
      </c>
      <c r="B94" s="2"/>
      <c r="C94" s="2"/>
      <c r="D94" s="2"/>
      <c r="E94" s="2"/>
      <c r="F94" s="2"/>
      <c r="G94" s="2"/>
      <c r="H94" s="2"/>
      <c r="I94" s="2"/>
      <c r="J94" s="2">
        <v>598</v>
      </c>
      <c r="K94" s="2"/>
      <c r="L94" s="2"/>
      <c r="M94" s="2"/>
      <c r="N94" s="2"/>
      <c r="O94" s="2"/>
      <c r="P94" s="2"/>
      <c r="Q94" s="2">
        <f t="shared" si="3"/>
        <v>598</v>
      </c>
      <c r="S94" s="74" t="str">
        <f>VLOOKUP(T94,'COMP OKT'!$B:$B,1,0)</f>
        <v>1614520-02</v>
      </c>
      <c r="T94" s="102" t="str">
        <f t="shared" si="4"/>
        <v>1614520-02</v>
      </c>
      <c r="U94" s="74">
        <f t="shared" si="5"/>
        <v>598</v>
      </c>
    </row>
    <row r="95" spans="1:21" x14ac:dyDescent="0.35">
      <c r="A95" s="77" t="s">
        <v>82</v>
      </c>
      <c r="B95" s="2"/>
      <c r="C95" s="2"/>
      <c r="D95" s="2"/>
      <c r="E95" s="2"/>
      <c r="F95" s="2"/>
      <c r="G95" s="2"/>
      <c r="H95" s="2"/>
      <c r="I95" s="2">
        <v>1581</v>
      </c>
      <c r="J95" s="2">
        <v>17792</v>
      </c>
      <c r="K95" s="2">
        <v>146</v>
      </c>
      <c r="L95" s="2"/>
      <c r="M95" s="2"/>
      <c r="N95" s="2">
        <v>6</v>
      </c>
      <c r="O95" s="2">
        <v>1700</v>
      </c>
      <c r="P95" s="2">
        <v>1600</v>
      </c>
      <c r="Q95" s="2">
        <f t="shared" si="3"/>
        <v>19625</v>
      </c>
      <c r="S95" s="74" t="str">
        <f>VLOOKUP(T95,'COMP OKT'!$B:$B,1,0)</f>
        <v>1616687-01</v>
      </c>
      <c r="T95" s="102" t="str">
        <f t="shared" si="4"/>
        <v>1616687-01</v>
      </c>
      <c r="U95" s="74">
        <f t="shared" si="5"/>
        <v>19625</v>
      </c>
    </row>
    <row r="96" spans="1:21" x14ac:dyDescent="0.35">
      <c r="A96" s="77" t="s">
        <v>83</v>
      </c>
      <c r="B96" s="2"/>
      <c r="C96" s="2"/>
      <c r="D96" s="2"/>
      <c r="E96" s="2"/>
      <c r="F96" s="2"/>
      <c r="G96" s="2"/>
      <c r="H96" s="2"/>
      <c r="I96" s="2"/>
      <c r="J96" s="2">
        <v>827</v>
      </c>
      <c r="K96" s="2"/>
      <c r="L96" s="2"/>
      <c r="M96" s="2"/>
      <c r="N96" s="2"/>
      <c r="O96" s="2">
        <v>2000</v>
      </c>
      <c r="P96" s="2">
        <v>1000</v>
      </c>
      <c r="Q96" s="2">
        <f t="shared" si="3"/>
        <v>1827</v>
      </c>
      <c r="S96" s="74" t="str">
        <f>VLOOKUP(T96,'COMP OKT'!$B:$B,1,0)</f>
        <v>1619654-01</v>
      </c>
      <c r="T96" s="102" t="str">
        <f t="shared" si="4"/>
        <v>1619654-01</v>
      </c>
      <c r="U96" s="74">
        <f t="shared" si="5"/>
        <v>1827</v>
      </c>
    </row>
    <row r="97" spans="1:21" x14ac:dyDescent="0.35">
      <c r="A97" s="77" t="s">
        <v>84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>
        <v>1407</v>
      </c>
      <c r="P97" s="2"/>
      <c r="Q97" s="2">
        <f t="shared" si="3"/>
        <v>1407</v>
      </c>
      <c r="S97" s="74" t="str">
        <f>VLOOKUP(T97,'COMP OKT'!$B:$B,1,0)</f>
        <v>1619658-01</v>
      </c>
      <c r="T97" s="102" t="str">
        <f t="shared" si="4"/>
        <v>1619658-01</v>
      </c>
      <c r="U97" s="74">
        <f t="shared" si="5"/>
        <v>1407</v>
      </c>
    </row>
    <row r="98" spans="1:21" x14ac:dyDescent="0.35">
      <c r="A98" s="77" t="s">
        <v>746</v>
      </c>
      <c r="B98" s="2"/>
      <c r="C98" s="2"/>
      <c r="D98" s="2"/>
      <c r="E98" s="2"/>
      <c r="F98" s="2"/>
      <c r="G98" s="2"/>
      <c r="H98" s="2">
        <v>1300</v>
      </c>
      <c r="I98" s="2"/>
      <c r="J98" s="2"/>
      <c r="K98" s="2"/>
      <c r="L98" s="2"/>
      <c r="M98" s="2"/>
      <c r="N98" s="2"/>
      <c r="O98" s="2"/>
      <c r="P98" s="2"/>
      <c r="Q98" s="2">
        <f t="shared" si="3"/>
        <v>1300</v>
      </c>
      <c r="S98" s="74" t="str">
        <f>VLOOKUP(T98,'COMP OKT'!$B:$B,1,0)</f>
        <v>1645535-01</v>
      </c>
      <c r="T98" s="102" t="str">
        <f t="shared" si="4"/>
        <v>1645535-01</v>
      </c>
      <c r="U98" s="74">
        <f t="shared" si="5"/>
        <v>1300</v>
      </c>
    </row>
    <row r="99" spans="1:21" x14ac:dyDescent="0.35">
      <c r="A99" s="77" t="s">
        <v>226</v>
      </c>
      <c r="B99" s="2"/>
      <c r="C99" s="2"/>
      <c r="D99" s="2"/>
      <c r="E99" s="2"/>
      <c r="F99" s="2"/>
      <c r="G99" s="2"/>
      <c r="H99" s="2"/>
      <c r="I99" s="2"/>
      <c r="J99" s="2">
        <v>614</v>
      </c>
      <c r="K99" s="2">
        <v>1646</v>
      </c>
      <c r="L99" s="2"/>
      <c r="M99" s="2"/>
      <c r="N99" s="2"/>
      <c r="O99" s="2"/>
      <c r="P99" s="2"/>
      <c r="Q99" s="2">
        <f t="shared" si="3"/>
        <v>2260</v>
      </c>
      <c r="S99" s="74" t="str">
        <f>VLOOKUP(T99,'COMP OKT'!$B:$B,1,0)</f>
        <v>1647954-00</v>
      </c>
      <c r="T99" s="102" t="str">
        <f t="shared" si="4"/>
        <v>1647954-00</v>
      </c>
      <c r="U99" s="74">
        <f t="shared" si="5"/>
        <v>2260</v>
      </c>
    </row>
    <row r="100" spans="1:21" x14ac:dyDescent="0.35">
      <c r="A100" s="77" t="s">
        <v>85</v>
      </c>
      <c r="B100" s="2"/>
      <c r="C100" s="2"/>
      <c r="D100" s="2"/>
      <c r="E100" s="2"/>
      <c r="F100" s="2"/>
      <c r="G100" s="2"/>
      <c r="H100" s="2"/>
      <c r="I100" s="2">
        <v>43</v>
      </c>
      <c r="J100" s="2">
        <v>739</v>
      </c>
      <c r="K100" s="2"/>
      <c r="L100" s="2"/>
      <c r="M100" s="2"/>
      <c r="N100" s="2"/>
      <c r="O100" s="2">
        <v>125</v>
      </c>
      <c r="P100" s="2">
        <v>75</v>
      </c>
      <c r="Q100" s="2">
        <f t="shared" si="3"/>
        <v>832</v>
      </c>
      <c r="S100" s="74" t="str">
        <f>VLOOKUP(T100,'COMP OKT'!$B:$B,1,0)</f>
        <v>1648003-00</v>
      </c>
      <c r="T100" s="102" t="str">
        <f t="shared" si="4"/>
        <v>1648003-00</v>
      </c>
      <c r="U100" s="74">
        <f t="shared" si="5"/>
        <v>832</v>
      </c>
    </row>
    <row r="101" spans="1:21" x14ac:dyDescent="0.35">
      <c r="A101" s="77" t="s">
        <v>86</v>
      </c>
      <c r="B101" s="2"/>
      <c r="C101" s="2"/>
      <c r="D101" s="2"/>
      <c r="E101" s="2"/>
      <c r="F101" s="2"/>
      <c r="G101" s="2"/>
      <c r="H101" s="2"/>
      <c r="I101" s="2"/>
      <c r="J101" s="2">
        <v>470</v>
      </c>
      <c r="K101" s="2">
        <v>937</v>
      </c>
      <c r="L101" s="2"/>
      <c r="M101" s="2"/>
      <c r="N101" s="2"/>
      <c r="O101" s="2"/>
      <c r="P101" s="2"/>
      <c r="Q101" s="2">
        <f t="shared" si="3"/>
        <v>1407</v>
      </c>
      <c r="S101" s="74" t="str">
        <f>VLOOKUP(T101,'COMP OKT'!$B:$B,1,0)</f>
        <v>1648006-00</v>
      </c>
      <c r="T101" s="102" t="str">
        <f t="shared" si="4"/>
        <v>1648006-00</v>
      </c>
      <c r="U101" s="74">
        <f t="shared" si="5"/>
        <v>1407</v>
      </c>
    </row>
    <row r="102" spans="1:21" x14ac:dyDescent="0.35">
      <c r="A102" s="77" t="s">
        <v>87</v>
      </c>
      <c r="B102" s="2"/>
      <c r="C102" s="2"/>
      <c r="D102" s="2"/>
      <c r="E102" s="2"/>
      <c r="F102" s="2"/>
      <c r="G102" s="2"/>
      <c r="H102" s="2"/>
      <c r="I102" s="2"/>
      <c r="J102" s="2">
        <v>278</v>
      </c>
      <c r="K102" s="2"/>
      <c r="L102" s="2"/>
      <c r="M102" s="2">
        <v>20</v>
      </c>
      <c r="N102" s="2"/>
      <c r="O102" s="2">
        <v>450</v>
      </c>
      <c r="P102" s="2"/>
      <c r="Q102" s="2">
        <f t="shared" si="3"/>
        <v>748</v>
      </c>
      <c r="S102" s="74" t="str">
        <f>VLOOKUP(T102,'COMP OKT'!$B:$B,1,0)</f>
        <v>1648414-00</v>
      </c>
      <c r="T102" s="102" t="str">
        <f t="shared" si="4"/>
        <v>1648414-00</v>
      </c>
      <c r="U102" s="74">
        <f t="shared" si="5"/>
        <v>748</v>
      </c>
    </row>
    <row r="103" spans="1:21" x14ac:dyDescent="0.35">
      <c r="A103" s="77" t="s">
        <v>88</v>
      </c>
      <c r="B103" s="2"/>
      <c r="C103" s="2"/>
      <c r="D103" s="2"/>
      <c r="E103" s="2"/>
      <c r="F103" s="2"/>
      <c r="G103" s="2"/>
      <c r="H103" s="2"/>
      <c r="I103" s="2"/>
      <c r="J103" s="2">
        <v>900</v>
      </c>
      <c r="K103" s="2"/>
      <c r="L103" s="2"/>
      <c r="M103" s="2"/>
      <c r="N103" s="2">
        <v>85</v>
      </c>
      <c r="O103" s="2">
        <v>600</v>
      </c>
      <c r="P103" s="2"/>
      <c r="Q103" s="2">
        <f t="shared" si="3"/>
        <v>1585</v>
      </c>
      <c r="S103" s="74" t="str">
        <f>VLOOKUP(T103,'COMP OKT'!$B:$B,1,0)</f>
        <v>1648415-00</v>
      </c>
      <c r="T103" s="102" t="str">
        <f t="shared" si="4"/>
        <v>1648415-00</v>
      </c>
      <c r="U103" s="74">
        <f t="shared" si="5"/>
        <v>1585</v>
      </c>
    </row>
    <row r="104" spans="1:21" x14ac:dyDescent="0.35">
      <c r="A104" s="77" t="s">
        <v>89</v>
      </c>
      <c r="B104" s="2"/>
      <c r="C104" s="2">
        <v>440</v>
      </c>
      <c r="D104" s="2"/>
      <c r="E104" s="2"/>
      <c r="F104" s="2"/>
      <c r="G104" s="2"/>
      <c r="H104" s="2"/>
      <c r="I104" s="2">
        <v>320</v>
      </c>
      <c r="J104" s="2">
        <v>421</v>
      </c>
      <c r="K104" s="2"/>
      <c r="L104" s="2"/>
      <c r="M104" s="2"/>
      <c r="N104" s="2"/>
      <c r="O104" s="2"/>
      <c r="P104" s="2">
        <v>320</v>
      </c>
      <c r="Q104" s="2">
        <f t="shared" si="3"/>
        <v>861</v>
      </c>
      <c r="S104" s="74" t="str">
        <f>VLOOKUP(T104,'COMP OKT'!$B:$B,1,0)</f>
        <v>1648416-01</v>
      </c>
      <c r="T104" s="102" t="str">
        <f t="shared" si="4"/>
        <v>1648416-01</v>
      </c>
      <c r="U104" s="74">
        <f t="shared" si="5"/>
        <v>861</v>
      </c>
    </row>
    <row r="105" spans="1:21" x14ac:dyDescent="0.35">
      <c r="A105" s="77" t="s">
        <v>90</v>
      </c>
      <c r="B105" s="2"/>
      <c r="C105" s="2"/>
      <c r="D105" s="2"/>
      <c r="E105" s="2"/>
      <c r="F105" s="2"/>
      <c r="G105" s="2"/>
      <c r="H105" s="2"/>
      <c r="I105" s="2">
        <v>650</v>
      </c>
      <c r="J105" s="2">
        <v>900</v>
      </c>
      <c r="K105" s="2"/>
      <c r="L105" s="2"/>
      <c r="M105" s="2"/>
      <c r="N105" s="2"/>
      <c r="O105" s="2"/>
      <c r="P105" s="2"/>
      <c r="Q105" s="2">
        <f t="shared" si="3"/>
        <v>1550</v>
      </c>
      <c r="S105" s="74" t="str">
        <f>VLOOKUP(T105,'COMP OKT'!$B:$B,1,0)</f>
        <v>1648419-01</v>
      </c>
      <c r="T105" s="102" t="str">
        <f t="shared" si="4"/>
        <v>1648419-01</v>
      </c>
      <c r="U105" s="74">
        <f t="shared" si="5"/>
        <v>1550</v>
      </c>
    </row>
    <row r="106" spans="1:21" x14ac:dyDescent="0.35">
      <c r="A106" s="77" t="s">
        <v>91</v>
      </c>
      <c r="B106" s="2"/>
      <c r="C106" s="2"/>
      <c r="D106" s="2"/>
      <c r="E106" s="2"/>
      <c r="F106" s="2"/>
      <c r="G106" s="2"/>
      <c r="H106" s="2"/>
      <c r="I106" s="2"/>
      <c r="J106" s="2">
        <v>27</v>
      </c>
      <c r="K106" s="2"/>
      <c r="L106" s="2"/>
      <c r="M106" s="2"/>
      <c r="N106" s="2"/>
      <c r="O106" s="2">
        <v>750</v>
      </c>
      <c r="P106" s="2">
        <v>50</v>
      </c>
      <c r="Q106" s="2">
        <f t="shared" si="3"/>
        <v>727</v>
      </c>
      <c r="S106" s="74" t="str">
        <f>VLOOKUP(T106,'COMP OKT'!$B:$B,1,0)</f>
        <v>1648420-02</v>
      </c>
      <c r="T106" s="102" t="str">
        <f t="shared" si="4"/>
        <v>1648420-02</v>
      </c>
      <c r="U106" s="74">
        <f t="shared" si="5"/>
        <v>727</v>
      </c>
    </row>
    <row r="107" spans="1:21" x14ac:dyDescent="0.35">
      <c r="A107" s="77" t="s">
        <v>92</v>
      </c>
      <c r="B107" s="2"/>
      <c r="C107" s="2"/>
      <c r="D107" s="2"/>
      <c r="E107" s="2"/>
      <c r="F107" s="2"/>
      <c r="G107" s="2"/>
      <c r="H107" s="2"/>
      <c r="I107" s="2"/>
      <c r="J107" s="2">
        <v>207</v>
      </c>
      <c r="K107" s="2"/>
      <c r="L107" s="2"/>
      <c r="M107" s="2"/>
      <c r="N107" s="2"/>
      <c r="O107" s="2">
        <v>500</v>
      </c>
      <c r="P107" s="2"/>
      <c r="Q107" s="2">
        <f t="shared" si="3"/>
        <v>707</v>
      </c>
      <c r="S107" s="74" t="str">
        <f>VLOOKUP(T107,'COMP OKT'!$B:$B,1,0)</f>
        <v>1648422-01</v>
      </c>
      <c r="T107" s="102" t="str">
        <f t="shared" si="4"/>
        <v>1648422-01</v>
      </c>
      <c r="U107" s="74">
        <f t="shared" si="5"/>
        <v>707</v>
      </c>
    </row>
    <row r="108" spans="1:21" x14ac:dyDescent="0.35">
      <c r="A108" s="77" t="s">
        <v>93</v>
      </c>
      <c r="B108" s="2"/>
      <c r="C108" s="2"/>
      <c r="D108" s="2"/>
      <c r="E108" s="2"/>
      <c r="F108" s="2"/>
      <c r="G108" s="2"/>
      <c r="H108" s="2"/>
      <c r="I108" s="2"/>
      <c r="J108" s="2">
        <v>1035</v>
      </c>
      <c r="K108" s="2"/>
      <c r="L108" s="2"/>
      <c r="M108" s="2"/>
      <c r="N108" s="2"/>
      <c r="O108" s="2"/>
      <c r="P108" s="2"/>
      <c r="Q108" s="2">
        <f t="shared" si="3"/>
        <v>1035</v>
      </c>
      <c r="S108" s="74" t="str">
        <f>VLOOKUP(T108,'COMP OKT'!$B:$B,1,0)</f>
        <v>1648423-00</v>
      </c>
      <c r="T108" s="102" t="str">
        <f t="shared" si="4"/>
        <v>1648423-00</v>
      </c>
      <c r="U108" s="74">
        <f t="shared" si="5"/>
        <v>1035</v>
      </c>
    </row>
    <row r="109" spans="1:21" x14ac:dyDescent="0.35">
      <c r="A109" s="77" t="s">
        <v>94</v>
      </c>
      <c r="B109" s="2"/>
      <c r="C109" s="2"/>
      <c r="D109" s="2"/>
      <c r="E109" s="2"/>
      <c r="F109" s="2"/>
      <c r="G109" s="2"/>
      <c r="H109" s="2"/>
      <c r="I109" s="2"/>
      <c r="J109" s="2">
        <v>72</v>
      </c>
      <c r="K109" s="2"/>
      <c r="L109" s="2"/>
      <c r="M109" s="2"/>
      <c r="N109" s="2"/>
      <c r="O109" s="2">
        <v>1000</v>
      </c>
      <c r="P109" s="2"/>
      <c r="Q109" s="2">
        <f t="shared" si="3"/>
        <v>1072</v>
      </c>
      <c r="S109" s="74" t="str">
        <f>VLOOKUP(T109,'COMP OKT'!$B:$B,1,0)</f>
        <v>1648425-01</v>
      </c>
      <c r="T109" s="102" t="str">
        <f t="shared" si="4"/>
        <v>1648425-01</v>
      </c>
      <c r="U109" s="74">
        <f t="shared" si="5"/>
        <v>1072</v>
      </c>
    </row>
    <row r="110" spans="1:21" x14ac:dyDescent="0.35">
      <c r="A110" s="77" t="s">
        <v>95</v>
      </c>
      <c r="B110" s="2"/>
      <c r="C110" s="2"/>
      <c r="D110" s="2"/>
      <c r="E110" s="2"/>
      <c r="F110" s="2"/>
      <c r="G110" s="2"/>
      <c r="H110" s="2"/>
      <c r="I110" s="2"/>
      <c r="J110" s="2">
        <v>84</v>
      </c>
      <c r="K110" s="2"/>
      <c r="L110" s="2"/>
      <c r="M110" s="2"/>
      <c r="N110" s="2"/>
      <c r="O110" s="2">
        <v>250</v>
      </c>
      <c r="P110" s="2"/>
      <c r="Q110" s="2">
        <f t="shared" si="3"/>
        <v>334</v>
      </c>
      <c r="S110" s="74" t="str">
        <f>VLOOKUP(T110,'COMP OKT'!$B:$B,1,0)</f>
        <v>1648426-01</v>
      </c>
      <c r="T110" s="102" t="str">
        <f t="shared" si="4"/>
        <v>1648426-01</v>
      </c>
      <c r="U110" s="74">
        <f t="shared" si="5"/>
        <v>334</v>
      </c>
    </row>
    <row r="111" spans="1:21" x14ac:dyDescent="0.35">
      <c r="A111" s="77" t="s">
        <v>747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>
        <v>1000</v>
      </c>
      <c r="P111" s="2"/>
      <c r="Q111" s="2">
        <f t="shared" si="3"/>
        <v>1000</v>
      </c>
      <c r="S111" s="74" t="str">
        <f>VLOOKUP(T111,'COMP OKT'!$B:$B,1,0)</f>
        <v>1651250-00</v>
      </c>
      <c r="T111" s="102" t="str">
        <f t="shared" si="4"/>
        <v>1651250-00</v>
      </c>
      <c r="U111" s="74">
        <f t="shared" si="5"/>
        <v>1000</v>
      </c>
    </row>
    <row r="112" spans="1:21" x14ac:dyDescent="0.35">
      <c r="A112" s="77" t="s">
        <v>7617</v>
      </c>
      <c r="B112" s="2"/>
      <c r="C112" s="2"/>
      <c r="D112" s="2"/>
      <c r="E112" s="2"/>
      <c r="F112" s="2"/>
      <c r="G112" s="2"/>
      <c r="H112" s="2"/>
      <c r="I112" s="2"/>
      <c r="J112" s="2">
        <v>646</v>
      </c>
      <c r="K112" s="2"/>
      <c r="L112" s="2"/>
      <c r="M112" s="2"/>
      <c r="N112" s="2"/>
      <c r="O112" s="2">
        <v>1000</v>
      </c>
      <c r="P112" s="2"/>
      <c r="Q112" s="2">
        <f t="shared" si="3"/>
        <v>1646</v>
      </c>
      <c r="S112" s="74" t="str">
        <f>VLOOKUP(T112,'COMP OKT'!$B:$B,1,0)</f>
        <v>1658867-00</v>
      </c>
      <c r="T112" s="102" t="str">
        <f t="shared" si="4"/>
        <v>1658867-00</v>
      </c>
      <c r="U112" s="74">
        <f t="shared" si="5"/>
        <v>1646</v>
      </c>
    </row>
    <row r="113" spans="1:21" x14ac:dyDescent="0.35">
      <c r="A113" s="77" t="s">
        <v>7624</v>
      </c>
      <c r="B113" s="2"/>
      <c r="C113" s="2"/>
      <c r="D113" s="2"/>
      <c r="E113" s="2"/>
      <c r="F113" s="2"/>
      <c r="G113" s="2"/>
      <c r="H113" s="2"/>
      <c r="I113" s="2"/>
      <c r="J113" s="2">
        <v>46</v>
      </c>
      <c r="K113" s="2"/>
      <c r="L113" s="2"/>
      <c r="M113" s="2"/>
      <c r="N113" s="2"/>
      <c r="O113" s="2">
        <v>200</v>
      </c>
      <c r="P113" s="2"/>
      <c r="Q113" s="2">
        <f t="shared" si="3"/>
        <v>246</v>
      </c>
      <c r="S113" s="74" t="str">
        <f>VLOOKUP(T113,'COMP OKT'!$B:$B,1,0)</f>
        <v>1658872-00</v>
      </c>
      <c r="T113" s="102" t="str">
        <f t="shared" si="4"/>
        <v>1658872-00</v>
      </c>
      <c r="U113" s="74">
        <f t="shared" si="5"/>
        <v>246</v>
      </c>
    </row>
    <row r="114" spans="1:21" x14ac:dyDescent="0.35">
      <c r="A114" s="77" t="s">
        <v>7631</v>
      </c>
      <c r="B114" s="2"/>
      <c r="C114" s="2"/>
      <c r="D114" s="2"/>
      <c r="E114" s="2"/>
      <c r="F114" s="2"/>
      <c r="G114" s="2"/>
      <c r="H114" s="2"/>
      <c r="I114" s="2"/>
      <c r="J114" s="2">
        <v>176</v>
      </c>
      <c r="K114" s="2"/>
      <c r="L114" s="2"/>
      <c r="M114" s="2"/>
      <c r="N114" s="2"/>
      <c r="O114" s="2">
        <v>400</v>
      </c>
      <c r="P114" s="2"/>
      <c r="Q114" s="2">
        <f t="shared" si="3"/>
        <v>576</v>
      </c>
      <c r="S114" s="74" t="str">
        <f>VLOOKUP(T114,'COMP OKT'!$B:$B,1,0)</f>
        <v>1658879-00</v>
      </c>
      <c r="T114" s="102" t="str">
        <f t="shared" si="4"/>
        <v>1658879-00</v>
      </c>
      <c r="U114" s="74">
        <f t="shared" si="5"/>
        <v>576</v>
      </c>
    </row>
    <row r="115" spans="1:21" x14ac:dyDescent="0.35">
      <c r="A115" s="77" t="s">
        <v>6438</v>
      </c>
      <c r="B115" s="2"/>
      <c r="C115" s="2">
        <v>1440</v>
      </c>
      <c r="D115" s="2"/>
      <c r="E115" s="2"/>
      <c r="F115" s="2"/>
      <c r="G115" s="2"/>
      <c r="H115" s="2"/>
      <c r="I115" s="2"/>
      <c r="J115" s="2">
        <v>12659</v>
      </c>
      <c r="K115" s="2">
        <v>970</v>
      </c>
      <c r="L115" s="2"/>
      <c r="M115" s="2"/>
      <c r="N115" s="2"/>
      <c r="O115" s="2">
        <v>5000</v>
      </c>
      <c r="P115" s="2"/>
      <c r="Q115" s="2">
        <f t="shared" si="3"/>
        <v>20069</v>
      </c>
      <c r="S115" s="74" t="str">
        <f>VLOOKUP(T115,'COMP OKT'!$B:$B,1,0)</f>
        <v>1666896-01</v>
      </c>
      <c r="T115" s="102" t="str">
        <f t="shared" si="4"/>
        <v>1666896-01</v>
      </c>
      <c r="U115" s="74">
        <f t="shared" si="5"/>
        <v>20069</v>
      </c>
    </row>
    <row r="116" spans="1:21" x14ac:dyDescent="0.35">
      <c r="A116" s="77" t="s">
        <v>97</v>
      </c>
      <c r="B116" s="2"/>
      <c r="C116" s="2">
        <v>1290</v>
      </c>
      <c r="D116" s="2"/>
      <c r="E116" s="2"/>
      <c r="F116" s="2"/>
      <c r="G116" s="2"/>
      <c r="H116" s="2"/>
      <c r="I116" s="2">
        <v>1800</v>
      </c>
      <c r="J116" s="2">
        <v>3836</v>
      </c>
      <c r="K116" s="2">
        <v>720</v>
      </c>
      <c r="L116" s="2"/>
      <c r="M116" s="2"/>
      <c r="N116" s="2"/>
      <c r="O116" s="2">
        <v>34</v>
      </c>
      <c r="P116" s="2">
        <v>2400</v>
      </c>
      <c r="Q116" s="2">
        <f t="shared" si="3"/>
        <v>5280</v>
      </c>
      <c r="S116" s="74" t="str">
        <f>VLOOKUP(T116,'COMP OKT'!$B:$B,1,0)</f>
        <v>1666903-00</v>
      </c>
      <c r="T116" s="102" t="str">
        <f t="shared" si="4"/>
        <v>1666903-00</v>
      </c>
      <c r="U116" s="74">
        <f t="shared" si="5"/>
        <v>5280</v>
      </c>
    </row>
    <row r="117" spans="1:21" x14ac:dyDescent="0.35">
      <c r="A117" s="77" t="s">
        <v>98</v>
      </c>
      <c r="B117" s="2"/>
      <c r="C117" s="2"/>
      <c r="D117" s="2"/>
      <c r="E117" s="2"/>
      <c r="F117" s="2"/>
      <c r="G117" s="2"/>
      <c r="H117" s="2"/>
      <c r="I117" s="2">
        <v>1450</v>
      </c>
      <c r="J117" s="2">
        <v>8068</v>
      </c>
      <c r="K117" s="2"/>
      <c r="L117" s="2"/>
      <c r="M117" s="2"/>
      <c r="N117" s="2"/>
      <c r="O117" s="2">
        <v>6500</v>
      </c>
      <c r="P117" s="2">
        <v>1600</v>
      </c>
      <c r="Q117" s="2">
        <f t="shared" si="3"/>
        <v>14418</v>
      </c>
      <c r="S117" s="74" t="str">
        <f>VLOOKUP(T117,'COMP OKT'!$B:$B,1,0)</f>
        <v>1666905-00</v>
      </c>
      <c r="T117" s="102" t="str">
        <f t="shared" si="4"/>
        <v>1666905-00</v>
      </c>
      <c r="U117" s="74">
        <f t="shared" si="5"/>
        <v>14418</v>
      </c>
    </row>
    <row r="118" spans="1:21" x14ac:dyDescent="0.35">
      <c r="A118" s="77" t="s">
        <v>99</v>
      </c>
      <c r="B118" s="2"/>
      <c r="C118" s="2">
        <v>2150</v>
      </c>
      <c r="D118" s="2"/>
      <c r="E118" s="2"/>
      <c r="F118" s="2"/>
      <c r="G118" s="2"/>
      <c r="H118" s="2"/>
      <c r="I118" s="2">
        <v>17680</v>
      </c>
      <c r="J118" s="2">
        <v>134</v>
      </c>
      <c r="K118" s="2">
        <v>522</v>
      </c>
      <c r="L118" s="2"/>
      <c r="M118" s="2"/>
      <c r="N118" s="2"/>
      <c r="O118" s="2"/>
      <c r="P118" s="2"/>
      <c r="Q118" s="2">
        <f t="shared" si="3"/>
        <v>20486</v>
      </c>
      <c r="S118" s="74" t="str">
        <f>VLOOKUP(T118,'COMP OKT'!$B:$B,1,0)</f>
        <v>1666977-00</v>
      </c>
      <c r="T118" s="102" t="str">
        <f t="shared" si="4"/>
        <v>1666977-00</v>
      </c>
      <c r="U118" s="74">
        <f t="shared" si="5"/>
        <v>20486</v>
      </c>
    </row>
    <row r="119" spans="1:21" x14ac:dyDescent="0.35">
      <c r="A119" s="77" t="s">
        <v>375</v>
      </c>
      <c r="B119" s="2"/>
      <c r="C119" s="2"/>
      <c r="D119" s="2"/>
      <c r="E119" s="2"/>
      <c r="F119" s="2"/>
      <c r="G119" s="2"/>
      <c r="H119" s="2">
        <v>84000</v>
      </c>
      <c r="I119" s="2"/>
      <c r="J119" s="2">
        <v>5220</v>
      </c>
      <c r="K119" s="2"/>
      <c r="L119" s="2"/>
      <c r="M119" s="2"/>
      <c r="N119" s="2"/>
      <c r="O119" s="2"/>
      <c r="P119" s="2"/>
      <c r="Q119" s="2">
        <f t="shared" si="3"/>
        <v>89220</v>
      </c>
      <c r="S119" s="74" t="str">
        <f>VLOOKUP(T119,'COMP OKT'!$B:$B,1,0)</f>
        <v>1666984-00</v>
      </c>
      <c r="T119" s="102" t="str">
        <f t="shared" si="4"/>
        <v>1666984-00</v>
      </c>
      <c r="U119" s="74">
        <f t="shared" si="5"/>
        <v>89220</v>
      </c>
    </row>
    <row r="120" spans="1:21" x14ac:dyDescent="0.35">
      <c r="A120" s="77" t="s">
        <v>332</v>
      </c>
      <c r="B120" s="2"/>
      <c r="C120" s="2">
        <v>1290</v>
      </c>
      <c r="D120" s="2"/>
      <c r="E120" s="2"/>
      <c r="F120" s="2"/>
      <c r="G120" s="2"/>
      <c r="H120" s="2"/>
      <c r="I120" s="2"/>
      <c r="J120" s="2">
        <v>14728</v>
      </c>
      <c r="K120" s="2"/>
      <c r="L120" s="2"/>
      <c r="M120" s="2"/>
      <c r="N120" s="2"/>
      <c r="O120" s="2">
        <v>3000</v>
      </c>
      <c r="P120" s="2"/>
      <c r="Q120" s="2">
        <f t="shared" si="3"/>
        <v>19018</v>
      </c>
      <c r="S120" s="74" t="str">
        <f>VLOOKUP(T120,'COMP OKT'!$B:$B,1,0)</f>
        <v>1666988-00</v>
      </c>
      <c r="T120" s="102" t="str">
        <f t="shared" si="4"/>
        <v>1666988-00</v>
      </c>
      <c r="U120" s="74">
        <f t="shared" si="5"/>
        <v>19018</v>
      </c>
    </row>
    <row r="121" spans="1:21" x14ac:dyDescent="0.35">
      <c r="A121" s="77" t="s">
        <v>333</v>
      </c>
      <c r="B121" s="2"/>
      <c r="C121" s="2"/>
      <c r="D121" s="2"/>
      <c r="E121" s="2"/>
      <c r="F121" s="2"/>
      <c r="G121" s="2"/>
      <c r="H121" s="2"/>
      <c r="I121" s="2"/>
      <c r="J121" s="2">
        <v>31449</v>
      </c>
      <c r="K121" s="2"/>
      <c r="L121" s="2"/>
      <c r="M121" s="2"/>
      <c r="N121" s="2"/>
      <c r="O121" s="2">
        <v>6000</v>
      </c>
      <c r="P121" s="2"/>
      <c r="Q121" s="2">
        <f t="shared" si="3"/>
        <v>37449</v>
      </c>
      <c r="S121" s="74" t="str">
        <f>VLOOKUP(T121,'COMP OKT'!$B:$B,1,0)</f>
        <v>1666993-00</v>
      </c>
      <c r="T121" s="102" t="str">
        <f t="shared" si="4"/>
        <v>1666993-00</v>
      </c>
      <c r="U121" s="74">
        <f t="shared" si="5"/>
        <v>37449</v>
      </c>
    </row>
    <row r="122" spans="1:21" x14ac:dyDescent="0.35">
      <c r="A122" s="77" t="s">
        <v>100</v>
      </c>
      <c r="B122" s="2"/>
      <c r="C122" s="2"/>
      <c r="D122" s="2"/>
      <c r="E122" s="2"/>
      <c r="F122" s="2"/>
      <c r="G122" s="2"/>
      <c r="H122" s="2"/>
      <c r="I122" s="2">
        <v>10130</v>
      </c>
      <c r="J122" s="2">
        <v>20</v>
      </c>
      <c r="K122" s="2"/>
      <c r="L122" s="2"/>
      <c r="M122" s="2"/>
      <c r="N122" s="2"/>
      <c r="O122" s="2">
        <v>500</v>
      </c>
      <c r="P122" s="2"/>
      <c r="Q122" s="2">
        <f t="shared" si="3"/>
        <v>10650</v>
      </c>
      <c r="S122" s="74" t="str">
        <f>VLOOKUP(T122,'COMP OKT'!$B:$B,1,0)</f>
        <v>1667017-00</v>
      </c>
      <c r="T122" s="102" t="str">
        <f t="shared" si="4"/>
        <v>1667017-00</v>
      </c>
      <c r="U122" s="74">
        <f t="shared" si="5"/>
        <v>10650</v>
      </c>
    </row>
    <row r="123" spans="1:21" x14ac:dyDescent="0.35">
      <c r="A123" s="77" t="s">
        <v>101</v>
      </c>
      <c r="B123" s="2"/>
      <c r="C123" s="2"/>
      <c r="D123" s="2"/>
      <c r="E123" s="2"/>
      <c r="F123" s="2"/>
      <c r="G123" s="2"/>
      <c r="H123" s="2"/>
      <c r="I123" s="2"/>
      <c r="J123" s="2">
        <v>309</v>
      </c>
      <c r="K123" s="2"/>
      <c r="L123" s="2"/>
      <c r="M123" s="2"/>
      <c r="N123" s="2"/>
      <c r="O123" s="2">
        <v>100</v>
      </c>
      <c r="P123" s="2"/>
      <c r="Q123" s="2">
        <f t="shared" si="3"/>
        <v>409</v>
      </c>
      <c r="S123" s="74" t="str">
        <f>VLOOKUP(T123,'COMP OKT'!$B:$B,1,0)</f>
        <v>1668136-00</v>
      </c>
      <c r="T123" s="102" t="str">
        <f t="shared" si="4"/>
        <v>1668136-00</v>
      </c>
      <c r="U123" s="74">
        <f t="shared" si="5"/>
        <v>409</v>
      </c>
    </row>
    <row r="124" spans="1:21" x14ac:dyDescent="0.35">
      <c r="A124" s="77" t="s">
        <v>102</v>
      </c>
      <c r="B124" s="2"/>
      <c r="C124" s="2"/>
      <c r="D124" s="2"/>
      <c r="E124" s="2"/>
      <c r="F124" s="2"/>
      <c r="G124" s="2"/>
      <c r="H124" s="2"/>
      <c r="I124" s="2">
        <v>4515</v>
      </c>
      <c r="J124" s="2">
        <v>80</v>
      </c>
      <c r="K124" s="2"/>
      <c r="L124" s="2"/>
      <c r="M124" s="2"/>
      <c r="N124" s="2"/>
      <c r="O124" s="2">
        <v>5600</v>
      </c>
      <c r="P124" s="2">
        <v>200</v>
      </c>
      <c r="Q124" s="2">
        <f t="shared" si="3"/>
        <v>9995</v>
      </c>
      <c r="S124" s="74" t="str">
        <f>VLOOKUP(T124,'COMP OKT'!$B:$B,1,0)</f>
        <v>1671364-00</v>
      </c>
      <c r="T124" s="102" t="str">
        <f t="shared" si="4"/>
        <v>1671364-00</v>
      </c>
      <c r="U124" s="74">
        <f t="shared" si="5"/>
        <v>9995</v>
      </c>
    </row>
    <row r="125" spans="1:21" x14ac:dyDescent="0.35">
      <c r="A125" s="77" t="s">
        <v>103</v>
      </c>
      <c r="B125" s="2"/>
      <c r="C125" s="2">
        <v>12589</v>
      </c>
      <c r="D125" s="2"/>
      <c r="E125" s="2"/>
      <c r="F125" s="2"/>
      <c r="G125" s="2">
        <v>5831</v>
      </c>
      <c r="H125" s="2"/>
      <c r="I125" s="2">
        <v>204174</v>
      </c>
      <c r="J125" s="2">
        <v>113</v>
      </c>
      <c r="K125" s="2">
        <v>2813</v>
      </c>
      <c r="L125" s="2"/>
      <c r="M125" s="2"/>
      <c r="N125" s="2"/>
      <c r="O125" s="2">
        <v>4400</v>
      </c>
      <c r="P125" s="2">
        <v>3200</v>
      </c>
      <c r="Q125" s="2">
        <f t="shared" si="3"/>
        <v>226720</v>
      </c>
      <c r="S125" s="74" t="str">
        <f>VLOOKUP(T125,'COMP OKT'!$B:$B,1,0)</f>
        <v>1671366-00</v>
      </c>
      <c r="T125" s="102" t="str">
        <f t="shared" si="4"/>
        <v>1671366-00</v>
      </c>
      <c r="U125" s="74">
        <f t="shared" si="5"/>
        <v>226720</v>
      </c>
    </row>
    <row r="126" spans="1:21" x14ac:dyDescent="0.35">
      <c r="A126" s="77" t="s">
        <v>415</v>
      </c>
      <c r="B126" s="2"/>
      <c r="C126" s="2"/>
      <c r="D126" s="2"/>
      <c r="E126" s="2"/>
      <c r="F126" s="2"/>
      <c r="G126" s="2"/>
      <c r="H126" s="2"/>
      <c r="I126" s="2"/>
      <c r="J126" s="2">
        <v>4377</v>
      </c>
      <c r="K126" s="2"/>
      <c r="L126" s="2"/>
      <c r="M126" s="2"/>
      <c r="N126" s="2"/>
      <c r="O126" s="2"/>
      <c r="P126" s="2"/>
      <c r="Q126" s="2">
        <f t="shared" si="3"/>
        <v>4377</v>
      </c>
      <c r="S126" s="74" t="str">
        <f>VLOOKUP(T126,'COMP OKT'!$B:$B,1,0)</f>
        <v>1675215-00</v>
      </c>
      <c r="T126" s="102" t="str">
        <f t="shared" si="4"/>
        <v>1675215-00</v>
      </c>
      <c r="U126" s="74">
        <f t="shared" si="5"/>
        <v>4377</v>
      </c>
    </row>
    <row r="127" spans="1:21" x14ac:dyDescent="0.35">
      <c r="A127" s="77" t="s">
        <v>416</v>
      </c>
      <c r="B127" s="2"/>
      <c r="C127" s="2"/>
      <c r="D127" s="2"/>
      <c r="E127" s="2"/>
      <c r="F127" s="2"/>
      <c r="G127" s="2"/>
      <c r="H127" s="2"/>
      <c r="I127" s="2"/>
      <c r="J127" s="2">
        <v>1507</v>
      </c>
      <c r="K127" s="2"/>
      <c r="L127" s="2"/>
      <c r="M127" s="2"/>
      <c r="N127" s="2"/>
      <c r="O127" s="2">
        <v>2200</v>
      </c>
      <c r="P127" s="2"/>
      <c r="Q127" s="2">
        <f t="shared" si="3"/>
        <v>3707</v>
      </c>
      <c r="S127" s="74" t="str">
        <f>VLOOKUP(T127,'COMP OKT'!$B:$B,1,0)</f>
        <v>1675216-00</v>
      </c>
      <c r="T127" s="102" t="str">
        <f t="shared" si="4"/>
        <v>1675216-00</v>
      </c>
      <c r="U127" s="74">
        <f t="shared" si="5"/>
        <v>3707</v>
      </c>
    </row>
    <row r="128" spans="1:21" x14ac:dyDescent="0.35">
      <c r="A128" s="77" t="s">
        <v>227</v>
      </c>
      <c r="B128" s="2"/>
      <c r="C128" s="2"/>
      <c r="D128" s="2"/>
      <c r="E128" s="2"/>
      <c r="F128" s="2"/>
      <c r="G128" s="2"/>
      <c r="H128" s="2"/>
      <c r="I128" s="2"/>
      <c r="J128" s="2">
        <v>2652</v>
      </c>
      <c r="K128" s="2"/>
      <c r="L128" s="2"/>
      <c r="M128" s="2"/>
      <c r="N128" s="2"/>
      <c r="O128" s="2">
        <v>2000</v>
      </c>
      <c r="P128" s="2"/>
      <c r="Q128" s="2">
        <f t="shared" si="3"/>
        <v>4652</v>
      </c>
      <c r="S128" s="74" t="str">
        <f>VLOOKUP(T128,'COMP OKT'!$B:$B,1,0)</f>
        <v>1675218-00</v>
      </c>
      <c r="T128" s="102" t="str">
        <f t="shared" si="4"/>
        <v>1675218-00</v>
      </c>
      <c r="U128" s="74">
        <f t="shared" si="5"/>
        <v>4652</v>
      </c>
    </row>
    <row r="129" spans="1:21" x14ac:dyDescent="0.35">
      <c r="A129" s="77" t="s">
        <v>750</v>
      </c>
      <c r="B129" s="2"/>
      <c r="C129" s="2">
        <v>9366</v>
      </c>
      <c r="D129" s="2"/>
      <c r="E129" s="2"/>
      <c r="F129" s="2"/>
      <c r="G129" s="2"/>
      <c r="H129" s="2"/>
      <c r="I129" s="2"/>
      <c r="J129" s="2">
        <v>6818</v>
      </c>
      <c r="K129" s="2">
        <v>2209</v>
      </c>
      <c r="L129" s="2"/>
      <c r="M129" s="2"/>
      <c r="N129" s="2">
        <v>48</v>
      </c>
      <c r="O129" s="2">
        <v>56501</v>
      </c>
      <c r="P129" s="2">
        <v>15000</v>
      </c>
      <c r="Q129" s="2">
        <f t="shared" si="3"/>
        <v>59942</v>
      </c>
      <c r="S129" s="74" t="str">
        <f>VLOOKUP(T129,'COMP OKT'!$B:$B,1,0)</f>
        <v>1675219-00</v>
      </c>
      <c r="T129" s="102" t="str">
        <f t="shared" si="4"/>
        <v>1675219-00</v>
      </c>
      <c r="U129" s="74">
        <f t="shared" si="5"/>
        <v>59942</v>
      </c>
    </row>
    <row r="130" spans="1:21" x14ac:dyDescent="0.35">
      <c r="A130" s="77" t="s">
        <v>417</v>
      </c>
      <c r="B130" s="2"/>
      <c r="C130" s="2"/>
      <c r="D130" s="2"/>
      <c r="E130" s="2"/>
      <c r="F130" s="2"/>
      <c r="G130" s="2"/>
      <c r="H130" s="2"/>
      <c r="I130" s="2">
        <v>199</v>
      </c>
      <c r="J130" s="2">
        <v>112</v>
      </c>
      <c r="K130" s="2"/>
      <c r="L130" s="2"/>
      <c r="M130" s="2"/>
      <c r="N130" s="2"/>
      <c r="O130" s="2">
        <v>220</v>
      </c>
      <c r="P130" s="2"/>
      <c r="Q130" s="2">
        <f t="shared" si="3"/>
        <v>531</v>
      </c>
      <c r="S130" s="74" t="str">
        <f>VLOOKUP(T130,'COMP OKT'!$B:$B,1,0)</f>
        <v>1675220-00</v>
      </c>
      <c r="T130" s="102" t="str">
        <f t="shared" si="4"/>
        <v>1675220-00</v>
      </c>
      <c r="U130" s="74">
        <f t="shared" si="5"/>
        <v>531</v>
      </c>
    </row>
    <row r="131" spans="1:21" x14ac:dyDescent="0.35">
      <c r="A131" s="77" t="s">
        <v>418</v>
      </c>
      <c r="B131" s="2"/>
      <c r="C131" s="2"/>
      <c r="D131" s="2"/>
      <c r="E131" s="2"/>
      <c r="F131" s="2"/>
      <c r="G131" s="2"/>
      <c r="H131" s="2"/>
      <c r="I131" s="2"/>
      <c r="J131" s="2">
        <v>1474</v>
      </c>
      <c r="K131" s="2"/>
      <c r="L131" s="2"/>
      <c r="M131" s="2">
        <v>223</v>
      </c>
      <c r="N131" s="2"/>
      <c r="O131" s="2">
        <v>900</v>
      </c>
      <c r="P131" s="2"/>
      <c r="Q131" s="2">
        <f t="shared" ref="Q131:Q194" si="6">SUM(B131:O131)-P131</f>
        <v>2597</v>
      </c>
      <c r="S131" s="74" t="str">
        <f>VLOOKUP(T131,'COMP OKT'!$B:$B,1,0)</f>
        <v>1675221-00</v>
      </c>
      <c r="T131" s="102" t="str">
        <f t="shared" ref="T131:T194" si="7">A131</f>
        <v>1675221-00</v>
      </c>
      <c r="U131" s="74">
        <f t="shared" ref="U131:U194" si="8">Q131</f>
        <v>2597</v>
      </c>
    </row>
    <row r="132" spans="1:21" x14ac:dyDescent="0.35">
      <c r="A132" s="77" t="s">
        <v>751</v>
      </c>
      <c r="B132" s="2"/>
      <c r="C132" s="2"/>
      <c r="D132" s="2"/>
      <c r="E132" s="2"/>
      <c r="F132" s="2"/>
      <c r="G132" s="2"/>
      <c r="H132" s="2"/>
      <c r="I132" s="2"/>
      <c r="J132" s="2">
        <v>7198</v>
      </c>
      <c r="K132" s="2"/>
      <c r="L132" s="2"/>
      <c r="M132" s="2"/>
      <c r="N132" s="2"/>
      <c r="O132" s="2">
        <v>5000</v>
      </c>
      <c r="P132" s="2"/>
      <c r="Q132" s="2">
        <f t="shared" si="6"/>
        <v>12198</v>
      </c>
      <c r="S132" s="74" t="str">
        <f>VLOOKUP(T132,'COMP OKT'!$B:$B,1,0)</f>
        <v>1675222-00</v>
      </c>
      <c r="T132" s="102" t="str">
        <f t="shared" si="7"/>
        <v>1675222-00</v>
      </c>
      <c r="U132" s="74">
        <f t="shared" si="8"/>
        <v>12198</v>
      </c>
    </row>
    <row r="133" spans="1:21" x14ac:dyDescent="0.35">
      <c r="A133" s="77" t="s">
        <v>212</v>
      </c>
      <c r="B133" s="2"/>
      <c r="C133" s="2"/>
      <c r="D133" s="2"/>
      <c r="E133" s="2"/>
      <c r="F133" s="2"/>
      <c r="G133" s="2"/>
      <c r="H133" s="2"/>
      <c r="I133" s="2"/>
      <c r="J133" s="2">
        <v>391</v>
      </c>
      <c r="K133" s="2"/>
      <c r="L133" s="2"/>
      <c r="M133" s="2"/>
      <c r="N133" s="2"/>
      <c r="O133" s="2">
        <v>500</v>
      </c>
      <c r="P133" s="2"/>
      <c r="Q133" s="2">
        <f t="shared" si="6"/>
        <v>891</v>
      </c>
      <c r="S133" s="74" t="str">
        <f>VLOOKUP(T133,'COMP OKT'!$B:$B,1,0)</f>
        <v>1675223-00</v>
      </c>
      <c r="T133" s="102" t="str">
        <f t="shared" si="7"/>
        <v>1675223-00</v>
      </c>
      <c r="U133" s="74">
        <f t="shared" si="8"/>
        <v>891</v>
      </c>
    </row>
    <row r="134" spans="1:21" x14ac:dyDescent="0.35">
      <c r="A134" s="77" t="s">
        <v>228</v>
      </c>
      <c r="B134" s="2"/>
      <c r="C134" s="2"/>
      <c r="D134" s="2"/>
      <c r="E134" s="2"/>
      <c r="F134" s="2"/>
      <c r="G134" s="2"/>
      <c r="H134" s="2"/>
      <c r="I134" s="2"/>
      <c r="J134" s="2">
        <v>5695</v>
      </c>
      <c r="K134" s="2"/>
      <c r="L134" s="2"/>
      <c r="M134" s="2"/>
      <c r="N134" s="2"/>
      <c r="O134" s="2">
        <v>2000</v>
      </c>
      <c r="P134" s="2"/>
      <c r="Q134" s="2">
        <f t="shared" si="6"/>
        <v>7695</v>
      </c>
      <c r="S134" s="74" t="str">
        <f>VLOOKUP(T134,'COMP OKT'!$B:$B,1,0)</f>
        <v>1675535-00</v>
      </c>
      <c r="T134" s="102" t="str">
        <f t="shared" si="7"/>
        <v>1675535-00</v>
      </c>
      <c r="U134" s="74">
        <f t="shared" si="8"/>
        <v>7695</v>
      </c>
    </row>
    <row r="135" spans="1:21" x14ac:dyDescent="0.35">
      <c r="A135" s="77" t="s">
        <v>419</v>
      </c>
      <c r="B135" s="2"/>
      <c r="C135" s="2"/>
      <c r="D135" s="2"/>
      <c r="E135" s="2"/>
      <c r="F135" s="2"/>
      <c r="G135" s="2"/>
      <c r="H135" s="2"/>
      <c r="I135" s="2"/>
      <c r="J135" s="2">
        <v>940</v>
      </c>
      <c r="K135" s="2"/>
      <c r="L135" s="2"/>
      <c r="M135" s="2"/>
      <c r="N135" s="2"/>
      <c r="O135" s="2">
        <v>22000</v>
      </c>
      <c r="P135" s="2">
        <v>3000</v>
      </c>
      <c r="Q135" s="2">
        <f t="shared" si="6"/>
        <v>19940</v>
      </c>
      <c r="S135" s="74" t="str">
        <f>VLOOKUP(T135,'COMP OKT'!$B:$B,1,0)</f>
        <v>1675536-00</v>
      </c>
      <c r="T135" s="102" t="str">
        <f t="shared" si="7"/>
        <v>1675536-00</v>
      </c>
      <c r="U135" s="74">
        <f t="shared" si="8"/>
        <v>19940</v>
      </c>
    </row>
    <row r="136" spans="1:21" x14ac:dyDescent="0.35">
      <c r="A136" s="77" t="s">
        <v>420</v>
      </c>
      <c r="B136" s="2"/>
      <c r="C136" s="2">
        <v>7210</v>
      </c>
      <c r="D136" s="2"/>
      <c r="E136" s="2"/>
      <c r="F136" s="2"/>
      <c r="G136" s="2"/>
      <c r="H136" s="2"/>
      <c r="I136" s="2"/>
      <c r="J136" s="2">
        <v>9737</v>
      </c>
      <c r="K136" s="2"/>
      <c r="L136" s="2"/>
      <c r="M136" s="2"/>
      <c r="N136" s="2"/>
      <c r="O136" s="2">
        <v>28000</v>
      </c>
      <c r="P136" s="2">
        <v>8000</v>
      </c>
      <c r="Q136" s="2">
        <f t="shared" si="6"/>
        <v>36947</v>
      </c>
      <c r="S136" s="74" t="str">
        <f>VLOOKUP(T136,'COMP OKT'!$B:$B,1,0)</f>
        <v>1675537-00</v>
      </c>
      <c r="T136" s="102" t="str">
        <f t="shared" si="7"/>
        <v>1675537-00</v>
      </c>
      <c r="U136" s="74">
        <f t="shared" si="8"/>
        <v>36947</v>
      </c>
    </row>
    <row r="137" spans="1:21" x14ac:dyDescent="0.35">
      <c r="A137" s="77" t="s">
        <v>421</v>
      </c>
      <c r="B137" s="2"/>
      <c r="C137" s="2">
        <v>11400</v>
      </c>
      <c r="D137" s="2"/>
      <c r="E137" s="2"/>
      <c r="F137" s="2"/>
      <c r="G137" s="2"/>
      <c r="H137" s="2"/>
      <c r="I137" s="2"/>
      <c r="J137" s="2">
        <v>7306</v>
      </c>
      <c r="K137" s="2"/>
      <c r="L137" s="2"/>
      <c r="M137" s="2"/>
      <c r="N137" s="2"/>
      <c r="O137" s="2">
        <v>33000</v>
      </c>
      <c r="P137" s="2">
        <v>4000</v>
      </c>
      <c r="Q137" s="2">
        <f t="shared" si="6"/>
        <v>47706</v>
      </c>
      <c r="S137" s="74" t="str">
        <f>VLOOKUP(T137,'COMP OKT'!$B:$B,1,0)</f>
        <v>1675538-00</v>
      </c>
      <c r="T137" s="102" t="str">
        <f t="shared" si="7"/>
        <v>1675538-00</v>
      </c>
      <c r="U137" s="74">
        <f t="shared" si="8"/>
        <v>47706</v>
      </c>
    </row>
    <row r="138" spans="1:21" x14ac:dyDescent="0.35">
      <c r="A138" s="77" t="s">
        <v>376</v>
      </c>
      <c r="B138" s="2"/>
      <c r="C138" s="2"/>
      <c r="D138" s="2"/>
      <c r="E138" s="2"/>
      <c r="F138" s="2"/>
      <c r="G138" s="2"/>
      <c r="H138" s="2"/>
      <c r="I138" s="2"/>
      <c r="J138" s="2">
        <v>7132</v>
      </c>
      <c r="K138" s="2"/>
      <c r="L138" s="2"/>
      <c r="M138" s="2"/>
      <c r="N138" s="2"/>
      <c r="O138" s="2">
        <v>4000</v>
      </c>
      <c r="P138" s="2"/>
      <c r="Q138" s="2">
        <f t="shared" si="6"/>
        <v>11132</v>
      </c>
      <c r="S138" s="74" t="str">
        <f>VLOOKUP(T138,'COMP OKT'!$B:$B,1,0)</f>
        <v>1675539-00</v>
      </c>
      <c r="T138" s="102" t="str">
        <f t="shared" si="7"/>
        <v>1675539-00</v>
      </c>
      <c r="U138" s="74">
        <f t="shared" si="8"/>
        <v>11132</v>
      </c>
    </row>
    <row r="139" spans="1:21" x14ac:dyDescent="0.35">
      <c r="A139" s="77" t="s">
        <v>752</v>
      </c>
      <c r="B139" s="2"/>
      <c r="C139" s="2">
        <v>7000</v>
      </c>
      <c r="D139" s="2"/>
      <c r="E139" s="2"/>
      <c r="F139" s="2"/>
      <c r="G139" s="2"/>
      <c r="H139" s="2"/>
      <c r="I139" s="2"/>
      <c r="J139" s="2">
        <v>1581</v>
      </c>
      <c r="K139" s="2"/>
      <c r="L139" s="2"/>
      <c r="M139" s="2"/>
      <c r="N139" s="2"/>
      <c r="O139" s="2">
        <v>2000</v>
      </c>
      <c r="P139" s="2"/>
      <c r="Q139" s="2">
        <f t="shared" si="6"/>
        <v>10581</v>
      </c>
      <c r="S139" s="74" t="str">
        <f>VLOOKUP(T139,'COMP OKT'!$B:$B,1,0)</f>
        <v>1675540-00</v>
      </c>
      <c r="T139" s="102" t="str">
        <f t="shared" si="7"/>
        <v>1675540-00</v>
      </c>
      <c r="U139" s="74">
        <f t="shared" si="8"/>
        <v>10581</v>
      </c>
    </row>
    <row r="140" spans="1:21" x14ac:dyDescent="0.35">
      <c r="A140" s="77" t="s">
        <v>229</v>
      </c>
      <c r="B140" s="2"/>
      <c r="C140" s="2">
        <v>3410</v>
      </c>
      <c r="D140" s="2"/>
      <c r="E140" s="2"/>
      <c r="F140" s="2"/>
      <c r="G140" s="2"/>
      <c r="H140" s="2"/>
      <c r="I140" s="2"/>
      <c r="J140" s="2">
        <v>523</v>
      </c>
      <c r="K140" s="2"/>
      <c r="L140" s="2"/>
      <c r="M140" s="2"/>
      <c r="N140" s="2"/>
      <c r="O140" s="2">
        <v>2000</v>
      </c>
      <c r="P140" s="2"/>
      <c r="Q140" s="2">
        <f t="shared" si="6"/>
        <v>5933</v>
      </c>
      <c r="S140" s="74" t="str">
        <f>VLOOKUP(T140,'COMP OKT'!$B:$B,1,0)</f>
        <v>1676337-00</v>
      </c>
      <c r="T140" s="102" t="str">
        <f t="shared" si="7"/>
        <v>1676337-00</v>
      </c>
      <c r="U140" s="74">
        <f t="shared" si="8"/>
        <v>5933</v>
      </c>
    </row>
    <row r="141" spans="1:21" x14ac:dyDescent="0.35">
      <c r="A141" s="77" t="s">
        <v>104</v>
      </c>
      <c r="B141" s="2"/>
      <c r="C141" s="2"/>
      <c r="D141" s="2"/>
      <c r="E141" s="2"/>
      <c r="F141" s="2"/>
      <c r="G141" s="2"/>
      <c r="H141" s="2"/>
      <c r="I141" s="2"/>
      <c r="J141" s="2">
        <v>7630</v>
      </c>
      <c r="K141" s="2"/>
      <c r="L141" s="2"/>
      <c r="M141" s="2"/>
      <c r="N141" s="2"/>
      <c r="O141" s="2"/>
      <c r="P141" s="2"/>
      <c r="Q141" s="2">
        <f t="shared" si="6"/>
        <v>7630</v>
      </c>
      <c r="S141" s="74" t="str">
        <f>VLOOKUP(T141,'COMP OKT'!$B:$B,1,0)</f>
        <v>1676405-00</v>
      </c>
      <c r="T141" s="102" t="str">
        <f t="shared" si="7"/>
        <v>1676405-00</v>
      </c>
      <c r="U141" s="74">
        <f t="shared" si="8"/>
        <v>7630</v>
      </c>
    </row>
    <row r="142" spans="1:21" x14ac:dyDescent="0.35">
      <c r="A142" s="77" t="s">
        <v>7638</v>
      </c>
      <c r="B142" s="2"/>
      <c r="C142" s="2"/>
      <c r="D142" s="2"/>
      <c r="E142" s="2"/>
      <c r="F142" s="2"/>
      <c r="G142" s="2"/>
      <c r="H142" s="2"/>
      <c r="I142" s="2"/>
      <c r="J142" s="2">
        <v>1496</v>
      </c>
      <c r="K142" s="2"/>
      <c r="L142" s="2"/>
      <c r="M142" s="2"/>
      <c r="N142" s="2"/>
      <c r="O142" s="2">
        <v>600</v>
      </c>
      <c r="P142" s="2"/>
      <c r="Q142" s="2">
        <f t="shared" si="6"/>
        <v>2096</v>
      </c>
      <c r="S142" s="74" t="str">
        <f>VLOOKUP(T142,'COMP OKT'!$B:$B,1,0)</f>
        <v>1676876-00</v>
      </c>
      <c r="T142" s="102" t="str">
        <f t="shared" si="7"/>
        <v>1676876-00</v>
      </c>
      <c r="U142" s="74">
        <f t="shared" si="8"/>
        <v>2096</v>
      </c>
    </row>
    <row r="143" spans="1:21" x14ac:dyDescent="0.35">
      <c r="A143" s="77" t="s">
        <v>616</v>
      </c>
      <c r="B143" s="2"/>
      <c r="C143" s="2">
        <v>7080</v>
      </c>
      <c r="D143" s="2"/>
      <c r="E143" s="2"/>
      <c r="F143" s="2"/>
      <c r="G143" s="2"/>
      <c r="H143" s="2"/>
      <c r="I143" s="2"/>
      <c r="J143" s="2">
        <v>13952</v>
      </c>
      <c r="K143" s="2"/>
      <c r="L143" s="2">
        <v>1780</v>
      </c>
      <c r="M143" s="2"/>
      <c r="N143" s="2"/>
      <c r="O143" s="2">
        <v>4000</v>
      </c>
      <c r="P143" s="2"/>
      <c r="Q143" s="2">
        <f t="shared" si="6"/>
        <v>26812</v>
      </c>
      <c r="S143" s="74" t="str">
        <f>VLOOKUP(T143,'COMP OKT'!$B:$B,1,0)</f>
        <v>1676895-00</v>
      </c>
      <c r="T143" s="102" t="str">
        <f t="shared" si="7"/>
        <v>1676895-00</v>
      </c>
      <c r="U143" s="74">
        <f t="shared" si="8"/>
        <v>26812</v>
      </c>
    </row>
    <row r="144" spans="1:21" x14ac:dyDescent="0.35">
      <c r="A144" s="77" t="s">
        <v>756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>
        <v>339</v>
      </c>
      <c r="P144" s="2"/>
      <c r="Q144" s="2">
        <f t="shared" si="6"/>
        <v>339</v>
      </c>
      <c r="S144" s="74" t="str">
        <f>VLOOKUP(T144,'COMP OKT'!$B:$B,1,0)</f>
        <v>1676917-00</v>
      </c>
      <c r="T144" s="102" t="str">
        <f t="shared" si="7"/>
        <v>1676917-00</v>
      </c>
      <c r="U144" s="74">
        <f t="shared" si="8"/>
        <v>339</v>
      </c>
    </row>
    <row r="145" spans="1:21" x14ac:dyDescent="0.35">
      <c r="A145" s="77" t="s">
        <v>757</v>
      </c>
      <c r="B145" s="2"/>
      <c r="C145" s="2"/>
      <c r="D145" s="2"/>
      <c r="E145" s="2"/>
      <c r="F145" s="2"/>
      <c r="G145" s="2"/>
      <c r="H145" s="2"/>
      <c r="I145" s="2"/>
      <c r="J145" s="2">
        <v>129</v>
      </c>
      <c r="K145" s="2"/>
      <c r="L145" s="2"/>
      <c r="M145" s="2"/>
      <c r="N145" s="2"/>
      <c r="O145" s="2">
        <v>1500</v>
      </c>
      <c r="P145" s="2"/>
      <c r="Q145" s="2">
        <f t="shared" si="6"/>
        <v>1629</v>
      </c>
      <c r="S145" s="74" t="str">
        <f>VLOOKUP(T145,'COMP OKT'!$B:$B,1,0)</f>
        <v>1676918-00</v>
      </c>
      <c r="T145" s="102" t="str">
        <f t="shared" si="7"/>
        <v>1676918-00</v>
      </c>
      <c r="U145" s="74">
        <f t="shared" si="8"/>
        <v>1629</v>
      </c>
    </row>
    <row r="146" spans="1:21" x14ac:dyDescent="0.35">
      <c r="A146" s="77" t="s">
        <v>758</v>
      </c>
      <c r="B146" s="2"/>
      <c r="C146" s="2"/>
      <c r="D146" s="2"/>
      <c r="E146" s="2"/>
      <c r="F146" s="2"/>
      <c r="G146" s="2"/>
      <c r="H146" s="2"/>
      <c r="I146" s="2"/>
      <c r="J146" s="2">
        <v>456</v>
      </c>
      <c r="K146" s="2"/>
      <c r="L146" s="2"/>
      <c r="M146" s="2"/>
      <c r="N146" s="2"/>
      <c r="O146" s="2"/>
      <c r="P146" s="2"/>
      <c r="Q146" s="2">
        <f t="shared" si="6"/>
        <v>456</v>
      </c>
      <c r="S146" s="74" t="str">
        <f>VLOOKUP(T146,'COMP OKT'!$B:$B,1,0)</f>
        <v>1676919-00</v>
      </c>
      <c r="T146" s="102" t="str">
        <f t="shared" si="7"/>
        <v>1676919-00</v>
      </c>
      <c r="U146" s="74">
        <f t="shared" si="8"/>
        <v>456</v>
      </c>
    </row>
    <row r="147" spans="1:21" x14ac:dyDescent="0.35">
      <c r="A147" s="77" t="s">
        <v>422</v>
      </c>
      <c r="B147" s="2"/>
      <c r="C147" s="2"/>
      <c r="D147" s="2"/>
      <c r="E147" s="2"/>
      <c r="F147" s="2"/>
      <c r="G147" s="2"/>
      <c r="H147" s="2"/>
      <c r="I147" s="2"/>
      <c r="J147" s="2">
        <v>7377</v>
      </c>
      <c r="K147" s="2"/>
      <c r="L147" s="2"/>
      <c r="M147" s="2"/>
      <c r="N147" s="2"/>
      <c r="O147" s="2">
        <v>2000</v>
      </c>
      <c r="P147" s="2"/>
      <c r="Q147" s="2">
        <f t="shared" si="6"/>
        <v>9377</v>
      </c>
      <c r="S147" s="74" t="str">
        <f>VLOOKUP(T147,'COMP OKT'!$B:$B,1,0)</f>
        <v>1676921-00</v>
      </c>
      <c r="T147" s="102" t="str">
        <f t="shared" si="7"/>
        <v>1676921-00</v>
      </c>
      <c r="U147" s="74">
        <f t="shared" si="8"/>
        <v>9377</v>
      </c>
    </row>
    <row r="148" spans="1:21" x14ac:dyDescent="0.35">
      <c r="A148" s="77" t="s">
        <v>213</v>
      </c>
      <c r="B148" s="2"/>
      <c r="C148" s="2">
        <v>970</v>
      </c>
      <c r="D148" s="2"/>
      <c r="E148" s="2"/>
      <c r="F148" s="2"/>
      <c r="G148" s="2"/>
      <c r="H148" s="2"/>
      <c r="I148" s="2"/>
      <c r="J148" s="2">
        <v>2241</v>
      </c>
      <c r="K148" s="2">
        <v>630</v>
      </c>
      <c r="L148" s="2"/>
      <c r="M148" s="2"/>
      <c r="N148" s="2"/>
      <c r="O148" s="2">
        <v>700</v>
      </c>
      <c r="P148" s="2"/>
      <c r="Q148" s="2">
        <f t="shared" si="6"/>
        <v>4541</v>
      </c>
      <c r="S148" s="74" t="str">
        <f>VLOOKUP(T148,'COMP OKT'!$B:$B,1,0)</f>
        <v>1676922-01</v>
      </c>
      <c r="T148" s="102" t="str">
        <f t="shared" si="7"/>
        <v>1676922-01</v>
      </c>
      <c r="U148" s="74">
        <f t="shared" si="8"/>
        <v>4541</v>
      </c>
    </row>
    <row r="149" spans="1:21" x14ac:dyDescent="0.35">
      <c r="A149" s="77" t="s">
        <v>759</v>
      </c>
      <c r="B149" s="2"/>
      <c r="C149" s="2"/>
      <c r="D149" s="2"/>
      <c r="E149" s="2"/>
      <c r="F149" s="2"/>
      <c r="G149" s="2"/>
      <c r="H149" s="2"/>
      <c r="I149" s="2">
        <v>1101</v>
      </c>
      <c r="J149" s="2">
        <v>79</v>
      </c>
      <c r="K149" s="2"/>
      <c r="L149" s="2"/>
      <c r="M149" s="2"/>
      <c r="N149" s="2"/>
      <c r="O149" s="2"/>
      <c r="P149" s="2"/>
      <c r="Q149" s="2">
        <f t="shared" si="6"/>
        <v>1180</v>
      </c>
      <c r="S149" s="74" t="str">
        <f>VLOOKUP(T149,'COMP OKT'!$B:$B,1,0)</f>
        <v>1676924-00</v>
      </c>
      <c r="T149" s="102" t="str">
        <f t="shared" si="7"/>
        <v>1676924-00</v>
      </c>
      <c r="U149" s="74">
        <f t="shared" si="8"/>
        <v>1180</v>
      </c>
    </row>
    <row r="150" spans="1:21" x14ac:dyDescent="0.35">
      <c r="A150" s="77" t="s">
        <v>760</v>
      </c>
      <c r="B150" s="2"/>
      <c r="C150" s="2"/>
      <c r="D150" s="2"/>
      <c r="E150" s="2"/>
      <c r="F150" s="2"/>
      <c r="G150" s="2"/>
      <c r="H150" s="2"/>
      <c r="I150" s="2">
        <v>462</v>
      </c>
      <c r="J150" s="2">
        <v>1709</v>
      </c>
      <c r="K150" s="2"/>
      <c r="L150" s="2"/>
      <c r="M150" s="2"/>
      <c r="N150" s="2"/>
      <c r="O150" s="2">
        <v>204</v>
      </c>
      <c r="P150" s="2"/>
      <c r="Q150" s="2">
        <f t="shared" si="6"/>
        <v>2375</v>
      </c>
      <c r="S150" s="74" t="str">
        <f>VLOOKUP(T150,'COMP OKT'!$B:$B,1,0)</f>
        <v>1676927-00</v>
      </c>
      <c r="T150" s="102" t="str">
        <f t="shared" si="7"/>
        <v>1676927-00</v>
      </c>
      <c r="U150" s="74">
        <f t="shared" si="8"/>
        <v>2375</v>
      </c>
    </row>
    <row r="151" spans="1:21" x14ac:dyDescent="0.35">
      <c r="A151" s="77" t="s">
        <v>105</v>
      </c>
      <c r="B151" s="2"/>
      <c r="C151" s="2"/>
      <c r="D151" s="2"/>
      <c r="E151" s="2"/>
      <c r="F151" s="2"/>
      <c r="G151" s="2"/>
      <c r="H151" s="2"/>
      <c r="I151" s="2">
        <v>1509</v>
      </c>
      <c r="J151" s="2">
        <v>768</v>
      </c>
      <c r="K151" s="2"/>
      <c r="L151" s="2"/>
      <c r="M151" s="2"/>
      <c r="N151" s="2"/>
      <c r="O151" s="2">
        <v>900</v>
      </c>
      <c r="P151" s="2">
        <v>100</v>
      </c>
      <c r="Q151" s="2">
        <f t="shared" si="6"/>
        <v>3077</v>
      </c>
      <c r="S151" s="74" t="str">
        <f>VLOOKUP(T151,'COMP OKT'!$B:$B,1,0)</f>
        <v>1676928-00</v>
      </c>
      <c r="T151" s="102" t="str">
        <f t="shared" si="7"/>
        <v>1676928-00</v>
      </c>
      <c r="U151" s="74">
        <f t="shared" si="8"/>
        <v>3077</v>
      </c>
    </row>
    <row r="152" spans="1:21" x14ac:dyDescent="0.35">
      <c r="A152" s="77" t="s">
        <v>230</v>
      </c>
      <c r="B152" s="2"/>
      <c r="C152" s="2"/>
      <c r="D152" s="2"/>
      <c r="E152" s="2"/>
      <c r="F152" s="2"/>
      <c r="G152" s="2"/>
      <c r="H152" s="2"/>
      <c r="I152" s="2"/>
      <c r="J152" s="2">
        <v>252</v>
      </c>
      <c r="K152" s="2">
        <v>2157</v>
      </c>
      <c r="L152" s="2"/>
      <c r="M152" s="2"/>
      <c r="N152" s="2"/>
      <c r="O152" s="2">
        <v>500</v>
      </c>
      <c r="P152" s="2"/>
      <c r="Q152" s="2">
        <f t="shared" si="6"/>
        <v>2909</v>
      </c>
      <c r="S152" s="74" t="str">
        <f>VLOOKUP(T152,'COMP OKT'!$B:$B,1,0)</f>
        <v>1676929-00</v>
      </c>
      <c r="T152" s="102" t="str">
        <f t="shared" si="7"/>
        <v>1676929-00</v>
      </c>
      <c r="U152" s="74">
        <f t="shared" si="8"/>
        <v>2909</v>
      </c>
    </row>
    <row r="153" spans="1:21" x14ac:dyDescent="0.35">
      <c r="A153" s="77" t="s">
        <v>106</v>
      </c>
      <c r="B153" s="2"/>
      <c r="C153" s="2"/>
      <c r="D153" s="2"/>
      <c r="E153" s="2"/>
      <c r="F153" s="2"/>
      <c r="G153" s="2"/>
      <c r="H153" s="2"/>
      <c r="I153" s="2">
        <v>330</v>
      </c>
      <c r="J153" s="2">
        <v>513</v>
      </c>
      <c r="K153" s="2"/>
      <c r="L153" s="2"/>
      <c r="M153" s="2"/>
      <c r="N153" s="2"/>
      <c r="O153" s="2"/>
      <c r="P153" s="2"/>
      <c r="Q153" s="2">
        <f t="shared" si="6"/>
        <v>843</v>
      </c>
      <c r="S153" s="74" t="str">
        <f>VLOOKUP(T153,'COMP OKT'!$B:$B,1,0)</f>
        <v>1676930-00</v>
      </c>
      <c r="T153" s="102" t="str">
        <f t="shared" si="7"/>
        <v>1676930-00</v>
      </c>
      <c r="U153" s="74">
        <f t="shared" si="8"/>
        <v>843</v>
      </c>
    </row>
    <row r="154" spans="1:21" x14ac:dyDescent="0.35">
      <c r="A154" s="77" t="s">
        <v>107</v>
      </c>
      <c r="B154" s="2"/>
      <c r="C154" s="2"/>
      <c r="D154" s="2"/>
      <c r="E154" s="2"/>
      <c r="F154" s="2"/>
      <c r="G154" s="2"/>
      <c r="H154" s="2"/>
      <c r="I154" s="2"/>
      <c r="J154" s="2">
        <v>178</v>
      </c>
      <c r="K154" s="2"/>
      <c r="L154" s="2"/>
      <c r="M154" s="2"/>
      <c r="N154" s="2"/>
      <c r="O154" s="2">
        <v>60</v>
      </c>
      <c r="P154" s="2"/>
      <c r="Q154" s="2">
        <f t="shared" si="6"/>
        <v>238</v>
      </c>
      <c r="S154" s="74" t="str">
        <f>VLOOKUP(T154,'COMP OKT'!$B:$B,1,0)</f>
        <v>1676936-00</v>
      </c>
      <c r="T154" s="102" t="str">
        <f t="shared" si="7"/>
        <v>1676936-00</v>
      </c>
      <c r="U154" s="74">
        <f t="shared" si="8"/>
        <v>238</v>
      </c>
    </row>
    <row r="155" spans="1:21" x14ac:dyDescent="0.35">
      <c r="A155" s="77" t="s">
        <v>423</v>
      </c>
      <c r="B155" s="2"/>
      <c r="C155" s="2"/>
      <c r="D155" s="2"/>
      <c r="E155" s="2"/>
      <c r="F155" s="2"/>
      <c r="G155" s="2"/>
      <c r="H155" s="2"/>
      <c r="I155" s="2"/>
      <c r="J155" s="2">
        <v>1956</v>
      </c>
      <c r="K155" s="2"/>
      <c r="L155" s="2"/>
      <c r="M155" s="2"/>
      <c r="N155" s="2"/>
      <c r="O155" s="2"/>
      <c r="P155" s="2"/>
      <c r="Q155" s="2">
        <f t="shared" si="6"/>
        <v>1956</v>
      </c>
      <c r="S155" s="74" t="str">
        <f>VLOOKUP(T155,'COMP OKT'!$B:$B,1,0)</f>
        <v>1676957-00</v>
      </c>
      <c r="T155" s="102" t="str">
        <f t="shared" si="7"/>
        <v>1676957-00</v>
      </c>
      <c r="U155" s="74">
        <f t="shared" si="8"/>
        <v>1956</v>
      </c>
    </row>
    <row r="156" spans="1:21" x14ac:dyDescent="0.35">
      <c r="A156" s="77" t="s">
        <v>231</v>
      </c>
      <c r="B156" s="2"/>
      <c r="C156" s="2">
        <v>7060</v>
      </c>
      <c r="D156" s="2"/>
      <c r="E156" s="2"/>
      <c r="F156" s="2"/>
      <c r="G156" s="2"/>
      <c r="H156" s="2"/>
      <c r="I156" s="2"/>
      <c r="J156" s="2">
        <v>6877</v>
      </c>
      <c r="K156" s="2"/>
      <c r="L156" s="2"/>
      <c r="M156" s="2"/>
      <c r="N156" s="2"/>
      <c r="O156" s="2">
        <v>5500</v>
      </c>
      <c r="P156" s="2"/>
      <c r="Q156" s="2">
        <f t="shared" si="6"/>
        <v>19437</v>
      </c>
      <c r="S156" s="74" t="str">
        <f>VLOOKUP(T156,'COMP OKT'!$B:$B,1,0)</f>
        <v>1677080-00</v>
      </c>
      <c r="T156" s="102" t="str">
        <f t="shared" si="7"/>
        <v>1677080-00</v>
      </c>
      <c r="U156" s="74">
        <f t="shared" si="8"/>
        <v>19437</v>
      </c>
    </row>
    <row r="157" spans="1:21" x14ac:dyDescent="0.35">
      <c r="A157" s="77" t="s">
        <v>232</v>
      </c>
      <c r="B157" s="2"/>
      <c r="C157" s="2"/>
      <c r="D157" s="2"/>
      <c r="E157" s="2"/>
      <c r="F157" s="2"/>
      <c r="G157" s="2"/>
      <c r="H157" s="2"/>
      <c r="I157" s="2"/>
      <c r="J157" s="2">
        <v>5318</v>
      </c>
      <c r="K157" s="2"/>
      <c r="L157" s="2"/>
      <c r="M157" s="2"/>
      <c r="N157" s="2"/>
      <c r="O157" s="2">
        <v>3000</v>
      </c>
      <c r="P157" s="2"/>
      <c r="Q157" s="2">
        <f t="shared" si="6"/>
        <v>8318</v>
      </c>
      <c r="S157" s="74" t="str">
        <f>VLOOKUP(T157,'COMP OKT'!$B:$B,1,0)</f>
        <v>1677081-00</v>
      </c>
      <c r="T157" s="102" t="str">
        <f t="shared" si="7"/>
        <v>1677081-00</v>
      </c>
      <c r="U157" s="74">
        <f t="shared" si="8"/>
        <v>8318</v>
      </c>
    </row>
    <row r="158" spans="1:21" x14ac:dyDescent="0.35">
      <c r="A158" s="77" t="s">
        <v>233</v>
      </c>
      <c r="B158" s="2"/>
      <c r="C158" s="2"/>
      <c r="D158" s="2"/>
      <c r="E158" s="2"/>
      <c r="F158" s="2"/>
      <c r="G158" s="2"/>
      <c r="H158" s="2"/>
      <c r="I158" s="2"/>
      <c r="J158" s="2">
        <v>3120</v>
      </c>
      <c r="K158" s="2"/>
      <c r="L158" s="2"/>
      <c r="M158" s="2"/>
      <c r="N158" s="2"/>
      <c r="O158" s="2">
        <v>2000</v>
      </c>
      <c r="P158" s="2"/>
      <c r="Q158" s="2">
        <f t="shared" si="6"/>
        <v>5120</v>
      </c>
      <c r="S158" s="74" t="str">
        <f>VLOOKUP(T158,'COMP OKT'!$B:$B,1,0)</f>
        <v>1677082-00</v>
      </c>
      <c r="T158" s="102" t="str">
        <f t="shared" si="7"/>
        <v>1677082-00</v>
      </c>
      <c r="U158" s="74">
        <f t="shared" si="8"/>
        <v>5120</v>
      </c>
    </row>
    <row r="159" spans="1:21" x14ac:dyDescent="0.35">
      <c r="A159" s="77" t="s">
        <v>762</v>
      </c>
      <c r="B159" s="2"/>
      <c r="C159" s="2"/>
      <c r="D159" s="2"/>
      <c r="E159" s="2"/>
      <c r="F159" s="2"/>
      <c r="G159" s="2"/>
      <c r="H159" s="2"/>
      <c r="I159" s="2"/>
      <c r="J159" s="2">
        <v>2463</v>
      </c>
      <c r="K159" s="2"/>
      <c r="L159" s="2"/>
      <c r="M159" s="2"/>
      <c r="N159" s="2"/>
      <c r="O159" s="2">
        <v>5000</v>
      </c>
      <c r="P159" s="2"/>
      <c r="Q159" s="2">
        <f t="shared" si="6"/>
        <v>7463</v>
      </c>
      <c r="S159" s="74" t="str">
        <f>VLOOKUP(T159,'COMP OKT'!$B:$B,1,0)</f>
        <v>1677083-00</v>
      </c>
      <c r="T159" s="102" t="str">
        <f t="shared" si="7"/>
        <v>1677083-00</v>
      </c>
      <c r="U159" s="74">
        <f t="shared" si="8"/>
        <v>7463</v>
      </c>
    </row>
    <row r="160" spans="1:21" x14ac:dyDescent="0.35">
      <c r="A160" s="77" t="s">
        <v>424</v>
      </c>
      <c r="B160" s="2"/>
      <c r="C160" s="2"/>
      <c r="D160" s="2"/>
      <c r="E160" s="2"/>
      <c r="F160" s="2"/>
      <c r="G160" s="2"/>
      <c r="H160" s="2"/>
      <c r="I160" s="2"/>
      <c r="J160" s="2">
        <v>126</v>
      </c>
      <c r="K160" s="2"/>
      <c r="L160" s="2"/>
      <c r="M160" s="2"/>
      <c r="N160" s="2"/>
      <c r="O160" s="2">
        <v>903</v>
      </c>
      <c r="P160" s="2"/>
      <c r="Q160" s="2">
        <f t="shared" si="6"/>
        <v>1029</v>
      </c>
      <c r="S160" s="74" t="str">
        <f>VLOOKUP(T160,'COMP OKT'!$B:$B,1,0)</f>
        <v>1677084-00</v>
      </c>
      <c r="T160" s="102" t="str">
        <f t="shared" si="7"/>
        <v>1677084-00</v>
      </c>
      <c r="U160" s="74">
        <f t="shared" si="8"/>
        <v>1029</v>
      </c>
    </row>
    <row r="161" spans="1:21" x14ac:dyDescent="0.35">
      <c r="A161" s="77" t="s">
        <v>234</v>
      </c>
      <c r="B161" s="2"/>
      <c r="C161" s="2">
        <v>610</v>
      </c>
      <c r="D161" s="2"/>
      <c r="E161" s="2"/>
      <c r="F161" s="2"/>
      <c r="G161" s="2"/>
      <c r="H161" s="2"/>
      <c r="I161" s="2"/>
      <c r="J161" s="2">
        <v>3504</v>
      </c>
      <c r="K161" s="2"/>
      <c r="L161" s="2"/>
      <c r="M161" s="2"/>
      <c r="N161" s="2"/>
      <c r="O161" s="2"/>
      <c r="P161" s="2"/>
      <c r="Q161" s="2">
        <f t="shared" si="6"/>
        <v>4114</v>
      </c>
      <c r="S161" s="74" t="str">
        <f>VLOOKUP(T161,'COMP OKT'!$B:$B,1,0)</f>
        <v>1677085-00</v>
      </c>
      <c r="T161" s="102" t="str">
        <f t="shared" si="7"/>
        <v>1677085-00</v>
      </c>
      <c r="U161" s="74">
        <f t="shared" si="8"/>
        <v>4114</v>
      </c>
    </row>
    <row r="162" spans="1:21" x14ac:dyDescent="0.35">
      <c r="A162" s="77" t="s">
        <v>235</v>
      </c>
      <c r="B162" s="2"/>
      <c r="C162" s="2"/>
      <c r="D162" s="2"/>
      <c r="E162" s="2"/>
      <c r="F162" s="2"/>
      <c r="G162" s="2"/>
      <c r="H162" s="2"/>
      <c r="I162" s="2"/>
      <c r="J162" s="2">
        <v>1426</v>
      </c>
      <c r="K162" s="2"/>
      <c r="L162" s="2"/>
      <c r="M162" s="2"/>
      <c r="N162" s="2"/>
      <c r="O162" s="2"/>
      <c r="P162" s="2"/>
      <c r="Q162" s="2">
        <f t="shared" si="6"/>
        <v>1426</v>
      </c>
      <c r="S162" s="74" t="str">
        <f>VLOOKUP(T162,'COMP OKT'!$B:$B,1,0)</f>
        <v>1677086-00</v>
      </c>
      <c r="T162" s="102" t="str">
        <f t="shared" si="7"/>
        <v>1677086-00</v>
      </c>
      <c r="U162" s="74">
        <f t="shared" si="8"/>
        <v>1426</v>
      </c>
    </row>
    <row r="163" spans="1:21" x14ac:dyDescent="0.35">
      <c r="A163" s="77" t="s">
        <v>236</v>
      </c>
      <c r="B163" s="2"/>
      <c r="C163" s="2"/>
      <c r="D163" s="2"/>
      <c r="E163" s="2"/>
      <c r="F163" s="2"/>
      <c r="G163" s="2"/>
      <c r="H163" s="2"/>
      <c r="I163" s="2"/>
      <c r="J163" s="2">
        <v>2085</v>
      </c>
      <c r="K163" s="2"/>
      <c r="L163" s="2"/>
      <c r="M163" s="2"/>
      <c r="N163" s="2"/>
      <c r="O163" s="2"/>
      <c r="P163" s="2"/>
      <c r="Q163" s="2">
        <f t="shared" si="6"/>
        <v>2085</v>
      </c>
      <c r="S163" s="74" t="str">
        <f>VLOOKUP(T163,'COMP OKT'!$B:$B,1,0)</f>
        <v>1677087-00</v>
      </c>
      <c r="T163" s="102" t="str">
        <f t="shared" si="7"/>
        <v>1677087-00</v>
      </c>
      <c r="U163" s="74">
        <f t="shared" si="8"/>
        <v>2085</v>
      </c>
    </row>
    <row r="164" spans="1:21" x14ac:dyDescent="0.35">
      <c r="A164" s="77" t="s">
        <v>214</v>
      </c>
      <c r="B164" s="2">
        <v>142</v>
      </c>
      <c r="C164" s="2"/>
      <c r="D164" s="2"/>
      <c r="E164" s="2"/>
      <c r="F164" s="2"/>
      <c r="G164" s="2"/>
      <c r="H164" s="2"/>
      <c r="I164" s="2">
        <v>490</v>
      </c>
      <c r="J164" s="2">
        <v>4912</v>
      </c>
      <c r="K164" s="2"/>
      <c r="L164" s="2"/>
      <c r="M164" s="2"/>
      <c r="N164" s="2"/>
      <c r="O164" s="2">
        <v>180</v>
      </c>
      <c r="P164" s="2"/>
      <c r="Q164" s="2">
        <f t="shared" si="6"/>
        <v>5724</v>
      </c>
      <c r="S164" s="74" t="str">
        <f>VLOOKUP(T164,'COMP OKT'!$B:$B,1,0)</f>
        <v>1677088-00</v>
      </c>
      <c r="T164" s="102" t="str">
        <f t="shared" si="7"/>
        <v>1677088-00</v>
      </c>
      <c r="U164" s="74">
        <f t="shared" si="8"/>
        <v>5724</v>
      </c>
    </row>
    <row r="165" spans="1:21" x14ac:dyDescent="0.35">
      <c r="A165" s="77" t="s">
        <v>425</v>
      </c>
      <c r="B165" s="2"/>
      <c r="C165" s="2"/>
      <c r="D165" s="2"/>
      <c r="E165" s="2"/>
      <c r="F165" s="2"/>
      <c r="G165" s="2"/>
      <c r="H165" s="2"/>
      <c r="I165" s="2"/>
      <c r="J165" s="2">
        <v>237</v>
      </c>
      <c r="K165" s="2"/>
      <c r="L165" s="2"/>
      <c r="M165" s="2"/>
      <c r="N165" s="2"/>
      <c r="O165" s="2">
        <v>950</v>
      </c>
      <c r="P165" s="2"/>
      <c r="Q165" s="2">
        <f t="shared" si="6"/>
        <v>1187</v>
      </c>
      <c r="S165" s="74" t="str">
        <f>VLOOKUP(T165,'COMP OKT'!$B:$B,1,0)</f>
        <v>1677089-00</v>
      </c>
      <c r="T165" s="102" t="str">
        <f t="shared" si="7"/>
        <v>1677089-00</v>
      </c>
      <c r="U165" s="74">
        <f t="shared" si="8"/>
        <v>1187</v>
      </c>
    </row>
    <row r="166" spans="1:21" x14ac:dyDescent="0.35">
      <c r="A166" s="77" t="s">
        <v>215</v>
      </c>
      <c r="B166" s="2"/>
      <c r="C166" s="2"/>
      <c r="D166" s="2"/>
      <c r="E166" s="2"/>
      <c r="F166" s="2"/>
      <c r="G166" s="2"/>
      <c r="H166" s="2"/>
      <c r="I166" s="2"/>
      <c r="J166" s="2">
        <v>2225</v>
      </c>
      <c r="K166" s="2"/>
      <c r="L166" s="2"/>
      <c r="M166" s="2"/>
      <c r="N166" s="2"/>
      <c r="O166" s="2"/>
      <c r="P166" s="2"/>
      <c r="Q166" s="2">
        <f t="shared" si="6"/>
        <v>2225</v>
      </c>
      <c r="S166" s="74" t="str">
        <f>VLOOKUP(T166,'COMP OKT'!$B:$B,1,0)</f>
        <v>1677090-00</v>
      </c>
      <c r="T166" s="102" t="str">
        <f t="shared" si="7"/>
        <v>1677090-00</v>
      </c>
      <c r="U166" s="74">
        <f t="shared" si="8"/>
        <v>2225</v>
      </c>
    </row>
    <row r="167" spans="1:21" x14ac:dyDescent="0.35">
      <c r="A167" s="77" t="s">
        <v>356</v>
      </c>
      <c r="B167" s="2"/>
      <c r="C167" s="2"/>
      <c r="D167" s="2"/>
      <c r="E167" s="2"/>
      <c r="F167" s="2"/>
      <c r="G167" s="2"/>
      <c r="H167" s="2"/>
      <c r="I167" s="2"/>
      <c r="J167" s="2">
        <v>3102</v>
      </c>
      <c r="K167" s="2"/>
      <c r="L167" s="2"/>
      <c r="M167" s="2"/>
      <c r="N167" s="2"/>
      <c r="O167" s="2"/>
      <c r="P167" s="2"/>
      <c r="Q167" s="2">
        <f t="shared" si="6"/>
        <v>3102</v>
      </c>
      <c r="S167" s="74" t="str">
        <f>VLOOKUP(T167,'COMP OKT'!$B:$B,1,0)</f>
        <v>1677091-00</v>
      </c>
      <c r="T167" s="102" t="str">
        <f t="shared" si="7"/>
        <v>1677091-00</v>
      </c>
      <c r="U167" s="74">
        <f t="shared" si="8"/>
        <v>3102</v>
      </c>
    </row>
    <row r="168" spans="1:21" x14ac:dyDescent="0.35">
      <c r="A168" s="77" t="s">
        <v>763</v>
      </c>
      <c r="B168" s="2"/>
      <c r="C168" s="2"/>
      <c r="D168" s="2"/>
      <c r="E168" s="2"/>
      <c r="F168" s="2"/>
      <c r="G168" s="2"/>
      <c r="H168" s="2"/>
      <c r="I168" s="2"/>
      <c r="J168" s="2">
        <v>1326</v>
      </c>
      <c r="K168" s="2"/>
      <c r="L168" s="2"/>
      <c r="M168" s="2"/>
      <c r="N168" s="2"/>
      <c r="O168" s="2"/>
      <c r="P168" s="2"/>
      <c r="Q168" s="2">
        <f t="shared" si="6"/>
        <v>1326</v>
      </c>
      <c r="S168" s="74" t="str">
        <f>VLOOKUP(T168,'COMP OKT'!$B:$B,1,0)</f>
        <v>1677092-00</v>
      </c>
      <c r="T168" s="102" t="str">
        <f t="shared" si="7"/>
        <v>1677092-00</v>
      </c>
      <c r="U168" s="74">
        <f t="shared" si="8"/>
        <v>1326</v>
      </c>
    </row>
    <row r="169" spans="1:21" x14ac:dyDescent="0.35">
      <c r="A169" s="77" t="s">
        <v>237</v>
      </c>
      <c r="B169" s="2"/>
      <c r="C169" s="2"/>
      <c r="D169" s="2"/>
      <c r="E169" s="2"/>
      <c r="F169" s="2"/>
      <c r="G169" s="2"/>
      <c r="H169" s="2"/>
      <c r="I169" s="2"/>
      <c r="J169" s="2">
        <v>1780</v>
      </c>
      <c r="K169" s="2"/>
      <c r="L169" s="2"/>
      <c r="M169" s="2"/>
      <c r="N169" s="2"/>
      <c r="O169" s="2"/>
      <c r="P169" s="2"/>
      <c r="Q169" s="2">
        <f t="shared" si="6"/>
        <v>1780</v>
      </c>
      <c r="S169" s="74" t="str">
        <f>VLOOKUP(T169,'COMP OKT'!$B:$B,1,0)</f>
        <v>1677094-00</v>
      </c>
      <c r="T169" s="102" t="str">
        <f t="shared" si="7"/>
        <v>1677094-00</v>
      </c>
      <c r="U169" s="74">
        <f t="shared" si="8"/>
        <v>1780</v>
      </c>
    </row>
    <row r="170" spans="1:21" x14ac:dyDescent="0.35">
      <c r="A170" s="77" t="s">
        <v>764</v>
      </c>
      <c r="B170" s="2"/>
      <c r="C170" s="2"/>
      <c r="D170" s="2"/>
      <c r="E170" s="2"/>
      <c r="F170" s="2"/>
      <c r="G170" s="2"/>
      <c r="H170" s="2"/>
      <c r="I170" s="2"/>
      <c r="J170" s="2">
        <v>2645</v>
      </c>
      <c r="K170" s="2"/>
      <c r="L170" s="2"/>
      <c r="M170" s="2"/>
      <c r="N170" s="2"/>
      <c r="O170" s="2"/>
      <c r="P170" s="2"/>
      <c r="Q170" s="2">
        <f t="shared" si="6"/>
        <v>2645</v>
      </c>
      <c r="S170" s="74" t="str">
        <f>VLOOKUP(T170,'COMP OKT'!$B:$B,1,0)</f>
        <v>1677095-00</v>
      </c>
      <c r="T170" s="102" t="str">
        <f t="shared" si="7"/>
        <v>1677095-00</v>
      </c>
      <c r="U170" s="74">
        <f t="shared" si="8"/>
        <v>2645</v>
      </c>
    </row>
    <row r="171" spans="1:21" x14ac:dyDescent="0.35">
      <c r="A171" s="77" t="s">
        <v>238</v>
      </c>
      <c r="B171" s="2"/>
      <c r="C171" s="2">
        <v>275</v>
      </c>
      <c r="D171" s="2"/>
      <c r="E171" s="2"/>
      <c r="F171" s="2"/>
      <c r="G171" s="2"/>
      <c r="H171" s="2"/>
      <c r="I171" s="2"/>
      <c r="J171" s="2">
        <v>3870</v>
      </c>
      <c r="K171" s="2"/>
      <c r="L171" s="2"/>
      <c r="M171" s="2"/>
      <c r="N171" s="2"/>
      <c r="O171" s="2"/>
      <c r="P171" s="2"/>
      <c r="Q171" s="2">
        <f t="shared" si="6"/>
        <v>4145</v>
      </c>
      <c r="S171" s="74" t="str">
        <f>VLOOKUP(T171,'COMP OKT'!$B:$B,1,0)</f>
        <v>1677096-00</v>
      </c>
      <c r="T171" s="102" t="str">
        <f t="shared" si="7"/>
        <v>1677096-00</v>
      </c>
      <c r="U171" s="74">
        <f t="shared" si="8"/>
        <v>4145</v>
      </c>
    </row>
    <row r="172" spans="1:21" x14ac:dyDescent="0.35">
      <c r="A172" s="77" t="s">
        <v>108</v>
      </c>
      <c r="B172" s="2"/>
      <c r="C172" s="2"/>
      <c r="D172" s="2"/>
      <c r="E172" s="2"/>
      <c r="F172" s="2"/>
      <c r="G172" s="2"/>
      <c r="H172" s="2"/>
      <c r="I172" s="2"/>
      <c r="J172" s="2">
        <v>6</v>
      </c>
      <c r="K172" s="2"/>
      <c r="L172" s="2"/>
      <c r="M172" s="2"/>
      <c r="N172" s="2"/>
      <c r="O172" s="2"/>
      <c r="P172" s="2"/>
      <c r="Q172" s="2">
        <f t="shared" si="6"/>
        <v>6</v>
      </c>
      <c r="S172" s="74" t="str">
        <f>VLOOKUP(T172,'COMP OKT'!$B:$B,1,0)</f>
        <v>1677097-00</v>
      </c>
      <c r="T172" s="102" t="str">
        <f t="shared" si="7"/>
        <v>1677097-00</v>
      </c>
      <c r="U172" s="74">
        <f t="shared" si="8"/>
        <v>6</v>
      </c>
    </row>
    <row r="173" spans="1:21" x14ac:dyDescent="0.35">
      <c r="A173" s="77" t="s">
        <v>239</v>
      </c>
      <c r="B173" s="2"/>
      <c r="C173" s="2"/>
      <c r="D173" s="2"/>
      <c r="E173" s="2"/>
      <c r="F173" s="2"/>
      <c r="G173" s="2"/>
      <c r="H173" s="2"/>
      <c r="I173" s="2"/>
      <c r="J173" s="2">
        <v>2465</v>
      </c>
      <c r="K173" s="2"/>
      <c r="L173" s="2"/>
      <c r="M173" s="2"/>
      <c r="N173" s="2"/>
      <c r="O173" s="2"/>
      <c r="P173" s="2"/>
      <c r="Q173" s="2">
        <f t="shared" si="6"/>
        <v>2465</v>
      </c>
      <c r="S173" s="74" t="str">
        <f>VLOOKUP(T173,'COMP OKT'!$B:$B,1,0)</f>
        <v>1677098-00</v>
      </c>
      <c r="T173" s="102" t="str">
        <f t="shared" si="7"/>
        <v>1677098-00</v>
      </c>
      <c r="U173" s="74">
        <f t="shared" si="8"/>
        <v>2465</v>
      </c>
    </row>
    <row r="174" spans="1:21" x14ac:dyDescent="0.35">
      <c r="A174" s="77" t="s">
        <v>240</v>
      </c>
      <c r="B174" s="2"/>
      <c r="C174" s="2">
        <v>3960</v>
      </c>
      <c r="D174" s="2"/>
      <c r="E174" s="2"/>
      <c r="F174" s="2"/>
      <c r="G174" s="2"/>
      <c r="H174" s="2"/>
      <c r="I174" s="2"/>
      <c r="J174" s="2">
        <v>161</v>
      </c>
      <c r="K174" s="2"/>
      <c r="L174" s="2"/>
      <c r="M174" s="2"/>
      <c r="N174" s="2"/>
      <c r="O174" s="2"/>
      <c r="P174" s="2"/>
      <c r="Q174" s="2">
        <f t="shared" si="6"/>
        <v>4121</v>
      </c>
      <c r="S174" s="74" t="str">
        <f>VLOOKUP(T174,'COMP OKT'!$B:$B,1,0)</f>
        <v>1677099-00</v>
      </c>
      <c r="T174" s="102" t="str">
        <f t="shared" si="7"/>
        <v>1677099-00</v>
      </c>
      <c r="U174" s="74">
        <f t="shared" si="8"/>
        <v>4121</v>
      </c>
    </row>
    <row r="175" spans="1:21" x14ac:dyDescent="0.35">
      <c r="A175" s="77" t="s">
        <v>241</v>
      </c>
      <c r="B175" s="2"/>
      <c r="C175" s="2"/>
      <c r="D175" s="2"/>
      <c r="E175" s="2"/>
      <c r="F175" s="2"/>
      <c r="G175" s="2"/>
      <c r="H175" s="2"/>
      <c r="I175" s="2"/>
      <c r="J175" s="2">
        <v>11494</v>
      </c>
      <c r="K175" s="2"/>
      <c r="L175" s="2"/>
      <c r="M175" s="2"/>
      <c r="N175" s="2"/>
      <c r="O175" s="2">
        <v>3000</v>
      </c>
      <c r="P175" s="2"/>
      <c r="Q175" s="2">
        <f t="shared" si="6"/>
        <v>14494</v>
      </c>
      <c r="S175" s="74" t="str">
        <f>VLOOKUP(T175,'COMP OKT'!$B:$B,1,0)</f>
        <v>1677100-00</v>
      </c>
      <c r="T175" s="102" t="str">
        <f t="shared" si="7"/>
        <v>1677100-00</v>
      </c>
      <c r="U175" s="74">
        <f t="shared" si="8"/>
        <v>14494</v>
      </c>
    </row>
    <row r="176" spans="1:21" x14ac:dyDescent="0.35">
      <c r="A176" s="77" t="s">
        <v>765</v>
      </c>
      <c r="B176" s="2"/>
      <c r="C176" s="2"/>
      <c r="D176" s="2"/>
      <c r="E176" s="2"/>
      <c r="F176" s="2"/>
      <c r="G176" s="2"/>
      <c r="H176" s="2"/>
      <c r="I176" s="2"/>
      <c r="J176" s="2">
        <v>364</v>
      </c>
      <c r="K176" s="2"/>
      <c r="L176" s="2"/>
      <c r="M176" s="2"/>
      <c r="N176" s="2"/>
      <c r="O176" s="2">
        <v>500</v>
      </c>
      <c r="P176" s="2"/>
      <c r="Q176" s="2">
        <f t="shared" si="6"/>
        <v>864</v>
      </c>
      <c r="S176" s="74" t="str">
        <f>VLOOKUP(T176,'COMP OKT'!$B:$B,1,0)</f>
        <v>1677103-00</v>
      </c>
      <c r="T176" s="102" t="str">
        <f t="shared" si="7"/>
        <v>1677103-00</v>
      </c>
      <c r="U176" s="74">
        <f t="shared" si="8"/>
        <v>864</v>
      </c>
    </row>
    <row r="177" spans="1:21" x14ac:dyDescent="0.35">
      <c r="A177" s="77" t="s">
        <v>426</v>
      </c>
      <c r="B177" s="2"/>
      <c r="C177" s="2"/>
      <c r="D177" s="2"/>
      <c r="E177" s="2"/>
      <c r="F177" s="2"/>
      <c r="G177" s="2"/>
      <c r="H177" s="2"/>
      <c r="I177" s="2"/>
      <c r="J177" s="2">
        <v>1711</v>
      </c>
      <c r="K177" s="2"/>
      <c r="L177" s="2"/>
      <c r="M177" s="2"/>
      <c r="N177" s="2"/>
      <c r="O177" s="2">
        <v>1000</v>
      </c>
      <c r="P177" s="2"/>
      <c r="Q177" s="2">
        <f t="shared" si="6"/>
        <v>2711</v>
      </c>
      <c r="S177" s="74" t="str">
        <f>VLOOKUP(T177,'COMP OKT'!$B:$B,1,0)</f>
        <v>1677104-00</v>
      </c>
      <c r="T177" s="102" t="str">
        <f t="shared" si="7"/>
        <v>1677104-00</v>
      </c>
      <c r="U177" s="74">
        <f t="shared" si="8"/>
        <v>2711</v>
      </c>
    </row>
    <row r="178" spans="1:21" x14ac:dyDescent="0.35">
      <c r="A178" s="77" t="s">
        <v>766</v>
      </c>
      <c r="B178" s="2"/>
      <c r="C178" s="2"/>
      <c r="D178" s="2"/>
      <c r="E178" s="2"/>
      <c r="F178" s="2"/>
      <c r="G178" s="2"/>
      <c r="H178" s="2"/>
      <c r="I178" s="2"/>
      <c r="J178" s="2">
        <v>1292</v>
      </c>
      <c r="K178" s="2"/>
      <c r="L178" s="2"/>
      <c r="M178" s="2"/>
      <c r="N178" s="2"/>
      <c r="O178" s="2"/>
      <c r="P178" s="2"/>
      <c r="Q178" s="2">
        <f t="shared" si="6"/>
        <v>1292</v>
      </c>
      <c r="S178" s="74" t="str">
        <f>VLOOKUP(T178,'COMP OKT'!$B:$B,1,0)</f>
        <v>1677105-00</v>
      </c>
      <c r="T178" s="102" t="str">
        <f t="shared" si="7"/>
        <v>1677105-00</v>
      </c>
      <c r="U178" s="74">
        <f t="shared" si="8"/>
        <v>1292</v>
      </c>
    </row>
    <row r="179" spans="1:21" x14ac:dyDescent="0.35">
      <c r="A179" s="77" t="s">
        <v>767</v>
      </c>
      <c r="B179" s="2"/>
      <c r="C179" s="2"/>
      <c r="D179" s="2"/>
      <c r="E179" s="2"/>
      <c r="F179" s="2"/>
      <c r="G179" s="2"/>
      <c r="H179" s="2"/>
      <c r="I179" s="2"/>
      <c r="J179" s="2">
        <v>2726</v>
      </c>
      <c r="K179" s="2"/>
      <c r="L179" s="2"/>
      <c r="M179" s="2"/>
      <c r="N179" s="2"/>
      <c r="O179" s="2"/>
      <c r="P179" s="2"/>
      <c r="Q179" s="2">
        <f t="shared" si="6"/>
        <v>2726</v>
      </c>
      <c r="S179" s="74" t="str">
        <f>VLOOKUP(T179,'COMP OKT'!$B:$B,1,0)</f>
        <v>1677106-00</v>
      </c>
      <c r="T179" s="102" t="str">
        <f t="shared" si="7"/>
        <v>1677106-00</v>
      </c>
      <c r="U179" s="74">
        <f t="shared" si="8"/>
        <v>2726</v>
      </c>
    </row>
    <row r="180" spans="1:21" x14ac:dyDescent="0.35">
      <c r="A180" s="77" t="s">
        <v>768</v>
      </c>
      <c r="B180" s="2"/>
      <c r="C180" s="2"/>
      <c r="D180" s="2"/>
      <c r="E180" s="2"/>
      <c r="F180" s="2"/>
      <c r="G180" s="2"/>
      <c r="H180" s="2"/>
      <c r="I180" s="2"/>
      <c r="J180" s="2">
        <v>380</v>
      </c>
      <c r="K180" s="2"/>
      <c r="L180" s="2"/>
      <c r="M180" s="2"/>
      <c r="N180" s="2"/>
      <c r="O180" s="2"/>
      <c r="P180" s="2"/>
      <c r="Q180" s="2">
        <f t="shared" si="6"/>
        <v>380</v>
      </c>
      <c r="S180" s="74" t="str">
        <f>VLOOKUP(T180,'COMP OKT'!$B:$B,1,0)</f>
        <v>1677108-00</v>
      </c>
      <c r="T180" s="102" t="str">
        <f t="shared" si="7"/>
        <v>1677108-00</v>
      </c>
      <c r="U180" s="74">
        <f t="shared" si="8"/>
        <v>380</v>
      </c>
    </row>
    <row r="181" spans="1:21" x14ac:dyDescent="0.35">
      <c r="A181" s="77" t="s">
        <v>242</v>
      </c>
      <c r="B181" s="2"/>
      <c r="C181" s="2"/>
      <c r="D181" s="2"/>
      <c r="E181" s="2"/>
      <c r="F181" s="2"/>
      <c r="G181" s="2"/>
      <c r="H181" s="2"/>
      <c r="I181" s="2"/>
      <c r="J181" s="2">
        <v>1782</v>
      </c>
      <c r="K181" s="2"/>
      <c r="L181" s="2"/>
      <c r="M181" s="2"/>
      <c r="N181" s="2"/>
      <c r="O181" s="2"/>
      <c r="P181" s="2"/>
      <c r="Q181" s="2">
        <f t="shared" si="6"/>
        <v>1782</v>
      </c>
      <c r="S181" s="74" t="str">
        <f>VLOOKUP(T181,'COMP OKT'!$B:$B,1,0)</f>
        <v>1677109-00</v>
      </c>
      <c r="T181" s="102" t="str">
        <f t="shared" si="7"/>
        <v>1677109-00</v>
      </c>
      <c r="U181" s="74">
        <f t="shared" si="8"/>
        <v>1782</v>
      </c>
    </row>
    <row r="182" spans="1:21" x14ac:dyDescent="0.35">
      <c r="A182" s="77" t="s">
        <v>243</v>
      </c>
      <c r="B182" s="2"/>
      <c r="C182" s="2"/>
      <c r="D182" s="2"/>
      <c r="E182" s="2"/>
      <c r="F182" s="2"/>
      <c r="G182" s="2"/>
      <c r="H182" s="2"/>
      <c r="I182" s="2"/>
      <c r="J182" s="2">
        <v>2859</v>
      </c>
      <c r="K182" s="2"/>
      <c r="L182" s="2"/>
      <c r="M182" s="2"/>
      <c r="N182" s="2"/>
      <c r="O182" s="2">
        <v>1000</v>
      </c>
      <c r="P182" s="2"/>
      <c r="Q182" s="2">
        <f t="shared" si="6"/>
        <v>3859</v>
      </c>
      <c r="S182" s="74" t="str">
        <f>VLOOKUP(T182,'COMP OKT'!$B:$B,1,0)</f>
        <v>1677110-00</v>
      </c>
      <c r="T182" s="102" t="str">
        <f t="shared" si="7"/>
        <v>1677110-00</v>
      </c>
      <c r="U182" s="74">
        <f t="shared" si="8"/>
        <v>3859</v>
      </c>
    </row>
    <row r="183" spans="1:21" x14ac:dyDescent="0.35">
      <c r="A183" s="77" t="s">
        <v>109</v>
      </c>
      <c r="B183" s="2"/>
      <c r="C183" s="2"/>
      <c r="D183" s="2"/>
      <c r="E183" s="2"/>
      <c r="F183" s="2"/>
      <c r="G183" s="2"/>
      <c r="H183" s="2"/>
      <c r="I183" s="2"/>
      <c r="J183" s="2">
        <v>951</v>
      </c>
      <c r="K183" s="2"/>
      <c r="L183" s="2"/>
      <c r="M183" s="2"/>
      <c r="N183" s="2"/>
      <c r="O183" s="2"/>
      <c r="P183" s="2"/>
      <c r="Q183" s="2">
        <f t="shared" si="6"/>
        <v>951</v>
      </c>
      <c r="S183" s="74" t="str">
        <f>VLOOKUP(T183,'COMP OKT'!$B:$B,1,0)</f>
        <v>1677111-00</v>
      </c>
      <c r="T183" s="102" t="str">
        <f t="shared" si="7"/>
        <v>1677111-00</v>
      </c>
      <c r="U183" s="74">
        <f t="shared" si="8"/>
        <v>951</v>
      </c>
    </row>
    <row r="184" spans="1:21" x14ac:dyDescent="0.35">
      <c r="A184" s="77" t="s">
        <v>110</v>
      </c>
      <c r="B184" s="2"/>
      <c r="C184" s="2"/>
      <c r="D184" s="2"/>
      <c r="E184" s="2"/>
      <c r="F184" s="2"/>
      <c r="G184" s="2"/>
      <c r="H184" s="2"/>
      <c r="I184" s="2"/>
      <c r="J184" s="2">
        <v>434</v>
      </c>
      <c r="K184" s="2"/>
      <c r="L184" s="2"/>
      <c r="M184" s="2"/>
      <c r="N184" s="2"/>
      <c r="O184" s="2">
        <v>7000</v>
      </c>
      <c r="P184" s="2">
        <v>2000</v>
      </c>
      <c r="Q184" s="2">
        <f t="shared" si="6"/>
        <v>5434</v>
      </c>
      <c r="S184" s="74" t="str">
        <f>VLOOKUP(T184,'COMP OKT'!$B:$B,1,0)</f>
        <v>1677113-00</v>
      </c>
      <c r="T184" s="102" t="str">
        <f t="shared" si="7"/>
        <v>1677113-00</v>
      </c>
      <c r="U184" s="74">
        <f t="shared" si="8"/>
        <v>5434</v>
      </c>
    </row>
    <row r="185" spans="1:21" x14ac:dyDescent="0.35">
      <c r="A185" s="77" t="s">
        <v>770</v>
      </c>
      <c r="B185" s="2"/>
      <c r="C185" s="2"/>
      <c r="D185" s="2"/>
      <c r="E185" s="2"/>
      <c r="F185" s="2"/>
      <c r="G185" s="2"/>
      <c r="H185" s="2"/>
      <c r="I185" s="2"/>
      <c r="J185" s="2">
        <v>1569</v>
      </c>
      <c r="K185" s="2"/>
      <c r="L185" s="2"/>
      <c r="M185" s="2"/>
      <c r="N185" s="2"/>
      <c r="O185" s="2"/>
      <c r="P185" s="2"/>
      <c r="Q185" s="2">
        <f t="shared" si="6"/>
        <v>1569</v>
      </c>
      <c r="S185" s="74" t="str">
        <f>VLOOKUP(T185,'COMP OKT'!$B:$B,1,0)</f>
        <v>1677172-00</v>
      </c>
      <c r="T185" s="102" t="str">
        <f t="shared" si="7"/>
        <v>1677172-00</v>
      </c>
      <c r="U185" s="74">
        <f t="shared" si="8"/>
        <v>1569</v>
      </c>
    </row>
    <row r="186" spans="1:21" x14ac:dyDescent="0.35">
      <c r="A186" s="77" t="s">
        <v>427</v>
      </c>
      <c r="B186" s="2"/>
      <c r="C186" s="2"/>
      <c r="D186" s="2"/>
      <c r="E186" s="2"/>
      <c r="F186" s="2"/>
      <c r="G186" s="2"/>
      <c r="H186" s="2"/>
      <c r="I186" s="2"/>
      <c r="J186" s="2">
        <v>2208</v>
      </c>
      <c r="K186" s="2"/>
      <c r="L186" s="2"/>
      <c r="M186" s="2"/>
      <c r="N186" s="2"/>
      <c r="O186" s="2"/>
      <c r="P186" s="2"/>
      <c r="Q186" s="2">
        <f t="shared" si="6"/>
        <v>2208</v>
      </c>
      <c r="S186" s="74" t="str">
        <f>VLOOKUP(T186,'COMP OKT'!$B:$B,1,0)</f>
        <v>1677191-00</v>
      </c>
      <c r="T186" s="102" t="str">
        <f t="shared" si="7"/>
        <v>1677191-00</v>
      </c>
      <c r="U186" s="74">
        <f t="shared" si="8"/>
        <v>2208</v>
      </c>
    </row>
    <row r="187" spans="1:21" x14ac:dyDescent="0.35">
      <c r="A187" s="77" t="s">
        <v>772</v>
      </c>
      <c r="B187" s="2"/>
      <c r="C187" s="2"/>
      <c r="D187" s="2"/>
      <c r="E187" s="2"/>
      <c r="F187" s="2"/>
      <c r="G187" s="2"/>
      <c r="H187" s="2"/>
      <c r="I187" s="2"/>
      <c r="J187" s="2">
        <v>2</v>
      </c>
      <c r="K187" s="2"/>
      <c r="L187" s="2"/>
      <c r="M187" s="2"/>
      <c r="N187" s="2"/>
      <c r="O187" s="2"/>
      <c r="P187" s="2"/>
      <c r="Q187" s="2">
        <f t="shared" si="6"/>
        <v>2</v>
      </c>
      <c r="S187" s="74" t="str">
        <f>VLOOKUP(T187,'COMP OKT'!$B:$B,1,0)</f>
        <v>1677207-00</v>
      </c>
      <c r="T187" s="102" t="str">
        <f t="shared" si="7"/>
        <v>1677207-00</v>
      </c>
      <c r="U187" s="74">
        <f t="shared" si="8"/>
        <v>2</v>
      </c>
    </row>
    <row r="188" spans="1:21" x14ac:dyDescent="0.35">
      <c r="A188" s="77" t="s">
        <v>357</v>
      </c>
      <c r="B188" s="2"/>
      <c r="C188" s="2"/>
      <c r="D188" s="2"/>
      <c r="E188" s="2"/>
      <c r="F188" s="2"/>
      <c r="G188" s="2"/>
      <c r="H188" s="2"/>
      <c r="I188" s="2"/>
      <c r="J188" s="2">
        <v>2077</v>
      </c>
      <c r="K188" s="2"/>
      <c r="L188" s="2"/>
      <c r="M188" s="2"/>
      <c r="N188" s="2"/>
      <c r="O188" s="2">
        <v>44</v>
      </c>
      <c r="P188" s="2"/>
      <c r="Q188" s="2">
        <f t="shared" si="6"/>
        <v>2121</v>
      </c>
      <c r="S188" s="74" t="str">
        <f>VLOOKUP(T188,'COMP OKT'!$B:$B,1,0)</f>
        <v>1677211-00</v>
      </c>
      <c r="T188" s="102" t="str">
        <f t="shared" si="7"/>
        <v>1677211-00</v>
      </c>
      <c r="U188" s="74">
        <f t="shared" si="8"/>
        <v>2121</v>
      </c>
    </row>
    <row r="189" spans="1:21" x14ac:dyDescent="0.35">
      <c r="A189" s="77" t="s">
        <v>4026</v>
      </c>
      <c r="B189" s="2"/>
      <c r="C189" s="2"/>
      <c r="D189" s="2"/>
      <c r="E189" s="2"/>
      <c r="F189" s="2"/>
      <c r="G189" s="2"/>
      <c r="H189" s="2"/>
      <c r="I189" s="2"/>
      <c r="J189" s="2">
        <v>3692</v>
      </c>
      <c r="K189" s="2"/>
      <c r="L189" s="2"/>
      <c r="M189" s="2"/>
      <c r="N189" s="2"/>
      <c r="O189" s="2"/>
      <c r="P189" s="2"/>
      <c r="Q189" s="2">
        <f t="shared" si="6"/>
        <v>3692</v>
      </c>
      <c r="S189" s="74" t="str">
        <f>VLOOKUP(T189,'COMP OKT'!$B:$B,1,0)</f>
        <v>1677213-00</v>
      </c>
      <c r="T189" s="102" t="str">
        <f t="shared" si="7"/>
        <v>1677213-00</v>
      </c>
      <c r="U189" s="74">
        <f t="shared" si="8"/>
        <v>3692</v>
      </c>
    </row>
    <row r="190" spans="1:21" x14ac:dyDescent="0.35">
      <c r="A190" s="77" t="s">
        <v>111</v>
      </c>
      <c r="B190" s="2"/>
      <c r="C190" s="2"/>
      <c r="D190" s="2"/>
      <c r="E190" s="2"/>
      <c r="F190" s="2"/>
      <c r="G190" s="2"/>
      <c r="H190" s="2"/>
      <c r="I190" s="2">
        <v>211</v>
      </c>
      <c r="J190" s="2">
        <v>79</v>
      </c>
      <c r="K190" s="2"/>
      <c r="L190" s="2"/>
      <c r="M190" s="2">
        <v>7</v>
      </c>
      <c r="N190" s="2">
        <v>12</v>
      </c>
      <c r="O190" s="2">
        <v>40</v>
      </c>
      <c r="P190" s="2"/>
      <c r="Q190" s="2">
        <f t="shared" si="6"/>
        <v>349</v>
      </c>
      <c r="S190" s="74" t="str">
        <f>VLOOKUP(T190,'COMP OKT'!$B:$B,1,0)</f>
        <v>1677215-00</v>
      </c>
      <c r="T190" s="102" t="str">
        <f t="shared" si="7"/>
        <v>1677215-00</v>
      </c>
      <c r="U190" s="74">
        <f t="shared" si="8"/>
        <v>349</v>
      </c>
    </row>
    <row r="191" spans="1:21" x14ac:dyDescent="0.35">
      <c r="A191" s="77" t="s">
        <v>358</v>
      </c>
      <c r="B191" s="2"/>
      <c r="C191" s="2"/>
      <c r="D191" s="2"/>
      <c r="E191" s="2"/>
      <c r="F191" s="2"/>
      <c r="G191" s="2"/>
      <c r="H191" s="2"/>
      <c r="I191" s="2"/>
      <c r="J191" s="2">
        <v>597</v>
      </c>
      <c r="K191" s="2"/>
      <c r="L191" s="2"/>
      <c r="M191" s="2"/>
      <c r="N191" s="2"/>
      <c r="O191" s="2">
        <v>600</v>
      </c>
      <c r="P191" s="2"/>
      <c r="Q191" s="2">
        <f t="shared" si="6"/>
        <v>1197</v>
      </c>
      <c r="S191" s="74" t="str">
        <f>VLOOKUP(T191,'COMP OKT'!$B:$B,1,0)</f>
        <v>1677220-00</v>
      </c>
      <c r="T191" s="102" t="str">
        <f t="shared" si="7"/>
        <v>1677220-00</v>
      </c>
      <c r="U191" s="74">
        <f t="shared" si="8"/>
        <v>1197</v>
      </c>
    </row>
    <row r="192" spans="1:21" x14ac:dyDescent="0.35">
      <c r="A192" s="77" t="s">
        <v>773</v>
      </c>
      <c r="B192" s="2"/>
      <c r="C192" s="2"/>
      <c r="D192" s="2"/>
      <c r="E192" s="2"/>
      <c r="F192" s="2"/>
      <c r="G192" s="2"/>
      <c r="H192" s="2">
        <v>862</v>
      </c>
      <c r="I192" s="2"/>
      <c r="J192" s="2">
        <v>4160</v>
      </c>
      <c r="K192" s="2"/>
      <c r="L192" s="2"/>
      <c r="M192" s="2"/>
      <c r="N192" s="2"/>
      <c r="O192" s="2"/>
      <c r="P192" s="2"/>
      <c r="Q192" s="2">
        <f t="shared" si="6"/>
        <v>5022</v>
      </c>
      <c r="S192" s="74" t="str">
        <f>VLOOKUP(T192,'COMP OKT'!$B:$B,1,0)</f>
        <v>1677223-00</v>
      </c>
      <c r="T192" s="102" t="str">
        <f t="shared" si="7"/>
        <v>1677223-00</v>
      </c>
      <c r="U192" s="74">
        <f t="shared" si="8"/>
        <v>5022</v>
      </c>
    </row>
    <row r="193" spans="1:21" x14ac:dyDescent="0.35">
      <c r="A193" s="77" t="s">
        <v>7645</v>
      </c>
      <c r="B193" s="2"/>
      <c r="C193" s="2">
        <v>278</v>
      </c>
      <c r="D193" s="2"/>
      <c r="E193" s="2"/>
      <c r="F193" s="2"/>
      <c r="G193" s="2"/>
      <c r="H193" s="2"/>
      <c r="I193" s="2">
        <v>1365</v>
      </c>
      <c r="J193" s="2">
        <v>1658</v>
      </c>
      <c r="K193" s="2"/>
      <c r="L193" s="2"/>
      <c r="M193" s="2"/>
      <c r="N193" s="2"/>
      <c r="O193" s="2"/>
      <c r="P193" s="2"/>
      <c r="Q193" s="2">
        <f t="shared" si="6"/>
        <v>3301</v>
      </c>
      <c r="S193" s="74" t="str">
        <f>VLOOKUP(T193,'COMP OKT'!$B:$B,1,0)</f>
        <v>1677224-00</v>
      </c>
      <c r="T193" s="102" t="str">
        <f t="shared" si="7"/>
        <v>1677224-00</v>
      </c>
      <c r="U193" s="74">
        <f t="shared" si="8"/>
        <v>3301</v>
      </c>
    </row>
    <row r="194" spans="1:21" x14ac:dyDescent="0.35">
      <c r="A194" s="77" t="s">
        <v>244</v>
      </c>
      <c r="B194" s="2"/>
      <c r="C194" s="2"/>
      <c r="D194" s="2"/>
      <c r="E194" s="2"/>
      <c r="F194" s="2"/>
      <c r="G194" s="2"/>
      <c r="H194" s="2"/>
      <c r="I194" s="2"/>
      <c r="J194" s="2">
        <v>1994</v>
      </c>
      <c r="K194" s="2"/>
      <c r="L194" s="2"/>
      <c r="M194" s="2"/>
      <c r="N194" s="2"/>
      <c r="O194" s="2"/>
      <c r="P194" s="2"/>
      <c r="Q194" s="2">
        <f t="shared" si="6"/>
        <v>1994</v>
      </c>
      <c r="S194" s="74" t="str">
        <f>VLOOKUP(T194,'COMP OKT'!$B:$B,1,0)</f>
        <v>1677229-00</v>
      </c>
      <c r="T194" s="102" t="str">
        <f t="shared" si="7"/>
        <v>1677229-00</v>
      </c>
      <c r="U194" s="74">
        <f t="shared" si="8"/>
        <v>1994</v>
      </c>
    </row>
    <row r="195" spans="1:21" x14ac:dyDescent="0.35">
      <c r="A195" s="77" t="s">
        <v>359</v>
      </c>
      <c r="B195" s="2"/>
      <c r="C195" s="2"/>
      <c r="D195" s="2"/>
      <c r="E195" s="2"/>
      <c r="F195" s="2"/>
      <c r="G195" s="2"/>
      <c r="H195" s="2"/>
      <c r="I195" s="2"/>
      <c r="J195" s="2">
        <v>196</v>
      </c>
      <c r="K195" s="2"/>
      <c r="L195" s="2"/>
      <c r="M195" s="2"/>
      <c r="N195" s="2"/>
      <c r="O195" s="2"/>
      <c r="P195" s="2"/>
      <c r="Q195" s="2">
        <f t="shared" ref="Q195:Q258" si="9">SUM(B195:O195)-P195</f>
        <v>196</v>
      </c>
      <c r="S195" s="74" t="str">
        <f>VLOOKUP(T195,'COMP OKT'!$B:$B,1,0)</f>
        <v>1677230-00</v>
      </c>
      <c r="T195" s="102" t="str">
        <f t="shared" ref="T195:T258" si="10">A195</f>
        <v>1677230-00</v>
      </c>
      <c r="U195" s="74">
        <f t="shared" ref="U195:U258" si="11">Q195</f>
        <v>196</v>
      </c>
    </row>
    <row r="196" spans="1:21" x14ac:dyDescent="0.35">
      <c r="A196" s="77" t="s">
        <v>428</v>
      </c>
      <c r="B196" s="2"/>
      <c r="C196" s="2"/>
      <c r="D196" s="2"/>
      <c r="E196" s="2"/>
      <c r="F196" s="2"/>
      <c r="G196" s="2"/>
      <c r="H196" s="2"/>
      <c r="I196" s="2"/>
      <c r="J196" s="2">
        <v>7297</v>
      </c>
      <c r="K196" s="2"/>
      <c r="L196" s="2"/>
      <c r="M196" s="2"/>
      <c r="N196" s="2"/>
      <c r="O196" s="2">
        <v>4010</v>
      </c>
      <c r="P196" s="2"/>
      <c r="Q196" s="2">
        <f t="shared" si="9"/>
        <v>11307</v>
      </c>
      <c r="S196" s="74" t="str">
        <f>VLOOKUP(T196,'COMP OKT'!$B:$B,1,0)</f>
        <v>1677243-00</v>
      </c>
      <c r="T196" s="102" t="str">
        <f t="shared" si="10"/>
        <v>1677243-00</v>
      </c>
      <c r="U196" s="74">
        <f t="shared" si="11"/>
        <v>11307</v>
      </c>
    </row>
    <row r="197" spans="1:21" x14ac:dyDescent="0.35">
      <c r="A197" s="77" t="s">
        <v>775</v>
      </c>
      <c r="B197" s="2"/>
      <c r="C197" s="2"/>
      <c r="D197" s="2"/>
      <c r="E197" s="2"/>
      <c r="F197" s="2"/>
      <c r="G197" s="2"/>
      <c r="H197" s="2"/>
      <c r="I197" s="2"/>
      <c r="J197" s="2">
        <v>801</v>
      </c>
      <c r="K197" s="2"/>
      <c r="L197" s="2"/>
      <c r="M197" s="2"/>
      <c r="N197" s="2"/>
      <c r="O197" s="2">
        <v>4456</v>
      </c>
      <c r="P197" s="2"/>
      <c r="Q197" s="2">
        <f t="shared" si="9"/>
        <v>5257</v>
      </c>
      <c r="S197" s="74" t="str">
        <f>VLOOKUP(T197,'COMP OKT'!$B:$B,1,0)</f>
        <v>1677252-00</v>
      </c>
      <c r="T197" s="102" t="str">
        <f t="shared" si="10"/>
        <v>1677252-00</v>
      </c>
      <c r="U197" s="74">
        <f t="shared" si="11"/>
        <v>5257</v>
      </c>
    </row>
    <row r="198" spans="1:21" x14ac:dyDescent="0.35">
      <c r="A198" s="77" t="s">
        <v>429</v>
      </c>
      <c r="B198" s="2"/>
      <c r="C198" s="2"/>
      <c r="D198" s="2"/>
      <c r="E198" s="2"/>
      <c r="F198" s="2"/>
      <c r="G198" s="2"/>
      <c r="H198" s="2"/>
      <c r="I198" s="2"/>
      <c r="J198" s="2">
        <v>9367</v>
      </c>
      <c r="K198" s="2"/>
      <c r="L198" s="2"/>
      <c r="M198" s="2"/>
      <c r="N198" s="2"/>
      <c r="O198" s="2">
        <v>2502</v>
      </c>
      <c r="P198" s="2"/>
      <c r="Q198" s="2">
        <f t="shared" si="9"/>
        <v>11869</v>
      </c>
      <c r="S198" s="74" t="str">
        <f>VLOOKUP(T198,'COMP OKT'!$B:$B,1,0)</f>
        <v>1677258-00</v>
      </c>
      <c r="T198" s="102" t="str">
        <f t="shared" si="10"/>
        <v>1677258-00</v>
      </c>
      <c r="U198" s="74">
        <f t="shared" si="11"/>
        <v>11869</v>
      </c>
    </row>
    <row r="199" spans="1:21" x14ac:dyDescent="0.35">
      <c r="A199" s="77" t="s">
        <v>360</v>
      </c>
      <c r="B199" s="2"/>
      <c r="C199" s="2"/>
      <c r="D199" s="2"/>
      <c r="E199" s="2"/>
      <c r="F199" s="2"/>
      <c r="G199" s="2"/>
      <c r="H199" s="2"/>
      <c r="I199" s="2"/>
      <c r="J199" s="2">
        <v>35</v>
      </c>
      <c r="K199" s="2"/>
      <c r="L199" s="2"/>
      <c r="M199" s="2"/>
      <c r="N199" s="2"/>
      <c r="O199" s="2"/>
      <c r="P199" s="2"/>
      <c r="Q199" s="2">
        <f t="shared" si="9"/>
        <v>35</v>
      </c>
      <c r="S199" s="74" t="str">
        <f>VLOOKUP(T199,'COMP OKT'!$B:$B,1,0)</f>
        <v>1677343-00</v>
      </c>
      <c r="T199" s="102" t="str">
        <f t="shared" si="10"/>
        <v>1677343-00</v>
      </c>
      <c r="U199" s="74">
        <f t="shared" si="11"/>
        <v>35</v>
      </c>
    </row>
    <row r="200" spans="1:21" x14ac:dyDescent="0.35">
      <c r="A200" s="77" t="s">
        <v>112</v>
      </c>
      <c r="B200" s="2"/>
      <c r="C200" s="2"/>
      <c r="D200" s="2"/>
      <c r="E200" s="2"/>
      <c r="F200" s="2"/>
      <c r="G200" s="2"/>
      <c r="H200" s="2"/>
      <c r="I200" s="2"/>
      <c r="J200" s="2">
        <v>16</v>
      </c>
      <c r="K200" s="2"/>
      <c r="L200" s="2"/>
      <c r="M200" s="2"/>
      <c r="N200" s="2"/>
      <c r="O200" s="2">
        <v>100</v>
      </c>
      <c r="P200" s="2"/>
      <c r="Q200" s="2">
        <f t="shared" si="9"/>
        <v>116</v>
      </c>
      <c r="S200" s="74" t="str">
        <f>VLOOKUP(T200,'COMP OKT'!$B:$B,1,0)</f>
        <v>1677344-00</v>
      </c>
      <c r="T200" s="102" t="str">
        <f t="shared" si="10"/>
        <v>1677344-00</v>
      </c>
      <c r="U200" s="74">
        <f t="shared" si="11"/>
        <v>116</v>
      </c>
    </row>
    <row r="201" spans="1:21" x14ac:dyDescent="0.35">
      <c r="A201" s="77" t="s">
        <v>113</v>
      </c>
      <c r="B201" s="2"/>
      <c r="C201" s="2"/>
      <c r="D201" s="2"/>
      <c r="E201" s="2"/>
      <c r="F201" s="2"/>
      <c r="G201" s="2"/>
      <c r="H201" s="2"/>
      <c r="I201" s="2"/>
      <c r="J201" s="2">
        <v>43</v>
      </c>
      <c r="K201" s="2"/>
      <c r="L201" s="2"/>
      <c r="M201" s="2"/>
      <c r="N201" s="2"/>
      <c r="O201" s="2"/>
      <c r="P201" s="2"/>
      <c r="Q201" s="2">
        <f t="shared" si="9"/>
        <v>43</v>
      </c>
      <c r="S201" s="74" t="str">
        <f>VLOOKUP(T201,'COMP OKT'!$B:$B,1,0)</f>
        <v>1677350-00</v>
      </c>
      <c r="T201" s="102" t="str">
        <f t="shared" si="10"/>
        <v>1677350-00</v>
      </c>
      <c r="U201" s="74">
        <f t="shared" si="11"/>
        <v>43</v>
      </c>
    </row>
    <row r="202" spans="1:21" x14ac:dyDescent="0.35">
      <c r="A202" s="77" t="s">
        <v>245</v>
      </c>
      <c r="B202" s="2"/>
      <c r="C202" s="2"/>
      <c r="D202" s="2"/>
      <c r="E202" s="2"/>
      <c r="F202" s="2"/>
      <c r="G202" s="2">
        <v>150</v>
      </c>
      <c r="H202" s="2"/>
      <c r="I202" s="2"/>
      <c r="J202" s="2">
        <v>823</v>
      </c>
      <c r="K202" s="2">
        <v>367</v>
      </c>
      <c r="L202" s="2"/>
      <c r="M202" s="2"/>
      <c r="N202" s="2"/>
      <c r="O202" s="2"/>
      <c r="P202" s="2"/>
      <c r="Q202" s="2">
        <f t="shared" si="9"/>
        <v>1340</v>
      </c>
      <c r="S202" s="74" t="str">
        <f>VLOOKUP(T202,'COMP OKT'!$B:$B,1,0)</f>
        <v>1677351-00</v>
      </c>
      <c r="T202" s="102" t="str">
        <f t="shared" si="10"/>
        <v>1677351-00</v>
      </c>
      <c r="U202" s="74">
        <f t="shared" si="11"/>
        <v>1340</v>
      </c>
    </row>
    <row r="203" spans="1:21" x14ac:dyDescent="0.35">
      <c r="A203" s="77" t="s">
        <v>361</v>
      </c>
      <c r="B203" s="2"/>
      <c r="C203" s="2"/>
      <c r="D203" s="2"/>
      <c r="E203" s="2"/>
      <c r="F203" s="2"/>
      <c r="G203" s="2"/>
      <c r="H203" s="2"/>
      <c r="I203" s="2">
        <v>490</v>
      </c>
      <c r="J203" s="2">
        <v>7</v>
      </c>
      <c r="K203" s="2"/>
      <c r="L203" s="2"/>
      <c r="M203" s="2">
        <v>20</v>
      </c>
      <c r="N203" s="2"/>
      <c r="O203" s="2">
        <v>120</v>
      </c>
      <c r="P203" s="2"/>
      <c r="Q203" s="2">
        <f t="shared" si="9"/>
        <v>637</v>
      </c>
      <c r="S203" s="74" t="str">
        <f>VLOOKUP(T203,'COMP OKT'!$B:$B,1,0)</f>
        <v>1677396-00</v>
      </c>
      <c r="T203" s="102" t="str">
        <f t="shared" si="10"/>
        <v>1677396-00</v>
      </c>
      <c r="U203" s="74">
        <f t="shared" si="11"/>
        <v>637</v>
      </c>
    </row>
    <row r="204" spans="1:21" x14ac:dyDescent="0.35">
      <c r="A204" s="77" t="s">
        <v>362</v>
      </c>
      <c r="B204" s="2"/>
      <c r="C204" s="2"/>
      <c r="D204" s="2"/>
      <c r="E204" s="2"/>
      <c r="F204" s="2"/>
      <c r="G204" s="2"/>
      <c r="H204" s="2"/>
      <c r="I204" s="2"/>
      <c r="J204" s="2">
        <v>230</v>
      </c>
      <c r="K204" s="2">
        <v>114</v>
      </c>
      <c r="L204" s="2"/>
      <c r="M204" s="2"/>
      <c r="N204" s="2"/>
      <c r="O204" s="2"/>
      <c r="P204" s="2"/>
      <c r="Q204" s="2">
        <f t="shared" si="9"/>
        <v>344</v>
      </c>
      <c r="S204" s="74" t="str">
        <f>VLOOKUP(T204,'COMP OKT'!$B:$B,1,0)</f>
        <v>1677397-00</v>
      </c>
      <c r="T204" s="102" t="str">
        <f t="shared" si="10"/>
        <v>1677397-00</v>
      </c>
      <c r="U204" s="74">
        <f t="shared" si="11"/>
        <v>344</v>
      </c>
    </row>
    <row r="205" spans="1:21" x14ac:dyDescent="0.35">
      <c r="A205" s="77" t="s">
        <v>246</v>
      </c>
      <c r="B205" s="2"/>
      <c r="C205" s="2"/>
      <c r="D205" s="2"/>
      <c r="E205" s="2"/>
      <c r="F205" s="2"/>
      <c r="G205" s="2"/>
      <c r="H205" s="2"/>
      <c r="I205" s="2"/>
      <c r="J205" s="2">
        <v>321</v>
      </c>
      <c r="K205" s="2"/>
      <c r="L205" s="2"/>
      <c r="M205" s="2"/>
      <c r="N205" s="2"/>
      <c r="O205" s="2"/>
      <c r="P205" s="2"/>
      <c r="Q205" s="2">
        <f t="shared" si="9"/>
        <v>321</v>
      </c>
      <c r="S205" s="74" t="str">
        <f>VLOOKUP(T205,'COMP OKT'!$B:$B,1,0)</f>
        <v>1677402-00</v>
      </c>
      <c r="T205" s="102" t="str">
        <f t="shared" si="10"/>
        <v>1677402-00</v>
      </c>
      <c r="U205" s="74">
        <f t="shared" si="11"/>
        <v>321</v>
      </c>
    </row>
    <row r="206" spans="1:21" x14ac:dyDescent="0.35">
      <c r="A206" s="77" t="s">
        <v>778</v>
      </c>
      <c r="B206" s="2"/>
      <c r="C206" s="2"/>
      <c r="D206" s="2"/>
      <c r="E206" s="2"/>
      <c r="F206" s="2"/>
      <c r="G206" s="2"/>
      <c r="H206" s="2"/>
      <c r="I206" s="2"/>
      <c r="J206" s="2">
        <v>107</v>
      </c>
      <c r="K206" s="2"/>
      <c r="L206" s="2"/>
      <c r="M206" s="2"/>
      <c r="N206" s="2"/>
      <c r="O206" s="2">
        <v>1300</v>
      </c>
      <c r="P206" s="2"/>
      <c r="Q206" s="2">
        <f t="shared" si="9"/>
        <v>1407</v>
      </c>
      <c r="S206" s="74" t="str">
        <f>VLOOKUP(T206,'COMP OKT'!$B:$B,1,0)</f>
        <v>1677404-00</v>
      </c>
      <c r="T206" s="102" t="str">
        <f t="shared" si="10"/>
        <v>1677404-00</v>
      </c>
      <c r="U206" s="74">
        <f t="shared" si="11"/>
        <v>1407</v>
      </c>
    </row>
    <row r="207" spans="1:21" x14ac:dyDescent="0.35">
      <c r="A207" s="77" t="s">
        <v>430</v>
      </c>
      <c r="B207" s="2"/>
      <c r="C207" s="2"/>
      <c r="D207" s="2"/>
      <c r="E207" s="2"/>
      <c r="F207" s="2"/>
      <c r="G207" s="2"/>
      <c r="H207" s="2"/>
      <c r="I207" s="2"/>
      <c r="J207" s="2">
        <v>505</v>
      </c>
      <c r="K207" s="2"/>
      <c r="L207" s="2"/>
      <c r="M207" s="2"/>
      <c r="N207" s="2"/>
      <c r="O207" s="2">
        <v>30</v>
      </c>
      <c r="P207" s="2"/>
      <c r="Q207" s="2">
        <f t="shared" si="9"/>
        <v>535</v>
      </c>
      <c r="S207" s="74" t="str">
        <f>VLOOKUP(T207,'COMP OKT'!$B:$B,1,0)</f>
        <v>1677405-00</v>
      </c>
      <c r="T207" s="102" t="str">
        <f t="shared" si="10"/>
        <v>1677405-00</v>
      </c>
      <c r="U207" s="74">
        <f t="shared" si="11"/>
        <v>535</v>
      </c>
    </row>
    <row r="208" spans="1:21" x14ac:dyDescent="0.35">
      <c r="A208" s="77" t="s">
        <v>247</v>
      </c>
      <c r="B208" s="2"/>
      <c r="C208" s="2"/>
      <c r="D208" s="2"/>
      <c r="E208" s="2"/>
      <c r="F208" s="2"/>
      <c r="G208" s="2"/>
      <c r="H208" s="2"/>
      <c r="I208" s="2"/>
      <c r="J208" s="2">
        <v>763</v>
      </c>
      <c r="K208" s="2"/>
      <c r="L208" s="2"/>
      <c r="M208" s="2"/>
      <c r="N208" s="2"/>
      <c r="O208" s="2">
        <v>1000</v>
      </c>
      <c r="P208" s="2"/>
      <c r="Q208" s="2">
        <f t="shared" si="9"/>
        <v>1763</v>
      </c>
      <c r="S208" s="74" t="str">
        <f>VLOOKUP(T208,'COMP OKT'!$B:$B,1,0)</f>
        <v>1677406-00</v>
      </c>
      <c r="T208" s="102" t="str">
        <f t="shared" si="10"/>
        <v>1677406-00</v>
      </c>
      <c r="U208" s="74">
        <f t="shared" si="11"/>
        <v>1763</v>
      </c>
    </row>
    <row r="209" spans="1:21" x14ac:dyDescent="0.35">
      <c r="A209" s="77" t="s">
        <v>409</v>
      </c>
      <c r="B209" s="2"/>
      <c r="C209" s="2"/>
      <c r="D209" s="2"/>
      <c r="E209" s="2"/>
      <c r="F209" s="2"/>
      <c r="G209" s="2"/>
      <c r="H209" s="2"/>
      <c r="I209" s="2"/>
      <c r="J209" s="2">
        <v>405</v>
      </c>
      <c r="K209" s="2"/>
      <c r="L209" s="2"/>
      <c r="M209" s="2"/>
      <c r="N209" s="2"/>
      <c r="O209" s="2"/>
      <c r="P209" s="2"/>
      <c r="Q209" s="2">
        <f t="shared" si="9"/>
        <v>405</v>
      </c>
      <c r="S209" s="74" t="str">
        <f>VLOOKUP(T209,'COMP OKT'!$B:$B,1,0)</f>
        <v>1677419-00</v>
      </c>
      <c r="T209" s="102" t="str">
        <f t="shared" si="10"/>
        <v>1677419-00</v>
      </c>
      <c r="U209" s="74">
        <f t="shared" si="11"/>
        <v>405</v>
      </c>
    </row>
    <row r="210" spans="1:21" x14ac:dyDescent="0.35">
      <c r="A210" s="77" t="s">
        <v>248</v>
      </c>
      <c r="B210" s="2"/>
      <c r="C210" s="2"/>
      <c r="D210" s="2"/>
      <c r="E210" s="2"/>
      <c r="F210" s="2"/>
      <c r="G210" s="2"/>
      <c r="H210" s="2"/>
      <c r="I210" s="2"/>
      <c r="J210" s="2">
        <v>83</v>
      </c>
      <c r="K210" s="2"/>
      <c r="L210" s="2"/>
      <c r="M210" s="2"/>
      <c r="N210" s="2"/>
      <c r="O210" s="2"/>
      <c r="P210" s="2"/>
      <c r="Q210" s="2">
        <f t="shared" si="9"/>
        <v>83</v>
      </c>
      <c r="S210" s="74" t="str">
        <f>VLOOKUP(T210,'COMP OKT'!$B:$B,1,0)</f>
        <v>1677420-00</v>
      </c>
      <c r="T210" s="102" t="str">
        <f t="shared" si="10"/>
        <v>1677420-00</v>
      </c>
      <c r="U210" s="74">
        <f t="shared" si="11"/>
        <v>83</v>
      </c>
    </row>
    <row r="211" spans="1:21" x14ac:dyDescent="0.35">
      <c r="A211" s="77" t="s">
        <v>779</v>
      </c>
      <c r="B211" s="2"/>
      <c r="C211" s="2"/>
      <c r="D211" s="2"/>
      <c r="E211" s="2"/>
      <c r="F211" s="2"/>
      <c r="G211" s="2"/>
      <c r="H211" s="2"/>
      <c r="I211" s="2"/>
      <c r="J211" s="2">
        <v>1753</v>
      </c>
      <c r="K211" s="2"/>
      <c r="L211" s="2"/>
      <c r="M211" s="2"/>
      <c r="N211" s="2"/>
      <c r="O211" s="2">
        <v>1000</v>
      </c>
      <c r="P211" s="2"/>
      <c r="Q211" s="2">
        <f t="shared" si="9"/>
        <v>2753</v>
      </c>
      <c r="S211" s="74" t="str">
        <f>VLOOKUP(T211,'COMP OKT'!$B:$B,1,0)</f>
        <v>1677421-00</v>
      </c>
      <c r="T211" s="102" t="str">
        <f t="shared" si="10"/>
        <v>1677421-00</v>
      </c>
      <c r="U211" s="74">
        <f t="shared" si="11"/>
        <v>2753</v>
      </c>
    </row>
    <row r="212" spans="1:21" x14ac:dyDescent="0.35">
      <c r="A212" s="77" t="s">
        <v>780</v>
      </c>
      <c r="B212" s="2"/>
      <c r="C212" s="2"/>
      <c r="D212" s="2"/>
      <c r="E212" s="2"/>
      <c r="F212" s="2"/>
      <c r="G212" s="2"/>
      <c r="H212" s="2"/>
      <c r="I212" s="2"/>
      <c r="J212" s="2">
        <v>6914</v>
      </c>
      <c r="K212" s="2"/>
      <c r="L212" s="2"/>
      <c r="M212" s="2"/>
      <c r="N212" s="2"/>
      <c r="O212" s="2"/>
      <c r="P212" s="2"/>
      <c r="Q212" s="2">
        <f t="shared" si="9"/>
        <v>6914</v>
      </c>
      <c r="S212" s="74" t="str">
        <f>VLOOKUP(T212,'COMP OKT'!$B:$B,1,0)</f>
        <v>1677422-00</v>
      </c>
      <c r="T212" s="102" t="str">
        <f t="shared" si="10"/>
        <v>1677422-00</v>
      </c>
      <c r="U212" s="74">
        <f t="shared" si="11"/>
        <v>6914</v>
      </c>
    </row>
    <row r="213" spans="1:21" x14ac:dyDescent="0.35">
      <c r="A213" s="77" t="s">
        <v>410</v>
      </c>
      <c r="B213" s="2"/>
      <c r="C213" s="2"/>
      <c r="D213" s="2"/>
      <c r="E213" s="2"/>
      <c r="F213" s="2"/>
      <c r="G213" s="2"/>
      <c r="H213" s="2"/>
      <c r="I213" s="2"/>
      <c r="J213" s="2">
        <v>14488</v>
      </c>
      <c r="K213" s="2"/>
      <c r="L213" s="2"/>
      <c r="M213" s="2"/>
      <c r="N213" s="2"/>
      <c r="O213" s="2">
        <v>14000</v>
      </c>
      <c r="P213" s="2"/>
      <c r="Q213" s="2">
        <f t="shared" si="9"/>
        <v>28488</v>
      </c>
      <c r="S213" s="74" t="str">
        <f>VLOOKUP(T213,'COMP OKT'!$B:$B,1,0)</f>
        <v>1677430-00</v>
      </c>
      <c r="T213" s="102" t="str">
        <f t="shared" si="10"/>
        <v>1677430-00</v>
      </c>
      <c r="U213" s="74">
        <f t="shared" si="11"/>
        <v>28488</v>
      </c>
    </row>
    <row r="214" spans="1:21" x14ac:dyDescent="0.35">
      <c r="A214" s="77" t="s">
        <v>249</v>
      </c>
      <c r="B214" s="2"/>
      <c r="C214" s="2"/>
      <c r="D214" s="2"/>
      <c r="E214" s="2"/>
      <c r="F214" s="2"/>
      <c r="G214" s="2"/>
      <c r="H214" s="2"/>
      <c r="I214" s="2"/>
      <c r="J214" s="2">
        <v>288</v>
      </c>
      <c r="K214" s="2"/>
      <c r="L214" s="2"/>
      <c r="M214" s="2"/>
      <c r="N214" s="2"/>
      <c r="O214" s="2"/>
      <c r="P214" s="2"/>
      <c r="Q214" s="2">
        <f t="shared" si="9"/>
        <v>288</v>
      </c>
      <c r="S214" s="74" t="str">
        <f>VLOOKUP(T214,'COMP OKT'!$B:$B,1,0)</f>
        <v>1677431-00</v>
      </c>
      <c r="T214" s="102" t="str">
        <f t="shared" si="10"/>
        <v>1677431-00</v>
      </c>
      <c r="U214" s="74">
        <f t="shared" si="11"/>
        <v>288</v>
      </c>
    </row>
    <row r="215" spans="1:21" x14ac:dyDescent="0.35">
      <c r="A215" s="77" t="s">
        <v>114</v>
      </c>
      <c r="B215" s="2"/>
      <c r="C215" s="2">
        <v>8030</v>
      </c>
      <c r="D215" s="2"/>
      <c r="E215" s="2"/>
      <c r="F215" s="2"/>
      <c r="G215" s="2"/>
      <c r="H215" s="2"/>
      <c r="I215" s="2">
        <v>19760</v>
      </c>
      <c r="J215" s="2">
        <v>5413</v>
      </c>
      <c r="K215" s="2"/>
      <c r="L215" s="2"/>
      <c r="M215" s="2"/>
      <c r="N215" s="2"/>
      <c r="O215" s="2">
        <v>5800</v>
      </c>
      <c r="P215" s="2">
        <v>3000</v>
      </c>
      <c r="Q215" s="2">
        <f t="shared" si="9"/>
        <v>36003</v>
      </c>
      <c r="S215" s="74" t="str">
        <f>VLOOKUP(T215,'COMP OKT'!$B:$B,1,0)</f>
        <v>1678382-00</v>
      </c>
      <c r="T215" s="102" t="str">
        <f t="shared" si="10"/>
        <v>1678382-00</v>
      </c>
      <c r="U215" s="74">
        <f t="shared" si="11"/>
        <v>36003</v>
      </c>
    </row>
    <row r="216" spans="1:21" x14ac:dyDescent="0.35">
      <c r="A216" s="77" t="s">
        <v>115</v>
      </c>
      <c r="B216" s="2"/>
      <c r="C216" s="2"/>
      <c r="D216" s="2"/>
      <c r="E216" s="2"/>
      <c r="F216" s="2"/>
      <c r="G216" s="2"/>
      <c r="H216" s="2"/>
      <c r="I216" s="2">
        <v>6539</v>
      </c>
      <c r="J216" s="2">
        <v>2451</v>
      </c>
      <c r="K216" s="2"/>
      <c r="L216" s="2"/>
      <c r="M216" s="2"/>
      <c r="N216" s="2"/>
      <c r="O216" s="2">
        <v>2700</v>
      </c>
      <c r="P216" s="2">
        <v>1400</v>
      </c>
      <c r="Q216" s="2">
        <f t="shared" si="9"/>
        <v>10290</v>
      </c>
      <c r="S216" s="74" t="str">
        <f>VLOOKUP(T216,'COMP OKT'!$B:$B,1,0)</f>
        <v>1682463-01</v>
      </c>
      <c r="T216" s="102" t="str">
        <f t="shared" si="10"/>
        <v>1682463-01</v>
      </c>
      <c r="U216" s="74">
        <f t="shared" si="11"/>
        <v>10290</v>
      </c>
    </row>
    <row r="217" spans="1:21" x14ac:dyDescent="0.35">
      <c r="A217" s="77" t="s">
        <v>116</v>
      </c>
      <c r="B217" s="2"/>
      <c r="C217" s="2">
        <v>8000</v>
      </c>
      <c r="D217" s="2"/>
      <c r="E217" s="2"/>
      <c r="F217" s="2"/>
      <c r="G217" s="2"/>
      <c r="H217" s="2"/>
      <c r="I217" s="2">
        <v>442</v>
      </c>
      <c r="J217" s="2">
        <v>4710</v>
      </c>
      <c r="K217" s="2"/>
      <c r="L217" s="2"/>
      <c r="M217" s="2">
        <v>200</v>
      </c>
      <c r="N217" s="2"/>
      <c r="O217" s="2">
        <v>8800</v>
      </c>
      <c r="P217" s="2">
        <v>2000</v>
      </c>
      <c r="Q217" s="2">
        <f t="shared" si="9"/>
        <v>20152</v>
      </c>
      <c r="S217" s="74" t="str">
        <f>VLOOKUP(T217,'COMP OKT'!$B:$B,1,0)</f>
        <v>1682468-01</v>
      </c>
      <c r="T217" s="102" t="str">
        <f t="shared" si="10"/>
        <v>1682468-01</v>
      </c>
      <c r="U217" s="74">
        <f t="shared" si="11"/>
        <v>20152</v>
      </c>
    </row>
    <row r="218" spans="1:21" x14ac:dyDescent="0.35">
      <c r="A218" s="77" t="s">
        <v>117</v>
      </c>
      <c r="B218" s="2"/>
      <c r="C218" s="2">
        <v>29550</v>
      </c>
      <c r="D218" s="2"/>
      <c r="E218" s="2"/>
      <c r="F218" s="2"/>
      <c r="G218" s="2"/>
      <c r="H218" s="2"/>
      <c r="I218" s="2"/>
      <c r="J218" s="2">
        <v>334</v>
      </c>
      <c r="K218" s="2"/>
      <c r="L218" s="2"/>
      <c r="M218" s="2"/>
      <c r="N218" s="2"/>
      <c r="O218" s="2">
        <v>3000</v>
      </c>
      <c r="P218" s="2">
        <v>1500</v>
      </c>
      <c r="Q218" s="2">
        <f t="shared" si="9"/>
        <v>31384</v>
      </c>
      <c r="S218" s="74" t="str">
        <f>VLOOKUP(T218,'COMP OKT'!$B:$B,1,0)</f>
        <v>1682475-00</v>
      </c>
      <c r="T218" s="102" t="str">
        <f t="shared" si="10"/>
        <v>1682475-00</v>
      </c>
      <c r="U218" s="74">
        <f t="shared" si="11"/>
        <v>31384</v>
      </c>
    </row>
    <row r="219" spans="1:21" x14ac:dyDescent="0.35">
      <c r="A219" s="77" t="s">
        <v>118</v>
      </c>
      <c r="B219" s="2"/>
      <c r="C219" s="2">
        <v>24000</v>
      </c>
      <c r="D219" s="2"/>
      <c r="E219" s="2"/>
      <c r="F219" s="2"/>
      <c r="G219" s="2"/>
      <c r="H219" s="2"/>
      <c r="I219" s="2"/>
      <c r="J219" s="2">
        <v>41</v>
      </c>
      <c r="K219" s="2"/>
      <c r="L219" s="2"/>
      <c r="M219" s="2"/>
      <c r="N219" s="2"/>
      <c r="O219" s="2">
        <v>60</v>
      </c>
      <c r="P219" s="2"/>
      <c r="Q219" s="2">
        <f t="shared" si="9"/>
        <v>24101</v>
      </c>
      <c r="S219" s="74" t="str">
        <f>VLOOKUP(T219,'COMP OKT'!$B:$B,1,0)</f>
        <v>1682476-00</v>
      </c>
      <c r="T219" s="102" t="str">
        <f t="shared" si="10"/>
        <v>1682476-00</v>
      </c>
      <c r="U219" s="74">
        <f t="shared" si="11"/>
        <v>24101</v>
      </c>
    </row>
    <row r="220" spans="1:21" x14ac:dyDescent="0.35">
      <c r="A220" s="77" t="s">
        <v>334</v>
      </c>
      <c r="B220" s="2"/>
      <c r="C220" s="2"/>
      <c r="D220" s="2"/>
      <c r="E220" s="2"/>
      <c r="F220" s="2"/>
      <c r="G220" s="2"/>
      <c r="H220" s="2"/>
      <c r="I220" s="2"/>
      <c r="J220" s="2">
        <v>16775</v>
      </c>
      <c r="K220" s="2"/>
      <c r="L220" s="2"/>
      <c r="M220" s="2"/>
      <c r="N220" s="2"/>
      <c r="O220" s="2">
        <v>4000</v>
      </c>
      <c r="P220" s="2"/>
      <c r="Q220" s="2">
        <f t="shared" si="9"/>
        <v>20775</v>
      </c>
      <c r="S220" s="74" t="str">
        <f>VLOOKUP(T220,'COMP OKT'!$B:$B,1,0)</f>
        <v>1682483-02</v>
      </c>
      <c r="T220" s="102" t="str">
        <f t="shared" si="10"/>
        <v>1682483-02</v>
      </c>
      <c r="U220" s="74">
        <f t="shared" si="11"/>
        <v>20775</v>
      </c>
    </row>
    <row r="221" spans="1:21" x14ac:dyDescent="0.35">
      <c r="A221" s="77" t="s">
        <v>335</v>
      </c>
      <c r="B221" s="2"/>
      <c r="C221" s="2"/>
      <c r="D221" s="2"/>
      <c r="E221" s="2"/>
      <c r="F221" s="2"/>
      <c r="G221" s="2"/>
      <c r="H221" s="2"/>
      <c r="I221" s="2"/>
      <c r="J221" s="2">
        <v>30361</v>
      </c>
      <c r="K221" s="2"/>
      <c r="L221" s="2"/>
      <c r="M221" s="2"/>
      <c r="N221" s="2"/>
      <c r="O221" s="2">
        <v>13000</v>
      </c>
      <c r="P221" s="2"/>
      <c r="Q221" s="2">
        <f t="shared" si="9"/>
        <v>43361</v>
      </c>
      <c r="S221" s="74" t="str">
        <f>VLOOKUP(T221,'COMP OKT'!$B:$B,1,0)</f>
        <v>1682485-00</v>
      </c>
      <c r="T221" s="102" t="str">
        <f t="shared" si="10"/>
        <v>1682485-00</v>
      </c>
      <c r="U221" s="74">
        <f t="shared" si="11"/>
        <v>43361</v>
      </c>
    </row>
    <row r="222" spans="1:21" x14ac:dyDescent="0.35">
      <c r="A222" s="77" t="s">
        <v>782</v>
      </c>
      <c r="B222" s="2"/>
      <c r="C222" s="2"/>
      <c r="D222" s="2"/>
      <c r="E222" s="2"/>
      <c r="F222" s="2"/>
      <c r="G222" s="2"/>
      <c r="H222" s="2">
        <v>305</v>
      </c>
      <c r="I222" s="2"/>
      <c r="J222" s="2"/>
      <c r="K222" s="2"/>
      <c r="L222" s="2"/>
      <c r="M222" s="2"/>
      <c r="N222" s="2"/>
      <c r="O222" s="2"/>
      <c r="P222" s="2"/>
      <c r="Q222" s="2">
        <f t="shared" si="9"/>
        <v>305</v>
      </c>
      <c r="S222" s="74" t="str">
        <f>VLOOKUP(T222,'COMP OKT'!$B:$B,1,0)</f>
        <v>1684159-00</v>
      </c>
      <c r="T222" s="102" t="str">
        <f t="shared" si="10"/>
        <v>1684159-00</v>
      </c>
      <c r="U222" s="74">
        <f t="shared" si="11"/>
        <v>305</v>
      </c>
    </row>
    <row r="223" spans="1:21" x14ac:dyDescent="0.35">
      <c r="A223" s="77" t="s">
        <v>783</v>
      </c>
      <c r="B223" s="2"/>
      <c r="C223" s="2"/>
      <c r="D223" s="2"/>
      <c r="E223" s="2"/>
      <c r="F223" s="2"/>
      <c r="G223" s="2"/>
      <c r="H223" s="2"/>
      <c r="I223" s="2"/>
      <c r="J223" s="2">
        <v>45</v>
      </c>
      <c r="K223" s="2"/>
      <c r="L223" s="2"/>
      <c r="M223" s="2"/>
      <c r="N223" s="2"/>
      <c r="O223" s="2"/>
      <c r="P223" s="2"/>
      <c r="Q223" s="2">
        <f t="shared" si="9"/>
        <v>45</v>
      </c>
      <c r="S223" s="74" t="str">
        <f>VLOOKUP(T223,'COMP OKT'!$B:$B,1,0)</f>
        <v>1684160-00</v>
      </c>
      <c r="T223" s="102" t="str">
        <f t="shared" si="10"/>
        <v>1684160-00</v>
      </c>
      <c r="U223" s="74">
        <f t="shared" si="11"/>
        <v>45</v>
      </c>
    </row>
    <row r="224" spans="1:21" x14ac:dyDescent="0.35">
      <c r="A224" s="77" t="s">
        <v>119</v>
      </c>
      <c r="B224" s="2"/>
      <c r="C224" s="2"/>
      <c r="D224" s="2"/>
      <c r="E224" s="2"/>
      <c r="F224" s="2"/>
      <c r="G224" s="2"/>
      <c r="H224" s="2"/>
      <c r="I224" s="2"/>
      <c r="J224" s="2">
        <v>1196</v>
      </c>
      <c r="K224" s="2"/>
      <c r="L224" s="2"/>
      <c r="M224" s="2"/>
      <c r="N224" s="2"/>
      <c r="O224" s="2">
        <v>18000</v>
      </c>
      <c r="P224" s="2">
        <v>3000</v>
      </c>
      <c r="Q224" s="2">
        <f t="shared" si="9"/>
        <v>16196</v>
      </c>
      <c r="S224" s="74" t="str">
        <f>VLOOKUP(T224,'COMP OKT'!$B:$B,1,0)</f>
        <v>1687372-00</v>
      </c>
      <c r="T224" s="102" t="str">
        <f t="shared" si="10"/>
        <v>1687372-00</v>
      </c>
      <c r="U224" s="74">
        <f t="shared" si="11"/>
        <v>16196</v>
      </c>
    </row>
    <row r="225" spans="1:21" x14ac:dyDescent="0.35">
      <c r="A225" s="77" t="s">
        <v>120</v>
      </c>
      <c r="B225" s="2"/>
      <c r="C225" s="2"/>
      <c r="D225" s="2"/>
      <c r="E225" s="2"/>
      <c r="F225" s="2"/>
      <c r="G225" s="2"/>
      <c r="H225" s="2"/>
      <c r="I225" s="2"/>
      <c r="J225" s="2">
        <v>5822</v>
      </c>
      <c r="K225" s="2">
        <v>4627</v>
      </c>
      <c r="L225" s="2"/>
      <c r="M225" s="2">
        <v>4502</v>
      </c>
      <c r="N225" s="2"/>
      <c r="O225" s="2">
        <v>4000</v>
      </c>
      <c r="P225" s="2">
        <v>1000</v>
      </c>
      <c r="Q225" s="2">
        <f t="shared" si="9"/>
        <v>17951</v>
      </c>
      <c r="S225" s="74" t="str">
        <f>VLOOKUP(T225,'COMP OKT'!$B:$B,1,0)</f>
        <v>1687373-00</v>
      </c>
      <c r="T225" s="102" t="str">
        <f t="shared" si="10"/>
        <v>1687373-00</v>
      </c>
      <c r="U225" s="74">
        <f t="shared" si="11"/>
        <v>17951</v>
      </c>
    </row>
    <row r="226" spans="1:21" x14ac:dyDescent="0.35">
      <c r="A226" s="77" t="s">
        <v>121</v>
      </c>
      <c r="B226" s="2"/>
      <c r="C226" s="2"/>
      <c r="D226" s="2"/>
      <c r="E226" s="2"/>
      <c r="F226" s="2"/>
      <c r="G226" s="2"/>
      <c r="H226" s="2"/>
      <c r="I226" s="2"/>
      <c r="J226" s="2">
        <v>120</v>
      </c>
      <c r="K226" s="2"/>
      <c r="L226" s="2"/>
      <c r="M226" s="2"/>
      <c r="N226" s="2"/>
      <c r="O226" s="2">
        <v>1000</v>
      </c>
      <c r="P226" s="2"/>
      <c r="Q226" s="2">
        <f t="shared" si="9"/>
        <v>1120</v>
      </c>
      <c r="S226" s="74" t="str">
        <f>VLOOKUP(T226,'COMP OKT'!$B:$B,1,0)</f>
        <v>1687744-01</v>
      </c>
      <c r="T226" s="102" t="str">
        <f t="shared" si="10"/>
        <v>1687744-01</v>
      </c>
      <c r="U226" s="74">
        <f t="shared" si="11"/>
        <v>1120</v>
      </c>
    </row>
    <row r="227" spans="1:21" x14ac:dyDescent="0.35">
      <c r="A227" s="77" t="s">
        <v>617</v>
      </c>
      <c r="B227" s="2"/>
      <c r="C227" s="2"/>
      <c r="D227" s="2"/>
      <c r="E227" s="2"/>
      <c r="F227" s="2"/>
      <c r="G227" s="2"/>
      <c r="H227" s="2"/>
      <c r="I227" s="2"/>
      <c r="J227" s="2">
        <v>2789</v>
      </c>
      <c r="K227" s="2"/>
      <c r="L227" s="2"/>
      <c r="M227" s="2"/>
      <c r="N227" s="2"/>
      <c r="O227" s="2">
        <v>2000</v>
      </c>
      <c r="P227" s="2">
        <v>2000</v>
      </c>
      <c r="Q227" s="2">
        <f t="shared" si="9"/>
        <v>2789</v>
      </c>
      <c r="S227" s="74" t="str">
        <f>VLOOKUP(T227,'COMP OKT'!$B:$B,1,0)</f>
        <v>1687767-00</v>
      </c>
      <c r="T227" s="102" t="str">
        <f t="shared" si="10"/>
        <v>1687767-00</v>
      </c>
      <c r="U227" s="74">
        <f t="shared" si="11"/>
        <v>2789</v>
      </c>
    </row>
    <row r="228" spans="1:21" x14ac:dyDescent="0.35">
      <c r="A228" s="77" t="s">
        <v>122</v>
      </c>
      <c r="B228" s="2"/>
      <c r="C228" s="2"/>
      <c r="D228" s="2"/>
      <c r="E228" s="2"/>
      <c r="F228" s="2"/>
      <c r="G228" s="2"/>
      <c r="H228" s="2"/>
      <c r="I228" s="2"/>
      <c r="J228" s="2">
        <v>36</v>
      </c>
      <c r="K228" s="2"/>
      <c r="L228" s="2"/>
      <c r="M228" s="2"/>
      <c r="N228" s="2"/>
      <c r="O228" s="2">
        <v>2000</v>
      </c>
      <c r="P228" s="2"/>
      <c r="Q228" s="2">
        <f t="shared" si="9"/>
        <v>2036</v>
      </c>
      <c r="S228" s="74" t="str">
        <f>VLOOKUP(T228,'COMP OKT'!$B:$B,1,0)</f>
        <v>1687909-00</v>
      </c>
      <c r="T228" s="102" t="str">
        <f t="shared" si="10"/>
        <v>1687909-00</v>
      </c>
      <c r="U228" s="74">
        <f t="shared" si="11"/>
        <v>2036</v>
      </c>
    </row>
    <row r="229" spans="1:21" x14ac:dyDescent="0.35">
      <c r="A229" s="77" t="s">
        <v>251</v>
      </c>
      <c r="B229" s="2"/>
      <c r="C229" s="2"/>
      <c r="D229" s="2"/>
      <c r="E229" s="2"/>
      <c r="F229" s="2"/>
      <c r="G229" s="2"/>
      <c r="H229" s="2"/>
      <c r="I229" s="2"/>
      <c r="J229" s="2">
        <v>5630</v>
      </c>
      <c r="K229" s="2"/>
      <c r="L229" s="2"/>
      <c r="M229" s="2"/>
      <c r="N229" s="2"/>
      <c r="O229" s="2">
        <v>1000</v>
      </c>
      <c r="P229" s="2"/>
      <c r="Q229" s="2">
        <f t="shared" si="9"/>
        <v>6630</v>
      </c>
      <c r="S229" s="74" t="str">
        <f>VLOOKUP(T229,'COMP OKT'!$B:$B,1,0)</f>
        <v>1687912-00</v>
      </c>
      <c r="T229" s="102" t="str">
        <f t="shared" si="10"/>
        <v>1687912-00</v>
      </c>
      <c r="U229" s="74">
        <f t="shared" si="11"/>
        <v>6630</v>
      </c>
    </row>
    <row r="230" spans="1:21" x14ac:dyDescent="0.35">
      <c r="A230" s="77" t="s">
        <v>337</v>
      </c>
      <c r="B230" s="2"/>
      <c r="C230" s="2">
        <v>5462</v>
      </c>
      <c r="D230" s="2"/>
      <c r="E230" s="2"/>
      <c r="F230" s="2"/>
      <c r="G230" s="2"/>
      <c r="H230" s="2"/>
      <c r="I230" s="2"/>
      <c r="J230" s="2">
        <v>13645</v>
      </c>
      <c r="K230" s="2"/>
      <c r="L230" s="2"/>
      <c r="M230" s="2"/>
      <c r="N230" s="2"/>
      <c r="O230" s="2">
        <v>3000</v>
      </c>
      <c r="P230" s="2"/>
      <c r="Q230" s="2">
        <f t="shared" si="9"/>
        <v>22107</v>
      </c>
      <c r="S230" s="74" t="str">
        <f>VLOOKUP(T230,'COMP OKT'!$B:$B,1,0)</f>
        <v>1687922-00</v>
      </c>
      <c r="T230" s="102" t="str">
        <f t="shared" si="10"/>
        <v>1687922-00</v>
      </c>
      <c r="U230" s="74">
        <f t="shared" si="11"/>
        <v>22107</v>
      </c>
    </row>
    <row r="231" spans="1:21" x14ac:dyDescent="0.35">
      <c r="A231" s="77" t="s">
        <v>123</v>
      </c>
      <c r="B231" s="2"/>
      <c r="C231" s="2"/>
      <c r="D231" s="2"/>
      <c r="E231" s="2"/>
      <c r="F231" s="2"/>
      <c r="G231" s="2"/>
      <c r="H231" s="2"/>
      <c r="I231" s="2"/>
      <c r="J231" s="2">
        <v>997</v>
      </c>
      <c r="K231" s="2">
        <v>80</v>
      </c>
      <c r="L231" s="2"/>
      <c r="M231" s="2"/>
      <c r="N231" s="2"/>
      <c r="O231" s="2">
        <v>1000</v>
      </c>
      <c r="P231" s="2">
        <v>565</v>
      </c>
      <c r="Q231" s="2">
        <f t="shared" si="9"/>
        <v>1512</v>
      </c>
      <c r="S231" s="74" t="str">
        <f>VLOOKUP(T231,'COMP OKT'!$B:$B,1,0)</f>
        <v>1687942-00</v>
      </c>
      <c r="T231" s="102" t="str">
        <f t="shared" si="10"/>
        <v>1687942-00</v>
      </c>
      <c r="U231" s="74">
        <f t="shared" si="11"/>
        <v>1512</v>
      </c>
    </row>
    <row r="232" spans="1:21" x14ac:dyDescent="0.35">
      <c r="A232" s="77" t="s">
        <v>124</v>
      </c>
      <c r="B232" s="2"/>
      <c r="C232" s="2"/>
      <c r="D232" s="2"/>
      <c r="E232" s="2"/>
      <c r="F232" s="2"/>
      <c r="G232" s="2"/>
      <c r="H232" s="2"/>
      <c r="I232" s="2"/>
      <c r="J232" s="2">
        <v>13551</v>
      </c>
      <c r="K232" s="2"/>
      <c r="L232" s="2"/>
      <c r="M232" s="2"/>
      <c r="N232" s="2"/>
      <c r="O232" s="2">
        <v>7000</v>
      </c>
      <c r="P232" s="2"/>
      <c r="Q232" s="2">
        <f t="shared" si="9"/>
        <v>20551</v>
      </c>
      <c r="S232" s="74" t="str">
        <f>VLOOKUP(T232,'COMP OKT'!$B:$B,1,0)</f>
        <v>1687953-00</v>
      </c>
      <c r="T232" s="102" t="str">
        <f t="shared" si="10"/>
        <v>1687953-00</v>
      </c>
      <c r="U232" s="74">
        <f t="shared" si="11"/>
        <v>20551</v>
      </c>
    </row>
    <row r="233" spans="1:21" x14ac:dyDescent="0.35">
      <c r="A233" s="77" t="s">
        <v>784</v>
      </c>
      <c r="B233" s="2"/>
      <c r="C233" s="2"/>
      <c r="D233" s="2"/>
      <c r="E233" s="2"/>
      <c r="F233" s="2"/>
      <c r="G233" s="2"/>
      <c r="H233" s="2"/>
      <c r="I233" s="2"/>
      <c r="J233" s="2">
        <v>823</v>
      </c>
      <c r="K233" s="2"/>
      <c r="L233" s="2"/>
      <c r="M233" s="2"/>
      <c r="N233" s="2"/>
      <c r="O233" s="2"/>
      <c r="P233" s="2"/>
      <c r="Q233" s="2">
        <f t="shared" si="9"/>
        <v>823</v>
      </c>
      <c r="S233" s="74" t="str">
        <f>VLOOKUP(T233,'COMP OKT'!$B:$B,1,0)</f>
        <v>1687962-00</v>
      </c>
      <c r="T233" s="102" t="str">
        <f t="shared" si="10"/>
        <v>1687962-00</v>
      </c>
      <c r="U233" s="74">
        <f t="shared" si="11"/>
        <v>823</v>
      </c>
    </row>
    <row r="234" spans="1:21" x14ac:dyDescent="0.35">
      <c r="A234" s="77" t="s">
        <v>338</v>
      </c>
      <c r="B234" s="2"/>
      <c r="C234" s="2"/>
      <c r="D234" s="2"/>
      <c r="E234" s="2"/>
      <c r="F234" s="2"/>
      <c r="G234" s="2"/>
      <c r="H234" s="2"/>
      <c r="I234" s="2"/>
      <c r="J234" s="2">
        <v>823</v>
      </c>
      <c r="K234" s="2"/>
      <c r="L234" s="2"/>
      <c r="M234" s="2"/>
      <c r="N234" s="2"/>
      <c r="O234" s="2">
        <v>13000</v>
      </c>
      <c r="P234" s="2"/>
      <c r="Q234" s="2">
        <f t="shared" si="9"/>
        <v>13823</v>
      </c>
      <c r="S234" s="74" t="str">
        <f>VLOOKUP(T234,'COMP OKT'!$B:$B,1,0)</f>
        <v>1687963-00</v>
      </c>
      <c r="T234" s="102" t="str">
        <f t="shared" si="10"/>
        <v>1687963-00</v>
      </c>
      <c r="U234" s="74">
        <f t="shared" si="11"/>
        <v>13823</v>
      </c>
    </row>
    <row r="235" spans="1:21" x14ac:dyDescent="0.35">
      <c r="A235" s="77" t="s">
        <v>339</v>
      </c>
      <c r="B235" s="2"/>
      <c r="C235" s="2"/>
      <c r="D235" s="2"/>
      <c r="E235" s="2"/>
      <c r="F235" s="2"/>
      <c r="G235" s="2"/>
      <c r="H235" s="2"/>
      <c r="I235" s="2"/>
      <c r="J235" s="2">
        <v>193</v>
      </c>
      <c r="K235" s="2"/>
      <c r="L235" s="2"/>
      <c r="M235" s="2"/>
      <c r="N235" s="2"/>
      <c r="O235" s="2"/>
      <c r="P235" s="2"/>
      <c r="Q235" s="2">
        <f t="shared" si="9"/>
        <v>193</v>
      </c>
      <c r="S235" s="74" t="str">
        <f>VLOOKUP(T235,'COMP OKT'!$B:$B,1,0)</f>
        <v>1687964-01</v>
      </c>
      <c r="T235" s="102" t="str">
        <f t="shared" si="10"/>
        <v>1687964-01</v>
      </c>
      <c r="U235" s="74">
        <f t="shared" si="11"/>
        <v>193</v>
      </c>
    </row>
    <row r="236" spans="1:21" x14ac:dyDescent="0.35">
      <c r="A236" s="77" t="s">
        <v>340</v>
      </c>
      <c r="B236" s="2"/>
      <c r="C236" s="2"/>
      <c r="D236" s="2"/>
      <c r="E236" s="2"/>
      <c r="F236" s="2"/>
      <c r="G236" s="2"/>
      <c r="H236" s="2"/>
      <c r="I236" s="2"/>
      <c r="J236" s="2">
        <v>3806</v>
      </c>
      <c r="K236" s="2"/>
      <c r="L236" s="2"/>
      <c r="M236" s="2"/>
      <c r="N236" s="2"/>
      <c r="O236" s="2">
        <v>500</v>
      </c>
      <c r="P236" s="2"/>
      <c r="Q236" s="2">
        <f t="shared" si="9"/>
        <v>4306</v>
      </c>
      <c r="S236" s="74" t="str">
        <f>VLOOKUP(T236,'COMP OKT'!$B:$B,1,0)</f>
        <v>1687966-01</v>
      </c>
      <c r="T236" s="102" t="str">
        <f t="shared" si="10"/>
        <v>1687966-01</v>
      </c>
      <c r="U236" s="74">
        <f t="shared" si="11"/>
        <v>4306</v>
      </c>
    </row>
    <row r="237" spans="1:21" x14ac:dyDescent="0.35">
      <c r="A237" s="77" t="s">
        <v>125</v>
      </c>
      <c r="B237" s="2"/>
      <c r="C237" s="2"/>
      <c r="D237" s="2"/>
      <c r="E237" s="2"/>
      <c r="F237" s="2"/>
      <c r="G237" s="2"/>
      <c r="H237" s="2"/>
      <c r="I237" s="2"/>
      <c r="J237" s="2">
        <v>7688</v>
      </c>
      <c r="K237" s="2"/>
      <c r="L237" s="2"/>
      <c r="M237" s="2"/>
      <c r="N237" s="2"/>
      <c r="O237" s="2">
        <v>10000</v>
      </c>
      <c r="P237" s="2"/>
      <c r="Q237" s="2">
        <f t="shared" si="9"/>
        <v>17688</v>
      </c>
      <c r="S237" s="74" t="str">
        <f>VLOOKUP(T237,'COMP OKT'!$B:$B,1,0)</f>
        <v>1687990-00</v>
      </c>
      <c r="T237" s="102" t="str">
        <f t="shared" si="10"/>
        <v>1687990-00</v>
      </c>
      <c r="U237" s="74">
        <f t="shared" si="11"/>
        <v>17688</v>
      </c>
    </row>
    <row r="238" spans="1:21" x14ac:dyDescent="0.35">
      <c r="A238" s="77" t="s">
        <v>126</v>
      </c>
      <c r="B238" s="2"/>
      <c r="C238" s="2"/>
      <c r="D238" s="2"/>
      <c r="E238" s="2"/>
      <c r="F238" s="2"/>
      <c r="G238" s="2"/>
      <c r="H238" s="2"/>
      <c r="I238" s="2"/>
      <c r="J238" s="2">
        <v>49</v>
      </c>
      <c r="K238" s="2"/>
      <c r="L238" s="2"/>
      <c r="M238" s="2"/>
      <c r="N238" s="2"/>
      <c r="O238" s="2"/>
      <c r="P238" s="2"/>
      <c r="Q238" s="2">
        <f t="shared" si="9"/>
        <v>49</v>
      </c>
      <c r="S238" s="74" t="str">
        <f>VLOOKUP(T238,'COMP OKT'!$B:$B,1,0)</f>
        <v>1688001-02</v>
      </c>
      <c r="T238" s="102" t="str">
        <f t="shared" si="10"/>
        <v>1688001-02</v>
      </c>
      <c r="U238" s="74">
        <f t="shared" si="11"/>
        <v>49</v>
      </c>
    </row>
    <row r="239" spans="1:21" x14ac:dyDescent="0.35">
      <c r="A239" s="77" t="s">
        <v>378</v>
      </c>
      <c r="B239" s="2"/>
      <c r="C239" s="2"/>
      <c r="D239" s="2"/>
      <c r="E239" s="2"/>
      <c r="F239" s="2"/>
      <c r="G239" s="2"/>
      <c r="H239" s="2"/>
      <c r="I239" s="2"/>
      <c r="J239" s="2">
        <v>5430</v>
      </c>
      <c r="K239" s="2"/>
      <c r="L239" s="2"/>
      <c r="M239" s="2"/>
      <c r="N239" s="2"/>
      <c r="O239" s="2"/>
      <c r="P239" s="2"/>
      <c r="Q239" s="2">
        <f t="shared" si="9"/>
        <v>5430</v>
      </c>
      <c r="S239" s="74" t="str">
        <f>VLOOKUP(T239,'COMP OKT'!$B:$B,1,0)</f>
        <v>1688049-00</v>
      </c>
      <c r="T239" s="102" t="str">
        <f t="shared" si="10"/>
        <v>1688049-00</v>
      </c>
      <c r="U239" s="74">
        <f t="shared" si="11"/>
        <v>5430</v>
      </c>
    </row>
    <row r="240" spans="1:21" x14ac:dyDescent="0.35">
      <c r="A240" s="77" t="s">
        <v>252</v>
      </c>
      <c r="B240" s="2"/>
      <c r="C240" s="2"/>
      <c r="D240" s="2"/>
      <c r="E240" s="2"/>
      <c r="F240" s="2"/>
      <c r="G240" s="2"/>
      <c r="H240" s="2"/>
      <c r="I240" s="2">
        <v>635</v>
      </c>
      <c r="J240" s="2">
        <v>527</v>
      </c>
      <c r="K240" s="2"/>
      <c r="L240" s="2"/>
      <c r="M240" s="2">
        <v>5</v>
      </c>
      <c r="N240" s="2"/>
      <c r="O240" s="2">
        <v>500</v>
      </c>
      <c r="P240" s="2"/>
      <c r="Q240" s="2">
        <f t="shared" si="9"/>
        <v>1667</v>
      </c>
      <c r="S240" s="74" t="str">
        <f>VLOOKUP(T240,'COMP OKT'!$B:$B,1,0)</f>
        <v>1688232-01</v>
      </c>
      <c r="T240" s="102" t="str">
        <f t="shared" si="10"/>
        <v>1688232-01</v>
      </c>
      <c r="U240" s="74">
        <f t="shared" si="11"/>
        <v>1667</v>
      </c>
    </row>
    <row r="241" spans="1:21" x14ac:dyDescent="0.35">
      <c r="A241" s="77" t="s">
        <v>618</v>
      </c>
      <c r="B241" s="2"/>
      <c r="C241" s="2"/>
      <c r="D241" s="2"/>
      <c r="E241" s="2"/>
      <c r="F241" s="2"/>
      <c r="G241" s="2"/>
      <c r="H241" s="2"/>
      <c r="I241" s="2">
        <v>240</v>
      </c>
      <c r="J241" s="2">
        <v>181</v>
      </c>
      <c r="K241" s="2"/>
      <c r="L241" s="2"/>
      <c r="M241" s="2"/>
      <c r="N241" s="2"/>
      <c r="O241" s="2"/>
      <c r="P241" s="2"/>
      <c r="Q241" s="2">
        <f t="shared" si="9"/>
        <v>421</v>
      </c>
      <c r="S241" s="74" t="str">
        <f>VLOOKUP(T241,'COMP OKT'!$B:$B,1,0)</f>
        <v>1688239-01</v>
      </c>
      <c r="T241" s="102" t="str">
        <f t="shared" si="10"/>
        <v>1688239-01</v>
      </c>
      <c r="U241" s="74">
        <f t="shared" si="11"/>
        <v>421</v>
      </c>
    </row>
    <row r="242" spans="1:21" x14ac:dyDescent="0.35">
      <c r="A242" s="77" t="s">
        <v>342</v>
      </c>
      <c r="B242" s="2"/>
      <c r="C242" s="2"/>
      <c r="D242" s="2"/>
      <c r="E242" s="2"/>
      <c r="F242" s="2"/>
      <c r="G242" s="2"/>
      <c r="H242" s="2"/>
      <c r="I242" s="2"/>
      <c r="J242" s="2">
        <v>5902</v>
      </c>
      <c r="K242" s="2"/>
      <c r="L242" s="2"/>
      <c r="M242" s="2"/>
      <c r="N242" s="2"/>
      <c r="O242" s="2">
        <v>1000</v>
      </c>
      <c r="P242" s="2"/>
      <c r="Q242" s="2">
        <f t="shared" si="9"/>
        <v>6902</v>
      </c>
      <c r="S242" s="74" t="str">
        <f>VLOOKUP(T242,'COMP OKT'!$B:$B,1,0)</f>
        <v>1688242-00</v>
      </c>
      <c r="T242" s="102" t="str">
        <f t="shared" si="10"/>
        <v>1688242-00</v>
      </c>
      <c r="U242" s="74">
        <f t="shared" si="11"/>
        <v>6902</v>
      </c>
    </row>
    <row r="243" spans="1:21" x14ac:dyDescent="0.35">
      <c r="A243" s="77" t="s">
        <v>253</v>
      </c>
      <c r="B243" s="2"/>
      <c r="C243" s="2"/>
      <c r="D243" s="2"/>
      <c r="E243" s="2"/>
      <c r="F243" s="2"/>
      <c r="G243" s="2"/>
      <c r="H243" s="2"/>
      <c r="I243" s="2"/>
      <c r="J243" s="2">
        <v>1231</v>
      </c>
      <c r="K243" s="2">
        <v>150</v>
      </c>
      <c r="L243" s="2"/>
      <c r="M243" s="2"/>
      <c r="N243" s="2"/>
      <c r="O243" s="2">
        <v>3000</v>
      </c>
      <c r="P243" s="2"/>
      <c r="Q243" s="2">
        <f t="shared" si="9"/>
        <v>4381</v>
      </c>
      <c r="S243" s="74" t="str">
        <f>VLOOKUP(T243,'COMP OKT'!$B:$B,1,0)</f>
        <v>1688250-00</v>
      </c>
      <c r="T243" s="102" t="str">
        <f t="shared" si="10"/>
        <v>1688250-00</v>
      </c>
      <c r="U243" s="74">
        <f t="shared" si="11"/>
        <v>4381</v>
      </c>
    </row>
    <row r="244" spans="1:21" x14ac:dyDescent="0.35">
      <c r="A244" s="77" t="s">
        <v>785</v>
      </c>
      <c r="B244" s="2"/>
      <c r="C244" s="2"/>
      <c r="D244" s="2"/>
      <c r="E244" s="2"/>
      <c r="F244" s="2"/>
      <c r="G244" s="2"/>
      <c r="H244" s="2"/>
      <c r="I244" s="2"/>
      <c r="J244" s="2">
        <v>1703</v>
      </c>
      <c r="K244" s="2"/>
      <c r="L244" s="2"/>
      <c r="M244" s="2"/>
      <c r="N244" s="2"/>
      <c r="O244" s="2">
        <v>2000</v>
      </c>
      <c r="P244" s="2"/>
      <c r="Q244" s="2">
        <f t="shared" si="9"/>
        <v>3703</v>
      </c>
      <c r="S244" s="74" t="str">
        <f>VLOOKUP(T244,'COMP OKT'!$B:$B,1,0)</f>
        <v>1688253-00</v>
      </c>
      <c r="T244" s="102" t="str">
        <f t="shared" si="10"/>
        <v>1688253-00</v>
      </c>
      <c r="U244" s="74">
        <f t="shared" si="11"/>
        <v>3703</v>
      </c>
    </row>
    <row r="245" spans="1:21" x14ac:dyDescent="0.35">
      <c r="A245" s="77" t="s">
        <v>619</v>
      </c>
      <c r="B245" s="2"/>
      <c r="C245" s="2"/>
      <c r="D245" s="2"/>
      <c r="E245" s="2"/>
      <c r="F245" s="2"/>
      <c r="G245" s="2"/>
      <c r="H245" s="2"/>
      <c r="I245" s="2"/>
      <c r="J245" s="2">
        <v>2560</v>
      </c>
      <c r="K245" s="2"/>
      <c r="L245" s="2"/>
      <c r="M245" s="2"/>
      <c r="N245" s="2"/>
      <c r="O245" s="2">
        <v>1000</v>
      </c>
      <c r="P245" s="2"/>
      <c r="Q245" s="2">
        <f t="shared" si="9"/>
        <v>3560</v>
      </c>
      <c r="S245" s="74" t="str">
        <f>VLOOKUP(T245,'COMP OKT'!$B:$B,1,0)</f>
        <v>1688254-00</v>
      </c>
      <c r="T245" s="102" t="str">
        <f t="shared" si="10"/>
        <v>1688254-00</v>
      </c>
      <c r="U245" s="74">
        <f t="shared" si="11"/>
        <v>3560</v>
      </c>
    </row>
    <row r="246" spans="1:21" x14ac:dyDescent="0.35">
      <c r="A246" s="77" t="s">
        <v>786</v>
      </c>
      <c r="B246" s="2"/>
      <c r="C246" s="2"/>
      <c r="D246" s="2"/>
      <c r="E246" s="2"/>
      <c r="F246" s="2"/>
      <c r="G246" s="2"/>
      <c r="H246" s="2"/>
      <c r="I246" s="2"/>
      <c r="J246" s="2">
        <v>2394</v>
      </c>
      <c r="K246" s="2"/>
      <c r="L246" s="2"/>
      <c r="M246" s="2"/>
      <c r="N246" s="2"/>
      <c r="O246" s="2"/>
      <c r="P246" s="2"/>
      <c r="Q246" s="2">
        <f t="shared" si="9"/>
        <v>2394</v>
      </c>
      <c r="S246" s="74" t="str">
        <f>VLOOKUP(T246,'COMP OKT'!$B:$B,1,0)</f>
        <v>1688255-00</v>
      </c>
      <c r="T246" s="102" t="str">
        <f t="shared" si="10"/>
        <v>1688255-00</v>
      </c>
      <c r="U246" s="74">
        <f t="shared" si="11"/>
        <v>2394</v>
      </c>
    </row>
    <row r="247" spans="1:21" x14ac:dyDescent="0.35">
      <c r="A247" s="77" t="s">
        <v>787</v>
      </c>
      <c r="B247" s="2"/>
      <c r="C247" s="2">
        <v>700</v>
      </c>
      <c r="D247" s="2"/>
      <c r="E247" s="2"/>
      <c r="F247" s="2"/>
      <c r="G247" s="2"/>
      <c r="H247" s="2"/>
      <c r="I247" s="2">
        <v>380</v>
      </c>
      <c r="J247" s="2">
        <v>178</v>
      </c>
      <c r="K247" s="2"/>
      <c r="L247" s="2"/>
      <c r="M247" s="2">
        <v>153</v>
      </c>
      <c r="N247" s="2"/>
      <c r="O247" s="2"/>
      <c r="P247" s="2"/>
      <c r="Q247" s="2">
        <f t="shared" si="9"/>
        <v>1411</v>
      </c>
      <c r="S247" s="74" t="str">
        <f>VLOOKUP(T247,'COMP OKT'!$B:$B,1,0)</f>
        <v>1688257-01</v>
      </c>
      <c r="T247" s="102" t="str">
        <f t="shared" si="10"/>
        <v>1688257-01</v>
      </c>
      <c r="U247" s="74">
        <f t="shared" si="11"/>
        <v>1411</v>
      </c>
    </row>
    <row r="248" spans="1:21" x14ac:dyDescent="0.35">
      <c r="A248" s="77" t="s">
        <v>379</v>
      </c>
      <c r="B248" s="2"/>
      <c r="C248" s="2"/>
      <c r="D248" s="2"/>
      <c r="E248" s="2"/>
      <c r="F248" s="2"/>
      <c r="G248" s="2"/>
      <c r="H248" s="2"/>
      <c r="I248" s="2"/>
      <c r="J248" s="2">
        <v>1691</v>
      </c>
      <c r="K248" s="2"/>
      <c r="L248" s="2"/>
      <c r="M248" s="2"/>
      <c r="N248" s="2"/>
      <c r="O248" s="2"/>
      <c r="P248" s="2"/>
      <c r="Q248" s="2">
        <f t="shared" si="9"/>
        <v>1691</v>
      </c>
      <c r="S248" s="74" t="str">
        <f>VLOOKUP(T248,'COMP OKT'!$B:$B,1,0)</f>
        <v>1688259-00</v>
      </c>
      <c r="T248" s="102" t="str">
        <f t="shared" si="10"/>
        <v>1688259-00</v>
      </c>
      <c r="U248" s="74">
        <f t="shared" si="11"/>
        <v>1691</v>
      </c>
    </row>
    <row r="249" spans="1:21" x14ac:dyDescent="0.35">
      <c r="A249" s="77" t="s">
        <v>380</v>
      </c>
      <c r="B249" s="2"/>
      <c r="C249" s="2"/>
      <c r="D249" s="2"/>
      <c r="E249" s="2"/>
      <c r="F249" s="2"/>
      <c r="G249" s="2"/>
      <c r="H249" s="2"/>
      <c r="I249" s="2"/>
      <c r="J249" s="2">
        <v>3132</v>
      </c>
      <c r="K249" s="2"/>
      <c r="L249" s="2"/>
      <c r="M249" s="2">
        <v>39</v>
      </c>
      <c r="N249" s="2"/>
      <c r="O249" s="2"/>
      <c r="P249" s="2"/>
      <c r="Q249" s="2">
        <f t="shared" si="9"/>
        <v>3171</v>
      </c>
      <c r="S249" s="74" t="str">
        <f>VLOOKUP(T249,'COMP OKT'!$B:$B,1,0)</f>
        <v>1688274-00</v>
      </c>
      <c r="T249" s="102" t="str">
        <f t="shared" si="10"/>
        <v>1688274-00</v>
      </c>
      <c r="U249" s="74">
        <f t="shared" si="11"/>
        <v>3171</v>
      </c>
    </row>
    <row r="250" spans="1:21" x14ac:dyDescent="0.35">
      <c r="A250" s="77" t="s">
        <v>129</v>
      </c>
      <c r="B250" s="2"/>
      <c r="C250" s="2"/>
      <c r="D250" s="2"/>
      <c r="E250" s="2"/>
      <c r="F250" s="2"/>
      <c r="G250" s="2"/>
      <c r="H250" s="2"/>
      <c r="I250" s="2"/>
      <c r="J250" s="2">
        <v>1094</v>
      </c>
      <c r="K250" s="2"/>
      <c r="L250" s="2"/>
      <c r="M250" s="2">
        <v>12</v>
      </c>
      <c r="N250" s="2"/>
      <c r="O250" s="2">
        <v>1400</v>
      </c>
      <c r="P250" s="2">
        <v>400</v>
      </c>
      <c r="Q250" s="2">
        <f t="shared" si="9"/>
        <v>2106</v>
      </c>
      <c r="S250" s="74" t="str">
        <f>VLOOKUP(T250,'COMP OKT'!$B:$B,1,0)</f>
        <v>1688310-00</v>
      </c>
      <c r="T250" s="102" t="str">
        <f t="shared" si="10"/>
        <v>1688310-00</v>
      </c>
      <c r="U250" s="74">
        <f t="shared" si="11"/>
        <v>2106</v>
      </c>
    </row>
    <row r="251" spans="1:21" x14ac:dyDescent="0.35">
      <c r="A251" s="77" t="s">
        <v>788</v>
      </c>
      <c r="B251" s="2"/>
      <c r="C251" s="2"/>
      <c r="D251" s="2"/>
      <c r="E251" s="2"/>
      <c r="F251" s="2"/>
      <c r="G251" s="2"/>
      <c r="H251" s="2"/>
      <c r="I251" s="2"/>
      <c r="J251" s="2">
        <v>776</v>
      </c>
      <c r="K251" s="2"/>
      <c r="L251" s="2"/>
      <c r="M251" s="2"/>
      <c r="N251" s="2"/>
      <c r="O251" s="2"/>
      <c r="P251" s="2"/>
      <c r="Q251" s="2">
        <f t="shared" si="9"/>
        <v>776</v>
      </c>
      <c r="S251" s="74" t="str">
        <f>VLOOKUP(T251,'COMP OKT'!$B:$B,1,0)</f>
        <v>1688313-00</v>
      </c>
      <c r="T251" s="102" t="str">
        <f t="shared" si="10"/>
        <v>1688313-00</v>
      </c>
      <c r="U251" s="74">
        <f t="shared" si="11"/>
        <v>776</v>
      </c>
    </row>
    <row r="252" spans="1:21" x14ac:dyDescent="0.35">
      <c r="A252" s="77" t="s">
        <v>381</v>
      </c>
      <c r="B252" s="2"/>
      <c r="C252" s="2"/>
      <c r="D252" s="2"/>
      <c r="E252" s="2"/>
      <c r="F252" s="2"/>
      <c r="G252" s="2"/>
      <c r="H252" s="2"/>
      <c r="I252" s="2"/>
      <c r="J252" s="2">
        <v>294</v>
      </c>
      <c r="K252" s="2">
        <v>2817</v>
      </c>
      <c r="L252" s="2"/>
      <c r="M252" s="2"/>
      <c r="N252" s="2"/>
      <c r="O252" s="2">
        <v>1000</v>
      </c>
      <c r="P252" s="2"/>
      <c r="Q252" s="2">
        <f t="shared" si="9"/>
        <v>4111</v>
      </c>
      <c r="S252" s="74" t="str">
        <f>VLOOKUP(T252,'COMP OKT'!$B:$B,1,0)</f>
        <v>1688314-00</v>
      </c>
      <c r="T252" s="102" t="str">
        <f t="shared" si="10"/>
        <v>1688314-00</v>
      </c>
      <c r="U252" s="74">
        <f t="shared" si="11"/>
        <v>4111</v>
      </c>
    </row>
    <row r="253" spans="1:21" x14ac:dyDescent="0.35">
      <c r="A253" s="77" t="s">
        <v>382</v>
      </c>
      <c r="B253" s="2"/>
      <c r="C253" s="2"/>
      <c r="D253" s="2"/>
      <c r="E253" s="2"/>
      <c r="F253" s="2"/>
      <c r="G253" s="2"/>
      <c r="H253" s="2"/>
      <c r="I253" s="2"/>
      <c r="J253" s="2">
        <v>1332</v>
      </c>
      <c r="K253" s="2"/>
      <c r="L253" s="2"/>
      <c r="M253" s="2"/>
      <c r="N253" s="2"/>
      <c r="O253" s="2"/>
      <c r="P253" s="2"/>
      <c r="Q253" s="2">
        <f t="shared" si="9"/>
        <v>1332</v>
      </c>
      <c r="S253" s="74" t="str">
        <f>VLOOKUP(T253,'COMP OKT'!$B:$B,1,0)</f>
        <v>1688317-00</v>
      </c>
      <c r="T253" s="102" t="str">
        <f t="shared" si="10"/>
        <v>1688317-00</v>
      </c>
      <c r="U253" s="74">
        <f t="shared" si="11"/>
        <v>1332</v>
      </c>
    </row>
    <row r="254" spans="1:21" x14ac:dyDescent="0.35">
      <c r="A254" s="77" t="s">
        <v>383</v>
      </c>
      <c r="B254" s="2"/>
      <c r="C254" s="2"/>
      <c r="D254" s="2"/>
      <c r="E254" s="2"/>
      <c r="F254" s="2"/>
      <c r="G254" s="2"/>
      <c r="H254" s="2"/>
      <c r="I254" s="2"/>
      <c r="J254" s="2">
        <v>1074</v>
      </c>
      <c r="K254" s="2"/>
      <c r="L254" s="2"/>
      <c r="M254" s="2"/>
      <c r="N254" s="2"/>
      <c r="O254" s="2"/>
      <c r="P254" s="2"/>
      <c r="Q254" s="2">
        <f t="shared" si="9"/>
        <v>1074</v>
      </c>
      <c r="S254" s="74" t="str">
        <f>VLOOKUP(T254,'COMP OKT'!$B:$B,1,0)</f>
        <v>1688318-00</v>
      </c>
      <c r="T254" s="102" t="str">
        <f t="shared" si="10"/>
        <v>1688318-00</v>
      </c>
      <c r="U254" s="74">
        <f t="shared" si="11"/>
        <v>1074</v>
      </c>
    </row>
    <row r="255" spans="1:21" x14ac:dyDescent="0.35">
      <c r="A255" s="77" t="s">
        <v>789</v>
      </c>
      <c r="B255" s="2"/>
      <c r="C255" s="2"/>
      <c r="D255" s="2"/>
      <c r="E255" s="2"/>
      <c r="F255" s="2"/>
      <c r="G255" s="2"/>
      <c r="H255" s="2"/>
      <c r="I255" s="2"/>
      <c r="J255" s="2">
        <v>2625</v>
      </c>
      <c r="K255" s="2"/>
      <c r="L255" s="2"/>
      <c r="M255" s="2"/>
      <c r="N255" s="2"/>
      <c r="O255" s="2">
        <v>2000</v>
      </c>
      <c r="P255" s="2"/>
      <c r="Q255" s="2">
        <f t="shared" si="9"/>
        <v>4625</v>
      </c>
      <c r="S255" s="74" t="str">
        <f>VLOOKUP(T255,'COMP OKT'!$B:$B,1,0)</f>
        <v>1688324-00</v>
      </c>
      <c r="T255" s="102" t="str">
        <f t="shared" si="10"/>
        <v>1688324-00</v>
      </c>
      <c r="U255" s="74">
        <f t="shared" si="11"/>
        <v>4625</v>
      </c>
    </row>
    <row r="256" spans="1:21" x14ac:dyDescent="0.35">
      <c r="A256" s="77" t="s">
        <v>130</v>
      </c>
      <c r="B256" s="2"/>
      <c r="C256" s="2"/>
      <c r="D256" s="2"/>
      <c r="E256" s="2"/>
      <c r="F256" s="2"/>
      <c r="G256" s="2"/>
      <c r="H256" s="2"/>
      <c r="I256" s="2"/>
      <c r="J256" s="2">
        <v>1302</v>
      </c>
      <c r="K256" s="2"/>
      <c r="L256" s="2"/>
      <c r="M256" s="2"/>
      <c r="N256" s="2"/>
      <c r="O256" s="2">
        <v>200</v>
      </c>
      <c r="P256" s="2">
        <v>50</v>
      </c>
      <c r="Q256" s="2">
        <f t="shared" si="9"/>
        <v>1452</v>
      </c>
      <c r="S256" s="74" t="str">
        <f>VLOOKUP(T256,'COMP OKT'!$B:$B,1,0)</f>
        <v>1688326-01</v>
      </c>
      <c r="T256" s="102" t="str">
        <f t="shared" si="10"/>
        <v>1688326-01</v>
      </c>
      <c r="U256" s="74">
        <f t="shared" si="11"/>
        <v>1452</v>
      </c>
    </row>
    <row r="257" spans="1:21" x14ac:dyDescent="0.35">
      <c r="A257" s="77" t="s">
        <v>131</v>
      </c>
      <c r="B257" s="2"/>
      <c r="C257" s="2"/>
      <c r="D257" s="2"/>
      <c r="E257" s="2"/>
      <c r="F257" s="2"/>
      <c r="G257" s="2"/>
      <c r="H257" s="2"/>
      <c r="I257" s="2"/>
      <c r="J257" s="2">
        <v>1135</v>
      </c>
      <c r="K257" s="2"/>
      <c r="L257" s="2"/>
      <c r="M257" s="2"/>
      <c r="N257" s="2"/>
      <c r="O257" s="2">
        <v>1000</v>
      </c>
      <c r="P257" s="2">
        <v>100</v>
      </c>
      <c r="Q257" s="2">
        <f t="shared" si="9"/>
        <v>2035</v>
      </c>
      <c r="S257" s="74" t="str">
        <f>VLOOKUP(T257,'COMP OKT'!$B:$B,1,0)</f>
        <v>1688328-00</v>
      </c>
      <c r="T257" s="102" t="str">
        <f t="shared" si="10"/>
        <v>1688328-00</v>
      </c>
      <c r="U257" s="74">
        <f t="shared" si="11"/>
        <v>2035</v>
      </c>
    </row>
    <row r="258" spans="1:21" x14ac:dyDescent="0.35">
      <c r="A258" s="77" t="s">
        <v>132</v>
      </c>
      <c r="B258" s="2"/>
      <c r="C258" s="2"/>
      <c r="D258" s="2"/>
      <c r="E258" s="2"/>
      <c r="F258" s="2"/>
      <c r="G258" s="2"/>
      <c r="H258" s="2"/>
      <c r="I258" s="2">
        <v>1066</v>
      </c>
      <c r="J258" s="2">
        <v>336</v>
      </c>
      <c r="K258" s="2">
        <v>195</v>
      </c>
      <c r="L258" s="2"/>
      <c r="M258" s="2">
        <v>48</v>
      </c>
      <c r="N258" s="2"/>
      <c r="O258" s="2">
        <v>100</v>
      </c>
      <c r="P258" s="2">
        <v>50</v>
      </c>
      <c r="Q258" s="2">
        <f t="shared" si="9"/>
        <v>1695</v>
      </c>
      <c r="S258" s="74" t="str">
        <f>VLOOKUP(T258,'COMP OKT'!$B:$B,1,0)</f>
        <v>1688330-01</v>
      </c>
      <c r="T258" s="102" t="str">
        <f t="shared" si="10"/>
        <v>1688330-01</v>
      </c>
      <c r="U258" s="74">
        <f t="shared" si="11"/>
        <v>1695</v>
      </c>
    </row>
    <row r="259" spans="1:21" x14ac:dyDescent="0.35">
      <c r="A259" s="77" t="s">
        <v>384</v>
      </c>
      <c r="B259" s="2"/>
      <c r="C259" s="2"/>
      <c r="D259" s="2"/>
      <c r="E259" s="2"/>
      <c r="F259" s="2"/>
      <c r="G259" s="2"/>
      <c r="H259" s="2"/>
      <c r="I259" s="2"/>
      <c r="J259" s="2">
        <v>3507</v>
      </c>
      <c r="K259" s="2">
        <v>352</v>
      </c>
      <c r="L259" s="2"/>
      <c r="M259" s="2"/>
      <c r="N259" s="2"/>
      <c r="O259" s="2">
        <v>2000</v>
      </c>
      <c r="P259" s="2"/>
      <c r="Q259" s="2">
        <f t="shared" ref="Q259:Q322" si="12">SUM(B259:O259)-P259</f>
        <v>5859</v>
      </c>
      <c r="S259" s="74" t="str">
        <f>VLOOKUP(T259,'COMP OKT'!$B:$B,1,0)</f>
        <v>1688339-00</v>
      </c>
      <c r="T259" s="102" t="str">
        <f t="shared" ref="T259:T322" si="13">A259</f>
        <v>1688339-00</v>
      </c>
      <c r="U259" s="74">
        <f t="shared" ref="U259:U322" si="14">Q259</f>
        <v>5859</v>
      </c>
    </row>
    <row r="260" spans="1:21" x14ac:dyDescent="0.35">
      <c r="A260" s="77" t="s">
        <v>133</v>
      </c>
      <c r="B260" s="2"/>
      <c r="C260" s="2"/>
      <c r="D260" s="2"/>
      <c r="E260" s="2"/>
      <c r="F260" s="2"/>
      <c r="G260" s="2">
        <v>330</v>
      </c>
      <c r="H260" s="2"/>
      <c r="I260" s="2"/>
      <c r="J260" s="2">
        <v>654</v>
      </c>
      <c r="K260" s="2"/>
      <c r="L260" s="2"/>
      <c r="M260" s="2"/>
      <c r="N260" s="2"/>
      <c r="O260" s="2">
        <v>50</v>
      </c>
      <c r="P260" s="2"/>
      <c r="Q260" s="2">
        <f t="shared" si="12"/>
        <v>1034</v>
      </c>
      <c r="S260" s="74" t="str">
        <f>VLOOKUP(T260,'COMP OKT'!$B:$B,1,0)</f>
        <v>1688356-01</v>
      </c>
      <c r="T260" s="102" t="str">
        <f t="shared" si="13"/>
        <v>1688356-01</v>
      </c>
      <c r="U260" s="74">
        <f t="shared" si="14"/>
        <v>1034</v>
      </c>
    </row>
    <row r="261" spans="1:21" x14ac:dyDescent="0.35">
      <c r="A261" s="77" t="s">
        <v>134</v>
      </c>
      <c r="B261" s="2"/>
      <c r="C261" s="2"/>
      <c r="D261" s="2"/>
      <c r="E261" s="2"/>
      <c r="F261" s="2"/>
      <c r="G261" s="2"/>
      <c r="H261" s="2"/>
      <c r="I261" s="2"/>
      <c r="J261" s="2">
        <v>186</v>
      </c>
      <c r="K261" s="2"/>
      <c r="L261" s="2"/>
      <c r="M261" s="2">
        <v>156</v>
      </c>
      <c r="N261" s="2"/>
      <c r="O261" s="2">
        <v>200</v>
      </c>
      <c r="P261" s="2"/>
      <c r="Q261" s="2">
        <f t="shared" si="12"/>
        <v>542</v>
      </c>
      <c r="S261" s="74" t="str">
        <f>VLOOKUP(T261,'COMP OKT'!$B:$B,1,0)</f>
        <v>1688366-03</v>
      </c>
      <c r="T261" s="102" t="str">
        <f t="shared" si="13"/>
        <v>1688366-03</v>
      </c>
      <c r="U261" s="74">
        <f t="shared" si="14"/>
        <v>542</v>
      </c>
    </row>
    <row r="262" spans="1:21" x14ac:dyDescent="0.35">
      <c r="A262" s="77" t="s">
        <v>343</v>
      </c>
      <c r="B262" s="2"/>
      <c r="C262" s="2"/>
      <c r="D262" s="2"/>
      <c r="E262" s="2"/>
      <c r="F262" s="2"/>
      <c r="G262" s="2"/>
      <c r="H262" s="2"/>
      <c r="I262" s="2"/>
      <c r="J262" s="2">
        <v>2704</v>
      </c>
      <c r="K262" s="2"/>
      <c r="L262" s="2"/>
      <c r="M262" s="2"/>
      <c r="N262" s="2"/>
      <c r="O262" s="2"/>
      <c r="P262" s="2"/>
      <c r="Q262" s="2">
        <f t="shared" si="12"/>
        <v>2704</v>
      </c>
      <c r="S262" s="74" t="str">
        <f>VLOOKUP(T262,'COMP OKT'!$B:$B,1,0)</f>
        <v>1688383-00</v>
      </c>
      <c r="T262" s="102" t="str">
        <f t="shared" si="13"/>
        <v>1688383-00</v>
      </c>
      <c r="U262" s="74">
        <f t="shared" si="14"/>
        <v>2704</v>
      </c>
    </row>
    <row r="263" spans="1:21" x14ac:dyDescent="0.35">
      <c r="A263" s="77" t="s">
        <v>790</v>
      </c>
      <c r="B263" s="2"/>
      <c r="C263" s="2"/>
      <c r="D263" s="2"/>
      <c r="E263" s="2"/>
      <c r="F263" s="2"/>
      <c r="G263" s="2"/>
      <c r="H263" s="2"/>
      <c r="I263" s="2"/>
      <c r="J263" s="2">
        <v>617</v>
      </c>
      <c r="K263" s="2"/>
      <c r="L263" s="2"/>
      <c r="M263" s="2"/>
      <c r="N263" s="2"/>
      <c r="O263" s="2"/>
      <c r="P263" s="2"/>
      <c r="Q263" s="2">
        <f t="shared" si="12"/>
        <v>617</v>
      </c>
      <c r="S263" s="74" t="str">
        <f>VLOOKUP(T263,'COMP OKT'!$B:$B,1,0)</f>
        <v>1688397-00</v>
      </c>
      <c r="T263" s="102" t="str">
        <f t="shared" si="13"/>
        <v>1688397-00</v>
      </c>
      <c r="U263" s="74">
        <f t="shared" si="14"/>
        <v>617</v>
      </c>
    </row>
    <row r="264" spans="1:21" x14ac:dyDescent="0.35">
      <c r="A264" s="77" t="s">
        <v>791</v>
      </c>
      <c r="B264" s="2"/>
      <c r="C264" s="2"/>
      <c r="D264" s="2"/>
      <c r="E264" s="2"/>
      <c r="F264" s="2"/>
      <c r="G264" s="2"/>
      <c r="H264" s="2"/>
      <c r="I264" s="2"/>
      <c r="J264" s="2">
        <v>158</v>
      </c>
      <c r="K264" s="2"/>
      <c r="L264" s="2"/>
      <c r="M264" s="2"/>
      <c r="N264" s="2"/>
      <c r="O264" s="2"/>
      <c r="P264" s="2"/>
      <c r="Q264" s="2">
        <f t="shared" si="12"/>
        <v>158</v>
      </c>
      <c r="S264" s="74" t="str">
        <f>VLOOKUP(T264,'COMP OKT'!$B:$B,1,0)</f>
        <v>1688398-00</v>
      </c>
      <c r="T264" s="102" t="str">
        <f t="shared" si="13"/>
        <v>1688398-00</v>
      </c>
      <c r="U264" s="74">
        <f t="shared" si="14"/>
        <v>158</v>
      </c>
    </row>
    <row r="265" spans="1:21" x14ac:dyDescent="0.35">
      <c r="A265" s="77" t="s">
        <v>620</v>
      </c>
      <c r="B265" s="2"/>
      <c r="C265" s="2"/>
      <c r="D265" s="2"/>
      <c r="E265" s="2"/>
      <c r="F265" s="2"/>
      <c r="G265" s="2"/>
      <c r="H265" s="2"/>
      <c r="I265" s="2"/>
      <c r="J265" s="2">
        <v>2825</v>
      </c>
      <c r="K265" s="2"/>
      <c r="L265" s="2"/>
      <c r="M265" s="2"/>
      <c r="N265" s="2"/>
      <c r="O265" s="2">
        <v>2000</v>
      </c>
      <c r="P265" s="2"/>
      <c r="Q265" s="2">
        <f t="shared" si="12"/>
        <v>4825</v>
      </c>
      <c r="S265" s="74" t="str">
        <f>VLOOKUP(T265,'COMP OKT'!$B:$B,1,0)</f>
        <v>1688399-00</v>
      </c>
      <c r="T265" s="102" t="str">
        <f t="shared" si="13"/>
        <v>1688399-00</v>
      </c>
      <c r="U265" s="74">
        <f t="shared" si="14"/>
        <v>4825</v>
      </c>
    </row>
    <row r="266" spans="1:21" x14ac:dyDescent="0.35">
      <c r="A266" s="77" t="s">
        <v>385</v>
      </c>
      <c r="B266" s="2"/>
      <c r="C266" s="2"/>
      <c r="D266" s="2"/>
      <c r="E266" s="2"/>
      <c r="F266" s="2"/>
      <c r="G266" s="2"/>
      <c r="H266" s="2"/>
      <c r="I266" s="2"/>
      <c r="J266" s="2">
        <v>267</v>
      </c>
      <c r="K266" s="2"/>
      <c r="L266" s="2"/>
      <c r="M266" s="2"/>
      <c r="N266" s="2"/>
      <c r="O266" s="2">
        <v>2000</v>
      </c>
      <c r="P266" s="2"/>
      <c r="Q266" s="2">
        <f t="shared" si="12"/>
        <v>2267</v>
      </c>
      <c r="S266" s="74" t="str">
        <f>VLOOKUP(T266,'COMP OKT'!$B:$B,1,0)</f>
        <v>1688434-00</v>
      </c>
      <c r="T266" s="102" t="str">
        <f t="shared" si="13"/>
        <v>1688434-00</v>
      </c>
      <c r="U266" s="74">
        <f t="shared" si="14"/>
        <v>2267</v>
      </c>
    </row>
    <row r="267" spans="1:21" x14ac:dyDescent="0.35">
      <c r="A267" s="77" t="s">
        <v>386</v>
      </c>
      <c r="B267" s="2"/>
      <c r="C267" s="2"/>
      <c r="D267" s="2"/>
      <c r="E267" s="2"/>
      <c r="F267" s="2"/>
      <c r="G267" s="2"/>
      <c r="H267" s="2"/>
      <c r="I267" s="2"/>
      <c r="J267" s="2">
        <v>3898</v>
      </c>
      <c r="K267" s="2"/>
      <c r="L267" s="2"/>
      <c r="M267" s="2"/>
      <c r="N267" s="2"/>
      <c r="O267" s="2"/>
      <c r="P267" s="2"/>
      <c r="Q267" s="2">
        <f t="shared" si="12"/>
        <v>3898</v>
      </c>
      <c r="S267" s="74" t="str">
        <f>VLOOKUP(T267,'COMP OKT'!$B:$B,1,0)</f>
        <v>1688438-00</v>
      </c>
      <c r="T267" s="102" t="str">
        <f t="shared" si="13"/>
        <v>1688438-00</v>
      </c>
      <c r="U267" s="74">
        <f t="shared" si="14"/>
        <v>3898</v>
      </c>
    </row>
    <row r="268" spans="1:21" x14ac:dyDescent="0.35">
      <c r="A268" s="77" t="s">
        <v>135</v>
      </c>
      <c r="B268" s="2"/>
      <c r="C268" s="2">
        <v>447</v>
      </c>
      <c r="D268" s="2"/>
      <c r="E268" s="2"/>
      <c r="F268" s="2"/>
      <c r="G268" s="2"/>
      <c r="H268" s="2"/>
      <c r="I268" s="2">
        <v>463</v>
      </c>
      <c r="J268" s="2">
        <v>41</v>
      </c>
      <c r="K268" s="2">
        <v>200</v>
      </c>
      <c r="L268" s="2"/>
      <c r="M268" s="2"/>
      <c r="N268" s="2"/>
      <c r="O268" s="2">
        <v>100</v>
      </c>
      <c r="P268" s="2">
        <v>100</v>
      </c>
      <c r="Q268" s="2">
        <f t="shared" si="12"/>
        <v>1151</v>
      </c>
      <c r="S268" s="74" t="str">
        <f>VLOOKUP(T268,'COMP OKT'!$B:$B,1,0)</f>
        <v>1688441-02</v>
      </c>
      <c r="T268" s="102" t="str">
        <f t="shared" si="13"/>
        <v>1688441-02</v>
      </c>
      <c r="U268" s="74">
        <f t="shared" si="14"/>
        <v>1151</v>
      </c>
    </row>
    <row r="269" spans="1:21" x14ac:dyDescent="0.35">
      <c r="A269" s="77" t="s">
        <v>136</v>
      </c>
      <c r="B269" s="2"/>
      <c r="C269" s="2">
        <v>368</v>
      </c>
      <c r="D269" s="2"/>
      <c r="E269" s="2"/>
      <c r="F269" s="2"/>
      <c r="G269" s="2"/>
      <c r="H269" s="2"/>
      <c r="I269" s="2">
        <v>150</v>
      </c>
      <c r="J269" s="2">
        <v>176</v>
      </c>
      <c r="K269" s="2">
        <v>442</v>
      </c>
      <c r="L269" s="2"/>
      <c r="M269" s="2"/>
      <c r="N269" s="2"/>
      <c r="O269" s="2">
        <v>600</v>
      </c>
      <c r="P269" s="2"/>
      <c r="Q269" s="2">
        <f t="shared" si="12"/>
        <v>1736</v>
      </c>
      <c r="S269" s="74" t="str">
        <f>VLOOKUP(T269,'COMP OKT'!$B:$B,1,0)</f>
        <v>1688453-00</v>
      </c>
      <c r="T269" s="102" t="str">
        <f t="shared" si="13"/>
        <v>1688453-00</v>
      </c>
      <c r="U269" s="74">
        <f t="shared" si="14"/>
        <v>1736</v>
      </c>
    </row>
    <row r="270" spans="1:21" x14ac:dyDescent="0.35">
      <c r="A270" s="77" t="s">
        <v>387</v>
      </c>
      <c r="B270" s="2"/>
      <c r="C270" s="2"/>
      <c r="D270" s="2"/>
      <c r="E270" s="2"/>
      <c r="F270" s="2"/>
      <c r="G270" s="2"/>
      <c r="H270" s="2"/>
      <c r="I270" s="2"/>
      <c r="J270" s="2">
        <v>607</v>
      </c>
      <c r="K270" s="2"/>
      <c r="L270" s="2"/>
      <c r="M270" s="2"/>
      <c r="N270" s="2"/>
      <c r="O270" s="2">
        <v>3000</v>
      </c>
      <c r="P270" s="2"/>
      <c r="Q270" s="2">
        <f t="shared" si="12"/>
        <v>3607</v>
      </c>
      <c r="S270" s="74" t="str">
        <f>VLOOKUP(T270,'COMP OKT'!$B:$B,1,0)</f>
        <v>1688559-00</v>
      </c>
      <c r="T270" s="102" t="str">
        <f t="shared" si="13"/>
        <v>1688559-00</v>
      </c>
      <c r="U270" s="74">
        <f t="shared" si="14"/>
        <v>3607</v>
      </c>
    </row>
    <row r="271" spans="1:21" x14ac:dyDescent="0.35">
      <c r="A271" s="77" t="s">
        <v>792</v>
      </c>
      <c r="B271" s="2"/>
      <c r="C271" s="2"/>
      <c r="D271" s="2"/>
      <c r="E271" s="2"/>
      <c r="F271" s="2"/>
      <c r="G271" s="2"/>
      <c r="H271" s="2"/>
      <c r="I271" s="2"/>
      <c r="J271" s="2">
        <v>541</v>
      </c>
      <c r="K271" s="2"/>
      <c r="L271" s="2"/>
      <c r="M271" s="2"/>
      <c r="N271" s="2"/>
      <c r="O271" s="2"/>
      <c r="P271" s="2"/>
      <c r="Q271" s="2">
        <f t="shared" si="12"/>
        <v>541</v>
      </c>
      <c r="S271" s="74" t="str">
        <f>VLOOKUP(T271,'COMP OKT'!$B:$B,1,0)</f>
        <v>1688560-01</v>
      </c>
      <c r="T271" s="102" t="str">
        <f t="shared" si="13"/>
        <v>1688560-01</v>
      </c>
      <c r="U271" s="74">
        <f t="shared" si="14"/>
        <v>541</v>
      </c>
    </row>
    <row r="272" spans="1:21" x14ac:dyDescent="0.35">
      <c r="A272" s="77" t="s">
        <v>137</v>
      </c>
      <c r="B272" s="2"/>
      <c r="C272" s="2"/>
      <c r="D272" s="2"/>
      <c r="E272" s="2"/>
      <c r="F272" s="2"/>
      <c r="G272" s="2"/>
      <c r="H272" s="2"/>
      <c r="I272" s="2"/>
      <c r="J272" s="2">
        <v>68</v>
      </c>
      <c r="K272" s="2"/>
      <c r="L272" s="2"/>
      <c r="M272" s="2">
        <v>159</v>
      </c>
      <c r="N272" s="2"/>
      <c r="O272" s="2">
        <v>350</v>
      </c>
      <c r="P272" s="2"/>
      <c r="Q272" s="2">
        <f t="shared" si="12"/>
        <v>577</v>
      </c>
      <c r="S272" s="74" t="str">
        <f>VLOOKUP(T272,'COMP OKT'!$B:$B,1,0)</f>
        <v>1688568-01</v>
      </c>
      <c r="T272" s="102" t="str">
        <f t="shared" si="13"/>
        <v>1688568-01</v>
      </c>
      <c r="U272" s="74">
        <f t="shared" si="14"/>
        <v>577</v>
      </c>
    </row>
    <row r="273" spans="1:21" x14ac:dyDescent="0.35">
      <c r="A273" s="77" t="s">
        <v>793</v>
      </c>
      <c r="B273" s="2"/>
      <c r="C273" s="2"/>
      <c r="D273" s="2"/>
      <c r="E273" s="2"/>
      <c r="F273" s="2"/>
      <c r="G273" s="2"/>
      <c r="H273" s="2"/>
      <c r="I273" s="2"/>
      <c r="J273" s="2">
        <v>681</v>
      </c>
      <c r="K273" s="2"/>
      <c r="L273" s="2"/>
      <c r="M273" s="2"/>
      <c r="N273" s="2"/>
      <c r="O273" s="2"/>
      <c r="P273" s="2"/>
      <c r="Q273" s="2">
        <f t="shared" si="12"/>
        <v>681</v>
      </c>
      <c r="S273" s="74" t="str">
        <f>VLOOKUP(T273,'COMP OKT'!$B:$B,1,0)</f>
        <v>1688579-00</v>
      </c>
      <c r="T273" s="102" t="str">
        <f t="shared" si="13"/>
        <v>1688579-00</v>
      </c>
      <c r="U273" s="74">
        <f t="shared" si="14"/>
        <v>681</v>
      </c>
    </row>
    <row r="274" spans="1:21" x14ac:dyDescent="0.35">
      <c r="A274" s="77" t="s">
        <v>138</v>
      </c>
      <c r="B274" s="2"/>
      <c r="C274" s="2"/>
      <c r="D274" s="2"/>
      <c r="E274" s="2"/>
      <c r="F274" s="2"/>
      <c r="G274" s="2"/>
      <c r="H274" s="2"/>
      <c r="I274" s="2">
        <v>659</v>
      </c>
      <c r="J274" s="2">
        <v>36</v>
      </c>
      <c r="K274" s="2"/>
      <c r="L274" s="2"/>
      <c r="M274" s="2">
        <v>214</v>
      </c>
      <c r="N274" s="2"/>
      <c r="O274" s="2">
        <v>325</v>
      </c>
      <c r="P274" s="2">
        <v>100</v>
      </c>
      <c r="Q274" s="2">
        <f t="shared" si="12"/>
        <v>1134</v>
      </c>
      <c r="S274" s="74" t="str">
        <f>VLOOKUP(T274,'COMP OKT'!$B:$B,1,0)</f>
        <v>1688580-02</v>
      </c>
      <c r="T274" s="102" t="str">
        <f t="shared" si="13"/>
        <v>1688580-02</v>
      </c>
      <c r="U274" s="74">
        <f t="shared" si="14"/>
        <v>1134</v>
      </c>
    </row>
    <row r="275" spans="1:21" x14ac:dyDescent="0.35">
      <c r="A275" s="77" t="s">
        <v>254</v>
      </c>
      <c r="B275" s="2"/>
      <c r="C275" s="2"/>
      <c r="D275" s="2"/>
      <c r="E275" s="2"/>
      <c r="F275" s="2"/>
      <c r="G275" s="2"/>
      <c r="H275" s="2"/>
      <c r="I275" s="2"/>
      <c r="J275" s="2">
        <v>2221</v>
      </c>
      <c r="K275" s="2"/>
      <c r="L275" s="2"/>
      <c r="M275" s="2"/>
      <c r="N275" s="2"/>
      <c r="O275" s="2">
        <v>1000</v>
      </c>
      <c r="P275" s="2"/>
      <c r="Q275" s="2">
        <f t="shared" si="12"/>
        <v>3221</v>
      </c>
      <c r="S275" s="74" t="str">
        <f>VLOOKUP(T275,'COMP OKT'!$B:$B,1,0)</f>
        <v>1688592-00</v>
      </c>
      <c r="T275" s="102" t="str">
        <f t="shared" si="13"/>
        <v>1688592-00</v>
      </c>
      <c r="U275" s="74">
        <f t="shared" si="14"/>
        <v>3221</v>
      </c>
    </row>
    <row r="276" spans="1:21" x14ac:dyDescent="0.35">
      <c r="A276" s="77" t="s">
        <v>255</v>
      </c>
      <c r="B276" s="2"/>
      <c r="C276" s="2"/>
      <c r="D276" s="2"/>
      <c r="E276" s="2"/>
      <c r="F276" s="2"/>
      <c r="G276" s="2"/>
      <c r="H276" s="2"/>
      <c r="I276" s="2"/>
      <c r="J276" s="2">
        <v>1460</v>
      </c>
      <c r="K276" s="2"/>
      <c r="L276" s="2"/>
      <c r="M276" s="2"/>
      <c r="N276" s="2"/>
      <c r="O276" s="2">
        <v>1000</v>
      </c>
      <c r="P276" s="2"/>
      <c r="Q276" s="2">
        <f t="shared" si="12"/>
        <v>2460</v>
      </c>
      <c r="S276" s="74" t="str">
        <f>VLOOKUP(T276,'COMP OKT'!$B:$B,1,0)</f>
        <v>1688593-00</v>
      </c>
      <c r="T276" s="102" t="str">
        <f t="shared" si="13"/>
        <v>1688593-00</v>
      </c>
      <c r="U276" s="74">
        <f t="shared" si="14"/>
        <v>2460</v>
      </c>
    </row>
    <row r="277" spans="1:21" x14ac:dyDescent="0.35">
      <c r="A277" s="77" t="s">
        <v>256</v>
      </c>
      <c r="B277" s="2"/>
      <c r="C277" s="2"/>
      <c r="D277" s="2"/>
      <c r="E277" s="2"/>
      <c r="F277" s="2"/>
      <c r="G277" s="2"/>
      <c r="H277" s="2"/>
      <c r="I277" s="2"/>
      <c r="J277" s="2">
        <v>360</v>
      </c>
      <c r="K277" s="2"/>
      <c r="L277" s="2"/>
      <c r="M277" s="2"/>
      <c r="N277" s="2"/>
      <c r="O277" s="2"/>
      <c r="P277" s="2"/>
      <c r="Q277" s="2">
        <f t="shared" si="12"/>
        <v>360</v>
      </c>
      <c r="S277" s="74" t="str">
        <f>VLOOKUP(T277,'COMP OKT'!$B:$B,1,0)</f>
        <v>1688594-00</v>
      </c>
      <c r="T277" s="102" t="str">
        <f t="shared" si="13"/>
        <v>1688594-00</v>
      </c>
      <c r="U277" s="74">
        <f t="shared" si="14"/>
        <v>360</v>
      </c>
    </row>
    <row r="278" spans="1:21" x14ac:dyDescent="0.35">
      <c r="A278" s="77" t="s">
        <v>257</v>
      </c>
      <c r="B278" s="2"/>
      <c r="C278" s="2"/>
      <c r="D278" s="2"/>
      <c r="E278" s="2"/>
      <c r="F278" s="2"/>
      <c r="G278" s="2"/>
      <c r="H278" s="2"/>
      <c r="I278" s="2"/>
      <c r="J278" s="2">
        <v>644</v>
      </c>
      <c r="K278" s="2"/>
      <c r="L278" s="2"/>
      <c r="M278" s="2"/>
      <c r="N278" s="2"/>
      <c r="O278" s="2">
        <v>1000</v>
      </c>
      <c r="P278" s="2"/>
      <c r="Q278" s="2">
        <f t="shared" si="12"/>
        <v>1644</v>
      </c>
      <c r="S278" s="74" t="str">
        <f>VLOOKUP(T278,'COMP OKT'!$B:$B,1,0)</f>
        <v>1688595-00</v>
      </c>
      <c r="T278" s="102" t="str">
        <f t="shared" si="13"/>
        <v>1688595-00</v>
      </c>
      <c r="U278" s="74">
        <f t="shared" si="14"/>
        <v>1644</v>
      </c>
    </row>
    <row r="279" spans="1:21" x14ac:dyDescent="0.35">
      <c r="A279" s="77" t="s">
        <v>258</v>
      </c>
      <c r="B279" s="2"/>
      <c r="C279" s="2"/>
      <c r="D279" s="2"/>
      <c r="E279" s="2"/>
      <c r="F279" s="2"/>
      <c r="G279" s="2"/>
      <c r="H279" s="2"/>
      <c r="I279" s="2"/>
      <c r="J279" s="2">
        <v>1147</v>
      </c>
      <c r="K279" s="2"/>
      <c r="L279" s="2"/>
      <c r="M279" s="2"/>
      <c r="N279" s="2"/>
      <c r="O279" s="2"/>
      <c r="P279" s="2"/>
      <c r="Q279" s="2">
        <f t="shared" si="12"/>
        <v>1147</v>
      </c>
      <c r="S279" s="74" t="str">
        <f>VLOOKUP(T279,'COMP OKT'!$B:$B,1,0)</f>
        <v>1688596-00</v>
      </c>
      <c r="T279" s="102" t="str">
        <f t="shared" si="13"/>
        <v>1688596-00</v>
      </c>
      <c r="U279" s="74">
        <f t="shared" si="14"/>
        <v>1147</v>
      </c>
    </row>
    <row r="280" spans="1:21" x14ac:dyDescent="0.35">
      <c r="A280" s="77" t="s">
        <v>794</v>
      </c>
      <c r="B280" s="2"/>
      <c r="C280" s="2"/>
      <c r="D280" s="2"/>
      <c r="E280" s="2"/>
      <c r="F280" s="2"/>
      <c r="G280" s="2"/>
      <c r="H280" s="2"/>
      <c r="I280" s="2"/>
      <c r="J280" s="2">
        <v>598</v>
      </c>
      <c r="K280" s="2"/>
      <c r="L280" s="2"/>
      <c r="M280" s="2"/>
      <c r="N280" s="2"/>
      <c r="O280" s="2"/>
      <c r="P280" s="2"/>
      <c r="Q280" s="2">
        <f t="shared" si="12"/>
        <v>598</v>
      </c>
      <c r="S280" s="74" t="str">
        <f>VLOOKUP(T280,'COMP OKT'!$B:$B,1,0)</f>
        <v>1688699-00</v>
      </c>
      <c r="T280" s="102" t="str">
        <f t="shared" si="13"/>
        <v>1688699-00</v>
      </c>
      <c r="U280" s="74">
        <f t="shared" si="14"/>
        <v>598</v>
      </c>
    </row>
    <row r="281" spans="1:21" x14ac:dyDescent="0.35">
      <c r="A281" s="77" t="s">
        <v>795</v>
      </c>
      <c r="B281" s="2"/>
      <c r="C281" s="2"/>
      <c r="D281" s="2"/>
      <c r="E281" s="2"/>
      <c r="F281" s="2"/>
      <c r="G281" s="2"/>
      <c r="H281" s="2"/>
      <c r="I281" s="2"/>
      <c r="J281" s="2">
        <v>478</v>
      </c>
      <c r="K281" s="2"/>
      <c r="L281" s="2"/>
      <c r="M281" s="2"/>
      <c r="N281" s="2"/>
      <c r="O281" s="2"/>
      <c r="P281" s="2"/>
      <c r="Q281" s="2">
        <f t="shared" si="12"/>
        <v>478</v>
      </c>
      <c r="S281" s="74" t="str">
        <f>VLOOKUP(T281,'COMP OKT'!$B:$B,1,0)</f>
        <v>1688700-00</v>
      </c>
      <c r="T281" s="102" t="str">
        <f t="shared" si="13"/>
        <v>1688700-00</v>
      </c>
      <c r="U281" s="74">
        <f t="shared" si="14"/>
        <v>478</v>
      </c>
    </row>
    <row r="282" spans="1:21" x14ac:dyDescent="0.35">
      <c r="A282" s="77" t="s">
        <v>388</v>
      </c>
      <c r="B282" s="2"/>
      <c r="C282" s="2"/>
      <c r="D282" s="2"/>
      <c r="E282" s="2"/>
      <c r="F282" s="2"/>
      <c r="G282" s="2"/>
      <c r="H282" s="2"/>
      <c r="I282" s="2"/>
      <c r="J282" s="2">
        <v>285</v>
      </c>
      <c r="K282" s="2"/>
      <c r="L282" s="2"/>
      <c r="M282" s="2"/>
      <c r="N282" s="2"/>
      <c r="O282" s="2"/>
      <c r="P282" s="2"/>
      <c r="Q282" s="2">
        <f t="shared" si="12"/>
        <v>285</v>
      </c>
      <c r="S282" s="74" t="str">
        <f>VLOOKUP(T282,'COMP OKT'!$B:$B,1,0)</f>
        <v>1688701-00</v>
      </c>
      <c r="T282" s="102" t="str">
        <f t="shared" si="13"/>
        <v>1688701-00</v>
      </c>
      <c r="U282" s="74">
        <f t="shared" si="14"/>
        <v>285</v>
      </c>
    </row>
    <row r="283" spans="1:21" x14ac:dyDescent="0.35">
      <c r="A283" s="77" t="s">
        <v>344</v>
      </c>
      <c r="B283" s="2"/>
      <c r="C283" s="2">
        <v>1870</v>
      </c>
      <c r="D283" s="2"/>
      <c r="E283" s="2"/>
      <c r="F283" s="2"/>
      <c r="G283" s="2"/>
      <c r="H283" s="2"/>
      <c r="I283" s="2"/>
      <c r="J283" s="2">
        <v>3491</v>
      </c>
      <c r="K283" s="2"/>
      <c r="L283" s="2"/>
      <c r="M283" s="2"/>
      <c r="N283" s="2"/>
      <c r="O283" s="2">
        <v>500</v>
      </c>
      <c r="P283" s="2"/>
      <c r="Q283" s="2">
        <f t="shared" si="12"/>
        <v>5861</v>
      </c>
      <c r="S283" s="74" t="str">
        <f>VLOOKUP(T283,'COMP OKT'!$B:$B,1,0)</f>
        <v>1688720-00</v>
      </c>
      <c r="T283" s="102" t="str">
        <f t="shared" si="13"/>
        <v>1688720-00</v>
      </c>
      <c r="U283" s="74">
        <f t="shared" si="14"/>
        <v>5861</v>
      </c>
    </row>
    <row r="284" spans="1:21" x14ac:dyDescent="0.35">
      <c r="A284" s="77" t="s">
        <v>389</v>
      </c>
      <c r="B284" s="2"/>
      <c r="C284" s="2"/>
      <c r="D284" s="2"/>
      <c r="E284" s="2"/>
      <c r="F284" s="2"/>
      <c r="G284" s="2"/>
      <c r="H284" s="2"/>
      <c r="I284" s="2"/>
      <c r="J284" s="2">
        <v>905</v>
      </c>
      <c r="K284" s="2"/>
      <c r="L284" s="2"/>
      <c r="M284" s="2"/>
      <c r="N284" s="2"/>
      <c r="O284" s="2"/>
      <c r="P284" s="2"/>
      <c r="Q284" s="2">
        <f t="shared" si="12"/>
        <v>905</v>
      </c>
      <c r="S284" s="74" t="str">
        <f>VLOOKUP(T284,'COMP OKT'!$B:$B,1,0)</f>
        <v>1688747-00</v>
      </c>
      <c r="T284" s="102" t="str">
        <f t="shared" si="13"/>
        <v>1688747-00</v>
      </c>
      <c r="U284" s="74">
        <f t="shared" si="14"/>
        <v>905</v>
      </c>
    </row>
    <row r="285" spans="1:21" x14ac:dyDescent="0.35">
      <c r="A285" s="77" t="s">
        <v>621</v>
      </c>
      <c r="B285" s="2"/>
      <c r="C285" s="2"/>
      <c r="D285" s="2"/>
      <c r="E285" s="2"/>
      <c r="F285" s="2"/>
      <c r="G285" s="2"/>
      <c r="H285" s="2"/>
      <c r="I285" s="2"/>
      <c r="J285" s="2">
        <v>324</v>
      </c>
      <c r="K285" s="2"/>
      <c r="L285" s="2"/>
      <c r="M285" s="2"/>
      <c r="N285" s="2"/>
      <c r="O285" s="2"/>
      <c r="P285" s="2"/>
      <c r="Q285" s="2">
        <f t="shared" si="12"/>
        <v>324</v>
      </c>
      <c r="S285" s="74" t="str">
        <f>VLOOKUP(T285,'COMP OKT'!$B:$B,1,0)</f>
        <v>1688770-00</v>
      </c>
      <c r="T285" s="102" t="str">
        <f t="shared" si="13"/>
        <v>1688770-00</v>
      </c>
      <c r="U285" s="74">
        <f t="shared" si="14"/>
        <v>324</v>
      </c>
    </row>
    <row r="286" spans="1:21" x14ac:dyDescent="0.35">
      <c r="A286" s="77" t="s">
        <v>259</v>
      </c>
      <c r="B286" s="2"/>
      <c r="C286" s="2"/>
      <c r="D286" s="2"/>
      <c r="E286" s="2"/>
      <c r="F286" s="2"/>
      <c r="G286" s="2"/>
      <c r="H286" s="2"/>
      <c r="I286" s="2"/>
      <c r="J286" s="2">
        <v>1110</v>
      </c>
      <c r="K286" s="2"/>
      <c r="L286" s="2"/>
      <c r="M286" s="2"/>
      <c r="N286" s="2"/>
      <c r="O286" s="2">
        <v>750</v>
      </c>
      <c r="P286" s="2"/>
      <c r="Q286" s="2">
        <f t="shared" si="12"/>
        <v>1860</v>
      </c>
      <c r="S286" s="74" t="str">
        <f>VLOOKUP(T286,'COMP OKT'!$B:$B,1,0)</f>
        <v>1688782-00</v>
      </c>
      <c r="T286" s="102" t="str">
        <f t="shared" si="13"/>
        <v>1688782-00</v>
      </c>
      <c r="U286" s="74">
        <f t="shared" si="14"/>
        <v>1860</v>
      </c>
    </row>
    <row r="287" spans="1:21" x14ac:dyDescent="0.35">
      <c r="A287" s="77" t="s">
        <v>796</v>
      </c>
      <c r="B287" s="2"/>
      <c r="C287" s="2"/>
      <c r="D287" s="2"/>
      <c r="E287" s="2"/>
      <c r="F287" s="2"/>
      <c r="G287" s="2"/>
      <c r="H287" s="2"/>
      <c r="I287" s="2"/>
      <c r="J287" s="2">
        <v>1580</v>
      </c>
      <c r="K287" s="2"/>
      <c r="L287" s="2"/>
      <c r="M287" s="2"/>
      <c r="N287" s="2"/>
      <c r="O287" s="2"/>
      <c r="P287" s="2"/>
      <c r="Q287" s="2">
        <f t="shared" si="12"/>
        <v>1580</v>
      </c>
      <c r="S287" s="74" t="str">
        <f>VLOOKUP(T287,'COMP OKT'!$B:$B,1,0)</f>
        <v>1688783-00</v>
      </c>
      <c r="T287" s="102" t="str">
        <f t="shared" si="13"/>
        <v>1688783-00</v>
      </c>
      <c r="U287" s="74">
        <f t="shared" si="14"/>
        <v>1580</v>
      </c>
    </row>
    <row r="288" spans="1:21" x14ac:dyDescent="0.35">
      <c r="A288" s="77" t="s">
        <v>797</v>
      </c>
      <c r="B288" s="2"/>
      <c r="C288" s="2"/>
      <c r="D288" s="2"/>
      <c r="E288" s="2"/>
      <c r="F288" s="2"/>
      <c r="G288" s="2"/>
      <c r="H288" s="2"/>
      <c r="I288" s="2"/>
      <c r="J288" s="2">
        <v>227</v>
      </c>
      <c r="K288" s="2"/>
      <c r="L288" s="2"/>
      <c r="M288" s="2"/>
      <c r="N288" s="2"/>
      <c r="O288" s="2"/>
      <c r="P288" s="2"/>
      <c r="Q288" s="2">
        <f t="shared" si="12"/>
        <v>227</v>
      </c>
      <c r="S288" s="74" t="str">
        <f>VLOOKUP(T288,'COMP OKT'!$B:$B,1,0)</f>
        <v>1688784-00</v>
      </c>
      <c r="T288" s="102" t="str">
        <f t="shared" si="13"/>
        <v>1688784-00</v>
      </c>
      <c r="U288" s="74">
        <f t="shared" si="14"/>
        <v>227</v>
      </c>
    </row>
    <row r="289" spans="1:21" x14ac:dyDescent="0.35">
      <c r="A289" s="77" t="s">
        <v>260</v>
      </c>
      <c r="B289" s="2"/>
      <c r="C289" s="2"/>
      <c r="D289" s="2"/>
      <c r="E289" s="2"/>
      <c r="F289" s="2"/>
      <c r="G289" s="2"/>
      <c r="H289" s="2"/>
      <c r="I289" s="2"/>
      <c r="J289" s="2">
        <v>1337</v>
      </c>
      <c r="K289" s="2"/>
      <c r="L289" s="2"/>
      <c r="M289" s="2"/>
      <c r="N289" s="2"/>
      <c r="O289" s="2"/>
      <c r="P289" s="2"/>
      <c r="Q289" s="2">
        <f t="shared" si="12"/>
        <v>1337</v>
      </c>
      <c r="S289" s="74" t="str">
        <f>VLOOKUP(T289,'COMP OKT'!$B:$B,1,0)</f>
        <v>1688788-00</v>
      </c>
      <c r="T289" s="102" t="str">
        <f t="shared" si="13"/>
        <v>1688788-00</v>
      </c>
      <c r="U289" s="74">
        <f t="shared" si="14"/>
        <v>1337</v>
      </c>
    </row>
    <row r="290" spans="1:21" x14ac:dyDescent="0.35">
      <c r="A290" s="77" t="s">
        <v>139</v>
      </c>
      <c r="B290" s="2"/>
      <c r="C290" s="2"/>
      <c r="D290" s="2"/>
      <c r="E290" s="2"/>
      <c r="F290" s="2"/>
      <c r="G290" s="2"/>
      <c r="H290" s="2"/>
      <c r="I290" s="2"/>
      <c r="J290" s="2">
        <v>35</v>
      </c>
      <c r="K290" s="2"/>
      <c r="L290" s="2"/>
      <c r="M290" s="2"/>
      <c r="N290" s="2"/>
      <c r="O290" s="2">
        <v>300</v>
      </c>
      <c r="P290" s="2"/>
      <c r="Q290" s="2">
        <f t="shared" si="12"/>
        <v>335</v>
      </c>
      <c r="S290" s="74" t="str">
        <f>VLOOKUP(T290,'COMP OKT'!$B:$B,1,0)</f>
        <v>1688943-02</v>
      </c>
      <c r="T290" s="102" t="str">
        <f t="shared" si="13"/>
        <v>1688943-02</v>
      </c>
      <c r="U290" s="74">
        <f t="shared" si="14"/>
        <v>335</v>
      </c>
    </row>
    <row r="291" spans="1:21" x14ac:dyDescent="0.35">
      <c r="A291" s="77" t="s">
        <v>140</v>
      </c>
      <c r="B291" s="2"/>
      <c r="C291" s="2"/>
      <c r="D291" s="2"/>
      <c r="E291" s="2"/>
      <c r="F291" s="2"/>
      <c r="G291" s="2"/>
      <c r="H291" s="2"/>
      <c r="I291" s="2">
        <v>1510</v>
      </c>
      <c r="J291" s="2">
        <v>299</v>
      </c>
      <c r="K291" s="2"/>
      <c r="L291" s="2"/>
      <c r="M291" s="2">
        <v>192</v>
      </c>
      <c r="N291" s="2"/>
      <c r="O291" s="2"/>
      <c r="P291" s="2"/>
      <c r="Q291" s="2">
        <f t="shared" si="12"/>
        <v>2001</v>
      </c>
      <c r="S291" s="74" t="str">
        <f>VLOOKUP(T291,'COMP OKT'!$B:$B,1,0)</f>
        <v>1688965-01</v>
      </c>
      <c r="T291" s="102" t="str">
        <f t="shared" si="13"/>
        <v>1688965-01</v>
      </c>
      <c r="U291" s="74">
        <f t="shared" si="14"/>
        <v>2001</v>
      </c>
    </row>
    <row r="292" spans="1:21" x14ac:dyDescent="0.35">
      <c r="A292" s="77" t="s">
        <v>141</v>
      </c>
      <c r="B292" s="2"/>
      <c r="C292" s="2"/>
      <c r="D292" s="2"/>
      <c r="E292" s="2"/>
      <c r="F292" s="2"/>
      <c r="G292" s="2"/>
      <c r="H292" s="2"/>
      <c r="I292" s="2"/>
      <c r="J292" s="2">
        <v>267</v>
      </c>
      <c r="K292" s="2"/>
      <c r="L292" s="2"/>
      <c r="M292" s="2"/>
      <c r="N292" s="2"/>
      <c r="O292" s="2">
        <v>800</v>
      </c>
      <c r="P292" s="2"/>
      <c r="Q292" s="2">
        <f t="shared" si="12"/>
        <v>1067</v>
      </c>
      <c r="S292" s="74" t="str">
        <f>VLOOKUP(T292,'COMP OKT'!$B:$B,1,0)</f>
        <v>1688980-00</v>
      </c>
      <c r="T292" s="102" t="str">
        <f t="shared" si="13"/>
        <v>1688980-00</v>
      </c>
      <c r="U292" s="74">
        <f t="shared" si="14"/>
        <v>1067</v>
      </c>
    </row>
    <row r="293" spans="1:21" x14ac:dyDescent="0.35">
      <c r="A293" s="77" t="s">
        <v>261</v>
      </c>
      <c r="B293" s="2"/>
      <c r="C293" s="2"/>
      <c r="D293" s="2"/>
      <c r="E293" s="2"/>
      <c r="F293" s="2"/>
      <c r="G293" s="2"/>
      <c r="H293" s="2"/>
      <c r="I293" s="2"/>
      <c r="J293" s="2">
        <v>463</v>
      </c>
      <c r="K293" s="2"/>
      <c r="L293" s="2"/>
      <c r="M293" s="2"/>
      <c r="N293" s="2"/>
      <c r="O293" s="2">
        <v>1000</v>
      </c>
      <c r="P293" s="2"/>
      <c r="Q293" s="2">
        <f t="shared" si="12"/>
        <v>1463</v>
      </c>
      <c r="S293" s="74" t="str">
        <f>VLOOKUP(T293,'COMP OKT'!$B:$B,1,0)</f>
        <v>1689012-00</v>
      </c>
      <c r="T293" s="102" t="str">
        <f t="shared" si="13"/>
        <v>1689012-00</v>
      </c>
      <c r="U293" s="74">
        <f t="shared" si="14"/>
        <v>1463</v>
      </c>
    </row>
    <row r="294" spans="1:21" x14ac:dyDescent="0.35">
      <c r="A294" s="77" t="s">
        <v>142</v>
      </c>
      <c r="B294" s="2"/>
      <c r="C294" s="2"/>
      <c r="D294" s="2"/>
      <c r="E294" s="2"/>
      <c r="F294" s="2"/>
      <c r="G294" s="2"/>
      <c r="H294" s="2"/>
      <c r="I294" s="2">
        <v>4550</v>
      </c>
      <c r="J294" s="2">
        <v>452</v>
      </c>
      <c r="K294" s="2">
        <v>1065</v>
      </c>
      <c r="L294" s="2"/>
      <c r="M294" s="2"/>
      <c r="N294" s="2"/>
      <c r="O294" s="2">
        <v>500</v>
      </c>
      <c r="P294" s="2">
        <v>100</v>
      </c>
      <c r="Q294" s="2">
        <f t="shared" si="12"/>
        <v>6467</v>
      </c>
      <c r="S294" s="74" t="str">
        <f>VLOOKUP(T294,'COMP OKT'!$B:$B,1,0)</f>
        <v>1689035-01</v>
      </c>
      <c r="T294" s="102" t="str">
        <f t="shared" si="13"/>
        <v>1689035-01</v>
      </c>
      <c r="U294" s="74">
        <f t="shared" si="14"/>
        <v>6467</v>
      </c>
    </row>
    <row r="295" spans="1:21" x14ac:dyDescent="0.35">
      <c r="A295" s="77" t="s">
        <v>143</v>
      </c>
      <c r="B295" s="2"/>
      <c r="C295" s="2">
        <v>831</v>
      </c>
      <c r="D295" s="2"/>
      <c r="E295" s="2"/>
      <c r="F295" s="2"/>
      <c r="G295" s="2"/>
      <c r="H295" s="2"/>
      <c r="I295" s="2">
        <v>339</v>
      </c>
      <c r="J295" s="2">
        <v>1173</v>
      </c>
      <c r="K295" s="2">
        <v>172</v>
      </c>
      <c r="L295" s="2"/>
      <c r="M295" s="2"/>
      <c r="N295" s="2"/>
      <c r="O295" s="2">
        <v>400</v>
      </c>
      <c r="P295" s="2">
        <v>200</v>
      </c>
      <c r="Q295" s="2">
        <f t="shared" si="12"/>
        <v>2715</v>
      </c>
      <c r="S295" s="74" t="str">
        <f>VLOOKUP(T295,'COMP OKT'!$B:$B,1,0)</f>
        <v>1689046-00</v>
      </c>
      <c r="T295" s="102" t="str">
        <f t="shared" si="13"/>
        <v>1689046-00</v>
      </c>
      <c r="U295" s="74">
        <f t="shared" si="14"/>
        <v>2715</v>
      </c>
    </row>
    <row r="296" spans="1:21" x14ac:dyDescent="0.35">
      <c r="A296" s="77" t="s">
        <v>262</v>
      </c>
      <c r="B296" s="2"/>
      <c r="C296" s="2"/>
      <c r="D296" s="2"/>
      <c r="E296" s="2"/>
      <c r="F296" s="2"/>
      <c r="G296" s="2"/>
      <c r="H296" s="2"/>
      <c r="I296" s="2"/>
      <c r="J296" s="2">
        <v>9830</v>
      </c>
      <c r="K296" s="2"/>
      <c r="L296" s="2"/>
      <c r="M296" s="2"/>
      <c r="N296" s="2"/>
      <c r="O296" s="2">
        <v>2000</v>
      </c>
      <c r="P296" s="2"/>
      <c r="Q296" s="2">
        <f t="shared" si="12"/>
        <v>11830</v>
      </c>
      <c r="S296" s="74" t="str">
        <f>VLOOKUP(T296,'COMP OKT'!$B:$B,1,0)</f>
        <v>1689069-00</v>
      </c>
      <c r="T296" s="102" t="str">
        <f t="shared" si="13"/>
        <v>1689069-00</v>
      </c>
      <c r="U296" s="74">
        <f t="shared" si="14"/>
        <v>11830</v>
      </c>
    </row>
    <row r="297" spans="1:21" x14ac:dyDescent="0.35">
      <c r="A297" s="77" t="s">
        <v>144</v>
      </c>
      <c r="B297" s="2"/>
      <c r="C297" s="2"/>
      <c r="D297" s="2"/>
      <c r="E297" s="2"/>
      <c r="F297" s="2"/>
      <c r="G297" s="2"/>
      <c r="H297" s="2"/>
      <c r="I297" s="2"/>
      <c r="J297" s="2">
        <v>702</v>
      </c>
      <c r="K297" s="2"/>
      <c r="L297" s="2"/>
      <c r="M297" s="2"/>
      <c r="N297" s="2"/>
      <c r="O297" s="2"/>
      <c r="P297" s="2"/>
      <c r="Q297" s="2">
        <f t="shared" si="12"/>
        <v>702</v>
      </c>
      <c r="S297" s="74" t="str">
        <f>VLOOKUP(T297,'COMP OKT'!$B:$B,1,0)</f>
        <v>1689076-00</v>
      </c>
      <c r="T297" s="102" t="str">
        <f t="shared" si="13"/>
        <v>1689076-00</v>
      </c>
      <c r="U297" s="74">
        <f t="shared" si="14"/>
        <v>702</v>
      </c>
    </row>
    <row r="298" spans="1:21" x14ac:dyDescent="0.35">
      <c r="A298" s="77" t="s">
        <v>145</v>
      </c>
      <c r="B298" s="2"/>
      <c r="C298" s="2"/>
      <c r="D298" s="2"/>
      <c r="E298" s="2"/>
      <c r="F298" s="2"/>
      <c r="G298" s="2"/>
      <c r="H298" s="2"/>
      <c r="I298" s="2"/>
      <c r="J298" s="2">
        <v>118</v>
      </c>
      <c r="K298" s="2"/>
      <c r="L298" s="2"/>
      <c r="M298" s="2"/>
      <c r="N298" s="2"/>
      <c r="O298" s="2">
        <v>200</v>
      </c>
      <c r="P298" s="2"/>
      <c r="Q298" s="2">
        <f t="shared" si="12"/>
        <v>318</v>
      </c>
      <c r="S298" s="74" t="str">
        <f>VLOOKUP(T298,'COMP OKT'!$B:$B,1,0)</f>
        <v>1689087-02</v>
      </c>
      <c r="T298" s="102" t="str">
        <f t="shared" si="13"/>
        <v>1689087-02</v>
      </c>
      <c r="U298" s="74">
        <f t="shared" si="14"/>
        <v>318</v>
      </c>
    </row>
    <row r="299" spans="1:21" x14ac:dyDescent="0.35">
      <c r="A299" s="77" t="s">
        <v>146</v>
      </c>
      <c r="B299" s="2"/>
      <c r="C299" s="2"/>
      <c r="D299" s="2"/>
      <c r="E299" s="2"/>
      <c r="F299" s="2"/>
      <c r="G299" s="2"/>
      <c r="H299" s="2"/>
      <c r="I299" s="2"/>
      <c r="J299" s="2">
        <v>415</v>
      </c>
      <c r="K299" s="2">
        <v>90</v>
      </c>
      <c r="L299" s="2"/>
      <c r="M299" s="2"/>
      <c r="N299" s="2"/>
      <c r="O299" s="2">
        <v>400</v>
      </c>
      <c r="P299" s="2"/>
      <c r="Q299" s="2">
        <f t="shared" si="12"/>
        <v>905</v>
      </c>
      <c r="S299" s="74" t="str">
        <f>VLOOKUP(T299,'COMP OKT'!$B:$B,1,0)</f>
        <v>1689091-00</v>
      </c>
      <c r="T299" s="102" t="str">
        <f t="shared" si="13"/>
        <v>1689091-00</v>
      </c>
      <c r="U299" s="74">
        <f t="shared" si="14"/>
        <v>905</v>
      </c>
    </row>
    <row r="300" spans="1:21" x14ac:dyDescent="0.35">
      <c r="A300" s="77" t="s">
        <v>147</v>
      </c>
      <c r="B300" s="2"/>
      <c r="C300" s="2"/>
      <c r="D300" s="2"/>
      <c r="E300" s="2"/>
      <c r="F300" s="2"/>
      <c r="G300" s="2"/>
      <c r="H300" s="2"/>
      <c r="I300" s="2"/>
      <c r="J300" s="2">
        <v>315</v>
      </c>
      <c r="K300" s="2"/>
      <c r="L300" s="2"/>
      <c r="M300" s="2">
        <v>33</v>
      </c>
      <c r="N300" s="2"/>
      <c r="O300" s="2"/>
      <c r="P300" s="2"/>
      <c r="Q300" s="2">
        <f t="shared" si="12"/>
        <v>348</v>
      </c>
      <c r="S300" s="74" t="str">
        <f>VLOOKUP(T300,'COMP OKT'!$B:$B,1,0)</f>
        <v>1689118-01</v>
      </c>
      <c r="T300" s="102" t="str">
        <f t="shared" si="13"/>
        <v>1689118-01</v>
      </c>
      <c r="U300" s="74">
        <f t="shared" si="14"/>
        <v>348</v>
      </c>
    </row>
    <row r="301" spans="1:21" x14ac:dyDescent="0.35">
      <c r="A301" s="77" t="s">
        <v>148</v>
      </c>
      <c r="B301" s="2"/>
      <c r="C301" s="2"/>
      <c r="D301" s="2"/>
      <c r="E301" s="2"/>
      <c r="F301" s="2"/>
      <c r="G301" s="2"/>
      <c r="H301" s="2"/>
      <c r="I301" s="2"/>
      <c r="J301" s="2">
        <v>793</v>
      </c>
      <c r="K301" s="2"/>
      <c r="L301" s="2"/>
      <c r="M301" s="2"/>
      <c r="N301" s="2"/>
      <c r="O301" s="2">
        <v>1619</v>
      </c>
      <c r="P301" s="2"/>
      <c r="Q301" s="2">
        <f t="shared" si="12"/>
        <v>2412</v>
      </c>
      <c r="S301" s="74" t="str">
        <f>VLOOKUP(T301,'COMP OKT'!$B:$B,1,0)</f>
        <v>1689151-00</v>
      </c>
      <c r="T301" s="102" t="str">
        <f t="shared" si="13"/>
        <v>1689151-00</v>
      </c>
      <c r="U301" s="74">
        <f t="shared" si="14"/>
        <v>2412</v>
      </c>
    </row>
    <row r="302" spans="1:21" x14ac:dyDescent="0.35">
      <c r="A302" s="77" t="s">
        <v>263</v>
      </c>
      <c r="B302" s="2"/>
      <c r="C302" s="2"/>
      <c r="D302" s="2"/>
      <c r="E302" s="2"/>
      <c r="F302" s="2"/>
      <c r="G302" s="2"/>
      <c r="H302" s="2">
        <v>200</v>
      </c>
      <c r="I302" s="2"/>
      <c r="J302" s="2">
        <v>3896</v>
      </c>
      <c r="K302" s="2"/>
      <c r="L302" s="2"/>
      <c r="M302" s="2"/>
      <c r="N302" s="2">
        <v>32</v>
      </c>
      <c r="O302" s="2">
        <v>1000</v>
      </c>
      <c r="P302" s="2"/>
      <c r="Q302" s="2">
        <f t="shared" si="12"/>
        <v>5128</v>
      </c>
      <c r="S302" s="74" t="str">
        <f>VLOOKUP(T302,'COMP OKT'!$B:$B,1,0)</f>
        <v>1689158-00</v>
      </c>
      <c r="T302" s="102" t="str">
        <f t="shared" si="13"/>
        <v>1689158-00</v>
      </c>
      <c r="U302" s="74">
        <f t="shared" si="14"/>
        <v>5128</v>
      </c>
    </row>
    <row r="303" spans="1:21" x14ac:dyDescent="0.35">
      <c r="A303" s="77" t="s">
        <v>264</v>
      </c>
      <c r="B303" s="2"/>
      <c r="C303" s="2"/>
      <c r="D303" s="2"/>
      <c r="E303" s="2"/>
      <c r="F303" s="2"/>
      <c r="G303" s="2"/>
      <c r="H303" s="2"/>
      <c r="I303" s="2"/>
      <c r="J303" s="2">
        <v>170</v>
      </c>
      <c r="K303" s="2"/>
      <c r="L303" s="2"/>
      <c r="M303" s="2"/>
      <c r="N303" s="2"/>
      <c r="O303" s="2"/>
      <c r="P303" s="2"/>
      <c r="Q303" s="2">
        <f t="shared" si="12"/>
        <v>170</v>
      </c>
      <c r="S303" s="74" t="str">
        <f>VLOOKUP(T303,'COMP OKT'!$B:$B,1,0)</f>
        <v>1689159-00</v>
      </c>
      <c r="T303" s="102" t="str">
        <f t="shared" si="13"/>
        <v>1689159-00</v>
      </c>
      <c r="U303" s="74">
        <f t="shared" si="14"/>
        <v>170</v>
      </c>
    </row>
    <row r="304" spans="1:21" x14ac:dyDescent="0.35">
      <c r="A304" s="77" t="s">
        <v>149</v>
      </c>
      <c r="B304" s="2"/>
      <c r="C304" s="2"/>
      <c r="D304" s="2"/>
      <c r="E304" s="2"/>
      <c r="F304" s="2"/>
      <c r="G304" s="2"/>
      <c r="H304" s="2"/>
      <c r="I304" s="2"/>
      <c r="J304" s="2">
        <v>4139</v>
      </c>
      <c r="K304" s="2"/>
      <c r="L304" s="2"/>
      <c r="M304" s="2"/>
      <c r="N304" s="2"/>
      <c r="O304" s="2">
        <v>2000</v>
      </c>
      <c r="P304" s="2">
        <v>2000</v>
      </c>
      <c r="Q304" s="2">
        <f t="shared" si="12"/>
        <v>4139</v>
      </c>
      <c r="S304" s="74" t="str">
        <f>VLOOKUP(T304,'COMP OKT'!$B:$B,1,0)</f>
        <v>1689166-00</v>
      </c>
      <c r="T304" s="102" t="str">
        <f t="shared" si="13"/>
        <v>1689166-00</v>
      </c>
      <c r="U304" s="74">
        <f t="shared" si="14"/>
        <v>4139</v>
      </c>
    </row>
    <row r="305" spans="1:21" x14ac:dyDescent="0.35">
      <c r="A305" s="77" t="s">
        <v>150</v>
      </c>
      <c r="B305" s="2"/>
      <c r="C305" s="2"/>
      <c r="D305" s="2"/>
      <c r="E305" s="2"/>
      <c r="F305" s="2"/>
      <c r="G305" s="2"/>
      <c r="H305" s="2"/>
      <c r="I305" s="2">
        <v>18</v>
      </c>
      <c r="J305" s="2">
        <v>69</v>
      </c>
      <c r="K305" s="2"/>
      <c r="L305" s="2"/>
      <c r="M305" s="2"/>
      <c r="N305" s="2"/>
      <c r="O305" s="2">
        <v>400</v>
      </c>
      <c r="P305" s="2"/>
      <c r="Q305" s="2">
        <f t="shared" si="12"/>
        <v>487</v>
      </c>
      <c r="S305" s="74" t="str">
        <f>VLOOKUP(T305,'COMP OKT'!$B:$B,1,0)</f>
        <v>1689210-01</v>
      </c>
      <c r="T305" s="102" t="str">
        <f t="shared" si="13"/>
        <v>1689210-01</v>
      </c>
      <c r="U305" s="74">
        <f t="shared" si="14"/>
        <v>487</v>
      </c>
    </row>
    <row r="306" spans="1:21" x14ac:dyDescent="0.35">
      <c r="A306" s="77" t="s">
        <v>151</v>
      </c>
      <c r="B306" s="2"/>
      <c r="C306" s="2"/>
      <c r="D306" s="2"/>
      <c r="E306" s="2"/>
      <c r="F306" s="2"/>
      <c r="G306" s="2"/>
      <c r="H306" s="2"/>
      <c r="I306" s="2"/>
      <c r="J306" s="2">
        <v>710</v>
      </c>
      <c r="K306" s="2"/>
      <c r="L306" s="2"/>
      <c r="M306" s="2">
        <v>23</v>
      </c>
      <c r="N306" s="2"/>
      <c r="O306" s="2">
        <v>129</v>
      </c>
      <c r="P306" s="2"/>
      <c r="Q306" s="2">
        <f t="shared" si="12"/>
        <v>862</v>
      </c>
      <c r="S306" s="74" t="str">
        <f>VLOOKUP(T306,'COMP OKT'!$B:$B,1,0)</f>
        <v>1689236-01</v>
      </c>
      <c r="T306" s="102" t="str">
        <f t="shared" si="13"/>
        <v>1689236-01</v>
      </c>
      <c r="U306" s="74">
        <f t="shared" si="14"/>
        <v>862</v>
      </c>
    </row>
    <row r="307" spans="1:21" x14ac:dyDescent="0.35">
      <c r="A307" s="77" t="s">
        <v>798</v>
      </c>
      <c r="B307" s="2"/>
      <c r="C307" s="2"/>
      <c r="D307" s="2"/>
      <c r="E307" s="2"/>
      <c r="F307" s="2"/>
      <c r="G307" s="2"/>
      <c r="H307" s="2"/>
      <c r="I307" s="2"/>
      <c r="J307" s="2">
        <v>192</v>
      </c>
      <c r="K307" s="2"/>
      <c r="L307" s="2"/>
      <c r="M307" s="2"/>
      <c r="N307" s="2"/>
      <c r="O307" s="2">
        <v>4000</v>
      </c>
      <c r="P307" s="2"/>
      <c r="Q307" s="2">
        <f t="shared" si="12"/>
        <v>4192</v>
      </c>
      <c r="S307" s="74" t="str">
        <f>VLOOKUP(T307,'COMP OKT'!$B:$B,1,0)</f>
        <v>1689273-01</v>
      </c>
      <c r="T307" s="102" t="str">
        <f t="shared" si="13"/>
        <v>1689273-01</v>
      </c>
      <c r="U307" s="74">
        <f t="shared" si="14"/>
        <v>4192</v>
      </c>
    </row>
    <row r="308" spans="1:21" x14ac:dyDescent="0.35">
      <c r="A308" s="77" t="s">
        <v>152</v>
      </c>
      <c r="B308" s="2"/>
      <c r="C308" s="2">
        <v>520</v>
      </c>
      <c r="D308" s="2"/>
      <c r="E308" s="2"/>
      <c r="F308" s="2"/>
      <c r="G308" s="2"/>
      <c r="H308" s="2"/>
      <c r="I308" s="2"/>
      <c r="J308" s="2"/>
      <c r="K308" s="2">
        <v>930</v>
      </c>
      <c r="L308" s="2"/>
      <c r="M308" s="2"/>
      <c r="N308" s="2"/>
      <c r="O308" s="2">
        <v>189</v>
      </c>
      <c r="P308" s="2"/>
      <c r="Q308" s="2">
        <f t="shared" si="12"/>
        <v>1639</v>
      </c>
      <c r="S308" s="74" t="str">
        <f>VLOOKUP(T308,'COMP OKT'!$B:$B,1,0)</f>
        <v>1689316-00</v>
      </c>
      <c r="T308" s="102" t="str">
        <f t="shared" si="13"/>
        <v>1689316-00</v>
      </c>
      <c r="U308" s="74">
        <f t="shared" si="14"/>
        <v>1639</v>
      </c>
    </row>
    <row r="309" spans="1:21" x14ac:dyDescent="0.35">
      <c r="A309" s="77" t="s">
        <v>799</v>
      </c>
      <c r="B309" s="2"/>
      <c r="C309" s="2"/>
      <c r="D309" s="2"/>
      <c r="E309" s="2"/>
      <c r="F309" s="2"/>
      <c r="G309" s="2"/>
      <c r="H309" s="2"/>
      <c r="I309" s="2">
        <v>2510</v>
      </c>
      <c r="J309" s="2">
        <v>201</v>
      </c>
      <c r="K309" s="2"/>
      <c r="L309" s="2"/>
      <c r="M309" s="2"/>
      <c r="N309" s="2"/>
      <c r="O309" s="2"/>
      <c r="P309" s="2"/>
      <c r="Q309" s="2">
        <f t="shared" si="12"/>
        <v>2711</v>
      </c>
      <c r="S309" s="74" t="str">
        <f>VLOOKUP(T309,'COMP OKT'!$B:$B,1,0)</f>
        <v>1689324-00</v>
      </c>
      <c r="T309" s="102" t="str">
        <f t="shared" si="13"/>
        <v>1689324-00</v>
      </c>
      <c r="U309" s="74">
        <f t="shared" si="14"/>
        <v>2711</v>
      </c>
    </row>
    <row r="310" spans="1:21" x14ac:dyDescent="0.35">
      <c r="A310" s="77" t="s">
        <v>800</v>
      </c>
      <c r="B310" s="2"/>
      <c r="C310" s="2">
        <v>480</v>
      </c>
      <c r="D310" s="2"/>
      <c r="E310" s="2"/>
      <c r="F310" s="2"/>
      <c r="G310" s="2"/>
      <c r="H310" s="2"/>
      <c r="I310" s="2">
        <v>2721</v>
      </c>
      <c r="J310" s="2">
        <v>170</v>
      </c>
      <c r="K310" s="2"/>
      <c r="L310" s="2"/>
      <c r="M310" s="2"/>
      <c r="N310" s="2"/>
      <c r="O310" s="2"/>
      <c r="P310" s="2"/>
      <c r="Q310" s="2">
        <f t="shared" si="12"/>
        <v>3371</v>
      </c>
      <c r="S310" s="74" t="str">
        <f>VLOOKUP(T310,'COMP OKT'!$B:$B,1,0)</f>
        <v>1689325-00</v>
      </c>
      <c r="T310" s="102" t="str">
        <f t="shared" si="13"/>
        <v>1689325-00</v>
      </c>
      <c r="U310" s="74">
        <f t="shared" si="14"/>
        <v>3371</v>
      </c>
    </row>
    <row r="311" spans="1:21" x14ac:dyDescent="0.35">
      <c r="A311" s="77" t="s">
        <v>265</v>
      </c>
      <c r="B311" s="2"/>
      <c r="C311" s="2"/>
      <c r="D311" s="2"/>
      <c r="E311" s="2"/>
      <c r="F311" s="2"/>
      <c r="G311" s="2"/>
      <c r="H311" s="2"/>
      <c r="I311" s="2">
        <v>3420</v>
      </c>
      <c r="J311" s="2">
        <v>593</v>
      </c>
      <c r="K311" s="2"/>
      <c r="L311" s="2"/>
      <c r="M311" s="2"/>
      <c r="N311" s="2"/>
      <c r="O311" s="2"/>
      <c r="P311" s="2"/>
      <c r="Q311" s="2">
        <f t="shared" si="12"/>
        <v>4013</v>
      </c>
      <c r="S311" s="74" t="str">
        <f>VLOOKUP(T311,'COMP OKT'!$B:$B,1,0)</f>
        <v>1689326-01</v>
      </c>
      <c r="T311" s="102" t="str">
        <f t="shared" si="13"/>
        <v>1689326-01</v>
      </c>
      <c r="U311" s="74">
        <f t="shared" si="14"/>
        <v>4013</v>
      </c>
    </row>
    <row r="312" spans="1:21" x14ac:dyDescent="0.35">
      <c r="A312" s="77" t="s">
        <v>391</v>
      </c>
      <c r="B312" s="2"/>
      <c r="C312" s="2"/>
      <c r="D312" s="2"/>
      <c r="E312" s="2"/>
      <c r="F312" s="2"/>
      <c r="G312" s="2"/>
      <c r="H312" s="2"/>
      <c r="I312" s="2"/>
      <c r="J312" s="2">
        <v>695</v>
      </c>
      <c r="K312" s="2"/>
      <c r="L312" s="2"/>
      <c r="M312" s="2"/>
      <c r="N312" s="2"/>
      <c r="O312" s="2">
        <v>1000</v>
      </c>
      <c r="P312" s="2"/>
      <c r="Q312" s="2">
        <f t="shared" si="12"/>
        <v>1695</v>
      </c>
      <c r="S312" s="74" t="str">
        <f>VLOOKUP(T312,'COMP OKT'!$B:$B,1,0)</f>
        <v>1689329-01</v>
      </c>
      <c r="T312" s="102" t="str">
        <f t="shared" si="13"/>
        <v>1689329-01</v>
      </c>
      <c r="U312" s="74">
        <f t="shared" si="14"/>
        <v>1695</v>
      </c>
    </row>
    <row r="313" spans="1:21" x14ac:dyDescent="0.35">
      <c r="A313" s="77" t="s">
        <v>392</v>
      </c>
      <c r="B313" s="2"/>
      <c r="C313" s="2"/>
      <c r="D313" s="2"/>
      <c r="E313" s="2"/>
      <c r="F313" s="2"/>
      <c r="G313" s="2"/>
      <c r="H313" s="2"/>
      <c r="I313" s="2"/>
      <c r="J313" s="2">
        <v>3981</v>
      </c>
      <c r="K313" s="2"/>
      <c r="L313" s="2"/>
      <c r="M313" s="2"/>
      <c r="N313" s="2"/>
      <c r="O313" s="2">
        <v>1000</v>
      </c>
      <c r="P313" s="2"/>
      <c r="Q313" s="2">
        <f t="shared" si="12"/>
        <v>4981</v>
      </c>
      <c r="S313" s="74" t="str">
        <f>VLOOKUP(T313,'COMP OKT'!$B:$B,1,0)</f>
        <v>1689332-02</v>
      </c>
      <c r="T313" s="102" t="str">
        <f t="shared" si="13"/>
        <v>1689332-02</v>
      </c>
      <c r="U313" s="74">
        <f t="shared" si="14"/>
        <v>4981</v>
      </c>
    </row>
    <row r="314" spans="1:21" x14ac:dyDescent="0.35">
      <c r="A314" s="77" t="s">
        <v>345</v>
      </c>
      <c r="B314" s="2"/>
      <c r="C314" s="2"/>
      <c r="D314" s="2"/>
      <c r="E314" s="2"/>
      <c r="F314" s="2"/>
      <c r="G314" s="2"/>
      <c r="H314" s="2"/>
      <c r="I314" s="2"/>
      <c r="J314" s="2">
        <v>2895</v>
      </c>
      <c r="K314" s="2">
        <v>426</v>
      </c>
      <c r="L314" s="2"/>
      <c r="M314" s="2"/>
      <c r="N314" s="2"/>
      <c r="O314" s="2"/>
      <c r="P314" s="2"/>
      <c r="Q314" s="2">
        <f t="shared" si="12"/>
        <v>3321</v>
      </c>
      <c r="S314" s="74" t="str">
        <f>VLOOKUP(T314,'COMP OKT'!$B:$B,1,0)</f>
        <v>1689335-01</v>
      </c>
      <c r="T314" s="102" t="str">
        <f t="shared" si="13"/>
        <v>1689335-01</v>
      </c>
      <c r="U314" s="74">
        <f t="shared" si="14"/>
        <v>3321</v>
      </c>
    </row>
    <row r="315" spans="1:21" x14ac:dyDescent="0.35">
      <c r="A315" s="77" t="s">
        <v>153</v>
      </c>
      <c r="B315" s="2"/>
      <c r="C315" s="2"/>
      <c r="D315" s="2"/>
      <c r="E315" s="2"/>
      <c r="F315" s="2"/>
      <c r="G315" s="2"/>
      <c r="H315" s="2"/>
      <c r="I315" s="2">
        <v>449</v>
      </c>
      <c r="J315" s="2">
        <v>1129</v>
      </c>
      <c r="K315" s="2"/>
      <c r="L315" s="2"/>
      <c r="M315" s="2">
        <v>96</v>
      </c>
      <c r="N315" s="2"/>
      <c r="O315" s="2">
        <v>500</v>
      </c>
      <c r="P315" s="2"/>
      <c r="Q315" s="2">
        <f t="shared" si="12"/>
        <v>2174</v>
      </c>
      <c r="S315" s="74" t="str">
        <f>VLOOKUP(T315,'COMP OKT'!$B:$B,1,0)</f>
        <v>1689341-00</v>
      </c>
      <c r="T315" s="102" t="str">
        <f t="shared" si="13"/>
        <v>1689341-00</v>
      </c>
      <c r="U315" s="74">
        <f t="shared" si="14"/>
        <v>2174</v>
      </c>
    </row>
    <row r="316" spans="1:21" x14ac:dyDescent="0.35">
      <c r="A316" s="77" t="s">
        <v>266</v>
      </c>
      <c r="B316" s="2"/>
      <c r="C316" s="2"/>
      <c r="D316" s="2"/>
      <c r="E316" s="2"/>
      <c r="F316" s="2"/>
      <c r="G316" s="2"/>
      <c r="H316" s="2"/>
      <c r="I316" s="2"/>
      <c r="J316" s="2">
        <v>126</v>
      </c>
      <c r="K316" s="2"/>
      <c r="L316" s="2"/>
      <c r="M316" s="2"/>
      <c r="N316" s="2"/>
      <c r="O316" s="2">
        <v>1500</v>
      </c>
      <c r="P316" s="2"/>
      <c r="Q316" s="2">
        <f t="shared" si="12"/>
        <v>1626</v>
      </c>
      <c r="S316" s="74" t="str">
        <f>VLOOKUP(T316,'COMP OKT'!$B:$B,1,0)</f>
        <v>1689359-00</v>
      </c>
      <c r="T316" s="102" t="str">
        <f t="shared" si="13"/>
        <v>1689359-00</v>
      </c>
      <c r="U316" s="74">
        <f t="shared" si="14"/>
        <v>1626</v>
      </c>
    </row>
    <row r="317" spans="1:21" x14ac:dyDescent="0.35">
      <c r="A317" s="77" t="s">
        <v>346</v>
      </c>
      <c r="B317" s="2"/>
      <c r="C317" s="2"/>
      <c r="D317" s="2"/>
      <c r="E317" s="2"/>
      <c r="F317" s="2"/>
      <c r="G317" s="2"/>
      <c r="H317" s="2"/>
      <c r="I317" s="2"/>
      <c r="J317" s="2">
        <v>13688</v>
      </c>
      <c r="K317" s="2"/>
      <c r="L317" s="2"/>
      <c r="M317" s="2"/>
      <c r="N317" s="2"/>
      <c r="O317" s="2">
        <v>1000</v>
      </c>
      <c r="P317" s="2"/>
      <c r="Q317" s="2">
        <f t="shared" si="12"/>
        <v>14688</v>
      </c>
      <c r="S317" s="74" t="str">
        <f>VLOOKUP(T317,'COMP OKT'!$B:$B,1,0)</f>
        <v>1690776-00</v>
      </c>
      <c r="T317" s="102" t="str">
        <f t="shared" si="13"/>
        <v>1690776-00</v>
      </c>
      <c r="U317" s="74">
        <f t="shared" si="14"/>
        <v>14688</v>
      </c>
    </row>
    <row r="318" spans="1:21" x14ac:dyDescent="0.35">
      <c r="A318" s="77" t="s">
        <v>154</v>
      </c>
      <c r="B318" s="2"/>
      <c r="C318" s="2"/>
      <c r="D318" s="2"/>
      <c r="E318" s="2"/>
      <c r="F318" s="2"/>
      <c r="G318" s="2"/>
      <c r="H318" s="2"/>
      <c r="I318" s="2"/>
      <c r="J318" s="2">
        <v>91</v>
      </c>
      <c r="K318" s="2"/>
      <c r="L318" s="2"/>
      <c r="M318" s="2"/>
      <c r="N318" s="2"/>
      <c r="O318" s="2">
        <v>400</v>
      </c>
      <c r="P318" s="2"/>
      <c r="Q318" s="2">
        <f t="shared" si="12"/>
        <v>491</v>
      </c>
      <c r="S318" s="74" t="str">
        <f>VLOOKUP(T318,'COMP OKT'!$B:$B,1,0)</f>
        <v>1692597-00</v>
      </c>
      <c r="T318" s="102" t="str">
        <f t="shared" si="13"/>
        <v>1692597-00</v>
      </c>
      <c r="U318" s="74">
        <f t="shared" si="14"/>
        <v>491</v>
      </c>
    </row>
    <row r="319" spans="1:21" x14ac:dyDescent="0.35">
      <c r="A319" s="77" t="s">
        <v>155</v>
      </c>
      <c r="B319" s="2"/>
      <c r="C319" s="2">
        <v>130</v>
      </c>
      <c r="D319" s="2"/>
      <c r="E319" s="2"/>
      <c r="F319" s="2"/>
      <c r="G319" s="2"/>
      <c r="H319" s="2"/>
      <c r="I319" s="2">
        <v>361</v>
      </c>
      <c r="J319" s="2">
        <v>32</v>
      </c>
      <c r="K319" s="2"/>
      <c r="L319" s="2"/>
      <c r="M319" s="2"/>
      <c r="N319" s="2"/>
      <c r="O319" s="2">
        <v>200</v>
      </c>
      <c r="P319" s="2"/>
      <c r="Q319" s="2">
        <f t="shared" si="12"/>
        <v>723</v>
      </c>
      <c r="S319" s="74" t="str">
        <f>VLOOKUP(T319,'COMP OKT'!$B:$B,1,0)</f>
        <v>1692653-01</v>
      </c>
      <c r="T319" s="102" t="str">
        <f t="shared" si="13"/>
        <v>1692653-01</v>
      </c>
      <c r="U319" s="74">
        <f t="shared" si="14"/>
        <v>723</v>
      </c>
    </row>
    <row r="320" spans="1:21" x14ac:dyDescent="0.35">
      <c r="A320" s="77" t="s">
        <v>268</v>
      </c>
      <c r="B320" s="2"/>
      <c r="C320" s="2">
        <v>2200</v>
      </c>
      <c r="D320" s="2"/>
      <c r="E320" s="2"/>
      <c r="F320" s="2"/>
      <c r="G320" s="2"/>
      <c r="H320" s="2"/>
      <c r="I320" s="2">
        <v>2390</v>
      </c>
      <c r="J320" s="2">
        <v>8237</v>
      </c>
      <c r="K320" s="2">
        <v>1398</v>
      </c>
      <c r="L320" s="2"/>
      <c r="M320" s="2"/>
      <c r="N320" s="2"/>
      <c r="O320" s="2">
        <v>1500</v>
      </c>
      <c r="P320" s="2">
        <v>2400</v>
      </c>
      <c r="Q320" s="2">
        <f t="shared" si="12"/>
        <v>13325</v>
      </c>
      <c r="S320" s="74" t="str">
        <f>VLOOKUP(T320,'COMP OKT'!$B:$B,1,0)</f>
        <v>1694038-00</v>
      </c>
      <c r="T320" s="102" t="str">
        <f t="shared" si="13"/>
        <v>1694038-00</v>
      </c>
      <c r="U320" s="74">
        <f t="shared" si="14"/>
        <v>13325</v>
      </c>
    </row>
    <row r="321" spans="1:21" x14ac:dyDescent="0.35">
      <c r="A321" s="77" t="s">
        <v>347</v>
      </c>
      <c r="B321" s="2"/>
      <c r="C321" s="2"/>
      <c r="D321" s="2"/>
      <c r="E321" s="2"/>
      <c r="F321" s="2"/>
      <c r="G321" s="2"/>
      <c r="H321" s="2"/>
      <c r="I321" s="2"/>
      <c r="J321" s="2">
        <v>30000</v>
      </c>
      <c r="K321" s="2"/>
      <c r="L321" s="2"/>
      <c r="M321" s="2"/>
      <c r="N321" s="2"/>
      <c r="O321" s="2">
        <v>3000</v>
      </c>
      <c r="P321" s="2"/>
      <c r="Q321" s="2">
        <f t="shared" si="12"/>
        <v>33000</v>
      </c>
      <c r="S321" s="74" t="str">
        <f>VLOOKUP(T321,'COMP OKT'!$B:$B,1,0)</f>
        <v>1694117-00</v>
      </c>
      <c r="T321" s="102" t="str">
        <f t="shared" si="13"/>
        <v>1694117-00</v>
      </c>
      <c r="U321" s="74">
        <f t="shared" si="14"/>
        <v>33000</v>
      </c>
    </row>
    <row r="322" spans="1:21" x14ac:dyDescent="0.35">
      <c r="A322" s="77" t="s">
        <v>156</v>
      </c>
      <c r="B322" s="2"/>
      <c r="C322" s="2"/>
      <c r="D322" s="2"/>
      <c r="E322" s="2"/>
      <c r="F322" s="2"/>
      <c r="G322" s="2"/>
      <c r="H322" s="2"/>
      <c r="I322" s="2"/>
      <c r="J322" s="2">
        <v>132</v>
      </c>
      <c r="K322" s="2"/>
      <c r="L322" s="2"/>
      <c r="M322" s="2"/>
      <c r="N322" s="2"/>
      <c r="O322" s="2">
        <v>600</v>
      </c>
      <c r="P322" s="2"/>
      <c r="Q322" s="2">
        <f t="shared" si="12"/>
        <v>732</v>
      </c>
      <c r="S322" s="74" t="str">
        <f>VLOOKUP(T322,'COMP OKT'!$B:$B,1,0)</f>
        <v>1695410-00</v>
      </c>
      <c r="T322" s="102" t="str">
        <f t="shared" si="13"/>
        <v>1695410-00</v>
      </c>
      <c r="U322" s="74">
        <f t="shared" si="14"/>
        <v>732</v>
      </c>
    </row>
    <row r="323" spans="1:21" x14ac:dyDescent="0.35">
      <c r="A323" s="77" t="s">
        <v>157</v>
      </c>
      <c r="B323" s="2"/>
      <c r="C323" s="2">
        <v>4870</v>
      </c>
      <c r="D323" s="2"/>
      <c r="E323" s="2"/>
      <c r="F323" s="2"/>
      <c r="G323" s="2"/>
      <c r="H323" s="2"/>
      <c r="I323" s="2"/>
      <c r="J323" s="2">
        <v>11547</v>
      </c>
      <c r="K323" s="2"/>
      <c r="L323" s="2"/>
      <c r="M323" s="2"/>
      <c r="N323" s="2">
        <v>414</v>
      </c>
      <c r="O323" s="2">
        <v>10773</v>
      </c>
      <c r="P323" s="2">
        <v>5000</v>
      </c>
      <c r="Q323" s="2">
        <f t="shared" ref="Q323:Q386" si="15">SUM(B323:O323)-P323</f>
        <v>22604</v>
      </c>
      <c r="S323" s="74" t="str">
        <f>VLOOKUP(T323,'COMP OKT'!$B:$B,1,0)</f>
        <v>1695413-00</v>
      </c>
      <c r="T323" s="102" t="str">
        <f t="shared" ref="T323:T386" si="16">A323</f>
        <v>1695413-00</v>
      </c>
      <c r="U323" s="74">
        <f t="shared" ref="U323:U386" si="17">Q323</f>
        <v>22604</v>
      </c>
    </row>
    <row r="324" spans="1:21" x14ac:dyDescent="0.35">
      <c r="A324" s="77" t="s">
        <v>158</v>
      </c>
      <c r="B324" s="2"/>
      <c r="C324" s="2"/>
      <c r="D324" s="2"/>
      <c r="E324" s="2"/>
      <c r="F324" s="2"/>
      <c r="G324" s="2"/>
      <c r="H324" s="2"/>
      <c r="I324" s="2"/>
      <c r="J324" s="2">
        <v>2276</v>
      </c>
      <c r="K324" s="2"/>
      <c r="L324" s="2"/>
      <c r="M324" s="2"/>
      <c r="N324" s="2"/>
      <c r="O324" s="2">
        <v>1000</v>
      </c>
      <c r="P324" s="2"/>
      <c r="Q324" s="2">
        <f t="shared" si="15"/>
        <v>3276</v>
      </c>
      <c r="S324" s="74" t="str">
        <f>VLOOKUP(T324,'COMP OKT'!$B:$B,1,0)</f>
        <v>1695436-01</v>
      </c>
      <c r="T324" s="102" t="str">
        <f t="shared" si="16"/>
        <v>1695436-01</v>
      </c>
      <c r="U324" s="74">
        <f t="shared" si="17"/>
        <v>3276</v>
      </c>
    </row>
    <row r="325" spans="1:21" x14ac:dyDescent="0.35">
      <c r="A325" s="77" t="s">
        <v>269</v>
      </c>
      <c r="B325" s="2"/>
      <c r="C325" s="2">
        <v>3905</v>
      </c>
      <c r="D325" s="2"/>
      <c r="E325" s="2"/>
      <c r="F325" s="2"/>
      <c r="G325" s="2"/>
      <c r="H325" s="2"/>
      <c r="I325" s="2"/>
      <c r="J325" s="2">
        <v>4924</v>
      </c>
      <c r="K325" s="2"/>
      <c r="L325" s="2"/>
      <c r="M325" s="2"/>
      <c r="N325" s="2"/>
      <c r="O325" s="2">
        <v>4000</v>
      </c>
      <c r="P325" s="2"/>
      <c r="Q325" s="2">
        <f t="shared" si="15"/>
        <v>12829</v>
      </c>
      <c r="S325" s="74" t="str">
        <f>VLOOKUP(T325,'COMP OKT'!$B:$B,1,0)</f>
        <v>1695908-00</v>
      </c>
      <c r="T325" s="102" t="str">
        <f t="shared" si="16"/>
        <v>1695908-00</v>
      </c>
      <c r="U325" s="74">
        <f t="shared" si="17"/>
        <v>12829</v>
      </c>
    </row>
    <row r="326" spans="1:21" x14ac:dyDescent="0.35">
      <c r="A326" s="77" t="s">
        <v>515</v>
      </c>
      <c r="B326" s="2"/>
      <c r="C326" s="2"/>
      <c r="D326" s="2"/>
      <c r="E326" s="2"/>
      <c r="F326" s="2"/>
      <c r="G326" s="2"/>
      <c r="H326" s="2"/>
      <c r="I326" s="2"/>
      <c r="J326" s="2">
        <v>7202</v>
      </c>
      <c r="K326" s="2"/>
      <c r="L326" s="2"/>
      <c r="M326" s="2"/>
      <c r="N326" s="2"/>
      <c r="O326" s="2"/>
      <c r="P326" s="2"/>
      <c r="Q326" s="2">
        <f t="shared" si="15"/>
        <v>7202</v>
      </c>
      <c r="S326" s="74" t="str">
        <f>VLOOKUP(T326,'COMP OKT'!$B:$B,1,0)</f>
        <v>1697314-00</v>
      </c>
      <c r="T326" s="102" t="str">
        <f t="shared" si="16"/>
        <v>1697314-00</v>
      </c>
      <c r="U326" s="74">
        <f t="shared" si="17"/>
        <v>7202</v>
      </c>
    </row>
    <row r="327" spans="1:21" x14ac:dyDescent="0.35">
      <c r="A327" s="77" t="s">
        <v>516</v>
      </c>
      <c r="B327" s="2"/>
      <c r="C327" s="2"/>
      <c r="D327" s="2"/>
      <c r="E327" s="2"/>
      <c r="F327" s="2"/>
      <c r="G327" s="2"/>
      <c r="H327" s="2"/>
      <c r="I327" s="2"/>
      <c r="J327" s="2">
        <v>427</v>
      </c>
      <c r="K327" s="2"/>
      <c r="L327" s="2"/>
      <c r="M327" s="2"/>
      <c r="N327" s="2"/>
      <c r="O327" s="2"/>
      <c r="P327" s="2"/>
      <c r="Q327" s="2">
        <f t="shared" si="15"/>
        <v>427</v>
      </c>
      <c r="S327" s="74" t="str">
        <f>VLOOKUP(T327,'COMP OKT'!$B:$B,1,0)</f>
        <v>1697316-00</v>
      </c>
      <c r="T327" s="102" t="str">
        <f t="shared" si="16"/>
        <v>1697316-00</v>
      </c>
      <c r="U327" s="74">
        <f t="shared" si="17"/>
        <v>427</v>
      </c>
    </row>
    <row r="328" spans="1:21" x14ac:dyDescent="0.35">
      <c r="A328" s="77" t="s">
        <v>159</v>
      </c>
      <c r="B328" s="2"/>
      <c r="C328" s="2"/>
      <c r="D328" s="2"/>
      <c r="E328" s="2"/>
      <c r="F328" s="2"/>
      <c r="G328" s="2"/>
      <c r="H328" s="2">
        <v>1050</v>
      </c>
      <c r="I328" s="2"/>
      <c r="J328" s="2"/>
      <c r="K328" s="2"/>
      <c r="L328" s="2"/>
      <c r="M328" s="2"/>
      <c r="N328" s="2"/>
      <c r="O328" s="2"/>
      <c r="P328" s="2"/>
      <c r="Q328" s="2">
        <f t="shared" si="15"/>
        <v>1050</v>
      </c>
      <c r="S328" s="74" t="str">
        <f>VLOOKUP(T328,'COMP OKT'!$B:$B,1,0)</f>
        <v>1697492-00</v>
      </c>
      <c r="T328" s="102" t="str">
        <f t="shared" si="16"/>
        <v>1697492-00</v>
      </c>
      <c r="U328" s="74">
        <f t="shared" si="17"/>
        <v>1050</v>
      </c>
    </row>
    <row r="329" spans="1:21" x14ac:dyDescent="0.35">
      <c r="A329" s="77" t="s">
        <v>348</v>
      </c>
      <c r="B329" s="2"/>
      <c r="C329" s="2"/>
      <c r="D329" s="2"/>
      <c r="E329" s="2"/>
      <c r="F329" s="2"/>
      <c r="G329" s="2"/>
      <c r="H329" s="2"/>
      <c r="I329" s="2"/>
      <c r="J329" s="2">
        <v>4614</v>
      </c>
      <c r="K329" s="2"/>
      <c r="L329" s="2"/>
      <c r="M329" s="2"/>
      <c r="N329" s="2"/>
      <c r="O329" s="2">
        <v>2000</v>
      </c>
      <c r="P329" s="2"/>
      <c r="Q329" s="2">
        <f t="shared" si="15"/>
        <v>6614</v>
      </c>
      <c r="S329" s="74" t="str">
        <f>VLOOKUP(T329,'COMP OKT'!$B:$B,1,0)</f>
        <v>1697953-00</v>
      </c>
      <c r="T329" s="102" t="str">
        <f t="shared" si="16"/>
        <v>1697953-00</v>
      </c>
      <c r="U329" s="74">
        <f t="shared" si="17"/>
        <v>6614</v>
      </c>
    </row>
    <row r="330" spans="1:21" x14ac:dyDescent="0.35">
      <c r="A330" s="77" t="s">
        <v>160</v>
      </c>
      <c r="B330" s="2"/>
      <c r="C330" s="2"/>
      <c r="D330" s="2"/>
      <c r="E330" s="2"/>
      <c r="F330" s="2"/>
      <c r="G330" s="2"/>
      <c r="H330" s="2"/>
      <c r="I330" s="2"/>
      <c r="J330" s="2">
        <v>313</v>
      </c>
      <c r="K330" s="2"/>
      <c r="L330" s="2"/>
      <c r="M330" s="2"/>
      <c r="N330" s="2">
        <v>243</v>
      </c>
      <c r="O330" s="2">
        <v>5000</v>
      </c>
      <c r="P330" s="2">
        <v>200</v>
      </c>
      <c r="Q330" s="2">
        <f t="shared" si="15"/>
        <v>5356</v>
      </c>
      <c r="S330" s="74" t="str">
        <f>VLOOKUP(T330,'COMP OKT'!$B:$B,1,0)</f>
        <v>1698281-00</v>
      </c>
      <c r="T330" s="102" t="str">
        <f t="shared" si="16"/>
        <v>1698281-00</v>
      </c>
      <c r="U330" s="74">
        <f t="shared" si="17"/>
        <v>5356</v>
      </c>
    </row>
    <row r="331" spans="1:21" x14ac:dyDescent="0.35">
      <c r="A331" s="77" t="s">
        <v>161</v>
      </c>
      <c r="B331" s="2"/>
      <c r="C331" s="2"/>
      <c r="D331" s="2"/>
      <c r="E331" s="2"/>
      <c r="F331" s="2"/>
      <c r="G331" s="2"/>
      <c r="H331" s="2"/>
      <c r="I331" s="2"/>
      <c r="J331" s="2">
        <v>627</v>
      </c>
      <c r="K331" s="2"/>
      <c r="L331" s="2"/>
      <c r="M331" s="2"/>
      <c r="N331" s="2"/>
      <c r="O331" s="2">
        <v>2000</v>
      </c>
      <c r="P331" s="2"/>
      <c r="Q331" s="2">
        <f t="shared" si="15"/>
        <v>2627</v>
      </c>
      <c r="S331" s="74" t="str">
        <f>VLOOKUP(T331,'COMP OKT'!$B:$B,1,0)</f>
        <v>1701943-00</v>
      </c>
      <c r="T331" s="102" t="str">
        <f t="shared" si="16"/>
        <v>1701943-00</v>
      </c>
      <c r="U331" s="74">
        <f t="shared" si="17"/>
        <v>2627</v>
      </c>
    </row>
    <row r="332" spans="1:21" x14ac:dyDescent="0.35">
      <c r="A332" s="77" t="s">
        <v>162</v>
      </c>
      <c r="B332" s="2"/>
      <c r="C332" s="2"/>
      <c r="D332" s="2"/>
      <c r="E332" s="2"/>
      <c r="F332" s="2"/>
      <c r="G332" s="2"/>
      <c r="H332" s="2"/>
      <c r="I332" s="2"/>
      <c r="J332" s="2">
        <v>74</v>
      </c>
      <c r="K332" s="2"/>
      <c r="L332" s="2"/>
      <c r="M332" s="2">
        <v>167</v>
      </c>
      <c r="N332" s="2"/>
      <c r="O332" s="2">
        <v>50</v>
      </c>
      <c r="P332" s="2">
        <v>50</v>
      </c>
      <c r="Q332" s="2">
        <f t="shared" si="15"/>
        <v>241</v>
      </c>
      <c r="S332" s="74" t="str">
        <f>VLOOKUP(T332,'COMP OKT'!$B:$B,1,0)</f>
        <v>1703136-01</v>
      </c>
      <c r="T332" s="102" t="str">
        <f t="shared" si="16"/>
        <v>1703136-01</v>
      </c>
      <c r="U332" s="74">
        <f t="shared" si="17"/>
        <v>241</v>
      </c>
    </row>
    <row r="333" spans="1:21" x14ac:dyDescent="0.35">
      <c r="A333" s="77" t="s">
        <v>163</v>
      </c>
      <c r="B333" s="2"/>
      <c r="C333" s="2"/>
      <c r="D333" s="2"/>
      <c r="E333" s="2"/>
      <c r="F333" s="2"/>
      <c r="G333" s="2"/>
      <c r="H333" s="2"/>
      <c r="I333" s="2"/>
      <c r="J333" s="2">
        <v>377</v>
      </c>
      <c r="K333" s="2"/>
      <c r="L333" s="2"/>
      <c r="M333" s="2"/>
      <c r="N333" s="2"/>
      <c r="O333" s="2">
        <v>400</v>
      </c>
      <c r="P333" s="2">
        <v>100</v>
      </c>
      <c r="Q333" s="2">
        <f t="shared" si="15"/>
        <v>677</v>
      </c>
      <c r="S333" s="74" t="str">
        <f>VLOOKUP(T333,'COMP OKT'!$B:$B,1,0)</f>
        <v>1703137-00</v>
      </c>
      <c r="T333" s="102" t="str">
        <f t="shared" si="16"/>
        <v>1703137-00</v>
      </c>
      <c r="U333" s="74">
        <f t="shared" si="17"/>
        <v>677</v>
      </c>
    </row>
    <row r="334" spans="1:21" x14ac:dyDescent="0.35">
      <c r="A334" s="77" t="s">
        <v>806</v>
      </c>
      <c r="B334" s="2"/>
      <c r="C334" s="2"/>
      <c r="D334" s="2"/>
      <c r="E334" s="2"/>
      <c r="F334" s="2"/>
      <c r="G334" s="2"/>
      <c r="H334" s="2"/>
      <c r="I334" s="2"/>
      <c r="J334" s="2">
        <v>20</v>
      </c>
      <c r="K334" s="2"/>
      <c r="L334" s="2"/>
      <c r="M334" s="2">
        <v>75</v>
      </c>
      <c r="N334" s="2"/>
      <c r="O334" s="2">
        <v>50</v>
      </c>
      <c r="P334" s="2"/>
      <c r="Q334" s="2">
        <f t="shared" si="15"/>
        <v>145</v>
      </c>
      <c r="S334" s="74" t="str">
        <f>VLOOKUP(T334,'COMP OKT'!$B:$B,1,0)</f>
        <v>1703206-00</v>
      </c>
      <c r="T334" s="102" t="str">
        <f t="shared" si="16"/>
        <v>1703206-00</v>
      </c>
      <c r="U334" s="74">
        <f t="shared" si="17"/>
        <v>145</v>
      </c>
    </row>
    <row r="335" spans="1:21" x14ac:dyDescent="0.35">
      <c r="A335" s="77" t="s">
        <v>807</v>
      </c>
      <c r="B335" s="2"/>
      <c r="C335" s="2"/>
      <c r="D335" s="2"/>
      <c r="E335" s="2"/>
      <c r="F335" s="2"/>
      <c r="G335" s="2"/>
      <c r="H335" s="2"/>
      <c r="I335" s="2"/>
      <c r="J335" s="2">
        <v>918</v>
      </c>
      <c r="K335" s="2"/>
      <c r="L335" s="2"/>
      <c r="M335" s="2"/>
      <c r="N335" s="2"/>
      <c r="O335" s="2"/>
      <c r="P335" s="2"/>
      <c r="Q335" s="2">
        <f t="shared" si="15"/>
        <v>918</v>
      </c>
      <c r="S335" s="74" t="str">
        <f>VLOOKUP(T335,'COMP OKT'!$B:$B,1,0)</f>
        <v>1703207-01</v>
      </c>
      <c r="T335" s="102" t="str">
        <f t="shared" si="16"/>
        <v>1703207-01</v>
      </c>
      <c r="U335" s="74">
        <f t="shared" si="17"/>
        <v>918</v>
      </c>
    </row>
    <row r="336" spans="1:21" x14ac:dyDescent="0.35">
      <c r="A336" s="77" t="s">
        <v>271</v>
      </c>
      <c r="B336" s="2"/>
      <c r="C336" s="2"/>
      <c r="D336" s="2"/>
      <c r="E336" s="2"/>
      <c r="F336" s="2"/>
      <c r="G336" s="2"/>
      <c r="H336" s="2"/>
      <c r="I336" s="2"/>
      <c r="J336" s="2">
        <v>197</v>
      </c>
      <c r="K336" s="2"/>
      <c r="L336" s="2"/>
      <c r="M336" s="2"/>
      <c r="N336" s="2"/>
      <c r="O336" s="2">
        <v>4000</v>
      </c>
      <c r="P336" s="2"/>
      <c r="Q336" s="2">
        <f t="shared" si="15"/>
        <v>4197</v>
      </c>
      <c r="S336" s="74" t="str">
        <f>VLOOKUP(T336,'COMP OKT'!$B:$B,1,0)</f>
        <v>1703208-00</v>
      </c>
      <c r="T336" s="102" t="str">
        <f t="shared" si="16"/>
        <v>1703208-00</v>
      </c>
      <c r="U336" s="74">
        <f t="shared" si="17"/>
        <v>4197</v>
      </c>
    </row>
    <row r="337" spans="1:21" x14ac:dyDescent="0.35">
      <c r="A337" s="77" t="s">
        <v>808</v>
      </c>
      <c r="B337" s="2"/>
      <c r="C337" s="2"/>
      <c r="D337" s="2"/>
      <c r="E337" s="2"/>
      <c r="F337" s="2"/>
      <c r="G337" s="2"/>
      <c r="H337" s="2"/>
      <c r="I337" s="2">
        <v>1295</v>
      </c>
      <c r="J337" s="2">
        <v>52</v>
      </c>
      <c r="K337" s="2"/>
      <c r="L337" s="2"/>
      <c r="M337" s="2"/>
      <c r="N337" s="2"/>
      <c r="O337" s="2"/>
      <c r="P337" s="2"/>
      <c r="Q337" s="2">
        <f t="shared" si="15"/>
        <v>1347</v>
      </c>
      <c r="S337" s="74" t="str">
        <f>VLOOKUP(T337,'COMP OKT'!$B:$B,1,0)</f>
        <v>1703209-00</v>
      </c>
      <c r="T337" s="102" t="str">
        <f t="shared" si="16"/>
        <v>1703209-00</v>
      </c>
      <c r="U337" s="74">
        <f t="shared" si="17"/>
        <v>1347</v>
      </c>
    </row>
    <row r="338" spans="1:21" x14ac:dyDescent="0.35">
      <c r="A338" s="77" t="s">
        <v>394</v>
      </c>
      <c r="B338" s="2"/>
      <c r="C338" s="2"/>
      <c r="D338" s="2"/>
      <c r="E338" s="2"/>
      <c r="F338" s="2"/>
      <c r="G338" s="2"/>
      <c r="H338" s="2"/>
      <c r="I338" s="2"/>
      <c r="J338" s="2">
        <v>2299</v>
      </c>
      <c r="K338" s="2"/>
      <c r="L338" s="2"/>
      <c r="M338" s="2"/>
      <c r="N338" s="2"/>
      <c r="O338" s="2">
        <v>1000</v>
      </c>
      <c r="P338" s="2"/>
      <c r="Q338" s="2">
        <f t="shared" si="15"/>
        <v>3299</v>
      </c>
      <c r="S338" s="74" t="str">
        <f>VLOOKUP(T338,'COMP OKT'!$B:$B,1,0)</f>
        <v>1703213-00</v>
      </c>
      <c r="T338" s="102" t="str">
        <f t="shared" si="16"/>
        <v>1703213-00</v>
      </c>
      <c r="U338" s="74">
        <f t="shared" si="17"/>
        <v>3299</v>
      </c>
    </row>
    <row r="339" spans="1:21" x14ac:dyDescent="0.35">
      <c r="A339" s="77" t="s">
        <v>272</v>
      </c>
      <c r="B339" s="2"/>
      <c r="C339" s="2">
        <v>11325</v>
      </c>
      <c r="D339" s="2"/>
      <c r="E339" s="2"/>
      <c r="F339" s="2"/>
      <c r="G339" s="2"/>
      <c r="H339" s="2"/>
      <c r="I339" s="2"/>
      <c r="J339" s="2">
        <v>2078</v>
      </c>
      <c r="K339" s="2"/>
      <c r="L339" s="2"/>
      <c r="M339" s="2"/>
      <c r="N339" s="2"/>
      <c r="O339" s="2"/>
      <c r="P339" s="2"/>
      <c r="Q339" s="2">
        <f t="shared" si="15"/>
        <v>13403</v>
      </c>
      <c r="S339" s="74" t="str">
        <f>VLOOKUP(T339,'COMP OKT'!$B:$B,1,0)</f>
        <v>1703214-00</v>
      </c>
      <c r="T339" s="102" t="str">
        <f t="shared" si="16"/>
        <v>1703214-00</v>
      </c>
      <c r="U339" s="74">
        <f t="shared" si="17"/>
        <v>13403</v>
      </c>
    </row>
    <row r="340" spans="1:21" x14ac:dyDescent="0.35">
      <c r="A340" s="77" t="s">
        <v>164</v>
      </c>
      <c r="B340" s="2"/>
      <c r="C340" s="2"/>
      <c r="D340" s="2"/>
      <c r="E340" s="2"/>
      <c r="F340" s="2"/>
      <c r="G340" s="2"/>
      <c r="H340" s="2"/>
      <c r="I340" s="2"/>
      <c r="J340" s="2">
        <v>423</v>
      </c>
      <c r="K340" s="2"/>
      <c r="L340" s="2"/>
      <c r="M340" s="2"/>
      <c r="N340" s="2"/>
      <c r="O340" s="2"/>
      <c r="P340" s="2"/>
      <c r="Q340" s="2">
        <f t="shared" si="15"/>
        <v>423</v>
      </c>
      <c r="S340" s="74" t="str">
        <f>VLOOKUP(T340,'COMP OKT'!$B:$B,1,0)</f>
        <v>1703216-00</v>
      </c>
      <c r="T340" s="102" t="str">
        <f t="shared" si="16"/>
        <v>1703216-00</v>
      </c>
      <c r="U340" s="74">
        <f t="shared" si="17"/>
        <v>423</v>
      </c>
    </row>
    <row r="341" spans="1:21" x14ac:dyDescent="0.35">
      <c r="A341" s="77" t="s">
        <v>165</v>
      </c>
      <c r="B341" s="2"/>
      <c r="C341" s="2"/>
      <c r="D341" s="2"/>
      <c r="E341" s="2"/>
      <c r="F341" s="2"/>
      <c r="G341" s="2"/>
      <c r="H341" s="2"/>
      <c r="I341" s="2"/>
      <c r="J341" s="2">
        <v>1187</v>
      </c>
      <c r="K341" s="2">
        <v>123</v>
      </c>
      <c r="L341" s="2"/>
      <c r="M341" s="2"/>
      <c r="N341" s="2"/>
      <c r="O341" s="2">
        <v>1000</v>
      </c>
      <c r="P341" s="2"/>
      <c r="Q341" s="2">
        <f t="shared" si="15"/>
        <v>2310</v>
      </c>
      <c r="S341" s="74" t="str">
        <f>VLOOKUP(T341,'COMP OKT'!$B:$B,1,0)</f>
        <v>1703217-00</v>
      </c>
      <c r="T341" s="102" t="str">
        <f t="shared" si="16"/>
        <v>1703217-00</v>
      </c>
      <c r="U341" s="74">
        <f t="shared" si="17"/>
        <v>2310</v>
      </c>
    </row>
    <row r="342" spans="1:21" x14ac:dyDescent="0.35">
      <c r="A342" s="77" t="s">
        <v>273</v>
      </c>
      <c r="B342" s="2"/>
      <c r="C342" s="2"/>
      <c r="D342" s="2"/>
      <c r="E342" s="2"/>
      <c r="F342" s="2"/>
      <c r="G342" s="2"/>
      <c r="H342" s="2"/>
      <c r="I342" s="2"/>
      <c r="J342" s="2">
        <v>1133</v>
      </c>
      <c r="K342" s="2"/>
      <c r="L342" s="2"/>
      <c r="M342" s="2"/>
      <c r="N342" s="2"/>
      <c r="O342" s="2">
        <v>1000</v>
      </c>
      <c r="P342" s="2"/>
      <c r="Q342" s="2">
        <f t="shared" si="15"/>
        <v>2133</v>
      </c>
      <c r="S342" s="74" t="str">
        <f>VLOOKUP(T342,'COMP OKT'!$B:$B,1,0)</f>
        <v>1703218-00</v>
      </c>
      <c r="T342" s="102" t="str">
        <f t="shared" si="16"/>
        <v>1703218-00</v>
      </c>
      <c r="U342" s="74">
        <f t="shared" si="17"/>
        <v>2133</v>
      </c>
    </row>
    <row r="343" spans="1:21" x14ac:dyDescent="0.35">
      <c r="A343" s="77" t="s">
        <v>395</v>
      </c>
      <c r="B343" s="2"/>
      <c r="C343" s="2"/>
      <c r="D343" s="2"/>
      <c r="E343" s="2"/>
      <c r="F343" s="2"/>
      <c r="G343" s="2"/>
      <c r="H343" s="2"/>
      <c r="I343" s="2"/>
      <c r="J343" s="2">
        <v>582</v>
      </c>
      <c r="K343" s="2"/>
      <c r="L343" s="2"/>
      <c r="M343" s="2"/>
      <c r="N343" s="2"/>
      <c r="O343" s="2"/>
      <c r="P343" s="2"/>
      <c r="Q343" s="2">
        <f t="shared" si="15"/>
        <v>582</v>
      </c>
      <c r="S343" s="74" t="str">
        <f>VLOOKUP(T343,'COMP OKT'!$B:$B,1,0)</f>
        <v>1703219-00</v>
      </c>
      <c r="T343" s="102" t="str">
        <f t="shared" si="16"/>
        <v>1703219-00</v>
      </c>
      <c r="U343" s="74">
        <f t="shared" si="17"/>
        <v>582</v>
      </c>
    </row>
    <row r="344" spans="1:21" x14ac:dyDescent="0.35">
      <c r="A344" s="77" t="s">
        <v>396</v>
      </c>
      <c r="B344" s="2"/>
      <c r="C344" s="2"/>
      <c r="D344" s="2"/>
      <c r="E344" s="2"/>
      <c r="F344" s="2"/>
      <c r="G344" s="2"/>
      <c r="H344" s="2"/>
      <c r="I344" s="2"/>
      <c r="J344" s="2">
        <v>1042</v>
      </c>
      <c r="K344" s="2"/>
      <c r="L344" s="2"/>
      <c r="M344" s="2"/>
      <c r="N344" s="2"/>
      <c r="O344" s="2"/>
      <c r="P344" s="2"/>
      <c r="Q344" s="2">
        <f t="shared" si="15"/>
        <v>1042</v>
      </c>
      <c r="S344" s="74" t="str">
        <f>VLOOKUP(T344,'COMP OKT'!$B:$B,1,0)</f>
        <v>1703221-00</v>
      </c>
      <c r="T344" s="102" t="str">
        <f t="shared" si="16"/>
        <v>1703221-00</v>
      </c>
      <c r="U344" s="74">
        <f t="shared" si="17"/>
        <v>1042</v>
      </c>
    </row>
    <row r="345" spans="1:21" x14ac:dyDescent="0.35">
      <c r="A345" s="77" t="s">
        <v>274</v>
      </c>
      <c r="B345" s="2"/>
      <c r="C345" s="2"/>
      <c r="D345" s="2"/>
      <c r="E345" s="2"/>
      <c r="F345" s="2"/>
      <c r="G345" s="2"/>
      <c r="H345" s="2"/>
      <c r="I345" s="2"/>
      <c r="J345" s="2">
        <v>5709</v>
      </c>
      <c r="K345" s="2"/>
      <c r="L345" s="2"/>
      <c r="M345" s="2"/>
      <c r="N345" s="2"/>
      <c r="O345" s="2"/>
      <c r="P345" s="2"/>
      <c r="Q345" s="2">
        <f t="shared" si="15"/>
        <v>5709</v>
      </c>
      <c r="S345" s="74" t="str">
        <f>VLOOKUP(T345,'COMP OKT'!$B:$B,1,0)</f>
        <v>1703224-00</v>
      </c>
      <c r="T345" s="102" t="str">
        <f t="shared" si="16"/>
        <v>1703224-00</v>
      </c>
      <c r="U345" s="74">
        <f t="shared" si="17"/>
        <v>5709</v>
      </c>
    </row>
    <row r="346" spans="1:21" x14ac:dyDescent="0.35">
      <c r="A346" s="77" t="s">
        <v>809</v>
      </c>
      <c r="B346" s="2"/>
      <c r="C346" s="2"/>
      <c r="D346" s="2"/>
      <c r="E346" s="2"/>
      <c r="F346" s="2"/>
      <c r="G346" s="2"/>
      <c r="H346" s="2"/>
      <c r="I346" s="2">
        <v>1220</v>
      </c>
      <c r="J346" s="2">
        <v>59</v>
      </c>
      <c r="K346" s="2">
        <v>1028</v>
      </c>
      <c r="L346" s="2"/>
      <c r="M346" s="2"/>
      <c r="N346" s="2"/>
      <c r="O346" s="2">
        <v>1250</v>
      </c>
      <c r="P346" s="2"/>
      <c r="Q346" s="2">
        <f t="shared" si="15"/>
        <v>3557</v>
      </c>
      <c r="S346" s="74" t="str">
        <f>VLOOKUP(T346,'COMP OKT'!$B:$B,1,0)</f>
        <v>1703227-00</v>
      </c>
      <c r="T346" s="102" t="str">
        <f t="shared" si="16"/>
        <v>1703227-00</v>
      </c>
      <c r="U346" s="74">
        <f t="shared" si="17"/>
        <v>3557</v>
      </c>
    </row>
    <row r="347" spans="1:21" x14ac:dyDescent="0.35">
      <c r="A347" s="77" t="s">
        <v>810</v>
      </c>
      <c r="B347" s="2"/>
      <c r="C347" s="2"/>
      <c r="D347" s="2"/>
      <c r="E347" s="2"/>
      <c r="F347" s="2"/>
      <c r="G347" s="2"/>
      <c r="H347" s="2"/>
      <c r="I347" s="2"/>
      <c r="J347" s="2">
        <v>761</v>
      </c>
      <c r="K347" s="2">
        <v>210</v>
      </c>
      <c r="L347" s="2"/>
      <c r="M347" s="2"/>
      <c r="N347" s="2"/>
      <c r="O347" s="2">
        <v>2000</v>
      </c>
      <c r="P347" s="2"/>
      <c r="Q347" s="2">
        <f t="shared" si="15"/>
        <v>2971</v>
      </c>
      <c r="S347" s="74" t="str">
        <f>VLOOKUP(T347,'COMP OKT'!$B:$B,1,0)</f>
        <v>1703228-00</v>
      </c>
      <c r="T347" s="102" t="str">
        <f t="shared" si="16"/>
        <v>1703228-00</v>
      </c>
      <c r="U347" s="74">
        <f t="shared" si="17"/>
        <v>2971</v>
      </c>
    </row>
    <row r="348" spans="1:21" x14ac:dyDescent="0.35">
      <c r="A348" s="77" t="s">
        <v>811</v>
      </c>
      <c r="B348" s="2"/>
      <c r="C348" s="2"/>
      <c r="D348" s="2"/>
      <c r="E348" s="2"/>
      <c r="F348" s="2"/>
      <c r="G348" s="2"/>
      <c r="H348" s="2"/>
      <c r="I348" s="2"/>
      <c r="J348" s="2">
        <v>2158</v>
      </c>
      <c r="K348" s="2"/>
      <c r="L348" s="2"/>
      <c r="M348" s="2"/>
      <c r="N348" s="2"/>
      <c r="O348" s="2">
        <v>1400</v>
      </c>
      <c r="P348" s="2"/>
      <c r="Q348" s="2">
        <f t="shared" si="15"/>
        <v>3558</v>
      </c>
      <c r="S348" s="74" t="str">
        <f>VLOOKUP(T348,'COMP OKT'!$B:$B,1,0)</f>
        <v>1703230-01</v>
      </c>
      <c r="T348" s="102" t="str">
        <f t="shared" si="16"/>
        <v>1703230-01</v>
      </c>
      <c r="U348" s="74">
        <f t="shared" si="17"/>
        <v>3558</v>
      </c>
    </row>
    <row r="349" spans="1:21" x14ac:dyDescent="0.35">
      <c r="A349" s="77" t="s">
        <v>812</v>
      </c>
      <c r="B349" s="2"/>
      <c r="C349" s="2"/>
      <c r="D349" s="2"/>
      <c r="E349" s="2"/>
      <c r="F349" s="2"/>
      <c r="G349" s="2"/>
      <c r="H349" s="2"/>
      <c r="I349" s="2"/>
      <c r="J349" s="2">
        <v>35</v>
      </c>
      <c r="K349" s="2"/>
      <c r="L349" s="2"/>
      <c r="M349" s="2"/>
      <c r="N349" s="2"/>
      <c r="O349" s="2">
        <v>1500</v>
      </c>
      <c r="P349" s="2"/>
      <c r="Q349" s="2">
        <f t="shared" si="15"/>
        <v>1535</v>
      </c>
      <c r="S349" s="74" t="str">
        <f>VLOOKUP(T349,'COMP OKT'!$B:$B,1,0)</f>
        <v>1703232-00</v>
      </c>
      <c r="T349" s="102" t="str">
        <f t="shared" si="16"/>
        <v>1703232-00</v>
      </c>
      <c r="U349" s="74">
        <f t="shared" si="17"/>
        <v>1535</v>
      </c>
    </row>
    <row r="350" spans="1:21" x14ac:dyDescent="0.35">
      <c r="A350" s="77" t="s">
        <v>363</v>
      </c>
      <c r="B350" s="2"/>
      <c r="C350" s="2"/>
      <c r="D350" s="2"/>
      <c r="E350" s="2"/>
      <c r="F350" s="2"/>
      <c r="G350" s="2"/>
      <c r="H350" s="2"/>
      <c r="I350" s="2"/>
      <c r="J350" s="2">
        <v>185</v>
      </c>
      <c r="K350" s="2"/>
      <c r="L350" s="2"/>
      <c r="M350" s="2">
        <v>41</v>
      </c>
      <c r="N350" s="2"/>
      <c r="O350" s="2"/>
      <c r="P350" s="2"/>
      <c r="Q350" s="2">
        <f t="shared" si="15"/>
        <v>226</v>
      </c>
      <c r="S350" s="74" t="str">
        <f>VLOOKUP(T350,'COMP OKT'!$B:$B,1,0)</f>
        <v>1705170-00</v>
      </c>
      <c r="T350" s="102" t="str">
        <f t="shared" si="16"/>
        <v>1705170-00</v>
      </c>
      <c r="U350" s="74">
        <f t="shared" si="17"/>
        <v>226</v>
      </c>
    </row>
    <row r="351" spans="1:21" x14ac:dyDescent="0.35">
      <c r="A351" s="77" t="s">
        <v>364</v>
      </c>
      <c r="B351" s="2"/>
      <c r="C351" s="2"/>
      <c r="D351" s="2"/>
      <c r="E351" s="2"/>
      <c r="F351" s="2"/>
      <c r="G351" s="2"/>
      <c r="H351" s="2"/>
      <c r="I351" s="2"/>
      <c r="J351" s="2">
        <v>35</v>
      </c>
      <c r="K351" s="2"/>
      <c r="L351" s="2"/>
      <c r="M351" s="2">
        <v>45</v>
      </c>
      <c r="N351" s="2"/>
      <c r="O351" s="2">
        <v>400</v>
      </c>
      <c r="P351" s="2"/>
      <c r="Q351" s="2">
        <f t="shared" si="15"/>
        <v>480</v>
      </c>
      <c r="S351" s="74" t="str">
        <f>VLOOKUP(T351,'COMP OKT'!$B:$B,1,0)</f>
        <v>1705171-00</v>
      </c>
      <c r="T351" s="102" t="str">
        <f t="shared" si="16"/>
        <v>1705171-00</v>
      </c>
      <c r="U351" s="74">
        <f t="shared" si="17"/>
        <v>480</v>
      </c>
    </row>
    <row r="352" spans="1:21" x14ac:dyDescent="0.35">
      <c r="A352" s="77" t="s">
        <v>349</v>
      </c>
      <c r="B352" s="2"/>
      <c r="C352" s="2"/>
      <c r="D352" s="2"/>
      <c r="E352" s="2"/>
      <c r="F352" s="2"/>
      <c r="G352" s="2"/>
      <c r="H352" s="2">
        <v>64000</v>
      </c>
      <c r="I352" s="2"/>
      <c r="J352" s="2">
        <v>54009</v>
      </c>
      <c r="K352" s="2"/>
      <c r="L352" s="2"/>
      <c r="M352" s="2"/>
      <c r="N352" s="2"/>
      <c r="O352" s="2">
        <v>5000</v>
      </c>
      <c r="P352" s="2"/>
      <c r="Q352" s="2">
        <f t="shared" si="15"/>
        <v>123009</v>
      </c>
      <c r="S352" s="74" t="str">
        <f>VLOOKUP(T352,'COMP OKT'!$B:$B,1,0)</f>
        <v>1706659-01</v>
      </c>
      <c r="T352" s="102" t="str">
        <f t="shared" si="16"/>
        <v>1706659-01</v>
      </c>
      <c r="U352" s="74">
        <f t="shared" si="17"/>
        <v>123009</v>
      </c>
    </row>
    <row r="353" spans="1:21" x14ac:dyDescent="0.35">
      <c r="A353" s="77" t="s">
        <v>350</v>
      </c>
      <c r="B353" s="2"/>
      <c r="C353" s="2">
        <v>20115</v>
      </c>
      <c r="D353" s="2"/>
      <c r="E353" s="2"/>
      <c r="F353" s="2"/>
      <c r="G353" s="2"/>
      <c r="H353" s="2"/>
      <c r="I353" s="2"/>
      <c r="J353" s="2">
        <v>8243</v>
      </c>
      <c r="K353" s="2">
        <v>4361</v>
      </c>
      <c r="L353" s="2"/>
      <c r="M353" s="2"/>
      <c r="N353" s="2"/>
      <c r="O353" s="2">
        <v>5000</v>
      </c>
      <c r="P353" s="2"/>
      <c r="Q353" s="2">
        <f t="shared" si="15"/>
        <v>37719</v>
      </c>
      <c r="S353" s="74" t="str">
        <f>VLOOKUP(T353,'COMP OKT'!$B:$B,1,0)</f>
        <v>1706660-01</v>
      </c>
      <c r="T353" s="102" t="str">
        <f t="shared" si="16"/>
        <v>1706660-01</v>
      </c>
      <c r="U353" s="74">
        <f t="shared" si="17"/>
        <v>37719</v>
      </c>
    </row>
    <row r="354" spans="1:21" x14ac:dyDescent="0.35">
      <c r="A354" s="77" t="s">
        <v>351</v>
      </c>
      <c r="B354" s="2"/>
      <c r="C354" s="2">
        <v>9670</v>
      </c>
      <c r="D354" s="2"/>
      <c r="E354" s="2"/>
      <c r="F354" s="2"/>
      <c r="G354" s="2"/>
      <c r="H354" s="2"/>
      <c r="I354" s="2">
        <v>13521</v>
      </c>
      <c r="J354" s="2">
        <v>51</v>
      </c>
      <c r="K354" s="2">
        <v>3260</v>
      </c>
      <c r="L354" s="2"/>
      <c r="M354" s="2">
        <v>240</v>
      </c>
      <c r="N354" s="2"/>
      <c r="O354" s="2"/>
      <c r="P354" s="2">
        <v>3000</v>
      </c>
      <c r="Q354" s="2">
        <f t="shared" si="15"/>
        <v>23742</v>
      </c>
      <c r="S354" s="74" t="str">
        <f>VLOOKUP(T354,'COMP OKT'!$B:$B,1,0)</f>
        <v>1706661-00</v>
      </c>
      <c r="T354" s="102" t="str">
        <f t="shared" si="16"/>
        <v>1706661-00</v>
      </c>
      <c r="U354" s="74">
        <f t="shared" si="17"/>
        <v>23742</v>
      </c>
    </row>
    <row r="355" spans="1:21" x14ac:dyDescent="0.35">
      <c r="A355" s="77" t="s">
        <v>352</v>
      </c>
      <c r="B355" s="2"/>
      <c r="C355" s="2"/>
      <c r="D355" s="2"/>
      <c r="E355" s="2"/>
      <c r="F355" s="2"/>
      <c r="G355" s="2"/>
      <c r="H355" s="2"/>
      <c r="I355" s="2"/>
      <c r="J355" s="2">
        <v>23676</v>
      </c>
      <c r="K355" s="2"/>
      <c r="L355" s="2"/>
      <c r="M355" s="2"/>
      <c r="N355" s="2"/>
      <c r="O355" s="2">
        <v>11000</v>
      </c>
      <c r="P355" s="2"/>
      <c r="Q355" s="2">
        <f t="shared" si="15"/>
        <v>34676</v>
      </c>
      <c r="S355" s="74" t="str">
        <f>VLOOKUP(T355,'COMP OKT'!$B:$B,1,0)</f>
        <v>1706662-00</v>
      </c>
      <c r="T355" s="102" t="str">
        <f t="shared" si="16"/>
        <v>1706662-00</v>
      </c>
      <c r="U355" s="74">
        <f t="shared" si="17"/>
        <v>34676</v>
      </c>
    </row>
    <row r="356" spans="1:21" x14ac:dyDescent="0.35">
      <c r="A356" s="77" t="s">
        <v>431</v>
      </c>
      <c r="B356" s="2"/>
      <c r="C356" s="2">
        <v>6567</v>
      </c>
      <c r="D356" s="2"/>
      <c r="E356" s="2"/>
      <c r="F356" s="2"/>
      <c r="G356" s="2"/>
      <c r="H356" s="2"/>
      <c r="I356" s="2"/>
      <c r="J356" s="2">
        <v>38</v>
      </c>
      <c r="K356" s="2">
        <v>964</v>
      </c>
      <c r="L356" s="2"/>
      <c r="M356" s="2"/>
      <c r="N356" s="2"/>
      <c r="O356" s="2">
        <v>1800</v>
      </c>
      <c r="P356" s="2">
        <v>1800</v>
      </c>
      <c r="Q356" s="2">
        <f t="shared" si="15"/>
        <v>7569</v>
      </c>
      <c r="S356" s="74" t="str">
        <f>VLOOKUP(T356,'COMP OKT'!$B:$B,1,0)</f>
        <v>1706667-00</v>
      </c>
      <c r="T356" s="102" t="str">
        <f t="shared" si="16"/>
        <v>1706667-00</v>
      </c>
      <c r="U356" s="74">
        <f t="shared" si="17"/>
        <v>7569</v>
      </c>
    </row>
    <row r="357" spans="1:21" x14ac:dyDescent="0.35">
      <c r="A357" s="77" t="s">
        <v>622</v>
      </c>
      <c r="B357" s="2"/>
      <c r="C357" s="2"/>
      <c r="D357" s="2"/>
      <c r="E357" s="2"/>
      <c r="F357" s="2"/>
      <c r="G357" s="2"/>
      <c r="H357" s="2"/>
      <c r="I357" s="2"/>
      <c r="J357" s="2">
        <v>4394</v>
      </c>
      <c r="K357" s="2"/>
      <c r="L357" s="2"/>
      <c r="M357" s="2"/>
      <c r="N357" s="2"/>
      <c r="O357" s="2"/>
      <c r="P357" s="2"/>
      <c r="Q357" s="2">
        <f t="shared" si="15"/>
        <v>4394</v>
      </c>
      <c r="S357" s="74" t="str">
        <f>VLOOKUP(T357,'COMP OKT'!$B:$B,1,0)</f>
        <v>1706814-00</v>
      </c>
      <c r="T357" s="102" t="str">
        <f t="shared" si="16"/>
        <v>1706814-00</v>
      </c>
      <c r="U357" s="74">
        <f t="shared" si="17"/>
        <v>4394</v>
      </c>
    </row>
    <row r="358" spans="1:21" x14ac:dyDescent="0.35">
      <c r="A358" s="77" t="s">
        <v>166</v>
      </c>
      <c r="B358" s="2"/>
      <c r="C358" s="2"/>
      <c r="D358" s="2"/>
      <c r="E358" s="2"/>
      <c r="F358" s="2"/>
      <c r="G358" s="2"/>
      <c r="H358" s="2"/>
      <c r="I358" s="2">
        <v>6710</v>
      </c>
      <c r="J358" s="2">
        <v>443</v>
      </c>
      <c r="K358" s="2">
        <v>3800</v>
      </c>
      <c r="L358" s="2"/>
      <c r="M358" s="2"/>
      <c r="N358" s="2"/>
      <c r="O358" s="2">
        <v>1500</v>
      </c>
      <c r="P358" s="2">
        <v>500</v>
      </c>
      <c r="Q358" s="2">
        <f t="shared" si="15"/>
        <v>11953</v>
      </c>
      <c r="S358" s="74" t="str">
        <f>VLOOKUP(T358,'COMP OKT'!$B:$B,1,0)</f>
        <v>1707616-00</v>
      </c>
      <c r="T358" s="102" t="str">
        <f t="shared" si="16"/>
        <v>1707616-00</v>
      </c>
      <c r="U358" s="74">
        <f t="shared" si="17"/>
        <v>11953</v>
      </c>
    </row>
    <row r="359" spans="1:21" x14ac:dyDescent="0.35">
      <c r="A359" s="77" t="s">
        <v>167</v>
      </c>
      <c r="B359" s="2"/>
      <c r="C359" s="2"/>
      <c r="D359" s="2"/>
      <c r="E359" s="2"/>
      <c r="F359" s="2"/>
      <c r="G359" s="2"/>
      <c r="H359" s="2"/>
      <c r="I359" s="2">
        <v>4920</v>
      </c>
      <c r="J359" s="2">
        <v>330</v>
      </c>
      <c r="K359" s="2"/>
      <c r="L359" s="2"/>
      <c r="M359" s="2"/>
      <c r="N359" s="2"/>
      <c r="O359" s="2">
        <v>6000</v>
      </c>
      <c r="P359" s="2">
        <v>500</v>
      </c>
      <c r="Q359" s="2">
        <f t="shared" si="15"/>
        <v>10750</v>
      </c>
      <c r="S359" s="74" t="str">
        <f>VLOOKUP(T359,'COMP OKT'!$B:$B,1,0)</f>
        <v>1711202-00</v>
      </c>
      <c r="T359" s="102" t="str">
        <f t="shared" si="16"/>
        <v>1711202-00</v>
      </c>
      <c r="U359" s="74">
        <f t="shared" si="17"/>
        <v>10750</v>
      </c>
    </row>
    <row r="360" spans="1:21" x14ac:dyDescent="0.35">
      <c r="A360" s="77" t="s">
        <v>275</v>
      </c>
      <c r="B360" s="2"/>
      <c r="C360" s="2"/>
      <c r="D360" s="2"/>
      <c r="E360" s="2"/>
      <c r="F360" s="2"/>
      <c r="G360" s="2"/>
      <c r="H360" s="2"/>
      <c r="I360" s="2"/>
      <c r="J360" s="2">
        <v>1588</v>
      </c>
      <c r="K360" s="2"/>
      <c r="L360" s="2"/>
      <c r="M360" s="2"/>
      <c r="N360" s="2"/>
      <c r="O360" s="2"/>
      <c r="P360" s="2"/>
      <c r="Q360" s="2">
        <f t="shared" si="15"/>
        <v>1588</v>
      </c>
      <c r="S360" s="74" t="str">
        <f>VLOOKUP(T360,'COMP OKT'!$B:$B,1,0)</f>
        <v>1711930-01</v>
      </c>
      <c r="T360" s="102" t="str">
        <f t="shared" si="16"/>
        <v>1711930-01</v>
      </c>
      <c r="U360" s="74">
        <f t="shared" si="17"/>
        <v>1588</v>
      </c>
    </row>
    <row r="361" spans="1:21" x14ac:dyDescent="0.35">
      <c r="A361" s="77" t="s">
        <v>813</v>
      </c>
      <c r="B361" s="2"/>
      <c r="C361" s="2"/>
      <c r="D361" s="2"/>
      <c r="E361" s="2"/>
      <c r="F361" s="2"/>
      <c r="G361" s="2"/>
      <c r="H361" s="2"/>
      <c r="I361" s="2"/>
      <c r="J361" s="2">
        <v>105</v>
      </c>
      <c r="K361" s="2"/>
      <c r="L361" s="2"/>
      <c r="M361" s="2"/>
      <c r="N361" s="2"/>
      <c r="O361" s="2"/>
      <c r="P361" s="2"/>
      <c r="Q361" s="2">
        <f t="shared" si="15"/>
        <v>105</v>
      </c>
      <c r="S361" s="74" t="str">
        <f>VLOOKUP(T361,'COMP OKT'!$B:$B,1,0)</f>
        <v>1711931-00</v>
      </c>
      <c r="T361" s="102" t="str">
        <f t="shared" si="16"/>
        <v>1711931-00</v>
      </c>
      <c r="U361" s="74">
        <f t="shared" si="17"/>
        <v>105</v>
      </c>
    </row>
    <row r="362" spans="1:21" x14ac:dyDescent="0.35">
      <c r="A362" s="77" t="s">
        <v>276</v>
      </c>
      <c r="B362" s="2"/>
      <c r="C362" s="2"/>
      <c r="D362" s="2"/>
      <c r="E362" s="2"/>
      <c r="F362" s="2"/>
      <c r="G362" s="2"/>
      <c r="H362" s="2"/>
      <c r="I362" s="2"/>
      <c r="J362" s="2">
        <v>10293</v>
      </c>
      <c r="K362" s="2"/>
      <c r="L362" s="2"/>
      <c r="M362" s="2"/>
      <c r="N362" s="2"/>
      <c r="O362" s="2">
        <v>3900</v>
      </c>
      <c r="P362" s="2"/>
      <c r="Q362" s="2">
        <f t="shared" si="15"/>
        <v>14193</v>
      </c>
      <c r="S362" s="74" t="str">
        <f>VLOOKUP(T362,'COMP OKT'!$B:$B,1,0)</f>
        <v>1711933-01</v>
      </c>
      <c r="T362" s="102" t="str">
        <f t="shared" si="16"/>
        <v>1711933-01</v>
      </c>
      <c r="U362" s="74">
        <f t="shared" si="17"/>
        <v>14193</v>
      </c>
    </row>
    <row r="363" spans="1:21" x14ac:dyDescent="0.35">
      <c r="A363" s="77" t="s">
        <v>7794</v>
      </c>
      <c r="B363" s="2"/>
      <c r="C363" s="2"/>
      <c r="D363" s="2"/>
      <c r="E363" s="2"/>
      <c r="F363" s="2"/>
      <c r="G363" s="2"/>
      <c r="H363" s="2"/>
      <c r="I363" s="2"/>
      <c r="J363" s="2">
        <v>577</v>
      </c>
      <c r="K363" s="2"/>
      <c r="L363" s="2"/>
      <c r="M363" s="2"/>
      <c r="N363" s="2"/>
      <c r="O363" s="2"/>
      <c r="P363" s="2"/>
      <c r="Q363" s="2">
        <f t="shared" si="15"/>
        <v>577</v>
      </c>
      <c r="S363" s="74" t="str">
        <f>VLOOKUP(T363,'COMP OKT'!$B:$B,1,0)</f>
        <v>1711936-01</v>
      </c>
      <c r="T363" s="102" t="str">
        <f t="shared" si="16"/>
        <v>1711936-01</v>
      </c>
      <c r="U363" s="74">
        <f t="shared" si="17"/>
        <v>577</v>
      </c>
    </row>
    <row r="364" spans="1:21" x14ac:dyDescent="0.35">
      <c r="A364" s="77" t="s">
        <v>815</v>
      </c>
      <c r="B364" s="2"/>
      <c r="C364" s="2"/>
      <c r="D364" s="2"/>
      <c r="E364" s="2"/>
      <c r="F364" s="2"/>
      <c r="G364" s="2"/>
      <c r="H364" s="2"/>
      <c r="I364" s="2"/>
      <c r="J364" s="2">
        <v>1543</v>
      </c>
      <c r="K364" s="2"/>
      <c r="L364" s="2"/>
      <c r="M364" s="2"/>
      <c r="N364" s="2"/>
      <c r="O364" s="2"/>
      <c r="P364" s="2"/>
      <c r="Q364" s="2">
        <f t="shared" si="15"/>
        <v>1543</v>
      </c>
      <c r="S364" s="74" t="str">
        <f>VLOOKUP(T364,'COMP OKT'!$B:$B,1,0)</f>
        <v>1711939-00</v>
      </c>
      <c r="T364" s="102" t="str">
        <f t="shared" si="16"/>
        <v>1711939-00</v>
      </c>
      <c r="U364" s="74">
        <f t="shared" si="17"/>
        <v>1543</v>
      </c>
    </row>
    <row r="365" spans="1:21" x14ac:dyDescent="0.35">
      <c r="A365" s="77" t="s">
        <v>816</v>
      </c>
      <c r="B365" s="2"/>
      <c r="C365" s="2"/>
      <c r="D365" s="2"/>
      <c r="E365" s="2"/>
      <c r="F365" s="2"/>
      <c r="G365" s="2"/>
      <c r="H365" s="2"/>
      <c r="I365" s="2"/>
      <c r="J365" s="2">
        <v>464</v>
      </c>
      <c r="K365" s="2"/>
      <c r="L365" s="2"/>
      <c r="M365" s="2"/>
      <c r="N365" s="2"/>
      <c r="O365" s="2"/>
      <c r="P365" s="2"/>
      <c r="Q365" s="2">
        <f t="shared" si="15"/>
        <v>464</v>
      </c>
      <c r="S365" s="74" t="str">
        <f>VLOOKUP(T365,'COMP OKT'!$B:$B,1,0)</f>
        <v>1711941-00</v>
      </c>
      <c r="T365" s="102" t="str">
        <f t="shared" si="16"/>
        <v>1711941-00</v>
      </c>
      <c r="U365" s="74">
        <f t="shared" si="17"/>
        <v>464</v>
      </c>
    </row>
    <row r="366" spans="1:21" x14ac:dyDescent="0.35">
      <c r="A366" s="77" t="s">
        <v>168</v>
      </c>
      <c r="B366" s="2"/>
      <c r="C366" s="2"/>
      <c r="D366" s="2"/>
      <c r="E366" s="2"/>
      <c r="F366" s="2"/>
      <c r="G366" s="2"/>
      <c r="H366" s="2">
        <v>71</v>
      </c>
      <c r="I366" s="2"/>
      <c r="J366" s="2"/>
      <c r="K366" s="2"/>
      <c r="L366" s="2"/>
      <c r="M366" s="2"/>
      <c r="N366" s="2"/>
      <c r="O366" s="2"/>
      <c r="P366" s="2"/>
      <c r="Q366" s="2">
        <f t="shared" si="15"/>
        <v>71</v>
      </c>
      <c r="S366" s="74" t="str">
        <f>VLOOKUP(T366,'COMP OKT'!$B:$B,1,0)</f>
        <v>1711982-00</v>
      </c>
      <c r="T366" s="102" t="str">
        <f t="shared" si="16"/>
        <v>1711982-00</v>
      </c>
      <c r="U366" s="74">
        <f t="shared" si="17"/>
        <v>71</v>
      </c>
    </row>
    <row r="367" spans="1:21" x14ac:dyDescent="0.35">
      <c r="A367" s="77" t="s">
        <v>817</v>
      </c>
      <c r="B367" s="2"/>
      <c r="C367" s="2"/>
      <c r="D367" s="2"/>
      <c r="E367" s="2"/>
      <c r="F367" s="2"/>
      <c r="G367" s="2"/>
      <c r="H367" s="2"/>
      <c r="I367" s="2"/>
      <c r="J367" s="2">
        <v>1723</v>
      </c>
      <c r="K367" s="2"/>
      <c r="L367" s="2"/>
      <c r="M367" s="2"/>
      <c r="N367" s="2"/>
      <c r="O367" s="2"/>
      <c r="P367" s="2"/>
      <c r="Q367" s="2">
        <f t="shared" si="15"/>
        <v>1723</v>
      </c>
      <c r="S367" s="74" t="str">
        <f>VLOOKUP(T367,'COMP OKT'!$B:$B,1,0)</f>
        <v>1712024-00</v>
      </c>
      <c r="T367" s="102" t="str">
        <f t="shared" si="16"/>
        <v>1712024-00</v>
      </c>
      <c r="U367" s="74">
        <f t="shared" si="17"/>
        <v>1723</v>
      </c>
    </row>
    <row r="368" spans="1:21" x14ac:dyDescent="0.35">
      <c r="A368" s="77" t="s">
        <v>818</v>
      </c>
      <c r="B368" s="2"/>
      <c r="C368" s="2"/>
      <c r="D368" s="2"/>
      <c r="E368" s="2"/>
      <c r="F368" s="2"/>
      <c r="G368" s="2"/>
      <c r="H368" s="2"/>
      <c r="I368" s="2"/>
      <c r="J368" s="2">
        <v>176</v>
      </c>
      <c r="K368" s="2"/>
      <c r="L368" s="2"/>
      <c r="M368" s="2"/>
      <c r="N368" s="2"/>
      <c r="O368" s="2"/>
      <c r="P368" s="2"/>
      <c r="Q368" s="2">
        <f t="shared" si="15"/>
        <v>176</v>
      </c>
      <c r="S368" s="74" t="str">
        <f>VLOOKUP(T368,'COMP OKT'!$B:$B,1,0)</f>
        <v>1712028-00</v>
      </c>
      <c r="T368" s="102" t="str">
        <f t="shared" si="16"/>
        <v>1712028-00</v>
      </c>
      <c r="U368" s="74">
        <f t="shared" si="17"/>
        <v>176</v>
      </c>
    </row>
    <row r="369" spans="1:21" x14ac:dyDescent="0.35">
      <c r="A369" s="77" t="s">
        <v>819</v>
      </c>
      <c r="B369" s="2"/>
      <c r="C369" s="2"/>
      <c r="D369" s="2"/>
      <c r="E369" s="2"/>
      <c r="F369" s="2"/>
      <c r="G369" s="2"/>
      <c r="H369" s="2"/>
      <c r="I369" s="2"/>
      <c r="J369" s="2">
        <v>501</v>
      </c>
      <c r="K369" s="2"/>
      <c r="L369" s="2"/>
      <c r="M369" s="2"/>
      <c r="N369" s="2"/>
      <c r="O369" s="2">
        <v>500</v>
      </c>
      <c r="P369" s="2"/>
      <c r="Q369" s="2">
        <f t="shared" si="15"/>
        <v>1001</v>
      </c>
      <c r="S369" s="74" t="str">
        <f>VLOOKUP(T369,'COMP OKT'!$B:$B,1,0)</f>
        <v>1712037-00</v>
      </c>
      <c r="T369" s="102" t="str">
        <f t="shared" si="16"/>
        <v>1712037-00</v>
      </c>
      <c r="U369" s="74">
        <f t="shared" si="17"/>
        <v>1001</v>
      </c>
    </row>
    <row r="370" spans="1:21" x14ac:dyDescent="0.35">
      <c r="A370" s="77" t="s">
        <v>820</v>
      </c>
      <c r="B370" s="2"/>
      <c r="C370" s="2"/>
      <c r="D370" s="2"/>
      <c r="E370" s="2"/>
      <c r="F370" s="2"/>
      <c r="G370" s="2"/>
      <c r="H370" s="2"/>
      <c r="I370" s="2"/>
      <c r="J370" s="2">
        <v>57</v>
      </c>
      <c r="K370" s="2"/>
      <c r="L370" s="2"/>
      <c r="M370" s="2"/>
      <c r="N370" s="2"/>
      <c r="O370" s="2"/>
      <c r="P370" s="2"/>
      <c r="Q370" s="2">
        <f t="shared" si="15"/>
        <v>57</v>
      </c>
      <c r="S370" s="74" t="str">
        <f>VLOOKUP(T370,'COMP OKT'!$B:$B,1,0)</f>
        <v>1712042-01</v>
      </c>
      <c r="T370" s="102" t="str">
        <f t="shared" si="16"/>
        <v>1712042-01</v>
      </c>
      <c r="U370" s="74">
        <f t="shared" si="17"/>
        <v>57</v>
      </c>
    </row>
    <row r="371" spans="1:21" x14ac:dyDescent="0.35">
      <c r="A371" s="77" t="s">
        <v>821</v>
      </c>
      <c r="B371" s="2"/>
      <c r="C371" s="2"/>
      <c r="D371" s="2"/>
      <c r="E371" s="2"/>
      <c r="F371" s="2"/>
      <c r="G371" s="2"/>
      <c r="H371" s="2"/>
      <c r="I371" s="2"/>
      <c r="J371" s="2">
        <v>259</v>
      </c>
      <c r="K371" s="2"/>
      <c r="L371" s="2"/>
      <c r="M371" s="2"/>
      <c r="N371" s="2"/>
      <c r="O371" s="2">
        <v>1000</v>
      </c>
      <c r="P371" s="2"/>
      <c r="Q371" s="2">
        <f t="shared" si="15"/>
        <v>1259</v>
      </c>
      <c r="S371" s="74" t="str">
        <f>VLOOKUP(T371,'COMP OKT'!$B:$B,1,0)</f>
        <v>1712046-00</v>
      </c>
      <c r="T371" s="102" t="str">
        <f t="shared" si="16"/>
        <v>1712046-00</v>
      </c>
      <c r="U371" s="74">
        <f t="shared" si="17"/>
        <v>1259</v>
      </c>
    </row>
    <row r="372" spans="1:21" x14ac:dyDescent="0.35">
      <c r="A372" s="77" t="s">
        <v>822</v>
      </c>
      <c r="B372" s="2"/>
      <c r="C372" s="2"/>
      <c r="D372" s="2"/>
      <c r="E372" s="2"/>
      <c r="F372" s="2"/>
      <c r="G372" s="2"/>
      <c r="H372" s="2"/>
      <c r="I372" s="2"/>
      <c r="J372" s="2">
        <v>360</v>
      </c>
      <c r="K372" s="2"/>
      <c r="L372" s="2"/>
      <c r="M372" s="2"/>
      <c r="N372" s="2"/>
      <c r="O372" s="2"/>
      <c r="P372" s="2"/>
      <c r="Q372" s="2">
        <f t="shared" si="15"/>
        <v>360</v>
      </c>
      <c r="S372" s="74" t="str">
        <f>VLOOKUP(T372,'COMP OKT'!$B:$B,1,0)</f>
        <v>1712048-00</v>
      </c>
      <c r="T372" s="102" t="str">
        <f t="shared" si="16"/>
        <v>1712048-00</v>
      </c>
      <c r="U372" s="74">
        <f t="shared" si="17"/>
        <v>360</v>
      </c>
    </row>
    <row r="373" spans="1:21" x14ac:dyDescent="0.35">
      <c r="A373" s="77" t="s">
        <v>823</v>
      </c>
      <c r="B373" s="2"/>
      <c r="C373" s="2"/>
      <c r="D373" s="2"/>
      <c r="E373" s="2"/>
      <c r="F373" s="2"/>
      <c r="G373" s="2"/>
      <c r="H373" s="2"/>
      <c r="I373" s="2"/>
      <c r="J373" s="2">
        <v>214</v>
      </c>
      <c r="K373" s="2"/>
      <c r="L373" s="2"/>
      <c r="M373" s="2"/>
      <c r="N373" s="2"/>
      <c r="O373" s="2"/>
      <c r="P373" s="2"/>
      <c r="Q373" s="2">
        <f t="shared" si="15"/>
        <v>214</v>
      </c>
      <c r="S373" s="74" t="str">
        <f>VLOOKUP(T373,'COMP OKT'!$B:$B,1,0)</f>
        <v>1712051-00</v>
      </c>
      <c r="T373" s="102" t="str">
        <f t="shared" si="16"/>
        <v>1712051-00</v>
      </c>
      <c r="U373" s="74">
        <f t="shared" si="17"/>
        <v>214</v>
      </c>
    </row>
    <row r="374" spans="1:21" x14ac:dyDescent="0.35">
      <c r="A374" s="77" t="s">
        <v>824</v>
      </c>
      <c r="B374" s="2"/>
      <c r="C374" s="2"/>
      <c r="D374" s="2"/>
      <c r="E374" s="2"/>
      <c r="F374" s="2"/>
      <c r="G374" s="2"/>
      <c r="H374" s="2"/>
      <c r="I374" s="2"/>
      <c r="J374" s="2">
        <v>1278</v>
      </c>
      <c r="K374" s="2"/>
      <c r="L374" s="2"/>
      <c r="M374" s="2"/>
      <c r="N374" s="2"/>
      <c r="O374" s="2">
        <v>500</v>
      </c>
      <c r="P374" s="2"/>
      <c r="Q374" s="2">
        <f t="shared" si="15"/>
        <v>1778</v>
      </c>
      <c r="S374" s="74" t="str">
        <f>VLOOKUP(T374,'COMP OKT'!$B:$B,1,0)</f>
        <v>1712068-00</v>
      </c>
      <c r="T374" s="102" t="str">
        <f t="shared" si="16"/>
        <v>1712068-00</v>
      </c>
      <c r="U374" s="74">
        <f t="shared" si="17"/>
        <v>1778</v>
      </c>
    </row>
    <row r="375" spans="1:21" x14ac:dyDescent="0.35">
      <c r="A375" s="77" t="s">
        <v>277</v>
      </c>
      <c r="B375" s="2"/>
      <c r="C375" s="2"/>
      <c r="D375" s="2"/>
      <c r="E375" s="2"/>
      <c r="F375" s="2"/>
      <c r="G375" s="2"/>
      <c r="H375" s="2"/>
      <c r="I375" s="2"/>
      <c r="J375" s="2">
        <v>2818</v>
      </c>
      <c r="K375" s="2"/>
      <c r="L375" s="2"/>
      <c r="M375" s="2"/>
      <c r="N375" s="2"/>
      <c r="O375" s="2"/>
      <c r="P375" s="2"/>
      <c r="Q375" s="2">
        <f t="shared" si="15"/>
        <v>2818</v>
      </c>
      <c r="S375" s="74" t="str">
        <f>VLOOKUP(T375,'COMP OKT'!$B:$B,1,0)</f>
        <v>1712120-00</v>
      </c>
      <c r="T375" s="102" t="str">
        <f t="shared" si="16"/>
        <v>1712120-00</v>
      </c>
      <c r="U375" s="74">
        <f t="shared" si="17"/>
        <v>2818</v>
      </c>
    </row>
    <row r="376" spans="1:21" x14ac:dyDescent="0.35">
      <c r="A376" s="77" t="s">
        <v>278</v>
      </c>
      <c r="B376" s="2"/>
      <c r="C376" s="2"/>
      <c r="D376" s="2"/>
      <c r="E376" s="2"/>
      <c r="F376" s="2"/>
      <c r="G376" s="2"/>
      <c r="H376" s="2"/>
      <c r="I376" s="2"/>
      <c r="J376" s="2">
        <v>21</v>
      </c>
      <c r="K376" s="2"/>
      <c r="L376" s="2"/>
      <c r="M376" s="2"/>
      <c r="N376" s="2"/>
      <c r="O376" s="2"/>
      <c r="P376" s="2"/>
      <c r="Q376" s="2">
        <f t="shared" si="15"/>
        <v>21</v>
      </c>
      <c r="S376" s="74" t="str">
        <f>VLOOKUP(T376,'COMP OKT'!$B:$B,1,0)</f>
        <v>1712121-00</v>
      </c>
      <c r="T376" s="102" t="str">
        <f t="shared" si="16"/>
        <v>1712121-00</v>
      </c>
      <c r="U376" s="74">
        <f t="shared" si="17"/>
        <v>21</v>
      </c>
    </row>
    <row r="377" spans="1:21" x14ac:dyDescent="0.35">
      <c r="A377" s="77" t="s">
        <v>517</v>
      </c>
      <c r="B377" s="2"/>
      <c r="C377" s="2"/>
      <c r="D377" s="2"/>
      <c r="E377" s="2"/>
      <c r="F377" s="2"/>
      <c r="G377" s="2"/>
      <c r="H377" s="2"/>
      <c r="I377" s="2"/>
      <c r="J377" s="2">
        <v>7950</v>
      </c>
      <c r="K377" s="2"/>
      <c r="L377" s="2"/>
      <c r="M377" s="2"/>
      <c r="N377" s="2"/>
      <c r="O377" s="2"/>
      <c r="P377" s="2"/>
      <c r="Q377" s="2">
        <f t="shared" si="15"/>
        <v>7950</v>
      </c>
      <c r="S377" s="74" t="str">
        <f>VLOOKUP(T377,'COMP OKT'!$B:$B,1,0)</f>
        <v>1712125-00</v>
      </c>
      <c r="T377" s="102" t="str">
        <f t="shared" si="16"/>
        <v>1712125-00</v>
      </c>
      <c r="U377" s="74">
        <f t="shared" si="17"/>
        <v>7950</v>
      </c>
    </row>
    <row r="378" spans="1:21" x14ac:dyDescent="0.35">
      <c r="A378" s="77" t="s">
        <v>825</v>
      </c>
      <c r="B378" s="2"/>
      <c r="C378" s="2"/>
      <c r="D378" s="2"/>
      <c r="E378" s="2"/>
      <c r="F378" s="2"/>
      <c r="G378" s="2"/>
      <c r="H378" s="2"/>
      <c r="I378" s="2"/>
      <c r="J378" s="2">
        <v>5710</v>
      </c>
      <c r="K378" s="2"/>
      <c r="L378" s="2"/>
      <c r="M378" s="2"/>
      <c r="N378" s="2"/>
      <c r="O378" s="2">
        <v>1000</v>
      </c>
      <c r="P378" s="2"/>
      <c r="Q378" s="2">
        <f t="shared" si="15"/>
        <v>6710</v>
      </c>
      <c r="S378" s="74" t="str">
        <f>VLOOKUP(T378,'COMP OKT'!$B:$B,1,0)</f>
        <v>1712129-01</v>
      </c>
      <c r="T378" s="102" t="str">
        <f t="shared" si="16"/>
        <v>1712129-01</v>
      </c>
      <c r="U378" s="74">
        <f t="shared" si="17"/>
        <v>6710</v>
      </c>
    </row>
    <row r="379" spans="1:21" x14ac:dyDescent="0.35">
      <c r="A379" s="77" t="s">
        <v>279</v>
      </c>
      <c r="B379" s="2"/>
      <c r="C379" s="2"/>
      <c r="D379" s="2"/>
      <c r="E379" s="2"/>
      <c r="F379" s="2"/>
      <c r="G379" s="2"/>
      <c r="H379" s="2"/>
      <c r="I379" s="2"/>
      <c r="J379" s="2">
        <v>150</v>
      </c>
      <c r="K379" s="2"/>
      <c r="L379" s="2"/>
      <c r="M379" s="2"/>
      <c r="N379" s="2"/>
      <c r="O379" s="2">
        <v>1000</v>
      </c>
      <c r="P379" s="2"/>
      <c r="Q379" s="2">
        <f t="shared" si="15"/>
        <v>1150</v>
      </c>
      <c r="S379" s="74" t="str">
        <f>VLOOKUP(T379,'COMP OKT'!$B:$B,1,0)</f>
        <v>1712238-01</v>
      </c>
      <c r="T379" s="102" t="str">
        <f t="shared" si="16"/>
        <v>1712238-01</v>
      </c>
      <c r="U379" s="74">
        <f t="shared" si="17"/>
        <v>1150</v>
      </c>
    </row>
    <row r="380" spans="1:21" x14ac:dyDescent="0.35">
      <c r="A380" s="77" t="s">
        <v>280</v>
      </c>
      <c r="B380" s="2"/>
      <c r="C380" s="2"/>
      <c r="D380" s="2"/>
      <c r="E380" s="2"/>
      <c r="F380" s="2"/>
      <c r="G380" s="2"/>
      <c r="H380" s="2"/>
      <c r="I380" s="2"/>
      <c r="J380" s="2">
        <v>1434</v>
      </c>
      <c r="K380" s="2"/>
      <c r="L380" s="2"/>
      <c r="M380" s="2"/>
      <c r="N380" s="2"/>
      <c r="O380" s="2"/>
      <c r="P380" s="2"/>
      <c r="Q380" s="2">
        <f t="shared" si="15"/>
        <v>1434</v>
      </c>
      <c r="S380" s="74" t="str">
        <f>VLOOKUP(T380,'COMP OKT'!$B:$B,1,0)</f>
        <v>1712239-01</v>
      </c>
      <c r="T380" s="102" t="str">
        <f t="shared" si="16"/>
        <v>1712239-01</v>
      </c>
      <c r="U380" s="74">
        <f t="shared" si="17"/>
        <v>1434</v>
      </c>
    </row>
    <row r="381" spans="1:21" x14ac:dyDescent="0.35">
      <c r="A381" s="77" t="s">
        <v>281</v>
      </c>
      <c r="B381" s="2"/>
      <c r="C381" s="2"/>
      <c r="D381" s="2"/>
      <c r="E381" s="2"/>
      <c r="F381" s="2"/>
      <c r="G381" s="2"/>
      <c r="H381" s="2"/>
      <c r="I381" s="2"/>
      <c r="J381" s="2">
        <v>4106</v>
      </c>
      <c r="K381" s="2"/>
      <c r="L381" s="2"/>
      <c r="M381" s="2"/>
      <c r="N381" s="2"/>
      <c r="O381" s="2">
        <v>1000</v>
      </c>
      <c r="P381" s="2"/>
      <c r="Q381" s="2">
        <f t="shared" si="15"/>
        <v>5106</v>
      </c>
      <c r="S381" s="74" t="str">
        <f>VLOOKUP(T381,'COMP OKT'!$B:$B,1,0)</f>
        <v>1712247-01</v>
      </c>
      <c r="T381" s="102" t="str">
        <f t="shared" si="16"/>
        <v>1712247-01</v>
      </c>
      <c r="U381" s="74">
        <f t="shared" si="17"/>
        <v>5106</v>
      </c>
    </row>
    <row r="382" spans="1:21" x14ac:dyDescent="0.35">
      <c r="A382" s="77" t="s">
        <v>171</v>
      </c>
      <c r="B382" s="2"/>
      <c r="C382" s="2"/>
      <c r="D382" s="2"/>
      <c r="E382" s="2"/>
      <c r="F382" s="2"/>
      <c r="G382" s="2"/>
      <c r="H382" s="2"/>
      <c r="I382" s="2"/>
      <c r="J382" s="2">
        <v>228</v>
      </c>
      <c r="K382" s="2"/>
      <c r="L382" s="2"/>
      <c r="M382" s="2"/>
      <c r="N382" s="2"/>
      <c r="O382" s="2">
        <v>2000</v>
      </c>
      <c r="P382" s="2"/>
      <c r="Q382" s="2">
        <f t="shared" si="15"/>
        <v>2228</v>
      </c>
      <c r="S382" s="74" t="str">
        <f>VLOOKUP(T382,'COMP OKT'!$B:$B,1,0)</f>
        <v>1712259-00</v>
      </c>
      <c r="T382" s="102" t="str">
        <f t="shared" si="16"/>
        <v>1712259-00</v>
      </c>
      <c r="U382" s="74">
        <f t="shared" si="17"/>
        <v>2228</v>
      </c>
    </row>
    <row r="383" spans="1:21" x14ac:dyDescent="0.35">
      <c r="A383" s="77" t="s">
        <v>172</v>
      </c>
      <c r="B383" s="2"/>
      <c r="C383" s="2"/>
      <c r="D383" s="2"/>
      <c r="E383" s="2"/>
      <c r="F383" s="2"/>
      <c r="G383" s="2"/>
      <c r="H383" s="2"/>
      <c r="I383" s="2"/>
      <c r="J383" s="2">
        <v>64</v>
      </c>
      <c r="K383" s="2"/>
      <c r="L383" s="2"/>
      <c r="M383" s="2"/>
      <c r="N383" s="2"/>
      <c r="O383" s="2">
        <v>2200</v>
      </c>
      <c r="P383" s="2"/>
      <c r="Q383" s="2">
        <f t="shared" si="15"/>
        <v>2264</v>
      </c>
      <c r="S383" s="74" t="str">
        <f>VLOOKUP(T383,'COMP OKT'!$B:$B,1,0)</f>
        <v>1712270-00</v>
      </c>
      <c r="T383" s="102" t="str">
        <f t="shared" si="16"/>
        <v>1712270-00</v>
      </c>
      <c r="U383" s="74">
        <f t="shared" si="17"/>
        <v>2264</v>
      </c>
    </row>
    <row r="384" spans="1:21" x14ac:dyDescent="0.35">
      <c r="A384" s="77" t="s">
        <v>282</v>
      </c>
      <c r="B384" s="2"/>
      <c r="C384" s="2"/>
      <c r="D384" s="2"/>
      <c r="E384" s="2"/>
      <c r="F384" s="2"/>
      <c r="G384" s="2"/>
      <c r="H384" s="2"/>
      <c r="I384" s="2"/>
      <c r="J384" s="2">
        <v>2466</v>
      </c>
      <c r="K384" s="2"/>
      <c r="L384" s="2"/>
      <c r="M384" s="2"/>
      <c r="N384" s="2"/>
      <c r="O384" s="2">
        <v>1000</v>
      </c>
      <c r="P384" s="2"/>
      <c r="Q384" s="2">
        <f t="shared" si="15"/>
        <v>3466</v>
      </c>
      <c r="S384" s="74" t="str">
        <f>VLOOKUP(T384,'COMP OKT'!$B:$B,1,0)</f>
        <v>1712276-00</v>
      </c>
      <c r="T384" s="102" t="str">
        <f t="shared" si="16"/>
        <v>1712276-00</v>
      </c>
      <c r="U384" s="74">
        <f t="shared" si="17"/>
        <v>3466</v>
      </c>
    </row>
    <row r="385" spans="1:21" x14ac:dyDescent="0.35">
      <c r="A385" s="77" t="s">
        <v>826</v>
      </c>
      <c r="B385" s="2"/>
      <c r="C385" s="2"/>
      <c r="D385" s="2"/>
      <c r="E385" s="2"/>
      <c r="F385" s="2"/>
      <c r="G385" s="2"/>
      <c r="H385" s="2"/>
      <c r="I385" s="2"/>
      <c r="J385" s="2">
        <v>2932</v>
      </c>
      <c r="K385" s="2"/>
      <c r="L385" s="2"/>
      <c r="M385" s="2"/>
      <c r="N385" s="2"/>
      <c r="O385" s="2">
        <v>1000</v>
      </c>
      <c r="P385" s="2"/>
      <c r="Q385" s="2">
        <f t="shared" si="15"/>
        <v>3932</v>
      </c>
      <c r="S385" s="74" t="str">
        <f>VLOOKUP(T385,'COMP OKT'!$B:$B,1,0)</f>
        <v>1712280-00</v>
      </c>
      <c r="T385" s="102" t="str">
        <f t="shared" si="16"/>
        <v>1712280-00</v>
      </c>
      <c r="U385" s="74">
        <f t="shared" si="17"/>
        <v>3932</v>
      </c>
    </row>
    <row r="386" spans="1:21" x14ac:dyDescent="0.35">
      <c r="A386" s="77" t="s">
        <v>283</v>
      </c>
      <c r="B386" s="2"/>
      <c r="C386" s="2"/>
      <c r="D386" s="2"/>
      <c r="E386" s="2"/>
      <c r="F386" s="2"/>
      <c r="G386" s="2"/>
      <c r="H386" s="2"/>
      <c r="I386" s="2"/>
      <c r="J386" s="2">
        <v>2950</v>
      </c>
      <c r="K386" s="2"/>
      <c r="L386" s="2"/>
      <c r="M386" s="2"/>
      <c r="N386" s="2"/>
      <c r="O386" s="2">
        <v>1000</v>
      </c>
      <c r="P386" s="2"/>
      <c r="Q386" s="2">
        <f t="shared" si="15"/>
        <v>3950</v>
      </c>
      <c r="S386" s="74" t="str">
        <f>VLOOKUP(T386,'COMP OKT'!$B:$B,1,0)</f>
        <v>1712285-00</v>
      </c>
      <c r="T386" s="102" t="str">
        <f t="shared" si="16"/>
        <v>1712285-00</v>
      </c>
      <c r="U386" s="74">
        <f t="shared" si="17"/>
        <v>3950</v>
      </c>
    </row>
    <row r="387" spans="1:21" x14ac:dyDescent="0.35">
      <c r="A387" s="77" t="s">
        <v>284</v>
      </c>
      <c r="B387" s="2"/>
      <c r="C387" s="2">
        <v>9220</v>
      </c>
      <c r="D387" s="2"/>
      <c r="E387" s="2"/>
      <c r="F387" s="2"/>
      <c r="G387" s="2"/>
      <c r="H387" s="2"/>
      <c r="I387" s="2"/>
      <c r="J387" s="2">
        <v>16684</v>
      </c>
      <c r="K387" s="2"/>
      <c r="L387" s="2"/>
      <c r="M387" s="2"/>
      <c r="N387" s="2"/>
      <c r="O387" s="2">
        <v>1000</v>
      </c>
      <c r="P387" s="2"/>
      <c r="Q387" s="2">
        <f t="shared" ref="Q387:Q450" si="18">SUM(B387:O387)-P387</f>
        <v>26904</v>
      </c>
      <c r="S387" s="74" t="str">
        <f>VLOOKUP(T387,'COMP OKT'!$B:$B,1,0)</f>
        <v>1713658-00</v>
      </c>
      <c r="T387" s="102" t="str">
        <f t="shared" ref="T387:T450" si="19">A387</f>
        <v>1713658-00</v>
      </c>
      <c r="U387" s="74">
        <f t="shared" ref="U387:U450" si="20">Q387</f>
        <v>26904</v>
      </c>
    </row>
    <row r="388" spans="1:21" x14ac:dyDescent="0.35">
      <c r="A388" s="77" t="s">
        <v>173</v>
      </c>
      <c r="B388" s="2"/>
      <c r="C388" s="2"/>
      <c r="D388" s="2"/>
      <c r="E388" s="2"/>
      <c r="F388" s="2"/>
      <c r="G388" s="2"/>
      <c r="H388" s="2"/>
      <c r="I388" s="2">
        <v>574</v>
      </c>
      <c r="J388" s="2">
        <v>953</v>
      </c>
      <c r="K388" s="2"/>
      <c r="L388" s="2"/>
      <c r="M388" s="2"/>
      <c r="N388" s="2"/>
      <c r="O388" s="2"/>
      <c r="P388" s="2"/>
      <c r="Q388" s="2">
        <f t="shared" si="18"/>
        <v>1527</v>
      </c>
      <c r="S388" s="74" t="str">
        <f>VLOOKUP(T388,'COMP OKT'!$B:$B,1,0)</f>
        <v>1713880-00</v>
      </c>
      <c r="T388" s="102" t="str">
        <f t="shared" si="19"/>
        <v>1713880-00</v>
      </c>
      <c r="U388" s="74">
        <f t="shared" si="20"/>
        <v>1527</v>
      </c>
    </row>
    <row r="389" spans="1:21" x14ac:dyDescent="0.35">
      <c r="A389" s="77" t="s">
        <v>174</v>
      </c>
      <c r="B389" s="2"/>
      <c r="C389" s="2"/>
      <c r="D389" s="2"/>
      <c r="E389" s="2"/>
      <c r="F389" s="2"/>
      <c r="G389" s="2"/>
      <c r="H389" s="2"/>
      <c r="I389" s="2"/>
      <c r="J389" s="2">
        <v>4138</v>
      </c>
      <c r="K389" s="2"/>
      <c r="L389" s="2"/>
      <c r="M389" s="2"/>
      <c r="N389" s="2"/>
      <c r="O389" s="2">
        <v>1004</v>
      </c>
      <c r="P389" s="2"/>
      <c r="Q389" s="2">
        <f t="shared" si="18"/>
        <v>5142</v>
      </c>
      <c r="S389" s="74" t="str">
        <f>VLOOKUP(T389,'COMP OKT'!$B:$B,1,0)</f>
        <v>1714750-00</v>
      </c>
      <c r="T389" s="102" t="str">
        <f t="shared" si="19"/>
        <v>1714750-00</v>
      </c>
      <c r="U389" s="74">
        <f t="shared" si="20"/>
        <v>5142</v>
      </c>
    </row>
    <row r="390" spans="1:21" x14ac:dyDescent="0.35">
      <c r="A390" s="77" t="s">
        <v>285</v>
      </c>
      <c r="B390" s="2"/>
      <c r="C390" s="2"/>
      <c r="D390" s="2"/>
      <c r="E390" s="2"/>
      <c r="F390" s="2"/>
      <c r="G390" s="2"/>
      <c r="H390" s="2"/>
      <c r="I390" s="2"/>
      <c r="J390" s="2">
        <v>383</v>
      </c>
      <c r="K390" s="2"/>
      <c r="L390" s="2"/>
      <c r="M390" s="2"/>
      <c r="N390" s="2"/>
      <c r="O390" s="2">
        <v>500</v>
      </c>
      <c r="P390" s="2"/>
      <c r="Q390" s="2">
        <f t="shared" si="18"/>
        <v>883</v>
      </c>
      <c r="S390" s="74" t="str">
        <f>VLOOKUP(T390,'COMP OKT'!$B:$B,1,0)</f>
        <v>1714754-00</v>
      </c>
      <c r="T390" s="102" t="str">
        <f t="shared" si="19"/>
        <v>1714754-00</v>
      </c>
      <c r="U390" s="74">
        <f t="shared" si="20"/>
        <v>883</v>
      </c>
    </row>
    <row r="391" spans="1:21" x14ac:dyDescent="0.35">
      <c r="A391" s="77" t="s">
        <v>829</v>
      </c>
      <c r="B391" s="2"/>
      <c r="C391" s="2"/>
      <c r="D391" s="2"/>
      <c r="E391" s="2"/>
      <c r="F391" s="2"/>
      <c r="G391" s="2"/>
      <c r="H391" s="2"/>
      <c r="I391" s="2">
        <v>900</v>
      </c>
      <c r="J391" s="2">
        <v>1352</v>
      </c>
      <c r="K391" s="2"/>
      <c r="L391" s="2"/>
      <c r="M391" s="2"/>
      <c r="N391" s="2"/>
      <c r="O391" s="2">
        <v>250</v>
      </c>
      <c r="P391" s="2"/>
      <c r="Q391" s="2">
        <f t="shared" si="18"/>
        <v>2502</v>
      </c>
      <c r="S391" s="74" t="str">
        <f>VLOOKUP(T391,'COMP OKT'!$B:$B,1,0)</f>
        <v>1714756-01</v>
      </c>
      <c r="T391" s="102" t="str">
        <f t="shared" si="19"/>
        <v>1714756-01</v>
      </c>
      <c r="U391" s="74">
        <f t="shared" si="20"/>
        <v>2502</v>
      </c>
    </row>
    <row r="392" spans="1:21" x14ac:dyDescent="0.35">
      <c r="A392" s="77" t="s">
        <v>286</v>
      </c>
      <c r="B392" s="2"/>
      <c r="C392" s="2"/>
      <c r="D392" s="2"/>
      <c r="E392" s="2"/>
      <c r="F392" s="2"/>
      <c r="G392" s="2"/>
      <c r="H392" s="2"/>
      <c r="I392" s="2"/>
      <c r="J392" s="2">
        <v>1625</v>
      </c>
      <c r="K392" s="2"/>
      <c r="L392" s="2"/>
      <c r="M392" s="2"/>
      <c r="N392" s="2"/>
      <c r="O392" s="2">
        <v>1000</v>
      </c>
      <c r="P392" s="2"/>
      <c r="Q392" s="2">
        <f t="shared" si="18"/>
        <v>2625</v>
      </c>
      <c r="S392" s="74" t="str">
        <f>VLOOKUP(T392,'COMP OKT'!$B:$B,1,0)</f>
        <v>1714761-00</v>
      </c>
      <c r="T392" s="102" t="str">
        <f t="shared" si="19"/>
        <v>1714761-00</v>
      </c>
      <c r="U392" s="74">
        <f t="shared" si="20"/>
        <v>2625</v>
      </c>
    </row>
    <row r="393" spans="1:21" x14ac:dyDescent="0.35">
      <c r="A393" s="77" t="s">
        <v>397</v>
      </c>
      <c r="B393" s="2"/>
      <c r="C393" s="2"/>
      <c r="D393" s="2"/>
      <c r="E393" s="2"/>
      <c r="F393" s="2"/>
      <c r="G393" s="2"/>
      <c r="H393" s="2">
        <v>1000</v>
      </c>
      <c r="I393" s="2"/>
      <c r="J393" s="2">
        <v>1109</v>
      </c>
      <c r="K393" s="2"/>
      <c r="L393" s="2"/>
      <c r="M393" s="2"/>
      <c r="N393" s="2"/>
      <c r="O393" s="2"/>
      <c r="P393" s="2"/>
      <c r="Q393" s="2">
        <f t="shared" si="18"/>
        <v>2109</v>
      </c>
      <c r="S393" s="74" t="str">
        <f>VLOOKUP(T393,'COMP OKT'!$B:$B,1,0)</f>
        <v>1715094-02</v>
      </c>
      <c r="T393" s="102" t="str">
        <f t="shared" si="19"/>
        <v>1715094-02</v>
      </c>
      <c r="U393" s="74">
        <f t="shared" si="20"/>
        <v>2109</v>
      </c>
    </row>
    <row r="394" spans="1:21" x14ac:dyDescent="0.35">
      <c r="A394" s="77" t="s">
        <v>830</v>
      </c>
      <c r="B394" s="2"/>
      <c r="C394" s="2"/>
      <c r="D394" s="2"/>
      <c r="E394" s="2"/>
      <c r="F394" s="2"/>
      <c r="G394" s="2"/>
      <c r="H394" s="2"/>
      <c r="I394" s="2"/>
      <c r="J394" s="2">
        <v>662</v>
      </c>
      <c r="K394" s="2"/>
      <c r="L394" s="2"/>
      <c r="M394" s="2"/>
      <c r="N394" s="2"/>
      <c r="O394" s="2"/>
      <c r="P394" s="2"/>
      <c r="Q394" s="2">
        <f t="shared" si="18"/>
        <v>662</v>
      </c>
      <c r="S394" s="74" t="str">
        <f>VLOOKUP(T394,'COMP OKT'!$B:$B,1,0)</f>
        <v>1715247-00</v>
      </c>
      <c r="T394" s="102" t="str">
        <f t="shared" si="19"/>
        <v>1715247-00</v>
      </c>
      <c r="U394" s="74">
        <f t="shared" si="20"/>
        <v>662</v>
      </c>
    </row>
    <row r="395" spans="1:21" x14ac:dyDescent="0.35">
      <c r="A395" s="77" t="s">
        <v>831</v>
      </c>
      <c r="B395" s="2"/>
      <c r="C395" s="2"/>
      <c r="D395" s="2"/>
      <c r="E395" s="2"/>
      <c r="F395" s="2"/>
      <c r="G395" s="2"/>
      <c r="H395" s="2"/>
      <c r="I395" s="2"/>
      <c r="J395" s="2">
        <v>2613</v>
      </c>
      <c r="K395" s="2"/>
      <c r="L395" s="2"/>
      <c r="M395" s="2"/>
      <c r="N395" s="2"/>
      <c r="O395" s="2"/>
      <c r="P395" s="2"/>
      <c r="Q395" s="2">
        <f t="shared" si="18"/>
        <v>2613</v>
      </c>
      <c r="S395" s="74" t="str">
        <f>VLOOKUP(T395,'COMP OKT'!$B:$B,1,0)</f>
        <v>1715248-00</v>
      </c>
      <c r="T395" s="102" t="str">
        <f t="shared" si="19"/>
        <v>1715248-00</v>
      </c>
      <c r="U395" s="74">
        <f t="shared" si="20"/>
        <v>2613</v>
      </c>
    </row>
    <row r="396" spans="1:21" x14ac:dyDescent="0.35">
      <c r="A396" s="77" t="s">
        <v>832</v>
      </c>
      <c r="B396" s="2"/>
      <c r="C396" s="2"/>
      <c r="D396" s="2"/>
      <c r="E396" s="2"/>
      <c r="F396" s="2"/>
      <c r="G396" s="2"/>
      <c r="H396" s="2"/>
      <c r="I396" s="2"/>
      <c r="J396" s="2">
        <v>52</v>
      </c>
      <c r="K396" s="2"/>
      <c r="L396" s="2"/>
      <c r="M396" s="2"/>
      <c r="N396" s="2"/>
      <c r="O396" s="2"/>
      <c r="P396" s="2"/>
      <c r="Q396" s="2">
        <f t="shared" si="18"/>
        <v>52</v>
      </c>
      <c r="S396" s="74" t="str">
        <f>VLOOKUP(T396,'COMP OKT'!$B:$B,1,0)</f>
        <v>1715276-00</v>
      </c>
      <c r="T396" s="102" t="str">
        <f t="shared" si="19"/>
        <v>1715276-00</v>
      </c>
      <c r="U396" s="74">
        <f t="shared" si="20"/>
        <v>52</v>
      </c>
    </row>
    <row r="397" spans="1:21" x14ac:dyDescent="0.35">
      <c r="A397" s="77" t="s">
        <v>833</v>
      </c>
      <c r="B397" s="2"/>
      <c r="C397" s="2"/>
      <c r="D397" s="2"/>
      <c r="E397" s="2"/>
      <c r="F397" s="2"/>
      <c r="G397" s="2"/>
      <c r="H397" s="2"/>
      <c r="I397" s="2"/>
      <c r="J397" s="2">
        <v>376</v>
      </c>
      <c r="K397" s="2"/>
      <c r="L397" s="2"/>
      <c r="M397" s="2"/>
      <c r="N397" s="2"/>
      <c r="O397" s="2"/>
      <c r="P397" s="2"/>
      <c r="Q397" s="2">
        <f t="shared" si="18"/>
        <v>376</v>
      </c>
      <c r="S397" s="74" t="str">
        <f>VLOOKUP(T397,'COMP OKT'!$B:$B,1,0)</f>
        <v>1715277-01</v>
      </c>
      <c r="T397" s="102" t="str">
        <f t="shared" si="19"/>
        <v>1715277-01</v>
      </c>
      <c r="U397" s="74">
        <f t="shared" si="20"/>
        <v>376</v>
      </c>
    </row>
    <row r="398" spans="1:21" x14ac:dyDescent="0.35">
      <c r="A398" s="77" t="s">
        <v>175</v>
      </c>
      <c r="B398" s="2"/>
      <c r="C398" s="2"/>
      <c r="D398" s="2"/>
      <c r="E398" s="2"/>
      <c r="F398" s="2"/>
      <c r="G398" s="2"/>
      <c r="H398" s="2"/>
      <c r="I398" s="2"/>
      <c r="J398" s="2">
        <v>1485</v>
      </c>
      <c r="K398" s="2"/>
      <c r="L398" s="2"/>
      <c r="M398" s="2"/>
      <c r="N398" s="2"/>
      <c r="O398" s="2">
        <v>6000</v>
      </c>
      <c r="P398" s="2"/>
      <c r="Q398" s="2">
        <f t="shared" si="18"/>
        <v>7485</v>
      </c>
      <c r="S398" s="74" t="str">
        <f>VLOOKUP(T398,'COMP OKT'!$B:$B,1,0)</f>
        <v>1715283-00</v>
      </c>
      <c r="T398" s="102" t="str">
        <f t="shared" si="19"/>
        <v>1715283-00</v>
      </c>
      <c r="U398" s="74">
        <f t="shared" si="20"/>
        <v>7485</v>
      </c>
    </row>
    <row r="399" spans="1:21" x14ac:dyDescent="0.35">
      <c r="A399" s="77" t="s">
        <v>176</v>
      </c>
      <c r="B399" s="2"/>
      <c r="C399" s="2"/>
      <c r="D399" s="2"/>
      <c r="E399" s="2"/>
      <c r="F399" s="2"/>
      <c r="G399" s="2"/>
      <c r="H399" s="2"/>
      <c r="I399" s="2"/>
      <c r="J399" s="2">
        <v>1935</v>
      </c>
      <c r="K399" s="2">
        <v>368</v>
      </c>
      <c r="L399" s="2"/>
      <c r="M399" s="2"/>
      <c r="N399" s="2"/>
      <c r="O399" s="2">
        <v>412</v>
      </c>
      <c r="P399" s="2"/>
      <c r="Q399" s="2">
        <f t="shared" si="18"/>
        <v>2715</v>
      </c>
      <c r="S399" s="74" t="str">
        <f>VLOOKUP(T399,'COMP OKT'!$B:$B,1,0)</f>
        <v>1716021-01</v>
      </c>
      <c r="T399" s="102" t="str">
        <f t="shared" si="19"/>
        <v>1716021-01</v>
      </c>
      <c r="U399" s="74">
        <f t="shared" si="20"/>
        <v>2715</v>
      </c>
    </row>
    <row r="400" spans="1:21" x14ac:dyDescent="0.35">
      <c r="A400" s="77" t="s">
        <v>834</v>
      </c>
      <c r="B400" s="2"/>
      <c r="C400" s="2"/>
      <c r="D400" s="2"/>
      <c r="E400" s="2"/>
      <c r="F400" s="2"/>
      <c r="G400" s="2"/>
      <c r="H400" s="2"/>
      <c r="I400" s="2">
        <v>74</v>
      </c>
      <c r="J400" s="2">
        <v>619</v>
      </c>
      <c r="K400" s="2"/>
      <c r="L400" s="2"/>
      <c r="M400" s="2"/>
      <c r="N400" s="2"/>
      <c r="O400" s="2"/>
      <c r="P400" s="2"/>
      <c r="Q400" s="2">
        <f t="shared" si="18"/>
        <v>693</v>
      </c>
      <c r="S400" s="74" t="str">
        <f>VLOOKUP(T400,'COMP OKT'!$B:$B,1,0)</f>
        <v>1717384-00</v>
      </c>
      <c r="T400" s="102" t="str">
        <f t="shared" si="19"/>
        <v>1717384-00</v>
      </c>
      <c r="U400" s="74">
        <f t="shared" si="20"/>
        <v>693</v>
      </c>
    </row>
    <row r="401" spans="1:21" x14ac:dyDescent="0.35">
      <c r="A401" s="77" t="s">
        <v>7825</v>
      </c>
      <c r="B401" s="2"/>
      <c r="C401" s="2"/>
      <c r="D401" s="2"/>
      <c r="E401" s="2"/>
      <c r="F401" s="2"/>
      <c r="G401" s="2"/>
      <c r="H401" s="2"/>
      <c r="I401" s="2">
        <v>16611</v>
      </c>
      <c r="J401" s="2">
        <v>10633</v>
      </c>
      <c r="K401" s="2"/>
      <c r="L401" s="2"/>
      <c r="M401" s="2"/>
      <c r="N401" s="2"/>
      <c r="O401" s="2">
        <v>3000</v>
      </c>
      <c r="P401" s="2"/>
      <c r="Q401" s="2">
        <f t="shared" si="18"/>
        <v>30244</v>
      </c>
      <c r="S401" s="74" t="str">
        <f>VLOOKUP(T401,'COMP OKT'!$B:$B,1,0)</f>
        <v>1717893-01</v>
      </c>
      <c r="T401" s="102" t="str">
        <f t="shared" si="19"/>
        <v>1717893-01</v>
      </c>
      <c r="U401" s="74">
        <f t="shared" si="20"/>
        <v>30244</v>
      </c>
    </row>
    <row r="402" spans="1:21" x14ac:dyDescent="0.35">
      <c r="A402" s="77" t="s">
        <v>835</v>
      </c>
      <c r="B402" s="2"/>
      <c r="C402" s="2"/>
      <c r="D402" s="2"/>
      <c r="E402" s="2"/>
      <c r="F402" s="2"/>
      <c r="G402" s="2"/>
      <c r="H402" s="2"/>
      <c r="I402" s="2">
        <v>113</v>
      </c>
      <c r="J402" s="2"/>
      <c r="K402" s="2"/>
      <c r="L402" s="2"/>
      <c r="M402" s="2"/>
      <c r="N402" s="2"/>
      <c r="O402" s="2"/>
      <c r="P402" s="2"/>
      <c r="Q402" s="2">
        <f t="shared" si="18"/>
        <v>113</v>
      </c>
      <c r="S402" s="74" t="str">
        <f>VLOOKUP(T402,'COMP OKT'!$B:$B,1,0)</f>
        <v>1719459-01</v>
      </c>
      <c r="T402" s="102" t="str">
        <f t="shared" si="19"/>
        <v>1719459-01</v>
      </c>
      <c r="U402" s="74">
        <f t="shared" si="20"/>
        <v>113</v>
      </c>
    </row>
    <row r="403" spans="1:21" x14ac:dyDescent="0.35">
      <c r="A403" s="77" t="s">
        <v>836</v>
      </c>
      <c r="B403" s="2"/>
      <c r="C403" s="2"/>
      <c r="D403" s="2"/>
      <c r="E403" s="2"/>
      <c r="F403" s="2"/>
      <c r="G403" s="2"/>
      <c r="H403" s="2"/>
      <c r="I403" s="2"/>
      <c r="J403" s="2">
        <v>1761</v>
      </c>
      <c r="K403" s="2"/>
      <c r="L403" s="2"/>
      <c r="M403" s="2"/>
      <c r="N403" s="2"/>
      <c r="O403" s="2"/>
      <c r="P403" s="2"/>
      <c r="Q403" s="2">
        <f t="shared" si="18"/>
        <v>1761</v>
      </c>
      <c r="S403" s="74" t="str">
        <f>VLOOKUP(T403,'COMP OKT'!$B:$B,1,0)</f>
        <v>1719642-00</v>
      </c>
      <c r="T403" s="102" t="str">
        <f t="shared" si="19"/>
        <v>1719642-00</v>
      </c>
      <c r="U403" s="74">
        <f t="shared" si="20"/>
        <v>1761</v>
      </c>
    </row>
    <row r="404" spans="1:21" x14ac:dyDescent="0.35">
      <c r="A404" s="77" t="s">
        <v>837</v>
      </c>
      <c r="B404" s="2"/>
      <c r="C404" s="2"/>
      <c r="D404" s="2"/>
      <c r="E404" s="2"/>
      <c r="F404" s="2"/>
      <c r="G404" s="2"/>
      <c r="H404" s="2"/>
      <c r="I404" s="2">
        <v>942</v>
      </c>
      <c r="J404" s="2">
        <v>1072</v>
      </c>
      <c r="K404" s="2"/>
      <c r="L404" s="2"/>
      <c r="M404" s="2"/>
      <c r="N404" s="2"/>
      <c r="O404" s="2"/>
      <c r="P404" s="2"/>
      <c r="Q404" s="2">
        <f t="shared" si="18"/>
        <v>2014</v>
      </c>
      <c r="S404" s="74" t="str">
        <f>VLOOKUP(T404,'COMP OKT'!$B:$B,1,0)</f>
        <v>1719981-00</v>
      </c>
      <c r="T404" s="102" t="str">
        <f t="shared" si="19"/>
        <v>1719981-00</v>
      </c>
      <c r="U404" s="74">
        <f t="shared" si="20"/>
        <v>2014</v>
      </c>
    </row>
    <row r="405" spans="1:21" x14ac:dyDescent="0.35">
      <c r="A405" s="77" t="s">
        <v>287</v>
      </c>
      <c r="B405" s="2"/>
      <c r="C405" s="2"/>
      <c r="D405" s="2"/>
      <c r="E405" s="2"/>
      <c r="F405" s="2"/>
      <c r="G405" s="2"/>
      <c r="H405" s="2"/>
      <c r="I405" s="2"/>
      <c r="J405" s="2">
        <v>583</v>
      </c>
      <c r="K405" s="2"/>
      <c r="L405" s="2"/>
      <c r="M405" s="2"/>
      <c r="N405" s="2"/>
      <c r="O405" s="2">
        <v>1000</v>
      </c>
      <c r="P405" s="2"/>
      <c r="Q405" s="2">
        <f t="shared" si="18"/>
        <v>1583</v>
      </c>
      <c r="S405" s="74" t="str">
        <f>VLOOKUP(T405,'COMP OKT'!$B:$B,1,0)</f>
        <v>1719983-00</v>
      </c>
      <c r="T405" s="102" t="str">
        <f t="shared" si="19"/>
        <v>1719983-00</v>
      </c>
      <c r="U405" s="74">
        <f t="shared" si="20"/>
        <v>1583</v>
      </c>
    </row>
    <row r="406" spans="1:21" x14ac:dyDescent="0.35">
      <c r="A406" s="77" t="s">
        <v>288</v>
      </c>
      <c r="B406" s="2"/>
      <c r="C406" s="2"/>
      <c r="D406" s="2"/>
      <c r="E406" s="2"/>
      <c r="F406" s="2"/>
      <c r="G406" s="2"/>
      <c r="H406" s="2"/>
      <c r="I406" s="2"/>
      <c r="J406" s="2">
        <v>2086</v>
      </c>
      <c r="K406" s="2"/>
      <c r="L406" s="2"/>
      <c r="M406" s="2"/>
      <c r="N406" s="2"/>
      <c r="O406" s="2"/>
      <c r="P406" s="2"/>
      <c r="Q406" s="2">
        <f t="shared" si="18"/>
        <v>2086</v>
      </c>
      <c r="S406" s="74" t="str">
        <f>VLOOKUP(T406,'COMP OKT'!$B:$B,1,0)</f>
        <v>1719984-00</v>
      </c>
      <c r="T406" s="102" t="str">
        <f t="shared" si="19"/>
        <v>1719984-00</v>
      </c>
      <c r="U406" s="74">
        <f t="shared" si="20"/>
        <v>2086</v>
      </c>
    </row>
    <row r="407" spans="1:21" x14ac:dyDescent="0.35">
      <c r="A407" s="77" t="s">
        <v>838</v>
      </c>
      <c r="B407" s="2"/>
      <c r="C407" s="2"/>
      <c r="D407" s="2"/>
      <c r="E407" s="2"/>
      <c r="F407" s="2"/>
      <c r="G407" s="2"/>
      <c r="H407" s="2">
        <v>2100</v>
      </c>
      <c r="I407" s="2"/>
      <c r="J407" s="2"/>
      <c r="K407" s="2"/>
      <c r="L407" s="2"/>
      <c r="M407" s="2"/>
      <c r="N407" s="2"/>
      <c r="O407" s="2"/>
      <c r="P407" s="2"/>
      <c r="Q407" s="2">
        <f t="shared" si="18"/>
        <v>2100</v>
      </c>
      <c r="S407" s="74" t="str">
        <f>VLOOKUP(T407,'COMP OKT'!$B:$B,1,0)</f>
        <v>1721819-00</v>
      </c>
      <c r="T407" s="102" t="str">
        <f t="shared" si="19"/>
        <v>1721819-00</v>
      </c>
      <c r="U407" s="74">
        <f t="shared" si="20"/>
        <v>2100</v>
      </c>
    </row>
    <row r="408" spans="1:21" x14ac:dyDescent="0.35">
      <c r="A408" s="77" t="s">
        <v>289</v>
      </c>
      <c r="B408" s="2"/>
      <c r="C408" s="2"/>
      <c r="D408" s="2"/>
      <c r="E408" s="2"/>
      <c r="F408" s="2"/>
      <c r="G408" s="2"/>
      <c r="H408" s="2"/>
      <c r="I408" s="2"/>
      <c r="J408" s="2">
        <v>1749</v>
      </c>
      <c r="K408" s="2"/>
      <c r="L408" s="2"/>
      <c r="M408" s="2"/>
      <c r="N408" s="2"/>
      <c r="O408" s="2">
        <v>2000</v>
      </c>
      <c r="P408" s="2"/>
      <c r="Q408" s="2">
        <f t="shared" si="18"/>
        <v>3749</v>
      </c>
      <c r="S408" s="74" t="str">
        <f>VLOOKUP(T408,'COMP OKT'!$B:$B,1,0)</f>
        <v>1723109-00</v>
      </c>
      <c r="T408" s="102" t="str">
        <f t="shared" si="19"/>
        <v>1723109-00</v>
      </c>
      <c r="U408" s="74">
        <f t="shared" si="20"/>
        <v>3749</v>
      </c>
    </row>
    <row r="409" spans="1:21" x14ac:dyDescent="0.35">
      <c r="A409" s="77" t="s">
        <v>177</v>
      </c>
      <c r="B409" s="2"/>
      <c r="C409" s="2"/>
      <c r="D409" s="2"/>
      <c r="E409" s="2"/>
      <c r="F409" s="2"/>
      <c r="G409" s="2"/>
      <c r="H409" s="2"/>
      <c r="I409" s="2"/>
      <c r="J409" s="2">
        <v>3460</v>
      </c>
      <c r="K409" s="2"/>
      <c r="L409" s="2"/>
      <c r="M409" s="2"/>
      <c r="N409" s="2"/>
      <c r="O409" s="2">
        <v>7500</v>
      </c>
      <c r="P409" s="2"/>
      <c r="Q409" s="2">
        <f t="shared" si="18"/>
        <v>10960</v>
      </c>
      <c r="S409" s="74" t="str">
        <f>VLOOKUP(T409,'COMP OKT'!$B:$B,1,0)</f>
        <v>1723317-00</v>
      </c>
      <c r="T409" s="102" t="str">
        <f t="shared" si="19"/>
        <v>1723317-00</v>
      </c>
      <c r="U409" s="74">
        <f t="shared" si="20"/>
        <v>10960</v>
      </c>
    </row>
    <row r="410" spans="1:21" x14ac:dyDescent="0.35">
      <c r="A410" s="77" t="s">
        <v>178</v>
      </c>
      <c r="B410" s="2"/>
      <c r="C410" s="2"/>
      <c r="D410" s="2"/>
      <c r="E410" s="2"/>
      <c r="F410" s="2"/>
      <c r="G410" s="2"/>
      <c r="H410" s="2"/>
      <c r="I410" s="2"/>
      <c r="J410" s="2">
        <v>304</v>
      </c>
      <c r="K410" s="2"/>
      <c r="L410" s="2"/>
      <c r="M410" s="2"/>
      <c r="N410" s="2"/>
      <c r="O410" s="2">
        <v>840</v>
      </c>
      <c r="P410" s="2">
        <v>120</v>
      </c>
      <c r="Q410" s="2">
        <f t="shared" si="18"/>
        <v>1024</v>
      </c>
      <c r="S410" s="74" t="str">
        <f>VLOOKUP(T410,'COMP OKT'!$B:$B,1,0)</f>
        <v>1723909-00</v>
      </c>
      <c r="T410" s="102" t="str">
        <f t="shared" si="19"/>
        <v>1723909-00</v>
      </c>
      <c r="U410" s="74">
        <f t="shared" si="20"/>
        <v>1024</v>
      </c>
    </row>
    <row r="411" spans="1:21" x14ac:dyDescent="0.35">
      <c r="A411" s="77" t="s">
        <v>179</v>
      </c>
      <c r="B411" s="2"/>
      <c r="C411" s="2"/>
      <c r="D411" s="2"/>
      <c r="E411" s="2"/>
      <c r="F411" s="2"/>
      <c r="G411" s="2"/>
      <c r="H411" s="2"/>
      <c r="I411" s="2"/>
      <c r="J411" s="2">
        <v>4792</v>
      </c>
      <c r="K411" s="2"/>
      <c r="L411" s="2"/>
      <c r="M411" s="2"/>
      <c r="N411" s="2"/>
      <c r="O411" s="2">
        <v>1000</v>
      </c>
      <c r="P411" s="2"/>
      <c r="Q411" s="2">
        <f t="shared" si="18"/>
        <v>5792</v>
      </c>
      <c r="S411" s="74" t="str">
        <f>VLOOKUP(T411,'COMP OKT'!$B:$B,1,0)</f>
        <v>1724020-03</v>
      </c>
      <c r="T411" s="102" t="str">
        <f t="shared" si="19"/>
        <v>1724020-03</v>
      </c>
      <c r="U411" s="74">
        <f t="shared" si="20"/>
        <v>5792</v>
      </c>
    </row>
    <row r="412" spans="1:21" x14ac:dyDescent="0.35">
      <c r="A412" s="77" t="s">
        <v>180</v>
      </c>
      <c r="B412" s="2"/>
      <c r="C412" s="2">
        <v>1500</v>
      </c>
      <c r="D412" s="2"/>
      <c r="E412" s="2"/>
      <c r="F412" s="2"/>
      <c r="G412" s="2"/>
      <c r="H412" s="2"/>
      <c r="I412" s="2">
        <v>760</v>
      </c>
      <c r="J412" s="2">
        <v>509</v>
      </c>
      <c r="K412" s="2">
        <v>3136</v>
      </c>
      <c r="L412" s="2"/>
      <c r="M412" s="2"/>
      <c r="N412" s="2"/>
      <c r="O412" s="2">
        <v>1000</v>
      </c>
      <c r="P412" s="2">
        <v>200</v>
      </c>
      <c r="Q412" s="2">
        <f t="shared" si="18"/>
        <v>6705</v>
      </c>
      <c r="S412" s="74" t="str">
        <f>VLOOKUP(T412,'COMP OKT'!$B:$B,1,0)</f>
        <v>1724028-00</v>
      </c>
      <c r="T412" s="102" t="str">
        <f t="shared" si="19"/>
        <v>1724028-00</v>
      </c>
      <c r="U412" s="74">
        <f t="shared" si="20"/>
        <v>6705</v>
      </c>
    </row>
    <row r="413" spans="1:21" x14ac:dyDescent="0.35">
      <c r="A413" s="77" t="s">
        <v>181</v>
      </c>
      <c r="B413" s="2"/>
      <c r="C413" s="2">
        <v>2190</v>
      </c>
      <c r="D413" s="2"/>
      <c r="E413" s="2"/>
      <c r="F413" s="2"/>
      <c r="G413" s="2"/>
      <c r="H413" s="2"/>
      <c r="I413" s="2"/>
      <c r="J413" s="2">
        <v>3</v>
      </c>
      <c r="K413" s="2">
        <v>1080</v>
      </c>
      <c r="L413" s="2"/>
      <c r="M413" s="2"/>
      <c r="N413" s="2"/>
      <c r="O413" s="2">
        <v>875</v>
      </c>
      <c r="P413" s="2">
        <v>875</v>
      </c>
      <c r="Q413" s="2">
        <f t="shared" si="18"/>
        <v>3273</v>
      </c>
      <c r="S413" s="74" t="str">
        <f>VLOOKUP(T413,'COMP OKT'!$B:$B,1,0)</f>
        <v>1724033-00</v>
      </c>
      <c r="T413" s="102" t="str">
        <f t="shared" si="19"/>
        <v>1724033-00</v>
      </c>
      <c r="U413" s="74">
        <f t="shared" si="20"/>
        <v>3273</v>
      </c>
    </row>
    <row r="414" spans="1:21" x14ac:dyDescent="0.35">
      <c r="A414" s="77" t="s">
        <v>182</v>
      </c>
      <c r="B414" s="2"/>
      <c r="C414" s="2">
        <v>1450</v>
      </c>
      <c r="D414" s="2"/>
      <c r="E414" s="2"/>
      <c r="F414" s="2"/>
      <c r="G414" s="2"/>
      <c r="H414" s="2"/>
      <c r="I414" s="2"/>
      <c r="J414" s="2">
        <v>3847</v>
      </c>
      <c r="K414" s="2"/>
      <c r="L414" s="2"/>
      <c r="M414" s="2"/>
      <c r="N414" s="2"/>
      <c r="O414" s="2"/>
      <c r="P414" s="2"/>
      <c r="Q414" s="2">
        <f t="shared" si="18"/>
        <v>5297</v>
      </c>
      <c r="S414" s="74" t="str">
        <f>VLOOKUP(T414,'COMP OKT'!$B:$B,1,0)</f>
        <v>1724034-00</v>
      </c>
      <c r="T414" s="102" t="str">
        <f t="shared" si="19"/>
        <v>1724034-00</v>
      </c>
      <c r="U414" s="74">
        <f t="shared" si="20"/>
        <v>5297</v>
      </c>
    </row>
    <row r="415" spans="1:21" x14ac:dyDescent="0.35">
      <c r="A415" s="77" t="s">
        <v>398</v>
      </c>
      <c r="B415" s="2"/>
      <c r="C415" s="2">
        <v>1703</v>
      </c>
      <c r="D415" s="2"/>
      <c r="E415" s="2"/>
      <c r="F415" s="2"/>
      <c r="G415" s="2"/>
      <c r="H415" s="2"/>
      <c r="I415" s="2"/>
      <c r="J415" s="2">
        <v>85</v>
      </c>
      <c r="K415" s="2"/>
      <c r="L415" s="2"/>
      <c r="M415" s="2"/>
      <c r="N415" s="2"/>
      <c r="O415" s="2"/>
      <c r="P415" s="2"/>
      <c r="Q415" s="2">
        <f t="shared" si="18"/>
        <v>1788</v>
      </c>
      <c r="S415" s="74" t="str">
        <f>VLOOKUP(T415,'COMP OKT'!$B:$B,1,0)</f>
        <v>1724043-01</v>
      </c>
      <c r="T415" s="102" t="str">
        <f t="shared" si="19"/>
        <v>1724043-01</v>
      </c>
      <c r="U415" s="74">
        <f t="shared" si="20"/>
        <v>1788</v>
      </c>
    </row>
    <row r="416" spans="1:21" x14ac:dyDescent="0.35">
      <c r="A416" s="77" t="s">
        <v>399</v>
      </c>
      <c r="B416" s="2"/>
      <c r="C416" s="2">
        <v>910</v>
      </c>
      <c r="D416" s="2"/>
      <c r="E416" s="2"/>
      <c r="F416" s="2"/>
      <c r="G416" s="2"/>
      <c r="H416" s="2"/>
      <c r="I416" s="2"/>
      <c r="J416" s="2">
        <v>1052</v>
      </c>
      <c r="K416" s="2"/>
      <c r="L416" s="2"/>
      <c r="M416" s="2"/>
      <c r="N416" s="2"/>
      <c r="O416" s="2"/>
      <c r="P416" s="2"/>
      <c r="Q416" s="2">
        <f t="shared" si="18"/>
        <v>1962</v>
      </c>
      <c r="S416" s="74" t="str">
        <f>VLOOKUP(T416,'COMP OKT'!$B:$B,1,0)</f>
        <v>1724044-01</v>
      </c>
      <c r="T416" s="102" t="str">
        <f t="shared" si="19"/>
        <v>1724044-01</v>
      </c>
      <c r="U416" s="74">
        <f t="shared" si="20"/>
        <v>1962</v>
      </c>
    </row>
    <row r="417" spans="1:21" x14ac:dyDescent="0.35">
      <c r="A417" s="77" t="s">
        <v>400</v>
      </c>
      <c r="B417" s="2"/>
      <c r="C417" s="2"/>
      <c r="D417" s="2"/>
      <c r="E417" s="2"/>
      <c r="F417" s="2"/>
      <c r="G417" s="2"/>
      <c r="H417" s="2"/>
      <c r="I417" s="2"/>
      <c r="J417" s="2">
        <v>1396</v>
      </c>
      <c r="K417" s="2"/>
      <c r="L417" s="2"/>
      <c r="M417" s="2"/>
      <c r="N417" s="2"/>
      <c r="O417" s="2"/>
      <c r="P417" s="2"/>
      <c r="Q417" s="2">
        <f t="shared" si="18"/>
        <v>1396</v>
      </c>
      <c r="S417" s="74" t="str">
        <f>VLOOKUP(T417,'COMP OKT'!$B:$B,1,0)</f>
        <v>1724045-01</v>
      </c>
      <c r="T417" s="102" t="str">
        <f t="shared" si="19"/>
        <v>1724045-01</v>
      </c>
      <c r="U417" s="74">
        <f t="shared" si="20"/>
        <v>1396</v>
      </c>
    </row>
    <row r="418" spans="1:21" x14ac:dyDescent="0.35">
      <c r="A418" s="77" t="s">
        <v>401</v>
      </c>
      <c r="B418" s="2"/>
      <c r="C418" s="2"/>
      <c r="D418" s="2"/>
      <c r="E418" s="2"/>
      <c r="F418" s="2"/>
      <c r="G418" s="2"/>
      <c r="H418" s="2"/>
      <c r="I418" s="2"/>
      <c r="J418" s="2">
        <v>570</v>
      </c>
      <c r="K418" s="2"/>
      <c r="L418" s="2"/>
      <c r="M418" s="2"/>
      <c r="N418" s="2">
        <v>20</v>
      </c>
      <c r="O418" s="2"/>
      <c r="P418" s="2"/>
      <c r="Q418" s="2">
        <f t="shared" si="18"/>
        <v>590</v>
      </c>
      <c r="S418" s="74" t="str">
        <f>VLOOKUP(T418,'COMP OKT'!$B:$B,1,0)</f>
        <v>1724046-02</v>
      </c>
      <c r="T418" s="102" t="str">
        <f t="shared" si="19"/>
        <v>1724046-02</v>
      </c>
      <c r="U418" s="74">
        <f t="shared" si="20"/>
        <v>590</v>
      </c>
    </row>
    <row r="419" spans="1:21" x14ac:dyDescent="0.35">
      <c r="A419" s="77" t="s">
        <v>183</v>
      </c>
      <c r="B419" s="2"/>
      <c r="C419" s="2">
        <v>1440</v>
      </c>
      <c r="D419" s="2"/>
      <c r="E419" s="2"/>
      <c r="F419" s="2"/>
      <c r="G419" s="2"/>
      <c r="H419" s="2"/>
      <c r="I419" s="2"/>
      <c r="J419" s="2">
        <v>2455</v>
      </c>
      <c r="K419" s="2"/>
      <c r="L419" s="2"/>
      <c r="M419" s="2"/>
      <c r="N419" s="2"/>
      <c r="O419" s="2"/>
      <c r="P419" s="2"/>
      <c r="Q419" s="2">
        <f t="shared" si="18"/>
        <v>3895</v>
      </c>
      <c r="S419" s="74" t="str">
        <f>VLOOKUP(T419,'COMP OKT'!$B:$B,1,0)</f>
        <v>1724054-00</v>
      </c>
      <c r="T419" s="102" t="str">
        <f t="shared" si="19"/>
        <v>1724054-00</v>
      </c>
      <c r="U419" s="74">
        <f t="shared" si="20"/>
        <v>3895</v>
      </c>
    </row>
    <row r="420" spans="1:21" x14ac:dyDescent="0.35">
      <c r="A420" s="77" t="s">
        <v>402</v>
      </c>
      <c r="B420" s="2"/>
      <c r="C420" s="2"/>
      <c r="D420" s="2"/>
      <c r="E420" s="2"/>
      <c r="F420" s="2"/>
      <c r="G420" s="2"/>
      <c r="H420" s="2"/>
      <c r="I420" s="2"/>
      <c r="J420" s="2">
        <v>3510</v>
      </c>
      <c r="K420" s="2"/>
      <c r="L420" s="2"/>
      <c r="M420" s="2"/>
      <c r="N420" s="2"/>
      <c r="O420" s="2"/>
      <c r="P420" s="2"/>
      <c r="Q420" s="2">
        <f t="shared" si="18"/>
        <v>3510</v>
      </c>
      <c r="S420" s="74" t="str">
        <f>VLOOKUP(T420,'COMP OKT'!$B:$B,1,0)</f>
        <v>1724055-01</v>
      </c>
      <c r="T420" s="102" t="str">
        <f t="shared" si="19"/>
        <v>1724055-01</v>
      </c>
      <c r="U420" s="74">
        <f t="shared" si="20"/>
        <v>3510</v>
      </c>
    </row>
    <row r="421" spans="1:21" x14ac:dyDescent="0.35">
      <c r="A421" s="77" t="s">
        <v>184</v>
      </c>
      <c r="B421" s="2"/>
      <c r="C421" s="2">
        <v>202</v>
      </c>
      <c r="D421" s="2"/>
      <c r="E421" s="2"/>
      <c r="F421" s="2"/>
      <c r="G421" s="2"/>
      <c r="H421" s="2"/>
      <c r="I421" s="2">
        <v>200</v>
      </c>
      <c r="J421" s="2">
        <v>55</v>
      </c>
      <c r="K421" s="2"/>
      <c r="L421" s="2"/>
      <c r="M421" s="2"/>
      <c r="N421" s="2"/>
      <c r="O421" s="2">
        <v>120</v>
      </c>
      <c r="P421" s="2"/>
      <c r="Q421" s="2">
        <f t="shared" si="18"/>
        <v>577</v>
      </c>
      <c r="S421" s="74" t="str">
        <f>VLOOKUP(T421,'COMP OKT'!$B:$B,1,0)</f>
        <v>1724109-00</v>
      </c>
      <c r="T421" s="102" t="str">
        <f t="shared" si="19"/>
        <v>1724109-00</v>
      </c>
      <c r="U421" s="74">
        <f t="shared" si="20"/>
        <v>577</v>
      </c>
    </row>
    <row r="422" spans="1:21" x14ac:dyDescent="0.35">
      <c r="A422" s="77" t="s">
        <v>290</v>
      </c>
      <c r="B422" s="2"/>
      <c r="C422" s="2"/>
      <c r="D422" s="2"/>
      <c r="E422" s="2"/>
      <c r="F422" s="2"/>
      <c r="G422" s="2"/>
      <c r="H422" s="2"/>
      <c r="I422" s="2">
        <v>640</v>
      </c>
      <c r="J422" s="2">
        <v>373</v>
      </c>
      <c r="K422" s="2">
        <v>42</v>
      </c>
      <c r="L422" s="2"/>
      <c r="M422" s="2"/>
      <c r="N422" s="2"/>
      <c r="O422" s="2">
        <v>500</v>
      </c>
      <c r="P422" s="2"/>
      <c r="Q422" s="2">
        <f t="shared" si="18"/>
        <v>1555</v>
      </c>
      <c r="S422" s="74" t="str">
        <f>VLOOKUP(T422,'COMP OKT'!$B:$B,1,0)</f>
        <v>1725611-00</v>
      </c>
      <c r="T422" s="102" t="str">
        <f t="shared" si="19"/>
        <v>1725611-00</v>
      </c>
      <c r="U422" s="74">
        <f t="shared" si="20"/>
        <v>1555</v>
      </c>
    </row>
    <row r="423" spans="1:21" x14ac:dyDescent="0.35">
      <c r="A423" s="77" t="s">
        <v>291</v>
      </c>
      <c r="B423" s="2"/>
      <c r="C423" s="2"/>
      <c r="D423" s="2"/>
      <c r="E423" s="2"/>
      <c r="F423" s="2"/>
      <c r="G423" s="2"/>
      <c r="H423" s="2"/>
      <c r="I423" s="2"/>
      <c r="J423" s="2">
        <v>57</v>
      </c>
      <c r="K423" s="2"/>
      <c r="L423" s="2"/>
      <c r="M423" s="2"/>
      <c r="N423" s="2"/>
      <c r="O423" s="2">
        <v>400</v>
      </c>
      <c r="P423" s="2"/>
      <c r="Q423" s="2">
        <f t="shared" si="18"/>
        <v>457</v>
      </c>
      <c r="S423" s="74" t="str">
        <f>VLOOKUP(T423,'COMP OKT'!$B:$B,1,0)</f>
        <v>1725612-00</v>
      </c>
      <c r="T423" s="102" t="str">
        <f t="shared" si="19"/>
        <v>1725612-00</v>
      </c>
      <c r="U423" s="74">
        <f t="shared" si="20"/>
        <v>457</v>
      </c>
    </row>
    <row r="424" spans="1:21" x14ac:dyDescent="0.35">
      <c r="A424" s="77" t="s">
        <v>292</v>
      </c>
      <c r="B424" s="2"/>
      <c r="C424" s="2"/>
      <c r="D424" s="2"/>
      <c r="E424" s="2"/>
      <c r="F424" s="2"/>
      <c r="G424" s="2"/>
      <c r="H424" s="2"/>
      <c r="I424" s="2"/>
      <c r="J424" s="2">
        <v>141</v>
      </c>
      <c r="K424" s="2">
        <v>490</v>
      </c>
      <c r="L424" s="2"/>
      <c r="M424" s="2"/>
      <c r="N424" s="2"/>
      <c r="O424" s="2">
        <v>500</v>
      </c>
      <c r="P424" s="2"/>
      <c r="Q424" s="2">
        <f t="shared" si="18"/>
        <v>1131</v>
      </c>
      <c r="S424" s="74" t="str">
        <f>VLOOKUP(T424,'COMP OKT'!$B:$B,1,0)</f>
        <v>1725613-00</v>
      </c>
      <c r="T424" s="102" t="str">
        <f t="shared" si="19"/>
        <v>1725613-00</v>
      </c>
      <c r="U424" s="74">
        <f t="shared" si="20"/>
        <v>1131</v>
      </c>
    </row>
    <row r="425" spans="1:21" x14ac:dyDescent="0.35">
      <c r="A425" s="77" t="s">
        <v>185</v>
      </c>
      <c r="B425" s="2"/>
      <c r="C425" s="2"/>
      <c r="D425" s="2"/>
      <c r="E425" s="2"/>
      <c r="F425" s="2"/>
      <c r="G425" s="2"/>
      <c r="H425" s="2"/>
      <c r="I425" s="2"/>
      <c r="J425" s="2">
        <v>56</v>
      </c>
      <c r="K425" s="2"/>
      <c r="L425" s="2"/>
      <c r="M425" s="2"/>
      <c r="N425" s="2"/>
      <c r="O425" s="2">
        <v>800</v>
      </c>
      <c r="P425" s="2"/>
      <c r="Q425" s="2">
        <f t="shared" si="18"/>
        <v>856</v>
      </c>
      <c r="S425" s="74" t="str">
        <f>VLOOKUP(T425,'COMP OKT'!$B:$B,1,0)</f>
        <v>1725683-00</v>
      </c>
      <c r="T425" s="102" t="str">
        <f t="shared" si="19"/>
        <v>1725683-00</v>
      </c>
      <c r="U425" s="74">
        <f t="shared" si="20"/>
        <v>856</v>
      </c>
    </row>
    <row r="426" spans="1:21" x14ac:dyDescent="0.35">
      <c r="A426" s="77" t="s">
        <v>186</v>
      </c>
      <c r="B426" s="2"/>
      <c r="C426" s="2"/>
      <c r="D426" s="2"/>
      <c r="E426" s="2"/>
      <c r="F426" s="2"/>
      <c r="G426" s="2"/>
      <c r="H426" s="2"/>
      <c r="I426" s="2"/>
      <c r="J426" s="2">
        <v>1240</v>
      </c>
      <c r="K426" s="2">
        <v>210</v>
      </c>
      <c r="L426" s="2"/>
      <c r="M426" s="2"/>
      <c r="N426" s="2"/>
      <c r="O426" s="2">
        <v>2000</v>
      </c>
      <c r="P426" s="2">
        <v>200</v>
      </c>
      <c r="Q426" s="2">
        <f t="shared" si="18"/>
        <v>3250</v>
      </c>
      <c r="S426" s="74" t="str">
        <f>VLOOKUP(T426,'COMP OKT'!$B:$B,1,0)</f>
        <v>1725687-01</v>
      </c>
      <c r="T426" s="102" t="str">
        <f t="shared" si="19"/>
        <v>1725687-01</v>
      </c>
      <c r="U426" s="74">
        <f t="shared" si="20"/>
        <v>3250</v>
      </c>
    </row>
    <row r="427" spans="1:21" x14ac:dyDescent="0.35">
      <c r="A427" s="77" t="s">
        <v>187</v>
      </c>
      <c r="B427" s="2"/>
      <c r="C427" s="2"/>
      <c r="D427" s="2"/>
      <c r="E427" s="2"/>
      <c r="F427" s="2"/>
      <c r="G427" s="2"/>
      <c r="H427" s="2"/>
      <c r="I427" s="2"/>
      <c r="J427" s="2">
        <v>1775</v>
      </c>
      <c r="K427" s="2"/>
      <c r="L427" s="2"/>
      <c r="M427" s="2"/>
      <c r="N427" s="2"/>
      <c r="O427" s="2">
        <v>4000</v>
      </c>
      <c r="P427" s="2"/>
      <c r="Q427" s="2">
        <f t="shared" si="18"/>
        <v>5775</v>
      </c>
      <c r="S427" s="74" t="str">
        <f>VLOOKUP(T427,'COMP OKT'!$B:$B,1,0)</f>
        <v>1725689-00</v>
      </c>
      <c r="T427" s="102" t="str">
        <f t="shared" si="19"/>
        <v>1725689-00</v>
      </c>
      <c r="U427" s="74">
        <f t="shared" si="20"/>
        <v>5775</v>
      </c>
    </row>
    <row r="428" spans="1:21" x14ac:dyDescent="0.35">
      <c r="A428" s="77" t="s">
        <v>188</v>
      </c>
      <c r="B428" s="2"/>
      <c r="C428" s="2">
        <v>550</v>
      </c>
      <c r="D428" s="2"/>
      <c r="E428" s="2"/>
      <c r="F428" s="2"/>
      <c r="G428" s="2"/>
      <c r="H428" s="2"/>
      <c r="I428" s="2"/>
      <c r="J428" s="2">
        <v>2623</v>
      </c>
      <c r="K428" s="2"/>
      <c r="L428" s="2"/>
      <c r="M428" s="2"/>
      <c r="N428" s="2"/>
      <c r="O428" s="2">
        <v>2400</v>
      </c>
      <c r="P428" s="2">
        <v>400</v>
      </c>
      <c r="Q428" s="2">
        <f t="shared" si="18"/>
        <v>5173</v>
      </c>
      <c r="S428" s="74" t="str">
        <f>VLOOKUP(T428,'COMP OKT'!$B:$B,1,0)</f>
        <v>1725709-00</v>
      </c>
      <c r="T428" s="102" t="str">
        <f t="shared" si="19"/>
        <v>1725709-00</v>
      </c>
      <c r="U428" s="74">
        <f t="shared" si="20"/>
        <v>5173</v>
      </c>
    </row>
    <row r="429" spans="1:21" x14ac:dyDescent="0.35">
      <c r="A429" s="77" t="s">
        <v>189</v>
      </c>
      <c r="B429" s="2"/>
      <c r="C429" s="2">
        <v>14020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>
        <v>670</v>
      </c>
      <c r="Q429" s="2">
        <f t="shared" si="18"/>
        <v>13350</v>
      </c>
      <c r="S429" s="74" t="str">
        <f>VLOOKUP(T429,'COMP OKT'!$B:$B,1,0)</f>
        <v>1725722-01</v>
      </c>
      <c r="T429" s="102" t="str">
        <f t="shared" si="19"/>
        <v>1725722-01</v>
      </c>
      <c r="U429" s="74">
        <f t="shared" si="20"/>
        <v>13350</v>
      </c>
    </row>
    <row r="430" spans="1:21" x14ac:dyDescent="0.35">
      <c r="A430" s="77" t="s">
        <v>190</v>
      </c>
      <c r="B430" s="2"/>
      <c r="C430" s="2">
        <v>730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140</v>
      </c>
      <c r="P430" s="2">
        <v>140</v>
      </c>
      <c r="Q430" s="2">
        <f t="shared" si="18"/>
        <v>730</v>
      </c>
      <c r="S430" s="74" t="str">
        <f>VLOOKUP(T430,'COMP OKT'!$B:$B,1,0)</f>
        <v>1725724-00</v>
      </c>
      <c r="T430" s="102" t="str">
        <f t="shared" si="19"/>
        <v>1725724-00</v>
      </c>
      <c r="U430" s="74">
        <f t="shared" si="20"/>
        <v>730</v>
      </c>
    </row>
    <row r="431" spans="1:21" x14ac:dyDescent="0.35">
      <c r="A431" s="77" t="s">
        <v>293</v>
      </c>
      <c r="B431" s="2"/>
      <c r="C431" s="2"/>
      <c r="D431" s="2"/>
      <c r="E431" s="2"/>
      <c r="F431" s="2"/>
      <c r="G431" s="2"/>
      <c r="H431" s="2"/>
      <c r="I431" s="2"/>
      <c r="J431" s="2">
        <v>998</v>
      </c>
      <c r="K431" s="2"/>
      <c r="L431" s="2"/>
      <c r="M431" s="2"/>
      <c r="N431" s="2">
        <v>53</v>
      </c>
      <c r="O431" s="2"/>
      <c r="P431" s="2"/>
      <c r="Q431" s="2">
        <f t="shared" si="18"/>
        <v>1051</v>
      </c>
      <c r="S431" s="74" t="str">
        <f>VLOOKUP(T431,'COMP OKT'!$B:$B,1,0)</f>
        <v>1726029-00</v>
      </c>
      <c r="T431" s="102" t="str">
        <f t="shared" si="19"/>
        <v>1726029-00</v>
      </c>
      <c r="U431" s="74">
        <f t="shared" si="20"/>
        <v>1051</v>
      </c>
    </row>
    <row r="432" spans="1:21" x14ac:dyDescent="0.35">
      <c r="A432" s="77" t="s">
        <v>294</v>
      </c>
      <c r="B432" s="2"/>
      <c r="C432" s="2">
        <v>4930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1169</v>
      </c>
      <c r="P432" s="2"/>
      <c r="Q432" s="2">
        <f t="shared" si="18"/>
        <v>6099</v>
      </c>
      <c r="S432" s="74" t="str">
        <f>VLOOKUP(T432,'COMP OKT'!$B:$B,1,0)</f>
        <v>1726305-01</v>
      </c>
      <c r="T432" s="102" t="str">
        <f t="shared" si="19"/>
        <v>1726305-01</v>
      </c>
      <c r="U432" s="74">
        <f t="shared" si="20"/>
        <v>6099</v>
      </c>
    </row>
    <row r="433" spans="1:21" x14ac:dyDescent="0.35">
      <c r="A433" s="77" t="s">
        <v>403</v>
      </c>
      <c r="B433" s="2"/>
      <c r="C433" s="2">
        <v>3270</v>
      </c>
      <c r="D433" s="2"/>
      <c r="E433" s="2"/>
      <c r="F433" s="2"/>
      <c r="G433" s="2"/>
      <c r="H433" s="2"/>
      <c r="I433" s="2"/>
      <c r="J433" s="2">
        <v>1014</v>
      </c>
      <c r="K433" s="2"/>
      <c r="L433" s="2"/>
      <c r="M433" s="2"/>
      <c r="N433" s="2"/>
      <c r="O433" s="2"/>
      <c r="P433" s="2"/>
      <c r="Q433" s="2">
        <f t="shared" si="18"/>
        <v>4284</v>
      </c>
      <c r="S433" s="74" t="str">
        <f>VLOOKUP(T433,'COMP OKT'!$B:$B,1,0)</f>
        <v>1726327-00</v>
      </c>
      <c r="T433" s="102" t="str">
        <f t="shared" si="19"/>
        <v>1726327-00</v>
      </c>
      <c r="U433" s="74">
        <f t="shared" si="20"/>
        <v>4284</v>
      </c>
    </row>
    <row r="434" spans="1:21" x14ac:dyDescent="0.35">
      <c r="A434" s="77" t="s">
        <v>191</v>
      </c>
      <c r="B434" s="2"/>
      <c r="C434" s="2"/>
      <c r="D434" s="2"/>
      <c r="E434" s="2"/>
      <c r="F434" s="2"/>
      <c r="G434" s="2"/>
      <c r="H434" s="2"/>
      <c r="I434" s="2"/>
      <c r="J434" s="2">
        <v>1706</v>
      </c>
      <c r="K434" s="2"/>
      <c r="L434" s="2"/>
      <c r="M434" s="2"/>
      <c r="N434" s="2"/>
      <c r="O434" s="2"/>
      <c r="P434" s="2">
        <v>200</v>
      </c>
      <c r="Q434" s="2">
        <f t="shared" si="18"/>
        <v>1506</v>
      </c>
      <c r="S434" s="74" t="str">
        <f>VLOOKUP(T434,'COMP OKT'!$B:$B,1,0)</f>
        <v>1726370-00</v>
      </c>
      <c r="T434" s="102" t="str">
        <f t="shared" si="19"/>
        <v>1726370-00</v>
      </c>
      <c r="U434" s="74">
        <f t="shared" si="20"/>
        <v>1506</v>
      </c>
    </row>
    <row r="435" spans="1:21" x14ac:dyDescent="0.35">
      <c r="A435" s="77" t="s">
        <v>192</v>
      </c>
      <c r="B435" s="2"/>
      <c r="C435" s="2"/>
      <c r="D435" s="2"/>
      <c r="E435" s="2"/>
      <c r="F435" s="2"/>
      <c r="G435" s="2"/>
      <c r="H435" s="2"/>
      <c r="I435" s="2"/>
      <c r="J435" s="2">
        <v>110</v>
      </c>
      <c r="K435" s="2"/>
      <c r="L435" s="2"/>
      <c r="M435" s="2"/>
      <c r="N435" s="2"/>
      <c r="O435" s="2">
        <v>600</v>
      </c>
      <c r="P435" s="2"/>
      <c r="Q435" s="2">
        <f t="shared" si="18"/>
        <v>710</v>
      </c>
      <c r="S435" s="74" t="str">
        <f>VLOOKUP(T435,'COMP OKT'!$B:$B,1,0)</f>
        <v>1726388-00</v>
      </c>
      <c r="T435" s="102" t="str">
        <f t="shared" si="19"/>
        <v>1726388-00</v>
      </c>
      <c r="U435" s="74">
        <f t="shared" si="20"/>
        <v>710</v>
      </c>
    </row>
    <row r="436" spans="1:21" x14ac:dyDescent="0.35">
      <c r="A436" s="77" t="s">
        <v>193</v>
      </c>
      <c r="B436" s="2"/>
      <c r="C436" s="2">
        <v>550</v>
      </c>
      <c r="D436" s="2"/>
      <c r="E436" s="2"/>
      <c r="F436" s="2"/>
      <c r="G436" s="2"/>
      <c r="H436" s="2"/>
      <c r="I436" s="2"/>
      <c r="J436" s="2">
        <v>3379</v>
      </c>
      <c r="K436" s="2"/>
      <c r="L436" s="2"/>
      <c r="M436" s="2"/>
      <c r="N436" s="2"/>
      <c r="O436" s="2">
        <v>2000</v>
      </c>
      <c r="P436" s="2"/>
      <c r="Q436" s="2">
        <f t="shared" si="18"/>
        <v>5929</v>
      </c>
      <c r="S436" s="74" t="str">
        <f>VLOOKUP(T436,'COMP OKT'!$B:$B,1,0)</f>
        <v>1728142-00</v>
      </c>
      <c r="T436" s="102" t="str">
        <f t="shared" si="19"/>
        <v>1728142-00</v>
      </c>
      <c r="U436" s="74">
        <f t="shared" si="20"/>
        <v>5929</v>
      </c>
    </row>
    <row r="437" spans="1:21" x14ac:dyDescent="0.35">
      <c r="A437" s="77" t="s">
        <v>194</v>
      </c>
      <c r="B437" s="2"/>
      <c r="C437" s="2"/>
      <c r="D437" s="2"/>
      <c r="E437" s="2"/>
      <c r="F437" s="2"/>
      <c r="G437" s="2"/>
      <c r="H437" s="2"/>
      <c r="I437" s="2"/>
      <c r="J437" s="2">
        <v>3520</v>
      </c>
      <c r="K437" s="2"/>
      <c r="L437" s="2"/>
      <c r="M437" s="2"/>
      <c r="N437" s="2"/>
      <c r="O437" s="2">
        <v>3000</v>
      </c>
      <c r="P437" s="2"/>
      <c r="Q437" s="2">
        <f t="shared" si="18"/>
        <v>6520</v>
      </c>
      <c r="S437" s="74" t="str">
        <f>VLOOKUP(T437,'COMP OKT'!$B:$B,1,0)</f>
        <v>1729235-00</v>
      </c>
      <c r="T437" s="102" t="str">
        <f t="shared" si="19"/>
        <v>1729235-00</v>
      </c>
      <c r="U437" s="74">
        <f t="shared" si="20"/>
        <v>6520</v>
      </c>
    </row>
    <row r="438" spans="1:21" x14ac:dyDescent="0.35">
      <c r="A438" s="77" t="s">
        <v>404</v>
      </c>
      <c r="B438" s="2"/>
      <c r="C438" s="2">
        <v>3340</v>
      </c>
      <c r="D438" s="2"/>
      <c r="E438" s="2"/>
      <c r="F438" s="2"/>
      <c r="G438" s="2"/>
      <c r="H438" s="2"/>
      <c r="I438" s="2"/>
      <c r="J438" s="2">
        <v>803</v>
      </c>
      <c r="K438" s="2">
        <v>629</v>
      </c>
      <c r="L438" s="2"/>
      <c r="M438" s="2"/>
      <c r="N438" s="2"/>
      <c r="O438" s="2"/>
      <c r="P438" s="2"/>
      <c r="Q438" s="2">
        <f t="shared" si="18"/>
        <v>4772</v>
      </c>
      <c r="S438" s="74" t="str">
        <f>VLOOKUP(T438,'COMP OKT'!$B:$B,1,0)</f>
        <v>1729819-00</v>
      </c>
      <c r="T438" s="102" t="str">
        <f t="shared" si="19"/>
        <v>1729819-00</v>
      </c>
      <c r="U438" s="74">
        <f t="shared" si="20"/>
        <v>4772</v>
      </c>
    </row>
    <row r="439" spans="1:21" x14ac:dyDescent="0.35">
      <c r="A439" s="77" t="s">
        <v>196</v>
      </c>
      <c r="B439" s="2"/>
      <c r="C439" s="2"/>
      <c r="D439" s="2"/>
      <c r="E439" s="2"/>
      <c r="F439" s="2"/>
      <c r="G439" s="2"/>
      <c r="H439" s="2"/>
      <c r="I439" s="2">
        <v>2624</v>
      </c>
      <c r="J439" s="2">
        <v>4993</v>
      </c>
      <c r="K439" s="2"/>
      <c r="L439" s="2"/>
      <c r="M439" s="2"/>
      <c r="N439" s="2"/>
      <c r="O439" s="2">
        <v>4600</v>
      </c>
      <c r="P439" s="2">
        <v>1800</v>
      </c>
      <c r="Q439" s="2">
        <f t="shared" si="18"/>
        <v>10417</v>
      </c>
      <c r="S439" s="74" t="str">
        <f>VLOOKUP(T439,'COMP OKT'!$B:$B,1,0)</f>
        <v>1732732-01</v>
      </c>
      <c r="T439" s="102" t="str">
        <f t="shared" si="19"/>
        <v>1732732-01</v>
      </c>
      <c r="U439" s="74">
        <f t="shared" si="20"/>
        <v>10417</v>
      </c>
    </row>
    <row r="440" spans="1:21" x14ac:dyDescent="0.35">
      <c r="A440" s="77" t="s">
        <v>197</v>
      </c>
      <c r="B440" s="2"/>
      <c r="C440" s="2">
        <v>3160</v>
      </c>
      <c r="D440" s="2"/>
      <c r="E440" s="2"/>
      <c r="F440" s="2"/>
      <c r="G440" s="2"/>
      <c r="H440" s="2"/>
      <c r="I440" s="2">
        <v>770</v>
      </c>
      <c r="J440" s="2">
        <v>2325</v>
      </c>
      <c r="K440" s="2">
        <v>330</v>
      </c>
      <c r="L440" s="2"/>
      <c r="M440" s="2"/>
      <c r="N440" s="2"/>
      <c r="O440" s="2">
        <v>1041</v>
      </c>
      <c r="P440" s="2">
        <v>1883</v>
      </c>
      <c r="Q440" s="2">
        <f t="shared" si="18"/>
        <v>5743</v>
      </c>
      <c r="S440" s="74" t="str">
        <f>VLOOKUP(T440,'COMP OKT'!$B:$B,1,0)</f>
        <v>1732735-00</v>
      </c>
      <c r="T440" s="102" t="str">
        <f t="shared" si="19"/>
        <v>1732735-00</v>
      </c>
      <c r="U440" s="74">
        <f t="shared" si="20"/>
        <v>5743</v>
      </c>
    </row>
    <row r="441" spans="1:21" x14ac:dyDescent="0.35">
      <c r="A441" s="77" t="s">
        <v>432</v>
      </c>
      <c r="B441" s="2"/>
      <c r="C441" s="2">
        <v>4716</v>
      </c>
      <c r="D441" s="2"/>
      <c r="E441" s="2"/>
      <c r="F441" s="2"/>
      <c r="G441" s="2"/>
      <c r="H441" s="2"/>
      <c r="I441" s="2">
        <v>3920</v>
      </c>
      <c r="J441" s="2">
        <v>404</v>
      </c>
      <c r="K441" s="2">
        <v>173</v>
      </c>
      <c r="L441" s="2"/>
      <c r="M441" s="2">
        <v>158</v>
      </c>
      <c r="N441" s="2">
        <v>63</v>
      </c>
      <c r="O441" s="2">
        <v>4400</v>
      </c>
      <c r="P441" s="2">
        <v>3000</v>
      </c>
      <c r="Q441" s="2">
        <f t="shared" si="18"/>
        <v>10834</v>
      </c>
      <c r="S441" s="74" t="str">
        <f>VLOOKUP(T441,'COMP OKT'!$B:$B,1,0)</f>
        <v>1732737-01</v>
      </c>
      <c r="T441" s="102" t="str">
        <f t="shared" si="19"/>
        <v>1732737-01</v>
      </c>
      <c r="U441" s="74">
        <f t="shared" si="20"/>
        <v>10834</v>
      </c>
    </row>
    <row r="442" spans="1:21" x14ac:dyDescent="0.35">
      <c r="A442" s="77" t="s">
        <v>405</v>
      </c>
      <c r="B442" s="2"/>
      <c r="C442" s="2"/>
      <c r="D442" s="2"/>
      <c r="E442" s="2"/>
      <c r="F442" s="2"/>
      <c r="G442" s="2"/>
      <c r="H442" s="2"/>
      <c r="I442" s="2"/>
      <c r="J442" s="2">
        <v>18063</v>
      </c>
      <c r="K442" s="2"/>
      <c r="L442" s="2"/>
      <c r="M442" s="2"/>
      <c r="N442" s="2"/>
      <c r="O442" s="2">
        <v>7000</v>
      </c>
      <c r="P442" s="2"/>
      <c r="Q442" s="2">
        <f t="shared" si="18"/>
        <v>25063</v>
      </c>
      <c r="S442" s="74" t="str">
        <f>VLOOKUP(T442,'COMP OKT'!$B:$B,1,0)</f>
        <v>1732741-00</v>
      </c>
      <c r="T442" s="102" t="str">
        <f t="shared" si="19"/>
        <v>1732741-00</v>
      </c>
      <c r="U442" s="74">
        <f t="shared" si="20"/>
        <v>25063</v>
      </c>
    </row>
    <row r="443" spans="1:21" x14ac:dyDescent="0.35">
      <c r="A443" s="77" t="s">
        <v>198</v>
      </c>
      <c r="B443" s="2"/>
      <c r="C443" s="2"/>
      <c r="D443" s="2"/>
      <c r="E443" s="2"/>
      <c r="F443" s="2"/>
      <c r="G443" s="2"/>
      <c r="H443" s="2"/>
      <c r="I443" s="2"/>
      <c r="J443" s="2">
        <v>185</v>
      </c>
      <c r="K443" s="2"/>
      <c r="L443" s="2"/>
      <c r="M443" s="2"/>
      <c r="N443" s="2"/>
      <c r="O443" s="2">
        <v>500</v>
      </c>
      <c r="P443" s="2"/>
      <c r="Q443" s="2">
        <f t="shared" si="18"/>
        <v>685</v>
      </c>
      <c r="S443" s="74" t="str">
        <f>VLOOKUP(T443,'COMP OKT'!$B:$B,1,0)</f>
        <v>1732764-00</v>
      </c>
      <c r="T443" s="102" t="str">
        <f t="shared" si="19"/>
        <v>1732764-00</v>
      </c>
      <c r="U443" s="74">
        <f t="shared" si="20"/>
        <v>685</v>
      </c>
    </row>
    <row r="444" spans="1:21" x14ac:dyDescent="0.35">
      <c r="A444" s="77" t="s">
        <v>295</v>
      </c>
      <c r="B444" s="2"/>
      <c r="C444" s="2"/>
      <c r="D444" s="2"/>
      <c r="E444" s="2"/>
      <c r="F444" s="2"/>
      <c r="G444" s="2"/>
      <c r="H444" s="2"/>
      <c r="I444" s="2"/>
      <c r="J444" s="2">
        <v>8496</v>
      </c>
      <c r="K444" s="2"/>
      <c r="L444" s="2"/>
      <c r="M444" s="2"/>
      <c r="N444" s="2"/>
      <c r="O444" s="2"/>
      <c r="P444" s="2"/>
      <c r="Q444" s="2">
        <f t="shared" si="18"/>
        <v>8496</v>
      </c>
      <c r="S444" s="74" t="str">
        <f>VLOOKUP(T444,'COMP OKT'!$B:$B,1,0)</f>
        <v>1732765-00</v>
      </c>
      <c r="T444" s="102" t="str">
        <f t="shared" si="19"/>
        <v>1732765-00</v>
      </c>
      <c r="U444" s="74">
        <f t="shared" si="20"/>
        <v>8496</v>
      </c>
    </row>
    <row r="445" spans="1:21" x14ac:dyDescent="0.35">
      <c r="A445" s="77" t="s">
        <v>199</v>
      </c>
      <c r="B445" s="2"/>
      <c r="C445" s="2"/>
      <c r="D445" s="2"/>
      <c r="E445" s="2"/>
      <c r="F445" s="2"/>
      <c r="G445" s="2"/>
      <c r="H445" s="2"/>
      <c r="I445" s="2"/>
      <c r="J445" s="2">
        <v>362</v>
      </c>
      <c r="K445" s="2"/>
      <c r="L445" s="2"/>
      <c r="M445" s="2"/>
      <c r="N445" s="2"/>
      <c r="O445" s="2">
        <v>1100</v>
      </c>
      <c r="P445" s="2"/>
      <c r="Q445" s="2">
        <f t="shared" si="18"/>
        <v>1462</v>
      </c>
      <c r="S445" s="74" t="str">
        <f>VLOOKUP(T445,'COMP OKT'!$B:$B,1,0)</f>
        <v>1732767-00</v>
      </c>
      <c r="T445" s="102" t="str">
        <f t="shared" si="19"/>
        <v>1732767-00</v>
      </c>
      <c r="U445" s="74">
        <f t="shared" si="20"/>
        <v>1462</v>
      </c>
    </row>
    <row r="446" spans="1:21" x14ac:dyDescent="0.35">
      <c r="A446" s="77" t="s">
        <v>839</v>
      </c>
      <c r="B446" s="2"/>
      <c r="C446" s="2"/>
      <c r="D446" s="2"/>
      <c r="E446" s="2"/>
      <c r="F446" s="2"/>
      <c r="G446" s="2"/>
      <c r="H446" s="2"/>
      <c r="I446" s="2"/>
      <c r="J446" s="2">
        <v>2885</v>
      </c>
      <c r="K446" s="2"/>
      <c r="L446" s="2"/>
      <c r="M446" s="2"/>
      <c r="N446" s="2"/>
      <c r="O446" s="2">
        <v>1000</v>
      </c>
      <c r="P446" s="2"/>
      <c r="Q446" s="2">
        <f t="shared" si="18"/>
        <v>3885</v>
      </c>
      <c r="S446" s="74" t="str">
        <f>VLOOKUP(T446,'COMP OKT'!$B:$B,1,0)</f>
        <v>1732770-00</v>
      </c>
      <c r="T446" s="102" t="str">
        <f t="shared" si="19"/>
        <v>1732770-00</v>
      </c>
      <c r="U446" s="74">
        <f t="shared" si="20"/>
        <v>3885</v>
      </c>
    </row>
    <row r="447" spans="1:21" x14ac:dyDescent="0.35">
      <c r="A447" s="77" t="s">
        <v>296</v>
      </c>
      <c r="B447" s="2"/>
      <c r="C447" s="2"/>
      <c r="D447" s="2"/>
      <c r="E447" s="2"/>
      <c r="F447" s="2"/>
      <c r="G447" s="2"/>
      <c r="H447" s="2"/>
      <c r="I447" s="2"/>
      <c r="J447" s="2">
        <v>5618</v>
      </c>
      <c r="K447" s="2"/>
      <c r="L447" s="2"/>
      <c r="M447" s="2"/>
      <c r="N447" s="2"/>
      <c r="O447" s="2"/>
      <c r="P447" s="2"/>
      <c r="Q447" s="2">
        <f t="shared" si="18"/>
        <v>5618</v>
      </c>
      <c r="S447" s="74" t="str">
        <f>VLOOKUP(T447,'COMP OKT'!$B:$B,1,0)</f>
        <v>1732771-01</v>
      </c>
      <c r="T447" s="102" t="str">
        <f t="shared" si="19"/>
        <v>1732771-01</v>
      </c>
      <c r="U447" s="74">
        <f t="shared" si="20"/>
        <v>5618</v>
      </c>
    </row>
    <row r="448" spans="1:21" x14ac:dyDescent="0.35">
      <c r="A448" s="77" t="s">
        <v>297</v>
      </c>
      <c r="B448" s="2"/>
      <c r="C448" s="2"/>
      <c r="D448" s="2"/>
      <c r="E448" s="2"/>
      <c r="F448" s="2"/>
      <c r="G448" s="2"/>
      <c r="H448" s="2"/>
      <c r="I448" s="2"/>
      <c r="J448" s="2">
        <v>3377</v>
      </c>
      <c r="K448" s="2"/>
      <c r="L448" s="2"/>
      <c r="M448" s="2"/>
      <c r="N448" s="2"/>
      <c r="O448" s="2">
        <v>1000</v>
      </c>
      <c r="P448" s="2"/>
      <c r="Q448" s="2">
        <f t="shared" si="18"/>
        <v>4377</v>
      </c>
      <c r="S448" s="74" t="str">
        <f>VLOOKUP(T448,'COMP OKT'!$B:$B,1,0)</f>
        <v>1732772-00</v>
      </c>
      <c r="T448" s="102" t="str">
        <f t="shared" si="19"/>
        <v>1732772-00</v>
      </c>
      <c r="U448" s="74">
        <f t="shared" si="20"/>
        <v>4377</v>
      </c>
    </row>
    <row r="449" spans="1:21" x14ac:dyDescent="0.35">
      <c r="A449" s="77" t="s">
        <v>298</v>
      </c>
      <c r="B449" s="2"/>
      <c r="C449" s="2"/>
      <c r="D449" s="2"/>
      <c r="E449" s="2"/>
      <c r="F449" s="2"/>
      <c r="G449" s="2"/>
      <c r="H449" s="2"/>
      <c r="I449" s="2"/>
      <c r="J449" s="2">
        <v>317</v>
      </c>
      <c r="K449" s="2"/>
      <c r="L449" s="2"/>
      <c r="M449" s="2"/>
      <c r="N449" s="2"/>
      <c r="O449" s="2">
        <v>2000</v>
      </c>
      <c r="P449" s="2"/>
      <c r="Q449" s="2">
        <f t="shared" si="18"/>
        <v>2317</v>
      </c>
      <c r="S449" s="74" t="str">
        <f>VLOOKUP(T449,'COMP OKT'!$B:$B,1,0)</f>
        <v>1732773-00</v>
      </c>
      <c r="T449" s="102" t="str">
        <f t="shared" si="19"/>
        <v>1732773-00</v>
      </c>
      <c r="U449" s="74">
        <f t="shared" si="20"/>
        <v>2317</v>
      </c>
    </row>
    <row r="450" spans="1:21" x14ac:dyDescent="0.35">
      <c r="A450" s="77" t="s">
        <v>840</v>
      </c>
      <c r="B450" s="2"/>
      <c r="C450" s="2"/>
      <c r="D450" s="2"/>
      <c r="E450" s="2"/>
      <c r="F450" s="2"/>
      <c r="G450" s="2"/>
      <c r="H450" s="2"/>
      <c r="I450" s="2"/>
      <c r="J450" s="2">
        <v>8230</v>
      </c>
      <c r="K450" s="2"/>
      <c r="L450" s="2"/>
      <c r="M450" s="2"/>
      <c r="N450" s="2"/>
      <c r="O450" s="2">
        <v>1000</v>
      </c>
      <c r="P450" s="2"/>
      <c r="Q450" s="2">
        <f t="shared" si="18"/>
        <v>9230</v>
      </c>
      <c r="S450" s="74" t="str">
        <f>VLOOKUP(T450,'COMP OKT'!$B:$B,1,0)</f>
        <v>1732774-00</v>
      </c>
      <c r="T450" s="102" t="str">
        <f t="shared" si="19"/>
        <v>1732774-00</v>
      </c>
      <c r="U450" s="74">
        <f t="shared" si="20"/>
        <v>9230</v>
      </c>
    </row>
    <row r="451" spans="1:21" x14ac:dyDescent="0.35">
      <c r="A451" s="77" t="s">
        <v>299</v>
      </c>
      <c r="B451" s="2"/>
      <c r="C451" s="2"/>
      <c r="D451" s="2"/>
      <c r="E451" s="2"/>
      <c r="F451" s="2"/>
      <c r="G451" s="2"/>
      <c r="H451" s="2"/>
      <c r="I451" s="2"/>
      <c r="J451" s="2">
        <v>4144</v>
      </c>
      <c r="K451" s="2"/>
      <c r="L451" s="2"/>
      <c r="M451" s="2"/>
      <c r="N451" s="2"/>
      <c r="O451" s="2"/>
      <c r="P451" s="2"/>
      <c r="Q451" s="2">
        <f t="shared" ref="Q451:Q514" si="21">SUM(B451:O451)-P451</f>
        <v>4144</v>
      </c>
      <c r="S451" s="74" t="str">
        <f>VLOOKUP(T451,'COMP OKT'!$B:$B,1,0)</f>
        <v>1732775-00</v>
      </c>
      <c r="T451" s="102" t="str">
        <f t="shared" ref="T451:T514" si="22">A451</f>
        <v>1732775-00</v>
      </c>
      <c r="U451" s="74">
        <f t="shared" ref="U451:U514" si="23">Q451</f>
        <v>4144</v>
      </c>
    </row>
    <row r="452" spans="1:21" x14ac:dyDescent="0.35">
      <c r="A452" s="77" t="s">
        <v>300</v>
      </c>
      <c r="B452" s="2"/>
      <c r="C452" s="2"/>
      <c r="D452" s="2"/>
      <c r="E452" s="2"/>
      <c r="F452" s="2"/>
      <c r="G452" s="2"/>
      <c r="H452" s="2"/>
      <c r="I452" s="2"/>
      <c r="J452" s="2">
        <v>4654</v>
      </c>
      <c r="K452" s="2"/>
      <c r="L452" s="2"/>
      <c r="M452" s="2"/>
      <c r="N452" s="2"/>
      <c r="O452" s="2">
        <v>1000</v>
      </c>
      <c r="P452" s="2"/>
      <c r="Q452" s="2">
        <f t="shared" si="21"/>
        <v>5654</v>
      </c>
      <c r="S452" s="74" t="str">
        <f>VLOOKUP(T452,'COMP OKT'!$B:$B,1,0)</f>
        <v>1732776-00</v>
      </c>
      <c r="T452" s="102" t="str">
        <f t="shared" si="22"/>
        <v>1732776-00</v>
      </c>
      <c r="U452" s="74">
        <f t="shared" si="23"/>
        <v>5654</v>
      </c>
    </row>
    <row r="453" spans="1:21" x14ac:dyDescent="0.35">
      <c r="A453" s="77" t="s">
        <v>200</v>
      </c>
      <c r="B453" s="2"/>
      <c r="C453" s="2"/>
      <c r="D453" s="2"/>
      <c r="E453" s="2"/>
      <c r="F453" s="2"/>
      <c r="G453" s="2"/>
      <c r="H453" s="2"/>
      <c r="I453" s="2"/>
      <c r="J453" s="2">
        <v>119</v>
      </c>
      <c r="K453" s="2"/>
      <c r="L453" s="2"/>
      <c r="M453" s="2"/>
      <c r="N453" s="2"/>
      <c r="O453" s="2">
        <v>528</v>
      </c>
      <c r="P453" s="2"/>
      <c r="Q453" s="2">
        <f t="shared" si="21"/>
        <v>647</v>
      </c>
      <c r="S453" s="74" t="str">
        <f>VLOOKUP(T453,'COMP OKT'!$B:$B,1,0)</f>
        <v>1732778-00</v>
      </c>
      <c r="T453" s="102" t="str">
        <f t="shared" si="22"/>
        <v>1732778-00</v>
      </c>
      <c r="U453" s="74">
        <f t="shared" si="23"/>
        <v>647</v>
      </c>
    </row>
    <row r="454" spans="1:21" x14ac:dyDescent="0.35">
      <c r="A454" s="77" t="s">
        <v>406</v>
      </c>
      <c r="B454" s="2"/>
      <c r="C454" s="2"/>
      <c r="D454" s="2"/>
      <c r="E454" s="2"/>
      <c r="F454" s="2"/>
      <c r="G454" s="2"/>
      <c r="H454" s="2"/>
      <c r="I454" s="2"/>
      <c r="J454" s="2">
        <v>3627</v>
      </c>
      <c r="K454" s="2"/>
      <c r="L454" s="2"/>
      <c r="M454" s="2"/>
      <c r="N454" s="2"/>
      <c r="O454" s="2"/>
      <c r="P454" s="2"/>
      <c r="Q454" s="2">
        <f t="shared" si="21"/>
        <v>3627</v>
      </c>
      <c r="S454" s="74" t="str">
        <f>VLOOKUP(T454,'COMP OKT'!$B:$B,1,0)</f>
        <v>1732780-00</v>
      </c>
      <c r="T454" s="102" t="str">
        <f t="shared" si="22"/>
        <v>1732780-00</v>
      </c>
      <c r="U454" s="74">
        <f t="shared" si="23"/>
        <v>3627</v>
      </c>
    </row>
    <row r="455" spans="1:21" x14ac:dyDescent="0.35">
      <c r="A455" s="77" t="s">
        <v>301</v>
      </c>
      <c r="B455" s="2"/>
      <c r="C455" s="2"/>
      <c r="D455" s="2"/>
      <c r="E455" s="2"/>
      <c r="F455" s="2"/>
      <c r="G455" s="2"/>
      <c r="H455" s="2"/>
      <c r="I455" s="2"/>
      <c r="J455" s="2">
        <v>3265</v>
      </c>
      <c r="K455" s="2"/>
      <c r="L455" s="2"/>
      <c r="M455" s="2"/>
      <c r="N455" s="2"/>
      <c r="O455" s="2"/>
      <c r="P455" s="2"/>
      <c r="Q455" s="2">
        <f t="shared" si="21"/>
        <v>3265</v>
      </c>
      <c r="S455" s="74" t="str">
        <f>VLOOKUP(T455,'COMP OKT'!$B:$B,1,0)</f>
        <v>1732782-00</v>
      </c>
      <c r="T455" s="102" t="str">
        <f t="shared" si="22"/>
        <v>1732782-00</v>
      </c>
      <c r="U455" s="74">
        <f t="shared" si="23"/>
        <v>3265</v>
      </c>
    </row>
    <row r="456" spans="1:21" x14ac:dyDescent="0.35">
      <c r="A456" s="77" t="s">
        <v>407</v>
      </c>
      <c r="B456" s="2"/>
      <c r="C456" s="2"/>
      <c r="D456" s="2"/>
      <c r="E456" s="2"/>
      <c r="F456" s="2"/>
      <c r="G456" s="2"/>
      <c r="H456" s="2"/>
      <c r="I456" s="2"/>
      <c r="J456" s="2">
        <v>5798</v>
      </c>
      <c r="K456" s="2"/>
      <c r="L456" s="2"/>
      <c r="M456" s="2"/>
      <c r="N456" s="2"/>
      <c r="O456" s="2"/>
      <c r="P456" s="2"/>
      <c r="Q456" s="2">
        <f t="shared" si="21"/>
        <v>5798</v>
      </c>
      <c r="S456" s="74" t="str">
        <f>VLOOKUP(T456,'COMP OKT'!$B:$B,1,0)</f>
        <v>1732786-00</v>
      </c>
      <c r="T456" s="102" t="str">
        <f t="shared" si="22"/>
        <v>1732786-00</v>
      </c>
      <c r="U456" s="74">
        <f t="shared" si="23"/>
        <v>5798</v>
      </c>
    </row>
    <row r="457" spans="1:21" x14ac:dyDescent="0.35">
      <c r="A457" s="77" t="s">
        <v>302</v>
      </c>
      <c r="B457" s="2"/>
      <c r="C457" s="2"/>
      <c r="D457" s="2"/>
      <c r="E457" s="2"/>
      <c r="F457" s="2"/>
      <c r="G457" s="2"/>
      <c r="H457" s="2"/>
      <c r="I457" s="2"/>
      <c r="J457" s="2">
        <v>952</v>
      </c>
      <c r="K457" s="2"/>
      <c r="L457" s="2"/>
      <c r="M457" s="2"/>
      <c r="N457" s="2"/>
      <c r="O457" s="2"/>
      <c r="P457" s="2"/>
      <c r="Q457" s="2">
        <f t="shared" si="21"/>
        <v>952</v>
      </c>
      <c r="S457" s="74" t="str">
        <f>VLOOKUP(T457,'COMP OKT'!$B:$B,1,0)</f>
        <v>1734327-00</v>
      </c>
      <c r="T457" s="102" t="str">
        <f t="shared" si="22"/>
        <v>1734327-00</v>
      </c>
      <c r="U457" s="74">
        <f t="shared" si="23"/>
        <v>952</v>
      </c>
    </row>
    <row r="458" spans="1:21" x14ac:dyDescent="0.35">
      <c r="A458" s="77" t="s">
        <v>201</v>
      </c>
      <c r="B458" s="2"/>
      <c r="C458" s="2">
        <v>98</v>
      </c>
      <c r="D458" s="2"/>
      <c r="E458" s="2"/>
      <c r="F458" s="2"/>
      <c r="G458" s="2"/>
      <c r="H458" s="2"/>
      <c r="I458" s="2"/>
      <c r="J458" s="2">
        <v>350</v>
      </c>
      <c r="K458" s="2"/>
      <c r="L458" s="2"/>
      <c r="M458" s="2"/>
      <c r="N458" s="2"/>
      <c r="O458" s="2"/>
      <c r="P458" s="2"/>
      <c r="Q458" s="2">
        <f t="shared" si="21"/>
        <v>448</v>
      </c>
      <c r="S458" s="74" t="str">
        <f>VLOOKUP(T458,'COMP OKT'!$B:$B,1,0)</f>
        <v>1734900-00</v>
      </c>
      <c r="T458" s="102" t="str">
        <f t="shared" si="22"/>
        <v>1734900-00</v>
      </c>
      <c r="U458" s="74">
        <f t="shared" si="23"/>
        <v>448</v>
      </c>
    </row>
    <row r="459" spans="1:21" x14ac:dyDescent="0.35">
      <c r="A459" s="77" t="s">
        <v>202</v>
      </c>
      <c r="B459" s="2"/>
      <c r="C459" s="2">
        <v>442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>
        <v>60</v>
      </c>
      <c r="Q459" s="2">
        <f t="shared" si="21"/>
        <v>382</v>
      </c>
      <c r="S459" s="74" t="str">
        <f>VLOOKUP(T459,'COMP OKT'!$B:$B,1,0)</f>
        <v>1734912-00</v>
      </c>
      <c r="T459" s="102" t="str">
        <f t="shared" si="22"/>
        <v>1734912-00</v>
      </c>
      <c r="U459" s="74">
        <f t="shared" si="23"/>
        <v>382</v>
      </c>
    </row>
    <row r="460" spans="1:21" x14ac:dyDescent="0.35">
      <c r="A460" s="77" t="s">
        <v>203</v>
      </c>
      <c r="B460" s="2"/>
      <c r="C460" s="2"/>
      <c r="D460" s="2"/>
      <c r="E460" s="2"/>
      <c r="F460" s="2"/>
      <c r="G460" s="2"/>
      <c r="H460" s="2"/>
      <c r="I460" s="2"/>
      <c r="J460" s="2">
        <v>14</v>
      </c>
      <c r="K460" s="2"/>
      <c r="L460" s="2"/>
      <c r="M460" s="2"/>
      <c r="N460" s="2"/>
      <c r="O460" s="2">
        <v>550</v>
      </c>
      <c r="P460" s="2">
        <v>50</v>
      </c>
      <c r="Q460" s="2">
        <f t="shared" si="21"/>
        <v>514</v>
      </c>
      <c r="S460" s="74" t="str">
        <f>VLOOKUP(T460,'COMP OKT'!$B:$B,1,0)</f>
        <v>1734913-00</v>
      </c>
      <c r="T460" s="102" t="str">
        <f t="shared" si="22"/>
        <v>1734913-00</v>
      </c>
      <c r="U460" s="74">
        <f t="shared" si="23"/>
        <v>514</v>
      </c>
    </row>
    <row r="461" spans="1:21" x14ac:dyDescent="0.35">
      <c r="A461" s="77" t="s">
        <v>204</v>
      </c>
      <c r="B461" s="2"/>
      <c r="C461" s="2"/>
      <c r="D461" s="2"/>
      <c r="E461" s="2"/>
      <c r="F461" s="2"/>
      <c r="G461" s="2"/>
      <c r="H461" s="2"/>
      <c r="I461" s="2"/>
      <c r="J461" s="2">
        <v>179</v>
      </c>
      <c r="K461" s="2"/>
      <c r="L461" s="2"/>
      <c r="M461" s="2"/>
      <c r="N461" s="2"/>
      <c r="O461" s="2">
        <v>70</v>
      </c>
      <c r="P461" s="2">
        <v>50</v>
      </c>
      <c r="Q461" s="2">
        <f t="shared" si="21"/>
        <v>199</v>
      </c>
      <c r="S461" s="74" t="str">
        <f>VLOOKUP(T461,'COMP OKT'!$B:$B,1,0)</f>
        <v>1735294-00</v>
      </c>
      <c r="T461" s="102" t="str">
        <f t="shared" si="22"/>
        <v>1735294-00</v>
      </c>
      <c r="U461" s="74">
        <f t="shared" si="23"/>
        <v>199</v>
      </c>
    </row>
    <row r="462" spans="1:21" x14ac:dyDescent="0.35">
      <c r="A462" s="77" t="s">
        <v>841</v>
      </c>
      <c r="B462" s="2"/>
      <c r="C462" s="2">
        <v>3155</v>
      </c>
      <c r="D462" s="2"/>
      <c r="E462" s="2"/>
      <c r="F462" s="2"/>
      <c r="G462" s="2"/>
      <c r="H462" s="2"/>
      <c r="I462" s="2"/>
      <c r="J462" s="2">
        <v>831</v>
      </c>
      <c r="K462" s="2">
        <v>839</v>
      </c>
      <c r="L462" s="2"/>
      <c r="M462" s="2"/>
      <c r="N462" s="2"/>
      <c r="O462" s="2"/>
      <c r="P462" s="2"/>
      <c r="Q462" s="2">
        <f t="shared" si="21"/>
        <v>4825</v>
      </c>
      <c r="S462" s="74" t="str">
        <f>VLOOKUP(T462,'COMP OKT'!$B:$B,1,0)</f>
        <v>1735369-01</v>
      </c>
      <c r="T462" s="102" t="str">
        <f t="shared" si="22"/>
        <v>1735369-01</v>
      </c>
      <c r="U462" s="74">
        <f t="shared" si="23"/>
        <v>4825</v>
      </c>
    </row>
    <row r="463" spans="1:21" x14ac:dyDescent="0.35">
      <c r="A463" s="77" t="s">
        <v>842</v>
      </c>
      <c r="B463" s="2"/>
      <c r="C463" s="2"/>
      <c r="D463" s="2"/>
      <c r="E463" s="2"/>
      <c r="F463" s="2"/>
      <c r="G463" s="2"/>
      <c r="H463" s="2"/>
      <c r="I463" s="2"/>
      <c r="J463" s="2">
        <v>929</v>
      </c>
      <c r="K463" s="2"/>
      <c r="L463" s="2"/>
      <c r="M463" s="2"/>
      <c r="N463" s="2"/>
      <c r="O463" s="2">
        <v>6000</v>
      </c>
      <c r="P463" s="2">
        <v>727</v>
      </c>
      <c r="Q463" s="2">
        <f t="shared" si="21"/>
        <v>6202</v>
      </c>
      <c r="S463" s="74" t="str">
        <f>VLOOKUP(T463,'COMP OKT'!$B:$B,1,0)</f>
        <v>1737871-00</v>
      </c>
      <c r="T463" s="102" t="str">
        <f t="shared" si="22"/>
        <v>1737871-00</v>
      </c>
      <c r="U463" s="74">
        <f t="shared" si="23"/>
        <v>6202</v>
      </c>
    </row>
    <row r="464" spans="1:21" x14ac:dyDescent="0.35">
      <c r="A464" s="77" t="s">
        <v>843</v>
      </c>
      <c r="B464" s="2"/>
      <c r="C464" s="2"/>
      <c r="D464" s="2"/>
      <c r="E464" s="2"/>
      <c r="F464" s="2"/>
      <c r="G464" s="2"/>
      <c r="H464" s="2"/>
      <c r="I464" s="2"/>
      <c r="J464" s="2">
        <v>960</v>
      </c>
      <c r="K464" s="2"/>
      <c r="L464" s="2"/>
      <c r="M464" s="2"/>
      <c r="N464" s="2"/>
      <c r="O464" s="2"/>
      <c r="P464" s="2"/>
      <c r="Q464" s="2">
        <f t="shared" si="21"/>
        <v>960</v>
      </c>
      <c r="S464" s="74" t="str">
        <f>VLOOKUP(T464,'COMP OKT'!$B:$B,1,0)</f>
        <v>1739006-00</v>
      </c>
      <c r="T464" s="102" t="str">
        <f t="shared" si="22"/>
        <v>1739006-00</v>
      </c>
      <c r="U464" s="74">
        <f t="shared" si="23"/>
        <v>960</v>
      </c>
    </row>
    <row r="465" spans="1:21" x14ac:dyDescent="0.35">
      <c r="A465" s="77" t="s">
        <v>844</v>
      </c>
      <c r="B465" s="2"/>
      <c r="C465" s="2"/>
      <c r="D465" s="2"/>
      <c r="E465" s="2"/>
      <c r="F465" s="2"/>
      <c r="G465" s="2"/>
      <c r="H465" s="2"/>
      <c r="I465" s="2"/>
      <c r="J465" s="2">
        <v>156</v>
      </c>
      <c r="K465" s="2"/>
      <c r="L465" s="2"/>
      <c r="M465" s="2"/>
      <c r="N465" s="2"/>
      <c r="O465" s="2"/>
      <c r="P465" s="2"/>
      <c r="Q465" s="2">
        <f t="shared" si="21"/>
        <v>156</v>
      </c>
      <c r="S465" s="74" t="str">
        <f>VLOOKUP(T465,'COMP OKT'!$B:$B,1,0)</f>
        <v>1739007-00</v>
      </c>
      <c r="T465" s="102" t="str">
        <f t="shared" si="22"/>
        <v>1739007-00</v>
      </c>
      <c r="U465" s="74">
        <f t="shared" si="23"/>
        <v>156</v>
      </c>
    </row>
    <row r="466" spans="1:21" x14ac:dyDescent="0.35">
      <c r="A466" s="77" t="s">
        <v>845</v>
      </c>
      <c r="B466" s="2"/>
      <c r="C466" s="2"/>
      <c r="D466" s="2"/>
      <c r="E466" s="2"/>
      <c r="F466" s="2"/>
      <c r="G466" s="2"/>
      <c r="H466" s="2"/>
      <c r="I466" s="2"/>
      <c r="J466" s="2">
        <v>605</v>
      </c>
      <c r="K466" s="2"/>
      <c r="L466" s="2"/>
      <c r="M466" s="2"/>
      <c r="N466" s="2"/>
      <c r="O466" s="2"/>
      <c r="P466" s="2"/>
      <c r="Q466" s="2">
        <f t="shared" si="21"/>
        <v>605</v>
      </c>
      <c r="S466" s="74" t="str">
        <f>VLOOKUP(T466,'COMP OKT'!$B:$B,1,0)</f>
        <v>1739008-01</v>
      </c>
      <c r="T466" s="102" t="str">
        <f t="shared" si="22"/>
        <v>1739008-01</v>
      </c>
      <c r="U466" s="74">
        <f t="shared" si="23"/>
        <v>605</v>
      </c>
    </row>
    <row r="467" spans="1:21" x14ac:dyDescent="0.35">
      <c r="A467" s="77" t="s">
        <v>205</v>
      </c>
      <c r="B467" s="2"/>
      <c r="C467" s="2"/>
      <c r="D467" s="2"/>
      <c r="E467" s="2"/>
      <c r="F467" s="2"/>
      <c r="G467" s="2"/>
      <c r="H467" s="2"/>
      <c r="I467" s="2"/>
      <c r="J467" s="2">
        <v>81</v>
      </c>
      <c r="K467" s="2"/>
      <c r="L467" s="2"/>
      <c r="M467" s="2"/>
      <c r="N467" s="2"/>
      <c r="O467" s="2">
        <v>300</v>
      </c>
      <c r="P467" s="2"/>
      <c r="Q467" s="2">
        <f t="shared" si="21"/>
        <v>381</v>
      </c>
      <c r="S467" s="74" t="str">
        <f>VLOOKUP(T467,'COMP OKT'!$B:$B,1,0)</f>
        <v>1740984-00</v>
      </c>
      <c r="T467" s="102" t="str">
        <f t="shared" si="22"/>
        <v>1740984-00</v>
      </c>
      <c r="U467" s="74">
        <f t="shared" si="23"/>
        <v>381</v>
      </c>
    </row>
    <row r="468" spans="1:21" x14ac:dyDescent="0.35">
      <c r="A468" s="77" t="s">
        <v>408</v>
      </c>
      <c r="B468" s="2"/>
      <c r="C468" s="2">
        <v>10149</v>
      </c>
      <c r="D468" s="2"/>
      <c r="E468" s="2"/>
      <c r="F468" s="2"/>
      <c r="G468" s="2"/>
      <c r="H468" s="2"/>
      <c r="I468" s="2"/>
      <c r="J468" s="2">
        <v>28733</v>
      </c>
      <c r="K468" s="2"/>
      <c r="L468" s="2"/>
      <c r="M468" s="2"/>
      <c r="N468" s="2"/>
      <c r="O468" s="2">
        <v>16000</v>
      </c>
      <c r="P468" s="2"/>
      <c r="Q468" s="2">
        <f t="shared" si="21"/>
        <v>54882</v>
      </c>
      <c r="S468" s="74" t="str">
        <f>VLOOKUP(T468,'COMP OKT'!$B:$B,1,0)</f>
        <v>1749533-00</v>
      </c>
      <c r="T468" s="102" t="str">
        <f t="shared" si="22"/>
        <v>1749533-00</v>
      </c>
      <c r="U468" s="74">
        <f t="shared" si="23"/>
        <v>54882</v>
      </c>
    </row>
    <row r="469" spans="1:21" x14ac:dyDescent="0.35">
      <c r="A469" s="77" t="s">
        <v>303</v>
      </c>
      <c r="B469" s="2"/>
      <c r="C469" s="2"/>
      <c r="D469" s="2"/>
      <c r="E469" s="2"/>
      <c r="F469" s="2"/>
      <c r="G469" s="2"/>
      <c r="H469" s="2"/>
      <c r="I469" s="2">
        <v>7715</v>
      </c>
      <c r="J469" s="2">
        <v>69</v>
      </c>
      <c r="K469" s="2"/>
      <c r="L469" s="2"/>
      <c r="M469" s="2"/>
      <c r="N469" s="2"/>
      <c r="O469" s="2"/>
      <c r="P469" s="2"/>
      <c r="Q469" s="2">
        <f t="shared" si="21"/>
        <v>7784</v>
      </c>
      <c r="S469" s="74" t="str">
        <f>VLOOKUP(T469,'COMP OKT'!$B:$B,1,0)</f>
        <v>1750358-00</v>
      </c>
      <c r="T469" s="102" t="str">
        <f t="shared" si="22"/>
        <v>1750358-00</v>
      </c>
      <c r="U469" s="74">
        <f t="shared" si="23"/>
        <v>7784</v>
      </c>
    </row>
    <row r="470" spans="1:21" x14ac:dyDescent="0.35">
      <c r="A470" s="77" t="s">
        <v>304</v>
      </c>
      <c r="B470" s="2"/>
      <c r="C470" s="2"/>
      <c r="D470" s="2"/>
      <c r="E470" s="2"/>
      <c r="F470" s="2"/>
      <c r="G470" s="2"/>
      <c r="H470" s="2"/>
      <c r="I470" s="2"/>
      <c r="J470" s="2">
        <v>3195</v>
      </c>
      <c r="K470" s="2"/>
      <c r="L470" s="2"/>
      <c r="M470" s="2"/>
      <c r="N470" s="2"/>
      <c r="O470" s="2">
        <v>5550</v>
      </c>
      <c r="P470" s="2"/>
      <c r="Q470" s="2">
        <f t="shared" si="21"/>
        <v>8745</v>
      </c>
      <c r="S470" s="74" t="str">
        <f>VLOOKUP(T470,'COMP OKT'!$B:$B,1,0)</f>
        <v>1750359-00</v>
      </c>
      <c r="T470" s="102" t="str">
        <f t="shared" si="22"/>
        <v>1750359-00</v>
      </c>
      <c r="U470" s="74">
        <f t="shared" si="23"/>
        <v>8745</v>
      </c>
    </row>
    <row r="471" spans="1:21" x14ac:dyDescent="0.35">
      <c r="A471" s="77" t="s">
        <v>443</v>
      </c>
      <c r="B471" s="2"/>
      <c r="C471" s="2"/>
      <c r="D471" s="2"/>
      <c r="E471" s="2"/>
      <c r="F471" s="2"/>
      <c r="G471" s="2"/>
      <c r="H471" s="2"/>
      <c r="I471" s="2">
        <v>2666</v>
      </c>
      <c r="J471" s="2">
        <v>1776</v>
      </c>
      <c r="K471" s="2"/>
      <c r="L471" s="2"/>
      <c r="M471" s="2"/>
      <c r="N471" s="2"/>
      <c r="O471" s="2">
        <v>3250</v>
      </c>
      <c r="P471" s="2"/>
      <c r="Q471" s="2">
        <f t="shared" si="21"/>
        <v>7692</v>
      </c>
      <c r="S471" s="74" t="str">
        <f>VLOOKUP(T471,'COMP OKT'!$B:$B,1,0)</f>
        <v>17511-12K01-2</v>
      </c>
      <c r="T471" s="102" t="str">
        <f t="shared" si="22"/>
        <v>17511-12K01-2</v>
      </c>
      <c r="U471" s="74">
        <f t="shared" si="23"/>
        <v>7692</v>
      </c>
    </row>
    <row r="472" spans="1:21" x14ac:dyDescent="0.35">
      <c r="A472" s="77" t="s">
        <v>305</v>
      </c>
      <c r="B472" s="2"/>
      <c r="C472" s="2"/>
      <c r="D472" s="2"/>
      <c r="E472" s="2"/>
      <c r="F472" s="2"/>
      <c r="G472" s="2"/>
      <c r="H472" s="2"/>
      <c r="I472" s="2"/>
      <c r="J472" s="2">
        <v>2584</v>
      </c>
      <c r="K472" s="2"/>
      <c r="L472" s="2"/>
      <c r="M472" s="2"/>
      <c r="N472" s="2"/>
      <c r="O472" s="2">
        <v>1000</v>
      </c>
      <c r="P472" s="2"/>
      <c r="Q472" s="2">
        <f t="shared" si="21"/>
        <v>3584</v>
      </c>
      <c r="S472" s="74" t="str">
        <f>VLOOKUP(T472,'COMP OKT'!$B:$B,1,0)</f>
        <v>1751483-00</v>
      </c>
      <c r="T472" s="102" t="str">
        <f t="shared" si="22"/>
        <v>1751483-00</v>
      </c>
      <c r="U472" s="74">
        <f t="shared" si="23"/>
        <v>3584</v>
      </c>
    </row>
    <row r="473" spans="1:21" x14ac:dyDescent="0.35">
      <c r="A473" s="77" t="s">
        <v>306</v>
      </c>
      <c r="B473" s="2"/>
      <c r="C473" s="2"/>
      <c r="D473" s="2"/>
      <c r="E473" s="2"/>
      <c r="F473" s="2"/>
      <c r="G473" s="2"/>
      <c r="H473" s="2"/>
      <c r="I473" s="2"/>
      <c r="J473" s="2">
        <v>3593</v>
      </c>
      <c r="K473" s="2"/>
      <c r="L473" s="2"/>
      <c r="M473" s="2"/>
      <c r="N473" s="2"/>
      <c r="O473" s="2">
        <v>1000</v>
      </c>
      <c r="P473" s="2"/>
      <c r="Q473" s="2">
        <f t="shared" si="21"/>
        <v>4593</v>
      </c>
      <c r="S473" s="74" t="str">
        <f>VLOOKUP(T473,'COMP OKT'!$B:$B,1,0)</f>
        <v>1751484-00</v>
      </c>
      <c r="T473" s="102" t="str">
        <f t="shared" si="22"/>
        <v>1751484-00</v>
      </c>
      <c r="U473" s="74">
        <f t="shared" si="23"/>
        <v>4593</v>
      </c>
    </row>
    <row r="474" spans="1:21" x14ac:dyDescent="0.35">
      <c r="A474" s="77" t="s">
        <v>307</v>
      </c>
      <c r="B474" s="2"/>
      <c r="C474" s="2"/>
      <c r="D474" s="2"/>
      <c r="E474" s="2"/>
      <c r="F474" s="2"/>
      <c r="G474" s="2"/>
      <c r="H474" s="2"/>
      <c r="I474" s="2"/>
      <c r="J474" s="2">
        <v>4111</v>
      </c>
      <c r="K474" s="2"/>
      <c r="L474" s="2"/>
      <c r="M474" s="2"/>
      <c r="N474" s="2"/>
      <c r="O474" s="2">
        <v>1000</v>
      </c>
      <c r="P474" s="2"/>
      <c r="Q474" s="2">
        <f t="shared" si="21"/>
        <v>5111</v>
      </c>
      <c r="S474" s="74" t="str">
        <f>VLOOKUP(T474,'COMP OKT'!$B:$B,1,0)</f>
        <v>1751485-00</v>
      </c>
      <c r="T474" s="102" t="str">
        <f t="shared" si="22"/>
        <v>1751485-00</v>
      </c>
      <c r="U474" s="74">
        <f t="shared" si="23"/>
        <v>5111</v>
      </c>
    </row>
    <row r="475" spans="1:21" x14ac:dyDescent="0.35">
      <c r="A475" s="77" t="s">
        <v>518</v>
      </c>
      <c r="B475" s="2"/>
      <c r="C475" s="2">
        <v>420</v>
      </c>
      <c r="D475" s="2"/>
      <c r="E475" s="2"/>
      <c r="F475" s="2"/>
      <c r="G475" s="2"/>
      <c r="H475" s="2"/>
      <c r="I475" s="2"/>
      <c r="J475" s="2">
        <v>1384</v>
      </c>
      <c r="K475" s="2"/>
      <c r="L475" s="2"/>
      <c r="M475" s="2"/>
      <c r="N475" s="2"/>
      <c r="O475" s="2"/>
      <c r="P475" s="2"/>
      <c r="Q475" s="2">
        <f t="shared" si="21"/>
        <v>1804</v>
      </c>
      <c r="S475" s="74" t="str">
        <f>VLOOKUP(T475,'COMP OKT'!$B:$B,1,0)</f>
        <v>1754387-00</v>
      </c>
      <c r="T475" s="102" t="str">
        <f t="shared" si="22"/>
        <v>1754387-00</v>
      </c>
      <c r="U475" s="74">
        <f t="shared" si="23"/>
        <v>1804</v>
      </c>
    </row>
    <row r="476" spans="1:21" x14ac:dyDescent="0.35">
      <c r="A476" s="77" t="s">
        <v>206</v>
      </c>
      <c r="B476" s="2"/>
      <c r="C476" s="2">
        <v>12429</v>
      </c>
      <c r="D476" s="2"/>
      <c r="E476" s="2"/>
      <c r="F476" s="2"/>
      <c r="G476" s="2"/>
      <c r="H476" s="2"/>
      <c r="I476" s="2">
        <v>40918</v>
      </c>
      <c r="J476" s="2">
        <v>18</v>
      </c>
      <c r="K476" s="2">
        <v>3100</v>
      </c>
      <c r="L476" s="2"/>
      <c r="M476" s="2"/>
      <c r="N476" s="2"/>
      <c r="O476" s="2">
        <v>15000</v>
      </c>
      <c r="P476" s="2">
        <v>7000</v>
      </c>
      <c r="Q476" s="2">
        <f t="shared" si="21"/>
        <v>64465</v>
      </c>
      <c r="S476" s="74" t="str">
        <f>VLOOKUP(T476,'COMP OKT'!$B:$B,1,0)</f>
        <v>1754391-01</v>
      </c>
      <c r="T476" s="102" t="str">
        <f t="shared" si="22"/>
        <v>1754391-01</v>
      </c>
      <c r="U476" s="74">
        <f t="shared" si="23"/>
        <v>64465</v>
      </c>
    </row>
    <row r="477" spans="1:21" x14ac:dyDescent="0.35">
      <c r="A477" s="77" t="s">
        <v>846</v>
      </c>
      <c r="B477" s="2"/>
      <c r="C477" s="2"/>
      <c r="D477" s="2"/>
      <c r="E477" s="2"/>
      <c r="F477" s="2"/>
      <c r="G477" s="2"/>
      <c r="H477" s="2"/>
      <c r="I477" s="2"/>
      <c r="J477" s="2">
        <v>3208</v>
      </c>
      <c r="K477" s="2"/>
      <c r="L477" s="2"/>
      <c r="M477" s="2"/>
      <c r="N477" s="2"/>
      <c r="O477" s="2"/>
      <c r="P477" s="2"/>
      <c r="Q477" s="2">
        <f t="shared" si="21"/>
        <v>3208</v>
      </c>
      <c r="S477" s="74" t="str">
        <f>VLOOKUP(T477,'COMP OKT'!$B:$B,1,0)</f>
        <v>1754482-00</v>
      </c>
      <c r="T477" s="102" t="str">
        <f t="shared" si="22"/>
        <v>1754482-00</v>
      </c>
      <c r="U477" s="74">
        <f t="shared" si="23"/>
        <v>3208</v>
      </c>
    </row>
    <row r="478" spans="1:21" x14ac:dyDescent="0.35">
      <c r="A478" s="77" t="s">
        <v>207</v>
      </c>
      <c r="B478" s="2"/>
      <c r="C478" s="2"/>
      <c r="D478" s="2"/>
      <c r="E478" s="2"/>
      <c r="F478" s="2"/>
      <c r="G478" s="2"/>
      <c r="H478" s="2"/>
      <c r="I478" s="2"/>
      <c r="J478" s="2">
        <v>3093</v>
      </c>
      <c r="K478" s="2"/>
      <c r="L478" s="2"/>
      <c r="M478" s="2"/>
      <c r="N478" s="2">
        <v>562</v>
      </c>
      <c r="O478" s="2">
        <v>5000</v>
      </c>
      <c r="P478" s="2"/>
      <c r="Q478" s="2">
        <f t="shared" si="21"/>
        <v>8655</v>
      </c>
      <c r="S478" s="74" t="str">
        <f>VLOOKUP(T478,'COMP OKT'!$B:$B,1,0)</f>
        <v>1756591-00</v>
      </c>
      <c r="T478" s="102" t="str">
        <f t="shared" si="22"/>
        <v>1756591-00</v>
      </c>
      <c r="U478" s="74">
        <f t="shared" si="23"/>
        <v>8655</v>
      </c>
    </row>
    <row r="479" spans="1:21" x14ac:dyDescent="0.35">
      <c r="A479" s="77" t="s">
        <v>308</v>
      </c>
      <c r="B479" s="2"/>
      <c r="C479" s="2"/>
      <c r="D479" s="2"/>
      <c r="E479" s="2"/>
      <c r="F479" s="2"/>
      <c r="G479" s="2"/>
      <c r="H479" s="2"/>
      <c r="I479" s="2"/>
      <c r="J479" s="2">
        <v>17178</v>
      </c>
      <c r="K479" s="2"/>
      <c r="L479" s="2"/>
      <c r="M479" s="2"/>
      <c r="N479" s="2">
        <v>170</v>
      </c>
      <c r="O479" s="2">
        <v>2000</v>
      </c>
      <c r="P479" s="2"/>
      <c r="Q479" s="2">
        <f t="shared" si="21"/>
        <v>19348</v>
      </c>
      <c r="S479" s="74" t="str">
        <f>VLOOKUP(T479,'COMP OKT'!$B:$B,1,0)</f>
        <v>1760059-00</v>
      </c>
      <c r="T479" s="102" t="str">
        <f t="shared" si="22"/>
        <v>1760059-00</v>
      </c>
      <c r="U479" s="74">
        <f t="shared" si="23"/>
        <v>19348</v>
      </c>
    </row>
    <row r="480" spans="1:21" x14ac:dyDescent="0.35">
      <c r="A480" s="77" t="s">
        <v>309</v>
      </c>
      <c r="B480" s="2"/>
      <c r="C480" s="2">
        <v>1015</v>
      </c>
      <c r="D480" s="2"/>
      <c r="E480" s="2"/>
      <c r="F480" s="2"/>
      <c r="G480" s="2"/>
      <c r="H480" s="2"/>
      <c r="I480" s="2"/>
      <c r="J480" s="2">
        <v>14660</v>
      </c>
      <c r="K480" s="2"/>
      <c r="L480" s="2"/>
      <c r="M480" s="2"/>
      <c r="N480" s="2"/>
      <c r="O480" s="2">
        <v>6000</v>
      </c>
      <c r="P480" s="2"/>
      <c r="Q480" s="2">
        <f t="shared" si="21"/>
        <v>21675</v>
      </c>
      <c r="S480" s="74" t="str">
        <f>VLOOKUP(T480,'COMP OKT'!$B:$B,1,0)</f>
        <v>1760063-00</v>
      </c>
      <c r="T480" s="102" t="str">
        <f t="shared" si="22"/>
        <v>1760063-00</v>
      </c>
      <c r="U480" s="74">
        <f t="shared" si="23"/>
        <v>21675</v>
      </c>
    </row>
    <row r="481" spans="1:21" x14ac:dyDescent="0.35">
      <c r="A481" s="77" t="s">
        <v>623</v>
      </c>
      <c r="B481" s="2"/>
      <c r="C481" s="2"/>
      <c r="D481" s="2"/>
      <c r="E481" s="2"/>
      <c r="F481" s="2"/>
      <c r="G481" s="2"/>
      <c r="H481" s="2"/>
      <c r="I481" s="2"/>
      <c r="J481" s="2">
        <v>3451</v>
      </c>
      <c r="K481" s="2"/>
      <c r="L481" s="2"/>
      <c r="M481" s="2"/>
      <c r="N481" s="2"/>
      <c r="O481" s="2">
        <v>1000</v>
      </c>
      <c r="P481" s="2"/>
      <c r="Q481" s="2">
        <f t="shared" si="21"/>
        <v>4451</v>
      </c>
      <c r="S481" s="74" t="str">
        <f>VLOOKUP(T481,'COMP OKT'!$B:$B,1,0)</f>
        <v>1760106-00</v>
      </c>
      <c r="T481" s="102" t="str">
        <f t="shared" si="22"/>
        <v>1760106-00</v>
      </c>
      <c r="U481" s="74">
        <f t="shared" si="23"/>
        <v>4451</v>
      </c>
    </row>
    <row r="482" spans="1:21" x14ac:dyDescent="0.35">
      <c r="A482" s="77" t="s">
        <v>847</v>
      </c>
      <c r="B482" s="2"/>
      <c r="C482" s="2"/>
      <c r="D482" s="2"/>
      <c r="E482" s="2"/>
      <c r="F482" s="2"/>
      <c r="G482" s="2"/>
      <c r="H482" s="2"/>
      <c r="I482" s="2"/>
      <c r="J482" s="2">
        <v>3051</v>
      </c>
      <c r="K482" s="2"/>
      <c r="L482" s="2"/>
      <c r="M482" s="2"/>
      <c r="N482" s="2"/>
      <c r="O482" s="2">
        <v>1000</v>
      </c>
      <c r="P482" s="2"/>
      <c r="Q482" s="2">
        <f t="shared" si="21"/>
        <v>4051</v>
      </c>
      <c r="S482" s="74" t="str">
        <f>VLOOKUP(T482,'COMP OKT'!$B:$B,1,0)</f>
        <v>1760107-00</v>
      </c>
      <c r="T482" s="102" t="str">
        <f t="shared" si="22"/>
        <v>1760107-00</v>
      </c>
      <c r="U482" s="74">
        <f t="shared" si="23"/>
        <v>4051</v>
      </c>
    </row>
    <row r="483" spans="1:21" x14ac:dyDescent="0.35">
      <c r="A483" s="77" t="s">
        <v>624</v>
      </c>
      <c r="B483" s="2"/>
      <c r="C483" s="2"/>
      <c r="D483" s="2"/>
      <c r="E483" s="2"/>
      <c r="F483" s="2"/>
      <c r="G483" s="2"/>
      <c r="H483" s="2"/>
      <c r="I483" s="2"/>
      <c r="J483" s="2">
        <v>9009</v>
      </c>
      <c r="K483" s="2"/>
      <c r="L483" s="2"/>
      <c r="M483" s="2"/>
      <c r="N483" s="2"/>
      <c r="O483" s="2"/>
      <c r="P483" s="2"/>
      <c r="Q483" s="2">
        <f t="shared" si="21"/>
        <v>9009</v>
      </c>
      <c r="S483" s="74" t="str">
        <f>VLOOKUP(T483,'COMP OKT'!$B:$B,1,0)</f>
        <v>1760108-00</v>
      </c>
      <c r="T483" s="102" t="str">
        <f t="shared" si="22"/>
        <v>1760108-00</v>
      </c>
      <c r="U483" s="74">
        <f t="shared" si="23"/>
        <v>9009</v>
      </c>
    </row>
    <row r="484" spans="1:21" x14ac:dyDescent="0.35">
      <c r="A484" s="77" t="s">
        <v>625</v>
      </c>
      <c r="B484" s="2"/>
      <c r="C484" s="2"/>
      <c r="D484" s="2"/>
      <c r="E484" s="2"/>
      <c r="F484" s="2"/>
      <c r="G484" s="2"/>
      <c r="H484" s="2"/>
      <c r="I484" s="2"/>
      <c r="J484" s="2">
        <v>1778</v>
      </c>
      <c r="K484" s="2"/>
      <c r="L484" s="2"/>
      <c r="M484" s="2"/>
      <c r="N484" s="2"/>
      <c r="O484" s="2"/>
      <c r="P484" s="2"/>
      <c r="Q484" s="2">
        <f t="shared" si="21"/>
        <v>1778</v>
      </c>
      <c r="S484" s="74" t="str">
        <f>VLOOKUP(T484,'COMP OKT'!$B:$B,1,0)</f>
        <v>1760114-00</v>
      </c>
      <c r="T484" s="102" t="str">
        <f t="shared" si="22"/>
        <v>1760114-00</v>
      </c>
      <c r="U484" s="74">
        <f t="shared" si="23"/>
        <v>1778</v>
      </c>
    </row>
    <row r="485" spans="1:21" x14ac:dyDescent="0.35">
      <c r="A485" s="77" t="s">
        <v>848</v>
      </c>
      <c r="B485" s="2"/>
      <c r="C485" s="2"/>
      <c r="D485" s="2"/>
      <c r="E485" s="2"/>
      <c r="F485" s="2"/>
      <c r="G485" s="2"/>
      <c r="H485" s="2"/>
      <c r="I485" s="2"/>
      <c r="J485" s="2">
        <v>4050</v>
      </c>
      <c r="K485" s="2"/>
      <c r="L485" s="2"/>
      <c r="M485" s="2"/>
      <c r="N485" s="2"/>
      <c r="O485" s="2"/>
      <c r="P485" s="2"/>
      <c r="Q485" s="2">
        <f t="shared" si="21"/>
        <v>4050</v>
      </c>
      <c r="S485" s="74" t="str">
        <f>VLOOKUP(T485,'COMP OKT'!$B:$B,1,0)</f>
        <v>1760115-00</v>
      </c>
      <c r="T485" s="102" t="str">
        <f t="shared" si="22"/>
        <v>1760115-00</v>
      </c>
      <c r="U485" s="74">
        <f t="shared" si="23"/>
        <v>4050</v>
      </c>
    </row>
    <row r="486" spans="1:21" x14ac:dyDescent="0.35">
      <c r="A486" s="77" t="s">
        <v>849</v>
      </c>
      <c r="B486" s="2"/>
      <c r="C486" s="2"/>
      <c r="D486" s="2"/>
      <c r="E486" s="2"/>
      <c r="F486" s="2"/>
      <c r="G486" s="2"/>
      <c r="H486" s="2"/>
      <c r="I486" s="2"/>
      <c r="J486" s="2">
        <v>2976</v>
      </c>
      <c r="K486" s="2"/>
      <c r="L486" s="2"/>
      <c r="M486" s="2"/>
      <c r="N486" s="2"/>
      <c r="O486" s="2">
        <v>1000</v>
      </c>
      <c r="P486" s="2"/>
      <c r="Q486" s="2">
        <f t="shared" si="21"/>
        <v>3976</v>
      </c>
      <c r="S486" s="74" t="str">
        <f>VLOOKUP(T486,'COMP OKT'!$B:$B,1,0)</f>
        <v>1760116-00</v>
      </c>
      <c r="T486" s="102" t="str">
        <f t="shared" si="22"/>
        <v>1760116-00</v>
      </c>
      <c r="U486" s="74">
        <f t="shared" si="23"/>
        <v>3976</v>
      </c>
    </row>
    <row r="487" spans="1:21" x14ac:dyDescent="0.35">
      <c r="A487" s="77" t="s">
        <v>626</v>
      </c>
      <c r="B487" s="2"/>
      <c r="C487" s="2"/>
      <c r="D487" s="2"/>
      <c r="E487" s="2"/>
      <c r="F487" s="2"/>
      <c r="G487" s="2"/>
      <c r="H487" s="2"/>
      <c r="I487" s="2"/>
      <c r="J487" s="2">
        <v>3514</v>
      </c>
      <c r="K487" s="2"/>
      <c r="L487" s="2"/>
      <c r="M487" s="2"/>
      <c r="N487" s="2"/>
      <c r="O487" s="2">
        <v>1000</v>
      </c>
      <c r="P487" s="2"/>
      <c r="Q487" s="2">
        <f t="shared" si="21"/>
        <v>4514</v>
      </c>
      <c r="S487" s="74" t="str">
        <f>VLOOKUP(T487,'COMP OKT'!$B:$B,1,0)</f>
        <v>1760117-00</v>
      </c>
      <c r="T487" s="102" t="str">
        <f t="shared" si="22"/>
        <v>1760117-00</v>
      </c>
      <c r="U487" s="74">
        <f t="shared" si="23"/>
        <v>4514</v>
      </c>
    </row>
    <row r="488" spans="1:21" x14ac:dyDescent="0.35">
      <c r="A488" s="77" t="s">
        <v>310</v>
      </c>
      <c r="B488" s="2"/>
      <c r="C488" s="2"/>
      <c r="D488" s="2"/>
      <c r="E488" s="2"/>
      <c r="F488" s="2"/>
      <c r="G488" s="2"/>
      <c r="H488" s="2"/>
      <c r="I488" s="2"/>
      <c r="J488" s="2">
        <v>2148</v>
      </c>
      <c r="K488" s="2"/>
      <c r="L488" s="2"/>
      <c r="M488" s="2"/>
      <c r="N488" s="2"/>
      <c r="O488" s="2">
        <v>250</v>
      </c>
      <c r="P488" s="2"/>
      <c r="Q488" s="2">
        <f t="shared" si="21"/>
        <v>2398</v>
      </c>
      <c r="S488" s="74" t="str">
        <f>VLOOKUP(T488,'COMP OKT'!$B:$B,1,0)</f>
        <v>1760118-00</v>
      </c>
      <c r="T488" s="102" t="str">
        <f t="shared" si="22"/>
        <v>1760118-00</v>
      </c>
      <c r="U488" s="74">
        <f t="shared" si="23"/>
        <v>2398</v>
      </c>
    </row>
    <row r="489" spans="1:21" x14ac:dyDescent="0.35">
      <c r="A489" s="77" t="s">
        <v>519</v>
      </c>
      <c r="B489" s="2"/>
      <c r="C489" s="2"/>
      <c r="D489" s="2"/>
      <c r="E489" s="2"/>
      <c r="F489" s="2"/>
      <c r="G489" s="2"/>
      <c r="H489" s="2"/>
      <c r="I489" s="2"/>
      <c r="J489" s="2">
        <v>1175</v>
      </c>
      <c r="K489" s="2"/>
      <c r="L489" s="2"/>
      <c r="M489" s="2"/>
      <c r="N489" s="2"/>
      <c r="O489" s="2">
        <v>2000</v>
      </c>
      <c r="P489" s="2"/>
      <c r="Q489" s="2">
        <f t="shared" si="21"/>
        <v>3175</v>
      </c>
      <c r="S489" s="74" t="str">
        <f>VLOOKUP(T489,'COMP OKT'!$B:$B,1,0)</f>
        <v>1760455-00</v>
      </c>
      <c r="T489" s="102" t="str">
        <f t="shared" si="22"/>
        <v>1760455-00</v>
      </c>
      <c r="U489" s="74">
        <f t="shared" si="23"/>
        <v>3175</v>
      </c>
    </row>
    <row r="490" spans="1:21" x14ac:dyDescent="0.35">
      <c r="A490" s="77" t="s">
        <v>850</v>
      </c>
      <c r="B490" s="2"/>
      <c r="C490" s="2"/>
      <c r="D490" s="2"/>
      <c r="E490" s="2"/>
      <c r="F490" s="2"/>
      <c r="G490" s="2"/>
      <c r="H490" s="2">
        <v>2236</v>
      </c>
      <c r="I490" s="2"/>
      <c r="J490" s="2"/>
      <c r="K490" s="2"/>
      <c r="L490" s="2"/>
      <c r="M490" s="2"/>
      <c r="N490" s="2"/>
      <c r="O490" s="2"/>
      <c r="P490" s="2"/>
      <c r="Q490" s="2">
        <f t="shared" si="21"/>
        <v>2236</v>
      </c>
      <c r="S490" s="74" t="str">
        <f>VLOOKUP(T490,'COMP OKT'!$B:$B,1,0)</f>
        <v>1763869-00</v>
      </c>
      <c r="T490" s="102" t="str">
        <f t="shared" si="22"/>
        <v>1763869-00</v>
      </c>
      <c r="U490" s="74">
        <f t="shared" si="23"/>
        <v>2236</v>
      </c>
    </row>
    <row r="491" spans="1:21" x14ac:dyDescent="0.35">
      <c r="A491" s="77" t="s">
        <v>851</v>
      </c>
      <c r="B491" s="2"/>
      <c r="C491" s="2"/>
      <c r="D491" s="2"/>
      <c r="E491" s="2"/>
      <c r="F491" s="2"/>
      <c r="G491" s="2"/>
      <c r="H491" s="2"/>
      <c r="I491" s="2"/>
      <c r="J491" s="2">
        <v>2333</v>
      </c>
      <c r="K491" s="2"/>
      <c r="L491" s="2"/>
      <c r="M491" s="2"/>
      <c r="N491" s="2"/>
      <c r="O491" s="2"/>
      <c r="P491" s="2"/>
      <c r="Q491" s="2">
        <f t="shared" si="21"/>
        <v>2333</v>
      </c>
      <c r="S491" s="74" t="str">
        <f>VLOOKUP(T491,'COMP OKT'!$B:$B,1,0)</f>
        <v>1766535-00</v>
      </c>
      <c r="T491" s="102" t="str">
        <f t="shared" si="22"/>
        <v>1766535-00</v>
      </c>
      <c r="U491" s="74">
        <f t="shared" si="23"/>
        <v>2333</v>
      </c>
    </row>
    <row r="492" spans="1:21" x14ac:dyDescent="0.35">
      <c r="A492" s="77" t="s">
        <v>208</v>
      </c>
      <c r="B492" s="2"/>
      <c r="C492" s="2"/>
      <c r="D492" s="2"/>
      <c r="E492" s="2"/>
      <c r="F492" s="2"/>
      <c r="G492" s="2"/>
      <c r="H492" s="2"/>
      <c r="I492" s="2">
        <v>724</v>
      </c>
      <c r="J492" s="2">
        <v>141</v>
      </c>
      <c r="K492" s="2"/>
      <c r="L492" s="2"/>
      <c r="M492" s="2"/>
      <c r="N492" s="2"/>
      <c r="O492" s="2">
        <v>500</v>
      </c>
      <c r="P492" s="2">
        <v>250</v>
      </c>
      <c r="Q492" s="2">
        <f t="shared" si="21"/>
        <v>1115</v>
      </c>
      <c r="S492" s="74" t="str">
        <f>VLOOKUP(T492,'COMP OKT'!$B:$B,1,0)</f>
        <v>1766960-00</v>
      </c>
      <c r="T492" s="102" t="str">
        <f t="shared" si="22"/>
        <v>1766960-00</v>
      </c>
      <c r="U492" s="74">
        <f t="shared" si="23"/>
        <v>1115</v>
      </c>
    </row>
    <row r="493" spans="1:21" x14ac:dyDescent="0.35">
      <c r="A493" s="77" t="s">
        <v>209</v>
      </c>
      <c r="B493" s="2"/>
      <c r="C493" s="2"/>
      <c r="D493" s="2"/>
      <c r="E493" s="2"/>
      <c r="F493" s="2"/>
      <c r="G493" s="2"/>
      <c r="H493" s="2"/>
      <c r="I493" s="2"/>
      <c r="J493" s="2">
        <v>536</v>
      </c>
      <c r="K493" s="2"/>
      <c r="L493" s="2"/>
      <c r="M493" s="2"/>
      <c r="N493" s="2"/>
      <c r="O493" s="2">
        <v>200</v>
      </c>
      <c r="P493" s="2"/>
      <c r="Q493" s="2">
        <f t="shared" si="21"/>
        <v>736</v>
      </c>
      <c r="S493" s="74" t="str">
        <f>VLOOKUP(T493,'COMP OKT'!$B:$B,1,0)</f>
        <v>1766961-00</v>
      </c>
      <c r="T493" s="102" t="str">
        <f t="shared" si="22"/>
        <v>1766961-00</v>
      </c>
      <c r="U493" s="74">
        <f t="shared" si="23"/>
        <v>736</v>
      </c>
    </row>
    <row r="494" spans="1:21" x14ac:dyDescent="0.35">
      <c r="A494" s="77" t="s">
        <v>311</v>
      </c>
      <c r="B494" s="2"/>
      <c r="C494" s="2"/>
      <c r="D494" s="2"/>
      <c r="E494" s="2"/>
      <c r="F494" s="2"/>
      <c r="G494" s="2"/>
      <c r="H494" s="2"/>
      <c r="I494" s="2"/>
      <c r="J494" s="2">
        <v>7406</v>
      </c>
      <c r="K494" s="2"/>
      <c r="L494" s="2"/>
      <c r="M494" s="2"/>
      <c r="N494" s="2"/>
      <c r="O494" s="2">
        <v>3000</v>
      </c>
      <c r="P494" s="2"/>
      <c r="Q494" s="2">
        <f t="shared" si="21"/>
        <v>10406</v>
      </c>
      <c r="S494" s="74" t="str">
        <f>VLOOKUP(T494,'COMP OKT'!$B:$B,1,0)</f>
        <v>1768042-00</v>
      </c>
      <c r="T494" s="102" t="str">
        <f t="shared" si="22"/>
        <v>1768042-00</v>
      </c>
      <c r="U494" s="74">
        <f t="shared" si="23"/>
        <v>10406</v>
      </c>
    </row>
    <row r="495" spans="1:21" x14ac:dyDescent="0.35">
      <c r="A495" s="77" t="s">
        <v>852</v>
      </c>
      <c r="B495" s="2"/>
      <c r="C495" s="2">
        <v>8190</v>
      </c>
      <c r="D495" s="2"/>
      <c r="E495" s="2"/>
      <c r="F495" s="2"/>
      <c r="G495" s="2"/>
      <c r="H495" s="2"/>
      <c r="I495" s="2"/>
      <c r="J495" s="2">
        <v>212</v>
      </c>
      <c r="K495" s="2"/>
      <c r="L495" s="2"/>
      <c r="M495" s="2"/>
      <c r="N495" s="2"/>
      <c r="O495" s="2"/>
      <c r="P495" s="2"/>
      <c r="Q495" s="2">
        <f t="shared" si="21"/>
        <v>8402</v>
      </c>
      <c r="S495" s="74" t="str">
        <f>VLOOKUP(T495,'COMP OKT'!$B:$B,1,0)</f>
        <v>1768136-00</v>
      </c>
      <c r="T495" s="102" t="str">
        <f t="shared" si="22"/>
        <v>1768136-00</v>
      </c>
      <c r="U495" s="74">
        <f t="shared" si="23"/>
        <v>8402</v>
      </c>
    </row>
    <row r="496" spans="1:21" x14ac:dyDescent="0.35">
      <c r="A496" s="77" t="s">
        <v>433</v>
      </c>
      <c r="B496" s="2"/>
      <c r="C496" s="2"/>
      <c r="D496" s="2"/>
      <c r="E496" s="2"/>
      <c r="F496" s="2"/>
      <c r="G496" s="2"/>
      <c r="H496" s="2">
        <v>1060</v>
      </c>
      <c r="I496" s="2"/>
      <c r="J496" s="2"/>
      <c r="K496" s="2"/>
      <c r="L496" s="2"/>
      <c r="M496" s="2"/>
      <c r="N496" s="2"/>
      <c r="O496" s="2"/>
      <c r="P496" s="2"/>
      <c r="Q496" s="2">
        <f t="shared" si="21"/>
        <v>1060</v>
      </c>
      <c r="S496" s="74" t="str">
        <f>VLOOKUP(T496,'COMP OKT'!$B:$B,1,0)</f>
        <v>1790334-00</v>
      </c>
      <c r="T496" s="102" t="str">
        <f t="shared" si="22"/>
        <v>1790334-00</v>
      </c>
      <c r="U496" s="74">
        <f t="shared" si="23"/>
        <v>1060</v>
      </c>
    </row>
    <row r="497" spans="1:21" x14ac:dyDescent="0.35">
      <c r="A497" s="77" t="s">
        <v>853</v>
      </c>
      <c r="B497" s="2"/>
      <c r="C497" s="2">
        <v>100</v>
      </c>
      <c r="D497" s="2"/>
      <c r="E497" s="2"/>
      <c r="F497" s="2"/>
      <c r="G497" s="2"/>
      <c r="H497" s="2"/>
      <c r="I497" s="2">
        <v>225</v>
      </c>
      <c r="J497" s="2">
        <v>421</v>
      </c>
      <c r="K497" s="2">
        <v>455</v>
      </c>
      <c r="L497" s="2"/>
      <c r="M497" s="2"/>
      <c r="N497" s="2"/>
      <c r="O497" s="2"/>
      <c r="P497" s="2"/>
      <c r="Q497" s="2">
        <f t="shared" si="21"/>
        <v>1201</v>
      </c>
      <c r="S497" s="74" t="str">
        <f>VLOOKUP(T497,'COMP OKT'!$B:$B,1,0)</f>
        <v>1792401-00</v>
      </c>
      <c r="T497" s="102" t="str">
        <f t="shared" si="22"/>
        <v>1792401-00</v>
      </c>
      <c r="U497" s="74">
        <f t="shared" si="23"/>
        <v>1201</v>
      </c>
    </row>
    <row r="498" spans="1:21" x14ac:dyDescent="0.35">
      <c r="A498" s="77" t="s">
        <v>854</v>
      </c>
      <c r="B498" s="2"/>
      <c r="C498" s="2"/>
      <c r="D498" s="2"/>
      <c r="E498" s="2"/>
      <c r="F498" s="2"/>
      <c r="G498" s="2"/>
      <c r="H498" s="2"/>
      <c r="I498" s="2"/>
      <c r="J498" s="2">
        <v>263</v>
      </c>
      <c r="K498" s="2"/>
      <c r="L498" s="2"/>
      <c r="M498" s="2"/>
      <c r="N498" s="2"/>
      <c r="O498" s="2">
        <v>641</v>
      </c>
      <c r="P498" s="2"/>
      <c r="Q498" s="2">
        <f t="shared" si="21"/>
        <v>904</v>
      </c>
      <c r="S498" s="74" t="str">
        <f>VLOOKUP(T498,'COMP OKT'!$B:$B,1,0)</f>
        <v>1792447-00</v>
      </c>
      <c r="T498" s="102" t="str">
        <f t="shared" si="22"/>
        <v>1792447-00</v>
      </c>
      <c r="U498" s="74">
        <f t="shared" si="23"/>
        <v>904</v>
      </c>
    </row>
    <row r="499" spans="1:21" x14ac:dyDescent="0.35">
      <c r="A499" s="77" t="s">
        <v>855</v>
      </c>
      <c r="B499" s="2"/>
      <c r="C499" s="2"/>
      <c r="D499" s="2"/>
      <c r="E499" s="2"/>
      <c r="F499" s="2"/>
      <c r="G499" s="2"/>
      <c r="H499" s="2"/>
      <c r="I499" s="2"/>
      <c r="J499" s="2">
        <v>1856</v>
      </c>
      <c r="K499" s="2"/>
      <c r="L499" s="2"/>
      <c r="M499" s="2"/>
      <c r="N499" s="2"/>
      <c r="O499" s="2">
        <v>600</v>
      </c>
      <c r="P499" s="2"/>
      <c r="Q499" s="2">
        <f t="shared" si="21"/>
        <v>2456</v>
      </c>
      <c r="S499" s="74" t="str">
        <f>VLOOKUP(T499,'COMP OKT'!$B:$B,1,0)</f>
        <v>1792450-00</v>
      </c>
      <c r="T499" s="102" t="str">
        <f t="shared" si="22"/>
        <v>1792450-00</v>
      </c>
      <c r="U499" s="74">
        <f t="shared" si="23"/>
        <v>2456</v>
      </c>
    </row>
    <row r="500" spans="1:21" x14ac:dyDescent="0.35">
      <c r="A500" s="77" t="s">
        <v>856</v>
      </c>
      <c r="B500" s="2"/>
      <c r="C500" s="2"/>
      <c r="D500" s="2"/>
      <c r="E500" s="2"/>
      <c r="F500" s="2"/>
      <c r="G500" s="2"/>
      <c r="H500" s="2"/>
      <c r="I500" s="2">
        <v>1263</v>
      </c>
      <c r="J500" s="2">
        <v>290</v>
      </c>
      <c r="K500" s="2"/>
      <c r="L500" s="2"/>
      <c r="M500" s="2"/>
      <c r="N500" s="2"/>
      <c r="O500" s="2">
        <v>800</v>
      </c>
      <c r="P500" s="2"/>
      <c r="Q500" s="2">
        <f t="shared" si="21"/>
        <v>2353</v>
      </c>
      <c r="S500" s="74" t="str">
        <f>VLOOKUP(T500,'COMP OKT'!$B:$B,1,0)</f>
        <v>1792458-00</v>
      </c>
      <c r="T500" s="102" t="str">
        <f t="shared" si="22"/>
        <v>1792458-00</v>
      </c>
      <c r="U500" s="74">
        <f t="shared" si="23"/>
        <v>2353</v>
      </c>
    </row>
    <row r="501" spans="1:21" x14ac:dyDescent="0.35">
      <c r="A501" s="77" t="s">
        <v>857</v>
      </c>
      <c r="B501" s="2"/>
      <c r="C501" s="2">
        <v>380</v>
      </c>
      <c r="D501" s="2"/>
      <c r="E501" s="2"/>
      <c r="F501" s="2"/>
      <c r="G501" s="2"/>
      <c r="H501" s="2"/>
      <c r="I501" s="2"/>
      <c r="J501" s="2">
        <v>1433</v>
      </c>
      <c r="K501" s="2"/>
      <c r="L501" s="2"/>
      <c r="M501" s="2"/>
      <c r="N501" s="2"/>
      <c r="O501" s="2">
        <v>2120</v>
      </c>
      <c r="P501" s="2"/>
      <c r="Q501" s="2">
        <f t="shared" si="21"/>
        <v>3933</v>
      </c>
      <c r="S501" s="74" t="str">
        <f>VLOOKUP(T501,'COMP OKT'!$B:$B,1,0)</f>
        <v>1792463-00</v>
      </c>
      <c r="T501" s="102" t="str">
        <f t="shared" si="22"/>
        <v>1792463-00</v>
      </c>
      <c r="U501" s="74">
        <f t="shared" si="23"/>
        <v>3933</v>
      </c>
    </row>
    <row r="502" spans="1:21" x14ac:dyDescent="0.35">
      <c r="A502" s="77" t="s">
        <v>858</v>
      </c>
      <c r="B502" s="2"/>
      <c r="C502" s="2"/>
      <c r="D502" s="2"/>
      <c r="E502" s="2"/>
      <c r="F502" s="2"/>
      <c r="G502" s="2"/>
      <c r="H502" s="2"/>
      <c r="I502" s="2"/>
      <c r="J502" s="2">
        <v>348</v>
      </c>
      <c r="K502" s="2"/>
      <c r="L502" s="2"/>
      <c r="M502" s="2"/>
      <c r="N502" s="2"/>
      <c r="O502" s="2">
        <v>1000</v>
      </c>
      <c r="P502" s="2"/>
      <c r="Q502" s="2">
        <f t="shared" si="21"/>
        <v>1348</v>
      </c>
      <c r="S502" s="74" t="str">
        <f>VLOOKUP(T502,'COMP OKT'!$B:$B,1,0)</f>
        <v>1792472-00</v>
      </c>
      <c r="T502" s="102" t="str">
        <f t="shared" si="22"/>
        <v>1792472-00</v>
      </c>
      <c r="U502" s="74">
        <f t="shared" si="23"/>
        <v>1348</v>
      </c>
    </row>
    <row r="503" spans="1:21" x14ac:dyDescent="0.35">
      <c r="A503" s="77" t="s">
        <v>859</v>
      </c>
      <c r="B503" s="2"/>
      <c r="C503" s="2"/>
      <c r="D503" s="2"/>
      <c r="E503" s="2"/>
      <c r="F503" s="2"/>
      <c r="G503" s="2"/>
      <c r="H503" s="2"/>
      <c r="I503" s="2"/>
      <c r="J503" s="2">
        <v>167</v>
      </c>
      <c r="K503" s="2"/>
      <c r="L503" s="2"/>
      <c r="M503" s="2"/>
      <c r="N503" s="2"/>
      <c r="O503" s="2"/>
      <c r="P503" s="2"/>
      <c r="Q503" s="2">
        <f t="shared" si="21"/>
        <v>167</v>
      </c>
      <c r="S503" s="74" t="str">
        <f>VLOOKUP(T503,'COMP OKT'!$B:$B,1,0)</f>
        <v>1792532-00</v>
      </c>
      <c r="T503" s="102" t="str">
        <f t="shared" si="22"/>
        <v>1792532-00</v>
      </c>
      <c r="U503" s="74">
        <f t="shared" si="23"/>
        <v>167</v>
      </c>
    </row>
    <row r="504" spans="1:21" x14ac:dyDescent="0.35">
      <c r="A504" s="77" t="s">
        <v>5556</v>
      </c>
      <c r="B504" s="2"/>
      <c r="C504" s="2"/>
      <c r="D504" s="2"/>
      <c r="E504" s="2"/>
      <c r="F504" s="2"/>
      <c r="G504" s="2"/>
      <c r="H504" s="2"/>
      <c r="I504" s="2">
        <v>892</v>
      </c>
      <c r="J504" s="2">
        <v>1211</v>
      </c>
      <c r="K504" s="2"/>
      <c r="L504" s="2"/>
      <c r="M504" s="2"/>
      <c r="N504" s="2">
        <v>5</v>
      </c>
      <c r="O504" s="2"/>
      <c r="P504" s="2">
        <v>160</v>
      </c>
      <c r="Q504" s="2">
        <f t="shared" si="21"/>
        <v>1948</v>
      </c>
      <c r="S504" s="74" t="str">
        <f>VLOOKUP(T504,'COMP OKT'!$B:$B,1,0)</f>
        <v>1792570-01</v>
      </c>
      <c r="T504" s="102" t="str">
        <f t="shared" si="22"/>
        <v>1792570-01</v>
      </c>
      <c r="U504" s="74">
        <f t="shared" si="23"/>
        <v>1948</v>
      </c>
    </row>
    <row r="505" spans="1:21" x14ac:dyDescent="0.35">
      <c r="A505" s="77" t="s">
        <v>860</v>
      </c>
      <c r="B505" s="2"/>
      <c r="C505" s="2">
        <v>450</v>
      </c>
      <c r="D505" s="2"/>
      <c r="E505" s="2"/>
      <c r="F505" s="2"/>
      <c r="G505" s="2"/>
      <c r="H505" s="2"/>
      <c r="I505" s="2"/>
      <c r="J505" s="2">
        <v>112</v>
      </c>
      <c r="K505" s="2"/>
      <c r="L505" s="2"/>
      <c r="M505" s="2"/>
      <c r="N505" s="2"/>
      <c r="O505" s="2">
        <v>200</v>
      </c>
      <c r="P505" s="2"/>
      <c r="Q505" s="2">
        <f t="shared" si="21"/>
        <v>762</v>
      </c>
      <c r="S505" s="74" t="str">
        <f>VLOOKUP(T505,'COMP OKT'!$B:$B,1,0)</f>
        <v>1792691-00</v>
      </c>
      <c r="T505" s="102" t="str">
        <f t="shared" si="22"/>
        <v>1792691-00</v>
      </c>
      <c r="U505" s="74">
        <f t="shared" si="23"/>
        <v>762</v>
      </c>
    </row>
    <row r="506" spans="1:21" x14ac:dyDescent="0.35">
      <c r="A506" s="77" t="s">
        <v>861</v>
      </c>
      <c r="B506" s="2"/>
      <c r="C506" s="2">
        <v>4090</v>
      </c>
      <c r="D506" s="2"/>
      <c r="E506" s="2"/>
      <c r="F506" s="2"/>
      <c r="G506" s="2"/>
      <c r="H506" s="2"/>
      <c r="I506" s="2"/>
      <c r="J506" s="2">
        <v>150</v>
      </c>
      <c r="K506" s="2"/>
      <c r="L506" s="2"/>
      <c r="M506" s="2"/>
      <c r="N506" s="2"/>
      <c r="O506" s="2">
        <v>1000</v>
      </c>
      <c r="P506" s="2"/>
      <c r="Q506" s="2">
        <f t="shared" si="21"/>
        <v>5240</v>
      </c>
      <c r="S506" s="74" t="str">
        <f>VLOOKUP(T506,'COMP OKT'!$B:$B,1,0)</f>
        <v>1792718-00</v>
      </c>
      <c r="T506" s="102" t="str">
        <f t="shared" si="22"/>
        <v>1792718-00</v>
      </c>
      <c r="U506" s="74">
        <f t="shared" si="23"/>
        <v>5240</v>
      </c>
    </row>
    <row r="507" spans="1:21" x14ac:dyDescent="0.35">
      <c r="A507" s="77" t="s">
        <v>862</v>
      </c>
      <c r="B507" s="2"/>
      <c r="C507" s="2"/>
      <c r="D507" s="2"/>
      <c r="E507" s="2"/>
      <c r="F507" s="2"/>
      <c r="G507" s="2"/>
      <c r="H507" s="2"/>
      <c r="I507" s="2"/>
      <c r="J507" s="2">
        <v>3567</v>
      </c>
      <c r="K507" s="2"/>
      <c r="L507" s="2"/>
      <c r="M507" s="2"/>
      <c r="N507" s="2"/>
      <c r="O507" s="2">
        <v>2400</v>
      </c>
      <c r="P507" s="2"/>
      <c r="Q507" s="2">
        <f t="shared" si="21"/>
        <v>5967</v>
      </c>
      <c r="S507" s="74" t="str">
        <f>VLOOKUP(T507,'COMP OKT'!$B:$B,1,0)</f>
        <v>1792721-00</v>
      </c>
      <c r="T507" s="102" t="str">
        <f t="shared" si="22"/>
        <v>1792721-00</v>
      </c>
      <c r="U507" s="74">
        <f t="shared" si="23"/>
        <v>5967</v>
      </c>
    </row>
    <row r="508" spans="1:21" x14ac:dyDescent="0.35">
      <c r="A508" s="77" t="s">
        <v>7341</v>
      </c>
      <c r="B508" s="2"/>
      <c r="C508" s="2"/>
      <c r="D508" s="2"/>
      <c r="E508" s="2"/>
      <c r="F508" s="2"/>
      <c r="G508" s="2"/>
      <c r="H508" s="2"/>
      <c r="I508" s="2"/>
      <c r="J508" s="2">
        <v>157</v>
      </c>
      <c r="K508" s="2"/>
      <c r="L508" s="2"/>
      <c r="M508" s="2"/>
      <c r="N508" s="2"/>
      <c r="O508" s="2"/>
      <c r="P508" s="2"/>
      <c r="Q508" s="2">
        <f t="shared" si="21"/>
        <v>157</v>
      </c>
      <c r="S508" s="74" t="str">
        <f>VLOOKUP(T508,'COMP OKT'!$B:$B,1,0)</f>
        <v>1793019-11</v>
      </c>
      <c r="T508" s="102" t="str">
        <f t="shared" si="22"/>
        <v>1793019-11</v>
      </c>
      <c r="U508" s="74">
        <f t="shared" si="23"/>
        <v>157</v>
      </c>
    </row>
    <row r="509" spans="1:21" x14ac:dyDescent="0.35">
      <c r="A509" s="77" t="s">
        <v>450</v>
      </c>
      <c r="B509" s="2"/>
      <c r="C509" s="2"/>
      <c r="D509" s="2"/>
      <c r="E509" s="2"/>
      <c r="F509" s="2"/>
      <c r="G509" s="2"/>
      <c r="H509" s="2"/>
      <c r="I509" s="2"/>
      <c r="J509" s="2">
        <v>579</v>
      </c>
      <c r="K509" s="2"/>
      <c r="L509" s="2"/>
      <c r="M509" s="2"/>
      <c r="N509" s="2"/>
      <c r="O509" s="2">
        <v>135</v>
      </c>
      <c r="P509" s="2"/>
      <c r="Q509" s="2">
        <f t="shared" si="21"/>
        <v>714</v>
      </c>
      <c r="S509" s="74" t="str">
        <f>VLOOKUP(T509,'COMP OKT'!$B:$B,1,0)</f>
        <v>1794-GFP0-0000</v>
      </c>
      <c r="T509" s="102" t="str">
        <f t="shared" si="22"/>
        <v>1794-GFP0-0000</v>
      </c>
      <c r="U509" s="74">
        <f t="shared" si="23"/>
        <v>714</v>
      </c>
    </row>
    <row r="510" spans="1:21" x14ac:dyDescent="0.35">
      <c r="A510" s="77" t="s">
        <v>312</v>
      </c>
      <c r="B510" s="2"/>
      <c r="C510" s="2">
        <v>3275</v>
      </c>
      <c r="D510" s="2"/>
      <c r="E510" s="2"/>
      <c r="F510" s="2"/>
      <c r="G510" s="2">
        <v>1230</v>
      </c>
      <c r="H510" s="2"/>
      <c r="I510" s="2"/>
      <c r="J510" s="2">
        <v>25233</v>
      </c>
      <c r="K510" s="2">
        <v>952</v>
      </c>
      <c r="L510" s="2"/>
      <c r="M510" s="2"/>
      <c r="N510" s="2"/>
      <c r="O510" s="2">
        <v>10000</v>
      </c>
      <c r="P510" s="2"/>
      <c r="Q510" s="2">
        <f t="shared" si="21"/>
        <v>40690</v>
      </c>
      <c r="S510" s="74" t="str">
        <f>VLOOKUP(T510,'COMP OKT'!$B:$B,1,0)</f>
        <v>1795421-00</v>
      </c>
      <c r="T510" s="102" t="str">
        <f t="shared" si="22"/>
        <v>1795421-00</v>
      </c>
      <c r="U510" s="74">
        <f t="shared" si="23"/>
        <v>40690</v>
      </c>
    </row>
    <row r="511" spans="1:21" x14ac:dyDescent="0.35">
      <c r="A511" s="77" t="s">
        <v>1013</v>
      </c>
      <c r="B511" s="2"/>
      <c r="C511" s="2"/>
      <c r="D511" s="2"/>
      <c r="E511" s="2"/>
      <c r="F511" s="2"/>
      <c r="G511" s="2"/>
      <c r="H511" s="2"/>
      <c r="I511" s="2"/>
      <c r="J511" s="2">
        <v>716</v>
      </c>
      <c r="K511" s="2">
        <v>250</v>
      </c>
      <c r="L511" s="2"/>
      <c r="M511" s="2"/>
      <c r="N511" s="2"/>
      <c r="O511" s="2"/>
      <c r="P511" s="2"/>
      <c r="Q511" s="2">
        <f t="shared" si="21"/>
        <v>966</v>
      </c>
      <c r="S511" s="74" t="str">
        <f>VLOOKUP(T511,'COMP OKT'!$B:$B,1,0)</f>
        <v>1796158-00</v>
      </c>
      <c r="T511" s="102" t="str">
        <f t="shared" si="22"/>
        <v>1796158-00</v>
      </c>
      <c r="U511" s="74">
        <f t="shared" si="23"/>
        <v>966</v>
      </c>
    </row>
    <row r="512" spans="1:21" x14ac:dyDescent="0.35">
      <c r="A512" s="77" t="s">
        <v>863</v>
      </c>
      <c r="B512" s="2"/>
      <c r="C512" s="2">
        <v>2005</v>
      </c>
      <c r="D512" s="2"/>
      <c r="E512" s="2"/>
      <c r="F512" s="2"/>
      <c r="G512" s="2"/>
      <c r="H512" s="2"/>
      <c r="I512" s="2"/>
      <c r="J512" s="2">
        <v>2408</v>
      </c>
      <c r="K512" s="2"/>
      <c r="L512" s="2"/>
      <c r="M512" s="2"/>
      <c r="N512" s="2"/>
      <c r="O512" s="2"/>
      <c r="P512" s="2"/>
      <c r="Q512" s="2">
        <f t="shared" si="21"/>
        <v>4413</v>
      </c>
      <c r="S512" s="74" t="str">
        <f>VLOOKUP(T512,'COMP OKT'!$B:$B,1,0)</f>
        <v>1798982-00</v>
      </c>
      <c r="T512" s="102" t="str">
        <f t="shared" si="22"/>
        <v>1798982-00</v>
      </c>
      <c r="U512" s="74">
        <f t="shared" si="23"/>
        <v>4413</v>
      </c>
    </row>
    <row r="513" spans="1:21" x14ac:dyDescent="0.35">
      <c r="A513" s="77" t="s">
        <v>864</v>
      </c>
      <c r="B513" s="2"/>
      <c r="C513" s="2"/>
      <c r="D513" s="2"/>
      <c r="E513" s="2"/>
      <c r="F513" s="2"/>
      <c r="G513" s="2"/>
      <c r="H513" s="2"/>
      <c r="I513" s="2"/>
      <c r="J513" s="2">
        <v>833</v>
      </c>
      <c r="K513" s="2"/>
      <c r="L513" s="2"/>
      <c r="M513" s="2"/>
      <c r="N513" s="2"/>
      <c r="O513" s="2"/>
      <c r="P513" s="2"/>
      <c r="Q513" s="2">
        <f t="shared" si="21"/>
        <v>833</v>
      </c>
      <c r="S513" s="74" t="str">
        <f>VLOOKUP(T513,'COMP OKT'!$B:$B,1,0)</f>
        <v>1798983-00</v>
      </c>
      <c r="T513" s="102" t="str">
        <f t="shared" si="22"/>
        <v>1798983-00</v>
      </c>
      <c r="U513" s="74">
        <f t="shared" si="23"/>
        <v>833</v>
      </c>
    </row>
    <row r="514" spans="1:21" x14ac:dyDescent="0.35">
      <c r="A514" s="77" t="s">
        <v>627</v>
      </c>
      <c r="B514" s="2"/>
      <c r="C514" s="2"/>
      <c r="D514" s="2"/>
      <c r="E514" s="2"/>
      <c r="F514" s="2"/>
      <c r="G514" s="2"/>
      <c r="H514" s="2"/>
      <c r="I514" s="2"/>
      <c r="J514" s="2">
        <v>924</v>
      </c>
      <c r="K514" s="2">
        <v>440</v>
      </c>
      <c r="L514" s="2"/>
      <c r="M514" s="2"/>
      <c r="N514" s="2"/>
      <c r="O514" s="2"/>
      <c r="P514" s="2"/>
      <c r="Q514" s="2">
        <f t="shared" si="21"/>
        <v>1364</v>
      </c>
      <c r="S514" s="74" t="str">
        <f>VLOOKUP(T514,'COMP OKT'!$B:$B,1,0)</f>
        <v>1798987-00</v>
      </c>
      <c r="T514" s="102" t="str">
        <f t="shared" si="22"/>
        <v>1798987-00</v>
      </c>
      <c r="U514" s="74">
        <f t="shared" si="23"/>
        <v>1364</v>
      </c>
    </row>
    <row r="515" spans="1:21" x14ac:dyDescent="0.35">
      <c r="A515" s="77" t="s">
        <v>865</v>
      </c>
      <c r="B515" s="2"/>
      <c r="C515" s="2"/>
      <c r="D515" s="2"/>
      <c r="E515" s="2"/>
      <c r="F515" s="2"/>
      <c r="G515" s="2"/>
      <c r="H515" s="2"/>
      <c r="I515" s="2"/>
      <c r="J515" s="2">
        <v>5730</v>
      </c>
      <c r="K515" s="2"/>
      <c r="L515" s="2"/>
      <c r="M515" s="2"/>
      <c r="N515" s="2"/>
      <c r="O515" s="2"/>
      <c r="P515" s="2"/>
      <c r="Q515" s="2">
        <f t="shared" ref="Q515:Q578" si="24">SUM(B515:O515)-P515</f>
        <v>5730</v>
      </c>
      <c r="S515" s="74" t="str">
        <f>VLOOKUP(T515,'COMP OKT'!$B:$B,1,0)</f>
        <v>1798988-00</v>
      </c>
      <c r="T515" s="102" t="str">
        <f t="shared" ref="T515:T578" si="25">A515</f>
        <v>1798988-00</v>
      </c>
      <c r="U515" s="74">
        <f t="shared" ref="U515:U578" si="26">Q515</f>
        <v>5730</v>
      </c>
    </row>
    <row r="516" spans="1:21" x14ac:dyDescent="0.35">
      <c r="A516" s="77" t="s">
        <v>866</v>
      </c>
      <c r="B516" s="2"/>
      <c r="C516" s="2"/>
      <c r="D516" s="2"/>
      <c r="E516" s="2"/>
      <c r="F516" s="2"/>
      <c r="G516" s="2"/>
      <c r="H516" s="2"/>
      <c r="I516" s="2"/>
      <c r="J516" s="2">
        <v>3667</v>
      </c>
      <c r="K516" s="2"/>
      <c r="L516" s="2"/>
      <c r="M516" s="2"/>
      <c r="N516" s="2"/>
      <c r="O516" s="2"/>
      <c r="P516" s="2"/>
      <c r="Q516" s="2">
        <f t="shared" si="24"/>
        <v>3667</v>
      </c>
      <c r="S516" s="74" t="str">
        <f>VLOOKUP(T516,'COMP OKT'!$B:$B,1,0)</f>
        <v>1799007-00</v>
      </c>
      <c r="T516" s="102" t="str">
        <f t="shared" si="25"/>
        <v>1799007-00</v>
      </c>
      <c r="U516" s="74">
        <f t="shared" si="26"/>
        <v>3667</v>
      </c>
    </row>
    <row r="517" spans="1:21" x14ac:dyDescent="0.35">
      <c r="A517" s="77" t="s">
        <v>867</v>
      </c>
      <c r="B517" s="2"/>
      <c r="C517" s="2"/>
      <c r="D517" s="2"/>
      <c r="E517" s="2"/>
      <c r="F517" s="2"/>
      <c r="G517" s="2"/>
      <c r="H517" s="2"/>
      <c r="I517" s="2"/>
      <c r="J517" s="2">
        <v>3482</v>
      </c>
      <c r="K517" s="2"/>
      <c r="L517" s="2"/>
      <c r="M517" s="2"/>
      <c r="N517" s="2"/>
      <c r="O517" s="2"/>
      <c r="P517" s="2"/>
      <c r="Q517" s="2">
        <f t="shared" si="24"/>
        <v>3482</v>
      </c>
      <c r="S517" s="74" t="str">
        <f>VLOOKUP(T517,'COMP OKT'!$B:$B,1,0)</f>
        <v>1799019-00</v>
      </c>
      <c r="T517" s="102" t="str">
        <f t="shared" si="25"/>
        <v>1799019-00</v>
      </c>
      <c r="U517" s="74">
        <f t="shared" si="26"/>
        <v>3482</v>
      </c>
    </row>
    <row r="518" spans="1:21" x14ac:dyDescent="0.35">
      <c r="A518" s="77" t="s">
        <v>868</v>
      </c>
      <c r="B518" s="2"/>
      <c r="C518" s="2"/>
      <c r="D518" s="2"/>
      <c r="E518" s="2"/>
      <c r="F518" s="2"/>
      <c r="G518" s="2"/>
      <c r="H518" s="2"/>
      <c r="I518" s="2"/>
      <c r="J518" s="2">
        <v>6849</v>
      </c>
      <c r="K518" s="2"/>
      <c r="L518" s="2"/>
      <c r="M518" s="2"/>
      <c r="N518" s="2"/>
      <c r="O518" s="2"/>
      <c r="P518" s="2"/>
      <c r="Q518" s="2">
        <f t="shared" si="24"/>
        <v>6849</v>
      </c>
      <c r="S518" s="74" t="str">
        <f>VLOOKUP(T518,'COMP OKT'!$B:$B,1,0)</f>
        <v>1799031-00</v>
      </c>
      <c r="T518" s="102" t="str">
        <f t="shared" si="25"/>
        <v>1799031-00</v>
      </c>
      <c r="U518" s="74">
        <f t="shared" si="26"/>
        <v>6849</v>
      </c>
    </row>
    <row r="519" spans="1:21" x14ac:dyDescent="0.35">
      <c r="A519" s="77" t="s">
        <v>869</v>
      </c>
      <c r="B519" s="2"/>
      <c r="C519" s="2"/>
      <c r="D519" s="2"/>
      <c r="E519" s="2"/>
      <c r="F519" s="2"/>
      <c r="G519" s="2"/>
      <c r="H519" s="2"/>
      <c r="I519" s="2"/>
      <c r="J519" s="2">
        <v>36</v>
      </c>
      <c r="K519" s="2"/>
      <c r="L519" s="2"/>
      <c r="M519" s="2"/>
      <c r="N519" s="2"/>
      <c r="O519" s="2"/>
      <c r="P519" s="2">
        <v>36</v>
      </c>
      <c r="Q519" s="2">
        <f t="shared" si="24"/>
        <v>0</v>
      </c>
      <c r="S519" s="74" t="str">
        <f>VLOOKUP(T519,'COMP OKT'!$B:$B,1,0)</f>
        <v>1799045-00</v>
      </c>
      <c r="T519" s="102" t="str">
        <f t="shared" si="25"/>
        <v>1799045-00</v>
      </c>
      <c r="U519" s="74">
        <f t="shared" si="26"/>
        <v>0</v>
      </c>
    </row>
    <row r="520" spans="1:21" x14ac:dyDescent="0.35">
      <c r="A520" s="77" t="s">
        <v>628</v>
      </c>
      <c r="B520" s="2"/>
      <c r="C520" s="2"/>
      <c r="D520" s="2"/>
      <c r="E520" s="2"/>
      <c r="F520" s="2"/>
      <c r="G520" s="2"/>
      <c r="H520" s="2"/>
      <c r="I520" s="2"/>
      <c r="J520" s="2">
        <v>3409</v>
      </c>
      <c r="K520" s="2"/>
      <c r="L520" s="2"/>
      <c r="M520" s="2"/>
      <c r="N520" s="2"/>
      <c r="O520" s="2"/>
      <c r="P520" s="2"/>
      <c r="Q520" s="2">
        <f t="shared" si="24"/>
        <v>3409</v>
      </c>
      <c r="S520" s="74" t="str">
        <f>VLOOKUP(T520,'COMP OKT'!$B:$B,1,0)</f>
        <v>1799057-00</v>
      </c>
      <c r="T520" s="102" t="str">
        <f t="shared" si="25"/>
        <v>1799057-00</v>
      </c>
      <c r="U520" s="74">
        <f t="shared" si="26"/>
        <v>3409</v>
      </c>
    </row>
    <row r="521" spans="1:21" x14ac:dyDescent="0.35">
      <c r="A521" s="77" t="s">
        <v>870</v>
      </c>
      <c r="B521" s="2"/>
      <c r="C521" s="2"/>
      <c r="D521" s="2"/>
      <c r="E521" s="2"/>
      <c r="F521" s="2"/>
      <c r="G521" s="2"/>
      <c r="H521" s="2"/>
      <c r="I521" s="2"/>
      <c r="J521" s="2">
        <v>2073</v>
      </c>
      <c r="K521" s="2"/>
      <c r="L521" s="2"/>
      <c r="M521" s="2"/>
      <c r="N521" s="2"/>
      <c r="O521" s="2">
        <v>21</v>
      </c>
      <c r="P521" s="2"/>
      <c r="Q521" s="2">
        <f t="shared" si="24"/>
        <v>2094</v>
      </c>
      <c r="S521" s="74" t="str">
        <f>VLOOKUP(T521,'COMP OKT'!$B:$B,1,0)</f>
        <v>1799068-00</v>
      </c>
      <c r="T521" s="102" t="str">
        <f t="shared" si="25"/>
        <v>1799068-00</v>
      </c>
      <c r="U521" s="74">
        <f t="shared" si="26"/>
        <v>2094</v>
      </c>
    </row>
    <row r="522" spans="1:21" x14ac:dyDescent="0.35">
      <c r="A522" s="77" t="s">
        <v>871</v>
      </c>
      <c r="B522" s="2"/>
      <c r="C522" s="2"/>
      <c r="D522" s="2"/>
      <c r="E522" s="2"/>
      <c r="F522" s="2"/>
      <c r="G522" s="2"/>
      <c r="H522" s="2"/>
      <c r="I522" s="2"/>
      <c r="J522" s="2">
        <v>3670</v>
      </c>
      <c r="K522" s="2">
        <v>1153</v>
      </c>
      <c r="L522" s="2"/>
      <c r="M522" s="2"/>
      <c r="N522" s="2"/>
      <c r="O522" s="2"/>
      <c r="P522" s="2"/>
      <c r="Q522" s="2">
        <f t="shared" si="24"/>
        <v>4823</v>
      </c>
      <c r="S522" s="74" t="str">
        <f>VLOOKUP(T522,'COMP OKT'!$B:$B,1,0)</f>
        <v>1799086-00</v>
      </c>
      <c r="T522" s="102" t="str">
        <f t="shared" si="25"/>
        <v>1799086-00</v>
      </c>
      <c r="U522" s="74">
        <f t="shared" si="26"/>
        <v>4823</v>
      </c>
    </row>
    <row r="523" spans="1:21" x14ac:dyDescent="0.35">
      <c r="A523" s="77" t="s">
        <v>629</v>
      </c>
      <c r="B523" s="2"/>
      <c r="C523" s="2"/>
      <c r="D523" s="2"/>
      <c r="E523" s="2"/>
      <c r="F523" s="2"/>
      <c r="G523" s="2"/>
      <c r="H523" s="2"/>
      <c r="I523" s="2"/>
      <c r="J523" s="2">
        <v>2823</v>
      </c>
      <c r="K523" s="2"/>
      <c r="L523" s="2"/>
      <c r="M523" s="2"/>
      <c r="N523" s="2"/>
      <c r="O523" s="2">
        <v>1500</v>
      </c>
      <c r="P523" s="2"/>
      <c r="Q523" s="2">
        <f t="shared" si="24"/>
        <v>4323</v>
      </c>
      <c r="S523" s="74" t="str">
        <f>VLOOKUP(T523,'COMP OKT'!$B:$B,1,0)</f>
        <v>1799095-00</v>
      </c>
      <c r="T523" s="102" t="str">
        <f t="shared" si="25"/>
        <v>1799095-00</v>
      </c>
      <c r="U523" s="74">
        <f t="shared" si="26"/>
        <v>4323</v>
      </c>
    </row>
    <row r="524" spans="1:21" x14ac:dyDescent="0.35">
      <c r="A524" s="77" t="s">
        <v>872</v>
      </c>
      <c r="B524" s="2"/>
      <c r="C524" s="2"/>
      <c r="D524" s="2"/>
      <c r="E524" s="2"/>
      <c r="F524" s="2"/>
      <c r="G524" s="2"/>
      <c r="H524" s="2"/>
      <c r="I524" s="2"/>
      <c r="J524" s="2">
        <v>97</v>
      </c>
      <c r="K524" s="2"/>
      <c r="L524" s="2"/>
      <c r="M524" s="2"/>
      <c r="N524" s="2"/>
      <c r="O524" s="2">
        <v>1400</v>
      </c>
      <c r="P524" s="2"/>
      <c r="Q524" s="2">
        <f t="shared" si="24"/>
        <v>1497</v>
      </c>
      <c r="S524" s="74" t="str">
        <f>VLOOKUP(T524,'COMP OKT'!$B:$B,1,0)</f>
        <v>1799096-00</v>
      </c>
      <c r="T524" s="102" t="str">
        <f t="shared" si="25"/>
        <v>1799096-00</v>
      </c>
      <c r="U524" s="74">
        <f t="shared" si="26"/>
        <v>1497</v>
      </c>
    </row>
    <row r="525" spans="1:21" x14ac:dyDescent="0.35">
      <c r="A525" s="77" t="s">
        <v>873</v>
      </c>
      <c r="B525" s="2"/>
      <c r="C525" s="2"/>
      <c r="D525" s="2"/>
      <c r="E525" s="2"/>
      <c r="F525" s="2"/>
      <c r="G525" s="2"/>
      <c r="H525" s="2"/>
      <c r="I525" s="2"/>
      <c r="J525" s="2">
        <v>1886</v>
      </c>
      <c r="K525" s="2"/>
      <c r="L525" s="2"/>
      <c r="M525" s="2"/>
      <c r="N525" s="2"/>
      <c r="O525" s="2"/>
      <c r="P525" s="2"/>
      <c r="Q525" s="2">
        <f t="shared" si="24"/>
        <v>1886</v>
      </c>
      <c r="S525" s="74" t="str">
        <f>VLOOKUP(T525,'COMP OKT'!$B:$B,1,0)</f>
        <v>1799097-00</v>
      </c>
      <c r="T525" s="102" t="str">
        <f t="shared" si="25"/>
        <v>1799097-00</v>
      </c>
      <c r="U525" s="74">
        <f t="shared" si="26"/>
        <v>1886</v>
      </c>
    </row>
    <row r="526" spans="1:21" x14ac:dyDescent="0.35">
      <c r="A526" s="77" t="s">
        <v>874</v>
      </c>
      <c r="B526" s="2"/>
      <c r="C526" s="2"/>
      <c r="D526" s="2"/>
      <c r="E526" s="2"/>
      <c r="F526" s="2"/>
      <c r="G526" s="2"/>
      <c r="H526" s="2"/>
      <c r="I526" s="2"/>
      <c r="J526" s="2">
        <v>2208</v>
      </c>
      <c r="K526" s="2"/>
      <c r="L526" s="2"/>
      <c r="M526" s="2"/>
      <c r="N526" s="2"/>
      <c r="O526" s="2">
        <v>1000</v>
      </c>
      <c r="P526" s="2"/>
      <c r="Q526" s="2">
        <f t="shared" si="24"/>
        <v>3208</v>
      </c>
      <c r="S526" s="74" t="str">
        <f>VLOOKUP(T526,'COMP OKT'!$B:$B,1,0)</f>
        <v>1799098-00</v>
      </c>
      <c r="T526" s="102" t="str">
        <f t="shared" si="25"/>
        <v>1799098-00</v>
      </c>
      <c r="U526" s="74">
        <f t="shared" si="26"/>
        <v>3208</v>
      </c>
    </row>
    <row r="527" spans="1:21" x14ac:dyDescent="0.35">
      <c r="A527" s="77" t="s">
        <v>875</v>
      </c>
      <c r="B527" s="2"/>
      <c r="C527" s="2"/>
      <c r="D527" s="2"/>
      <c r="E527" s="2"/>
      <c r="F527" s="2"/>
      <c r="G527" s="2"/>
      <c r="H527" s="2"/>
      <c r="I527" s="2"/>
      <c r="J527" s="2">
        <v>615</v>
      </c>
      <c r="K527" s="2"/>
      <c r="L527" s="2"/>
      <c r="M527" s="2"/>
      <c r="N527" s="2"/>
      <c r="O527" s="2">
        <v>1500</v>
      </c>
      <c r="P527" s="2"/>
      <c r="Q527" s="2">
        <f t="shared" si="24"/>
        <v>2115</v>
      </c>
      <c r="S527" s="74" t="str">
        <f>VLOOKUP(T527,'COMP OKT'!$B:$B,1,0)</f>
        <v>1799103-00</v>
      </c>
      <c r="T527" s="102" t="str">
        <f t="shared" si="25"/>
        <v>1799103-00</v>
      </c>
      <c r="U527" s="74">
        <f t="shared" si="26"/>
        <v>2115</v>
      </c>
    </row>
    <row r="528" spans="1:21" x14ac:dyDescent="0.35">
      <c r="A528" s="77" t="s">
        <v>876</v>
      </c>
      <c r="B528" s="2"/>
      <c r="C528" s="2"/>
      <c r="D528" s="2"/>
      <c r="E528" s="2"/>
      <c r="F528" s="2"/>
      <c r="G528" s="2"/>
      <c r="H528" s="2"/>
      <c r="I528" s="2"/>
      <c r="J528" s="2">
        <v>3702</v>
      </c>
      <c r="K528" s="2"/>
      <c r="L528" s="2"/>
      <c r="M528" s="2"/>
      <c r="N528" s="2"/>
      <c r="O528" s="2"/>
      <c r="P528" s="2"/>
      <c r="Q528" s="2">
        <f t="shared" si="24"/>
        <v>3702</v>
      </c>
      <c r="S528" s="74" t="str">
        <f>VLOOKUP(T528,'COMP OKT'!$B:$B,1,0)</f>
        <v>1799134-00</v>
      </c>
      <c r="T528" s="102" t="str">
        <f t="shared" si="25"/>
        <v>1799134-00</v>
      </c>
      <c r="U528" s="74">
        <f t="shared" si="26"/>
        <v>3702</v>
      </c>
    </row>
    <row r="529" spans="1:21" x14ac:dyDescent="0.35">
      <c r="A529" s="77" t="s">
        <v>877</v>
      </c>
      <c r="B529" s="2"/>
      <c r="C529" s="2"/>
      <c r="D529" s="2"/>
      <c r="E529" s="2"/>
      <c r="F529" s="2"/>
      <c r="G529" s="2"/>
      <c r="H529" s="2"/>
      <c r="I529" s="2"/>
      <c r="J529" s="2">
        <v>1198</v>
      </c>
      <c r="K529" s="2"/>
      <c r="L529" s="2"/>
      <c r="M529" s="2"/>
      <c r="N529" s="2"/>
      <c r="O529" s="2">
        <v>1005</v>
      </c>
      <c r="P529" s="2"/>
      <c r="Q529" s="2">
        <f t="shared" si="24"/>
        <v>2203</v>
      </c>
      <c r="S529" s="74" t="str">
        <f>VLOOKUP(T529,'COMP OKT'!$B:$B,1,0)</f>
        <v>1799150-00</v>
      </c>
      <c r="T529" s="102" t="str">
        <f t="shared" si="25"/>
        <v>1799150-00</v>
      </c>
      <c r="U529" s="74">
        <f t="shared" si="26"/>
        <v>2203</v>
      </c>
    </row>
    <row r="530" spans="1:21" x14ac:dyDescent="0.35">
      <c r="A530" s="77" t="s">
        <v>878</v>
      </c>
      <c r="B530" s="2"/>
      <c r="C530" s="2"/>
      <c r="D530" s="2"/>
      <c r="E530" s="2"/>
      <c r="F530" s="2"/>
      <c r="G530" s="2"/>
      <c r="H530" s="2"/>
      <c r="I530" s="2"/>
      <c r="J530" s="2">
        <v>354</v>
      </c>
      <c r="K530" s="2"/>
      <c r="L530" s="2"/>
      <c r="M530" s="2"/>
      <c r="N530" s="2"/>
      <c r="O530" s="2">
        <v>400</v>
      </c>
      <c r="P530" s="2"/>
      <c r="Q530" s="2">
        <f t="shared" si="24"/>
        <v>754</v>
      </c>
      <c r="S530" s="74" t="str">
        <f>VLOOKUP(T530,'COMP OKT'!$B:$B,1,0)</f>
        <v>1799155-00</v>
      </c>
      <c r="T530" s="102" t="str">
        <f t="shared" si="25"/>
        <v>1799155-00</v>
      </c>
      <c r="U530" s="74">
        <f t="shared" si="26"/>
        <v>754</v>
      </c>
    </row>
    <row r="531" spans="1:21" x14ac:dyDescent="0.35">
      <c r="A531" s="77" t="s">
        <v>6424</v>
      </c>
      <c r="B531" s="2"/>
      <c r="C531" s="2"/>
      <c r="D531" s="2"/>
      <c r="E531" s="2"/>
      <c r="F531" s="2"/>
      <c r="G531" s="2"/>
      <c r="H531" s="2"/>
      <c r="I531" s="2"/>
      <c r="J531" s="2">
        <v>1669</v>
      </c>
      <c r="K531" s="2"/>
      <c r="L531" s="2"/>
      <c r="M531" s="2"/>
      <c r="N531" s="2"/>
      <c r="O531" s="2"/>
      <c r="P531" s="2"/>
      <c r="Q531" s="2">
        <f t="shared" si="24"/>
        <v>1669</v>
      </c>
      <c r="S531" s="74" t="str">
        <f>VLOOKUP(T531,'COMP OKT'!$B:$B,1,0)</f>
        <v>1799156-02</v>
      </c>
      <c r="T531" s="102" t="str">
        <f t="shared" si="25"/>
        <v>1799156-02</v>
      </c>
      <c r="U531" s="74">
        <f t="shared" si="26"/>
        <v>1669</v>
      </c>
    </row>
    <row r="532" spans="1:21" x14ac:dyDescent="0.35">
      <c r="A532" s="77" t="s">
        <v>879</v>
      </c>
      <c r="B532" s="2"/>
      <c r="C532" s="2"/>
      <c r="D532" s="2"/>
      <c r="E532" s="2"/>
      <c r="F532" s="2"/>
      <c r="G532" s="2"/>
      <c r="H532" s="2"/>
      <c r="I532" s="2"/>
      <c r="J532" s="2">
        <v>3221</v>
      </c>
      <c r="K532" s="2"/>
      <c r="L532" s="2"/>
      <c r="M532" s="2"/>
      <c r="N532" s="2"/>
      <c r="O532" s="2"/>
      <c r="P532" s="2"/>
      <c r="Q532" s="2">
        <f t="shared" si="24"/>
        <v>3221</v>
      </c>
      <c r="S532" s="74" t="str">
        <f>VLOOKUP(T532,'COMP OKT'!$B:$B,1,0)</f>
        <v>1799162-00</v>
      </c>
      <c r="T532" s="102" t="str">
        <f t="shared" si="25"/>
        <v>1799162-00</v>
      </c>
      <c r="U532" s="74">
        <f t="shared" si="26"/>
        <v>3221</v>
      </c>
    </row>
    <row r="533" spans="1:21" x14ac:dyDescent="0.35">
      <c r="A533" s="77" t="s">
        <v>880</v>
      </c>
      <c r="B533" s="2"/>
      <c r="C533" s="2"/>
      <c r="D533" s="2"/>
      <c r="E533" s="2"/>
      <c r="F533" s="2"/>
      <c r="G533" s="2"/>
      <c r="H533" s="2"/>
      <c r="I533" s="2"/>
      <c r="J533" s="2">
        <v>477</v>
      </c>
      <c r="K533" s="2"/>
      <c r="L533" s="2"/>
      <c r="M533" s="2"/>
      <c r="N533" s="2"/>
      <c r="O533" s="2">
        <v>1000</v>
      </c>
      <c r="P533" s="2"/>
      <c r="Q533" s="2">
        <f t="shared" si="24"/>
        <v>1477</v>
      </c>
      <c r="S533" s="74" t="str">
        <f>VLOOKUP(T533,'COMP OKT'!$B:$B,1,0)</f>
        <v>1799180-00</v>
      </c>
      <c r="T533" s="102" t="str">
        <f t="shared" si="25"/>
        <v>1799180-00</v>
      </c>
      <c r="U533" s="74">
        <f t="shared" si="26"/>
        <v>1477</v>
      </c>
    </row>
    <row r="534" spans="1:21" x14ac:dyDescent="0.35">
      <c r="A534" s="77" t="s">
        <v>881</v>
      </c>
      <c r="B534" s="2"/>
      <c r="C534" s="2"/>
      <c r="D534" s="2"/>
      <c r="E534" s="2"/>
      <c r="F534" s="2"/>
      <c r="G534" s="2"/>
      <c r="H534" s="2"/>
      <c r="I534" s="2"/>
      <c r="J534" s="2">
        <v>32</v>
      </c>
      <c r="K534" s="2"/>
      <c r="L534" s="2"/>
      <c r="M534" s="2"/>
      <c r="N534" s="2"/>
      <c r="O534" s="2">
        <v>2750</v>
      </c>
      <c r="P534" s="2"/>
      <c r="Q534" s="2">
        <f t="shared" si="24"/>
        <v>2782</v>
      </c>
      <c r="S534" s="74" t="str">
        <f>VLOOKUP(T534,'COMP OKT'!$B:$B,1,0)</f>
        <v>1799199-02</v>
      </c>
      <c r="T534" s="102" t="str">
        <f t="shared" si="25"/>
        <v>1799199-02</v>
      </c>
      <c r="U534" s="74">
        <f t="shared" si="26"/>
        <v>2782</v>
      </c>
    </row>
    <row r="535" spans="1:21" x14ac:dyDescent="0.35">
      <c r="A535" s="77" t="s">
        <v>882</v>
      </c>
      <c r="B535" s="2"/>
      <c r="C535" s="2"/>
      <c r="D535" s="2"/>
      <c r="E535" s="2"/>
      <c r="F535" s="2"/>
      <c r="G535" s="2"/>
      <c r="H535" s="2"/>
      <c r="I535" s="2"/>
      <c r="J535" s="2">
        <v>2447</v>
      </c>
      <c r="K535" s="2"/>
      <c r="L535" s="2"/>
      <c r="M535" s="2"/>
      <c r="N535" s="2"/>
      <c r="O535" s="2">
        <v>1000</v>
      </c>
      <c r="P535" s="2"/>
      <c r="Q535" s="2">
        <f t="shared" si="24"/>
        <v>3447</v>
      </c>
      <c r="S535" s="74" t="str">
        <f>VLOOKUP(T535,'COMP OKT'!$B:$B,1,0)</f>
        <v>1799219-00</v>
      </c>
      <c r="T535" s="102" t="str">
        <f t="shared" si="25"/>
        <v>1799219-00</v>
      </c>
      <c r="U535" s="74">
        <f t="shared" si="26"/>
        <v>3447</v>
      </c>
    </row>
    <row r="536" spans="1:21" x14ac:dyDescent="0.35">
      <c r="A536" s="77" t="s">
        <v>883</v>
      </c>
      <c r="B536" s="2"/>
      <c r="C536" s="2"/>
      <c r="D536" s="2"/>
      <c r="E536" s="2"/>
      <c r="F536" s="2"/>
      <c r="G536" s="2"/>
      <c r="H536" s="2"/>
      <c r="I536" s="2"/>
      <c r="J536" s="2">
        <v>560</v>
      </c>
      <c r="K536" s="2"/>
      <c r="L536" s="2"/>
      <c r="M536" s="2"/>
      <c r="N536" s="2"/>
      <c r="O536" s="2"/>
      <c r="P536" s="2"/>
      <c r="Q536" s="2">
        <f t="shared" si="24"/>
        <v>560</v>
      </c>
      <c r="S536" s="74" t="str">
        <f>VLOOKUP(T536,'COMP OKT'!$B:$B,1,0)</f>
        <v>1799221-00</v>
      </c>
      <c r="T536" s="102" t="str">
        <f t="shared" si="25"/>
        <v>1799221-00</v>
      </c>
      <c r="U536" s="74">
        <f t="shared" si="26"/>
        <v>560</v>
      </c>
    </row>
    <row r="537" spans="1:21" x14ac:dyDescent="0.35">
      <c r="A537" s="77" t="s">
        <v>884</v>
      </c>
      <c r="B537" s="2"/>
      <c r="C537" s="2"/>
      <c r="D537" s="2"/>
      <c r="E537" s="2"/>
      <c r="F537" s="2"/>
      <c r="G537" s="2"/>
      <c r="H537" s="2"/>
      <c r="I537" s="2"/>
      <c r="J537" s="2">
        <v>516</v>
      </c>
      <c r="K537" s="2"/>
      <c r="L537" s="2"/>
      <c r="M537" s="2"/>
      <c r="N537" s="2"/>
      <c r="O537" s="2"/>
      <c r="P537" s="2"/>
      <c r="Q537" s="2">
        <f t="shared" si="24"/>
        <v>516</v>
      </c>
      <c r="S537" s="74" t="str">
        <f>VLOOKUP(T537,'COMP OKT'!$B:$B,1,0)</f>
        <v>1799271-00</v>
      </c>
      <c r="T537" s="102" t="str">
        <f t="shared" si="25"/>
        <v>1799271-00</v>
      </c>
      <c r="U537" s="74">
        <f t="shared" si="26"/>
        <v>516</v>
      </c>
    </row>
    <row r="538" spans="1:21" x14ac:dyDescent="0.35">
      <c r="A538" s="77" t="s">
        <v>630</v>
      </c>
      <c r="B538" s="2"/>
      <c r="C538" s="2">
        <v>1050</v>
      </c>
      <c r="D538" s="2"/>
      <c r="E538" s="2"/>
      <c r="F538" s="2"/>
      <c r="G538" s="2"/>
      <c r="H538" s="2"/>
      <c r="I538" s="2"/>
      <c r="J538" s="2">
        <v>2142</v>
      </c>
      <c r="K538" s="2"/>
      <c r="L538" s="2"/>
      <c r="M538" s="2"/>
      <c r="N538" s="2"/>
      <c r="O538" s="2"/>
      <c r="P538" s="2"/>
      <c r="Q538" s="2">
        <f t="shared" si="24"/>
        <v>3192</v>
      </c>
      <c r="S538" s="74" t="str">
        <f>VLOOKUP(T538,'COMP OKT'!$B:$B,1,0)</f>
        <v>1799272-00</v>
      </c>
      <c r="T538" s="102" t="str">
        <f t="shared" si="25"/>
        <v>1799272-00</v>
      </c>
      <c r="U538" s="74">
        <f t="shared" si="26"/>
        <v>3192</v>
      </c>
    </row>
    <row r="539" spans="1:21" x14ac:dyDescent="0.35">
      <c r="A539" s="77" t="s">
        <v>631</v>
      </c>
      <c r="B539" s="2"/>
      <c r="C539" s="2"/>
      <c r="D539" s="2"/>
      <c r="E539" s="2"/>
      <c r="F539" s="2"/>
      <c r="G539" s="2"/>
      <c r="H539" s="2"/>
      <c r="I539" s="2"/>
      <c r="J539" s="2">
        <v>7326</v>
      </c>
      <c r="K539" s="2"/>
      <c r="L539" s="2"/>
      <c r="M539" s="2"/>
      <c r="N539" s="2"/>
      <c r="O539" s="2">
        <v>35</v>
      </c>
      <c r="P539" s="2"/>
      <c r="Q539" s="2">
        <f t="shared" si="24"/>
        <v>7361</v>
      </c>
      <c r="S539" s="74" t="str">
        <f>VLOOKUP(T539,'COMP OKT'!$B:$B,1,0)</f>
        <v>1799273-00</v>
      </c>
      <c r="T539" s="102" t="str">
        <f t="shared" si="25"/>
        <v>1799273-00</v>
      </c>
      <c r="U539" s="74">
        <f t="shared" si="26"/>
        <v>7361</v>
      </c>
    </row>
    <row r="540" spans="1:21" x14ac:dyDescent="0.35">
      <c r="A540" s="77" t="s">
        <v>632</v>
      </c>
      <c r="B540" s="2"/>
      <c r="C540" s="2"/>
      <c r="D540" s="2"/>
      <c r="E540" s="2"/>
      <c r="F540" s="2"/>
      <c r="G540" s="2"/>
      <c r="H540" s="2"/>
      <c r="I540" s="2"/>
      <c r="J540" s="2">
        <v>2439</v>
      </c>
      <c r="K540" s="2"/>
      <c r="L540" s="2"/>
      <c r="M540" s="2"/>
      <c r="N540" s="2"/>
      <c r="O540" s="2"/>
      <c r="P540" s="2"/>
      <c r="Q540" s="2">
        <f t="shared" si="24"/>
        <v>2439</v>
      </c>
      <c r="S540" s="74" t="str">
        <f>VLOOKUP(T540,'COMP OKT'!$B:$B,1,0)</f>
        <v>1799276-00</v>
      </c>
      <c r="T540" s="102" t="str">
        <f t="shared" si="25"/>
        <v>1799276-00</v>
      </c>
      <c r="U540" s="74">
        <f t="shared" si="26"/>
        <v>2439</v>
      </c>
    </row>
    <row r="541" spans="1:21" x14ac:dyDescent="0.35">
      <c r="A541" s="77" t="s">
        <v>633</v>
      </c>
      <c r="B541" s="2"/>
      <c r="C541" s="2"/>
      <c r="D541" s="2"/>
      <c r="E541" s="2"/>
      <c r="F541" s="2"/>
      <c r="G541" s="2"/>
      <c r="H541" s="2"/>
      <c r="I541" s="2"/>
      <c r="J541" s="2">
        <v>955</v>
      </c>
      <c r="K541" s="2"/>
      <c r="L541" s="2"/>
      <c r="M541" s="2"/>
      <c r="N541" s="2"/>
      <c r="O541" s="2"/>
      <c r="P541" s="2"/>
      <c r="Q541" s="2">
        <f t="shared" si="24"/>
        <v>955</v>
      </c>
      <c r="S541" s="74" t="str">
        <f>VLOOKUP(T541,'COMP OKT'!$B:$B,1,0)</f>
        <v>1799293-00</v>
      </c>
      <c r="T541" s="102" t="str">
        <f t="shared" si="25"/>
        <v>1799293-00</v>
      </c>
      <c r="U541" s="74">
        <f t="shared" si="26"/>
        <v>955</v>
      </c>
    </row>
    <row r="542" spans="1:21" x14ac:dyDescent="0.35">
      <c r="A542" s="77" t="s">
        <v>885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>
        <v>265</v>
      </c>
      <c r="P542" s="2"/>
      <c r="Q542" s="2">
        <f t="shared" si="24"/>
        <v>265</v>
      </c>
      <c r="S542" s="74" t="str">
        <f>VLOOKUP(T542,'COMP OKT'!$B:$B,1,0)</f>
        <v>1799306-00</v>
      </c>
      <c r="T542" s="102" t="str">
        <f t="shared" si="25"/>
        <v>1799306-00</v>
      </c>
      <c r="U542" s="74">
        <f t="shared" si="26"/>
        <v>265</v>
      </c>
    </row>
    <row r="543" spans="1:21" x14ac:dyDescent="0.35">
      <c r="A543" s="77" t="s">
        <v>6425</v>
      </c>
      <c r="B543" s="2"/>
      <c r="C543" s="2"/>
      <c r="D543" s="2"/>
      <c r="E543" s="2"/>
      <c r="F543" s="2"/>
      <c r="G543" s="2"/>
      <c r="H543" s="2"/>
      <c r="I543" s="2"/>
      <c r="J543" s="2">
        <v>578</v>
      </c>
      <c r="K543" s="2"/>
      <c r="L543" s="2"/>
      <c r="M543" s="2"/>
      <c r="N543" s="2"/>
      <c r="O543" s="2">
        <v>800</v>
      </c>
      <c r="P543" s="2"/>
      <c r="Q543" s="2">
        <f t="shared" si="24"/>
        <v>1378</v>
      </c>
      <c r="S543" s="74" t="str">
        <f>VLOOKUP(T543,'COMP OKT'!$B:$B,1,0)</f>
        <v>1799307-01</v>
      </c>
      <c r="T543" s="102" t="str">
        <f t="shared" si="25"/>
        <v>1799307-01</v>
      </c>
      <c r="U543" s="74">
        <f t="shared" si="26"/>
        <v>1378</v>
      </c>
    </row>
    <row r="544" spans="1:21" x14ac:dyDescent="0.35">
      <c r="A544" s="77" t="s">
        <v>634</v>
      </c>
      <c r="B544" s="2"/>
      <c r="C544" s="2"/>
      <c r="D544" s="2"/>
      <c r="E544" s="2"/>
      <c r="F544" s="2"/>
      <c r="G544" s="2"/>
      <c r="H544" s="2"/>
      <c r="I544" s="2"/>
      <c r="J544" s="2">
        <v>970</v>
      </c>
      <c r="K544" s="2"/>
      <c r="L544" s="2"/>
      <c r="M544" s="2"/>
      <c r="N544" s="2"/>
      <c r="O544" s="2">
        <v>1600</v>
      </c>
      <c r="P544" s="2"/>
      <c r="Q544" s="2">
        <f t="shared" si="24"/>
        <v>2570</v>
      </c>
      <c r="S544" s="74" t="str">
        <f>VLOOKUP(T544,'COMP OKT'!$B:$B,1,0)</f>
        <v>1799310-00</v>
      </c>
      <c r="T544" s="102" t="str">
        <f t="shared" si="25"/>
        <v>1799310-00</v>
      </c>
      <c r="U544" s="74">
        <f t="shared" si="26"/>
        <v>2570</v>
      </c>
    </row>
    <row r="545" spans="1:21" x14ac:dyDescent="0.35">
      <c r="A545" s="77" t="s">
        <v>635</v>
      </c>
      <c r="B545" s="2"/>
      <c r="C545" s="2"/>
      <c r="D545" s="2"/>
      <c r="E545" s="2"/>
      <c r="F545" s="2"/>
      <c r="G545" s="2"/>
      <c r="H545" s="2"/>
      <c r="I545" s="2"/>
      <c r="J545" s="2">
        <v>10763</v>
      </c>
      <c r="K545" s="2"/>
      <c r="L545" s="2"/>
      <c r="M545" s="2"/>
      <c r="N545" s="2"/>
      <c r="O545" s="2"/>
      <c r="P545" s="2"/>
      <c r="Q545" s="2">
        <f t="shared" si="24"/>
        <v>10763</v>
      </c>
      <c r="S545" s="74" t="str">
        <f>VLOOKUP(T545,'COMP OKT'!$B:$B,1,0)</f>
        <v>1799315-00</v>
      </c>
      <c r="T545" s="102" t="str">
        <f t="shared" si="25"/>
        <v>1799315-00</v>
      </c>
      <c r="U545" s="74">
        <f t="shared" si="26"/>
        <v>10763</v>
      </c>
    </row>
    <row r="546" spans="1:21" x14ac:dyDescent="0.35">
      <c r="A546" s="77" t="s">
        <v>887</v>
      </c>
      <c r="B546" s="2"/>
      <c r="C546" s="2"/>
      <c r="D546" s="2"/>
      <c r="E546" s="2"/>
      <c r="F546" s="2"/>
      <c r="G546" s="2"/>
      <c r="H546" s="2"/>
      <c r="I546" s="2"/>
      <c r="J546" s="2">
        <v>1047</v>
      </c>
      <c r="K546" s="2"/>
      <c r="L546" s="2"/>
      <c r="M546" s="2"/>
      <c r="N546" s="2"/>
      <c r="O546" s="2">
        <v>1000</v>
      </c>
      <c r="P546" s="2"/>
      <c r="Q546" s="2">
        <f t="shared" si="24"/>
        <v>2047</v>
      </c>
      <c r="S546" s="74" t="str">
        <f>VLOOKUP(T546,'COMP OKT'!$B:$B,1,0)</f>
        <v>1799942-00</v>
      </c>
      <c r="T546" s="102" t="str">
        <f t="shared" si="25"/>
        <v>1799942-00</v>
      </c>
      <c r="U546" s="74">
        <f t="shared" si="26"/>
        <v>2047</v>
      </c>
    </row>
    <row r="547" spans="1:21" x14ac:dyDescent="0.35">
      <c r="A547" s="77" t="s">
        <v>888</v>
      </c>
      <c r="B547" s="2"/>
      <c r="C547" s="2"/>
      <c r="D547" s="2"/>
      <c r="E547" s="2"/>
      <c r="F547" s="2"/>
      <c r="G547" s="2"/>
      <c r="H547" s="2"/>
      <c r="I547" s="2"/>
      <c r="J547" s="2">
        <v>2881</v>
      </c>
      <c r="K547" s="2"/>
      <c r="L547" s="2"/>
      <c r="M547" s="2"/>
      <c r="N547" s="2"/>
      <c r="O547" s="2">
        <v>2000</v>
      </c>
      <c r="P547" s="2">
        <v>200</v>
      </c>
      <c r="Q547" s="2">
        <f t="shared" si="24"/>
        <v>4681</v>
      </c>
      <c r="S547" s="74" t="str">
        <f>VLOOKUP(T547,'COMP OKT'!$B:$B,1,0)</f>
        <v>1800014-00</v>
      </c>
      <c r="T547" s="102" t="str">
        <f t="shared" si="25"/>
        <v>1800014-00</v>
      </c>
      <c r="U547" s="74">
        <f t="shared" si="26"/>
        <v>4681</v>
      </c>
    </row>
    <row r="548" spans="1:21" x14ac:dyDescent="0.35">
      <c r="A548" s="77" t="s">
        <v>889</v>
      </c>
      <c r="B548" s="2"/>
      <c r="C548" s="2"/>
      <c r="D548" s="2"/>
      <c r="E548" s="2"/>
      <c r="F548" s="2"/>
      <c r="G548" s="2"/>
      <c r="H548" s="2"/>
      <c r="I548" s="2"/>
      <c r="J548" s="2">
        <v>569</v>
      </c>
      <c r="K548" s="2"/>
      <c r="L548" s="2"/>
      <c r="M548" s="2"/>
      <c r="N548" s="2"/>
      <c r="O548" s="2">
        <v>1800</v>
      </c>
      <c r="P548" s="2"/>
      <c r="Q548" s="2">
        <f t="shared" si="24"/>
        <v>2369</v>
      </c>
      <c r="S548" s="74" t="str">
        <f>VLOOKUP(T548,'COMP OKT'!$B:$B,1,0)</f>
        <v>1800015-00</v>
      </c>
      <c r="T548" s="102" t="str">
        <f t="shared" si="25"/>
        <v>1800015-00</v>
      </c>
      <c r="U548" s="74">
        <f t="shared" si="26"/>
        <v>2369</v>
      </c>
    </row>
    <row r="549" spans="1:21" x14ac:dyDescent="0.35">
      <c r="A549" s="77" t="s">
        <v>890</v>
      </c>
      <c r="B549" s="2"/>
      <c r="C549" s="2">
        <v>162</v>
      </c>
      <c r="D549" s="2"/>
      <c r="E549" s="2"/>
      <c r="F549" s="2"/>
      <c r="G549" s="2"/>
      <c r="H549" s="2"/>
      <c r="I549" s="2">
        <v>220</v>
      </c>
      <c r="J549" s="2">
        <v>285</v>
      </c>
      <c r="K549" s="2"/>
      <c r="L549" s="2"/>
      <c r="M549" s="2">
        <v>133</v>
      </c>
      <c r="N549" s="2"/>
      <c r="O549" s="2">
        <v>400</v>
      </c>
      <c r="P549" s="2">
        <v>100</v>
      </c>
      <c r="Q549" s="2">
        <f t="shared" si="24"/>
        <v>1100</v>
      </c>
      <c r="S549" s="74" t="str">
        <f>VLOOKUP(T549,'COMP OKT'!$B:$B,1,0)</f>
        <v>1800046-00</v>
      </c>
      <c r="T549" s="102" t="str">
        <f t="shared" si="25"/>
        <v>1800046-00</v>
      </c>
      <c r="U549" s="74">
        <f t="shared" si="26"/>
        <v>1100</v>
      </c>
    </row>
    <row r="550" spans="1:21" x14ac:dyDescent="0.35">
      <c r="A550" s="77" t="s">
        <v>5785</v>
      </c>
      <c r="B550" s="2"/>
      <c r="C550" s="2"/>
      <c r="D550" s="2"/>
      <c r="E550" s="2"/>
      <c r="F550" s="2"/>
      <c r="G550" s="2"/>
      <c r="H550" s="2"/>
      <c r="I550" s="2"/>
      <c r="J550" s="2">
        <v>1543</v>
      </c>
      <c r="K550" s="2"/>
      <c r="L550" s="2"/>
      <c r="M550" s="2"/>
      <c r="N550" s="2"/>
      <c r="O550" s="2"/>
      <c r="P550" s="2"/>
      <c r="Q550" s="2">
        <f t="shared" si="24"/>
        <v>1543</v>
      </c>
      <c r="S550" s="74" t="str">
        <f>VLOOKUP(T550,'COMP OKT'!$B:$B,1,0)</f>
        <v>1801221-01</v>
      </c>
      <c r="T550" s="102" t="str">
        <f t="shared" si="25"/>
        <v>1801221-01</v>
      </c>
      <c r="U550" s="74">
        <f t="shared" si="26"/>
        <v>1543</v>
      </c>
    </row>
    <row r="551" spans="1:21" x14ac:dyDescent="0.35">
      <c r="A551" s="77" t="s">
        <v>891</v>
      </c>
      <c r="B551" s="2"/>
      <c r="C551" s="2"/>
      <c r="D551" s="2"/>
      <c r="E551" s="2"/>
      <c r="F551" s="2"/>
      <c r="G551" s="2"/>
      <c r="H551" s="2"/>
      <c r="I551" s="2"/>
      <c r="J551" s="2">
        <v>86</v>
      </c>
      <c r="K551" s="2"/>
      <c r="L551" s="2"/>
      <c r="M551" s="2"/>
      <c r="N551" s="2"/>
      <c r="O551" s="2">
        <v>400</v>
      </c>
      <c r="P551" s="2"/>
      <c r="Q551" s="2">
        <f t="shared" si="24"/>
        <v>486</v>
      </c>
      <c r="S551" s="74" t="str">
        <f>VLOOKUP(T551,'COMP OKT'!$B:$B,1,0)</f>
        <v>1801236-00</v>
      </c>
      <c r="T551" s="102" t="str">
        <f t="shared" si="25"/>
        <v>1801236-00</v>
      </c>
      <c r="U551" s="74">
        <f t="shared" si="26"/>
        <v>486</v>
      </c>
    </row>
    <row r="552" spans="1:21" x14ac:dyDescent="0.35">
      <c r="A552" s="77" t="s">
        <v>892</v>
      </c>
      <c r="B552" s="2"/>
      <c r="C552" s="2"/>
      <c r="D552" s="2"/>
      <c r="E552" s="2"/>
      <c r="F552" s="2"/>
      <c r="G552" s="2"/>
      <c r="H552" s="2"/>
      <c r="I552" s="2">
        <v>3630</v>
      </c>
      <c r="J552" s="2">
        <v>153</v>
      </c>
      <c r="K552" s="2"/>
      <c r="L552" s="2"/>
      <c r="M552" s="2"/>
      <c r="N552" s="2"/>
      <c r="O552" s="2">
        <v>1000</v>
      </c>
      <c r="P552" s="2"/>
      <c r="Q552" s="2">
        <f t="shared" si="24"/>
        <v>4783</v>
      </c>
      <c r="S552" s="74" t="str">
        <f>VLOOKUP(T552,'COMP OKT'!$B:$B,1,0)</f>
        <v>1801250-00</v>
      </c>
      <c r="T552" s="102" t="str">
        <f t="shared" si="25"/>
        <v>1801250-00</v>
      </c>
      <c r="U552" s="74">
        <f t="shared" si="26"/>
        <v>4783</v>
      </c>
    </row>
    <row r="553" spans="1:21" x14ac:dyDescent="0.35">
      <c r="A553" s="77" t="s">
        <v>963</v>
      </c>
      <c r="B553" s="2"/>
      <c r="C553" s="2"/>
      <c r="D553" s="2"/>
      <c r="E553" s="2"/>
      <c r="F553" s="2"/>
      <c r="G553" s="2"/>
      <c r="H553" s="2"/>
      <c r="I553" s="2"/>
      <c r="J553" s="2">
        <v>556</v>
      </c>
      <c r="K553" s="2"/>
      <c r="L553" s="2"/>
      <c r="M553" s="2"/>
      <c r="N553" s="2"/>
      <c r="O553" s="2">
        <v>1500</v>
      </c>
      <c r="P553" s="2">
        <v>100</v>
      </c>
      <c r="Q553" s="2">
        <f t="shared" si="24"/>
        <v>1956</v>
      </c>
      <c r="S553" s="74" t="str">
        <f>VLOOKUP(T553,'COMP OKT'!$B:$B,1,0)</f>
        <v>1801251-01</v>
      </c>
      <c r="T553" s="102" t="str">
        <f t="shared" si="25"/>
        <v>1801251-01</v>
      </c>
      <c r="U553" s="74">
        <f t="shared" si="26"/>
        <v>1956</v>
      </c>
    </row>
    <row r="554" spans="1:21" x14ac:dyDescent="0.35">
      <c r="A554" s="77" t="s">
        <v>893</v>
      </c>
      <c r="B554" s="2"/>
      <c r="C554" s="2"/>
      <c r="D554" s="2"/>
      <c r="E554" s="2"/>
      <c r="F554" s="2"/>
      <c r="G554" s="2"/>
      <c r="H554" s="2"/>
      <c r="I554" s="2"/>
      <c r="J554" s="2">
        <v>479</v>
      </c>
      <c r="K554" s="2"/>
      <c r="L554" s="2"/>
      <c r="M554" s="2"/>
      <c r="N554" s="2"/>
      <c r="O554" s="2">
        <v>1000</v>
      </c>
      <c r="P554" s="2">
        <v>250</v>
      </c>
      <c r="Q554" s="2">
        <f t="shared" si="24"/>
        <v>1229</v>
      </c>
      <c r="S554" s="74" t="str">
        <f>VLOOKUP(T554,'COMP OKT'!$B:$B,1,0)</f>
        <v>1801256-00</v>
      </c>
      <c r="T554" s="102" t="str">
        <f t="shared" si="25"/>
        <v>1801256-00</v>
      </c>
      <c r="U554" s="74">
        <f t="shared" si="26"/>
        <v>1229</v>
      </c>
    </row>
    <row r="555" spans="1:21" x14ac:dyDescent="0.35">
      <c r="A555" s="77" t="s">
        <v>894</v>
      </c>
      <c r="B555" s="2"/>
      <c r="C555" s="2"/>
      <c r="D555" s="2"/>
      <c r="E555" s="2"/>
      <c r="F555" s="2"/>
      <c r="G555" s="2"/>
      <c r="H555" s="2"/>
      <c r="I555" s="2">
        <v>4470</v>
      </c>
      <c r="J555" s="2">
        <v>1065</v>
      </c>
      <c r="K555" s="2"/>
      <c r="L555" s="2"/>
      <c r="M555" s="2"/>
      <c r="N555" s="2"/>
      <c r="O555" s="2">
        <v>500</v>
      </c>
      <c r="P555" s="2"/>
      <c r="Q555" s="2">
        <f t="shared" si="24"/>
        <v>6035</v>
      </c>
      <c r="S555" s="74" t="str">
        <f>VLOOKUP(T555,'COMP OKT'!$B:$B,1,0)</f>
        <v>1801270-00</v>
      </c>
      <c r="T555" s="102" t="str">
        <f t="shared" si="25"/>
        <v>1801270-00</v>
      </c>
      <c r="U555" s="74">
        <f t="shared" si="26"/>
        <v>6035</v>
      </c>
    </row>
    <row r="556" spans="1:21" x14ac:dyDescent="0.35">
      <c r="A556" s="77" t="s">
        <v>313</v>
      </c>
      <c r="B556" s="2"/>
      <c r="C556" s="2">
        <v>5600</v>
      </c>
      <c r="D556" s="2"/>
      <c r="E556" s="2"/>
      <c r="F556" s="2"/>
      <c r="G556" s="2"/>
      <c r="H556" s="2"/>
      <c r="I556" s="2">
        <v>28425</v>
      </c>
      <c r="J556" s="2">
        <v>10633</v>
      </c>
      <c r="K556" s="2">
        <v>1847</v>
      </c>
      <c r="L556" s="2"/>
      <c r="M556" s="2"/>
      <c r="N556" s="2">
        <v>47</v>
      </c>
      <c r="O556" s="2">
        <v>5000</v>
      </c>
      <c r="P556" s="2">
        <v>5000</v>
      </c>
      <c r="Q556" s="2">
        <f t="shared" si="24"/>
        <v>46552</v>
      </c>
      <c r="S556" s="74" t="str">
        <f>VLOOKUP(T556,'COMP OKT'!$B:$B,1,0)</f>
        <v>1802230-00</v>
      </c>
      <c r="T556" s="102" t="str">
        <f t="shared" si="25"/>
        <v>1802230-00</v>
      </c>
      <c r="U556" s="74">
        <f t="shared" si="26"/>
        <v>46552</v>
      </c>
    </row>
    <row r="557" spans="1:21" x14ac:dyDescent="0.35">
      <c r="A557" s="77" t="s">
        <v>636</v>
      </c>
      <c r="B557" s="2"/>
      <c r="C557" s="2"/>
      <c r="D557" s="2"/>
      <c r="E557" s="2"/>
      <c r="F557" s="2"/>
      <c r="G557" s="2"/>
      <c r="H557" s="2"/>
      <c r="I557" s="2"/>
      <c r="J557" s="2">
        <v>2931</v>
      </c>
      <c r="K557" s="2"/>
      <c r="L557" s="2"/>
      <c r="M557" s="2"/>
      <c r="N557" s="2"/>
      <c r="O557" s="2"/>
      <c r="P557" s="2"/>
      <c r="Q557" s="2">
        <f t="shared" si="24"/>
        <v>2931</v>
      </c>
      <c r="S557" s="74" t="str">
        <f>VLOOKUP(T557,'COMP OKT'!$B:$B,1,0)</f>
        <v>1803198-00</v>
      </c>
      <c r="T557" s="102" t="str">
        <f t="shared" si="25"/>
        <v>1803198-00</v>
      </c>
      <c r="U557" s="74">
        <f t="shared" si="26"/>
        <v>2931</v>
      </c>
    </row>
    <row r="558" spans="1:21" x14ac:dyDescent="0.35">
      <c r="A558" s="77" t="s">
        <v>895</v>
      </c>
      <c r="B558" s="2"/>
      <c r="C558" s="2"/>
      <c r="D558" s="2"/>
      <c r="E558" s="2"/>
      <c r="F558" s="2"/>
      <c r="G558" s="2"/>
      <c r="H558" s="2"/>
      <c r="I558" s="2"/>
      <c r="J558" s="2">
        <v>45</v>
      </c>
      <c r="K558" s="2"/>
      <c r="L558" s="2"/>
      <c r="M558" s="2"/>
      <c r="N558" s="2"/>
      <c r="O558" s="2">
        <v>400</v>
      </c>
      <c r="P558" s="2"/>
      <c r="Q558" s="2">
        <f t="shared" si="24"/>
        <v>445</v>
      </c>
      <c r="S558" s="74" t="str">
        <f>VLOOKUP(T558,'COMP OKT'!$B:$B,1,0)</f>
        <v>1803276-00</v>
      </c>
      <c r="T558" s="102" t="str">
        <f t="shared" si="25"/>
        <v>1803276-00</v>
      </c>
      <c r="U558" s="74">
        <f t="shared" si="26"/>
        <v>445</v>
      </c>
    </row>
    <row r="559" spans="1:21" x14ac:dyDescent="0.35">
      <c r="A559" s="77" t="s">
        <v>6802</v>
      </c>
      <c r="B559" s="2"/>
      <c r="C559" s="2"/>
      <c r="D559" s="2"/>
      <c r="E559" s="2"/>
      <c r="F559" s="2"/>
      <c r="G559" s="2"/>
      <c r="H559" s="2"/>
      <c r="I559" s="2"/>
      <c r="J559" s="2">
        <v>135</v>
      </c>
      <c r="K559" s="2"/>
      <c r="L559" s="2"/>
      <c r="M559" s="2"/>
      <c r="N559" s="2"/>
      <c r="O559" s="2">
        <v>100</v>
      </c>
      <c r="P559" s="2">
        <v>100</v>
      </c>
      <c r="Q559" s="2">
        <f t="shared" si="24"/>
        <v>135</v>
      </c>
      <c r="S559" s="74" t="str">
        <f>VLOOKUP(T559,'COMP OKT'!$B:$B,1,0)</f>
        <v>1803288-02</v>
      </c>
      <c r="T559" s="102" t="str">
        <f t="shared" si="25"/>
        <v>1803288-02</v>
      </c>
      <c r="U559" s="74">
        <f t="shared" si="26"/>
        <v>135</v>
      </c>
    </row>
    <row r="560" spans="1:21" x14ac:dyDescent="0.35">
      <c r="A560" s="77" t="s">
        <v>638</v>
      </c>
      <c r="B560" s="2"/>
      <c r="C560" s="2"/>
      <c r="D560" s="2"/>
      <c r="E560" s="2"/>
      <c r="F560" s="2"/>
      <c r="G560" s="2"/>
      <c r="H560" s="2"/>
      <c r="I560" s="2"/>
      <c r="J560" s="2">
        <v>1186</v>
      </c>
      <c r="K560" s="2"/>
      <c r="L560" s="2"/>
      <c r="M560" s="2"/>
      <c r="N560" s="2"/>
      <c r="O560" s="2"/>
      <c r="P560" s="2"/>
      <c r="Q560" s="2">
        <f t="shared" si="24"/>
        <v>1186</v>
      </c>
      <c r="S560" s="74" t="str">
        <f>VLOOKUP(T560,'COMP OKT'!$B:$B,1,0)</f>
        <v>1803352-00</v>
      </c>
      <c r="T560" s="102" t="str">
        <f t="shared" si="25"/>
        <v>1803352-00</v>
      </c>
      <c r="U560" s="74">
        <f t="shared" si="26"/>
        <v>1186</v>
      </c>
    </row>
    <row r="561" spans="1:21" x14ac:dyDescent="0.35">
      <c r="A561" s="77" t="s">
        <v>896</v>
      </c>
      <c r="B561" s="2"/>
      <c r="C561" s="2"/>
      <c r="D561" s="2"/>
      <c r="E561" s="2"/>
      <c r="F561" s="2"/>
      <c r="G561" s="2"/>
      <c r="H561" s="2"/>
      <c r="I561" s="2"/>
      <c r="J561" s="2">
        <v>133</v>
      </c>
      <c r="K561" s="2"/>
      <c r="L561" s="2"/>
      <c r="M561" s="2"/>
      <c r="N561" s="2"/>
      <c r="O561" s="2">
        <v>2000</v>
      </c>
      <c r="P561" s="2"/>
      <c r="Q561" s="2">
        <f t="shared" si="24"/>
        <v>2133</v>
      </c>
      <c r="S561" s="74" t="str">
        <f>VLOOKUP(T561,'COMP OKT'!$B:$B,1,0)</f>
        <v>1803354-00</v>
      </c>
      <c r="T561" s="102" t="str">
        <f t="shared" si="25"/>
        <v>1803354-00</v>
      </c>
      <c r="U561" s="74">
        <f t="shared" si="26"/>
        <v>2133</v>
      </c>
    </row>
    <row r="562" spans="1:21" x14ac:dyDescent="0.35">
      <c r="A562" s="77" t="s">
        <v>897</v>
      </c>
      <c r="B562" s="2"/>
      <c r="C562" s="2"/>
      <c r="D562" s="2"/>
      <c r="E562" s="2"/>
      <c r="F562" s="2"/>
      <c r="G562" s="2"/>
      <c r="H562" s="2"/>
      <c r="I562" s="2"/>
      <c r="J562" s="2">
        <v>2871</v>
      </c>
      <c r="K562" s="2"/>
      <c r="L562" s="2"/>
      <c r="M562" s="2"/>
      <c r="N562" s="2"/>
      <c r="O562" s="2">
        <v>1000</v>
      </c>
      <c r="P562" s="2"/>
      <c r="Q562" s="2">
        <f t="shared" si="24"/>
        <v>3871</v>
      </c>
      <c r="S562" s="74" t="str">
        <f>VLOOKUP(T562,'COMP OKT'!$B:$B,1,0)</f>
        <v>1803368-00</v>
      </c>
      <c r="T562" s="102" t="str">
        <f t="shared" si="25"/>
        <v>1803368-00</v>
      </c>
      <c r="U562" s="74">
        <f t="shared" si="26"/>
        <v>3871</v>
      </c>
    </row>
    <row r="563" spans="1:21" x14ac:dyDescent="0.35">
      <c r="A563" s="77" t="s">
        <v>7346</v>
      </c>
      <c r="B563" s="2"/>
      <c r="C563" s="2"/>
      <c r="D563" s="2"/>
      <c r="E563" s="2"/>
      <c r="F563" s="2"/>
      <c r="G563" s="2"/>
      <c r="H563" s="2"/>
      <c r="I563" s="2"/>
      <c r="J563" s="2">
        <v>227</v>
      </c>
      <c r="K563" s="2"/>
      <c r="L563" s="2"/>
      <c r="M563" s="2"/>
      <c r="N563" s="2"/>
      <c r="O563" s="2"/>
      <c r="P563" s="2"/>
      <c r="Q563" s="2">
        <f t="shared" si="24"/>
        <v>227</v>
      </c>
      <c r="S563" s="74" t="str">
        <f>VLOOKUP(T563,'COMP OKT'!$B:$B,1,0)</f>
        <v>1806382-11</v>
      </c>
      <c r="T563" s="102" t="str">
        <f t="shared" si="25"/>
        <v>1806382-11</v>
      </c>
      <c r="U563" s="74">
        <f t="shared" si="26"/>
        <v>227</v>
      </c>
    </row>
    <row r="564" spans="1:21" x14ac:dyDescent="0.35">
      <c r="A564" s="77" t="s">
        <v>899</v>
      </c>
      <c r="B564" s="2"/>
      <c r="C564" s="2"/>
      <c r="D564" s="2"/>
      <c r="E564" s="2"/>
      <c r="F564" s="2"/>
      <c r="G564" s="2"/>
      <c r="H564" s="2"/>
      <c r="I564" s="2"/>
      <c r="J564" s="2">
        <v>30</v>
      </c>
      <c r="K564" s="2"/>
      <c r="L564" s="2"/>
      <c r="M564" s="2"/>
      <c r="N564" s="2"/>
      <c r="O564" s="2">
        <v>2237</v>
      </c>
      <c r="P564" s="2"/>
      <c r="Q564" s="2">
        <f t="shared" si="24"/>
        <v>2267</v>
      </c>
      <c r="S564" s="74" t="str">
        <f>VLOOKUP(T564,'COMP OKT'!$B:$B,1,0)</f>
        <v>1806398-00</v>
      </c>
      <c r="T564" s="102" t="str">
        <f t="shared" si="25"/>
        <v>1806398-00</v>
      </c>
      <c r="U564" s="74">
        <f t="shared" si="26"/>
        <v>2267</v>
      </c>
    </row>
    <row r="565" spans="1:21" x14ac:dyDescent="0.35">
      <c r="A565" s="77" t="s">
        <v>900</v>
      </c>
      <c r="B565" s="2"/>
      <c r="C565" s="2"/>
      <c r="D565" s="2"/>
      <c r="E565" s="2"/>
      <c r="F565" s="2"/>
      <c r="G565" s="2"/>
      <c r="H565" s="2"/>
      <c r="I565" s="2"/>
      <c r="J565" s="2">
        <v>131</v>
      </c>
      <c r="K565" s="2"/>
      <c r="L565" s="2"/>
      <c r="M565" s="2"/>
      <c r="N565" s="2"/>
      <c r="O565" s="2">
        <v>500</v>
      </c>
      <c r="P565" s="2"/>
      <c r="Q565" s="2">
        <f t="shared" si="24"/>
        <v>631</v>
      </c>
      <c r="S565" s="74" t="str">
        <f>VLOOKUP(T565,'COMP OKT'!$B:$B,1,0)</f>
        <v>1806409-00</v>
      </c>
      <c r="T565" s="102" t="str">
        <f t="shared" si="25"/>
        <v>1806409-00</v>
      </c>
      <c r="U565" s="74">
        <f t="shared" si="26"/>
        <v>631</v>
      </c>
    </row>
    <row r="566" spans="1:21" x14ac:dyDescent="0.35">
      <c r="A566" s="77" t="s">
        <v>901</v>
      </c>
      <c r="B566" s="2"/>
      <c r="C566" s="2"/>
      <c r="D566" s="2"/>
      <c r="E566" s="2"/>
      <c r="F566" s="2"/>
      <c r="G566" s="2"/>
      <c r="H566" s="2"/>
      <c r="I566" s="2"/>
      <c r="J566" s="2">
        <v>23</v>
      </c>
      <c r="K566" s="2"/>
      <c r="L566" s="2"/>
      <c r="M566" s="2"/>
      <c r="N566" s="2"/>
      <c r="O566" s="2">
        <v>3000</v>
      </c>
      <c r="P566" s="2"/>
      <c r="Q566" s="2">
        <f t="shared" si="24"/>
        <v>3023</v>
      </c>
      <c r="S566" s="74" t="str">
        <f>VLOOKUP(T566,'COMP OKT'!$B:$B,1,0)</f>
        <v>1806445-00</v>
      </c>
      <c r="T566" s="102" t="str">
        <f t="shared" si="25"/>
        <v>1806445-00</v>
      </c>
      <c r="U566" s="74">
        <f t="shared" si="26"/>
        <v>3023</v>
      </c>
    </row>
    <row r="567" spans="1:21" x14ac:dyDescent="0.35">
      <c r="A567" s="77" t="s">
        <v>902</v>
      </c>
      <c r="B567" s="2"/>
      <c r="C567" s="2"/>
      <c r="D567" s="2"/>
      <c r="E567" s="2"/>
      <c r="F567" s="2"/>
      <c r="G567" s="2"/>
      <c r="H567" s="2"/>
      <c r="I567" s="2"/>
      <c r="J567" s="2">
        <v>190</v>
      </c>
      <c r="K567" s="2"/>
      <c r="L567" s="2"/>
      <c r="M567" s="2"/>
      <c r="N567" s="2"/>
      <c r="O567" s="2">
        <v>200</v>
      </c>
      <c r="P567" s="2"/>
      <c r="Q567" s="2">
        <f t="shared" si="24"/>
        <v>390</v>
      </c>
      <c r="S567" s="74" t="str">
        <f>VLOOKUP(T567,'COMP OKT'!$B:$B,1,0)</f>
        <v>1806446-00</v>
      </c>
      <c r="T567" s="102" t="str">
        <f t="shared" si="25"/>
        <v>1806446-00</v>
      </c>
      <c r="U567" s="74">
        <f t="shared" si="26"/>
        <v>390</v>
      </c>
    </row>
    <row r="568" spans="1:21" x14ac:dyDescent="0.35">
      <c r="A568" s="77" t="s">
        <v>6949</v>
      </c>
      <c r="B568" s="2"/>
      <c r="C568" s="2"/>
      <c r="D568" s="2"/>
      <c r="E568" s="2"/>
      <c r="F568" s="2"/>
      <c r="G568" s="2"/>
      <c r="H568" s="2"/>
      <c r="I568" s="2"/>
      <c r="J568" s="2">
        <v>428</v>
      </c>
      <c r="K568" s="2"/>
      <c r="L568" s="2"/>
      <c r="M568" s="2"/>
      <c r="N568" s="2"/>
      <c r="O568" s="2">
        <v>200</v>
      </c>
      <c r="P568" s="2"/>
      <c r="Q568" s="2">
        <f t="shared" si="24"/>
        <v>628</v>
      </c>
      <c r="S568" s="74" t="str">
        <f>VLOOKUP(T568,'COMP OKT'!$B:$B,1,0)</f>
        <v>1806447-01</v>
      </c>
      <c r="T568" s="102" t="str">
        <f t="shared" si="25"/>
        <v>1806447-01</v>
      </c>
      <c r="U568" s="74">
        <f t="shared" si="26"/>
        <v>628</v>
      </c>
    </row>
    <row r="569" spans="1:21" x14ac:dyDescent="0.35">
      <c r="A569" s="77" t="s">
        <v>903</v>
      </c>
      <c r="B569" s="2"/>
      <c r="C569" s="2"/>
      <c r="D569" s="2"/>
      <c r="E569" s="2"/>
      <c r="F569" s="2"/>
      <c r="G569" s="2"/>
      <c r="H569" s="2"/>
      <c r="I569" s="2">
        <v>709</v>
      </c>
      <c r="J569" s="2">
        <v>104</v>
      </c>
      <c r="K569" s="2">
        <v>553</v>
      </c>
      <c r="L569" s="2"/>
      <c r="M569" s="2"/>
      <c r="N569" s="2"/>
      <c r="O569" s="2"/>
      <c r="P569" s="2"/>
      <c r="Q569" s="2">
        <f t="shared" si="24"/>
        <v>1366</v>
      </c>
      <c r="S569" s="74" t="str">
        <f>VLOOKUP(T569,'COMP OKT'!$B:$B,1,0)</f>
        <v>1806760-00</v>
      </c>
      <c r="T569" s="102" t="str">
        <f t="shared" si="25"/>
        <v>1806760-00</v>
      </c>
      <c r="U569" s="74">
        <f t="shared" si="26"/>
        <v>1366</v>
      </c>
    </row>
    <row r="570" spans="1:21" x14ac:dyDescent="0.35">
      <c r="A570" s="77" t="s">
        <v>904</v>
      </c>
      <c r="B570" s="2"/>
      <c r="C570" s="2">
        <v>170</v>
      </c>
      <c r="D570" s="2"/>
      <c r="E570" s="2"/>
      <c r="F570" s="2"/>
      <c r="G570" s="2"/>
      <c r="H570" s="2"/>
      <c r="I570" s="2"/>
      <c r="J570" s="2">
        <v>87</v>
      </c>
      <c r="K570" s="2">
        <v>738</v>
      </c>
      <c r="L570" s="2"/>
      <c r="M570" s="2"/>
      <c r="N570" s="2"/>
      <c r="O570" s="2"/>
      <c r="P570" s="2">
        <v>100</v>
      </c>
      <c r="Q570" s="2">
        <f t="shared" si="24"/>
        <v>895</v>
      </c>
      <c r="S570" s="74" t="str">
        <f>VLOOKUP(T570,'COMP OKT'!$B:$B,1,0)</f>
        <v>1806782-00</v>
      </c>
      <c r="T570" s="102" t="str">
        <f t="shared" si="25"/>
        <v>1806782-00</v>
      </c>
      <c r="U570" s="74">
        <f t="shared" si="26"/>
        <v>895</v>
      </c>
    </row>
    <row r="571" spans="1:21" x14ac:dyDescent="0.35">
      <c r="A571" s="77" t="s">
        <v>6987</v>
      </c>
      <c r="B571" s="2"/>
      <c r="C571" s="2">
        <v>200</v>
      </c>
      <c r="D571" s="2"/>
      <c r="E571" s="2"/>
      <c r="F571" s="2"/>
      <c r="G571" s="2"/>
      <c r="H571" s="2"/>
      <c r="I571" s="2">
        <v>516</v>
      </c>
      <c r="J571" s="2">
        <v>321</v>
      </c>
      <c r="K571" s="2"/>
      <c r="L571" s="2"/>
      <c r="M571" s="2"/>
      <c r="N571" s="2"/>
      <c r="O571" s="2"/>
      <c r="P571" s="2"/>
      <c r="Q571" s="2">
        <f t="shared" si="24"/>
        <v>1037</v>
      </c>
      <c r="S571" s="74" t="str">
        <f>VLOOKUP(T571,'COMP OKT'!$B:$B,1,0)</f>
        <v>1806832-01</v>
      </c>
      <c r="T571" s="102" t="str">
        <f t="shared" si="25"/>
        <v>1806832-01</v>
      </c>
      <c r="U571" s="74">
        <f t="shared" si="26"/>
        <v>1037</v>
      </c>
    </row>
    <row r="572" spans="1:21" x14ac:dyDescent="0.35">
      <c r="A572" s="77" t="s">
        <v>6946</v>
      </c>
      <c r="B572" s="2"/>
      <c r="C572" s="2"/>
      <c r="D572" s="2"/>
      <c r="E572" s="2"/>
      <c r="F572" s="2"/>
      <c r="G572" s="2"/>
      <c r="H572" s="2"/>
      <c r="I572" s="2">
        <v>281</v>
      </c>
      <c r="J572" s="2"/>
      <c r="K572" s="2"/>
      <c r="L572" s="2"/>
      <c r="M572" s="2"/>
      <c r="N572" s="2"/>
      <c r="O572" s="2">
        <v>400</v>
      </c>
      <c r="P572" s="2">
        <v>200</v>
      </c>
      <c r="Q572" s="2">
        <f t="shared" si="24"/>
        <v>481</v>
      </c>
      <c r="S572" s="74" t="str">
        <f>VLOOKUP(T572,'COMP OKT'!$B:$B,1,0)</f>
        <v>1806844-01</v>
      </c>
      <c r="T572" s="102" t="str">
        <f t="shared" si="25"/>
        <v>1806844-01</v>
      </c>
      <c r="U572" s="74">
        <f t="shared" si="26"/>
        <v>481</v>
      </c>
    </row>
    <row r="573" spans="1:21" x14ac:dyDescent="0.35">
      <c r="A573" s="77" t="s">
        <v>906</v>
      </c>
      <c r="B573" s="2"/>
      <c r="C573" s="2">
        <v>1150</v>
      </c>
      <c r="D573" s="2"/>
      <c r="E573" s="2"/>
      <c r="F573" s="2"/>
      <c r="G573" s="2"/>
      <c r="H573" s="2"/>
      <c r="I573" s="2"/>
      <c r="J573" s="2">
        <v>691</v>
      </c>
      <c r="K573" s="2"/>
      <c r="L573" s="2"/>
      <c r="M573" s="2"/>
      <c r="N573" s="2"/>
      <c r="O573" s="2"/>
      <c r="P573" s="2"/>
      <c r="Q573" s="2">
        <f t="shared" si="24"/>
        <v>1841</v>
      </c>
      <c r="S573" s="74" t="str">
        <f>VLOOKUP(T573,'COMP OKT'!$B:$B,1,0)</f>
        <v>1806846-00</v>
      </c>
      <c r="T573" s="102" t="str">
        <f t="shared" si="25"/>
        <v>1806846-00</v>
      </c>
      <c r="U573" s="74">
        <f t="shared" si="26"/>
        <v>1841</v>
      </c>
    </row>
    <row r="574" spans="1:21" x14ac:dyDescent="0.35">
      <c r="A574" s="77" t="s">
        <v>907</v>
      </c>
      <c r="B574" s="2"/>
      <c r="C574" s="2"/>
      <c r="D574" s="2"/>
      <c r="E574" s="2"/>
      <c r="F574" s="2"/>
      <c r="G574" s="2"/>
      <c r="H574" s="2"/>
      <c r="I574" s="2"/>
      <c r="J574" s="2">
        <v>2105</v>
      </c>
      <c r="K574" s="2"/>
      <c r="L574" s="2"/>
      <c r="M574" s="2"/>
      <c r="N574" s="2"/>
      <c r="O574" s="2">
        <v>1000</v>
      </c>
      <c r="P574" s="2"/>
      <c r="Q574" s="2">
        <f t="shared" si="24"/>
        <v>3105</v>
      </c>
      <c r="S574" s="74" t="str">
        <f>VLOOKUP(T574,'COMP OKT'!$B:$B,1,0)</f>
        <v>1806869-00</v>
      </c>
      <c r="T574" s="102" t="str">
        <f t="shared" si="25"/>
        <v>1806869-00</v>
      </c>
      <c r="U574" s="74">
        <f t="shared" si="26"/>
        <v>3105</v>
      </c>
    </row>
    <row r="575" spans="1:21" x14ac:dyDescent="0.35">
      <c r="A575" s="77" t="s">
        <v>908</v>
      </c>
      <c r="B575" s="2"/>
      <c r="C575" s="2"/>
      <c r="D575" s="2"/>
      <c r="E575" s="2"/>
      <c r="F575" s="2"/>
      <c r="G575" s="2"/>
      <c r="H575" s="2"/>
      <c r="I575" s="2"/>
      <c r="J575" s="2">
        <v>6939</v>
      </c>
      <c r="K575" s="2"/>
      <c r="L575" s="2"/>
      <c r="M575" s="2"/>
      <c r="N575" s="2"/>
      <c r="O575" s="2">
        <v>2000</v>
      </c>
      <c r="P575" s="2"/>
      <c r="Q575" s="2">
        <f t="shared" si="24"/>
        <v>8939</v>
      </c>
      <c r="S575" s="74" t="str">
        <f>VLOOKUP(T575,'COMP OKT'!$B:$B,1,0)</f>
        <v>1806875-00</v>
      </c>
      <c r="T575" s="102" t="str">
        <f t="shared" si="25"/>
        <v>1806875-00</v>
      </c>
      <c r="U575" s="74">
        <f t="shared" si="26"/>
        <v>8939</v>
      </c>
    </row>
    <row r="576" spans="1:21" x14ac:dyDescent="0.35">
      <c r="A576" s="77" t="s">
        <v>909</v>
      </c>
      <c r="B576" s="2"/>
      <c r="C576" s="2"/>
      <c r="D576" s="2"/>
      <c r="E576" s="2"/>
      <c r="F576" s="2"/>
      <c r="G576" s="2"/>
      <c r="H576" s="2"/>
      <c r="I576" s="2"/>
      <c r="J576" s="2">
        <v>2309</v>
      </c>
      <c r="K576" s="2"/>
      <c r="L576" s="2"/>
      <c r="M576" s="2"/>
      <c r="N576" s="2"/>
      <c r="O576" s="2"/>
      <c r="P576" s="2"/>
      <c r="Q576" s="2">
        <f t="shared" si="24"/>
        <v>2309</v>
      </c>
      <c r="S576" s="74" t="str">
        <f>VLOOKUP(T576,'COMP OKT'!$B:$B,1,0)</f>
        <v>1806881-00</v>
      </c>
      <c r="T576" s="102" t="str">
        <f t="shared" si="25"/>
        <v>1806881-00</v>
      </c>
      <c r="U576" s="74">
        <f t="shared" si="26"/>
        <v>2309</v>
      </c>
    </row>
    <row r="577" spans="1:21" x14ac:dyDescent="0.35">
      <c r="A577" s="77" t="s">
        <v>7242</v>
      </c>
      <c r="B577" s="2"/>
      <c r="C577" s="2">
        <v>340</v>
      </c>
      <c r="D577" s="2"/>
      <c r="E577" s="2"/>
      <c r="F577" s="2"/>
      <c r="G577" s="2"/>
      <c r="H577" s="2"/>
      <c r="I577" s="2"/>
      <c r="J577" s="2">
        <v>153</v>
      </c>
      <c r="K577" s="2"/>
      <c r="L577" s="2"/>
      <c r="M577" s="2"/>
      <c r="N577" s="2"/>
      <c r="O577" s="2">
        <v>1800</v>
      </c>
      <c r="P577" s="2">
        <v>200</v>
      </c>
      <c r="Q577" s="2">
        <f t="shared" si="24"/>
        <v>2093</v>
      </c>
      <c r="S577" s="74" t="str">
        <f>VLOOKUP(T577,'COMP OKT'!$B:$B,1,0)</f>
        <v>1806925-01</v>
      </c>
      <c r="T577" s="102" t="str">
        <f t="shared" si="25"/>
        <v>1806925-01</v>
      </c>
      <c r="U577" s="74">
        <f t="shared" si="26"/>
        <v>2093</v>
      </c>
    </row>
    <row r="578" spans="1:21" x14ac:dyDescent="0.35">
      <c r="A578" s="77" t="s">
        <v>911</v>
      </c>
      <c r="B578" s="2"/>
      <c r="C578" s="2"/>
      <c r="D578" s="2"/>
      <c r="E578" s="2"/>
      <c r="F578" s="2"/>
      <c r="G578" s="2"/>
      <c r="H578" s="2"/>
      <c r="I578" s="2"/>
      <c r="J578" s="2">
        <v>1430</v>
      </c>
      <c r="K578" s="2"/>
      <c r="L578" s="2"/>
      <c r="M578" s="2"/>
      <c r="N578" s="2"/>
      <c r="O578" s="2"/>
      <c r="P578" s="2"/>
      <c r="Q578" s="2">
        <f t="shared" si="24"/>
        <v>1430</v>
      </c>
      <c r="S578" s="74" t="str">
        <f>VLOOKUP(T578,'COMP OKT'!$B:$B,1,0)</f>
        <v>1806943-00</v>
      </c>
      <c r="T578" s="102" t="str">
        <f t="shared" si="25"/>
        <v>1806943-00</v>
      </c>
      <c r="U578" s="74">
        <f t="shared" si="26"/>
        <v>1430</v>
      </c>
    </row>
    <row r="579" spans="1:21" x14ac:dyDescent="0.35">
      <c r="A579" s="77" t="s">
        <v>6955</v>
      </c>
      <c r="B579" s="2"/>
      <c r="C579" s="2"/>
      <c r="D579" s="2"/>
      <c r="E579" s="2"/>
      <c r="F579" s="2"/>
      <c r="G579" s="2"/>
      <c r="H579" s="2"/>
      <c r="I579" s="2"/>
      <c r="J579" s="2">
        <v>72</v>
      </c>
      <c r="K579" s="2"/>
      <c r="L579" s="2"/>
      <c r="M579" s="2"/>
      <c r="N579" s="2"/>
      <c r="O579" s="2"/>
      <c r="P579" s="2"/>
      <c r="Q579" s="2">
        <f t="shared" ref="Q579:Q642" si="27">SUM(B579:O579)-P579</f>
        <v>72</v>
      </c>
      <c r="S579" s="74" t="str">
        <f>VLOOKUP(T579,'COMP OKT'!$B:$B,1,0)</f>
        <v>1807098-01</v>
      </c>
      <c r="T579" s="102" t="str">
        <f t="shared" ref="T579:T642" si="28">A579</f>
        <v>1807098-01</v>
      </c>
      <c r="U579" s="74">
        <f t="shared" ref="U579:U642" si="29">Q579</f>
        <v>72</v>
      </c>
    </row>
    <row r="580" spans="1:21" x14ac:dyDescent="0.35">
      <c r="A580" s="77" t="s">
        <v>913</v>
      </c>
      <c r="B580" s="2"/>
      <c r="C580" s="2"/>
      <c r="D580" s="2"/>
      <c r="E580" s="2"/>
      <c r="F580" s="2"/>
      <c r="G580" s="2">
        <v>463</v>
      </c>
      <c r="H580" s="2"/>
      <c r="I580" s="2"/>
      <c r="J580" s="2"/>
      <c r="K580" s="2"/>
      <c r="L580" s="2"/>
      <c r="M580" s="2"/>
      <c r="N580" s="2"/>
      <c r="O580" s="2"/>
      <c r="P580" s="2"/>
      <c r="Q580" s="2">
        <f t="shared" si="27"/>
        <v>463</v>
      </c>
      <c r="S580" s="74" t="str">
        <f>VLOOKUP(T580,'COMP OKT'!$B:$B,1,0)</f>
        <v>1807763-00</v>
      </c>
      <c r="T580" s="102" t="str">
        <f t="shared" si="28"/>
        <v>1807763-00</v>
      </c>
      <c r="U580" s="74">
        <f t="shared" si="29"/>
        <v>463</v>
      </c>
    </row>
    <row r="581" spans="1:21" x14ac:dyDescent="0.35">
      <c r="A581" s="77" t="s">
        <v>6834</v>
      </c>
      <c r="B581" s="2"/>
      <c r="C581" s="2"/>
      <c r="D581" s="2"/>
      <c r="E581" s="2"/>
      <c r="F581" s="2"/>
      <c r="G581" s="2"/>
      <c r="H581" s="2"/>
      <c r="I581" s="2"/>
      <c r="J581" s="2">
        <v>841</v>
      </c>
      <c r="K581" s="2"/>
      <c r="L581" s="2"/>
      <c r="M581" s="2"/>
      <c r="N581" s="2"/>
      <c r="O581" s="2">
        <v>1000</v>
      </c>
      <c r="P581" s="2"/>
      <c r="Q581" s="2">
        <f t="shared" si="27"/>
        <v>1841</v>
      </c>
      <c r="S581" s="74" t="str">
        <f>VLOOKUP(T581,'COMP OKT'!$B:$B,1,0)</f>
        <v>1807765-02</v>
      </c>
      <c r="T581" s="102" t="str">
        <f t="shared" si="28"/>
        <v>1807765-02</v>
      </c>
      <c r="U581" s="74">
        <f t="shared" si="29"/>
        <v>1841</v>
      </c>
    </row>
    <row r="582" spans="1:21" x14ac:dyDescent="0.35">
      <c r="A582" s="77" t="s">
        <v>5945</v>
      </c>
      <c r="B582" s="2"/>
      <c r="C582" s="2"/>
      <c r="D582" s="2"/>
      <c r="E582" s="2"/>
      <c r="F582" s="2"/>
      <c r="G582" s="2"/>
      <c r="H582" s="2"/>
      <c r="I582" s="2"/>
      <c r="J582" s="2">
        <v>69</v>
      </c>
      <c r="K582" s="2"/>
      <c r="L582" s="2"/>
      <c r="M582" s="2"/>
      <c r="N582" s="2"/>
      <c r="O582" s="2"/>
      <c r="P582" s="2"/>
      <c r="Q582" s="2">
        <f t="shared" si="27"/>
        <v>69</v>
      </c>
      <c r="S582" s="74" t="str">
        <f>VLOOKUP(T582,'COMP OKT'!$B:$B,1,0)</f>
        <v>1809336-00</v>
      </c>
      <c r="T582" s="102" t="str">
        <f t="shared" si="28"/>
        <v>1809336-00</v>
      </c>
      <c r="U582" s="74">
        <f t="shared" si="29"/>
        <v>69</v>
      </c>
    </row>
    <row r="583" spans="1:21" x14ac:dyDescent="0.35">
      <c r="A583" s="77" t="s">
        <v>914</v>
      </c>
      <c r="B583" s="2"/>
      <c r="C583" s="2"/>
      <c r="D583" s="2"/>
      <c r="E583" s="2"/>
      <c r="F583" s="2"/>
      <c r="G583" s="2"/>
      <c r="H583" s="2"/>
      <c r="I583" s="2"/>
      <c r="J583" s="2">
        <v>2202</v>
      </c>
      <c r="K583" s="2"/>
      <c r="L583" s="2"/>
      <c r="M583" s="2"/>
      <c r="N583" s="2"/>
      <c r="O583" s="2"/>
      <c r="P583" s="2"/>
      <c r="Q583" s="2">
        <f t="shared" si="27"/>
        <v>2202</v>
      </c>
      <c r="S583" s="74" t="str">
        <f>VLOOKUP(T583,'COMP OKT'!$B:$B,1,0)</f>
        <v>1809341-00</v>
      </c>
      <c r="T583" s="102" t="str">
        <f t="shared" si="28"/>
        <v>1809341-00</v>
      </c>
      <c r="U583" s="74">
        <f t="shared" si="29"/>
        <v>2202</v>
      </c>
    </row>
    <row r="584" spans="1:21" x14ac:dyDescent="0.35">
      <c r="A584" s="77" t="s">
        <v>915</v>
      </c>
      <c r="B584" s="2"/>
      <c r="C584" s="2"/>
      <c r="D584" s="2"/>
      <c r="E584" s="2"/>
      <c r="F584" s="2"/>
      <c r="G584" s="2"/>
      <c r="H584" s="2"/>
      <c r="I584" s="2"/>
      <c r="J584" s="2">
        <v>1994</v>
      </c>
      <c r="K584" s="2">
        <v>125</v>
      </c>
      <c r="L584" s="2"/>
      <c r="M584" s="2"/>
      <c r="N584" s="2"/>
      <c r="O584" s="2"/>
      <c r="P584" s="2"/>
      <c r="Q584" s="2">
        <f t="shared" si="27"/>
        <v>2119</v>
      </c>
      <c r="S584" s="74" t="str">
        <f>VLOOKUP(T584,'COMP OKT'!$B:$B,1,0)</f>
        <v>1809344-00</v>
      </c>
      <c r="T584" s="102" t="str">
        <f t="shared" si="28"/>
        <v>1809344-00</v>
      </c>
      <c r="U584" s="74">
        <f t="shared" si="29"/>
        <v>2119</v>
      </c>
    </row>
    <row r="585" spans="1:21" x14ac:dyDescent="0.35">
      <c r="A585" s="77" t="s">
        <v>916</v>
      </c>
      <c r="B585" s="2"/>
      <c r="C585" s="2"/>
      <c r="D585" s="2"/>
      <c r="E585" s="2"/>
      <c r="F585" s="2"/>
      <c r="G585" s="2"/>
      <c r="H585" s="2"/>
      <c r="I585" s="2"/>
      <c r="J585" s="2">
        <v>1092</v>
      </c>
      <c r="K585" s="2"/>
      <c r="L585" s="2"/>
      <c r="M585" s="2"/>
      <c r="N585" s="2"/>
      <c r="O585" s="2"/>
      <c r="P585" s="2"/>
      <c r="Q585" s="2">
        <f t="shared" si="27"/>
        <v>1092</v>
      </c>
      <c r="S585" s="74" t="str">
        <f>VLOOKUP(T585,'COMP OKT'!$B:$B,1,0)</f>
        <v>1809390-00</v>
      </c>
      <c r="T585" s="102" t="str">
        <f t="shared" si="28"/>
        <v>1809390-00</v>
      </c>
      <c r="U585" s="74">
        <f t="shared" si="29"/>
        <v>1092</v>
      </c>
    </row>
    <row r="586" spans="1:21" x14ac:dyDescent="0.35">
      <c r="A586" s="77" t="s">
        <v>639</v>
      </c>
      <c r="B586" s="2"/>
      <c r="C586" s="2">
        <v>4110</v>
      </c>
      <c r="D586" s="2"/>
      <c r="E586" s="2"/>
      <c r="F586" s="2"/>
      <c r="G586" s="2"/>
      <c r="H586" s="2"/>
      <c r="I586" s="2"/>
      <c r="J586" s="2">
        <v>341</v>
      </c>
      <c r="K586" s="2"/>
      <c r="L586" s="2"/>
      <c r="M586" s="2"/>
      <c r="N586" s="2"/>
      <c r="O586" s="2">
        <v>500</v>
      </c>
      <c r="P586" s="2">
        <v>500</v>
      </c>
      <c r="Q586" s="2">
        <f t="shared" si="27"/>
        <v>4451</v>
      </c>
      <c r="S586" s="74" t="str">
        <f>VLOOKUP(T586,'COMP OKT'!$B:$B,1,0)</f>
        <v>1809711-00</v>
      </c>
      <c r="T586" s="102" t="str">
        <f t="shared" si="28"/>
        <v>1809711-00</v>
      </c>
      <c r="U586" s="74">
        <f t="shared" si="29"/>
        <v>4451</v>
      </c>
    </row>
    <row r="587" spans="1:21" x14ac:dyDescent="0.35">
      <c r="A587" s="77" t="s">
        <v>917</v>
      </c>
      <c r="B587" s="2"/>
      <c r="C587" s="2">
        <v>3000</v>
      </c>
      <c r="D587" s="2"/>
      <c r="E587" s="2"/>
      <c r="F587" s="2"/>
      <c r="G587" s="2"/>
      <c r="H587" s="2"/>
      <c r="I587" s="2">
        <v>2800</v>
      </c>
      <c r="J587" s="2">
        <v>5294</v>
      </c>
      <c r="K587" s="2"/>
      <c r="L587" s="2"/>
      <c r="M587" s="2"/>
      <c r="N587" s="2"/>
      <c r="O587" s="2">
        <v>3800</v>
      </c>
      <c r="P587" s="2">
        <v>1000</v>
      </c>
      <c r="Q587" s="2">
        <f t="shared" si="27"/>
        <v>13894</v>
      </c>
      <c r="S587" s="74" t="str">
        <f>VLOOKUP(T587,'COMP OKT'!$B:$B,1,0)</f>
        <v>1811310-00</v>
      </c>
      <c r="T587" s="102" t="str">
        <f t="shared" si="28"/>
        <v>1811310-00</v>
      </c>
      <c r="U587" s="74">
        <f t="shared" si="29"/>
        <v>13894</v>
      </c>
    </row>
    <row r="588" spans="1:21" x14ac:dyDescent="0.35">
      <c r="A588" s="77" t="s">
        <v>965</v>
      </c>
      <c r="B588" s="2"/>
      <c r="C588" s="2">
        <v>950</v>
      </c>
      <c r="D588" s="2"/>
      <c r="E588" s="2"/>
      <c r="F588" s="2"/>
      <c r="G588" s="2"/>
      <c r="H588" s="2"/>
      <c r="I588" s="2">
        <v>3070</v>
      </c>
      <c r="J588" s="2">
        <v>175</v>
      </c>
      <c r="K588" s="2"/>
      <c r="L588" s="2"/>
      <c r="M588" s="2"/>
      <c r="N588" s="2"/>
      <c r="O588" s="2"/>
      <c r="P588" s="2">
        <v>800</v>
      </c>
      <c r="Q588" s="2">
        <f t="shared" si="27"/>
        <v>3395</v>
      </c>
      <c r="S588" s="74" t="str">
        <f>VLOOKUP(T588,'COMP OKT'!$B:$B,1,0)</f>
        <v>1811591-00</v>
      </c>
      <c r="T588" s="102" t="str">
        <f t="shared" si="28"/>
        <v>1811591-00</v>
      </c>
      <c r="U588" s="74">
        <f t="shared" si="29"/>
        <v>3395</v>
      </c>
    </row>
    <row r="589" spans="1:21" x14ac:dyDescent="0.35">
      <c r="A589" s="77" t="s">
        <v>918</v>
      </c>
      <c r="B589" s="2"/>
      <c r="C589" s="2">
        <v>1200</v>
      </c>
      <c r="D589" s="2"/>
      <c r="E589" s="2"/>
      <c r="F589" s="2"/>
      <c r="G589" s="2"/>
      <c r="H589" s="2"/>
      <c r="I589" s="2"/>
      <c r="J589" s="2">
        <v>950</v>
      </c>
      <c r="K589" s="2">
        <v>150</v>
      </c>
      <c r="L589" s="2"/>
      <c r="M589" s="2"/>
      <c r="N589" s="2"/>
      <c r="O589" s="2">
        <v>1200</v>
      </c>
      <c r="P589" s="2"/>
      <c r="Q589" s="2">
        <f t="shared" si="27"/>
        <v>3500</v>
      </c>
      <c r="S589" s="74" t="str">
        <f>VLOOKUP(T589,'COMP OKT'!$B:$B,1,0)</f>
        <v>1811592-00</v>
      </c>
      <c r="T589" s="102" t="str">
        <f t="shared" si="28"/>
        <v>1811592-00</v>
      </c>
      <c r="U589" s="74">
        <f t="shared" si="29"/>
        <v>3500</v>
      </c>
    </row>
    <row r="590" spans="1:21" x14ac:dyDescent="0.35">
      <c r="A590" s="77" t="s">
        <v>6428</v>
      </c>
      <c r="B590" s="2"/>
      <c r="C590" s="2"/>
      <c r="D590" s="2"/>
      <c r="E590" s="2"/>
      <c r="F590" s="2"/>
      <c r="G590" s="2"/>
      <c r="H590" s="2"/>
      <c r="I590" s="2"/>
      <c r="J590" s="2">
        <v>572</v>
      </c>
      <c r="K590" s="2"/>
      <c r="L590" s="2"/>
      <c r="M590" s="2"/>
      <c r="N590" s="2"/>
      <c r="O590" s="2"/>
      <c r="P590" s="2">
        <v>40</v>
      </c>
      <c r="Q590" s="2">
        <f t="shared" si="27"/>
        <v>532</v>
      </c>
      <c r="S590" s="74" t="str">
        <f>VLOOKUP(T590,'COMP OKT'!$B:$B,1,0)</f>
        <v>1812251-00</v>
      </c>
      <c r="T590" s="102" t="str">
        <f t="shared" si="28"/>
        <v>1812251-00</v>
      </c>
      <c r="U590" s="74">
        <f t="shared" si="29"/>
        <v>532</v>
      </c>
    </row>
    <row r="591" spans="1:21" x14ac:dyDescent="0.35">
      <c r="A591" s="77" t="s">
        <v>1001</v>
      </c>
      <c r="B591" s="2"/>
      <c r="C591" s="2"/>
      <c r="D591" s="2"/>
      <c r="E591" s="2"/>
      <c r="F591" s="2"/>
      <c r="G591" s="2"/>
      <c r="H591" s="2"/>
      <c r="I591" s="2"/>
      <c r="J591" s="2">
        <v>2010</v>
      </c>
      <c r="K591" s="2"/>
      <c r="L591" s="2"/>
      <c r="M591" s="2"/>
      <c r="N591" s="2"/>
      <c r="O591" s="2">
        <v>2650</v>
      </c>
      <c r="P591" s="2"/>
      <c r="Q591" s="2">
        <f t="shared" si="27"/>
        <v>4660</v>
      </c>
      <c r="S591" s="74" t="str">
        <f>VLOOKUP(T591,'COMP OKT'!$B:$B,1,0)</f>
        <v>1812271-00</v>
      </c>
      <c r="T591" s="102" t="str">
        <f t="shared" si="28"/>
        <v>1812271-00</v>
      </c>
      <c r="U591" s="74">
        <f t="shared" si="29"/>
        <v>4660</v>
      </c>
    </row>
    <row r="592" spans="1:21" x14ac:dyDescent="0.35">
      <c r="A592" s="77" t="s">
        <v>6429</v>
      </c>
      <c r="B592" s="2"/>
      <c r="C592" s="2"/>
      <c r="D592" s="2"/>
      <c r="E592" s="2"/>
      <c r="F592" s="2"/>
      <c r="G592" s="2"/>
      <c r="H592" s="2"/>
      <c r="I592" s="2"/>
      <c r="J592" s="2">
        <v>79</v>
      </c>
      <c r="K592" s="2"/>
      <c r="L592" s="2"/>
      <c r="M592" s="2"/>
      <c r="N592" s="2"/>
      <c r="O592" s="2"/>
      <c r="P592" s="2"/>
      <c r="Q592" s="2">
        <f t="shared" si="27"/>
        <v>79</v>
      </c>
      <c r="S592" s="74" t="str">
        <f>VLOOKUP(T592,'COMP OKT'!$B:$B,1,0)</f>
        <v>1814755-00</v>
      </c>
      <c r="T592" s="102" t="str">
        <f t="shared" si="28"/>
        <v>1814755-00</v>
      </c>
      <c r="U592" s="74">
        <f t="shared" si="29"/>
        <v>79</v>
      </c>
    </row>
    <row r="593" spans="1:21" x14ac:dyDescent="0.35">
      <c r="A593" s="77" t="s">
        <v>6430</v>
      </c>
      <c r="B593" s="2"/>
      <c r="C593" s="2"/>
      <c r="D593" s="2"/>
      <c r="E593" s="2"/>
      <c r="F593" s="2"/>
      <c r="G593" s="2"/>
      <c r="H593" s="2"/>
      <c r="I593" s="2">
        <v>25</v>
      </c>
      <c r="J593" s="2">
        <v>141</v>
      </c>
      <c r="K593" s="2"/>
      <c r="L593" s="2"/>
      <c r="M593" s="2">
        <v>9</v>
      </c>
      <c r="N593" s="2"/>
      <c r="O593" s="2"/>
      <c r="P593" s="2"/>
      <c r="Q593" s="2">
        <f t="shared" si="27"/>
        <v>175</v>
      </c>
      <c r="S593" s="74" t="str">
        <f>VLOOKUP(T593,'COMP OKT'!$B:$B,1,0)</f>
        <v>1814756-00</v>
      </c>
      <c r="T593" s="102" t="str">
        <f t="shared" si="28"/>
        <v>1814756-00</v>
      </c>
      <c r="U593" s="74">
        <f t="shared" si="29"/>
        <v>175</v>
      </c>
    </row>
    <row r="594" spans="1:21" x14ac:dyDescent="0.35">
      <c r="A594" s="77" t="s">
        <v>969</v>
      </c>
      <c r="B594" s="2"/>
      <c r="C594" s="2"/>
      <c r="D594" s="2"/>
      <c r="E594" s="2"/>
      <c r="F594" s="2"/>
      <c r="G594" s="2"/>
      <c r="H594" s="2"/>
      <c r="I594" s="2"/>
      <c r="J594" s="2">
        <v>344</v>
      </c>
      <c r="K594" s="2"/>
      <c r="L594" s="2"/>
      <c r="M594" s="2"/>
      <c r="N594" s="2"/>
      <c r="O594" s="2">
        <v>1000</v>
      </c>
      <c r="P594" s="2"/>
      <c r="Q594" s="2">
        <f t="shared" si="27"/>
        <v>1344</v>
      </c>
      <c r="S594" s="74" t="str">
        <f>VLOOKUP(T594,'COMP OKT'!$B:$B,1,0)</f>
        <v>1814819-00</v>
      </c>
      <c r="T594" s="102" t="str">
        <f t="shared" si="28"/>
        <v>1814819-00</v>
      </c>
      <c r="U594" s="74">
        <f t="shared" si="29"/>
        <v>1344</v>
      </c>
    </row>
    <row r="595" spans="1:21" x14ac:dyDescent="0.35">
      <c r="A595" s="77" t="s">
        <v>6439</v>
      </c>
      <c r="B595" s="2"/>
      <c r="C595" s="2"/>
      <c r="D595" s="2"/>
      <c r="E595" s="2"/>
      <c r="F595" s="2"/>
      <c r="G595" s="2"/>
      <c r="H595" s="2"/>
      <c r="I595" s="2"/>
      <c r="J595" s="2">
        <v>45</v>
      </c>
      <c r="K595" s="2">
        <v>48</v>
      </c>
      <c r="L595" s="2"/>
      <c r="M595" s="2"/>
      <c r="N595" s="2"/>
      <c r="O595" s="2"/>
      <c r="P595" s="2"/>
      <c r="Q595" s="2">
        <f t="shared" si="27"/>
        <v>93</v>
      </c>
      <c r="S595" s="74" t="str">
        <f>VLOOKUP(T595,'COMP OKT'!$B:$B,1,0)</f>
        <v>1814947-00</v>
      </c>
      <c r="T595" s="102" t="str">
        <f t="shared" si="28"/>
        <v>1814947-00</v>
      </c>
      <c r="U595" s="74">
        <f t="shared" si="29"/>
        <v>93</v>
      </c>
    </row>
    <row r="596" spans="1:21" x14ac:dyDescent="0.35">
      <c r="A596" s="77" t="s">
        <v>7105</v>
      </c>
      <c r="B596" s="2"/>
      <c r="C596" s="2"/>
      <c r="D596" s="2"/>
      <c r="E596" s="2"/>
      <c r="F596" s="2"/>
      <c r="G596" s="2"/>
      <c r="H596" s="2"/>
      <c r="I596" s="2"/>
      <c r="J596" s="2">
        <v>4161</v>
      </c>
      <c r="K596" s="2"/>
      <c r="L596" s="2"/>
      <c r="M596" s="2"/>
      <c r="N596" s="2"/>
      <c r="O596" s="2"/>
      <c r="P596" s="2"/>
      <c r="Q596" s="2">
        <f t="shared" si="27"/>
        <v>4161</v>
      </c>
      <c r="S596" s="74" t="str">
        <f>VLOOKUP(T596,'COMP OKT'!$B:$B,1,0)</f>
        <v>1815231-00</v>
      </c>
      <c r="T596" s="102" t="str">
        <f t="shared" si="28"/>
        <v>1815231-00</v>
      </c>
      <c r="U596" s="74">
        <f t="shared" si="29"/>
        <v>4161</v>
      </c>
    </row>
    <row r="597" spans="1:21" x14ac:dyDescent="0.35">
      <c r="A597" s="77" t="s">
        <v>6440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>
        <v>80</v>
      </c>
      <c r="P597" s="2"/>
      <c r="Q597" s="2">
        <f t="shared" si="27"/>
        <v>80</v>
      </c>
      <c r="S597" s="74" t="str">
        <f>VLOOKUP(T597,'COMP OKT'!$B:$B,1,0)</f>
        <v>1815233-01</v>
      </c>
      <c r="T597" s="102" t="str">
        <f t="shared" si="28"/>
        <v>1815233-01</v>
      </c>
      <c r="U597" s="74">
        <f t="shared" si="29"/>
        <v>80</v>
      </c>
    </row>
    <row r="598" spans="1:21" x14ac:dyDescent="0.35">
      <c r="A598" s="77" t="s">
        <v>1005</v>
      </c>
      <c r="B598" s="2"/>
      <c r="C598" s="2"/>
      <c r="D598" s="2"/>
      <c r="E598" s="2"/>
      <c r="F598" s="2"/>
      <c r="G598" s="2"/>
      <c r="H598" s="2"/>
      <c r="I598" s="2"/>
      <c r="J598" s="2">
        <v>343</v>
      </c>
      <c r="K598" s="2"/>
      <c r="L598" s="2"/>
      <c r="M598" s="2"/>
      <c r="N598" s="2"/>
      <c r="O598" s="2"/>
      <c r="P598" s="2"/>
      <c r="Q598" s="2">
        <f t="shared" si="27"/>
        <v>343</v>
      </c>
      <c r="S598" s="74" t="str">
        <f>VLOOKUP(T598,'COMP OKT'!$B:$B,1,0)</f>
        <v>1815238-00</v>
      </c>
      <c r="T598" s="102" t="str">
        <f t="shared" si="28"/>
        <v>1815238-00</v>
      </c>
      <c r="U598" s="74">
        <f t="shared" si="29"/>
        <v>343</v>
      </c>
    </row>
    <row r="599" spans="1:21" x14ac:dyDescent="0.35">
      <c r="A599" s="77" t="s">
        <v>6427</v>
      </c>
      <c r="B599" s="2"/>
      <c r="C599" s="2"/>
      <c r="D599" s="2"/>
      <c r="E599" s="2"/>
      <c r="F599" s="2"/>
      <c r="G599" s="2"/>
      <c r="H599" s="2"/>
      <c r="I599" s="2"/>
      <c r="J599" s="2">
        <v>32</v>
      </c>
      <c r="K599" s="2"/>
      <c r="L599" s="2"/>
      <c r="M599" s="2"/>
      <c r="N599" s="2"/>
      <c r="O599" s="2">
        <v>500</v>
      </c>
      <c r="P599" s="2"/>
      <c r="Q599" s="2">
        <f t="shared" si="27"/>
        <v>532</v>
      </c>
      <c r="S599" s="74" t="str">
        <f>VLOOKUP(T599,'COMP OKT'!$B:$B,1,0)</f>
        <v>1815254-00</v>
      </c>
      <c r="T599" s="102" t="str">
        <f t="shared" si="28"/>
        <v>1815254-00</v>
      </c>
      <c r="U599" s="74">
        <f t="shared" si="29"/>
        <v>532</v>
      </c>
    </row>
    <row r="600" spans="1:21" x14ac:dyDescent="0.35">
      <c r="A600" s="77" t="s">
        <v>1008</v>
      </c>
      <c r="B600" s="2"/>
      <c r="C600" s="2"/>
      <c r="D600" s="2"/>
      <c r="E600" s="2"/>
      <c r="F600" s="2"/>
      <c r="G600" s="2"/>
      <c r="H600" s="2"/>
      <c r="I600" s="2"/>
      <c r="J600" s="2">
        <v>1981</v>
      </c>
      <c r="K600" s="2"/>
      <c r="L600" s="2"/>
      <c r="M600" s="2"/>
      <c r="N600" s="2"/>
      <c r="O600" s="2">
        <v>200</v>
      </c>
      <c r="P600" s="2"/>
      <c r="Q600" s="2">
        <f t="shared" si="27"/>
        <v>2181</v>
      </c>
      <c r="S600" s="74" t="str">
        <f>VLOOKUP(T600,'COMP OKT'!$B:$B,1,0)</f>
        <v>1815285-00</v>
      </c>
      <c r="T600" s="102" t="str">
        <f t="shared" si="28"/>
        <v>1815285-00</v>
      </c>
      <c r="U600" s="74">
        <f t="shared" si="29"/>
        <v>2181</v>
      </c>
    </row>
    <row r="601" spans="1:21" x14ac:dyDescent="0.35">
      <c r="A601" s="77" t="s">
        <v>998</v>
      </c>
      <c r="B601" s="2"/>
      <c r="C601" s="2"/>
      <c r="D601" s="2"/>
      <c r="E601" s="2"/>
      <c r="F601" s="2"/>
      <c r="G601" s="2"/>
      <c r="H601" s="2"/>
      <c r="I601" s="2"/>
      <c r="J601" s="2">
        <v>642</v>
      </c>
      <c r="K601" s="2"/>
      <c r="L601" s="2"/>
      <c r="M601" s="2"/>
      <c r="N601" s="2"/>
      <c r="O601" s="2"/>
      <c r="P601" s="2"/>
      <c r="Q601" s="2">
        <f t="shared" si="27"/>
        <v>642</v>
      </c>
      <c r="S601" s="74" t="str">
        <f>VLOOKUP(T601,'COMP OKT'!$B:$B,1,0)</f>
        <v>1815290-00</v>
      </c>
      <c r="T601" s="102" t="str">
        <f t="shared" si="28"/>
        <v>1815290-00</v>
      </c>
      <c r="U601" s="74">
        <f t="shared" si="29"/>
        <v>642</v>
      </c>
    </row>
    <row r="602" spans="1:21" x14ac:dyDescent="0.35">
      <c r="A602" s="77" t="s">
        <v>6441</v>
      </c>
      <c r="B602" s="2"/>
      <c r="C602" s="2"/>
      <c r="D602" s="2"/>
      <c r="E602" s="2"/>
      <c r="F602" s="2"/>
      <c r="G602" s="2"/>
      <c r="H602" s="2"/>
      <c r="I602" s="2"/>
      <c r="J602" s="2">
        <v>1071</v>
      </c>
      <c r="K602" s="2"/>
      <c r="L602" s="2"/>
      <c r="M602" s="2"/>
      <c r="N602" s="2"/>
      <c r="O602" s="2"/>
      <c r="P602" s="2"/>
      <c r="Q602" s="2">
        <f t="shared" si="27"/>
        <v>1071</v>
      </c>
      <c r="S602" s="74" t="str">
        <f>VLOOKUP(T602,'COMP OKT'!$B:$B,1,0)</f>
        <v>1815293-00</v>
      </c>
      <c r="T602" s="102" t="str">
        <f t="shared" si="28"/>
        <v>1815293-00</v>
      </c>
      <c r="U602" s="74">
        <f t="shared" si="29"/>
        <v>1071</v>
      </c>
    </row>
    <row r="603" spans="1:21" x14ac:dyDescent="0.35">
      <c r="A603" s="77" t="s">
        <v>999</v>
      </c>
      <c r="B603" s="2"/>
      <c r="C603" s="2"/>
      <c r="D603" s="2"/>
      <c r="E603" s="2"/>
      <c r="F603" s="2"/>
      <c r="G603" s="2"/>
      <c r="H603" s="2"/>
      <c r="I603" s="2"/>
      <c r="J603" s="2">
        <v>1038</v>
      </c>
      <c r="K603" s="2"/>
      <c r="L603" s="2"/>
      <c r="M603" s="2"/>
      <c r="N603" s="2"/>
      <c r="O603" s="2"/>
      <c r="P603" s="2"/>
      <c r="Q603" s="2">
        <f t="shared" si="27"/>
        <v>1038</v>
      </c>
      <c r="S603" s="74" t="str">
        <f>VLOOKUP(T603,'COMP OKT'!$B:$B,1,0)</f>
        <v>1815294-00</v>
      </c>
      <c r="T603" s="102" t="str">
        <f t="shared" si="28"/>
        <v>1815294-00</v>
      </c>
      <c r="U603" s="74">
        <f t="shared" si="29"/>
        <v>1038</v>
      </c>
    </row>
    <row r="604" spans="1:21" x14ac:dyDescent="0.35">
      <c r="A604" s="77" t="s">
        <v>6431</v>
      </c>
      <c r="B604" s="2"/>
      <c r="C604" s="2"/>
      <c r="D604" s="2"/>
      <c r="E604" s="2"/>
      <c r="F604" s="2"/>
      <c r="G604" s="2"/>
      <c r="H604" s="2"/>
      <c r="I604" s="2"/>
      <c r="J604" s="2">
        <v>711</v>
      </c>
      <c r="K604" s="2"/>
      <c r="L604" s="2"/>
      <c r="M604" s="2"/>
      <c r="N604" s="2"/>
      <c r="O604" s="2"/>
      <c r="P604" s="2"/>
      <c r="Q604" s="2">
        <f t="shared" si="27"/>
        <v>711</v>
      </c>
      <c r="S604" s="74" t="str">
        <f>VLOOKUP(T604,'COMP OKT'!$B:$B,1,0)</f>
        <v>1815298-00</v>
      </c>
      <c r="T604" s="102" t="str">
        <f t="shared" si="28"/>
        <v>1815298-00</v>
      </c>
      <c r="U604" s="74">
        <f t="shared" si="29"/>
        <v>711</v>
      </c>
    </row>
    <row r="605" spans="1:21" x14ac:dyDescent="0.35">
      <c r="A605" s="77" t="s">
        <v>6442</v>
      </c>
      <c r="B605" s="2"/>
      <c r="C605" s="2"/>
      <c r="D605" s="2"/>
      <c r="E605" s="2"/>
      <c r="F605" s="2"/>
      <c r="G605" s="2"/>
      <c r="H605" s="2"/>
      <c r="I605" s="2"/>
      <c r="J605" s="2">
        <v>889</v>
      </c>
      <c r="K605" s="2"/>
      <c r="L605" s="2"/>
      <c r="M605" s="2"/>
      <c r="N605" s="2"/>
      <c r="O605" s="2"/>
      <c r="P605" s="2"/>
      <c r="Q605" s="2">
        <f t="shared" si="27"/>
        <v>889</v>
      </c>
      <c r="S605" s="74" t="str">
        <f>VLOOKUP(T605,'COMP OKT'!$B:$B,1,0)</f>
        <v>1815342-00</v>
      </c>
      <c r="T605" s="102" t="str">
        <f t="shared" si="28"/>
        <v>1815342-00</v>
      </c>
      <c r="U605" s="74">
        <f t="shared" si="29"/>
        <v>889</v>
      </c>
    </row>
    <row r="606" spans="1:21" x14ac:dyDescent="0.35">
      <c r="A606" s="77" t="s">
        <v>980</v>
      </c>
      <c r="B606" s="2"/>
      <c r="C606" s="2"/>
      <c r="D606" s="2"/>
      <c r="E606" s="2"/>
      <c r="F606" s="2"/>
      <c r="G606" s="2"/>
      <c r="H606" s="2"/>
      <c r="I606" s="2"/>
      <c r="J606" s="2">
        <v>21</v>
      </c>
      <c r="K606" s="2">
        <v>600</v>
      </c>
      <c r="L606" s="2"/>
      <c r="M606" s="2"/>
      <c r="N606" s="2"/>
      <c r="O606" s="2"/>
      <c r="P606" s="2"/>
      <c r="Q606" s="2">
        <f t="shared" si="27"/>
        <v>621</v>
      </c>
      <c r="S606" s="74" t="str">
        <f>VLOOKUP(T606,'COMP OKT'!$B:$B,1,0)</f>
        <v>1815344-00</v>
      </c>
      <c r="T606" s="102" t="str">
        <f t="shared" si="28"/>
        <v>1815344-00</v>
      </c>
      <c r="U606" s="74">
        <f t="shared" si="29"/>
        <v>621</v>
      </c>
    </row>
    <row r="607" spans="1:21" x14ac:dyDescent="0.35">
      <c r="A607" s="77" t="s">
        <v>1003</v>
      </c>
      <c r="B607" s="2"/>
      <c r="C607" s="2"/>
      <c r="D607" s="2"/>
      <c r="E607" s="2"/>
      <c r="F607" s="2"/>
      <c r="G607" s="2"/>
      <c r="H607" s="2"/>
      <c r="I607" s="2"/>
      <c r="J607" s="2">
        <v>601</v>
      </c>
      <c r="K607" s="2">
        <v>515</v>
      </c>
      <c r="L607" s="2"/>
      <c r="M607" s="2"/>
      <c r="N607" s="2"/>
      <c r="O607" s="2">
        <v>500</v>
      </c>
      <c r="P607" s="2"/>
      <c r="Q607" s="2">
        <f t="shared" si="27"/>
        <v>1616</v>
      </c>
      <c r="S607" s="74" t="str">
        <f>VLOOKUP(T607,'COMP OKT'!$B:$B,1,0)</f>
        <v>1815345-00</v>
      </c>
      <c r="T607" s="102" t="str">
        <f t="shared" si="28"/>
        <v>1815345-00</v>
      </c>
      <c r="U607" s="74">
        <f t="shared" si="29"/>
        <v>1616</v>
      </c>
    </row>
    <row r="608" spans="1:21" x14ac:dyDescent="0.35">
      <c r="A608" s="77" t="s">
        <v>981</v>
      </c>
      <c r="B608" s="2"/>
      <c r="C608" s="2"/>
      <c r="D608" s="2"/>
      <c r="E608" s="2"/>
      <c r="F608" s="2"/>
      <c r="G608" s="2"/>
      <c r="H608" s="2"/>
      <c r="I608" s="2"/>
      <c r="J608" s="2">
        <v>615</v>
      </c>
      <c r="K608" s="2"/>
      <c r="L608" s="2"/>
      <c r="M608" s="2"/>
      <c r="N608" s="2"/>
      <c r="O608" s="2"/>
      <c r="P608" s="2"/>
      <c r="Q608" s="2">
        <f t="shared" si="27"/>
        <v>615</v>
      </c>
      <c r="S608" s="74" t="str">
        <f>VLOOKUP(T608,'COMP OKT'!$B:$B,1,0)</f>
        <v>1815351-00</v>
      </c>
      <c r="T608" s="102" t="str">
        <f t="shared" si="28"/>
        <v>1815351-00</v>
      </c>
      <c r="U608" s="74">
        <f t="shared" si="29"/>
        <v>615</v>
      </c>
    </row>
    <row r="609" spans="1:21" x14ac:dyDescent="0.35">
      <c r="A609" s="77" t="s">
        <v>7096</v>
      </c>
      <c r="B609" s="2"/>
      <c r="C609" s="2"/>
      <c r="D609" s="2"/>
      <c r="E609" s="2"/>
      <c r="F609" s="2"/>
      <c r="G609" s="2"/>
      <c r="H609" s="2"/>
      <c r="I609" s="2"/>
      <c r="J609" s="2">
        <v>3889</v>
      </c>
      <c r="K609" s="2"/>
      <c r="L609" s="2"/>
      <c r="M609" s="2"/>
      <c r="N609" s="2"/>
      <c r="O609" s="2"/>
      <c r="P609" s="2"/>
      <c r="Q609" s="2">
        <f t="shared" si="27"/>
        <v>3889</v>
      </c>
      <c r="S609" s="74" t="str">
        <f>VLOOKUP(T609,'COMP OKT'!$B:$B,1,0)</f>
        <v>1815365-00</v>
      </c>
      <c r="T609" s="102" t="str">
        <f t="shared" si="28"/>
        <v>1815365-00</v>
      </c>
      <c r="U609" s="74">
        <f t="shared" si="29"/>
        <v>3889</v>
      </c>
    </row>
    <row r="610" spans="1:21" x14ac:dyDescent="0.35">
      <c r="A610" s="77" t="s">
        <v>976</v>
      </c>
      <c r="B610" s="2"/>
      <c r="C610" s="2"/>
      <c r="D610" s="2"/>
      <c r="E610" s="2"/>
      <c r="F610" s="2"/>
      <c r="G610" s="2"/>
      <c r="H610" s="2"/>
      <c r="I610" s="2"/>
      <c r="J610" s="2">
        <v>471</v>
      </c>
      <c r="K610" s="2"/>
      <c r="L610" s="2"/>
      <c r="M610" s="2"/>
      <c r="N610" s="2"/>
      <c r="O610" s="2"/>
      <c r="P610" s="2"/>
      <c r="Q610" s="2">
        <f t="shared" si="27"/>
        <v>471</v>
      </c>
      <c r="S610" s="74" t="str">
        <f>VLOOKUP(T610,'COMP OKT'!$B:$B,1,0)</f>
        <v>1815427-00</v>
      </c>
      <c r="T610" s="102" t="str">
        <f t="shared" si="28"/>
        <v>1815427-00</v>
      </c>
      <c r="U610" s="74">
        <f t="shared" si="29"/>
        <v>471</v>
      </c>
    </row>
    <row r="611" spans="1:21" x14ac:dyDescent="0.35">
      <c r="A611" s="77" t="s">
        <v>979</v>
      </c>
      <c r="B611" s="2"/>
      <c r="C611" s="2"/>
      <c r="D611" s="2"/>
      <c r="E611" s="2"/>
      <c r="F611" s="2"/>
      <c r="G611" s="2"/>
      <c r="H611" s="2"/>
      <c r="I611" s="2"/>
      <c r="J611" s="2">
        <v>40</v>
      </c>
      <c r="K611" s="2"/>
      <c r="L611" s="2"/>
      <c r="M611" s="2"/>
      <c r="N611" s="2"/>
      <c r="O611" s="2">
        <v>300</v>
      </c>
      <c r="P611" s="2"/>
      <c r="Q611" s="2">
        <f t="shared" si="27"/>
        <v>340</v>
      </c>
      <c r="S611" s="74" t="str">
        <f>VLOOKUP(T611,'COMP OKT'!$B:$B,1,0)</f>
        <v>1815440-00</v>
      </c>
      <c r="T611" s="102" t="str">
        <f t="shared" si="28"/>
        <v>1815440-00</v>
      </c>
      <c r="U611" s="74">
        <f t="shared" si="29"/>
        <v>340</v>
      </c>
    </row>
    <row r="612" spans="1:21" x14ac:dyDescent="0.35">
      <c r="A612" s="77" t="s">
        <v>1002</v>
      </c>
      <c r="B612" s="2"/>
      <c r="C612" s="2"/>
      <c r="D612" s="2"/>
      <c r="E612" s="2"/>
      <c r="F612" s="2"/>
      <c r="G612" s="2"/>
      <c r="H612" s="2"/>
      <c r="I612" s="2"/>
      <c r="J612" s="2">
        <v>791</v>
      </c>
      <c r="K612" s="2"/>
      <c r="L612" s="2"/>
      <c r="M612" s="2"/>
      <c r="N612" s="2"/>
      <c r="O612" s="2"/>
      <c r="P612" s="2"/>
      <c r="Q612" s="2">
        <f t="shared" si="27"/>
        <v>791</v>
      </c>
      <c r="S612" s="74" t="str">
        <f>VLOOKUP(T612,'COMP OKT'!$B:$B,1,0)</f>
        <v>1815452-00</v>
      </c>
      <c r="T612" s="102" t="str">
        <f t="shared" si="28"/>
        <v>1815452-00</v>
      </c>
      <c r="U612" s="74">
        <f t="shared" si="29"/>
        <v>791</v>
      </c>
    </row>
    <row r="613" spans="1:21" x14ac:dyDescent="0.35">
      <c r="A613" s="77" t="s">
        <v>7249</v>
      </c>
      <c r="B613" s="2"/>
      <c r="C613" s="2">
        <v>295</v>
      </c>
      <c r="D613" s="2"/>
      <c r="E613" s="2"/>
      <c r="F613" s="2"/>
      <c r="G613" s="2"/>
      <c r="H613" s="2"/>
      <c r="I613" s="2">
        <v>180</v>
      </c>
      <c r="J613" s="2"/>
      <c r="K613" s="2">
        <v>175</v>
      </c>
      <c r="L613" s="2"/>
      <c r="M613" s="2"/>
      <c r="N613" s="2"/>
      <c r="O613" s="2">
        <v>31</v>
      </c>
      <c r="P613" s="2">
        <v>31</v>
      </c>
      <c r="Q613" s="2">
        <f t="shared" si="27"/>
        <v>650</v>
      </c>
      <c r="S613" s="74" t="str">
        <f>VLOOKUP(T613,'COMP OKT'!$B:$B,1,0)</f>
        <v>1815480-01</v>
      </c>
      <c r="T613" s="102" t="str">
        <f t="shared" si="28"/>
        <v>1815480-01</v>
      </c>
      <c r="U613" s="74">
        <f t="shared" si="29"/>
        <v>650</v>
      </c>
    </row>
    <row r="614" spans="1:21" x14ac:dyDescent="0.35">
      <c r="A614" s="77" t="s">
        <v>7256</v>
      </c>
      <c r="B614" s="2"/>
      <c r="C614" s="2"/>
      <c r="D614" s="2"/>
      <c r="E614" s="2"/>
      <c r="F614" s="2"/>
      <c r="G614" s="2"/>
      <c r="H614" s="2"/>
      <c r="I614" s="2"/>
      <c r="J614" s="2">
        <v>78</v>
      </c>
      <c r="K614" s="2"/>
      <c r="L614" s="2"/>
      <c r="M614" s="2"/>
      <c r="N614" s="2"/>
      <c r="O614" s="2">
        <v>51</v>
      </c>
      <c r="P614" s="2"/>
      <c r="Q614" s="2">
        <f t="shared" si="27"/>
        <v>129</v>
      </c>
      <c r="S614" s="74" t="str">
        <f>VLOOKUP(T614,'COMP OKT'!$B:$B,1,0)</f>
        <v>1815502-02</v>
      </c>
      <c r="T614" s="102" t="str">
        <f t="shared" si="28"/>
        <v>1815502-02</v>
      </c>
      <c r="U614" s="74">
        <f t="shared" si="29"/>
        <v>129</v>
      </c>
    </row>
    <row r="615" spans="1:21" x14ac:dyDescent="0.35">
      <c r="A615" s="77" t="s">
        <v>7097</v>
      </c>
      <c r="B615" s="2"/>
      <c r="C615" s="2"/>
      <c r="D615" s="2"/>
      <c r="E615" s="2"/>
      <c r="F615" s="2"/>
      <c r="G615" s="2"/>
      <c r="H615" s="2"/>
      <c r="I615" s="2"/>
      <c r="J615" s="2">
        <v>2523</v>
      </c>
      <c r="K615" s="2"/>
      <c r="L615" s="2"/>
      <c r="M615" s="2"/>
      <c r="N615" s="2"/>
      <c r="O615" s="2"/>
      <c r="P615" s="2"/>
      <c r="Q615" s="2">
        <f t="shared" si="27"/>
        <v>2523</v>
      </c>
      <c r="S615" s="74" t="str">
        <f>VLOOKUP(T615,'COMP OKT'!$B:$B,1,0)</f>
        <v>1815515-00</v>
      </c>
      <c r="T615" s="102" t="str">
        <f t="shared" si="28"/>
        <v>1815515-00</v>
      </c>
      <c r="U615" s="74">
        <f t="shared" si="29"/>
        <v>2523</v>
      </c>
    </row>
    <row r="616" spans="1:21" x14ac:dyDescent="0.35">
      <c r="A616" s="77" t="s">
        <v>984</v>
      </c>
      <c r="B616" s="2"/>
      <c r="C616" s="2"/>
      <c r="D616" s="2"/>
      <c r="E616" s="2"/>
      <c r="F616" s="2"/>
      <c r="G616" s="2"/>
      <c r="H616" s="2"/>
      <c r="I616" s="2"/>
      <c r="J616" s="2">
        <v>813</v>
      </c>
      <c r="K616" s="2"/>
      <c r="L616" s="2"/>
      <c r="M616" s="2"/>
      <c r="N616" s="2"/>
      <c r="O616" s="2"/>
      <c r="P616" s="2"/>
      <c r="Q616" s="2">
        <f t="shared" si="27"/>
        <v>813</v>
      </c>
      <c r="S616" s="74" t="str">
        <f>VLOOKUP(T616,'COMP OKT'!$B:$B,1,0)</f>
        <v>1815518-00</v>
      </c>
      <c r="T616" s="102" t="str">
        <f t="shared" si="28"/>
        <v>1815518-00</v>
      </c>
      <c r="U616" s="74">
        <f t="shared" si="29"/>
        <v>813</v>
      </c>
    </row>
    <row r="617" spans="1:21" x14ac:dyDescent="0.35">
      <c r="A617" s="77" t="s">
        <v>7098</v>
      </c>
      <c r="B617" s="2"/>
      <c r="C617" s="2"/>
      <c r="D617" s="2"/>
      <c r="E617" s="2"/>
      <c r="F617" s="2"/>
      <c r="G617" s="2"/>
      <c r="H617" s="2"/>
      <c r="I617" s="2"/>
      <c r="J617" s="2">
        <v>4276</v>
      </c>
      <c r="K617" s="2"/>
      <c r="L617" s="2"/>
      <c r="M617" s="2"/>
      <c r="N617" s="2"/>
      <c r="O617" s="2"/>
      <c r="P617" s="2"/>
      <c r="Q617" s="2">
        <f t="shared" si="27"/>
        <v>4276</v>
      </c>
      <c r="S617" s="74" t="str">
        <f>VLOOKUP(T617,'COMP OKT'!$B:$B,1,0)</f>
        <v>1815527-00</v>
      </c>
      <c r="T617" s="102" t="str">
        <f t="shared" si="28"/>
        <v>1815527-00</v>
      </c>
      <c r="U617" s="74">
        <f t="shared" si="29"/>
        <v>4276</v>
      </c>
    </row>
    <row r="618" spans="1:21" x14ac:dyDescent="0.35">
      <c r="A618" s="77" t="s">
        <v>968</v>
      </c>
      <c r="B618" s="2"/>
      <c r="C618" s="2"/>
      <c r="D618" s="2"/>
      <c r="E618" s="2"/>
      <c r="F618" s="2"/>
      <c r="G618" s="2"/>
      <c r="H618" s="2"/>
      <c r="I618" s="2"/>
      <c r="J618" s="2">
        <v>1683</v>
      </c>
      <c r="K618" s="2"/>
      <c r="L618" s="2"/>
      <c r="M618" s="2"/>
      <c r="N618" s="2"/>
      <c r="O618" s="2"/>
      <c r="P618" s="2"/>
      <c r="Q618" s="2">
        <f t="shared" si="27"/>
        <v>1683</v>
      </c>
      <c r="S618" s="74" t="str">
        <f>VLOOKUP(T618,'COMP OKT'!$B:$B,1,0)</f>
        <v>1815547-00</v>
      </c>
      <c r="T618" s="102" t="str">
        <f t="shared" si="28"/>
        <v>1815547-00</v>
      </c>
      <c r="U618" s="74">
        <f t="shared" si="29"/>
        <v>1683</v>
      </c>
    </row>
    <row r="619" spans="1:21" x14ac:dyDescent="0.35">
      <c r="A619" s="77" t="s">
        <v>6426</v>
      </c>
      <c r="B619" s="2"/>
      <c r="C619" s="2"/>
      <c r="D619" s="2"/>
      <c r="E619" s="2"/>
      <c r="F619" s="2"/>
      <c r="G619" s="2"/>
      <c r="H619" s="2"/>
      <c r="I619" s="2"/>
      <c r="J619" s="2">
        <v>3735</v>
      </c>
      <c r="K619" s="2"/>
      <c r="L619" s="2"/>
      <c r="M619" s="2"/>
      <c r="N619" s="2"/>
      <c r="O619" s="2">
        <v>200</v>
      </c>
      <c r="P619" s="2"/>
      <c r="Q619" s="2">
        <f t="shared" si="27"/>
        <v>3935</v>
      </c>
      <c r="S619" s="74" t="str">
        <f>VLOOKUP(T619,'COMP OKT'!$B:$B,1,0)</f>
        <v>1815554-00</v>
      </c>
      <c r="T619" s="102" t="str">
        <f t="shared" si="28"/>
        <v>1815554-00</v>
      </c>
      <c r="U619" s="74">
        <f t="shared" si="29"/>
        <v>3935</v>
      </c>
    </row>
    <row r="620" spans="1:21" x14ac:dyDescent="0.35">
      <c r="A620" s="77" t="s">
        <v>982</v>
      </c>
      <c r="B620" s="2"/>
      <c r="C620" s="2"/>
      <c r="D620" s="2"/>
      <c r="E620" s="2"/>
      <c r="F620" s="2"/>
      <c r="G620" s="2"/>
      <c r="H620" s="2"/>
      <c r="I620" s="2"/>
      <c r="J620" s="2">
        <v>246</v>
      </c>
      <c r="K620" s="2"/>
      <c r="L620" s="2"/>
      <c r="M620" s="2"/>
      <c r="N620" s="2"/>
      <c r="O620" s="2"/>
      <c r="P620" s="2"/>
      <c r="Q620" s="2">
        <f t="shared" si="27"/>
        <v>246</v>
      </c>
      <c r="S620" s="74" t="str">
        <f>VLOOKUP(T620,'COMP OKT'!$B:$B,1,0)</f>
        <v>1815566-00</v>
      </c>
      <c r="T620" s="102" t="str">
        <f t="shared" si="28"/>
        <v>1815566-00</v>
      </c>
      <c r="U620" s="74">
        <f t="shared" si="29"/>
        <v>246</v>
      </c>
    </row>
    <row r="621" spans="1:21" x14ac:dyDescent="0.35">
      <c r="A621" s="77" t="s">
        <v>971</v>
      </c>
      <c r="B621" s="2"/>
      <c r="C621" s="2"/>
      <c r="D621" s="2"/>
      <c r="E621" s="2"/>
      <c r="F621" s="2"/>
      <c r="G621" s="2"/>
      <c r="H621" s="2"/>
      <c r="I621" s="2"/>
      <c r="J621" s="2">
        <v>1909</v>
      </c>
      <c r="K621" s="2"/>
      <c r="L621" s="2"/>
      <c r="M621" s="2"/>
      <c r="N621" s="2"/>
      <c r="O621" s="2">
        <v>100</v>
      </c>
      <c r="P621" s="2"/>
      <c r="Q621" s="2">
        <f t="shared" si="27"/>
        <v>2009</v>
      </c>
      <c r="S621" s="74" t="str">
        <f>VLOOKUP(T621,'COMP OKT'!$B:$B,1,0)</f>
        <v>1815574-00</v>
      </c>
      <c r="T621" s="102" t="str">
        <f t="shared" si="28"/>
        <v>1815574-00</v>
      </c>
      <c r="U621" s="74">
        <f t="shared" si="29"/>
        <v>2009</v>
      </c>
    </row>
    <row r="622" spans="1:21" x14ac:dyDescent="0.35">
      <c r="A622" s="77" t="s">
        <v>6616</v>
      </c>
      <c r="B622" s="2"/>
      <c r="C622" s="2"/>
      <c r="D622" s="2"/>
      <c r="E622" s="2"/>
      <c r="F622" s="2"/>
      <c r="G622" s="2"/>
      <c r="H622" s="2"/>
      <c r="I622" s="2"/>
      <c r="J622" s="2">
        <v>85</v>
      </c>
      <c r="K622" s="2"/>
      <c r="L622" s="2"/>
      <c r="M622" s="2"/>
      <c r="N622" s="2"/>
      <c r="O622" s="2">
        <v>400</v>
      </c>
      <c r="P622" s="2"/>
      <c r="Q622" s="2">
        <f t="shared" si="27"/>
        <v>485</v>
      </c>
      <c r="S622" s="74" t="str">
        <f>VLOOKUP(T622,'COMP OKT'!$B:$B,1,0)</f>
        <v>1815581-00</v>
      </c>
      <c r="T622" s="102" t="str">
        <f t="shared" si="28"/>
        <v>1815581-00</v>
      </c>
      <c r="U622" s="74">
        <f t="shared" si="29"/>
        <v>485</v>
      </c>
    </row>
    <row r="623" spans="1:21" x14ac:dyDescent="0.35">
      <c r="A623" s="77" t="s">
        <v>6804</v>
      </c>
      <c r="B623" s="2"/>
      <c r="C623" s="2"/>
      <c r="D623" s="2"/>
      <c r="E623" s="2"/>
      <c r="F623" s="2"/>
      <c r="G623" s="2"/>
      <c r="H623" s="2"/>
      <c r="I623" s="2"/>
      <c r="J623" s="2">
        <v>91</v>
      </c>
      <c r="K623" s="2"/>
      <c r="L623" s="2"/>
      <c r="M623" s="2"/>
      <c r="N623" s="2"/>
      <c r="O623" s="2"/>
      <c r="P623" s="2"/>
      <c r="Q623" s="2">
        <f t="shared" si="27"/>
        <v>91</v>
      </c>
      <c r="S623" s="74" t="str">
        <f>VLOOKUP(T623,'COMP OKT'!$B:$B,1,0)</f>
        <v>1815597-01</v>
      </c>
      <c r="T623" s="102" t="str">
        <f t="shared" si="28"/>
        <v>1815597-01</v>
      </c>
      <c r="U623" s="74">
        <f t="shared" si="29"/>
        <v>91</v>
      </c>
    </row>
    <row r="624" spans="1:21" x14ac:dyDescent="0.35">
      <c r="A624" s="77" t="s">
        <v>7099</v>
      </c>
      <c r="B624" s="2"/>
      <c r="C624" s="2"/>
      <c r="D624" s="2"/>
      <c r="E624" s="2"/>
      <c r="F624" s="2"/>
      <c r="G624" s="2"/>
      <c r="H624" s="2"/>
      <c r="I624" s="2"/>
      <c r="J624" s="2">
        <v>1087</v>
      </c>
      <c r="K624" s="2"/>
      <c r="L624" s="2"/>
      <c r="M624" s="2"/>
      <c r="N624" s="2"/>
      <c r="O624" s="2"/>
      <c r="P624" s="2"/>
      <c r="Q624" s="2">
        <f t="shared" si="27"/>
        <v>1087</v>
      </c>
      <c r="S624" s="74" t="str">
        <f>VLOOKUP(T624,'COMP OKT'!$B:$B,1,0)</f>
        <v>1815611-00</v>
      </c>
      <c r="T624" s="102" t="str">
        <f t="shared" si="28"/>
        <v>1815611-00</v>
      </c>
      <c r="U624" s="74">
        <f t="shared" si="29"/>
        <v>1087</v>
      </c>
    </row>
    <row r="625" spans="1:21" x14ac:dyDescent="0.35">
      <c r="A625" s="77" t="s">
        <v>7134</v>
      </c>
      <c r="B625" s="2"/>
      <c r="C625" s="2"/>
      <c r="D625" s="2"/>
      <c r="E625" s="2"/>
      <c r="F625" s="2"/>
      <c r="G625" s="2"/>
      <c r="H625" s="2"/>
      <c r="I625" s="2"/>
      <c r="J625" s="2">
        <v>1129</v>
      </c>
      <c r="K625" s="2"/>
      <c r="L625" s="2"/>
      <c r="M625" s="2"/>
      <c r="N625" s="2"/>
      <c r="O625" s="2"/>
      <c r="P625" s="2"/>
      <c r="Q625" s="2">
        <f t="shared" si="27"/>
        <v>1129</v>
      </c>
      <c r="S625" s="74" t="str">
        <f>VLOOKUP(T625,'COMP OKT'!$B:$B,1,0)</f>
        <v>1815612-00</v>
      </c>
      <c r="T625" s="102" t="str">
        <f t="shared" si="28"/>
        <v>1815612-00</v>
      </c>
      <c r="U625" s="74">
        <f t="shared" si="29"/>
        <v>1129</v>
      </c>
    </row>
    <row r="626" spans="1:21" x14ac:dyDescent="0.35">
      <c r="A626" s="77" t="s">
        <v>1006</v>
      </c>
      <c r="B626" s="2"/>
      <c r="C626" s="2"/>
      <c r="D626" s="2"/>
      <c r="E626" s="2"/>
      <c r="F626" s="2"/>
      <c r="G626" s="2"/>
      <c r="H626" s="2"/>
      <c r="I626" s="2"/>
      <c r="J626" s="2">
        <v>1779</v>
      </c>
      <c r="K626" s="2"/>
      <c r="L626" s="2"/>
      <c r="M626" s="2"/>
      <c r="N626" s="2"/>
      <c r="O626" s="2"/>
      <c r="P626" s="2"/>
      <c r="Q626" s="2">
        <f t="shared" si="27"/>
        <v>1779</v>
      </c>
      <c r="S626" s="74" t="str">
        <f>VLOOKUP(T626,'COMP OKT'!$B:$B,1,0)</f>
        <v>1815617-00</v>
      </c>
      <c r="T626" s="102" t="str">
        <f t="shared" si="28"/>
        <v>1815617-00</v>
      </c>
      <c r="U626" s="74">
        <f t="shared" si="29"/>
        <v>1779</v>
      </c>
    </row>
    <row r="627" spans="1:21" x14ac:dyDescent="0.35">
      <c r="A627" s="77" t="s">
        <v>6956</v>
      </c>
      <c r="B627" s="2"/>
      <c r="C627" s="2"/>
      <c r="D627" s="2"/>
      <c r="E627" s="2"/>
      <c r="F627" s="2"/>
      <c r="G627" s="2"/>
      <c r="H627" s="2"/>
      <c r="I627" s="2"/>
      <c r="J627" s="2">
        <v>341</v>
      </c>
      <c r="K627" s="2"/>
      <c r="L627" s="2"/>
      <c r="M627" s="2"/>
      <c r="N627" s="2"/>
      <c r="O627" s="2">
        <v>100</v>
      </c>
      <c r="P627" s="2">
        <v>100</v>
      </c>
      <c r="Q627" s="2">
        <f t="shared" si="27"/>
        <v>341</v>
      </c>
      <c r="S627" s="74" t="str">
        <f>VLOOKUP(T627,'COMP OKT'!$B:$B,1,0)</f>
        <v>1815649-02</v>
      </c>
      <c r="T627" s="102" t="str">
        <f t="shared" si="28"/>
        <v>1815649-02</v>
      </c>
      <c r="U627" s="74">
        <f t="shared" si="29"/>
        <v>341</v>
      </c>
    </row>
    <row r="628" spans="1:21" x14ac:dyDescent="0.35">
      <c r="A628" s="77" t="s">
        <v>6433</v>
      </c>
      <c r="B628" s="2"/>
      <c r="C628" s="2"/>
      <c r="D628" s="2"/>
      <c r="E628" s="2"/>
      <c r="F628" s="2"/>
      <c r="G628" s="2"/>
      <c r="H628" s="2"/>
      <c r="I628" s="2"/>
      <c r="J628" s="2">
        <v>998</v>
      </c>
      <c r="K628" s="2"/>
      <c r="L628" s="2"/>
      <c r="M628" s="2"/>
      <c r="N628" s="2"/>
      <c r="O628" s="2"/>
      <c r="P628" s="2"/>
      <c r="Q628" s="2">
        <f t="shared" si="27"/>
        <v>998</v>
      </c>
      <c r="S628" s="74" t="str">
        <f>VLOOKUP(T628,'COMP OKT'!$B:$B,1,0)</f>
        <v>1815650-00</v>
      </c>
      <c r="T628" s="102" t="str">
        <f t="shared" si="28"/>
        <v>1815650-00</v>
      </c>
      <c r="U628" s="74">
        <f t="shared" si="29"/>
        <v>998</v>
      </c>
    </row>
    <row r="629" spans="1:21" x14ac:dyDescent="0.35">
      <c r="A629" s="77" t="s">
        <v>7100</v>
      </c>
      <c r="B629" s="2"/>
      <c r="C629" s="2"/>
      <c r="D629" s="2"/>
      <c r="E629" s="2"/>
      <c r="F629" s="2"/>
      <c r="G629" s="2"/>
      <c r="H629" s="2"/>
      <c r="I629" s="2">
        <v>550</v>
      </c>
      <c r="J629" s="2">
        <v>6942</v>
      </c>
      <c r="K629" s="2"/>
      <c r="L629" s="2"/>
      <c r="M629" s="2"/>
      <c r="N629" s="2"/>
      <c r="O629" s="2"/>
      <c r="P629" s="2"/>
      <c r="Q629" s="2">
        <f t="shared" si="27"/>
        <v>7492</v>
      </c>
      <c r="S629" s="74" t="str">
        <f>VLOOKUP(T629,'COMP OKT'!$B:$B,1,0)</f>
        <v>1815687-00</v>
      </c>
      <c r="T629" s="102" t="str">
        <f t="shared" si="28"/>
        <v>1815687-00</v>
      </c>
      <c r="U629" s="74">
        <f t="shared" si="29"/>
        <v>7492</v>
      </c>
    </row>
    <row r="630" spans="1:21" x14ac:dyDescent="0.35">
      <c r="A630" s="77" t="s">
        <v>6447</v>
      </c>
      <c r="B630" s="2"/>
      <c r="C630" s="2"/>
      <c r="D630" s="2"/>
      <c r="E630" s="2"/>
      <c r="F630" s="2"/>
      <c r="G630" s="2"/>
      <c r="H630" s="2"/>
      <c r="I630" s="2"/>
      <c r="J630" s="2">
        <v>1993</v>
      </c>
      <c r="K630" s="2"/>
      <c r="L630" s="2"/>
      <c r="M630" s="2"/>
      <c r="N630" s="2"/>
      <c r="O630" s="2">
        <v>1000</v>
      </c>
      <c r="P630" s="2"/>
      <c r="Q630" s="2">
        <f t="shared" si="27"/>
        <v>2993</v>
      </c>
      <c r="S630" s="74" t="str">
        <f>VLOOKUP(T630,'COMP OKT'!$B:$B,1,0)</f>
        <v>1815709-00</v>
      </c>
      <c r="T630" s="102" t="str">
        <f t="shared" si="28"/>
        <v>1815709-00</v>
      </c>
      <c r="U630" s="74">
        <f t="shared" si="29"/>
        <v>2993</v>
      </c>
    </row>
    <row r="631" spans="1:21" x14ac:dyDescent="0.35">
      <c r="A631" s="77" t="s">
        <v>7101</v>
      </c>
      <c r="B631" s="2"/>
      <c r="C631" s="2"/>
      <c r="D631" s="2"/>
      <c r="E631" s="2"/>
      <c r="F631" s="2"/>
      <c r="G631" s="2"/>
      <c r="H631" s="2">
        <v>371</v>
      </c>
      <c r="I631" s="2"/>
      <c r="J631" s="2">
        <v>1031</v>
      </c>
      <c r="K631" s="2"/>
      <c r="L631" s="2"/>
      <c r="M631" s="2"/>
      <c r="N631" s="2"/>
      <c r="O631" s="2">
        <v>30</v>
      </c>
      <c r="P631" s="2"/>
      <c r="Q631" s="2">
        <f t="shared" si="27"/>
        <v>1432</v>
      </c>
      <c r="S631" s="74" t="str">
        <f>VLOOKUP(T631,'COMP OKT'!$B:$B,1,0)</f>
        <v>1815712-00</v>
      </c>
      <c r="T631" s="102" t="str">
        <f t="shared" si="28"/>
        <v>1815712-00</v>
      </c>
      <c r="U631" s="74">
        <f t="shared" si="29"/>
        <v>1432</v>
      </c>
    </row>
    <row r="632" spans="1:21" x14ac:dyDescent="0.35">
      <c r="A632" s="77" t="s">
        <v>7154</v>
      </c>
      <c r="B632" s="2"/>
      <c r="C632" s="2"/>
      <c r="D632" s="2"/>
      <c r="E632" s="2"/>
      <c r="F632" s="2"/>
      <c r="G632" s="2"/>
      <c r="H632" s="2"/>
      <c r="I632" s="2"/>
      <c r="J632" s="2">
        <v>2776</v>
      </c>
      <c r="K632" s="2"/>
      <c r="L632" s="2"/>
      <c r="M632" s="2"/>
      <c r="N632" s="2"/>
      <c r="O632" s="2"/>
      <c r="P632" s="2"/>
      <c r="Q632" s="2">
        <f t="shared" si="27"/>
        <v>2776</v>
      </c>
      <c r="S632" s="74" t="str">
        <f>VLOOKUP(T632,'COMP OKT'!$B:$B,1,0)</f>
        <v>1815713-00</v>
      </c>
      <c r="T632" s="102" t="str">
        <f t="shared" si="28"/>
        <v>1815713-00</v>
      </c>
      <c r="U632" s="74">
        <f t="shared" si="29"/>
        <v>2776</v>
      </c>
    </row>
    <row r="633" spans="1:21" x14ac:dyDescent="0.35">
      <c r="A633" s="77" t="s">
        <v>6434</v>
      </c>
      <c r="B633" s="2"/>
      <c r="C633" s="2"/>
      <c r="D633" s="2"/>
      <c r="E633" s="2"/>
      <c r="F633" s="2"/>
      <c r="G633" s="2"/>
      <c r="H633" s="2"/>
      <c r="I633" s="2"/>
      <c r="J633" s="2">
        <v>93</v>
      </c>
      <c r="K633" s="2"/>
      <c r="L633" s="2"/>
      <c r="M633" s="2"/>
      <c r="N633" s="2"/>
      <c r="O633" s="2">
        <v>281</v>
      </c>
      <c r="P633" s="2"/>
      <c r="Q633" s="2">
        <f t="shared" si="27"/>
        <v>374</v>
      </c>
      <c r="S633" s="74" t="str">
        <f>VLOOKUP(T633,'COMP OKT'!$B:$B,1,0)</f>
        <v>1815761-00</v>
      </c>
      <c r="T633" s="102" t="str">
        <f t="shared" si="28"/>
        <v>1815761-00</v>
      </c>
      <c r="U633" s="74">
        <f t="shared" si="29"/>
        <v>374</v>
      </c>
    </row>
    <row r="634" spans="1:21" x14ac:dyDescent="0.35">
      <c r="A634" s="77" t="s">
        <v>967</v>
      </c>
      <c r="B634" s="2"/>
      <c r="C634" s="2"/>
      <c r="D634" s="2"/>
      <c r="E634" s="2"/>
      <c r="F634" s="2"/>
      <c r="G634" s="2"/>
      <c r="H634" s="2"/>
      <c r="I634" s="2"/>
      <c r="J634" s="2">
        <v>46</v>
      </c>
      <c r="K634" s="2"/>
      <c r="L634" s="2"/>
      <c r="M634" s="2"/>
      <c r="N634" s="2"/>
      <c r="O634" s="2">
        <v>2542</v>
      </c>
      <c r="P634" s="2"/>
      <c r="Q634" s="2">
        <f t="shared" si="27"/>
        <v>2588</v>
      </c>
      <c r="S634" s="74" t="str">
        <f>VLOOKUP(T634,'COMP OKT'!$B:$B,1,0)</f>
        <v>1815845-00</v>
      </c>
      <c r="T634" s="102" t="str">
        <f t="shared" si="28"/>
        <v>1815845-00</v>
      </c>
      <c r="U634" s="74">
        <f t="shared" si="29"/>
        <v>2588</v>
      </c>
    </row>
    <row r="635" spans="1:21" x14ac:dyDescent="0.35">
      <c r="A635" s="77" t="s">
        <v>991</v>
      </c>
      <c r="B635" s="2"/>
      <c r="C635" s="2"/>
      <c r="D635" s="2"/>
      <c r="E635" s="2"/>
      <c r="F635" s="2"/>
      <c r="G635" s="2"/>
      <c r="H635" s="2"/>
      <c r="I635" s="2"/>
      <c r="J635" s="2">
        <v>112</v>
      </c>
      <c r="K635" s="2"/>
      <c r="L635" s="2"/>
      <c r="M635" s="2"/>
      <c r="N635" s="2"/>
      <c r="O635" s="2"/>
      <c r="P635" s="2"/>
      <c r="Q635" s="2">
        <f t="shared" si="27"/>
        <v>112</v>
      </c>
      <c r="S635" s="74" t="str">
        <f>VLOOKUP(T635,'COMP OKT'!$B:$B,1,0)</f>
        <v>1815885-00</v>
      </c>
      <c r="T635" s="102" t="str">
        <f t="shared" si="28"/>
        <v>1815885-00</v>
      </c>
      <c r="U635" s="74">
        <f t="shared" si="29"/>
        <v>112</v>
      </c>
    </row>
    <row r="636" spans="1:21" x14ac:dyDescent="0.35">
      <c r="A636" s="77" t="s">
        <v>6803</v>
      </c>
      <c r="B636" s="2"/>
      <c r="C636" s="2"/>
      <c r="D636" s="2"/>
      <c r="E636" s="2"/>
      <c r="F636" s="2"/>
      <c r="G636" s="2"/>
      <c r="H636" s="2"/>
      <c r="I636" s="2"/>
      <c r="J636" s="2">
        <v>503</v>
      </c>
      <c r="K636" s="2"/>
      <c r="L636" s="2"/>
      <c r="M636" s="2"/>
      <c r="N636" s="2"/>
      <c r="O636" s="2"/>
      <c r="P636" s="2"/>
      <c r="Q636" s="2">
        <f t="shared" si="27"/>
        <v>503</v>
      </c>
      <c r="S636" s="74" t="str">
        <f>VLOOKUP(T636,'COMP OKT'!$B:$B,1,0)</f>
        <v>1815910-01</v>
      </c>
      <c r="T636" s="102" t="str">
        <f t="shared" si="28"/>
        <v>1815910-01</v>
      </c>
      <c r="U636" s="74">
        <f t="shared" si="29"/>
        <v>503</v>
      </c>
    </row>
    <row r="637" spans="1:21" x14ac:dyDescent="0.35">
      <c r="A637" s="77" t="s">
        <v>6444</v>
      </c>
      <c r="B637" s="2"/>
      <c r="C637" s="2"/>
      <c r="D637" s="2"/>
      <c r="E637" s="2"/>
      <c r="F637" s="2"/>
      <c r="G637" s="2"/>
      <c r="H637" s="2"/>
      <c r="I637" s="2"/>
      <c r="J637" s="2">
        <v>35</v>
      </c>
      <c r="K637" s="2"/>
      <c r="L637" s="2"/>
      <c r="M637" s="2"/>
      <c r="N637" s="2"/>
      <c r="O637" s="2"/>
      <c r="P637" s="2"/>
      <c r="Q637" s="2">
        <f t="shared" si="27"/>
        <v>35</v>
      </c>
      <c r="S637" s="74" t="str">
        <f>VLOOKUP(T637,'COMP OKT'!$B:$B,1,0)</f>
        <v>1815913-00</v>
      </c>
      <c r="T637" s="102" t="str">
        <f t="shared" si="28"/>
        <v>1815913-00</v>
      </c>
      <c r="U637" s="74">
        <f t="shared" si="29"/>
        <v>35</v>
      </c>
    </row>
    <row r="638" spans="1:21" x14ac:dyDescent="0.35">
      <c r="A638" s="77" t="s">
        <v>966</v>
      </c>
      <c r="B638" s="2"/>
      <c r="C638" s="2"/>
      <c r="D638" s="2"/>
      <c r="E638" s="2"/>
      <c r="F638" s="2"/>
      <c r="G638" s="2"/>
      <c r="H638" s="2"/>
      <c r="I638" s="2"/>
      <c r="J638" s="2">
        <v>1320</v>
      </c>
      <c r="K638" s="2"/>
      <c r="L638" s="2"/>
      <c r="M638" s="2"/>
      <c r="N638" s="2"/>
      <c r="O638" s="2"/>
      <c r="P638" s="2"/>
      <c r="Q638" s="2">
        <f t="shared" si="27"/>
        <v>1320</v>
      </c>
      <c r="S638" s="74" t="str">
        <f>VLOOKUP(T638,'COMP OKT'!$B:$B,1,0)</f>
        <v>1815959-00</v>
      </c>
      <c r="T638" s="102" t="str">
        <f t="shared" si="28"/>
        <v>1815959-00</v>
      </c>
      <c r="U638" s="74">
        <f t="shared" si="29"/>
        <v>1320</v>
      </c>
    </row>
    <row r="639" spans="1:21" x14ac:dyDescent="0.35">
      <c r="A639" s="77" t="s">
        <v>6448</v>
      </c>
      <c r="B639" s="2"/>
      <c r="C639" s="2"/>
      <c r="D639" s="2"/>
      <c r="E639" s="2"/>
      <c r="F639" s="2"/>
      <c r="G639" s="2"/>
      <c r="H639" s="2"/>
      <c r="I639" s="2"/>
      <c r="J639" s="2">
        <v>312</v>
      </c>
      <c r="K639" s="2"/>
      <c r="L639" s="2"/>
      <c r="M639" s="2"/>
      <c r="N639" s="2"/>
      <c r="O639" s="2">
        <v>106</v>
      </c>
      <c r="P639" s="2"/>
      <c r="Q639" s="2">
        <f t="shared" si="27"/>
        <v>418</v>
      </c>
      <c r="S639" s="74" t="str">
        <f>VLOOKUP(T639,'COMP OKT'!$B:$B,1,0)</f>
        <v>1815961-00</v>
      </c>
      <c r="T639" s="102" t="str">
        <f t="shared" si="28"/>
        <v>1815961-00</v>
      </c>
      <c r="U639" s="74">
        <f t="shared" si="29"/>
        <v>418</v>
      </c>
    </row>
    <row r="640" spans="1:21" x14ac:dyDescent="0.35">
      <c r="A640" s="77" t="s">
        <v>996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>
        <v>1000</v>
      </c>
      <c r="P640" s="2"/>
      <c r="Q640" s="2">
        <f t="shared" si="27"/>
        <v>1000</v>
      </c>
      <c r="S640" s="74" t="str">
        <f>VLOOKUP(T640,'COMP OKT'!$B:$B,1,0)</f>
        <v>1815991-00</v>
      </c>
      <c r="T640" s="102" t="str">
        <f t="shared" si="28"/>
        <v>1815991-00</v>
      </c>
      <c r="U640" s="74">
        <f t="shared" si="29"/>
        <v>1000</v>
      </c>
    </row>
    <row r="641" spans="1:21" x14ac:dyDescent="0.35">
      <c r="A641" s="77" t="s">
        <v>6800</v>
      </c>
      <c r="B641" s="2"/>
      <c r="C641" s="2"/>
      <c r="D641" s="2"/>
      <c r="E641" s="2"/>
      <c r="F641" s="2"/>
      <c r="G641" s="2"/>
      <c r="H641" s="2"/>
      <c r="I641" s="2"/>
      <c r="J641" s="2">
        <v>146</v>
      </c>
      <c r="K641" s="2"/>
      <c r="L641" s="2"/>
      <c r="M641" s="2"/>
      <c r="N641" s="2"/>
      <c r="O641" s="2"/>
      <c r="P641" s="2"/>
      <c r="Q641" s="2">
        <f t="shared" si="27"/>
        <v>146</v>
      </c>
      <c r="S641" s="74" t="str">
        <f>VLOOKUP(T641,'COMP OKT'!$B:$B,1,0)</f>
        <v>1815991-01</v>
      </c>
      <c r="T641" s="102" t="str">
        <f t="shared" si="28"/>
        <v>1815991-01</v>
      </c>
      <c r="U641" s="74">
        <f t="shared" si="29"/>
        <v>146</v>
      </c>
    </row>
    <row r="642" spans="1:21" x14ac:dyDescent="0.35">
      <c r="A642" s="77" t="s">
        <v>977</v>
      </c>
      <c r="B642" s="2"/>
      <c r="C642" s="2"/>
      <c r="D642" s="2"/>
      <c r="E642" s="2"/>
      <c r="F642" s="2"/>
      <c r="G642" s="2"/>
      <c r="H642" s="2"/>
      <c r="I642" s="2"/>
      <c r="J642" s="2">
        <v>180</v>
      </c>
      <c r="K642" s="2"/>
      <c r="L642" s="2"/>
      <c r="M642" s="2"/>
      <c r="N642" s="2"/>
      <c r="O642" s="2">
        <v>1300</v>
      </c>
      <c r="P642" s="2"/>
      <c r="Q642" s="2">
        <f t="shared" si="27"/>
        <v>1480</v>
      </c>
      <c r="S642" s="74" t="str">
        <f>VLOOKUP(T642,'COMP OKT'!$B:$B,1,0)</f>
        <v>1815996-00</v>
      </c>
      <c r="T642" s="102" t="str">
        <f t="shared" si="28"/>
        <v>1815996-00</v>
      </c>
      <c r="U642" s="74">
        <f t="shared" si="29"/>
        <v>1480</v>
      </c>
    </row>
    <row r="643" spans="1:21" x14ac:dyDescent="0.35">
      <c r="A643" s="77" t="s">
        <v>987</v>
      </c>
      <c r="B643" s="2"/>
      <c r="C643" s="2"/>
      <c r="D643" s="2"/>
      <c r="E643" s="2"/>
      <c r="F643" s="2"/>
      <c r="G643" s="2"/>
      <c r="H643" s="2"/>
      <c r="I643" s="2"/>
      <c r="J643" s="2">
        <v>122</v>
      </c>
      <c r="K643" s="2"/>
      <c r="L643" s="2"/>
      <c r="M643" s="2"/>
      <c r="N643" s="2"/>
      <c r="O643" s="2"/>
      <c r="P643" s="2"/>
      <c r="Q643" s="2">
        <f t="shared" ref="Q643:Q706" si="30">SUM(B643:O643)-P643</f>
        <v>122</v>
      </c>
      <c r="S643" s="74" t="str">
        <f>VLOOKUP(T643,'COMP OKT'!$B:$B,1,0)</f>
        <v>1816001-00</v>
      </c>
      <c r="T643" s="102" t="str">
        <f t="shared" ref="T643:T706" si="31">A643</f>
        <v>1816001-00</v>
      </c>
      <c r="U643" s="74">
        <f t="shared" ref="U643:U706" si="32">Q643</f>
        <v>122</v>
      </c>
    </row>
    <row r="644" spans="1:21" x14ac:dyDescent="0.35">
      <c r="A644" s="77" t="s">
        <v>983</v>
      </c>
      <c r="B644" s="2"/>
      <c r="C644" s="2"/>
      <c r="D644" s="2"/>
      <c r="E644" s="2"/>
      <c r="F644" s="2"/>
      <c r="G644" s="2"/>
      <c r="H644" s="2"/>
      <c r="I644" s="2"/>
      <c r="J644" s="2">
        <v>831</v>
      </c>
      <c r="K644" s="2"/>
      <c r="L644" s="2"/>
      <c r="M644" s="2"/>
      <c r="N644" s="2"/>
      <c r="O644" s="2">
        <v>900</v>
      </c>
      <c r="P644" s="2"/>
      <c r="Q644" s="2">
        <f t="shared" si="30"/>
        <v>1731</v>
      </c>
      <c r="S644" s="74" t="str">
        <f>VLOOKUP(T644,'COMP OKT'!$B:$B,1,0)</f>
        <v>1816006-00</v>
      </c>
      <c r="T644" s="102" t="str">
        <f t="shared" si="31"/>
        <v>1816006-00</v>
      </c>
      <c r="U644" s="74">
        <f t="shared" si="32"/>
        <v>1731</v>
      </c>
    </row>
    <row r="645" spans="1:21" x14ac:dyDescent="0.35">
      <c r="A645" s="77" t="s">
        <v>992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>
        <v>344</v>
      </c>
      <c r="P645" s="2"/>
      <c r="Q645" s="2">
        <f t="shared" si="30"/>
        <v>344</v>
      </c>
      <c r="S645" s="74" t="str">
        <f>VLOOKUP(T645,'COMP OKT'!$B:$B,1,0)</f>
        <v>1816014-00</v>
      </c>
      <c r="T645" s="102" t="str">
        <f t="shared" si="31"/>
        <v>1816014-00</v>
      </c>
      <c r="U645" s="74">
        <f t="shared" si="32"/>
        <v>344</v>
      </c>
    </row>
    <row r="646" spans="1:21" x14ac:dyDescent="0.35">
      <c r="A646" s="77" t="s">
        <v>993</v>
      </c>
      <c r="B646" s="2"/>
      <c r="C646" s="2"/>
      <c r="D646" s="2"/>
      <c r="E646" s="2"/>
      <c r="F646" s="2"/>
      <c r="G646" s="2"/>
      <c r="H646" s="2"/>
      <c r="I646" s="2"/>
      <c r="J646" s="2">
        <v>464</v>
      </c>
      <c r="K646" s="2"/>
      <c r="L646" s="2"/>
      <c r="M646" s="2"/>
      <c r="N646" s="2"/>
      <c r="O646" s="2"/>
      <c r="P646" s="2"/>
      <c r="Q646" s="2">
        <f t="shared" si="30"/>
        <v>464</v>
      </c>
      <c r="S646" s="74" t="str">
        <f>VLOOKUP(T646,'COMP OKT'!$B:$B,1,0)</f>
        <v>1816027-00</v>
      </c>
      <c r="T646" s="102" t="str">
        <f t="shared" si="31"/>
        <v>1816027-00</v>
      </c>
      <c r="U646" s="74">
        <f t="shared" si="32"/>
        <v>464</v>
      </c>
    </row>
    <row r="647" spans="1:21" x14ac:dyDescent="0.35">
      <c r="A647" s="77" t="s">
        <v>7951</v>
      </c>
      <c r="B647" s="2"/>
      <c r="C647" s="2"/>
      <c r="D647" s="2"/>
      <c r="E647" s="2"/>
      <c r="F647" s="2"/>
      <c r="G647" s="2"/>
      <c r="H647" s="2"/>
      <c r="I647" s="2"/>
      <c r="J647" s="2">
        <v>1283</v>
      </c>
      <c r="K647" s="2"/>
      <c r="L647" s="2"/>
      <c r="M647" s="2"/>
      <c r="N647" s="2"/>
      <c r="O647" s="2">
        <v>600</v>
      </c>
      <c r="P647" s="2"/>
      <c r="Q647" s="2">
        <f t="shared" si="30"/>
        <v>1883</v>
      </c>
      <c r="S647" s="74" t="str">
        <f>VLOOKUP(T647,'COMP OKT'!$B:$B,1,0)</f>
        <v>1816033-01</v>
      </c>
      <c r="T647" s="102" t="str">
        <f t="shared" si="31"/>
        <v>1816033-01</v>
      </c>
      <c r="U647" s="74">
        <f t="shared" si="32"/>
        <v>1883</v>
      </c>
    </row>
    <row r="648" spans="1:21" x14ac:dyDescent="0.35">
      <c r="A648" s="77" t="s">
        <v>6445</v>
      </c>
      <c r="B648" s="2"/>
      <c r="C648" s="2"/>
      <c r="D648" s="2"/>
      <c r="E648" s="2"/>
      <c r="F648" s="2"/>
      <c r="G648" s="2"/>
      <c r="H648" s="2"/>
      <c r="I648" s="2"/>
      <c r="J648" s="2">
        <v>2096</v>
      </c>
      <c r="K648" s="2"/>
      <c r="L648" s="2"/>
      <c r="M648" s="2"/>
      <c r="N648" s="2"/>
      <c r="O648" s="2"/>
      <c r="P648" s="2"/>
      <c r="Q648" s="2">
        <f t="shared" si="30"/>
        <v>2096</v>
      </c>
      <c r="S648" s="74" t="str">
        <f>VLOOKUP(T648,'COMP OKT'!$B:$B,1,0)</f>
        <v>1816055-00</v>
      </c>
      <c r="T648" s="102" t="str">
        <f t="shared" si="31"/>
        <v>1816055-00</v>
      </c>
      <c r="U648" s="74">
        <f t="shared" si="32"/>
        <v>2096</v>
      </c>
    </row>
    <row r="649" spans="1:21" x14ac:dyDescent="0.35">
      <c r="A649" s="77" t="s">
        <v>975</v>
      </c>
      <c r="B649" s="2"/>
      <c r="C649" s="2"/>
      <c r="D649" s="2"/>
      <c r="E649" s="2"/>
      <c r="F649" s="2"/>
      <c r="G649" s="2"/>
      <c r="H649" s="2"/>
      <c r="I649" s="2"/>
      <c r="J649" s="2">
        <v>1682</v>
      </c>
      <c r="K649" s="2"/>
      <c r="L649" s="2"/>
      <c r="M649" s="2"/>
      <c r="N649" s="2"/>
      <c r="O649" s="2"/>
      <c r="P649" s="2"/>
      <c r="Q649" s="2">
        <f t="shared" si="30"/>
        <v>1682</v>
      </c>
      <c r="S649" s="74" t="str">
        <f>VLOOKUP(T649,'COMP OKT'!$B:$B,1,0)</f>
        <v>1816066-00</v>
      </c>
      <c r="T649" s="102" t="str">
        <f t="shared" si="31"/>
        <v>1816066-00</v>
      </c>
      <c r="U649" s="74">
        <f t="shared" si="32"/>
        <v>1682</v>
      </c>
    </row>
    <row r="650" spans="1:21" x14ac:dyDescent="0.35">
      <c r="A650" s="77" t="s">
        <v>7184</v>
      </c>
      <c r="B650" s="2">
        <v>489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>
        <f t="shared" si="30"/>
        <v>489</v>
      </c>
      <c r="S650" s="74" t="str">
        <f>VLOOKUP(T650,'COMP OKT'!$B:$B,1,0)</f>
        <v>1816073-01</v>
      </c>
      <c r="T650" s="102" t="str">
        <f t="shared" si="31"/>
        <v>1816073-01</v>
      </c>
      <c r="U650" s="74">
        <f t="shared" si="32"/>
        <v>489</v>
      </c>
    </row>
    <row r="651" spans="1:21" x14ac:dyDescent="0.35">
      <c r="A651" s="77" t="s">
        <v>972</v>
      </c>
      <c r="B651" s="2"/>
      <c r="C651" s="2"/>
      <c r="D651" s="2"/>
      <c r="E651" s="2"/>
      <c r="F651" s="2"/>
      <c r="G651" s="2"/>
      <c r="H651" s="2"/>
      <c r="I651" s="2"/>
      <c r="J651" s="2">
        <v>777</v>
      </c>
      <c r="K651" s="2"/>
      <c r="L651" s="2"/>
      <c r="M651" s="2"/>
      <c r="N651" s="2"/>
      <c r="O651" s="2">
        <v>70</v>
      </c>
      <c r="P651" s="2"/>
      <c r="Q651" s="2">
        <f t="shared" si="30"/>
        <v>847</v>
      </c>
      <c r="S651" s="74" t="str">
        <f>VLOOKUP(T651,'COMP OKT'!$B:$B,1,0)</f>
        <v>1816097-00</v>
      </c>
      <c r="T651" s="102" t="str">
        <f t="shared" si="31"/>
        <v>1816097-00</v>
      </c>
      <c r="U651" s="74">
        <f t="shared" si="32"/>
        <v>847</v>
      </c>
    </row>
    <row r="652" spans="1:21" x14ac:dyDescent="0.35">
      <c r="A652" s="77" t="s">
        <v>7960</v>
      </c>
      <c r="B652" s="2"/>
      <c r="C652" s="2"/>
      <c r="D652" s="2"/>
      <c r="E652" s="2"/>
      <c r="F652" s="2"/>
      <c r="G652" s="2"/>
      <c r="H652" s="2"/>
      <c r="I652" s="2"/>
      <c r="J652" s="2">
        <v>22</v>
      </c>
      <c r="K652" s="2"/>
      <c r="L652" s="2"/>
      <c r="M652" s="2"/>
      <c r="N652" s="2"/>
      <c r="O652" s="2"/>
      <c r="P652" s="2"/>
      <c r="Q652" s="2">
        <f t="shared" si="30"/>
        <v>22</v>
      </c>
      <c r="S652" s="74" t="str">
        <f>VLOOKUP(T652,'COMP OKT'!$B:$B,1,0)</f>
        <v>1816104-01</v>
      </c>
      <c r="T652" s="102" t="str">
        <f t="shared" si="31"/>
        <v>1816104-01</v>
      </c>
      <c r="U652" s="74">
        <f t="shared" si="32"/>
        <v>22</v>
      </c>
    </row>
    <row r="653" spans="1:21" x14ac:dyDescent="0.35">
      <c r="A653" s="77" t="s">
        <v>6432</v>
      </c>
      <c r="B653" s="2"/>
      <c r="C653" s="2"/>
      <c r="D653" s="2"/>
      <c r="E653" s="2"/>
      <c r="F653" s="2"/>
      <c r="G653" s="2"/>
      <c r="H653" s="2"/>
      <c r="I653" s="2"/>
      <c r="J653" s="2">
        <v>89</v>
      </c>
      <c r="K653" s="2"/>
      <c r="L653" s="2"/>
      <c r="M653" s="2"/>
      <c r="N653" s="2"/>
      <c r="O653" s="2">
        <v>1700</v>
      </c>
      <c r="P653" s="2"/>
      <c r="Q653" s="2">
        <f t="shared" si="30"/>
        <v>1789</v>
      </c>
      <c r="S653" s="74" t="str">
        <f>VLOOKUP(T653,'COMP OKT'!$B:$B,1,0)</f>
        <v>1816122-00</v>
      </c>
      <c r="T653" s="102" t="str">
        <f t="shared" si="31"/>
        <v>1816122-00</v>
      </c>
      <c r="U653" s="74">
        <f t="shared" si="32"/>
        <v>1789</v>
      </c>
    </row>
    <row r="654" spans="1:21" x14ac:dyDescent="0.35">
      <c r="A654" s="77" t="s">
        <v>7970</v>
      </c>
      <c r="B654" s="2"/>
      <c r="C654" s="2"/>
      <c r="D654" s="2"/>
      <c r="E654" s="2"/>
      <c r="F654" s="2"/>
      <c r="G654" s="2"/>
      <c r="H654" s="2"/>
      <c r="I654" s="2"/>
      <c r="J654" s="2">
        <v>154</v>
      </c>
      <c r="K654" s="2"/>
      <c r="L654" s="2"/>
      <c r="M654" s="2"/>
      <c r="N654" s="2"/>
      <c r="O654" s="2"/>
      <c r="P654" s="2"/>
      <c r="Q654" s="2">
        <f t="shared" si="30"/>
        <v>154</v>
      </c>
      <c r="S654" s="74" t="str">
        <f>VLOOKUP(T654,'COMP OKT'!$B:$B,1,0)</f>
        <v>1816123-01</v>
      </c>
      <c r="T654" s="102" t="str">
        <f t="shared" si="31"/>
        <v>1816123-01</v>
      </c>
      <c r="U654" s="74">
        <f t="shared" si="32"/>
        <v>154</v>
      </c>
    </row>
    <row r="655" spans="1:21" x14ac:dyDescent="0.35">
      <c r="A655" s="77" t="s">
        <v>994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>
        <v>800</v>
      </c>
      <c r="P655" s="2"/>
      <c r="Q655" s="2">
        <f t="shared" si="30"/>
        <v>800</v>
      </c>
      <c r="S655" s="74" t="str">
        <f>VLOOKUP(T655,'COMP OKT'!$B:$B,1,0)</f>
        <v>1816139-00</v>
      </c>
      <c r="T655" s="102" t="str">
        <f t="shared" si="31"/>
        <v>1816139-00</v>
      </c>
      <c r="U655" s="74">
        <f t="shared" si="32"/>
        <v>800</v>
      </c>
    </row>
    <row r="656" spans="1:21" x14ac:dyDescent="0.35">
      <c r="A656" s="77" t="s">
        <v>973</v>
      </c>
      <c r="B656" s="2"/>
      <c r="C656" s="2"/>
      <c r="D656" s="2"/>
      <c r="E656" s="2"/>
      <c r="F656" s="2"/>
      <c r="G656" s="2"/>
      <c r="H656" s="2"/>
      <c r="I656" s="2"/>
      <c r="J656" s="2">
        <v>979</v>
      </c>
      <c r="K656" s="2"/>
      <c r="L656" s="2"/>
      <c r="M656" s="2"/>
      <c r="N656" s="2"/>
      <c r="O656" s="2"/>
      <c r="P656" s="2"/>
      <c r="Q656" s="2">
        <f t="shared" si="30"/>
        <v>979</v>
      </c>
      <c r="S656" s="74" t="str">
        <f>VLOOKUP(T656,'COMP OKT'!$B:$B,1,0)</f>
        <v>1818318-00</v>
      </c>
      <c r="T656" s="102" t="str">
        <f t="shared" si="31"/>
        <v>1818318-00</v>
      </c>
      <c r="U656" s="74">
        <f t="shared" si="32"/>
        <v>979</v>
      </c>
    </row>
    <row r="657" spans="1:21" x14ac:dyDescent="0.35">
      <c r="A657" s="77" t="s">
        <v>6446</v>
      </c>
      <c r="B657" s="2"/>
      <c r="C657" s="2"/>
      <c r="D657" s="2"/>
      <c r="E657" s="2"/>
      <c r="F657" s="2"/>
      <c r="G657" s="2"/>
      <c r="H657" s="2"/>
      <c r="I657" s="2"/>
      <c r="J657" s="2">
        <v>182</v>
      </c>
      <c r="K657" s="2"/>
      <c r="L657" s="2"/>
      <c r="M657" s="2"/>
      <c r="N657" s="2"/>
      <c r="O657" s="2"/>
      <c r="P657" s="2"/>
      <c r="Q657" s="2">
        <f t="shared" si="30"/>
        <v>182</v>
      </c>
      <c r="S657" s="74" t="str">
        <f>VLOOKUP(T657,'COMP OKT'!$B:$B,1,0)</f>
        <v>1818350-00</v>
      </c>
      <c r="T657" s="102" t="str">
        <f t="shared" si="31"/>
        <v>1818350-00</v>
      </c>
      <c r="U657" s="74">
        <f t="shared" si="32"/>
        <v>182</v>
      </c>
    </row>
    <row r="658" spans="1:21" x14ac:dyDescent="0.35">
      <c r="A658" s="77" t="s">
        <v>974</v>
      </c>
      <c r="B658" s="2"/>
      <c r="C658" s="2"/>
      <c r="D658" s="2"/>
      <c r="E658" s="2"/>
      <c r="F658" s="2"/>
      <c r="G658" s="2"/>
      <c r="H658" s="2"/>
      <c r="I658" s="2"/>
      <c r="J658" s="2">
        <v>1397</v>
      </c>
      <c r="K658" s="2"/>
      <c r="L658" s="2"/>
      <c r="M658" s="2"/>
      <c r="N658" s="2"/>
      <c r="O658" s="2"/>
      <c r="P658" s="2"/>
      <c r="Q658" s="2">
        <f t="shared" si="30"/>
        <v>1397</v>
      </c>
      <c r="S658" s="74" t="str">
        <f>VLOOKUP(T658,'COMP OKT'!$B:$B,1,0)</f>
        <v>1818354-00</v>
      </c>
      <c r="T658" s="102" t="str">
        <f t="shared" si="31"/>
        <v>1818354-00</v>
      </c>
      <c r="U658" s="74">
        <f t="shared" si="32"/>
        <v>1397</v>
      </c>
    </row>
    <row r="659" spans="1:21" x14ac:dyDescent="0.35">
      <c r="A659" s="77" t="s">
        <v>985</v>
      </c>
      <c r="B659" s="2"/>
      <c r="C659" s="2"/>
      <c r="D659" s="2"/>
      <c r="E659" s="2"/>
      <c r="F659" s="2"/>
      <c r="G659" s="2"/>
      <c r="H659" s="2"/>
      <c r="I659" s="2"/>
      <c r="J659" s="2">
        <v>1297</v>
      </c>
      <c r="K659" s="2"/>
      <c r="L659" s="2"/>
      <c r="M659" s="2"/>
      <c r="N659" s="2"/>
      <c r="O659" s="2">
        <v>4005</v>
      </c>
      <c r="P659" s="2"/>
      <c r="Q659" s="2">
        <f t="shared" si="30"/>
        <v>5302</v>
      </c>
      <c r="S659" s="74" t="str">
        <f>VLOOKUP(T659,'COMP OKT'!$B:$B,1,0)</f>
        <v>1818355-00</v>
      </c>
      <c r="T659" s="102" t="str">
        <f t="shared" si="31"/>
        <v>1818355-00</v>
      </c>
      <c r="U659" s="74">
        <f t="shared" si="32"/>
        <v>5302</v>
      </c>
    </row>
    <row r="660" spans="1:21" x14ac:dyDescent="0.35">
      <c r="A660" s="77" t="s">
        <v>986</v>
      </c>
      <c r="B660" s="2"/>
      <c r="C660" s="2"/>
      <c r="D660" s="2"/>
      <c r="E660" s="2"/>
      <c r="F660" s="2"/>
      <c r="G660" s="2"/>
      <c r="H660" s="2"/>
      <c r="I660" s="2"/>
      <c r="J660" s="2">
        <v>404</v>
      </c>
      <c r="K660" s="2"/>
      <c r="L660" s="2"/>
      <c r="M660" s="2"/>
      <c r="N660" s="2"/>
      <c r="O660" s="2">
        <v>3</v>
      </c>
      <c r="P660" s="2"/>
      <c r="Q660" s="2">
        <f t="shared" si="30"/>
        <v>407</v>
      </c>
      <c r="S660" s="74" t="str">
        <f>VLOOKUP(T660,'COMP OKT'!$B:$B,1,0)</f>
        <v>1818357-00</v>
      </c>
      <c r="T660" s="102" t="str">
        <f t="shared" si="31"/>
        <v>1818357-00</v>
      </c>
      <c r="U660" s="74">
        <f t="shared" si="32"/>
        <v>407</v>
      </c>
    </row>
    <row r="661" spans="1:21" x14ac:dyDescent="0.35">
      <c r="A661" s="77" t="s">
        <v>978</v>
      </c>
      <c r="B661" s="2"/>
      <c r="C661" s="2"/>
      <c r="D661" s="2"/>
      <c r="E661" s="2"/>
      <c r="F661" s="2"/>
      <c r="G661" s="2"/>
      <c r="H661" s="2"/>
      <c r="I661" s="2"/>
      <c r="J661" s="2">
        <v>2275</v>
      </c>
      <c r="K661" s="2"/>
      <c r="L661" s="2"/>
      <c r="M661" s="2"/>
      <c r="N661" s="2"/>
      <c r="O661" s="2"/>
      <c r="P661" s="2"/>
      <c r="Q661" s="2">
        <f t="shared" si="30"/>
        <v>2275</v>
      </c>
      <c r="S661" s="74" t="str">
        <f>VLOOKUP(T661,'COMP OKT'!$B:$B,1,0)</f>
        <v>1818375-00</v>
      </c>
      <c r="T661" s="102" t="str">
        <f t="shared" si="31"/>
        <v>1818375-00</v>
      </c>
      <c r="U661" s="74">
        <f t="shared" si="32"/>
        <v>2275</v>
      </c>
    </row>
    <row r="662" spans="1:21" x14ac:dyDescent="0.35">
      <c r="A662" s="77" t="s">
        <v>6449</v>
      </c>
      <c r="B662" s="2"/>
      <c r="C662" s="2"/>
      <c r="D662" s="2"/>
      <c r="E662" s="2"/>
      <c r="F662" s="2"/>
      <c r="G662" s="2"/>
      <c r="H662" s="2"/>
      <c r="I662" s="2"/>
      <c r="J662" s="2">
        <v>335</v>
      </c>
      <c r="K662" s="2"/>
      <c r="L662" s="2"/>
      <c r="M662" s="2"/>
      <c r="N662" s="2"/>
      <c r="O662" s="2">
        <v>800</v>
      </c>
      <c r="P662" s="2"/>
      <c r="Q662" s="2">
        <f t="shared" si="30"/>
        <v>1135</v>
      </c>
      <c r="S662" s="74" t="str">
        <f>VLOOKUP(T662,'COMP OKT'!$B:$B,1,0)</f>
        <v>1818385-00</v>
      </c>
      <c r="T662" s="102" t="str">
        <f t="shared" si="31"/>
        <v>1818385-00</v>
      </c>
      <c r="U662" s="74">
        <f t="shared" si="32"/>
        <v>1135</v>
      </c>
    </row>
    <row r="663" spans="1:21" x14ac:dyDescent="0.35">
      <c r="A663" s="77" t="s">
        <v>970</v>
      </c>
      <c r="B663" s="2"/>
      <c r="C663" s="2"/>
      <c r="D663" s="2"/>
      <c r="E663" s="2"/>
      <c r="F663" s="2"/>
      <c r="G663" s="2"/>
      <c r="H663" s="2"/>
      <c r="I663" s="2"/>
      <c r="J663" s="2">
        <v>1578</v>
      </c>
      <c r="K663" s="2"/>
      <c r="L663" s="2"/>
      <c r="M663" s="2"/>
      <c r="N663" s="2"/>
      <c r="O663" s="2"/>
      <c r="P663" s="2"/>
      <c r="Q663" s="2">
        <f t="shared" si="30"/>
        <v>1578</v>
      </c>
      <c r="S663" s="74" t="str">
        <f>VLOOKUP(T663,'COMP OKT'!$B:$B,1,0)</f>
        <v>1818398-00</v>
      </c>
      <c r="T663" s="102" t="str">
        <f t="shared" si="31"/>
        <v>1818398-00</v>
      </c>
      <c r="U663" s="74">
        <f t="shared" si="32"/>
        <v>1578</v>
      </c>
    </row>
    <row r="664" spans="1:21" x14ac:dyDescent="0.35">
      <c r="A664" s="77" t="s">
        <v>919</v>
      </c>
      <c r="B664" s="2"/>
      <c r="C664" s="2"/>
      <c r="D664" s="2"/>
      <c r="E664" s="2"/>
      <c r="F664" s="2"/>
      <c r="G664" s="2"/>
      <c r="H664" s="2"/>
      <c r="I664" s="2"/>
      <c r="J664" s="2">
        <v>1507</v>
      </c>
      <c r="K664" s="2"/>
      <c r="L664" s="2"/>
      <c r="M664" s="2"/>
      <c r="N664" s="2"/>
      <c r="O664" s="2"/>
      <c r="P664" s="2"/>
      <c r="Q664" s="2">
        <f t="shared" si="30"/>
        <v>1507</v>
      </c>
      <c r="S664" s="74" t="str">
        <f>VLOOKUP(T664,'COMP OKT'!$B:$B,1,0)</f>
        <v>1820650-00</v>
      </c>
      <c r="T664" s="102" t="str">
        <f t="shared" si="31"/>
        <v>1820650-00</v>
      </c>
      <c r="U664" s="74">
        <f t="shared" si="32"/>
        <v>1507</v>
      </c>
    </row>
    <row r="665" spans="1:21" x14ac:dyDescent="0.35">
      <c r="A665" s="77" t="s">
        <v>962</v>
      </c>
      <c r="B665" s="2"/>
      <c r="C665" s="2"/>
      <c r="D665" s="2"/>
      <c r="E665" s="2"/>
      <c r="F665" s="2"/>
      <c r="G665" s="2"/>
      <c r="H665" s="2"/>
      <c r="I665" s="2"/>
      <c r="J665" s="2">
        <v>204</v>
      </c>
      <c r="K665" s="2"/>
      <c r="L665" s="2"/>
      <c r="M665" s="2"/>
      <c r="N665" s="2"/>
      <c r="O665" s="2">
        <v>1000</v>
      </c>
      <c r="P665" s="2"/>
      <c r="Q665" s="2">
        <f t="shared" si="30"/>
        <v>1204</v>
      </c>
      <c r="S665" s="74" t="str">
        <f>VLOOKUP(T665,'COMP OKT'!$B:$B,1,0)</f>
        <v>1821015-00</v>
      </c>
      <c r="T665" s="102" t="str">
        <f t="shared" si="31"/>
        <v>1821015-00</v>
      </c>
      <c r="U665" s="74">
        <f t="shared" si="32"/>
        <v>1204</v>
      </c>
    </row>
    <row r="666" spans="1:21" x14ac:dyDescent="0.35">
      <c r="A666" s="77" t="s">
        <v>6436</v>
      </c>
      <c r="B666" s="2"/>
      <c r="C666" s="2"/>
      <c r="D666" s="2"/>
      <c r="E666" s="2"/>
      <c r="F666" s="2"/>
      <c r="G666" s="2"/>
      <c r="H666" s="2"/>
      <c r="I666" s="2"/>
      <c r="J666" s="2">
        <v>16</v>
      </c>
      <c r="K666" s="2"/>
      <c r="L666" s="2"/>
      <c r="M666" s="2"/>
      <c r="N666" s="2"/>
      <c r="O666" s="2"/>
      <c r="P666" s="2"/>
      <c r="Q666" s="2">
        <f t="shared" si="30"/>
        <v>16</v>
      </c>
      <c r="S666" s="74" t="str">
        <f>VLOOKUP(T666,'COMP OKT'!$B:$B,1,0)</f>
        <v>1821294-00</v>
      </c>
      <c r="T666" s="102" t="str">
        <f t="shared" si="31"/>
        <v>1821294-00</v>
      </c>
      <c r="U666" s="74">
        <f t="shared" si="32"/>
        <v>16</v>
      </c>
    </row>
    <row r="667" spans="1:21" x14ac:dyDescent="0.35">
      <c r="A667" s="77" t="s">
        <v>920</v>
      </c>
      <c r="B667" s="2"/>
      <c r="C667" s="2"/>
      <c r="D667" s="2"/>
      <c r="E667" s="2"/>
      <c r="F667" s="2"/>
      <c r="G667" s="2"/>
      <c r="H667" s="2"/>
      <c r="I667" s="2"/>
      <c r="J667" s="2">
        <v>264</v>
      </c>
      <c r="K667" s="2"/>
      <c r="L667" s="2"/>
      <c r="M667" s="2"/>
      <c r="N667" s="2"/>
      <c r="O667" s="2">
        <v>6</v>
      </c>
      <c r="P667" s="2"/>
      <c r="Q667" s="2">
        <f t="shared" si="30"/>
        <v>270</v>
      </c>
      <c r="S667" s="74" t="str">
        <f>VLOOKUP(T667,'COMP OKT'!$B:$B,1,0)</f>
        <v>1821370-00</v>
      </c>
      <c r="T667" s="102" t="str">
        <f t="shared" si="31"/>
        <v>1821370-00</v>
      </c>
      <c r="U667" s="74">
        <f t="shared" si="32"/>
        <v>270</v>
      </c>
    </row>
    <row r="668" spans="1:21" x14ac:dyDescent="0.35">
      <c r="A668" s="77" t="s">
        <v>1011</v>
      </c>
      <c r="B668" s="2"/>
      <c r="C668" s="2"/>
      <c r="D668" s="2"/>
      <c r="E668" s="2"/>
      <c r="F668" s="2"/>
      <c r="G668" s="2"/>
      <c r="H668" s="2"/>
      <c r="I668" s="2"/>
      <c r="J668" s="2">
        <v>31</v>
      </c>
      <c r="K668" s="2"/>
      <c r="L668" s="2"/>
      <c r="M668" s="2"/>
      <c r="N668" s="2"/>
      <c r="O668" s="2">
        <v>200</v>
      </c>
      <c r="P668" s="2"/>
      <c r="Q668" s="2">
        <f t="shared" si="30"/>
        <v>231</v>
      </c>
      <c r="S668" s="74" t="str">
        <f>VLOOKUP(T668,'COMP OKT'!$B:$B,1,0)</f>
        <v>1821712-00</v>
      </c>
      <c r="T668" s="102" t="str">
        <f t="shared" si="31"/>
        <v>1821712-00</v>
      </c>
      <c r="U668" s="74">
        <f t="shared" si="32"/>
        <v>231</v>
      </c>
    </row>
    <row r="669" spans="1:21" x14ac:dyDescent="0.35">
      <c r="A669" s="77" t="s">
        <v>1014</v>
      </c>
      <c r="B669" s="2"/>
      <c r="C669" s="2"/>
      <c r="D669" s="2"/>
      <c r="E669" s="2"/>
      <c r="F669" s="2"/>
      <c r="G669" s="2"/>
      <c r="H669" s="2"/>
      <c r="I669" s="2"/>
      <c r="J669" s="2">
        <v>136</v>
      </c>
      <c r="K669" s="2"/>
      <c r="L669" s="2"/>
      <c r="M669" s="2"/>
      <c r="N669" s="2"/>
      <c r="O669" s="2">
        <v>100</v>
      </c>
      <c r="P669" s="2"/>
      <c r="Q669" s="2">
        <f t="shared" si="30"/>
        <v>236</v>
      </c>
      <c r="S669" s="74" t="str">
        <f>VLOOKUP(T669,'COMP OKT'!$B:$B,1,0)</f>
        <v>1822085-00</v>
      </c>
      <c r="T669" s="102" t="str">
        <f t="shared" si="31"/>
        <v>1822085-00</v>
      </c>
      <c r="U669" s="74">
        <f t="shared" si="32"/>
        <v>236</v>
      </c>
    </row>
    <row r="670" spans="1:21" x14ac:dyDescent="0.35">
      <c r="A670" s="77" t="s">
        <v>7018</v>
      </c>
      <c r="B670" s="2"/>
      <c r="C670" s="2"/>
      <c r="D670" s="2"/>
      <c r="E670" s="2"/>
      <c r="F670" s="2"/>
      <c r="G670" s="2"/>
      <c r="H670" s="2"/>
      <c r="I670" s="2"/>
      <c r="J670" s="2">
        <v>2</v>
      </c>
      <c r="K670" s="2"/>
      <c r="L670" s="2"/>
      <c r="M670" s="2"/>
      <c r="N670" s="2"/>
      <c r="O670" s="2">
        <v>107</v>
      </c>
      <c r="P670" s="2"/>
      <c r="Q670" s="2">
        <f t="shared" si="30"/>
        <v>109</v>
      </c>
      <c r="S670" s="74" t="str">
        <f>VLOOKUP(T670,'COMP OKT'!$B:$B,1,0)</f>
        <v>1822192-01</v>
      </c>
      <c r="T670" s="102" t="str">
        <f t="shared" si="31"/>
        <v>1822192-01</v>
      </c>
      <c r="U670" s="74">
        <f t="shared" si="32"/>
        <v>109</v>
      </c>
    </row>
    <row r="671" spans="1:21" x14ac:dyDescent="0.35">
      <c r="A671" s="77" t="s">
        <v>7031</v>
      </c>
      <c r="B671" s="2"/>
      <c r="C671" s="2"/>
      <c r="D671" s="2"/>
      <c r="E671" s="2"/>
      <c r="F671" s="2"/>
      <c r="G671" s="2"/>
      <c r="H671" s="2"/>
      <c r="I671" s="2"/>
      <c r="J671" s="2">
        <v>193</v>
      </c>
      <c r="K671" s="2"/>
      <c r="L671" s="2"/>
      <c r="M671" s="2"/>
      <c r="N671" s="2"/>
      <c r="O671" s="2"/>
      <c r="P671" s="2"/>
      <c r="Q671" s="2">
        <f t="shared" si="30"/>
        <v>193</v>
      </c>
      <c r="S671" s="74" t="str">
        <f>VLOOKUP(T671,'COMP OKT'!$B:$B,1,0)</f>
        <v>1822194-01</v>
      </c>
      <c r="T671" s="102" t="str">
        <f t="shared" si="31"/>
        <v>1822194-01</v>
      </c>
      <c r="U671" s="74">
        <f t="shared" si="32"/>
        <v>193</v>
      </c>
    </row>
    <row r="672" spans="1:21" x14ac:dyDescent="0.35">
      <c r="A672" s="77" t="s">
        <v>1012</v>
      </c>
      <c r="B672" s="2"/>
      <c r="C672" s="2"/>
      <c r="D672" s="2"/>
      <c r="E672" s="2"/>
      <c r="F672" s="2"/>
      <c r="G672" s="2"/>
      <c r="H672" s="2"/>
      <c r="I672" s="2"/>
      <c r="J672" s="2">
        <v>139</v>
      </c>
      <c r="K672" s="2"/>
      <c r="L672" s="2"/>
      <c r="M672" s="2"/>
      <c r="N672" s="2"/>
      <c r="O672" s="2"/>
      <c r="P672" s="2"/>
      <c r="Q672" s="2">
        <f t="shared" si="30"/>
        <v>139</v>
      </c>
      <c r="S672" s="74" t="str">
        <f>VLOOKUP(T672,'COMP OKT'!$B:$B,1,0)</f>
        <v>1822351-00</v>
      </c>
      <c r="T672" s="102" t="str">
        <f t="shared" si="31"/>
        <v>1822351-00</v>
      </c>
      <c r="U672" s="74">
        <f t="shared" si="32"/>
        <v>139</v>
      </c>
    </row>
    <row r="673" spans="1:21" x14ac:dyDescent="0.35">
      <c r="A673" s="77" t="s">
        <v>6002</v>
      </c>
      <c r="B673" s="2"/>
      <c r="C673" s="2"/>
      <c r="D673" s="2"/>
      <c r="E673" s="2"/>
      <c r="F673" s="2"/>
      <c r="G673" s="2"/>
      <c r="H673" s="2"/>
      <c r="I673" s="2"/>
      <c r="J673" s="2">
        <v>3973</v>
      </c>
      <c r="K673" s="2"/>
      <c r="L673" s="2"/>
      <c r="M673" s="2"/>
      <c r="N673" s="2"/>
      <c r="O673" s="2"/>
      <c r="P673" s="2"/>
      <c r="Q673" s="2">
        <f t="shared" si="30"/>
        <v>3973</v>
      </c>
      <c r="S673" s="74" t="str">
        <f>VLOOKUP(T673,'COMP OKT'!$B:$B,1,0)</f>
        <v>1822646-00</v>
      </c>
      <c r="T673" s="102" t="str">
        <f t="shared" si="31"/>
        <v>1822646-00</v>
      </c>
      <c r="U673" s="74">
        <f t="shared" si="32"/>
        <v>3973</v>
      </c>
    </row>
    <row r="674" spans="1:21" x14ac:dyDescent="0.35">
      <c r="A674" s="77" t="s">
        <v>1015</v>
      </c>
      <c r="B674" s="2"/>
      <c r="C674" s="2"/>
      <c r="D674" s="2"/>
      <c r="E674" s="2"/>
      <c r="F674" s="2"/>
      <c r="G674" s="2"/>
      <c r="H674" s="2"/>
      <c r="I674" s="2"/>
      <c r="J674" s="2">
        <v>1334</v>
      </c>
      <c r="K674" s="2"/>
      <c r="L674" s="2"/>
      <c r="M674" s="2"/>
      <c r="N674" s="2"/>
      <c r="O674" s="2"/>
      <c r="P674" s="2"/>
      <c r="Q674" s="2">
        <f t="shared" si="30"/>
        <v>1334</v>
      </c>
      <c r="S674" s="74" t="str">
        <f>VLOOKUP(T674,'COMP OKT'!$B:$B,1,0)</f>
        <v>1822995-00</v>
      </c>
      <c r="T674" s="102" t="str">
        <f t="shared" si="31"/>
        <v>1822995-00</v>
      </c>
      <c r="U674" s="74">
        <f t="shared" si="32"/>
        <v>1334</v>
      </c>
    </row>
    <row r="675" spans="1:21" x14ac:dyDescent="0.35">
      <c r="A675" s="77" t="s">
        <v>964</v>
      </c>
      <c r="B675" s="2"/>
      <c r="C675" s="2"/>
      <c r="D675" s="2"/>
      <c r="E675" s="2"/>
      <c r="F675" s="2"/>
      <c r="G675" s="2"/>
      <c r="H675" s="2"/>
      <c r="I675" s="2"/>
      <c r="J675" s="2">
        <v>3700</v>
      </c>
      <c r="K675" s="2"/>
      <c r="L675" s="2"/>
      <c r="M675" s="2"/>
      <c r="N675" s="2"/>
      <c r="O675" s="2">
        <v>2000</v>
      </c>
      <c r="P675" s="2"/>
      <c r="Q675" s="2">
        <f t="shared" si="30"/>
        <v>5700</v>
      </c>
      <c r="S675" s="74" t="str">
        <f>VLOOKUP(T675,'COMP OKT'!$B:$B,1,0)</f>
        <v>1826645-00</v>
      </c>
      <c r="T675" s="102" t="str">
        <f t="shared" si="31"/>
        <v>1826645-00</v>
      </c>
      <c r="U675" s="74">
        <f t="shared" si="32"/>
        <v>5700</v>
      </c>
    </row>
    <row r="676" spans="1:21" x14ac:dyDescent="0.35">
      <c r="A676" s="77" t="s">
        <v>1009</v>
      </c>
      <c r="B676" s="2"/>
      <c r="C676" s="2"/>
      <c r="D676" s="2"/>
      <c r="E676" s="2"/>
      <c r="F676" s="2"/>
      <c r="G676" s="2"/>
      <c r="H676" s="2"/>
      <c r="I676" s="2"/>
      <c r="J676" s="2">
        <v>108</v>
      </c>
      <c r="K676" s="2"/>
      <c r="L676" s="2"/>
      <c r="M676" s="2"/>
      <c r="N676" s="2"/>
      <c r="O676" s="2">
        <v>50</v>
      </c>
      <c r="P676" s="2"/>
      <c r="Q676" s="2">
        <f t="shared" si="30"/>
        <v>158</v>
      </c>
      <c r="S676" s="74" t="str">
        <f>VLOOKUP(T676,'COMP OKT'!$B:$B,1,0)</f>
        <v>1827400-00</v>
      </c>
      <c r="T676" s="102" t="str">
        <f t="shared" si="31"/>
        <v>1827400-00</v>
      </c>
      <c r="U676" s="74">
        <f t="shared" si="32"/>
        <v>158</v>
      </c>
    </row>
    <row r="677" spans="1:21" x14ac:dyDescent="0.35">
      <c r="A677" s="77" t="s">
        <v>6435</v>
      </c>
      <c r="B677" s="2"/>
      <c r="C677" s="2"/>
      <c r="D677" s="2"/>
      <c r="E677" s="2"/>
      <c r="F677" s="2"/>
      <c r="G677" s="2"/>
      <c r="H677" s="2"/>
      <c r="I677" s="2"/>
      <c r="J677" s="2">
        <v>2360</v>
      </c>
      <c r="K677" s="2"/>
      <c r="L677" s="2"/>
      <c r="M677" s="2"/>
      <c r="N677" s="2"/>
      <c r="O677" s="2"/>
      <c r="P677" s="2"/>
      <c r="Q677" s="2">
        <f t="shared" si="30"/>
        <v>2360</v>
      </c>
      <c r="S677" s="74" t="str">
        <f>VLOOKUP(T677,'COMP OKT'!$B:$B,1,0)</f>
        <v>1828189-00</v>
      </c>
      <c r="T677" s="102" t="str">
        <f t="shared" si="31"/>
        <v>1828189-00</v>
      </c>
      <c r="U677" s="74">
        <f t="shared" si="32"/>
        <v>2360</v>
      </c>
    </row>
    <row r="678" spans="1:21" x14ac:dyDescent="0.35">
      <c r="A678" s="77" t="s">
        <v>6806</v>
      </c>
      <c r="B678" s="2"/>
      <c r="C678" s="2"/>
      <c r="D678" s="2"/>
      <c r="E678" s="2"/>
      <c r="F678" s="2"/>
      <c r="G678" s="2"/>
      <c r="H678" s="2"/>
      <c r="I678" s="2"/>
      <c r="J678" s="2">
        <v>2741</v>
      </c>
      <c r="K678" s="2"/>
      <c r="L678" s="2"/>
      <c r="M678" s="2"/>
      <c r="N678" s="2"/>
      <c r="O678" s="2"/>
      <c r="P678" s="2"/>
      <c r="Q678" s="2">
        <f t="shared" si="30"/>
        <v>2741</v>
      </c>
      <c r="S678" s="74" t="str">
        <f>VLOOKUP(T678,'COMP OKT'!$B:$B,1,0)</f>
        <v>1830422-00</v>
      </c>
      <c r="T678" s="102" t="str">
        <f t="shared" si="31"/>
        <v>1830422-00</v>
      </c>
      <c r="U678" s="74">
        <f t="shared" si="32"/>
        <v>2741</v>
      </c>
    </row>
    <row r="679" spans="1:21" x14ac:dyDescent="0.35">
      <c r="A679" s="77" t="s">
        <v>6805</v>
      </c>
      <c r="B679" s="2"/>
      <c r="C679" s="2"/>
      <c r="D679" s="2"/>
      <c r="E679" s="2"/>
      <c r="F679" s="2"/>
      <c r="G679" s="2"/>
      <c r="H679" s="2"/>
      <c r="I679" s="2"/>
      <c r="J679" s="2">
        <v>400</v>
      </c>
      <c r="K679" s="2"/>
      <c r="L679" s="2"/>
      <c r="M679" s="2"/>
      <c r="N679" s="2"/>
      <c r="O679" s="2"/>
      <c r="P679" s="2"/>
      <c r="Q679" s="2">
        <f t="shared" si="30"/>
        <v>400</v>
      </c>
      <c r="S679" s="74" t="str">
        <f>VLOOKUP(T679,'COMP OKT'!$B:$B,1,0)</f>
        <v>1830689-00</v>
      </c>
      <c r="T679" s="102" t="str">
        <f t="shared" si="31"/>
        <v>1830689-00</v>
      </c>
      <c r="U679" s="74">
        <f t="shared" si="32"/>
        <v>400</v>
      </c>
    </row>
    <row r="680" spans="1:21" x14ac:dyDescent="0.35">
      <c r="A680" s="77" t="s">
        <v>6931</v>
      </c>
      <c r="B680" s="2"/>
      <c r="C680" s="2"/>
      <c r="D680" s="2"/>
      <c r="E680" s="2"/>
      <c r="F680" s="2"/>
      <c r="G680" s="2"/>
      <c r="H680" s="2"/>
      <c r="I680" s="2"/>
      <c r="J680" s="2">
        <v>4344</v>
      </c>
      <c r="K680" s="2"/>
      <c r="L680" s="2"/>
      <c r="M680" s="2"/>
      <c r="N680" s="2"/>
      <c r="O680" s="2"/>
      <c r="P680" s="2"/>
      <c r="Q680" s="2">
        <f t="shared" si="30"/>
        <v>4344</v>
      </c>
      <c r="S680" s="74" t="str">
        <f>VLOOKUP(T680,'COMP OKT'!$B:$B,1,0)</f>
        <v>1831151-00</v>
      </c>
      <c r="T680" s="102" t="str">
        <f t="shared" si="31"/>
        <v>1831151-00</v>
      </c>
      <c r="U680" s="74">
        <f t="shared" si="32"/>
        <v>4344</v>
      </c>
    </row>
    <row r="681" spans="1:21" x14ac:dyDescent="0.35">
      <c r="A681" s="77" t="s">
        <v>6938</v>
      </c>
      <c r="B681" s="2"/>
      <c r="C681" s="2"/>
      <c r="D681" s="2"/>
      <c r="E681" s="2"/>
      <c r="F681" s="2"/>
      <c r="G681" s="2"/>
      <c r="H681" s="2"/>
      <c r="I681" s="2"/>
      <c r="J681" s="2">
        <v>500</v>
      </c>
      <c r="K681" s="2"/>
      <c r="L681" s="2"/>
      <c r="M681" s="2"/>
      <c r="N681" s="2"/>
      <c r="O681" s="2">
        <v>800</v>
      </c>
      <c r="P681" s="2"/>
      <c r="Q681" s="2">
        <f t="shared" si="30"/>
        <v>1300</v>
      </c>
      <c r="S681" s="74" t="str">
        <f>VLOOKUP(T681,'COMP OKT'!$B:$B,1,0)</f>
        <v>1833950-00</v>
      </c>
      <c r="T681" s="102" t="str">
        <f t="shared" si="31"/>
        <v>1833950-00</v>
      </c>
      <c r="U681" s="74">
        <f t="shared" si="32"/>
        <v>1300</v>
      </c>
    </row>
    <row r="682" spans="1:21" x14ac:dyDescent="0.35">
      <c r="A682" s="77" t="s">
        <v>7035</v>
      </c>
      <c r="B682" s="2"/>
      <c r="C682" s="2"/>
      <c r="D682" s="2"/>
      <c r="E682" s="2"/>
      <c r="F682" s="2"/>
      <c r="G682" s="2"/>
      <c r="H682" s="2"/>
      <c r="I682" s="2"/>
      <c r="J682" s="2">
        <v>74</v>
      </c>
      <c r="K682" s="2"/>
      <c r="L682" s="2"/>
      <c r="M682" s="2"/>
      <c r="N682" s="2">
        <v>13</v>
      </c>
      <c r="O682" s="2">
        <v>1000</v>
      </c>
      <c r="P682" s="2">
        <v>500</v>
      </c>
      <c r="Q682" s="2">
        <f t="shared" si="30"/>
        <v>587</v>
      </c>
      <c r="S682" s="74" t="str">
        <f>VLOOKUP(T682,'COMP OKT'!$B:$B,1,0)</f>
        <v>1836179-00</v>
      </c>
      <c r="T682" s="102" t="str">
        <f t="shared" si="31"/>
        <v>1836179-00</v>
      </c>
      <c r="U682" s="74">
        <f t="shared" si="32"/>
        <v>587</v>
      </c>
    </row>
    <row r="683" spans="1:21" x14ac:dyDescent="0.35">
      <c r="A683" s="77" t="s">
        <v>7044</v>
      </c>
      <c r="B683" s="2"/>
      <c r="C683" s="2">
        <v>920</v>
      </c>
      <c r="D683" s="2"/>
      <c r="E683" s="2"/>
      <c r="F683" s="2"/>
      <c r="G683" s="2">
        <v>140</v>
      </c>
      <c r="H683" s="2"/>
      <c r="I683" s="2"/>
      <c r="J683" s="2">
        <v>2272</v>
      </c>
      <c r="K683" s="2"/>
      <c r="L683" s="2"/>
      <c r="M683" s="2"/>
      <c r="N683" s="2"/>
      <c r="O683" s="2">
        <v>500</v>
      </c>
      <c r="P683" s="2"/>
      <c r="Q683" s="2">
        <f t="shared" si="30"/>
        <v>3832</v>
      </c>
      <c r="S683" s="74" t="str">
        <f>VLOOKUP(T683,'COMP OKT'!$B:$B,1,0)</f>
        <v>1836198-00</v>
      </c>
      <c r="T683" s="102" t="str">
        <f t="shared" si="31"/>
        <v>1836198-00</v>
      </c>
      <c r="U683" s="74">
        <f t="shared" si="32"/>
        <v>3832</v>
      </c>
    </row>
    <row r="684" spans="1:21" x14ac:dyDescent="0.35">
      <c r="A684" s="77" t="s">
        <v>7162</v>
      </c>
      <c r="B684" s="2"/>
      <c r="C684" s="2"/>
      <c r="D684" s="2"/>
      <c r="E684" s="2"/>
      <c r="F684" s="2"/>
      <c r="G684" s="2"/>
      <c r="H684" s="2"/>
      <c r="I684" s="2"/>
      <c r="J684" s="2">
        <v>237</v>
      </c>
      <c r="K684" s="2"/>
      <c r="L684" s="2"/>
      <c r="M684" s="2"/>
      <c r="N684" s="2"/>
      <c r="O684" s="2"/>
      <c r="P684" s="2"/>
      <c r="Q684" s="2">
        <f t="shared" si="30"/>
        <v>237</v>
      </c>
      <c r="S684" s="74" t="str">
        <f>VLOOKUP(T684,'COMP OKT'!$B:$B,1,0)</f>
        <v>1836565-00</v>
      </c>
      <c r="T684" s="102" t="str">
        <f t="shared" si="31"/>
        <v>1836565-00</v>
      </c>
      <c r="U684" s="74">
        <f t="shared" si="32"/>
        <v>237</v>
      </c>
    </row>
    <row r="685" spans="1:21" x14ac:dyDescent="0.35">
      <c r="A685" s="77" t="s">
        <v>7199</v>
      </c>
      <c r="B685" s="2"/>
      <c r="C685" s="2"/>
      <c r="D685" s="2"/>
      <c r="E685" s="2"/>
      <c r="F685" s="2"/>
      <c r="G685" s="2"/>
      <c r="H685" s="2"/>
      <c r="I685" s="2"/>
      <c r="J685" s="2">
        <v>5400</v>
      </c>
      <c r="K685" s="2"/>
      <c r="L685" s="2"/>
      <c r="M685" s="2"/>
      <c r="N685" s="2"/>
      <c r="O685" s="2">
        <v>1000</v>
      </c>
      <c r="P685" s="2"/>
      <c r="Q685" s="2">
        <f t="shared" si="30"/>
        <v>6400</v>
      </c>
      <c r="S685" s="74" t="str">
        <f>VLOOKUP(T685,'COMP OKT'!$B:$B,1,0)</f>
        <v>1839363-00</v>
      </c>
      <c r="T685" s="102" t="str">
        <f t="shared" si="31"/>
        <v>1839363-00</v>
      </c>
      <c r="U685" s="74">
        <f t="shared" si="32"/>
        <v>6400</v>
      </c>
    </row>
    <row r="686" spans="1:21" x14ac:dyDescent="0.35">
      <c r="A686" s="77" t="s">
        <v>7710</v>
      </c>
      <c r="B686" s="2"/>
      <c r="C686" s="2"/>
      <c r="D686" s="2"/>
      <c r="E686" s="2"/>
      <c r="F686" s="2"/>
      <c r="G686" s="2"/>
      <c r="H686" s="2"/>
      <c r="I686" s="2">
        <v>410</v>
      </c>
      <c r="J686" s="2">
        <v>258</v>
      </c>
      <c r="K686" s="2">
        <v>300</v>
      </c>
      <c r="L686" s="2"/>
      <c r="M686" s="2"/>
      <c r="N686" s="2"/>
      <c r="O686" s="2"/>
      <c r="P686" s="2"/>
      <c r="Q686" s="2">
        <f t="shared" si="30"/>
        <v>968</v>
      </c>
      <c r="S686" s="74" t="str">
        <f>VLOOKUP(T686,'COMP OKT'!$B:$B,1,0)</f>
        <v>1840181-01</v>
      </c>
      <c r="T686" s="102" t="str">
        <f t="shared" si="31"/>
        <v>1840181-01</v>
      </c>
      <c r="U686" s="74">
        <f t="shared" si="32"/>
        <v>968</v>
      </c>
    </row>
    <row r="687" spans="1:21" x14ac:dyDescent="0.35">
      <c r="A687" s="77" t="s">
        <v>7270</v>
      </c>
      <c r="B687" s="2"/>
      <c r="C687" s="2"/>
      <c r="D687" s="2"/>
      <c r="E687" s="2"/>
      <c r="F687" s="2"/>
      <c r="G687" s="2"/>
      <c r="H687" s="2"/>
      <c r="I687" s="2">
        <v>1440</v>
      </c>
      <c r="J687" s="2">
        <v>1628</v>
      </c>
      <c r="K687" s="2"/>
      <c r="L687" s="2"/>
      <c r="M687" s="2"/>
      <c r="N687" s="2"/>
      <c r="O687" s="2">
        <v>100</v>
      </c>
      <c r="P687" s="2"/>
      <c r="Q687" s="2">
        <f t="shared" si="30"/>
        <v>3168</v>
      </c>
      <c r="S687" s="74" t="str">
        <f>VLOOKUP(T687,'COMP OKT'!$B:$B,1,0)</f>
        <v>1840183-00</v>
      </c>
      <c r="T687" s="102" t="str">
        <f t="shared" si="31"/>
        <v>1840183-00</v>
      </c>
      <c r="U687" s="74">
        <f t="shared" si="32"/>
        <v>3168</v>
      </c>
    </row>
    <row r="688" spans="1:21" x14ac:dyDescent="0.35">
      <c r="A688" s="77" t="s">
        <v>7705</v>
      </c>
      <c r="B688" s="2"/>
      <c r="C688" s="2"/>
      <c r="D688" s="2"/>
      <c r="E688" s="2"/>
      <c r="F688" s="2"/>
      <c r="G688" s="2"/>
      <c r="H688" s="2"/>
      <c r="I688" s="2"/>
      <c r="J688" s="2">
        <v>355</v>
      </c>
      <c r="K688" s="2"/>
      <c r="L688" s="2"/>
      <c r="M688" s="2"/>
      <c r="N688" s="2"/>
      <c r="O688" s="2"/>
      <c r="P688" s="2"/>
      <c r="Q688" s="2">
        <f t="shared" si="30"/>
        <v>355</v>
      </c>
      <c r="S688" s="74" t="str">
        <f>VLOOKUP(T688,'COMP OKT'!$B:$B,1,0)</f>
        <v>1840292-01</v>
      </c>
      <c r="T688" s="102" t="str">
        <f t="shared" si="31"/>
        <v>1840292-01</v>
      </c>
      <c r="U688" s="74">
        <f t="shared" si="32"/>
        <v>355</v>
      </c>
    </row>
    <row r="689" spans="1:21" x14ac:dyDescent="0.35">
      <c r="A689" s="77" t="s">
        <v>7706</v>
      </c>
      <c r="B689" s="2"/>
      <c r="C689" s="2"/>
      <c r="D689" s="2"/>
      <c r="E689" s="2"/>
      <c r="F689" s="2"/>
      <c r="G689" s="2"/>
      <c r="H689" s="2"/>
      <c r="I689" s="2"/>
      <c r="J689" s="2">
        <v>1152</v>
      </c>
      <c r="K689" s="2"/>
      <c r="L689" s="2"/>
      <c r="M689" s="2"/>
      <c r="N689" s="2"/>
      <c r="O689" s="2">
        <v>700</v>
      </c>
      <c r="P689" s="2"/>
      <c r="Q689" s="2">
        <f t="shared" si="30"/>
        <v>1852</v>
      </c>
      <c r="S689" s="74" t="str">
        <f>VLOOKUP(T689,'COMP OKT'!$B:$B,1,0)</f>
        <v>1840293-01</v>
      </c>
      <c r="T689" s="102" t="str">
        <f t="shared" si="31"/>
        <v>1840293-01</v>
      </c>
      <c r="U689" s="74">
        <f t="shared" si="32"/>
        <v>1852</v>
      </c>
    </row>
    <row r="690" spans="1:21" x14ac:dyDescent="0.35">
      <c r="A690" s="77" t="s">
        <v>7707</v>
      </c>
      <c r="B690" s="2"/>
      <c r="C690" s="2"/>
      <c r="D690" s="2"/>
      <c r="E690" s="2"/>
      <c r="F690" s="2"/>
      <c r="G690" s="2"/>
      <c r="H690" s="2"/>
      <c r="I690" s="2"/>
      <c r="J690" s="2">
        <v>922</v>
      </c>
      <c r="K690" s="2"/>
      <c r="L690" s="2"/>
      <c r="M690" s="2"/>
      <c r="N690" s="2"/>
      <c r="O690" s="2"/>
      <c r="P690" s="2"/>
      <c r="Q690" s="2">
        <f t="shared" si="30"/>
        <v>922</v>
      </c>
      <c r="S690" s="74" t="str">
        <f>VLOOKUP(T690,'COMP OKT'!$B:$B,1,0)</f>
        <v>1840296-01</v>
      </c>
      <c r="T690" s="102" t="str">
        <f t="shared" si="31"/>
        <v>1840296-01</v>
      </c>
      <c r="U690" s="74">
        <f t="shared" si="32"/>
        <v>922</v>
      </c>
    </row>
    <row r="691" spans="1:21" x14ac:dyDescent="0.35">
      <c r="A691" s="77" t="s">
        <v>7300</v>
      </c>
      <c r="B691" s="2"/>
      <c r="C691" s="2"/>
      <c r="D691" s="2"/>
      <c r="E691" s="2"/>
      <c r="F691" s="2"/>
      <c r="G691" s="2"/>
      <c r="H691" s="2"/>
      <c r="I691" s="2"/>
      <c r="J691" s="2">
        <v>1890</v>
      </c>
      <c r="K691" s="2"/>
      <c r="L691" s="2"/>
      <c r="M691" s="2"/>
      <c r="N691" s="2"/>
      <c r="O691" s="2"/>
      <c r="P691" s="2"/>
      <c r="Q691" s="2">
        <f t="shared" si="30"/>
        <v>1890</v>
      </c>
      <c r="S691" s="74" t="str">
        <f>VLOOKUP(T691,'COMP OKT'!$B:$B,1,0)</f>
        <v>1840306-00</v>
      </c>
      <c r="T691" s="102" t="str">
        <f t="shared" si="31"/>
        <v>1840306-00</v>
      </c>
      <c r="U691" s="74">
        <f t="shared" si="32"/>
        <v>1890</v>
      </c>
    </row>
    <row r="692" spans="1:21" x14ac:dyDescent="0.35">
      <c r="A692" s="77" t="s">
        <v>7980</v>
      </c>
      <c r="B692" s="2"/>
      <c r="C692" s="2"/>
      <c r="D692" s="2"/>
      <c r="E692" s="2"/>
      <c r="F692" s="2"/>
      <c r="G692" s="2"/>
      <c r="H692" s="2"/>
      <c r="I692" s="2"/>
      <c r="J692" s="2">
        <v>223</v>
      </c>
      <c r="K692" s="2"/>
      <c r="L692" s="2"/>
      <c r="M692" s="2"/>
      <c r="N692" s="2"/>
      <c r="O692" s="2"/>
      <c r="P692" s="2"/>
      <c r="Q692" s="2">
        <f t="shared" si="30"/>
        <v>223</v>
      </c>
      <c r="S692" s="74" t="str">
        <f>VLOOKUP(T692,'COMP OKT'!$B:$B,1,0)</f>
        <v>1840307-02</v>
      </c>
      <c r="T692" s="102" t="str">
        <f t="shared" si="31"/>
        <v>1840307-02</v>
      </c>
      <c r="U692" s="74">
        <f t="shared" si="32"/>
        <v>223</v>
      </c>
    </row>
    <row r="693" spans="1:21" x14ac:dyDescent="0.35">
      <c r="A693" s="77" t="s">
        <v>7314</v>
      </c>
      <c r="B693" s="2"/>
      <c r="C693" s="2"/>
      <c r="D693" s="2"/>
      <c r="E693" s="2"/>
      <c r="F693" s="2"/>
      <c r="G693" s="2"/>
      <c r="H693" s="2"/>
      <c r="I693" s="2"/>
      <c r="J693" s="2">
        <v>172</v>
      </c>
      <c r="K693" s="2"/>
      <c r="L693" s="2"/>
      <c r="M693" s="2"/>
      <c r="N693" s="2"/>
      <c r="O693" s="2">
        <v>500</v>
      </c>
      <c r="P693" s="2"/>
      <c r="Q693" s="2">
        <f t="shared" si="30"/>
        <v>672</v>
      </c>
      <c r="S693" s="74" t="str">
        <f>VLOOKUP(T693,'COMP OKT'!$B:$B,1,0)</f>
        <v>1840439-00</v>
      </c>
      <c r="T693" s="102" t="str">
        <f t="shared" si="31"/>
        <v>1840439-00</v>
      </c>
      <c r="U693" s="74">
        <f t="shared" si="32"/>
        <v>672</v>
      </c>
    </row>
    <row r="694" spans="1:21" x14ac:dyDescent="0.35">
      <c r="A694" s="77" t="s">
        <v>7321</v>
      </c>
      <c r="B694" s="2"/>
      <c r="C694" s="2"/>
      <c r="D694" s="2"/>
      <c r="E694" s="2"/>
      <c r="F694" s="2"/>
      <c r="G694" s="2"/>
      <c r="H694" s="2"/>
      <c r="I694" s="2"/>
      <c r="J694" s="2">
        <v>2491</v>
      </c>
      <c r="K694" s="2"/>
      <c r="L694" s="2"/>
      <c r="M694" s="2"/>
      <c r="N694" s="2"/>
      <c r="O694" s="2"/>
      <c r="P694" s="2"/>
      <c r="Q694" s="2">
        <f t="shared" si="30"/>
        <v>2491</v>
      </c>
      <c r="S694" s="74" t="str">
        <f>VLOOKUP(T694,'COMP OKT'!$B:$B,1,0)</f>
        <v>1840440-00</v>
      </c>
      <c r="T694" s="102" t="str">
        <f t="shared" si="31"/>
        <v>1840440-00</v>
      </c>
      <c r="U694" s="74">
        <f t="shared" si="32"/>
        <v>2491</v>
      </c>
    </row>
    <row r="695" spans="1:21" x14ac:dyDescent="0.35">
      <c r="A695" s="77" t="s">
        <v>7361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>
        <v>4000</v>
      </c>
      <c r="P695" s="2"/>
      <c r="Q695" s="2">
        <f t="shared" si="30"/>
        <v>4000</v>
      </c>
      <c r="S695" s="74" t="str">
        <f>VLOOKUP(T695,'COMP OKT'!$B:$B,1,0)</f>
        <v>1842484-00</v>
      </c>
      <c r="T695" s="102" t="str">
        <f t="shared" si="31"/>
        <v>1842484-00</v>
      </c>
      <c r="U695" s="74">
        <f t="shared" si="32"/>
        <v>4000</v>
      </c>
    </row>
    <row r="696" spans="1:21" x14ac:dyDescent="0.35">
      <c r="A696" s="77" t="s">
        <v>7491</v>
      </c>
      <c r="B696" s="2">
        <v>500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>
        <f t="shared" si="30"/>
        <v>500</v>
      </c>
      <c r="S696" s="74" t="str">
        <f>VLOOKUP(T696,'COMP OKT'!$B:$B,1,0)</f>
        <v>1843150-00</v>
      </c>
      <c r="T696" s="102" t="str">
        <f t="shared" si="31"/>
        <v>1843150-00</v>
      </c>
      <c r="U696" s="74">
        <f t="shared" si="32"/>
        <v>500</v>
      </c>
    </row>
    <row r="697" spans="1:21" x14ac:dyDescent="0.35">
      <c r="A697" s="77" t="s">
        <v>7501</v>
      </c>
      <c r="B697" s="2"/>
      <c r="C697" s="2"/>
      <c r="D697" s="2"/>
      <c r="E697" s="2"/>
      <c r="F697" s="2"/>
      <c r="G697" s="2"/>
      <c r="H697" s="2"/>
      <c r="I697" s="2"/>
      <c r="J697" s="2">
        <v>481</v>
      </c>
      <c r="K697" s="2"/>
      <c r="L697" s="2"/>
      <c r="M697" s="2"/>
      <c r="N697" s="2"/>
      <c r="O697" s="2"/>
      <c r="P697" s="2"/>
      <c r="Q697" s="2">
        <f t="shared" si="30"/>
        <v>481</v>
      </c>
      <c r="S697" s="74" t="str">
        <f>VLOOKUP(T697,'COMP OKT'!$B:$B,1,0)</f>
        <v>1843155-00</v>
      </c>
      <c r="T697" s="102" t="str">
        <f t="shared" si="31"/>
        <v>1843155-00</v>
      </c>
      <c r="U697" s="74">
        <f t="shared" si="32"/>
        <v>481</v>
      </c>
    </row>
    <row r="698" spans="1:21" x14ac:dyDescent="0.35">
      <c r="A698" s="77" t="s">
        <v>7511</v>
      </c>
      <c r="B698" s="2"/>
      <c r="C698" s="2"/>
      <c r="D698" s="2"/>
      <c r="E698" s="2"/>
      <c r="F698" s="2"/>
      <c r="G698" s="2"/>
      <c r="H698" s="2"/>
      <c r="I698" s="2"/>
      <c r="J698" s="2">
        <v>1962</v>
      </c>
      <c r="K698" s="2"/>
      <c r="L698" s="2"/>
      <c r="M698" s="2"/>
      <c r="N698" s="2"/>
      <c r="O698" s="2"/>
      <c r="P698" s="2"/>
      <c r="Q698" s="2">
        <f t="shared" si="30"/>
        <v>1962</v>
      </c>
      <c r="S698" s="74" t="str">
        <f>VLOOKUP(T698,'COMP OKT'!$B:$B,1,0)</f>
        <v>1843169-00</v>
      </c>
      <c r="T698" s="102" t="str">
        <f t="shared" si="31"/>
        <v>1843169-00</v>
      </c>
      <c r="U698" s="74">
        <f t="shared" si="32"/>
        <v>1962</v>
      </c>
    </row>
    <row r="699" spans="1:21" x14ac:dyDescent="0.35">
      <c r="A699" s="77" t="s">
        <v>7518</v>
      </c>
      <c r="B699" s="2"/>
      <c r="C699" s="2"/>
      <c r="D699" s="2"/>
      <c r="E699" s="2"/>
      <c r="F699" s="2"/>
      <c r="G699" s="2"/>
      <c r="H699" s="2"/>
      <c r="I699" s="2"/>
      <c r="J699" s="2">
        <v>1922</v>
      </c>
      <c r="K699" s="2"/>
      <c r="L699" s="2"/>
      <c r="M699" s="2"/>
      <c r="N699" s="2"/>
      <c r="O699" s="2">
        <v>1000</v>
      </c>
      <c r="P699" s="2"/>
      <c r="Q699" s="2">
        <f t="shared" si="30"/>
        <v>2922</v>
      </c>
      <c r="S699" s="74" t="str">
        <f>VLOOKUP(T699,'COMP OKT'!$B:$B,1,0)</f>
        <v>1843173-00</v>
      </c>
      <c r="T699" s="102" t="str">
        <f t="shared" si="31"/>
        <v>1843173-00</v>
      </c>
      <c r="U699" s="74">
        <f t="shared" si="32"/>
        <v>2922</v>
      </c>
    </row>
    <row r="700" spans="1:21" x14ac:dyDescent="0.35">
      <c r="A700" s="77" t="s">
        <v>7712</v>
      </c>
      <c r="B700" s="2"/>
      <c r="C700" s="2"/>
      <c r="D700" s="2"/>
      <c r="E700" s="2"/>
      <c r="F700" s="2"/>
      <c r="G700" s="2"/>
      <c r="H700" s="2"/>
      <c r="I700" s="2"/>
      <c r="J700" s="2">
        <v>191</v>
      </c>
      <c r="K700" s="2"/>
      <c r="L700" s="2"/>
      <c r="M700" s="2"/>
      <c r="N700" s="2"/>
      <c r="O700" s="2">
        <v>1250</v>
      </c>
      <c r="P700" s="2"/>
      <c r="Q700" s="2">
        <f t="shared" si="30"/>
        <v>1441</v>
      </c>
      <c r="S700" s="74" t="str">
        <f>VLOOKUP(T700,'COMP OKT'!$B:$B,1,0)</f>
        <v>1843194-02</v>
      </c>
      <c r="T700" s="102" t="str">
        <f t="shared" si="31"/>
        <v>1843194-02</v>
      </c>
      <c r="U700" s="74">
        <f t="shared" si="32"/>
        <v>1441</v>
      </c>
    </row>
    <row r="701" spans="1:21" x14ac:dyDescent="0.35">
      <c r="A701" s="77" t="s">
        <v>7923</v>
      </c>
      <c r="B701" s="2">
        <v>53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>
        <f t="shared" si="30"/>
        <v>53</v>
      </c>
      <c r="S701" s="74" t="str">
        <f>VLOOKUP(T701,'COMP OKT'!$B:$B,1,0)</f>
        <v>1843729-03</v>
      </c>
      <c r="T701" s="102" t="str">
        <f t="shared" si="31"/>
        <v>1843729-03</v>
      </c>
      <c r="U701" s="74">
        <f t="shared" si="32"/>
        <v>53</v>
      </c>
    </row>
    <row r="702" spans="1:21" x14ac:dyDescent="0.35">
      <c r="A702" s="77" t="s">
        <v>8253</v>
      </c>
      <c r="B702" s="2">
        <v>72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>
        <f t="shared" si="30"/>
        <v>72</v>
      </c>
      <c r="S702" s="74" t="str">
        <f>VLOOKUP(T702,'COMP OKT'!$B:$B,1,0)</f>
        <v>1843729-04</v>
      </c>
      <c r="T702" s="102" t="str">
        <f t="shared" si="31"/>
        <v>1843729-04</v>
      </c>
      <c r="U702" s="74">
        <f t="shared" si="32"/>
        <v>72</v>
      </c>
    </row>
    <row r="703" spans="1:21" x14ac:dyDescent="0.35">
      <c r="A703" s="77" t="s">
        <v>7990</v>
      </c>
      <c r="B703" s="2"/>
      <c r="C703" s="2"/>
      <c r="D703" s="2"/>
      <c r="E703" s="2"/>
      <c r="F703" s="2"/>
      <c r="G703" s="2"/>
      <c r="H703" s="2"/>
      <c r="I703" s="2"/>
      <c r="J703" s="2">
        <v>65</v>
      </c>
      <c r="K703" s="2"/>
      <c r="L703" s="2"/>
      <c r="M703" s="2"/>
      <c r="N703" s="2"/>
      <c r="O703" s="2"/>
      <c r="P703" s="2"/>
      <c r="Q703" s="2">
        <f t="shared" si="30"/>
        <v>65</v>
      </c>
      <c r="S703" s="74" t="str">
        <f>VLOOKUP(T703,'COMP OKT'!$B:$B,1,0)</f>
        <v>1843729-05</v>
      </c>
      <c r="T703" s="102" t="str">
        <f t="shared" si="31"/>
        <v>1843729-05</v>
      </c>
      <c r="U703" s="74">
        <f t="shared" si="32"/>
        <v>65</v>
      </c>
    </row>
    <row r="704" spans="1:21" x14ac:dyDescent="0.35">
      <c r="A704" s="77" t="s">
        <v>7996</v>
      </c>
      <c r="B704" s="2"/>
      <c r="C704" s="2"/>
      <c r="D704" s="2"/>
      <c r="E704" s="2"/>
      <c r="F704" s="2"/>
      <c r="G704" s="2"/>
      <c r="H704" s="2"/>
      <c r="I704" s="2"/>
      <c r="J704" s="2">
        <v>52</v>
      </c>
      <c r="K704" s="2"/>
      <c r="L704" s="2"/>
      <c r="M704" s="2"/>
      <c r="N704" s="2"/>
      <c r="O704" s="2">
        <v>600</v>
      </c>
      <c r="P704" s="2"/>
      <c r="Q704" s="2">
        <f t="shared" si="30"/>
        <v>652</v>
      </c>
      <c r="S704" s="74" t="str">
        <f>VLOOKUP(T704,'COMP OKT'!$B:$B,1,0)</f>
        <v>1843733-02</v>
      </c>
      <c r="T704" s="102" t="str">
        <f t="shared" si="31"/>
        <v>1843733-02</v>
      </c>
      <c r="U704" s="74">
        <f t="shared" si="32"/>
        <v>652</v>
      </c>
    </row>
    <row r="705" spans="1:21" x14ac:dyDescent="0.35">
      <c r="A705" s="77" t="s">
        <v>7842</v>
      </c>
      <c r="B705" s="2"/>
      <c r="C705" s="2"/>
      <c r="D705" s="2"/>
      <c r="E705" s="2"/>
      <c r="F705" s="2"/>
      <c r="G705" s="2"/>
      <c r="H705" s="2"/>
      <c r="I705" s="2"/>
      <c r="J705" s="2">
        <v>928</v>
      </c>
      <c r="K705" s="2"/>
      <c r="L705" s="2"/>
      <c r="M705" s="2"/>
      <c r="N705" s="2"/>
      <c r="O705" s="2"/>
      <c r="P705" s="2"/>
      <c r="Q705" s="2">
        <f t="shared" si="30"/>
        <v>928</v>
      </c>
      <c r="S705" s="74" t="str">
        <f>VLOOKUP(T705,'COMP OKT'!$B:$B,1,0)</f>
        <v>1843887-02</v>
      </c>
      <c r="T705" s="102" t="str">
        <f t="shared" si="31"/>
        <v>1843887-02</v>
      </c>
      <c r="U705" s="74">
        <f t="shared" si="32"/>
        <v>928</v>
      </c>
    </row>
    <row r="706" spans="1:21" x14ac:dyDescent="0.35">
      <c r="A706" s="77" t="s">
        <v>8002</v>
      </c>
      <c r="B706" s="2"/>
      <c r="C706" s="2"/>
      <c r="D706" s="2"/>
      <c r="E706" s="2"/>
      <c r="F706" s="2"/>
      <c r="G706" s="2"/>
      <c r="H706" s="2"/>
      <c r="I706" s="2"/>
      <c r="J706" s="2">
        <v>909</v>
      </c>
      <c r="K706" s="2"/>
      <c r="L706" s="2"/>
      <c r="M706" s="2"/>
      <c r="N706" s="2"/>
      <c r="O706" s="2"/>
      <c r="P706" s="2"/>
      <c r="Q706" s="2">
        <f t="shared" si="30"/>
        <v>909</v>
      </c>
      <c r="S706" s="74" t="str">
        <f>VLOOKUP(T706,'COMP OKT'!$B:$B,1,0)</f>
        <v>1843895-01</v>
      </c>
      <c r="T706" s="102" t="str">
        <f t="shared" si="31"/>
        <v>1843895-01</v>
      </c>
      <c r="U706" s="74">
        <f t="shared" si="32"/>
        <v>909</v>
      </c>
    </row>
    <row r="707" spans="1:21" x14ac:dyDescent="0.35">
      <c r="A707" s="77" t="s">
        <v>7566</v>
      </c>
      <c r="B707" s="2"/>
      <c r="C707" s="2"/>
      <c r="D707" s="2"/>
      <c r="E707" s="2"/>
      <c r="F707" s="2"/>
      <c r="G707" s="2"/>
      <c r="H707" s="2"/>
      <c r="I707" s="2"/>
      <c r="J707" s="2">
        <v>139</v>
      </c>
      <c r="K707" s="2"/>
      <c r="L707" s="2"/>
      <c r="M707" s="2"/>
      <c r="N707" s="2"/>
      <c r="O707" s="2">
        <v>2000</v>
      </c>
      <c r="P707" s="2"/>
      <c r="Q707" s="2">
        <f t="shared" ref="Q707:Q770" si="33">SUM(B707:O707)-P707</f>
        <v>2139</v>
      </c>
      <c r="S707" s="74" t="str">
        <f>VLOOKUP(T707,'COMP OKT'!$B:$B,1,0)</f>
        <v>1844106-00</v>
      </c>
      <c r="T707" s="102" t="str">
        <f t="shared" ref="T707:T770" si="34">A707</f>
        <v>1844106-00</v>
      </c>
      <c r="U707" s="74">
        <f t="shared" ref="U707:U770" si="35">Q707</f>
        <v>2139</v>
      </c>
    </row>
    <row r="708" spans="1:21" x14ac:dyDescent="0.35">
      <c r="A708" s="77" t="s">
        <v>7922</v>
      </c>
      <c r="B708" s="2"/>
      <c r="C708" s="2"/>
      <c r="D708" s="2"/>
      <c r="E708" s="2"/>
      <c r="F708" s="2"/>
      <c r="G708" s="2"/>
      <c r="H708" s="2"/>
      <c r="I708" s="2"/>
      <c r="J708" s="2">
        <v>7</v>
      </c>
      <c r="K708" s="2"/>
      <c r="L708" s="2"/>
      <c r="M708" s="2"/>
      <c r="N708" s="2"/>
      <c r="O708" s="2">
        <v>1110</v>
      </c>
      <c r="P708" s="2"/>
      <c r="Q708" s="2">
        <f t="shared" si="33"/>
        <v>1117</v>
      </c>
      <c r="S708" s="74" t="str">
        <f>VLOOKUP(T708,'COMP OKT'!$B:$B,1,0)</f>
        <v>1844109-01</v>
      </c>
      <c r="T708" s="102" t="str">
        <f t="shared" si="34"/>
        <v>1844109-01</v>
      </c>
      <c r="U708" s="74">
        <f t="shared" si="35"/>
        <v>1117</v>
      </c>
    </row>
    <row r="709" spans="1:21" x14ac:dyDescent="0.35">
      <c r="A709" s="77" t="s">
        <v>7847</v>
      </c>
      <c r="B709" s="2"/>
      <c r="C709" s="2">
        <v>1690</v>
      </c>
      <c r="D709" s="2"/>
      <c r="E709" s="2"/>
      <c r="F709" s="2"/>
      <c r="G709" s="2"/>
      <c r="H709" s="2"/>
      <c r="I709" s="2"/>
      <c r="J709" s="2">
        <v>1169</v>
      </c>
      <c r="K709" s="2"/>
      <c r="L709" s="2"/>
      <c r="M709" s="2"/>
      <c r="N709" s="2"/>
      <c r="O709" s="2">
        <v>200</v>
      </c>
      <c r="P709" s="2"/>
      <c r="Q709" s="2">
        <f t="shared" si="33"/>
        <v>3059</v>
      </c>
      <c r="S709" s="74" t="str">
        <f>VLOOKUP(T709,'COMP OKT'!$B:$B,1,0)</f>
        <v>1844297-01</v>
      </c>
      <c r="T709" s="102" t="str">
        <f t="shared" si="34"/>
        <v>1844297-01</v>
      </c>
      <c r="U709" s="74">
        <f t="shared" si="35"/>
        <v>3059</v>
      </c>
    </row>
    <row r="710" spans="1:21" x14ac:dyDescent="0.35">
      <c r="A710" s="77" t="s">
        <v>7593</v>
      </c>
      <c r="B710" s="2"/>
      <c r="C710" s="2">
        <v>1297</v>
      </c>
      <c r="D710" s="2"/>
      <c r="E710" s="2"/>
      <c r="F710" s="2"/>
      <c r="G710" s="2"/>
      <c r="H710" s="2"/>
      <c r="I710" s="2"/>
      <c r="J710" s="2">
        <v>179</v>
      </c>
      <c r="K710" s="2"/>
      <c r="L710" s="2"/>
      <c r="M710" s="2"/>
      <c r="N710" s="2"/>
      <c r="O710" s="2"/>
      <c r="P710" s="2"/>
      <c r="Q710" s="2">
        <f t="shared" si="33"/>
        <v>1476</v>
      </c>
      <c r="S710" s="74" t="str">
        <f>VLOOKUP(T710,'COMP OKT'!$B:$B,1,0)</f>
        <v>1844298-00</v>
      </c>
      <c r="T710" s="102" t="str">
        <f t="shared" si="34"/>
        <v>1844298-00</v>
      </c>
      <c r="U710" s="74">
        <f t="shared" si="35"/>
        <v>1476</v>
      </c>
    </row>
    <row r="711" spans="1:21" x14ac:dyDescent="0.35">
      <c r="A711" s="77" t="s">
        <v>7715</v>
      </c>
      <c r="B711" s="2"/>
      <c r="C711" s="2">
        <v>5090</v>
      </c>
      <c r="D711" s="2"/>
      <c r="E711" s="2"/>
      <c r="F711" s="2"/>
      <c r="G711" s="2"/>
      <c r="H711" s="2"/>
      <c r="I711" s="2"/>
      <c r="J711" s="2">
        <v>7201</v>
      </c>
      <c r="K711" s="2">
        <v>991</v>
      </c>
      <c r="L711" s="2"/>
      <c r="M711" s="2"/>
      <c r="N711" s="2"/>
      <c r="O711" s="2"/>
      <c r="P711" s="2"/>
      <c r="Q711" s="2">
        <f t="shared" si="33"/>
        <v>13282</v>
      </c>
      <c r="S711" s="74" t="str">
        <f>VLOOKUP(T711,'COMP OKT'!$B:$B,1,0)</f>
        <v>1850207-01</v>
      </c>
      <c r="T711" s="102" t="str">
        <f t="shared" si="34"/>
        <v>1850207-01</v>
      </c>
      <c r="U711" s="74">
        <f t="shared" si="35"/>
        <v>13282</v>
      </c>
    </row>
    <row r="712" spans="1:21" x14ac:dyDescent="0.35">
      <c r="A712" s="77" t="s">
        <v>7713</v>
      </c>
      <c r="B712" s="2"/>
      <c r="C712" s="2"/>
      <c r="D712" s="2"/>
      <c r="E712" s="2"/>
      <c r="F712" s="2"/>
      <c r="G712" s="2"/>
      <c r="H712" s="2"/>
      <c r="I712" s="2"/>
      <c r="J712" s="2">
        <v>171</v>
      </c>
      <c r="K712" s="2">
        <v>45</v>
      </c>
      <c r="L712" s="2"/>
      <c r="M712" s="2"/>
      <c r="N712" s="2"/>
      <c r="O712" s="2">
        <v>200</v>
      </c>
      <c r="P712" s="2"/>
      <c r="Q712" s="2">
        <f t="shared" si="33"/>
        <v>416</v>
      </c>
      <c r="S712" s="74" t="str">
        <f>VLOOKUP(T712,'COMP OKT'!$B:$B,1,0)</f>
        <v>1851918-00</v>
      </c>
      <c r="T712" s="102" t="str">
        <f t="shared" si="34"/>
        <v>1851918-00</v>
      </c>
      <c r="U712" s="74">
        <f t="shared" si="35"/>
        <v>416</v>
      </c>
    </row>
    <row r="713" spans="1:21" x14ac:dyDescent="0.35">
      <c r="A713" s="77" t="s">
        <v>10865</v>
      </c>
      <c r="B713" s="2"/>
      <c r="C713" s="2"/>
      <c r="D713" s="2"/>
      <c r="E713" s="2"/>
      <c r="F713" s="2"/>
      <c r="G713" s="2"/>
      <c r="H713" s="2"/>
      <c r="I713" s="2"/>
      <c r="J713" s="2">
        <v>6015</v>
      </c>
      <c r="K713" s="2"/>
      <c r="L713" s="2"/>
      <c r="M713" s="2"/>
      <c r="N713" s="2"/>
      <c r="O713" s="2"/>
      <c r="P713" s="2"/>
      <c r="Q713" s="2">
        <f t="shared" si="33"/>
        <v>6015</v>
      </c>
      <c r="S713" s="74" t="str">
        <f>VLOOKUP(T713,'COMP OKT'!$B:$B,1,0)</f>
        <v>1857224-01</v>
      </c>
      <c r="T713" s="102" t="str">
        <f t="shared" si="34"/>
        <v>1857224-01</v>
      </c>
      <c r="U713" s="74">
        <f t="shared" si="35"/>
        <v>6015</v>
      </c>
    </row>
    <row r="714" spans="1:21" x14ac:dyDescent="0.35">
      <c r="A714" s="77" t="s">
        <v>10874</v>
      </c>
      <c r="B714" s="2"/>
      <c r="C714" s="2"/>
      <c r="D714" s="2"/>
      <c r="E714" s="2"/>
      <c r="F714" s="2"/>
      <c r="G714" s="2"/>
      <c r="H714" s="2"/>
      <c r="I714" s="2"/>
      <c r="J714" s="2">
        <v>6416</v>
      </c>
      <c r="K714" s="2"/>
      <c r="L714" s="2"/>
      <c r="M714" s="2"/>
      <c r="N714" s="2"/>
      <c r="O714" s="2"/>
      <c r="P714" s="2"/>
      <c r="Q714" s="2">
        <f t="shared" si="33"/>
        <v>6416</v>
      </c>
      <c r="S714" s="74" t="str">
        <f>VLOOKUP(T714,'COMP OKT'!$B:$B,1,0)</f>
        <v>1857227-00</v>
      </c>
      <c r="T714" s="102" t="str">
        <f t="shared" si="34"/>
        <v>1857227-00</v>
      </c>
      <c r="U714" s="74">
        <f t="shared" si="35"/>
        <v>6416</v>
      </c>
    </row>
    <row r="715" spans="1:21" x14ac:dyDescent="0.35">
      <c r="A715" s="77" t="s">
        <v>10881</v>
      </c>
      <c r="B715" s="2"/>
      <c r="C715" s="2"/>
      <c r="D715" s="2"/>
      <c r="E715" s="2"/>
      <c r="F715" s="2"/>
      <c r="G715" s="2"/>
      <c r="H715" s="2"/>
      <c r="I715" s="2">
        <v>5375</v>
      </c>
      <c r="J715" s="2"/>
      <c r="K715" s="2"/>
      <c r="L715" s="2"/>
      <c r="M715" s="2"/>
      <c r="N715" s="2"/>
      <c r="O715" s="2"/>
      <c r="P715" s="2"/>
      <c r="Q715" s="2">
        <f t="shared" si="33"/>
        <v>5375</v>
      </c>
      <c r="S715" s="74" t="str">
        <f>VLOOKUP(T715,'COMP OKT'!$B:$B,1,0)</f>
        <v>1857236-00</v>
      </c>
      <c r="T715" s="102" t="str">
        <f t="shared" si="34"/>
        <v>1857236-00</v>
      </c>
      <c r="U715" s="74">
        <f t="shared" si="35"/>
        <v>5375</v>
      </c>
    </row>
    <row r="716" spans="1:21" x14ac:dyDescent="0.35">
      <c r="A716" s="77" t="s">
        <v>7803</v>
      </c>
      <c r="B716" s="2"/>
      <c r="C716" s="2"/>
      <c r="D716" s="2"/>
      <c r="E716" s="2"/>
      <c r="F716" s="2"/>
      <c r="G716" s="2"/>
      <c r="H716" s="2"/>
      <c r="I716" s="2"/>
      <c r="J716" s="2">
        <v>967</v>
      </c>
      <c r="K716" s="2"/>
      <c r="L716" s="2"/>
      <c r="M716" s="2"/>
      <c r="N716" s="2"/>
      <c r="O716" s="2"/>
      <c r="P716" s="2"/>
      <c r="Q716" s="2">
        <f t="shared" si="33"/>
        <v>967</v>
      </c>
      <c r="S716" s="74" t="str">
        <f>VLOOKUP(T716,'COMP OKT'!$B:$B,1,0)</f>
        <v>1857429-00</v>
      </c>
      <c r="T716" s="102" t="str">
        <f t="shared" si="34"/>
        <v>1857429-00</v>
      </c>
      <c r="U716" s="74">
        <f t="shared" si="35"/>
        <v>967</v>
      </c>
    </row>
    <row r="717" spans="1:21" x14ac:dyDescent="0.35">
      <c r="A717" s="77" t="s">
        <v>7921</v>
      </c>
      <c r="B717" s="2"/>
      <c r="C717" s="2"/>
      <c r="D717" s="2"/>
      <c r="E717" s="2"/>
      <c r="F717" s="2"/>
      <c r="G717" s="2"/>
      <c r="H717" s="2"/>
      <c r="I717" s="2"/>
      <c r="J717" s="2">
        <v>1375</v>
      </c>
      <c r="K717" s="2"/>
      <c r="L717" s="2"/>
      <c r="M717" s="2"/>
      <c r="N717" s="2">
        <v>230</v>
      </c>
      <c r="O717" s="2"/>
      <c r="P717" s="2"/>
      <c r="Q717" s="2">
        <f t="shared" si="33"/>
        <v>1605</v>
      </c>
      <c r="S717" s="74" t="str">
        <f>VLOOKUP(T717,'COMP OKT'!$B:$B,1,0)</f>
        <v>1857431-01</v>
      </c>
      <c r="T717" s="102" t="str">
        <f t="shared" si="34"/>
        <v>1857431-01</v>
      </c>
      <c r="U717" s="74">
        <f t="shared" si="35"/>
        <v>1605</v>
      </c>
    </row>
    <row r="718" spans="1:21" x14ac:dyDescent="0.35">
      <c r="A718" s="77" t="s">
        <v>7816</v>
      </c>
      <c r="B718" s="2">
        <v>250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>
        <f t="shared" si="33"/>
        <v>250</v>
      </c>
      <c r="S718" s="74" t="str">
        <f>VLOOKUP(T718,'COMP OKT'!$B:$B,1,0)</f>
        <v>1857434-00</v>
      </c>
      <c r="T718" s="102" t="str">
        <f t="shared" si="34"/>
        <v>1857434-00</v>
      </c>
      <c r="U718" s="74">
        <f t="shared" si="35"/>
        <v>250</v>
      </c>
    </row>
    <row r="719" spans="1:21" x14ac:dyDescent="0.35">
      <c r="A719" s="77" t="s">
        <v>7857</v>
      </c>
      <c r="B719" s="2"/>
      <c r="C719" s="2"/>
      <c r="D719" s="2"/>
      <c r="E719" s="2"/>
      <c r="F719" s="2"/>
      <c r="G719" s="2"/>
      <c r="H719" s="2"/>
      <c r="I719" s="2"/>
      <c r="J719" s="2">
        <v>8356</v>
      </c>
      <c r="K719" s="2">
        <v>506</v>
      </c>
      <c r="L719" s="2"/>
      <c r="M719" s="2"/>
      <c r="N719" s="2"/>
      <c r="O719" s="2">
        <v>1000</v>
      </c>
      <c r="P719" s="2"/>
      <c r="Q719" s="2">
        <f t="shared" si="33"/>
        <v>9862</v>
      </c>
      <c r="S719" s="74" t="str">
        <f>VLOOKUP(T719,'COMP OKT'!$B:$B,1,0)</f>
        <v>1858247-00</v>
      </c>
      <c r="T719" s="102" t="str">
        <f t="shared" si="34"/>
        <v>1858247-00</v>
      </c>
      <c r="U719" s="74">
        <f t="shared" si="35"/>
        <v>9862</v>
      </c>
    </row>
    <row r="720" spans="1:21" x14ac:dyDescent="0.35">
      <c r="A720" s="77" t="s">
        <v>10922</v>
      </c>
      <c r="B720" s="2"/>
      <c r="C720" s="2"/>
      <c r="D720" s="2"/>
      <c r="E720" s="2"/>
      <c r="F720" s="2"/>
      <c r="G720" s="2"/>
      <c r="H720" s="2"/>
      <c r="I720" s="2"/>
      <c r="J720" s="2">
        <v>2763</v>
      </c>
      <c r="K720" s="2">
        <v>82</v>
      </c>
      <c r="L720" s="2"/>
      <c r="M720" s="2"/>
      <c r="N720" s="2"/>
      <c r="O720" s="2"/>
      <c r="P720" s="2"/>
      <c r="Q720" s="2">
        <f t="shared" si="33"/>
        <v>2845</v>
      </c>
      <c r="S720" s="74" t="str">
        <f>VLOOKUP(T720,'COMP OKT'!$B:$B,1,0)</f>
        <v>1858785-00</v>
      </c>
      <c r="T720" s="102" t="str">
        <f t="shared" si="34"/>
        <v>1858785-00</v>
      </c>
      <c r="U720" s="74">
        <f t="shared" si="35"/>
        <v>2845</v>
      </c>
    </row>
    <row r="721" spans="1:21" x14ac:dyDescent="0.35">
      <c r="A721" s="77" t="s">
        <v>7924</v>
      </c>
      <c r="B721" s="2">
        <v>79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>
        <f t="shared" si="33"/>
        <v>79</v>
      </c>
      <c r="S721" s="74" t="str">
        <f>VLOOKUP(T721,'COMP OKT'!$B:$B,1,0)</f>
        <v>1860563-00</v>
      </c>
      <c r="T721" s="102" t="str">
        <f t="shared" si="34"/>
        <v>1860563-00</v>
      </c>
      <c r="U721" s="74">
        <f t="shared" si="35"/>
        <v>79</v>
      </c>
    </row>
    <row r="722" spans="1:21" x14ac:dyDescent="0.35">
      <c r="A722" s="77" t="s">
        <v>8043</v>
      </c>
      <c r="B722" s="2"/>
      <c r="C722" s="2"/>
      <c r="D722" s="2"/>
      <c r="E722" s="2"/>
      <c r="F722" s="2"/>
      <c r="G722" s="2"/>
      <c r="H722" s="2"/>
      <c r="I722" s="2"/>
      <c r="J722" s="2">
        <v>1333</v>
      </c>
      <c r="K722" s="2"/>
      <c r="L722" s="2"/>
      <c r="M722" s="2"/>
      <c r="N722" s="2"/>
      <c r="O722" s="2">
        <v>3100</v>
      </c>
      <c r="P722" s="2"/>
      <c r="Q722" s="2">
        <f t="shared" si="33"/>
        <v>4433</v>
      </c>
      <c r="S722" s="74" t="str">
        <f>VLOOKUP(T722,'COMP OKT'!$B:$B,1,0)</f>
        <v>1862632-00</v>
      </c>
      <c r="T722" s="102" t="str">
        <f t="shared" si="34"/>
        <v>1862632-00</v>
      </c>
      <c r="U722" s="74">
        <f t="shared" si="35"/>
        <v>4433</v>
      </c>
    </row>
    <row r="723" spans="1:21" x14ac:dyDescent="0.35">
      <c r="A723" s="77" t="s">
        <v>8048</v>
      </c>
      <c r="B723" s="2"/>
      <c r="C723" s="2"/>
      <c r="D723" s="2"/>
      <c r="E723" s="2"/>
      <c r="F723" s="2"/>
      <c r="G723" s="2"/>
      <c r="H723" s="2"/>
      <c r="I723" s="2"/>
      <c r="J723" s="2">
        <v>15</v>
      </c>
      <c r="K723" s="2"/>
      <c r="L723" s="2"/>
      <c r="M723" s="2"/>
      <c r="N723" s="2"/>
      <c r="O723" s="2">
        <v>2100</v>
      </c>
      <c r="P723" s="2"/>
      <c r="Q723" s="2">
        <f t="shared" si="33"/>
        <v>2115</v>
      </c>
      <c r="S723" s="74" t="str">
        <f>VLOOKUP(T723,'COMP OKT'!$B:$B,1,0)</f>
        <v>1862658-00</v>
      </c>
      <c r="T723" s="102" t="str">
        <f t="shared" si="34"/>
        <v>1862658-00</v>
      </c>
      <c r="U723" s="74">
        <f t="shared" si="35"/>
        <v>2115</v>
      </c>
    </row>
    <row r="724" spans="1:21" x14ac:dyDescent="0.35">
      <c r="A724" s="77" t="s">
        <v>8051</v>
      </c>
      <c r="B724" s="2"/>
      <c r="C724" s="2"/>
      <c r="D724" s="2"/>
      <c r="E724" s="2"/>
      <c r="F724" s="2"/>
      <c r="G724" s="2"/>
      <c r="H724" s="2"/>
      <c r="I724" s="2"/>
      <c r="J724" s="2">
        <v>411</v>
      </c>
      <c r="K724" s="2"/>
      <c r="L724" s="2"/>
      <c r="M724" s="2"/>
      <c r="N724" s="2"/>
      <c r="O724" s="2">
        <v>3000</v>
      </c>
      <c r="P724" s="2"/>
      <c r="Q724" s="2">
        <f t="shared" si="33"/>
        <v>3411</v>
      </c>
      <c r="S724" s="74" t="str">
        <f>VLOOKUP(T724,'COMP OKT'!$B:$B,1,0)</f>
        <v>1862685-00</v>
      </c>
      <c r="T724" s="102" t="str">
        <f t="shared" si="34"/>
        <v>1862685-00</v>
      </c>
      <c r="U724" s="74">
        <f t="shared" si="35"/>
        <v>3411</v>
      </c>
    </row>
    <row r="725" spans="1:21" x14ac:dyDescent="0.35">
      <c r="A725" s="77" t="s">
        <v>8056</v>
      </c>
      <c r="B725" s="2">
        <v>13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>
        <f t="shared" si="33"/>
        <v>13</v>
      </c>
      <c r="S725" s="74" t="str">
        <f>VLOOKUP(T725,'COMP OKT'!$B:$B,1,0)</f>
        <v>1862686-00</v>
      </c>
      <c r="T725" s="102" t="str">
        <f t="shared" si="34"/>
        <v>1862686-00</v>
      </c>
      <c r="U725" s="74">
        <f t="shared" si="35"/>
        <v>13</v>
      </c>
    </row>
    <row r="726" spans="1:21" x14ac:dyDescent="0.35">
      <c r="A726" s="77" t="s">
        <v>11066</v>
      </c>
      <c r="B726" s="2"/>
      <c r="C726" s="2">
        <v>2400</v>
      </c>
      <c r="D726" s="2"/>
      <c r="E726" s="2"/>
      <c r="F726" s="2"/>
      <c r="G726" s="2"/>
      <c r="H726" s="2"/>
      <c r="I726" s="2"/>
      <c r="J726" s="2">
        <v>3079</v>
      </c>
      <c r="K726" s="2"/>
      <c r="L726" s="2"/>
      <c r="M726" s="2"/>
      <c r="N726" s="2">
        <v>129</v>
      </c>
      <c r="O726" s="2">
        <v>3000</v>
      </c>
      <c r="P726" s="2"/>
      <c r="Q726" s="2">
        <f t="shared" si="33"/>
        <v>8608</v>
      </c>
      <c r="S726" s="74" t="str">
        <f>VLOOKUP(T726,'COMP OKT'!$B:$B,1,0)</f>
        <v>1862686-01</v>
      </c>
      <c r="T726" s="102" t="str">
        <f t="shared" si="34"/>
        <v>1862686-01</v>
      </c>
      <c r="U726" s="74">
        <f t="shared" si="35"/>
        <v>8608</v>
      </c>
    </row>
    <row r="727" spans="1:21" x14ac:dyDescent="0.35">
      <c r="A727" s="77" t="s">
        <v>8061</v>
      </c>
      <c r="B727" s="2"/>
      <c r="C727" s="2">
        <v>370</v>
      </c>
      <c r="D727" s="2"/>
      <c r="E727" s="2"/>
      <c r="F727" s="2"/>
      <c r="G727" s="2"/>
      <c r="H727" s="2"/>
      <c r="I727" s="2"/>
      <c r="J727" s="2">
        <v>4191</v>
      </c>
      <c r="K727" s="2"/>
      <c r="L727" s="2"/>
      <c r="M727" s="2"/>
      <c r="N727" s="2">
        <v>354</v>
      </c>
      <c r="O727" s="2">
        <v>2000</v>
      </c>
      <c r="P727" s="2"/>
      <c r="Q727" s="2">
        <f t="shared" si="33"/>
        <v>6915</v>
      </c>
      <c r="S727" s="74" t="str">
        <f>VLOOKUP(T727,'COMP OKT'!$B:$B,1,0)</f>
        <v>1862687-00</v>
      </c>
      <c r="T727" s="102" t="str">
        <f t="shared" si="34"/>
        <v>1862687-00</v>
      </c>
      <c r="U727" s="74">
        <f t="shared" si="35"/>
        <v>6915</v>
      </c>
    </row>
    <row r="728" spans="1:21" x14ac:dyDescent="0.35">
      <c r="A728" s="77" t="s">
        <v>8066</v>
      </c>
      <c r="B728" s="2"/>
      <c r="C728" s="2"/>
      <c r="D728" s="2"/>
      <c r="E728" s="2"/>
      <c r="F728" s="2"/>
      <c r="G728" s="2"/>
      <c r="H728" s="2"/>
      <c r="I728" s="2"/>
      <c r="J728" s="2">
        <v>252</v>
      </c>
      <c r="K728" s="2"/>
      <c r="L728" s="2"/>
      <c r="M728" s="2"/>
      <c r="N728" s="2"/>
      <c r="O728" s="2">
        <v>1600</v>
      </c>
      <c r="P728" s="2">
        <v>200</v>
      </c>
      <c r="Q728" s="2">
        <f t="shared" si="33"/>
        <v>1652</v>
      </c>
      <c r="S728" s="74" t="str">
        <f>VLOOKUP(T728,'COMP OKT'!$B:$B,1,0)</f>
        <v>1862698-00</v>
      </c>
      <c r="T728" s="102" t="str">
        <f t="shared" si="34"/>
        <v>1862698-00</v>
      </c>
      <c r="U728" s="74">
        <f t="shared" si="35"/>
        <v>1652</v>
      </c>
    </row>
    <row r="729" spans="1:21" x14ac:dyDescent="0.35">
      <c r="A729" s="77" t="s">
        <v>8073</v>
      </c>
      <c r="B729" s="2"/>
      <c r="C729" s="2"/>
      <c r="D729" s="2"/>
      <c r="E729" s="2"/>
      <c r="F729" s="2"/>
      <c r="G729" s="2"/>
      <c r="H729" s="2"/>
      <c r="I729" s="2">
        <v>3210</v>
      </c>
      <c r="J729" s="2">
        <v>455</v>
      </c>
      <c r="K729" s="2"/>
      <c r="L729" s="2"/>
      <c r="M729" s="2"/>
      <c r="N729" s="2"/>
      <c r="O729" s="2">
        <v>750</v>
      </c>
      <c r="P729" s="2"/>
      <c r="Q729" s="2">
        <f t="shared" si="33"/>
        <v>4415</v>
      </c>
      <c r="S729" s="74" t="str">
        <f>VLOOKUP(T729,'COMP OKT'!$B:$B,1,0)</f>
        <v>1862699-00</v>
      </c>
      <c r="T729" s="102" t="str">
        <f t="shared" si="34"/>
        <v>1862699-00</v>
      </c>
      <c r="U729" s="74">
        <f t="shared" si="35"/>
        <v>4415</v>
      </c>
    </row>
    <row r="730" spans="1:21" x14ac:dyDescent="0.35">
      <c r="A730" s="77" t="s">
        <v>8080</v>
      </c>
      <c r="B730" s="2"/>
      <c r="C730" s="2"/>
      <c r="D730" s="2"/>
      <c r="E730" s="2"/>
      <c r="F730" s="2"/>
      <c r="G730" s="2"/>
      <c r="H730" s="2"/>
      <c r="I730" s="2"/>
      <c r="J730" s="2">
        <v>1009</v>
      </c>
      <c r="K730" s="2"/>
      <c r="L730" s="2"/>
      <c r="M730" s="2"/>
      <c r="N730" s="2"/>
      <c r="O730" s="2"/>
      <c r="P730" s="2"/>
      <c r="Q730" s="2">
        <f t="shared" si="33"/>
        <v>1009</v>
      </c>
      <c r="S730" s="74" t="str">
        <f>VLOOKUP(T730,'COMP OKT'!$B:$B,1,0)</f>
        <v>1862721-00</v>
      </c>
      <c r="T730" s="102" t="str">
        <f t="shared" si="34"/>
        <v>1862721-00</v>
      </c>
      <c r="U730" s="74">
        <f t="shared" si="35"/>
        <v>1009</v>
      </c>
    </row>
    <row r="731" spans="1:21" x14ac:dyDescent="0.35">
      <c r="A731" s="77" t="s">
        <v>8085</v>
      </c>
      <c r="B731" s="2"/>
      <c r="C731" s="2"/>
      <c r="D731" s="2"/>
      <c r="E731" s="2"/>
      <c r="F731" s="2"/>
      <c r="G731" s="2"/>
      <c r="H731" s="2"/>
      <c r="I731" s="2"/>
      <c r="J731" s="2">
        <v>1400</v>
      </c>
      <c r="K731" s="2"/>
      <c r="L731" s="2"/>
      <c r="M731" s="2"/>
      <c r="N731" s="2"/>
      <c r="O731" s="2">
        <v>4000</v>
      </c>
      <c r="P731" s="2"/>
      <c r="Q731" s="2">
        <f t="shared" si="33"/>
        <v>5400</v>
      </c>
      <c r="S731" s="74" t="str">
        <f>VLOOKUP(T731,'COMP OKT'!$B:$B,1,0)</f>
        <v>1863169-00</v>
      </c>
      <c r="T731" s="102" t="str">
        <f t="shared" si="34"/>
        <v>1863169-00</v>
      </c>
      <c r="U731" s="74">
        <f t="shared" si="35"/>
        <v>5400</v>
      </c>
    </row>
    <row r="732" spans="1:21" x14ac:dyDescent="0.35">
      <c r="A732" s="77" t="s">
        <v>8254</v>
      </c>
      <c r="B732" s="2">
        <v>79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>
        <f t="shared" si="33"/>
        <v>79</v>
      </c>
      <c r="S732" s="74" t="str">
        <f>VLOOKUP(T732,'COMP OKT'!$B:$B,1,0)</f>
        <v>1866243-00</v>
      </c>
      <c r="T732" s="102" t="str">
        <f t="shared" si="34"/>
        <v>1866243-00</v>
      </c>
      <c r="U732" s="74">
        <f t="shared" si="35"/>
        <v>79</v>
      </c>
    </row>
    <row r="733" spans="1:21" x14ac:dyDescent="0.35">
      <c r="A733" s="77" t="s">
        <v>8089</v>
      </c>
      <c r="B733" s="2"/>
      <c r="C733" s="2"/>
      <c r="D733" s="2"/>
      <c r="E733" s="2"/>
      <c r="F733" s="2"/>
      <c r="G733" s="2"/>
      <c r="H733" s="2"/>
      <c r="I733" s="2"/>
      <c r="J733" s="2">
        <v>2</v>
      </c>
      <c r="K733" s="2"/>
      <c r="L733" s="2"/>
      <c r="M733" s="2"/>
      <c r="N733" s="2"/>
      <c r="O733" s="2">
        <v>29</v>
      </c>
      <c r="P733" s="2"/>
      <c r="Q733" s="2">
        <f t="shared" si="33"/>
        <v>31</v>
      </c>
      <c r="S733" s="74" t="str">
        <f>VLOOKUP(T733,'COMP OKT'!$B:$B,1,0)</f>
        <v>1866243-01</v>
      </c>
      <c r="T733" s="102" t="str">
        <f t="shared" si="34"/>
        <v>1866243-01</v>
      </c>
      <c r="U733" s="74">
        <f t="shared" si="35"/>
        <v>31</v>
      </c>
    </row>
    <row r="734" spans="1:21" x14ac:dyDescent="0.35">
      <c r="A734" s="77" t="s">
        <v>8097</v>
      </c>
      <c r="B734" s="2">
        <v>157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>
        <f t="shared" si="33"/>
        <v>157</v>
      </c>
      <c r="S734" s="74" t="str">
        <f>VLOOKUP(T734,'COMP OKT'!$B:$B,1,0)</f>
        <v>1866544-00</v>
      </c>
      <c r="T734" s="102" t="str">
        <f t="shared" si="34"/>
        <v>1866544-00</v>
      </c>
      <c r="U734" s="74">
        <f t="shared" si="35"/>
        <v>157</v>
      </c>
    </row>
    <row r="735" spans="1:21" x14ac:dyDescent="0.35">
      <c r="A735" s="77" t="s">
        <v>11476</v>
      </c>
      <c r="B735" s="2"/>
      <c r="C735" s="2"/>
      <c r="D735" s="2"/>
      <c r="E735" s="2"/>
      <c r="F735" s="2"/>
      <c r="G735" s="2"/>
      <c r="H735" s="2"/>
      <c r="I735" s="2">
        <v>690</v>
      </c>
      <c r="J735" s="2">
        <v>78</v>
      </c>
      <c r="K735" s="2"/>
      <c r="L735" s="2"/>
      <c r="M735" s="2"/>
      <c r="N735" s="2"/>
      <c r="O735" s="2">
        <v>200</v>
      </c>
      <c r="P735" s="2"/>
      <c r="Q735" s="2">
        <f t="shared" si="33"/>
        <v>968</v>
      </c>
      <c r="S735" s="74" t="str">
        <f>VLOOKUP(T735,'COMP OKT'!$B:$B,1,0)</f>
        <v>1866544-01</v>
      </c>
      <c r="T735" s="102" t="str">
        <f t="shared" si="34"/>
        <v>1866544-01</v>
      </c>
      <c r="U735" s="74">
        <f t="shared" si="35"/>
        <v>968</v>
      </c>
    </row>
    <row r="736" spans="1:21" x14ac:dyDescent="0.35">
      <c r="A736" s="77" t="s">
        <v>8102</v>
      </c>
      <c r="B736" s="2">
        <v>309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>
        <f t="shared" si="33"/>
        <v>309</v>
      </c>
      <c r="S736" s="74" t="str">
        <f>VLOOKUP(T736,'COMP OKT'!$B:$B,1,0)</f>
        <v>1866570-00</v>
      </c>
      <c r="T736" s="102" t="str">
        <f t="shared" si="34"/>
        <v>1866570-00</v>
      </c>
      <c r="U736" s="74">
        <f t="shared" si="35"/>
        <v>309</v>
      </c>
    </row>
    <row r="737" spans="1:21" x14ac:dyDescent="0.35">
      <c r="A737" s="77" t="s">
        <v>11075</v>
      </c>
      <c r="B737" s="2">
        <v>146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>
        <f t="shared" si="33"/>
        <v>146</v>
      </c>
      <c r="S737" s="74" t="str">
        <f>VLOOKUP(T737,'COMP OKT'!$B:$B,1,0)</f>
        <v>1866570-01</v>
      </c>
      <c r="T737" s="102" t="str">
        <f t="shared" si="34"/>
        <v>1866570-01</v>
      </c>
      <c r="U737" s="74">
        <f t="shared" si="35"/>
        <v>146</v>
      </c>
    </row>
    <row r="738" spans="1:21" x14ac:dyDescent="0.35">
      <c r="A738" s="77" t="s">
        <v>11432</v>
      </c>
      <c r="B738" s="2"/>
      <c r="C738" s="2"/>
      <c r="D738" s="2"/>
      <c r="E738" s="2"/>
      <c r="F738" s="2"/>
      <c r="G738" s="2"/>
      <c r="H738" s="2"/>
      <c r="I738" s="2">
        <v>465</v>
      </c>
      <c r="J738" s="2">
        <v>3</v>
      </c>
      <c r="K738" s="2"/>
      <c r="L738" s="2"/>
      <c r="M738" s="2"/>
      <c r="N738" s="2"/>
      <c r="O738" s="2"/>
      <c r="P738" s="2"/>
      <c r="Q738" s="2">
        <f t="shared" si="33"/>
        <v>468</v>
      </c>
      <c r="S738" s="74" t="str">
        <f>VLOOKUP(T738,'COMP OKT'!$B:$B,1,0)</f>
        <v>1866570-02</v>
      </c>
      <c r="T738" s="102" t="str">
        <f t="shared" si="34"/>
        <v>1866570-02</v>
      </c>
      <c r="U738" s="74">
        <f t="shared" si="35"/>
        <v>468</v>
      </c>
    </row>
    <row r="739" spans="1:21" x14ac:dyDescent="0.35">
      <c r="A739" s="77" t="s">
        <v>8261</v>
      </c>
      <c r="B739" s="2"/>
      <c r="C739" s="2"/>
      <c r="D739" s="2"/>
      <c r="E739" s="2"/>
      <c r="F739" s="2"/>
      <c r="G739" s="2"/>
      <c r="H739" s="2"/>
      <c r="I739" s="2"/>
      <c r="J739" s="2">
        <v>920</v>
      </c>
      <c r="K739" s="2"/>
      <c r="L739" s="2"/>
      <c r="M739" s="2"/>
      <c r="N739" s="2"/>
      <c r="O739" s="2">
        <v>600</v>
      </c>
      <c r="P739" s="2"/>
      <c r="Q739" s="2">
        <f t="shared" si="33"/>
        <v>1520</v>
      </c>
      <c r="S739" s="74" t="str">
        <f>VLOOKUP(T739,'COMP OKT'!$B:$B,1,0)</f>
        <v>1866580-00</v>
      </c>
      <c r="T739" s="102" t="str">
        <f t="shared" si="34"/>
        <v>1866580-00</v>
      </c>
      <c r="U739" s="74">
        <f t="shared" si="35"/>
        <v>1520</v>
      </c>
    </row>
    <row r="740" spans="1:21" x14ac:dyDescent="0.35">
      <c r="A740" s="77" t="s">
        <v>8113</v>
      </c>
      <c r="B740" s="2"/>
      <c r="C740" s="2"/>
      <c r="D740" s="2"/>
      <c r="E740" s="2"/>
      <c r="F740" s="2"/>
      <c r="G740" s="2"/>
      <c r="H740" s="2"/>
      <c r="I740" s="2"/>
      <c r="J740" s="2">
        <v>666</v>
      </c>
      <c r="K740" s="2"/>
      <c r="L740" s="2"/>
      <c r="M740" s="2"/>
      <c r="N740" s="2"/>
      <c r="O740" s="2"/>
      <c r="P740" s="2"/>
      <c r="Q740" s="2">
        <f t="shared" si="33"/>
        <v>666</v>
      </c>
      <c r="S740" s="74" t="str">
        <f>VLOOKUP(T740,'COMP OKT'!$B:$B,1,0)</f>
        <v>1866589-00</v>
      </c>
      <c r="T740" s="102" t="str">
        <f t="shared" si="34"/>
        <v>1866589-00</v>
      </c>
      <c r="U740" s="74">
        <f t="shared" si="35"/>
        <v>666</v>
      </c>
    </row>
    <row r="741" spans="1:21" x14ac:dyDescent="0.35">
      <c r="A741" s="77" t="s">
        <v>8268</v>
      </c>
      <c r="B741" s="2"/>
      <c r="C741" s="2"/>
      <c r="D741" s="2"/>
      <c r="E741" s="2"/>
      <c r="F741" s="2"/>
      <c r="G741" s="2"/>
      <c r="H741" s="2"/>
      <c r="I741" s="2">
        <v>1075</v>
      </c>
      <c r="J741" s="2">
        <v>4</v>
      </c>
      <c r="K741" s="2"/>
      <c r="L741" s="2"/>
      <c r="M741" s="2"/>
      <c r="N741" s="2"/>
      <c r="O741" s="2">
        <v>555</v>
      </c>
      <c r="P741" s="2"/>
      <c r="Q741" s="2">
        <f t="shared" si="33"/>
        <v>1634</v>
      </c>
      <c r="S741" s="74" t="str">
        <f>VLOOKUP(T741,'COMP OKT'!$B:$B,1,0)</f>
        <v>1866617-00</v>
      </c>
      <c r="T741" s="102" t="str">
        <f t="shared" si="34"/>
        <v>1866617-00</v>
      </c>
      <c r="U741" s="74">
        <f t="shared" si="35"/>
        <v>1634</v>
      </c>
    </row>
    <row r="742" spans="1:21" x14ac:dyDescent="0.35">
      <c r="A742" s="77" t="s">
        <v>8118</v>
      </c>
      <c r="B742" s="2">
        <v>139</v>
      </c>
      <c r="C742" s="2">
        <v>615</v>
      </c>
      <c r="D742" s="2"/>
      <c r="E742" s="2"/>
      <c r="F742" s="2"/>
      <c r="G742" s="2"/>
      <c r="H742" s="2"/>
      <c r="I742" s="2"/>
      <c r="J742" s="2">
        <v>164</v>
      </c>
      <c r="K742" s="2"/>
      <c r="L742" s="2"/>
      <c r="M742" s="2"/>
      <c r="N742" s="2"/>
      <c r="O742" s="2">
        <v>60</v>
      </c>
      <c r="P742" s="2">
        <v>100</v>
      </c>
      <c r="Q742" s="2">
        <f t="shared" si="33"/>
        <v>878</v>
      </c>
      <c r="S742" s="74" t="str">
        <f>VLOOKUP(T742,'COMP OKT'!$B:$B,1,0)</f>
        <v>1866775-00</v>
      </c>
      <c r="T742" s="102" t="str">
        <f t="shared" si="34"/>
        <v>1866775-00</v>
      </c>
      <c r="U742" s="74">
        <f t="shared" si="35"/>
        <v>878</v>
      </c>
    </row>
    <row r="743" spans="1:21" x14ac:dyDescent="0.35">
      <c r="A743" s="77" t="s">
        <v>8125</v>
      </c>
      <c r="B743" s="2"/>
      <c r="C743" s="2"/>
      <c r="D743" s="2"/>
      <c r="E743" s="2"/>
      <c r="F743" s="2"/>
      <c r="G743" s="2"/>
      <c r="H743" s="2"/>
      <c r="I743" s="2"/>
      <c r="J743" s="2">
        <v>5</v>
      </c>
      <c r="K743" s="2"/>
      <c r="L743" s="2"/>
      <c r="M743" s="2"/>
      <c r="N743" s="2"/>
      <c r="O743" s="2">
        <v>305</v>
      </c>
      <c r="P743" s="2">
        <v>200</v>
      </c>
      <c r="Q743" s="2">
        <f t="shared" si="33"/>
        <v>110</v>
      </c>
      <c r="S743" s="74" t="str">
        <f>VLOOKUP(T743,'COMP OKT'!$B:$B,1,0)</f>
        <v>1866793-00</v>
      </c>
      <c r="T743" s="102" t="str">
        <f t="shared" si="34"/>
        <v>1866793-00</v>
      </c>
      <c r="U743" s="74">
        <f t="shared" si="35"/>
        <v>110</v>
      </c>
    </row>
    <row r="744" spans="1:21" x14ac:dyDescent="0.35">
      <c r="A744" s="77" t="s">
        <v>8130</v>
      </c>
      <c r="B744" s="2"/>
      <c r="C744" s="2"/>
      <c r="D744" s="2"/>
      <c r="E744" s="2"/>
      <c r="F744" s="2"/>
      <c r="G744" s="2"/>
      <c r="H744" s="2"/>
      <c r="I744" s="2">
        <v>1076</v>
      </c>
      <c r="J744" s="2">
        <v>462</v>
      </c>
      <c r="K744" s="2"/>
      <c r="L744" s="2"/>
      <c r="M744" s="2">
        <v>446</v>
      </c>
      <c r="N744" s="2"/>
      <c r="O744" s="2">
        <v>300</v>
      </c>
      <c r="P744" s="2">
        <v>274</v>
      </c>
      <c r="Q744" s="2">
        <f t="shared" si="33"/>
        <v>2010</v>
      </c>
      <c r="S744" s="74" t="str">
        <f>VLOOKUP(T744,'COMP OKT'!$B:$B,1,0)</f>
        <v>1866814-00</v>
      </c>
      <c r="T744" s="102" t="str">
        <f t="shared" si="34"/>
        <v>1866814-00</v>
      </c>
      <c r="U744" s="74">
        <f t="shared" si="35"/>
        <v>2010</v>
      </c>
    </row>
    <row r="745" spans="1:21" x14ac:dyDescent="0.35">
      <c r="A745" s="77" t="s">
        <v>8137</v>
      </c>
      <c r="B745" s="2"/>
      <c r="C745" s="2">
        <v>831</v>
      </c>
      <c r="D745" s="2"/>
      <c r="E745" s="2"/>
      <c r="F745" s="2"/>
      <c r="G745" s="2"/>
      <c r="H745" s="2"/>
      <c r="I745" s="2">
        <v>570</v>
      </c>
      <c r="J745" s="2">
        <v>211</v>
      </c>
      <c r="K745" s="2"/>
      <c r="L745" s="2"/>
      <c r="M745" s="2"/>
      <c r="N745" s="2"/>
      <c r="O745" s="2">
        <v>34</v>
      </c>
      <c r="P745" s="2"/>
      <c r="Q745" s="2">
        <f t="shared" si="33"/>
        <v>1646</v>
      </c>
      <c r="S745" s="74" t="str">
        <f>VLOOKUP(T745,'COMP OKT'!$B:$B,1,0)</f>
        <v>1866815-00</v>
      </c>
      <c r="T745" s="102" t="str">
        <f t="shared" si="34"/>
        <v>1866815-00</v>
      </c>
      <c r="U745" s="74">
        <f t="shared" si="35"/>
        <v>1646</v>
      </c>
    </row>
    <row r="746" spans="1:21" x14ac:dyDescent="0.35">
      <c r="A746" s="77" t="s">
        <v>8144</v>
      </c>
      <c r="B746" s="2"/>
      <c r="C746" s="2"/>
      <c r="D746" s="2"/>
      <c r="E746" s="2"/>
      <c r="F746" s="2"/>
      <c r="G746" s="2"/>
      <c r="H746" s="2"/>
      <c r="I746" s="2">
        <v>259</v>
      </c>
      <c r="J746" s="2">
        <v>340</v>
      </c>
      <c r="K746" s="2">
        <v>30</v>
      </c>
      <c r="L746" s="2"/>
      <c r="M746" s="2">
        <v>248</v>
      </c>
      <c r="N746" s="2"/>
      <c r="O746" s="2">
        <v>319</v>
      </c>
      <c r="P746" s="2">
        <v>200</v>
      </c>
      <c r="Q746" s="2">
        <f t="shared" si="33"/>
        <v>996</v>
      </c>
      <c r="S746" s="74" t="str">
        <f>VLOOKUP(T746,'COMP OKT'!$B:$B,1,0)</f>
        <v>1866816-00</v>
      </c>
      <c r="T746" s="102" t="str">
        <f t="shared" si="34"/>
        <v>1866816-00</v>
      </c>
      <c r="U746" s="74">
        <f t="shared" si="35"/>
        <v>996</v>
      </c>
    </row>
    <row r="747" spans="1:21" x14ac:dyDescent="0.35">
      <c r="A747" s="77" t="s">
        <v>8151</v>
      </c>
      <c r="B747" s="2"/>
      <c r="C747" s="2">
        <v>380</v>
      </c>
      <c r="D747" s="2"/>
      <c r="E747" s="2"/>
      <c r="F747" s="2"/>
      <c r="G747" s="2"/>
      <c r="H747" s="2"/>
      <c r="I747" s="2"/>
      <c r="J747" s="2">
        <v>973</v>
      </c>
      <c r="K747" s="2"/>
      <c r="L747" s="2"/>
      <c r="M747" s="2"/>
      <c r="N747" s="2"/>
      <c r="O747" s="2">
        <v>2594</v>
      </c>
      <c r="P747" s="2">
        <v>2000</v>
      </c>
      <c r="Q747" s="2">
        <f t="shared" si="33"/>
        <v>1947</v>
      </c>
      <c r="S747" s="74" t="str">
        <f>VLOOKUP(T747,'COMP OKT'!$B:$B,1,0)</f>
        <v>1866827-00</v>
      </c>
      <c r="T747" s="102" t="str">
        <f t="shared" si="34"/>
        <v>1866827-00</v>
      </c>
      <c r="U747" s="74">
        <f t="shared" si="35"/>
        <v>1947</v>
      </c>
    </row>
    <row r="748" spans="1:21" x14ac:dyDescent="0.35">
      <c r="A748" s="77" t="s">
        <v>8161</v>
      </c>
      <c r="B748" s="2"/>
      <c r="C748" s="2">
        <v>1695</v>
      </c>
      <c r="D748" s="2"/>
      <c r="E748" s="2"/>
      <c r="F748" s="2"/>
      <c r="G748" s="2"/>
      <c r="H748" s="2"/>
      <c r="I748" s="2"/>
      <c r="J748" s="2">
        <v>1324</v>
      </c>
      <c r="K748" s="2"/>
      <c r="L748" s="2"/>
      <c r="M748" s="2"/>
      <c r="N748" s="2"/>
      <c r="O748" s="2"/>
      <c r="P748" s="2"/>
      <c r="Q748" s="2">
        <f t="shared" si="33"/>
        <v>3019</v>
      </c>
      <c r="S748" s="74" t="str">
        <f>VLOOKUP(T748,'COMP OKT'!$B:$B,1,0)</f>
        <v>1866830-00</v>
      </c>
      <c r="T748" s="102" t="str">
        <f t="shared" si="34"/>
        <v>1866830-00</v>
      </c>
      <c r="U748" s="74">
        <f t="shared" si="35"/>
        <v>3019</v>
      </c>
    </row>
    <row r="749" spans="1:21" x14ac:dyDescent="0.35">
      <c r="A749" s="77" t="s">
        <v>8169</v>
      </c>
      <c r="B749" s="2"/>
      <c r="C749" s="2">
        <v>3534</v>
      </c>
      <c r="D749" s="2"/>
      <c r="E749" s="2"/>
      <c r="F749" s="2"/>
      <c r="G749" s="2"/>
      <c r="H749" s="2"/>
      <c r="I749" s="2"/>
      <c r="J749" s="2">
        <v>335</v>
      </c>
      <c r="K749" s="2"/>
      <c r="L749" s="2"/>
      <c r="M749" s="2"/>
      <c r="N749" s="2"/>
      <c r="O749" s="2"/>
      <c r="P749" s="2"/>
      <c r="Q749" s="2">
        <f t="shared" si="33"/>
        <v>3869</v>
      </c>
      <c r="S749" s="74" t="str">
        <f>VLOOKUP(T749,'COMP OKT'!$B:$B,1,0)</f>
        <v>1866833-00</v>
      </c>
      <c r="T749" s="102" t="str">
        <f t="shared" si="34"/>
        <v>1866833-00</v>
      </c>
      <c r="U749" s="74">
        <f t="shared" si="35"/>
        <v>3869</v>
      </c>
    </row>
    <row r="750" spans="1:21" x14ac:dyDescent="0.35">
      <c r="A750" s="77" t="s">
        <v>8177</v>
      </c>
      <c r="B750" s="2"/>
      <c r="C750" s="2">
        <v>630</v>
      </c>
      <c r="D750" s="2"/>
      <c r="E750" s="2"/>
      <c r="F750" s="2"/>
      <c r="G750" s="2"/>
      <c r="H750" s="2"/>
      <c r="I750" s="2">
        <v>140</v>
      </c>
      <c r="J750" s="2">
        <v>532</v>
      </c>
      <c r="K750" s="2">
        <v>54</v>
      </c>
      <c r="L750" s="2"/>
      <c r="M750" s="2">
        <v>663</v>
      </c>
      <c r="N750" s="2"/>
      <c r="O750" s="2"/>
      <c r="P750" s="2">
        <v>300</v>
      </c>
      <c r="Q750" s="2">
        <f t="shared" si="33"/>
        <v>1719</v>
      </c>
      <c r="S750" s="74" t="str">
        <f>VLOOKUP(T750,'COMP OKT'!$B:$B,1,0)</f>
        <v>1866853-00</v>
      </c>
      <c r="T750" s="102" t="str">
        <f t="shared" si="34"/>
        <v>1866853-00</v>
      </c>
      <c r="U750" s="74">
        <f t="shared" si="35"/>
        <v>1719</v>
      </c>
    </row>
    <row r="751" spans="1:21" x14ac:dyDescent="0.35">
      <c r="A751" s="77" t="s">
        <v>8278</v>
      </c>
      <c r="B751" s="2"/>
      <c r="C751" s="2"/>
      <c r="D751" s="2"/>
      <c r="E751" s="2"/>
      <c r="F751" s="2"/>
      <c r="G751" s="2">
        <v>520</v>
      </c>
      <c r="H751" s="2"/>
      <c r="I751" s="2"/>
      <c r="J751" s="2">
        <v>400</v>
      </c>
      <c r="K751" s="2"/>
      <c r="L751" s="2"/>
      <c r="M751" s="2"/>
      <c r="N751" s="2">
        <v>55</v>
      </c>
      <c r="O751" s="2"/>
      <c r="P751" s="2"/>
      <c r="Q751" s="2">
        <f t="shared" si="33"/>
        <v>975</v>
      </c>
      <c r="S751" s="74" t="str">
        <f>VLOOKUP(T751,'COMP OKT'!$B:$B,1,0)</f>
        <v>1866929-00</v>
      </c>
      <c r="T751" s="102" t="str">
        <f t="shared" si="34"/>
        <v>1866929-00</v>
      </c>
      <c r="U751" s="74">
        <f t="shared" si="35"/>
        <v>975</v>
      </c>
    </row>
    <row r="752" spans="1:21" x14ac:dyDescent="0.35">
      <c r="A752" s="77" t="s">
        <v>8184</v>
      </c>
      <c r="B752" s="2"/>
      <c r="C752" s="2"/>
      <c r="D752" s="2"/>
      <c r="E752" s="2"/>
      <c r="F752" s="2"/>
      <c r="G752" s="2"/>
      <c r="H752" s="2"/>
      <c r="I752" s="2">
        <v>626</v>
      </c>
      <c r="J752" s="2">
        <v>4</v>
      </c>
      <c r="K752" s="2"/>
      <c r="L752" s="2"/>
      <c r="M752" s="2"/>
      <c r="N752" s="2"/>
      <c r="O752" s="2">
        <v>400</v>
      </c>
      <c r="P752" s="2"/>
      <c r="Q752" s="2">
        <f t="shared" si="33"/>
        <v>1030</v>
      </c>
      <c r="S752" s="74" t="str">
        <f>VLOOKUP(T752,'COMP OKT'!$B:$B,1,0)</f>
        <v>1866933-00</v>
      </c>
      <c r="T752" s="102" t="str">
        <f t="shared" si="34"/>
        <v>1866933-00</v>
      </c>
      <c r="U752" s="74">
        <f t="shared" si="35"/>
        <v>1030</v>
      </c>
    </row>
    <row r="753" spans="1:21" x14ac:dyDescent="0.35">
      <c r="A753" s="77" t="s">
        <v>8191</v>
      </c>
      <c r="B753" s="2"/>
      <c r="C753" s="2"/>
      <c r="D753" s="2"/>
      <c r="E753" s="2"/>
      <c r="F753" s="2"/>
      <c r="G753" s="2"/>
      <c r="H753" s="2"/>
      <c r="I753" s="2">
        <v>700</v>
      </c>
      <c r="J753" s="2">
        <v>1381</v>
      </c>
      <c r="K753" s="2">
        <v>267</v>
      </c>
      <c r="L753" s="2"/>
      <c r="M753" s="2"/>
      <c r="N753" s="2"/>
      <c r="O753" s="2"/>
      <c r="P753" s="2"/>
      <c r="Q753" s="2">
        <f t="shared" si="33"/>
        <v>2348</v>
      </c>
      <c r="S753" s="74" t="str">
        <f>VLOOKUP(T753,'COMP OKT'!$B:$B,1,0)</f>
        <v>1866962-00</v>
      </c>
      <c r="T753" s="102" t="str">
        <f t="shared" si="34"/>
        <v>1866962-00</v>
      </c>
      <c r="U753" s="74">
        <f t="shared" si="35"/>
        <v>2348</v>
      </c>
    </row>
    <row r="754" spans="1:21" x14ac:dyDescent="0.35">
      <c r="A754" s="77" t="s">
        <v>8201</v>
      </c>
      <c r="B754" s="2"/>
      <c r="C754" s="2">
        <v>524</v>
      </c>
      <c r="D754" s="2"/>
      <c r="E754" s="2"/>
      <c r="F754" s="2"/>
      <c r="G754" s="2"/>
      <c r="H754" s="2"/>
      <c r="I754" s="2"/>
      <c r="J754" s="2">
        <v>2005</v>
      </c>
      <c r="K754" s="2"/>
      <c r="L754" s="2"/>
      <c r="M754" s="2"/>
      <c r="N754" s="2"/>
      <c r="O754" s="2"/>
      <c r="P754" s="2"/>
      <c r="Q754" s="2">
        <f t="shared" si="33"/>
        <v>2529</v>
      </c>
      <c r="S754" s="74" t="str">
        <f>VLOOKUP(T754,'COMP OKT'!$B:$B,1,0)</f>
        <v>1866964-00</v>
      </c>
      <c r="T754" s="102" t="str">
        <f t="shared" si="34"/>
        <v>1866964-00</v>
      </c>
      <c r="U754" s="74">
        <f t="shared" si="35"/>
        <v>2529</v>
      </c>
    </row>
    <row r="755" spans="1:21" x14ac:dyDescent="0.35">
      <c r="A755" s="77" t="s">
        <v>8285</v>
      </c>
      <c r="B755" s="2"/>
      <c r="C755" s="2"/>
      <c r="D755" s="2"/>
      <c r="E755" s="2"/>
      <c r="F755" s="2"/>
      <c r="G755" s="2"/>
      <c r="H755" s="2"/>
      <c r="I755" s="2"/>
      <c r="J755" s="2">
        <v>123</v>
      </c>
      <c r="K755" s="2"/>
      <c r="L755" s="2"/>
      <c r="M755" s="2"/>
      <c r="N755" s="2">
        <v>16</v>
      </c>
      <c r="O755" s="2">
        <v>2781</v>
      </c>
      <c r="P755" s="2"/>
      <c r="Q755" s="2">
        <f t="shared" si="33"/>
        <v>2920</v>
      </c>
      <c r="S755" s="74" t="str">
        <f>VLOOKUP(T755,'COMP OKT'!$B:$B,1,0)</f>
        <v>1867299-00</v>
      </c>
      <c r="T755" s="102" t="str">
        <f t="shared" si="34"/>
        <v>1867299-00</v>
      </c>
      <c r="U755" s="74">
        <f t="shared" si="35"/>
        <v>2920</v>
      </c>
    </row>
    <row r="756" spans="1:21" x14ac:dyDescent="0.35">
      <c r="A756" s="77" t="s">
        <v>8290</v>
      </c>
      <c r="B756" s="2"/>
      <c r="C756" s="2"/>
      <c r="D756" s="2"/>
      <c r="E756" s="2"/>
      <c r="F756" s="2"/>
      <c r="G756" s="2"/>
      <c r="H756" s="2"/>
      <c r="I756" s="2"/>
      <c r="J756" s="2">
        <v>811</v>
      </c>
      <c r="K756" s="2"/>
      <c r="L756" s="2"/>
      <c r="M756" s="2"/>
      <c r="N756" s="2"/>
      <c r="O756" s="2">
        <v>3000</v>
      </c>
      <c r="P756" s="2"/>
      <c r="Q756" s="2">
        <f t="shared" si="33"/>
        <v>3811</v>
      </c>
      <c r="S756" s="74" t="str">
        <f>VLOOKUP(T756,'COMP OKT'!$B:$B,1,0)</f>
        <v>1867300-00</v>
      </c>
      <c r="T756" s="102" t="str">
        <f t="shared" si="34"/>
        <v>1867300-00</v>
      </c>
      <c r="U756" s="74">
        <f t="shared" si="35"/>
        <v>3811</v>
      </c>
    </row>
    <row r="757" spans="1:21" x14ac:dyDescent="0.35">
      <c r="A757" s="77" t="s">
        <v>8295</v>
      </c>
      <c r="B757" s="2"/>
      <c r="C757" s="2"/>
      <c r="D757" s="2"/>
      <c r="E757" s="2"/>
      <c r="F757" s="2"/>
      <c r="G757" s="2"/>
      <c r="H757" s="2"/>
      <c r="I757" s="2"/>
      <c r="J757" s="2">
        <v>395</v>
      </c>
      <c r="K757" s="2"/>
      <c r="L757" s="2"/>
      <c r="M757" s="2"/>
      <c r="N757" s="2"/>
      <c r="O757" s="2">
        <v>37</v>
      </c>
      <c r="P757" s="2"/>
      <c r="Q757" s="2">
        <f t="shared" si="33"/>
        <v>432</v>
      </c>
      <c r="S757" s="74" t="str">
        <f>VLOOKUP(T757,'COMP OKT'!$B:$B,1,0)</f>
        <v>1867340-00</v>
      </c>
      <c r="T757" s="102" t="str">
        <f t="shared" si="34"/>
        <v>1867340-00</v>
      </c>
      <c r="U757" s="74">
        <f t="shared" si="35"/>
        <v>432</v>
      </c>
    </row>
    <row r="758" spans="1:21" x14ac:dyDescent="0.35">
      <c r="A758" s="77" t="s">
        <v>8302</v>
      </c>
      <c r="B758" s="2"/>
      <c r="C758" s="2">
        <v>3280</v>
      </c>
      <c r="D758" s="2"/>
      <c r="E758" s="2"/>
      <c r="F758" s="2"/>
      <c r="G758" s="2"/>
      <c r="H758" s="2"/>
      <c r="I758" s="2"/>
      <c r="J758" s="2">
        <v>310</v>
      </c>
      <c r="K758" s="2"/>
      <c r="L758" s="2"/>
      <c r="M758" s="2"/>
      <c r="N758" s="2"/>
      <c r="O758" s="2"/>
      <c r="P758" s="2">
        <v>250</v>
      </c>
      <c r="Q758" s="2">
        <f t="shared" si="33"/>
        <v>3340</v>
      </c>
      <c r="S758" s="74" t="str">
        <f>VLOOKUP(T758,'COMP OKT'!$B:$B,1,0)</f>
        <v>1867354-00</v>
      </c>
      <c r="T758" s="102" t="str">
        <f t="shared" si="34"/>
        <v>1867354-00</v>
      </c>
      <c r="U758" s="74">
        <f t="shared" si="35"/>
        <v>3340</v>
      </c>
    </row>
    <row r="759" spans="1:21" x14ac:dyDescent="0.35">
      <c r="A759" s="77" t="s">
        <v>8309</v>
      </c>
      <c r="B759" s="2">
        <v>217</v>
      </c>
      <c r="C759" s="2"/>
      <c r="D759" s="2"/>
      <c r="E759" s="2"/>
      <c r="F759" s="2"/>
      <c r="G759" s="2"/>
      <c r="H759" s="2"/>
      <c r="I759" s="2"/>
      <c r="J759" s="2">
        <v>361</v>
      </c>
      <c r="K759" s="2">
        <v>300</v>
      </c>
      <c r="L759" s="2"/>
      <c r="M759" s="2"/>
      <c r="N759" s="2"/>
      <c r="O759" s="2">
        <v>290</v>
      </c>
      <c r="P759" s="2"/>
      <c r="Q759" s="2">
        <f t="shared" si="33"/>
        <v>1168</v>
      </c>
      <c r="S759" s="74" t="str">
        <f>VLOOKUP(T759,'COMP OKT'!$B:$B,1,0)</f>
        <v>1867355-00</v>
      </c>
      <c r="T759" s="102" t="str">
        <f t="shared" si="34"/>
        <v>1867355-00</v>
      </c>
      <c r="U759" s="74">
        <f t="shared" si="35"/>
        <v>1168</v>
      </c>
    </row>
    <row r="760" spans="1:21" x14ac:dyDescent="0.35">
      <c r="A760" s="77" t="s">
        <v>8258</v>
      </c>
      <c r="B760" s="2"/>
      <c r="C760" s="2"/>
      <c r="D760" s="2"/>
      <c r="E760" s="2"/>
      <c r="F760" s="2"/>
      <c r="G760" s="2"/>
      <c r="H760" s="2"/>
      <c r="I760" s="2"/>
      <c r="J760" s="2">
        <v>537</v>
      </c>
      <c r="K760" s="2"/>
      <c r="L760" s="2"/>
      <c r="M760" s="2"/>
      <c r="N760" s="2"/>
      <c r="O760" s="2">
        <v>300</v>
      </c>
      <c r="P760" s="2"/>
      <c r="Q760" s="2">
        <f t="shared" si="33"/>
        <v>837</v>
      </c>
      <c r="S760" s="74" t="str">
        <f>VLOOKUP(T760,'COMP OKT'!$B:$B,1,0)</f>
        <v>1867359-00</v>
      </c>
      <c r="T760" s="102" t="str">
        <f t="shared" si="34"/>
        <v>1867359-00</v>
      </c>
      <c r="U760" s="74">
        <f t="shared" si="35"/>
        <v>837</v>
      </c>
    </row>
    <row r="761" spans="1:21" x14ac:dyDescent="0.35">
      <c r="A761" s="77" t="s">
        <v>8323</v>
      </c>
      <c r="B761" s="2">
        <v>288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>
        <f t="shared" si="33"/>
        <v>288</v>
      </c>
      <c r="S761" s="74" t="str">
        <f>VLOOKUP(T761,'COMP OKT'!$B:$B,1,0)</f>
        <v>1867373-00</v>
      </c>
      <c r="T761" s="102" t="str">
        <f t="shared" si="34"/>
        <v>1867373-00</v>
      </c>
      <c r="U761" s="74">
        <f t="shared" si="35"/>
        <v>288</v>
      </c>
    </row>
    <row r="762" spans="1:21" x14ac:dyDescent="0.35">
      <c r="A762" s="77" t="s">
        <v>11083</v>
      </c>
      <c r="B762" s="2"/>
      <c r="C762" s="2">
        <v>700</v>
      </c>
      <c r="D762" s="2"/>
      <c r="E762" s="2"/>
      <c r="F762" s="2"/>
      <c r="G762" s="2"/>
      <c r="H762" s="2"/>
      <c r="I762" s="2">
        <v>1080</v>
      </c>
      <c r="J762" s="2">
        <v>540</v>
      </c>
      <c r="K762" s="2"/>
      <c r="L762" s="2"/>
      <c r="M762" s="2"/>
      <c r="N762" s="2"/>
      <c r="O762" s="2">
        <v>200</v>
      </c>
      <c r="P762" s="2"/>
      <c r="Q762" s="2">
        <f t="shared" si="33"/>
        <v>2520</v>
      </c>
      <c r="S762" s="74" t="str">
        <f>VLOOKUP(T762,'COMP OKT'!$B:$B,1,0)</f>
        <v>1867373-01</v>
      </c>
      <c r="T762" s="102" t="str">
        <f t="shared" si="34"/>
        <v>1867373-01</v>
      </c>
      <c r="U762" s="74">
        <f t="shared" si="35"/>
        <v>2520</v>
      </c>
    </row>
    <row r="763" spans="1:21" x14ac:dyDescent="0.35">
      <c r="A763" s="77" t="s">
        <v>8333</v>
      </c>
      <c r="B763" s="2"/>
      <c r="C763" s="2"/>
      <c r="D763" s="2"/>
      <c r="E763" s="2"/>
      <c r="F763" s="2"/>
      <c r="G763" s="2"/>
      <c r="H763" s="2"/>
      <c r="I763" s="2"/>
      <c r="J763" s="2">
        <v>1410</v>
      </c>
      <c r="K763" s="2"/>
      <c r="L763" s="2"/>
      <c r="M763" s="2"/>
      <c r="N763" s="2"/>
      <c r="O763" s="2">
        <v>1000</v>
      </c>
      <c r="P763" s="2"/>
      <c r="Q763" s="2">
        <f t="shared" si="33"/>
        <v>2410</v>
      </c>
      <c r="S763" s="74" t="str">
        <f>VLOOKUP(T763,'COMP OKT'!$B:$B,1,0)</f>
        <v>1867374-00</v>
      </c>
      <c r="T763" s="102" t="str">
        <f t="shared" si="34"/>
        <v>1867374-00</v>
      </c>
      <c r="U763" s="74">
        <f t="shared" si="35"/>
        <v>2410</v>
      </c>
    </row>
    <row r="764" spans="1:21" x14ac:dyDescent="0.35">
      <c r="A764" s="77" t="s">
        <v>8338</v>
      </c>
      <c r="B764" s="2"/>
      <c r="C764" s="2"/>
      <c r="D764" s="2"/>
      <c r="E764" s="2"/>
      <c r="F764" s="2"/>
      <c r="G764" s="2"/>
      <c r="H764" s="2"/>
      <c r="I764" s="2"/>
      <c r="J764" s="2">
        <v>1935</v>
      </c>
      <c r="K764" s="2">
        <v>233</v>
      </c>
      <c r="L764" s="2"/>
      <c r="M764" s="2"/>
      <c r="N764" s="2"/>
      <c r="O764" s="2">
        <v>1500</v>
      </c>
      <c r="P764" s="2"/>
      <c r="Q764" s="2">
        <f t="shared" si="33"/>
        <v>3668</v>
      </c>
      <c r="S764" s="74" t="str">
        <f>VLOOKUP(T764,'COMP OKT'!$B:$B,1,0)</f>
        <v>1867380-00</v>
      </c>
      <c r="T764" s="102" t="str">
        <f t="shared" si="34"/>
        <v>1867380-00</v>
      </c>
      <c r="U764" s="74">
        <f t="shared" si="35"/>
        <v>3668</v>
      </c>
    </row>
    <row r="765" spans="1:21" x14ac:dyDescent="0.35">
      <c r="A765" s="77" t="s">
        <v>8345</v>
      </c>
      <c r="B765" s="2"/>
      <c r="C765" s="2"/>
      <c r="D765" s="2"/>
      <c r="E765" s="2"/>
      <c r="F765" s="2"/>
      <c r="G765" s="2"/>
      <c r="H765" s="2"/>
      <c r="I765" s="2"/>
      <c r="J765" s="2">
        <v>318</v>
      </c>
      <c r="K765" s="2">
        <v>200</v>
      </c>
      <c r="L765" s="2"/>
      <c r="M765" s="2"/>
      <c r="N765" s="2"/>
      <c r="O765" s="2"/>
      <c r="P765" s="2"/>
      <c r="Q765" s="2">
        <f t="shared" si="33"/>
        <v>518</v>
      </c>
      <c r="S765" s="74" t="str">
        <f>VLOOKUP(T765,'COMP OKT'!$B:$B,1,0)</f>
        <v>1867381-00</v>
      </c>
      <c r="T765" s="102" t="str">
        <f t="shared" si="34"/>
        <v>1867381-00</v>
      </c>
      <c r="U765" s="74">
        <f t="shared" si="35"/>
        <v>518</v>
      </c>
    </row>
    <row r="766" spans="1:21" x14ac:dyDescent="0.35">
      <c r="A766" s="77" t="s">
        <v>8355</v>
      </c>
      <c r="B766" s="2"/>
      <c r="C766" s="2">
        <v>1430</v>
      </c>
      <c r="D766" s="2"/>
      <c r="E766" s="2"/>
      <c r="F766" s="2"/>
      <c r="G766" s="2"/>
      <c r="H766" s="2"/>
      <c r="I766" s="2"/>
      <c r="J766" s="2">
        <v>198</v>
      </c>
      <c r="K766" s="2"/>
      <c r="L766" s="2"/>
      <c r="M766" s="2"/>
      <c r="N766" s="2">
        <v>96</v>
      </c>
      <c r="O766" s="2">
        <v>4000</v>
      </c>
      <c r="P766" s="2"/>
      <c r="Q766" s="2">
        <f t="shared" si="33"/>
        <v>5724</v>
      </c>
      <c r="S766" s="74" t="str">
        <f>VLOOKUP(T766,'COMP OKT'!$B:$B,1,0)</f>
        <v>1867398-00</v>
      </c>
      <c r="T766" s="102" t="str">
        <f t="shared" si="34"/>
        <v>1867398-00</v>
      </c>
      <c r="U766" s="74">
        <f t="shared" si="35"/>
        <v>5724</v>
      </c>
    </row>
    <row r="767" spans="1:21" x14ac:dyDescent="0.35">
      <c r="A767" s="77" t="s">
        <v>8360</v>
      </c>
      <c r="B767" s="2">
        <v>284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>
        <f t="shared" si="33"/>
        <v>284</v>
      </c>
      <c r="S767" s="74" t="str">
        <f>VLOOKUP(T767,'COMP OKT'!$B:$B,1,0)</f>
        <v>1867425-00</v>
      </c>
      <c r="T767" s="102" t="str">
        <f t="shared" si="34"/>
        <v>1867425-00</v>
      </c>
      <c r="U767" s="74">
        <f t="shared" si="35"/>
        <v>284</v>
      </c>
    </row>
    <row r="768" spans="1:21" x14ac:dyDescent="0.35">
      <c r="A768" s="77" t="s">
        <v>11278</v>
      </c>
      <c r="B768" s="2"/>
      <c r="C768" s="2"/>
      <c r="D768" s="2"/>
      <c r="E768" s="2"/>
      <c r="F768" s="2"/>
      <c r="G768" s="2"/>
      <c r="H768" s="2"/>
      <c r="I768" s="2">
        <v>203</v>
      </c>
      <c r="J768" s="2">
        <v>414</v>
      </c>
      <c r="K768" s="2"/>
      <c r="L768" s="2"/>
      <c r="M768" s="2"/>
      <c r="N768" s="2">
        <v>80</v>
      </c>
      <c r="O768" s="2">
        <v>300</v>
      </c>
      <c r="P768" s="2"/>
      <c r="Q768" s="2">
        <f t="shared" si="33"/>
        <v>997</v>
      </c>
      <c r="S768" s="74" t="str">
        <f>VLOOKUP(T768,'COMP OKT'!$B:$B,1,0)</f>
        <v>1867425-01</v>
      </c>
      <c r="T768" s="102" t="str">
        <f t="shared" si="34"/>
        <v>1867425-01</v>
      </c>
      <c r="U768" s="74">
        <f t="shared" si="35"/>
        <v>997</v>
      </c>
    </row>
    <row r="769" spans="1:21" x14ac:dyDescent="0.35">
      <c r="A769" s="77" t="s">
        <v>8370</v>
      </c>
      <c r="B769" s="2">
        <v>119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>
        <f t="shared" si="33"/>
        <v>119</v>
      </c>
      <c r="S769" s="74" t="str">
        <f>VLOOKUP(T769,'COMP OKT'!$B:$B,1,0)</f>
        <v>1867428-00</v>
      </c>
      <c r="T769" s="102" t="str">
        <f t="shared" si="34"/>
        <v>1867428-00</v>
      </c>
      <c r="U769" s="74">
        <f t="shared" si="35"/>
        <v>119</v>
      </c>
    </row>
    <row r="770" spans="1:21" x14ac:dyDescent="0.35">
      <c r="A770" s="77" t="s">
        <v>11286</v>
      </c>
      <c r="B770" s="2"/>
      <c r="C770" s="2"/>
      <c r="D770" s="2"/>
      <c r="E770" s="2"/>
      <c r="F770" s="2"/>
      <c r="G770" s="2"/>
      <c r="H770" s="2"/>
      <c r="I770" s="2">
        <v>480</v>
      </c>
      <c r="J770" s="2">
        <v>381</v>
      </c>
      <c r="K770" s="2">
        <v>180</v>
      </c>
      <c r="L770" s="2"/>
      <c r="M770" s="2"/>
      <c r="N770" s="2"/>
      <c r="O770" s="2">
        <v>200</v>
      </c>
      <c r="P770" s="2"/>
      <c r="Q770" s="2">
        <f t="shared" si="33"/>
        <v>1241</v>
      </c>
      <c r="S770" s="74" t="str">
        <f>VLOOKUP(T770,'COMP OKT'!$B:$B,1,0)</f>
        <v>1867428-01</v>
      </c>
      <c r="T770" s="102" t="str">
        <f t="shared" si="34"/>
        <v>1867428-01</v>
      </c>
      <c r="U770" s="74">
        <f t="shared" si="35"/>
        <v>1241</v>
      </c>
    </row>
    <row r="771" spans="1:21" x14ac:dyDescent="0.35">
      <c r="A771" s="77" t="s">
        <v>8380</v>
      </c>
      <c r="B771" s="2"/>
      <c r="C771" s="2">
        <v>300</v>
      </c>
      <c r="D771" s="2"/>
      <c r="E771" s="2"/>
      <c r="F771" s="2"/>
      <c r="G771" s="2"/>
      <c r="H771" s="2"/>
      <c r="I771" s="2"/>
      <c r="J771" s="2">
        <v>35</v>
      </c>
      <c r="K771" s="2">
        <v>740</v>
      </c>
      <c r="L771" s="2"/>
      <c r="M771" s="2"/>
      <c r="N771" s="2"/>
      <c r="O771" s="2">
        <v>400</v>
      </c>
      <c r="P771" s="2">
        <v>100</v>
      </c>
      <c r="Q771" s="2">
        <f t="shared" ref="Q771:Q834" si="36">SUM(B771:O771)-P771</f>
        <v>1375</v>
      </c>
      <c r="S771" s="74" t="str">
        <f>VLOOKUP(T771,'COMP OKT'!$B:$B,1,0)</f>
        <v>1867432-00</v>
      </c>
      <c r="T771" s="102" t="str">
        <f t="shared" ref="T771:T834" si="37">A771</f>
        <v>1867432-00</v>
      </c>
      <c r="U771" s="74">
        <f t="shared" ref="U771:U834" si="38">Q771</f>
        <v>1375</v>
      </c>
    </row>
    <row r="772" spans="1:21" x14ac:dyDescent="0.35">
      <c r="A772" s="77" t="s">
        <v>8387</v>
      </c>
      <c r="B772" s="2">
        <v>132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>
        <f t="shared" si="36"/>
        <v>132</v>
      </c>
      <c r="S772" s="74" t="str">
        <f>VLOOKUP(T772,'COMP OKT'!$B:$B,1,0)</f>
        <v>1867438-00</v>
      </c>
      <c r="T772" s="102" t="str">
        <f t="shared" si="37"/>
        <v>1867438-00</v>
      </c>
      <c r="U772" s="74">
        <f t="shared" si="38"/>
        <v>132</v>
      </c>
    </row>
    <row r="773" spans="1:21" x14ac:dyDescent="0.35">
      <c r="A773" s="77" t="s">
        <v>11294</v>
      </c>
      <c r="B773" s="2"/>
      <c r="C773" s="2"/>
      <c r="D773" s="2"/>
      <c r="E773" s="2"/>
      <c r="F773" s="2"/>
      <c r="G773" s="2"/>
      <c r="H773" s="2"/>
      <c r="I773" s="2"/>
      <c r="J773" s="2">
        <v>462</v>
      </c>
      <c r="K773" s="2"/>
      <c r="L773" s="2"/>
      <c r="M773" s="2"/>
      <c r="N773" s="2"/>
      <c r="O773" s="2">
        <v>800</v>
      </c>
      <c r="P773" s="2"/>
      <c r="Q773" s="2">
        <f t="shared" si="36"/>
        <v>1262</v>
      </c>
      <c r="S773" s="74" t="str">
        <f>VLOOKUP(T773,'COMP OKT'!$B:$B,1,0)</f>
        <v>1867438-01</v>
      </c>
      <c r="T773" s="102" t="str">
        <f t="shared" si="37"/>
        <v>1867438-01</v>
      </c>
      <c r="U773" s="74">
        <f t="shared" si="38"/>
        <v>1262</v>
      </c>
    </row>
    <row r="774" spans="1:21" x14ac:dyDescent="0.35">
      <c r="A774" s="77" t="s">
        <v>8403</v>
      </c>
      <c r="B774" s="2"/>
      <c r="C774" s="2"/>
      <c r="D774" s="2"/>
      <c r="E774" s="2"/>
      <c r="F774" s="2"/>
      <c r="G774" s="2"/>
      <c r="H774" s="2"/>
      <c r="I774" s="2"/>
      <c r="J774" s="2">
        <v>103</v>
      </c>
      <c r="K774" s="2"/>
      <c r="L774" s="2"/>
      <c r="M774" s="2"/>
      <c r="N774" s="2"/>
      <c r="O774" s="2">
        <v>800</v>
      </c>
      <c r="P774" s="2"/>
      <c r="Q774" s="2">
        <f t="shared" si="36"/>
        <v>903</v>
      </c>
      <c r="S774" s="74" t="str">
        <f>VLOOKUP(T774,'COMP OKT'!$B:$B,1,0)</f>
        <v>1867483-00</v>
      </c>
      <c r="T774" s="102" t="str">
        <f t="shared" si="37"/>
        <v>1867483-00</v>
      </c>
      <c r="U774" s="74">
        <f t="shared" si="38"/>
        <v>903</v>
      </c>
    </row>
    <row r="775" spans="1:21" x14ac:dyDescent="0.35">
      <c r="A775" s="77" t="s">
        <v>8410</v>
      </c>
      <c r="B775" s="2">
        <v>487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>
        <f t="shared" si="36"/>
        <v>487</v>
      </c>
      <c r="S775" s="74" t="str">
        <f>VLOOKUP(T775,'COMP OKT'!$B:$B,1,0)</f>
        <v>1867498-00</v>
      </c>
      <c r="T775" s="102" t="str">
        <f t="shared" si="37"/>
        <v>1867498-00</v>
      </c>
      <c r="U775" s="74">
        <f t="shared" si="38"/>
        <v>487</v>
      </c>
    </row>
    <row r="776" spans="1:21" x14ac:dyDescent="0.35">
      <c r="A776" s="77" t="s">
        <v>11176</v>
      </c>
      <c r="B776" s="2"/>
      <c r="C776" s="2"/>
      <c r="D776" s="2"/>
      <c r="E776" s="2"/>
      <c r="F776" s="2"/>
      <c r="G776" s="2"/>
      <c r="H776" s="2"/>
      <c r="I776" s="2"/>
      <c r="J776" s="2">
        <v>119</v>
      </c>
      <c r="K776" s="2"/>
      <c r="L776" s="2"/>
      <c r="M776" s="2"/>
      <c r="N776" s="2">
        <v>58</v>
      </c>
      <c r="O776" s="2">
        <v>935</v>
      </c>
      <c r="P776" s="2"/>
      <c r="Q776" s="2">
        <f t="shared" si="36"/>
        <v>1112</v>
      </c>
      <c r="S776" s="74" t="str">
        <f>VLOOKUP(T776,'COMP OKT'!$B:$B,1,0)</f>
        <v>1867498-01</v>
      </c>
      <c r="T776" s="102" t="str">
        <f t="shared" si="37"/>
        <v>1867498-01</v>
      </c>
      <c r="U776" s="74">
        <f t="shared" si="38"/>
        <v>1112</v>
      </c>
    </row>
    <row r="777" spans="1:21" x14ac:dyDescent="0.35">
      <c r="A777" s="77" t="s">
        <v>8420</v>
      </c>
      <c r="B777" s="2">
        <v>656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>
        <f t="shared" si="36"/>
        <v>656</v>
      </c>
      <c r="S777" s="74" t="str">
        <f>VLOOKUP(T777,'COMP OKT'!$B:$B,1,0)</f>
        <v>1867525-00</v>
      </c>
      <c r="T777" s="102" t="str">
        <f t="shared" si="37"/>
        <v>1867525-00</v>
      </c>
      <c r="U777" s="74">
        <f t="shared" si="38"/>
        <v>656</v>
      </c>
    </row>
    <row r="778" spans="1:21" x14ac:dyDescent="0.35">
      <c r="A778" s="77" t="s">
        <v>11177</v>
      </c>
      <c r="B778" s="2"/>
      <c r="C778" s="2"/>
      <c r="D778" s="2"/>
      <c r="E778" s="2"/>
      <c r="F778" s="2"/>
      <c r="G778" s="2"/>
      <c r="H778" s="2"/>
      <c r="I778" s="2"/>
      <c r="J778" s="2">
        <v>373</v>
      </c>
      <c r="K778" s="2"/>
      <c r="L778" s="2"/>
      <c r="M778" s="2"/>
      <c r="N778" s="2"/>
      <c r="O778" s="2">
        <v>750</v>
      </c>
      <c r="P778" s="2">
        <v>250</v>
      </c>
      <c r="Q778" s="2">
        <f t="shared" si="36"/>
        <v>873</v>
      </c>
      <c r="S778" s="74" t="str">
        <f>VLOOKUP(T778,'COMP OKT'!$B:$B,1,0)</f>
        <v>1867525-01</v>
      </c>
      <c r="T778" s="102" t="str">
        <f t="shared" si="37"/>
        <v>1867525-01</v>
      </c>
      <c r="U778" s="74">
        <f t="shared" si="38"/>
        <v>873</v>
      </c>
    </row>
    <row r="779" spans="1:21" x14ac:dyDescent="0.35">
      <c r="A779" s="77" t="s">
        <v>8430</v>
      </c>
      <c r="B779" s="2">
        <v>578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>
        <f t="shared" si="36"/>
        <v>578</v>
      </c>
      <c r="S779" s="74" t="str">
        <f>VLOOKUP(T779,'COMP OKT'!$B:$B,1,0)</f>
        <v>1867539-00</v>
      </c>
      <c r="T779" s="102" t="str">
        <f t="shared" si="37"/>
        <v>1867539-00</v>
      </c>
      <c r="U779" s="74">
        <f t="shared" si="38"/>
        <v>578</v>
      </c>
    </row>
    <row r="780" spans="1:21" x14ac:dyDescent="0.35">
      <c r="A780" s="77" t="s">
        <v>11302</v>
      </c>
      <c r="B780" s="2">
        <v>579</v>
      </c>
      <c r="C780" s="2"/>
      <c r="D780" s="2"/>
      <c r="E780" s="2"/>
      <c r="F780" s="2"/>
      <c r="G780" s="2"/>
      <c r="H780" s="2"/>
      <c r="I780" s="2"/>
      <c r="J780" s="2">
        <v>172</v>
      </c>
      <c r="K780" s="2"/>
      <c r="L780" s="2"/>
      <c r="M780" s="2"/>
      <c r="N780" s="2"/>
      <c r="O780" s="2">
        <v>500</v>
      </c>
      <c r="P780" s="2"/>
      <c r="Q780" s="2">
        <f t="shared" si="36"/>
        <v>1251</v>
      </c>
      <c r="S780" s="74" t="str">
        <f>VLOOKUP(T780,'COMP OKT'!$B:$B,1,0)</f>
        <v>1867539-01</v>
      </c>
      <c r="T780" s="102" t="str">
        <f t="shared" si="37"/>
        <v>1867539-01</v>
      </c>
      <c r="U780" s="74">
        <f t="shared" si="38"/>
        <v>1251</v>
      </c>
    </row>
    <row r="781" spans="1:21" x14ac:dyDescent="0.35">
      <c r="A781" s="77" t="s">
        <v>8437</v>
      </c>
      <c r="B781" s="2"/>
      <c r="C781" s="2"/>
      <c r="D781" s="2"/>
      <c r="E781" s="2"/>
      <c r="F781" s="2"/>
      <c r="G781" s="2"/>
      <c r="H781" s="2"/>
      <c r="I781" s="2"/>
      <c r="J781" s="2">
        <v>338</v>
      </c>
      <c r="K781" s="2">
        <v>222</v>
      </c>
      <c r="L781" s="2"/>
      <c r="M781" s="2"/>
      <c r="N781" s="2"/>
      <c r="O781" s="2"/>
      <c r="P781" s="2"/>
      <c r="Q781" s="2">
        <f t="shared" si="36"/>
        <v>560</v>
      </c>
      <c r="S781" s="74" t="str">
        <f>VLOOKUP(T781,'COMP OKT'!$B:$B,1,0)</f>
        <v>1867540-00</v>
      </c>
      <c r="T781" s="102" t="str">
        <f t="shared" si="37"/>
        <v>1867540-00</v>
      </c>
      <c r="U781" s="74">
        <f t="shared" si="38"/>
        <v>560</v>
      </c>
    </row>
    <row r="782" spans="1:21" x14ac:dyDescent="0.35">
      <c r="A782" s="77" t="s">
        <v>8447</v>
      </c>
      <c r="B782" s="2">
        <v>157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>
        <f t="shared" si="36"/>
        <v>157</v>
      </c>
      <c r="S782" s="74" t="str">
        <f>VLOOKUP(T782,'COMP OKT'!$B:$B,1,0)</f>
        <v>1867566-00</v>
      </c>
      <c r="T782" s="102" t="str">
        <f t="shared" si="37"/>
        <v>1867566-00</v>
      </c>
      <c r="U782" s="74">
        <f t="shared" si="38"/>
        <v>157</v>
      </c>
    </row>
    <row r="783" spans="1:21" x14ac:dyDescent="0.35">
      <c r="A783" s="77" t="s">
        <v>10934</v>
      </c>
      <c r="B783" s="2"/>
      <c r="C783" s="2"/>
      <c r="D783" s="2"/>
      <c r="E783" s="2"/>
      <c r="F783" s="2"/>
      <c r="G783" s="2"/>
      <c r="H783" s="2"/>
      <c r="I783" s="2">
        <v>330</v>
      </c>
      <c r="J783" s="2">
        <v>1242</v>
      </c>
      <c r="K783" s="2"/>
      <c r="L783" s="2"/>
      <c r="M783" s="2"/>
      <c r="N783" s="2"/>
      <c r="O783" s="2">
        <v>50</v>
      </c>
      <c r="P783" s="2"/>
      <c r="Q783" s="2">
        <f t="shared" si="36"/>
        <v>1622</v>
      </c>
      <c r="S783" s="74" t="str">
        <f>VLOOKUP(T783,'COMP OKT'!$B:$B,1,0)</f>
        <v>1867566-01</v>
      </c>
      <c r="T783" s="102" t="str">
        <f t="shared" si="37"/>
        <v>1867566-01</v>
      </c>
      <c r="U783" s="74">
        <f t="shared" si="38"/>
        <v>1622</v>
      </c>
    </row>
    <row r="784" spans="1:21" x14ac:dyDescent="0.35">
      <c r="A784" s="77" t="s">
        <v>8457</v>
      </c>
      <c r="B784" s="2"/>
      <c r="C784" s="2"/>
      <c r="D784" s="2"/>
      <c r="E784" s="2"/>
      <c r="F784" s="2"/>
      <c r="G784" s="2"/>
      <c r="H784" s="2"/>
      <c r="I784" s="2"/>
      <c r="J784" s="2">
        <v>2146</v>
      </c>
      <c r="K784" s="2"/>
      <c r="L784" s="2"/>
      <c r="M784" s="2"/>
      <c r="N784" s="2"/>
      <c r="O784" s="2">
        <v>150</v>
      </c>
      <c r="P784" s="2"/>
      <c r="Q784" s="2">
        <f t="shared" si="36"/>
        <v>2296</v>
      </c>
      <c r="S784" s="74" t="str">
        <f>VLOOKUP(T784,'COMP OKT'!$B:$B,1,0)</f>
        <v>1867567-00</v>
      </c>
      <c r="T784" s="102" t="str">
        <f t="shared" si="37"/>
        <v>1867567-00</v>
      </c>
      <c r="U784" s="74">
        <f t="shared" si="38"/>
        <v>2296</v>
      </c>
    </row>
    <row r="785" spans="1:21" x14ac:dyDescent="0.35">
      <c r="A785" s="77" t="s">
        <v>8464</v>
      </c>
      <c r="B785" s="2"/>
      <c r="C785" s="2"/>
      <c r="D785" s="2"/>
      <c r="E785" s="2"/>
      <c r="F785" s="2"/>
      <c r="G785" s="2"/>
      <c r="H785" s="2"/>
      <c r="I785" s="2"/>
      <c r="J785" s="2">
        <v>1252</v>
      </c>
      <c r="K785" s="2"/>
      <c r="L785" s="2"/>
      <c r="M785" s="2"/>
      <c r="N785" s="2">
        <v>16</v>
      </c>
      <c r="O785" s="2">
        <v>800</v>
      </c>
      <c r="P785" s="2"/>
      <c r="Q785" s="2">
        <f t="shared" si="36"/>
        <v>2068</v>
      </c>
      <c r="S785" s="74" t="str">
        <f>VLOOKUP(T785,'COMP OKT'!$B:$B,1,0)</f>
        <v>1867568-00</v>
      </c>
      <c r="T785" s="102" t="str">
        <f t="shared" si="37"/>
        <v>1867568-00</v>
      </c>
      <c r="U785" s="74">
        <f t="shared" si="38"/>
        <v>2068</v>
      </c>
    </row>
    <row r="786" spans="1:21" x14ac:dyDescent="0.35">
      <c r="A786" s="77" t="s">
        <v>8471</v>
      </c>
      <c r="B786" s="2"/>
      <c r="C786" s="2"/>
      <c r="D786" s="2"/>
      <c r="E786" s="2"/>
      <c r="F786" s="2"/>
      <c r="G786" s="2"/>
      <c r="H786" s="2"/>
      <c r="I786" s="2"/>
      <c r="J786" s="2">
        <v>1068</v>
      </c>
      <c r="K786" s="2"/>
      <c r="L786" s="2"/>
      <c r="M786" s="2"/>
      <c r="N786" s="2"/>
      <c r="O786" s="2">
        <v>400</v>
      </c>
      <c r="P786" s="2"/>
      <c r="Q786" s="2">
        <f t="shared" si="36"/>
        <v>1468</v>
      </c>
      <c r="S786" s="74" t="str">
        <f>VLOOKUP(T786,'COMP OKT'!$B:$B,1,0)</f>
        <v>1867569-00</v>
      </c>
      <c r="T786" s="102" t="str">
        <f t="shared" si="37"/>
        <v>1867569-00</v>
      </c>
      <c r="U786" s="74">
        <f t="shared" si="38"/>
        <v>1468</v>
      </c>
    </row>
    <row r="787" spans="1:21" x14ac:dyDescent="0.35">
      <c r="A787" s="77" t="s">
        <v>8481</v>
      </c>
      <c r="B787" s="2"/>
      <c r="C787" s="2">
        <v>400</v>
      </c>
      <c r="D787" s="2"/>
      <c r="E787" s="2"/>
      <c r="F787" s="2"/>
      <c r="G787" s="2"/>
      <c r="H787" s="2"/>
      <c r="I787" s="2"/>
      <c r="J787" s="2">
        <v>845</v>
      </c>
      <c r="K787" s="2"/>
      <c r="L787" s="2"/>
      <c r="M787" s="2"/>
      <c r="N787" s="2"/>
      <c r="O787" s="2">
        <v>560</v>
      </c>
      <c r="P787" s="2"/>
      <c r="Q787" s="2">
        <f t="shared" si="36"/>
        <v>1805</v>
      </c>
      <c r="S787" s="74" t="str">
        <f>VLOOKUP(T787,'COMP OKT'!$B:$B,1,0)</f>
        <v>1867574-00</v>
      </c>
      <c r="T787" s="102" t="str">
        <f t="shared" si="37"/>
        <v>1867574-00</v>
      </c>
      <c r="U787" s="74">
        <f t="shared" si="38"/>
        <v>1805</v>
      </c>
    </row>
    <row r="788" spans="1:21" x14ac:dyDescent="0.35">
      <c r="A788" s="77" t="s">
        <v>8488</v>
      </c>
      <c r="B788" s="2"/>
      <c r="C788" s="2"/>
      <c r="D788" s="2"/>
      <c r="E788" s="2"/>
      <c r="F788" s="2"/>
      <c r="G788" s="2">
        <v>194</v>
      </c>
      <c r="H788" s="2"/>
      <c r="I788" s="2">
        <v>649</v>
      </c>
      <c r="J788" s="2">
        <v>281</v>
      </c>
      <c r="K788" s="2"/>
      <c r="L788" s="2"/>
      <c r="M788" s="2"/>
      <c r="N788" s="2"/>
      <c r="O788" s="2">
        <v>300</v>
      </c>
      <c r="P788" s="2">
        <v>200</v>
      </c>
      <c r="Q788" s="2">
        <f t="shared" si="36"/>
        <v>1224</v>
      </c>
      <c r="S788" s="74" t="str">
        <f>VLOOKUP(T788,'COMP OKT'!$B:$B,1,0)</f>
        <v>1867583-00</v>
      </c>
      <c r="T788" s="102" t="str">
        <f t="shared" si="37"/>
        <v>1867583-00</v>
      </c>
      <c r="U788" s="74">
        <f t="shared" si="38"/>
        <v>1224</v>
      </c>
    </row>
    <row r="789" spans="1:21" x14ac:dyDescent="0.35">
      <c r="A789" s="77" t="s">
        <v>8498</v>
      </c>
      <c r="B789" s="2"/>
      <c r="C789" s="2"/>
      <c r="D789" s="2"/>
      <c r="E789" s="2"/>
      <c r="F789" s="2"/>
      <c r="G789" s="2"/>
      <c r="H789" s="2"/>
      <c r="I789" s="2"/>
      <c r="J789" s="2">
        <v>61</v>
      </c>
      <c r="K789" s="2"/>
      <c r="L789" s="2"/>
      <c r="M789" s="2"/>
      <c r="N789" s="2"/>
      <c r="O789" s="2">
        <v>348</v>
      </c>
      <c r="P789" s="2">
        <v>200</v>
      </c>
      <c r="Q789" s="2">
        <f t="shared" si="36"/>
        <v>209</v>
      </c>
      <c r="S789" s="74" t="str">
        <f>VLOOKUP(T789,'COMP OKT'!$B:$B,1,0)</f>
        <v>1867601-00</v>
      </c>
      <c r="T789" s="102" t="str">
        <f t="shared" si="37"/>
        <v>1867601-00</v>
      </c>
      <c r="U789" s="74">
        <f t="shared" si="38"/>
        <v>209</v>
      </c>
    </row>
    <row r="790" spans="1:21" x14ac:dyDescent="0.35">
      <c r="A790" s="77" t="s">
        <v>8508</v>
      </c>
      <c r="B790" s="2"/>
      <c r="C790" s="2"/>
      <c r="D790" s="2"/>
      <c r="E790" s="2"/>
      <c r="F790" s="2"/>
      <c r="G790" s="2"/>
      <c r="H790" s="2"/>
      <c r="I790" s="2"/>
      <c r="J790" s="2">
        <v>1595</v>
      </c>
      <c r="K790" s="2"/>
      <c r="L790" s="2"/>
      <c r="M790" s="2"/>
      <c r="N790" s="2"/>
      <c r="O790" s="2">
        <v>1500</v>
      </c>
      <c r="P790" s="2"/>
      <c r="Q790" s="2">
        <f t="shared" si="36"/>
        <v>3095</v>
      </c>
      <c r="S790" s="74" t="str">
        <f>VLOOKUP(T790,'COMP OKT'!$B:$B,1,0)</f>
        <v>1867699-00</v>
      </c>
      <c r="T790" s="102" t="str">
        <f t="shared" si="37"/>
        <v>1867699-00</v>
      </c>
      <c r="U790" s="74">
        <f t="shared" si="38"/>
        <v>3095</v>
      </c>
    </row>
    <row r="791" spans="1:21" x14ac:dyDescent="0.35">
      <c r="A791" s="77" t="s">
        <v>8518</v>
      </c>
      <c r="B791" s="2">
        <v>299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>
        <f t="shared" si="36"/>
        <v>299</v>
      </c>
      <c r="S791" s="74" t="str">
        <f>VLOOKUP(T791,'COMP OKT'!$B:$B,1,0)</f>
        <v>1867715-00</v>
      </c>
      <c r="T791" s="102" t="str">
        <f t="shared" si="37"/>
        <v>1867715-00</v>
      </c>
      <c r="U791" s="74">
        <f t="shared" si="38"/>
        <v>299</v>
      </c>
    </row>
    <row r="792" spans="1:21" x14ac:dyDescent="0.35">
      <c r="A792" s="77" t="s">
        <v>11091</v>
      </c>
      <c r="B792" s="2">
        <v>302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>
        <f t="shared" si="36"/>
        <v>302</v>
      </c>
      <c r="S792" s="74" t="str">
        <f>VLOOKUP(T792,'COMP OKT'!$B:$B,1,0)</f>
        <v>1867715-01</v>
      </c>
      <c r="T792" s="102" t="str">
        <f t="shared" si="37"/>
        <v>1867715-01</v>
      </c>
      <c r="U792" s="74">
        <f t="shared" si="38"/>
        <v>302</v>
      </c>
    </row>
    <row r="793" spans="1:21" x14ac:dyDescent="0.35">
      <c r="A793" s="77" t="s">
        <v>12324</v>
      </c>
      <c r="B793" s="2"/>
      <c r="C793" s="2"/>
      <c r="D793" s="2"/>
      <c r="E793" s="2"/>
      <c r="F793" s="2"/>
      <c r="G793" s="2"/>
      <c r="H793" s="2"/>
      <c r="I793" s="2"/>
      <c r="J793" s="2">
        <v>433</v>
      </c>
      <c r="K793" s="2"/>
      <c r="L793" s="2"/>
      <c r="M793" s="2"/>
      <c r="N793" s="2"/>
      <c r="O793" s="2">
        <v>600</v>
      </c>
      <c r="P793" s="2"/>
      <c r="Q793" s="2">
        <f t="shared" si="36"/>
        <v>1033</v>
      </c>
      <c r="S793" s="74" t="str">
        <f>VLOOKUP(T793,'COMP OKT'!$B:$B,1,0)</f>
        <v>1867715-02</v>
      </c>
      <c r="T793" s="102" t="str">
        <f t="shared" si="37"/>
        <v>1867715-02</v>
      </c>
      <c r="U793" s="74">
        <f t="shared" si="38"/>
        <v>1033</v>
      </c>
    </row>
    <row r="794" spans="1:21" x14ac:dyDescent="0.35">
      <c r="A794" s="77" t="s">
        <v>8528</v>
      </c>
      <c r="B794" s="2"/>
      <c r="C794" s="2"/>
      <c r="D794" s="2"/>
      <c r="E794" s="2"/>
      <c r="F794" s="2"/>
      <c r="G794" s="2"/>
      <c r="H794" s="2"/>
      <c r="I794" s="2">
        <v>3230</v>
      </c>
      <c r="J794" s="2">
        <v>276</v>
      </c>
      <c r="K794" s="2"/>
      <c r="L794" s="2"/>
      <c r="M794" s="2"/>
      <c r="N794" s="2">
        <v>24</v>
      </c>
      <c r="O794" s="2">
        <v>76</v>
      </c>
      <c r="P794" s="2">
        <v>76</v>
      </c>
      <c r="Q794" s="2">
        <f t="shared" si="36"/>
        <v>3530</v>
      </c>
      <c r="S794" s="74" t="str">
        <f>VLOOKUP(T794,'COMP OKT'!$B:$B,1,0)</f>
        <v>1867716-00</v>
      </c>
      <c r="T794" s="102" t="str">
        <f t="shared" si="37"/>
        <v>1867716-00</v>
      </c>
      <c r="U794" s="74">
        <f t="shared" si="38"/>
        <v>3530</v>
      </c>
    </row>
    <row r="795" spans="1:21" x14ac:dyDescent="0.35">
      <c r="A795" s="77" t="s">
        <v>8541</v>
      </c>
      <c r="B795" s="2"/>
      <c r="C795" s="2">
        <v>550</v>
      </c>
      <c r="D795" s="2"/>
      <c r="E795" s="2"/>
      <c r="F795" s="2"/>
      <c r="G795" s="2"/>
      <c r="H795" s="2"/>
      <c r="I795" s="2">
        <v>2295</v>
      </c>
      <c r="J795" s="2">
        <v>98</v>
      </c>
      <c r="K795" s="2"/>
      <c r="L795" s="2"/>
      <c r="M795" s="2"/>
      <c r="N795" s="2"/>
      <c r="O795" s="2">
        <v>1200</v>
      </c>
      <c r="P795" s="2">
        <v>200</v>
      </c>
      <c r="Q795" s="2">
        <f t="shared" si="36"/>
        <v>3943</v>
      </c>
      <c r="S795" s="74" t="str">
        <f>VLOOKUP(T795,'COMP OKT'!$B:$B,1,0)</f>
        <v>1867717-00</v>
      </c>
      <c r="T795" s="102" t="str">
        <f t="shared" si="37"/>
        <v>1867717-00</v>
      </c>
      <c r="U795" s="74">
        <f t="shared" si="38"/>
        <v>3943</v>
      </c>
    </row>
    <row r="796" spans="1:21" x14ac:dyDescent="0.35">
      <c r="A796" s="77" t="s">
        <v>8551</v>
      </c>
      <c r="B796" s="2"/>
      <c r="C796" s="2"/>
      <c r="D796" s="2"/>
      <c r="E796" s="2"/>
      <c r="F796" s="2"/>
      <c r="G796" s="2">
        <v>1000</v>
      </c>
      <c r="H796" s="2"/>
      <c r="I796" s="2">
        <v>2700</v>
      </c>
      <c r="J796" s="2">
        <v>241</v>
      </c>
      <c r="K796" s="2"/>
      <c r="L796" s="2"/>
      <c r="M796" s="2"/>
      <c r="N796" s="2"/>
      <c r="O796" s="2">
        <v>1000</v>
      </c>
      <c r="P796" s="2"/>
      <c r="Q796" s="2">
        <f t="shared" si="36"/>
        <v>4941</v>
      </c>
      <c r="S796" s="74" t="str">
        <f>VLOOKUP(T796,'COMP OKT'!$B:$B,1,0)</f>
        <v>1867718-00</v>
      </c>
      <c r="T796" s="102" t="str">
        <f t="shared" si="37"/>
        <v>1867718-00</v>
      </c>
      <c r="U796" s="74">
        <f t="shared" si="38"/>
        <v>4941</v>
      </c>
    </row>
    <row r="797" spans="1:21" x14ac:dyDescent="0.35">
      <c r="A797" s="77" t="s">
        <v>8558</v>
      </c>
      <c r="B797" s="2"/>
      <c r="C797" s="2">
        <v>2150</v>
      </c>
      <c r="D797" s="2"/>
      <c r="E797" s="2"/>
      <c r="F797" s="2"/>
      <c r="G797" s="2"/>
      <c r="H797" s="2"/>
      <c r="I797" s="2"/>
      <c r="J797" s="2">
        <v>1321</v>
      </c>
      <c r="K797" s="2"/>
      <c r="L797" s="2"/>
      <c r="M797" s="2"/>
      <c r="N797" s="2"/>
      <c r="O797" s="2">
        <v>3000</v>
      </c>
      <c r="P797" s="2"/>
      <c r="Q797" s="2">
        <f t="shared" si="36"/>
        <v>6471</v>
      </c>
      <c r="S797" s="74" t="str">
        <f>VLOOKUP(T797,'COMP OKT'!$B:$B,1,0)</f>
        <v>1867737-00</v>
      </c>
      <c r="T797" s="102" t="str">
        <f t="shared" si="37"/>
        <v>1867737-00</v>
      </c>
      <c r="U797" s="74">
        <f t="shared" si="38"/>
        <v>6471</v>
      </c>
    </row>
    <row r="798" spans="1:21" x14ac:dyDescent="0.35">
      <c r="A798" s="77" t="s">
        <v>8564</v>
      </c>
      <c r="B798" s="2"/>
      <c r="C798" s="2"/>
      <c r="D798" s="2"/>
      <c r="E798" s="2"/>
      <c r="F798" s="2"/>
      <c r="G798" s="2"/>
      <c r="H798" s="2"/>
      <c r="I798" s="2">
        <v>2270</v>
      </c>
      <c r="J798" s="2">
        <v>142</v>
      </c>
      <c r="K798" s="2">
        <v>800</v>
      </c>
      <c r="L798" s="2"/>
      <c r="M798" s="2"/>
      <c r="N798" s="2"/>
      <c r="O798" s="2"/>
      <c r="P798" s="2"/>
      <c r="Q798" s="2">
        <f t="shared" si="36"/>
        <v>3212</v>
      </c>
      <c r="S798" s="74" t="str">
        <f>VLOOKUP(T798,'COMP OKT'!$B:$B,1,0)</f>
        <v>1867743-00</v>
      </c>
      <c r="T798" s="102" t="str">
        <f t="shared" si="37"/>
        <v>1867743-00</v>
      </c>
      <c r="U798" s="74">
        <f t="shared" si="38"/>
        <v>3212</v>
      </c>
    </row>
    <row r="799" spans="1:21" x14ac:dyDescent="0.35">
      <c r="A799" s="77" t="s">
        <v>8577</v>
      </c>
      <c r="B799" s="2"/>
      <c r="C799" s="2"/>
      <c r="D799" s="2"/>
      <c r="E799" s="2"/>
      <c r="F799" s="2"/>
      <c r="G799" s="2"/>
      <c r="H799" s="2"/>
      <c r="I799" s="2"/>
      <c r="J799" s="2">
        <v>49</v>
      </c>
      <c r="K799" s="2"/>
      <c r="L799" s="2"/>
      <c r="M799" s="2"/>
      <c r="N799" s="2"/>
      <c r="O799" s="2">
        <v>2000</v>
      </c>
      <c r="P799" s="2"/>
      <c r="Q799" s="2">
        <f t="shared" si="36"/>
        <v>2049</v>
      </c>
      <c r="S799" s="74" t="str">
        <f>VLOOKUP(T799,'COMP OKT'!$B:$B,1,0)</f>
        <v>1867785-00</v>
      </c>
      <c r="T799" s="102" t="str">
        <f t="shared" si="37"/>
        <v>1867785-00</v>
      </c>
      <c r="U799" s="74">
        <f t="shared" si="38"/>
        <v>2049</v>
      </c>
    </row>
    <row r="800" spans="1:21" x14ac:dyDescent="0.35">
      <c r="A800" s="77" t="s">
        <v>8582</v>
      </c>
      <c r="B800" s="2"/>
      <c r="C800" s="2"/>
      <c r="D800" s="2"/>
      <c r="E800" s="2"/>
      <c r="F800" s="2"/>
      <c r="G800" s="2"/>
      <c r="H800" s="2"/>
      <c r="I800" s="2"/>
      <c r="J800" s="2">
        <v>3223</v>
      </c>
      <c r="K800" s="2"/>
      <c r="L800" s="2"/>
      <c r="M800" s="2"/>
      <c r="N800" s="2"/>
      <c r="O800" s="2">
        <v>2600</v>
      </c>
      <c r="P800" s="2">
        <v>500</v>
      </c>
      <c r="Q800" s="2">
        <f t="shared" si="36"/>
        <v>5323</v>
      </c>
      <c r="S800" s="74" t="str">
        <f>VLOOKUP(T800,'COMP OKT'!$B:$B,1,0)</f>
        <v>1867786-00</v>
      </c>
      <c r="T800" s="102" t="str">
        <f t="shared" si="37"/>
        <v>1867786-00</v>
      </c>
      <c r="U800" s="74">
        <f t="shared" si="38"/>
        <v>5323</v>
      </c>
    </row>
    <row r="801" spans="1:21" x14ac:dyDescent="0.35">
      <c r="A801" s="77" t="s">
        <v>11093</v>
      </c>
      <c r="B801" s="2">
        <v>24</v>
      </c>
      <c r="C801" s="2"/>
      <c r="D801" s="2"/>
      <c r="E801" s="2"/>
      <c r="F801" s="2"/>
      <c r="G801" s="2"/>
      <c r="H801" s="2"/>
      <c r="I801" s="2"/>
      <c r="J801" s="2">
        <v>24</v>
      </c>
      <c r="K801" s="2"/>
      <c r="L801" s="2"/>
      <c r="M801" s="2"/>
      <c r="N801" s="2"/>
      <c r="O801" s="2"/>
      <c r="P801" s="2"/>
      <c r="Q801" s="2">
        <f t="shared" si="36"/>
        <v>48</v>
      </c>
      <c r="S801" s="74" t="str">
        <f>VLOOKUP(T801,'COMP OKT'!$B:$B,1,0)</f>
        <v>1867793-01</v>
      </c>
      <c r="T801" s="102" t="str">
        <f t="shared" si="37"/>
        <v>1867793-01</v>
      </c>
      <c r="U801" s="74">
        <f t="shared" si="38"/>
        <v>48</v>
      </c>
    </row>
    <row r="802" spans="1:21" x14ac:dyDescent="0.35">
      <c r="A802" s="77" t="s">
        <v>11527</v>
      </c>
      <c r="B802" s="2"/>
      <c r="C802" s="2"/>
      <c r="D802" s="2"/>
      <c r="E802" s="2"/>
      <c r="F802" s="2"/>
      <c r="G802" s="2"/>
      <c r="H802" s="2"/>
      <c r="I802" s="2"/>
      <c r="J802" s="2">
        <v>1621</v>
      </c>
      <c r="K802" s="2"/>
      <c r="L802" s="2"/>
      <c r="M802" s="2"/>
      <c r="N802" s="2"/>
      <c r="O802" s="2">
        <v>500</v>
      </c>
      <c r="P802" s="2"/>
      <c r="Q802" s="2">
        <f t="shared" si="36"/>
        <v>2121</v>
      </c>
      <c r="S802" s="74" t="str">
        <f>VLOOKUP(T802,'COMP OKT'!$B:$B,1,0)</f>
        <v>1867793-02</v>
      </c>
      <c r="T802" s="102" t="str">
        <f t="shared" si="37"/>
        <v>1867793-02</v>
      </c>
      <c r="U802" s="74">
        <f t="shared" si="38"/>
        <v>2121</v>
      </c>
    </row>
    <row r="803" spans="1:21" x14ac:dyDescent="0.35">
      <c r="A803" s="77" t="s">
        <v>8589</v>
      </c>
      <c r="B803" s="2">
        <v>7646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>
        <f t="shared" si="36"/>
        <v>7646</v>
      </c>
      <c r="S803" s="74" t="str">
        <f>VLOOKUP(T803,'COMP OKT'!$B:$B,1,0)</f>
        <v>1867794-00</v>
      </c>
      <c r="T803" s="102" t="str">
        <f t="shared" si="37"/>
        <v>1867794-00</v>
      </c>
      <c r="U803" s="74">
        <f t="shared" si="38"/>
        <v>7646</v>
      </c>
    </row>
    <row r="804" spans="1:21" x14ac:dyDescent="0.35">
      <c r="A804" s="77" t="s">
        <v>11105</v>
      </c>
      <c r="B804" s="2"/>
      <c r="C804" s="2"/>
      <c r="D804" s="2"/>
      <c r="E804" s="2"/>
      <c r="F804" s="2"/>
      <c r="G804" s="2"/>
      <c r="H804" s="2"/>
      <c r="I804" s="2"/>
      <c r="J804" s="2">
        <v>9499</v>
      </c>
      <c r="K804" s="2"/>
      <c r="L804" s="2"/>
      <c r="M804" s="2"/>
      <c r="N804" s="2"/>
      <c r="O804" s="2"/>
      <c r="P804" s="2"/>
      <c r="Q804" s="2">
        <f t="shared" si="36"/>
        <v>9499</v>
      </c>
      <c r="S804" s="74" t="str">
        <f>VLOOKUP(T804,'COMP OKT'!$B:$B,1,0)</f>
        <v>1867794-01</v>
      </c>
      <c r="T804" s="102" t="str">
        <f t="shared" si="37"/>
        <v>1867794-01</v>
      </c>
      <c r="U804" s="74">
        <f t="shared" si="38"/>
        <v>9499</v>
      </c>
    </row>
    <row r="805" spans="1:21" x14ac:dyDescent="0.35">
      <c r="A805" s="77" t="s">
        <v>8596</v>
      </c>
      <c r="B805" s="2">
        <v>7050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>
        <f t="shared" si="36"/>
        <v>7050</v>
      </c>
      <c r="S805" s="74" t="str">
        <f>VLOOKUP(T805,'COMP OKT'!$B:$B,1,0)</f>
        <v>1867795-00</v>
      </c>
      <c r="T805" s="102" t="str">
        <f t="shared" si="37"/>
        <v>1867795-00</v>
      </c>
      <c r="U805" s="74">
        <f t="shared" si="38"/>
        <v>7050</v>
      </c>
    </row>
    <row r="806" spans="1:21" x14ac:dyDescent="0.35">
      <c r="A806" s="77" t="s">
        <v>11111</v>
      </c>
      <c r="B806" s="2"/>
      <c r="C806" s="2">
        <v>2000</v>
      </c>
      <c r="D806" s="2"/>
      <c r="E806" s="2"/>
      <c r="F806" s="2"/>
      <c r="G806" s="2"/>
      <c r="H806" s="2"/>
      <c r="I806" s="2"/>
      <c r="J806" s="2">
        <v>8839</v>
      </c>
      <c r="K806" s="2"/>
      <c r="L806" s="2"/>
      <c r="M806" s="2"/>
      <c r="N806" s="2"/>
      <c r="O806" s="2">
        <v>500</v>
      </c>
      <c r="P806" s="2"/>
      <c r="Q806" s="2">
        <f t="shared" si="36"/>
        <v>11339</v>
      </c>
      <c r="S806" s="74" t="str">
        <f>VLOOKUP(T806,'COMP OKT'!$B:$B,1,0)</f>
        <v>1867795-01</v>
      </c>
      <c r="T806" s="102" t="str">
        <f t="shared" si="37"/>
        <v>1867795-01</v>
      </c>
      <c r="U806" s="74">
        <f t="shared" si="38"/>
        <v>11339</v>
      </c>
    </row>
    <row r="807" spans="1:21" x14ac:dyDescent="0.35">
      <c r="A807" s="77" t="s">
        <v>8603</v>
      </c>
      <c r="B807" s="2"/>
      <c r="C807" s="2"/>
      <c r="D807" s="2"/>
      <c r="E807" s="2"/>
      <c r="F807" s="2"/>
      <c r="G807" s="2"/>
      <c r="H807" s="2"/>
      <c r="I807" s="2"/>
      <c r="J807" s="2">
        <v>717</v>
      </c>
      <c r="K807" s="2"/>
      <c r="L807" s="2"/>
      <c r="M807" s="2"/>
      <c r="N807" s="2"/>
      <c r="O807" s="2">
        <v>300</v>
      </c>
      <c r="P807" s="2"/>
      <c r="Q807" s="2">
        <f t="shared" si="36"/>
        <v>1017</v>
      </c>
      <c r="S807" s="74" t="str">
        <f>VLOOKUP(T807,'COMP OKT'!$B:$B,1,0)</f>
        <v>1867827-00</v>
      </c>
      <c r="T807" s="102" t="str">
        <f t="shared" si="37"/>
        <v>1867827-00</v>
      </c>
      <c r="U807" s="74">
        <f t="shared" si="38"/>
        <v>1017</v>
      </c>
    </row>
    <row r="808" spans="1:21" x14ac:dyDescent="0.35">
      <c r="A808" s="77" t="s">
        <v>8613</v>
      </c>
      <c r="B808" s="2">
        <v>154</v>
      </c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>
        <f t="shared" si="36"/>
        <v>154</v>
      </c>
      <c r="S808" s="74" t="str">
        <f>VLOOKUP(T808,'COMP OKT'!$B:$B,1,0)</f>
        <v>1867840-00</v>
      </c>
      <c r="T808" s="102" t="str">
        <f t="shared" si="37"/>
        <v>1867840-00</v>
      </c>
      <c r="U808" s="74">
        <f t="shared" si="38"/>
        <v>154</v>
      </c>
    </row>
    <row r="809" spans="1:21" x14ac:dyDescent="0.35">
      <c r="A809" s="77" t="s">
        <v>11117</v>
      </c>
      <c r="B809" s="2"/>
      <c r="C809" s="2"/>
      <c r="D809" s="2"/>
      <c r="E809" s="2"/>
      <c r="F809" s="2"/>
      <c r="G809" s="2"/>
      <c r="H809" s="2"/>
      <c r="I809" s="2"/>
      <c r="J809" s="2">
        <v>426</v>
      </c>
      <c r="K809" s="2"/>
      <c r="L809" s="2"/>
      <c r="M809" s="2"/>
      <c r="N809" s="2"/>
      <c r="O809" s="2">
        <v>400</v>
      </c>
      <c r="P809" s="2"/>
      <c r="Q809" s="2">
        <f t="shared" si="36"/>
        <v>826</v>
      </c>
      <c r="S809" s="74" t="str">
        <f>VLOOKUP(T809,'COMP OKT'!$B:$B,1,0)</f>
        <v>1867840-01</v>
      </c>
      <c r="T809" s="102" t="str">
        <f t="shared" si="37"/>
        <v>1867840-01</v>
      </c>
      <c r="U809" s="74">
        <f t="shared" si="38"/>
        <v>826</v>
      </c>
    </row>
    <row r="810" spans="1:21" x14ac:dyDescent="0.35">
      <c r="A810" s="77" t="s">
        <v>8623</v>
      </c>
      <c r="B810" s="2">
        <v>109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>
        <f t="shared" si="36"/>
        <v>109</v>
      </c>
      <c r="S810" s="74" t="str">
        <f>VLOOKUP(T810,'COMP OKT'!$B:$B,1,0)</f>
        <v>1867844-00</v>
      </c>
      <c r="T810" s="102" t="str">
        <f t="shared" si="37"/>
        <v>1867844-00</v>
      </c>
      <c r="U810" s="74">
        <f t="shared" si="38"/>
        <v>109</v>
      </c>
    </row>
    <row r="811" spans="1:21" x14ac:dyDescent="0.35">
      <c r="A811" s="77" t="s">
        <v>11308</v>
      </c>
      <c r="B811" s="2">
        <v>124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>
        <f t="shared" si="36"/>
        <v>124</v>
      </c>
      <c r="S811" s="74" t="str">
        <f>VLOOKUP(T811,'COMP OKT'!$B:$B,1,0)</f>
        <v>1867844-01</v>
      </c>
      <c r="T811" s="102" t="str">
        <f t="shared" si="37"/>
        <v>1867844-01</v>
      </c>
      <c r="U811" s="74">
        <f t="shared" si="38"/>
        <v>124</v>
      </c>
    </row>
    <row r="812" spans="1:21" x14ac:dyDescent="0.35">
      <c r="A812" s="77" t="s">
        <v>11483</v>
      </c>
      <c r="B812" s="2"/>
      <c r="C812" s="2"/>
      <c r="D812" s="2"/>
      <c r="E812" s="2"/>
      <c r="F812" s="2"/>
      <c r="G812" s="2"/>
      <c r="H812" s="2"/>
      <c r="I812" s="2">
        <v>242</v>
      </c>
      <c r="J812" s="2">
        <v>68</v>
      </c>
      <c r="K812" s="2"/>
      <c r="L812" s="2"/>
      <c r="M812" s="2">
        <v>24</v>
      </c>
      <c r="N812" s="2"/>
      <c r="O812" s="2">
        <v>400</v>
      </c>
      <c r="P812" s="2">
        <v>100</v>
      </c>
      <c r="Q812" s="2">
        <f t="shared" si="36"/>
        <v>634</v>
      </c>
      <c r="S812" s="74" t="str">
        <f>VLOOKUP(T812,'COMP OKT'!$B:$B,1,0)</f>
        <v>1867844-02</v>
      </c>
      <c r="T812" s="102" t="str">
        <f t="shared" si="37"/>
        <v>1867844-02</v>
      </c>
      <c r="U812" s="74">
        <f t="shared" si="38"/>
        <v>634</v>
      </c>
    </row>
    <row r="813" spans="1:21" x14ac:dyDescent="0.35">
      <c r="A813" s="77" t="s">
        <v>8633</v>
      </c>
      <c r="B813" s="2"/>
      <c r="C813" s="2">
        <v>260</v>
      </c>
      <c r="D813" s="2"/>
      <c r="E813" s="2"/>
      <c r="F813" s="2"/>
      <c r="G813" s="2"/>
      <c r="H813" s="2"/>
      <c r="I813" s="2"/>
      <c r="J813" s="2">
        <v>1248</v>
      </c>
      <c r="K813" s="2"/>
      <c r="L813" s="2"/>
      <c r="M813" s="2"/>
      <c r="N813" s="2"/>
      <c r="O813" s="2"/>
      <c r="P813" s="2"/>
      <c r="Q813" s="2">
        <f t="shared" si="36"/>
        <v>1508</v>
      </c>
      <c r="S813" s="74" t="str">
        <f>VLOOKUP(T813,'COMP OKT'!$B:$B,1,0)</f>
        <v>1867866-00</v>
      </c>
      <c r="T813" s="102" t="str">
        <f t="shared" si="37"/>
        <v>1867866-00</v>
      </c>
      <c r="U813" s="74">
        <f t="shared" si="38"/>
        <v>1508</v>
      </c>
    </row>
    <row r="814" spans="1:21" x14ac:dyDescent="0.35">
      <c r="A814" s="77" t="s">
        <v>8638</v>
      </c>
      <c r="B814" s="2"/>
      <c r="C814" s="2"/>
      <c r="D814" s="2"/>
      <c r="E814" s="2"/>
      <c r="F814" s="2"/>
      <c r="G814" s="2"/>
      <c r="H814" s="2"/>
      <c r="I814" s="2"/>
      <c r="J814" s="2">
        <v>39329</v>
      </c>
      <c r="K814" s="2"/>
      <c r="L814" s="2"/>
      <c r="M814" s="2"/>
      <c r="N814" s="2"/>
      <c r="O814" s="2">
        <v>11700</v>
      </c>
      <c r="P814" s="2"/>
      <c r="Q814" s="2">
        <f t="shared" si="36"/>
        <v>51029</v>
      </c>
      <c r="S814" s="74" t="str">
        <f>VLOOKUP(T814,'COMP OKT'!$B:$B,1,0)</f>
        <v>1867898-00</v>
      </c>
      <c r="T814" s="102" t="str">
        <f t="shared" si="37"/>
        <v>1867898-00</v>
      </c>
      <c r="U814" s="74">
        <f t="shared" si="38"/>
        <v>51029</v>
      </c>
    </row>
    <row r="815" spans="1:21" x14ac:dyDescent="0.35">
      <c r="A815" s="77" t="s">
        <v>8644</v>
      </c>
      <c r="B815" s="2"/>
      <c r="C815" s="2"/>
      <c r="D815" s="2"/>
      <c r="E815" s="2"/>
      <c r="F815" s="2"/>
      <c r="G815" s="2"/>
      <c r="H815" s="2"/>
      <c r="I815" s="2">
        <v>450</v>
      </c>
      <c r="J815" s="2"/>
      <c r="K815" s="2"/>
      <c r="L815" s="2"/>
      <c r="M815" s="2"/>
      <c r="N815" s="2"/>
      <c r="O815" s="2">
        <v>160</v>
      </c>
      <c r="P815" s="2"/>
      <c r="Q815" s="2">
        <f t="shared" si="36"/>
        <v>610</v>
      </c>
      <c r="S815" s="74" t="str">
        <f>VLOOKUP(T815,'COMP OKT'!$B:$B,1,0)</f>
        <v>1867931-00</v>
      </c>
      <c r="T815" s="102" t="str">
        <f t="shared" si="37"/>
        <v>1867931-00</v>
      </c>
      <c r="U815" s="74">
        <f t="shared" si="38"/>
        <v>610</v>
      </c>
    </row>
    <row r="816" spans="1:21" x14ac:dyDescent="0.35">
      <c r="A816" s="77" t="s">
        <v>8653</v>
      </c>
      <c r="B816" s="2"/>
      <c r="C816" s="2"/>
      <c r="D816" s="2"/>
      <c r="E816" s="2"/>
      <c r="F816" s="2"/>
      <c r="G816" s="2"/>
      <c r="H816" s="2"/>
      <c r="I816" s="2"/>
      <c r="J816" s="2">
        <v>1805</v>
      </c>
      <c r="K816" s="2"/>
      <c r="L816" s="2"/>
      <c r="M816" s="2"/>
      <c r="N816" s="2"/>
      <c r="O816" s="2"/>
      <c r="P816" s="2"/>
      <c r="Q816" s="2">
        <f t="shared" si="36"/>
        <v>1805</v>
      </c>
      <c r="S816" s="74" t="str">
        <f>VLOOKUP(T816,'COMP OKT'!$B:$B,1,0)</f>
        <v>1867955-00</v>
      </c>
      <c r="T816" s="102" t="str">
        <f t="shared" si="37"/>
        <v>1867955-00</v>
      </c>
      <c r="U816" s="74">
        <f t="shared" si="38"/>
        <v>1805</v>
      </c>
    </row>
    <row r="817" spans="1:21" x14ac:dyDescent="0.35">
      <c r="A817" s="77" t="s">
        <v>8660</v>
      </c>
      <c r="B817" s="2">
        <v>690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>
        <f t="shared" si="36"/>
        <v>690</v>
      </c>
      <c r="S817" s="74" t="str">
        <f>VLOOKUP(T817,'COMP OKT'!$B:$B,1,0)</f>
        <v>1867960-00</v>
      </c>
      <c r="T817" s="102" t="str">
        <f t="shared" si="37"/>
        <v>1867960-00</v>
      </c>
      <c r="U817" s="74">
        <f t="shared" si="38"/>
        <v>690</v>
      </c>
    </row>
    <row r="818" spans="1:21" x14ac:dyDescent="0.35">
      <c r="A818" s="77" t="s">
        <v>11618</v>
      </c>
      <c r="B818" s="2"/>
      <c r="C818" s="2"/>
      <c r="D818" s="2"/>
      <c r="E818" s="2"/>
      <c r="F818" s="2"/>
      <c r="G818" s="2"/>
      <c r="H818" s="2"/>
      <c r="I818" s="2"/>
      <c r="J818" s="2">
        <v>3695</v>
      </c>
      <c r="K818" s="2">
        <v>2460</v>
      </c>
      <c r="L818" s="2"/>
      <c r="M818" s="2"/>
      <c r="N818" s="2"/>
      <c r="O818" s="2"/>
      <c r="P818" s="2">
        <v>60</v>
      </c>
      <c r="Q818" s="2">
        <f t="shared" si="36"/>
        <v>6095</v>
      </c>
      <c r="S818" s="74" t="str">
        <f>VLOOKUP(T818,'COMP OKT'!$B:$B,1,0)</f>
        <v>1867960-01</v>
      </c>
      <c r="T818" s="102" t="str">
        <f t="shared" si="37"/>
        <v>1867960-01</v>
      </c>
      <c r="U818" s="74">
        <f t="shared" si="38"/>
        <v>6095</v>
      </c>
    </row>
    <row r="819" spans="1:21" x14ac:dyDescent="0.35">
      <c r="A819" s="77" t="s">
        <v>8255</v>
      </c>
      <c r="B819" s="2"/>
      <c r="C819" s="2"/>
      <c r="D819" s="2"/>
      <c r="E819" s="2"/>
      <c r="F819" s="2"/>
      <c r="G819" s="2"/>
      <c r="H819" s="2"/>
      <c r="I819" s="2"/>
      <c r="J819" s="2">
        <v>130</v>
      </c>
      <c r="K819" s="2"/>
      <c r="L819" s="2"/>
      <c r="M819" s="2"/>
      <c r="N819" s="2"/>
      <c r="O819" s="2">
        <v>800</v>
      </c>
      <c r="P819" s="2"/>
      <c r="Q819" s="2">
        <f t="shared" si="36"/>
        <v>930</v>
      </c>
      <c r="S819" s="74" t="str">
        <f>VLOOKUP(T819,'COMP OKT'!$B:$B,1,0)</f>
        <v>1868019-00</v>
      </c>
      <c r="T819" s="102" t="str">
        <f t="shared" si="37"/>
        <v>1868019-00</v>
      </c>
      <c r="U819" s="74">
        <f t="shared" si="38"/>
        <v>930</v>
      </c>
    </row>
    <row r="820" spans="1:21" x14ac:dyDescent="0.35">
      <c r="A820" s="77" t="s">
        <v>8666</v>
      </c>
      <c r="B820" s="2"/>
      <c r="C820" s="2"/>
      <c r="D820" s="2"/>
      <c r="E820" s="2"/>
      <c r="F820" s="2"/>
      <c r="G820" s="2"/>
      <c r="H820" s="2"/>
      <c r="I820" s="2">
        <v>470</v>
      </c>
      <c r="J820" s="2">
        <v>834</v>
      </c>
      <c r="K820" s="2"/>
      <c r="L820" s="2"/>
      <c r="M820" s="2"/>
      <c r="N820" s="2"/>
      <c r="O820" s="2"/>
      <c r="P820" s="2"/>
      <c r="Q820" s="2">
        <f t="shared" si="36"/>
        <v>1304</v>
      </c>
      <c r="S820" s="74" t="str">
        <f>VLOOKUP(T820,'COMP OKT'!$B:$B,1,0)</f>
        <v>1868022-00</v>
      </c>
      <c r="T820" s="102" t="str">
        <f t="shared" si="37"/>
        <v>1868022-00</v>
      </c>
      <c r="U820" s="74">
        <f t="shared" si="38"/>
        <v>1304</v>
      </c>
    </row>
    <row r="821" spans="1:21" x14ac:dyDescent="0.35">
      <c r="A821" s="77" t="s">
        <v>8673</v>
      </c>
      <c r="B821" s="2"/>
      <c r="C821" s="2"/>
      <c r="D821" s="2"/>
      <c r="E821" s="2"/>
      <c r="F821" s="2"/>
      <c r="G821" s="2"/>
      <c r="H821" s="2"/>
      <c r="I821" s="2">
        <v>499</v>
      </c>
      <c r="J821" s="2">
        <v>191</v>
      </c>
      <c r="K821" s="2">
        <v>9</v>
      </c>
      <c r="L821" s="2"/>
      <c r="M821" s="2"/>
      <c r="N821" s="2"/>
      <c r="O821" s="2">
        <v>800</v>
      </c>
      <c r="P821" s="2">
        <v>100</v>
      </c>
      <c r="Q821" s="2">
        <f t="shared" si="36"/>
        <v>1399</v>
      </c>
      <c r="S821" s="74" t="str">
        <f>VLOOKUP(T821,'COMP OKT'!$B:$B,1,0)</f>
        <v>1868023-00</v>
      </c>
      <c r="T821" s="102" t="str">
        <f t="shared" si="37"/>
        <v>1868023-00</v>
      </c>
      <c r="U821" s="74">
        <f t="shared" si="38"/>
        <v>1399</v>
      </c>
    </row>
    <row r="822" spans="1:21" x14ac:dyDescent="0.35">
      <c r="A822" s="77" t="s">
        <v>8683</v>
      </c>
      <c r="B822" s="2"/>
      <c r="C822" s="2"/>
      <c r="D822" s="2"/>
      <c r="E822" s="2"/>
      <c r="F822" s="2"/>
      <c r="G822" s="2"/>
      <c r="H822" s="2"/>
      <c r="I822" s="2">
        <v>1920</v>
      </c>
      <c r="J822" s="2">
        <v>588</v>
      </c>
      <c r="K822" s="2"/>
      <c r="L822" s="2"/>
      <c r="M822" s="2"/>
      <c r="N822" s="2"/>
      <c r="O822" s="2">
        <v>387</v>
      </c>
      <c r="P822" s="2"/>
      <c r="Q822" s="2">
        <f t="shared" si="36"/>
        <v>2895</v>
      </c>
      <c r="S822" s="74" t="str">
        <f>VLOOKUP(T822,'COMP OKT'!$B:$B,1,0)</f>
        <v>1868024-00</v>
      </c>
      <c r="T822" s="102" t="str">
        <f t="shared" si="37"/>
        <v>1868024-00</v>
      </c>
      <c r="U822" s="74">
        <f t="shared" si="38"/>
        <v>2895</v>
      </c>
    </row>
    <row r="823" spans="1:21" x14ac:dyDescent="0.35">
      <c r="A823" s="77" t="s">
        <v>8690</v>
      </c>
      <c r="B823" s="2"/>
      <c r="C823" s="2"/>
      <c r="D823" s="2"/>
      <c r="E823" s="2"/>
      <c r="F823" s="2"/>
      <c r="G823" s="2"/>
      <c r="H823" s="2"/>
      <c r="I823" s="2">
        <v>2110</v>
      </c>
      <c r="J823" s="2">
        <v>94</v>
      </c>
      <c r="K823" s="2"/>
      <c r="L823" s="2"/>
      <c r="M823" s="2"/>
      <c r="N823" s="2"/>
      <c r="O823" s="2">
        <v>250</v>
      </c>
      <c r="P823" s="2">
        <v>250</v>
      </c>
      <c r="Q823" s="2">
        <f t="shared" si="36"/>
        <v>2204</v>
      </c>
      <c r="S823" s="74" t="str">
        <f>VLOOKUP(T823,'COMP OKT'!$B:$B,1,0)</f>
        <v>1868046-00</v>
      </c>
      <c r="T823" s="102" t="str">
        <f t="shared" si="37"/>
        <v>1868046-00</v>
      </c>
      <c r="U823" s="74">
        <f t="shared" si="38"/>
        <v>2204</v>
      </c>
    </row>
    <row r="824" spans="1:21" x14ac:dyDescent="0.35">
      <c r="A824" s="77" t="s">
        <v>8703</v>
      </c>
      <c r="B824" s="2"/>
      <c r="C824" s="2">
        <v>394</v>
      </c>
      <c r="D824" s="2"/>
      <c r="E824" s="2"/>
      <c r="F824" s="2"/>
      <c r="G824" s="2"/>
      <c r="H824" s="2"/>
      <c r="I824" s="2"/>
      <c r="J824" s="2">
        <v>2215</v>
      </c>
      <c r="K824" s="2"/>
      <c r="L824" s="2"/>
      <c r="M824" s="2"/>
      <c r="N824" s="2"/>
      <c r="O824" s="2"/>
      <c r="P824" s="2"/>
      <c r="Q824" s="2">
        <f t="shared" si="36"/>
        <v>2609</v>
      </c>
      <c r="S824" s="74" t="str">
        <f>VLOOKUP(T824,'COMP OKT'!$B:$B,1,0)</f>
        <v>1868048-00</v>
      </c>
      <c r="T824" s="102" t="str">
        <f t="shared" si="37"/>
        <v>1868048-00</v>
      </c>
      <c r="U824" s="74">
        <f t="shared" si="38"/>
        <v>2609</v>
      </c>
    </row>
    <row r="825" spans="1:21" x14ac:dyDescent="0.35">
      <c r="A825" s="77" t="s">
        <v>8713</v>
      </c>
      <c r="B825" s="2"/>
      <c r="C825" s="2">
        <v>420</v>
      </c>
      <c r="D825" s="2"/>
      <c r="E825" s="2"/>
      <c r="F825" s="2"/>
      <c r="G825" s="2"/>
      <c r="H825" s="2"/>
      <c r="I825" s="2">
        <v>860</v>
      </c>
      <c r="J825" s="2">
        <v>539</v>
      </c>
      <c r="K825" s="2"/>
      <c r="L825" s="2"/>
      <c r="M825" s="2"/>
      <c r="N825" s="2"/>
      <c r="O825" s="2"/>
      <c r="P825" s="2"/>
      <c r="Q825" s="2">
        <f t="shared" si="36"/>
        <v>1819</v>
      </c>
      <c r="S825" s="74" t="str">
        <f>VLOOKUP(T825,'COMP OKT'!$B:$B,1,0)</f>
        <v>1868081-00</v>
      </c>
      <c r="T825" s="102" t="str">
        <f t="shared" si="37"/>
        <v>1868081-00</v>
      </c>
      <c r="U825" s="74">
        <f t="shared" si="38"/>
        <v>1819</v>
      </c>
    </row>
    <row r="826" spans="1:21" x14ac:dyDescent="0.35">
      <c r="A826" s="77" t="s">
        <v>8723</v>
      </c>
      <c r="B826" s="2"/>
      <c r="C826" s="2"/>
      <c r="D826" s="2"/>
      <c r="E826" s="2"/>
      <c r="F826" s="2"/>
      <c r="G826" s="2"/>
      <c r="H826" s="2"/>
      <c r="I826" s="2">
        <v>810</v>
      </c>
      <c r="J826" s="2">
        <v>332</v>
      </c>
      <c r="K826" s="2"/>
      <c r="L826" s="2"/>
      <c r="M826" s="2"/>
      <c r="N826" s="2"/>
      <c r="O826" s="2"/>
      <c r="P826" s="2"/>
      <c r="Q826" s="2">
        <f t="shared" si="36"/>
        <v>1142</v>
      </c>
      <c r="S826" s="74" t="str">
        <f>VLOOKUP(T826,'COMP OKT'!$B:$B,1,0)</f>
        <v>1868084-00</v>
      </c>
      <c r="T826" s="102" t="str">
        <f t="shared" si="37"/>
        <v>1868084-00</v>
      </c>
      <c r="U826" s="74">
        <f t="shared" si="38"/>
        <v>1142</v>
      </c>
    </row>
    <row r="827" spans="1:21" x14ac:dyDescent="0.35">
      <c r="A827" s="77" t="s">
        <v>10632</v>
      </c>
      <c r="B827" s="2"/>
      <c r="C827" s="2">
        <v>630</v>
      </c>
      <c r="D827" s="2"/>
      <c r="E827" s="2"/>
      <c r="F827" s="2"/>
      <c r="G827" s="2"/>
      <c r="H827" s="2"/>
      <c r="I827" s="2"/>
      <c r="J827" s="2">
        <v>2147</v>
      </c>
      <c r="K827" s="2"/>
      <c r="L827" s="2"/>
      <c r="M827" s="2"/>
      <c r="N827" s="2"/>
      <c r="O827" s="2"/>
      <c r="P827" s="2"/>
      <c r="Q827" s="2">
        <f t="shared" si="36"/>
        <v>2777</v>
      </c>
      <c r="S827" s="74" t="str">
        <f>VLOOKUP(T827,'COMP OKT'!$B:$B,1,0)</f>
        <v>1868122-00</v>
      </c>
      <c r="T827" s="102" t="str">
        <f t="shared" si="37"/>
        <v>1868122-00</v>
      </c>
      <c r="U827" s="74">
        <f t="shared" si="38"/>
        <v>2777</v>
      </c>
    </row>
    <row r="828" spans="1:21" x14ac:dyDescent="0.35">
      <c r="A828" s="77" t="s">
        <v>10641</v>
      </c>
      <c r="B828" s="2"/>
      <c r="C828" s="2">
        <v>160</v>
      </c>
      <c r="D828" s="2"/>
      <c r="E828" s="2"/>
      <c r="F828" s="2"/>
      <c r="G828" s="2"/>
      <c r="H828" s="2"/>
      <c r="I828" s="2"/>
      <c r="J828" s="2">
        <v>4810</v>
      </c>
      <c r="K828" s="2"/>
      <c r="L828" s="2"/>
      <c r="M828" s="2"/>
      <c r="N828" s="2"/>
      <c r="O828" s="2"/>
      <c r="P828" s="2"/>
      <c r="Q828" s="2">
        <f t="shared" si="36"/>
        <v>4970</v>
      </c>
      <c r="S828" s="74" t="str">
        <f>VLOOKUP(T828,'COMP OKT'!$B:$B,1,0)</f>
        <v>1868125-00</v>
      </c>
      <c r="T828" s="102" t="str">
        <f t="shared" si="37"/>
        <v>1868125-00</v>
      </c>
      <c r="U828" s="74">
        <f t="shared" si="38"/>
        <v>4970</v>
      </c>
    </row>
    <row r="829" spans="1:21" x14ac:dyDescent="0.35">
      <c r="A829" s="77" t="s">
        <v>10653</v>
      </c>
      <c r="B829" s="2"/>
      <c r="C829" s="2"/>
      <c r="D829" s="2"/>
      <c r="E829" s="2"/>
      <c r="F829" s="2"/>
      <c r="G829" s="2"/>
      <c r="H829" s="2"/>
      <c r="I829" s="2"/>
      <c r="J829" s="2">
        <v>200</v>
      </c>
      <c r="K829" s="2"/>
      <c r="L829" s="2"/>
      <c r="M829" s="2"/>
      <c r="N829" s="2"/>
      <c r="O829" s="2"/>
      <c r="P829" s="2"/>
      <c r="Q829" s="2">
        <f t="shared" si="36"/>
        <v>200</v>
      </c>
      <c r="S829" s="74" t="str">
        <f>VLOOKUP(T829,'COMP OKT'!$B:$B,1,0)</f>
        <v>1868126-00</v>
      </c>
      <c r="T829" s="102" t="str">
        <f t="shared" si="37"/>
        <v>1868126-00</v>
      </c>
      <c r="U829" s="74">
        <f t="shared" si="38"/>
        <v>200</v>
      </c>
    </row>
    <row r="830" spans="1:21" x14ac:dyDescent="0.35">
      <c r="A830" s="77" t="s">
        <v>10665</v>
      </c>
      <c r="B830" s="2">
        <v>236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>
        <f t="shared" si="36"/>
        <v>236</v>
      </c>
      <c r="S830" s="74" t="str">
        <f>VLOOKUP(T830,'COMP OKT'!$B:$B,1,0)</f>
        <v>1868133-00</v>
      </c>
      <c r="T830" s="102" t="str">
        <f t="shared" si="37"/>
        <v>1868133-00</v>
      </c>
      <c r="U830" s="74">
        <f t="shared" si="38"/>
        <v>236</v>
      </c>
    </row>
    <row r="831" spans="1:21" x14ac:dyDescent="0.35">
      <c r="A831" s="77" t="s">
        <v>11310</v>
      </c>
      <c r="B831" s="2">
        <v>433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>
        <f t="shared" si="36"/>
        <v>433</v>
      </c>
      <c r="S831" s="74" t="str">
        <f>VLOOKUP(T831,'COMP OKT'!$B:$B,1,0)</f>
        <v>1868133-01</v>
      </c>
      <c r="T831" s="102" t="str">
        <f t="shared" si="37"/>
        <v>1868133-01</v>
      </c>
      <c r="U831" s="74">
        <f t="shared" si="38"/>
        <v>433</v>
      </c>
    </row>
    <row r="832" spans="1:21" x14ac:dyDescent="0.35">
      <c r="A832" s="77" t="s">
        <v>11620</v>
      </c>
      <c r="B832" s="2"/>
      <c r="C832" s="2"/>
      <c r="D832" s="2"/>
      <c r="E832" s="2"/>
      <c r="F832" s="2"/>
      <c r="G832" s="2"/>
      <c r="H832" s="2"/>
      <c r="I832" s="2"/>
      <c r="J832" s="2">
        <v>5847</v>
      </c>
      <c r="K832" s="2"/>
      <c r="L832" s="2"/>
      <c r="M832" s="2"/>
      <c r="N832" s="2"/>
      <c r="O832" s="2"/>
      <c r="P832" s="2"/>
      <c r="Q832" s="2">
        <f t="shared" si="36"/>
        <v>5847</v>
      </c>
      <c r="S832" s="74" t="str">
        <f>VLOOKUP(T832,'COMP OKT'!$B:$B,1,0)</f>
        <v>1868133-02</v>
      </c>
      <c r="T832" s="102" t="str">
        <f t="shared" si="37"/>
        <v>1868133-02</v>
      </c>
      <c r="U832" s="74">
        <f t="shared" si="38"/>
        <v>5847</v>
      </c>
    </row>
    <row r="833" spans="1:21" x14ac:dyDescent="0.35">
      <c r="A833" s="77" t="s">
        <v>10674</v>
      </c>
      <c r="B833" s="2">
        <v>151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>
        <f t="shared" si="36"/>
        <v>151</v>
      </c>
      <c r="S833" s="74" t="str">
        <f>VLOOKUP(T833,'COMP OKT'!$B:$B,1,0)</f>
        <v>1868136-00</v>
      </c>
      <c r="T833" s="102" t="str">
        <f t="shared" si="37"/>
        <v>1868136-00</v>
      </c>
      <c r="U833" s="74">
        <f t="shared" si="38"/>
        <v>151</v>
      </c>
    </row>
    <row r="834" spans="1:21" x14ac:dyDescent="0.35">
      <c r="A834" s="77" t="s">
        <v>12362</v>
      </c>
      <c r="B834" s="2"/>
      <c r="C834" s="2"/>
      <c r="D834" s="2"/>
      <c r="E834" s="2"/>
      <c r="F834" s="2"/>
      <c r="G834" s="2"/>
      <c r="H834" s="2"/>
      <c r="I834" s="2"/>
      <c r="J834" s="2">
        <v>86</v>
      </c>
      <c r="K834" s="2"/>
      <c r="L834" s="2"/>
      <c r="M834" s="2"/>
      <c r="N834" s="2"/>
      <c r="O834" s="2">
        <v>200</v>
      </c>
      <c r="P834" s="2"/>
      <c r="Q834" s="2">
        <f t="shared" si="36"/>
        <v>286</v>
      </c>
      <c r="S834" s="74" t="str">
        <f>VLOOKUP(T834,'COMP OKT'!$B:$B,1,0)</f>
        <v>1868136-01</v>
      </c>
      <c r="T834" s="102" t="str">
        <f t="shared" si="37"/>
        <v>1868136-01</v>
      </c>
      <c r="U834" s="74">
        <f t="shared" si="38"/>
        <v>286</v>
      </c>
    </row>
    <row r="835" spans="1:21" x14ac:dyDescent="0.35">
      <c r="A835" s="77" t="s">
        <v>10680</v>
      </c>
      <c r="B835" s="2">
        <v>276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>
        <f t="shared" ref="Q835:Q898" si="39">SUM(B835:O835)-P835</f>
        <v>276</v>
      </c>
      <c r="S835" s="74" t="str">
        <f>VLOOKUP(T835,'COMP OKT'!$B:$B,1,0)</f>
        <v>1868148-00</v>
      </c>
      <c r="T835" s="102" t="str">
        <f t="shared" ref="T835:T898" si="40">A835</f>
        <v>1868148-00</v>
      </c>
      <c r="U835" s="74">
        <f t="shared" ref="U835:U898" si="41">Q835</f>
        <v>276</v>
      </c>
    </row>
    <row r="836" spans="1:21" x14ac:dyDescent="0.35">
      <c r="A836" s="77" t="s">
        <v>11617</v>
      </c>
      <c r="B836" s="2"/>
      <c r="C836" s="2"/>
      <c r="D836" s="2"/>
      <c r="E836" s="2"/>
      <c r="F836" s="2"/>
      <c r="G836" s="2"/>
      <c r="H836" s="2"/>
      <c r="I836" s="2"/>
      <c r="J836" s="2">
        <v>126</v>
      </c>
      <c r="K836" s="2"/>
      <c r="L836" s="2"/>
      <c r="M836" s="2"/>
      <c r="N836" s="2"/>
      <c r="O836" s="2">
        <v>70</v>
      </c>
      <c r="P836" s="2">
        <v>20</v>
      </c>
      <c r="Q836" s="2">
        <f t="shared" si="39"/>
        <v>176</v>
      </c>
      <c r="S836" s="74" t="str">
        <f>VLOOKUP(T836,'COMP OKT'!$B:$B,1,0)</f>
        <v>1868148-01</v>
      </c>
      <c r="T836" s="102" t="str">
        <f t="shared" si="40"/>
        <v>1868148-01</v>
      </c>
      <c r="U836" s="74">
        <f t="shared" si="41"/>
        <v>176</v>
      </c>
    </row>
    <row r="837" spans="1:21" x14ac:dyDescent="0.35">
      <c r="A837" s="77" t="s">
        <v>10685</v>
      </c>
      <c r="B837" s="2"/>
      <c r="C837" s="2"/>
      <c r="D837" s="2"/>
      <c r="E837" s="2"/>
      <c r="F837" s="2"/>
      <c r="G837" s="2"/>
      <c r="H837" s="2"/>
      <c r="I837" s="2"/>
      <c r="J837" s="2">
        <v>2116</v>
      </c>
      <c r="K837" s="2"/>
      <c r="L837" s="2"/>
      <c r="M837" s="2"/>
      <c r="N837" s="2"/>
      <c r="O837" s="2"/>
      <c r="P837" s="2"/>
      <c r="Q837" s="2">
        <f t="shared" si="39"/>
        <v>2116</v>
      </c>
      <c r="S837" s="74" t="str">
        <f>VLOOKUP(T837,'COMP OKT'!$B:$B,1,0)</f>
        <v>1868155-00</v>
      </c>
      <c r="T837" s="102" t="str">
        <f t="shared" si="40"/>
        <v>1868155-00</v>
      </c>
      <c r="U837" s="74">
        <f t="shared" si="41"/>
        <v>2116</v>
      </c>
    </row>
    <row r="838" spans="1:21" x14ac:dyDescent="0.35">
      <c r="A838" s="77" t="s">
        <v>10890</v>
      </c>
      <c r="B838" s="2"/>
      <c r="C838" s="2"/>
      <c r="D838" s="2"/>
      <c r="E838" s="2"/>
      <c r="F838" s="2"/>
      <c r="G838" s="2"/>
      <c r="H838" s="2"/>
      <c r="I838" s="2"/>
      <c r="J838" s="2">
        <v>317</v>
      </c>
      <c r="K838" s="2">
        <v>265</v>
      </c>
      <c r="L838" s="2"/>
      <c r="M838" s="2"/>
      <c r="N838" s="2"/>
      <c r="O838" s="2"/>
      <c r="P838" s="2">
        <v>20</v>
      </c>
      <c r="Q838" s="2">
        <f t="shared" si="39"/>
        <v>562</v>
      </c>
      <c r="S838" s="74" t="str">
        <f>VLOOKUP(T838,'COMP OKT'!$B:$B,1,0)</f>
        <v>1868160-00</v>
      </c>
      <c r="T838" s="102" t="str">
        <f t="shared" si="40"/>
        <v>1868160-00</v>
      </c>
      <c r="U838" s="74">
        <f t="shared" si="41"/>
        <v>562</v>
      </c>
    </row>
    <row r="839" spans="1:21" x14ac:dyDescent="0.35">
      <c r="A839" s="77" t="s">
        <v>8206</v>
      </c>
      <c r="B839" s="2"/>
      <c r="C839" s="2"/>
      <c r="D839" s="2"/>
      <c r="E839" s="2"/>
      <c r="F839" s="2"/>
      <c r="G839" s="2"/>
      <c r="H839" s="2"/>
      <c r="I839" s="2">
        <v>185</v>
      </c>
      <c r="J839" s="2"/>
      <c r="K839" s="2"/>
      <c r="L839" s="2"/>
      <c r="M839" s="2"/>
      <c r="N839" s="2"/>
      <c r="O839" s="2">
        <v>200</v>
      </c>
      <c r="P839" s="2"/>
      <c r="Q839" s="2">
        <f t="shared" si="39"/>
        <v>385</v>
      </c>
      <c r="S839" s="74" t="str">
        <f>VLOOKUP(T839,'COMP OKT'!$B:$B,1,0)</f>
        <v>1868854-00</v>
      </c>
      <c r="T839" s="102" t="str">
        <f t="shared" si="40"/>
        <v>1868854-00</v>
      </c>
      <c r="U839" s="74">
        <f t="shared" si="41"/>
        <v>385</v>
      </c>
    </row>
    <row r="840" spans="1:21" x14ac:dyDescent="0.35">
      <c r="A840" s="77" t="s">
        <v>8213</v>
      </c>
      <c r="B840" s="2"/>
      <c r="C840" s="2"/>
      <c r="D840" s="2"/>
      <c r="E840" s="2"/>
      <c r="F840" s="2"/>
      <c r="G840" s="2"/>
      <c r="H840" s="2"/>
      <c r="I840" s="2"/>
      <c r="J840" s="2">
        <v>3902</v>
      </c>
      <c r="K840" s="2"/>
      <c r="L840" s="2"/>
      <c r="M840" s="2"/>
      <c r="N840" s="2"/>
      <c r="O840" s="2"/>
      <c r="P840" s="2"/>
      <c r="Q840" s="2">
        <f t="shared" si="39"/>
        <v>3902</v>
      </c>
      <c r="S840" s="74" t="str">
        <f>VLOOKUP(T840,'COMP OKT'!$B:$B,1,0)</f>
        <v>1871989-00</v>
      </c>
      <c r="T840" s="102" t="str">
        <f t="shared" si="40"/>
        <v>1871989-00</v>
      </c>
      <c r="U840" s="74">
        <f t="shared" si="41"/>
        <v>3902</v>
      </c>
    </row>
    <row r="841" spans="1:21" x14ac:dyDescent="0.35">
      <c r="A841" s="77" t="s">
        <v>8733</v>
      </c>
      <c r="B841" s="2"/>
      <c r="C841" s="2"/>
      <c r="D841" s="2"/>
      <c r="E841" s="2"/>
      <c r="F841" s="2"/>
      <c r="G841" s="2"/>
      <c r="H841" s="2"/>
      <c r="I841" s="2"/>
      <c r="J841" s="2">
        <v>571</v>
      </c>
      <c r="K841" s="2"/>
      <c r="L841" s="2"/>
      <c r="M841" s="2"/>
      <c r="N841" s="2"/>
      <c r="O841" s="2"/>
      <c r="P841" s="2"/>
      <c r="Q841" s="2">
        <f t="shared" si="39"/>
        <v>571</v>
      </c>
      <c r="S841" s="74" t="str">
        <f>VLOOKUP(T841,'COMP OKT'!$B:$B,1,0)</f>
        <v>1872125-00</v>
      </c>
      <c r="T841" s="102" t="str">
        <f t="shared" si="40"/>
        <v>1872125-00</v>
      </c>
      <c r="U841" s="74">
        <f t="shared" si="41"/>
        <v>571</v>
      </c>
    </row>
    <row r="842" spans="1:21" x14ac:dyDescent="0.35">
      <c r="A842" s="77" t="s">
        <v>8743</v>
      </c>
      <c r="B842" s="2">
        <v>247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>
        <f t="shared" si="39"/>
        <v>247</v>
      </c>
      <c r="S842" s="74" t="str">
        <f>VLOOKUP(T842,'COMP OKT'!$B:$B,1,0)</f>
        <v>1872144-00</v>
      </c>
      <c r="T842" s="102" t="str">
        <f t="shared" si="40"/>
        <v>1872144-00</v>
      </c>
      <c r="U842" s="74">
        <f t="shared" si="41"/>
        <v>247</v>
      </c>
    </row>
    <row r="843" spans="1:21" x14ac:dyDescent="0.35">
      <c r="A843" s="77" t="s">
        <v>11312</v>
      </c>
      <c r="B843" s="2"/>
      <c r="C843" s="2"/>
      <c r="D843" s="2"/>
      <c r="E843" s="2"/>
      <c r="F843" s="2"/>
      <c r="G843" s="2"/>
      <c r="H843" s="2"/>
      <c r="I843" s="2"/>
      <c r="J843" s="2"/>
      <c r="K843" s="2">
        <v>160</v>
      </c>
      <c r="L843" s="2"/>
      <c r="M843" s="2"/>
      <c r="N843" s="2"/>
      <c r="O843" s="2"/>
      <c r="P843" s="2"/>
      <c r="Q843" s="2">
        <f t="shared" si="39"/>
        <v>160</v>
      </c>
      <c r="S843" s="74" t="str">
        <f>VLOOKUP(T843,'COMP OKT'!$B:$B,1,0)</f>
        <v>1872144-01</v>
      </c>
      <c r="T843" s="102" t="str">
        <f t="shared" si="40"/>
        <v>1872144-01</v>
      </c>
      <c r="U843" s="74">
        <f t="shared" si="41"/>
        <v>160</v>
      </c>
    </row>
    <row r="844" spans="1:21" x14ac:dyDescent="0.35">
      <c r="A844" s="77" t="s">
        <v>10694</v>
      </c>
      <c r="B844" s="2"/>
      <c r="C844" s="2"/>
      <c r="D844" s="2"/>
      <c r="E844" s="2"/>
      <c r="F844" s="2"/>
      <c r="G844" s="2"/>
      <c r="H844" s="2"/>
      <c r="I844" s="2"/>
      <c r="J844" s="2">
        <v>163</v>
      </c>
      <c r="K844" s="2"/>
      <c r="L844" s="2"/>
      <c r="M844" s="2"/>
      <c r="N844" s="2"/>
      <c r="O844" s="2"/>
      <c r="P844" s="2"/>
      <c r="Q844" s="2">
        <f t="shared" si="39"/>
        <v>163</v>
      </c>
      <c r="S844" s="74" t="str">
        <f>VLOOKUP(T844,'COMP OKT'!$B:$B,1,0)</f>
        <v>1873038-00</v>
      </c>
      <c r="T844" s="102" t="str">
        <f t="shared" si="40"/>
        <v>1873038-00</v>
      </c>
      <c r="U844" s="74">
        <f t="shared" si="41"/>
        <v>163</v>
      </c>
    </row>
    <row r="845" spans="1:21" x14ac:dyDescent="0.35">
      <c r="A845" s="77" t="s">
        <v>8785</v>
      </c>
      <c r="B845" s="2"/>
      <c r="C845" s="2"/>
      <c r="D845" s="2"/>
      <c r="E845" s="2"/>
      <c r="F845" s="2"/>
      <c r="G845" s="2"/>
      <c r="H845" s="2"/>
      <c r="I845" s="2"/>
      <c r="J845" s="2">
        <v>86</v>
      </c>
      <c r="K845" s="2">
        <v>70</v>
      </c>
      <c r="L845" s="2"/>
      <c r="M845" s="2"/>
      <c r="N845" s="2"/>
      <c r="O845" s="2">
        <v>800</v>
      </c>
      <c r="P845" s="2"/>
      <c r="Q845" s="2">
        <f t="shared" si="39"/>
        <v>956</v>
      </c>
      <c r="S845" s="74" t="str">
        <f>VLOOKUP(T845,'COMP OKT'!$B:$B,1,0)</f>
        <v>1873039-00</v>
      </c>
      <c r="T845" s="102" t="str">
        <f t="shared" si="40"/>
        <v>1873039-00</v>
      </c>
      <c r="U845" s="74">
        <f t="shared" si="41"/>
        <v>956</v>
      </c>
    </row>
    <row r="846" spans="1:21" x14ac:dyDescent="0.35">
      <c r="A846" s="77" t="s">
        <v>8786</v>
      </c>
      <c r="B846" s="2"/>
      <c r="C846" s="2"/>
      <c r="D846" s="2"/>
      <c r="E846" s="2"/>
      <c r="F846" s="2"/>
      <c r="G846" s="2"/>
      <c r="H846" s="2"/>
      <c r="I846" s="2"/>
      <c r="J846" s="2">
        <v>1243</v>
      </c>
      <c r="K846" s="2"/>
      <c r="L846" s="2"/>
      <c r="M846" s="2"/>
      <c r="N846" s="2"/>
      <c r="O846" s="2">
        <v>1800</v>
      </c>
      <c r="P846" s="2"/>
      <c r="Q846" s="2">
        <f t="shared" si="39"/>
        <v>3043</v>
      </c>
      <c r="S846" s="74" t="str">
        <f>VLOOKUP(T846,'COMP OKT'!$B:$B,1,0)</f>
        <v>1873061-00</v>
      </c>
      <c r="T846" s="102" t="str">
        <f t="shared" si="40"/>
        <v>1873061-00</v>
      </c>
      <c r="U846" s="74">
        <f t="shared" si="41"/>
        <v>3043</v>
      </c>
    </row>
    <row r="847" spans="1:21" x14ac:dyDescent="0.35">
      <c r="A847" s="77" t="s">
        <v>10724</v>
      </c>
      <c r="B847" s="2"/>
      <c r="C847" s="2"/>
      <c r="D847" s="2"/>
      <c r="E847" s="2"/>
      <c r="F847" s="2"/>
      <c r="G847" s="2"/>
      <c r="H847" s="2"/>
      <c r="I847" s="2"/>
      <c r="J847" s="2">
        <v>120</v>
      </c>
      <c r="K847" s="2"/>
      <c r="L847" s="2"/>
      <c r="M847" s="2"/>
      <c r="N847" s="2"/>
      <c r="O847" s="2"/>
      <c r="P847" s="2"/>
      <c r="Q847" s="2">
        <f t="shared" si="39"/>
        <v>120</v>
      </c>
      <c r="S847" s="74" t="str">
        <f>VLOOKUP(T847,'COMP OKT'!$B:$B,1,0)</f>
        <v>1873116-00</v>
      </c>
      <c r="T847" s="102" t="str">
        <f t="shared" si="40"/>
        <v>1873116-00</v>
      </c>
      <c r="U847" s="74">
        <f t="shared" si="41"/>
        <v>120</v>
      </c>
    </row>
    <row r="848" spans="1:21" x14ac:dyDescent="0.35">
      <c r="A848" s="77" t="s">
        <v>8783</v>
      </c>
      <c r="B848" s="2"/>
      <c r="C848" s="2"/>
      <c r="D848" s="2"/>
      <c r="E848" s="2"/>
      <c r="F848" s="2"/>
      <c r="G848" s="2"/>
      <c r="H848" s="2"/>
      <c r="I848" s="2"/>
      <c r="J848" s="2">
        <v>794</v>
      </c>
      <c r="K848" s="2"/>
      <c r="L848" s="2"/>
      <c r="M848" s="2"/>
      <c r="N848" s="2"/>
      <c r="O848" s="2">
        <v>400</v>
      </c>
      <c r="P848" s="2"/>
      <c r="Q848" s="2">
        <f t="shared" si="39"/>
        <v>1194</v>
      </c>
      <c r="S848" s="74" t="str">
        <f>VLOOKUP(T848,'COMP OKT'!$B:$B,1,0)</f>
        <v>1873118-00</v>
      </c>
      <c r="T848" s="102" t="str">
        <f t="shared" si="40"/>
        <v>1873118-00</v>
      </c>
      <c r="U848" s="74">
        <f t="shared" si="41"/>
        <v>1194</v>
      </c>
    </row>
    <row r="849" spans="1:21" x14ac:dyDescent="0.35">
      <c r="A849" s="77" t="s">
        <v>10743</v>
      </c>
      <c r="B849" s="2">
        <v>288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>
        <f t="shared" si="39"/>
        <v>288</v>
      </c>
      <c r="S849" s="74" t="str">
        <f>VLOOKUP(T849,'COMP OKT'!$B:$B,1,0)</f>
        <v>1873120-00</v>
      </c>
      <c r="T849" s="102" t="str">
        <f t="shared" si="40"/>
        <v>1873120-00</v>
      </c>
      <c r="U849" s="74">
        <f t="shared" si="41"/>
        <v>288</v>
      </c>
    </row>
    <row r="850" spans="1:21" x14ac:dyDescent="0.35">
      <c r="A850" s="77" t="s">
        <v>10899</v>
      </c>
      <c r="B850" s="2"/>
      <c r="C850" s="2"/>
      <c r="D850" s="2"/>
      <c r="E850" s="2"/>
      <c r="F850" s="2"/>
      <c r="G850" s="2"/>
      <c r="H850" s="2"/>
      <c r="I850" s="2"/>
      <c r="J850" s="2">
        <v>139</v>
      </c>
      <c r="K850" s="2"/>
      <c r="L850" s="2"/>
      <c r="M850" s="2"/>
      <c r="N850" s="2"/>
      <c r="O850" s="2">
        <v>100</v>
      </c>
      <c r="P850" s="2"/>
      <c r="Q850" s="2">
        <f t="shared" si="39"/>
        <v>239</v>
      </c>
      <c r="S850" s="74" t="str">
        <f>VLOOKUP(T850,'COMP OKT'!$B:$B,1,0)</f>
        <v>1873120-01</v>
      </c>
      <c r="T850" s="102" t="str">
        <f t="shared" si="40"/>
        <v>1873120-01</v>
      </c>
      <c r="U850" s="74">
        <f t="shared" si="41"/>
        <v>239</v>
      </c>
    </row>
    <row r="851" spans="1:21" x14ac:dyDescent="0.35">
      <c r="A851" s="77" t="s">
        <v>8784</v>
      </c>
      <c r="B851" s="2"/>
      <c r="C851" s="2"/>
      <c r="D851" s="2"/>
      <c r="E851" s="2"/>
      <c r="F851" s="2"/>
      <c r="G851" s="2"/>
      <c r="H851" s="2"/>
      <c r="I851" s="2"/>
      <c r="J851" s="2">
        <v>1235</v>
      </c>
      <c r="K851" s="2"/>
      <c r="L851" s="2"/>
      <c r="M851" s="2"/>
      <c r="N851" s="2"/>
      <c r="O851" s="2">
        <v>800</v>
      </c>
      <c r="P851" s="2"/>
      <c r="Q851" s="2">
        <f t="shared" si="39"/>
        <v>2035</v>
      </c>
      <c r="S851" s="74" t="str">
        <f>VLOOKUP(T851,'COMP OKT'!$B:$B,1,0)</f>
        <v>1873147-00</v>
      </c>
      <c r="T851" s="102" t="str">
        <f t="shared" si="40"/>
        <v>1873147-00</v>
      </c>
      <c r="U851" s="74">
        <f t="shared" si="41"/>
        <v>2035</v>
      </c>
    </row>
    <row r="852" spans="1:21" x14ac:dyDescent="0.35">
      <c r="A852" s="77" t="s">
        <v>8750</v>
      </c>
      <c r="B852" s="2"/>
      <c r="C852" s="2">
        <v>500</v>
      </c>
      <c r="D852" s="2"/>
      <c r="E852" s="2"/>
      <c r="F852" s="2"/>
      <c r="G852" s="2"/>
      <c r="H852" s="2"/>
      <c r="I852" s="2"/>
      <c r="J852" s="2">
        <v>241</v>
      </c>
      <c r="K852" s="2"/>
      <c r="L852" s="2"/>
      <c r="M852" s="2"/>
      <c r="N852" s="2"/>
      <c r="O852" s="2">
        <v>274</v>
      </c>
      <c r="P852" s="2"/>
      <c r="Q852" s="2">
        <f t="shared" si="39"/>
        <v>1015</v>
      </c>
      <c r="S852" s="74" t="str">
        <f>VLOOKUP(T852,'COMP OKT'!$B:$B,1,0)</f>
        <v>1873229-00</v>
      </c>
      <c r="T852" s="102" t="str">
        <f t="shared" si="40"/>
        <v>1873229-00</v>
      </c>
      <c r="U852" s="74">
        <f t="shared" si="41"/>
        <v>1015</v>
      </c>
    </row>
    <row r="853" spans="1:21" x14ac:dyDescent="0.35">
      <c r="A853" s="77" t="s">
        <v>8757</v>
      </c>
      <c r="B853" s="2"/>
      <c r="C853" s="2"/>
      <c r="D853" s="2"/>
      <c r="E853" s="2"/>
      <c r="F853" s="2"/>
      <c r="G853" s="2"/>
      <c r="H853" s="2"/>
      <c r="I853" s="2">
        <v>5990</v>
      </c>
      <c r="J853" s="2">
        <v>661</v>
      </c>
      <c r="K853" s="2">
        <v>820</v>
      </c>
      <c r="L853" s="2"/>
      <c r="M853" s="2"/>
      <c r="N853" s="2"/>
      <c r="O853" s="2">
        <v>2000</v>
      </c>
      <c r="P853" s="2"/>
      <c r="Q853" s="2">
        <f t="shared" si="39"/>
        <v>9471</v>
      </c>
      <c r="S853" s="74" t="str">
        <f>VLOOKUP(T853,'COMP OKT'!$B:$B,1,0)</f>
        <v>1873233-00</v>
      </c>
      <c r="T853" s="102" t="str">
        <f t="shared" si="40"/>
        <v>1873233-00</v>
      </c>
      <c r="U853" s="74">
        <f t="shared" si="41"/>
        <v>9471</v>
      </c>
    </row>
    <row r="854" spans="1:21" x14ac:dyDescent="0.35">
      <c r="A854" s="77" t="s">
        <v>8767</v>
      </c>
      <c r="B854" s="2"/>
      <c r="C854" s="2"/>
      <c r="D854" s="2"/>
      <c r="E854" s="2"/>
      <c r="F854" s="2"/>
      <c r="G854" s="2"/>
      <c r="H854" s="2"/>
      <c r="I854" s="2"/>
      <c r="J854" s="2">
        <v>1547</v>
      </c>
      <c r="K854" s="2"/>
      <c r="L854" s="2"/>
      <c r="M854" s="2"/>
      <c r="N854" s="2"/>
      <c r="O854" s="2">
        <v>2880</v>
      </c>
      <c r="P854" s="2"/>
      <c r="Q854" s="2">
        <f t="shared" si="39"/>
        <v>4427</v>
      </c>
      <c r="S854" s="74" t="str">
        <f>VLOOKUP(T854,'COMP OKT'!$B:$B,1,0)</f>
        <v>1873414-00</v>
      </c>
      <c r="T854" s="102" t="str">
        <f t="shared" si="40"/>
        <v>1873414-00</v>
      </c>
      <c r="U854" s="74">
        <f t="shared" si="41"/>
        <v>4427</v>
      </c>
    </row>
    <row r="855" spans="1:21" x14ac:dyDescent="0.35">
      <c r="A855" s="77" t="s">
        <v>10766</v>
      </c>
      <c r="B855" s="2"/>
      <c r="C855" s="2"/>
      <c r="D855" s="2"/>
      <c r="E855" s="2"/>
      <c r="F855" s="2"/>
      <c r="G855" s="2"/>
      <c r="H855" s="2"/>
      <c r="I855" s="2"/>
      <c r="J855" s="2">
        <v>116</v>
      </c>
      <c r="K855" s="2"/>
      <c r="L855" s="2"/>
      <c r="M855" s="2"/>
      <c r="N855" s="2"/>
      <c r="O855" s="2"/>
      <c r="P855" s="2"/>
      <c r="Q855" s="2">
        <f t="shared" si="39"/>
        <v>116</v>
      </c>
      <c r="S855" s="74" t="str">
        <f>VLOOKUP(T855,'COMP OKT'!$B:$B,1,0)</f>
        <v>1874102-00</v>
      </c>
      <c r="T855" s="102" t="str">
        <f t="shared" si="40"/>
        <v>1874102-00</v>
      </c>
      <c r="U855" s="74">
        <f t="shared" si="41"/>
        <v>116</v>
      </c>
    </row>
    <row r="856" spans="1:21" x14ac:dyDescent="0.35">
      <c r="A856" s="77" t="s">
        <v>8772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>
        <v>1000</v>
      </c>
      <c r="P856" s="2"/>
      <c r="Q856" s="2">
        <f t="shared" si="39"/>
        <v>1000</v>
      </c>
      <c r="S856" s="74" t="str">
        <f>VLOOKUP(T856,'COMP OKT'!$B:$B,1,0)</f>
        <v>1874292-00</v>
      </c>
      <c r="T856" s="102" t="str">
        <f t="shared" si="40"/>
        <v>1874292-00</v>
      </c>
      <c r="U856" s="74">
        <f t="shared" si="41"/>
        <v>1000</v>
      </c>
    </row>
    <row r="857" spans="1:21" x14ac:dyDescent="0.35">
      <c r="A857" s="77" t="s">
        <v>8787</v>
      </c>
      <c r="B857" s="2"/>
      <c r="C857" s="2"/>
      <c r="D857" s="2"/>
      <c r="E857" s="2"/>
      <c r="F857" s="2"/>
      <c r="G857" s="2"/>
      <c r="H857" s="2"/>
      <c r="I857" s="2"/>
      <c r="J857" s="2">
        <v>4562</v>
      </c>
      <c r="K857" s="2"/>
      <c r="L857" s="2"/>
      <c r="M857" s="2"/>
      <c r="N857" s="2"/>
      <c r="O857" s="2"/>
      <c r="P857" s="2"/>
      <c r="Q857" s="2">
        <f t="shared" si="39"/>
        <v>4562</v>
      </c>
      <c r="S857" s="74" t="str">
        <f>VLOOKUP(T857,'COMP OKT'!$B:$B,1,0)</f>
        <v>1874612-00</v>
      </c>
      <c r="T857" s="102" t="str">
        <f t="shared" si="40"/>
        <v>1874612-00</v>
      </c>
      <c r="U857" s="74">
        <f t="shared" si="41"/>
        <v>4562</v>
      </c>
    </row>
    <row r="858" spans="1:21" x14ac:dyDescent="0.35">
      <c r="A858" s="77" t="s">
        <v>10786</v>
      </c>
      <c r="B858" s="2"/>
      <c r="C858" s="2"/>
      <c r="D858" s="2"/>
      <c r="E858" s="2"/>
      <c r="F858" s="2"/>
      <c r="G858" s="2"/>
      <c r="H858" s="2"/>
      <c r="I858" s="2"/>
      <c r="J858" s="2">
        <v>6164</v>
      </c>
      <c r="K858" s="2"/>
      <c r="L858" s="2"/>
      <c r="M858" s="2"/>
      <c r="N858" s="2"/>
      <c r="O858" s="2">
        <v>1000</v>
      </c>
      <c r="P858" s="2"/>
      <c r="Q858" s="2">
        <f t="shared" si="39"/>
        <v>7164</v>
      </c>
      <c r="S858" s="74" t="str">
        <f>VLOOKUP(T858,'COMP OKT'!$B:$B,1,0)</f>
        <v>1875151-00</v>
      </c>
      <c r="T858" s="102" t="str">
        <f t="shared" si="40"/>
        <v>1875151-00</v>
      </c>
      <c r="U858" s="74">
        <f t="shared" si="41"/>
        <v>7164</v>
      </c>
    </row>
    <row r="859" spans="1:21" x14ac:dyDescent="0.35">
      <c r="A859" s="77" t="s">
        <v>10795</v>
      </c>
      <c r="B859" s="2"/>
      <c r="C859" s="2"/>
      <c r="D859" s="2"/>
      <c r="E859" s="2"/>
      <c r="F859" s="2"/>
      <c r="G859" s="2"/>
      <c r="H859" s="2"/>
      <c r="I859" s="2"/>
      <c r="J859" s="2">
        <v>5065</v>
      </c>
      <c r="K859" s="2"/>
      <c r="L859" s="2"/>
      <c r="M859" s="2"/>
      <c r="N859" s="2"/>
      <c r="O859" s="2"/>
      <c r="P859" s="2"/>
      <c r="Q859" s="2">
        <f t="shared" si="39"/>
        <v>5065</v>
      </c>
      <c r="S859" s="74" t="str">
        <f>VLOOKUP(T859,'COMP OKT'!$B:$B,1,0)</f>
        <v>1875152-00</v>
      </c>
      <c r="T859" s="102" t="str">
        <f t="shared" si="40"/>
        <v>1875152-00</v>
      </c>
      <c r="U859" s="74">
        <f t="shared" si="41"/>
        <v>5065</v>
      </c>
    </row>
    <row r="860" spans="1:21" x14ac:dyDescent="0.35">
      <c r="A860" s="77" t="s">
        <v>10803</v>
      </c>
      <c r="B860" s="2"/>
      <c r="C860" s="2"/>
      <c r="D860" s="2"/>
      <c r="E860" s="2"/>
      <c r="F860" s="2"/>
      <c r="G860" s="2"/>
      <c r="H860" s="2"/>
      <c r="I860" s="2"/>
      <c r="J860" s="2">
        <v>8482</v>
      </c>
      <c r="K860" s="2"/>
      <c r="L860" s="2"/>
      <c r="M860" s="2"/>
      <c r="N860" s="2"/>
      <c r="O860" s="2">
        <v>2000</v>
      </c>
      <c r="P860" s="2"/>
      <c r="Q860" s="2">
        <f t="shared" si="39"/>
        <v>10482</v>
      </c>
      <c r="S860" s="74" t="str">
        <f>VLOOKUP(T860,'COMP OKT'!$B:$B,1,0)</f>
        <v>1875153-00</v>
      </c>
      <c r="T860" s="102" t="str">
        <f t="shared" si="40"/>
        <v>1875153-00</v>
      </c>
      <c r="U860" s="74">
        <f t="shared" si="41"/>
        <v>10482</v>
      </c>
    </row>
    <row r="861" spans="1:21" x14ac:dyDescent="0.35">
      <c r="A861" s="77" t="s">
        <v>12389</v>
      </c>
      <c r="B861" s="2"/>
      <c r="C861" s="2"/>
      <c r="D861" s="2"/>
      <c r="E861" s="2"/>
      <c r="F861" s="2"/>
      <c r="G861" s="2"/>
      <c r="H861" s="2"/>
      <c r="I861" s="2"/>
      <c r="J861" s="2">
        <v>3360</v>
      </c>
      <c r="K861" s="2"/>
      <c r="L861" s="2"/>
      <c r="M861" s="2"/>
      <c r="N861" s="2"/>
      <c r="O861" s="2"/>
      <c r="P861" s="2"/>
      <c r="Q861" s="2">
        <f t="shared" si="39"/>
        <v>3360</v>
      </c>
      <c r="S861" s="74" t="str">
        <f>VLOOKUP(T861,'COMP OKT'!$B:$B,1,0)</f>
        <v>1875163-01</v>
      </c>
      <c r="T861" s="102" t="str">
        <f t="shared" si="40"/>
        <v>1875163-01</v>
      </c>
      <c r="U861" s="74">
        <f t="shared" si="41"/>
        <v>3360</v>
      </c>
    </row>
    <row r="862" spans="1:21" x14ac:dyDescent="0.35">
      <c r="A862" s="77" t="s">
        <v>10812</v>
      </c>
      <c r="B862" s="2"/>
      <c r="C862" s="2"/>
      <c r="D862" s="2"/>
      <c r="E862" s="2"/>
      <c r="F862" s="2"/>
      <c r="G862" s="2"/>
      <c r="H862" s="2"/>
      <c r="I862" s="2"/>
      <c r="J862" s="2">
        <v>74</v>
      </c>
      <c r="K862" s="2"/>
      <c r="L862" s="2"/>
      <c r="M862" s="2"/>
      <c r="N862" s="2"/>
      <c r="O862" s="2"/>
      <c r="P862" s="2"/>
      <c r="Q862" s="2">
        <f t="shared" si="39"/>
        <v>74</v>
      </c>
      <c r="S862" s="74" t="str">
        <f>VLOOKUP(T862,'COMP OKT'!$B:$B,1,0)</f>
        <v>1875696-00</v>
      </c>
      <c r="T862" s="102" t="str">
        <f t="shared" si="40"/>
        <v>1875696-00</v>
      </c>
      <c r="U862" s="74">
        <f t="shared" si="41"/>
        <v>74</v>
      </c>
    </row>
    <row r="863" spans="1:21" x14ac:dyDescent="0.35">
      <c r="A863" s="77" t="s">
        <v>10824</v>
      </c>
      <c r="B863" s="2">
        <v>296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>
        <f t="shared" si="39"/>
        <v>296</v>
      </c>
      <c r="S863" s="74" t="str">
        <f>VLOOKUP(T863,'COMP OKT'!$B:$B,1,0)</f>
        <v>1875962-00</v>
      </c>
      <c r="T863" s="102" t="str">
        <f t="shared" si="40"/>
        <v>1875962-00</v>
      </c>
      <c r="U863" s="74">
        <f t="shared" si="41"/>
        <v>296</v>
      </c>
    </row>
    <row r="864" spans="1:21" x14ac:dyDescent="0.35">
      <c r="A864" s="77" t="s">
        <v>10836</v>
      </c>
      <c r="B864" s="2"/>
      <c r="C864" s="2"/>
      <c r="D864" s="2"/>
      <c r="E864" s="2"/>
      <c r="F864" s="2"/>
      <c r="G864" s="2"/>
      <c r="H864" s="2"/>
      <c r="I864" s="2"/>
      <c r="J864" s="2">
        <v>170</v>
      </c>
      <c r="K864" s="2"/>
      <c r="L864" s="2"/>
      <c r="M864" s="2"/>
      <c r="N864" s="2"/>
      <c r="O864" s="2"/>
      <c r="P864" s="2"/>
      <c r="Q864" s="2">
        <f t="shared" si="39"/>
        <v>170</v>
      </c>
      <c r="S864" s="74" t="str">
        <f>VLOOKUP(T864,'COMP OKT'!$B:$B,1,0)</f>
        <v>1876525-00</v>
      </c>
      <c r="T864" s="102" t="str">
        <f t="shared" si="40"/>
        <v>1876525-00</v>
      </c>
      <c r="U864" s="74">
        <f t="shared" si="41"/>
        <v>170</v>
      </c>
    </row>
    <row r="865" spans="1:21" x14ac:dyDescent="0.35">
      <c r="A865" s="77" t="s">
        <v>10948</v>
      </c>
      <c r="B865" s="2">
        <v>141</v>
      </c>
      <c r="C865" s="2">
        <v>890</v>
      </c>
      <c r="D865" s="2"/>
      <c r="E865" s="2"/>
      <c r="F865" s="2"/>
      <c r="G865" s="2"/>
      <c r="H865" s="2"/>
      <c r="I865" s="2"/>
      <c r="J865" s="2">
        <v>1549</v>
      </c>
      <c r="K865" s="2"/>
      <c r="L865" s="2"/>
      <c r="M865" s="2"/>
      <c r="N865" s="2"/>
      <c r="O865" s="2"/>
      <c r="P865" s="2">
        <v>500</v>
      </c>
      <c r="Q865" s="2">
        <f t="shared" si="39"/>
        <v>2080</v>
      </c>
      <c r="S865" s="74" t="str">
        <f>VLOOKUP(T865,'COMP OKT'!$B:$B,1,0)</f>
        <v>1879167-00</v>
      </c>
      <c r="T865" s="102" t="str">
        <f t="shared" si="40"/>
        <v>1879167-00</v>
      </c>
      <c r="U865" s="74">
        <f t="shared" si="41"/>
        <v>2080</v>
      </c>
    </row>
    <row r="866" spans="1:21" x14ac:dyDescent="0.35">
      <c r="A866" s="77" t="s">
        <v>10957</v>
      </c>
      <c r="B866" s="2">
        <v>427</v>
      </c>
      <c r="C866" s="2">
        <v>5330</v>
      </c>
      <c r="D866" s="2"/>
      <c r="E866" s="2"/>
      <c r="F866" s="2"/>
      <c r="G866" s="2"/>
      <c r="H866" s="2"/>
      <c r="I866" s="2"/>
      <c r="J866" s="2">
        <v>495</v>
      </c>
      <c r="K866" s="2"/>
      <c r="L866" s="2"/>
      <c r="M866" s="2"/>
      <c r="N866" s="2"/>
      <c r="O866" s="2"/>
      <c r="P866" s="2">
        <v>300</v>
      </c>
      <c r="Q866" s="2">
        <f t="shared" si="39"/>
        <v>5952</v>
      </c>
      <c r="S866" s="74" t="str">
        <f>VLOOKUP(T866,'COMP OKT'!$B:$B,1,0)</f>
        <v>1879168-00</v>
      </c>
      <c r="T866" s="102" t="str">
        <f t="shared" si="40"/>
        <v>1879168-00</v>
      </c>
      <c r="U866" s="74">
        <f t="shared" si="41"/>
        <v>5952</v>
      </c>
    </row>
    <row r="867" spans="1:21" x14ac:dyDescent="0.35">
      <c r="A867" s="77" t="s">
        <v>10966</v>
      </c>
      <c r="B867" s="2">
        <v>427</v>
      </c>
      <c r="C867" s="2">
        <v>1130</v>
      </c>
      <c r="D867" s="2"/>
      <c r="E867" s="2"/>
      <c r="F867" s="2"/>
      <c r="G867" s="2"/>
      <c r="H867" s="2"/>
      <c r="I867" s="2"/>
      <c r="J867" s="2">
        <v>5072</v>
      </c>
      <c r="K867" s="2"/>
      <c r="L867" s="2"/>
      <c r="M867" s="2"/>
      <c r="N867" s="2"/>
      <c r="O867" s="2"/>
      <c r="P867" s="2">
        <v>500</v>
      </c>
      <c r="Q867" s="2">
        <f t="shared" si="39"/>
        <v>6129</v>
      </c>
      <c r="S867" s="74" t="str">
        <f>VLOOKUP(T867,'COMP OKT'!$B:$B,1,0)</f>
        <v>1879169-00</v>
      </c>
      <c r="T867" s="102" t="str">
        <f t="shared" si="40"/>
        <v>1879169-00</v>
      </c>
      <c r="U867" s="74">
        <f t="shared" si="41"/>
        <v>6129</v>
      </c>
    </row>
    <row r="868" spans="1:21" x14ac:dyDescent="0.35">
      <c r="A868" s="77" t="s">
        <v>10975</v>
      </c>
      <c r="B868" s="2">
        <v>182</v>
      </c>
      <c r="C868" s="2"/>
      <c r="D868" s="2"/>
      <c r="E868" s="2"/>
      <c r="F868" s="2"/>
      <c r="G868" s="2"/>
      <c r="H868" s="2"/>
      <c r="I868" s="2"/>
      <c r="J868" s="2">
        <v>870</v>
      </c>
      <c r="K868" s="2"/>
      <c r="L868" s="2"/>
      <c r="M868" s="2"/>
      <c r="N868" s="2"/>
      <c r="O868" s="2"/>
      <c r="P868" s="2">
        <v>500</v>
      </c>
      <c r="Q868" s="2">
        <f t="shared" si="39"/>
        <v>552</v>
      </c>
      <c r="S868" s="74" t="str">
        <f>VLOOKUP(T868,'COMP OKT'!$B:$B,1,0)</f>
        <v>1879172-00</v>
      </c>
      <c r="T868" s="102" t="str">
        <f t="shared" si="40"/>
        <v>1879172-00</v>
      </c>
      <c r="U868" s="74">
        <f t="shared" si="41"/>
        <v>552</v>
      </c>
    </row>
    <row r="869" spans="1:21" x14ac:dyDescent="0.35">
      <c r="A869" s="77" t="s">
        <v>11016</v>
      </c>
      <c r="B869" s="2"/>
      <c r="C869" s="2"/>
      <c r="D869" s="2"/>
      <c r="E869" s="2"/>
      <c r="F869" s="2"/>
      <c r="G869" s="2"/>
      <c r="H869" s="2"/>
      <c r="I869" s="2"/>
      <c r="J869" s="2">
        <v>629</v>
      </c>
      <c r="K869" s="2"/>
      <c r="L869" s="2"/>
      <c r="M869" s="2"/>
      <c r="N869" s="2"/>
      <c r="O869" s="2">
        <v>500</v>
      </c>
      <c r="P869" s="2">
        <v>20</v>
      </c>
      <c r="Q869" s="2">
        <f t="shared" si="39"/>
        <v>1109</v>
      </c>
      <c r="S869" s="74" t="str">
        <f>VLOOKUP(T869,'COMP OKT'!$B:$B,1,0)</f>
        <v>1879173-00</v>
      </c>
      <c r="T869" s="102" t="str">
        <f t="shared" si="40"/>
        <v>1879173-00</v>
      </c>
      <c r="U869" s="74">
        <f t="shared" si="41"/>
        <v>1109</v>
      </c>
    </row>
    <row r="870" spans="1:21" x14ac:dyDescent="0.35">
      <c r="A870" s="77" t="s">
        <v>10984</v>
      </c>
      <c r="B870" s="2"/>
      <c r="C870" s="2">
        <v>3620</v>
      </c>
      <c r="D870" s="2"/>
      <c r="E870" s="2"/>
      <c r="F870" s="2"/>
      <c r="G870" s="2"/>
      <c r="H870" s="2"/>
      <c r="I870" s="2"/>
      <c r="J870" s="2">
        <v>126</v>
      </c>
      <c r="K870" s="2"/>
      <c r="L870" s="2"/>
      <c r="M870" s="2"/>
      <c r="N870" s="2"/>
      <c r="O870" s="2"/>
      <c r="P870" s="2">
        <v>20</v>
      </c>
      <c r="Q870" s="2">
        <f t="shared" si="39"/>
        <v>3726</v>
      </c>
      <c r="S870" s="74" t="str">
        <f>VLOOKUP(T870,'COMP OKT'!$B:$B,1,0)</f>
        <v>1879175-00</v>
      </c>
      <c r="T870" s="102" t="str">
        <f t="shared" si="40"/>
        <v>1879175-00</v>
      </c>
      <c r="U870" s="74">
        <f t="shared" si="41"/>
        <v>3726</v>
      </c>
    </row>
    <row r="871" spans="1:21" x14ac:dyDescent="0.35">
      <c r="A871" s="77" t="s">
        <v>10993</v>
      </c>
      <c r="B871" s="2"/>
      <c r="C871" s="2"/>
      <c r="D871" s="2"/>
      <c r="E871" s="2"/>
      <c r="F871" s="2"/>
      <c r="G871" s="2"/>
      <c r="H871" s="2"/>
      <c r="I871" s="2"/>
      <c r="J871" s="2">
        <v>646</v>
      </c>
      <c r="K871" s="2"/>
      <c r="L871" s="2"/>
      <c r="M871" s="2"/>
      <c r="N871" s="2"/>
      <c r="O871" s="2"/>
      <c r="P871" s="2"/>
      <c r="Q871" s="2">
        <f t="shared" si="39"/>
        <v>646</v>
      </c>
      <c r="S871" s="74" t="str">
        <f>VLOOKUP(T871,'COMP OKT'!$B:$B,1,0)</f>
        <v>1884292-00</v>
      </c>
      <c r="T871" s="102" t="str">
        <f t="shared" si="40"/>
        <v>1884292-00</v>
      </c>
      <c r="U871" s="74">
        <f t="shared" si="41"/>
        <v>646</v>
      </c>
    </row>
    <row r="872" spans="1:21" x14ac:dyDescent="0.35">
      <c r="A872" s="77" t="s">
        <v>11042</v>
      </c>
      <c r="B872" s="2"/>
      <c r="C872" s="2"/>
      <c r="D872" s="2"/>
      <c r="E872" s="2"/>
      <c r="F872" s="2"/>
      <c r="G872" s="2"/>
      <c r="H872" s="2"/>
      <c r="I872" s="2"/>
      <c r="J872" s="2">
        <v>1434</v>
      </c>
      <c r="K872" s="2"/>
      <c r="L872" s="2"/>
      <c r="M872" s="2"/>
      <c r="N872" s="2"/>
      <c r="O872" s="2">
        <v>5250</v>
      </c>
      <c r="P872" s="2"/>
      <c r="Q872" s="2">
        <f t="shared" si="39"/>
        <v>6684</v>
      </c>
      <c r="S872" s="74" t="str">
        <f>VLOOKUP(T872,'COMP OKT'!$B:$B,1,0)</f>
        <v>1887184-00</v>
      </c>
      <c r="T872" s="102" t="str">
        <f t="shared" si="40"/>
        <v>1887184-00</v>
      </c>
      <c r="U872" s="74">
        <f t="shared" si="41"/>
        <v>6684</v>
      </c>
    </row>
    <row r="873" spans="1:21" x14ac:dyDescent="0.35">
      <c r="A873" s="77" t="s">
        <v>11190</v>
      </c>
      <c r="B873" s="2">
        <v>34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>
        <f t="shared" si="39"/>
        <v>34</v>
      </c>
      <c r="S873" s="74" t="str">
        <f>VLOOKUP(T873,'COMP OKT'!$B:$B,1,0)</f>
        <v>1887235-00</v>
      </c>
      <c r="T873" s="102" t="str">
        <f t="shared" si="40"/>
        <v>1887235-00</v>
      </c>
      <c r="U873" s="74">
        <f t="shared" si="41"/>
        <v>34</v>
      </c>
    </row>
    <row r="874" spans="1:21" x14ac:dyDescent="0.35">
      <c r="A874" s="77" t="s">
        <v>11198</v>
      </c>
      <c r="B874" s="2">
        <v>185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>
        <f t="shared" si="39"/>
        <v>185</v>
      </c>
      <c r="S874" s="74" t="str">
        <f>VLOOKUP(T874,'COMP OKT'!$B:$B,1,0)</f>
        <v>1887247-00</v>
      </c>
      <c r="T874" s="102" t="str">
        <f t="shared" si="40"/>
        <v>1887247-00</v>
      </c>
      <c r="U874" s="74">
        <f t="shared" si="41"/>
        <v>185</v>
      </c>
    </row>
    <row r="875" spans="1:21" x14ac:dyDescent="0.35">
      <c r="A875" s="77" t="s">
        <v>11207</v>
      </c>
      <c r="B875" s="2"/>
      <c r="C875" s="2"/>
      <c r="D875" s="2"/>
      <c r="E875" s="2"/>
      <c r="F875" s="2"/>
      <c r="G875" s="2"/>
      <c r="H875" s="2"/>
      <c r="I875" s="2"/>
      <c r="J875" s="2">
        <v>6137</v>
      </c>
      <c r="K875" s="2"/>
      <c r="L875" s="2"/>
      <c r="M875" s="2"/>
      <c r="N875" s="2"/>
      <c r="O875" s="2"/>
      <c r="P875" s="2"/>
      <c r="Q875" s="2">
        <f t="shared" si="39"/>
        <v>6137</v>
      </c>
      <c r="S875" s="74" t="str">
        <f>VLOOKUP(T875,'COMP OKT'!$B:$B,1,0)</f>
        <v>1887299-00</v>
      </c>
      <c r="T875" s="102" t="str">
        <f t="shared" si="40"/>
        <v>1887299-00</v>
      </c>
      <c r="U875" s="74">
        <f t="shared" si="41"/>
        <v>6137</v>
      </c>
    </row>
    <row r="876" spans="1:21" x14ac:dyDescent="0.35">
      <c r="A876" s="77" t="s">
        <v>11125</v>
      </c>
      <c r="B876" s="2">
        <v>837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>
        <f t="shared" si="39"/>
        <v>837</v>
      </c>
      <c r="S876" s="74" t="str">
        <f>VLOOKUP(T876,'COMP OKT'!$B:$B,1,0)</f>
        <v>1888339-00</v>
      </c>
      <c r="T876" s="102" t="str">
        <f t="shared" si="40"/>
        <v>1888339-00</v>
      </c>
      <c r="U876" s="74">
        <f t="shared" si="41"/>
        <v>837</v>
      </c>
    </row>
    <row r="877" spans="1:21" x14ac:dyDescent="0.35">
      <c r="A877" s="77" t="s">
        <v>11140</v>
      </c>
      <c r="B877" s="2"/>
      <c r="C877" s="2"/>
      <c r="D877" s="2"/>
      <c r="E877" s="2"/>
      <c r="F877" s="2"/>
      <c r="G877" s="2"/>
      <c r="H877" s="2"/>
      <c r="I877" s="2"/>
      <c r="J877" s="2">
        <v>750</v>
      </c>
      <c r="K877" s="2"/>
      <c r="L877" s="2"/>
      <c r="M877" s="2"/>
      <c r="N877" s="2">
        <v>12</v>
      </c>
      <c r="O877" s="2">
        <v>1320</v>
      </c>
      <c r="P877" s="2">
        <v>320</v>
      </c>
      <c r="Q877" s="2">
        <f t="shared" si="39"/>
        <v>1762</v>
      </c>
      <c r="S877" s="74" t="str">
        <f>VLOOKUP(T877,'COMP OKT'!$B:$B,1,0)</f>
        <v>1888425-00</v>
      </c>
      <c r="T877" s="102" t="str">
        <f t="shared" si="40"/>
        <v>1888425-00</v>
      </c>
      <c r="U877" s="74">
        <f t="shared" si="41"/>
        <v>1762</v>
      </c>
    </row>
    <row r="878" spans="1:21" x14ac:dyDescent="0.35">
      <c r="A878" s="77" t="s">
        <v>11146</v>
      </c>
      <c r="B878" s="2"/>
      <c r="C878" s="2">
        <v>1370</v>
      </c>
      <c r="D878" s="2"/>
      <c r="E878" s="2"/>
      <c r="F878" s="2"/>
      <c r="G878" s="2">
        <v>360</v>
      </c>
      <c r="H878" s="2"/>
      <c r="I878" s="2"/>
      <c r="J878" s="2">
        <v>794</v>
      </c>
      <c r="K878" s="2">
        <v>216</v>
      </c>
      <c r="L878" s="2"/>
      <c r="M878" s="2"/>
      <c r="N878" s="2">
        <v>119</v>
      </c>
      <c r="O878" s="2">
        <v>1000</v>
      </c>
      <c r="P878" s="2"/>
      <c r="Q878" s="2">
        <f t="shared" si="39"/>
        <v>3859</v>
      </c>
      <c r="S878" s="74" t="str">
        <f>VLOOKUP(T878,'COMP OKT'!$B:$B,1,0)</f>
        <v>1888436-00</v>
      </c>
      <c r="T878" s="102" t="str">
        <f t="shared" si="40"/>
        <v>1888436-00</v>
      </c>
      <c r="U878" s="74">
        <f t="shared" si="41"/>
        <v>3859</v>
      </c>
    </row>
    <row r="879" spans="1:21" x14ac:dyDescent="0.35">
      <c r="A879" s="77" t="s">
        <v>11155</v>
      </c>
      <c r="B879" s="2"/>
      <c r="C879" s="2">
        <v>690</v>
      </c>
      <c r="D879" s="2"/>
      <c r="E879" s="2"/>
      <c r="F879" s="2"/>
      <c r="G879" s="2"/>
      <c r="H879" s="2"/>
      <c r="I879" s="2"/>
      <c r="J879" s="2">
        <v>2505</v>
      </c>
      <c r="K879" s="2"/>
      <c r="L879" s="2"/>
      <c r="M879" s="2"/>
      <c r="N879" s="2">
        <v>36</v>
      </c>
      <c r="O879" s="2">
        <v>1000</v>
      </c>
      <c r="P879" s="2"/>
      <c r="Q879" s="2">
        <f t="shared" si="39"/>
        <v>4231</v>
      </c>
      <c r="S879" s="74" t="str">
        <f>VLOOKUP(T879,'COMP OKT'!$B:$B,1,0)</f>
        <v>1888437-00</v>
      </c>
      <c r="T879" s="102" t="str">
        <f t="shared" si="40"/>
        <v>1888437-00</v>
      </c>
      <c r="U879" s="74">
        <f t="shared" si="41"/>
        <v>4231</v>
      </c>
    </row>
    <row r="880" spans="1:21" x14ac:dyDescent="0.35">
      <c r="A880" s="77" t="s">
        <v>11535</v>
      </c>
      <c r="B880" s="2"/>
      <c r="C880" s="2"/>
      <c r="D880" s="2"/>
      <c r="E880" s="2"/>
      <c r="F880" s="2"/>
      <c r="G880" s="2"/>
      <c r="H880" s="2"/>
      <c r="I880" s="2"/>
      <c r="J880" s="2">
        <v>821</v>
      </c>
      <c r="K880" s="2"/>
      <c r="L880" s="2"/>
      <c r="M880" s="2"/>
      <c r="N880" s="2"/>
      <c r="O880" s="2">
        <v>1400</v>
      </c>
      <c r="P880" s="2"/>
      <c r="Q880" s="2">
        <f t="shared" si="39"/>
        <v>2221</v>
      </c>
      <c r="S880" s="74" t="str">
        <f>VLOOKUP(T880,'COMP OKT'!$B:$B,1,0)</f>
        <v>1888771-01</v>
      </c>
      <c r="T880" s="102" t="str">
        <f t="shared" si="40"/>
        <v>1888771-01</v>
      </c>
      <c r="U880" s="74">
        <f t="shared" si="41"/>
        <v>2221</v>
      </c>
    </row>
    <row r="881" spans="1:21" x14ac:dyDescent="0.35">
      <c r="A881" s="77" t="s">
        <v>11522</v>
      </c>
      <c r="B881" s="2"/>
      <c r="C881" s="2"/>
      <c r="D881" s="2"/>
      <c r="E881" s="2"/>
      <c r="F881" s="2"/>
      <c r="G881" s="2"/>
      <c r="H881" s="2"/>
      <c r="I881" s="2"/>
      <c r="J881" s="2">
        <v>347</v>
      </c>
      <c r="K881" s="2"/>
      <c r="L881" s="2"/>
      <c r="M881" s="2"/>
      <c r="N881" s="2"/>
      <c r="O881" s="2"/>
      <c r="P881" s="2"/>
      <c r="Q881" s="2">
        <f t="shared" si="39"/>
        <v>347</v>
      </c>
      <c r="S881" s="74" t="str">
        <f>VLOOKUP(T881,'COMP OKT'!$B:$B,1,0)</f>
        <v>1889875-00</v>
      </c>
      <c r="T881" s="102" t="str">
        <f t="shared" si="40"/>
        <v>1889875-00</v>
      </c>
      <c r="U881" s="74">
        <f t="shared" si="41"/>
        <v>347</v>
      </c>
    </row>
    <row r="882" spans="1:21" x14ac:dyDescent="0.35">
      <c r="A882" s="77" t="s">
        <v>11523</v>
      </c>
      <c r="B882" s="2"/>
      <c r="C882" s="2"/>
      <c r="D882" s="2"/>
      <c r="E882" s="2"/>
      <c r="F882" s="2"/>
      <c r="G882" s="2"/>
      <c r="H882" s="2"/>
      <c r="I882" s="2"/>
      <c r="J882" s="2">
        <v>88</v>
      </c>
      <c r="K882" s="2"/>
      <c r="L882" s="2"/>
      <c r="M882" s="2"/>
      <c r="N882" s="2"/>
      <c r="O882" s="2"/>
      <c r="P882" s="2"/>
      <c r="Q882" s="2">
        <f t="shared" si="39"/>
        <v>88</v>
      </c>
      <c r="S882" s="74" t="str">
        <f>VLOOKUP(T882,'COMP OKT'!$B:$B,1,0)</f>
        <v>1889876-00</v>
      </c>
      <c r="T882" s="102" t="str">
        <f t="shared" si="40"/>
        <v>1889876-00</v>
      </c>
      <c r="U882" s="74">
        <f t="shared" si="41"/>
        <v>88</v>
      </c>
    </row>
    <row r="883" spans="1:21" x14ac:dyDescent="0.35">
      <c r="A883" s="77" t="s">
        <v>11048</v>
      </c>
      <c r="B883" s="2"/>
      <c r="C883" s="2"/>
      <c r="D883" s="2"/>
      <c r="E883" s="2"/>
      <c r="F883" s="2"/>
      <c r="G883" s="2"/>
      <c r="H883" s="2"/>
      <c r="I883" s="2"/>
      <c r="J883" s="2">
        <v>4190</v>
      </c>
      <c r="K883" s="2"/>
      <c r="L883" s="2"/>
      <c r="M883" s="2"/>
      <c r="N883" s="2"/>
      <c r="O883" s="2">
        <v>2000</v>
      </c>
      <c r="P883" s="2"/>
      <c r="Q883" s="2">
        <f t="shared" si="39"/>
        <v>6190</v>
      </c>
      <c r="S883" s="74" t="str">
        <f>VLOOKUP(T883,'COMP OKT'!$B:$B,1,0)</f>
        <v>1890619-00</v>
      </c>
      <c r="T883" s="102" t="str">
        <f t="shared" si="40"/>
        <v>1890619-00</v>
      </c>
      <c r="U883" s="74">
        <f t="shared" si="41"/>
        <v>6190</v>
      </c>
    </row>
    <row r="884" spans="1:21" x14ac:dyDescent="0.35">
      <c r="A884" s="77" t="s">
        <v>11215</v>
      </c>
      <c r="B884" s="2">
        <v>1350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>
        <f t="shared" si="39"/>
        <v>1350</v>
      </c>
      <c r="S884" s="74" t="str">
        <f>VLOOKUP(T884,'COMP OKT'!$B:$B,1,0)</f>
        <v>1892252-00</v>
      </c>
      <c r="T884" s="102" t="str">
        <f t="shared" si="40"/>
        <v>1892252-00</v>
      </c>
      <c r="U884" s="74">
        <f t="shared" si="41"/>
        <v>1350</v>
      </c>
    </row>
    <row r="885" spans="1:21" x14ac:dyDescent="0.35">
      <c r="A885" s="77" t="s">
        <v>11611</v>
      </c>
      <c r="B885" s="2">
        <v>553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>
        <f t="shared" si="39"/>
        <v>553</v>
      </c>
      <c r="S885" s="74" t="str">
        <f>VLOOKUP(T885,'COMP OKT'!$B:$B,1,0)</f>
        <v>1892256-00</v>
      </c>
      <c r="T885" s="102" t="str">
        <f t="shared" si="40"/>
        <v>1892256-00</v>
      </c>
      <c r="U885" s="74">
        <f t="shared" si="41"/>
        <v>553</v>
      </c>
    </row>
    <row r="886" spans="1:21" x14ac:dyDescent="0.35">
      <c r="A886" s="77" t="s">
        <v>11613</v>
      </c>
      <c r="B886" s="2">
        <v>676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>
        <f t="shared" si="39"/>
        <v>676</v>
      </c>
      <c r="S886" s="74" t="str">
        <f>VLOOKUP(T886,'COMP OKT'!$B:$B,1,0)</f>
        <v>1892257-00</v>
      </c>
      <c r="T886" s="102" t="str">
        <f t="shared" si="40"/>
        <v>1892257-00</v>
      </c>
      <c r="U886" s="74">
        <f t="shared" si="41"/>
        <v>676</v>
      </c>
    </row>
    <row r="887" spans="1:21" x14ac:dyDescent="0.35">
      <c r="A887" s="77" t="s">
        <v>11616</v>
      </c>
      <c r="B887" s="2">
        <v>170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>
        <f t="shared" si="39"/>
        <v>170</v>
      </c>
      <c r="S887" s="74" t="str">
        <f>VLOOKUP(T887,'COMP OKT'!$B:$B,1,0)</f>
        <v>1892258-00</v>
      </c>
      <c r="T887" s="102" t="str">
        <f t="shared" si="40"/>
        <v>1892258-00</v>
      </c>
      <c r="U887" s="74">
        <f t="shared" si="41"/>
        <v>170</v>
      </c>
    </row>
    <row r="888" spans="1:21" x14ac:dyDescent="0.35">
      <c r="A888" s="77" t="s">
        <v>11614</v>
      </c>
      <c r="B888" s="2">
        <v>485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>
        <f t="shared" si="39"/>
        <v>485</v>
      </c>
      <c r="S888" s="74" t="str">
        <f>VLOOKUP(T888,'COMP OKT'!$B:$B,1,0)</f>
        <v>1892261-00</v>
      </c>
      <c r="T888" s="102" t="str">
        <f t="shared" si="40"/>
        <v>1892261-00</v>
      </c>
      <c r="U888" s="74">
        <f t="shared" si="41"/>
        <v>485</v>
      </c>
    </row>
    <row r="889" spans="1:21" x14ac:dyDescent="0.35">
      <c r="A889" s="77" t="s">
        <v>11612</v>
      </c>
      <c r="B889" s="2">
        <v>545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>
        <f t="shared" si="39"/>
        <v>545</v>
      </c>
      <c r="S889" s="74" t="str">
        <f>VLOOKUP(T889,'COMP OKT'!$B:$B,1,0)</f>
        <v>1892270-00</v>
      </c>
      <c r="T889" s="102" t="str">
        <f t="shared" si="40"/>
        <v>1892270-00</v>
      </c>
      <c r="U889" s="74">
        <f t="shared" si="41"/>
        <v>545</v>
      </c>
    </row>
    <row r="890" spans="1:21" x14ac:dyDescent="0.35">
      <c r="A890" s="77" t="s">
        <v>11610</v>
      </c>
      <c r="B890" s="2">
        <v>690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>
        <f t="shared" si="39"/>
        <v>690</v>
      </c>
      <c r="S890" s="74" t="str">
        <f>VLOOKUP(T890,'COMP OKT'!$B:$B,1,0)</f>
        <v>1892274-00</v>
      </c>
      <c r="T890" s="102" t="str">
        <f t="shared" si="40"/>
        <v>1892274-00</v>
      </c>
      <c r="U890" s="74">
        <f t="shared" si="41"/>
        <v>690</v>
      </c>
    </row>
    <row r="891" spans="1:21" x14ac:dyDescent="0.35">
      <c r="A891" s="77" t="s">
        <v>11223</v>
      </c>
      <c r="B891" s="2">
        <v>143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>
        <f t="shared" si="39"/>
        <v>143</v>
      </c>
      <c r="S891" s="74" t="str">
        <f>VLOOKUP(T891,'COMP OKT'!$B:$B,1,0)</f>
        <v>1892276-00</v>
      </c>
      <c r="T891" s="102" t="str">
        <f t="shared" si="40"/>
        <v>1892276-00</v>
      </c>
      <c r="U891" s="74">
        <f t="shared" si="41"/>
        <v>143</v>
      </c>
    </row>
    <row r="892" spans="1:21" x14ac:dyDescent="0.35">
      <c r="A892" s="77" t="s">
        <v>11231</v>
      </c>
      <c r="B892" s="2">
        <v>70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>
        <f t="shared" si="39"/>
        <v>70</v>
      </c>
      <c r="S892" s="74" t="str">
        <f>VLOOKUP(T892,'COMP OKT'!$B:$B,1,0)</f>
        <v>1892281-00</v>
      </c>
      <c r="T892" s="102" t="str">
        <f t="shared" si="40"/>
        <v>1892281-00</v>
      </c>
      <c r="U892" s="74">
        <f t="shared" si="41"/>
        <v>70</v>
      </c>
    </row>
    <row r="893" spans="1:21" x14ac:dyDescent="0.35">
      <c r="A893" s="77" t="s">
        <v>11524</v>
      </c>
      <c r="B893" s="2">
        <v>160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>
        <f t="shared" si="39"/>
        <v>160</v>
      </c>
      <c r="S893" s="74" t="str">
        <f>VLOOKUP(T893,'COMP OKT'!$B:$B,1,0)</f>
        <v>1892282-00</v>
      </c>
      <c r="T893" s="102" t="str">
        <f t="shared" si="40"/>
        <v>1892282-00</v>
      </c>
      <c r="U893" s="74">
        <f t="shared" si="41"/>
        <v>160</v>
      </c>
    </row>
    <row r="894" spans="1:21" x14ac:dyDescent="0.35">
      <c r="A894" s="77" t="s">
        <v>11237</v>
      </c>
      <c r="B894" s="2"/>
      <c r="C894" s="2"/>
      <c r="D894" s="2"/>
      <c r="E894" s="2"/>
      <c r="F894" s="2"/>
      <c r="G894" s="2"/>
      <c r="H894" s="2"/>
      <c r="I894" s="2"/>
      <c r="J894" s="2">
        <v>1450</v>
      </c>
      <c r="K894" s="2"/>
      <c r="L894" s="2"/>
      <c r="M894" s="2"/>
      <c r="N894" s="2"/>
      <c r="O894" s="2"/>
      <c r="P894" s="2"/>
      <c r="Q894" s="2">
        <f t="shared" si="39"/>
        <v>1450</v>
      </c>
      <c r="S894" s="74" t="str">
        <f>VLOOKUP(T894,'COMP OKT'!$B:$B,1,0)</f>
        <v>1892283-00</v>
      </c>
      <c r="T894" s="102" t="str">
        <f t="shared" si="40"/>
        <v>1892283-00</v>
      </c>
      <c r="U894" s="74">
        <f t="shared" si="41"/>
        <v>1450</v>
      </c>
    </row>
    <row r="895" spans="1:21" x14ac:dyDescent="0.35">
      <c r="A895" s="77" t="s">
        <v>11243</v>
      </c>
      <c r="B895" s="2">
        <v>314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>
        <f t="shared" si="39"/>
        <v>314</v>
      </c>
      <c r="S895" s="74" t="str">
        <f>VLOOKUP(T895,'COMP OKT'!$B:$B,1,0)</f>
        <v>1892284-00</v>
      </c>
      <c r="T895" s="102" t="str">
        <f t="shared" si="40"/>
        <v>1892284-00</v>
      </c>
      <c r="U895" s="74">
        <f t="shared" si="41"/>
        <v>314</v>
      </c>
    </row>
    <row r="896" spans="1:21" x14ac:dyDescent="0.35">
      <c r="A896" s="77" t="s">
        <v>11251</v>
      </c>
      <c r="B896" s="2">
        <v>230</v>
      </c>
      <c r="C896" s="2"/>
      <c r="D896" s="2"/>
      <c r="E896" s="2"/>
      <c r="F896" s="2"/>
      <c r="G896" s="2"/>
      <c r="H896" s="2"/>
      <c r="I896" s="2"/>
      <c r="J896" s="2">
        <v>163</v>
      </c>
      <c r="K896" s="2"/>
      <c r="L896" s="2"/>
      <c r="M896" s="2"/>
      <c r="N896" s="2"/>
      <c r="O896" s="2"/>
      <c r="P896" s="2"/>
      <c r="Q896" s="2">
        <f t="shared" si="39"/>
        <v>393</v>
      </c>
      <c r="S896" s="74" t="str">
        <f>VLOOKUP(T896,'COMP OKT'!$B:$B,1,0)</f>
        <v>1892285-00</v>
      </c>
      <c r="T896" s="102" t="str">
        <f t="shared" si="40"/>
        <v>1892285-00</v>
      </c>
      <c r="U896" s="74">
        <f t="shared" si="41"/>
        <v>393</v>
      </c>
    </row>
    <row r="897" spans="1:21" x14ac:dyDescent="0.35">
      <c r="A897" s="77" t="s">
        <v>11259</v>
      </c>
      <c r="B897" s="2">
        <v>215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>
        <f t="shared" si="39"/>
        <v>215</v>
      </c>
      <c r="S897" s="74" t="str">
        <f>VLOOKUP(T897,'COMP OKT'!$B:$B,1,0)</f>
        <v>1892286-00</v>
      </c>
      <c r="T897" s="102" t="str">
        <f t="shared" si="40"/>
        <v>1892286-00</v>
      </c>
      <c r="U897" s="74">
        <f t="shared" si="41"/>
        <v>215</v>
      </c>
    </row>
    <row r="898" spans="1:21" x14ac:dyDescent="0.35">
      <c r="A898" s="77" t="s">
        <v>11609</v>
      </c>
      <c r="B898" s="2">
        <v>694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>
        <f t="shared" si="39"/>
        <v>694</v>
      </c>
      <c r="S898" s="74" t="str">
        <f>VLOOKUP(T898,'COMP OKT'!$B:$B,1,0)</f>
        <v>1892299-00</v>
      </c>
      <c r="T898" s="102" t="str">
        <f t="shared" si="40"/>
        <v>1892299-00</v>
      </c>
      <c r="U898" s="74">
        <f t="shared" si="41"/>
        <v>694</v>
      </c>
    </row>
    <row r="899" spans="1:21" x14ac:dyDescent="0.35">
      <c r="A899" s="77" t="s">
        <v>11607</v>
      </c>
      <c r="B899" s="2">
        <v>476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>
        <f t="shared" ref="Q899:Q962" si="42">SUM(B899:O899)-P899</f>
        <v>476</v>
      </c>
      <c r="S899" s="74" t="str">
        <f>VLOOKUP(T899,'COMP OKT'!$B:$B,1,0)</f>
        <v>1892366-00</v>
      </c>
      <c r="T899" s="102" t="str">
        <f t="shared" ref="T899:T962" si="43">A899</f>
        <v>1892366-00</v>
      </c>
      <c r="U899" s="74">
        <f t="shared" ref="U899:U962" si="44">Q899</f>
        <v>476</v>
      </c>
    </row>
    <row r="900" spans="1:21" x14ac:dyDescent="0.35">
      <c r="A900" s="77" t="s">
        <v>11608</v>
      </c>
      <c r="B900" s="2">
        <v>590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>
        <f t="shared" si="42"/>
        <v>590</v>
      </c>
      <c r="S900" s="74" t="str">
        <f>VLOOKUP(T900,'COMP OKT'!$B:$B,1,0)</f>
        <v>1892368-00</v>
      </c>
      <c r="T900" s="102" t="str">
        <f t="shared" si="43"/>
        <v>1892368-00</v>
      </c>
      <c r="U900" s="74">
        <f t="shared" si="44"/>
        <v>590</v>
      </c>
    </row>
    <row r="901" spans="1:21" x14ac:dyDescent="0.35">
      <c r="A901" s="77" t="s">
        <v>11327</v>
      </c>
      <c r="B901" s="2"/>
      <c r="C901" s="2"/>
      <c r="D901" s="2"/>
      <c r="E901" s="2"/>
      <c r="F901" s="2"/>
      <c r="G901" s="2"/>
      <c r="H901" s="2"/>
      <c r="I901" s="2"/>
      <c r="J901" s="2">
        <v>2674</v>
      </c>
      <c r="K901" s="2"/>
      <c r="L901" s="2"/>
      <c r="M901" s="2"/>
      <c r="N901" s="2"/>
      <c r="O901" s="2">
        <v>4060</v>
      </c>
      <c r="P901" s="2">
        <v>2000</v>
      </c>
      <c r="Q901" s="2">
        <f t="shared" si="42"/>
        <v>4734</v>
      </c>
      <c r="S901" s="74" t="str">
        <f>VLOOKUP(T901,'COMP OKT'!$B:$B,1,0)</f>
        <v>1893344-00</v>
      </c>
      <c r="T901" s="102" t="str">
        <f t="shared" si="43"/>
        <v>1893344-00</v>
      </c>
      <c r="U901" s="74">
        <f t="shared" si="44"/>
        <v>4734</v>
      </c>
    </row>
    <row r="902" spans="1:21" x14ac:dyDescent="0.35">
      <c r="A902" s="77" t="s">
        <v>11336</v>
      </c>
      <c r="B902" s="2"/>
      <c r="C902" s="2"/>
      <c r="D902" s="2"/>
      <c r="E902" s="2"/>
      <c r="F902" s="2"/>
      <c r="G902" s="2"/>
      <c r="H902" s="2"/>
      <c r="I902" s="2"/>
      <c r="J902" s="2">
        <v>3316</v>
      </c>
      <c r="K902" s="2"/>
      <c r="L902" s="2"/>
      <c r="M902" s="2"/>
      <c r="N902" s="2"/>
      <c r="O902" s="2">
        <v>4000</v>
      </c>
      <c r="P902" s="2">
        <v>1000</v>
      </c>
      <c r="Q902" s="2">
        <f t="shared" si="42"/>
        <v>6316</v>
      </c>
      <c r="S902" s="74" t="str">
        <f>VLOOKUP(T902,'COMP OKT'!$B:$B,1,0)</f>
        <v>1893345-00</v>
      </c>
      <c r="T902" s="102" t="str">
        <f t="shared" si="43"/>
        <v>1893345-00</v>
      </c>
      <c r="U902" s="74">
        <f t="shared" si="44"/>
        <v>6316</v>
      </c>
    </row>
    <row r="903" spans="1:21" x14ac:dyDescent="0.35">
      <c r="A903" s="77" t="s">
        <v>11345</v>
      </c>
      <c r="B903" s="2"/>
      <c r="C903" s="2">
        <v>2930</v>
      </c>
      <c r="D903" s="2"/>
      <c r="E903" s="2"/>
      <c r="F903" s="2"/>
      <c r="G903" s="2"/>
      <c r="H903" s="2"/>
      <c r="I903" s="2"/>
      <c r="J903" s="2">
        <v>2511</v>
      </c>
      <c r="K903" s="2"/>
      <c r="L903" s="2"/>
      <c r="M903" s="2"/>
      <c r="N903" s="2"/>
      <c r="O903" s="2">
        <v>6000</v>
      </c>
      <c r="P903" s="2">
        <v>2000</v>
      </c>
      <c r="Q903" s="2">
        <f t="shared" si="42"/>
        <v>9441</v>
      </c>
      <c r="S903" s="74" t="str">
        <f>VLOOKUP(T903,'COMP OKT'!$B:$B,1,0)</f>
        <v>1893347-00</v>
      </c>
      <c r="T903" s="102" t="str">
        <f t="shared" si="43"/>
        <v>1893347-00</v>
      </c>
      <c r="U903" s="74">
        <f t="shared" si="44"/>
        <v>9441</v>
      </c>
    </row>
    <row r="904" spans="1:21" x14ac:dyDescent="0.35">
      <c r="A904" s="77" t="s">
        <v>11417</v>
      </c>
      <c r="B904" s="2"/>
      <c r="C904" s="2"/>
      <c r="D904" s="2"/>
      <c r="E904" s="2"/>
      <c r="F904" s="2"/>
      <c r="G904" s="2"/>
      <c r="H904" s="2"/>
      <c r="I904" s="2"/>
      <c r="J904" s="2">
        <v>10299</v>
      </c>
      <c r="K904" s="2"/>
      <c r="L904" s="2"/>
      <c r="M904" s="2"/>
      <c r="N904" s="2"/>
      <c r="O904" s="2">
        <v>200</v>
      </c>
      <c r="P904" s="2"/>
      <c r="Q904" s="2">
        <f t="shared" si="42"/>
        <v>10499</v>
      </c>
      <c r="S904" s="74" t="str">
        <f>VLOOKUP(T904,'COMP OKT'!$B:$B,1,0)</f>
        <v>1893455-00</v>
      </c>
      <c r="T904" s="102" t="str">
        <f t="shared" si="43"/>
        <v>1893455-00</v>
      </c>
      <c r="U904" s="74">
        <f t="shared" si="44"/>
        <v>10499</v>
      </c>
    </row>
    <row r="905" spans="1:21" x14ac:dyDescent="0.35">
      <c r="A905" s="77" t="s">
        <v>11475</v>
      </c>
      <c r="B905" s="2">
        <v>155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>
        <f t="shared" si="42"/>
        <v>155</v>
      </c>
      <c r="S905" s="74" t="str">
        <f>VLOOKUP(T905,'COMP OKT'!$B:$B,1,0)</f>
        <v>1894360-00</v>
      </c>
      <c r="T905" s="102" t="str">
        <f t="shared" si="43"/>
        <v>1894360-00</v>
      </c>
      <c r="U905" s="74">
        <f t="shared" si="44"/>
        <v>155</v>
      </c>
    </row>
    <row r="906" spans="1:21" x14ac:dyDescent="0.35">
      <c r="A906" s="77" t="s">
        <v>11362</v>
      </c>
      <c r="B906" s="2"/>
      <c r="C906" s="2"/>
      <c r="D906" s="2"/>
      <c r="E906" s="2"/>
      <c r="F906" s="2"/>
      <c r="G906" s="2"/>
      <c r="H906" s="2"/>
      <c r="I906" s="2"/>
      <c r="J906" s="2">
        <v>2221</v>
      </c>
      <c r="K906" s="2"/>
      <c r="L906" s="2"/>
      <c r="M906" s="2"/>
      <c r="N906" s="2"/>
      <c r="O906" s="2"/>
      <c r="P906" s="2"/>
      <c r="Q906" s="2">
        <f t="shared" si="42"/>
        <v>2221</v>
      </c>
      <c r="S906" s="74" t="str">
        <f>VLOOKUP(T906,'COMP OKT'!$B:$B,1,0)</f>
        <v>1894415-00</v>
      </c>
      <c r="T906" s="102" t="str">
        <f t="shared" si="43"/>
        <v>1894415-00</v>
      </c>
      <c r="U906" s="74">
        <f t="shared" si="44"/>
        <v>2221</v>
      </c>
    </row>
    <row r="907" spans="1:21" x14ac:dyDescent="0.35">
      <c r="A907" s="77" t="s">
        <v>11444</v>
      </c>
      <c r="B907" s="2"/>
      <c r="C907" s="2"/>
      <c r="D907" s="2"/>
      <c r="E907" s="2"/>
      <c r="F907" s="2"/>
      <c r="G907" s="2"/>
      <c r="H907" s="2"/>
      <c r="I907" s="2"/>
      <c r="J907" s="2">
        <v>536</v>
      </c>
      <c r="K907" s="2"/>
      <c r="L907" s="2"/>
      <c r="M907" s="2"/>
      <c r="N907" s="2"/>
      <c r="O907" s="2"/>
      <c r="P907" s="2"/>
      <c r="Q907" s="2">
        <f t="shared" si="42"/>
        <v>536</v>
      </c>
      <c r="S907" s="74" t="str">
        <f>VLOOKUP(T907,'COMP OKT'!$B:$B,1,0)</f>
        <v>1894416-00</v>
      </c>
      <c r="T907" s="102" t="str">
        <f t="shared" si="43"/>
        <v>1894416-00</v>
      </c>
      <c r="U907" s="74">
        <f t="shared" si="44"/>
        <v>536</v>
      </c>
    </row>
    <row r="908" spans="1:21" x14ac:dyDescent="0.35">
      <c r="A908" s="77" t="s">
        <v>11498</v>
      </c>
      <c r="B908" s="2"/>
      <c r="C908" s="2"/>
      <c r="D908" s="2"/>
      <c r="E908" s="2"/>
      <c r="F908" s="2"/>
      <c r="G908" s="2"/>
      <c r="H908" s="2"/>
      <c r="I908" s="2"/>
      <c r="J908" s="2">
        <v>100</v>
      </c>
      <c r="K908" s="2"/>
      <c r="L908" s="2"/>
      <c r="M908" s="2"/>
      <c r="N908" s="2"/>
      <c r="O908" s="2"/>
      <c r="P908" s="2"/>
      <c r="Q908" s="2">
        <f t="shared" si="42"/>
        <v>100</v>
      </c>
      <c r="S908" s="74" t="str">
        <f>VLOOKUP(T908,'COMP OKT'!$B:$B,1,0)</f>
        <v>1895444-00</v>
      </c>
      <c r="T908" s="102" t="str">
        <f t="shared" si="43"/>
        <v>1895444-00</v>
      </c>
      <c r="U908" s="74">
        <f t="shared" si="44"/>
        <v>100</v>
      </c>
    </row>
    <row r="909" spans="1:21" x14ac:dyDescent="0.35">
      <c r="A909" s="77" t="s">
        <v>11510</v>
      </c>
      <c r="B909" s="2"/>
      <c r="C909" s="2"/>
      <c r="D909" s="2"/>
      <c r="E909" s="2"/>
      <c r="F909" s="2"/>
      <c r="G909" s="2"/>
      <c r="H909" s="2"/>
      <c r="I909" s="2"/>
      <c r="J909" s="2">
        <v>100</v>
      </c>
      <c r="K909" s="2"/>
      <c r="L909" s="2"/>
      <c r="M909" s="2"/>
      <c r="N909" s="2"/>
      <c r="O909" s="2"/>
      <c r="P909" s="2"/>
      <c r="Q909" s="2">
        <f t="shared" si="42"/>
        <v>100</v>
      </c>
      <c r="S909" s="74" t="str">
        <f>VLOOKUP(T909,'COMP OKT'!$B:$B,1,0)</f>
        <v>1895455-00</v>
      </c>
      <c r="T909" s="102" t="str">
        <f t="shared" si="43"/>
        <v>1895455-00</v>
      </c>
      <c r="U909" s="74">
        <f t="shared" si="44"/>
        <v>100</v>
      </c>
    </row>
    <row r="910" spans="1:21" x14ac:dyDescent="0.35">
      <c r="A910" s="77" t="s">
        <v>11543</v>
      </c>
      <c r="B910" s="2">
        <v>144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>
        <f t="shared" si="42"/>
        <v>144</v>
      </c>
      <c r="S910" s="74" t="str">
        <f>VLOOKUP(T910,'COMP OKT'!$B:$B,1,0)</f>
        <v>1895767-00</v>
      </c>
      <c r="T910" s="102" t="str">
        <f t="shared" si="43"/>
        <v>1895767-00</v>
      </c>
      <c r="U910" s="74">
        <f t="shared" si="44"/>
        <v>144</v>
      </c>
    </row>
    <row r="911" spans="1:21" x14ac:dyDescent="0.35">
      <c r="A911" s="77" t="s">
        <v>12852</v>
      </c>
      <c r="B911" s="2">
        <v>422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>
        <f t="shared" si="42"/>
        <v>422</v>
      </c>
      <c r="S911" s="74" t="str">
        <f>VLOOKUP(T911,'COMP OKT'!$B:$B,1,0)</f>
        <v>1898842-00</v>
      </c>
      <c r="T911" s="102" t="str">
        <f t="shared" si="43"/>
        <v>1898842-00</v>
      </c>
      <c r="U911" s="74">
        <f t="shared" si="44"/>
        <v>422</v>
      </c>
    </row>
    <row r="912" spans="1:21" x14ac:dyDescent="0.35">
      <c r="A912" s="77" t="s">
        <v>12861</v>
      </c>
      <c r="B912" s="2">
        <v>14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>
        <f t="shared" si="42"/>
        <v>14</v>
      </c>
      <c r="S912" s="74" t="str">
        <f>VLOOKUP(T912,'COMP OKT'!$B:$B,1,0)</f>
        <v>1899908-00</v>
      </c>
      <c r="T912" s="102" t="str">
        <f t="shared" si="43"/>
        <v>1899908-00</v>
      </c>
      <c r="U912" s="74">
        <f t="shared" si="44"/>
        <v>14</v>
      </c>
    </row>
    <row r="913" spans="1:21" x14ac:dyDescent="0.35">
      <c r="A913" s="77" t="s">
        <v>12877</v>
      </c>
      <c r="B913" s="2">
        <v>270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>
        <f t="shared" si="42"/>
        <v>270</v>
      </c>
      <c r="S913" s="74" t="str">
        <f>VLOOKUP(T913,'COMP OKT'!$B:$B,1,0)</f>
        <v>1900311-00</v>
      </c>
      <c r="T913" s="102" t="str">
        <f t="shared" si="43"/>
        <v>1900311-00</v>
      </c>
      <c r="U913" s="74">
        <f t="shared" si="44"/>
        <v>270</v>
      </c>
    </row>
    <row r="914" spans="1:21" x14ac:dyDescent="0.35">
      <c r="A914" s="77" t="s">
        <v>12889</v>
      </c>
      <c r="B914" s="2">
        <v>48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>
        <f t="shared" si="42"/>
        <v>48</v>
      </c>
      <c r="S914" s="74" t="str">
        <f>VLOOKUP(T914,'COMP OKT'!$B:$B,1,0)</f>
        <v>1900315-00</v>
      </c>
      <c r="T914" s="102" t="str">
        <f t="shared" si="43"/>
        <v>1900315-00</v>
      </c>
      <c r="U914" s="74">
        <f t="shared" si="44"/>
        <v>48</v>
      </c>
    </row>
    <row r="915" spans="1:21" x14ac:dyDescent="0.35">
      <c r="A915" s="77" t="s">
        <v>483</v>
      </c>
      <c r="B915" s="2"/>
      <c r="C915" s="2"/>
      <c r="D915" s="2"/>
      <c r="E915" s="2"/>
      <c r="F915" s="2"/>
      <c r="G915" s="2"/>
      <c r="H915" s="2"/>
      <c r="I915" s="2">
        <v>7627</v>
      </c>
      <c r="J915" s="2">
        <v>134</v>
      </c>
      <c r="K915" s="2"/>
      <c r="L915" s="2"/>
      <c r="M915" s="2"/>
      <c r="N915" s="2"/>
      <c r="O915" s="2"/>
      <c r="P915" s="2"/>
      <c r="Q915" s="2">
        <f t="shared" si="42"/>
        <v>7761</v>
      </c>
      <c r="S915" s="74" t="str">
        <f>VLOOKUP(T915,'COMP OKT'!$B:$B,1,0)</f>
        <v>205-00496-02</v>
      </c>
      <c r="T915" s="102" t="str">
        <f t="shared" si="43"/>
        <v>205-00496-02</v>
      </c>
      <c r="U915" s="74">
        <f t="shared" si="44"/>
        <v>7761</v>
      </c>
    </row>
    <row r="916" spans="1:21" x14ac:dyDescent="0.35">
      <c r="A916" s="77" t="s">
        <v>484</v>
      </c>
      <c r="B916" s="2"/>
      <c r="C916" s="2"/>
      <c r="D916" s="2"/>
      <c r="E916" s="2"/>
      <c r="F916" s="2"/>
      <c r="G916" s="2"/>
      <c r="H916" s="2"/>
      <c r="I916" s="2"/>
      <c r="J916" s="2">
        <v>15</v>
      </c>
      <c r="K916" s="2"/>
      <c r="L916" s="2"/>
      <c r="M916" s="2"/>
      <c r="N916" s="2"/>
      <c r="O916" s="2">
        <v>800</v>
      </c>
      <c r="P916" s="2"/>
      <c r="Q916" s="2">
        <f t="shared" si="42"/>
        <v>815</v>
      </c>
      <c r="S916" s="74" t="str">
        <f>VLOOKUP(T916,'COMP OKT'!$B:$B,1,0)</f>
        <v>205-00527-00</v>
      </c>
      <c r="T916" s="102" t="str">
        <f t="shared" si="43"/>
        <v>205-00527-00</v>
      </c>
      <c r="U916" s="74">
        <f t="shared" si="44"/>
        <v>815</v>
      </c>
    </row>
    <row r="917" spans="1:21" x14ac:dyDescent="0.35">
      <c r="A917" s="77" t="s">
        <v>485</v>
      </c>
      <c r="B917" s="2"/>
      <c r="C917" s="2"/>
      <c r="D917" s="2"/>
      <c r="E917" s="2"/>
      <c r="F917" s="2"/>
      <c r="G917" s="2"/>
      <c r="H917" s="2"/>
      <c r="I917" s="2"/>
      <c r="J917" s="2">
        <v>89</v>
      </c>
      <c r="K917" s="2"/>
      <c r="L917" s="2"/>
      <c r="M917" s="2"/>
      <c r="N917" s="2"/>
      <c r="O917" s="2">
        <v>1100</v>
      </c>
      <c r="P917" s="2"/>
      <c r="Q917" s="2">
        <f t="shared" si="42"/>
        <v>1189</v>
      </c>
      <c r="S917" s="74" t="str">
        <f>VLOOKUP(T917,'COMP OKT'!$B:$B,1,0)</f>
        <v>205-00538-00</v>
      </c>
      <c r="T917" s="102" t="str">
        <f t="shared" si="43"/>
        <v>205-00538-00</v>
      </c>
      <c r="U917" s="74">
        <f t="shared" si="44"/>
        <v>1189</v>
      </c>
    </row>
    <row r="918" spans="1:21" x14ac:dyDescent="0.35">
      <c r="A918" s="77" t="s">
        <v>486</v>
      </c>
      <c r="B918" s="2"/>
      <c r="C918" s="2"/>
      <c r="D918" s="2"/>
      <c r="E918" s="2"/>
      <c r="F918" s="2"/>
      <c r="G918" s="2"/>
      <c r="H918" s="2"/>
      <c r="I918" s="2"/>
      <c r="J918" s="2">
        <v>35326</v>
      </c>
      <c r="K918" s="2">
        <v>532</v>
      </c>
      <c r="L918" s="2"/>
      <c r="M918" s="2"/>
      <c r="N918" s="2"/>
      <c r="O918" s="2">
        <v>2100</v>
      </c>
      <c r="P918" s="2"/>
      <c r="Q918" s="2">
        <f t="shared" si="42"/>
        <v>37958</v>
      </c>
      <c r="S918" s="74" t="str">
        <f>VLOOKUP(T918,'COMP OKT'!$B:$B,1,0)</f>
        <v>205-00575-00</v>
      </c>
      <c r="T918" s="102" t="str">
        <f t="shared" si="43"/>
        <v>205-00575-00</v>
      </c>
      <c r="U918" s="74">
        <f t="shared" si="44"/>
        <v>37958</v>
      </c>
    </row>
    <row r="919" spans="1:21" x14ac:dyDescent="0.35">
      <c r="A919" s="77" t="s">
        <v>487</v>
      </c>
      <c r="B919" s="2"/>
      <c r="C919" s="2"/>
      <c r="D919" s="2"/>
      <c r="E919" s="2"/>
      <c r="F919" s="2">
        <v>4551</v>
      </c>
      <c r="G919" s="2"/>
      <c r="H919" s="2"/>
      <c r="I919" s="2"/>
      <c r="J919" s="2">
        <v>4643</v>
      </c>
      <c r="K919" s="2">
        <v>322</v>
      </c>
      <c r="L919" s="2"/>
      <c r="M919" s="2"/>
      <c r="N919" s="2"/>
      <c r="O919" s="2">
        <v>2000</v>
      </c>
      <c r="P919" s="2"/>
      <c r="Q919" s="2">
        <f t="shared" si="42"/>
        <v>11516</v>
      </c>
      <c r="S919" s="74" t="str">
        <f>VLOOKUP(T919,'COMP OKT'!$B:$B,1,0)</f>
        <v>205-00576-00</v>
      </c>
      <c r="T919" s="102" t="str">
        <f t="shared" si="43"/>
        <v>205-00576-00</v>
      </c>
      <c r="U919" s="74">
        <f t="shared" si="44"/>
        <v>11516</v>
      </c>
    </row>
    <row r="920" spans="1:21" x14ac:dyDescent="0.35">
      <c r="A920" s="77" t="s">
        <v>488</v>
      </c>
      <c r="B920" s="2"/>
      <c r="C920" s="2"/>
      <c r="D920" s="2"/>
      <c r="E920" s="2"/>
      <c r="F920" s="2"/>
      <c r="G920" s="2"/>
      <c r="H920" s="2"/>
      <c r="I920" s="2"/>
      <c r="J920" s="2">
        <v>5351</v>
      </c>
      <c r="K920" s="2"/>
      <c r="L920" s="2"/>
      <c r="M920" s="2"/>
      <c r="N920" s="2">
        <v>125</v>
      </c>
      <c r="O920" s="2"/>
      <c r="P920" s="2"/>
      <c r="Q920" s="2">
        <f t="shared" si="42"/>
        <v>5476</v>
      </c>
      <c r="S920" s="74" t="str">
        <f>VLOOKUP(T920,'COMP OKT'!$B:$B,1,0)</f>
        <v>205-00579-00</v>
      </c>
      <c r="T920" s="102" t="str">
        <f t="shared" si="43"/>
        <v>205-00579-00</v>
      </c>
      <c r="U920" s="74">
        <f t="shared" si="44"/>
        <v>5476</v>
      </c>
    </row>
    <row r="921" spans="1:21" x14ac:dyDescent="0.35">
      <c r="A921" s="77" t="s">
        <v>502</v>
      </c>
      <c r="B921" s="2"/>
      <c r="C921" s="2"/>
      <c r="D921" s="2"/>
      <c r="E921" s="2"/>
      <c r="F921" s="2"/>
      <c r="G921" s="2">
        <v>1550</v>
      </c>
      <c r="H921" s="2"/>
      <c r="I921" s="2">
        <v>12420</v>
      </c>
      <c r="J921" s="2">
        <v>48227</v>
      </c>
      <c r="K921" s="2"/>
      <c r="L921" s="2"/>
      <c r="M921" s="2"/>
      <c r="N921" s="2">
        <v>1589</v>
      </c>
      <c r="O921" s="2">
        <v>54000</v>
      </c>
      <c r="P921" s="2"/>
      <c r="Q921" s="2">
        <f t="shared" si="42"/>
        <v>117786</v>
      </c>
      <c r="S921" s="74" t="str">
        <f>VLOOKUP(T921,'COMP OKT'!$B:$B,1,0)</f>
        <v>2244034-3C</v>
      </c>
      <c r="T921" s="102" t="str">
        <f t="shared" si="43"/>
        <v>2244034-3C</v>
      </c>
      <c r="U921" s="74">
        <f t="shared" si="44"/>
        <v>117786</v>
      </c>
    </row>
    <row r="922" spans="1:21" x14ac:dyDescent="0.35">
      <c r="A922" s="77" t="s">
        <v>503</v>
      </c>
      <c r="B922" s="2"/>
      <c r="C922" s="2"/>
      <c r="D922" s="2"/>
      <c r="E922" s="2"/>
      <c r="F922" s="2"/>
      <c r="G922" s="2">
        <v>1071</v>
      </c>
      <c r="H922" s="2"/>
      <c r="I922" s="2">
        <v>11110</v>
      </c>
      <c r="J922" s="2">
        <v>52123</v>
      </c>
      <c r="K922" s="2"/>
      <c r="L922" s="2"/>
      <c r="M922" s="2"/>
      <c r="N922" s="2">
        <v>452</v>
      </c>
      <c r="O922" s="2">
        <v>31000</v>
      </c>
      <c r="P922" s="2"/>
      <c r="Q922" s="2">
        <f t="shared" si="42"/>
        <v>95756</v>
      </c>
      <c r="S922" s="74" t="str">
        <f>VLOOKUP(T922,'COMP OKT'!$B:$B,1,0)</f>
        <v>2244035-1 E</v>
      </c>
      <c r="T922" s="102" t="str">
        <f t="shared" si="43"/>
        <v>2244035-1 E</v>
      </c>
      <c r="U922" s="74">
        <f t="shared" si="44"/>
        <v>95756</v>
      </c>
    </row>
    <row r="923" spans="1:21" x14ac:dyDescent="0.35">
      <c r="A923" s="77" t="s">
        <v>504</v>
      </c>
      <c r="B923" s="2"/>
      <c r="C923" s="2"/>
      <c r="D923" s="2"/>
      <c r="E923" s="2"/>
      <c r="F923" s="2"/>
      <c r="G923" s="2">
        <v>1360</v>
      </c>
      <c r="H923" s="2"/>
      <c r="I923" s="2">
        <v>15681</v>
      </c>
      <c r="J923" s="2">
        <v>43313</v>
      </c>
      <c r="K923" s="2"/>
      <c r="L923" s="2"/>
      <c r="M923" s="2"/>
      <c r="N923" s="2">
        <v>3561</v>
      </c>
      <c r="O923" s="2">
        <v>82000</v>
      </c>
      <c r="P923" s="2"/>
      <c r="Q923" s="2">
        <f t="shared" si="42"/>
        <v>145915</v>
      </c>
      <c r="S923" s="74" t="str">
        <f>VLOOKUP(T923,'COMP OKT'!$B:$B,1,0)</f>
        <v>2244036-0C</v>
      </c>
      <c r="T923" s="102" t="str">
        <f t="shared" si="43"/>
        <v>2244036-0C</v>
      </c>
      <c r="U923" s="74">
        <f t="shared" si="44"/>
        <v>145915</v>
      </c>
    </row>
    <row r="924" spans="1:21" x14ac:dyDescent="0.35">
      <c r="A924" s="77" t="s">
        <v>922</v>
      </c>
      <c r="B924" s="2"/>
      <c r="C924" s="2"/>
      <c r="D924" s="2"/>
      <c r="E924" s="2"/>
      <c r="F924" s="2"/>
      <c r="G924" s="2"/>
      <c r="H924" s="2"/>
      <c r="I924" s="2"/>
      <c r="J924" s="2">
        <v>3093</v>
      </c>
      <c r="K924" s="2"/>
      <c r="L924" s="2"/>
      <c r="M924" s="2"/>
      <c r="N924" s="2"/>
      <c r="O924" s="2">
        <v>4000</v>
      </c>
      <c r="P924" s="2"/>
      <c r="Q924" s="2">
        <f t="shared" si="42"/>
        <v>7093</v>
      </c>
      <c r="S924" s="74" t="str">
        <f>VLOOKUP(T924,'COMP OKT'!$B:$B,1,0)</f>
        <v>2244040-8C</v>
      </c>
      <c r="T924" s="102" t="str">
        <f t="shared" si="43"/>
        <v>2244040-8C</v>
      </c>
      <c r="U924" s="74">
        <f t="shared" si="44"/>
        <v>7093</v>
      </c>
    </row>
    <row r="925" spans="1:21" x14ac:dyDescent="0.35">
      <c r="A925" s="77" t="s">
        <v>923</v>
      </c>
      <c r="B925" s="2"/>
      <c r="C925" s="2"/>
      <c r="D925" s="2"/>
      <c r="E925" s="2"/>
      <c r="F925" s="2"/>
      <c r="G925" s="2"/>
      <c r="H925" s="2"/>
      <c r="I925" s="2"/>
      <c r="J925" s="2">
        <v>3333</v>
      </c>
      <c r="K925" s="2"/>
      <c r="L925" s="2"/>
      <c r="M925" s="2"/>
      <c r="N925" s="2"/>
      <c r="O925" s="2">
        <v>8000</v>
      </c>
      <c r="P925" s="2"/>
      <c r="Q925" s="2">
        <f t="shared" si="42"/>
        <v>11333</v>
      </c>
      <c r="S925" s="74" t="str">
        <f>VLOOKUP(T925,'COMP OKT'!$B:$B,1,0)</f>
        <v>2244041-6 E</v>
      </c>
      <c r="T925" s="102" t="str">
        <f t="shared" si="43"/>
        <v>2244041-6 E</v>
      </c>
      <c r="U925" s="74">
        <f t="shared" si="44"/>
        <v>11333</v>
      </c>
    </row>
    <row r="926" spans="1:21" x14ac:dyDescent="0.35">
      <c r="A926" s="77" t="s">
        <v>924</v>
      </c>
      <c r="B926" s="2"/>
      <c r="C926" s="2"/>
      <c r="D926" s="2"/>
      <c r="E926" s="2"/>
      <c r="F926" s="2"/>
      <c r="G926" s="2"/>
      <c r="H926" s="2"/>
      <c r="I926" s="2"/>
      <c r="J926" s="2">
        <v>3720</v>
      </c>
      <c r="K926" s="2"/>
      <c r="L926" s="2"/>
      <c r="M926" s="2"/>
      <c r="N926" s="2"/>
      <c r="O926" s="2">
        <v>4000</v>
      </c>
      <c r="P926" s="2"/>
      <c r="Q926" s="2">
        <f t="shared" si="42"/>
        <v>7720</v>
      </c>
      <c r="S926" s="74" t="str">
        <f>VLOOKUP(T926,'COMP OKT'!$B:$B,1,0)</f>
        <v>2244042-4C</v>
      </c>
      <c r="T926" s="102" t="str">
        <f t="shared" si="43"/>
        <v>2244042-4C</v>
      </c>
      <c r="U926" s="74">
        <f t="shared" si="44"/>
        <v>7720</v>
      </c>
    </row>
    <row r="927" spans="1:21" x14ac:dyDescent="0.35">
      <c r="A927" s="77" t="s">
        <v>505</v>
      </c>
      <c r="B927" s="2"/>
      <c r="C927" s="2"/>
      <c r="D927" s="2"/>
      <c r="E927" s="2"/>
      <c r="F927" s="2"/>
      <c r="G927" s="2"/>
      <c r="H927" s="2"/>
      <c r="I927" s="2"/>
      <c r="J927" s="2">
        <v>41735</v>
      </c>
      <c r="K927" s="2"/>
      <c r="L927" s="2"/>
      <c r="M927" s="2"/>
      <c r="N927" s="2"/>
      <c r="O927" s="2"/>
      <c r="P927" s="2"/>
      <c r="Q927" s="2">
        <f t="shared" si="42"/>
        <v>41735</v>
      </c>
      <c r="S927" s="74" t="str">
        <f>VLOOKUP(T927,'COMP OKT'!$B:$B,1,0)</f>
        <v>2244049-1A</v>
      </c>
      <c r="T927" s="102" t="str">
        <f t="shared" si="43"/>
        <v>2244049-1A</v>
      </c>
      <c r="U927" s="74">
        <f t="shared" si="44"/>
        <v>41735</v>
      </c>
    </row>
    <row r="928" spans="1:21" x14ac:dyDescent="0.35">
      <c r="A928" s="77" t="s">
        <v>506</v>
      </c>
      <c r="B928" s="2"/>
      <c r="C928" s="2"/>
      <c r="D928" s="2"/>
      <c r="E928" s="2"/>
      <c r="F928" s="2"/>
      <c r="G928" s="2"/>
      <c r="H928" s="2">
        <v>93000</v>
      </c>
      <c r="I928" s="2"/>
      <c r="J928" s="2">
        <v>21010</v>
      </c>
      <c r="K928" s="2"/>
      <c r="L928" s="2"/>
      <c r="M928" s="2"/>
      <c r="N928" s="2"/>
      <c r="O928" s="2">
        <v>10000</v>
      </c>
      <c r="P928" s="2"/>
      <c r="Q928" s="2">
        <f t="shared" si="42"/>
        <v>124010</v>
      </c>
      <c r="S928" s="74" t="str">
        <f>VLOOKUP(T928,'COMP OKT'!$B:$B,1,0)</f>
        <v>2244054-8A</v>
      </c>
      <c r="T928" s="102" t="str">
        <f t="shared" si="43"/>
        <v>2244054-8A</v>
      </c>
      <c r="U928" s="74">
        <f t="shared" si="44"/>
        <v>124010</v>
      </c>
    </row>
    <row r="929" spans="1:21" x14ac:dyDescent="0.35">
      <c r="A929" s="77" t="s">
        <v>507</v>
      </c>
      <c r="B929" s="2"/>
      <c r="C929" s="2"/>
      <c r="D929" s="2"/>
      <c r="E929" s="2"/>
      <c r="F929" s="2"/>
      <c r="G929" s="2"/>
      <c r="H929" s="2">
        <v>29000</v>
      </c>
      <c r="I929" s="2"/>
      <c r="J929" s="2">
        <v>3521</v>
      </c>
      <c r="K929" s="2"/>
      <c r="L929" s="2"/>
      <c r="M929" s="2"/>
      <c r="N929" s="2"/>
      <c r="O929" s="2">
        <v>14750</v>
      </c>
      <c r="P929" s="2"/>
      <c r="Q929" s="2">
        <f t="shared" si="42"/>
        <v>47271</v>
      </c>
      <c r="S929" s="74" t="str">
        <f>VLOOKUP(T929,'COMP OKT'!$B:$B,1,0)</f>
        <v>2244062-9 B</v>
      </c>
      <c r="T929" s="102" t="str">
        <f t="shared" si="43"/>
        <v>2244062-9 B</v>
      </c>
      <c r="U929" s="74">
        <f t="shared" si="44"/>
        <v>47271</v>
      </c>
    </row>
    <row r="930" spans="1:21" x14ac:dyDescent="0.35">
      <c r="A930" s="77" t="s">
        <v>508</v>
      </c>
      <c r="B930" s="2"/>
      <c r="C930" s="2"/>
      <c r="D930" s="2"/>
      <c r="E930" s="2"/>
      <c r="F930" s="2"/>
      <c r="G930" s="2"/>
      <c r="H930" s="2"/>
      <c r="I930" s="2">
        <v>5083</v>
      </c>
      <c r="J930" s="2">
        <v>10905</v>
      </c>
      <c r="K930" s="2"/>
      <c r="L930" s="2"/>
      <c r="M930" s="2"/>
      <c r="N930" s="2">
        <v>60</v>
      </c>
      <c r="O930" s="2"/>
      <c r="P930" s="2"/>
      <c r="Q930" s="2">
        <f t="shared" si="42"/>
        <v>16048</v>
      </c>
      <c r="S930" s="74" t="str">
        <f>VLOOKUP(T930,'COMP OKT'!$B:$B,1,0)</f>
        <v>2253973-0 D</v>
      </c>
      <c r="T930" s="102" t="str">
        <f t="shared" si="43"/>
        <v>2253973-0 D</v>
      </c>
      <c r="U930" s="74">
        <f t="shared" si="44"/>
        <v>16048</v>
      </c>
    </row>
    <row r="931" spans="1:21" x14ac:dyDescent="0.35">
      <c r="A931" s="77" t="s">
        <v>509</v>
      </c>
      <c r="B931" s="2"/>
      <c r="C931" s="2"/>
      <c r="D931" s="2"/>
      <c r="E931" s="2"/>
      <c r="F931" s="2"/>
      <c r="G931" s="2"/>
      <c r="H931" s="2"/>
      <c r="I931" s="2">
        <v>850</v>
      </c>
      <c r="J931" s="2">
        <v>21027</v>
      </c>
      <c r="K931" s="2"/>
      <c r="L931" s="2"/>
      <c r="M931" s="2"/>
      <c r="N931" s="2">
        <v>20</v>
      </c>
      <c r="O931" s="2"/>
      <c r="P931" s="2"/>
      <c r="Q931" s="2">
        <f t="shared" si="42"/>
        <v>21897</v>
      </c>
      <c r="S931" s="74" t="str">
        <f>VLOOKUP(T931,'COMP OKT'!$B:$B,1,0)</f>
        <v>2253974-9 D</v>
      </c>
      <c r="T931" s="102" t="str">
        <f t="shared" si="43"/>
        <v>2253974-9 D</v>
      </c>
      <c r="U931" s="74">
        <f t="shared" si="44"/>
        <v>21897</v>
      </c>
    </row>
    <row r="932" spans="1:21" x14ac:dyDescent="0.35">
      <c r="A932" s="77" t="s">
        <v>510</v>
      </c>
      <c r="B932" s="2"/>
      <c r="C932" s="2"/>
      <c r="D932" s="2"/>
      <c r="E932" s="2"/>
      <c r="F932" s="2"/>
      <c r="G932" s="2"/>
      <c r="H932" s="2"/>
      <c r="I932" s="2"/>
      <c r="J932" s="2">
        <v>2513</v>
      </c>
      <c r="K932" s="2"/>
      <c r="L932" s="2"/>
      <c r="M932" s="2"/>
      <c r="N932" s="2"/>
      <c r="O932" s="2">
        <v>1000</v>
      </c>
      <c r="P932" s="2"/>
      <c r="Q932" s="2">
        <f t="shared" si="42"/>
        <v>3513</v>
      </c>
      <c r="S932" s="74" t="str">
        <f>VLOOKUP(T932,'COMP OKT'!$B:$B,1,0)</f>
        <v>2253975-7 D</v>
      </c>
      <c r="T932" s="102" t="str">
        <f t="shared" si="43"/>
        <v>2253975-7 D</v>
      </c>
      <c r="U932" s="74">
        <f t="shared" si="44"/>
        <v>3513</v>
      </c>
    </row>
    <row r="933" spans="1:21" x14ac:dyDescent="0.35">
      <c r="A933" s="77" t="s">
        <v>434</v>
      </c>
      <c r="B933" s="2"/>
      <c r="C933" s="2"/>
      <c r="D933" s="2"/>
      <c r="E933" s="2"/>
      <c r="F933" s="2"/>
      <c r="G933" s="2"/>
      <c r="H933" s="2">
        <v>2208</v>
      </c>
      <c r="I933" s="2"/>
      <c r="J933" s="2"/>
      <c r="K933" s="2"/>
      <c r="L933" s="2"/>
      <c r="M933" s="2"/>
      <c r="N933" s="2"/>
      <c r="O933" s="2"/>
      <c r="P933" s="2"/>
      <c r="Q933" s="2">
        <f t="shared" si="42"/>
        <v>2208</v>
      </c>
      <c r="S933" s="74" t="str">
        <f>VLOOKUP(T933,'COMP OKT'!$B:$B,1,0)</f>
        <v>2311-04320</v>
      </c>
      <c r="T933" s="102" t="str">
        <f t="shared" si="43"/>
        <v>2311-04320</v>
      </c>
      <c r="U933" s="74">
        <f t="shared" si="44"/>
        <v>2208</v>
      </c>
    </row>
    <row r="934" spans="1:21" x14ac:dyDescent="0.35">
      <c r="A934" s="77" t="s">
        <v>435</v>
      </c>
      <c r="B934" s="2"/>
      <c r="C934" s="2"/>
      <c r="D934" s="2"/>
      <c r="E934" s="2"/>
      <c r="F934" s="2"/>
      <c r="G934" s="2"/>
      <c r="H934" s="2"/>
      <c r="I934" s="2">
        <v>9080</v>
      </c>
      <c r="J934" s="2">
        <v>1721</v>
      </c>
      <c r="K934" s="2"/>
      <c r="L934" s="2"/>
      <c r="M934" s="2"/>
      <c r="N934" s="2"/>
      <c r="O934" s="2">
        <v>1000</v>
      </c>
      <c r="P934" s="2"/>
      <c r="Q934" s="2">
        <f t="shared" si="42"/>
        <v>11801</v>
      </c>
      <c r="S934" s="74" t="str">
        <f>VLOOKUP(T934,'COMP OKT'!$B:$B,1,0)</f>
        <v>2311-07290</v>
      </c>
      <c r="T934" s="102" t="str">
        <f t="shared" si="43"/>
        <v>2311-07290</v>
      </c>
      <c r="U934" s="74">
        <f t="shared" si="44"/>
        <v>11801</v>
      </c>
    </row>
    <row r="935" spans="1:21" x14ac:dyDescent="0.35">
      <c r="A935" s="77" t="s">
        <v>480</v>
      </c>
      <c r="B935" s="2"/>
      <c r="C935" s="2"/>
      <c r="D935" s="2"/>
      <c r="E935" s="2"/>
      <c r="F935" s="2"/>
      <c r="G935" s="2"/>
      <c r="H935" s="2"/>
      <c r="I935" s="2"/>
      <c r="J935" s="2">
        <v>47164</v>
      </c>
      <c r="K935" s="2"/>
      <c r="L935" s="2"/>
      <c r="M935" s="2"/>
      <c r="N935" s="2"/>
      <c r="O935" s="2">
        <v>8000</v>
      </c>
      <c r="P935" s="2"/>
      <c r="Q935" s="2">
        <f t="shared" si="42"/>
        <v>55164</v>
      </c>
      <c r="S935" s="74" t="str">
        <f>VLOOKUP(T935,'COMP OKT'!$B:$B,1,0)</f>
        <v>2BM-E2199</v>
      </c>
      <c r="T935" s="102" t="str">
        <f t="shared" si="43"/>
        <v>2BM-E2199</v>
      </c>
      <c r="U935" s="74">
        <f t="shared" si="44"/>
        <v>55164</v>
      </c>
    </row>
    <row r="936" spans="1:21" x14ac:dyDescent="0.35">
      <c r="A936" s="77" t="s">
        <v>481</v>
      </c>
      <c r="B936" s="2"/>
      <c r="C936" s="2"/>
      <c r="D936" s="2"/>
      <c r="E936" s="2"/>
      <c r="F936" s="2"/>
      <c r="G936" s="2"/>
      <c r="H936" s="2"/>
      <c r="I936" s="2"/>
      <c r="J936" s="2">
        <v>60382</v>
      </c>
      <c r="K936" s="2"/>
      <c r="L936" s="2"/>
      <c r="M936" s="2"/>
      <c r="N936" s="2"/>
      <c r="O936" s="2">
        <v>7000</v>
      </c>
      <c r="P936" s="2"/>
      <c r="Q936" s="2">
        <f t="shared" si="42"/>
        <v>67382</v>
      </c>
      <c r="S936" s="74" t="str">
        <f>VLOOKUP(T936,'COMP OKT'!$B:$B,1,0)</f>
        <v>2BM-E2282</v>
      </c>
      <c r="T936" s="102" t="str">
        <f t="shared" si="43"/>
        <v>2BM-E2282</v>
      </c>
      <c r="U936" s="74">
        <f t="shared" si="44"/>
        <v>67382</v>
      </c>
    </row>
    <row r="937" spans="1:21" x14ac:dyDescent="0.35">
      <c r="A937" s="77" t="s">
        <v>7054</v>
      </c>
      <c r="B937" s="2"/>
      <c r="C937" s="2"/>
      <c r="D937" s="2"/>
      <c r="E937" s="2"/>
      <c r="F937" s="2"/>
      <c r="G937" s="2"/>
      <c r="H937" s="2">
        <v>18000</v>
      </c>
      <c r="I937" s="2">
        <v>81614</v>
      </c>
      <c r="J937" s="2">
        <v>55836</v>
      </c>
      <c r="K937" s="2">
        <v>32000</v>
      </c>
      <c r="L937" s="2"/>
      <c r="M937" s="2"/>
      <c r="N937" s="2"/>
      <c r="O937" s="2">
        <v>16667</v>
      </c>
      <c r="P937" s="2">
        <v>3360</v>
      </c>
      <c r="Q937" s="2">
        <f t="shared" si="42"/>
        <v>200757</v>
      </c>
      <c r="S937" s="74" t="str">
        <f>VLOOKUP(T937,'COMP OKT'!$B:$B,1,0)</f>
        <v>2DP-E132G-00-00-80</v>
      </c>
      <c r="T937" s="102" t="str">
        <f t="shared" si="43"/>
        <v>2DP-E132G-00-00-80</v>
      </c>
      <c r="U937" s="74">
        <f t="shared" si="44"/>
        <v>200757</v>
      </c>
    </row>
    <row r="938" spans="1:21" x14ac:dyDescent="0.35">
      <c r="A938" s="77" t="s">
        <v>451</v>
      </c>
      <c r="B938" s="2"/>
      <c r="C938" s="2"/>
      <c r="D938" s="2"/>
      <c r="E938" s="2"/>
      <c r="F938" s="2"/>
      <c r="G938" s="2"/>
      <c r="H938" s="2"/>
      <c r="I938" s="2">
        <v>15444</v>
      </c>
      <c r="J938" s="2">
        <v>18889</v>
      </c>
      <c r="K938" s="2"/>
      <c r="L938" s="2">
        <v>3050</v>
      </c>
      <c r="M938" s="2"/>
      <c r="N938" s="2">
        <v>12204</v>
      </c>
      <c r="O938" s="2">
        <v>75000</v>
      </c>
      <c r="P938" s="2"/>
      <c r="Q938" s="2">
        <f t="shared" si="42"/>
        <v>124587</v>
      </c>
      <c r="S938" s="74" t="str">
        <f>VLOOKUP(T938,'COMP OKT'!$B:$B,1,0)</f>
        <v>3367-KVK1-0000</v>
      </c>
      <c r="T938" s="102" t="str">
        <f t="shared" si="43"/>
        <v>3367-KVK1-0000</v>
      </c>
      <c r="U938" s="74">
        <f t="shared" si="44"/>
        <v>124587</v>
      </c>
    </row>
    <row r="939" spans="1:21" x14ac:dyDescent="0.35">
      <c r="A939" s="77" t="s">
        <v>7822</v>
      </c>
      <c r="B939" s="2"/>
      <c r="C939" s="2"/>
      <c r="D939" s="2"/>
      <c r="E939" s="2"/>
      <c r="F939" s="2"/>
      <c r="G939" s="2">
        <v>520</v>
      </c>
      <c r="H939" s="2"/>
      <c r="I939" s="2"/>
      <c r="J939" s="2">
        <v>13376</v>
      </c>
      <c r="K939" s="2"/>
      <c r="L939" s="2"/>
      <c r="M939" s="2"/>
      <c r="N939" s="2">
        <v>77</v>
      </c>
      <c r="O939" s="2">
        <v>200</v>
      </c>
      <c r="P939" s="2"/>
      <c r="Q939" s="2">
        <f t="shared" si="42"/>
        <v>14173</v>
      </c>
      <c r="S939" s="74" t="str">
        <f>VLOOKUP(T939,'COMP OKT'!$B:$B,1,0)</f>
        <v>3511-PS40-0000-0M00</v>
      </c>
      <c r="T939" s="102" t="str">
        <f t="shared" si="43"/>
        <v>3511-PS40-0000-0M00</v>
      </c>
      <c r="U939" s="74">
        <f t="shared" si="44"/>
        <v>14173</v>
      </c>
    </row>
    <row r="940" spans="1:21" x14ac:dyDescent="0.35">
      <c r="A940" s="77" t="s">
        <v>11371</v>
      </c>
      <c r="B940" s="2"/>
      <c r="C940" s="2"/>
      <c r="D940" s="2"/>
      <c r="E940" s="2"/>
      <c r="F940" s="2"/>
      <c r="G940" s="2"/>
      <c r="H940" s="2"/>
      <c r="I940" s="2"/>
      <c r="J940" s="2">
        <v>6934</v>
      </c>
      <c r="K940" s="2"/>
      <c r="L940" s="2"/>
      <c r="M940" s="2"/>
      <c r="N940" s="2">
        <v>5</v>
      </c>
      <c r="O940" s="2"/>
      <c r="P940" s="2"/>
      <c r="Q940" s="2">
        <f t="shared" si="42"/>
        <v>6939</v>
      </c>
      <c r="S940" s="74" t="str">
        <f>VLOOKUP(T940,'COMP OKT'!$B:$B,1,0)</f>
        <v>3511-TA10-0000-0M00</v>
      </c>
      <c r="T940" s="102" t="str">
        <f t="shared" si="43"/>
        <v>3511-TA10-0000-0M00</v>
      </c>
      <c r="U940" s="74">
        <f t="shared" si="44"/>
        <v>6939</v>
      </c>
    </row>
    <row r="941" spans="1:21" x14ac:dyDescent="0.35">
      <c r="A941" s="77" t="s">
        <v>11375</v>
      </c>
      <c r="B941" s="2"/>
      <c r="C941" s="2"/>
      <c r="D941" s="2"/>
      <c r="E941" s="2"/>
      <c r="F941" s="2"/>
      <c r="G941" s="2"/>
      <c r="H941" s="2"/>
      <c r="I941" s="2"/>
      <c r="J941" s="2">
        <v>1713</v>
      </c>
      <c r="K941" s="2"/>
      <c r="L941" s="2"/>
      <c r="M941" s="2"/>
      <c r="N941" s="2">
        <v>81</v>
      </c>
      <c r="O941" s="2"/>
      <c r="P941" s="2"/>
      <c r="Q941" s="2">
        <f t="shared" si="42"/>
        <v>1794</v>
      </c>
      <c r="S941" s="74" t="str">
        <f>VLOOKUP(T941,'COMP OKT'!$B:$B,1,0)</f>
        <v>3511-TB10-0000-0M00</v>
      </c>
      <c r="T941" s="102" t="str">
        <f t="shared" si="43"/>
        <v>3511-TB10-0000-0M00</v>
      </c>
      <c r="U941" s="74">
        <f t="shared" si="44"/>
        <v>1794</v>
      </c>
    </row>
    <row r="942" spans="1:21" x14ac:dyDescent="0.35">
      <c r="A942" s="77" t="s">
        <v>452</v>
      </c>
      <c r="B942" s="2"/>
      <c r="C942" s="2"/>
      <c r="D942" s="2"/>
      <c r="E942" s="2"/>
      <c r="F942" s="2"/>
      <c r="G942" s="2"/>
      <c r="H942" s="2"/>
      <c r="I942" s="2"/>
      <c r="J942" s="2">
        <v>20336</v>
      </c>
      <c r="K942" s="2"/>
      <c r="L942" s="2"/>
      <c r="M942" s="2">
        <v>530</v>
      </c>
      <c r="N942" s="2"/>
      <c r="O942" s="2">
        <v>13000</v>
      </c>
      <c r="P942" s="2"/>
      <c r="Q942" s="2">
        <f t="shared" si="42"/>
        <v>33866</v>
      </c>
      <c r="S942" s="74" t="str">
        <f>VLOOKUP(T942,'COMP OKT'!$B:$B,1,0)</f>
        <v>3550-KPN0-00R0-0M00</v>
      </c>
      <c r="T942" s="102" t="str">
        <f t="shared" si="43"/>
        <v>3550-KPN0-00R0-0M00</v>
      </c>
      <c r="U942" s="74">
        <f t="shared" si="44"/>
        <v>33866</v>
      </c>
    </row>
    <row r="943" spans="1:21" x14ac:dyDescent="0.35">
      <c r="A943" s="77" t="s">
        <v>453</v>
      </c>
      <c r="B943" s="2"/>
      <c r="C943" s="2"/>
      <c r="D943" s="2"/>
      <c r="E943" s="2"/>
      <c r="F943" s="2"/>
      <c r="G943" s="2">
        <v>3410</v>
      </c>
      <c r="H943" s="2"/>
      <c r="I943" s="2">
        <v>66056</v>
      </c>
      <c r="J943" s="2">
        <v>25812</v>
      </c>
      <c r="K943" s="2"/>
      <c r="L943" s="2"/>
      <c r="M943" s="2"/>
      <c r="N943" s="2">
        <v>87</v>
      </c>
      <c r="O943" s="2">
        <v>1500</v>
      </c>
      <c r="P943" s="2"/>
      <c r="Q943" s="2">
        <f t="shared" si="42"/>
        <v>96865</v>
      </c>
      <c r="S943" s="74" t="str">
        <f>VLOOKUP(T943,'COMP OKT'!$B:$B,1,0)</f>
        <v>3643-GGZ0-00A0-00M0</v>
      </c>
      <c r="T943" s="102" t="str">
        <f t="shared" si="43"/>
        <v>3643-GGZ0-00A0-00M0</v>
      </c>
      <c r="U943" s="74">
        <f t="shared" si="44"/>
        <v>96865</v>
      </c>
    </row>
    <row r="944" spans="1:21" x14ac:dyDescent="0.35">
      <c r="A944" s="77" t="s">
        <v>454</v>
      </c>
      <c r="B944" s="2"/>
      <c r="C944" s="2"/>
      <c r="D944" s="2"/>
      <c r="E944" s="2"/>
      <c r="F944" s="2"/>
      <c r="G944" s="2"/>
      <c r="H944" s="2"/>
      <c r="I944" s="2">
        <v>9530</v>
      </c>
      <c r="J944" s="2">
        <v>58517</v>
      </c>
      <c r="K944" s="2"/>
      <c r="L944" s="2"/>
      <c r="M944" s="2"/>
      <c r="N944" s="2">
        <v>8036</v>
      </c>
      <c r="O944" s="2">
        <v>80000</v>
      </c>
      <c r="P944" s="2"/>
      <c r="Q944" s="2">
        <f t="shared" si="42"/>
        <v>156083</v>
      </c>
      <c r="S944" s="74" t="str">
        <f>VLOOKUP(T944,'COMP OKT'!$B:$B,1,0)</f>
        <v>3693-KVK1-0000</v>
      </c>
      <c r="T944" s="102" t="str">
        <f t="shared" si="43"/>
        <v>3693-KVK1-0000</v>
      </c>
      <c r="U944" s="74">
        <f t="shared" si="44"/>
        <v>156083</v>
      </c>
    </row>
    <row r="945" spans="1:21" x14ac:dyDescent="0.35">
      <c r="A945" s="77" t="s">
        <v>7384</v>
      </c>
      <c r="B945" s="2"/>
      <c r="C945" s="2"/>
      <c r="D945" s="2"/>
      <c r="E945" s="2"/>
      <c r="F945" s="2"/>
      <c r="G945" s="2"/>
      <c r="H945" s="2"/>
      <c r="I945" s="2"/>
      <c r="J945" s="2">
        <v>14</v>
      </c>
      <c r="K945" s="2"/>
      <c r="L945" s="2"/>
      <c r="M945" s="2"/>
      <c r="N945" s="2"/>
      <c r="O945" s="2">
        <v>880</v>
      </c>
      <c r="P945" s="2"/>
      <c r="Q945" s="2">
        <f t="shared" si="42"/>
        <v>894</v>
      </c>
      <c r="S945" s="74" t="str">
        <f>VLOOKUP(T945,'COMP OKT'!$B:$B,1,0)</f>
        <v>3C1-E8531-00-00-M0</v>
      </c>
      <c r="T945" s="102" t="str">
        <f t="shared" si="43"/>
        <v>3C1-E8531-00-00-M0</v>
      </c>
      <c r="U945" s="74">
        <f t="shared" si="44"/>
        <v>894</v>
      </c>
    </row>
    <row r="946" spans="1:21" x14ac:dyDescent="0.35">
      <c r="A946" s="77" t="s">
        <v>931</v>
      </c>
      <c r="B946" s="2"/>
      <c r="C946" s="2"/>
      <c r="D946" s="2"/>
      <c r="E946" s="2"/>
      <c r="F946" s="2"/>
      <c r="G946" s="2"/>
      <c r="H946" s="2">
        <v>2800</v>
      </c>
      <c r="I946" s="2"/>
      <c r="J946" s="2"/>
      <c r="K946" s="2"/>
      <c r="L946" s="2"/>
      <c r="M946" s="2"/>
      <c r="N946" s="2"/>
      <c r="O946" s="2"/>
      <c r="P946" s="2"/>
      <c r="Q946" s="2">
        <f t="shared" si="42"/>
        <v>2800</v>
      </c>
      <c r="S946" s="74" t="str">
        <f>VLOOKUP(T946,'COMP OKT'!$B:$B,1,0)</f>
        <v>40D-E5138</v>
      </c>
      <c r="T946" s="102" t="str">
        <f t="shared" si="43"/>
        <v>40D-E5138</v>
      </c>
      <c r="U946" s="74">
        <f t="shared" si="44"/>
        <v>2800</v>
      </c>
    </row>
    <row r="947" spans="1:21" x14ac:dyDescent="0.35">
      <c r="A947" s="77" t="s">
        <v>436</v>
      </c>
      <c r="B947" s="2"/>
      <c r="C947" s="2"/>
      <c r="D947" s="2"/>
      <c r="E947" s="2"/>
      <c r="F947" s="2"/>
      <c r="G947" s="2"/>
      <c r="H947" s="2"/>
      <c r="I947" s="2">
        <v>21475</v>
      </c>
      <c r="J947" s="2">
        <v>27225</v>
      </c>
      <c r="K947" s="2"/>
      <c r="L947" s="2"/>
      <c r="M947" s="2"/>
      <c r="N947" s="2"/>
      <c r="O947" s="2">
        <v>12000</v>
      </c>
      <c r="P947" s="2"/>
      <c r="Q947" s="2">
        <f t="shared" si="42"/>
        <v>60700</v>
      </c>
      <c r="S947" s="74" t="str">
        <f>VLOOKUP(T947,'COMP OKT'!$B:$B,1,0)</f>
        <v>4111-03550-C</v>
      </c>
      <c r="T947" s="102" t="str">
        <f t="shared" si="43"/>
        <v>4111-03550-C</v>
      </c>
      <c r="U947" s="74">
        <f t="shared" si="44"/>
        <v>60700</v>
      </c>
    </row>
    <row r="948" spans="1:21" x14ac:dyDescent="0.35">
      <c r="A948" s="77" t="s">
        <v>7207</v>
      </c>
      <c r="B948" s="2"/>
      <c r="C948" s="2"/>
      <c r="D948" s="2"/>
      <c r="E948" s="2">
        <v>2000</v>
      </c>
      <c r="F948" s="2"/>
      <c r="G948" s="2">
        <v>4314</v>
      </c>
      <c r="H948" s="2"/>
      <c r="I948" s="2"/>
      <c r="J948" s="2">
        <v>965</v>
      </c>
      <c r="K948" s="2">
        <v>2000</v>
      </c>
      <c r="L948" s="2"/>
      <c r="M948" s="2"/>
      <c r="N948" s="2">
        <v>1553</v>
      </c>
      <c r="O948" s="2">
        <v>4000</v>
      </c>
      <c r="P948" s="2"/>
      <c r="Q948" s="2">
        <f t="shared" si="42"/>
        <v>14832</v>
      </c>
      <c r="S948" s="74" t="str">
        <f>VLOOKUP(T948,'COMP OKT'!$B:$B,1,0)</f>
        <v>41NP-NW3N-0000</v>
      </c>
      <c r="T948" s="102" t="str">
        <f t="shared" si="43"/>
        <v>41NP-NW3N-0000</v>
      </c>
      <c r="U948" s="74">
        <f t="shared" si="44"/>
        <v>14832</v>
      </c>
    </row>
    <row r="949" spans="1:21" x14ac:dyDescent="0.35">
      <c r="A949" s="77" t="s">
        <v>455</v>
      </c>
      <c r="B949" s="2"/>
      <c r="C949" s="2"/>
      <c r="D949" s="2"/>
      <c r="E949" s="2"/>
      <c r="F949" s="2"/>
      <c r="G949" s="2"/>
      <c r="H949" s="2"/>
      <c r="I949" s="2"/>
      <c r="J949" s="2">
        <v>5137</v>
      </c>
      <c r="K949" s="2">
        <v>444</v>
      </c>
      <c r="L949" s="2"/>
      <c r="M949" s="2"/>
      <c r="N949" s="2"/>
      <c r="O949" s="2"/>
      <c r="P949" s="2"/>
      <c r="Q949" s="2">
        <f t="shared" si="42"/>
        <v>5581</v>
      </c>
      <c r="S949" s="74" t="str">
        <f>VLOOKUP(T949,'COMP OKT'!$B:$B,1,0)</f>
        <v>4361-GM30-0000-KD</v>
      </c>
      <c r="T949" s="102" t="str">
        <f t="shared" si="43"/>
        <v>4361-GM30-0000-KD</v>
      </c>
      <c r="U949" s="74">
        <f t="shared" si="44"/>
        <v>5581</v>
      </c>
    </row>
    <row r="950" spans="1:21" x14ac:dyDescent="0.35">
      <c r="A950" s="77" t="s">
        <v>7056</v>
      </c>
      <c r="B950" s="2"/>
      <c r="C950" s="2"/>
      <c r="D950" s="2"/>
      <c r="E950" s="2"/>
      <c r="F950" s="2"/>
      <c r="G950" s="2"/>
      <c r="H950" s="2"/>
      <c r="I950" s="2"/>
      <c r="J950" s="2">
        <v>932</v>
      </c>
      <c r="K950" s="2"/>
      <c r="L950" s="2"/>
      <c r="M950" s="2"/>
      <c r="N950" s="2">
        <v>194</v>
      </c>
      <c r="O950" s="2"/>
      <c r="P950" s="2"/>
      <c r="Q950" s="2">
        <f t="shared" si="42"/>
        <v>1126</v>
      </c>
      <c r="S950" s="74" t="str">
        <f>VLOOKUP(T950,'COMP OKT'!$B:$B,1,0)</f>
        <v>45P-F2184-00-00-80</v>
      </c>
      <c r="T950" s="102" t="str">
        <f t="shared" si="43"/>
        <v>45P-F2184-00-00-80</v>
      </c>
      <c r="U950" s="74">
        <f t="shared" si="44"/>
        <v>1126</v>
      </c>
    </row>
    <row r="951" spans="1:21" x14ac:dyDescent="0.35">
      <c r="A951" s="77" t="s">
        <v>7058</v>
      </c>
      <c r="B951" s="2"/>
      <c r="C951" s="2"/>
      <c r="D951" s="2"/>
      <c r="E951" s="2"/>
      <c r="F951" s="2"/>
      <c r="G951" s="2"/>
      <c r="H951" s="2"/>
      <c r="I951" s="2">
        <v>524</v>
      </c>
      <c r="J951" s="2">
        <v>15</v>
      </c>
      <c r="K951" s="2"/>
      <c r="L951" s="2"/>
      <c r="M951" s="2"/>
      <c r="N951" s="2"/>
      <c r="O951" s="2"/>
      <c r="P951" s="2"/>
      <c r="Q951" s="2">
        <f t="shared" si="42"/>
        <v>539</v>
      </c>
      <c r="S951" s="74" t="str">
        <f>VLOOKUP(T951,'COMP OKT'!$B:$B,1,0)</f>
        <v>55S-E6357-00-00-80</v>
      </c>
      <c r="T951" s="102" t="str">
        <f t="shared" si="43"/>
        <v>55S-E6357-00-00-80</v>
      </c>
      <c r="U951" s="74">
        <f t="shared" si="44"/>
        <v>539</v>
      </c>
    </row>
    <row r="952" spans="1:21" x14ac:dyDescent="0.35">
      <c r="A952" s="77" t="s">
        <v>7060</v>
      </c>
      <c r="B952" s="2"/>
      <c r="C952" s="2"/>
      <c r="D952" s="2"/>
      <c r="E952" s="2"/>
      <c r="F952" s="2"/>
      <c r="G952" s="2"/>
      <c r="H952" s="2"/>
      <c r="I952" s="2">
        <v>1873</v>
      </c>
      <c r="J952" s="2">
        <v>3080</v>
      </c>
      <c r="K952" s="2"/>
      <c r="L952" s="2"/>
      <c r="M952" s="2"/>
      <c r="N952" s="2">
        <v>8</v>
      </c>
      <c r="O952" s="2">
        <v>1150</v>
      </c>
      <c r="P952" s="2">
        <v>200</v>
      </c>
      <c r="Q952" s="2">
        <f t="shared" si="42"/>
        <v>5911</v>
      </c>
      <c r="S952" s="74" t="str">
        <f>VLOOKUP(T952,'COMP OKT'!$B:$B,1,0)</f>
        <v>5BP-E8531-00-00-M1</v>
      </c>
      <c r="T952" s="102" t="str">
        <f t="shared" si="43"/>
        <v>5BP-E8531-00-00-M1</v>
      </c>
      <c r="U952" s="74">
        <f t="shared" si="44"/>
        <v>5911</v>
      </c>
    </row>
    <row r="953" spans="1:21" x14ac:dyDescent="0.35">
      <c r="A953" s="77" t="s">
        <v>7062</v>
      </c>
      <c r="B953" s="2"/>
      <c r="C953" s="2"/>
      <c r="D953" s="2"/>
      <c r="E953" s="2"/>
      <c r="F953" s="2"/>
      <c r="G953" s="2"/>
      <c r="H953" s="2"/>
      <c r="I953" s="2">
        <v>6550</v>
      </c>
      <c r="J953" s="2">
        <v>2482</v>
      </c>
      <c r="K953" s="2"/>
      <c r="L953" s="2"/>
      <c r="M953" s="2">
        <v>17</v>
      </c>
      <c r="N953" s="2">
        <v>33</v>
      </c>
      <c r="O953" s="2">
        <v>2100</v>
      </c>
      <c r="P953" s="2">
        <v>500</v>
      </c>
      <c r="Q953" s="2">
        <f t="shared" si="42"/>
        <v>10682</v>
      </c>
      <c r="S953" s="74" t="str">
        <f>VLOOKUP(T953,'COMP OKT'!$B:$B,1,0)</f>
        <v>5D9-E8531-00-00-M0</v>
      </c>
      <c r="T953" s="102" t="str">
        <f t="shared" si="43"/>
        <v>5D9-E8531-00-00-M0</v>
      </c>
      <c r="U953" s="74">
        <f t="shared" si="44"/>
        <v>10682</v>
      </c>
    </row>
    <row r="954" spans="1:21" x14ac:dyDescent="0.35">
      <c r="A954" s="77" t="s">
        <v>439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>
        <v>8900</v>
      </c>
      <c r="P954" s="2"/>
      <c r="Q954" s="2">
        <f t="shared" si="42"/>
        <v>8900</v>
      </c>
      <c r="S954" s="74" t="str">
        <f>VLOOKUP(T954,'COMP OKT'!$B:$B,1,0)</f>
        <v>5ER-E5138-00</v>
      </c>
      <c r="T954" s="102" t="str">
        <f t="shared" si="43"/>
        <v>5ER-E5138-00</v>
      </c>
      <c r="U954" s="74">
        <f t="shared" si="44"/>
        <v>8900</v>
      </c>
    </row>
    <row r="955" spans="1:21" x14ac:dyDescent="0.35">
      <c r="A955" s="77" t="s">
        <v>7064</v>
      </c>
      <c r="B955" s="2"/>
      <c r="C955" s="2"/>
      <c r="D955" s="2"/>
      <c r="E955" s="2"/>
      <c r="F955" s="2"/>
      <c r="G955" s="2">
        <v>1430</v>
      </c>
      <c r="H955" s="2"/>
      <c r="I955" s="2">
        <v>715</v>
      </c>
      <c r="J955" s="2">
        <v>8651</v>
      </c>
      <c r="K955" s="2"/>
      <c r="L955" s="2"/>
      <c r="M955" s="2"/>
      <c r="N955" s="2"/>
      <c r="O955" s="2">
        <v>7</v>
      </c>
      <c r="P955" s="2"/>
      <c r="Q955" s="2">
        <f t="shared" si="42"/>
        <v>10803</v>
      </c>
      <c r="S955" s="74" t="str">
        <f>VLOOKUP(T955,'COMP OKT'!$B:$B,1,0)</f>
        <v>5ER-E5138-00-00-M0</v>
      </c>
      <c r="T955" s="102" t="str">
        <f t="shared" si="43"/>
        <v>5ER-E5138-00-00-M0</v>
      </c>
      <c r="U955" s="74">
        <f t="shared" si="44"/>
        <v>10803</v>
      </c>
    </row>
    <row r="956" spans="1:21" x14ac:dyDescent="0.35">
      <c r="A956" s="77" t="s">
        <v>440</v>
      </c>
      <c r="B956" s="2"/>
      <c r="C956" s="2"/>
      <c r="D956" s="2"/>
      <c r="E956" s="2"/>
      <c r="F956" s="2"/>
      <c r="G956" s="2"/>
      <c r="H956" s="2"/>
      <c r="I956" s="2"/>
      <c r="J956" s="2">
        <v>824</v>
      </c>
      <c r="K956" s="2"/>
      <c r="L956" s="2"/>
      <c r="M956" s="2"/>
      <c r="N956" s="2"/>
      <c r="O956" s="2">
        <v>1400</v>
      </c>
      <c r="P956" s="2"/>
      <c r="Q956" s="2">
        <f t="shared" si="42"/>
        <v>2224</v>
      </c>
      <c r="S956" s="74" t="str">
        <f>VLOOKUP(T956,'COMP OKT'!$B:$B,1,0)</f>
        <v>5TN-E5138-00</v>
      </c>
      <c r="T956" s="102" t="str">
        <f t="shared" si="43"/>
        <v>5TN-E5138-00</v>
      </c>
      <c r="U956" s="74">
        <f t="shared" si="44"/>
        <v>2224</v>
      </c>
    </row>
    <row r="957" spans="1:21" x14ac:dyDescent="0.35">
      <c r="A957" s="77" t="s">
        <v>7067</v>
      </c>
      <c r="B957" s="2"/>
      <c r="C957" s="2"/>
      <c r="D957" s="2"/>
      <c r="E957" s="2"/>
      <c r="F957" s="2"/>
      <c r="G957" s="2"/>
      <c r="H957" s="2"/>
      <c r="I957" s="2">
        <v>820</v>
      </c>
      <c r="J957" s="2">
        <v>1164</v>
      </c>
      <c r="K957" s="2">
        <v>158</v>
      </c>
      <c r="L957" s="2"/>
      <c r="M957" s="2"/>
      <c r="N957" s="2"/>
      <c r="O957" s="2">
        <v>262</v>
      </c>
      <c r="P957" s="2">
        <v>100</v>
      </c>
      <c r="Q957" s="2">
        <f t="shared" si="42"/>
        <v>2304</v>
      </c>
      <c r="S957" s="74" t="str">
        <f>VLOOKUP(T957,'COMP OKT'!$B:$B,1,0)</f>
        <v>5TP-E8531-00-00-M0</v>
      </c>
      <c r="T957" s="102" t="str">
        <f t="shared" si="43"/>
        <v>5TP-E8531-00-00-M0</v>
      </c>
      <c r="U957" s="74">
        <f t="shared" si="44"/>
        <v>2304</v>
      </c>
    </row>
    <row r="958" spans="1:21" x14ac:dyDescent="0.35">
      <c r="A958" s="77" t="s">
        <v>460</v>
      </c>
      <c r="B958" s="2"/>
      <c r="C958" s="2"/>
      <c r="D958" s="2"/>
      <c r="E958" s="2"/>
      <c r="F958" s="2"/>
      <c r="G958" s="2"/>
      <c r="H958" s="2"/>
      <c r="I958" s="2"/>
      <c r="J958" s="2">
        <v>9547</v>
      </c>
      <c r="K958" s="2"/>
      <c r="L958" s="2"/>
      <c r="M958" s="2"/>
      <c r="N958" s="2">
        <v>388</v>
      </c>
      <c r="O958" s="2">
        <v>3000</v>
      </c>
      <c r="P958" s="2"/>
      <c r="Q958" s="2">
        <f t="shared" si="42"/>
        <v>12935</v>
      </c>
      <c r="S958" s="74" t="str">
        <f>VLOOKUP(T958,'COMP OKT'!$B:$B,1,0)</f>
        <v>604-16034</v>
      </c>
      <c r="T958" s="102" t="str">
        <f t="shared" si="43"/>
        <v>604-16034</v>
      </c>
      <c r="U958" s="74">
        <f t="shared" si="44"/>
        <v>12935</v>
      </c>
    </row>
    <row r="959" spans="1:21" x14ac:dyDescent="0.35">
      <c r="A959" s="77" t="s">
        <v>932</v>
      </c>
      <c r="B959" s="2"/>
      <c r="C959" s="2"/>
      <c r="D959" s="2"/>
      <c r="E959" s="2"/>
      <c r="F959" s="2"/>
      <c r="G959" s="2"/>
      <c r="H959" s="2">
        <v>2000</v>
      </c>
      <c r="I959" s="2"/>
      <c r="J959" s="2">
        <v>50</v>
      </c>
      <c r="K959" s="2"/>
      <c r="L959" s="2"/>
      <c r="M959" s="2"/>
      <c r="N959" s="2"/>
      <c r="O959" s="2"/>
      <c r="P959" s="2"/>
      <c r="Q959" s="2">
        <f t="shared" si="42"/>
        <v>2050</v>
      </c>
      <c r="S959" s="74" t="str">
        <f>VLOOKUP(T959,'COMP OKT'!$B:$B,1,0)</f>
        <v>700-42001A</v>
      </c>
      <c r="T959" s="102" t="str">
        <f t="shared" si="43"/>
        <v>700-42001A</v>
      </c>
      <c r="U959" s="74">
        <f t="shared" si="44"/>
        <v>2050</v>
      </c>
    </row>
    <row r="960" spans="1:21" x14ac:dyDescent="0.35">
      <c r="A960" s="77" t="s">
        <v>933</v>
      </c>
      <c r="B960" s="2"/>
      <c r="C960" s="2"/>
      <c r="D960" s="2"/>
      <c r="E960" s="2"/>
      <c r="F960" s="2"/>
      <c r="G960" s="2"/>
      <c r="H960" s="2">
        <v>4000</v>
      </c>
      <c r="I960" s="2"/>
      <c r="J960" s="2"/>
      <c r="K960" s="2"/>
      <c r="L960" s="2"/>
      <c r="M960" s="2"/>
      <c r="N960" s="2"/>
      <c r="O960" s="2"/>
      <c r="P960" s="2"/>
      <c r="Q960" s="2">
        <f t="shared" si="42"/>
        <v>4000</v>
      </c>
      <c r="S960" s="74" t="str">
        <f>VLOOKUP(T960,'COMP OKT'!$B:$B,1,0)</f>
        <v>700-43001-1</v>
      </c>
      <c r="T960" s="102" t="str">
        <f t="shared" si="43"/>
        <v>700-43001-1</v>
      </c>
      <c r="U960" s="74">
        <f t="shared" si="44"/>
        <v>4000</v>
      </c>
    </row>
    <row r="961" spans="1:21" x14ac:dyDescent="0.35">
      <c r="A961" s="77" t="s">
        <v>934</v>
      </c>
      <c r="B961" s="2"/>
      <c r="C961" s="2"/>
      <c r="D961" s="2"/>
      <c r="E961" s="2"/>
      <c r="F961" s="2"/>
      <c r="G961" s="2"/>
      <c r="H961" s="2">
        <v>30</v>
      </c>
      <c r="I961" s="2"/>
      <c r="J961" s="2"/>
      <c r="K961" s="2"/>
      <c r="L961" s="2"/>
      <c r="M961" s="2"/>
      <c r="N961" s="2"/>
      <c r="O961" s="2">
        <v>300</v>
      </c>
      <c r="P961" s="2"/>
      <c r="Q961" s="2">
        <f t="shared" si="42"/>
        <v>330</v>
      </c>
      <c r="S961" s="74" t="str">
        <f>VLOOKUP(T961,'COMP OKT'!$B:$B,1,0)</f>
        <v>700-63008</v>
      </c>
      <c r="T961" s="102" t="str">
        <f t="shared" si="43"/>
        <v>700-63008</v>
      </c>
      <c r="U961" s="74">
        <f t="shared" si="44"/>
        <v>330</v>
      </c>
    </row>
    <row r="962" spans="1:21" x14ac:dyDescent="0.35">
      <c r="A962" s="77" t="s">
        <v>461</v>
      </c>
      <c r="B962" s="2"/>
      <c r="C962" s="2"/>
      <c r="D962" s="2"/>
      <c r="E962" s="2"/>
      <c r="F962" s="2"/>
      <c r="G962" s="2"/>
      <c r="H962" s="2"/>
      <c r="I962" s="2"/>
      <c r="J962" s="2">
        <v>438</v>
      </c>
      <c r="K962" s="2"/>
      <c r="L962" s="2"/>
      <c r="M962" s="2"/>
      <c r="N962" s="2"/>
      <c r="O962" s="2">
        <v>400</v>
      </c>
      <c r="P962" s="2"/>
      <c r="Q962" s="2">
        <f t="shared" si="42"/>
        <v>838</v>
      </c>
      <c r="S962" s="74" t="str">
        <f>VLOOKUP(T962,'COMP OKT'!$B:$B,1,0)</f>
        <v>703-06009</v>
      </c>
      <c r="T962" s="102" t="str">
        <f t="shared" si="43"/>
        <v>703-06009</v>
      </c>
      <c r="U962" s="74">
        <f t="shared" si="44"/>
        <v>838</v>
      </c>
    </row>
    <row r="963" spans="1:21" x14ac:dyDescent="0.35">
      <c r="A963" s="77" t="s">
        <v>7069</v>
      </c>
      <c r="B963" s="2"/>
      <c r="C963" s="2"/>
      <c r="D963" s="2"/>
      <c r="E963" s="2"/>
      <c r="F963" s="2"/>
      <c r="G963" s="2"/>
      <c r="H963" s="2"/>
      <c r="I963" s="2">
        <v>871</v>
      </c>
      <c r="J963" s="2">
        <v>925</v>
      </c>
      <c r="K963" s="2"/>
      <c r="L963" s="2"/>
      <c r="M963" s="2"/>
      <c r="N963" s="2"/>
      <c r="O963" s="2">
        <v>50</v>
      </c>
      <c r="P963" s="2"/>
      <c r="Q963" s="2">
        <f t="shared" ref="Q963:Q1026" si="45">SUM(B963:O963)-P963</f>
        <v>1846</v>
      </c>
      <c r="S963" s="74" t="str">
        <f>VLOOKUP(T963,'COMP OKT'!$B:$B,1,0)</f>
        <v>703-06009-1A</v>
      </c>
      <c r="T963" s="102" t="str">
        <f t="shared" ref="T963:T1026" si="46">A963</f>
        <v>703-06009-1A</v>
      </c>
      <c r="U963" s="74">
        <f t="shared" ref="U963:U1026" si="47">Q963</f>
        <v>1846</v>
      </c>
    </row>
    <row r="964" spans="1:21" x14ac:dyDescent="0.35">
      <c r="A964" s="77" t="s">
        <v>7169</v>
      </c>
      <c r="B964" s="2"/>
      <c r="C964" s="2"/>
      <c r="D964" s="2"/>
      <c r="E964" s="2"/>
      <c r="F964" s="2"/>
      <c r="G964" s="2"/>
      <c r="H964" s="2"/>
      <c r="I964" s="2">
        <v>355</v>
      </c>
      <c r="J964" s="2">
        <v>6385</v>
      </c>
      <c r="K964" s="2"/>
      <c r="L964" s="2"/>
      <c r="M964" s="2"/>
      <c r="N964" s="2">
        <v>9</v>
      </c>
      <c r="O964" s="2">
        <v>2000</v>
      </c>
      <c r="P964" s="2"/>
      <c r="Q964" s="2">
        <f t="shared" si="45"/>
        <v>8749</v>
      </c>
      <c r="S964" s="74" t="str">
        <f>VLOOKUP(T964,'COMP OKT'!$B:$B,1,0)</f>
        <v>703-84036-2</v>
      </c>
      <c r="T964" s="102" t="str">
        <f t="shared" si="46"/>
        <v>703-84036-2</v>
      </c>
      <c r="U964" s="74">
        <f t="shared" si="47"/>
        <v>8749</v>
      </c>
    </row>
    <row r="965" spans="1:21" x14ac:dyDescent="0.35">
      <c r="A965" s="77" t="s">
        <v>935</v>
      </c>
      <c r="B965" s="2"/>
      <c r="C965" s="2"/>
      <c r="D965" s="2"/>
      <c r="E965" s="2"/>
      <c r="F965" s="2"/>
      <c r="G965" s="2"/>
      <c r="H965" s="2"/>
      <c r="I965" s="2"/>
      <c r="J965" s="2">
        <v>483</v>
      </c>
      <c r="K965" s="2"/>
      <c r="L965" s="2"/>
      <c r="M965" s="2"/>
      <c r="N965" s="2"/>
      <c r="O965" s="2"/>
      <c r="P965" s="2"/>
      <c r="Q965" s="2">
        <f t="shared" si="45"/>
        <v>483</v>
      </c>
      <c r="S965" s="74" t="str">
        <f>VLOOKUP(T965,'COMP OKT'!$B:$B,1,0)</f>
        <v>703-84037</v>
      </c>
      <c r="T965" s="102" t="str">
        <f t="shared" si="46"/>
        <v>703-84037</v>
      </c>
      <c r="U965" s="74">
        <f t="shared" si="47"/>
        <v>483</v>
      </c>
    </row>
    <row r="966" spans="1:21" x14ac:dyDescent="0.35">
      <c r="A966" s="77" t="s">
        <v>463</v>
      </c>
      <c r="B966" s="2"/>
      <c r="C966" s="2"/>
      <c r="D966" s="2"/>
      <c r="E966" s="2"/>
      <c r="F966" s="2"/>
      <c r="G966" s="2">
        <v>1541</v>
      </c>
      <c r="H966" s="2"/>
      <c r="I966" s="2">
        <v>19181</v>
      </c>
      <c r="J966" s="2">
        <v>1871</v>
      </c>
      <c r="K966" s="2"/>
      <c r="L966" s="2"/>
      <c r="M966" s="2"/>
      <c r="N966" s="2">
        <v>735</v>
      </c>
      <c r="O966" s="2">
        <v>7000</v>
      </c>
      <c r="P966" s="2"/>
      <c r="Q966" s="2">
        <f t="shared" si="45"/>
        <v>30328</v>
      </c>
      <c r="S966" s="74" t="str">
        <f>VLOOKUP(T966,'COMP OKT'!$B:$B,1,0)</f>
        <v>703-84041</v>
      </c>
      <c r="T966" s="102" t="str">
        <f t="shared" si="46"/>
        <v>703-84041</v>
      </c>
      <c r="U966" s="74">
        <f t="shared" si="47"/>
        <v>30328</v>
      </c>
    </row>
    <row r="967" spans="1:21" x14ac:dyDescent="0.35">
      <c r="A967" s="77" t="s">
        <v>464</v>
      </c>
      <c r="B967" s="2"/>
      <c r="C967" s="2"/>
      <c r="D967" s="2"/>
      <c r="E967" s="2"/>
      <c r="F967" s="2"/>
      <c r="G967" s="2">
        <v>19</v>
      </c>
      <c r="H967" s="2"/>
      <c r="I967" s="2">
        <v>20251</v>
      </c>
      <c r="J967" s="2">
        <v>8385</v>
      </c>
      <c r="K967" s="2"/>
      <c r="L967" s="2"/>
      <c r="M967" s="2"/>
      <c r="N967" s="2">
        <v>299</v>
      </c>
      <c r="O967" s="2">
        <v>18000</v>
      </c>
      <c r="P967" s="2"/>
      <c r="Q967" s="2">
        <f t="shared" si="45"/>
        <v>46954</v>
      </c>
      <c r="S967" s="74" t="str">
        <f>VLOOKUP(T967,'COMP OKT'!$B:$B,1,0)</f>
        <v>703-84043-1</v>
      </c>
      <c r="T967" s="102" t="str">
        <f t="shared" si="46"/>
        <v>703-84043-1</v>
      </c>
      <c r="U967" s="74">
        <f t="shared" si="47"/>
        <v>46954</v>
      </c>
    </row>
    <row r="968" spans="1:21" x14ac:dyDescent="0.35">
      <c r="A968" s="77" t="s">
        <v>465</v>
      </c>
      <c r="B968" s="2"/>
      <c r="C968" s="2"/>
      <c r="D968" s="2"/>
      <c r="E968" s="2"/>
      <c r="F968" s="2"/>
      <c r="G968" s="2"/>
      <c r="H968" s="2"/>
      <c r="I968" s="2">
        <v>9097</v>
      </c>
      <c r="J968" s="2">
        <v>2669</v>
      </c>
      <c r="K968" s="2"/>
      <c r="L968" s="2"/>
      <c r="M968" s="2"/>
      <c r="N968" s="2">
        <v>117</v>
      </c>
      <c r="O968" s="2">
        <v>2000</v>
      </c>
      <c r="P968" s="2"/>
      <c r="Q968" s="2">
        <f t="shared" si="45"/>
        <v>13883</v>
      </c>
      <c r="S968" s="74" t="str">
        <f>VLOOKUP(T968,'COMP OKT'!$B:$B,1,0)</f>
        <v>703-85148-1</v>
      </c>
      <c r="T968" s="102" t="str">
        <f t="shared" si="46"/>
        <v>703-85148-1</v>
      </c>
      <c r="U968" s="74">
        <f t="shared" si="47"/>
        <v>13883</v>
      </c>
    </row>
    <row r="969" spans="1:21" x14ac:dyDescent="0.35">
      <c r="A969" s="77" t="s">
        <v>7174</v>
      </c>
      <c r="B969" s="2"/>
      <c r="C969" s="2"/>
      <c r="D969" s="2"/>
      <c r="E969" s="2"/>
      <c r="F969" s="2"/>
      <c r="G969" s="2"/>
      <c r="H969" s="2">
        <v>2333</v>
      </c>
      <c r="I969" s="2"/>
      <c r="J969" s="2"/>
      <c r="K969" s="2"/>
      <c r="L969" s="2"/>
      <c r="M969" s="2"/>
      <c r="N969" s="2"/>
      <c r="O969" s="2"/>
      <c r="P969" s="2"/>
      <c r="Q969" s="2">
        <f t="shared" si="45"/>
        <v>2333</v>
      </c>
      <c r="S969" s="74" t="str">
        <f>VLOOKUP(T969,'COMP OKT'!$B:$B,1,0)</f>
        <v>703-85148-1A</v>
      </c>
      <c r="T969" s="102" t="str">
        <f t="shared" si="46"/>
        <v>703-85148-1A</v>
      </c>
      <c r="U969" s="74">
        <f t="shared" si="47"/>
        <v>2333</v>
      </c>
    </row>
    <row r="970" spans="1:21" x14ac:dyDescent="0.35">
      <c r="A970" s="77" t="s">
        <v>466</v>
      </c>
      <c r="B970" s="2"/>
      <c r="C970" s="2"/>
      <c r="D970" s="2"/>
      <c r="E970" s="2"/>
      <c r="F970" s="2"/>
      <c r="G970" s="2"/>
      <c r="H970" s="2"/>
      <c r="I970" s="2">
        <v>3923</v>
      </c>
      <c r="J970" s="2">
        <v>2498</v>
      </c>
      <c r="K970" s="2"/>
      <c r="L970" s="2"/>
      <c r="M970" s="2"/>
      <c r="N970" s="2">
        <v>114</v>
      </c>
      <c r="O970" s="2">
        <v>2000</v>
      </c>
      <c r="P970" s="2"/>
      <c r="Q970" s="2">
        <f t="shared" si="45"/>
        <v>8535</v>
      </c>
      <c r="S970" s="74" t="str">
        <f>VLOOKUP(T970,'COMP OKT'!$B:$B,1,0)</f>
        <v>703-86339</v>
      </c>
      <c r="T970" s="102" t="str">
        <f t="shared" si="46"/>
        <v>703-86339</v>
      </c>
      <c r="U970" s="74">
        <f t="shared" si="47"/>
        <v>8535</v>
      </c>
    </row>
    <row r="971" spans="1:21" x14ac:dyDescent="0.35">
      <c r="A971" s="77" t="s">
        <v>467</v>
      </c>
      <c r="B971" s="2"/>
      <c r="C971" s="2"/>
      <c r="D971" s="2"/>
      <c r="E971" s="2"/>
      <c r="F971" s="2"/>
      <c r="G971" s="2">
        <v>2449</v>
      </c>
      <c r="H971" s="2"/>
      <c r="I971" s="2">
        <v>267</v>
      </c>
      <c r="J971" s="2">
        <v>4249</v>
      </c>
      <c r="K971" s="2"/>
      <c r="L971" s="2"/>
      <c r="M971" s="2"/>
      <c r="N971" s="2">
        <v>49</v>
      </c>
      <c r="O971" s="2"/>
      <c r="P971" s="2"/>
      <c r="Q971" s="2">
        <f t="shared" si="45"/>
        <v>7014</v>
      </c>
      <c r="S971" s="74" t="str">
        <f>VLOOKUP(T971,'COMP OKT'!$B:$B,1,0)</f>
        <v>703-86340</v>
      </c>
      <c r="T971" s="102" t="str">
        <f t="shared" si="46"/>
        <v>703-86340</v>
      </c>
      <c r="U971" s="74">
        <f t="shared" si="47"/>
        <v>7014</v>
      </c>
    </row>
    <row r="972" spans="1:21" x14ac:dyDescent="0.35">
      <c r="A972" s="77" t="s">
        <v>468</v>
      </c>
      <c r="B972" s="2"/>
      <c r="C972" s="2"/>
      <c r="D972" s="2"/>
      <c r="E972" s="2"/>
      <c r="F972" s="2"/>
      <c r="G972" s="2">
        <v>1612</v>
      </c>
      <c r="H972" s="2"/>
      <c r="I972" s="2">
        <v>2268</v>
      </c>
      <c r="J972" s="2">
        <v>1200</v>
      </c>
      <c r="K972" s="2"/>
      <c r="L972" s="2"/>
      <c r="M972" s="2"/>
      <c r="N972" s="2">
        <v>117</v>
      </c>
      <c r="O972" s="2">
        <v>3000</v>
      </c>
      <c r="P972" s="2"/>
      <c r="Q972" s="2">
        <f t="shared" si="45"/>
        <v>8197</v>
      </c>
      <c r="S972" s="74" t="str">
        <f>VLOOKUP(T972,'COMP OKT'!$B:$B,1,0)</f>
        <v>703-87241</v>
      </c>
      <c r="T972" s="102" t="str">
        <f t="shared" si="46"/>
        <v>703-87241</v>
      </c>
      <c r="U972" s="74">
        <f t="shared" si="47"/>
        <v>8197</v>
      </c>
    </row>
    <row r="973" spans="1:21" x14ac:dyDescent="0.35">
      <c r="A973" s="77" t="s">
        <v>441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>
        <v>19000</v>
      </c>
      <c r="P973" s="2"/>
      <c r="Q973" s="2">
        <f t="shared" si="45"/>
        <v>19000</v>
      </c>
      <c r="S973" s="74" t="str">
        <f>VLOOKUP(T973,'COMP OKT'!$B:$B,1,0)</f>
        <v>90336-06031</v>
      </c>
      <c r="T973" s="102" t="str">
        <f t="shared" si="46"/>
        <v>90336-06031</v>
      </c>
      <c r="U973" s="74">
        <f t="shared" si="47"/>
        <v>19000</v>
      </c>
    </row>
    <row r="974" spans="1:21" x14ac:dyDescent="0.35">
      <c r="A974" s="77" t="s">
        <v>7074</v>
      </c>
      <c r="B974" s="2"/>
      <c r="C974" s="2"/>
      <c r="D974" s="2"/>
      <c r="E974" s="2"/>
      <c r="F974" s="2"/>
      <c r="G974" s="2"/>
      <c r="H974" s="2"/>
      <c r="I974" s="2"/>
      <c r="J974" s="2">
        <v>3786</v>
      </c>
      <c r="K974" s="2"/>
      <c r="L974" s="2"/>
      <c r="M974" s="2"/>
      <c r="N974" s="2"/>
      <c r="O974" s="2">
        <v>800</v>
      </c>
      <c r="P974" s="2">
        <v>50</v>
      </c>
      <c r="Q974" s="2">
        <f t="shared" si="45"/>
        <v>4536</v>
      </c>
      <c r="S974" s="74" t="str">
        <f>VLOOKUP(T974,'COMP OKT'!$B:$B,1,0)</f>
        <v>90336-06031-00-80</v>
      </c>
      <c r="T974" s="102" t="str">
        <f t="shared" si="46"/>
        <v>90336-06031-00-80</v>
      </c>
      <c r="U974" s="74">
        <f t="shared" si="47"/>
        <v>4536</v>
      </c>
    </row>
    <row r="975" spans="1:21" x14ac:dyDescent="0.35">
      <c r="A975" s="77" t="s">
        <v>458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>
        <v>4500</v>
      </c>
      <c r="P975" s="2"/>
      <c r="Q975" s="2">
        <f t="shared" si="45"/>
        <v>4500</v>
      </c>
      <c r="S975" s="74" t="str">
        <f>VLOOKUP(T975,'COMP OKT'!$B:$B,1,0)</f>
        <v>90336-06800</v>
      </c>
      <c r="T975" s="102" t="str">
        <f t="shared" si="46"/>
        <v>90336-06800</v>
      </c>
      <c r="U975" s="74">
        <f t="shared" si="47"/>
        <v>4500</v>
      </c>
    </row>
    <row r="976" spans="1:21" x14ac:dyDescent="0.35">
      <c r="A976" s="77" t="s">
        <v>7076</v>
      </c>
      <c r="B976" s="2"/>
      <c r="C976" s="2"/>
      <c r="D976" s="2"/>
      <c r="E976" s="2"/>
      <c r="F976" s="2"/>
      <c r="G976" s="2">
        <v>2420</v>
      </c>
      <c r="H976" s="2"/>
      <c r="I976" s="2"/>
      <c r="J976" s="2">
        <v>3736</v>
      </c>
      <c r="K976" s="2"/>
      <c r="L976" s="2"/>
      <c r="M976" s="2"/>
      <c r="N976" s="2"/>
      <c r="O976" s="2">
        <v>4412</v>
      </c>
      <c r="P976" s="2">
        <v>200</v>
      </c>
      <c r="Q976" s="2">
        <f t="shared" si="45"/>
        <v>10368</v>
      </c>
      <c r="S976" s="74" t="str">
        <f>VLOOKUP(T976,'COMP OKT'!$B:$B,1,0)</f>
        <v>90336-07034-00-M4</v>
      </c>
      <c r="T976" s="102" t="str">
        <f t="shared" si="46"/>
        <v>90336-07034-00-M4</v>
      </c>
      <c r="U976" s="74">
        <f t="shared" si="47"/>
        <v>10368</v>
      </c>
    </row>
    <row r="977" spans="1:21" x14ac:dyDescent="0.35">
      <c r="A977" s="77" t="s">
        <v>442</v>
      </c>
      <c r="B977" s="2"/>
      <c r="C977" s="2"/>
      <c r="D977" s="2"/>
      <c r="E977" s="2"/>
      <c r="F977" s="2"/>
      <c r="G977" s="2"/>
      <c r="H977" s="2"/>
      <c r="I977" s="2"/>
      <c r="J977" s="2">
        <v>98</v>
      </c>
      <c r="K977" s="2"/>
      <c r="L977" s="2"/>
      <c r="M977" s="2"/>
      <c r="N977" s="2"/>
      <c r="O977" s="2"/>
      <c r="P977" s="2"/>
      <c r="Q977" s="2">
        <f t="shared" si="45"/>
        <v>98</v>
      </c>
      <c r="S977" s="74" t="str">
        <f>VLOOKUP(T977,'COMP OKT'!$B:$B,1,0)</f>
        <v>90336-15058</v>
      </c>
      <c r="T977" s="102" t="str">
        <f t="shared" si="46"/>
        <v>90336-15058</v>
      </c>
      <c r="U977" s="74">
        <f t="shared" si="47"/>
        <v>98</v>
      </c>
    </row>
    <row r="978" spans="1:21" x14ac:dyDescent="0.35">
      <c r="A978" s="77" t="s">
        <v>7078</v>
      </c>
      <c r="B978" s="2"/>
      <c r="C978" s="2"/>
      <c r="D978" s="2"/>
      <c r="E978" s="2"/>
      <c r="F978" s="2"/>
      <c r="G978" s="2"/>
      <c r="H978" s="2"/>
      <c r="I978" s="2"/>
      <c r="J978" s="2">
        <v>1781</v>
      </c>
      <c r="K978" s="2"/>
      <c r="L978" s="2"/>
      <c r="M978" s="2"/>
      <c r="N978" s="2"/>
      <c r="O978" s="2">
        <v>6492</v>
      </c>
      <c r="P978" s="2">
        <v>1760</v>
      </c>
      <c r="Q978" s="2">
        <f t="shared" si="45"/>
        <v>6513</v>
      </c>
      <c r="S978" s="74" t="str">
        <f>VLOOKUP(T978,'COMP OKT'!$B:$B,1,0)</f>
        <v>90338-16262-00-80</v>
      </c>
      <c r="T978" s="102" t="str">
        <f t="shared" si="46"/>
        <v>90338-16262-00-80</v>
      </c>
      <c r="U978" s="74">
        <f t="shared" si="47"/>
        <v>6513</v>
      </c>
    </row>
    <row r="979" spans="1:21" x14ac:dyDescent="0.35">
      <c r="A979" s="77" t="s">
        <v>482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>
        <v>200</v>
      </c>
      <c r="P979" s="2"/>
      <c r="Q979" s="2">
        <f t="shared" si="45"/>
        <v>200</v>
      </c>
      <c r="S979" s="74" t="str">
        <f>VLOOKUP(T979,'COMP OKT'!$B:$B,1,0)</f>
        <v>90338-20119</v>
      </c>
      <c r="T979" s="102" t="str">
        <f t="shared" si="46"/>
        <v>90338-20119</v>
      </c>
      <c r="U979" s="74">
        <f t="shared" si="47"/>
        <v>200</v>
      </c>
    </row>
    <row r="980" spans="1:21" x14ac:dyDescent="0.35">
      <c r="A980" s="77" t="s">
        <v>7433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>
        <v>16</v>
      </c>
      <c r="P980" s="2"/>
      <c r="Q980" s="2">
        <f t="shared" si="45"/>
        <v>16</v>
      </c>
      <c r="S980" s="74" t="str">
        <f>VLOOKUP(T980,'COMP OKT'!$B:$B,1,0)</f>
        <v>90338-20119-00-80</v>
      </c>
      <c r="T980" s="102" t="str">
        <f t="shared" si="46"/>
        <v>90338-20119-00-80</v>
      </c>
      <c r="U980" s="74">
        <f t="shared" si="47"/>
        <v>16</v>
      </c>
    </row>
    <row r="981" spans="1:21" x14ac:dyDescent="0.35">
      <c r="A981" s="77" t="s">
        <v>938</v>
      </c>
      <c r="B981" s="2"/>
      <c r="C981" s="2"/>
      <c r="D981" s="2"/>
      <c r="E981" s="2"/>
      <c r="F981" s="2"/>
      <c r="G981" s="2"/>
      <c r="H981" s="2">
        <v>1990</v>
      </c>
      <c r="I981" s="2"/>
      <c r="J981" s="2"/>
      <c r="K981" s="2"/>
      <c r="L981" s="2"/>
      <c r="M981" s="2"/>
      <c r="N981" s="2"/>
      <c r="O981" s="2"/>
      <c r="P981" s="2"/>
      <c r="Q981" s="2">
        <f t="shared" si="45"/>
        <v>1990</v>
      </c>
      <c r="S981" s="74" t="str">
        <f>VLOOKUP(T981,'COMP OKT'!$B:$B,1,0)</f>
        <v>90387-06554</v>
      </c>
      <c r="T981" s="102" t="str">
        <f t="shared" si="46"/>
        <v>90387-06554</v>
      </c>
      <c r="U981" s="74">
        <f t="shared" si="47"/>
        <v>1990</v>
      </c>
    </row>
    <row r="982" spans="1:21" x14ac:dyDescent="0.35">
      <c r="A982" s="77" t="s">
        <v>7080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>
        <v>2440</v>
      </c>
      <c r="P982" s="2"/>
      <c r="Q982" s="2">
        <f t="shared" si="45"/>
        <v>2440</v>
      </c>
      <c r="S982" s="74" t="str">
        <f>VLOOKUP(T982,'COMP OKT'!$B:$B,1,0)</f>
        <v>90387-068D4-00-80</v>
      </c>
      <c r="T982" s="102" t="str">
        <f t="shared" si="46"/>
        <v>90387-068D4-00-80</v>
      </c>
      <c r="U982" s="74">
        <f t="shared" si="47"/>
        <v>2440</v>
      </c>
    </row>
    <row r="983" spans="1:21" x14ac:dyDescent="0.35">
      <c r="A983" s="77" t="s">
        <v>7082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>
        <v>51</v>
      </c>
      <c r="O983" s="2">
        <v>100</v>
      </c>
      <c r="P983" s="2"/>
      <c r="Q983" s="2">
        <f t="shared" si="45"/>
        <v>151</v>
      </c>
      <c r="S983" s="74" t="str">
        <f>VLOOKUP(T983,'COMP OKT'!$B:$B,1,0)</f>
        <v>90387-12845-00-M1</v>
      </c>
      <c r="T983" s="102" t="str">
        <f t="shared" si="46"/>
        <v>90387-12845-00-M1</v>
      </c>
      <c r="U983" s="74">
        <f t="shared" si="47"/>
        <v>151</v>
      </c>
    </row>
    <row r="984" spans="1:21" x14ac:dyDescent="0.35">
      <c r="A984" s="77" t="s">
        <v>459</v>
      </c>
      <c r="B984" s="2"/>
      <c r="C984" s="2"/>
      <c r="D984" s="2"/>
      <c r="E984" s="2"/>
      <c r="F984" s="2"/>
      <c r="G984" s="2"/>
      <c r="H984" s="2"/>
      <c r="I984" s="2">
        <v>1900</v>
      </c>
      <c r="J984" s="2">
        <v>1703</v>
      </c>
      <c r="K984" s="2"/>
      <c r="L984" s="2"/>
      <c r="M984" s="2"/>
      <c r="N984" s="2"/>
      <c r="O984" s="2">
        <v>1500</v>
      </c>
      <c r="P984" s="2"/>
      <c r="Q984" s="2">
        <f t="shared" si="45"/>
        <v>5103</v>
      </c>
      <c r="S984" s="74" t="str">
        <f>VLOOKUP(T984,'COMP OKT'!$B:$B,1,0)</f>
        <v>91808-16023</v>
      </c>
      <c r="T984" s="102" t="str">
        <f t="shared" si="46"/>
        <v>91808-16023</v>
      </c>
      <c r="U984" s="74">
        <f t="shared" si="47"/>
        <v>5103</v>
      </c>
    </row>
    <row r="985" spans="1:21" x14ac:dyDescent="0.35">
      <c r="A985" s="77" t="s">
        <v>469</v>
      </c>
      <c r="B985" s="2"/>
      <c r="C985" s="2"/>
      <c r="D985" s="2"/>
      <c r="E985" s="2"/>
      <c r="F985" s="2"/>
      <c r="G985" s="2"/>
      <c r="H985" s="2"/>
      <c r="I985" s="2"/>
      <c r="J985" s="2">
        <v>4742</v>
      </c>
      <c r="K985" s="2"/>
      <c r="L985" s="2"/>
      <c r="M985" s="2"/>
      <c r="N985" s="2">
        <v>279</v>
      </c>
      <c r="O985" s="2">
        <v>3100</v>
      </c>
      <c r="P985" s="2"/>
      <c r="Q985" s="2">
        <f t="shared" si="45"/>
        <v>8121</v>
      </c>
      <c r="S985" s="74" t="str">
        <f>VLOOKUP(T985,'COMP OKT'!$B:$B,1,0)</f>
        <v>925-08029-1A</v>
      </c>
      <c r="T985" s="102" t="str">
        <f t="shared" si="46"/>
        <v>925-08029-1A</v>
      </c>
      <c r="U985" s="74">
        <f t="shared" si="47"/>
        <v>8121</v>
      </c>
    </row>
    <row r="986" spans="1:21" x14ac:dyDescent="0.35">
      <c r="A986" s="77" t="s">
        <v>470</v>
      </c>
      <c r="B986" s="2"/>
      <c r="C986" s="2"/>
      <c r="D986" s="2"/>
      <c r="E986" s="2"/>
      <c r="F986" s="2"/>
      <c r="G986" s="2"/>
      <c r="H986" s="2"/>
      <c r="I986" s="2"/>
      <c r="J986" s="2">
        <v>3009</v>
      </c>
      <c r="K986" s="2">
        <v>12735</v>
      </c>
      <c r="L986" s="2"/>
      <c r="M986" s="2"/>
      <c r="N986" s="2">
        <v>69</v>
      </c>
      <c r="O986" s="2">
        <v>3200</v>
      </c>
      <c r="P986" s="2"/>
      <c r="Q986" s="2">
        <f t="shared" si="45"/>
        <v>19013</v>
      </c>
      <c r="S986" s="74" t="str">
        <f>VLOOKUP(T986,'COMP OKT'!$B:$B,1,0)</f>
        <v>925-09044-1C</v>
      </c>
      <c r="T986" s="102" t="str">
        <f t="shared" si="46"/>
        <v>925-09044-1C</v>
      </c>
      <c r="U986" s="74">
        <f t="shared" si="47"/>
        <v>19013</v>
      </c>
    </row>
    <row r="987" spans="1:21" x14ac:dyDescent="0.35">
      <c r="A987" s="77" t="s">
        <v>7084</v>
      </c>
      <c r="B987" s="2"/>
      <c r="C987" s="2"/>
      <c r="D987" s="2"/>
      <c r="E987" s="2"/>
      <c r="F987" s="2"/>
      <c r="G987" s="2"/>
      <c r="H987" s="2"/>
      <c r="I987" s="2"/>
      <c r="J987" s="2">
        <v>17126</v>
      </c>
      <c r="K987" s="2"/>
      <c r="L987" s="2"/>
      <c r="M987" s="2"/>
      <c r="N987" s="2"/>
      <c r="O987" s="2">
        <v>8631</v>
      </c>
      <c r="P987" s="2">
        <v>1200</v>
      </c>
      <c r="Q987" s="2">
        <f t="shared" si="45"/>
        <v>24557</v>
      </c>
      <c r="S987" s="74" t="str">
        <f>VLOOKUP(T987,'COMP OKT'!$B:$B,1,0)</f>
        <v>93605-06800-00-80</v>
      </c>
      <c r="T987" s="102" t="str">
        <f t="shared" si="46"/>
        <v>93605-06800-00-80</v>
      </c>
      <c r="U987" s="74">
        <f t="shared" si="47"/>
        <v>24557</v>
      </c>
    </row>
    <row r="988" spans="1:21" x14ac:dyDescent="0.35">
      <c r="A988" s="77" t="s">
        <v>7459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>
        <v>13400</v>
      </c>
      <c r="P988" s="2">
        <v>1400</v>
      </c>
      <c r="Q988" s="2">
        <f t="shared" si="45"/>
        <v>12000</v>
      </c>
      <c r="S988" s="74" t="str">
        <f>VLOOKUP(T988,'COMP OKT'!$B:$B,1,0)</f>
        <v>93605-06800-00-R0</v>
      </c>
      <c r="T988" s="102" t="str">
        <f t="shared" si="46"/>
        <v>93605-06800-00-R0</v>
      </c>
      <c r="U988" s="74">
        <f t="shared" si="47"/>
        <v>12000</v>
      </c>
    </row>
    <row r="989" spans="1:21" x14ac:dyDescent="0.35">
      <c r="A989" s="77" t="s">
        <v>437</v>
      </c>
      <c r="B989" s="2"/>
      <c r="C989" s="2"/>
      <c r="D989" s="2"/>
      <c r="E989" s="2"/>
      <c r="F989" s="2"/>
      <c r="G989" s="2"/>
      <c r="H989" s="2"/>
      <c r="I989" s="2"/>
      <c r="J989" s="2">
        <v>88101</v>
      </c>
      <c r="K989" s="2"/>
      <c r="L989" s="2"/>
      <c r="M989" s="2"/>
      <c r="N989" s="2"/>
      <c r="O989" s="2"/>
      <c r="P989" s="2"/>
      <c r="Q989" s="2">
        <f t="shared" si="45"/>
        <v>88101</v>
      </c>
      <c r="S989" s="74" t="str">
        <f>VLOOKUP(T989,'COMP OKT'!$B:$B,1,0)</f>
        <v>96220-20085</v>
      </c>
      <c r="T989" s="102" t="str">
        <f t="shared" si="46"/>
        <v>96220-20085</v>
      </c>
      <c r="U989" s="74">
        <f t="shared" si="47"/>
        <v>88101</v>
      </c>
    </row>
    <row r="990" spans="1:21" x14ac:dyDescent="0.35">
      <c r="A990" s="77" t="s">
        <v>438</v>
      </c>
      <c r="B990" s="2"/>
      <c r="C990" s="2"/>
      <c r="D990" s="2"/>
      <c r="E990" s="2"/>
      <c r="F990" s="2"/>
      <c r="G990" s="2"/>
      <c r="H990" s="2"/>
      <c r="I990" s="2"/>
      <c r="J990" s="2">
        <v>56156</v>
      </c>
      <c r="K990" s="2">
        <v>485</v>
      </c>
      <c r="L990" s="2"/>
      <c r="M990" s="2">
        <v>95846</v>
      </c>
      <c r="N990" s="2"/>
      <c r="O990" s="2">
        <v>2000</v>
      </c>
      <c r="P990" s="2"/>
      <c r="Q990" s="2">
        <f t="shared" si="45"/>
        <v>154487</v>
      </c>
      <c r="S990" s="74" t="str">
        <f>VLOOKUP(T990,'COMP OKT'!$B:$B,1,0)</f>
        <v>96220-30238</v>
      </c>
      <c r="T990" s="102" t="str">
        <f t="shared" si="46"/>
        <v>96220-30238</v>
      </c>
      <c r="U990" s="74">
        <f t="shared" si="47"/>
        <v>154487</v>
      </c>
    </row>
    <row r="991" spans="1:21" x14ac:dyDescent="0.35">
      <c r="A991" s="77" t="s">
        <v>477</v>
      </c>
      <c r="B991" s="2"/>
      <c r="C991" s="2"/>
      <c r="D991" s="2"/>
      <c r="E991" s="2"/>
      <c r="F991" s="2"/>
      <c r="G991" s="2"/>
      <c r="H991" s="2"/>
      <c r="I991" s="2"/>
      <c r="J991" s="2">
        <v>181202</v>
      </c>
      <c r="K991" s="2"/>
      <c r="L991" s="2"/>
      <c r="M991" s="2"/>
      <c r="N991" s="2"/>
      <c r="O991" s="2">
        <v>260400</v>
      </c>
      <c r="P991" s="2"/>
      <c r="Q991" s="2">
        <f t="shared" si="45"/>
        <v>441602</v>
      </c>
      <c r="S991" s="74" t="str">
        <f>VLOOKUP(T991,'COMP OKT'!$B:$B,1,0)</f>
        <v>A4029-194-02</v>
      </c>
      <c r="T991" s="102" t="str">
        <f t="shared" si="46"/>
        <v>A4029-194-02</v>
      </c>
      <c r="U991" s="74">
        <f t="shared" si="47"/>
        <v>441602</v>
      </c>
    </row>
    <row r="992" spans="1:21" x14ac:dyDescent="0.35">
      <c r="A992" s="77" t="s">
        <v>7179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>
        <v>95700</v>
      </c>
      <c r="P992" s="2"/>
      <c r="Q992" s="2">
        <f t="shared" si="45"/>
        <v>95700</v>
      </c>
      <c r="S992" s="74" t="str">
        <f>VLOOKUP(T992,'COMP OKT'!$B:$B,1,0)</f>
        <v>A4029-194-02-200</v>
      </c>
      <c r="T992" s="102" t="str">
        <f t="shared" si="46"/>
        <v>A4029-194-02-200</v>
      </c>
      <c r="U992" s="74">
        <f t="shared" si="47"/>
        <v>95700</v>
      </c>
    </row>
    <row r="993" spans="1:21" x14ac:dyDescent="0.35">
      <c r="A993" s="77" t="s">
        <v>521</v>
      </c>
      <c r="B993" s="2"/>
      <c r="C993" s="2"/>
      <c r="D993" s="2"/>
      <c r="E993" s="2"/>
      <c r="F993" s="2"/>
      <c r="G993" s="2"/>
      <c r="H993" s="2"/>
      <c r="I993" s="2">
        <v>2874</v>
      </c>
      <c r="J993" s="2">
        <v>3252</v>
      </c>
      <c r="K993" s="2"/>
      <c r="L993" s="2"/>
      <c r="M993" s="2"/>
      <c r="N993" s="2"/>
      <c r="O993" s="2">
        <v>20170</v>
      </c>
      <c r="P993" s="2">
        <v>3600</v>
      </c>
      <c r="Q993" s="2">
        <f t="shared" si="45"/>
        <v>22696</v>
      </c>
      <c r="S993" s="74" t="str">
        <f>VLOOKUP(T993,'COMP OKT'!$B:$B,1,0)</f>
        <v>AE168021-0020</v>
      </c>
      <c r="T993" s="102" t="str">
        <f t="shared" si="46"/>
        <v>AE168021-0020</v>
      </c>
      <c r="U993" s="74">
        <f t="shared" si="47"/>
        <v>22696</v>
      </c>
    </row>
    <row r="994" spans="1:21" x14ac:dyDescent="0.35">
      <c r="A994" s="77" t="s">
        <v>522</v>
      </c>
      <c r="B994" s="2"/>
      <c r="C994" s="2"/>
      <c r="D994" s="2"/>
      <c r="E994" s="2"/>
      <c r="F994" s="2"/>
      <c r="G994" s="2"/>
      <c r="H994" s="2"/>
      <c r="I994" s="2">
        <v>33330</v>
      </c>
      <c r="J994" s="2">
        <v>10066</v>
      </c>
      <c r="K994" s="2"/>
      <c r="L994" s="2"/>
      <c r="M994" s="2">
        <v>405</v>
      </c>
      <c r="N994" s="2"/>
      <c r="O994" s="2">
        <v>9360</v>
      </c>
      <c r="P994" s="2">
        <v>3150</v>
      </c>
      <c r="Q994" s="2">
        <f t="shared" si="45"/>
        <v>50011</v>
      </c>
      <c r="S994" s="74" t="str">
        <f>VLOOKUP(T994,'COMP OKT'!$B:$B,1,0)</f>
        <v>AE168021-0030</v>
      </c>
      <c r="T994" s="102" t="str">
        <f t="shared" si="46"/>
        <v>AE168021-0030</v>
      </c>
      <c r="U994" s="74">
        <f t="shared" si="47"/>
        <v>50011</v>
      </c>
    </row>
    <row r="995" spans="1:21" x14ac:dyDescent="0.35">
      <c r="A995" s="77" t="s">
        <v>523</v>
      </c>
      <c r="B995" s="2"/>
      <c r="C995" s="2"/>
      <c r="D995" s="2"/>
      <c r="E995" s="2"/>
      <c r="F995" s="2"/>
      <c r="G995" s="2"/>
      <c r="H995" s="2"/>
      <c r="I995" s="2">
        <v>6720</v>
      </c>
      <c r="J995" s="2">
        <v>49585</v>
      </c>
      <c r="K995" s="2"/>
      <c r="L995" s="2"/>
      <c r="M995" s="2">
        <v>2908</v>
      </c>
      <c r="N995" s="2"/>
      <c r="O995" s="2">
        <v>71190</v>
      </c>
      <c r="P995" s="2">
        <v>9000</v>
      </c>
      <c r="Q995" s="2">
        <f t="shared" si="45"/>
        <v>121403</v>
      </c>
      <c r="S995" s="74" t="str">
        <f>VLOOKUP(T995,'COMP OKT'!$B:$B,1,0)</f>
        <v>AE168021-0090</v>
      </c>
      <c r="T995" s="102" t="str">
        <f t="shared" si="46"/>
        <v>AE168021-0090</v>
      </c>
      <c r="U995" s="74">
        <f t="shared" si="47"/>
        <v>121403</v>
      </c>
    </row>
    <row r="996" spans="1:21" x14ac:dyDescent="0.35">
      <c r="A996" s="77" t="s">
        <v>524</v>
      </c>
      <c r="B996" s="2"/>
      <c r="C996" s="2"/>
      <c r="D996" s="2"/>
      <c r="E996" s="2"/>
      <c r="F996" s="2"/>
      <c r="G996" s="2"/>
      <c r="H996" s="2"/>
      <c r="I996" s="2"/>
      <c r="J996" s="2">
        <v>2757</v>
      </c>
      <c r="K996" s="2"/>
      <c r="L996" s="2"/>
      <c r="M996" s="2"/>
      <c r="N996" s="2"/>
      <c r="O996" s="2"/>
      <c r="P996" s="2"/>
      <c r="Q996" s="2">
        <f t="shared" si="45"/>
        <v>2757</v>
      </c>
      <c r="S996" s="74" t="str">
        <f>VLOOKUP(T996,'COMP OKT'!$B:$B,1,0)</f>
        <v>AE168021-0130</v>
      </c>
      <c r="T996" s="102" t="str">
        <f t="shared" si="46"/>
        <v>AE168021-0130</v>
      </c>
      <c r="U996" s="74">
        <f t="shared" si="47"/>
        <v>2757</v>
      </c>
    </row>
    <row r="997" spans="1:21" x14ac:dyDescent="0.35">
      <c r="A997" s="77" t="s">
        <v>520</v>
      </c>
      <c r="B997" s="2"/>
      <c r="C997" s="2"/>
      <c r="D997" s="2"/>
      <c r="E997" s="2">
        <v>70816</v>
      </c>
      <c r="F997" s="2"/>
      <c r="G997" s="2"/>
      <c r="H997" s="2">
        <v>333500</v>
      </c>
      <c r="I997" s="2">
        <v>62093</v>
      </c>
      <c r="J997" s="2">
        <v>64861</v>
      </c>
      <c r="K997" s="2"/>
      <c r="L997" s="2"/>
      <c r="M997" s="2"/>
      <c r="N997" s="2">
        <v>18912</v>
      </c>
      <c r="O997" s="2"/>
      <c r="P997" s="2"/>
      <c r="Q997" s="2">
        <f t="shared" si="45"/>
        <v>550182</v>
      </c>
      <c r="S997" s="74" t="str">
        <f>VLOOKUP(T997,'COMP OKT'!$B:$B,1,0)</f>
        <v>AS10/46-1B</v>
      </c>
      <c r="T997" s="102" t="str">
        <f t="shared" si="46"/>
        <v>AS10/46-1B</v>
      </c>
      <c r="U997" s="74">
        <f t="shared" si="47"/>
        <v>550182</v>
      </c>
    </row>
    <row r="998" spans="1:21" x14ac:dyDescent="0.35">
      <c r="A998" s="77" t="s">
        <v>7234</v>
      </c>
      <c r="B998" s="2"/>
      <c r="C998" s="2"/>
      <c r="D998" s="2"/>
      <c r="E998" s="2"/>
      <c r="F998" s="2"/>
      <c r="G998" s="2"/>
      <c r="H998" s="2"/>
      <c r="I998" s="2">
        <v>2787</v>
      </c>
      <c r="J998" s="2">
        <v>600</v>
      </c>
      <c r="K998" s="2"/>
      <c r="L998" s="2"/>
      <c r="M998" s="2"/>
      <c r="N998" s="2">
        <v>546</v>
      </c>
      <c r="O998" s="2"/>
      <c r="P998" s="2"/>
      <c r="Q998" s="2">
        <f t="shared" si="45"/>
        <v>3933</v>
      </c>
      <c r="S998" s="74" t="str">
        <f>VLOOKUP(T998,'COMP OKT'!$B:$B,1,0)</f>
        <v>AS10/46-1C</v>
      </c>
      <c r="T998" s="102" t="str">
        <f t="shared" si="46"/>
        <v>AS10/46-1C</v>
      </c>
      <c r="U998" s="74">
        <f t="shared" si="47"/>
        <v>3933</v>
      </c>
    </row>
    <row r="999" spans="1:21" x14ac:dyDescent="0.35">
      <c r="A999" s="77" t="s">
        <v>471</v>
      </c>
      <c r="B999" s="2"/>
      <c r="C999" s="2"/>
      <c r="D999" s="2">
        <v>21317</v>
      </c>
      <c r="E999" s="2"/>
      <c r="F999" s="2"/>
      <c r="G999" s="2">
        <v>500</v>
      </c>
      <c r="H999" s="2"/>
      <c r="I999" s="2"/>
      <c r="J999" s="2">
        <v>9077</v>
      </c>
      <c r="K999" s="2">
        <v>23049</v>
      </c>
      <c r="L999" s="2"/>
      <c r="M999" s="2"/>
      <c r="N999" s="2">
        <v>25496</v>
      </c>
      <c r="O999" s="2">
        <v>4000</v>
      </c>
      <c r="P999" s="2"/>
      <c r="Q999" s="2">
        <f t="shared" si="45"/>
        <v>83439</v>
      </c>
      <c r="S999" s="74" t="str">
        <f>VLOOKUP(T999,'COMP OKT'!$B:$B,1,0)</f>
        <v>AS10/51</v>
      </c>
      <c r="T999" s="102" t="str">
        <f t="shared" si="46"/>
        <v>AS10/51</v>
      </c>
      <c r="U999" s="74">
        <f t="shared" si="47"/>
        <v>83439</v>
      </c>
    </row>
    <row r="1000" spans="1:21" x14ac:dyDescent="0.35">
      <c r="A1000" s="77" t="s">
        <v>10842</v>
      </c>
      <c r="B1000" s="2"/>
      <c r="C1000" s="2"/>
      <c r="D1000" s="2"/>
      <c r="E1000" s="2"/>
      <c r="F1000" s="2"/>
      <c r="G1000" s="2"/>
      <c r="H1000" s="2">
        <v>48000</v>
      </c>
      <c r="I1000" s="2"/>
      <c r="J1000" s="2">
        <v>157949</v>
      </c>
      <c r="K1000" s="2"/>
      <c r="L1000" s="2"/>
      <c r="M1000" s="2"/>
      <c r="N1000" s="2">
        <v>430</v>
      </c>
      <c r="O1000" s="2">
        <v>6000</v>
      </c>
      <c r="P1000" s="2"/>
      <c r="Q1000" s="2">
        <f t="shared" si="45"/>
        <v>212379</v>
      </c>
      <c r="S1000" s="74" t="str">
        <f>VLOOKUP(T1000,'COMP OKT'!$B:$B,1,0)</f>
        <v>AS10/55</v>
      </c>
      <c r="T1000" s="102" t="str">
        <f t="shared" si="46"/>
        <v>AS10/55</v>
      </c>
      <c r="U1000" s="74">
        <f t="shared" si="47"/>
        <v>212379</v>
      </c>
    </row>
    <row r="1001" spans="1:21" x14ac:dyDescent="0.35">
      <c r="A1001" s="77" t="s">
        <v>472</v>
      </c>
      <c r="B1001" s="2"/>
      <c r="C1001" s="2"/>
      <c r="D1001" s="2">
        <v>90000</v>
      </c>
      <c r="E1001" s="2"/>
      <c r="F1001" s="2"/>
      <c r="G1001" s="2"/>
      <c r="H1001" s="2"/>
      <c r="I1001" s="2"/>
      <c r="J1001" s="2">
        <v>1361</v>
      </c>
      <c r="K1001" s="2"/>
      <c r="L1001" s="2"/>
      <c r="M1001" s="2"/>
      <c r="N1001" s="2">
        <v>3049</v>
      </c>
      <c r="O1001" s="2">
        <v>8250</v>
      </c>
      <c r="P1001" s="2"/>
      <c r="Q1001" s="2">
        <f t="shared" si="45"/>
        <v>102660</v>
      </c>
      <c r="S1001" s="74" t="str">
        <f>VLOOKUP(T1001,'COMP OKT'!$B:$B,1,0)</f>
        <v>AS28/04</v>
      </c>
      <c r="T1001" s="102" t="str">
        <f t="shared" si="46"/>
        <v>AS28/04</v>
      </c>
      <c r="U1001" s="74">
        <f t="shared" si="47"/>
        <v>102660</v>
      </c>
    </row>
    <row r="1002" spans="1:21" x14ac:dyDescent="0.35">
      <c r="A1002" s="77" t="s">
        <v>473</v>
      </c>
      <c r="B1002" s="2"/>
      <c r="C1002" s="2"/>
      <c r="D1002" s="2">
        <v>11765</v>
      </c>
      <c r="E1002" s="2"/>
      <c r="F1002" s="2"/>
      <c r="G1002" s="2"/>
      <c r="H1002" s="2"/>
      <c r="I1002" s="2"/>
      <c r="J1002" s="2">
        <v>8658</v>
      </c>
      <c r="K1002" s="2">
        <v>5424</v>
      </c>
      <c r="L1002" s="2"/>
      <c r="M1002" s="2"/>
      <c r="N1002" s="2">
        <v>897</v>
      </c>
      <c r="O1002" s="2">
        <v>13500</v>
      </c>
      <c r="P1002" s="2"/>
      <c r="Q1002" s="2">
        <f t="shared" si="45"/>
        <v>40244</v>
      </c>
      <c r="S1002" s="74" t="str">
        <f>VLOOKUP(T1002,'COMP OKT'!$B:$B,1,0)</f>
        <v>AS46/03</v>
      </c>
      <c r="T1002" s="102" t="str">
        <f t="shared" si="46"/>
        <v>AS46/03</v>
      </c>
      <c r="U1002" s="74">
        <f t="shared" si="47"/>
        <v>40244</v>
      </c>
    </row>
    <row r="1003" spans="1:21" x14ac:dyDescent="0.35">
      <c r="A1003" s="77" t="s">
        <v>10848</v>
      </c>
      <c r="B1003" s="2"/>
      <c r="C1003" s="2"/>
      <c r="D1003" s="2"/>
      <c r="E1003" s="2"/>
      <c r="F1003" s="2"/>
      <c r="G1003" s="2"/>
      <c r="H1003" s="2"/>
      <c r="I1003" s="2"/>
      <c r="J1003" s="2">
        <v>1228</v>
      </c>
      <c r="K1003" s="2">
        <v>18552</v>
      </c>
      <c r="L1003" s="2"/>
      <c r="M1003" s="2"/>
      <c r="N1003" s="2"/>
      <c r="O1003" s="2"/>
      <c r="P1003" s="2"/>
      <c r="Q1003" s="2">
        <f t="shared" si="45"/>
        <v>19780</v>
      </c>
      <c r="S1003" s="74" t="str">
        <f>VLOOKUP(T1003,'COMP OKT'!$B:$B,1,0)</f>
        <v>AS46/04</v>
      </c>
      <c r="T1003" s="102" t="str">
        <f t="shared" si="46"/>
        <v>AS46/04</v>
      </c>
      <c r="U1003" s="74">
        <f t="shared" si="47"/>
        <v>19780</v>
      </c>
    </row>
    <row r="1004" spans="1:21" x14ac:dyDescent="0.35">
      <c r="A1004" s="77" t="s">
        <v>474</v>
      </c>
      <c r="B1004" s="2"/>
      <c r="C1004" s="2"/>
      <c r="D1004" s="2"/>
      <c r="E1004" s="2"/>
      <c r="F1004" s="2"/>
      <c r="G1004" s="2"/>
      <c r="H1004" s="2"/>
      <c r="I1004" s="2"/>
      <c r="J1004" s="2">
        <v>7900</v>
      </c>
      <c r="K1004" s="2"/>
      <c r="L1004" s="2"/>
      <c r="M1004" s="2"/>
      <c r="N1004" s="2"/>
      <c r="O1004" s="2">
        <v>16000</v>
      </c>
      <c r="P1004" s="2"/>
      <c r="Q1004" s="2">
        <f t="shared" si="45"/>
        <v>23900</v>
      </c>
      <c r="S1004" s="74" t="str">
        <f>VLOOKUP(T1004,'COMP OKT'!$B:$B,1,0)</f>
        <v>AS47/01</v>
      </c>
      <c r="T1004" s="102" t="str">
        <f t="shared" si="46"/>
        <v>AS47/01</v>
      </c>
      <c r="U1004" s="74">
        <f t="shared" si="47"/>
        <v>23900</v>
      </c>
    </row>
    <row r="1005" spans="1:21" x14ac:dyDescent="0.35">
      <c r="A1005" s="77" t="s">
        <v>10854</v>
      </c>
      <c r="B1005" s="2"/>
      <c r="C1005" s="2"/>
      <c r="D1005" s="2"/>
      <c r="E1005" s="2"/>
      <c r="F1005" s="2"/>
      <c r="G1005" s="2"/>
      <c r="H1005" s="2"/>
      <c r="I1005" s="2">
        <v>3500</v>
      </c>
      <c r="J1005" s="2">
        <v>17555</v>
      </c>
      <c r="K1005" s="2"/>
      <c r="L1005" s="2"/>
      <c r="M1005" s="2"/>
      <c r="N1005" s="2"/>
      <c r="O1005" s="2">
        <v>3000</v>
      </c>
      <c r="P1005" s="2"/>
      <c r="Q1005" s="2">
        <f t="shared" si="45"/>
        <v>24055</v>
      </c>
      <c r="S1005" s="74" t="str">
        <f>VLOOKUP(T1005,'COMP OKT'!$B:$B,1,0)</f>
        <v>AS47/03</v>
      </c>
      <c r="T1005" s="102" t="str">
        <f t="shared" si="46"/>
        <v>AS47/03</v>
      </c>
      <c r="U1005" s="74">
        <f t="shared" si="47"/>
        <v>24055</v>
      </c>
    </row>
    <row r="1006" spans="1:21" x14ac:dyDescent="0.35">
      <c r="A1006" s="77" t="s">
        <v>8242</v>
      </c>
      <c r="B1006" s="2"/>
      <c r="C1006" s="2"/>
      <c r="D1006" s="2"/>
      <c r="E1006" s="2"/>
      <c r="F1006" s="2"/>
      <c r="G1006" s="2"/>
      <c r="H1006" s="2"/>
      <c r="I1006" s="2">
        <v>950</v>
      </c>
      <c r="J1006" s="2">
        <v>6750</v>
      </c>
      <c r="K1006" s="2"/>
      <c r="L1006" s="2"/>
      <c r="M1006" s="2"/>
      <c r="N1006" s="2">
        <v>1637</v>
      </c>
      <c r="O1006" s="2">
        <v>1200</v>
      </c>
      <c r="P1006" s="2"/>
      <c r="Q1006" s="2">
        <f t="shared" si="45"/>
        <v>10537</v>
      </c>
      <c r="S1006" s="74" t="str">
        <f>VLOOKUP(T1006,'COMP OKT'!$B:$B,1,0)</f>
        <v>D1A-0137-00</v>
      </c>
      <c r="T1006" s="102" t="str">
        <f t="shared" si="46"/>
        <v>D1A-0137-00</v>
      </c>
      <c r="U1006" s="74">
        <f t="shared" si="47"/>
        <v>10537</v>
      </c>
    </row>
    <row r="1007" spans="1:21" x14ac:dyDescent="0.35">
      <c r="A1007" s="77" t="s">
        <v>511</v>
      </c>
      <c r="B1007" s="2"/>
      <c r="C1007" s="2"/>
      <c r="D1007" s="2"/>
      <c r="E1007" s="2"/>
      <c r="F1007" s="2"/>
      <c r="G1007" s="2"/>
      <c r="H1007" s="2"/>
      <c r="I1007" s="2"/>
      <c r="J1007" s="2">
        <v>3560</v>
      </c>
      <c r="K1007" s="2"/>
      <c r="L1007" s="2"/>
      <c r="M1007" s="2"/>
      <c r="N1007" s="2"/>
      <c r="O1007" s="2"/>
      <c r="P1007" s="2"/>
      <c r="Q1007" s="2">
        <f t="shared" si="45"/>
        <v>3560</v>
      </c>
      <c r="S1007" s="74" t="str">
        <f>VLOOKUP(T1007,'COMP OKT'!$B:$B,1,0)</f>
        <v>D2B-0094</v>
      </c>
      <c r="T1007" s="102" t="str">
        <f t="shared" si="46"/>
        <v>D2B-0094</v>
      </c>
      <c r="U1007" s="74">
        <f t="shared" si="47"/>
        <v>3560</v>
      </c>
    </row>
    <row r="1008" spans="1:21" x14ac:dyDescent="0.35">
      <c r="A1008" s="77" t="s">
        <v>941</v>
      </c>
      <c r="B1008" s="2">
        <v>39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>
        <f t="shared" si="45"/>
        <v>39</v>
      </c>
      <c r="S1008" s="74" t="str">
        <f>VLOOKUP(T1008,'COMP OKT'!$B:$B,1,0)</f>
        <v>FU10-003</v>
      </c>
      <c r="T1008" s="102" t="str">
        <f t="shared" si="46"/>
        <v>FU10-003</v>
      </c>
      <c r="U1008" s="74">
        <f t="shared" si="47"/>
        <v>39</v>
      </c>
    </row>
    <row r="1009" spans="1:21" x14ac:dyDescent="0.35">
      <c r="A1009" s="77" t="s">
        <v>942</v>
      </c>
      <c r="B1009" s="2"/>
      <c r="C1009" s="2"/>
      <c r="D1009" s="2"/>
      <c r="E1009" s="2"/>
      <c r="F1009" s="2"/>
      <c r="G1009" s="2"/>
      <c r="H1009" s="2">
        <v>76</v>
      </c>
      <c r="I1009" s="2"/>
      <c r="J1009" s="2">
        <v>286</v>
      </c>
      <c r="K1009" s="2"/>
      <c r="L1009" s="2"/>
      <c r="M1009" s="2"/>
      <c r="N1009" s="2"/>
      <c r="O1009" s="2"/>
      <c r="P1009" s="2"/>
      <c r="Q1009" s="2">
        <f t="shared" si="45"/>
        <v>362</v>
      </c>
      <c r="S1009" s="74" t="str">
        <f>VLOOKUP(T1009,'COMP OKT'!$B:$B,1,0)</f>
        <v>G-235/106</v>
      </c>
      <c r="T1009" s="102" t="str">
        <f t="shared" si="46"/>
        <v>G-235/106</v>
      </c>
      <c r="U1009" s="74">
        <f t="shared" si="47"/>
        <v>362</v>
      </c>
    </row>
    <row r="1010" spans="1:21" x14ac:dyDescent="0.35">
      <c r="A1010" s="77" t="s">
        <v>475</v>
      </c>
      <c r="B1010" s="2"/>
      <c r="C1010" s="2"/>
      <c r="D1010" s="2"/>
      <c r="E1010" s="2"/>
      <c r="F1010" s="2"/>
      <c r="G1010" s="2"/>
      <c r="H1010" s="2"/>
      <c r="I1010" s="2"/>
      <c r="J1010" s="2">
        <v>982</v>
      </c>
      <c r="K1010" s="2">
        <v>650</v>
      </c>
      <c r="L1010" s="2"/>
      <c r="M1010" s="2"/>
      <c r="N1010" s="2"/>
      <c r="O1010" s="2"/>
      <c r="P1010" s="2"/>
      <c r="Q1010" s="2">
        <f t="shared" si="45"/>
        <v>1632</v>
      </c>
      <c r="S1010" s="74" t="str">
        <f>VLOOKUP(T1010,'COMP OKT'!$B:$B,1,0)</f>
        <v>G-292/106</v>
      </c>
      <c r="T1010" s="102" t="str">
        <f t="shared" si="46"/>
        <v>G-292/106</v>
      </c>
      <c r="U1010" s="74">
        <f t="shared" si="47"/>
        <v>1632</v>
      </c>
    </row>
    <row r="1011" spans="1:21" x14ac:dyDescent="0.35">
      <c r="A1011" s="77" t="s">
        <v>512</v>
      </c>
      <c r="B1011" s="2"/>
      <c r="C1011" s="2">
        <v>2790</v>
      </c>
      <c r="D1011" s="2"/>
      <c r="E1011" s="2"/>
      <c r="F1011" s="2"/>
      <c r="G1011" s="2"/>
      <c r="H1011" s="2"/>
      <c r="I1011" s="2"/>
      <c r="J1011" s="2">
        <v>4325</v>
      </c>
      <c r="K1011" s="2"/>
      <c r="L1011" s="2"/>
      <c r="M1011" s="2"/>
      <c r="N1011" s="2"/>
      <c r="O1011" s="2">
        <v>3000</v>
      </c>
      <c r="P1011" s="2"/>
      <c r="Q1011" s="2">
        <f t="shared" si="45"/>
        <v>10115</v>
      </c>
      <c r="S1011" s="74" t="str">
        <f>VLOOKUP(T1011,'COMP OKT'!$B:$B,1,0)</f>
        <v>J3C-0035</v>
      </c>
      <c r="T1011" s="102" t="str">
        <f t="shared" si="46"/>
        <v>J3C-0035</v>
      </c>
      <c r="U1011" s="74">
        <f t="shared" si="47"/>
        <v>10115</v>
      </c>
    </row>
    <row r="1012" spans="1:21" x14ac:dyDescent="0.35">
      <c r="A1012" s="77" t="s">
        <v>8777</v>
      </c>
      <c r="B1012" s="2">
        <v>261</v>
      </c>
      <c r="C1012" s="2"/>
      <c r="D1012" s="2"/>
      <c r="E1012" s="2"/>
      <c r="F1012" s="2"/>
      <c r="G1012" s="2"/>
      <c r="H1012" s="2"/>
      <c r="I1012" s="2"/>
      <c r="J1012" s="2">
        <v>208</v>
      </c>
      <c r="K1012" s="2"/>
      <c r="L1012" s="2"/>
      <c r="M1012" s="2"/>
      <c r="N1012" s="2"/>
      <c r="O1012" s="2">
        <v>3000</v>
      </c>
      <c r="P1012" s="2"/>
      <c r="Q1012" s="2">
        <f t="shared" si="45"/>
        <v>3469</v>
      </c>
      <c r="S1012" s="74" t="str">
        <f>VLOOKUP(T1012,'COMP OKT'!$B:$B,1,0)</f>
        <v>J3C-0092-00</v>
      </c>
      <c r="T1012" s="102" t="str">
        <f t="shared" si="46"/>
        <v>J3C-0092-00</v>
      </c>
      <c r="U1012" s="74">
        <f t="shared" si="47"/>
        <v>3469</v>
      </c>
    </row>
    <row r="1013" spans="1:21" x14ac:dyDescent="0.35">
      <c r="A1013" s="77" t="s">
        <v>8780</v>
      </c>
      <c r="B1013" s="2">
        <v>175</v>
      </c>
      <c r="C1013" s="2"/>
      <c r="D1013" s="2"/>
      <c r="E1013" s="2"/>
      <c r="F1013" s="2"/>
      <c r="G1013" s="2"/>
      <c r="H1013" s="2"/>
      <c r="I1013" s="2"/>
      <c r="J1013" s="2">
        <v>8728</v>
      </c>
      <c r="K1013" s="2"/>
      <c r="L1013" s="2"/>
      <c r="M1013" s="2"/>
      <c r="N1013" s="2">
        <v>515</v>
      </c>
      <c r="O1013" s="2"/>
      <c r="P1013" s="2"/>
      <c r="Q1013" s="2">
        <f t="shared" si="45"/>
        <v>9418</v>
      </c>
      <c r="S1013" s="74" t="str">
        <f>VLOOKUP(T1013,'COMP OKT'!$B:$B,1,0)</f>
        <v>J3C-0093-00</v>
      </c>
      <c r="T1013" s="102" t="str">
        <f t="shared" si="46"/>
        <v>J3C-0093-00</v>
      </c>
      <c r="U1013" s="74">
        <f t="shared" si="47"/>
        <v>9418</v>
      </c>
    </row>
    <row r="1014" spans="1:21" x14ac:dyDescent="0.35">
      <c r="A1014" s="77" t="s">
        <v>13313</v>
      </c>
      <c r="B1014" s="2"/>
      <c r="C1014" s="2"/>
      <c r="D1014" s="2"/>
      <c r="E1014" s="2"/>
      <c r="F1014" s="2"/>
      <c r="G1014" s="2"/>
      <c r="H1014" s="2">
        <v>827</v>
      </c>
      <c r="I1014" s="2"/>
      <c r="J1014" s="2"/>
      <c r="K1014" s="2"/>
      <c r="L1014" s="2"/>
      <c r="M1014" s="2"/>
      <c r="N1014" s="2"/>
      <c r="O1014" s="2"/>
      <c r="P1014" s="2"/>
      <c r="Q1014" s="2">
        <f t="shared" si="45"/>
        <v>827</v>
      </c>
      <c r="S1014" s="74" t="str">
        <f>VLOOKUP(T1014,'COMP OKT'!$B:$B,1,0)</f>
        <v>KN004-01</v>
      </c>
      <c r="T1014" s="102" t="str">
        <f t="shared" si="46"/>
        <v>KN004-01</v>
      </c>
      <c r="U1014" s="74">
        <f t="shared" si="47"/>
        <v>827</v>
      </c>
    </row>
    <row r="1015" spans="1:21" x14ac:dyDescent="0.35">
      <c r="A1015" s="77" t="s">
        <v>6281</v>
      </c>
      <c r="B1015" s="2"/>
      <c r="C1015" s="2"/>
      <c r="D1015" s="2"/>
      <c r="E1015" s="2"/>
      <c r="F1015" s="2"/>
      <c r="G1015" s="2"/>
      <c r="H1015" s="2">
        <v>1747</v>
      </c>
      <c r="I1015" s="2"/>
      <c r="J1015" s="2"/>
      <c r="K1015" s="2"/>
      <c r="L1015" s="2"/>
      <c r="M1015" s="2"/>
      <c r="N1015" s="2"/>
      <c r="O1015" s="2"/>
      <c r="P1015" s="2"/>
      <c r="Q1015" s="2">
        <f t="shared" si="45"/>
        <v>1747</v>
      </c>
      <c r="S1015" s="74" t="str">
        <f>VLOOKUP(T1015,'COMP OKT'!$B:$B,1,0)</f>
        <v>KN005-02</v>
      </c>
      <c r="T1015" s="102" t="str">
        <f t="shared" si="46"/>
        <v>KN005-02</v>
      </c>
      <c r="U1015" s="74">
        <f t="shared" si="47"/>
        <v>1747</v>
      </c>
    </row>
    <row r="1016" spans="1:21" x14ac:dyDescent="0.35">
      <c r="A1016" s="77" t="s">
        <v>943</v>
      </c>
      <c r="B1016" s="2"/>
      <c r="C1016" s="2"/>
      <c r="D1016" s="2"/>
      <c r="E1016" s="2"/>
      <c r="F1016" s="2"/>
      <c r="G1016" s="2"/>
      <c r="H1016" s="2"/>
      <c r="I1016" s="2">
        <v>135</v>
      </c>
      <c r="J1016" s="2">
        <v>535</v>
      </c>
      <c r="K1016" s="2"/>
      <c r="L1016" s="2"/>
      <c r="M1016" s="2"/>
      <c r="N1016" s="2"/>
      <c r="O1016" s="2"/>
      <c r="P1016" s="2"/>
      <c r="Q1016" s="2">
        <f t="shared" si="45"/>
        <v>670</v>
      </c>
      <c r="S1016" s="74" t="str">
        <f>VLOOKUP(T1016,'COMP OKT'!$B:$B,1,0)</f>
        <v>KN006-00</v>
      </c>
      <c r="T1016" s="102" t="str">
        <f t="shared" si="46"/>
        <v>KN006-00</v>
      </c>
      <c r="U1016" s="74">
        <f t="shared" si="47"/>
        <v>670</v>
      </c>
    </row>
    <row r="1017" spans="1:21" x14ac:dyDescent="0.35">
      <c r="A1017" s="77" t="s">
        <v>493</v>
      </c>
      <c r="B1017" s="2"/>
      <c r="C1017" s="2"/>
      <c r="D1017" s="2"/>
      <c r="E1017" s="2"/>
      <c r="F1017" s="2"/>
      <c r="G1017" s="2"/>
      <c r="H1017" s="2"/>
      <c r="I1017" s="2"/>
      <c r="J1017" s="2">
        <v>14611</v>
      </c>
      <c r="K1017" s="2"/>
      <c r="L1017" s="2"/>
      <c r="M1017" s="2"/>
      <c r="N1017" s="2">
        <v>25</v>
      </c>
      <c r="O1017" s="2">
        <v>11000</v>
      </c>
      <c r="P1017" s="2"/>
      <c r="Q1017" s="2">
        <f t="shared" si="45"/>
        <v>25636</v>
      </c>
      <c r="S1017" s="74" t="str">
        <f>VLOOKUP(T1017,'COMP OKT'!$B:$B,1,0)</f>
        <v>LV44465-002A</v>
      </c>
      <c r="T1017" s="102" t="str">
        <f t="shared" si="46"/>
        <v>LV44465-002A</v>
      </c>
      <c r="U1017" s="74">
        <f t="shared" si="47"/>
        <v>25636</v>
      </c>
    </row>
    <row r="1018" spans="1:21" x14ac:dyDescent="0.35">
      <c r="A1018" s="77" t="s">
        <v>496</v>
      </c>
      <c r="B1018" s="2"/>
      <c r="C1018" s="2"/>
      <c r="D1018" s="2"/>
      <c r="E1018" s="2"/>
      <c r="F1018" s="2"/>
      <c r="G1018" s="2"/>
      <c r="H1018" s="2"/>
      <c r="I1018" s="2"/>
      <c r="J1018" s="2">
        <v>246</v>
      </c>
      <c r="K1018" s="2"/>
      <c r="L1018" s="2"/>
      <c r="M1018" s="2"/>
      <c r="N1018" s="2"/>
      <c r="O1018" s="2">
        <v>4048</v>
      </c>
      <c r="P1018" s="2"/>
      <c r="Q1018" s="2">
        <f t="shared" si="45"/>
        <v>4294</v>
      </c>
      <c r="S1018" s="74" t="str">
        <f>VLOOKUP(T1018,'COMP OKT'!$B:$B,1,0)</f>
        <v>LV44666-003A</v>
      </c>
      <c r="T1018" s="102" t="str">
        <f t="shared" si="46"/>
        <v>LV44666-003A</v>
      </c>
      <c r="U1018" s="74">
        <f t="shared" si="47"/>
        <v>4294</v>
      </c>
    </row>
    <row r="1019" spans="1:21" x14ac:dyDescent="0.35">
      <c r="A1019" s="77" t="s">
        <v>497</v>
      </c>
      <c r="B1019" s="2"/>
      <c r="C1019" s="2"/>
      <c r="D1019" s="2"/>
      <c r="E1019" s="2"/>
      <c r="F1019" s="2"/>
      <c r="G1019" s="2"/>
      <c r="H1019" s="2">
        <v>996</v>
      </c>
      <c r="I1019" s="2"/>
      <c r="J1019" s="2">
        <v>78</v>
      </c>
      <c r="K1019" s="2"/>
      <c r="L1019" s="2"/>
      <c r="M1019" s="2"/>
      <c r="N1019" s="2"/>
      <c r="O1019" s="2"/>
      <c r="P1019" s="2"/>
      <c r="Q1019" s="2">
        <f t="shared" si="45"/>
        <v>1074</v>
      </c>
      <c r="S1019" s="74" t="str">
        <f>VLOOKUP(T1019,'COMP OKT'!$B:$B,1,0)</f>
        <v>LV44912-003A</v>
      </c>
      <c r="T1019" s="102" t="str">
        <f t="shared" si="46"/>
        <v>LV44912-003A</v>
      </c>
      <c r="U1019" s="74">
        <f t="shared" si="47"/>
        <v>1074</v>
      </c>
    </row>
    <row r="1020" spans="1:21" x14ac:dyDescent="0.35">
      <c r="A1020" s="77" t="s">
        <v>498</v>
      </c>
      <c r="B1020" s="2"/>
      <c r="C1020" s="2"/>
      <c r="D1020" s="2"/>
      <c r="E1020" s="2"/>
      <c r="F1020" s="2"/>
      <c r="G1020" s="2"/>
      <c r="H1020" s="2">
        <v>3134</v>
      </c>
      <c r="I1020" s="2"/>
      <c r="J1020" s="2"/>
      <c r="K1020" s="2"/>
      <c r="L1020" s="2"/>
      <c r="M1020" s="2"/>
      <c r="N1020" s="2"/>
      <c r="O1020" s="2"/>
      <c r="P1020" s="2"/>
      <c r="Q1020" s="2">
        <f t="shared" si="45"/>
        <v>3134</v>
      </c>
      <c r="S1020" s="74" t="str">
        <f>VLOOKUP(T1020,'COMP OKT'!$B:$B,1,0)</f>
        <v>LV44913-002A</v>
      </c>
      <c r="T1020" s="102" t="str">
        <f t="shared" si="46"/>
        <v>LV44913-002A</v>
      </c>
      <c r="U1020" s="74">
        <f t="shared" si="47"/>
        <v>3134</v>
      </c>
    </row>
    <row r="1021" spans="1:21" x14ac:dyDescent="0.35">
      <c r="A1021" s="77" t="s">
        <v>499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>
        <v>19</v>
      </c>
      <c r="P1021" s="2"/>
      <c r="Q1021" s="2">
        <f t="shared" si="45"/>
        <v>19</v>
      </c>
      <c r="S1021" s="74" t="str">
        <f>VLOOKUP(T1021,'COMP OKT'!$B:$B,1,0)</f>
        <v>LV45244-001A</v>
      </c>
      <c r="T1021" s="102" t="str">
        <f t="shared" si="46"/>
        <v>LV45244-001A</v>
      </c>
      <c r="U1021" s="74">
        <f t="shared" si="47"/>
        <v>19</v>
      </c>
    </row>
    <row r="1022" spans="1:21" x14ac:dyDescent="0.35">
      <c r="A1022" s="77" t="s">
        <v>951</v>
      </c>
      <c r="B1022" s="2"/>
      <c r="C1022" s="2"/>
      <c r="D1022" s="2"/>
      <c r="E1022" s="2"/>
      <c r="F1022" s="2"/>
      <c r="G1022" s="2"/>
      <c r="H1022" s="2"/>
      <c r="I1022" s="2"/>
      <c r="J1022" s="2">
        <v>254</v>
      </c>
      <c r="K1022" s="2"/>
      <c r="L1022" s="2"/>
      <c r="M1022" s="2"/>
      <c r="N1022" s="2"/>
      <c r="O1022" s="2"/>
      <c r="P1022" s="2"/>
      <c r="Q1022" s="2">
        <f t="shared" si="45"/>
        <v>254</v>
      </c>
      <c r="S1022" s="74" t="str">
        <f>VLOOKUP(T1022,'COMP OKT'!$B:$B,1,0)</f>
        <v>LV45413-005A</v>
      </c>
      <c r="T1022" s="102" t="str">
        <f t="shared" si="46"/>
        <v>LV45413-005A</v>
      </c>
      <c r="U1022" s="74">
        <f t="shared" si="47"/>
        <v>254</v>
      </c>
    </row>
    <row r="1023" spans="1:21" x14ac:dyDescent="0.35">
      <c r="A1023" s="77" t="s">
        <v>489</v>
      </c>
      <c r="B1023" s="2"/>
      <c r="C1023" s="2"/>
      <c r="D1023" s="2"/>
      <c r="E1023" s="2"/>
      <c r="F1023" s="2"/>
      <c r="G1023" s="2"/>
      <c r="H1023" s="2"/>
      <c r="I1023" s="2"/>
      <c r="J1023" s="2">
        <v>3696</v>
      </c>
      <c r="K1023" s="2"/>
      <c r="L1023" s="2"/>
      <c r="M1023" s="2"/>
      <c r="N1023" s="2"/>
      <c r="O1023" s="2">
        <v>1550</v>
      </c>
      <c r="P1023" s="2"/>
      <c r="Q1023" s="2">
        <f t="shared" si="45"/>
        <v>5246</v>
      </c>
      <c r="S1023" s="74" t="str">
        <f>VLOOKUP(T1023,'COMP OKT'!$B:$B,1,0)</f>
        <v>LV45649-002A</v>
      </c>
      <c r="T1023" s="102" t="str">
        <f t="shared" si="46"/>
        <v>LV45649-002A</v>
      </c>
      <c r="U1023" s="74">
        <f t="shared" si="47"/>
        <v>5246</v>
      </c>
    </row>
    <row r="1024" spans="1:21" x14ac:dyDescent="0.35">
      <c r="A1024" s="77" t="s">
        <v>500</v>
      </c>
      <c r="B1024" s="2"/>
      <c r="C1024" s="2"/>
      <c r="D1024" s="2"/>
      <c r="E1024" s="2"/>
      <c r="F1024" s="2"/>
      <c r="G1024" s="2"/>
      <c r="H1024" s="2"/>
      <c r="I1024" s="2"/>
      <c r="J1024" s="2">
        <v>118</v>
      </c>
      <c r="K1024" s="2"/>
      <c r="L1024" s="2"/>
      <c r="M1024" s="2"/>
      <c r="N1024" s="2"/>
      <c r="O1024" s="2">
        <v>3260</v>
      </c>
      <c r="P1024" s="2"/>
      <c r="Q1024" s="2">
        <f t="shared" si="45"/>
        <v>3378</v>
      </c>
      <c r="S1024" s="74" t="str">
        <f>VLOOKUP(T1024,'COMP OKT'!$B:$B,1,0)</f>
        <v>LV45654-003A</v>
      </c>
      <c r="T1024" s="102" t="str">
        <f t="shared" si="46"/>
        <v>LV45654-003A</v>
      </c>
      <c r="U1024" s="74">
        <f t="shared" si="47"/>
        <v>3378</v>
      </c>
    </row>
    <row r="1025" spans="1:21" x14ac:dyDescent="0.35">
      <c r="A1025" s="77" t="s">
        <v>494</v>
      </c>
      <c r="B1025" s="2"/>
      <c r="C1025" s="2"/>
      <c r="D1025" s="2"/>
      <c r="E1025" s="2"/>
      <c r="F1025" s="2"/>
      <c r="G1025" s="2"/>
      <c r="H1025" s="2"/>
      <c r="I1025" s="2"/>
      <c r="J1025" s="2">
        <v>5121</v>
      </c>
      <c r="K1025" s="2"/>
      <c r="L1025" s="2"/>
      <c r="M1025" s="2"/>
      <c r="N1025" s="2"/>
      <c r="O1025" s="2"/>
      <c r="P1025" s="2"/>
      <c r="Q1025" s="2">
        <f t="shared" si="45"/>
        <v>5121</v>
      </c>
      <c r="S1025" s="74" t="str">
        <f>VLOOKUP(T1025,'COMP OKT'!$B:$B,1,0)</f>
        <v>LV45656-001A</v>
      </c>
      <c r="T1025" s="102" t="str">
        <f t="shared" si="46"/>
        <v>LV45656-001A</v>
      </c>
      <c r="U1025" s="74">
        <f t="shared" si="47"/>
        <v>5121</v>
      </c>
    </row>
    <row r="1026" spans="1:21" x14ac:dyDescent="0.35">
      <c r="A1026" s="77" t="s">
        <v>501</v>
      </c>
      <c r="B1026" s="2"/>
      <c r="C1026" s="2">
        <v>11018</v>
      </c>
      <c r="D1026" s="2"/>
      <c r="E1026" s="2"/>
      <c r="F1026" s="2"/>
      <c r="G1026" s="2"/>
      <c r="H1026" s="2"/>
      <c r="I1026" s="2">
        <v>39566</v>
      </c>
      <c r="J1026" s="2">
        <v>3055</v>
      </c>
      <c r="K1026" s="2"/>
      <c r="L1026" s="2"/>
      <c r="M1026" s="2"/>
      <c r="N1026" s="2">
        <v>185</v>
      </c>
      <c r="O1026" s="2">
        <v>13851</v>
      </c>
      <c r="P1026" s="2"/>
      <c r="Q1026" s="2">
        <f t="shared" si="45"/>
        <v>67675</v>
      </c>
      <c r="S1026" s="74" t="str">
        <f>VLOOKUP(T1026,'COMP OKT'!$B:$B,1,0)</f>
        <v>LV45806-002A</v>
      </c>
      <c r="T1026" s="102" t="str">
        <f t="shared" si="46"/>
        <v>LV45806-002A</v>
      </c>
      <c r="U1026" s="74">
        <f t="shared" si="47"/>
        <v>67675</v>
      </c>
    </row>
    <row r="1027" spans="1:21" x14ac:dyDescent="0.35">
      <c r="A1027" s="77" t="s">
        <v>513</v>
      </c>
      <c r="B1027" s="2"/>
      <c r="C1027" s="2"/>
      <c r="D1027" s="2"/>
      <c r="E1027" s="2"/>
      <c r="F1027" s="2"/>
      <c r="G1027" s="2"/>
      <c r="H1027" s="2"/>
      <c r="I1027" s="2"/>
      <c r="J1027" s="2">
        <v>134576</v>
      </c>
      <c r="K1027" s="2"/>
      <c r="L1027" s="2"/>
      <c r="M1027" s="2"/>
      <c r="N1027" s="2"/>
      <c r="O1027" s="2">
        <v>20000</v>
      </c>
      <c r="P1027" s="2"/>
      <c r="Q1027" s="2">
        <f t="shared" ref="Q1027:Q1037" si="48">SUM(B1027:O1027)-P1027</f>
        <v>154576</v>
      </c>
      <c r="S1027" s="74" t="str">
        <f>VLOOKUP(T1027,'COMP OKT'!$B:$B,1,0)</f>
        <v>LV45834-003A</v>
      </c>
      <c r="T1027" s="102" t="str">
        <f t="shared" ref="T1027:T1037" si="49">A1027</f>
        <v>LV45834-003A</v>
      </c>
      <c r="U1027" s="74">
        <f t="shared" ref="U1027:U1037" si="50">Q1027</f>
        <v>154576</v>
      </c>
    </row>
    <row r="1028" spans="1:21" x14ac:dyDescent="0.35">
      <c r="A1028" s="77" t="s">
        <v>490</v>
      </c>
      <c r="B1028" s="2"/>
      <c r="C1028" s="2"/>
      <c r="D1028" s="2"/>
      <c r="E1028" s="2"/>
      <c r="F1028" s="2"/>
      <c r="G1028" s="2"/>
      <c r="H1028" s="2"/>
      <c r="I1028" s="2"/>
      <c r="J1028" s="2">
        <v>4485</v>
      </c>
      <c r="K1028" s="2"/>
      <c r="L1028" s="2"/>
      <c r="M1028" s="2"/>
      <c r="N1028" s="2"/>
      <c r="O1028" s="2"/>
      <c r="P1028" s="2"/>
      <c r="Q1028" s="2">
        <f t="shared" si="48"/>
        <v>4485</v>
      </c>
      <c r="S1028" s="74" t="str">
        <f>VLOOKUP(T1028,'COMP OKT'!$B:$B,1,0)</f>
        <v>LV45848-001A</v>
      </c>
      <c r="T1028" s="102" t="str">
        <f t="shared" si="49"/>
        <v>LV45848-001A</v>
      </c>
      <c r="U1028" s="74">
        <f t="shared" si="50"/>
        <v>4485</v>
      </c>
    </row>
    <row r="1029" spans="1:21" x14ac:dyDescent="0.35">
      <c r="A1029" s="77" t="s">
        <v>476</v>
      </c>
      <c r="B1029" s="2"/>
      <c r="C1029" s="2"/>
      <c r="D1029" s="2"/>
      <c r="E1029" s="2"/>
      <c r="F1029" s="2"/>
      <c r="G1029" s="2"/>
      <c r="H1029" s="2"/>
      <c r="I1029" s="2"/>
      <c r="J1029" s="2">
        <v>9132</v>
      </c>
      <c r="K1029" s="2"/>
      <c r="L1029" s="2"/>
      <c r="M1029" s="2">
        <v>269</v>
      </c>
      <c r="N1029" s="2"/>
      <c r="O1029" s="2">
        <v>1000</v>
      </c>
      <c r="P1029" s="2"/>
      <c r="Q1029" s="2">
        <f t="shared" si="48"/>
        <v>10401</v>
      </c>
      <c r="S1029" s="74" t="str">
        <f>VLOOKUP(T1029,'COMP OKT'!$B:$B,1,0)</f>
        <v>N211270-0.7</v>
      </c>
      <c r="T1029" s="102" t="str">
        <f t="shared" si="49"/>
        <v>N211270-0.7</v>
      </c>
      <c r="U1029" s="74">
        <f t="shared" si="50"/>
        <v>10401</v>
      </c>
    </row>
    <row r="1030" spans="1:21" x14ac:dyDescent="0.35">
      <c r="A1030" s="77" t="s">
        <v>514</v>
      </c>
      <c r="B1030" s="2"/>
      <c r="C1030" s="2"/>
      <c r="D1030" s="2"/>
      <c r="E1030" s="2"/>
      <c r="F1030" s="2"/>
      <c r="G1030" s="2"/>
      <c r="H1030" s="2"/>
      <c r="I1030" s="2"/>
      <c r="J1030" s="2">
        <v>146</v>
      </c>
      <c r="K1030" s="2">
        <v>2459</v>
      </c>
      <c r="L1030" s="2"/>
      <c r="M1030" s="2"/>
      <c r="N1030" s="2"/>
      <c r="O1030" s="2"/>
      <c r="P1030" s="2"/>
      <c r="Q1030" s="2">
        <f t="shared" si="48"/>
        <v>2605</v>
      </c>
      <c r="S1030" s="74" t="str">
        <f>VLOOKUP(T1030,'COMP OKT'!$B:$B,1,0)</f>
        <v>WB78270</v>
      </c>
      <c r="T1030" s="102" t="str">
        <f t="shared" si="49"/>
        <v>WB78270</v>
      </c>
      <c r="U1030" s="74">
        <f t="shared" si="50"/>
        <v>2605</v>
      </c>
    </row>
    <row r="1031" spans="1:21" x14ac:dyDescent="0.35">
      <c r="A1031" s="77" t="s">
        <v>491</v>
      </c>
      <c r="B1031" s="2"/>
      <c r="C1031" s="2"/>
      <c r="D1031" s="2"/>
      <c r="E1031" s="2"/>
      <c r="F1031" s="2"/>
      <c r="G1031" s="2"/>
      <c r="H1031" s="2"/>
      <c r="I1031" s="2"/>
      <c r="J1031" s="2">
        <v>7348</v>
      </c>
      <c r="K1031" s="2"/>
      <c r="L1031" s="2"/>
      <c r="M1031" s="2"/>
      <c r="N1031" s="2">
        <v>1305</v>
      </c>
      <c r="O1031" s="2"/>
      <c r="P1031" s="2"/>
      <c r="Q1031" s="2">
        <f t="shared" si="48"/>
        <v>8653</v>
      </c>
      <c r="S1031" s="74" t="str">
        <f>VLOOKUP(T1031,'COMP OKT'!$B:$B,1,0)</f>
        <v>WJ85920</v>
      </c>
      <c r="T1031" s="102" t="str">
        <f t="shared" si="49"/>
        <v>WJ85920</v>
      </c>
      <c r="U1031" s="74">
        <f t="shared" si="50"/>
        <v>8653</v>
      </c>
    </row>
    <row r="1032" spans="1:21" x14ac:dyDescent="0.35">
      <c r="A1032" s="77" t="s">
        <v>957</v>
      </c>
      <c r="B1032" s="2"/>
      <c r="C1032" s="2"/>
      <c r="D1032" s="2"/>
      <c r="E1032" s="2"/>
      <c r="F1032" s="2"/>
      <c r="G1032" s="2"/>
      <c r="H1032" s="2"/>
      <c r="I1032" s="2"/>
      <c r="J1032" s="2">
        <v>886</v>
      </c>
      <c r="K1032" s="2"/>
      <c r="L1032" s="2"/>
      <c r="M1032" s="2"/>
      <c r="N1032" s="2">
        <v>738</v>
      </c>
      <c r="O1032" s="2">
        <v>2000</v>
      </c>
      <c r="P1032" s="2"/>
      <c r="Q1032" s="2">
        <f t="shared" si="48"/>
        <v>3624</v>
      </c>
      <c r="S1032" s="74" t="str">
        <f>VLOOKUP(T1032,'COMP OKT'!$B:$B,1,0)</f>
        <v>ZA61450</v>
      </c>
      <c r="T1032" s="102" t="str">
        <f t="shared" si="49"/>
        <v>ZA61450</v>
      </c>
      <c r="U1032" s="74">
        <f t="shared" si="50"/>
        <v>3624</v>
      </c>
    </row>
    <row r="1033" spans="1:21" x14ac:dyDescent="0.35">
      <c r="A1033" s="77" t="s">
        <v>958</v>
      </c>
      <c r="B1033" s="2"/>
      <c r="C1033" s="2"/>
      <c r="D1033" s="2"/>
      <c r="E1033" s="2"/>
      <c r="F1033" s="2">
        <v>3503</v>
      </c>
      <c r="G1033" s="2"/>
      <c r="H1033" s="2"/>
      <c r="I1033" s="2"/>
      <c r="J1033" s="2">
        <v>732</v>
      </c>
      <c r="K1033" s="2">
        <v>2026</v>
      </c>
      <c r="L1033" s="2"/>
      <c r="M1033" s="2"/>
      <c r="N1033" s="2"/>
      <c r="O1033" s="2"/>
      <c r="P1033" s="2"/>
      <c r="Q1033" s="2">
        <f t="shared" si="48"/>
        <v>6261</v>
      </c>
      <c r="S1033" s="74" t="str">
        <f>VLOOKUP(T1033,'COMP OKT'!$B:$B,1,0)</f>
        <v>ZE26440</v>
      </c>
      <c r="T1033" s="102" t="str">
        <f t="shared" si="49"/>
        <v>ZE26440</v>
      </c>
      <c r="U1033" s="74">
        <f t="shared" si="50"/>
        <v>6261</v>
      </c>
    </row>
    <row r="1034" spans="1:21" x14ac:dyDescent="0.35">
      <c r="A1034" s="77" t="s">
        <v>314</v>
      </c>
      <c r="B1034" s="2"/>
      <c r="C1034" s="2"/>
      <c r="D1034" s="2"/>
      <c r="E1034" s="2"/>
      <c r="F1034" s="2"/>
      <c r="G1034" s="2"/>
      <c r="H1034" s="2"/>
      <c r="I1034" s="2"/>
      <c r="J1034" s="2">
        <v>1726</v>
      </c>
      <c r="K1034" s="2"/>
      <c r="L1034" s="2"/>
      <c r="M1034" s="2"/>
      <c r="N1034" s="2"/>
      <c r="O1034" s="2"/>
      <c r="P1034" s="2"/>
      <c r="Q1034" s="2">
        <f t="shared" si="48"/>
        <v>1726</v>
      </c>
      <c r="S1034" s="74" t="str">
        <f>VLOOKUP(T1034,'COMP OKT'!$B:$B,1,0)</f>
        <v>ZN31810-1</v>
      </c>
      <c r="T1034" s="102" t="str">
        <f t="shared" si="49"/>
        <v>ZN31810-1</v>
      </c>
      <c r="U1034" s="74">
        <f t="shared" si="50"/>
        <v>1726</v>
      </c>
    </row>
    <row r="1035" spans="1:21" x14ac:dyDescent="0.35">
      <c r="A1035" s="77" t="s">
        <v>959</v>
      </c>
      <c r="B1035" s="2"/>
      <c r="C1035" s="2"/>
      <c r="D1035" s="2"/>
      <c r="E1035" s="2"/>
      <c r="F1035" s="2"/>
      <c r="G1035" s="2"/>
      <c r="H1035" s="2"/>
      <c r="I1035" s="2"/>
      <c r="J1035" s="2">
        <v>4021</v>
      </c>
      <c r="K1035" s="2"/>
      <c r="L1035" s="2"/>
      <c r="M1035" s="2"/>
      <c r="N1035" s="2"/>
      <c r="O1035" s="2"/>
      <c r="P1035" s="2"/>
      <c r="Q1035" s="2">
        <f t="shared" si="48"/>
        <v>4021</v>
      </c>
      <c r="S1035" s="74" t="str">
        <f>VLOOKUP(T1035,'COMP OKT'!$B:$B,1,0)</f>
        <v>ZU65800</v>
      </c>
      <c r="T1035" s="102" t="str">
        <f t="shared" si="49"/>
        <v>ZU65800</v>
      </c>
      <c r="U1035" s="74">
        <f t="shared" si="50"/>
        <v>4021</v>
      </c>
    </row>
    <row r="1036" spans="1:21" x14ac:dyDescent="0.35">
      <c r="A1036" s="77" t="s">
        <v>960</v>
      </c>
      <c r="B1036" s="2"/>
      <c r="C1036" s="2"/>
      <c r="D1036" s="2"/>
      <c r="E1036" s="2"/>
      <c r="F1036" s="2"/>
      <c r="G1036" s="2"/>
      <c r="H1036" s="2"/>
      <c r="I1036" s="2"/>
      <c r="J1036" s="2">
        <v>3606</v>
      </c>
      <c r="K1036" s="2"/>
      <c r="L1036" s="2"/>
      <c r="M1036" s="2"/>
      <c r="N1036" s="2"/>
      <c r="O1036" s="2"/>
      <c r="P1036" s="2"/>
      <c r="Q1036" s="2">
        <f t="shared" si="48"/>
        <v>3606</v>
      </c>
      <c r="S1036" s="74" t="str">
        <f>VLOOKUP(T1036,'COMP OKT'!$B:$B,1,0)</f>
        <v>ZW10990</v>
      </c>
      <c r="T1036" s="102" t="str">
        <f t="shared" si="49"/>
        <v>ZW10990</v>
      </c>
      <c r="U1036" s="74">
        <f t="shared" si="50"/>
        <v>3606</v>
      </c>
    </row>
    <row r="1037" spans="1:21" x14ac:dyDescent="0.35">
      <c r="A1037" s="46" t="s">
        <v>641</v>
      </c>
      <c r="B1037" s="47">
        <v>38776</v>
      </c>
      <c r="C1037" s="47">
        <v>474183</v>
      </c>
      <c r="D1037" s="47">
        <v>123082</v>
      </c>
      <c r="E1037" s="47">
        <v>72816</v>
      </c>
      <c r="F1037" s="47">
        <v>8054</v>
      </c>
      <c r="G1037" s="47">
        <v>43647</v>
      </c>
      <c r="H1037" s="47">
        <v>713723</v>
      </c>
      <c r="I1037" s="47">
        <v>1056704</v>
      </c>
      <c r="J1037" s="47">
        <v>3403812</v>
      </c>
      <c r="K1037" s="47">
        <v>184793</v>
      </c>
      <c r="L1037" s="47">
        <v>7710</v>
      </c>
      <c r="M1037" s="47">
        <v>108932</v>
      </c>
      <c r="N1037" s="47">
        <v>89571</v>
      </c>
      <c r="O1037" s="47">
        <v>2166290</v>
      </c>
      <c r="P1037" s="47">
        <v>151632</v>
      </c>
      <c r="Q1037" s="2">
        <f t="shared" si="48"/>
        <v>8340461</v>
      </c>
      <c r="S1037" s="74"/>
      <c r="T1037" s="102" t="str">
        <f t="shared" si="49"/>
        <v>Grand Total</v>
      </c>
      <c r="U1037" s="74">
        <f t="shared" si="50"/>
        <v>8340461</v>
      </c>
    </row>
    <row r="1038" spans="1:21" x14ac:dyDescent="0.35">
      <c r="A1038" s="77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S1038" s="74"/>
      <c r="T1038" s="102"/>
      <c r="U1038" s="74"/>
    </row>
    <row r="1039" spans="1:21" x14ac:dyDescent="0.35">
      <c r="A1039" s="77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S1039" s="74"/>
      <c r="T1039" s="102"/>
      <c r="U1039" s="74"/>
    </row>
    <row r="1040" spans="1:21" x14ac:dyDescent="0.35">
      <c r="A1040" s="77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S1040" s="74"/>
      <c r="T1040" s="102"/>
      <c r="U1040" s="74"/>
    </row>
    <row r="1041" spans="1:21" x14ac:dyDescent="0.35">
      <c r="A1041" s="77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S1041" s="74"/>
      <c r="T1041" s="102"/>
      <c r="U1041" s="74"/>
    </row>
    <row r="1042" spans="1:21" x14ac:dyDescent="0.35">
      <c r="A1042" s="77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S1042" s="74"/>
      <c r="T1042" s="102"/>
      <c r="U1042" s="74"/>
    </row>
    <row r="1043" spans="1:21" x14ac:dyDescent="0.35">
      <c r="A1043" s="46"/>
      <c r="B1043" s="47"/>
      <c r="C1043" s="47"/>
      <c r="D1043" s="47"/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2"/>
      <c r="S1043" s="74"/>
      <c r="T1043" s="102"/>
      <c r="U1043" s="74"/>
    </row>
    <row r="1044" spans="1:21" x14ac:dyDescent="0.35">
      <c r="A1044" s="77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S1044" s="74"/>
      <c r="T1044" s="102"/>
      <c r="U1044" s="74"/>
    </row>
    <row r="1045" spans="1:21" x14ac:dyDescent="0.35">
      <c r="A1045" s="77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S1045" s="74"/>
      <c r="T1045" s="102"/>
      <c r="U1045" s="74"/>
    </row>
    <row r="1046" spans="1:21" x14ac:dyDescent="0.35">
      <c r="A1046" s="77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S1046" s="74"/>
      <c r="T1046" s="102"/>
      <c r="U1046" s="74"/>
    </row>
    <row r="1047" spans="1:21" x14ac:dyDescent="0.35">
      <c r="A1047" s="77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S1047" s="74"/>
      <c r="T1047" s="102"/>
      <c r="U1047" s="74"/>
    </row>
    <row r="1048" spans="1:21" x14ac:dyDescent="0.35">
      <c r="A1048" s="77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S1048" s="74"/>
      <c r="T1048" s="102"/>
      <c r="U1048" s="74"/>
    </row>
    <row r="1049" spans="1:21" x14ac:dyDescent="0.35">
      <c r="A1049" s="77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S1049" s="74"/>
      <c r="T1049" s="102"/>
      <c r="U1049" s="74"/>
    </row>
    <row r="1050" spans="1:21" x14ac:dyDescent="0.35">
      <c r="A1050" s="77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S1050" s="74"/>
      <c r="T1050" s="102"/>
      <c r="U1050" s="74"/>
    </row>
    <row r="1051" spans="1:21" x14ac:dyDescent="0.35">
      <c r="A1051" s="77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S1051" s="74"/>
      <c r="T1051" s="102"/>
      <c r="U1051" s="74"/>
    </row>
    <row r="1052" spans="1:21" x14ac:dyDescent="0.35">
      <c r="A1052" s="77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S1052" s="74"/>
      <c r="T1052" s="102"/>
      <c r="U1052" s="74"/>
    </row>
    <row r="1053" spans="1:21" x14ac:dyDescent="0.35">
      <c r="A1053" s="77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S1053" s="74"/>
      <c r="T1053" s="102"/>
      <c r="U1053" s="74"/>
    </row>
    <row r="1054" spans="1:21" x14ac:dyDescent="0.35">
      <c r="A1054" s="77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S1054" s="74"/>
      <c r="T1054" s="102"/>
      <c r="U1054" s="74"/>
    </row>
    <row r="1055" spans="1:21" x14ac:dyDescent="0.35">
      <c r="A1055" s="77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S1055" s="74"/>
      <c r="T1055" s="102"/>
      <c r="U1055" s="74"/>
    </row>
    <row r="1056" spans="1:21" x14ac:dyDescent="0.35">
      <c r="A1056" s="77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S1056" s="74"/>
      <c r="T1056" s="102"/>
      <c r="U1056" s="74"/>
    </row>
    <row r="1057" spans="1:21" x14ac:dyDescent="0.35">
      <c r="A1057" s="77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S1057" s="74"/>
      <c r="T1057" s="102"/>
      <c r="U1057" s="74"/>
    </row>
    <row r="1058" spans="1:21" x14ac:dyDescent="0.35">
      <c r="A1058" s="77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S1058" s="74"/>
      <c r="T1058" s="102"/>
      <c r="U1058" s="74"/>
    </row>
    <row r="1059" spans="1:21" x14ac:dyDescent="0.35">
      <c r="A1059" s="77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S1059" s="74"/>
      <c r="T1059" s="102"/>
      <c r="U1059" s="74"/>
    </row>
    <row r="1060" spans="1:21" x14ac:dyDescent="0.35">
      <c r="A1060" s="77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S1060" s="74"/>
      <c r="T1060" s="102"/>
      <c r="U1060" s="74"/>
    </row>
    <row r="1061" spans="1:21" x14ac:dyDescent="0.35">
      <c r="A1061" s="77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S1061" s="74"/>
      <c r="T1061" s="102"/>
      <c r="U1061" s="74"/>
    </row>
    <row r="1062" spans="1:21" x14ac:dyDescent="0.35">
      <c r="A1062" s="77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S1062" s="74"/>
      <c r="T1062" s="102"/>
      <c r="U1062" s="74"/>
    </row>
    <row r="1063" spans="1:21" x14ac:dyDescent="0.35">
      <c r="A1063" s="77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S1063" s="74"/>
      <c r="T1063" s="102"/>
      <c r="U1063" s="74"/>
    </row>
    <row r="1064" spans="1:21" x14ac:dyDescent="0.35">
      <c r="A1064" s="77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S1064" s="74"/>
      <c r="T1064" s="102"/>
      <c r="U1064" s="74"/>
    </row>
    <row r="1065" spans="1:21" x14ac:dyDescent="0.35">
      <c r="A1065" s="77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S1065" s="74"/>
      <c r="T1065" s="102"/>
      <c r="U1065" s="74"/>
    </row>
    <row r="1066" spans="1:21" x14ac:dyDescent="0.35">
      <c r="A1066" s="77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S1066" s="74"/>
      <c r="T1066" s="102"/>
      <c r="U1066" s="74"/>
    </row>
    <row r="1067" spans="1:21" x14ac:dyDescent="0.35">
      <c r="A1067" s="77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S1067" s="74"/>
      <c r="T1067" s="102"/>
      <c r="U1067" s="74"/>
    </row>
    <row r="1068" spans="1:21" x14ac:dyDescent="0.35">
      <c r="A1068" s="77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S1068" s="74"/>
      <c r="T1068" s="102"/>
      <c r="U1068" s="74"/>
    </row>
    <row r="1069" spans="1:21" x14ac:dyDescent="0.35">
      <c r="A1069" s="77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S1069" s="74"/>
      <c r="T1069" s="102"/>
      <c r="U1069" s="74"/>
    </row>
    <row r="1070" spans="1:21" x14ac:dyDescent="0.35">
      <c r="A1070" s="77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S1070" s="74"/>
      <c r="T1070" s="102"/>
      <c r="U1070" s="74"/>
    </row>
    <row r="1071" spans="1:21" x14ac:dyDescent="0.35">
      <c r="A1071" s="77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S1071" s="74"/>
      <c r="T1071" s="102"/>
      <c r="U1071" s="74"/>
    </row>
    <row r="1072" spans="1:21" x14ac:dyDescent="0.35">
      <c r="A1072" s="77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S1072" s="74"/>
      <c r="T1072" s="102"/>
      <c r="U1072" s="74"/>
    </row>
    <row r="1073" spans="1:21" x14ac:dyDescent="0.35">
      <c r="A1073" s="77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S1073" s="74"/>
      <c r="T1073" s="102"/>
      <c r="U1073" s="74"/>
    </row>
    <row r="1074" spans="1:21" x14ac:dyDescent="0.35">
      <c r="A1074" s="77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S1074" s="74"/>
      <c r="T1074" s="102"/>
      <c r="U1074" s="74"/>
    </row>
    <row r="1075" spans="1:21" x14ac:dyDescent="0.35">
      <c r="A1075" s="77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S1075" s="74"/>
      <c r="T1075" s="102"/>
      <c r="U1075" s="74"/>
    </row>
    <row r="1076" spans="1:21" x14ac:dyDescent="0.35">
      <c r="A1076" s="77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S1076" s="74"/>
      <c r="T1076" s="102"/>
      <c r="U1076" s="74"/>
    </row>
    <row r="1077" spans="1:21" x14ac:dyDescent="0.35">
      <c r="A1077" s="77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S1077" s="74"/>
      <c r="T1077" s="102"/>
      <c r="U1077" s="74"/>
    </row>
    <row r="1078" spans="1:21" x14ac:dyDescent="0.35">
      <c r="A1078" s="77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S1078" s="74"/>
      <c r="T1078" s="102"/>
      <c r="U1078" s="74"/>
    </row>
    <row r="1079" spans="1:21" x14ac:dyDescent="0.35">
      <c r="A1079" s="77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S1079" s="74"/>
      <c r="T1079" s="102"/>
      <c r="U1079" s="74"/>
    </row>
    <row r="1080" spans="1:21" x14ac:dyDescent="0.35">
      <c r="A1080" s="77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S1080" s="74"/>
      <c r="T1080" s="102"/>
      <c r="U1080" s="74"/>
    </row>
    <row r="1081" spans="1:21" x14ac:dyDescent="0.35">
      <c r="A1081" s="77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S1081" s="74"/>
      <c r="T1081" s="102"/>
      <c r="U1081" s="74"/>
    </row>
    <row r="1082" spans="1:21" x14ac:dyDescent="0.35">
      <c r="A1082" s="77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S1082" s="74"/>
      <c r="T1082" s="102"/>
      <c r="U1082" s="74"/>
    </row>
    <row r="1083" spans="1:21" x14ac:dyDescent="0.35">
      <c r="A1083" s="77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S1083" s="74"/>
      <c r="T1083" s="102"/>
      <c r="U1083" s="74"/>
    </row>
    <row r="1084" spans="1:21" x14ac:dyDescent="0.35">
      <c r="A1084" s="77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S1084" s="74"/>
      <c r="T1084" s="102"/>
      <c r="U1084" s="74"/>
    </row>
    <row r="1085" spans="1:21" x14ac:dyDescent="0.35">
      <c r="A1085" s="77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S1085" s="74"/>
      <c r="T1085" s="102"/>
      <c r="U1085" s="74"/>
    </row>
    <row r="1086" spans="1:21" x14ac:dyDescent="0.35">
      <c r="A1086" s="77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S1086" s="74"/>
      <c r="T1086" s="102"/>
      <c r="U1086" s="74"/>
    </row>
    <row r="1087" spans="1:21" x14ac:dyDescent="0.35">
      <c r="A1087" s="77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S1087" s="74"/>
      <c r="T1087" s="102"/>
      <c r="U1087" s="74"/>
    </row>
    <row r="1088" spans="1:21" x14ac:dyDescent="0.35">
      <c r="A1088" s="77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S1088" s="74"/>
      <c r="T1088" s="102"/>
      <c r="U1088" s="74"/>
    </row>
    <row r="1089" spans="1:21" x14ac:dyDescent="0.35">
      <c r="A1089" s="77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S1089" s="74"/>
      <c r="T1089" s="102"/>
      <c r="U1089" s="74"/>
    </row>
    <row r="1090" spans="1:21" x14ac:dyDescent="0.35">
      <c r="A1090" s="77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S1090" s="74"/>
      <c r="T1090" s="102"/>
      <c r="U1090" s="74"/>
    </row>
    <row r="1091" spans="1:21" x14ac:dyDescent="0.35">
      <c r="A1091" s="77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S1091" s="74"/>
      <c r="T1091" s="102"/>
      <c r="U1091" s="74"/>
    </row>
    <row r="1092" spans="1:21" x14ac:dyDescent="0.35">
      <c r="A1092" s="77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S1092" s="74"/>
      <c r="T1092" s="102"/>
      <c r="U1092" s="74"/>
    </row>
    <row r="1093" spans="1:21" x14ac:dyDescent="0.35">
      <c r="A1093" s="77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S1093" s="74"/>
      <c r="T1093" s="102"/>
      <c r="U1093" s="74"/>
    </row>
    <row r="1094" spans="1:21" x14ac:dyDescent="0.35">
      <c r="A1094" s="77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S1094" s="74"/>
      <c r="T1094" s="102"/>
      <c r="U1094" s="74"/>
    </row>
    <row r="1095" spans="1:21" x14ac:dyDescent="0.35">
      <c r="A1095" s="77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S1095" s="74"/>
      <c r="T1095" s="102"/>
      <c r="U1095" s="74"/>
    </row>
    <row r="1096" spans="1:21" x14ac:dyDescent="0.35">
      <c r="A1096" s="77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S1096" s="74"/>
      <c r="T1096" s="102"/>
      <c r="U1096" s="74"/>
    </row>
    <row r="1097" spans="1:21" x14ac:dyDescent="0.35">
      <c r="A1097" s="77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S1097" s="74"/>
      <c r="T1097" s="102"/>
      <c r="U1097" s="74"/>
    </row>
    <row r="1098" spans="1:21" x14ac:dyDescent="0.35">
      <c r="A1098" s="77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S1098" s="74"/>
      <c r="T1098" s="102"/>
      <c r="U1098" s="74"/>
    </row>
    <row r="1099" spans="1:21" x14ac:dyDescent="0.35">
      <c r="A1099" s="77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S1099" s="74"/>
      <c r="T1099" s="102"/>
      <c r="U1099" s="74"/>
    </row>
    <row r="1100" spans="1:21" x14ac:dyDescent="0.35">
      <c r="A1100" s="77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S1100" s="74"/>
      <c r="T1100" s="102"/>
      <c r="U1100" s="74"/>
    </row>
    <row r="1101" spans="1:21" x14ac:dyDescent="0.35">
      <c r="A1101" s="77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S1101" s="74"/>
      <c r="T1101" s="102"/>
      <c r="U1101" s="74"/>
    </row>
    <row r="1102" spans="1:21" x14ac:dyDescent="0.35">
      <c r="A1102" s="77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S1102" s="74"/>
      <c r="T1102" s="102"/>
      <c r="U1102" s="74"/>
    </row>
    <row r="1103" spans="1:21" x14ac:dyDescent="0.35">
      <c r="A1103" s="77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S1103" s="74"/>
      <c r="T1103" s="102"/>
      <c r="U1103" s="74"/>
    </row>
    <row r="1104" spans="1:21" x14ac:dyDescent="0.35">
      <c r="A1104" s="77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S1104" s="74"/>
      <c r="T1104" s="102"/>
      <c r="U1104" s="74"/>
    </row>
    <row r="1105" spans="1:21" x14ac:dyDescent="0.35">
      <c r="A1105" s="77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S1105" s="74"/>
      <c r="T1105" s="102"/>
      <c r="U1105" s="74"/>
    </row>
    <row r="1106" spans="1:21" x14ac:dyDescent="0.35">
      <c r="A1106" s="77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S1106" s="74"/>
      <c r="T1106" s="102"/>
      <c r="U1106" s="74"/>
    </row>
    <row r="1107" spans="1:21" x14ac:dyDescent="0.35">
      <c r="A1107" s="77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S1107" s="74"/>
      <c r="T1107" s="102"/>
      <c r="U1107" s="74"/>
    </row>
    <row r="1108" spans="1:21" x14ac:dyDescent="0.35">
      <c r="A1108" s="77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S1108" s="74"/>
      <c r="T1108" s="102"/>
      <c r="U1108" s="74"/>
    </row>
    <row r="1109" spans="1:21" x14ac:dyDescent="0.35">
      <c r="A1109" s="77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S1109" s="74"/>
      <c r="T1109" s="102"/>
      <c r="U1109" s="74"/>
    </row>
    <row r="1110" spans="1:21" x14ac:dyDescent="0.35">
      <c r="A1110" s="77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S1110" s="74"/>
      <c r="T1110" s="102"/>
      <c r="U1110" s="74"/>
    </row>
    <row r="1111" spans="1:21" x14ac:dyDescent="0.35">
      <c r="A1111" s="77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S1111" s="74"/>
      <c r="T1111" s="102"/>
      <c r="U1111" s="74"/>
    </row>
    <row r="1112" spans="1:21" x14ac:dyDescent="0.35">
      <c r="A1112" s="77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S1112" s="74"/>
      <c r="T1112" s="102"/>
      <c r="U1112" s="74"/>
    </row>
    <row r="1113" spans="1:21" x14ac:dyDescent="0.35">
      <c r="A1113" s="77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S1113" s="74"/>
      <c r="T1113" s="102"/>
      <c r="U1113" s="74"/>
    </row>
    <row r="1114" spans="1:21" x14ac:dyDescent="0.35">
      <c r="A1114" s="77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S1114" s="74"/>
      <c r="T1114" s="102"/>
      <c r="U1114" s="74"/>
    </row>
    <row r="1115" spans="1:21" x14ac:dyDescent="0.35">
      <c r="A1115" s="77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S1115" s="74"/>
      <c r="T1115" s="102"/>
      <c r="U1115" s="74"/>
    </row>
    <row r="1116" spans="1:21" x14ac:dyDescent="0.35">
      <c r="A1116" s="77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S1116" s="74"/>
      <c r="T1116" s="102"/>
      <c r="U1116" s="74"/>
    </row>
    <row r="1117" spans="1:21" x14ac:dyDescent="0.35">
      <c r="A1117" s="77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S1117" s="74"/>
      <c r="T1117" s="102"/>
      <c r="U1117" s="74"/>
    </row>
    <row r="1118" spans="1:21" x14ac:dyDescent="0.35">
      <c r="A1118" s="77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S1118" s="74"/>
      <c r="T1118" s="102"/>
      <c r="U1118" s="74"/>
    </row>
    <row r="1119" spans="1:21" x14ac:dyDescent="0.35">
      <c r="A1119" s="77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S1119" s="74"/>
      <c r="T1119" s="102"/>
      <c r="U1119" s="74"/>
    </row>
    <row r="1120" spans="1:21" x14ac:dyDescent="0.35">
      <c r="A1120" s="77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S1120" s="74"/>
      <c r="T1120" s="102"/>
      <c r="U1120" s="74"/>
    </row>
    <row r="1121" spans="1:21" x14ac:dyDescent="0.35">
      <c r="A1121" s="77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S1121" s="74"/>
      <c r="T1121" s="102"/>
      <c r="U1121" s="74"/>
    </row>
    <row r="1122" spans="1:21" x14ac:dyDescent="0.35">
      <c r="A1122" s="77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S1122" s="74"/>
      <c r="T1122" s="102"/>
      <c r="U1122" s="74"/>
    </row>
    <row r="1123" spans="1:21" x14ac:dyDescent="0.35">
      <c r="A1123" s="77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S1123" s="74"/>
      <c r="T1123" s="102"/>
      <c r="U1123" s="74"/>
    </row>
    <row r="1124" spans="1:21" x14ac:dyDescent="0.35">
      <c r="A1124" s="77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S1124" s="74"/>
      <c r="T1124" s="102"/>
      <c r="U1124" s="74"/>
    </row>
    <row r="1125" spans="1:21" x14ac:dyDescent="0.35">
      <c r="A1125" s="77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S1125" s="74"/>
      <c r="T1125" s="102"/>
      <c r="U1125" s="74"/>
    </row>
    <row r="1126" spans="1:21" x14ac:dyDescent="0.35">
      <c r="A1126" s="77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S1126" s="74"/>
      <c r="T1126" s="102"/>
      <c r="U1126" s="74"/>
    </row>
    <row r="1127" spans="1:21" x14ac:dyDescent="0.35">
      <c r="A1127" s="77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S1127" s="74"/>
      <c r="T1127" s="102"/>
      <c r="U1127" s="74"/>
    </row>
    <row r="1128" spans="1:21" x14ac:dyDescent="0.35">
      <c r="A1128" s="77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S1128" s="74"/>
      <c r="T1128" s="102"/>
      <c r="U1128" s="74"/>
    </row>
    <row r="1129" spans="1:21" x14ac:dyDescent="0.35">
      <c r="A1129" s="77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S1129" s="74"/>
      <c r="T1129" s="102"/>
      <c r="U1129" s="74"/>
    </row>
    <row r="1130" spans="1:21" x14ac:dyDescent="0.35">
      <c r="A1130" s="77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S1130" s="74"/>
      <c r="T1130" s="102"/>
      <c r="U1130" s="74"/>
    </row>
    <row r="1131" spans="1:21" x14ac:dyDescent="0.35">
      <c r="A1131" s="77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S1131" s="74"/>
      <c r="T1131" s="102"/>
      <c r="U1131" s="74"/>
    </row>
    <row r="1132" spans="1:21" x14ac:dyDescent="0.35">
      <c r="A1132" s="77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S1132" s="74"/>
      <c r="T1132" s="102"/>
      <c r="U1132" s="74"/>
    </row>
    <row r="1133" spans="1:21" x14ac:dyDescent="0.35">
      <c r="A1133" s="77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S1133" s="74"/>
      <c r="T1133" s="102"/>
      <c r="U1133" s="74"/>
    </row>
    <row r="1134" spans="1:21" x14ac:dyDescent="0.35">
      <c r="A1134" s="77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S1134" s="74"/>
      <c r="T1134" s="102"/>
      <c r="U1134" s="74"/>
    </row>
    <row r="1135" spans="1:21" x14ac:dyDescent="0.35">
      <c r="A1135" s="77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S1135" s="74"/>
      <c r="T1135" s="102"/>
      <c r="U1135" s="74"/>
    </row>
    <row r="1136" spans="1:21" x14ac:dyDescent="0.35">
      <c r="A1136" s="77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S1136" s="74"/>
      <c r="T1136" s="102"/>
      <c r="U1136" s="74"/>
    </row>
    <row r="1137" spans="1:21" x14ac:dyDescent="0.35">
      <c r="A1137" s="77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S1137" s="74"/>
      <c r="T1137" s="102"/>
      <c r="U1137" s="74"/>
    </row>
    <row r="1138" spans="1:21" x14ac:dyDescent="0.35">
      <c r="A1138" s="77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S1138" s="74"/>
      <c r="T1138" s="102"/>
      <c r="U1138" s="74"/>
    </row>
    <row r="1139" spans="1:21" x14ac:dyDescent="0.35">
      <c r="A1139" s="77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S1139" s="74"/>
      <c r="T1139" s="102"/>
      <c r="U1139" s="74"/>
    </row>
    <row r="1140" spans="1:21" x14ac:dyDescent="0.35">
      <c r="A1140" s="77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S1140" s="74"/>
      <c r="T1140" s="102"/>
      <c r="U1140" s="74"/>
    </row>
    <row r="1141" spans="1:21" x14ac:dyDescent="0.35">
      <c r="A1141" s="77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S1141" s="74"/>
      <c r="T1141" s="102"/>
      <c r="U1141" s="74"/>
    </row>
    <row r="1142" spans="1:21" x14ac:dyDescent="0.35">
      <c r="A1142" s="77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S1142" s="74"/>
      <c r="T1142" s="102"/>
      <c r="U1142" s="74"/>
    </row>
    <row r="1143" spans="1:21" x14ac:dyDescent="0.35">
      <c r="A1143" s="77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S1143" s="74"/>
      <c r="T1143" s="102"/>
      <c r="U1143" s="74"/>
    </row>
    <row r="1144" spans="1:21" x14ac:dyDescent="0.35">
      <c r="A1144" s="77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S1144" s="74"/>
      <c r="T1144" s="102"/>
      <c r="U1144" s="74"/>
    </row>
    <row r="1145" spans="1:21" x14ac:dyDescent="0.35">
      <c r="A1145" s="77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S1145" s="74"/>
      <c r="T1145" s="102"/>
      <c r="U1145" s="74"/>
    </row>
    <row r="1146" spans="1:21" x14ac:dyDescent="0.35">
      <c r="A1146" s="77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S1146" s="74"/>
      <c r="T1146" s="102"/>
      <c r="U1146" s="74"/>
    </row>
    <row r="1147" spans="1:21" x14ac:dyDescent="0.35">
      <c r="A1147" s="77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S1147" s="74"/>
      <c r="T1147" s="102"/>
      <c r="U1147" s="74"/>
    </row>
    <row r="1148" spans="1:21" x14ac:dyDescent="0.35">
      <c r="A1148" s="77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S1148" s="74"/>
      <c r="T1148" s="102"/>
      <c r="U1148" s="74"/>
    </row>
    <row r="1149" spans="1:21" x14ac:dyDescent="0.35">
      <c r="A1149" s="77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S1149" s="74"/>
      <c r="T1149" s="102"/>
      <c r="U1149" s="74"/>
    </row>
    <row r="1150" spans="1:21" x14ac:dyDescent="0.35">
      <c r="A1150" s="77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S1150" s="74"/>
      <c r="T1150" s="102"/>
      <c r="U1150" s="74"/>
    </row>
    <row r="1151" spans="1:21" x14ac:dyDescent="0.35">
      <c r="A1151" s="77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S1151" s="74"/>
      <c r="T1151" s="102"/>
      <c r="U1151" s="74"/>
    </row>
    <row r="1152" spans="1:21" x14ac:dyDescent="0.35">
      <c r="A1152" s="77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S1152" s="74"/>
      <c r="T1152" s="102"/>
      <c r="U1152" s="74"/>
    </row>
    <row r="1153" spans="1:21" x14ac:dyDescent="0.35">
      <c r="A1153" s="77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S1153" s="74"/>
      <c r="T1153" s="102"/>
      <c r="U1153" s="74"/>
    </row>
    <row r="1154" spans="1:21" x14ac:dyDescent="0.35">
      <c r="A1154" s="77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S1154" s="74"/>
      <c r="T1154" s="102"/>
      <c r="U1154" s="74"/>
    </row>
    <row r="1155" spans="1:21" x14ac:dyDescent="0.35">
      <c r="A1155" s="77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S1155" s="74"/>
      <c r="T1155" s="102"/>
      <c r="U1155" s="74"/>
    </row>
    <row r="1156" spans="1:21" x14ac:dyDescent="0.35">
      <c r="A1156" s="77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S1156" s="74"/>
      <c r="T1156" s="102"/>
      <c r="U1156" s="74"/>
    </row>
    <row r="1157" spans="1:21" x14ac:dyDescent="0.35">
      <c r="A1157" s="77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S1157" s="74"/>
      <c r="T1157" s="102"/>
      <c r="U1157" s="74"/>
    </row>
    <row r="1158" spans="1:21" x14ac:dyDescent="0.35">
      <c r="A1158" s="77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S1158" s="74"/>
      <c r="T1158" s="102"/>
      <c r="U1158" s="74"/>
    </row>
    <row r="1159" spans="1:21" x14ac:dyDescent="0.35">
      <c r="A1159" s="77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S1159" s="74"/>
      <c r="T1159" s="102"/>
      <c r="U1159" s="74"/>
    </row>
    <row r="1160" spans="1:21" x14ac:dyDescent="0.35">
      <c r="A1160" s="77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S1160" s="74"/>
      <c r="T1160" s="102"/>
      <c r="U1160" s="74"/>
    </row>
    <row r="1161" spans="1:21" x14ac:dyDescent="0.35">
      <c r="A1161" s="77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S1161" s="74"/>
      <c r="T1161" s="102"/>
      <c r="U1161" s="74"/>
    </row>
    <row r="1162" spans="1:21" x14ac:dyDescent="0.35">
      <c r="A1162" s="77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S1162" s="74"/>
      <c r="T1162" s="102"/>
      <c r="U1162" s="74"/>
    </row>
    <row r="1163" spans="1:21" x14ac:dyDescent="0.35">
      <c r="A1163" s="77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S1163" s="74"/>
      <c r="T1163" s="102"/>
      <c r="U1163" s="74"/>
    </row>
    <row r="1164" spans="1:21" x14ac:dyDescent="0.35">
      <c r="A1164" s="77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S1164" s="74"/>
      <c r="T1164" s="102"/>
      <c r="U1164" s="74"/>
    </row>
    <row r="1165" spans="1:21" x14ac:dyDescent="0.35">
      <c r="A1165" s="77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S1165" s="74"/>
      <c r="T1165" s="102"/>
      <c r="U1165" s="74"/>
    </row>
    <row r="1166" spans="1:21" x14ac:dyDescent="0.35">
      <c r="A1166" s="77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S1166" s="74"/>
      <c r="T1166" s="102"/>
      <c r="U1166" s="74"/>
    </row>
    <row r="1167" spans="1:21" x14ac:dyDescent="0.35">
      <c r="A1167" s="77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S1167" s="74"/>
      <c r="T1167" s="102"/>
      <c r="U1167" s="74"/>
    </row>
    <row r="1168" spans="1:21" x14ac:dyDescent="0.35">
      <c r="A1168" s="77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S1168" s="74"/>
      <c r="T1168" s="102"/>
      <c r="U1168" s="74"/>
    </row>
    <row r="1169" spans="1:21" x14ac:dyDescent="0.35">
      <c r="A1169" s="77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S1169" s="74"/>
      <c r="T1169" s="102"/>
      <c r="U1169" s="74"/>
    </row>
    <row r="1170" spans="1:21" x14ac:dyDescent="0.35">
      <c r="A1170" s="77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S1170" s="74"/>
      <c r="T1170" s="102"/>
      <c r="U1170" s="74"/>
    </row>
    <row r="1171" spans="1:21" x14ac:dyDescent="0.35">
      <c r="A1171" s="77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S1171" s="74"/>
      <c r="T1171" s="102"/>
      <c r="U1171" s="74"/>
    </row>
    <row r="1172" spans="1:21" x14ac:dyDescent="0.35">
      <c r="A1172" s="77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S1172" s="74"/>
      <c r="T1172" s="102"/>
      <c r="U1172" s="74"/>
    </row>
    <row r="1173" spans="1:21" x14ac:dyDescent="0.35">
      <c r="A1173" s="77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S1173" s="74"/>
      <c r="T1173" s="102"/>
      <c r="U1173" s="74"/>
    </row>
    <row r="1174" spans="1:21" x14ac:dyDescent="0.35">
      <c r="A1174" s="77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S1174" s="74"/>
      <c r="T1174" s="102"/>
      <c r="U1174" s="74"/>
    </row>
    <row r="1175" spans="1:21" x14ac:dyDescent="0.35">
      <c r="A1175" s="77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S1175" s="74"/>
      <c r="T1175" s="102"/>
      <c r="U1175" s="74"/>
    </row>
    <row r="1176" spans="1:21" x14ac:dyDescent="0.35">
      <c r="A1176" s="77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S1176" s="74"/>
      <c r="T1176" s="102"/>
      <c r="U1176" s="74"/>
    </row>
    <row r="1177" spans="1:21" x14ac:dyDescent="0.35">
      <c r="A1177" s="77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S1177" s="74"/>
      <c r="T1177" s="102"/>
      <c r="U1177" s="74"/>
    </row>
    <row r="1178" spans="1:21" x14ac:dyDescent="0.35">
      <c r="A1178" s="77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S1178" s="74"/>
      <c r="T1178" s="102"/>
      <c r="U1178" s="74"/>
    </row>
    <row r="1179" spans="1:21" x14ac:dyDescent="0.35">
      <c r="A1179" s="77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S1179" s="74"/>
      <c r="T1179" s="102"/>
      <c r="U1179" s="74"/>
    </row>
    <row r="1180" spans="1:21" x14ac:dyDescent="0.35">
      <c r="A1180" s="77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S1180" s="74"/>
      <c r="T1180" s="102"/>
      <c r="U1180" s="74"/>
    </row>
    <row r="1181" spans="1:21" x14ac:dyDescent="0.35">
      <c r="A1181" s="77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S1181" s="74"/>
      <c r="T1181" s="102"/>
      <c r="U1181" s="74"/>
    </row>
    <row r="1182" spans="1:21" x14ac:dyDescent="0.35">
      <c r="A1182" s="77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S1182" s="74"/>
      <c r="T1182" s="102"/>
      <c r="U1182" s="74"/>
    </row>
    <row r="1183" spans="1:21" x14ac:dyDescent="0.35">
      <c r="A1183" s="77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S1183" s="74"/>
      <c r="T1183" s="102"/>
      <c r="U1183" s="74"/>
    </row>
    <row r="1184" spans="1:21" x14ac:dyDescent="0.35">
      <c r="A1184" s="77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S1184" s="74"/>
      <c r="T1184" s="102"/>
      <c r="U1184" s="74"/>
    </row>
    <row r="1185" spans="1:21" x14ac:dyDescent="0.35">
      <c r="A1185" s="77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S1185" s="74"/>
      <c r="T1185" s="102"/>
      <c r="U1185" s="74"/>
    </row>
    <row r="1186" spans="1:21" x14ac:dyDescent="0.35">
      <c r="A1186" s="77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S1186" s="74"/>
      <c r="T1186" s="102"/>
      <c r="U1186" s="74"/>
    </row>
    <row r="1187" spans="1:21" x14ac:dyDescent="0.35">
      <c r="A1187" s="77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S1187" s="74"/>
      <c r="T1187" s="102"/>
      <c r="U1187" s="74"/>
    </row>
    <row r="1188" spans="1:21" x14ac:dyDescent="0.35">
      <c r="A1188" s="77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S1188" s="74"/>
      <c r="T1188" s="102"/>
      <c r="U1188" s="74"/>
    </row>
    <row r="1189" spans="1:21" x14ac:dyDescent="0.35">
      <c r="A1189" s="77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S1189" s="74"/>
      <c r="T1189" s="102"/>
      <c r="U1189" s="74"/>
    </row>
    <row r="1190" spans="1:21" x14ac:dyDescent="0.35">
      <c r="A1190" s="77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S1190" s="74"/>
      <c r="T1190" s="102"/>
      <c r="U1190" s="74"/>
    </row>
    <row r="1191" spans="1:21" x14ac:dyDescent="0.35">
      <c r="A1191" s="77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S1191" s="74"/>
      <c r="T1191" s="102"/>
      <c r="U1191" s="74"/>
    </row>
    <row r="1192" spans="1:21" x14ac:dyDescent="0.35">
      <c r="A1192" s="77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S1192" s="74"/>
      <c r="T1192" s="102"/>
      <c r="U1192" s="74"/>
    </row>
    <row r="1193" spans="1:21" x14ac:dyDescent="0.35">
      <c r="A1193" s="77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S1193" s="74"/>
      <c r="T1193" s="102"/>
      <c r="U1193" s="74"/>
    </row>
    <row r="1194" spans="1:21" x14ac:dyDescent="0.35">
      <c r="A1194" s="77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S1194" s="74"/>
      <c r="T1194" s="102"/>
      <c r="U1194" s="74"/>
    </row>
    <row r="1195" spans="1:21" x14ac:dyDescent="0.35">
      <c r="A1195" s="77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S1195" s="74"/>
      <c r="T1195" s="102"/>
      <c r="U1195" s="74"/>
    </row>
    <row r="1196" spans="1:21" x14ac:dyDescent="0.35">
      <c r="A1196" s="77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S1196" s="74"/>
      <c r="T1196" s="102"/>
      <c r="U1196" s="74"/>
    </row>
    <row r="1197" spans="1:21" x14ac:dyDescent="0.35">
      <c r="A1197" s="77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S1197" s="74"/>
      <c r="T1197" s="102"/>
      <c r="U1197" s="74"/>
    </row>
    <row r="1198" spans="1:21" x14ac:dyDescent="0.35">
      <c r="A1198" s="77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S1198" s="74"/>
      <c r="T1198" s="102"/>
      <c r="U1198" s="74"/>
    </row>
    <row r="1199" spans="1:21" x14ac:dyDescent="0.35">
      <c r="A1199" s="77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S1199" s="74"/>
      <c r="T1199" s="102"/>
      <c r="U1199" s="74"/>
    </row>
    <row r="1200" spans="1:21" x14ac:dyDescent="0.35">
      <c r="A1200" s="77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S1200" s="74"/>
      <c r="T1200" s="102"/>
      <c r="U1200" s="74"/>
    </row>
    <row r="1201" spans="1:21" x14ac:dyDescent="0.35">
      <c r="A1201" s="77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S1201" s="74"/>
      <c r="T1201" s="102"/>
      <c r="U1201" s="74"/>
    </row>
    <row r="1202" spans="1:21" x14ac:dyDescent="0.35">
      <c r="A1202" s="77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S1202" s="74"/>
      <c r="T1202" s="102"/>
      <c r="U1202" s="74"/>
    </row>
    <row r="1203" spans="1:21" x14ac:dyDescent="0.35">
      <c r="A1203" s="77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S1203" s="74"/>
      <c r="T1203" s="102"/>
      <c r="U1203" s="74"/>
    </row>
    <row r="1204" spans="1:21" x14ac:dyDescent="0.35">
      <c r="A1204" s="77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S1204" s="74"/>
      <c r="T1204" s="102"/>
      <c r="U1204" s="74"/>
    </row>
    <row r="1205" spans="1:21" x14ac:dyDescent="0.35">
      <c r="A1205" s="77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S1205" s="74"/>
      <c r="T1205" s="102"/>
      <c r="U1205" s="74"/>
    </row>
    <row r="1206" spans="1:21" x14ac:dyDescent="0.35">
      <c r="A1206" s="77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S1206" s="74"/>
      <c r="T1206" s="102"/>
      <c r="U1206" s="74"/>
    </row>
    <row r="1207" spans="1:21" x14ac:dyDescent="0.35">
      <c r="A1207" s="77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S1207" s="74"/>
      <c r="T1207" s="102"/>
      <c r="U1207" s="74"/>
    </row>
    <row r="1208" spans="1:21" x14ac:dyDescent="0.35">
      <c r="A1208" s="77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S1208" s="74"/>
      <c r="T1208" s="102"/>
      <c r="U1208" s="74"/>
    </row>
    <row r="1209" spans="1:21" x14ac:dyDescent="0.35">
      <c r="A1209" s="77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S1209" s="74"/>
      <c r="T1209" s="102"/>
      <c r="U1209" s="74"/>
    </row>
    <row r="1210" spans="1:21" x14ac:dyDescent="0.35">
      <c r="A1210" s="77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S1210" s="74"/>
      <c r="T1210" s="102"/>
      <c r="U1210" s="74"/>
    </row>
    <row r="1211" spans="1:21" x14ac:dyDescent="0.35">
      <c r="A1211" s="77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S1211" s="74"/>
      <c r="T1211" s="102"/>
      <c r="U1211" s="74"/>
    </row>
    <row r="1212" spans="1:21" x14ac:dyDescent="0.35">
      <c r="A1212" s="77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S1212" s="74"/>
      <c r="T1212" s="102"/>
      <c r="U1212" s="74"/>
    </row>
    <row r="1213" spans="1:21" x14ac:dyDescent="0.35">
      <c r="A1213" s="77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S1213" s="74"/>
      <c r="T1213" s="102"/>
      <c r="U1213" s="74"/>
    </row>
    <row r="1214" spans="1:21" x14ac:dyDescent="0.35">
      <c r="A1214" s="77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S1214" s="74"/>
      <c r="T1214" s="102"/>
      <c r="U1214" s="74"/>
    </row>
    <row r="1215" spans="1:21" x14ac:dyDescent="0.35">
      <c r="A1215" s="77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S1215" s="74"/>
      <c r="T1215" s="102"/>
      <c r="U1215" s="74"/>
    </row>
    <row r="1216" spans="1:21" x14ac:dyDescent="0.35">
      <c r="A1216" s="77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S1216" s="74"/>
      <c r="T1216" s="102"/>
      <c r="U1216" s="74"/>
    </row>
    <row r="1217" spans="1:21" x14ac:dyDescent="0.35">
      <c r="A1217" s="77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S1217" s="74"/>
      <c r="T1217" s="102"/>
      <c r="U1217" s="74"/>
    </row>
    <row r="1218" spans="1:21" x14ac:dyDescent="0.35">
      <c r="A1218" s="77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S1218" s="74"/>
      <c r="T1218" s="102"/>
      <c r="U1218" s="74"/>
    </row>
    <row r="1219" spans="1:21" x14ac:dyDescent="0.35">
      <c r="A1219" s="77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S1219" s="74"/>
      <c r="T1219" s="102"/>
      <c r="U1219" s="74"/>
    </row>
    <row r="1220" spans="1:21" x14ac:dyDescent="0.35">
      <c r="A1220" s="77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S1220" s="74"/>
      <c r="T1220" s="102"/>
      <c r="U1220" s="74"/>
    </row>
    <row r="1221" spans="1:21" x14ac:dyDescent="0.35">
      <c r="A1221" s="77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S1221" s="74"/>
      <c r="T1221" s="102"/>
      <c r="U1221" s="74"/>
    </row>
    <row r="1222" spans="1:21" x14ac:dyDescent="0.35">
      <c r="A1222" s="77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S1222" s="74"/>
      <c r="T1222" s="102"/>
      <c r="U1222" s="74"/>
    </row>
    <row r="1223" spans="1:21" x14ac:dyDescent="0.35">
      <c r="A1223" s="77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S1223" s="74"/>
      <c r="T1223" s="102"/>
      <c r="U1223" s="74"/>
    </row>
    <row r="1224" spans="1:21" x14ac:dyDescent="0.35">
      <c r="A1224" s="77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S1224" s="74"/>
      <c r="T1224" s="102"/>
      <c r="U1224" s="74"/>
    </row>
    <row r="1225" spans="1:21" x14ac:dyDescent="0.35">
      <c r="A1225" s="77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S1225" s="74"/>
      <c r="T1225" s="102"/>
      <c r="U1225" s="74"/>
    </row>
    <row r="1226" spans="1:21" x14ac:dyDescent="0.35">
      <c r="A1226" s="77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S1226" s="74"/>
      <c r="T1226" s="102"/>
      <c r="U1226" s="74"/>
    </row>
    <row r="1227" spans="1:21" x14ac:dyDescent="0.35">
      <c r="A1227" s="77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S1227" s="74"/>
      <c r="T1227" s="102"/>
      <c r="U1227" s="74"/>
    </row>
    <row r="1228" spans="1:21" x14ac:dyDescent="0.35">
      <c r="A1228" s="77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S1228" s="74"/>
      <c r="T1228" s="102"/>
      <c r="U1228" s="74"/>
    </row>
    <row r="1229" spans="1:21" x14ac:dyDescent="0.35">
      <c r="A1229" s="77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S1229" s="74"/>
      <c r="T1229" s="102"/>
      <c r="U1229" s="74"/>
    </row>
    <row r="1230" spans="1:21" x14ac:dyDescent="0.35">
      <c r="A1230" s="77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S1230" s="74"/>
      <c r="T1230" s="102"/>
      <c r="U1230" s="74"/>
    </row>
    <row r="1231" spans="1:21" x14ac:dyDescent="0.35">
      <c r="A1231" s="77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S1231" s="74"/>
      <c r="T1231" s="102"/>
      <c r="U1231" s="74"/>
    </row>
    <row r="1232" spans="1:21" x14ac:dyDescent="0.35">
      <c r="A1232" s="77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S1232" s="74"/>
      <c r="T1232" s="102"/>
      <c r="U1232" s="74"/>
    </row>
    <row r="1233" spans="1:21" x14ac:dyDescent="0.35">
      <c r="A1233" s="77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S1233" s="74"/>
      <c r="T1233" s="102"/>
      <c r="U1233" s="74"/>
    </row>
    <row r="1234" spans="1:21" x14ac:dyDescent="0.35">
      <c r="A1234" s="77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S1234" s="74"/>
      <c r="T1234" s="102"/>
      <c r="U1234" s="74"/>
    </row>
    <row r="1235" spans="1:21" x14ac:dyDescent="0.35">
      <c r="A1235" s="77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S1235" s="74"/>
      <c r="T1235" s="102"/>
      <c r="U1235" s="74"/>
    </row>
    <row r="1236" spans="1:21" x14ac:dyDescent="0.35">
      <c r="A1236" s="77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S1236" s="74"/>
      <c r="T1236" s="102"/>
      <c r="U1236" s="74"/>
    </row>
    <row r="1237" spans="1:21" x14ac:dyDescent="0.35">
      <c r="A1237" s="77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S1237" s="74"/>
      <c r="T1237" s="102"/>
      <c r="U1237" s="74"/>
    </row>
    <row r="1238" spans="1:21" x14ac:dyDescent="0.35">
      <c r="A1238" s="77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S1238" s="74"/>
      <c r="T1238" s="102"/>
      <c r="U1238" s="74"/>
    </row>
    <row r="1239" spans="1:21" x14ac:dyDescent="0.35">
      <c r="A1239" s="77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S1239" s="74"/>
      <c r="T1239" s="102"/>
      <c r="U1239" s="74"/>
    </row>
    <row r="1240" spans="1:21" x14ac:dyDescent="0.35">
      <c r="A1240" s="77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S1240" s="74"/>
      <c r="T1240" s="102"/>
      <c r="U1240" s="74"/>
    </row>
    <row r="1241" spans="1:21" x14ac:dyDescent="0.35">
      <c r="A1241" s="77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S1241" s="74"/>
      <c r="T1241" s="102"/>
      <c r="U1241" s="74"/>
    </row>
    <row r="1242" spans="1:21" x14ac:dyDescent="0.35">
      <c r="A1242" s="77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S1242" s="74"/>
      <c r="T1242" s="102"/>
      <c r="U1242" s="74"/>
    </row>
    <row r="1243" spans="1:21" x14ac:dyDescent="0.35">
      <c r="A1243" s="77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S1243" s="74"/>
      <c r="T1243" s="102"/>
      <c r="U1243" s="74"/>
    </row>
    <row r="1244" spans="1:21" x14ac:dyDescent="0.35">
      <c r="A1244" s="77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S1244" s="74"/>
      <c r="T1244" s="102"/>
      <c r="U1244" s="74"/>
    </row>
    <row r="1245" spans="1:21" x14ac:dyDescent="0.35">
      <c r="A1245" s="77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S1245" s="74"/>
      <c r="T1245" s="102"/>
      <c r="U1245" s="74"/>
    </row>
    <row r="1246" spans="1:21" x14ac:dyDescent="0.35">
      <c r="A1246" s="77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S1246" s="74"/>
      <c r="T1246" s="102"/>
      <c r="U1246" s="74"/>
    </row>
    <row r="1247" spans="1:21" x14ac:dyDescent="0.35">
      <c r="A1247" s="77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S1247" s="74"/>
      <c r="T1247" s="102"/>
      <c r="U1247" s="74"/>
    </row>
    <row r="1248" spans="1:21" x14ac:dyDescent="0.35">
      <c r="A1248" s="77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S1248" s="74"/>
      <c r="T1248" s="102"/>
      <c r="U1248" s="74"/>
    </row>
    <row r="1249" spans="1:21" x14ac:dyDescent="0.35">
      <c r="A1249" s="77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S1249" s="74"/>
      <c r="T1249" s="102"/>
      <c r="U1249" s="74"/>
    </row>
    <row r="1250" spans="1:21" x14ac:dyDescent="0.35">
      <c r="A1250" s="77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S1250" s="74"/>
      <c r="T1250" s="102"/>
      <c r="U1250" s="74"/>
    </row>
    <row r="1251" spans="1:21" x14ac:dyDescent="0.35">
      <c r="A1251" s="77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S1251" s="74"/>
      <c r="T1251" s="102"/>
      <c r="U1251" s="74"/>
    </row>
    <row r="1252" spans="1:21" x14ac:dyDescent="0.35">
      <c r="A1252" s="77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S1252" s="74"/>
      <c r="T1252" s="102"/>
      <c r="U1252" s="74"/>
    </row>
    <row r="1253" spans="1:21" x14ac:dyDescent="0.35">
      <c r="A1253" s="77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S1253" s="74"/>
      <c r="T1253" s="102"/>
      <c r="U1253" s="74"/>
    </row>
    <row r="1254" spans="1:21" x14ac:dyDescent="0.35">
      <c r="A1254" s="77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S1254" s="74"/>
      <c r="T1254" s="102"/>
      <c r="U1254" s="74"/>
    </row>
    <row r="1255" spans="1:21" x14ac:dyDescent="0.35">
      <c r="A1255" s="77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S1255" s="74"/>
      <c r="T1255" s="102"/>
      <c r="U1255" s="74"/>
    </row>
    <row r="1256" spans="1:21" x14ac:dyDescent="0.35">
      <c r="A1256" s="77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S1256" s="74"/>
      <c r="T1256" s="102"/>
      <c r="U1256" s="74"/>
    </row>
    <row r="1257" spans="1:21" x14ac:dyDescent="0.35">
      <c r="A1257" s="77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S1257" s="74"/>
      <c r="T1257" s="102"/>
      <c r="U1257" s="74"/>
    </row>
    <row r="1258" spans="1:21" x14ac:dyDescent="0.35">
      <c r="A1258" s="77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S1258" s="74"/>
      <c r="T1258" s="102"/>
      <c r="U1258" s="74"/>
    </row>
    <row r="1259" spans="1:21" x14ac:dyDescent="0.35">
      <c r="A1259" s="77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S1259" s="74"/>
      <c r="T1259" s="102"/>
      <c r="U1259" s="74"/>
    </row>
    <row r="1260" spans="1:21" x14ac:dyDescent="0.35">
      <c r="A1260" s="77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S1260" s="74"/>
      <c r="T1260" s="102"/>
      <c r="U1260" s="74"/>
    </row>
    <row r="1261" spans="1:21" x14ac:dyDescent="0.35">
      <c r="A1261" s="77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S1261" s="74"/>
      <c r="T1261" s="102"/>
      <c r="U1261" s="74"/>
    </row>
    <row r="1262" spans="1:21" x14ac:dyDescent="0.35">
      <c r="A1262" s="77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S1262" s="74"/>
      <c r="T1262" s="102"/>
      <c r="U1262" s="74"/>
    </row>
    <row r="1263" spans="1:21" x14ac:dyDescent="0.35">
      <c r="A1263" s="77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S1263" s="74"/>
      <c r="T1263" s="102"/>
      <c r="U1263" s="74"/>
    </row>
    <row r="1264" spans="1:21" x14ac:dyDescent="0.35">
      <c r="A1264" s="77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S1264" s="74"/>
      <c r="T1264" s="102"/>
      <c r="U1264" s="74"/>
    </row>
    <row r="1265" spans="1:21" x14ac:dyDescent="0.35">
      <c r="A1265" s="77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S1265" s="74"/>
      <c r="T1265" s="102"/>
      <c r="U1265" s="74"/>
    </row>
    <row r="1266" spans="1:21" x14ac:dyDescent="0.35">
      <c r="A1266" s="77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S1266" s="74"/>
      <c r="T1266" s="102"/>
      <c r="U1266" s="74"/>
    </row>
    <row r="1267" spans="1:21" x14ac:dyDescent="0.35">
      <c r="A1267" s="77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S1267" s="74"/>
      <c r="T1267" s="102"/>
      <c r="U1267" s="74"/>
    </row>
    <row r="1268" spans="1:21" x14ac:dyDescent="0.35">
      <c r="A1268" s="77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S1268" s="74"/>
      <c r="T1268" s="102"/>
      <c r="U1268" s="74"/>
    </row>
    <row r="1269" spans="1:21" x14ac:dyDescent="0.35">
      <c r="A1269" s="77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S1269" s="74"/>
      <c r="T1269" s="102"/>
      <c r="U1269" s="74"/>
    </row>
    <row r="1270" spans="1:21" x14ac:dyDescent="0.35">
      <c r="A1270" s="77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S1270" s="74"/>
      <c r="T1270" s="102"/>
      <c r="U1270" s="74"/>
    </row>
    <row r="1271" spans="1:21" x14ac:dyDescent="0.35">
      <c r="A1271" s="77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S1271" s="74"/>
      <c r="T1271" s="102"/>
      <c r="U1271" s="74"/>
    </row>
    <row r="1272" spans="1:21" x14ac:dyDescent="0.35">
      <c r="A1272" s="77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S1272" s="74"/>
      <c r="T1272" s="102"/>
      <c r="U1272" s="74"/>
    </row>
    <row r="1273" spans="1:21" x14ac:dyDescent="0.35">
      <c r="A1273" s="77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S1273" s="74"/>
      <c r="T1273" s="102"/>
      <c r="U1273" s="74"/>
    </row>
    <row r="1274" spans="1:21" x14ac:dyDescent="0.35">
      <c r="A1274" s="77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S1274" s="74"/>
      <c r="T1274" s="102"/>
      <c r="U1274" s="74"/>
    </row>
    <row r="1275" spans="1:21" x14ac:dyDescent="0.35">
      <c r="A1275" s="77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S1275" s="74"/>
      <c r="T1275" s="102"/>
      <c r="U1275" s="74"/>
    </row>
    <row r="1276" spans="1:21" x14ac:dyDescent="0.35">
      <c r="A1276" s="77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S1276" s="74"/>
      <c r="T1276" s="102"/>
      <c r="U1276" s="74"/>
    </row>
    <row r="1277" spans="1:21" x14ac:dyDescent="0.35">
      <c r="A1277" s="77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S1277" s="74"/>
      <c r="T1277" s="102"/>
      <c r="U1277" s="74"/>
    </row>
    <row r="1278" spans="1:21" x14ac:dyDescent="0.35">
      <c r="A1278" s="77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S1278" s="74"/>
      <c r="T1278" s="102"/>
      <c r="U1278" s="74"/>
    </row>
    <row r="1279" spans="1:21" x14ac:dyDescent="0.35">
      <c r="A1279" s="77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S1279" s="74"/>
      <c r="T1279" s="102"/>
      <c r="U1279" s="74"/>
    </row>
    <row r="1280" spans="1:21" x14ac:dyDescent="0.35">
      <c r="A1280" s="77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S1280" s="74"/>
      <c r="T1280" s="102"/>
      <c r="U1280" s="74"/>
    </row>
    <row r="1281" spans="1:21" x14ac:dyDescent="0.35">
      <c r="A1281" s="77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S1281" s="74"/>
      <c r="T1281" s="102"/>
      <c r="U1281" s="74"/>
    </row>
    <row r="1282" spans="1:21" x14ac:dyDescent="0.35">
      <c r="A1282" s="77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S1282" s="74"/>
      <c r="T1282" s="102"/>
      <c r="U1282" s="74"/>
    </row>
    <row r="1283" spans="1:21" x14ac:dyDescent="0.35">
      <c r="A1283" s="77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S1283" s="74"/>
      <c r="T1283" s="102"/>
      <c r="U1283" s="74"/>
    </row>
    <row r="1284" spans="1:21" x14ac:dyDescent="0.35">
      <c r="A1284" s="77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S1284" s="74"/>
      <c r="T1284" s="102"/>
      <c r="U1284" s="74"/>
    </row>
    <row r="1285" spans="1:21" x14ac:dyDescent="0.35">
      <c r="A1285" s="77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S1285" s="74"/>
      <c r="T1285" s="102"/>
      <c r="U1285" s="74"/>
    </row>
    <row r="1286" spans="1:21" x14ac:dyDescent="0.35">
      <c r="A1286" s="77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S1286" s="74"/>
      <c r="T1286" s="102"/>
      <c r="U1286" s="74"/>
    </row>
    <row r="1287" spans="1:21" x14ac:dyDescent="0.35">
      <c r="A1287" s="77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S1287" s="74"/>
      <c r="T1287" s="102"/>
      <c r="U1287" s="74"/>
    </row>
    <row r="1288" spans="1:21" x14ac:dyDescent="0.35">
      <c r="A1288" s="77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S1288" s="74"/>
      <c r="T1288" s="102"/>
      <c r="U1288" s="74"/>
    </row>
    <row r="1289" spans="1:21" x14ac:dyDescent="0.35">
      <c r="A1289" s="77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S1289" s="74"/>
      <c r="T1289" s="102"/>
      <c r="U1289" s="74"/>
    </row>
    <row r="1290" spans="1:21" x14ac:dyDescent="0.35">
      <c r="A1290" s="77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S1290" s="74"/>
      <c r="T1290" s="102"/>
      <c r="U1290" s="74"/>
    </row>
    <row r="1291" spans="1:21" x14ac:dyDescent="0.35">
      <c r="A1291" s="77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S1291" s="74"/>
      <c r="T1291" s="102"/>
      <c r="U1291" s="74"/>
    </row>
    <row r="1292" spans="1:21" x14ac:dyDescent="0.35">
      <c r="A1292" s="77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S1292" s="74"/>
      <c r="T1292" s="102"/>
      <c r="U1292" s="74"/>
    </row>
    <row r="1293" spans="1:21" x14ac:dyDescent="0.35">
      <c r="A1293" s="77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S1293" s="74"/>
      <c r="T1293" s="102"/>
      <c r="U1293" s="74"/>
    </row>
    <row r="1294" spans="1:21" x14ac:dyDescent="0.35">
      <c r="A1294" s="77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S1294" s="74"/>
      <c r="T1294" s="102"/>
      <c r="U1294" s="74"/>
    </row>
    <row r="1295" spans="1:21" x14ac:dyDescent="0.35">
      <c r="A1295" s="77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S1295" s="74"/>
      <c r="T1295" s="102"/>
      <c r="U1295" s="74"/>
    </row>
    <row r="1296" spans="1:21" x14ac:dyDescent="0.35">
      <c r="A1296" s="77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S1296" s="74"/>
      <c r="T1296" s="102"/>
      <c r="U1296" s="74"/>
    </row>
    <row r="1297" spans="1:21" x14ac:dyDescent="0.35">
      <c r="A1297" s="77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S1297" s="74"/>
      <c r="T1297" s="102"/>
      <c r="U1297" s="74"/>
    </row>
    <row r="1298" spans="1:21" x14ac:dyDescent="0.35">
      <c r="A1298" s="77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S1298" s="74"/>
      <c r="T1298" s="102"/>
      <c r="U1298" s="74"/>
    </row>
    <row r="1299" spans="1:21" x14ac:dyDescent="0.35">
      <c r="A1299" s="77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S1299" s="74"/>
      <c r="T1299" s="102"/>
      <c r="U1299" s="74"/>
    </row>
    <row r="1300" spans="1:21" x14ac:dyDescent="0.35">
      <c r="A1300" s="77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S1300" s="74"/>
      <c r="T1300" s="102"/>
      <c r="U1300" s="74"/>
    </row>
    <row r="1301" spans="1:21" x14ac:dyDescent="0.35">
      <c r="A1301" s="77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S1301" s="74"/>
      <c r="T1301" s="102"/>
      <c r="U1301" s="74"/>
    </row>
    <row r="1302" spans="1:21" x14ac:dyDescent="0.35">
      <c r="A1302" s="77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S1302" s="74"/>
      <c r="T1302" s="102"/>
      <c r="U1302" s="74"/>
    </row>
    <row r="1303" spans="1:21" x14ac:dyDescent="0.35">
      <c r="A1303" s="77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S1303" s="74"/>
      <c r="T1303" s="102"/>
      <c r="U1303" s="74"/>
    </row>
    <row r="1304" spans="1:21" x14ac:dyDescent="0.35">
      <c r="A1304" s="77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S1304" s="74"/>
      <c r="T1304" s="102"/>
      <c r="U1304" s="74"/>
    </row>
    <row r="1305" spans="1:21" x14ac:dyDescent="0.35">
      <c r="A1305" s="77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S1305" s="74"/>
      <c r="T1305" s="102"/>
      <c r="U1305" s="74"/>
    </row>
    <row r="1306" spans="1:21" x14ac:dyDescent="0.35">
      <c r="A1306" s="77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S1306" s="74"/>
      <c r="T1306" s="102"/>
      <c r="U1306" s="74"/>
    </row>
    <row r="1307" spans="1:21" x14ac:dyDescent="0.35">
      <c r="A1307" s="77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S1307" s="74"/>
      <c r="T1307" s="102"/>
      <c r="U1307" s="74"/>
    </row>
    <row r="1308" spans="1:21" x14ac:dyDescent="0.35">
      <c r="A1308" s="77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S1308" s="74"/>
      <c r="T1308" s="102"/>
      <c r="U1308" s="74"/>
    </row>
    <row r="1309" spans="1:21" x14ac:dyDescent="0.35">
      <c r="A1309" s="77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S1309" s="74"/>
      <c r="T1309" s="102"/>
      <c r="U1309" s="74"/>
    </row>
    <row r="1310" spans="1:21" x14ac:dyDescent="0.35">
      <c r="A1310" s="77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S1310" s="74"/>
      <c r="T1310" s="102"/>
      <c r="U1310" s="74"/>
    </row>
    <row r="1311" spans="1:21" x14ac:dyDescent="0.35">
      <c r="A1311" s="77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S1311" s="74"/>
      <c r="T1311" s="102"/>
      <c r="U1311" s="74"/>
    </row>
    <row r="1312" spans="1:21" x14ac:dyDescent="0.35">
      <c r="A1312" s="77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S1312" s="74"/>
      <c r="T1312" s="102"/>
      <c r="U1312" s="74"/>
    </row>
    <row r="1313" spans="1:21" x14ac:dyDescent="0.35">
      <c r="A1313" s="77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S1313" s="74"/>
      <c r="T1313" s="102"/>
      <c r="U1313" s="74"/>
    </row>
    <row r="1314" spans="1:21" x14ac:dyDescent="0.35">
      <c r="A1314" s="77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S1314" s="74"/>
      <c r="T1314" s="102"/>
      <c r="U1314" s="74"/>
    </row>
    <row r="1315" spans="1:21" x14ac:dyDescent="0.35">
      <c r="A1315" s="77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S1315" s="74"/>
      <c r="T1315" s="102"/>
      <c r="U1315" s="74"/>
    </row>
    <row r="1316" spans="1:21" x14ac:dyDescent="0.35">
      <c r="A1316" s="77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S1316" s="74"/>
      <c r="T1316" s="102"/>
      <c r="U1316" s="74"/>
    </row>
    <row r="1317" spans="1:21" x14ac:dyDescent="0.35">
      <c r="A1317" s="77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S1317" s="74"/>
      <c r="T1317" s="102"/>
      <c r="U1317" s="74"/>
    </row>
    <row r="1318" spans="1:21" x14ac:dyDescent="0.35">
      <c r="A1318" s="77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S1318" s="74"/>
      <c r="T1318" s="102"/>
      <c r="U1318" s="74"/>
    </row>
    <row r="1319" spans="1:21" x14ac:dyDescent="0.35">
      <c r="A1319" s="77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S1319" s="74"/>
      <c r="T1319" s="102"/>
      <c r="U1319" s="74"/>
    </row>
    <row r="1320" spans="1:21" x14ac:dyDescent="0.35">
      <c r="A1320" s="77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S1320" s="74"/>
      <c r="T1320" s="102"/>
      <c r="U1320" s="74"/>
    </row>
    <row r="1321" spans="1:21" x14ac:dyDescent="0.35">
      <c r="A1321" s="77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S1321" s="74"/>
      <c r="T1321" s="102"/>
      <c r="U1321" s="74"/>
    </row>
    <row r="1322" spans="1:21" x14ac:dyDescent="0.35">
      <c r="A1322" s="77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S1322" s="74"/>
      <c r="T1322" s="102"/>
      <c r="U1322" s="74"/>
    </row>
    <row r="1323" spans="1:21" x14ac:dyDescent="0.35">
      <c r="A1323" s="77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S1323" s="74"/>
      <c r="T1323" s="102"/>
      <c r="U1323" s="74"/>
    </row>
    <row r="1324" spans="1:21" x14ac:dyDescent="0.35">
      <c r="A1324" s="77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S1324" s="74"/>
      <c r="T1324" s="102"/>
      <c r="U1324" s="74"/>
    </row>
    <row r="1325" spans="1:21" x14ac:dyDescent="0.35">
      <c r="A1325" s="77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S1325" s="74"/>
      <c r="T1325" s="102"/>
      <c r="U1325" s="74"/>
    </row>
    <row r="1326" spans="1:21" x14ac:dyDescent="0.35">
      <c r="A1326" s="77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S1326" s="74"/>
      <c r="T1326" s="102"/>
      <c r="U1326" s="74"/>
    </row>
    <row r="1327" spans="1:21" x14ac:dyDescent="0.35">
      <c r="A1327" s="77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S1327" s="74"/>
      <c r="T1327" s="102"/>
      <c r="U1327" s="74"/>
    </row>
    <row r="1328" spans="1:21" x14ac:dyDescent="0.35">
      <c r="A1328" s="77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S1328" s="74"/>
      <c r="T1328" s="102"/>
      <c r="U1328" s="74"/>
    </row>
    <row r="1329" spans="1:21" x14ac:dyDescent="0.35">
      <c r="A1329" s="77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S1329" s="74"/>
      <c r="T1329" s="102"/>
      <c r="U1329" s="74"/>
    </row>
    <row r="1330" spans="1:21" x14ac:dyDescent="0.35">
      <c r="A1330" s="77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S1330" s="74"/>
      <c r="T1330" s="102"/>
      <c r="U1330" s="74"/>
    </row>
    <row r="1331" spans="1:21" x14ac:dyDescent="0.35">
      <c r="A1331" s="77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S1331" s="74"/>
      <c r="T1331" s="102"/>
      <c r="U1331" s="74"/>
    </row>
    <row r="1332" spans="1:21" x14ac:dyDescent="0.35">
      <c r="A1332" s="77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S1332" s="74"/>
      <c r="T1332" s="102"/>
      <c r="U1332" s="74"/>
    </row>
    <row r="1333" spans="1:21" x14ac:dyDescent="0.35">
      <c r="A1333" s="77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S1333" s="74"/>
      <c r="T1333" s="102"/>
      <c r="U1333" s="74"/>
    </row>
    <row r="1334" spans="1:21" x14ac:dyDescent="0.35">
      <c r="A1334" s="77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S1334" s="74"/>
      <c r="T1334" s="102"/>
      <c r="U1334" s="74"/>
    </row>
    <row r="1335" spans="1:21" x14ac:dyDescent="0.35">
      <c r="A1335" s="77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S1335" s="74"/>
      <c r="T1335" s="102"/>
      <c r="U1335" s="74"/>
    </row>
    <row r="1336" spans="1:21" x14ac:dyDescent="0.35">
      <c r="A1336" s="77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S1336" s="74"/>
      <c r="T1336" s="102"/>
      <c r="U1336" s="74"/>
    </row>
    <row r="1337" spans="1:21" x14ac:dyDescent="0.35">
      <c r="A1337" s="77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S1337" s="74"/>
      <c r="T1337" s="102"/>
      <c r="U1337" s="74"/>
    </row>
    <row r="1338" spans="1:21" x14ac:dyDescent="0.35">
      <c r="A1338" s="77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S1338" s="74"/>
      <c r="T1338" s="102"/>
      <c r="U1338" s="74"/>
    </row>
    <row r="1339" spans="1:21" x14ac:dyDescent="0.35">
      <c r="A1339" s="77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S1339" s="74"/>
      <c r="T1339" s="102"/>
      <c r="U1339" s="74"/>
    </row>
    <row r="1340" spans="1:21" x14ac:dyDescent="0.35">
      <c r="A1340" s="77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S1340" s="74"/>
      <c r="T1340" s="102"/>
      <c r="U1340" s="74"/>
    </row>
    <row r="1341" spans="1:21" x14ac:dyDescent="0.35">
      <c r="A1341" s="77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S1341" s="74"/>
      <c r="T1341" s="102"/>
      <c r="U1341" s="74"/>
    </row>
    <row r="1342" spans="1:21" x14ac:dyDescent="0.35">
      <c r="A1342" s="77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S1342" s="74"/>
      <c r="T1342" s="102"/>
      <c r="U1342" s="74"/>
    </row>
    <row r="1343" spans="1:21" x14ac:dyDescent="0.35">
      <c r="A1343" s="77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S1343" s="74"/>
      <c r="T1343" s="102"/>
      <c r="U1343" s="74"/>
    </row>
    <row r="1344" spans="1:21" x14ac:dyDescent="0.35">
      <c r="A1344" s="77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S1344" s="74"/>
      <c r="T1344" s="102"/>
      <c r="U1344" s="74"/>
    </row>
    <row r="1345" spans="1:21" x14ac:dyDescent="0.35">
      <c r="A1345" s="77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S1345" s="74"/>
      <c r="T1345" s="102"/>
      <c r="U1345" s="74"/>
    </row>
    <row r="1346" spans="1:21" x14ac:dyDescent="0.35">
      <c r="A1346" s="77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S1346" s="74"/>
      <c r="T1346" s="102"/>
      <c r="U1346" s="74"/>
    </row>
    <row r="1347" spans="1:21" x14ac:dyDescent="0.35">
      <c r="A1347" s="77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S1347" s="74"/>
      <c r="T1347" s="102"/>
      <c r="U1347" s="74"/>
    </row>
    <row r="1348" spans="1:21" x14ac:dyDescent="0.35">
      <c r="A1348" s="77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S1348" s="74"/>
      <c r="T1348" s="102"/>
      <c r="U1348" s="74"/>
    </row>
    <row r="1349" spans="1:21" x14ac:dyDescent="0.35">
      <c r="A1349" s="77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S1349" s="74"/>
      <c r="T1349" s="102"/>
      <c r="U1349" s="74"/>
    </row>
    <row r="1350" spans="1:21" x14ac:dyDescent="0.35">
      <c r="A1350" s="77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S1350" s="74"/>
      <c r="T1350" s="102"/>
      <c r="U1350" s="74"/>
    </row>
    <row r="1351" spans="1:21" x14ac:dyDescent="0.35">
      <c r="A1351" s="77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S1351" s="74"/>
      <c r="T1351" s="102"/>
      <c r="U1351" s="74"/>
    </row>
    <row r="1352" spans="1:21" x14ac:dyDescent="0.35">
      <c r="A1352" s="77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S1352" s="74"/>
      <c r="T1352" s="102"/>
      <c r="U1352" s="74"/>
    </row>
    <row r="1353" spans="1:21" x14ac:dyDescent="0.35">
      <c r="A1353" s="77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S1353" s="74"/>
      <c r="T1353" s="102"/>
      <c r="U1353" s="74"/>
    </row>
    <row r="1354" spans="1:21" x14ac:dyDescent="0.35">
      <c r="A1354" s="77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S1354" s="74"/>
      <c r="T1354" s="102"/>
      <c r="U1354" s="74"/>
    </row>
    <row r="1355" spans="1:21" x14ac:dyDescent="0.35">
      <c r="A1355" s="77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S1355" s="74"/>
      <c r="T1355" s="102"/>
      <c r="U1355" s="74"/>
    </row>
    <row r="1356" spans="1:21" x14ac:dyDescent="0.35">
      <c r="A1356" s="77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S1356" s="74"/>
      <c r="T1356" s="102"/>
      <c r="U1356" s="74"/>
    </row>
    <row r="1357" spans="1:21" x14ac:dyDescent="0.35">
      <c r="A1357" s="77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S1357" s="74"/>
      <c r="T1357" s="102"/>
      <c r="U1357" s="74"/>
    </row>
    <row r="1358" spans="1:21" x14ac:dyDescent="0.35">
      <c r="A1358" s="77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S1358" s="74"/>
      <c r="T1358" s="102"/>
      <c r="U1358" s="74"/>
    </row>
    <row r="1359" spans="1:21" x14ac:dyDescent="0.35">
      <c r="A1359" s="77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S1359" s="74"/>
      <c r="T1359" s="102"/>
      <c r="U1359" s="74"/>
    </row>
    <row r="1360" spans="1:21" x14ac:dyDescent="0.35">
      <c r="A1360" s="77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S1360" s="74"/>
      <c r="T1360" s="102"/>
      <c r="U1360" s="74"/>
    </row>
    <row r="1361" spans="1:21" x14ac:dyDescent="0.35">
      <c r="A1361" s="77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S1361" s="74"/>
      <c r="T1361" s="102"/>
      <c r="U1361" s="74"/>
    </row>
    <row r="1362" spans="1:21" x14ac:dyDescent="0.35">
      <c r="A1362" s="77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S1362" s="74"/>
      <c r="T1362" s="102"/>
      <c r="U1362" s="74"/>
    </row>
    <row r="1363" spans="1:21" x14ac:dyDescent="0.35">
      <c r="A1363" s="77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S1363" s="74"/>
      <c r="T1363" s="102"/>
      <c r="U1363" s="74"/>
    </row>
    <row r="1364" spans="1:21" x14ac:dyDescent="0.35">
      <c r="A1364" s="77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S1364" s="74"/>
      <c r="T1364" s="102"/>
      <c r="U1364" s="74"/>
    </row>
    <row r="1365" spans="1:21" x14ac:dyDescent="0.35">
      <c r="A1365" s="77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S1365" s="74"/>
      <c r="T1365" s="102"/>
      <c r="U1365" s="74"/>
    </row>
    <row r="1366" spans="1:21" x14ac:dyDescent="0.35">
      <c r="A1366" s="77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S1366" s="74"/>
      <c r="T1366" s="102"/>
      <c r="U1366" s="74"/>
    </row>
    <row r="1367" spans="1:21" x14ac:dyDescent="0.35">
      <c r="A1367" s="77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S1367" s="74"/>
      <c r="T1367" s="102"/>
      <c r="U1367" s="74"/>
    </row>
    <row r="1368" spans="1:21" x14ac:dyDescent="0.35">
      <c r="A1368" s="77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S1368" s="74"/>
      <c r="T1368" s="102"/>
      <c r="U1368" s="74"/>
    </row>
    <row r="1369" spans="1:21" x14ac:dyDescent="0.35">
      <c r="A1369" s="77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S1369" s="74"/>
      <c r="T1369" s="102"/>
      <c r="U1369" s="74"/>
    </row>
    <row r="1370" spans="1:21" x14ac:dyDescent="0.35">
      <c r="A1370" s="77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S1370" s="74"/>
      <c r="T1370" s="102"/>
      <c r="U1370" s="74"/>
    </row>
    <row r="1371" spans="1:21" x14ac:dyDescent="0.35">
      <c r="A1371" s="77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S1371" s="74"/>
      <c r="T1371" s="102"/>
      <c r="U1371" s="74"/>
    </row>
    <row r="1372" spans="1:21" x14ac:dyDescent="0.35">
      <c r="A1372" s="77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S1372" s="74"/>
      <c r="T1372" s="102"/>
      <c r="U1372" s="74"/>
    </row>
    <row r="1373" spans="1:21" x14ac:dyDescent="0.35">
      <c r="A1373" s="77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S1373" s="74"/>
      <c r="T1373" s="102"/>
      <c r="U1373" s="74"/>
    </row>
    <row r="1374" spans="1:21" x14ac:dyDescent="0.35">
      <c r="A1374" s="77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S1374" s="74"/>
      <c r="T1374" s="102"/>
      <c r="U1374" s="74"/>
    </row>
    <row r="1375" spans="1:21" x14ac:dyDescent="0.35">
      <c r="A1375" s="77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S1375" s="74"/>
      <c r="T1375" s="102"/>
      <c r="U1375" s="74"/>
    </row>
    <row r="1376" spans="1:21" x14ac:dyDescent="0.35">
      <c r="A1376" s="77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S1376" s="74"/>
      <c r="T1376" s="102"/>
      <c r="U1376" s="74"/>
    </row>
    <row r="1377" spans="1:21" x14ac:dyDescent="0.35">
      <c r="A1377" s="77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S1377" s="74"/>
      <c r="T1377" s="102"/>
      <c r="U1377" s="74"/>
    </row>
    <row r="1378" spans="1:21" x14ac:dyDescent="0.35">
      <c r="A1378" s="77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S1378" s="74"/>
      <c r="T1378" s="102"/>
      <c r="U1378" s="74"/>
    </row>
    <row r="1379" spans="1:21" x14ac:dyDescent="0.35">
      <c r="A1379" s="77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S1379" s="74"/>
      <c r="T1379" s="102"/>
      <c r="U1379" s="74"/>
    </row>
    <row r="1380" spans="1:21" x14ac:dyDescent="0.35">
      <c r="A1380" s="77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S1380" s="74"/>
      <c r="T1380" s="102"/>
      <c r="U1380" s="74"/>
    </row>
    <row r="1381" spans="1:21" x14ac:dyDescent="0.35">
      <c r="A1381" s="77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S1381" s="74"/>
      <c r="T1381" s="102"/>
      <c r="U1381" s="74"/>
    </row>
    <row r="1382" spans="1:21" x14ac:dyDescent="0.35">
      <c r="A1382" s="77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S1382" s="74"/>
      <c r="T1382" s="102"/>
      <c r="U1382" s="74"/>
    </row>
    <row r="1383" spans="1:21" x14ac:dyDescent="0.35">
      <c r="A1383" s="77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S1383" s="74"/>
      <c r="T1383" s="102"/>
      <c r="U1383" s="74"/>
    </row>
    <row r="1384" spans="1:21" x14ac:dyDescent="0.35">
      <c r="A1384" s="77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S1384" s="74"/>
      <c r="T1384" s="102"/>
      <c r="U1384" s="74"/>
    </row>
    <row r="1385" spans="1:21" x14ac:dyDescent="0.35">
      <c r="A1385" s="77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S1385" s="74"/>
      <c r="T1385" s="102"/>
      <c r="U1385" s="74"/>
    </row>
    <row r="1386" spans="1:21" x14ac:dyDescent="0.35">
      <c r="A1386" s="77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S1386" s="74"/>
      <c r="T1386" s="102"/>
      <c r="U1386" s="74"/>
    </row>
    <row r="1387" spans="1:21" x14ac:dyDescent="0.35">
      <c r="A1387" s="77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S1387" s="74"/>
      <c r="T1387" s="102"/>
      <c r="U1387" s="74"/>
    </row>
    <row r="1388" spans="1:21" x14ac:dyDescent="0.35">
      <c r="A1388" s="77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S1388" s="74"/>
      <c r="T1388" s="102"/>
      <c r="U1388" s="74"/>
    </row>
    <row r="1389" spans="1:21" x14ac:dyDescent="0.35">
      <c r="A1389" s="77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S1389" s="74"/>
      <c r="T1389" s="102"/>
      <c r="U1389" s="74"/>
    </row>
    <row r="1390" spans="1:21" x14ac:dyDescent="0.35">
      <c r="A1390" s="77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S1390" s="74"/>
      <c r="T1390" s="102"/>
      <c r="U1390" s="74"/>
    </row>
    <row r="1391" spans="1:21" x14ac:dyDescent="0.35">
      <c r="A1391" s="77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S1391" s="74"/>
      <c r="T1391" s="102"/>
      <c r="U1391" s="74"/>
    </row>
    <row r="1392" spans="1:21" x14ac:dyDescent="0.35">
      <c r="A1392" s="77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S1392" s="74"/>
      <c r="T1392" s="102"/>
      <c r="U1392" s="74"/>
    </row>
    <row r="1393" spans="1:21" x14ac:dyDescent="0.35">
      <c r="A1393" s="77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S1393" s="74"/>
      <c r="T1393" s="102"/>
      <c r="U1393" s="74"/>
    </row>
    <row r="1394" spans="1:21" x14ac:dyDescent="0.35">
      <c r="A1394" s="77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S1394" s="74"/>
      <c r="T1394" s="102"/>
      <c r="U1394" s="74"/>
    </row>
    <row r="1395" spans="1:21" x14ac:dyDescent="0.35">
      <c r="A1395" s="77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S1395" s="74"/>
      <c r="T1395" s="102"/>
      <c r="U1395" s="74"/>
    </row>
    <row r="1396" spans="1:21" x14ac:dyDescent="0.35">
      <c r="A1396" s="77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S1396" s="74"/>
      <c r="T1396" s="102"/>
      <c r="U1396" s="74"/>
    </row>
    <row r="1397" spans="1:21" x14ac:dyDescent="0.35">
      <c r="A1397" s="77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S1397" s="74"/>
      <c r="T1397" s="102"/>
      <c r="U1397" s="74"/>
    </row>
    <row r="1398" spans="1:21" x14ac:dyDescent="0.35">
      <c r="A1398" s="77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S1398" s="74"/>
      <c r="T1398" s="102"/>
      <c r="U1398" s="74"/>
    </row>
    <row r="1399" spans="1:21" x14ac:dyDescent="0.35">
      <c r="A1399" s="77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S1399" s="74"/>
      <c r="T1399" s="102"/>
      <c r="U1399" s="74"/>
    </row>
    <row r="1400" spans="1:21" x14ac:dyDescent="0.35">
      <c r="A1400" s="77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S1400" s="74"/>
      <c r="T1400" s="102"/>
      <c r="U1400" s="74"/>
    </row>
    <row r="1401" spans="1:21" x14ac:dyDescent="0.35">
      <c r="A1401" s="77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S1401" s="74"/>
      <c r="T1401" s="102"/>
      <c r="U1401" s="74"/>
    </row>
    <row r="1402" spans="1:21" x14ac:dyDescent="0.35">
      <c r="A1402" s="77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S1402" s="74"/>
      <c r="T1402" s="102"/>
      <c r="U1402" s="74"/>
    </row>
    <row r="1403" spans="1:21" x14ac:dyDescent="0.35">
      <c r="A1403" s="77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S1403" s="74"/>
      <c r="T1403" s="102"/>
      <c r="U1403" s="74"/>
    </row>
    <row r="1404" spans="1:21" x14ac:dyDescent="0.35">
      <c r="A1404" s="77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S1404" s="74"/>
      <c r="T1404" s="102"/>
      <c r="U1404" s="74"/>
    </row>
    <row r="1405" spans="1:21" x14ac:dyDescent="0.35">
      <c r="A1405" s="77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S1405" s="74"/>
      <c r="T1405" s="102"/>
      <c r="U1405" s="74"/>
    </row>
    <row r="1406" spans="1:21" x14ac:dyDescent="0.35">
      <c r="A1406" s="77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S1406" s="74"/>
      <c r="T1406" s="102"/>
      <c r="U1406" s="74"/>
    </row>
    <row r="1407" spans="1:21" x14ac:dyDescent="0.35">
      <c r="A1407" s="77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S1407" s="74"/>
      <c r="T1407" s="102"/>
      <c r="U1407" s="74"/>
    </row>
    <row r="1408" spans="1:21" x14ac:dyDescent="0.35">
      <c r="A1408" s="77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S1408" s="74"/>
      <c r="T1408" s="102"/>
      <c r="U1408" s="74"/>
    </row>
    <row r="1409" spans="1:21" x14ac:dyDescent="0.35">
      <c r="A1409" s="77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S1409" s="74"/>
      <c r="T1409" s="102"/>
      <c r="U1409" s="74"/>
    </row>
    <row r="1410" spans="1:21" x14ac:dyDescent="0.35">
      <c r="A1410" s="77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S1410" s="74"/>
      <c r="T1410" s="102"/>
      <c r="U1410" s="74"/>
    </row>
    <row r="1411" spans="1:21" x14ac:dyDescent="0.35">
      <c r="A1411" s="77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S1411" s="74"/>
      <c r="T1411" s="102"/>
      <c r="U1411" s="74"/>
    </row>
    <row r="1412" spans="1:21" x14ac:dyDescent="0.35">
      <c r="A1412" s="77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S1412" s="74"/>
      <c r="T1412" s="102"/>
      <c r="U1412" s="74"/>
    </row>
    <row r="1413" spans="1:21" x14ac:dyDescent="0.35">
      <c r="A1413" s="77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S1413" s="74"/>
      <c r="T1413" s="102"/>
      <c r="U1413" s="74"/>
    </row>
    <row r="1414" spans="1:21" x14ac:dyDescent="0.35">
      <c r="A1414" s="77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S1414" s="74"/>
      <c r="T1414" s="102"/>
      <c r="U1414" s="74"/>
    </row>
    <row r="1415" spans="1:21" x14ac:dyDescent="0.35">
      <c r="A1415" s="77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S1415" s="74"/>
      <c r="T1415" s="102"/>
      <c r="U1415" s="74"/>
    </row>
    <row r="1416" spans="1:21" x14ac:dyDescent="0.35">
      <c r="A1416" s="77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S1416" s="74"/>
      <c r="T1416" s="102"/>
      <c r="U1416" s="74"/>
    </row>
    <row r="1417" spans="1:21" x14ac:dyDescent="0.35">
      <c r="A1417" s="77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S1417" s="74"/>
      <c r="T1417" s="102"/>
      <c r="U1417" s="74"/>
    </row>
    <row r="1418" spans="1:21" x14ac:dyDescent="0.35">
      <c r="A1418" s="77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S1418" s="74"/>
      <c r="T1418" s="102"/>
      <c r="U1418" s="74"/>
    </row>
    <row r="1419" spans="1:21" x14ac:dyDescent="0.35">
      <c r="A1419" s="77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S1419" s="74"/>
      <c r="T1419" s="102"/>
      <c r="U1419" s="74"/>
    </row>
    <row r="1420" spans="1:21" x14ac:dyDescent="0.35">
      <c r="A1420" s="77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S1420" s="74"/>
      <c r="T1420" s="102"/>
      <c r="U1420" s="74"/>
    </row>
    <row r="1421" spans="1:21" x14ac:dyDescent="0.35">
      <c r="A1421" s="77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S1421" s="74"/>
      <c r="T1421" s="102"/>
      <c r="U1421" s="74"/>
    </row>
    <row r="1422" spans="1:21" x14ac:dyDescent="0.35">
      <c r="A1422" s="77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S1422" s="74"/>
      <c r="T1422" s="102"/>
      <c r="U1422" s="74"/>
    </row>
    <row r="1423" spans="1:21" x14ac:dyDescent="0.35">
      <c r="A1423" s="77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S1423" s="74"/>
      <c r="T1423" s="102"/>
      <c r="U1423" s="74"/>
    </row>
    <row r="1424" spans="1:21" x14ac:dyDescent="0.35">
      <c r="A1424" s="77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S1424" s="74"/>
      <c r="T1424" s="102"/>
      <c r="U1424" s="74"/>
    </row>
    <row r="1425" spans="1:21" x14ac:dyDescent="0.35">
      <c r="A1425" s="77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S1425" s="74"/>
      <c r="T1425" s="102"/>
      <c r="U1425" s="74"/>
    </row>
    <row r="1426" spans="1:21" x14ac:dyDescent="0.35">
      <c r="A1426" s="77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S1426" s="74"/>
      <c r="T1426" s="102"/>
      <c r="U1426" s="74"/>
    </row>
    <row r="1427" spans="1:21" x14ac:dyDescent="0.35">
      <c r="A1427" s="77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S1427" s="74"/>
      <c r="T1427" s="102"/>
      <c r="U1427" s="74"/>
    </row>
    <row r="1428" spans="1:21" x14ac:dyDescent="0.35">
      <c r="A1428" s="77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S1428" s="74"/>
      <c r="T1428" s="102"/>
      <c r="U1428" s="74"/>
    </row>
    <row r="1429" spans="1:21" x14ac:dyDescent="0.35">
      <c r="A1429" s="77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S1429" s="74"/>
      <c r="T1429" s="102"/>
      <c r="U1429" s="74"/>
    </row>
    <row r="1430" spans="1:21" x14ac:dyDescent="0.35">
      <c r="A1430" s="77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S1430" s="74"/>
      <c r="T1430" s="102"/>
      <c r="U1430" s="74"/>
    </row>
    <row r="1431" spans="1:21" x14ac:dyDescent="0.35">
      <c r="A1431" s="77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S1431" s="74"/>
      <c r="T1431" s="102"/>
      <c r="U1431" s="74"/>
    </row>
    <row r="1432" spans="1:21" x14ac:dyDescent="0.35">
      <c r="A1432" s="77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S1432" s="74"/>
      <c r="T1432" s="102"/>
      <c r="U1432" s="74"/>
    </row>
    <row r="1433" spans="1:21" x14ac:dyDescent="0.35">
      <c r="A1433" s="77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S1433" s="74"/>
      <c r="T1433" s="102"/>
      <c r="U1433" s="74"/>
    </row>
    <row r="1434" spans="1:21" x14ac:dyDescent="0.35">
      <c r="A1434" s="77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S1434" s="74"/>
      <c r="T1434" s="102"/>
      <c r="U1434" s="74"/>
    </row>
    <row r="1435" spans="1:21" x14ac:dyDescent="0.35">
      <c r="A1435" s="77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S1435" s="74"/>
      <c r="T1435" s="102"/>
      <c r="U1435" s="74"/>
    </row>
    <row r="1436" spans="1:21" x14ac:dyDescent="0.35">
      <c r="A1436" s="77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S1436" s="74"/>
      <c r="T1436" s="102"/>
      <c r="U1436" s="74"/>
    </row>
    <row r="1437" spans="1:21" x14ac:dyDescent="0.35">
      <c r="A1437" s="77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S1437" s="74"/>
      <c r="T1437" s="102"/>
      <c r="U1437" s="74"/>
    </row>
    <row r="1438" spans="1:21" x14ac:dyDescent="0.35">
      <c r="A1438" s="77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S1438" s="74"/>
      <c r="T1438" s="102"/>
      <c r="U1438" s="74"/>
    </row>
    <row r="1439" spans="1:21" x14ac:dyDescent="0.35">
      <c r="A1439" s="77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S1439" s="74"/>
      <c r="T1439" s="102"/>
      <c r="U1439" s="74"/>
    </row>
    <row r="1440" spans="1:21" x14ac:dyDescent="0.35">
      <c r="A1440" s="77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S1440" s="74"/>
      <c r="T1440" s="102"/>
      <c r="U1440" s="74"/>
    </row>
    <row r="1441" spans="1:21" x14ac:dyDescent="0.35">
      <c r="A1441" s="77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S1441" s="74"/>
      <c r="T1441" s="102"/>
      <c r="U1441" s="74"/>
    </row>
    <row r="1442" spans="1:21" x14ac:dyDescent="0.35">
      <c r="A1442" s="77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S1442" s="74"/>
      <c r="T1442" s="102"/>
      <c r="U1442" s="74"/>
    </row>
    <row r="1443" spans="1:21" x14ac:dyDescent="0.35">
      <c r="A1443" s="77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S1443" s="74"/>
      <c r="T1443" s="102"/>
      <c r="U1443" s="74"/>
    </row>
    <row r="1444" spans="1:21" x14ac:dyDescent="0.35">
      <c r="A1444" s="77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S1444" s="74"/>
      <c r="T1444" s="102"/>
      <c r="U1444" s="74"/>
    </row>
    <row r="1445" spans="1:21" x14ac:dyDescent="0.35">
      <c r="A1445" s="77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S1445" s="74"/>
      <c r="T1445" s="102"/>
      <c r="U1445" s="74"/>
    </row>
    <row r="1446" spans="1:21" x14ac:dyDescent="0.35">
      <c r="A1446" s="77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S1446" s="74"/>
      <c r="T1446" s="102"/>
      <c r="U1446" s="74"/>
    </row>
    <row r="1447" spans="1:21" x14ac:dyDescent="0.35">
      <c r="A1447" s="77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S1447" s="74"/>
      <c r="T1447" s="102"/>
      <c r="U1447" s="74"/>
    </row>
    <row r="1448" spans="1:21" x14ac:dyDescent="0.35">
      <c r="A1448" s="77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S1448" s="74"/>
      <c r="T1448" s="102"/>
      <c r="U1448" s="74"/>
    </row>
    <row r="1449" spans="1:21" x14ac:dyDescent="0.35">
      <c r="A1449" s="77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S1449" s="74"/>
      <c r="T1449" s="102"/>
      <c r="U1449" s="74"/>
    </row>
    <row r="1450" spans="1:21" x14ac:dyDescent="0.35">
      <c r="A1450" s="77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S1450" s="74"/>
      <c r="T1450" s="102"/>
      <c r="U1450" s="74"/>
    </row>
    <row r="1451" spans="1:21" x14ac:dyDescent="0.35">
      <c r="A1451" s="77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S1451" s="74"/>
      <c r="T1451" s="102"/>
      <c r="U1451" s="74"/>
    </row>
    <row r="1452" spans="1:21" x14ac:dyDescent="0.35">
      <c r="A1452" s="77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S1452" s="74"/>
      <c r="T1452" s="102"/>
      <c r="U1452" s="74"/>
    </row>
    <row r="1453" spans="1:21" x14ac:dyDescent="0.35">
      <c r="A1453" s="77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S1453" s="74"/>
      <c r="T1453" s="102"/>
      <c r="U1453" s="74"/>
    </row>
    <row r="1454" spans="1:21" x14ac:dyDescent="0.35">
      <c r="A1454" s="77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S1454" s="74"/>
      <c r="T1454" s="102"/>
      <c r="U1454" s="74"/>
    </row>
    <row r="1455" spans="1:21" x14ac:dyDescent="0.35">
      <c r="A1455" s="77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S1455" s="74"/>
      <c r="T1455" s="102"/>
      <c r="U1455" s="74"/>
    </row>
    <row r="1456" spans="1:21" x14ac:dyDescent="0.35">
      <c r="A1456" s="77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S1456" s="74"/>
      <c r="T1456" s="102"/>
      <c r="U1456" s="74"/>
    </row>
    <row r="1457" spans="1:21" x14ac:dyDescent="0.35">
      <c r="A1457" s="77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S1457" s="74"/>
      <c r="T1457" s="102"/>
      <c r="U1457" s="74"/>
    </row>
    <row r="1458" spans="1:21" x14ac:dyDescent="0.35">
      <c r="A1458" s="77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S1458" s="74"/>
      <c r="T1458" s="102"/>
      <c r="U1458" s="74"/>
    </row>
    <row r="1459" spans="1:21" x14ac:dyDescent="0.35">
      <c r="A1459" s="77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S1459" s="74"/>
      <c r="T1459" s="102"/>
      <c r="U1459" s="74"/>
    </row>
    <row r="1460" spans="1:21" x14ac:dyDescent="0.35">
      <c r="A1460" s="77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S1460" s="74"/>
      <c r="T1460" s="102"/>
      <c r="U1460" s="74"/>
    </row>
    <row r="1461" spans="1:21" x14ac:dyDescent="0.35">
      <c r="A1461" s="77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S1461" s="74"/>
      <c r="T1461" s="102"/>
      <c r="U1461" s="74"/>
    </row>
    <row r="1462" spans="1:21" x14ac:dyDescent="0.35">
      <c r="A1462" s="77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S1462" s="74"/>
      <c r="T1462" s="102"/>
      <c r="U1462" s="74"/>
    </row>
    <row r="1463" spans="1:21" x14ac:dyDescent="0.35">
      <c r="A1463" s="77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S1463" s="74"/>
      <c r="T1463" s="102"/>
      <c r="U1463" s="74"/>
    </row>
    <row r="1464" spans="1:21" x14ac:dyDescent="0.35">
      <c r="A1464" s="77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S1464" s="74"/>
      <c r="T1464" s="102"/>
      <c r="U1464" s="74"/>
    </row>
    <row r="1465" spans="1:21" x14ac:dyDescent="0.35">
      <c r="A1465" s="77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S1465" s="74"/>
      <c r="T1465" s="102"/>
      <c r="U1465" s="74"/>
    </row>
    <row r="1466" spans="1:21" x14ac:dyDescent="0.35">
      <c r="A1466" s="77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S1466" s="74"/>
      <c r="T1466" s="102"/>
      <c r="U1466" s="74"/>
    </row>
    <row r="1467" spans="1:21" x14ac:dyDescent="0.35">
      <c r="A1467" s="77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S1467" s="74"/>
      <c r="T1467" s="102"/>
      <c r="U1467" s="74"/>
    </row>
    <row r="1468" spans="1:21" x14ac:dyDescent="0.35">
      <c r="A1468" s="77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S1468" s="74"/>
      <c r="T1468" s="102"/>
      <c r="U1468" s="74"/>
    </row>
    <row r="1469" spans="1:21" x14ac:dyDescent="0.35">
      <c r="A1469" s="77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S1469" s="74"/>
      <c r="T1469" s="102"/>
      <c r="U1469" s="74"/>
    </row>
    <row r="1470" spans="1:21" x14ac:dyDescent="0.35">
      <c r="A1470" s="77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S1470" s="74"/>
      <c r="T1470" s="102"/>
      <c r="U1470" s="74"/>
    </row>
    <row r="1471" spans="1:21" x14ac:dyDescent="0.35">
      <c r="A1471" s="77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S1471" s="74"/>
      <c r="T1471" s="102"/>
      <c r="U1471" s="74"/>
    </row>
    <row r="1472" spans="1:21" x14ac:dyDescent="0.35">
      <c r="A1472" s="77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S1472" s="74"/>
      <c r="T1472" s="102"/>
      <c r="U1472" s="74"/>
    </row>
    <row r="1473" spans="1:21" x14ac:dyDescent="0.35">
      <c r="A1473" s="77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S1473" s="74"/>
      <c r="T1473" s="102"/>
      <c r="U1473" s="74"/>
    </row>
    <row r="1474" spans="1:21" x14ac:dyDescent="0.35">
      <c r="A1474" s="77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S1474" s="74"/>
      <c r="T1474" s="102"/>
      <c r="U1474" s="74"/>
    </row>
    <row r="1475" spans="1:21" x14ac:dyDescent="0.35">
      <c r="A1475" s="77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S1475" s="74"/>
      <c r="T1475" s="102"/>
      <c r="U1475" s="74"/>
    </row>
    <row r="1476" spans="1:21" x14ac:dyDescent="0.35">
      <c r="A1476" s="77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S1476" s="74"/>
      <c r="T1476" s="102"/>
      <c r="U1476" s="74"/>
    </row>
    <row r="1477" spans="1:21" x14ac:dyDescent="0.35">
      <c r="A1477" s="77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S1477" s="74"/>
      <c r="T1477" s="102"/>
      <c r="U1477" s="74"/>
    </row>
    <row r="1478" spans="1:21" x14ac:dyDescent="0.35">
      <c r="A1478" s="77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S1478" s="74"/>
      <c r="T1478" s="102"/>
      <c r="U1478" s="74"/>
    </row>
    <row r="1479" spans="1:21" x14ac:dyDescent="0.35">
      <c r="A1479" s="77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S1479" s="74"/>
      <c r="T1479" s="102"/>
      <c r="U1479" s="74"/>
    </row>
    <row r="1480" spans="1:21" x14ac:dyDescent="0.35">
      <c r="A1480" s="77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S1480" s="74"/>
      <c r="T1480" s="102"/>
      <c r="U1480" s="74"/>
    </row>
    <row r="1481" spans="1:21" x14ac:dyDescent="0.35">
      <c r="A1481" s="77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S1481" s="74"/>
      <c r="T1481" s="102"/>
      <c r="U1481" s="74"/>
    </row>
    <row r="1482" spans="1:21" x14ac:dyDescent="0.35">
      <c r="A1482" s="77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S1482" s="74"/>
      <c r="T1482" s="102"/>
      <c r="U1482" s="74"/>
    </row>
    <row r="1483" spans="1:21" x14ac:dyDescent="0.35">
      <c r="A1483" s="77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S1483" s="74"/>
      <c r="T1483" s="102"/>
      <c r="U1483" s="74"/>
    </row>
    <row r="1484" spans="1:21" x14ac:dyDescent="0.35">
      <c r="A1484" s="77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S1484" s="74"/>
      <c r="T1484" s="102"/>
      <c r="U1484" s="74"/>
    </row>
    <row r="1485" spans="1:21" x14ac:dyDescent="0.35">
      <c r="A1485" s="77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S1485" s="74"/>
      <c r="T1485" s="102"/>
      <c r="U1485" s="74"/>
    </row>
    <row r="1486" spans="1:21" x14ac:dyDescent="0.35">
      <c r="A1486" s="77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S1486" s="74"/>
      <c r="T1486" s="102"/>
      <c r="U1486" s="74"/>
    </row>
    <row r="1487" spans="1:21" x14ac:dyDescent="0.35">
      <c r="A1487" s="77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S1487" s="74"/>
      <c r="T1487" s="102"/>
      <c r="U1487" s="74"/>
    </row>
    <row r="1488" spans="1:21" x14ac:dyDescent="0.35">
      <c r="A1488" s="77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S1488" s="74"/>
      <c r="T1488" s="102"/>
      <c r="U1488" s="74"/>
    </row>
    <row r="1489" spans="1:21" x14ac:dyDescent="0.35">
      <c r="A1489" s="77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S1489" s="74"/>
      <c r="T1489" s="102"/>
      <c r="U1489" s="74"/>
    </row>
    <row r="1490" spans="1:21" x14ac:dyDescent="0.35">
      <c r="A1490" s="77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S1490" s="74"/>
      <c r="T1490" s="102"/>
      <c r="U1490" s="74"/>
    </row>
    <row r="1491" spans="1:21" x14ac:dyDescent="0.35">
      <c r="A1491" s="77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S1491" s="74"/>
      <c r="T1491" s="102"/>
      <c r="U1491" s="74"/>
    </row>
    <row r="1492" spans="1:21" x14ac:dyDescent="0.35">
      <c r="A1492" s="77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S1492" s="74"/>
      <c r="T1492" s="102"/>
      <c r="U1492" s="74"/>
    </row>
    <row r="1493" spans="1:21" x14ac:dyDescent="0.35">
      <c r="A1493" s="77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S1493" s="74"/>
      <c r="T1493" s="102"/>
      <c r="U1493" s="74"/>
    </row>
    <row r="1494" spans="1:21" x14ac:dyDescent="0.35">
      <c r="A1494" s="77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S1494" s="74"/>
      <c r="T1494" s="102"/>
      <c r="U1494" s="74"/>
    </row>
    <row r="1495" spans="1:21" x14ac:dyDescent="0.35">
      <c r="A1495" s="77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S1495" s="74"/>
      <c r="T1495" s="102"/>
      <c r="U1495" s="74"/>
    </row>
    <row r="1496" spans="1:21" x14ac:dyDescent="0.35">
      <c r="A1496" s="77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S1496" s="74"/>
      <c r="T1496" s="102"/>
      <c r="U1496" s="74"/>
    </row>
    <row r="1497" spans="1:21" x14ac:dyDescent="0.35">
      <c r="A1497" s="77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S1497" s="74"/>
      <c r="T1497" s="102"/>
      <c r="U1497" s="74"/>
    </row>
    <row r="1498" spans="1:21" x14ac:dyDescent="0.35">
      <c r="A1498" s="77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S1498" s="74"/>
      <c r="T1498" s="102"/>
      <c r="U1498" s="74"/>
    </row>
    <row r="1499" spans="1:21" x14ac:dyDescent="0.35">
      <c r="A1499" s="77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S1499" s="74"/>
      <c r="T1499" s="102"/>
      <c r="U1499" s="74"/>
    </row>
    <row r="1500" spans="1:21" x14ac:dyDescent="0.35">
      <c r="A1500" s="77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S1500" s="74"/>
      <c r="T1500" s="102"/>
      <c r="U1500" s="74"/>
    </row>
    <row r="1501" spans="1:21" x14ac:dyDescent="0.35">
      <c r="A1501" s="77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S1501" s="74"/>
      <c r="T1501" s="102"/>
      <c r="U1501" s="74"/>
    </row>
    <row r="1502" spans="1:21" x14ac:dyDescent="0.35">
      <c r="A1502" s="77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S1502" s="74"/>
      <c r="T1502" s="102"/>
      <c r="U1502" s="74"/>
    </row>
    <row r="1503" spans="1:21" x14ac:dyDescent="0.35">
      <c r="A1503" s="77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S1503" s="74"/>
      <c r="T1503" s="102"/>
      <c r="U1503" s="74"/>
    </row>
    <row r="1504" spans="1:21" x14ac:dyDescent="0.35">
      <c r="A1504" s="77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S1504" s="74"/>
      <c r="T1504" s="102"/>
      <c r="U1504" s="74"/>
    </row>
    <row r="1505" spans="1:21" x14ac:dyDescent="0.35">
      <c r="A1505" s="77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S1505" s="74"/>
      <c r="T1505" s="102"/>
      <c r="U1505" s="74"/>
    </row>
    <row r="1506" spans="1:21" x14ac:dyDescent="0.35">
      <c r="A1506" s="77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S1506" s="74"/>
      <c r="T1506" s="102"/>
      <c r="U1506" s="74"/>
    </row>
    <row r="1507" spans="1:21" x14ac:dyDescent="0.35">
      <c r="A1507" s="77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S1507" s="74"/>
      <c r="T1507" s="102"/>
      <c r="U1507" s="74"/>
    </row>
    <row r="1508" spans="1:21" x14ac:dyDescent="0.35">
      <c r="A1508" s="77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S1508" s="74"/>
      <c r="T1508" s="102"/>
      <c r="U1508" s="74"/>
    </row>
    <row r="1509" spans="1:21" x14ac:dyDescent="0.35">
      <c r="A1509" s="77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S1509" s="74"/>
      <c r="T1509" s="102"/>
      <c r="U1509" s="74"/>
    </row>
    <row r="1510" spans="1:21" x14ac:dyDescent="0.35">
      <c r="A1510" s="77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S1510" s="74"/>
      <c r="T1510" s="102"/>
      <c r="U1510" s="74"/>
    </row>
    <row r="1511" spans="1:21" x14ac:dyDescent="0.35">
      <c r="A1511" s="77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S1511" s="74"/>
      <c r="T1511" s="102"/>
      <c r="U1511" s="74"/>
    </row>
    <row r="1512" spans="1:21" x14ac:dyDescent="0.35">
      <c r="A1512" s="77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S1512" s="74"/>
      <c r="T1512" s="102"/>
      <c r="U1512" s="74"/>
    </row>
    <row r="1513" spans="1:21" x14ac:dyDescent="0.35">
      <c r="A1513" s="77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S1513" s="74"/>
      <c r="T1513" s="102"/>
      <c r="U1513" s="74"/>
    </row>
    <row r="1514" spans="1:21" x14ac:dyDescent="0.35">
      <c r="A1514" s="77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S1514" s="74"/>
      <c r="T1514" s="102"/>
      <c r="U1514" s="74"/>
    </row>
    <row r="1515" spans="1:21" x14ac:dyDescent="0.35">
      <c r="A1515" s="77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S1515" s="74"/>
      <c r="T1515" s="102"/>
      <c r="U1515" s="74"/>
    </row>
    <row r="1516" spans="1:21" x14ac:dyDescent="0.35">
      <c r="A1516" s="77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S1516" s="74"/>
      <c r="T1516" s="102"/>
      <c r="U1516" s="74"/>
    </row>
    <row r="1517" spans="1:21" x14ac:dyDescent="0.35">
      <c r="A1517" s="77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S1517" s="74"/>
      <c r="T1517" s="102"/>
      <c r="U1517" s="74"/>
    </row>
    <row r="1518" spans="1:21" x14ac:dyDescent="0.35">
      <c r="A1518" s="77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S1518" s="74"/>
      <c r="T1518" s="102"/>
      <c r="U1518" s="74"/>
    </row>
    <row r="1519" spans="1:21" x14ac:dyDescent="0.35">
      <c r="A1519" s="77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S1519" s="74"/>
      <c r="T1519" s="102"/>
      <c r="U1519" s="74"/>
    </row>
    <row r="1520" spans="1:21" x14ac:dyDescent="0.35">
      <c r="A1520" s="77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S1520" s="74"/>
      <c r="T1520" s="102"/>
      <c r="U1520" s="74"/>
    </row>
    <row r="1521" spans="1:21" x14ac:dyDescent="0.35">
      <c r="A1521" s="77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S1521" s="74"/>
      <c r="T1521" s="102"/>
      <c r="U1521" s="74"/>
    </row>
    <row r="1522" spans="1:21" x14ac:dyDescent="0.35">
      <c r="A1522" s="77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S1522" s="74"/>
      <c r="T1522" s="102"/>
      <c r="U1522" s="74"/>
    </row>
    <row r="1523" spans="1:21" x14ac:dyDescent="0.35">
      <c r="A1523" s="77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S1523" s="74"/>
      <c r="T1523" s="102"/>
      <c r="U1523" s="74"/>
    </row>
    <row r="1524" spans="1:21" x14ac:dyDescent="0.35">
      <c r="A1524" s="77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S1524" s="74"/>
      <c r="T1524" s="102"/>
      <c r="U1524" s="74"/>
    </row>
    <row r="1525" spans="1:21" x14ac:dyDescent="0.35">
      <c r="A1525" s="77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S1525" s="74"/>
      <c r="T1525" s="102"/>
      <c r="U1525" s="74"/>
    </row>
    <row r="1526" spans="1:21" x14ac:dyDescent="0.35">
      <c r="A1526" s="77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S1526" s="74"/>
      <c r="T1526" s="102"/>
      <c r="U1526" s="74"/>
    </row>
    <row r="1527" spans="1:21" x14ac:dyDescent="0.35">
      <c r="A1527" s="77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S1527" s="74"/>
      <c r="T1527" s="102"/>
      <c r="U1527" s="74"/>
    </row>
    <row r="1528" spans="1:21" x14ac:dyDescent="0.35">
      <c r="A1528" s="77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S1528" s="74"/>
      <c r="T1528" s="102"/>
      <c r="U1528" s="74"/>
    </row>
    <row r="1529" spans="1:21" x14ac:dyDescent="0.35">
      <c r="A1529" s="77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S1529" s="74"/>
      <c r="T1529" s="102"/>
      <c r="U1529" s="74"/>
    </row>
    <row r="1530" spans="1:21" x14ac:dyDescent="0.35">
      <c r="A1530" s="77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S1530" s="74"/>
      <c r="T1530" s="102"/>
      <c r="U1530" s="74"/>
    </row>
    <row r="1531" spans="1:21" x14ac:dyDescent="0.35">
      <c r="A1531" s="77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S1531" s="74"/>
      <c r="T1531" s="102"/>
      <c r="U1531" s="74"/>
    </row>
    <row r="1532" spans="1:21" x14ac:dyDescent="0.35">
      <c r="A1532" s="77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S1532" s="74"/>
      <c r="T1532" s="102"/>
      <c r="U1532" s="74"/>
    </row>
    <row r="1533" spans="1:21" x14ac:dyDescent="0.35">
      <c r="A1533" s="77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S1533" s="74"/>
      <c r="T1533" s="102"/>
      <c r="U1533" s="74"/>
    </row>
    <row r="1534" spans="1:21" x14ac:dyDescent="0.35">
      <c r="A1534" s="77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S1534" s="74"/>
      <c r="T1534" s="102"/>
      <c r="U1534" s="74"/>
    </row>
    <row r="1535" spans="1:21" x14ac:dyDescent="0.35">
      <c r="A1535" s="77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S1535" s="74"/>
      <c r="T1535" s="102"/>
      <c r="U1535" s="74"/>
    </row>
    <row r="1536" spans="1:21" x14ac:dyDescent="0.35">
      <c r="A1536" s="77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S1536" s="74"/>
      <c r="T1536" s="102"/>
      <c r="U1536" s="74"/>
    </row>
    <row r="1537" spans="1:21" x14ac:dyDescent="0.35">
      <c r="A1537" s="77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S1537" s="74"/>
      <c r="T1537" s="102"/>
      <c r="U1537" s="74"/>
    </row>
    <row r="1538" spans="1:21" x14ac:dyDescent="0.35">
      <c r="A1538" s="77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S1538" s="74"/>
      <c r="T1538" s="102"/>
      <c r="U1538" s="74"/>
    </row>
    <row r="1539" spans="1:21" x14ac:dyDescent="0.35">
      <c r="A1539" s="77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S1539" s="74"/>
      <c r="T1539" s="102"/>
      <c r="U1539" s="74"/>
    </row>
    <row r="1540" spans="1:21" x14ac:dyDescent="0.35">
      <c r="A1540" s="77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S1540" s="74"/>
      <c r="T1540" s="102"/>
      <c r="U1540" s="74"/>
    </row>
    <row r="1541" spans="1:21" x14ac:dyDescent="0.35">
      <c r="A1541" s="77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S1541" s="74"/>
      <c r="T1541" s="102"/>
      <c r="U1541" s="74"/>
    </row>
    <row r="1542" spans="1:21" x14ac:dyDescent="0.35">
      <c r="A1542" s="77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S1542" s="74"/>
      <c r="T1542" s="102"/>
      <c r="U1542" s="74"/>
    </row>
    <row r="1543" spans="1:21" x14ac:dyDescent="0.35">
      <c r="A1543" s="77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S1543" s="74"/>
      <c r="T1543" s="102"/>
      <c r="U1543" s="74"/>
    </row>
    <row r="1544" spans="1:21" x14ac:dyDescent="0.35">
      <c r="A1544" s="77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S1544" s="74"/>
      <c r="T1544" s="102"/>
      <c r="U1544" s="74"/>
    </row>
    <row r="1545" spans="1:21" x14ac:dyDescent="0.35">
      <c r="A1545" s="77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S1545" s="74"/>
      <c r="T1545" s="102"/>
      <c r="U1545" s="74"/>
    </row>
    <row r="1546" spans="1:21" x14ac:dyDescent="0.35">
      <c r="A1546" s="77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S1546" s="74"/>
      <c r="T1546" s="102"/>
      <c r="U1546" s="74"/>
    </row>
    <row r="1547" spans="1:21" x14ac:dyDescent="0.35">
      <c r="A1547" s="77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S1547" s="74"/>
      <c r="T1547" s="102"/>
      <c r="U1547" s="74"/>
    </row>
    <row r="1548" spans="1:21" x14ac:dyDescent="0.35">
      <c r="A1548" s="77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S1548" s="74"/>
      <c r="T1548" s="102"/>
      <c r="U1548" s="74"/>
    </row>
    <row r="1549" spans="1:21" x14ac:dyDescent="0.35">
      <c r="A1549" s="77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S1549" s="74"/>
      <c r="T1549" s="102"/>
      <c r="U1549" s="74"/>
    </row>
    <row r="1550" spans="1:21" x14ac:dyDescent="0.35">
      <c r="A1550" s="77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S1550" s="74"/>
      <c r="T1550" s="102"/>
      <c r="U1550" s="74"/>
    </row>
    <row r="1551" spans="1:21" x14ac:dyDescent="0.35">
      <c r="A1551" s="77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S1551" s="74"/>
      <c r="T1551" s="102"/>
      <c r="U1551" s="74"/>
    </row>
    <row r="1552" spans="1:21" x14ac:dyDescent="0.35">
      <c r="A1552" s="77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S1552" s="74"/>
      <c r="T1552" s="102"/>
      <c r="U1552" s="74"/>
    </row>
    <row r="1553" spans="1:21" x14ac:dyDescent="0.35">
      <c r="A1553" s="77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S1553" s="74"/>
      <c r="T1553" s="102"/>
      <c r="U1553" s="74"/>
    </row>
    <row r="1554" spans="1:21" x14ac:dyDescent="0.35">
      <c r="A1554" s="77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S1554" s="74"/>
      <c r="T1554" s="102"/>
      <c r="U1554" s="74"/>
    </row>
    <row r="1555" spans="1:21" x14ac:dyDescent="0.35">
      <c r="A1555" s="77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S1555" s="74"/>
      <c r="T1555" s="102"/>
      <c r="U1555" s="74"/>
    </row>
    <row r="1556" spans="1:21" x14ac:dyDescent="0.35">
      <c r="A1556" s="77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S1556" s="74"/>
      <c r="T1556" s="102"/>
      <c r="U1556" s="74"/>
    </row>
    <row r="1557" spans="1:21" x14ac:dyDescent="0.35">
      <c r="A1557" s="77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S1557" s="74"/>
      <c r="T1557" s="102"/>
      <c r="U1557" s="74"/>
    </row>
    <row r="1558" spans="1:21" x14ac:dyDescent="0.35">
      <c r="A1558" s="77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S1558" s="74"/>
      <c r="T1558" s="102"/>
      <c r="U1558" s="74"/>
    </row>
    <row r="1559" spans="1:21" x14ac:dyDescent="0.35">
      <c r="A1559" s="77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S1559" s="74"/>
      <c r="T1559" s="102"/>
      <c r="U1559" s="74"/>
    </row>
    <row r="1560" spans="1:21" x14ac:dyDescent="0.35">
      <c r="A1560" s="77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S1560" s="74"/>
      <c r="T1560" s="102"/>
      <c r="U1560" s="74"/>
    </row>
    <row r="1561" spans="1:21" x14ac:dyDescent="0.35">
      <c r="A1561" s="77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S1561" s="74"/>
      <c r="T1561" s="102"/>
      <c r="U1561" s="74"/>
    </row>
    <row r="1562" spans="1:21" x14ac:dyDescent="0.35">
      <c r="A1562" s="77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S1562" s="74"/>
      <c r="T1562" s="102"/>
      <c r="U1562" s="74"/>
    </row>
    <row r="1563" spans="1:21" x14ac:dyDescent="0.35">
      <c r="A1563" s="77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S1563" s="74"/>
      <c r="T1563" s="102"/>
      <c r="U1563" s="74"/>
    </row>
    <row r="1564" spans="1:21" x14ac:dyDescent="0.35">
      <c r="A1564" s="77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S1564" s="74"/>
      <c r="T1564" s="102"/>
      <c r="U1564" s="74"/>
    </row>
    <row r="1565" spans="1:21" x14ac:dyDescent="0.35">
      <c r="A1565" s="77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S1565" s="74"/>
      <c r="T1565" s="102"/>
      <c r="U1565" s="74"/>
    </row>
    <row r="1566" spans="1:21" x14ac:dyDescent="0.35">
      <c r="A1566" s="77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S1566" s="74"/>
      <c r="T1566" s="102"/>
      <c r="U1566" s="74"/>
    </row>
    <row r="1567" spans="1:21" x14ac:dyDescent="0.35">
      <c r="A1567" s="77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S1567" s="74"/>
      <c r="T1567" s="102"/>
      <c r="U1567" s="74"/>
    </row>
    <row r="1568" spans="1:21" x14ac:dyDescent="0.35">
      <c r="A1568" s="77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S1568" s="74"/>
      <c r="T1568" s="102"/>
      <c r="U1568" s="74"/>
    </row>
    <row r="1569" spans="1:21" x14ac:dyDescent="0.35">
      <c r="A1569" s="77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S1569" s="74"/>
      <c r="T1569" s="102"/>
      <c r="U1569" s="74"/>
    </row>
    <row r="1570" spans="1:21" x14ac:dyDescent="0.35">
      <c r="A1570" s="77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S1570" s="74"/>
      <c r="T1570" s="102"/>
      <c r="U1570" s="74"/>
    </row>
    <row r="1571" spans="1:21" x14ac:dyDescent="0.35">
      <c r="A1571" s="77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S1571" s="74"/>
      <c r="T1571" s="102"/>
      <c r="U1571" s="74"/>
    </row>
    <row r="1572" spans="1:21" x14ac:dyDescent="0.35">
      <c r="A1572" s="77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S1572" s="74"/>
      <c r="T1572" s="102"/>
      <c r="U1572" s="74"/>
    </row>
    <row r="1573" spans="1:21" x14ac:dyDescent="0.35">
      <c r="A1573" s="77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S1573" s="74"/>
      <c r="T1573" s="102"/>
      <c r="U1573" s="74"/>
    </row>
    <row r="1574" spans="1:21" x14ac:dyDescent="0.35">
      <c r="A1574" s="77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S1574" s="74"/>
      <c r="T1574" s="102"/>
      <c r="U1574" s="74"/>
    </row>
    <row r="1575" spans="1:21" x14ac:dyDescent="0.35">
      <c r="A1575" s="77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S1575" s="74"/>
      <c r="T1575" s="102"/>
      <c r="U1575" s="74"/>
    </row>
    <row r="1576" spans="1:21" x14ac:dyDescent="0.35">
      <c r="A1576" s="77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S1576" s="74"/>
      <c r="T1576" s="102"/>
      <c r="U1576" s="74"/>
    </row>
    <row r="1577" spans="1:21" x14ac:dyDescent="0.35">
      <c r="A1577" s="77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S1577" s="74"/>
      <c r="T1577" s="102"/>
      <c r="U1577" s="74"/>
    </row>
    <row r="1578" spans="1:21" x14ac:dyDescent="0.35">
      <c r="A1578" s="77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S1578" s="74"/>
      <c r="T1578" s="102"/>
      <c r="U1578" s="74"/>
    </row>
    <row r="1579" spans="1:21" x14ac:dyDescent="0.35">
      <c r="A1579" s="77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S1579" s="74"/>
      <c r="T1579" s="102"/>
      <c r="U1579" s="74"/>
    </row>
    <row r="1580" spans="1:21" x14ac:dyDescent="0.35">
      <c r="A1580" s="77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S1580" s="74"/>
      <c r="T1580" s="102"/>
      <c r="U1580" s="74"/>
    </row>
    <row r="1581" spans="1:21" x14ac:dyDescent="0.35">
      <c r="A1581" s="77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S1581" s="74"/>
      <c r="T1581" s="102"/>
      <c r="U1581" s="74"/>
    </row>
    <row r="1582" spans="1:21" x14ac:dyDescent="0.35">
      <c r="A1582" s="77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S1582" s="74"/>
      <c r="T1582" s="102"/>
      <c r="U1582" s="74"/>
    </row>
    <row r="1583" spans="1:21" x14ac:dyDescent="0.35">
      <c r="A1583" s="77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S1583" s="74"/>
      <c r="T1583" s="102"/>
      <c r="U1583" s="74"/>
    </row>
    <row r="1584" spans="1:21" x14ac:dyDescent="0.35">
      <c r="A1584" s="77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S1584" s="74"/>
      <c r="T1584" s="102"/>
      <c r="U1584" s="74"/>
    </row>
    <row r="1585" spans="1:21" x14ac:dyDescent="0.35">
      <c r="A1585" s="77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S1585" s="74"/>
      <c r="T1585" s="102"/>
      <c r="U1585" s="74"/>
    </row>
    <row r="1586" spans="1:21" x14ac:dyDescent="0.35">
      <c r="A1586" s="77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S1586" s="74"/>
      <c r="T1586" s="102"/>
      <c r="U1586" s="74"/>
    </row>
    <row r="1587" spans="1:21" x14ac:dyDescent="0.35">
      <c r="A1587" s="77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S1587" s="74"/>
      <c r="T1587" s="102"/>
      <c r="U1587" s="74"/>
    </row>
    <row r="1588" spans="1:21" x14ac:dyDescent="0.35">
      <c r="A1588" s="77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S1588" s="74"/>
      <c r="T1588" s="102"/>
      <c r="U1588" s="74"/>
    </row>
    <row r="1589" spans="1:21" x14ac:dyDescent="0.35">
      <c r="A1589" s="77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S1589" s="74"/>
      <c r="T1589" s="102"/>
      <c r="U1589" s="74"/>
    </row>
    <row r="1590" spans="1:21" x14ac:dyDescent="0.35">
      <c r="A1590" s="77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S1590" s="74"/>
      <c r="T1590" s="102"/>
      <c r="U1590" s="74"/>
    </row>
    <row r="1591" spans="1:21" x14ac:dyDescent="0.35">
      <c r="A1591" s="77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S1591" s="74"/>
      <c r="T1591" s="102"/>
      <c r="U1591" s="74"/>
    </row>
    <row r="1592" spans="1:21" x14ac:dyDescent="0.35">
      <c r="A1592" s="77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S1592" s="74"/>
      <c r="T1592" s="102"/>
      <c r="U1592" s="74"/>
    </row>
    <row r="1593" spans="1:21" x14ac:dyDescent="0.35">
      <c r="A1593" s="77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S1593" s="74"/>
      <c r="T1593" s="102"/>
      <c r="U1593" s="74"/>
    </row>
    <row r="1594" spans="1:21" x14ac:dyDescent="0.35">
      <c r="A1594" s="77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S1594" s="74"/>
      <c r="T1594" s="102"/>
      <c r="U1594" s="74"/>
    </row>
    <row r="1595" spans="1:21" x14ac:dyDescent="0.35">
      <c r="A1595" s="77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S1595" s="74"/>
      <c r="T1595" s="102"/>
      <c r="U1595" s="74"/>
    </row>
    <row r="1596" spans="1:21" x14ac:dyDescent="0.35">
      <c r="A1596" s="77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S1596" s="74"/>
      <c r="T1596" s="102"/>
      <c r="U1596" s="74"/>
    </row>
    <row r="1597" spans="1:21" x14ac:dyDescent="0.35">
      <c r="A1597" s="77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S1597" s="74"/>
      <c r="T1597" s="102"/>
      <c r="U1597" s="74"/>
    </row>
    <row r="1598" spans="1:21" x14ac:dyDescent="0.35">
      <c r="A1598" s="77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S1598" s="74"/>
      <c r="T1598" s="102"/>
      <c r="U1598" s="74"/>
    </row>
    <row r="1599" spans="1:21" x14ac:dyDescent="0.35">
      <c r="A1599" s="77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S1599" s="74"/>
      <c r="T1599" s="102"/>
      <c r="U1599" s="74"/>
    </row>
    <row r="1600" spans="1:21" x14ac:dyDescent="0.35">
      <c r="A1600" s="77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S1600" s="74"/>
      <c r="T1600" s="102"/>
      <c r="U1600" s="74"/>
    </row>
    <row r="1601" spans="1:21" x14ac:dyDescent="0.35">
      <c r="A1601" s="77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S1601" s="74"/>
      <c r="T1601" s="102"/>
      <c r="U1601" s="74"/>
    </row>
    <row r="1602" spans="1:21" x14ac:dyDescent="0.35">
      <c r="A1602" s="77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S1602" s="74"/>
      <c r="T1602" s="102"/>
      <c r="U1602" s="74"/>
    </row>
    <row r="1603" spans="1:21" x14ac:dyDescent="0.35">
      <c r="A1603" s="77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S1603" s="74"/>
      <c r="T1603" s="102"/>
      <c r="U1603" s="74"/>
    </row>
    <row r="1604" spans="1:21" x14ac:dyDescent="0.35">
      <c r="A1604" s="77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S1604" s="74"/>
      <c r="T1604" s="102"/>
      <c r="U1604" s="74"/>
    </row>
    <row r="1605" spans="1:21" x14ac:dyDescent="0.35">
      <c r="A1605" s="77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S1605" s="74"/>
      <c r="T1605" s="102"/>
      <c r="U1605" s="74"/>
    </row>
    <row r="1606" spans="1:21" x14ac:dyDescent="0.35">
      <c r="A1606" s="77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S1606" s="74"/>
      <c r="T1606" s="102"/>
      <c r="U1606" s="74"/>
    </row>
    <row r="1607" spans="1:21" x14ac:dyDescent="0.35">
      <c r="A1607" s="77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S1607" s="74"/>
      <c r="T1607" s="102"/>
      <c r="U1607" s="74"/>
    </row>
    <row r="1608" spans="1:21" x14ac:dyDescent="0.35">
      <c r="A1608" s="77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S1608" s="74"/>
      <c r="T1608" s="102"/>
      <c r="U1608" s="74"/>
    </row>
    <row r="1609" spans="1:21" x14ac:dyDescent="0.35">
      <c r="A1609" s="77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S1609" s="74"/>
      <c r="T1609" s="102"/>
      <c r="U1609" s="74"/>
    </row>
    <row r="1610" spans="1:21" x14ac:dyDescent="0.35">
      <c r="A1610" s="77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S1610" s="74"/>
      <c r="T1610" s="102"/>
      <c r="U1610" s="74"/>
    </row>
    <row r="1611" spans="1:21" x14ac:dyDescent="0.35">
      <c r="A1611" s="77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S1611" s="74"/>
      <c r="T1611" s="102"/>
      <c r="U1611" s="74"/>
    </row>
    <row r="1612" spans="1:21" x14ac:dyDescent="0.35">
      <c r="A1612" s="77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S1612" s="74"/>
      <c r="T1612" s="102"/>
      <c r="U1612" s="74"/>
    </row>
    <row r="1613" spans="1:21" x14ac:dyDescent="0.35">
      <c r="A1613" s="77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S1613" s="74"/>
      <c r="T1613" s="102"/>
      <c r="U1613" s="74"/>
    </row>
    <row r="1614" spans="1:21" x14ac:dyDescent="0.35">
      <c r="A1614" s="77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S1614" s="74"/>
      <c r="T1614" s="102"/>
      <c r="U1614" s="74"/>
    </row>
    <row r="1615" spans="1:21" x14ac:dyDescent="0.35">
      <c r="A1615" s="77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S1615" s="74"/>
      <c r="T1615" s="102"/>
      <c r="U1615" s="74"/>
    </row>
    <row r="1616" spans="1:21" x14ac:dyDescent="0.35">
      <c r="A1616" s="77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S1616" s="74"/>
      <c r="T1616" s="102"/>
      <c r="U1616" s="74"/>
    </row>
    <row r="1617" spans="1:21" x14ac:dyDescent="0.35">
      <c r="A1617" s="77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S1617" s="74"/>
      <c r="T1617" s="102"/>
      <c r="U1617" s="74"/>
    </row>
    <row r="1618" spans="1:21" x14ac:dyDescent="0.35">
      <c r="A1618" s="77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S1618" s="74"/>
      <c r="T1618" s="102"/>
      <c r="U1618" s="74"/>
    </row>
    <row r="1619" spans="1:21" x14ac:dyDescent="0.35">
      <c r="A1619" s="77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S1619" s="74"/>
      <c r="T1619" s="102"/>
      <c r="U1619" s="74"/>
    </row>
    <row r="1620" spans="1:21" x14ac:dyDescent="0.35">
      <c r="A1620" s="77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S1620" s="74"/>
      <c r="T1620" s="102"/>
      <c r="U1620" s="74"/>
    </row>
    <row r="1621" spans="1:21" x14ac:dyDescent="0.35">
      <c r="A1621" s="77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S1621" s="74"/>
      <c r="T1621" s="102"/>
      <c r="U1621" s="74"/>
    </row>
    <row r="1622" spans="1:21" x14ac:dyDescent="0.35">
      <c r="A1622" s="77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S1622" s="74"/>
      <c r="T1622" s="102"/>
      <c r="U1622" s="74"/>
    </row>
    <row r="1623" spans="1:21" x14ac:dyDescent="0.35">
      <c r="A1623" s="77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S1623" s="74"/>
      <c r="T1623" s="102"/>
      <c r="U1623" s="74"/>
    </row>
    <row r="1624" spans="1:21" x14ac:dyDescent="0.35">
      <c r="A1624" s="77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S1624" s="74"/>
      <c r="T1624" s="102"/>
      <c r="U1624" s="74"/>
    </row>
    <row r="1625" spans="1:21" x14ac:dyDescent="0.35">
      <c r="A1625" s="77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S1625" s="74"/>
      <c r="T1625" s="102"/>
      <c r="U1625" s="74"/>
    </row>
    <row r="1626" spans="1:21" x14ac:dyDescent="0.35">
      <c r="A1626" s="77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S1626" s="74"/>
      <c r="T1626" s="102"/>
      <c r="U1626" s="74"/>
    </row>
    <row r="1627" spans="1:21" x14ac:dyDescent="0.35">
      <c r="A1627" s="77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S1627" s="74"/>
      <c r="T1627" s="102"/>
      <c r="U1627" s="74"/>
    </row>
    <row r="1628" spans="1:21" x14ac:dyDescent="0.35">
      <c r="A1628" s="77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S1628" s="74"/>
      <c r="T1628" s="102"/>
      <c r="U1628" s="74"/>
    </row>
    <row r="1629" spans="1:21" x14ac:dyDescent="0.35">
      <c r="A1629" s="77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S1629" s="74"/>
      <c r="T1629" s="102"/>
      <c r="U1629" s="74"/>
    </row>
    <row r="1630" spans="1:21" x14ac:dyDescent="0.35">
      <c r="A1630" s="77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S1630" s="74"/>
      <c r="T1630" s="102"/>
      <c r="U1630" s="74"/>
    </row>
    <row r="1631" spans="1:21" x14ac:dyDescent="0.35">
      <c r="A1631" s="77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S1631" s="74"/>
      <c r="T1631" s="102"/>
      <c r="U1631" s="74"/>
    </row>
    <row r="1632" spans="1:21" x14ac:dyDescent="0.35">
      <c r="A1632" s="77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S1632" s="74"/>
      <c r="T1632" s="102"/>
      <c r="U1632" s="74"/>
    </row>
    <row r="1633" spans="1:21" x14ac:dyDescent="0.35">
      <c r="A1633" s="77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S1633" s="74"/>
      <c r="T1633" s="102"/>
      <c r="U1633" s="74"/>
    </row>
    <row r="1634" spans="1:21" x14ac:dyDescent="0.35">
      <c r="A1634" s="77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S1634" s="74"/>
      <c r="T1634" s="102"/>
      <c r="U1634" s="74"/>
    </row>
    <row r="1635" spans="1:21" x14ac:dyDescent="0.35">
      <c r="A1635" s="77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S1635" s="74"/>
      <c r="T1635" s="102"/>
      <c r="U1635" s="74"/>
    </row>
    <row r="1636" spans="1:21" x14ac:dyDescent="0.35">
      <c r="A1636" s="77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S1636" s="74"/>
      <c r="T1636" s="102"/>
      <c r="U1636" s="74"/>
    </row>
    <row r="1637" spans="1:21" x14ac:dyDescent="0.35">
      <c r="A1637" s="77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S1637" s="74"/>
      <c r="T1637" s="102"/>
      <c r="U1637" s="74"/>
    </row>
    <row r="1638" spans="1:21" x14ac:dyDescent="0.35">
      <c r="A1638" s="77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S1638" s="74"/>
      <c r="T1638" s="102"/>
      <c r="U1638" s="74"/>
    </row>
    <row r="1639" spans="1:21" x14ac:dyDescent="0.35">
      <c r="A1639" s="77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S1639" s="74"/>
      <c r="T1639" s="102"/>
      <c r="U1639" s="74"/>
    </row>
    <row r="1640" spans="1:21" x14ac:dyDescent="0.35">
      <c r="A1640" s="77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S1640" s="74"/>
      <c r="T1640" s="102"/>
      <c r="U1640" s="74"/>
    </row>
    <row r="1641" spans="1:21" x14ac:dyDescent="0.35">
      <c r="A1641" s="77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S1641" s="74"/>
      <c r="T1641" s="102"/>
      <c r="U1641" s="74"/>
    </row>
    <row r="1642" spans="1:21" x14ac:dyDescent="0.35">
      <c r="A1642" s="77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S1642" s="74"/>
      <c r="T1642" s="102"/>
      <c r="U1642" s="74"/>
    </row>
    <row r="1643" spans="1:21" x14ac:dyDescent="0.35">
      <c r="A1643" s="77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S1643" s="74"/>
      <c r="T1643" s="102"/>
      <c r="U1643" s="74"/>
    </row>
    <row r="1644" spans="1:21" x14ac:dyDescent="0.35">
      <c r="A1644" s="77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S1644" s="74"/>
      <c r="T1644" s="102"/>
      <c r="U1644" s="74"/>
    </row>
    <row r="1645" spans="1:21" x14ac:dyDescent="0.35">
      <c r="A1645" s="77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S1645" s="74"/>
      <c r="T1645" s="102"/>
      <c r="U1645" s="74"/>
    </row>
    <row r="1646" spans="1:21" x14ac:dyDescent="0.35">
      <c r="A1646" s="77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S1646" s="74"/>
      <c r="T1646" s="102"/>
      <c r="U1646" s="74"/>
    </row>
    <row r="1647" spans="1:21" x14ac:dyDescent="0.35">
      <c r="A1647" s="77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S1647" s="74"/>
      <c r="T1647" s="102"/>
      <c r="U1647" s="74"/>
    </row>
    <row r="1648" spans="1:21" x14ac:dyDescent="0.35">
      <c r="A1648" s="77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S1648" s="74"/>
      <c r="T1648" s="102"/>
      <c r="U1648" s="74"/>
    </row>
    <row r="1649" spans="1:21" x14ac:dyDescent="0.35">
      <c r="A1649" s="77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S1649" s="74"/>
      <c r="T1649" s="102"/>
      <c r="U1649" s="74"/>
    </row>
    <row r="1650" spans="1:21" x14ac:dyDescent="0.35">
      <c r="A1650" s="77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S1650" s="74"/>
      <c r="T1650" s="102"/>
      <c r="U1650" s="74"/>
    </row>
    <row r="1651" spans="1:21" x14ac:dyDescent="0.35">
      <c r="A1651" s="77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S1651" s="74"/>
      <c r="T1651" s="102"/>
      <c r="U1651" s="74"/>
    </row>
    <row r="1652" spans="1:21" x14ac:dyDescent="0.35">
      <c r="A1652" s="77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S1652" s="74"/>
      <c r="T1652" s="102"/>
      <c r="U1652" s="74"/>
    </row>
    <row r="1653" spans="1:21" x14ac:dyDescent="0.35">
      <c r="A1653" s="77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S1653" s="74"/>
      <c r="T1653" s="102"/>
      <c r="U1653" s="74"/>
    </row>
    <row r="1654" spans="1:21" x14ac:dyDescent="0.35">
      <c r="A1654" s="77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S1654" s="74"/>
      <c r="T1654" s="102"/>
      <c r="U1654" s="74"/>
    </row>
    <row r="1655" spans="1:21" x14ac:dyDescent="0.35">
      <c r="A1655" s="77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S1655" s="74"/>
      <c r="T1655" s="102"/>
      <c r="U1655" s="74"/>
    </row>
    <row r="1656" spans="1:21" x14ac:dyDescent="0.35">
      <c r="A1656" s="77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S1656" s="74"/>
      <c r="T1656" s="102"/>
      <c r="U1656" s="74"/>
    </row>
    <row r="1657" spans="1:21" x14ac:dyDescent="0.35">
      <c r="A1657" s="77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S1657" s="74"/>
      <c r="T1657" s="102"/>
      <c r="U1657" s="74"/>
    </row>
    <row r="1658" spans="1:21" x14ac:dyDescent="0.35">
      <c r="A1658" s="77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S1658" s="74"/>
      <c r="T1658" s="102"/>
      <c r="U1658" s="74"/>
    </row>
    <row r="1659" spans="1:21" x14ac:dyDescent="0.35">
      <c r="A1659" s="77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S1659" s="74"/>
      <c r="T1659" s="102"/>
      <c r="U1659" s="74"/>
    </row>
    <row r="1660" spans="1:21" x14ac:dyDescent="0.35">
      <c r="A1660" s="77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S1660" s="74"/>
      <c r="T1660" s="102"/>
      <c r="U1660" s="74"/>
    </row>
    <row r="1661" spans="1:21" x14ac:dyDescent="0.35">
      <c r="A1661" s="77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S1661" s="74"/>
      <c r="T1661" s="102"/>
      <c r="U1661" s="74"/>
    </row>
    <row r="1662" spans="1:21" x14ac:dyDescent="0.35">
      <c r="A1662" s="77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S1662" s="74"/>
      <c r="T1662" s="102"/>
      <c r="U1662" s="74"/>
    </row>
    <row r="1663" spans="1:21" x14ac:dyDescent="0.35">
      <c r="A1663" s="77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S1663" s="74"/>
      <c r="T1663" s="102"/>
      <c r="U1663" s="74"/>
    </row>
    <row r="1664" spans="1:21" x14ac:dyDescent="0.35">
      <c r="A1664" s="77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S1664" s="74"/>
      <c r="T1664" s="102"/>
      <c r="U1664" s="74"/>
    </row>
    <row r="1665" spans="1:21" x14ac:dyDescent="0.35">
      <c r="A1665" s="77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S1665" s="74"/>
      <c r="T1665" s="102"/>
      <c r="U1665" s="74"/>
    </row>
    <row r="1666" spans="1:21" x14ac:dyDescent="0.35">
      <c r="A1666" s="77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S1666" s="74"/>
      <c r="T1666" s="102"/>
      <c r="U1666" s="74"/>
    </row>
    <row r="1667" spans="1:21" x14ac:dyDescent="0.35">
      <c r="A1667" s="77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S1667" s="74"/>
      <c r="T1667" s="102"/>
      <c r="U1667" s="74"/>
    </row>
    <row r="1668" spans="1:21" x14ac:dyDescent="0.35">
      <c r="A1668" s="77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S1668" s="74"/>
      <c r="T1668" s="102"/>
      <c r="U1668" s="74"/>
    </row>
    <row r="1669" spans="1:21" x14ac:dyDescent="0.35">
      <c r="A1669" s="77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S1669" s="74"/>
      <c r="T1669" s="102"/>
      <c r="U1669" s="74"/>
    </row>
    <row r="1670" spans="1:21" x14ac:dyDescent="0.35">
      <c r="A1670" s="77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S1670" s="74"/>
      <c r="T1670" s="102"/>
      <c r="U1670" s="74"/>
    </row>
    <row r="1671" spans="1:21" x14ac:dyDescent="0.35">
      <c r="A1671" s="77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S1671" s="74"/>
      <c r="T1671" s="102"/>
      <c r="U1671" s="74"/>
    </row>
    <row r="1672" spans="1:21" x14ac:dyDescent="0.35">
      <c r="A1672" s="77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S1672" s="74"/>
      <c r="T1672" s="102"/>
      <c r="U1672" s="74"/>
    </row>
    <row r="1673" spans="1:21" x14ac:dyDescent="0.35">
      <c r="A1673" s="77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S1673" s="74"/>
      <c r="T1673" s="102"/>
      <c r="U1673" s="74"/>
    </row>
    <row r="1674" spans="1:21" x14ac:dyDescent="0.35">
      <c r="A1674" s="77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S1674" s="74"/>
      <c r="T1674" s="102"/>
      <c r="U1674" s="74"/>
    </row>
    <row r="1675" spans="1:21" x14ac:dyDescent="0.35">
      <c r="A1675" s="77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S1675" s="74"/>
      <c r="T1675" s="102"/>
      <c r="U1675" s="74"/>
    </row>
    <row r="1676" spans="1:21" x14ac:dyDescent="0.35">
      <c r="A1676" s="77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S1676" s="74"/>
      <c r="T1676" s="102"/>
      <c r="U1676" s="74"/>
    </row>
    <row r="1677" spans="1:21" x14ac:dyDescent="0.35">
      <c r="A1677" s="77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S1677" s="74"/>
      <c r="T1677" s="102"/>
      <c r="U1677" s="74"/>
    </row>
    <row r="1678" spans="1:21" x14ac:dyDescent="0.35">
      <c r="A1678" s="77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S1678" s="74"/>
      <c r="T1678" s="102"/>
      <c r="U1678" s="74"/>
    </row>
    <row r="1679" spans="1:21" x14ac:dyDescent="0.35">
      <c r="A1679" s="77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S1679" s="74"/>
      <c r="T1679" s="102"/>
      <c r="U1679" s="74"/>
    </row>
    <row r="1680" spans="1:21" x14ac:dyDescent="0.35">
      <c r="A1680" s="77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S1680" s="74"/>
      <c r="T1680" s="102"/>
      <c r="U1680" s="74"/>
    </row>
    <row r="1681" spans="1:21" x14ac:dyDescent="0.35">
      <c r="A1681" s="77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S1681" s="74"/>
      <c r="T1681" s="102"/>
      <c r="U1681" s="74"/>
    </row>
    <row r="1682" spans="1:21" x14ac:dyDescent="0.35">
      <c r="A1682" s="77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S1682" s="74"/>
      <c r="T1682" s="102"/>
      <c r="U1682" s="74"/>
    </row>
    <row r="1683" spans="1:21" x14ac:dyDescent="0.35">
      <c r="A1683" s="77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S1683" s="74"/>
      <c r="T1683" s="102"/>
      <c r="U1683" s="74"/>
    </row>
    <row r="1684" spans="1:21" x14ac:dyDescent="0.35">
      <c r="A1684" s="77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S1684" s="74"/>
      <c r="T1684" s="102"/>
      <c r="U1684" s="74"/>
    </row>
    <row r="1685" spans="1:21" x14ac:dyDescent="0.35">
      <c r="A1685" s="77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S1685" s="74"/>
      <c r="T1685" s="102"/>
      <c r="U1685" s="74"/>
    </row>
    <row r="1686" spans="1:21" x14ac:dyDescent="0.35">
      <c r="A1686" s="77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S1686" s="74"/>
      <c r="T1686" s="102"/>
      <c r="U1686" s="74"/>
    </row>
    <row r="1687" spans="1:21" x14ac:dyDescent="0.35">
      <c r="A1687" s="77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S1687" s="74"/>
      <c r="T1687" s="102"/>
      <c r="U1687" s="74"/>
    </row>
    <row r="1688" spans="1:21" x14ac:dyDescent="0.35">
      <c r="A1688" s="77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S1688" s="74"/>
      <c r="T1688" s="102"/>
      <c r="U1688" s="74"/>
    </row>
    <row r="1689" spans="1:21" x14ac:dyDescent="0.35">
      <c r="A1689" s="77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S1689" s="74"/>
      <c r="T1689" s="102"/>
      <c r="U1689" s="74"/>
    </row>
    <row r="1690" spans="1:21" x14ac:dyDescent="0.35">
      <c r="A1690" s="77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S1690" s="74"/>
      <c r="T1690" s="102"/>
      <c r="U1690" s="74"/>
    </row>
    <row r="1691" spans="1:21" x14ac:dyDescent="0.35">
      <c r="A1691" s="77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S1691" s="74"/>
      <c r="T1691" s="102"/>
      <c r="U1691" s="74"/>
    </row>
    <row r="1692" spans="1:21" x14ac:dyDescent="0.35">
      <c r="A1692" s="77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S1692" s="74"/>
      <c r="T1692" s="102"/>
      <c r="U1692" s="74"/>
    </row>
    <row r="1693" spans="1:21" x14ac:dyDescent="0.35">
      <c r="A1693" s="77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S1693" s="74"/>
      <c r="T1693" s="102"/>
      <c r="U1693" s="74"/>
    </row>
    <row r="1694" spans="1:21" x14ac:dyDescent="0.35">
      <c r="A1694" s="77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S1694" s="74"/>
      <c r="T1694" s="102"/>
      <c r="U1694" s="74"/>
    </row>
    <row r="1695" spans="1:21" x14ac:dyDescent="0.35">
      <c r="A1695" s="77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S1695" s="74"/>
      <c r="T1695" s="102"/>
      <c r="U1695" s="74"/>
    </row>
    <row r="1696" spans="1:21" x14ac:dyDescent="0.35">
      <c r="A1696" s="77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S1696" s="74"/>
      <c r="T1696" s="102"/>
      <c r="U1696" s="74"/>
    </row>
    <row r="1697" spans="1:21" x14ac:dyDescent="0.35">
      <c r="A1697" s="77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S1697" s="74"/>
      <c r="T1697" s="102"/>
      <c r="U1697" s="74"/>
    </row>
    <row r="1698" spans="1:21" x14ac:dyDescent="0.35">
      <c r="A1698" s="77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S1698" s="74"/>
      <c r="T1698" s="102"/>
      <c r="U1698" s="74"/>
    </row>
    <row r="1699" spans="1:21" x14ac:dyDescent="0.35">
      <c r="A1699" s="77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S1699" s="74"/>
      <c r="T1699" s="102"/>
      <c r="U1699" s="74"/>
    </row>
    <row r="1700" spans="1:21" x14ac:dyDescent="0.35">
      <c r="A1700" s="77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S1700" s="74"/>
      <c r="T1700" s="102"/>
      <c r="U1700" s="74"/>
    </row>
    <row r="1701" spans="1:21" x14ac:dyDescent="0.35">
      <c r="A1701" s="77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S1701" s="74"/>
      <c r="T1701" s="102"/>
      <c r="U1701" s="74"/>
    </row>
    <row r="1702" spans="1:21" x14ac:dyDescent="0.35">
      <c r="A1702" s="77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S1702" s="74"/>
      <c r="T1702" s="102"/>
      <c r="U1702" s="74"/>
    </row>
    <row r="1703" spans="1:21" x14ac:dyDescent="0.35">
      <c r="A1703" s="77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S1703" s="74"/>
      <c r="T1703" s="102"/>
      <c r="U1703" s="74"/>
    </row>
    <row r="1704" spans="1:21" x14ac:dyDescent="0.35">
      <c r="A1704" s="77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S1704" s="74"/>
      <c r="T1704" s="102"/>
      <c r="U1704" s="74"/>
    </row>
    <row r="1705" spans="1:21" x14ac:dyDescent="0.35">
      <c r="A1705" s="77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S1705" s="74"/>
      <c r="T1705" s="102"/>
      <c r="U1705" s="74"/>
    </row>
    <row r="1706" spans="1:21" x14ac:dyDescent="0.35">
      <c r="A1706" s="77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S1706" s="74"/>
      <c r="T1706" s="102"/>
      <c r="U1706" s="74"/>
    </row>
    <row r="1707" spans="1:21" x14ac:dyDescent="0.35">
      <c r="A1707" s="77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S1707" s="74"/>
      <c r="T1707" s="102"/>
      <c r="U1707" s="74"/>
    </row>
    <row r="1708" spans="1:21" x14ac:dyDescent="0.35">
      <c r="A1708" s="77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S1708" s="74"/>
      <c r="T1708" s="102"/>
      <c r="U1708" s="74"/>
    </row>
    <row r="1709" spans="1:21" x14ac:dyDescent="0.35">
      <c r="A1709" s="77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S1709" s="74"/>
      <c r="T1709" s="102"/>
      <c r="U1709" s="74"/>
    </row>
    <row r="1710" spans="1:21" x14ac:dyDescent="0.35">
      <c r="A1710" s="77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S1710" s="74"/>
      <c r="T1710" s="102"/>
      <c r="U1710" s="74"/>
    </row>
    <row r="1711" spans="1:21" x14ac:dyDescent="0.35">
      <c r="A1711" s="77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S1711" s="74"/>
      <c r="T1711" s="102"/>
      <c r="U1711" s="74"/>
    </row>
    <row r="1712" spans="1:21" x14ac:dyDescent="0.35">
      <c r="A1712" s="77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S1712" s="74"/>
      <c r="T1712" s="102"/>
      <c r="U1712" s="74"/>
    </row>
    <row r="1713" spans="1:21" x14ac:dyDescent="0.35">
      <c r="A1713" s="77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S1713" s="74"/>
      <c r="T1713" s="102"/>
      <c r="U1713" s="74"/>
    </row>
    <row r="1714" spans="1:21" x14ac:dyDescent="0.35">
      <c r="A1714" s="77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S1714" s="74"/>
      <c r="T1714" s="102"/>
      <c r="U1714" s="74"/>
    </row>
    <row r="1715" spans="1:21" x14ac:dyDescent="0.35">
      <c r="A1715" s="77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S1715" s="74"/>
      <c r="T1715" s="102"/>
      <c r="U1715" s="74"/>
    </row>
    <row r="1716" spans="1:21" x14ac:dyDescent="0.35">
      <c r="A1716" s="77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S1716" s="74"/>
      <c r="T1716" s="102"/>
      <c r="U1716" s="74"/>
    </row>
    <row r="1717" spans="1:21" x14ac:dyDescent="0.35">
      <c r="A1717" s="77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S1717" s="74"/>
      <c r="T1717" s="102"/>
      <c r="U1717" s="74"/>
    </row>
    <row r="1718" spans="1:21" x14ac:dyDescent="0.35">
      <c r="A1718" s="77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S1718" s="74"/>
      <c r="T1718" s="102"/>
      <c r="U1718" s="74"/>
    </row>
    <row r="1719" spans="1:21" x14ac:dyDescent="0.35">
      <c r="A1719" s="77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S1719" s="74"/>
      <c r="T1719" s="102"/>
      <c r="U1719" s="74"/>
    </row>
    <row r="1720" spans="1:21" x14ac:dyDescent="0.35">
      <c r="A1720" s="77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S1720" s="74"/>
      <c r="T1720" s="102"/>
      <c r="U1720" s="74"/>
    </row>
    <row r="1721" spans="1:21" x14ac:dyDescent="0.35">
      <c r="A1721" s="77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S1721" s="74"/>
      <c r="T1721" s="102"/>
      <c r="U1721" s="74"/>
    </row>
    <row r="1722" spans="1:21" x14ac:dyDescent="0.35">
      <c r="A1722" s="77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S1722" s="74"/>
      <c r="T1722" s="102"/>
      <c r="U1722" s="74"/>
    </row>
    <row r="1723" spans="1:21" x14ac:dyDescent="0.35">
      <c r="A1723" s="77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S1723" s="74"/>
      <c r="T1723" s="102"/>
      <c r="U1723" s="74"/>
    </row>
    <row r="1724" spans="1:21" x14ac:dyDescent="0.35">
      <c r="A1724" s="77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S1724" s="74"/>
      <c r="T1724" s="102"/>
      <c r="U1724" s="74"/>
    </row>
    <row r="1725" spans="1:21" x14ac:dyDescent="0.35">
      <c r="A1725" s="77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S1725" s="74"/>
      <c r="T1725" s="102"/>
      <c r="U1725" s="74"/>
    </row>
    <row r="1726" spans="1:21" x14ac:dyDescent="0.35">
      <c r="A1726" s="77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S1726" s="74"/>
      <c r="T1726" s="102"/>
      <c r="U1726" s="74"/>
    </row>
    <row r="1727" spans="1:21" x14ac:dyDescent="0.35">
      <c r="A1727" s="77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S1727" s="74"/>
      <c r="T1727" s="102"/>
      <c r="U1727" s="74"/>
    </row>
    <row r="1728" spans="1:21" x14ac:dyDescent="0.35">
      <c r="A1728" s="77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S1728" s="74"/>
      <c r="T1728" s="102"/>
      <c r="U1728" s="74"/>
    </row>
    <row r="1729" spans="1:21" x14ac:dyDescent="0.35">
      <c r="A1729" s="77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S1729" s="74"/>
      <c r="T1729" s="102"/>
      <c r="U1729" s="74"/>
    </row>
    <row r="1730" spans="1:21" x14ac:dyDescent="0.35">
      <c r="A1730" s="77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S1730" s="74"/>
      <c r="T1730" s="102"/>
      <c r="U1730" s="74"/>
    </row>
    <row r="1731" spans="1:21" x14ac:dyDescent="0.35">
      <c r="A1731" s="77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S1731" s="74"/>
      <c r="T1731" s="102"/>
      <c r="U1731" s="74"/>
    </row>
    <row r="1732" spans="1:21" x14ac:dyDescent="0.35">
      <c r="A1732" s="77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S1732" s="74"/>
      <c r="T1732" s="102"/>
      <c r="U1732" s="74"/>
    </row>
    <row r="1733" spans="1:21" x14ac:dyDescent="0.35">
      <c r="A1733" s="77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S1733" s="74"/>
      <c r="T1733" s="102"/>
      <c r="U1733" s="74"/>
    </row>
    <row r="1734" spans="1:21" x14ac:dyDescent="0.35">
      <c r="A1734" s="77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S1734" s="74"/>
      <c r="T1734" s="102"/>
      <c r="U1734" s="74"/>
    </row>
    <row r="1735" spans="1:21" x14ac:dyDescent="0.35">
      <c r="A1735" s="77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S1735" s="74"/>
      <c r="T1735" s="102"/>
      <c r="U1735" s="74"/>
    </row>
    <row r="1736" spans="1:21" x14ac:dyDescent="0.35">
      <c r="A1736" s="77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S1736" s="74"/>
      <c r="T1736" s="102"/>
      <c r="U1736" s="74"/>
    </row>
    <row r="1737" spans="1:21" x14ac:dyDescent="0.35">
      <c r="A1737" s="77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S1737" s="74"/>
      <c r="T1737" s="102"/>
      <c r="U1737" s="74"/>
    </row>
    <row r="1738" spans="1:21" x14ac:dyDescent="0.35">
      <c r="A1738" s="77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S1738" s="74"/>
      <c r="T1738" s="102"/>
      <c r="U1738" s="74"/>
    </row>
    <row r="1739" spans="1:21" x14ac:dyDescent="0.35">
      <c r="A1739" s="77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S1739" s="74"/>
      <c r="T1739" s="102"/>
      <c r="U1739" s="74"/>
    </row>
    <row r="1740" spans="1:21" x14ac:dyDescent="0.35">
      <c r="A1740" s="77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S1740" s="74"/>
      <c r="T1740" s="102"/>
      <c r="U1740" s="74"/>
    </row>
    <row r="1741" spans="1:21" x14ac:dyDescent="0.35">
      <c r="A1741" s="77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S1741" s="74"/>
      <c r="T1741" s="102"/>
      <c r="U1741" s="74"/>
    </row>
    <row r="1742" spans="1:21" x14ac:dyDescent="0.35">
      <c r="A1742" s="77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S1742" s="74"/>
      <c r="T1742" s="102"/>
      <c r="U1742" s="74"/>
    </row>
    <row r="1743" spans="1:21" x14ac:dyDescent="0.35">
      <c r="A1743" s="77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S1743" s="74"/>
      <c r="T1743" s="102"/>
      <c r="U1743" s="74"/>
    </row>
    <row r="1744" spans="1:21" x14ac:dyDescent="0.35">
      <c r="A1744" s="77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S1744" s="74"/>
      <c r="T1744" s="102"/>
      <c r="U1744" s="74"/>
    </row>
    <row r="1745" spans="1:21" x14ac:dyDescent="0.35">
      <c r="A1745" s="77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S1745" s="74"/>
      <c r="T1745" s="102"/>
      <c r="U1745" s="74"/>
    </row>
    <row r="1746" spans="1:21" x14ac:dyDescent="0.35">
      <c r="A1746" s="77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S1746" s="74"/>
      <c r="T1746" s="102"/>
      <c r="U1746" s="74"/>
    </row>
    <row r="1747" spans="1:21" x14ac:dyDescent="0.35">
      <c r="A1747" s="77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S1747" s="74"/>
      <c r="T1747" s="102"/>
      <c r="U1747" s="74"/>
    </row>
    <row r="1748" spans="1:21" x14ac:dyDescent="0.35">
      <c r="A1748" s="77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S1748" s="74"/>
      <c r="T1748" s="102"/>
      <c r="U1748" s="74"/>
    </row>
    <row r="1749" spans="1:21" x14ac:dyDescent="0.35">
      <c r="A1749" s="77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S1749" s="74"/>
      <c r="T1749" s="102"/>
      <c r="U1749" s="74"/>
    </row>
    <row r="1750" spans="1:21" x14ac:dyDescent="0.35">
      <c r="A1750" s="77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S1750" s="74"/>
      <c r="T1750" s="102"/>
      <c r="U1750" s="74"/>
    </row>
    <row r="1751" spans="1:21" x14ac:dyDescent="0.35">
      <c r="A1751" s="77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S1751" s="74"/>
      <c r="T1751" s="102"/>
      <c r="U1751" s="74"/>
    </row>
    <row r="1752" spans="1:21" x14ac:dyDescent="0.35">
      <c r="A1752" s="77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S1752" s="74"/>
      <c r="T1752" s="102"/>
      <c r="U1752" s="74"/>
    </row>
    <row r="1753" spans="1:21" x14ac:dyDescent="0.35">
      <c r="A1753" s="77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S1753" s="74"/>
      <c r="T1753" s="102"/>
      <c r="U1753" s="74"/>
    </row>
    <row r="1754" spans="1:21" x14ac:dyDescent="0.35">
      <c r="A1754" s="77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S1754" s="74"/>
      <c r="T1754" s="102"/>
      <c r="U1754" s="74"/>
    </row>
    <row r="1755" spans="1:21" x14ac:dyDescent="0.35">
      <c r="A1755" s="77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S1755" s="74"/>
      <c r="T1755" s="102"/>
      <c r="U1755" s="74"/>
    </row>
    <row r="1756" spans="1:21" x14ac:dyDescent="0.35">
      <c r="A1756" s="77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S1756" s="74"/>
      <c r="T1756" s="102"/>
      <c r="U1756" s="74"/>
    </row>
    <row r="1757" spans="1:21" x14ac:dyDescent="0.35">
      <c r="A1757" s="77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S1757" s="74"/>
      <c r="T1757" s="102"/>
      <c r="U1757" s="74"/>
    </row>
    <row r="1758" spans="1:21" x14ac:dyDescent="0.35">
      <c r="A1758" s="77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S1758" s="74"/>
      <c r="T1758" s="102"/>
      <c r="U1758" s="74"/>
    </row>
    <row r="1759" spans="1:21" x14ac:dyDescent="0.35">
      <c r="A1759" s="77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S1759" s="74"/>
      <c r="T1759" s="102"/>
      <c r="U1759" s="74"/>
    </row>
    <row r="1760" spans="1:21" x14ac:dyDescent="0.35">
      <c r="A1760" s="77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S1760" s="74"/>
      <c r="T1760" s="102"/>
      <c r="U1760" s="74"/>
    </row>
    <row r="1761" spans="1:21" x14ac:dyDescent="0.35">
      <c r="A1761" s="77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S1761" s="74"/>
      <c r="T1761" s="102"/>
      <c r="U1761" s="74"/>
    </row>
    <row r="1762" spans="1:21" x14ac:dyDescent="0.35">
      <c r="A1762" s="77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S1762" s="74"/>
      <c r="T1762" s="102"/>
      <c r="U1762" s="74"/>
    </row>
    <row r="1763" spans="1:21" x14ac:dyDescent="0.35">
      <c r="A1763" s="77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S1763" s="74"/>
      <c r="T1763" s="102"/>
      <c r="U1763" s="74"/>
    </row>
    <row r="1764" spans="1:21" x14ac:dyDescent="0.35">
      <c r="A1764" s="77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S1764" s="74"/>
      <c r="T1764" s="102"/>
      <c r="U1764" s="74"/>
    </row>
    <row r="1765" spans="1:21" x14ac:dyDescent="0.35">
      <c r="A1765" s="77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S1765" s="74"/>
      <c r="T1765" s="102"/>
      <c r="U1765" s="74"/>
    </row>
    <row r="1766" spans="1:21" x14ac:dyDescent="0.35">
      <c r="A1766" s="77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S1766" s="74"/>
      <c r="T1766" s="102"/>
      <c r="U1766" s="74"/>
    </row>
    <row r="1767" spans="1:21" x14ac:dyDescent="0.35">
      <c r="A1767" s="77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S1767" s="74"/>
      <c r="T1767" s="102"/>
      <c r="U1767" s="74"/>
    </row>
    <row r="1768" spans="1:21" x14ac:dyDescent="0.35">
      <c r="A1768" s="77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S1768" s="74"/>
      <c r="T1768" s="102"/>
      <c r="U1768" s="74"/>
    </row>
    <row r="1769" spans="1:21" x14ac:dyDescent="0.35">
      <c r="A1769" s="77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S1769" s="74"/>
      <c r="T1769" s="102"/>
      <c r="U1769" s="74"/>
    </row>
    <row r="1770" spans="1:21" x14ac:dyDescent="0.35">
      <c r="A1770" s="77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S1770" s="74"/>
      <c r="T1770" s="102"/>
      <c r="U1770" s="74"/>
    </row>
    <row r="1771" spans="1:21" x14ac:dyDescent="0.35">
      <c r="A1771" s="77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S1771" s="74"/>
      <c r="T1771" s="102"/>
      <c r="U1771" s="74"/>
    </row>
    <row r="1772" spans="1:21" x14ac:dyDescent="0.35">
      <c r="A1772" s="77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S1772" s="74"/>
      <c r="T1772" s="102"/>
      <c r="U1772" s="74"/>
    </row>
    <row r="1773" spans="1:21" x14ac:dyDescent="0.35">
      <c r="A1773" s="77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S1773" s="74"/>
      <c r="T1773" s="102"/>
      <c r="U1773" s="74"/>
    </row>
    <row r="1774" spans="1:21" x14ac:dyDescent="0.35">
      <c r="A1774" s="77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S1774" s="74"/>
      <c r="T1774" s="102"/>
      <c r="U1774" s="74"/>
    </row>
    <row r="1775" spans="1:21" x14ac:dyDescent="0.35">
      <c r="A1775" s="77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S1775" s="74"/>
      <c r="T1775" s="102"/>
      <c r="U1775" s="74"/>
    </row>
    <row r="1776" spans="1:21" x14ac:dyDescent="0.35">
      <c r="A1776" s="77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S1776" s="74"/>
      <c r="T1776" s="102"/>
      <c r="U1776" s="74"/>
    </row>
    <row r="1777" spans="1:21" x14ac:dyDescent="0.35">
      <c r="A1777" s="77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S1777" s="74"/>
      <c r="T1777" s="102"/>
      <c r="U1777" s="74"/>
    </row>
    <row r="1778" spans="1:21" x14ac:dyDescent="0.35">
      <c r="A1778" s="77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S1778" s="74"/>
      <c r="T1778" s="102"/>
      <c r="U1778" s="74"/>
    </row>
    <row r="1779" spans="1:21" x14ac:dyDescent="0.35">
      <c r="A1779" s="77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S1779" s="74"/>
      <c r="T1779" s="102"/>
      <c r="U1779" s="74"/>
    </row>
    <row r="1780" spans="1:21" x14ac:dyDescent="0.35">
      <c r="A1780" s="77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S1780" s="74"/>
      <c r="T1780" s="102"/>
      <c r="U1780" s="74"/>
    </row>
    <row r="1781" spans="1:21" x14ac:dyDescent="0.35">
      <c r="A1781" s="77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S1781" s="74"/>
      <c r="T1781" s="102"/>
      <c r="U1781" s="74"/>
    </row>
    <row r="1782" spans="1:21" x14ac:dyDescent="0.35">
      <c r="A1782" s="77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S1782" s="74"/>
      <c r="T1782" s="102"/>
      <c r="U1782" s="74"/>
    </row>
    <row r="1783" spans="1:21" x14ac:dyDescent="0.35">
      <c r="A1783" s="77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S1783" s="74"/>
      <c r="T1783" s="102"/>
      <c r="U1783" s="74"/>
    </row>
    <row r="1784" spans="1:21" x14ac:dyDescent="0.35">
      <c r="A1784" s="77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S1784" s="74"/>
      <c r="T1784" s="102"/>
      <c r="U1784" s="74"/>
    </row>
    <row r="1785" spans="1:21" x14ac:dyDescent="0.35">
      <c r="A1785" s="77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S1785" s="74"/>
      <c r="T1785" s="102"/>
      <c r="U1785" s="74"/>
    </row>
    <row r="1786" spans="1:21" x14ac:dyDescent="0.35">
      <c r="A1786" s="77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S1786" s="74"/>
      <c r="T1786" s="102"/>
      <c r="U1786" s="74"/>
    </row>
    <row r="1787" spans="1:21" x14ac:dyDescent="0.35">
      <c r="A1787" s="77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S1787" s="74"/>
      <c r="T1787" s="102"/>
      <c r="U1787" s="74"/>
    </row>
    <row r="1788" spans="1:21" x14ac:dyDescent="0.35">
      <c r="A1788" s="77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S1788" s="74"/>
      <c r="T1788" s="102"/>
      <c r="U1788" s="74"/>
    </row>
    <row r="1789" spans="1:21" x14ac:dyDescent="0.35">
      <c r="A1789" s="77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S1789" s="74"/>
      <c r="T1789" s="102"/>
      <c r="U1789" s="74"/>
    </row>
    <row r="1790" spans="1:21" x14ac:dyDescent="0.35">
      <c r="A1790" s="77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S1790" s="74"/>
      <c r="T1790" s="102"/>
      <c r="U1790" s="74"/>
    </row>
    <row r="1791" spans="1:21" x14ac:dyDescent="0.35">
      <c r="A1791" s="77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S1791" s="74"/>
      <c r="T1791" s="102"/>
      <c r="U1791" s="74"/>
    </row>
    <row r="1792" spans="1:21" x14ac:dyDescent="0.35">
      <c r="A1792" s="77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S1792" s="74"/>
      <c r="T1792" s="102"/>
      <c r="U1792" s="74"/>
    </row>
    <row r="1793" spans="1:21" x14ac:dyDescent="0.35">
      <c r="A1793" s="77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S1793" s="74"/>
      <c r="T1793" s="102"/>
      <c r="U1793" s="74"/>
    </row>
    <row r="1794" spans="1:21" x14ac:dyDescent="0.35">
      <c r="A1794" s="77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S1794" s="74"/>
      <c r="T1794" s="102"/>
      <c r="U1794" s="74"/>
    </row>
    <row r="1795" spans="1:21" x14ac:dyDescent="0.35">
      <c r="A1795" s="77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S1795" s="74"/>
      <c r="T1795" s="102"/>
      <c r="U1795" s="74"/>
    </row>
    <row r="1796" spans="1:21" x14ac:dyDescent="0.35">
      <c r="A1796" s="77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S1796" s="74"/>
      <c r="T1796" s="102"/>
      <c r="U1796" s="74"/>
    </row>
    <row r="1797" spans="1:21" x14ac:dyDescent="0.35">
      <c r="A1797" s="77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S1797" s="74"/>
      <c r="T1797" s="102"/>
      <c r="U1797" s="74"/>
    </row>
    <row r="1798" spans="1:21" x14ac:dyDescent="0.35">
      <c r="A1798" s="77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S1798" s="74"/>
      <c r="T1798" s="102"/>
      <c r="U1798" s="74"/>
    </row>
    <row r="1799" spans="1:21" x14ac:dyDescent="0.35">
      <c r="A1799" s="77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S1799" s="74"/>
      <c r="T1799" s="102"/>
      <c r="U1799" s="74"/>
    </row>
    <row r="1800" spans="1:21" x14ac:dyDescent="0.35">
      <c r="A1800" s="77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S1800" s="74"/>
      <c r="T1800" s="102"/>
      <c r="U1800" s="74"/>
    </row>
    <row r="1801" spans="1:21" x14ac:dyDescent="0.35">
      <c r="A1801" s="77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S1801" s="74"/>
      <c r="T1801" s="102"/>
      <c r="U1801" s="74"/>
    </row>
    <row r="1802" spans="1:21" x14ac:dyDescent="0.35">
      <c r="A1802" s="77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S1802" s="74"/>
      <c r="T1802" s="102"/>
      <c r="U1802" s="74"/>
    </row>
    <row r="1803" spans="1:21" x14ac:dyDescent="0.35">
      <c r="A1803" s="77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S1803" s="74"/>
      <c r="T1803" s="102"/>
      <c r="U1803" s="74"/>
    </row>
    <row r="1804" spans="1:21" x14ac:dyDescent="0.35">
      <c r="A1804" s="77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S1804" s="74"/>
      <c r="T1804" s="102"/>
      <c r="U1804" s="74"/>
    </row>
    <row r="1805" spans="1:21" x14ac:dyDescent="0.35">
      <c r="A1805" s="77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S1805" s="74"/>
      <c r="T1805" s="102"/>
      <c r="U1805" s="74"/>
    </row>
    <row r="1806" spans="1:21" x14ac:dyDescent="0.35">
      <c r="A1806" s="77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S1806" s="74"/>
      <c r="T1806" s="102"/>
      <c r="U1806" s="74"/>
    </row>
    <row r="1807" spans="1:21" x14ac:dyDescent="0.35">
      <c r="A1807" s="77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S1807" s="74"/>
      <c r="T1807" s="102"/>
      <c r="U1807" s="74"/>
    </row>
    <row r="1808" spans="1:21" x14ac:dyDescent="0.35">
      <c r="A1808" s="77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S1808" s="74"/>
      <c r="T1808" s="102"/>
      <c r="U1808" s="74"/>
    </row>
    <row r="1809" spans="1:21" x14ac:dyDescent="0.35">
      <c r="A1809" s="77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S1809" s="74"/>
      <c r="T1809" s="102"/>
      <c r="U1809" s="74"/>
    </row>
    <row r="1810" spans="1:21" x14ac:dyDescent="0.35">
      <c r="A1810" s="77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S1810" s="74"/>
      <c r="T1810" s="102"/>
      <c r="U1810" s="74"/>
    </row>
    <row r="1811" spans="1:21" x14ac:dyDescent="0.35">
      <c r="A1811" s="77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S1811" s="74"/>
      <c r="T1811" s="102"/>
      <c r="U1811" s="74"/>
    </row>
    <row r="1812" spans="1:21" x14ac:dyDescent="0.35">
      <c r="A1812" s="77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S1812" s="74"/>
      <c r="T1812" s="102"/>
      <c r="U1812" s="74"/>
    </row>
    <row r="1813" spans="1:21" x14ac:dyDescent="0.35">
      <c r="A1813" s="77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S1813" s="74"/>
      <c r="T1813" s="102"/>
      <c r="U1813" s="74"/>
    </row>
    <row r="1814" spans="1:21" x14ac:dyDescent="0.35">
      <c r="A1814" s="77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S1814" s="74"/>
      <c r="T1814" s="102"/>
      <c r="U1814" s="74"/>
    </row>
    <row r="1815" spans="1:21" x14ac:dyDescent="0.35">
      <c r="A1815" s="77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S1815" s="74"/>
      <c r="T1815" s="102"/>
      <c r="U1815" s="74"/>
    </row>
    <row r="1816" spans="1:21" x14ac:dyDescent="0.35">
      <c r="A1816" s="77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S1816" s="74"/>
      <c r="T1816" s="102"/>
      <c r="U1816" s="74"/>
    </row>
    <row r="1817" spans="1:21" x14ac:dyDescent="0.35">
      <c r="A1817" s="77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S1817" s="74"/>
      <c r="T1817" s="102"/>
      <c r="U1817" s="74"/>
    </row>
    <row r="1818" spans="1:21" x14ac:dyDescent="0.35">
      <c r="A1818" s="77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S1818" s="74"/>
      <c r="T1818" s="102"/>
      <c r="U1818" s="74"/>
    </row>
    <row r="1819" spans="1:21" x14ac:dyDescent="0.35">
      <c r="A1819" s="77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S1819" s="74"/>
      <c r="T1819" s="102"/>
      <c r="U1819" s="74"/>
    </row>
    <row r="1820" spans="1:21" x14ac:dyDescent="0.35">
      <c r="A1820" s="77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S1820" s="74"/>
      <c r="T1820" s="102"/>
      <c r="U1820" s="74"/>
    </row>
    <row r="1821" spans="1:21" x14ac:dyDescent="0.35">
      <c r="A1821" s="77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S1821" s="74"/>
      <c r="T1821" s="102"/>
      <c r="U1821" s="74"/>
    </row>
    <row r="1822" spans="1:21" x14ac:dyDescent="0.35">
      <c r="A1822" s="77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S1822" s="74"/>
      <c r="T1822" s="102"/>
      <c r="U1822" s="74"/>
    </row>
    <row r="1823" spans="1:21" x14ac:dyDescent="0.35">
      <c r="A1823" s="77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S1823" s="74"/>
      <c r="T1823" s="102"/>
      <c r="U1823" s="74"/>
    </row>
    <row r="1824" spans="1:21" x14ac:dyDescent="0.35">
      <c r="A1824" s="77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S1824" s="74"/>
      <c r="T1824" s="102"/>
      <c r="U1824" s="74"/>
    </row>
    <row r="1825" spans="1:21" x14ac:dyDescent="0.35">
      <c r="A1825" s="77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S1825" s="74"/>
      <c r="T1825" s="102"/>
      <c r="U1825" s="74"/>
    </row>
    <row r="1826" spans="1:21" x14ac:dyDescent="0.35">
      <c r="A1826" s="77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S1826" s="74"/>
      <c r="T1826" s="102"/>
      <c r="U1826" s="74"/>
    </row>
    <row r="1827" spans="1:21" x14ac:dyDescent="0.35">
      <c r="A1827" s="77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S1827" s="74"/>
      <c r="T1827" s="102"/>
      <c r="U1827" s="74"/>
    </row>
    <row r="1828" spans="1:21" x14ac:dyDescent="0.35">
      <c r="A1828" s="77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S1828" s="74"/>
      <c r="T1828" s="102"/>
      <c r="U1828" s="74"/>
    </row>
    <row r="1829" spans="1:21" x14ac:dyDescent="0.35">
      <c r="A1829" s="77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S1829" s="74"/>
      <c r="T1829" s="102"/>
      <c r="U1829" s="74"/>
    </row>
    <row r="1830" spans="1:21" x14ac:dyDescent="0.35">
      <c r="A1830" s="77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S1830" s="74"/>
      <c r="T1830" s="102"/>
      <c r="U1830" s="74"/>
    </row>
    <row r="1831" spans="1:21" x14ac:dyDescent="0.35">
      <c r="A1831" s="77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S1831" s="74"/>
      <c r="T1831" s="102"/>
      <c r="U1831" s="74"/>
    </row>
    <row r="1832" spans="1:21" x14ac:dyDescent="0.35">
      <c r="A1832" s="77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S1832" s="74"/>
      <c r="T1832" s="102"/>
      <c r="U1832" s="74"/>
    </row>
    <row r="1833" spans="1:21" x14ac:dyDescent="0.35">
      <c r="A1833" s="77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S1833" s="74"/>
      <c r="T1833" s="102"/>
      <c r="U1833" s="74"/>
    </row>
    <row r="1834" spans="1:21" x14ac:dyDescent="0.35">
      <c r="A1834" s="77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S1834" s="74"/>
      <c r="T1834" s="102"/>
      <c r="U1834" s="74"/>
    </row>
    <row r="1835" spans="1:21" x14ac:dyDescent="0.35">
      <c r="A1835" s="77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S1835" s="74"/>
      <c r="T1835" s="102"/>
      <c r="U1835" s="74"/>
    </row>
    <row r="1836" spans="1:21" x14ac:dyDescent="0.35">
      <c r="A1836" s="77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S1836" s="74"/>
      <c r="T1836" s="102"/>
      <c r="U1836" s="74"/>
    </row>
    <row r="1837" spans="1:21" x14ac:dyDescent="0.35">
      <c r="A1837" s="77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S1837" s="74"/>
      <c r="T1837" s="102"/>
      <c r="U1837" s="74"/>
    </row>
    <row r="1838" spans="1:21" x14ac:dyDescent="0.35">
      <c r="A1838" s="77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S1838" s="74"/>
      <c r="T1838" s="102"/>
      <c r="U1838" s="74"/>
    </row>
    <row r="1839" spans="1:21" x14ac:dyDescent="0.35">
      <c r="A1839" s="77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S1839" s="74"/>
      <c r="T1839" s="102"/>
      <c r="U1839" s="74"/>
    </row>
    <row r="1840" spans="1:21" x14ac:dyDescent="0.35">
      <c r="A1840" s="77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S1840" s="74"/>
      <c r="T1840" s="102"/>
      <c r="U1840" s="74"/>
    </row>
    <row r="1841" spans="1:21" x14ac:dyDescent="0.35">
      <c r="A1841" s="77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S1841" s="74"/>
      <c r="T1841" s="102"/>
      <c r="U1841" s="74"/>
    </row>
    <row r="1842" spans="1:21" x14ac:dyDescent="0.35">
      <c r="A1842" s="77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S1842" s="74"/>
      <c r="T1842" s="102"/>
      <c r="U1842" s="74"/>
    </row>
    <row r="1843" spans="1:21" x14ac:dyDescent="0.35">
      <c r="A1843" s="77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S1843" s="74"/>
      <c r="T1843" s="102"/>
      <c r="U1843" s="74"/>
    </row>
    <row r="1844" spans="1:21" x14ac:dyDescent="0.35">
      <c r="A1844" s="77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S1844" s="74"/>
      <c r="T1844" s="102"/>
      <c r="U1844" s="74"/>
    </row>
    <row r="1845" spans="1:21" x14ac:dyDescent="0.35">
      <c r="A1845" s="77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S1845" s="74"/>
      <c r="T1845" s="102"/>
      <c r="U1845" s="74"/>
    </row>
    <row r="1846" spans="1:21" x14ac:dyDescent="0.35">
      <c r="A1846" s="77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S1846" s="74"/>
      <c r="T1846" s="102"/>
      <c r="U1846" s="74"/>
    </row>
    <row r="1847" spans="1:21" x14ac:dyDescent="0.35">
      <c r="A1847" s="77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S1847" s="74"/>
      <c r="T1847" s="102"/>
      <c r="U1847" s="74"/>
    </row>
    <row r="1848" spans="1:21" x14ac:dyDescent="0.35">
      <c r="A1848" s="77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S1848" s="74"/>
      <c r="T1848" s="102"/>
      <c r="U1848" s="74"/>
    </row>
    <row r="1849" spans="1:21" x14ac:dyDescent="0.35">
      <c r="A1849" s="77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S1849" s="74"/>
      <c r="T1849" s="102"/>
      <c r="U1849" s="74"/>
    </row>
    <row r="1850" spans="1:21" x14ac:dyDescent="0.35">
      <c r="A1850" s="77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S1850" s="74"/>
      <c r="T1850" s="102"/>
      <c r="U1850" s="74"/>
    </row>
    <row r="1851" spans="1:21" x14ac:dyDescent="0.35">
      <c r="A1851" s="77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S1851" s="74"/>
      <c r="T1851" s="102"/>
      <c r="U1851" s="74"/>
    </row>
    <row r="1852" spans="1:21" x14ac:dyDescent="0.35">
      <c r="A1852" s="77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S1852" s="74"/>
      <c r="T1852" s="102"/>
      <c r="U1852" s="74"/>
    </row>
    <row r="1853" spans="1:21" x14ac:dyDescent="0.35">
      <c r="A1853" s="77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S1853" s="74"/>
      <c r="T1853" s="102"/>
      <c r="U1853" s="74"/>
    </row>
    <row r="1854" spans="1:21" x14ac:dyDescent="0.35">
      <c r="A1854" s="77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S1854" s="74"/>
      <c r="T1854" s="102"/>
      <c r="U1854" s="74"/>
    </row>
    <row r="1855" spans="1:21" x14ac:dyDescent="0.35">
      <c r="A1855" s="77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S1855" s="74"/>
      <c r="T1855" s="102"/>
      <c r="U1855" s="74"/>
    </row>
    <row r="1856" spans="1:21" x14ac:dyDescent="0.35">
      <c r="A1856" s="77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S1856" s="74"/>
      <c r="T1856" s="102"/>
      <c r="U1856" s="74"/>
    </row>
    <row r="1857" spans="1:21" x14ac:dyDescent="0.35">
      <c r="A1857" s="77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S1857" s="74"/>
      <c r="T1857" s="102"/>
      <c r="U1857" s="74"/>
    </row>
    <row r="1858" spans="1:21" x14ac:dyDescent="0.35">
      <c r="A1858" s="77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S1858" s="74"/>
      <c r="T1858" s="102"/>
      <c r="U1858" s="74"/>
    </row>
    <row r="1859" spans="1:21" x14ac:dyDescent="0.35">
      <c r="A1859" s="77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S1859" s="74"/>
      <c r="T1859" s="102"/>
      <c r="U1859" s="74"/>
    </row>
    <row r="1860" spans="1:21" x14ac:dyDescent="0.35">
      <c r="A1860" s="77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S1860" s="74"/>
      <c r="T1860" s="102"/>
      <c r="U1860" s="74"/>
    </row>
    <row r="1861" spans="1:21" x14ac:dyDescent="0.35">
      <c r="A1861" s="77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S1861" s="74"/>
      <c r="T1861" s="102"/>
      <c r="U1861" s="74"/>
    </row>
    <row r="1862" spans="1:21" x14ac:dyDescent="0.35">
      <c r="A1862" s="77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S1862" s="74"/>
      <c r="T1862" s="102"/>
      <c r="U1862" s="74"/>
    </row>
    <row r="1863" spans="1:21" x14ac:dyDescent="0.35">
      <c r="A1863" s="77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S1863" s="74"/>
      <c r="T1863" s="102"/>
      <c r="U1863" s="74"/>
    </row>
    <row r="1864" spans="1:21" x14ac:dyDescent="0.35">
      <c r="A1864" s="77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S1864" s="74"/>
      <c r="T1864" s="102"/>
      <c r="U1864" s="74"/>
    </row>
    <row r="1865" spans="1:21" x14ac:dyDescent="0.35">
      <c r="A1865" s="77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S1865" s="74"/>
      <c r="T1865" s="102"/>
      <c r="U1865" s="74"/>
    </row>
    <row r="1866" spans="1:21" x14ac:dyDescent="0.35">
      <c r="A1866" s="77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S1866" s="74"/>
      <c r="T1866" s="102"/>
      <c r="U1866" s="74"/>
    </row>
    <row r="1867" spans="1:21" x14ac:dyDescent="0.35">
      <c r="A1867" s="77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S1867" s="74"/>
      <c r="T1867" s="102"/>
      <c r="U1867" s="74"/>
    </row>
    <row r="1868" spans="1:21" x14ac:dyDescent="0.35">
      <c r="A1868" s="77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S1868" s="74"/>
      <c r="T1868" s="102"/>
      <c r="U1868" s="74"/>
    </row>
    <row r="1869" spans="1:21" x14ac:dyDescent="0.35">
      <c r="A1869" s="77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S1869" s="74"/>
      <c r="T1869" s="102"/>
      <c r="U1869" s="74"/>
    </row>
    <row r="1870" spans="1:21" x14ac:dyDescent="0.35">
      <c r="A1870" s="77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S1870" s="74"/>
      <c r="T1870" s="102"/>
      <c r="U1870" s="74"/>
    </row>
    <row r="1871" spans="1:21" x14ac:dyDescent="0.35">
      <c r="A1871" s="77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S1871" s="74"/>
      <c r="T1871" s="102"/>
      <c r="U1871" s="74"/>
    </row>
    <row r="1872" spans="1:21" x14ac:dyDescent="0.35">
      <c r="A1872" s="77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S1872" s="74"/>
      <c r="T1872" s="102"/>
      <c r="U1872" s="74"/>
    </row>
    <row r="1873" spans="1:21" x14ac:dyDescent="0.35">
      <c r="A1873" s="77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S1873" s="74"/>
      <c r="T1873" s="102"/>
      <c r="U1873" s="74"/>
    </row>
    <row r="1874" spans="1:21" x14ac:dyDescent="0.35">
      <c r="A1874" s="77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S1874" s="74"/>
      <c r="T1874" s="102"/>
      <c r="U1874" s="74"/>
    </row>
    <row r="1875" spans="1:21" x14ac:dyDescent="0.35">
      <c r="A1875" s="77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S1875" s="74"/>
      <c r="T1875" s="102"/>
      <c r="U1875" s="74"/>
    </row>
    <row r="1876" spans="1:21" x14ac:dyDescent="0.35">
      <c r="A1876" s="77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S1876" s="74"/>
      <c r="T1876" s="102"/>
      <c r="U1876" s="74"/>
    </row>
    <row r="1877" spans="1:21" x14ac:dyDescent="0.35">
      <c r="A1877" s="77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S1877" s="74"/>
      <c r="T1877" s="102"/>
      <c r="U1877" s="74"/>
    </row>
    <row r="1878" spans="1:21" x14ac:dyDescent="0.35">
      <c r="A1878" s="77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S1878" s="74"/>
      <c r="T1878" s="102"/>
      <c r="U1878" s="74"/>
    </row>
    <row r="1879" spans="1:21" x14ac:dyDescent="0.35">
      <c r="A1879" s="77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S1879" s="74"/>
      <c r="T1879" s="102"/>
      <c r="U1879" s="74"/>
    </row>
    <row r="1880" spans="1:21" x14ac:dyDescent="0.35">
      <c r="A1880" s="77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S1880" s="74"/>
      <c r="T1880" s="102"/>
      <c r="U1880" s="74"/>
    </row>
    <row r="1881" spans="1:21" x14ac:dyDescent="0.35">
      <c r="A1881" s="77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S1881" s="74"/>
      <c r="T1881" s="102"/>
      <c r="U1881" s="74"/>
    </row>
    <row r="1882" spans="1:21" x14ac:dyDescent="0.35">
      <c r="A1882" s="77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S1882" s="74"/>
      <c r="T1882" s="102"/>
      <c r="U1882" s="74"/>
    </row>
    <row r="1883" spans="1:21" x14ac:dyDescent="0.35">
      <c r="A1883" s="77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S1883" s="74"/>
      <c r="T1883" s="102"/>
      <c r="U1883" s="74"/>
    </row>
    <row r="1884" spans="1:21" x14ac:dyDescent="0.35">
      <c r="A1884" s="77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S1884" s="74"/>
      <c r="T1884" s="102"/>
      <c r="U1884" s="74"/>
    </row>
    <row r="1885" spans="1:21" x14ac:dyDescent="0.35">
      <c r="A1885" s="77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S1885" s="74"/>
      <c r="T1885" s="102"/>
      <c r="U1885" s="74"/>
    </row>
    <row r="1886" spans="1:21" x14ac:dyDescent="0.35">
      <c r="A1886" s="77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S1886" s="74"/>
      <c r="T1886" s="102"/>
      <c r="U1886" s="74"/>
    </row>
    <row r="1887" spans="1:21" x14ac:dyDescent="0.35">
      <c r="A1887" s="77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S1887" s="74"/>
      <c r="T1887" s="102"/>
      <c r="U1887" s="74"/>
    </row>
    <row r="1888" spans="1:21" x14ac:dyDescent="0.35">
      <c r="A1888" s="77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S1888" s="74"/>
      <c r="T1888" s="102"/>
      <c r="U1888" s="74"/>
    </row>
    <row r="1889" spans="1:21" x14ac:dyDescent="0.35">
      <c r="A1889" s="77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S1889" s="74"/>
      <c r="T1889" s="102"/>
      <c r="U1889" s="74"/>
    </row>
    <row r="1890" spans="1:21" x14ac:dyDescent="0.35">
      <c r="A1890" s="77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S1890" s="74"/>
      <c r="T1890" s="102"/>
      <c r="U1890" s="74"/>
    </row>
    <row r="1891" spans="1:21" x14ac:dyDescent="0.35">
      <c r="A1891" s="77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S1891" s="74"/>
      <c r="T1891" s="102"/>
      <c r="U1891" s="74"/>
    </row>
    <row r="1892" spans="1:21" x14ac:dyDescent="0.35">
      <c r="A1892" s="77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S1892" s="74"/>
      <c r="T1892" s="102"/>
      <c r="U1892" s="74"/>
    </row>
    <row r="1893" spans="1:21" x14ac:dyDescent="0.35">
      <c r="A1893" s="77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S1893" s="74"/>
      <c r="T1893" s="102"/>
      <c r="U1893" s="74"/>
    </row>
    <row r="1894" spans="1:21" x14ac:dyDescent="0.35">
      <c r="A1894" s="77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S1894" s="74"/>
      <c r="T1894" s="102"/>
      <c r="U1894" s="74"/>
    </row>
    <row r="1895" spans="1:21" x14ac:dyDescent="0.35">
      <c r="A1895" s="77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S1895" s="74"/>
      <c r="T1895" s="102"/>
      <c r="U1895" s="74"/>
    </row>
    <row r="1896" spans="1:21" x14ac:dyDescent="0.35">
      <c r="A1896" s="77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S1896" s="74"/>
      <c r="T1896" s="102"/>
      <c r="U1896" s="74"/>
    </row>
    <row r="1897" spans="1:21" x14ac:dyDescent="0.35">
      <c r="A1897" s="77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S1897" s="74"/>
      <c r="T1897" s="102"/>
      <c r="U1897" s="74"/>
    </row>
    <row r="1898" spans="1:21" x14ac:dyDescent="0.35">
      <c r="A1898" s="77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S1898" s="74"/>
      <c r="T1898" s="102"/>
      <c r="U1898" s="74"/>
    </row>
    <row r="1899" spans="1:21" x14ac:dyDescent="0.35">
      <c r="A1899" s="77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S1899" s="74"/>
      <c r="T1899" s="102"/>
      <c r="U1899" s="74"/>
    </row>
    <row r="1900" spans="1:21" x14ac:dyDescent="0.35">
      <c r="A1900" s="77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S1900" s="74"/>
      <c r="T1900" s="102"/>
      <c r="U1900" s="74"/>
    </row>
    <row r="1901" spans="1:21" x14ac:dyDescent="0.35">
      <c r="A1901" s="77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S1901" s="74"/>
      <c r="T1901" s="102"/>
      <c r="U1901" s="74"/>
    </row>
    <row r="1902" spans="1:21" x14ac:dyDescent="0.35">
      <c r="A1902" s="77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S1902" s="74"/>
      <c r="T1902" s="102"/>
      <c r="U1902" s="74"/>
    </row>
    <row r="1903" spans="1:21" x14ac:dyDescent="0.35">
      <c r="A1903" s="77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S1903" s="74"/>
      <c r="T1903" s="102"/>
      <c r="U1903" s="74"/>
    </row>
    <row r="1904" spans="1:21" x14ac:dyDescent="0.35">
      <c r="A1904" s="77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S1904" s="74"/>
      <c r="T1904" s="102"/>
      <c r="U1904" s="74"/>
    </row>
    <row r="1905" spans="1:21" x14ac:dyDescent="0.35">
      <c r="A1905" s="77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S1905" s="74"/>
      <c r="T1905" s="102"/>
      <c r="U1905" s="74"/>
    </row>
    <row r="1906" spans="1:21" x14ac:dyDescent="0.35">
      <c r="A1906" s="77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S1906" s="74"/>
      <c r="T1906" s="102"/>
      <c r="U1906" s="74"/>
    </row>
    <row r="1907" spans="1:21" x14ac:dyDescent="0.35">
      <c r="A1907" s="77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S1907" s="74"/>
      <c r="T1907" s="102"/>
      <c r="U1907" s="74"/>
    </row>
    <row r="1908" spans="1:21" x14ac:dyDescent="0.35">
      <c r="A1908" s="77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S1908" s="74"/>
      <c r="T1908" s="102"/>
      <c r="U1908" s="74"/>
    </row>
    <row r="1909" spans="1:21" x14ac:dyDescent="0.35">
      <c r="A1909" s="77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S1909" s="74"/>
      <c r="T1909" s="102"/>
      <c r="U1909" s="74"/>
    </row>
    <row r="1910" spans="1:21" x14ac:dyDescent="0.35">
      <c r="A1910" s="77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S1910" s="74"/>
      <c r="T1910" s="102"/>
      <c r="U1910" s="74"/>
    </row>
    <row r="1911" spans="1:21" x14ac:dyDescent="0.35">
      <c r="A1911" s="77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S1911" s="74"/>
      <c r="T1911" s="102"/>
      <c r="U1911" s="74"/>
    </row>
    <row r="1912" spans="1:21" x14ac:dyDescent="0.35">
      <c r="A1912" s="77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S1912" s="74"/>
      <c r="T1912" s="102"/>
      <c r="U1912" s="74"/>
    </row>
    <row r="1913" spans="1:21" x14ac:dyDescent="0.35">
      <c r="A1913" s="77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S1913" s="74"/>
      <c r="T1913" s="102"/>
      <c r="U1913" s="74"/>
    </row>
    <row r="1914" spans="1:21" x14ac:dyDescent="0.35">
      <c r="A1914" s="77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S1914" s="74"/>
      <c r="T1914" s="102"/>
      <c r="U1914" s="74"/>
    </row>
    <row r="1915" spans="1:21" x14ac:dyDescent="0.35">
      <c r="A1915" s="77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S1915" s="74"/>
      <c r="T1915" s="102"/>
      <c r="U1915" s="74"/>
    </row>
    <row r="1916" spans="1:21" x14ac:dyDescent="0.35">
      <c r="A1916" s="77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S1916" s="74"/>
      <c r="T1916" s="102"/>
      <c r="U1916" s="74"/>
    </row>
    <row r="1917" spans="1:21" x14ac:dyDescent="0.35">
      <c r="A1917" s="77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S1917" s="74"/>
      <c r="T1917" s="102"/>
      <c r="U1917" s="74"/>
    </row>
    <row r="1918" spans="1:21" x14ac:dyDescent="0.35">
      <c r="A1918" s="77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S1918" s="74"/>
      <c r="T1918" s="102"/>
      <c r="U1918" s="74"/>
    </row>
    <row r="1919" spans="1:21" x14ac:dyDescent="0.35">
      <c r="A1919" s="77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S1919" s="74"/>
      <c r="T1919" s="102"/>
      <c r="U1919" s="74"/>
    </row>
    <row r="1920" spans="1:21" x14ac:dyDescent="0.35">
      <c r="A1920" s="77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S1920" s="74"/>
      <c r="T1920" s="102"/>
      <c r="U1920" s="74"/>
    </row>
    <row r="1921" spans="1:21" x14ac:dyDescent="0.35">
      <c r="A1921" s="77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S1921" s="74"/>
      <c r="T1921" s="102"/>
      <c r="U1921" s="74"/>
    </row>
    <row r="1922" spans="1:21" x14ac:dyDescent="0.35">
      <c r="A1922" s="77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S1922" s="74"/>
      <c r="T1922" s="102"/>
      <c r="U1922" s="74"/>
    </row>
    <row r="1923" spans="1:21" x14ac:dyDescent="0.35">
      <c r="A1923" s="77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S1923" s="74"/>
      <c r="T1923" s="102"/>
      <c r="U1923" s="74"/>
    </row>
    <row r="1924" spans="1:21" x14ac:dyDescent="0.35">
      <c r="A1924" s="77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S1924" s="74"/>
      <c r="T1924" s="102"/>
      <c r="U1924" s="74"/>
    </row>
    <row r="1925" spans="1:21" x14ac:dyDescent="0.35">
      <c r="A1925" s="77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S1925" s="74"/>
      <c r="T1925" s="102"/>
      <c r="U1925" s="74"/>
    </row>
    <row r="1926" spans="1:21" x14ac:dyDescent="0.35">
      <c r="A1926" s="77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S1926" s="74"/>
      <c r="T1926" s="102"/>
      <c r="U1926" s="74"/>
    </row>
    <row r="1927" spans="1:21" x14ac:dyDescent="0.35">
      <c r="A1927" s="77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S1927" s="74"/>
      <c r="T1927" s="102"/>
      <c r="U1927" s="74"/>
    </row>
    <row r="1928" spans="1:21" x14ac:dyDescent="0.35">
      <c r="A1928" s="77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S1928" s="74"/>
      <c r="T1928" s="102"/>
      <c r="U1928" s="74"/>
    </row>
    <row r="1929" spans="1:21" x14ac:dyDescent="0.35">
      <c r="A1929" s="77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S1929" s="74"/>
      <c r="T1929" s="102"/>
      <c r="U1929" s="74"/>
    </row>
    <row r="1930" spans="1:21" x14ac:dyDescent="0.35">
      <c r="A1930" s="77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S1930" s="74"/>
      <c r="T1930" s="102"/>
      <c r="U1930" s="74"/>
    </row>
    <row r="1931" spans="1:21" x14ac:dyDescent="0.35">
      <c r="A1931" s="77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S1931" s="74"/>
      <c r="T1931" s="102"/>
      <c r="U1931" s="74"/>
    </row>
    <row r="1932" spans="1:21" x14ac:dyDescent="0.35">
      <c r="A1932" s="77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S1932" s="74"/>
      <c r="T1932" s="102"/>
      <c r="U1932" s="74"/>
    </row>
    <row r="1933" spans="1:21" x14ac:dyDescent="0.35">
      <c r="A1933" s="77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S1933" s="74"/>
      <c r="T1933" s="102"/>
      <c r="U1933" s="74"/>
    </row>
    <row r="1934" spans="1:21" x14ac:dyDescent="0.35">
      <c r="A1934" s="77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S1934" s="74"/>
      <c r="T1934" s="102"/>
      <c r="U1934" s="74"/>
    </row>
    <row r="1935" spans="1:21" x14ac:dyDescent="0.35">
      <c r="A1935" s="77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S1935" s="74"/>
      <c r="T1935" s="102"/>
      <c r="U1935" s="74"/>
    </row>
    <row r="1936" spans="1:21" x14ac:dyDescent="0.35">
      <c r="A1936" s="77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S1936" s="74"/>
      <c r="T1936" s="102"/>
      <c r="U1936" s="74"/>
    </row>
    <row r="1937" spans="1:21" x14ac:dyDescent="0.35">
      <c r="A1937" s="77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S1937" s="74"/>
      <c r="T1937" s="102"/>
      <c r="U1937" s="74"/>
    </row>
    <row r="1938" spans="1:21" x14ac:dyDescent="0.35">
      <c r="A1938" s="77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S1938" s="74"/>
      <c r="T1938" s="102"/>
      <c r="U1938" s="74"/>
    </row>
    <row r="1939" spans="1:21" x14ac:dyDescent="0.35">
      <c r="A1939" s="77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S1939" s="74"/>
      <c r="T1939" s="102"/>
      <c r="U1939" s="74"/>
    </row>
    <row r="1940" spans="1:21" x14ac:dyDescent="0.35">
      <c r="A1940" s="77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S1940" s="74"/>
      <c r="T1940" s="102"/>
      <c r="U1940" s="74"/>
    </row>
    <row r="1941" spans="1:21" x14ac:dyDescent="0.35">
      <c r="A1941" s="77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S1941" s="74"/>
      <c r="T1941" s="102"/>
      <c r="U1941" s="74"/>
    </row>
    <row r="1942" spans="1:21" x14ac:dyDescent="0.35">
      <c r="A1942" s="77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S1942" s="74"/>
      <c r="T1942" s="102"/>
      <c r="U1942" s="74"/>
    </row>
    <row r="1943" spans="1:21" x14ac:dyDescent="0.35">
      <c r="A1943" s="77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S1943" s="74"/>
      <c r="T1943" s="102"/>
      <c r="U1943" s="74"/>
    </row>
    <row r="1944" spans="1:21" x14ac:dyDescent="0.35">
      <c r="A1944" s="77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S1944" s="74"/>
      <c r="T1944" s="102"/>
      <c r="U1944" s="74"/>
    </row>
    <row r="1945" spans="1:21" x14ac:dyDescent="0.35">
      <c r="A1945" s="77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S1945" s="74"/>
      <c r="T1945" s="102"/>
      <c r="U1945" s="74"/>
    </row>
    <row r="1946" spans="1:21" x14ac:dyDescent="0.35">
      <c r="A1946" s="77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S1946" s="74"/>
      <c r="T1946" s="102"/>
      <c r="U1946" s="74"/>
    </row>
    <row r="1947" spans="1:21" x14ac:dyDescent="0.35">
      <c r="A1947" s="77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S1947" s="74"/>
      <c r="T1947" s="102"/>
      <c r="U1947" s="74"/>
    </row>
    <row r="1948" spans="1:21" x14ac:dyDescent="0.35">
      <c r="A1948" s="77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S1948" s="74"/>
      <c r="T1948" s="102"/>
      <c r="U1948" s="74"/>
    </row>
    <row r="1949" spans="1:21" x14ac:dyDescent="0.35">
      <c r="A1949" s="77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S1949" s="74"/>
      <c r="T1949" s="102"/>
      <c r="U1949" s="74"/>
    </row>
    <row r="1950" spans="1:21" x14ac:dyDescent="0.35">
      <c r="A1950" s="77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S1950" s="74"/>
      <c r="T1950" s="102"/>
      <c r="U1950" s="74"/>
    </row>
    <row r="1951" spans="1:21" x14ac:dyDescent="0.35">
      <c r="A1951" s="77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S1951" s="74"/>
      <c r="T1951" s="102"/>
      <c r="U1951" s="74"/>
    </row>
    <row r="1952" spans="1:21" x14ac:dyDescent="0.35">
      <c r="A1952" s="77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S1952" s="74"/>
      <c r="T1952" s="102"/>
      <c r="U1952" s="74"/>
    </row>
    <row r="1953" spans="1:21" x14ac:dyDescent="0.35">
      <c r="A1953" s="77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S1953" s="74"/>
      <c r="T1953" s="102"/>
      <c r="U1953" s="74"/>
    </row>
    <row r="1954" spans="1:21" x14ac:dyDescent="0.35">
      <c r="A1954" s="77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S1954" s="74"/>
      <c r="T1954" s="102"/>
      <c r="U1954" s="74"/>
    </row>
    <row r="1955" spans="1:21" x14ac:dyDescent="0.35">
      <c r="A1955" s="77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S1955" s="74"/>
      <c r="T1955" s="102"/>
      <c r="U1955" s="74"/>
    </row>
    <row r="1956" spans="1:21" x14ac:dyDescent="0.35">
      <c r="A1956" s="77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S1956" s="74"/>
      <c r="T1956" s="102"/>
      <c r="U1956" s="74"/>
    </row>
    <row r="1957" spans="1:21" x14ac:dyDescent="0.35">
      <c r="A1957" s="77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S1957" s="74"/>
      <c r="T1957" s="102"/>
      <c r="U1957" s="74"/>
    </row>
    <row r="1958" spans="1:21" x14ac:dyDescent="0.35">
      <c r="A1958" s="77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S1958" s="74"/>
      <c r="T1958" s="102"/>
      <c r="U1958" s="74"/>
    </row>
    <row r="1959" spans="1:21" x14ac:dyDescent="0.35">
      <c r="A1959" s="77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S1959" s="74"/>
      <c r="T1959" s="102"/>
      <c r="U1959" s="74"/>
    </row>
    <row r="1960" spans="1:21" x14ac:dyDescent="0.35">
      <c r="A1960" s="77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S1960" s="74"/>
      <c r="T1960" s="102"/>
      <c r="U1960" s="74"/>
    </row>
    <row r="1961" spans="1:21" x14ac:dyDescent="0.35">
      <c r="A1961" s="77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S1961" s="74"/>
      <c r="T1961" s="102"/>
      <c r="U1961" s="74"/>
    </row>
    <row r="1962" spans="1:21" x14ac:dyDescent="0.35">
      <c r="A1962" s="77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S1962" s="74"/>
      <c r="T1962" s="102"/>
      <c r="U1962" s="74"/>
    </row>
    <row r="1963" spans="1:21" x14ac:dyDescent="0.35">
      <c r="A1963" s="77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S1963" s="74"/>
      <c r="T1963" s="102"/>
      <c r="U1963" s="74"/>
    </row>
    <row r="1964" spans="1:21" x14ac:dyDescent="0.35">
      <c r="A1964" s="77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S1964" s="74"/>
      <c r="T1964" s="102"/>
      <c r="U1964" s="74"/>
    </row>
    <row r="1965" spans="1:21" x14ac:dyDescent="0.35">
      <c r="A1965" s="77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S1965" s="74"/>
      <c r="T1965" s="102"/>
      <c r="U1965" s="74"/>
    </row>
    <row r="1966" spans="1:21" x14ac:dyDescent="0.35">
      <c r="A1966" s="77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S1966" s="74"/>
      <c r="T1966" s="102"/>
      <c r="U1966" s="74"/>
    </row>
    <row r="1967" spans="1:21" x14ac:dyDescent="0.35">
      <c r="A1967" s="77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S1967" s="74"/>
      <c r="T1967" s="102"/>
      <c r="U1967" s="74"/>
    </row>
    <row r="1968" spans="1:21" x14ac:dyDescent="0.35">
      <c r="A1968" s="77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S1968" s="74"/>
      <c r="T1968" s="102"/>
      <c r="U1968" s="74"/>
    </row>
    <row r="1969" spans="1:21" x14ac:dyDescent="0.35">
      <c r="A1969" s="77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S1969" s="74"/>
      <c r="T1969" s="102"/>
      <c r="U1969" s="74"/>
    </row>
    <row r="1970" spans="1:21" x14ac:dyDescent="0.35">
      <c r="A1970" s="77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S1970" s="74"/>
      <c r="T1970" s="102"/>
      <c r="U1970" s="74"/>
    </row>
    <row r="1971" spans="1:21" x14ac:dyDescent="0.35">
      <c r="A1971" s="77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S1971" s="74"/>
      <c r="T1971" s="102"/>
      <c r="U1971" s="74"/>
    </row>
    <row r="1972" spans="1:21" x14ac:dyDescent="0.35">
      <c r="A1972" s="77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S1972" s="74"/>
      <c r="T1972" s="102"/>
      <c r="U1972" s="74"/>
    </row>
    <row r="1973" spans="1:21" x14ac:dyDescent="0.35">
      <c r="A1973" s="77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S1973" s="74"/>
      <c r="T1973" s="102"/>
      <c r="U1973" s="74"/>
    </row>
    <row r="1974" spans="1:21" x14ac:dyDescent="0.35">
      <c r="A1974" s="77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S1974" s="74"/>
      <c r="T1974" s="102"/>
      <c r="U1974" s="74"/>
    </row>
    <row r="1975" spans="1:21" x14ac:dyDescent="0.35">
      <c r="A1975" s="77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S1975" s="74"/>
      <c r="T1975" s="102"/>
      <c r="U1975" s="74"/>
    </row>
    <row r="1976" spans="1:21" x14ac:dyDescent="0.35">
      <c r="A1976" s="77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S1976" s="74"/>
      <c r="T1976" s="102"/>
      <c r="U1976" s="74"/>
    </row>
    <row r="1977" spans="1:21" x14ac:dyDescent="0.35">
      <c r="A1977" s="77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S1977" s="74"/>
      <c r="T1977" s="102"/>
      <c r="U1977" s="74"/>
    </row>
    <row r="1978" spans="1:21" x14ac:dyDescent="0.35">
      <c r="A1978" s="77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S1978" s="74"/>
      <c r="T1978" s="102"/>
      <c r="U1978" s="74"/>
    </row>
    <row r="1979" spans="1:21" x14ac:dyDescent="0.35">
      <c r="A1979" s="77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S1979" s="74"/>
      <c r="T1979" s="102"/>
      <c r="U1979" s="74"/>
    </row>
    <row r="1980" spans="1:21" x14ac:dyDescent="0.35">
      <c r="A1980" s="77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S1980" s="74"/>
      <c r="T1980" s="102"/>
      <c r="U1980" s="74"/>
    </row>
    <row r="1981" spans="1:21" x14ac:dyDescent="0.35">
      <c r="A1981" s="77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S1981" s="74"/>
      <c r="T1981" s="102"/>
      <c r="U1981" s="74"/>
    </row>
    <row r="1982" spans="1:21" x14ac:dyDescent="0.35">
      <c r="A1982" s="77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S1982" s="74"/>
      <c r="T1982" s="102"/>
      <c r="U1982" s="74"/>
    </row>
    <row r="1983" spans="1:21" x14ac:dyDescent="0.35">
      <c r="A1983" s="77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S1983" s="74"/>
      <c r="T1983" s="102"/>
      <c r="U1983" s="74"/>
    </row>
    <row r="1984" spans="1:21" x14ac:dyDescent="0.35">
      <c r="A1984" s="77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S1984" s="74"/>
      <c r="T1984" s="102"/>
      <c r="U1984" s="74"/>
    </row>
    <row r="1985" spans="1:21" x14ac:dyDescent="0.35">
      <c r="A1985" s="77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S1985" s="74"/>
      <c r="T1985" s="102"/>
      <c r="U1985" s="74"/>
    </row>
    <row r="1986" spans="1:21" x14ac:dyDescent="0.35">
      <c r="A1986" s="77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S1986" s="74"/>
      <c r="T1986" s="102"/>
      <c r="U1986" s="74"/>
    </row>
    <row r="1987" spans="1:21" x14ac:dyDescent="0.35">
      <c r="A1987" s="77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S1987" s="74"/>
      <c r="T1987" s="102"/>
      <c r="U1987" s="74"/>
    </row>
    <row r="1988" spans="1:21" x14ac:dyDescent="0.35">
      <c r="A1988" s="77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S1988" s="74"/>
      <c r="T1988" s="102"/>
      <c r="U1988" s="74"/>
    </row>
    <row r="1989" spans="1:21" x14ac:dyDescent="0.35">
      <c r="A1989" s="77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S1989" s="74"/>
      <c r="T1989" s="102"/>
      <c r="U1989" s="74"/>
    </row>
    <row r="1990" spans="1:21" x14ac:dyDescent="0.35">
      <c r="A1990" s="77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S1990" s="74"/>
      <c r="T1990" s="102"/>
      <c r="U1990" s="74"/>
    </row>
    <row r="1991" spans="1:21" x14ac:dyDescent="0.35">
      <c r="A1991" s="77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S1991" s="74"/>
      <c r="T1991" s="102"/>
      <c r="U1991" s="74"/>
    </row>
    <row r="1992" spans="1:21" x14ac:dyDescent="0.35">
      <c r="A1992" s="77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S1992" s="74"/>
      <c r="T1992" s="102"/>
      <c r="U1992" s="74"/>
    </row>
    <row r="1993" spans="1:21" x14ac:dyDescent="0.35">
      <c r="A1993" s="77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S1993" s="74"/>
      <c r="T1993" s="102"/>
      <c r="U1993" s="74"/>
    </row>
    <row r="1994" spans="1:21" x14ac:dyDescent="0.35">
      <c r="A1994" s="46"/>
      <c r="B1994" s="47"/>
      <c r="C1994" s="47"/>
      <c r="D1994" s="47"/>
      <c r="E1994" s="47"/>
      <c r="F1994" s="47"/>
      <c r="G1994" s="47"/>
      <c r="H1994" s="47"/>
      <c r="I1994" s="47"/>
      <c r="J1994" s="47"/>
      <c r="K1994" s="47"/>
      <c r="L1994" s="47"/>
      <c r="M1994" s="47"/>
      <c r="N1994" s="47"/>
      <c r="O1994" s="47"/>
      <c r="P1994" s="47"/>
      <c r="Q1994" s="2"/>
      <c r="S1994" s="74"/>
      <c r="T1994" s="102"/>
      <c r="U1994" s="74"/>
    </row>
  </sheetData>
  <autoFilter ref="S1:U104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8"/>
  <sheetViews>
    <sheetView workbookViewId="0">
      <pane xSplit="2" ySplit="1" topLeftCell="C1042" activePane="bottomRight" state="frozen"/>
      <selection pane="topRight" activeCell="C1" sqref="C1"/>
      <selection pane="bottomLeft" activeCell="A2" sqref="A2"/>
      <selection pane="bottomRight" activeCell="K1058" sqref="K1058"/>
    </sheetView>
  </sheetViews>
  <sheetFormatPr defaultColWidth="8.7265625" defaultRowHeight="14.5" x14ac:dyDescent="0.35"/>
  <cols>
    <col min="1" max="1" width="14.7265625" style="75" customWidth="1"/>
    <col min="2" max="2" width="21.7265625" style="75" bestFit="1" customWidth="1"/>
    <col min="3" max="3" width="15.54296875" style="75" bestFit="1" customWidth="1"/>
    <col min="4" max="4" width="16.54296875" style="75" bestFit="1" customWidth="1"/>
    <col min="5" max="5" width="14.1796875" style="75" customWidth="1"/>
    <col min="6" max="6" width="11.1796875" style="75" customWidth="1"/>
    <col min="7" max="7" width="11.26953125" style="75" bestFit="1" customWidth="1"/>
    <col min="8" max="8" width="15" style="75" bestFit="1" customWidth="1"/>
    <col min="9" max="9" width="15.453125" style="75" bestFit="1" customWidth="1"/>
    <col min="10" max="10" width="10.26953125" style="75" bestFit="1" customWidth="1"/>
    <col min="11" max="11" width="10.81640625" style="75" bestFit="1" customWidth="1"/>
    <col min="12" max="16384" width="8.7265625" style="75"/>
  </cols>
  <sheetData>
    <row r="1" spans="2:11" x14ac:dyDescent="0.35">
      <c r="B1" s="78" t="s">
        <v>526</v>
      </c>
      <c r="C1" s="78" t="s">
        <v>961</v>
      </c>
      <c r="D1" s="78" t="s">
        <v>640</v>
      </c>
      <c r="E1" s="78" t="s">
        <v>530</v>
      </c>
      <c r="F1" s="78" t="s">
        <v>525</v>
      </c>
      <c r="G1" s="78" t="s">
        <v>49</v>
      </c>
      <c r="H1" s="78" t="s">
        <v>6423</v>
      </c>
      <c r="I1" s="78" t="s">
        <v>12931</v>
      </c>
      <c r="J1" s="78" t="s">
        <v>6422</v>
      </c>
      <c r="K1" s="78" t="s">
        <v>7709</v>
      </c>
    </row>
    <row r="2" spans="2:11" x14ac:dyDescent="0.35">
      <c r="B2" s="20" t="s">
        <v>451</v>
      </c>
      <c r="C2" s="78">
        <v>145210</v>
      </c>
      <c r="D2" s="78">
        <v>463335</v>
      </c>
      <c r="E2" s="78">
        <v>23235</v>
      </c>
      <c r="F2" s="78">
        <v>410000</v>
      </c>
      <c r="G2" s="78">
        <v>0</v>
      </c>
      <c r="H2" s="78">
        <v>175310</v>
      </c>
      <c r="I2" s="78">
        <v>158406</v>
      </c>
      <c r="J2" s="78">
        <v>16904</v>
      </c>
      <c r="K2" s="78">
        <v>16904</v>
      </c>
    </row>
    <row r="3" spans="2:11" x14ac:dyDescent="0.35">
      <c r="B3" s="20" t="s">
        <v>408</v>
      </c>
      <c r="C3" s="78">
        <v>39421</v>
      </c>
      <c r="D3" s="78">
        <v>145928</v>
      </c>
      <c r="E3" s="78">
        <v>163</v>
      </c>
      <c r="F3" s="78">
        <v>120000</v>
      </c>
      <c r="G3" s="78">
        <v>0</v>
      </c>
      <c r="H3" s="78">
        <v>65186</v>
      </c>
      <c r="I3" s="78">
        <v>61053</v>
      </c>
      <c r="J3" s="78">
        <v>4133</v>
      </c>
      <c r="K3" s="78">
        <v>4133</v>
      </c>
    </row>
    <row r="4" spans="2:11" x14ac:dyDescent="0.35">
      <c r="B4" s="20" t="s">
        <v>464</v>
      </c>
      <c r="C4" s="78">
        <v>61823</v>
      </c>
      <c r="D4" s="78">
        <v>98143</v>
      </c>
      <c r="E4" s="78">
        <v>4535</v>
      </c>
      <c r="F4" s="78">
        <v>94000</v>
      </c>
      <c r="G4" s="78">
        <v>0</v>
      </c>
      <c r="H4" s="78">
        <v>61431</v>
      </c>
      <c r="I4" s="78">
        <v>57136</v>
      </c>
      <c r="J4" s="78">
        <v>4295</v>
      </c>
      <c r="K4" s="78">
        <v>4295</v>
      </c>
    </row>
    <row r="5" spans="2:11" x14ac:dyDescent="0.35">
      <c r="B5" s="20" t="s">
        <v>454</v>
      </c>
      <c r="C5" s="78">
        <v>213734</v>
      </c>
      <c r="D5" s="78">
        <v>334805</v>
      </c>
      <c r="E5" s="78">
        <v>12759</v>
      </c>
      <c r="F5" s="78">
        <v>355000</v>
      </c>
      <c r="G5" s="78">
        <v>0</v>
      </c>
      <c r="H5" s="78">
        <v>180780</v>
      </c>
      <c r="I5" s="78">
        <v>176532</v>
      </c>
      <c r="J5" s="78">
        <v>4248</v>
      </c>
      <c r="K5" s="78">
        <v>4248</v>
      </c>
    </row>
    <row r="6" spans="2:11" x14ac:dyDescent="0.35">
      <c r="B6" s="20" t="s">
        <v>478</v>
      </c>
      <c r="C6" s="78">
        <v>71435</v>
      </c>
      <c r="D6" s="78">
        <v>207286</v>
      </c>
      <c r="E6" s="78">
        <v>351</v>
      </c>
      <c r="F6" s="78">
        <v>157000</v>
      </c>
      <c r="G6" s="78">
        <v>0</v>
      </c>
      <c r="H6" s="78">
        <v>121370</v>
      </c>
      <c r="I6" s="78">
        <v>117194</v>
      </c>
      <c r="J6" s="78">
        <v>4176</v>
      </c>
      <c r="K6" s="78">
        <v>4176</v>
      </c>
    </row>
    <row r="7" spans="2:11" x14ac:dyDescent="0.35">
      <c r="B7" s="20" t="s">
        <v>481</v>
      </c>
      <c r="C7" s="78">
        <v>60780</v>
      </c>
      <c r="D7" s="78">
        <v>0</v>
      </c>
      <c r="E7" s="78">
        <v>0</v>
      </c>
      <c r="F7" s="78">
        <v>70000</v>
      </c>
      <c r="G7" s="78">
        <v>80000</v>
      </c>
      <c r="H7" s="78">
        <v>70780</v>
      </c>
      <c r="I7" s="78">
        <v>67592</v>
      </c>
      <c r="J7" s="78">
        <v>3188</v>
      </c>
      <c r="K7" s="78">
        <v>3188</v>
      </c>
    </row>
    <row r="8" spans="2:11" x14ac:dyDescent="0.35">
      <c r="B8" s="20" t="s">
        <v>206</v>
      </c>
      <c r="C8" s="78">
        <v>84702</v>
      </c>
      <c r="D8" s="78">
        <v>192695</v>
      </c>
      <c r="E8" s="78">
        <v>566</v>
      </c>
      <c r="F8" s="78">
        <v>143500</v>
      </c>
      <c r="G8" s="78">
        <v>0</v>
      </c>
      <c r="H8" s="78">
        <v>133331</v>
      </c>
      <c r="I8" s="78">
        <v>130298</v>
      </c>
      <c r="J8" s="78">
        <v>3033</v>
      </c>
      <c r="K8" s="78">
        <v>3033</v>
      </c>
    </row>
    <row r="9" spans="2:11" x14ac:dyDescent="0.35">
      <c r="B9" s="20" t="s">
        <v>313</v>
      </c>
      <c r="C9" s="78">
        <v>20094</v>
      </c>
      <c r="D9" s="78">
        <v>89980</v>
      </c>
      <c r="E9" s="78">
        <v>0</v>
      </c>
      <c r="F9" s="78">
        <v>53970</v>
      </c>
      <c r="G9" s="78">
        <v>0</v>
      </c>
      <c r="H9" s="78">
        <v>56104</v>
      </c>
      <c r="I9" s="78">
        <v>53757</v>
      </c>
      <c r="J9" s="78">
        <v>2347</v>
      </c>
      <c r="K9" s="78">
        <v>2347</v>
      </c>
    </row>
    <row r="10" spans="2:11" x14ac:dyDescent="0.35">
      <c r="B10" s="20" t="s">
        <v>472</v>
      </c>
      <c r="C10" s="78">
        <v>102222</v>
      </c>
      <c r="D10" s="78">
        <v>0</v>
      </c>
      <c r="E10" s="78">
        <v>233</v>
      </c>
      <c r="F10" s="78">
        <v>85000</v>
      </c>
      <c r="G10" s="78">
        <v>140000</v>
      </c>
      <c r="H10" s="78">
        <v>156989</v>
      </c>
      <c r="I10" s="78">
        <v>154863</v>
      </c>
      <c r="J10" s="78">
        <v>2126</v>
      </c>
      <c r="K10" s="78">
        <v>2126</v>
      </c>
    </row>
    <row r="11" spans="2:11" x14ac:dyDescent="0.35">
      <c r="B11" s="20" t="s">
        <v>463</v>
      </c>
      <c r="C11" s="78">
        <v>31580</v>
      </c>
      <c r="D11" s="78">
        <v>75099</v>
      </c>
      <c r="E11" s="78">
        <v>2769</v>
      </c>
      <c r="F11" s="78">
        <v>65000</v>
      </c>
      <c r="G11" s="78">
        <v>0</v>
      </c>
      <c r="H11" s="78">
        <v>38910</v>
      </c>
      <c r="I11" s="78">
        <v>36862</v>
      </c>
      <c r="J11" s="78">
        <v>2048</v>
      </c>
      <c r="K11" s="78">
        <v>2048</v>
      </c>
    </row>
    <row r="12" spans="2:11" x14ac:dyDescent="0.35">
      <c r="B12" s="20" t="s">
        <v>349</v>
      </c>
      <c r="C12" s="78">
        <v>158130</v>
      </c>
      <c r="D12" s="78">
        <v>0</v>
      </c>
      <c r="E12" s="78">
        <v>56</v>
      </c>
      <c r="F12" s="78">
        <v>48000</v>
      </c>
      <c r="G12" s="78">
        <v>0</v>
      </c>
      <c r="H12" s="78">
        <v>110074</v>
      </c>
      <c r="I12" s="78">
        <v>108031</v>
      </c>
      <c r="J12" s="78">
        <v>2043</v>
      </c>
      <c r="K12" s="78">
        <v>2043</v>
      </c>
    </row>
    <row r="13" spans="2:11" x14ac:dyDescent="0.35">
      <c r="B13" s="20" t="s">
        <v>848</v>
      </c>
      <c r="C13" s="78">
        <v>5894</v>
      </c>
      <c r="D13" s="78">
        <v>4647</v>
      </c>
      <c r="E13" s="78">
        <v>0</v>
      </c>
      <c r="F13" s="78">
        <v>5500</v>
      </c>
      <c r="G13" s="78">
        <v>0</v>
      </c>
      <c r="H13" s="78">
        <v>5041</v>
      </c>
      <c r="I13" s="78">
        <v>5105</v>
      </c>
      <c r="J13" s="78">
        <v>-64</v>
      </c>
      <c r="K13" s="78">
        <v>64</v>
      </c>
    </row>
    <row r="14" spans="2:11" x14ac:dyDescent="0.35">
      <c r="B14" s="20" t="s">
        <v>157</v>
      </c>
      <c r="C14" s="78">
        <v>28016</v>
      </c>
      <c r="D14" s="78">
        <v>24109</v>
      </c>
      <c r="E14" s="78">
        <v>2026</v>
      </c>
      <c r="F14" s="78">
        <v>25000</v>
      </c>
      <c r="G14" s="78">
        <v>0</v>
      </c>
      <c r="H14" s="78">
        <v>25099</v>
      </c>
      <c r="I14" s="78">
        <v>23145</v>
      </c>
      <c r="J14" s="78">
        <v>1954</v>
      </c>
      <c r="K14" s="78">
        <v>1954</v>
      </c>
    </row>
    <row r="15" spans="2:11" x14ac:dyDescent="0.35">
      <c r="B15" s="20" t="s">
        <v>501</v>
      </c>
      <c r="C15" s="78">
        <v>30476</v>
      </c>
      <c r="D15" s="78">
        <v>106001</v>
      </c>
      <c r="E15" s="78">
        <v>996</v>
      </c>
      <c r="F15" s="78">
        <v>74905</v>
      </c>
      <c r="G15" s="78">
        <v>0</v>
      </c>
      <c r="H15" s="78">
        <v>60576</v>
      </c>
      <c r="I15" s="78">
        <v>58846</v>
      </c>
      <c r="J15" s="78">
        <v>1730</v>
      </c>
      <c r="K15" s="78">
        <v>1730</v>
      </c>
    </row>
    <row r="16" spans="2:11" x14ac:dyDescent="0.35">
      <c r="B16" s="20" t="s">
        <v>420</v>
      </c>
      <c r="C16" s="78">
        <v>21672</v>
      </c>
      <c r="D16" s="78">
        <v>106898</v>
      </c>
      <c r="E16" s="78">
        <v>62</v>
      </c>
      <c r="F16" s="78">
        <v>91868</v>
      </c>
      <c r="G16" s="78">
        <v>0</v>
      </c>
      <c r="H16" s="78">
        <v>36640</v>
      </c>
      <c r="I16" s="78">
        <v>34981</v>
      </c>
      <c r="J16" s="78">
        <v>1659</v>
      </c>
      <c r="K16" s="78">
        <v>1659</v>
      </c>
    </row>
    <row r="17" spans="2:11" x14ac:dyDescent="0.35">
      <c r="B17" s="20" t="s">
        <v>438</v>
      </c>
      <c r="C17" s="78">
        <v>174036</v>
      </c>
      <c r="D17" s="78">
        <v>0</v>
      </c>
      <c r="E17" s="78">
        <v>30</v>
      </c>
      <c r="F17" s="78">
        <v>0</v>
      </c>
      <c r="G17" s="78">
        <v>0</v>
      </c>
      <c r="H17" s="78">
        <v>174006</v>
      </c>
      <c r="I17" s="78">
        <v>172454</v>
      </c>
      <c r="J17" s="78">
        <v>1552</v>
      </c>
      <c r="K17" s="78">
        <v>1552</v>
      </c>
    </row>
    <row r="18" spans="2:11" x14ac:dyDescent="0.35">
      <c r="B18" s="20" t="s">
        <v>852</v>
      </c>
      <c r="C18" s="78">
        <v>7320</v>
      </c>
      <c r="D18" s="78">
        <v>63640</v>
      </c>
      <c r="E18" s="78">
        <v>3080</v>
      </c>
      <c r="F18" s="78">
        <v>57000</v>
      </c>
      <c r="G18" s="78">
        <v>0</v>
      </c>
      <c r="H18" s="78">
        <v>10880</v>
      </c>
      <c r="I18" s="78">
        <v>9697</v>
      </c>
      <c r="J18" s="78">
        <v>1183</v>
      </c>
      <c r="K18" s="78">
        <v>1183</v>
      </c>
    </row>
    <row r="19" spans="2:11" x14ac:dyDescent="0.35">
      <c r="B19" s="20" t="s">
        <v>523</v>
      </c>
      <c r="C19" s="78">
        <v>66981</v>
      </c>
      <c r="D19" s="78">
        <v>276720</v>
      </c>
      <c r="E19" s="78">
        <v>969</v>
      </c>
      <c r="F19" s="78">
        <v>265050</v>
      </c>
      <c r="G19" s="78">
        <v>0</v>
      </c>
      <c r="H19" s="78">
        <v>77682</v>
      </c>
      <c r="I19" s="78">
        <v>76507</v>
      </c>
      <c r="J19" s="78">
        <v>1175</v>
      </c>
      <c r="K19" s="78">
        <v>1175</v>
      </c>
    </row>
    <row r="20" spans="2:11" x14ac:dyDescent="0.35">
      <c r="B20" s="20" t="s">
        <v>309</v>
      </c>
      <c r="C20" s="78">
        <v>14796</v>
      </c>
      <c r="D20" s="78">
        <v>54936</v>
      </c>
      <c r="E20" s="78">
        <v>653</v>
      </c>
      <c r="F20" s="78">
        <v>52000</v>
      </c>
      <c r="G20" s="78">
        <v>0</v>
      </c>
      <c r="H20" s="78">
        <v>17079</v>
      </c>
      <c r="I20" s="78">
        <v>16022</v>
      </c>
      <c r="J20" s="78">
        <v>1057</v>
      </c>
      <c r="K20" s="78">
        <v>1057</v>
      </c>
    </row>
    <row r="21" spans="2:11" x14ac:dyDescent="0.35">
      <c r="B21" s="20" t="s">
        <v>308</v>
      </c>
      <c r="C21" s="78">
        <v>23814</v>
      </c>
      <c r="D21" s="78">
        <v>60001</v>
      </c>
      <c r="E21" s="78">
        <v>66</v>
      </c>
      <c r="F21" s="78">
        <v>55000</v>
      </c>
      <c r="G21" s="78">
        <v>0</v>
      </c>
      <c r="H21" s="78">
        <v>28749</v>
      </c>
      <c r="I21" s="78">
        <v>27713</v>
      </c>
      <c r="J21" s="78">
        <v>1036</v>
      </c>
      <c r="K21" s="78">
        <v>1036</v>
      </c>
    </row>
    <row r="22" spans="2:11" x14ac:dyDescent="0.35">
      <c r="B22" s="20" t="s">
        <v>11155</v>
      </c>
      <c r="C22" s="78">
        <v>0</v>
      </c>
      <c r="D22" s="78">
        <v>7930</v>
      </c>
      <c r="E22" s="78">
        <v>907</v>
      </c>
      <c r="F22" s="78">
        <v>5260</v>
      </c>
      <c r="G22" s="78">
        <v>0</v>
      </c>
      <c r="H22" s="78">
        <v>1763</v>
      </c>
      <c r="I22" s="78">
        <v>747</v>
      </c>
      <c r="J22" s="78">
        <v>1016</v>
      </c>
      <c r="K22" s="78">
        <v>1016</v>
      </c>
    </row>
    <row r="23" spans="2:11" x14ac:dyDescent="0.35">
      <c r="B23" s="20" t="s">
        <v>103</v>
      </c>
      <c r="C23" s="78">
        <v>67537</v>
      </c>
      <c r="D23" s="78">
        <v>181967</v>
      </c>
      <c r="E23" s="78">
        <v>2175</v>
      </c>
      <c r="F23" s="78">
        <v>174740</v>
      </c>
      <c r="G23" s="78">
        <v>0</v>
      </c>
      <c r="H23" s="78">
        <v>72589</v>
      </c>
      <c r="I23" s="78">
        <v>71669</v>
      </c>
      <c r="J23" s="78">
        <v>920</v>
      </c>
      <c r="K23" s="78">
        <v>920</v>
      </c>
    </row>
    <row r="24" spans="2:11" x14ac:dyDescent="0.35">
      <c r="B24" s="20" t="s">
        <v>120</v>
      </c>
      <c r="C24" s="78">
        <v>15723</v>
      </c>
      <c r="D24" s="78">
        <v>59520</v>
      </c>
      <c r="E24" s="78">
        <v>13</v>
      </c>
      <c r="F24" s="78">
        <v>48000</v>
      </c>
      <c r="G24" s="78">
        <v>0</v>
      </c>
      <c r="H24" s="78">
        <v>27230</v>
      </c>
      <c r="I24" s="78">
        <v>26313</v>
      </c>
      <c r="J24" s="78">
        <v>917</v>
      </c>
      <c r="K24" s="78">
        <v>917</v>
      </c>
    </row>
    <row r="25" spans="2:11" x14ac:dyDescent="0.35">
      <c r="B25" s="20" t="s">
        <v>917</v>
      </c>
      <c r="C25" s="78">
        <v>15326</v>
      </c>
      <c r="D25" s="78">
        <v>38390</v>
      </c>
      <c r="E25" s="78">
        <v>2</v>
      </c>
      <c r="F25" s="78">
        <v>36800</v>
      </c>
      <c r="G25" s="78">
        <v>0</v>
      </c>
      <c r="H25" s="78">
        <v>16914</v>
      </c>
      <c r="I25" s="78">
        <v>16013</v>
      </c>
      <c r="J25" s="78">
        <v>901</v>
      </c>
      <c r="K25" s="78">
        <v>901</v>
      </c>
    </row>
    <row r="26" spans="2:11" x14ac:dyDescent="0.35">
      <c r="B26" s="20" t="s">
        <v>335</v>
      </c>
      <c r="C26" s="78">
        <v>31147</v>
      </c>
      <c r="D26" s="78">
        <v>55640</v>
      </c>
      <c r="E26" s="78">
        <v>640</v>
      </c>
      <c r="F26" s="78">
        <v>50000</v>
      </c>
      <c r="G26" s="78">
        <v>0</v>
      </c>
      <c r="H26" s="78">
        <v>36147</v>
      </c>
      <c r="I26" s="78">
        <v>35248</v>
      </c>
      <c r="J26" s="78">
        <v>899</v>
      </c>
      <c r="K26" s="78">
        <v>899</v>
      </c>
    </row>
    <row r="27" spans="2:11" x14ac:dyDescent="0.35">
      <c r="B27" s="20" t="s">
        <v>115</v>
      </c>
      <c r="C27" s="78">
        <v>15960</v>
      </c>
      <c r="D27" s="78">
        <v>69490</v>
      </c>
      <c r="E27" s="78">
        <v>1293</v>
      </c>
      <c r="F27" s="78">
        <v>47500</v>
      </c>
      <c r="G27" s="78">
        <v>0</v>
      </c>
      <c r="H27" s="78">
        <v>36657</v>
      </c>
      <c r="I27" s="78">
        <v>35765</v>
      </c>
      <c r="J27" s="78">
        <v>892</v>
      </c>
      <c r="K27" s="78">
        <v>892</v>
      </c>
    </row>
    <row r="28" spans="2:11" x14ac:dyDescent="0.35">
      <c r="B28" s="20" t="s">
        <v>405</v>
      </c>
      <c r="C28" s="78">
        <v>18251</v>
      </c>
      <c r="D28" s="78">
        <v>76088</v>
      </c>
      <c r="E28" s="78">
        <v>22</v>
      </c>
      <c r="F28" s="78">
        <v>77708</v>
      </c>
      <c r="G28" s="78">
        <v>0</v>
      </c>
      <c r="H28" s="78">
        <v>16609</v>
      </c>
      <c r="I28" s="78">
        <v>15725</v>
      </c>
      <c r="J28" s="78">
        <v>884</v>
      </c>
      <c r="K28" s="78">
        <v>884</v>
      </c>
    </row>
    <row r="29" spans="2:11" x14ac:dyDescent="0.35">
      <c r="B29" s="20" t="s">
        <v>799</v>
      </c>
      <c r="C29" s="78">
        <v>2923</v>
      </c>
      <c r="D29" s="78">
        <v>5065</v>
      </c>
      <c r="E29" s="78">
        <v>0</v>
      </c>
      <c r="F29" s="78">
        <v>1900</v>
      </c>
      <c r="G29" s="78">
        <v>0</v>
      </c>
      <c r="H29" s="78">
        <v>6088</v>
      </c>
      <c r="I29" s="78">
        <v>5227</v>
      </c>
      <c r="J29" s="78">
        <v>861</v>
      </c>
      <c r="K29" s="78">
        <v>861</v>
      </c>
    </row>
    <row r="30" spans="2:11" x14ac:dyDescent="0.35">
      <c r="B30" s="20" t="s">
        <v>7074</v>
      </c>
      <c r="C30" s="78">
        <v>3901</v>
      </c>
      <c r="D30" s="78">
        <v>3228</v>
      </c>
      <c r="E30" s="78">
        <v>420</v>
      </c>
      <c r="F30" s="78">
        <v>43</v>
      </c>
      <c r="G30" s="78">
        <v>0</v>
      </c>
      <c r="H30" s="78">
        <v>6666</v>
      </c>
      <c r="I30" s="78">
        <v>5815</v>
      </c>
      <c r="J30" s="78">
        <v>851</v>
      </c>
      <c r="K30" s="78">
        <v>851</v>
      </c>
    </row>
    <row r="31" spans="2:11" x14ac:dyDescent="0.35">
      <c r="B31" s="20" t="s">
        <v>510</v>
      </c>
      <c r="C31" s="78">
        <v>17218</v>
      </c>
      <c r="D31" s="78">
        <v>17310</v>
      </c>
      <c r="E31" s="78">
        <v>21</v>
      </c>
      <c r="F31" s="78">
        <v>0</v>
      </c>
      <c r="G31" s="78">
        <v>0</v>
      </c>
      <c r="H31" s="78">
        <v>34507</v>
      </c>
      <c r="I31" s="78">
        <v>33715</v>
      </c>
      <c r="J31" s="78">
        <v>792</v>
      </c>
      <c r="K31" s="78">
        <v>792</v>
      </c>
    </row>
    <row r="32" spans="2:11" x14ac:dyDescent="0.35">
      <c r="B32" s="20" t="s">
        <v>332</v>
      </c>
      <c r="C32" s="78">
        <v>28233</v>
      </c>
      <c r="D32" s="78">
        <v>67740</v>
      </c>
      <c r="E32" s="78">
        <v>44</v>
      </c>
      <c r="F32" s="78">
        <v>59000</v>
      </c>
      <c r="G32" s="78">
        <v>0</v>
      </c>
      <c r="H32" s="78">
        <v>36929</v>
      </c>
      <c r="I32" s="78">
        <v>36170</v>
      </c>
      <c r="J32" s="78">
        <v>759</v>
      </c>
      <c r="K32" s="78">
        <v>759</v>
      </c>
    </row>
    <row r="33" spans="2:11" x14ac:dyDescent="0.35">
      <c r="B33" s="20" t="s">
        <v>873</v>
      </c>
      <c r="C33" s="78">
        <v>1957</v>
      </c>
      <c r="D33" s="78">
        <v>2010</v>
      </c>
      <c r="E33" s="78">
        <v>0</v>
      </c>
      <c r="F33" s="78">
        <v>0</v>
      </c>
      <c r="G33" s="78">
        <v>0</v>
      </c>
      <c r="H33" s="78">
        <v>3967</v>
      </c>
      <c r="I33" s="78">
        <v>3232</v>
      </c>
      <c r="J33" s="78">
        <v>735</v>
      </c>
      <c r="K33" s="78">
        <v>735</v>
      </c>
    </row>
    <row r="34" spans="2:11" x14ac:dyDescent="0.35">
      <c r="B34" s="20" t="s">
        <v>11613</v>
      </c>
      <c r="C34" s="78">
        <v>1400</v>
      </c>
      <c r="D34" s="78">
        <v>0</v>
      </c>
      <c r="E34" s="78">
        <v>0</v>
      </c>
      <c r="F34" s="78">
        <v>0</v>
      </c>
      <c r="G34" s="78">
        <v>0</v>
      </c>
      <c r="H34" s="78">
        <v>1400</v>
      </c>
      <c r="I34" s="78">
        <v>700</v>
      </c>
      <c r="J34" s="78">
        <v>700</v>
      </c>
      <c r="K34" s="78">
        <v>700</v>
      </c>
    </row>
    <row r="35" spans="2:11" x14ac:dyDescent="0.35">
      <c r="B35" s="20" t="s">
        <v>413</v>
      </c>
      <c r="C35" s="78">
        <v>2565</v>
      </c>
      <c r="D35" s="78">
        <v>7515</v>
      </c>
      <c r="E35" s="78">
        <v>65</v>
      </c>
      <c r="F35" s="78">
        <v>4400</v>
      </c>
      <c r="G35" s="78">
        <v>0</v>
      </c>
      <c r="H35" s="78">
        <v>5615</v>
      </c>
      <c r="I35" s="78">
        <v>4968</v>
      </c>
      <c r="J35" s="78">
        <v>647</v>
      </c>
      <c r="K35" s="78">
        <v>647</v>
      </c>
    </row>
    <row r="36" spans="2:11" x14ac:dyDescent="0.35">
      <c r="B36" s="20" t="s">
        <v>421</v>
      </c>
      <c r="C36" s="78">
        <v>41347</v>
      </c>
      <c r="D36" s="78">
        <v>43618</v>
      </c>
      <c r="E36" s="78">
        <v>0</v>
      </c>
      <c r="F36" s="78">
        <v>75815</v>
      </c>
      <c r="G36" s="78">
        <v>0</v>
      </c>
      <c r="H36" s="78">
        <v>9150</v>
      </c>
      <c r="I36" s="78">
        <v>8506</v>
      </c>
      <c r="J36" s="78">
        <v>644</v>
      </c>
      <c r="K36" s="78">
        <v>644</v>
      </c>
    </row>
    <row r="37" spans="2:11" x14ac:dyDescent="0.35">
      <c r="B37" s="20" t="s">
        <v>466</v>
      </c>
      <c r="C37" s="78">
        <v>11032</v>
      </c>
      <c r="D37" s="78">
        <v>16910</v>
      </c>
      <c r="E37" s="78">
        <v>1126</v>
      </c>
      <c r="F37" s="78">
        <v>16000</v>
      </c>
      <c r="G37" s="78">
        <v>0</v>
      </c>
      <c r="H37" s="78">
        <v>10816</v>
      </c>
      <c r="I37" s="78">
        <v>10231</v>
      </c>
      <c r="J37" s="78">
        <v>585</v>
      </c>
      <c r="K37" s="78">
        <v>585</v>
      </c>
    </row>
    <row r="38" spans="2:11" x14ac:dyDescent="0.35">
      <c r="B38" s="20" t="s">
        <v>11611</v>
      </c>
      <c r="C38" s="78">
        <v>1130</v>
      </c>
      <c r="D38" s="78">
        <v>0</v>
      </c>
      <c r="E38" s="78">
        <v>0</v>
      </c>
      <c r="F38" s="78">
        <v>0</v>
      </c>
      <c r="G38" s="78">
        <v>0</v>
      </c>
      <c r="H38" s="78">
        <v>1130</v>
      </c>
      <c r="I38" s="78">
        <v>553</v>
      </c>
      <c r="J38" s="78">
        <v>577</v>
      </c>
      <c r="K38" s="78">
        <v>577</v>
      </c>
    </row>
    <row r="39" spans="2:11" x14ac:dyDescent="0.35">
      <c r="B39" s="20" t="s">
        <v>460</v>
      </c>
      <c r="C39" s="78">
        <v>12834</v>
      </c>
      <c r="D39" s="78">
        <v>12680</v>
      </c>
      <c r="E39" s="78">
        <v>43</v>
      </c>
      <c r="F39" s="78">
        <v>12000</v>
      </c>
      <c r="G39" s="78">
        <v>0</v>
      </c>
      <c r="H39" s="78">
        <v>13471</v>
      </c>
      <c r="I39" s="78">
        <v>12901</v>
      </c>
      <c r="J39" s="78">
        <v>570</v>
      </c>
      <c r="K39" s="78">
        <v>570</v>
      </c>
    </row>
    <row r="40" spans="2:11" x14ac:dyDescent="0.35">
      <c r="B40" s="20" t="s">
        <v>289</v>
      </c>
      <c r="C40" s="78">
        <v>2625</v>
      </c>
      <c r="D40" s="78">
        <v>37190</v>
      </c>
      <c r="E40" s="78">
        <v>0</v>
      </c>
      <c r="F40" s="78">
        <v>24000</v>
      </c>
      <c r="G40" s="78">
        <v>0</v>
      </c>
      <c r="H40" s="78">
        <v>15815</v>
      </c>
      <c r="I40" s="78">
        <v>15265</v>
      </c>
      <c r="J40" s="78">
        <v>550</v>
      </c>
      <c r="K40" s="78">
        <v>550</v>
      </c>
    </row>
    <row r="41" spans="2:11" x14ac:dyDescent="0.35">
      <c r="B41" s="20" t="s">
        <v>11614</v>
      </c>
      <c r="C41" s="78">
        <v>1000</v>
      </c>
      <c r="D41" s="78">
        <v>0</v>
      </c>
      <c r="E41" s="78">
        <v>0</v>
      </c>
      <c r="F41" s="78">
        <v>0</v>
      </c>
      <c r="G41" s="78">
        <v>0</v>
      </c>
      <c r="H41" s="78">
        <v>1000</v>
      </c>
      <c r="I41" s="78">
        <v>485</v>
      </c>
      <c r="J41" s="78">
        <v>515</v>
      </c>
      <c r="K41" s="78">
        <v>515</v>
      </c>
    </row>
    <row r="42" spans="2:11" x14ac:dyDescent="0.35">
      <c r="B42" s="20" t="s">
        <v>7822</v>
      </c>
      <c r="C42" s="78">
        <v>27569</v>
      </c>
      <c r="D42" s="78">
        <v>48010</v>
      </c>
      <c r="E42" s="78">
        <v>115</v>
      </c>
      <c r="F42" s="78">
        <v>53500</v>
      </c>
      <c r="G42" s="78">
        <v>0</v>
      </c>
      <c r="H42" s="78">
        <v>21964</v>
      </c>
      <c r="I42" s="78">
        <v>21451</v>
      </c>
      <c r="J42" s="78">
        <v>513</v>
      </c>
      <c r="K42" s="78">
        <v>513</v>
      </c>
    </row>
    <row r="43" spans="2:11" x14ac:dyDescent="0.35">
      <c r="B43" s="20" t="s">
        <v>465</v>
      </c>
      <c r="C43" s="78">
        <v>7223</v>
      </c>
      <c r="D43" s="78">
        <v>18535</v>
      </c>
      <c r="E43" s="78">
        <v>350</v>
      </c>
      <c r="F43" s="78">
        <v>8000</v>
      </c>
      <c r="G43" s="78">
        <v>0</v>
      </c>
      <c r="H43" s="78">
        <v>17408</v>
      </c>
      <c r="I43" s="78">
        <v>16925</v>
      </c>
      <c r="J43" s="78">
        <v>483</v>
      </c>
      <c r="K43" s="78">
        <v>483</v>
      </c>
    </row>
    <row r="44" spans="2:11" x14ac:dyDescent="0.35">
      <c r="B44" s="20" t="s">
        <v>958</v>
      </c>
      <c r="C44" s="78">
        <v>767</v>
      </c>
      <c r="D44" s="78">
        <v>12180</v>
      </c>
      <c r="E44" s="78">
        <v>0</v>
      </c>
      <c r="F44" s="78">
        <v>0</v>
      </c>
      <c r="G44" s="78">
        <v>0</v>
      </c>
      <c r="H44" s="78">
        <v>12947</v>
      </c>
      <c r="I44" s="78">
        <v>12467</v>
      </c>
      <c r="J44" s="78">
        <v>480</v>
      </c>
      <c r="K44" s="78">
        <v>480</v>
      </c>
    </row>
    <row r="45" spans="2:11" x14ac:dyDescent="0.35">
      <c r="B45" s="20" t="s">
        <v>100</v>
      </c>
      <c r="C45" s="78">
        <v>31155</v>
      </c>
      <c r="D45" s="78">
        <v>22850</v>
      </c>
      <c r="E45" s="78">
        <v>2</v>
      </c>
      <c r="F45" s="78">
        <v>43000</v>
      </c>
      <c r="G45" s="78">
        <v>0</v>
      </c>
      <c r="H45" s="78">
        <v>11003</v>
      </c>
      <c r="I45" s="78">
        <v>10529</v>
      </c>
      <c r="J45" s="78">
        <v>474</v>
      </c>
      <c r="K45" s="78">
        <v>474</v>
      </c>
    </row>
    <row r="46" spans="2:11" x14ac:dyDescent="0.35">
      <c r="B46" s="20" t="s">
        <v>467</v>
      </c>
      <c r="C46" s="78">
        <v>9917</v>
      </c>
      <c r="D46" s="78">
        <v>7095</v>
      </c>
      <c r="E46" s="78">
        <v>799</v>
      </c>
      <c r="F46" s="78">
        <v>10000</v>
      </c>
      <c r="G46" s="78">
        <v>0</v>
      </c>
      <c r="H46" s="78">
        <v>6213</v>
      </c>
      <c r="I46" s="78">
        <v>5757</v>
      </c>
      <c r="J46" s="78">
        <v>456</v>
      </c>
      <c r="K46" s="78">
        <v>456</v>
      </c>
    </row>
    <row r="47" spans="2:11" x14ac:dyDescent="0.35">
      <c r="B47" s="20" t="s">
        <v>474</v>
      </c>
      <c r="C47" s="78">
        <v>44089</v>
      </c>
      <c r="D47" s="78">
        <v>92885</v>
      </c>
      <c r="E47" s="78">
        <v>0</v>
      </c>
      <c r="F47" s="78">
        <v>101000</v>
      </c>
      <c r="G47" s="78">
        <v>0</v>
      </c>
      <c r="H47" s="78">
        <v>35974</v>
      </c>
      <c r="I47" s="78">
        <v>35528</v>
      </c>
      <c r="J47" s="78">
        <v>446</v>
      </c>
      <c r="K47" s="78">
        <v>446</v>
      </c>
    </row>
    <row r="48" spans="2:11" x14ac:dyDescent="0.35">
      <c r="B48" s="20" t="s">
        <v>7064</v>
      </c>
      <c r="C48" s="78">
        <v>3823</v>
      </c>
      <c r="D48" s="78">
        <v>24598</v>
      </c>
      <c r="E48" s="78">
        <v>4651</v>
      </c>
      <c r="F48" s="78">
        <v>0</v>
      </c>
      <c r="G48" s="78">
        <v>0</v>
      </c>
      <c r="H48" s="78">
        <v>23770</v>
      </c>
      <c r="I48" s="78">
        <v>23330</v>
      </c>
      <c r="J48" s="78">
        <v>440</v>
      </c>
      <c r="K48" s="78">
        <v>440</v>
      </c>
    </row>
    <row r="49" spans="2:11" x14ac:dyDescent="0.35">
      <c r="B49" s="20" t="s">
        <v>97</v>
      </c>
      <c r="C49" s="78">
        <v>19060</v>
      </c>
      <c r="D49" s="78">
        <v>47625</v>
      </c>
      <c r="E49" s="78">
        <v>23</v>
      </c>
      <c r="F49" s="78">
        <v>47600</v>
      </c>
      <c r="G49" s="78">
        <v>0</v>
      </c>
      <c r="H49" s="78">
        <v>19062</v>
      </c>
      <c r="I49" s="78">
        <v>18627</v>
      </c>
      <c r="J49" s="78">
        <v>435</v>
      </c>
      <c r="K49" s="78">
        <v>435</v>
      </c>
    </row>
    <row r="50" spans="2:11" x14ac:dyDescent="0.35">
      <c r="B50" s="20" t="s">
        <v>7054</v>
      </c>
      <c r="C50" s="78">
        <v>173921</v>
      </c>
      <c r="D50" s="78">
        <v>0</v>
      </c>
      <c r="E50" s="78">
        <v>3</v>
      </c>
      <c r="F50" s="78">
        <v>76761</v>
      </c>
      <c r="G50" s="78">
        <v>118000</v>
      </c>
      <c r="H50" s="78">
        <v>215157</v>
      </c>
      <c r="I50" s="78">
        <v>214722</v>
      </c>
      <c r="J50" s="78">
        <v>435</v>
      </c>
      <c r="K50" s="78">
        <v>435</v>
      </c>
    </row>
    <row r="51" spans="2:11" x14ac:dyDescent="0.35">
      <c r="B51" s="20" t="s">
        <v>432</v>
      </c>
      <c r="C51" s="78">
        <v>19066</v>
      </c>
      <c r="D51" s="78">
        <v>25041</v>
      </c>
      <c r="E51" s="78">
        <v>752</v>
      </c>
      <c r="F51" s="78">
        <v>36783</v>
      </c>
      <c r="G51" s="78">
        <v>0</v>
      </c>
      <c r="H51" s="78">
        <v>6572</v>
      </c>
      <c r="I51" s="78">
        <v>6164</v>
      </c>
      <c r="J51" s="78">
        <v>408</v>
      </c>
      <c r="K51" s="78">
        <v>408</v>
      </c>
    </row>
    <row r="52" spans="2:11" x14ac:dyDescent="0.35">
      <c r="B52" s="20" t="s">
        <v>316</v>
      </c>
      <c r="C52" s="78">
        <v>17741</v>
      </c>
      <c r="D52" s="78">
        <v>1700</v>
      </c>
      <c r="E52" s="78">
        <v>7</v>
      </c>
      <c r="F52" s="78">
        <v>9300</v>
      </c>
      <c r="G52" s="78">
        <v>0</v>
      </c>
      <c r="H52" s="78">
        <v>10134</v>
      </c>
      <c r="I52" s="78">
        <v>9732</v>
      </c>
      <c r="J52" s="78">
        <v>402</v>
      </c>
      <c r="K52" s="78">
        <v>402</v>
      </c>
    </row>
    <row r="53" spans="2:11" x14ac:dyDescent="0.35">
      <c r="B53" s="20" t="s">
        <v>521</v>
      </c>
      <c r="C53" s="78">
        <v>29969</v>
      </c>
      <c r="D53" s="78">
        <v>66250</v>
      </c>
      <c r="E53" s="78">
        <v>365</v>
      </c>
      <c r="F53" s="78">
        <v>78750</v>
      </c>
      <c r="G53" s="78">
        <v>0</v>
      </c>
      <c r="H53" s="78">
        <v>17104</v>
      </c>
      <c r="I53" s="78">
        <v>16704</v>
      </c>
      <c r="J53" s="78">
        <v>400</v>
      </c>
      <c r="K53" s="78">
        <v>400</v>
      </c>
    </row>
    <row r="54" spans="2:11" x14ac:dyDescent="0.35">
      <c r="B54" s="20" t="s">
        <v>455</v>
      </c>
      <c r="C54" s="78">
        <v>36069</v>
      </c>
      <c r="D54" s="78">
        <v>0</v>
      </c>
      <c r="E54" s="78">
        <v>0</v>
      </c>
      <c r="F54" s="78">
        <v>14000</v>
      </c>
      <c r="G54" s="78">
        <v>0</v>
      </c>
      <c r="H54" s="78">
        <v>22069</v>
      </c>
      <c r="I54" s="78">
        <v>21678</v>
      </c>
      <c r="J54" s="78">
        <v>391</v>
      </c>
      <c r="K54" s="78">
        <v>391</v>
      </c>
    </row>
    <row r="55" spans="2:11" x14ac:dyDescent="0.35">
      <c r="B55" s="20" t="s">
        <v>10803</v>
      </c>
      <c r="C55" s="78">
        <v>6967</v>
      </c>
      <c r="D55" s="78">
        <v>8080</v>
      </c>
      <c r="E55" s="78">
        <v>0</v>
      </c>
      <c r="F55" s="78">
        <v>4500</v>
      </c>
      <c r="G55" s="78">
        <v>0</v>
      </c>
      <c r="H55" s="78">
        <v>10547</v>
      </c>
      <c r="I55" s="78">
        <v>10173</v>
      </c>
      <c r="J55" s="78">
        <v>374</v>
      </c>
      <c r="K55" s="78">
        <v>374</v>
      </c>
    </row>
    <row r="56" spans="2:11" x14ac:dyDescent="0.35">
      <c r="B56" s="20" t="s">
        <v>177</v>
      </c>
      <c r="C56" s="78">
        <v>5768</v>
      </c>
      <c r="D56" s="78">
        <v>34320</v>
      </c>
      <c r="E56" s="78">
        <v>11</v>
      </c>
      <c r="F56" s="78">
        <v>12000</v>
      </c>
      <c r="G56" s="78">
        <v>0</v>
      </c>
      <c r="H56" s="78">
        <v>28077</v>
      </c>
      <c r="I56" s="78">
        <v>27725</v>
      </c>
      <c r="J56" s="78">
        <v>352</v>
      </c>
      <c r="K56" s="78">
        <v>352</v>
      </c>
    </row>
    <row r="57" spans="2:11" x14ac:dyDescent="0.35">
      <c r="B57" s="20" t="s">
        <v>234</v>
      </c>
      <c r="C57" s="78">
        <v>2679</v>
      </c>
      <c r="D57" s="78">
        <v>6860</v>
      </c>
      <c r="E57" s="78">
        <v>5</v>
      </c>
      <c r="F57" s="78">
        <v>2000</v>
      </c>
      <c r="G57" s="78">
        <v>0</v>
      </c>
      <c r="H57" s="78">
        <v>7534</v>
      </c>
      <c r="I57" s="78">
        <v>7186</v>
      </c>
      <c r="J57" s="78">
        <v>348</v>
      </c>
      <c r="K57" s="78">
        <v>348</v>
      </c>
    </row>
    <row r="58" spans="2:11" x14ac:dyDescent="0.35">
      <c r="B58" s="20">
        <v>189671200</v>
      </c>
      <c r="C58" s="78">
        <v>970</v>
      </c>
      <c r="D58" s="78">
        <v>0</v>
      </c>
      <c r="E58" s="78">
        <v>0</v>
      </c>
      <c r="F58" s="78">
        <v>17</v>
      </c>
      <c r="G58" s="78">
        <v>0</v>
      </c>
      <c r="H58" s="78">
        <v>953</v>
      </c>
      <c r="I58" s="78">
        <v>606</v>
      </c>
      <c r="J58" s="78">
        <v>347</v>
      </c>
      <c r="K58" s="78">
        <v>347</v>
      </c>
    </row>
    <row r="59" spans="2:11" x14ac:dyDescent="0.35">
      <c r="B59" s="20" t="s">
        <v>269</v>
      </c>
      <c r="C59" s="78">
        <v>28528</v>
      </c>
      <c r="D59" s="78">
        <v>56279</v>
      </c>
      <c r="E59" s="78">
        <v>54</v>
      </c>
      <c r="F59" s="78">
        <v>54000</v>
      </c>
      <c r="G59" s="78">
        <v>0</v>
      </c>
      <c r="H59" s="78">
        <v>30753</v>
      </c>
      <c r="I59" s="78">
        <v>30410</v>
      </c>
      <c r="J59" s="78">
        <v>343</v>
      </c>
      <c r="K59" s="78">
        <v>343</v>
      </c>
    </row>
    <row r="60" spans="2:11" x14ac:dyDescent="0.35">
      <c r="B60" s="20" t="s">
        <v>125</v>
      </c>
      <c r="C60" s="78">
        <v>1802</v>
      </c>
      <c r="D60" s="78">
        <v>11460</v>
      </c>
      <c r="E60" s="78">
        <v>0</v>
      </c>
      <c r="F60" s="78">
        <v>9000</v>
      </c>
      <c r="G60" s="78">
        <v>0</v>
      </c>
      <c r="H60" s="78">
        <v>4262</v>
      </c>
      <c r="I60" s="78">
        <v>3920</v>
      </c>
      <c r="J60" s="78">
        <v>342</v>
      </c>
      <c r="K60" s="78">
        <v>342</v>
      </c>
    </row>
    <row r="61" spans="2:11" x14ac:dyDescent="0.35">
      <c r="B61" s="20" t="s">
        <v>411</v>
      </c>
      <c r="C61" s="78">
        <v>6155</v>
      </c>
      <c r="D61" s="78">
        <v>18325</v>
      </c>
      <c r="E61" s="78">
        <v>23</v>
      </c>
      <c r="F61" s="78">
        <v>11400</v>
      </c>
      <c r="G61" s="78">
        <v>0</v>
      </c>
      <c r="H61" s="78">
        <v>13057</v>
      </c>
      <c r="I61" s="78">
        <v>12719</v>
      </c>
      <c r="J61" s="78">
        <v>338</v>
      </c>
      <c r="K61" s="78">
        <v>338</v>
      </c>
    </row>
    <row r="62" spans="2:11" x14ac:dyDescent="0.35">
      <c r="B62" s="20">
        <v>189671800</v>
      </c>
      <c r="C62" s="78">
        <v>786</v>
      </c>
      <c r="D62" s="78">
        <v>0</v>
      </c>
      <c r="E62" s="78">
        <v>0</v>
      </c>
      <c r="F62" s="78">
        <v>20</v>
      </c>
      <c r="G62" s="78">
        <v>0</v>
      </c>
      <c r="H62" s="78">
        <v>766</v>
      </c>
      <c r="I62" s="78">
        <v>450</v>
      </c>
      <c r="J62" s="78">
        <v>316</v>
      </c>
      <c r="K62" s="78">
        <v>316</v>
      </c>
    </row>
    <row r="63" spans="2:11" x14ac:dyDescent="0.35">
      <c r="B63" s="20" t="s">
        <v>419</v>
      </c>
      <c r="C63" s="78">
        <v>25158</v>
      </c>
      <c r="D63" s="78">
        <v>41328</v>
      </c>
      <c r="E63" s="78">
        <v>80</v>
      </c>
      <c r="F63" s="78">
        <v>46000</v>
      </c>
      <c r="G63" s="78">
        <v>0</v>
      </c>
      <c r="H63" s="78">
        <v>20406</v>
      </c>
      <c r="I63" s="78">
        <v>20095</v>
      </c>
      <c r="J63" s="78">
        <v>311</v>
      </c>
      <c r="K63" s="78">
        <v>311</v>
      </c>
    </row>
    <row r="64" spans="2:11" x14ac:dyDescent="0.35">
      <c r="B64" s="20" t="s">
        <v>376</v>
      </c>
      <c r="C64" s="78">
        <v>16560</v>
      </c>
      <c r="D64" s="78">
        <v>68480</v>
      </c>
      <c r="E64" s="78">
        <v>106</v>
      </c>
      <c r="F64" s="78">
        <v>65000</v>
      </c>
      <c r="G64" s="78">
        <v>0</v>
      </c>
      <c r="H64" s="78">
        <v>19934</v>
      </c>
      <c r="I64" s="78">
        <v>19629</v>
      </c>
      <c r="J64" s="78">
        <v>305</v>
      </c>
      <c r="K64" s="78">
        <v>305</v>
      </c>
    </row>
    <row r="65" spans="2:11" x14ac:dyDescent="0.35">
      <c r="B65" s="20" t="s">
        <v>11048</v>
      </c>
      <c r="C65" s="78">
        <v>3895</v>
      </c>
      <c r="D65" s="78">
        <v>6930</v>
      </c>
      <c r="E65" s="78">
        <v>0</v>
      </c>
      <c r="F65" s="78">
        <v>3000</v>
      </c>
      <c r="G65" s="78">
        <v>0</v>
      </c>
      <c r="H65" s="78">
        <v>7825</v>
      </c>
      <c r="I65" s="78">
        <v>7527</v>
      </c>
      <c r="J65" s="78">
        <v>298</v>
      </c>
      <c r="K65" s="78">
        <v>298</v>
      </c>
    </row>
    <row r="66" spans="2:11" x14ac:dyDescent="0.35">
      <c r="B66" s="20" t="s">
        <v>468</v>
      </c>
      <c r="C66" s="78">
        <v>4401</v>
      </c>
      <c r="D66" s="78">
        <v>5980</v>
      </c>
      <c r="E66" s="78">
        <v>746</v>
      </c>
      <c r="F66" s="78">
        <v>7000</v>
      </c>
      <c r="G66" s="78">
        <v>0</v>
      </c>
      <c r="H66" s="78">
        <v>2635</v>
      </c>
      <c r="I66" s="78">
        <v>2347</v>
      </c>
      <c r="J66" s="78">
        <v>288</v>
      </c>
      <c r="K66" s="78">
        <v>288</v>
      </c>
    </row>
    <row r="67" spans="2:11" x14ac:dyDescent="0.35">
      <c r="B67" s="20" t="s">
        <v>623</v>
      </c>
      <c r="C67" s="78">
        <v>1602</v>
      </c>
      <c r="D67" s="78">
        <v>10160</v>
      </c>
      <c r="E67" s="78">
        <v>14</v>
      </c>
      <c r="F67" s="78">
        <v>6000</v>
      </c>
      <c r="G67" s="78">
        <v>0</v>
      </c>
      <c r="H67" s="78">
        <v>5748</v>
      </c>
      <c r="I67" s="78">
        <v>5466</v>
      </c>
      <c r="J67" s="78">
        <v>282</v>
      </c>
      <c r="K67" s="78">
        <v>282</v>
      </c>
    </row>
    <row r="68" spans="2:11" x14ac:dyDescent="0.35">
      <c r="B68" s="20" t="s">
        <v>152</v>
      </c>
      <c r="C68" s="78">
        <v>1982</v>
      </c>
      <c r="D68" s="78">
        <v>2970</v>
      </c>
      <c r="E68" s="78">
        <v>0</v>
      </c>
      <c r="F68" s="78">
        <v>2000</v>
      </c>
      <c r="G68" s="78">
        <v>0</v>
      </c>
      <c r="H68" s="78">
        <v>2952</v>
      </c>
      <c r="I68" s="78">
        <v>2676</v>
      </c>
      <c r="J68" s="78">
        <v>276</v>
      </c>
      <c r="K68" s="78">
        <v>276</v>
      </c>
    </row>
    <row r="69" spans="2:11" x14ac:dyDescent="0.35">
      <c r="B69" s="78" t="s">
        <v>8786</v>
      </c>
      <c r="C69" s="78">
        <v>70</v>
      </c>
      <c r="D69" s="78">
        <v>3160</v>
      </c>
      <c r="E69" s="78">
        <v>0</v>
      </c>
      <c r="F69" s="78">
        <v>50</v>
      </c>
      <c r="G69" s="78">
        <v>0</v>
      </c>
      <c r="H69" s="78">
        <v>3180</v>
      </c>
      <c r="I69" s="78">
        <v>2908</v>
      </c>
      <c r="J69" s="78">
        <v>272</v>
      </c>
      <c r="K69" s="78">
        <v>272</v>
      </c>
    </row>
    <row r="70" spans="2:11" x14ac:dyDescent="0.35">
      <c r="B70" s="20" t="s">
        <v>213</v>
      </c>
      <c r="C70" s="78">
        <v>2228</v>
      </c>
      <c r="D70" s="78">
        <v>0</v>
      </c>
      <c r="E70" s="78">
        <v>27</v>
      </c>
      <c r="F70" s="78">
        <v>1500</v>
      </c>
      <c r="G70" s="78">
        <v>0</v>
      </c>
      <c r="H70" s="78">
        <v>701</v>
      </c>
      <c r="I70" s="78">
        <v>433</v>
      </c>
      <c r="J70" s="78">
        <v>268</v>
      </c>
      <c r="K70" s="78">
        <v>268</v>
      </c>
    </row>
    <row r="71" spans="2:11" x14ac:dyDescent="0.35">
      <c r="B71" s="20" t="s">
        <v>143</v>
      </c>
      <c r="C71" s="78">
        <v>1601</v>
      </c>
      <c r="D71" s="78">
        <v>7120</v>
      </c>
      <c r="E71" s="78">
        <v>23</v>
      </c>
      <c r="F71" s="78">
        <v>5000</v>
      </c>
      <c r="G71" s="78">
        <v>0</v>
      </c>
      <c r="H71" s="78">
        <v>3698</v>
      </c>
      <c r="I71" s="78">
        <v>3432</v>
      </c>
      <c r="J71" s="78">
        <v>266</v>
      </c>
      <c r="K71" s="78">
        <v>266</v>
      </c>
    </row>
    <row r="72" spans="2:11" x14ac:dyDescent="0.35">
      <c r="B72" s="20" t="s">
        <v>7069</v>
      </c>
      <c r="C72" s="78">
        <v>1304</v>
      </c>
      <c r="D72" s="78">
        <v>2347</v>
      </c>
      <c r="E72" s="78">
        <v>0</v>
      </c>
      <c r="F72" s="78">
        <v>2000</v>
      </c>
      <c r="G72" s="78">
        <v>0</v>
      </c>
      <c r="H72" s="78">
        <v>1651</v>
      </c>
      <c r="I72" s="78">
        <v>1393</v>
      </c>
      <c r="J72" s="78">
        <v>258</v>
      </c>
      <c r="K72" s="78">
        <v>258</v>
      </c>
    </row>
    <row r="73" spans="2:11" x14ac:dyDescent="0.35">
      <c r="B73" s="20" t="s">
        <v>431</v>
      </c>
      <c r="C73" s="78">
        <v>38742</v>
      </c>
      <c r="D73" s="78">
        <v>23110</v>
      </c>
      <c r="E73" s="78">
        <v>231</v>
      </c>
      <c r="F73" s="78">
        <v>45600</v>
      </c>
      <c r="G73" s="78">
        <v>0</v>
      </c>
      <c r="H73" s="78">
        <v>16021</v>
      </c>
      <c r="I73" s="78">
        <v>15773</v>
      </c>
      <c r="J73" s="78">
        <v>248</v>
      </c>
      <c r="K73" s="78">
        <v>248</v>
      </c>
    </row>
    <row r="74" spans="2:11" x14ac:dyDescent="0.35">
      <c r="B74" s="20" t="s">
        <v>312</v>
      </c>
      <c r="C74" s="78">
        <v>15851</v>
      </c>
      <c r="D74" s="78">
        <v>32590</v>
      </c>
      <c r="E74" s="78">
        <v>34</v>
      </c>
      <c r="F74" s="78">
        <v>28000</v>
      </c>
      <c r="G74" s="78">
        <v>0</v>
      </c>
      <c r="H74" s="78">
        <v>20407</v>
      </c>
      <c r="I74" s="78">
        <v>20161</v>
      </c>
      <c r="J74" s="78">
        <v>246</v>
      </c>
      <c r="K74" s="78">
        <v>246</v>
      </c>
    </row>
    <row r="75" spans="2:11" x14ac:dyDescent="0.35">
      <c r="B75" s="20" t="s">
        <v>7825</v>
      </c>
      <c r="C75" s="78">
        <v>14007</v>
      </c>
      <c r="D75" s="78">
        <v>37137</v>
      </c>
      <c r="E75" s="78">
        <v>74</v>
      </c>
      <c r="F75" s="78">
        <v>36000</v>
      </c>
      <c r="G75" s="78">
        <v>0</v>
      </c>
      <c r="H75" s="78">
        <v>15070</v>
      </c>
      <c r="I75" s="78">
        <v>14829</v>
      </c>
      <c r="J75" s="78">
        <v>241</v>
      </c>
      <c r="K75" s="78">
        <v>241</v>
      </c>
    </row>
    <row r="76" spans="2:11" x14ac:dyDescent="0.35">
      <c r="B76" s="20" t="s">
        <v>484</v>
      </c>
      <c r="C76" s="78">
        <v>1871</v>
      </c>
      <c r="D76" s="78">
        <v>6030</v>
      </c>
      <c r="E76" s="78">
        <v>300</v>
      </c>
      <c r="F76" s="78">
        <v>7000</v>
      </c>
      <c r="G76" s="78">
        <v>452</v>
      </c>
      <c r="H76" s="78">
        <v>1053</v>
      </c>
      <c r="I76" s="78">
        <v>815</v>
      </c>
      <c r="J76" s="78">
        <v>238</v>
      </c>
      <c r="K76" s="78">
        <v>238</v>
      </c>
    </row>
    <row r="77" spans="2:11" x14ac:dyDescent="0.35">
      <c r="B77" s="20" t="s">
        <v>508</v>
      </c>
      <c r="C77" s="78">
        <v>16570</v>
      </c>
      <c r="D77" s="78">
        <v>4680</v>
      </c>
      <c r="E77" s="78">
        <v>0</v>
      </c>
      <c r="F77" s="78">
        <v>0</v>
      </c>
      <c r="G77" s="78">
        <v>0</v>
      </c>
      <c r="H77" s="78">
        <v>21250</v>
      </c>
      <c r="I77" s="78">
        <v>21017</v>
      </c>
      <c r="J77" s="78">
        <v>233</v>
      </c>
      <c r="K77" s="78">
        <v>233</v>
      </c>
    </row>
    <row r="78" spans="2:11" x14ac:dyDescent="0.35">
      <c r="B78" s="20" t="s">
        <v>8242</v>
      </c>
      <c r="C78" s="78">
        <v>16953</v>
      </c>
      <c r="D78" s="78">
        <v>55887</v>
      </c>
      <c r="E78" s="78">
        <v>2052</v>
      </c>
      <c r="F78" s="78">
        <v>60000</v>
      </c>
      <c r="G78" s="78">
        <v>0</v>
      </c>
      <c r="H78" s="78">
        <v>10788</v>
      </c>
      <c r="I78" s="78">
        <v>10556</v>
      </c>
      <c r="J78" s="78">
        <v>232</v>
      </c>
      <c r="K78" s="78">
        <v>232</v>
      </c>
    </row>
    <row r="79" spans="2:11" x14ac:dyDescent="0.35">
      <c r="B79" s="20" t="s">
        <v>26</v>
      </c>
      <c r="C79" s="78">
        <v>10487</v>
      </c>
      <c r="D79" s="78">
        <v>15455</v>
      </c>
      <c r="E79" s="78">
        <v>21</v>
      </c>
      <c r="F79" s="78">
        <v>16000</v>
      </c>
      <c r="G79" s="78">
        <v>0</v>
      </c>
      <c r="H79" s="78">
        <v>9921</v>
      </c>
      <c r="I79" s="78">
        <v>9692</v>
      </c>
      <c r="J79" s="78">
        <v>229</v>
      </c>
      <c r="K79" s="78">
        <v>229</v>
      </c>
    </row>
    <row r="80" spans="2:11" x14ac:dyDescent="0.35">
      <c r="B80" s="20" t="s">
        <v>914</v>
      </c>
      <c r="C80" s="78">
        <v>2696</v>
      </c>
      <c r="D80" s="78">
        <v>0</v>
      </c>
      <c r="E80" s="78">
        <v>0</v>
      </c>
      <c r="F80" s="78">
        <v>0</v>
      </c>
      <c r="G80" s="78">
        <v>0</v>
      </c>
      <c r="H80" s="78">
        <v>2696</v>
      </c>
      <c r="I80" s="78">
        <v>2469</v>
      </c>
      <c r="J80" s="78">
        <v>227</v>
      </c>
      <c r="K80" s="78">
        <v>227</v>
      </c>
    </row>
    <row r="81" spans="2:11" x14ac:dyDescent="0.35">
      <c r="B81" s="20" t="s">
        <v>7645</v>
      </c>
      <c r="C81" s="78">
        <v>2700</v>
      </c>
      <c r="D81" s="78">
        <v>0</v>
      </c>
      <c r="E81" s="78">
        <v>2</v>
      </c>
      <c r="F81" s="78">
        <v>1000</v>
      </c>
      <c r="G81" s="78">
        <v>0</v>
      </c>
      <c r="H81" s="78">
        <v>1698</v>
      </c>
      <c r="I81" s="78">
        <v>1472</v>
      </c>
      <c r="J81" s="78">
        <v>226</v>
      </c>
      <c r="K81" s="78">
        <v>226</v>
      </c>
    </row>
    <row r="82" spans="2:11" x14ac:dyDescent="0.35">
      <c r="B82" s="20" t="s">
        <v>118</v>
      </c>
      <c r="C82" s="78">
        <v>47288</v>
      </c>
      <c r="D82" s="78">
        <v>17045</v>
      </c>
      <c r="E82" s="78">
        <v>6</v>
      </c>
      <c r="F82" s="78">
        <v>59800</v>
      </c>
      <c r="G82" s="78">
        <v>14000</v>
      </c>
      <c r="H82" s="78">
        <v>18527</v>
      </c>
      <c r="I82" s="78">
        <v>18305</v>
      </c>
      <c r="J82" s="78">
        <v>222</v>
      </c>
      <c r="K82" s="78">
        <v>222</v>
      </c>
    </row>
    <row r="83" spans="2:11" x14ac:dyDescent="0.35">
      <c r="B83" s="20" t="s">
        <v>375</v>
      </c>
      <c r="C83" s="78">
        <v>110125</v>
      </c>
      <c r="D83" s="78">
        <v>0</v>
      </c>
      <c r="E83" s="78">
        <v>68</v>
      </c>
      <c r="F83" s="78">
        <v>55000</v>
      </c>
      <c r="G83" s="78">
        <v>0</v>
      </c>
      <c r="H83" s="78">
        <v>55057</v>
      </c>
      <c r="I83" s="78">
        <v>54845</v>
      </c>
      <c r="J83" s="78">
        <v>212</v>
      </c>
      <c r="K83" s="78">
        <v>212</v>
      </c>
    </row>
    <row r="84" spans="2:11" x14ac:dyDescent="0.35">
      <c r="B84" s="20" t="s">
        <v>414</v>
      </c>
      <c r="C84" s="78">
        <v>18280</v>
      </c>
      <c r="D84" s="78">
        <v>10210</v>
      </c>
      <c r="E84" s="78">
        <v>10</v>
      </c>
      <c r="F84" s="78">
        <v>9000</v>
      </c>
      <c r="G84" s="78">
        <v>0</v>
      </c>
      <c r="H84" s="78">
        <v>19480</v>
      </c>
      <c r="I84" s="78">
        <v>19270</v>
      </c>
      <c r="J84" s="78">
        <v>210</v>
      </c>
      <c r="K84" s="78">
        <v>210</v>
      </c>
    </row>
    <row r="85" spans="2:11" x14ac:dyDescent="0.35">
      <c r="B85" s="20" t="s">
        <v>7076</v>
      </c>
      <c r="C85" s="78">
        <v>7674</v>
      </c>
      <c r="D85" s="78">
        <v>27225</v>
      </c>
      <c r="E85" s="78">
        <v>21</v>
      </c>
      <c r="F85" s="78">
        <v>16466</v>
      </c>
      <c r="G85" s="78">
        <v>0</v>
      </c>
      <c r="H85" s="78">
        <v>18412</v>
      </c>
      <c r="I85" s="78">
        <v>18203</v>
      </c>
      <c r="J85" s="78">
        <v>209</v>
      </c>
      <c r="K85" s="78">
        <v>209</v>
      </c>
    </row>
    <row r="86" spans="2:11" x14ac:dyDescent="0.35">
      <c r="B86" s="20" t="s">
        <v>11140</v>
      </c>
      <c r="C86" s="78">
        <v>370</v>
      </c>
      <c r="D86" s="78">
        <v>3710</v>
      </c>
      <c r="E86" s="78">
        <v>0</v>
      </c>
      <c r="F86" s="78">
        <v>100</v>
      </c>
      <c r="G86" s="78">
        <v>0</v>
      </c>
      <c r="H86" s="78">
        <v>3980</v>
      </c>
      <c r="I86" s="78">
        <v>3775</v>
      </c>
      <c r="J86" s="78">
        <v>205</v>
      </c>
      <c r="K86" s="78">
        <v>205</v>
      </c>
    </row>
    <row r="87" spans="2:11" x14ac:dyDescent="0.35">
      <c r="B87" s="20" t="s">
        <v>351</v>
      </c>
      <c r="C87" s="78">
        <v>86498</v>
      </c>
      <c r="D87" s="78">
        <v>12855</v>
      </c>
      <c r="E87" s="78">
        <v>4</v>
      </c>
      <c r="F87" s="78">
        <v>52000</v>
      </c>
      <c r="G87" s="78">
        <v>0</v>
      </c>
      <c r="H87" s="78">
        <v>47349</v>
      </c>
      <c r="I87" s="78">
        <v>47148</v>
      </c>
      <c r="J87" s="78">
        <v>201</v>
      </c>
      <c r="K87" s="78">
        <v>201</v>
      </c>
    </row>
    <row r="88" spans="2:11" x14ac:dyDescent="0.35">
      <c r="B88" s="20" t="s">
        <v>436</v>
      </c>
      <c r="C88" s="78">
        <v>78493</v>
      </c>
      <c r="D88" s="78">
        <v>168460</v>
      </c>
      <c r="E88" s="78">
        <v>2</v>
      </c>
      <c r="F88" s="78">
        <v>167000</v>
      </c>
      <c r="G88" s="78">
        <v>0</v>
      </c>
      <c r="H88" s="78">
        <v>79951</v>
      </c>
      <c r="I88" s="78">
        <v>79752</v>
      </c>
      <c r="J88" s="78">
        <v>199</v>
      </c>
      <c r="K88" s="78">
        <v>199</v>
      </c>
    </row>
    <row r="89" spans="2:11" x14ac:dyDescent="0.35">
      <c r="B89" s="20" t="s">
        <v>512</v>
      </c>
      <c r="C89" s="78">
        <v>3531</v>
      </c>
      <c r="D89" s="78">
        <v>19475</v>
      </c>
      <c r="E89" s="78">
        <v>0</v>
      </c>
      <c r="F89" s="78">
        <v>10000</v>
      </c>
      <c r="G89" s="78">
        <v>0</v>
      </c>
      <c r="H89" s="78">
        <v>13006</v>
      </c>
      <c r="I89" s="78">
        <v>12810</v>
      </c>
      <c r="J89" s="78">
        <v>196</v>
      </c>
      <c r="K89" s="78">
        <v>196</v>
      </c>
    </row>
    <row r="90" spans="2:11" x14ac:dyDescent="0.35">
      <c r="B90" s="20" t="s">
        <v>889</v>
      </c>
      <c r="C90" s="78">
        <v>519</v>
      </c>
      <c r="D90" s="78">
        <v>1230</v>
      </c>
      <c r="E90" s="78">
        <v>1</v>
      </c>
      <c r="F90" s="78">
        <v>1200</v>
      </c>
      <c r="G90" s="78">
        <v>0</v>
      </c>
      <c r="H90" s="78">
        <v>548</v>
      </c>
      <c r="I90" s="78">
        <v>355</v>
      </c>
      <c r="J90" s="78">
        <v>193</v>
      </c>
      <c r="K90" s="78">
        <v>193</v>
      </c>
    </row>
    <row r="91" spans="2:11" x14ac:dyDescent="0.35">
      <c r="B91" s="20" t="s">
        <v>491</v>
      </c>
      <c r="C91" s="78">
        <v>14553</v>
      </c>
      <c r="D91" s="78">
        <v>17520</v>
      </c>
      <c r="E91" s="78">
        <v>0</v>
      </c>
      <c r="F91" s="78">
        <v>23000</v>
      </c>
      <c r="G91" s="78">
        <v>0</v>
      </c>
      <c r="H91" s="78">
        <v>9073</v>
      </c>
      <c r="I91" s="78">
        <v>8881</v>
      </c>
      <c r="J91" s="78">
        <v>192</v>
      </c>
      <c r="K91" s="78">
        <v>192</v>
      </c>
    </row>
    <row r="92" spans="2:11" x14ac:dyDescent="0.35">
      <c r="B92" s="20" t="s">
        <v>260</v>
      </c>
      <c r="C92" s="78">
        <v>998</v>
      </c>
      <c r="D92" s="78">
        <v>1800</v>
      </c>
      <c r="E92" s="78">
        <v>0</v>
      </c>
      <c r="F92" s="78">
        <v>1500</v>
      </c>
      <c r="G92" s="78">
        <v>0</v>
      </c>
      <c r="H92" s="78">
        <v>1298</v>
      </c>
      <c r="I92" s="78">
        <v>1113</v>
      </c>
      <c r="J92" s="78">
        <v>185</v>
      </c>
      <c r="K92" s="78">
        <v>185</v>
      </c>
    </row>
    <row r="93" spans="2:11" x14ac:dyDescent="0.35">
      <c r="B93" s="78" t="s">
        <v>8558</v>
      </c>
      <c r="C93" s="78">
        <v>821</v>
      </c>
      <c r="D93" s="78">
        <v>0</v>
      </c>
      <c r="E93" s="78">
        <v>0</v>
      </c>
      <c r="F93" s="78">
        <v>0</v>
      </c>
      <c r="G93" s="78">
        <v>0</v>
      </c>
      <c r="H93" s="78">
        <v>821</v>
      </c>
      <c r="I93" s="78">
        <v>640</v>
      </c>
      <c r="J93" s="78">
        <v>181</v>
      </c>
      <c r="K93" s="78">
        <v>181</v>
      </c>
    </row>
    <row r="94" spans="2:11" x14ac:dyDescent="0.35">
      <c r="B94" s="20" t="s">
        <v>311</v>
      </c>
      <c r="C94" s="78">
        <v>9644</v>
      </c>
      <c r="D94" s="78">
        <v>15669</v>
      </c>
      <c r="E94" s="78">
        <v>3</v>
      </c>
      <c r="F94" s="78">
        <v>19000</v>
      </c>
      <c r="G94" s="78">
        <v>0</v>
      </c>
      <c r="H94" s="78">
        <v>6310</v>
      </c>
      <c r="I94" s="78">
        <v>6131</v>
      </c>
      <c r="J94" s="78">
        <v>179</v>
      </c>
      <c r="K94" s="78">
        <v>179</v>
      </c>
    </row>
    <row r="95" spans="2:11" x14ac:dyDescent="0.35">
      <c r="B95" s="20" t="s">
        <v>7078</v>
      </c>
      <c r="C95" s="78">
        <v>6087</v>
      </c>
      <c r="D95" s="78">
        <v>27775</v>
      </c>
      <c r="E95" s="78">
        <v>9</v>
      </c>
      <c r="F95" s="78">
        <v>18070</v>
      </c>
      <c r="G95" s="78">
        <v>0</v>
      </c>
      <c r="H95" s="78">
        <v>15783</v>
      </c>
      <c r="I95" s="78">
        <v>15605</v>
      </c>
      <c r="J95" s="78">
        <v>178</v>
      </c>
      <c r="K95" s="78">
        <v>178</v>
      </c>
    </row>
    <row r="96" spans="2:11" x14ac:dyDescent="0.35">
      <c r="B96" s="20" t="s">
        <v>117</v>
      </c>
      <c r="C96" s="78">
        <v>57461</v>
      </c>
      <c r="D96" s="78">
        <v>0</v>
      </c>
      <c r="E96" s="78">
        <v>1</v>
      </c>
      <c r="F96" s="78">
        <v>49500</v>
      </c>
      <c r="G96" s="78">
        <v>10000</v>
      </c>
      <c r="H96" s="78">
        <v>17960</v>
      </c>
      <c r="I96" s="78">
        <v>17784</v>
      </c>
      <c r="J96" s="78">
        <v>176</v>
      </c>
      <c r="K96" s="78">
        <v>176</v>
      </c>
    </row>
    <row r="97" spans="2:11" x14ac:dyDescent="0.35">
      <c r="B97" s="20" t="s">
        <v>486</v>
      </c>
      <c r="C97" s="78">
        <v>38147</v>
      </c>
      <c r="D97" s="78">
        <v>0</v>
      </c>
      <c r="E97" s="78">
        <v>41</v>
      </c>
      <c r="F97" s="78">
        <v>0</v>
      </c>
      <c r="G97" s="78">
        <v>0</v>
      </c>
      <c r="H97" s="78">
        <v>38106</v>
      </c>
      <c r="I97" s="78">
        <v>37931</v>
      </c>
      <c r="J97" s="78">
        <v>175</v>
      </c>
      <c r="K97" s="78">
        <v>175</v>
      </c>
    </row>
    <row r="98" spans="2:11" x14ac:dyDescent="0.35">
      <c r="B98" s="20" t="s">
        <v>59</v>
      </c>
      <c r="C98" s="78">
        <v>3362</v>
      </c>
      <c r="D98" s="78">
        <v>11560</v>
      </c>
      <c r="E98" s="78">
        <v>0</v>
      </c>
      <c r="F98" s="78">
        <v>4000</v>
      </c>
      <c r="G98" s="78">
        <v>0</v>
      </c>
      <c r="H98" s="78">
        <v>10922</v>
      </c>
      <c r="I98" s="78">
        <v>10752</v>
      </c>
      <c r="J98" s="78">
        <v>170</v>
      </c>
      <c r="K98" s="78">
        <v>170</v>
      </c>
    </row>
    <row r="99" spans="2:11" x14ac:dyDescent="0.35">
      <c r="B99" s="20" t="s">
        <v>110</v>
      </c>
      <c r="C99" s="78">
        <v>15639</v>
      </c>
      <c r="D99" s="78">
        <v>1460</v>
      </c>
      <c r="E99" s="78">
        <v>5</v>
      </c>
      <c r="F99" s="78">
        <v>6500</v>
      </c>
      <c r="G99" s="78">
        <v>0</v>
      </c>
      <c r="H99" s="78">
        <v>10594</v>
      </c>
      <c r="I99" s="78">
        <v>10428</v>
      </c>
      <c r="J99" s="78">
        <v>166</v>
      </c>
      <c r="K99" s="78">
        <v>166</v>
      </c>
    </row>
    <row r="100" spans="2:11" x14ac:dyDescent="0.35">
      <c r="B100" s="20" t="s">
        <v>6801</v>
      </c>
      <c r="C100" s="78">
        <v>9149</v>
      </c>
      <c r="D100" s="78">
        <v>0</v>
      </c>
      <c r="E100" s="78">
        <v>11</v>
      </c>
      <c r="F100" s="78">
        <v>600</v>
      </c>
      <c r="G100" s="78">
        <v>0</v>
      </c>
      <c r="H100" s="78">
        <v>8538</v>
      </c>
      <c r="I100" s="78">
        <v>8377</v>
      </c>
      <c r="J100" s="78">
        <v>161</v>
      </c>
      <c r="K100" s="78">
        <v>161</v>
      </c>
    </row>
    <row r="101" spans="2:11" x14ac:dyDescent="0.35">
      <c r="B101" s="20" t="s">
        <v>443</v>
      </c>
      <c r="C101" s="78">
        <v>8466</v>
      </c>
      <c r="D101" s="78">
        <v>17160</v>
      </c>
      <c r="E101" s="78">
        <v>57</v>
      </c>
      <c r="F101" s="78">
        <v>12000</v>
      </c>
      <c r="G101" s="78">
        <v>0</v>
      </c>
      <c r="H101" s="78">
        <v>13569</v>
      </c>
      <c r="I101" s="78">
        <v>13411</v>
      </c>
      <c r="J101" s="78">
        <v>158</v>
      </c>
      <c r="K101" s="78">
        <v>158</v>
      </c>
    </row>
    <row r="102" spans="2:11" x14ac:dyDescent="0.35">
      <c r="B102" s="20" t="s">
        <v>167</v>
      </c>
      <c r="C102" s="78">
        <v>8622</v>
      </c>
      <c r="D102" s="78">
        <v>16840</v>
      </c>
      <c r="E102" s="78">
        <v>2</v>
      </c>
      <c r="F102" s="78">
        <v>19000</v>
      </c>
      <c r="G102" s="78">
        <v>0</v>
      </c>
      <c r="H102" s="78">
        <v>6460</v>
      </c>
      <c r="I102" s="78">
        <v>6307</v>
      </c>
      <c r="J102" s="78">
        <v>153</v>
      </c>
      <c r="K102" s="78">
        <v>153</v>
      </c>
    </row>
    <row r="103" spans="2:11" x14ac:dyDescent="0.35">
      <c r="B103" s="20" t="s">
        <v>435</v>
      </c>
      <c r="C103" s="78">
        <v>8641</v>
      </c>
      <c r="D103" s="78">
        <v>15473</v>
      </c>
      <c r="E103" s="78">
        <v>1</v>
      </c>
      <c r="F103" s="78">
        <v>19200</v>
      </c>
      <c r="G103" s="78">
        <v>0</v>
      </c>
      <c r="H103" s="78">
        <v>4913</v>
      </c>
      <c r="I103" s="78">
        <v>4761</v>
      </c>
      <c r="J103" s="78">
        <v>152</v>
      </c>
      <c r="K103" s="78">
        <v>152</v>
      </c>
    </row>
    <row r="104" spans="2:11" x14ac:dyDescent="0.35">
      <c r="B104" s="20" t="s">
        <v>750</v>
      </c>
      <c r="C104" s="78">
        <v>15818</v>
      </c>
      <c r="D104" s="78">
        <v>40300</v>
      </c>
      <c r="E104" s="78">
        <v>2</v>
      </c>
      <c r="F104" s="78">
        <v>2000</v>
      </c>
      <c r="G104" s="78">
        <v>0</v>
      </c>
      <c r="H104" s="78">
        <v>54116</v>
      </c>
      <c r="I104" s="78">
        <v>53969</v>
      </c>
      <c r="J104" s="78">
        <v>147</v>
      </c>
      <c r="K104" s="78">
        <v>147</v>
      </c>
    </row>
    <row r="105" spans="2:11" x14ac:dyDescent="0.35">
      <c r="B105" s="20" t="s">
        <v>624</v>
      </c>
      <c r="C105" s="78">
        <v>3187</v>
      </c>
      <c r="D105" s="78">
        <v>19990</v>
      </c>
      <c r="E105" s="78">
        <v>0</v>
      </c>
      <c r="F105" s="78">
        <v>11000</v>
      </c>
      <c r="G105" s="78">
        <v>0</v>
      </c>
      <c r="H105" s="78">
        <v>12177</v>
      </c>
      <c r="I105" s="78">
        <v>12040</v>
      </c>
      <c r="J105" s="78">
        <v>137</v>
      </c>
      <c r="K105" s="78">
        <v>137</v>
      </c>
    </row>
    <row r="106" spans="2:11" x14ac:dyDescent="0.35">
      <c r="B106" s="20" t="s">
        <v>210</v>
      </c>
      <c r="C106" s="78">
        <v>13644</v>
      </c>
      <c r="D106" s="78">
        <v>51210</v>
      </c>
      <c r="E106" s="78">
        <v>0</v>
      </c>
      <c r="F106" s="78">
        <v>12500</v>
      </c>
      <c r="G106" s="78">
        <v>0</v>
      </c>
      <c r="H106" s="78">
        <v>52354</v>
      </c>
      <c r="I106" s="78">
        <v>52218</v>
      </c>
      <c r="J106" s="78">
        <v>136</v>
      </c>
      <c r="K106" s="78">
        <v>136</v>
      </c>
    </row>
    <row r="107" spans="2:11" x14ac:dyDescent="0.35">
      <c r="B107" s="20" t="s">
        <v>514</v>
      </c>
      <c r="C107" s="78">
        <v>332</v>
      </c>
      <c r="D107" s="78">
        <v>1750</v>
      </c>
      <c r="E107" s="78">
        <v>0</v>
      </c>
      <c r="F107" s="78">
        <v>500</v>
      </c>
      <c r="G107" s="78">
        <v>0</v>
      </c>
      <c r="H107" s="78">
        <v>1582</v>
      </c>
      <c r="I107" s="78">
        <v>1446</v>
      </c>
      <c r="J107" s="78">
        <v>136</v>
      </c>
      <c r="K107" s="78">
        <v>136</v>
      </c>
    </row>
    <row r="108" spans="2:11" x14ac:dyDescent="0.35">
      <c r="B108" s="20" t="s">
        <v>890</v>
      </c>
      <c r="C108" s="78">
        <v>2334</v>
      </c>
      <c r="D108" s="78">
        <v>8517</v>
      </c>
      <c r="E108" s="78">
        <v>2064</v>
      </c>
      <c r="F108" s="78">
        <v>4700</v>
      </c>
      <c r="G108" s="78">
        <v>0</v>
      </c>
      <c r="H108" s="78">
        <v>4087</v>
      </c>
      <c r="I108" s="78">
        <v>3953</v>
      </c>
      <c r="J108" s="78">
        <v>134</v>
      </c>
      <c r="K108" s="78">
        <v>134</v>
      </c>
    </row>
    <row r="109" spans="2:11" x14ac:dyDescent="0.35">
      <c r="B109" s="78" t="s">
        <v>8644</v>
      </c>
      <c r="C109" s="78">
        <v>1395</v>
      </c>
      <c r="D109" s="78">
        <v>0</v>
      </c>
      <c r="E109" s="78">
        <v>0</v>
      </c>
      <c r="F109" s="78">
        <v>100</v>
      </c>
      <c r="G109" s="78">
        <v>0</v>
      </c>
      <c r="H109" s="78">
        <v>1295</v>
      </c>
      <c r="I109" s="78">
        <v>1161</v>
      </c>
      <c r="J109" s="78">
        <v>134</v>
      </c>
      <c r="K109" s="78">
        <v>134</v>
      </c>
    </row>
    <row r="110" spans="2:11" x14ac:dyDescent="0.35">
      <c r="B110" s="20" t="s">
        <v>7169</v>
      </c>
      <c r="C110" s="78">
        <v>2945</v>
      </c>
      <c r="D110" s="78">
        <v>4710</v>
      </c>
      <c r="E110" s="78">
        <v>262</v>
      </c>
      <c r="F110" s="78">
        <v>3000</v>
      </c>
      <c r="G110" s="78">
        <v>0</v>
      </c>
      <c r="H110" s="78">
        <v>4393</v>
      </c>
      <c r="I110" s="78">
        <v>4261</v>
      </c>
      <c r="J110" s="78">
        <v>132</v>
      </c>
      <c r="K110" s="78">
        <v>132</v>
      </c>
    </row>
    <row r="111" spans="2:11" x14ac:dyDescent="0.35">
      <c r="B111" s="20" t="s">
        <v>268</v>
      </c>
      <c r="C111" s="78">
        <v>19043</v>
      </c>
      <c r="D111" s="78">
        <v>40572</v>
      </c>
      <c r="E111" s="78">
        <v>84</v>
      </c>
      <c r="F111" s="78">
        <v>50000</v>
      </c>
      <c r="G111" s="78">
        <v>0</v>
      </c>
      <c r="H111" s="78">
        <v>9531</v>
      </c>
      <c r="I111" s="78">
        <v>9409</v>
      </c>
      <c r="J111" s="78">
        <v>122</v>
      </c>
      <c r="K111" s="78">
        <v>122</v>
      </c>
    </row>
    <row r="112" spans="2:11" x14ac:dyDescent="0.35">
      <c r="B112" s="20" t="s">
        <v>780</v>
      </c>
      <c r="C112" s="78">
        <v>5749</v>
      </c>
      <c r="D112" s="78">
        <v>10290</v>
      </c>
      <c r="E112" s="78">
        <v>0</v>
      </c>
      <c r="F112" s="78">
        <v>9000</v>
      </c>
      <c r="G112" s="78">
        <v>0</v>
      </c>
      <c r="H112" s="78">
        <v>7039</v>
      </c>
      <c r="I112" s="78">
        <v>6918</v>
      </c>
      <c r="J112" s="78">
        <v>121</v>
      </c>
      <c r="K112" s="78">
        <v>121</v>
      </c>
    </row>
    <row r="113" spans="2:11" x14ac:dyDescent="0.35">
      <c r="B113" s="20" t="s">
        <v>68</v>
      </c>
      <c r="C113" s="78">
        <v>8213</v>
      </c>
      <c r="D113" s="78">
        <v>11320</v>
      </c>
      <c r="E113" s="78">
        <v>1</v>
      </c>
      <c r="F113" s="78">
        <v>9000</v>
      </c>
      <c r="G113" s="78">
        <v>0</v>
      </c>
      <c r="H113" s="78">
        <v>10532</v>
      </c>
      <c r="I113" s="78">
        <v>10412</v>
      </c>
      <c r="J113" s="78">
        <v>120</v>
      </c>
      <c r="K113" s="78">
        <v>120</v>
      </c>
    </row>
    <row r="114" spans="2:11" x14ac:dyDescent="0.35">
      <c r="B114" s="20" t="s">
        <v>6431</v>
      </c>
      <c r="C114" s="78">
        <v>802</v>
      </c>
      <c r="D114" s="78">
        <v>0</v>
      </c>
      <c r="E114" s="78">
        <v>0</v>
      </c>
      <c r="F114" s="78">
        <v>0</v>
      </c>
      <c r="G114" s="78">
        <v>0</v>
      </c>
      <c r="H114" s="78">
        <v>802</v>
      </c>
      <c r="I114" s="78">
        <v>682</v>
      </c>
      <c r="J114" s="78">
        <v>120</v>
      </c>
      <c r="K114" s="78">
        <v>120</v>
      </c>
    </row>
    <row r="115" spans="2:11" x14ac:dyDescent="0.35">
      <c r="B115" s="20" t="s">
        <v>11336</v>
      </c>
      <c r="C115" s="78">
        <v>1251</v>
      </c>
      <c r="D115" s="78">
        <v>0</v>
      </c>
      <c r="E115" s="78">
        <v>0</v>
      </c>
      <c r="F115" s="78">
        <v>500</v>
      </c>
      <c r="G115" s="78">
        <v>0</v>
      </c>
      <c r="H115" s="78">
        <v>751</v>
      </c>
      <c r="I115" s="78">
        <v>631</v>
      </c>
      <c r="J115" s="78">
        <v>120</v>
      </c>
      <c r="K115" s="78">
        <v>120</v>
      </c>
    </row>
    <row r="116" spans="2:11" x14ac:dyDescent="0.35">
      <c r="B116" s="20" t="s">
        <v>207</v>
      </c>
      <c r="C116" s="78">
        <v>2883</v>
      </c>
      <c r="D116" s="78">
        <v>4782</v>
      </c>
      <c r="E116" s="78">
        <v>0</v>
      </c>
      <c r="F116" s="78">
        <v>5000</v>
      </c>
      <c r="G116" s="78">
        <v>0</v>
      </c>
      <c r="H116" s="78">
        <v>2665</v>
      </c>
      <c r="I116" s="78">
        <v>2547</v>
      </c>
      <c r="J116" s="78">
        <v>118</v>
      </c>
      <c r="K116" s="78">
        <v>118</v>
      </c>
    </row>
    <row r="117" spans="2:11" x14ac:dyDescent="0.35">
      <c r="B117" s="20" t="s">
        <v>338</v>
      </c>
      <c r="C117" s="78">
        <v>9210</v>
      </c>
      <c r="D117" s="78">
        <v>7030</v>
      </c>
      <c r="E117" s="78">
        <v>0</v>
      </c>
      <c r="F117" s="78">
        <v>4000</v>
      </c>
      <c r="G117" s="78">
        <v>0</v>
      </c>
      <c r="H117" s="78">
        <v>12240</v>
      </c>
      <c r="I117" s="78">
        <v>12124</v>
      </c>
      <c r="J117" s="78">
        <v>116</v>
      </c>
      <c r="K117" s="78">
        <v>116</v>
      </c>
    </row>
    <row r="118" spans="2:11" x14ac:dyDescent="0.35">
      <c r="B118" s="20" t="s">
        <v>104</v>
      </c>
      <c r="C118" s="78">
        <v>8005</v>
      </c>
      <c r="D118" s="78">
        <v>15360</v>
      </c>
      <c r="E118" s="78">
        <v>49</v>
      </c>
      <c r="F118" s="78">
        <v>16931</v>
      </c>
      <c r="G118" s="78">
        <v>0</v>
      </c>
      <c r="H118" s="78">
        <v>6385</v>
      </c>
      <c r="I118" s="78">
        <v>6270</v>
      </c>
      <c r="J118" s="78">
        <v>115</v>
      </c>
      <c r="K118" s="78">
        <v>115</v>
      </c>
    </row>
    <row r="119" spans="2:11" x14ac:dyDescent="0.35">
      <c r="B119" s="20" t="s">
        <v>381</v>
      </c>
      <c r="C119" s="78">
        <v>1462</v>
      </c>
      <c r="D119" s="78">
        <v>1430</v>
      </c>
      <c r="E119" s="78">
        <v>300</v>
      </c>
      <c r="F119" s="78">
        <v>2000</v>
      </c>
      <c r="G119" s="78">
        <v>0</v>
      </c>
      <c r="H119" s="78">
        <v>592</v>
      </c>
      <c r="I119" s="78">
        <v>478</v>
      </c>
      <c r="J119" s="78">
        <v>114</v>
      </c>
      <c r="K119" s="78">
        <v>114</v>
      </c>
    </row>
    <row r="120" spans="2:11" x14ac:dyDescent="0.35">
      <c r="B120" s="78" t="s">
        <v>835</v>
      </c>
      <c r="C120" s="78">
        <v>113</v>
      </c>
      <c r="D120" s="78">
        <v>0</v>
      </c>
      <c r="E120" s="78">
        <v>0</v>
      </c>
      <c r="F120" s="78">
        <v>0</v>
      </c>
      <c r="G120" s="78">
        <v>0</v>
      </c>
      <c r="H120" s="78">
        <v>113</v>
      </c>
      <c r="I120" s="78">
        <v>0</v>
      </c>
      <c r="J120" s="78">
        <v>113</v>
      </c>
      <c r="K120" s="78">
        <v>113</v>
      </c>
    </row>
    <row r="121" spans="2:11" x14ac:dyDescent="0.35">
      <c r="B121" s="20">
        <v>128645501</v>
      </c>
      <c r="C121" s="78">
        <v>1622</v>
      </c>
      <c r="D121" s="78">
        <v>6400</v>
      </c>
      <c r="E121" s="78">
        <v>0</v>
      </c>
      <c r="F121" s="78">
        <v>2000</v>
      </c>
      <c r="G121" s="78">
        <v>0</v>
      </c>
      <c r="H121" s="78">
        <v>6022</v>
      </c>
      <c r="I121" s="78">
        <v>5911</v>
      </c>
      <c r="J121" s="78">
        <v>111</v>
      </c>
      <c r="K121" s="78">
        <v>111</v>
      </c>
    </row>
    <row r="122" spans="2:11" x14ac:dyDescent="0.35">
      <c r="B122" s="20" t="s">
        <v>410</v>
      </c>
      <c r="C122" s="78">
        <v>29233</v>
      </c>
      <c r="D122" s="78">
        <v>47420</v>
      </c>
      <c r="E122" s="78">
        <v>126</v>
      </c>
      <c r="F122" s="78">
        <v>50000</v>
      </c>
      <c r="G122" s="78">
        <v>0</v>
      </c>
      <c r="H122" s="78">
        <v>26527</v>
      </c>
      <c r="I122" s="78">
        <v>26416</v>
      </c>
      <c r="J122" s="78">
        <v>111</v>
      </c>
      <c r="K122" s="78">
        <v>111</v>
      </c>
    </row>
    <row r="123" spans="2:11" x14ac:dyDescent="0.35">
      <c r="B123" s="20" t="s">
        <v>382</v>
      </c>
      <c r="C123" s="78">
        <v>1746</v>
      </c>
      <c r="D123" s="78">
        <v>0</v>
      </c>
      <c r="E123" s="78">
        <v>0</v>
      </c>
      <c r="F123" s="78">
        <v>1000</v>
      </c>
      <c r="G123" s="78">
        <v>0</v>
      </c>
      <c r="H123" s="78">
        <v>746</v>
      </c>
      <c r="I123" s="78">
        <v>635</v>
      </c>
      <c r="J123" s="78">
        <v>111</v>
      </c>
      <c r="K123" s="78">
        <v>111</v>
      </c>
    </row>
    <row r="124" spans="2:11" x14ac:dyDescent="0.35">
      <c r="B124" s="20" t="s">
        <v>964</v>
      </c>
      <c r="C124" s="78">
        <v>881</v>
      </c>
      <c r="D124" s="78">
        <v>8390</v>
      </c>
      <c r="E124" s="78">
        <v>0</v>
      </c>
      <c r="F124" s="78">
        <v>7000</v>
      </c>
      <c r="G124" s="78">
        <v>0</v>
      </c>
      <c r="H124" s="78">
        <v>2271</v>
      </c>
      <c r="I124" s="78">
        <v>2160</v>
      </c>
      <c r="J124" s="78">
        <v>111</v>
      </c>
      <c r="K124" s="78">
        <v>111</v>
      </c>
    </row>
    <row r="125" spans="2:11" x14ac:dyDescent="0.35">
      <c r="B125" s="20" t="s">
        <v>837</v>
      </c>
      <c r="C125" s="78">
        <v>3431</v>
      </c>
      <c r="D125" s="78">
        <v>2100</v>
      </c>
      <c r="E125" s="78">
        <v>0</v>
      </c>
      <c r="F125" s="78">
        <v>4000</v>
      </c>
      <c r="G125" s="78">
        <v>0</v>
      </c>
      <c r="H125" s="78">
        <v>1531</v>
      </c>
      <c r="I125" s="78">
        <v>1426</v>
      </c>
      <c r="J125" s="78">
        <v>105</v>
      </c>
      <c r="K125" s="78">
        <v>105</v>
      </c>
    </row>
    <row r="126" spans="2:11" x14ac:dyDescent="0.35">
      <c r="B126" s="20" t="s">
        <v>73</v>
      </c>
      <c r="C126" s="78">
        <v>18723</v>
      </c>
      <c r="D126" s="78">
        <v>0</v>
      </c>
      <c r="E126" s="78">
        <v>7</v>
      </c>
      <c r="F126" s="78">
        <v>2000</v>
      </c>
      <c r="G126" s="78">
        <v>0</v>
      </c>
      <c r="H126" s="78">
        <v>16716</v>
      </c>
      <c r="I126" s="78">
        <v>16612</v>
      </c>
      <c r="J126" s="78">
        <v>104</v>
      </c>
      <c r="K126" s="78">
        <v>104</v>
      </c>
    </row>
    <row r="127" spans="2:11" x14ac:dyDescent="0.35">
      <c r="B127" s="20" t="s">
        <v>6425</v>
      </c>
      <c r="C127" s="78">
        <v>462</v>
      </c>
      <c r="D127" s="78">
        <v>2020</v>
      </c>
      <c r="E127" s="78">
        <v>0</v>
      </c>
      <c r="F127" s="78">
        <v>400</v>
      </c>
      <c r="G127" s="78">
        <v>0</v>
      </c>
      <c r="H127" s="78">
        <v>2082</v>
      </c>
      <c r="I127" s="78">
        <v>1979</v>
      </c>
      <c r="J127" s="78">
        <v>103</v>
      </c>
      <c r="K127" s="78">
        <v>103</v>
      </c>
    </row>
    <row r="128" spans="2:11" x14ac:dyDescent="0.35">
      <c r="B128" s="20" t="s">
        <v>767</v>
      </c>
      <c r="C128" s="78">
        <v>1894</v>
      </c>
      <c r="D128" s="78">
        <v>2920</v>
      </c>
      <c r="E128" s="78">
        <v>0</v>
      </c>
      <c r="F128" s="78">
        <v>2000</v>
      </c>
      <c r="G128" s="78">
        <v>0</v>
      </c>
      <c r="H128" s="78">
        <v>2814</v>
      </c>
      <c r="I128" s="78">
        <v>2712</v>
      </c>
      <c r="J128" s="78">
        <v>102</v>
      </c>
      <c r="K128" s="78">
        <v>102</v>
      </c>
    </row>
    <row r="129" spans="2:11" x14ac:dyDescent="0.35">
      <c r="B129" s="78" t="s">
        <v>8582</v>
      </c>
      <c r="C129" s="78">
        <v>740</v>
      </c>
      <c r="D129" s="78">
        <v>0</v>
      </c>
      <c r="E129" s="78">
        <v>0</v>
      </c>
      <c r="F129" s="78">
        <v>500</v>
      </c>
      <c r="G129" s="78">
        <v>0</v>
      </c>
      <c r="H129" s="78">
        <v>240</v>
      </c>
      <c r="I129" s="78">
        <v>138</v>
      </c>
      <c r="J129" s="78">
        <v>102</v>
      </c>
      <c r="K129" s="78">
        <v>102</v>
      </c>
    </row>
    <row r="130" spans="2:11" x14ac:dyDescent="0.35">
      <c r="B130" s="20" t="s">
        <v>219</v>
      </c>
      <c r="C130" s="78">
        <v>7815</v>
      </c>
      <c r="D130" s="78">
        <v>16265</v>
      </c>
      <c r="E130" s="78">
        <v>1</v>
      </c>
      <c r="F130" s="78">
        <v>16000</v>
      </c>
      <c r="G130" s="78">
        <v>0</v>
      </c>
      <c r="H130" s="78">
        <v>8079</v>
      </c>
      <c r="I130" s="78">
        <v>7979</v>
      </c>
      <c r="J130" s="78">
        <v>100</v>
      </c>
      <c r="K130" s="78">
        <v>100</v>
      </c>
    </row>
    <row r="131" spans="2:11" x14ac:dyDescent="0.35">
      <c r="B131" s="20" t="s">
        <v>114</v>
      </c>
      <c r="C131" s="78">
        <v>23911</v>
      </c>
      <c r="D131" s="78">
        <v>85260</v>
      </c>
      <c r="E131" s="78">
        <v>1</v>
      </c>
      <c r="F131" s="78">
        <v>56200</v>
      </c>
      <c r="G131" s="78">
        <v>0</v>
      </c>
      <c r="H131" s="78">
        <v>52970</v>
      </c>
      <c r="I131" s="78">
        <v>52870</v>
      </c>
      <c r="J131" s="78">
        <v>100</v>
      </c>
      <c r="K131" s="78">
        <v>100</v>
      </c>
    </row>
    <row r="132" spans="2:11" x14ac:dyDescent="0.35">
      <c r="B132" s="20" t="s">
        <v>452</v>
      </c>
      <c r="C132" s="78">
        <v>26724</v>
      </c>
      <c r="D132" s="78">
        <v>105585</v>
      </c>
      <c r="E132" s="78">
        <v>1973</v>
      </c>
      <c r="F132" s="78">
        <v>111000</v>
      </c>
      <c r="G132" s="78">
        <v>0</v>
      </c>
      <c r="H132" s="78">
        <v>19336</v>
      </c>
      <c r="I132" s="78">
        <v>19237</v>
      </c>
      <c r="J132" s="78">
        <v>99</v>
      </c>
      <c r="K132" s="78">
        <v>99</v>
      </c>
    </row>
    <row r="133" spans="2:11" x14ac:dyDescent="0.35">
      <c r="B133" s="20" t="s">
        <v>239</v>
      </c>
      <c r="C133" s="78">
        <v>3957</v>
      </c>
      <c r="D133" s="78">
        <v>0</v>
      </c>
      <c r="E133" s="78">
        <v>0</v>
      </c>
      <c r="F133" s="78">
        <v>1500</v>
      </c>
      <c r="G133" s="78">
        <v>0</v>
      </c>
      <c r="H133" s="78">
        <v>2457</v>
      </c>
      <c r="I133" s="78">
        <v>2359</v>
      </c>
      <c r="J133" s="78">
        <v>98</v>
      </c>
      <c r="K133" s="78">
        <v>98</v>
      </c>
    </row>
    <row r="134" spans="2:11" x14ac:dyDescent="0.35">
      <c r="B134" s="20" t="s">
        <v>306</v>
      </c>
      <c r="C134" s="78">
        <v>1114</v>
      </c>
      <c r="D134" s="78">
        <v>12360</v>
      </c>
      <c r="E134" s="78">
        <v>0</v>
      </c>
      <c r="F134" s="78">
        <v>9000</v>
      </c>
      <c r="G134" s="78">
        <v>0</v>
      </c>
      <c r="H134" s="78">
        <v>4474</v>
      </c>
      <c r="I134" s="78">
        <v>4376</v>
      </c>
      <c r="J134" s="78">
        <v>98</v>
      </c>
      <c r="K134" s="78">
        <v>98</v>
      </c>
    </row>
    <row r="135" spans="2:11" x14ac:dyDescent="0.35">
      <c r="B135" s="20" t="s">
        <v>839</v>
      </c>
      <c r="C135" s="78">
        <v>7976</v>
      </c>
      <c r="D135" s="78">
        <v>0</v>
      </c>
      <c r="E135" s="78">
        <v>0</v>
      </c>
      <c r="F135" s="78">
        <v>4000</v>
      </c>
      <c r="G135" s="78">
        <v>0</v>
      </c>
      <c r="H135" s="78">
        <v>3976</v>
      </c>
      <c r="I135" s="78">
        <v>3880</v>
      </c>
      <c r="J135" s="78">
        <v>96</v>
      </c>
      <c r="K135" s="78">
        <v>96</v>
      </c>
    </row>
    <row r="136" spans="2:11" x14ac:dyDescent="0.35">
      <c r="B136" s="20" t="s">
        <v>7501</v>
      </c>
      <c r="C136" s="78">
        <v>196</v>
      </c>
      <c r="D136" s="78">
        <v>1178</v>
      </c>
      <c r="E136" s="78">
        <v>1</v>
      </c>
      <c r="F136" s="78">
        <v>700</v>
      </c>
      <c r="G136" s="78">
        <v>0</v>
      </c>
      <c r="H136" s="78">
        <v>673</v>
      </c>
      <c r="I136" s="78">
        <v>578</v>
      </c>
      <c r="J136" s="78">
        <v>95</v>
      </c>
      <c r="K136" s="78">
        <v>95</v>
      </c>
    </row>
    <row r="137" spans="2:11" x14ac:dyDescent="0.35">
      <c r="B137" s="20" t="s">
        <v>635</v>
      </c>
      <c r="C137" s="78">
        <v>1402</v>
      </c>
      <c r="D137" s="78">
        <v>12460</v>
      </c>
      <c r="E137" s="78">
        <v>0</v>
      </c>
      <c r="F137" s="78">
        <v>1000</v>
      </c>
      <c r="G137" s="78">
        <v>0</v>
      </c>
      <c r="H137" s="78">
        <v>12862</v>
      </c>
      <c r="I137" s="78">
        <v>12768</v>
      </c>
      <c r="J137" s="78">
        <v>94</v>
      </c>
      <c r="K137" s="78">
        <v>94</v>
      </c>
    </row>
    <row r="138" spans="2:11" x14ac:dyDescent="0.35">
      <c r="B138" s="20" t="s">
        <v>892</v>
      </c>
      <c r="C138" s="78">
        <v>230</v>
      </c>
      <c r="D138" s="78">
        <v>5530</v>
      </c>
      <c r="E138" s="78">
        <v>0</v>
      </c>
      <c r="F138" s="78">
        <v>2000</v>
      </c>
      <c r="G138" s="78">
        <v>0</v>
      </c>
      <c r="H138" s="78">
        <v>3760</v>
      </c>
      <c r="I138" s="78">
        <v>3666</v>
      </c>
      <c r="J138" s="78">
        <v>94</v>
      </c>
      <c r="K138" s="78">
        <v>94</v>
      </c>
    </row>
    <row r="139" spans="2:11" x14ac:dyDescent="0.35">
      <c r="B139" s="20" t="s">
        <v>102</v>
      </c>
      <c r="C139" s="78">
        <v>4930</v>
      </c>
      <c r="D139" s="78">
        <v>21840</v>
      </c>
      <c r="E139" s="78">
        <v>90</v>
      </c>
      <c r="F139" s="78">
        <v>18100</v>
      </c>
      <c r="G139" s="78">
        <v>0</v>
      </c>
      <c r="H139" s="78">
        <v>8580</v>
      </c>
      <c r="I139" s="78">
        <v>8488</v>
      </c>
      <c r="J139" s="78">
        <v>92</v>
      </c>
      <c r="K139" s="78">
        <v>92</v>
      </c>
    </row>
    <row r="140" spans="2:11" x14ac:dyDescent="0.35">
      <c r="B140" s="20" t="s">
        <v>7062</v>
      </c>
      <c r="C140" s="78">
        <v>14920</v>
      </c>
      <c r="D140" s="78">
        <v>7500</v>
      </c>
      <c r="E140" s="78">
        <v>83</v>
      </c>
      <c r="F140" s="78">
        <v>12001</v>
      </c>
      <c r="G140" s="78">
        <v>0</v>
      </c>
      <c r="H140" s="78">
        <v>10336</v>
      </c>
      <c r="I140" s="78">
        <v>10245</v>
      </c>
      <c r="J140" s="78">
        <v>91</v>
      </c>
      <c r="K140" s="78">
        <v>91</v>
      </c>
    </row>
    <row r="141" spans="2:11" x14ac:dyDescent="0.35">
      <c r="B141" s="20" t="s">
        <v>751</v>
      </c>
      <c r="C141" s="78">
        <v>10226</v>
      </c>
      <c r="D141" s="78">
        <v>0</v>
      </c>
      <c r="E141" s="78">
        <v>17</v>
      </c>
      <c r="F141" s="78">
        <v>0</v>
      </c>
      <c r="G141" s="78">
        <v>0</v>
      </c>
      <c r="H141" s="78">
        <v>10209</v>
      </c>
      <c r="I141" s="78">
        <v>10121</v>
      </c>
      <c r="J141" s="78">
        <v>88</v>
      </c>
      <c r="K141" s="78">
        <v>88</v>
      </c>
    </row>
    <row r="142" spans="2:11" x14ac:dyDescent="0.35">
      <c r="B142" s="20" t="s">
        <v>798</v>
      </c>
      <c r="C142" s="78">
        <v>5161</v>
      </c>
      <c r="D142" s="78">
        <v>0</v>
      </c>
      <c r="E142" s="78">
        <v>30</v>
      </c>
      <c r="F142" s="78">
        <v>3656</v>
      </c>
      <c r="G142" s="78">
        <v>0</v>
      </c>
      <c r="H142" s="78">
        <v>1475</v>
      </c>
      <c r="I142" s="78">
        <v>1389</v>
      </c>
      <c r="J142" s="78">
        <v>86</v>
      </c>
      <c r="K142" s="78">
        <v>86</v>
      </c>
    </row>
    <row r="143" spans="2:11" x14ac:dyDescent="0.35">
      <c r="B143" s="20" t="s">
        <v>11042</v>
      </c>
      <c r="C143" s="78">
        <v>5959</v>
      </c>
      <c r="D143" s="78">
        <v>23420</v>
      </c>
      <c r="E143" s="78">
        <v>0</v>
      </c>
      <c r="F143" s="78">
        <v>21450</v>
      </c>
      <c r="G143" s="78">
        <v>0</v>
      </c>
      <c r="H143" s="78">
        <v>7929</v>
      </c>
      <c r="I143" s="78">
        <v>7844</v>
      </c>
      <c r="J143" s="78">
        <v>85</v>
      </c>
      <c r="K143" s="78">
        <v>85</v>
      </c>
    </row>
    <row r="144" spans="2:11" x14ac:dyDescent="0.35">
      <c r="B144" s="20" t="s">
        <v>324</v>
      </c>
      <c r="C144" s="78">
        <v>18108</v>
      </c>
      <c r="D144" s="78">
        <v>10695</v>
      </c>
      <c r="E144" s="78">
        <v>0</v>
      </c>
      <c r="F144" s="78">
        <v>9000</v>
      </c>
      <c r="G144" s="78">
        <v>0</v>
      </c>
      <c r="H144" s="78">
        <v>19803</v>
      </c>
      <c r="I144" s="78">
        <v>19719</v>
      </c>
      <c r="J144" s="78">
        <v>84</v>
      </c>
      <c r="K144" s="78">
        <v>84</v>
      </c>
    </row>
    <row r="145" spans="2:11" x14ac:dyDescent="0.35">
      <c r="B145" s="20" t="s">
        <v>841</v>
      </c>
      <c r="C145" s="78">
        <v>6876</v>
      </c>
      <c r="D145" s="78">
        <v>14120</v>
      </c>
      <c r="E145" s="78">
        <v>0</v>
      </c>
      <c r="F145" s="78">
        <v>12000</v>
      </c>
      <c r="G145" s="78">
        <v>0</v>
      </c>
      <c r="H145" s="78">
        <v>8996</v>
      </c>
      <c r="I145" s="78">
        <v>8914</v>
      </c>
      <c r="J145" s="78">
        <v>82</v>
      </c>
      <c r="K145" s="78">
        <v>82</v>
      </c>
    </row>
    <row r="146" spans="2:11" x14ac:dyDescent="0.35">
      <c r="B146" s="20" t="s">
        <v>11371</v>
      </c>
      <c r="C146" s="78">
        <v>2496</v>
      </c>
      <c r="D146" s="78">
        <v>8280</v>
      </c>
      <c r="E146" s="78">
        <v>0</v>
      </c>
      <c r="F146" s="78">
        <v>5500</v>
      </c>
      <c r="G146" s="78">
        <v>0</v>
      </c>
      <c r="H146" s="78">
        <v>5276</v>
      </c>
      <c r="I146" s="78">
        <v>5194</v>
      </c>
      <c r="J146" s="78">
        <v>82</v>
      </c>
      <c r="K146" s="78">
        <v>82</v>
      </c>
    </row>
    <row r="147" spans="2:11" x14ac:dyDescent="0.35">
      <c r="B147" s="20" t="s">
        <v>354</v>
      </c>
      <c r="C147" s="78">
        <v>755</v>
      </c>
      <c r="D147" s="78">
        <v>6410</v>
      </c>
      <c r="E147" s="78">
        <v>837</v>
      </c>
      <c r="F147" s="78">
        <v>3000</v>
      </c>
      <c r="G147" s="78">
        <v>0</v>
      </c>
      <c r="H147" s="78">
        <v>3328</v>
      </c>
      <c r="I147" s="78">
        <v>3248</v>
      </c>
      <c r="J147" s="78">
        <v>80</v>
      </c>
      <c r="K147" s="78">
        <v>80</v>
      </c>
    </row>
    <row r="148" spans="2:11" x14ac:dyDescent="0.35">
      <c r="B148" s="20" t="s">
        <v>11016</v>
      </c>
      <c r="C148" s="78">
        <v>320</v>
      </c>
      <c r="D148" s="78">
        <v>0</v>
      </c>
      <c r="E148" s="78">
        <v>0</v>
      </c>
      <c r="F148" s="78">
        <v>160</v>
      </c>
      <c r="G148" s="78">
        <v>0</v>
      </c>
      <c r="H148" s="78">
        <v>160</v>
      </c>
      <c r="I148" s="78">
        <v>80</v>
      </c>
      <c r="J148" s="78">
        <v>80</v>
      </c>
      <c r="K148" s="78">
        <v>80</v>
      </c>
    </row>
    <row r="149" spans="2:11" x14ac:dyDescent="0.35">
      <c r="B149" s="20" t="s">
        <v>106</v>
      </c>
      <c r="C149" s="78">
        <v>371</v>
      </c>
      <c r="D149" s="78">
        <v>1330</v>
      </c>
      <c r="E149" s="78">
        <v>11</v>
      </c>
      <c r="F149" s="78">
        <v>480</v>
      </c>
      <c r="G149" s="78">
        <v>0</v>
      </c>
      <c r="H149" s="78">
        <v>1210</v>
      </c>
      <c r="I149" s="78">
        <v>1133</v>
      </c>
      <c r="J149" s="78">
        <v>77</v>
      </c>
      <c r="K149" s="78">
        <v>77</v>
      </c>
    </row>
    <row r="150" spans="2:11" x14ac:dyDescent="0.35">
      <c r="B150" s="20" t="s">
        <v>291</v>
      </c>
      <c r="C150" s="78">
        <v>3339</v>
      </c>
      <c r="D150" s="78">
        <v>1610</v>
      </c>
      <c r="E150" s="78">
        <v>2</v>
      </c>
      <c r="F150" s="78">
        <v>3000</v>
      </c>
      <c r="G150" s="78">
        <v>0</v>
      </c>
      <c r="H150" s="78">
        <v>1947</v>
      </c>
      <c r="I150" s="78">
        <v>1870</v>
      </c>
      <c r="J150" s="78">
        <v>77</v>
      </c>
      <c r="K150" s="78">
        <v>77</v>
      </c>
    </row>
    <row r="151" spans="2:11" x14ac:dyDescent="0.35">
      <c r="B151" s="20" t="s">
        <v>347</v>
      </c>
      <c r="C151" s="78">
        <v>43364</v>
      </c>
      <c r="D151" s="78">
        <v>56955</v>
      </c>
      <c r="E151" s="78">
        <v>278</v>
      </c>
      <c r="F151" s="78">
        <v>49000</v>
      </c>
      <c r="G151" s="78">
        <v>0</v>
      </c>
      <c r="H151" s="78">
        <v>51041</v>
      </c>
      <c r="I151" s="78">
        <v>50965</v>
      </c>
      <c r="J151" s="78">
        <v>76</v>
      </c>
      <c r="K151" s="78">
        <v>76</v>
      </c>
    </row>
    <row r="152" spans="2:11" x14ac:dyDescent="0.35">
      <c r="B152" s="20" t="s">
        <v>7566</v>
      </c>
      <c r="C152" s="78">
        <v>7108</v>
      </c>
      <c r="D152" s="78">
        <v>0</v>
      </c>
      <c r="E152" s="78">
        <v>0</v>
      </c>
      <c r="F152" s="78">
        <v>0</v>
      </c>
      <c r="G152" s="78">
        <v>0</v>
      </c>
      <c r="H152" s="78">
        <v>7108</v>
      </c>
      <c r="I152" s="78">
        <v>7032</v>
      </c>
      <c r="J152" s="78">
        <v>76</v>
      </c>
      <c r="K152" s="78">
        <v>76</v>
      </c>
    </row>
    <row r="153" spans="2:11" x14ac:dyDescent="0.35">
      <c r="B153" s="20" t="s">
        <v>476</v>
      </c>
      <c r="C153" s="78">
        <v>6406</v>
      </c>
      <c r="D153" s="78">
        <v>10450</v>
      </c>
      <c r="E153" s="78">
        <v>0</v>
      </c>
      <c r="F153" s="78">
        <v>12000</v>
      </c>
      <c r="G153" s="78">
        <v>0</v>
      </c>
      <c r="H153" s="78">
        <v>4856</v>
      </c>
      <c r="I153" s="78">
        <v>4781</v>
      </c>
      <c r="J153" s="78">
        <v>75</v>
      </c>
      <c r="K153" s="78">
        <v>75</v>
      </c>
    </row>
    <row r="154" spans="2:11" x14ac:dyDescent="0.35">
      <c r="B154" s="20" t="s">
        <v>885</v>
      </c>
      <c r="C154" s="78">
        <v>1465</v>
      </c>
      <c r="D154" s="78">
        <v>0</v>
      </c>
      <c r="E154" s="78">
        <v>0</v>
      </c>
      <c r="F154" s="78">
        <v>400</v>
      </c>
      <c r="G154" s="78">
        <v>0</v>
      </c>
      <c r="H154" s="78">
        <v>1065</v>
      </c>
      <c r="I154" s="78">
        <v>991</v>
      </c>
      <c r="J154" s="78">
        <v>74</v>
      </c>
      <c r="K154" s="78">
        <v>74</v>
      </c>
    </row>
    <row r="155" spans="2:11" x14ac:dyDescent="0.35">
      <c r="B155" s="20" t="s">
        <v>6806</v>
      </c>
      <c r="C155" s="78">
        <v>4023</v>
      </c>
      <c r="D155" s="78">
        <v>0</v>
      </c>
      <c r="E155" s="78">
        <v>0</v>
      </c>
      <c r="F155" s="78">
        <v>1200</v>
      </c>
      <c r="G155" s="78">
        <v>0</v>
      </c>
      <c r="H155" s="78">
        <v>2823</v>
      </c>
      <c r="I155" s="78">
        <v>2750</v>
      </c>
      <c r="J155" s="78">
        <v>73</v>
      </c>
      <c r="K155" s="78">
        <v>73</v>
      </c>
    </row>
    <row r="156" spans="2:11" x14ac:dyDescent="0.35">
      <c r="B156" s="20" t="s">
        <v>11066</v>
      </c>
      <c r="C156" s="78">
        <v>165</v>
      </c>
      <c r="D156" s="78">
        <v>1165</v>
      </c>
      <c r="E156" s="78">
        <v>1</v>
      </c>
      <c r="F156" s="78">
        <v>370</v>
      </c>
      <c r="G156" s="78">
        <v>0</v>
      </c>
      <c r="H156" s="78">
        <v>959</v>
      </c>
      <c r="I156" s="78">
        <v>890</v>
      </c>
      <c r="J156" s="78">
        <v>69</v>
      </c>
      <c r="K156" s="78">
        <v>69</v>
      </c>
    </row>
    <row r="157" spans="2:11" x14ac:dyDescent="0.35">
      <c r="B157" s="20" t="s">
        <v>11125</v>
      </c>
      <c r="C157" s="78">
        <v>1400</v>
      </c>
      <c r="D157" s="78">
        <v>0</v>
      </c>
      <c r="E157" s="78">
        <v>0</v>
      </c>
      <c r="F157" s="78">
        <v>1000</v>
      </c>
      <c r="G157" s="78">
        <v>0</v>
      </c>
      <c r="H157" s="78">
        <v>400</v>
      </c>
      <c r="I157" s="78">
        <v>334</v>
      </c>
      <c r="J157" s="78">
        <v>66</v>
      </c>
      <c r="K157" s="78">
        <v>66</v>
      </c>
    </row>
    <row r="158" spans="2:11" x14ac:dyDescent="0.35">
      <c r="B158" s="20" t="s">
        <v>334</v>
      </c>
      <c r="C158" s="78">
        <v>19982</v>
      </c>
      <c r="D158" s="78">
        <v>48035</v>
      </c>
      <c r="E158" s="78">
        <v>47</v>
      </c>
      <c r="F158" s="78">
        <v>46000</v>
      </c>
      <c r="G158" s="78">
        <v>0</v>
      </c>
      <c r="H158" s="78">
        <v>21970</v>
      </c>
      <c r="I158" s="78">
        <v>21905</v>
      </c>
      <c r="J158" s="78">
        <v>65</v>
      </c>
      <c r="K158" s="78">
        <v>65</v>
      </c>
    </row>
    <row r="159" spans="2:11" x14ac:dyDescent="0.35">
      <c r="B159" s="20" t="s">
        <v>489</v>
      </c>
      <c r="C159" s="78">
        <v>6813</v>
      </c>
      <c r="D159" s="78">
        <v>0</v>
      </c>
      <c r="E159" s="78">
        <v>0</v>
      </c>
      <c r="F159" s="78">
        <v>1500</v>
      </c>
      <c r="G159" s="78">
        <v>0</v>
      </c>
      <c r="H159" s="78">
        <v>5313</v>
      </c>
      <c r="I159" s="78">
        <v>5248</v>
      </c>
      <c r="J159" s="78">
        <v>65</v>
      </c>
      <c r="K159" s="78">
        <v>65</v>
      </c>
    </row>
    <row r="160" spans="2:11" x14ac:dyDescent="0.35">
      <c r="B160" s="20" t="s">
        <v>356</v>
      </c>
      <c r="C160" s="78">
        <v>3590</v>
      </c>
      <c r="D160" s="78">
        <v>0</v>
      </c>
      <c r="E160" s="78">
        <v>0</v>
      </c>
      <c r="F160" s="78">
        <v>400</v>
      </c>
      <c r="G160" s="78">
        <v>0</v>
      </c>
      <c r="H160" s="78">
        <v>3190</v>
      </c>
      <c r="I160" s="78">
        <v>3126</v>
      </c>
      <c r="J160" s="78">
        <v>64</v>
      </c>
      <c r="K160" s="78">
        <v>64</v>
      </c>
    </row>
    <row r="161" spans="2:11" x14ac:dyDescent="0.35">
      <c r="B161" s="20" t="s">
        <v>233</v>
      </c>
      <c r="C161" s="78">
        <v>2637</v>
      </c>
      <c r="D161" s="78">
        <v>15600</v>
      </c>
      <c r="E161" s="78">
        <v>76</v>
      </c>
      <c r="F161" s="78">
        <v>9000</v>
      </c>
      <c r="G161" s="78">
        <v>0</v>
      </c>
      <c r="H161" s="78">
        <v>9161</v>
      </c>
      <c r="I161" s="78">
        <v>9098</v>
      </c>
      <c r="J161" s="78">
        <v>63</v>
      </c>
      <c r="K161" s="78">
        <v>63</v>
      </c>
    </row>
    <row r="162" spans="2:11" x14ac:dyDescent="0.35">
      <c r="B162" s="20" t="s">
        <v>11607</v>
      </c>
      <c r="C162" s="78">
        <v>539</v>
      </c>
      <c r="D162" s="78">
        <v>0</v>
      </c>
      <c r="E162" s="78">
        <v>0</v>
      </c>
      <c r="F162" s="78">
        <v>0</v>
      </c>
      <c r="G162" s="78">
        <v>0</v>
      </c>
      <c r="H162" s="78">
        <v>539</v>
      </c>
      <c r="I162" s="78">
        <v>476</v>
      </c>
      <c r="J162" s="78">
        <v>63</v>
      </c>
      <c r="K162" s="78">
        <v>63</v>
      </c>
    </row>
    <row r="163" spans="2:11" x14ac:dyDescent="0.35">
      <c r="B163" s="20" t="s">
        <v>506</v>
      </c>
      <c r="C163" s="78">
        <v>85939</v>
      </c>
      <c r="D163" s="78">
        <v>0</v>
      </c>
      <c r="E163" s="78">
        <v>0</v>
      </c>
      <c r="F163" s="78">
        <v>100000</v>
      </c>
      <c r="G163" s="78">
        <v>141500</v>
      </c>
      <c r="H163" s="78">
        <v>127439</v>
      </c>
      <c r="I163" s="78">
        <v>127376</v>
      </c>
      <c r="J163" s="78">
        <v>63</v>
      </c>
      <c r="K163" s="78">
        <v>63</v>
      </c>
    </row>
    <row r="164" spans="2:11" x14ac:dyDescent="0.35">
      <c r="B164" s="20" t="s">
        <v>440</v>
      </c>
      <c r="C164" s="78">
        <v>4359</v>
      </c>
      <c r="D164" s="78">
        <v>10660</v>
      </c>
      <c r="E164" s="78">
        <v>0</v>
      </c>
      <c r="F164" s="78">
        <v>6400</v>
      </c>
      <c r="G164" s="78">
        <v>0</v>
      </c>
      <c r="H164" s="78">
        <v>8619</v>
      </c>
      <c r="I164" s="78">
        <v>8556</v>
      </c>
      <c r="J164" s="78">
        <v>63</v>
      </c>
      <c r="K164" s="78">
        <v>63</v>
      </c>
    </row>
    <row r="165" spans="2:11" x14ac:dyDescent="0.35">
      <c r="B165" s="20" t="s">
        <v>56</v>
      </c>
      <c r="C165" s="78">
        <v>4801</v>
      </c>
      <c r="D165" s="78">
        <v>0</v>
      </c>
      <c r="E165" s="78">
        <v>0</v>
      </c>
      <c r="F165" s="78">
        <v>2750</v>
      </c>
      <c r="G165" s="78">
        <v>0</v>
      </c>
      <c r="H165" s="78">
        <v>2051</v>
      </c>
      <c r="I165" s="78">
        <v>1989</v>
      </c>
      <c r="J165" s="78">
        <v>62</v>
      </c>
      <c r="K165" s="78">
        <v>62</v>
      </c>
    </row>
    <row r="166" spans="2:11" x14ac:dyDescent="0.35">
      <c r="B166" s="20" t="s">
        <v>290</v>
      </c>
      <c r="C166" s="78">
        <v>2893</v>
      </c>
      <c r="D166" s="78">
        <v>990</v>
      </c>
      <c r="E166" s="78">
        <v>6</v>
      </c>
      <c r="F166" s="78">
        <v>3000</v>
      </c>
      <c r="G166" s="78">
        <v>0</v>
      </c>
      <c r="H166" s="78">
        <v>877</v>
      </c>
      <c r="I166" s="78">
        <v>815</v>
      </c>
      <c r="J166" s="78">
        <v>62</v>
      </c>
      <c r="K166" s="78">
        <v>62</v>
      </c>
    </row>
    <row r="167" spans="2:11" x14ac:dyDescent="0.35">
      <c r="B167" s="20" t="s">
        <v>759</v>
      </c>
      <c r="C167" s="78">
        <v>1229</v>
      </c>
      <c r="D167" s="78">
        <v>0</v>
      </c>
      <c r="E167" s="78">
        <v>0</v>
      </c>
      <c r="F167" s="78">
        <v>0</v>
      </c>
      <c r="G167" s="78">
        <v>0</v>
      </c>
      <c r="H167" s="78">
        <v>1229</v>
      </c>
      <c r="I167" s="78">
        <v>1169</v>
      </c>
      <c r="J167" s="78">
        <v>60</v>
      </c>
      <c r="K167" s="78">
        <v>60</v>
      </c>
    </row>
    <row r="168" spans="2:11" x14ac:dyDescent="0.35">
      <c r="B168" s="20" t="s">
        <v>346</v>
      </c>
      <c r="C168" s="78">
        <v>20591</v>
      </c>
      <c r="D168" s="78">
        <v>5680</v>
      </c>
      <c r="E168" s="78">
        <v>34</v>
      </c>
      <c r="F168" s="78">
        <v>20000</v>
      </c>
      <c r="G168" s="78">
        <v>0</v>
      </c>
      <c r="H168" s="78">
        <v>6237</v>
      </c>
      <c r="I168" s="78">
        <v>6177</v>
      </c>
      <c r="J168" s="78">
        <v>60</v>
      </c>
      <c r="K168" s="78">
        <v>60</v>
      </c>
    </row>
    <row r="169" spans="2:11" x14ac:dyDescent="0.35">
      <c r="B169" s="20" t="s">
        <v>12362</v>
      </c>
      <c r="C169" s="78">
        <v>129</v>
      </c>
      <c r="D169" s="78">
        <v>511</v>
      </c>
      <c r="E169" s="78">
        <v>0</v>
      </c>
      <c r="F169" s="78">
        <v>60</v>
      </c>
      <c r="G169" s="78">
        <v>0</v>
      </c>
      <c r="H169" s="78">
        <v>580</v>
      </c>
      <c r="I169" s="78">
        <v>520</v>
      </c>
      <c r="J169" s="78">
        <v>60</v>
      </c>
      <c r="K169" s="78">
        <v>60</v>
      </c>
    </row>
    <row r="170" spans="2:11" x14ac:dyDescent="0.35">
      <c r="B170" s="20" t="s">
        <v>247</v>
      </c>
      <c r="C170" s="78">
        <v>4866</v>
      </c>
      <c r="D170" s="78">
        <v>0</v>
      </c>
      <c r="E170" s="78">
        <v>0</v>
      </c>
      <c r="F170" s="78">
        <v>2000</v>
      </c>
      <c r="G170" s="78">
        <v>0</v>
      </c>
      <c r="H170" s="78">
        <v>2866</v>
      </c>
      <c r="I170" s="78">
        <v>2807</v>
      </c>
      <c r="J170" s="78">
        <v>59</v>
      </c>
      <c r="K170" s="78">
        <v>59</v>
      </c>
    </row>
    <row r="171" spans="2:11" x14ac:dyDescent="0.35">
      <c r="B171" s="20" t="s">
        <v>299</v>
      </c>
      <c r="C171" s="78">
        <v>8225</v>
      </c>
      <c r="D171" s="78">
        <v>0</v>
      </c>
      <c r="E171" s="78">
        <v>0</v>
      </c>
      <c r="F171" s="78">
        <v>4000</v>
      </c>
      <c r="G171" s="78">
        <v>0</v>
      </c>
      <c r="H171" s="78">
        <v>4225</v>
      </c>
      <c r="I171" s="78">
        <v>4167</v>
      </c>
      <c r="J171" s="78">
        <v>58</v>
      </c>
      <c r="K171" s="78">
        <v>58</v>
      </c>
    </row>
    <row r="172" spans="2:11" x14ac:dyDescent="0.35">
      <c r="B172" s="20" t="s">
        <v>396</v>
      </c>
      <c r="C172" s="78">
        <v>3089</v>
      </c>
      <c r="D172" s="78">
        <v>0</v>
      </c>
      <c r="E172" s="78">
        <v>0</v>
      </c>
      <c r="F172" s="78">
        <v>1000</v>
      </c>
      <c r="G172" s="78">
        <v>0</v>
      </c>
      <c r="H172" s="78">
        <v>2089</v>
      </c>
      <c r="I172" s="78">
        <v>2033</v>
      </c>
      <c r="J172" s="78">
        <v>56</v>
      </c>
      <c r="K172" s="78">
        <v>56</v>
      </c>
    </row>
    <row r="173" spans="2:11" x14ac:dyDescent="0.35">
      <c r="B173" s="20" t="s">
        <v>935</v>
      </c>
      <c r="C173" s="78">
        <v>1563</v>
      </c>
      <c r="D173" s="78">
        <v>0</v>
      </c>
      <c r="E173" s="78">
        <v>30</v>
      </c>
      <c r="F173" s="78">
        <v>1000</v>
      </c>
      <c r="G173" s="78">
        <v>0</v>
      </c>
      <c r="H173" s="78">
        <v>533</v>
      </c>
      <c r="I173" s="78">
        <v>477</v>
      </c>
      <c r="J173" s="78">
        <v>56</v>
      </c>
      <c r="K173" s="78">
        <v>56</v>
      </c>
    </row>
    <row r="174" spans="2:11" x14ac:dyDescent="0.35">
      <c r="B174" s="20" t="s">
        <v>223</v>
      </c>
      <c r="C174" s="78">
        <v>1935</v>
      </c>
      <c r="D174" s="78">
        <v>9744</v>
      </c>
      <c r="E174" s="78">
        <v>1220</v>
      </c>
      <c r="F174" s="78">
        <v>7500</v>
      </c>
      <c r="G174" s="78">
        <v>0</v>
      </c>
      <c r="H174" s="78">
        <v>2959</v>
      </c>
      <c r="I174" s="78">
        <v>2905</v>
      </c>
      <c r="J174" s="78">
        <v>54</v>
      </c>
      <c r="K174" s="78">
        <v>54</v>
      </c>
    </row>
    <row r="175" spans="2:11" x14ac:dyDescent="0.35">
      <c r="B175" s="20" t="s">
        <v>752</v>
      </c>
      <c r="C175" s="78">
        <v>7962</v>
      </c>
      <c r="D175" s="78">
        <v>25020</v>
      </c>
      <c r="E175" s="78">
        <v>1656</v>
      </c>
      <c r="F175" s="78">
        <v>20000</v>
      </c>
      <c r="G175" s="78">
        <v>0</v>
      </c>
      <c r="H175" s="78">
        <v>11326</v>
      </c>
      <c r="I175" s="78">
        <v>11272</v>
      </c>
      <c r="J175" s="78">
        <v>54</v>
      </c>
      <c r="K175" s="78">
        <v>54</v>
      </c>
    </row>
    <row r="176" spans="2:11" x14ac:dyDescent="0.35">
      <c r="B176" s="20" t="s">
        <v>450</v>
      </c>
      <c r="C176" s="78">
        <v>767</v>
      </c>
      <c r="D176" s="78">
        <v>0</v>
      </c>
      <c r="E176" s="78">
        <v>0</v>
      </c>
      <c r="F176" s="78">
        <v>0</v>
      </c>
      <c r="G176" s="78">
        <v>0</v>
      </c>
      <c r="H176" s="78">
        <v>767</v>
      </c>
      <c r="I176" s="78">
        <v>714</v>
      </c>
      <c r="J176" s="78">
        <v>53</v>
      </c>
      <c r="K176" s="78">
        <v>53</v>
      </c>
    </row>
    <row r="177" spans="2:11" x14ac:dyDescent="0.35">
      <c r="B177" s="78" t="s">
        <v>10848</v>
      </c>
      <c r="C177" s="78">
        <v>17785</v>
      </c>
      <c r="D177" s="78">
        <v>0</v>
      </c>
      <c r="E177" s="78">
        <v>1</v>
      </c>
      <c r="F177" s="78">
        <v>2500</v>
      </c>
      <c r="G177" s="78">
        <v>0</v>
      </c>
      <c r="H177" s="78">
        <v>15284</v>
      </c>
      <c r="I177" s="78">
        <v>15231</v>
      </c>
      <c r="J177" s="78">
        <v>53</v>
      </c>
      <c r="K177" s="78">
        <v>53</v>
      </c>
    </row>
    <row r="178" spans="2:11" x14ac:dyDescent="0.35">
      <c r="B178" s="20" t="s">
        <v>130</v>
      </c>
      <c r="C178" s="78">
        <v>953</v>
      </c>
      <c r="D178" s="78">
        <v>2950</v>
      </c>
      <c r="E178" s="78">
        <v>40</v>
      </c>
      <c r="F178" s="78">
        <v>1200</v>
      </c>
      <c r="G178" s="78">
        <v>0</v>
      </c>
      <c r="H178" s="78">
        <v>2663</v>
      </c>
      <c r="I178" s="78">
        <v>2611</v>
      </c>
      <c r="J178" s="78">
        <v>52</v>
      </c>
      <c r="K178" s="78">
        <v>52</v>
      </c>
    </row>
    <row r="179" spans="2:11" x14ac:dyDescent="0.35">
      <c r="B179" s="20">
        <v>155547901</v>
      </c>
      <c r="C179" s="78">
        <v>15670</v>
      </c>
      <c r="D179" s="78">
        <v>0</v>
      </c>
      <c r="E179" s="78">
        <v>0</v>
      </c>
      <c r="F179" s="78">
        <v>0</v>
      </c>
      <c r="G179" s="78">
        <v>0</v>
      </c>
      <c r="H179" s="78">
        <v>15670</v>
      </c>
      <c r="I179" s="78">
        <v>15619</v>
      </c>
      <c r="J179" s="78">
        <v>51</v>
      </c>
      <c r="K179" s="78">
        <v>51</v>
      </c>
    </row>
    <row r="180" spans="2:11" x14ac:dyDescent="0.35">
      <c r="B180" s="20" t="s">
        <v>274</v>
      </c>
      <c r="C180" s="78">
        <v>7885</v>
      </c>
      <c r="D180" s="78">
        <v>3600</v>
      </c>
      <c r="E180" s="78">
        <v>4</v>
      </c>
      <c r="F180" s="78">
        <v>8500</v>
      </c>
      <c r="G180" s="78">
        <v>0</v>
      </c>
      <c r="H180" s="78">
        <v>2981</v>
      </c>
      <c r="I180" s="78">
        <v>2930</v>
      </c>
      <c r="J180" s="78">
        <v>51</v>
      </c>
      <c r="K180" s="78">
        <v>51</v>
      </c>
    </row>
    <row r="181" spans="2:11" x14ac:dyDescent="0.35">
      <c r="B181" s="20" t="s">
        <v>10865</v>
      </c>
      <c r="C181" s="78">
        <v>2180</v>
      </c>
      <c r="D181" s="78">
        <v>6905</v>
      </c>
      <c r="E181" s="78">
        <v>0</v>
      </c>
      <c r="F181" s="78">
        <v>2000</v>
      </c>
      <c r="G181" s="78">
        <v>0</v>
      </c>
      <c r="H181" s="78">
        <v>7085</v>
      </c>
      <c r="I181" s="78">
        <v>7034</v>
      </c>
      <c r="J181" s="78">
        <v>51</v>
      </c>
      <c r="K181" s="78">
        <v>51</v>
      </c>
    </row>
    <row r="182" spans="2:11" x14ac:dyDescent="0.35">
      <c r="B182" s="20" t="s">
        <v>363</v>
      </c>
      <c r="C182" s="78">
        <v>136</v>
      </c>
      <c r="D182" s="78">
        <v>280</v>
      </c>
      <c r="E182" s="78">
        <v>21</v>
      </c>
      <c r="F182" s="78">
        <v>120</v>
      </c>
      <c r="G182" s="78">
        <v>0</v>
      </c>
      <c r="H182" s="78">
        <v>275</v>
      </c>
      <c r="I182" s="78">
        <v>226</v>
      </c>
      <c r="J182" s="78">
        <v>49</v>
      </c>
      <c r="K182" s="78">
        <v>49</v>
      </c>
    </row>
    <row r="183" spans="2:11" x14ac:dyDescent="0.35">
      <c r="B183" s="20" t="s">
        <v>518</v>
      </c>
      <c r="C183" s="78">
        <v>1572</v>
      </c>
      <c r="D183" s="78">
        <v>4790</v>
      </c>
      <c r="E183" s="78">
        <v>0</v>
      </c>
      <c r="F183" s="78">
        <v>5000</v>
      </c>
      <c r="G183" s="78">
        <v>0</v>
      </c>
      <c r="H183" s="78">
        <v>1362</v>
      </c>
      <c r="I183" s="78">
        <v>1313</v>
      </c>
      <c r="J183" s="78">
        <v>49</v>
      </c>
      <c r="K183" s="78">
        <v>49</v>
      </c>
    </row>
    <row r="184" spans="2:11" x14ac:dyDescent="0.35">
      <c r="B184" s="20" t="s">
        <v>252</v>
      </c>
      <c r="C184" s="78">
        <v>1255</v>
      </c>
      <c r="D184" s="78">
        <v>1460</v>
      </c>
      <c r="E184" s="78">
        <v>0</v>
      </c>
      <c r="F184" s="78">
        <v>2000</v>
      </c>
      <c r="G184" s="78">
        <v>0</v>
      </c>
      <c r="H184" s="78">
        <v>715</v>
      </c>
      <c r="I184" s="78">
        <v>667</v>
      </c>
      <c r="J184" s="78">
        <v>48</v>
      </c>
      <c r="K184" s="78">
        <v>48</v>
      </c>
    </row>
    <row r="185" spans="2:11" x14ac:dyDescent="0.35">
      <c r="B185" s="20" t="s">
        <v>911</v>
      </c>
      <c r="C185" s="78">
        <v>1844</v>
      </c>
      <c r="D185" s="78">
        <v>4200</v>
      </c>
      <c r="E185" s="78">
        <v>0</v>
      </c>
      <c r="F185" s="78">
        <v>3500</v>
      </c>
      <c r="G185" s="78">
        <v>0</v>
      </c>
      <c r="H185" s="78">
        <v>2544</v>
      </c>
      <c r="I185" s="78">
        <v>2497</v>
      </c>
      <c r="J185" s="78">
        <v>47</v>
      </c>
      <c r="K185" s="78">
        <v>47</v>
      </c>
    </row>
    <row r="186" spans="2:11" x14ac:dyDescent="0.35">
      <c r="B186" s="20" t="s">
        <v>842</v>
      </c>
      <c r="C186" s="78">
        <v>1876</v>
      </c>
      <c r="D186" s="78">
        <v>6480</v>
      </c>
      <c r="E186" s="78">
        <v>24</v>
      </c>
      <c r="F186" s="78">
        <v>4000</v>
      </c>
      <c r="G186" s="78">
        <v>0</v>
      </c>
      <c r="H186" s="78">
        <v>4332</v>
      </c>
      <c r="I186" s="78">
        <v>4286</v>
      </c>
      <c r="J186" s="78">
        <v>46</v>
      </c>
      <c r="K186" s="78">
        <v>46</v>
      </c>
    </row>
    <row r="187" spans="2:11" x14ac:dyDescent="0.35">
      <c r="B187" s="20" t="s">
        <v>353</v>
      </c>
      <c r="C187" s="78">
        <v>2264</v>
      </c>
      <c r="D187" s="78">
        <v>1580</v>
      </c>
      <c r="E187" s="78">
        <v>24</v>
      </c>
      <c r="F187" s="78">
        <v>2300</v>
      </c>
      <c r="G187" s="78">
        <v>0</v>
      </c>
      <c r="H187" s="78">
        <v>1520</v>
      </c>
      <c r="I187" s="78">
        <v>1475</v>
      </c>
      <c r="J187" s="78">
        <v>45</v>
      </c>
      <c r="K187" s="78">
        <v>45</v>
      </c>
    </row>
    <row r="188" spans="2:11" x14ac:dyDescent="0.35">
      <c r="B188" s="20" t="s">
        <v>364</v>
      </c>
      <c r="C188" s="78">
        <v>725</v>
      </c>
      <c r="D188" s="78">
        <v>0</v>
      </c>
      <c r="E188" s="78">
        <v>0</v>
      </c>
      <c r="F188" s="78">
        <v>200</v>
      </c>
      <c r="G188" s="78">
        <v>0</v>
      </c>
      <c r="H188" s="78">
        <v>525</v>
      </c>
      <c r="I188" s="78">
        <v>480</v>
      </c>
      <c r="J188" s="78">
        <v>45</v>
      </c>
      <c r="K188" s="78">
        <v>45</v>
      </c>
    </row>
    <row r="189" spans="2:11" x14ac:dyDescent="0.35">
      <c r="B189" s="78" t="s">
        <v>11421</v>
      </c>
      <c r="C189" s="78">
        <v>5431</v>
      </c>
      <c r="D189" s="78">
        <v>7783</v>
      </c>
      <c r="E189" s="78">
        <v>17</v>
      </c>
      <c r="F189" s="78">
        <v>4700</v>
      </c>
      <c r="G189" s="78">
        <v>0</v>
      </c>
      <c r="H189" s="78">
        <v>8497</v>
      </c>
      <c r="I189" s="78">
        <v>8453</v>
      </c>
      <c r="J189" s="78">
        <v>44</v>
      </c>
      <c r="K189" s="78">
        <v>44</v>
      </c>
    </row>
    <row r="190" spans="2:11" x14ac:dyDescent="0.35">
      <c r="B190" s="20" t="s">
        <v>215</v>
      </c>
      <c r="C190" s="78">
        <v>2313</v>
      </c>
      <c r="D190" s="78">
        <v>200</v>
      </c>
      <c r="E190" s="78">
        <v>0</v>
      </c>
      <c r="F190" s="78">
        <v>0</v>
      </c>
      <c r="G190" s="78">
        <v>0</v>
      </c>
      <c r="H190" s="78">
        <v>2513</v>
      </c>
      <c r="I190" s="78">
        <v>2469</v>
      </c>
      <c r="J190" s="78">
        <v>44</v>
      </c>
      <c r="K190" s="78">
        <v>44</v>
      </c>
    </row>
    <row r="191" spans="2:11" x14ac:dyDescent="0.35">
      <c r="B191" s="20" t="s">
        <v>307</v>
      </c>
      <c r="C191" s="78">
        <v>1323</v>
      </c>
      <c r="D191" s="78">
        <v>7840</v>
      </c>
      <c r="E191" s="78">
        <v>66</v>
      </c>
      <c r="F191" s="78">
        <v>8000</v>
      </c>
      <c r="G191" s="78">
        <v>0</v>
      </c>
      <c r="H191" s="78">
        <v>1097</v>
      </c>
      <c r="I191" s="78">
        <v>1053</v>
      </c>
      <c r="J191" s="78">
        <v>44</v>
      </c>
      <c r="K191" s="78">
        <v>44</v>
      </c>
    </row>
    <row r="192" spans="2:11" x14ac:dyDescent="0.35">
      <c r="B192" s="20" t="s">
        <v>4026</v>
      </c>
      <c r="C192" s="78">
        <v>9707</v>
      </c>
      <c r="D192" s="78">
        <v>6035</v>
      </c>
      <c r="E192" s="78">
        <v>0</v>
      </c>
      <c r="F192" s="78">
        <v>9000</v>
      </c>
      <c r="G192" s="78">
        <v>0</v>
      </c>
      <c r="H192" s="78">
        <v>6742</v>
      </c>
      <c r="I192" s="78">
        <v>6700</v>
      </c>
      <c r="J192" s="78">
        <v>42</v>
      </c>
      <c r="K192" s="78">
        <v>42</v>
      </c>
    </row>
    <row r="193" spans="2:11" x14ac:dyDescent="0.35">
      <c r="B193" s="20" t="s">
        <v>908</v>
      </c>
      <c r="C193" s="78">
        <v>635</v>
      </c>
      <c r="D193" s="78">
        <v>10230</v>
      </c>
      <c r="E193" s="78">
        <v>5</v>
      </c>
      <c r="F193" s="78">
        <v>900</v>
      </c>
      <c r="G193" s="78">
        <v>0</v>
      </c>
      <c r="H193" s="78">
        <v>9960</v>
      </c>
      <c r="I193" s="78">
        <v>9918</v>
      </c>
      <c r="J193" s="78">
        <v>42</v>
      </c>
      <c r="K193" s="78">
        <v>42</v>
      </c>
    </row>
    <row r="194" spans="2:11" x14ac:dyDescent="0.35">
      <c r="B194" s="20" t="s">
        <v>244</v>
      </c>
      <c r="C194" s="78">
        <v>7859</v>
      </c>
      <c r="D194" s="78">
        <v>5970</v>
      </c>
      <c r="E194" s="78">
        <v>0</v>
      </c>
      <c r="F194" s="78">
        <v>10000</v>
      </c>
      <c r="G194" s="78">
        <v>0</v>
      </c>
      <c r="H194" s="78">
        <v>3829</v>
      </c>
      <c r="I194" s="78">
        <v>3788</v>
      </c>
      <c r="J194" s="78">
        <v>41</v>
      </c>
      <c r="K194" s="78">
        <v>41</v>
      </c>
    </row>
    <row r="195" spans="2:11" x14ac:dyDescent="0.35">
      <c r="B195" s="20" t="s">
        <v>384</v>
      </c>
      <c r="C195" s="78">
        <v>4106</v>
      </c>
      <c r="D195" s="78">
        <v>9195</v>
      </c>
      <c r="E195" s="78">
        <v>0</v>
      </c>
      <c r="F195" s="78">
        <v>6000</v>
      </c>
      <c r="G195" s="78">
        <v>0</v>
      </c>
      <c r="H195" s="78">
        <v>7301</v>
      </c>
      <c r="I195" s="78">
        <v>7260</v>
      </c>
      <c r="J195" s="78">
        <v>41</v>
      </c>
      <c r="K195" s="78">
        <v>41</v>
      </c>
    </row>
    <row r="196" spans="2:11" x14ac:dyDescent="0.35">
      <c r="B196" s="20" t="s">
        <v>171</v>
      </c>
      <c r="C196" s="78">
        <v>92</v>
      </c>
      <c r="D196" s="78">
        <v>4400</v>
      </c>
      <c r="E196" s="78">
        <v>0</v>
      </c>
      <c r="F196" s="78">
        <v>92</v>
      </c>
      <c r="G196" s="78">
        <v>0</v>
      </c>
      <c r="H196" s="78">
        <v>4400</v>
      </c>
      <c r="I196" s="78">
        <v>4359</v>
      </c>
      <c r="J196" s="78">
        <v>41</v>
      </c>
      <c r="K196" s="78">
        <v>41</v>
      </c>
    </row>
    <row r="197" spans="2:11" x14ac:dyDescent="0.35">
      <c r="B197" s="20" t="s">
        <v>296</v>
      </c>
      <c r="C197" s="78">
        <v>4712</v>
      </c>
      <c r="D197" s="78">
        <v>3770</v>
      </c>
      <c r="E197" s="78">
        <v>0</v>
      </c>
      <c r="F197" s="78">
        <v>4000</v>
      </c>
      <c r="G197" s="78">
        <v>0</v>
      </c>
      <c r="H197" s="78">
        <v>4482</v>
      </c>
      <c r="I197" s="78">
        <v>4441</v>
      </c>
      <c r="J197" s="78">
        <v>41</v>
      </c>
      <c r="K197" s="78">
        <v>41</v>
      </c>
    </row>
    <row r="198" spans="2:11" x14ac:dyDescent="0.35">
      <c r="B198" s="20" t="s">
        <v>626</v>
      </c>
      <c r="C198" s="78">
        <v>1933</v>
      </c>
      <c r="D198" s="78">
        <v>7570</v>
      </c>
      <c r="E198" s="78">
        <v>0</v>
      </c>
      <c r="F198" s="78">
        <v>5000</v>
      </c>
      <c r="G198" s="78">
        <v>0</v>
      </c>
      <c r="H198" s="78">
        <v>4503</v>
      </c>
      <c r="I198" s="78">
        <v>4462</v>
      </c>
      <c r="J198" s="78">
        <v>41</v>
      </c>
      <c r="K198" s="78">
        <v>41</v>
      </c>
    </row>
    <row r="199" spans="2:11" x14ac:dyDescent="0.35">
      <c r="B199" s="20" t="s">
        <v>6987</v>
      </c>
      <c r="C199" s="78">
        <v>701</v>
      </c>
      <c r="D199" s="78">
        <v>2879</v>
      </c>
      <c r="E199" s="78">
        <v>53</v>
      </c>
      <c r="F199" s="78">
        <v>2757</v>
      </c>
      <c r="G199" s="78">
        <v>0</v>
      </c>
      <c r="H199" s="78">
        <v>770</v>
      </c>
      <c r="I199" s="78">
        <v>729</v>
      </c>
      <c r="J199" s="78">
        <v>41</v>
      </c>
      <c r="K199" s="78">
        <v>41</v>
      </c>
    </row>
    <row r="200" spans="2:11" x14ac:dyDescent="0.35">
      <c r="B200" s="20" t="s">
        <v>853</v>
      </c>
      <c r="C200" s="78">
        <v>1911</v>
      </c>
      <c r="D200" s="78">
        <v>0</v>
      </c>
      <c r="E200" s="78">
        <v>8</v>
      </c>
      <c r="F200" s="78">
        <v>1400</v>
      </c>
      <c r="G200" s="78">
        <v>0</v>
      </c>
      <c r="H200" s="78">
        <v>503</v>
      </c>
      <c r="I200" s="78">
        <v>463</v>
      </c>
      <c r="J200" s="78">
        <v>40</v>
      </c>
      <c r="K200" s="78">
        <v>40</v>
      </c>
    </row>
    <row r="201" spans="2:11" x14ac:dyDescent="0.35">
      <c r="B201" s="20" t="s">
        <v>369</v>
      </c>
      <c r="C201" s="78">
        <v>0</v>
      </c>
      <c r="D201" s="78">
        <v>4826</v>
      </c>
      <c r="E201" s="78">
        <v>0</v>
      </c>
      <c r="F201" s="78">
        <v>1372</v>
      </c>
      <c r="G201" s="78">
        <v>0</v>
      </c>
      <c r="H201" s="78">
        <v>3454</v>
      </c>
      <c r="I201" s="78">
        <v>3415</v>
      </c>
      <c r="J201" s="78">
        <v>39</v>
      </c>
      <c r="K201" s="78">
        <v>39</v>
      </c>
    </row>
    <row r="202" spans="2:11" x14ac:dyDescent="0.35">
      <c r="B202" s="20" t="s">
        <v>249</v>
      </c>
      <c r="C202" s="78">
        <v>1335</v>
      </c>
      <c r="D202" s="78">
        <v>0</v>
      </c>
      <c r="E202" s="78">
        <v>8</v>
      </c>
      <c r="F202" s="78">
        <v>1000</v>
      </c>
      <c r="G202" s="78">
        <v>0</v>
      </c>
      <c r="H202" s="78">
        <v>327</v>
      </c>
      <c r="I202" s="78">
        <v>288</v>
      </c>
      <c r="J202" s="78">
        <v>39</v>
      </c>
      <c r="K202" s="78">
        <v>39</v>
      </c>
    </row>
    <row r="203" spans="2:11" x14ac:dyDescent="0.35">
      <c r="B203" s="20" t="s">
        <v>266</v>
      </c>
      <c r="C203" s="78">
        <v>2069</v>
      </c>
      <c r="D203" s="78">
        <v>5615</v>
      </c>
      <c r="E203" s="78">
        <v>0</v>
      </c>
      <c r="F203" s="78">
        <v>5000</v>
      </c>
      <c r="G203" s="78">
        <v>0</v>
      </c>
      <c r="H203" s="78">
        <v>2684</v>
      </c>
      <c r="I203" s="78">
        <v>2645</v>
      </c>
      <c r="J203" s="78">
        <v>39</v>
      </c>
      <c r="K203" s="78">
        <v>39</v>
      </c>
    </row>
    <row r="204" spans="2:11" x14ac:dyDescent="0.35">
      <c r="B204" s="20" t="s">
        <v>8061</v>
      </c>
      <c r="C204" s="78">
        <v>193</v>
      </c>
      <c r="D204" s="78">
        <v>5570</v>
      </c>
      <c r="E204" s="78">
        <v>0</v>
      </c>
      <c r="F204" s="78">
        <v>592</v>
      </c>
      <c r="G204" s="78">
        <v>0</v>
      </c>
      <c r="H204" s="78">
        <v>5171</v>
      </c>
      <c r="I204" s="78">
        <v>5132</v>
      </c>
      <c r="J204" s="78">
        <v>39</v>
      </c>
      <c r="K204" s="78">
        <v>39</v>
      </c>
    </row>
    <row r="205" spans="2:11" x14ac:dyDescent="0.35">
      <c r="B205" s="20" t="s">
        <v>83</v>
      </c>
      <c r="C205" s="78">
        <v>2601</v>
      </c>
      <c r="D205" s="78">
        <v>0</v>
      </c>
      <c r="E205" s="78">
        <v>0</v>
      </c>
      <c r="F205" s="78">
        <v>2000</v>
      </c>
      <c r="G205" s="78">
        <v>0</v>
      </c>
      <c r="H205" s="78">
        <v>601</v>
      </c>
      <c r="I205" s="78">
        <v>563</v>
      </c>
      <c r="J205" s="78">
        <v>38</v>
      </c>
      <c r="K205" s="78">
        <v>38</v>
      </c>
    </row>
    <row r="206" spans="2:11" x14ac:dyDescent="0.35">
      <c r="B206" s="20" t="s">
        <v>254</v>
      </c>
      <c r="C206" s="78">
        <v>1220</v>
      </c>
      <c r="D206" s="78">
        <v>6925</v>
      </c>
      <c r="E206" s="78">
        <v>0</v>
      </c>
      <c r="F206" s="78">
        <v>3500</v>
      </c>
      <c r="G206" s="78">
        <v>0</v>
      </c>
      <c r="H206" s="78">
        <v>4645</v>
      </c>
      <c r="I206" s="78">
        <v>4607</v>
      </c>
      <c r="J206" s="78">
        <v>38</v>
      </c>
      <c r="K206" s="78">
        <v>38</v>
      </c>
    </row>
    <row r="207" spans="2:11" x14ac:dyDescent="0.35">
      <c r="B207" s="20" t="s">
        <v>857</v>
      </c>
      <c r="C207" s="78">
        <v>4769</v>
      </c>
      <c r="D207" s="78">
        <v>0</v>
      </c>
      <c r="E207" s="78">
        <v>0</v>
      </c>
      <c r="F207" s="78">
        <v>2000</v>
      </c>
      <c r="G207" s="78">
        <v>0</v>
      </c>
      <c r="H207" s="78">
        <v>2769</v>
      </c>
      <c r="I207" s="78">
        <v>2734</v>
      </c>
      <c r="J207" s="78">
        <v>35</v>
      </c>
      <c r="K207" s="78">
        <v>35</v>
      </c>
    </row>
    <row r="208" spans="2:11" x14ac:dyDescent="0.35">
      <c r="B208" s="20" t="s">
        <v>7056</v>
      </c>
      <c r="C208" s="78">
        <v>1906</v>
      </c>
      <c r="D208" s="78">
        <v>0</v>
      </c>
      <c r="E208" s="78">
        <v>0</v>
      </c>
      <c r="F208" s="78">
        <v>400</v>
      </c>
      <c r="G208" s="78">
        <v>0</v>
      </c>
      <c r="H208" s="78">
        <v>1506</v>
      </c>
      <c r="I208" s="78">
        <v>1471</v>
      </c>
      <c r="J208" s="78">
        <v>35</v>
      </c>
      <c r="K208" s="78">
        <v>35</v>
      </c>
    </row>
    <row r="209" spans="2:11" x14ac:dyDescent="0.35">
      <c r="B209" s="20" t="s">
        <v>426</v>
      </c>
      <c r="C209" s="78">
        <v>936</v>
      </c>
      <c r="D209" s="78">
        <v>1825</v>
      </c>
      <c r="E209" s="78">
        <v>0</v>
      </c>
      <c r="F209" s="78">
        <v>0</v>
      </c>
      <c r="G209" s="78">
        <v>0</v>
      </c>
      <c r="H209" s="78">
        <v>2761</v>
      </c>
      <c r="I209" s="78">
        <v>2727</v>
      </c>
      <c r="J209" s="78">
        <v>34</v>
      </c>
      <c r="K209" s="78">
        <v>34</v>
      </c>
    </row>
    <row r="210" spans="2:11" x14ac:dyDescent="0.35">
      <c r="B210" s="20" t="s">
        <v>378</v>
      </c>
      <c r="C210" s="78">
        <v>5434</v>
      </c>
      <c r="D210" s="78">
        <v>0</v>
      </c>
      <c r="E210" s="78">
        <v>0</v>
      </c>
      <c r="F210" s="78">
        <v>0</v>
      </c>
      <c r="G210" s="78">
        <v>0</v>
      </c>
      <c r="H210" s="78">
        <v>5434</v>
      </c>
      <c r="I210" s="78">
        <v>5400</v>
      </c>
      <c r="J210" s="78">
        <v>34</v>
      </c>
      <c r="K210" s="78">
        <v>34</v>
      </c>
    </row>
    <row r="211" spans="2:11" x14ac:dyDescent="0.35">
      <c r="B211" s="20" t="s">
        <v>188</v>
      </c>
      <c r="C211" s="78">
        <v>1254</v>
      </c>
      <c r="D211" s="78">
        <v>3000</v>
      </c>
      <c r="E211" s="78">
        <v>4</v>
      </c>
      <c r="F211" s="78">
        <v>2600</v>
      </c>
      <c r="G211" s="78">
        <v>0</v>
      </c>
      <c r="H211" s="78">
        <v>1650</v>
      </c>
      <c r="I211" s="78">
        <v>1616</v>
      </c>
      <c r="J211" s="78">
        <v>34</v>
      </c>
      <c r="K211" s="78">
        <v>34</v>
      </c>
    </row>
    <row r="212" spans="2:11" x14ac:dyDescent="0.35">
      <c r="B212" s="20" t="s">
        <v>488</v>
      </c>
      <c r="C212" s="78">
        <v>5521</v>
      </c>
      <c r="D212" s="78">
        <v>0</v>
      </c>
      <c r="E212" s="78">
        <v>1</v>
      </c>
      <c r="F212" s="78">
        <v>0</v>
      </c>
      <c r="G212" s="78">
        <v>0</v>
      </c>
      <c r="H212" s="78">
        <v>5520</v>
      </c>
      <c r="I212" s="78">
        <v>5486</v>
      </c>
      <c r="J212" s="78">
        <v>34</v>
      </c>
      <c r="K212" s="78">
        <v>34</v>
      </c>
    </row>
    <row r="213" spans="2:11" x14ac:dyDescent="0.35">
      <c r="B213" s="20" t="s">
        <v>524</v>
      </c>
      <c r="C213" s="78">
        <v>1769</v>
      </c>
      <c r="D213" s="78">
        <v>2420</v>
      </c>
      <c r="E213" s="78">
        <v>5</v>
      </c>
      <c r="F213" s="78">
        <v>2250</v>
      </c>
      <c r="G213" s="78">
        <v>0</v>
      </c>
      <c r="H213" s="78">
        <v>1934</v>
      </c>
      <c r="I213" s="78">
        <v>1900</v>
      </c>
      <c r="J213" s="78">
        <v>34</v>
      </c>
      <c r="K213" s="78">
        <v>34</v>
      </c>
    </row>
    <row r="214" spans="2:11" x14ac:dyDescent="0.35">
      <c r="B214" s="20" t="s">
        <v>616</v>
      </c>
      <c r="C214" s="78">
        <v>2945</v>
      </c>
      <c r="D214" s="78">
        <v>20380</v>
      </c>
      <c r="E214" s="78">
        <v>18</v>
      </c>
      <c r="F214" s="78">
        <v>14000</v>
      </c>
      <c r="G214" s="78">
        <v>0</v>
      </c>
      <c r="H214" s="78">
        <v>9307</v>
      </c>
      <c r="I214" s="78">
        <v>9274</v>
      </c>
      <c r="J214" s="78">
        <v>33</v>
      </c>
      <c r="K214" s="78">
        <v>33</v>
      </c>
    </row>
    <row r="215" spans="2:11" x14ac:dyDescent="0.35">
      <c r="B215" s="20" t="s">
        <v>262</v>
      </c>
      <c r="C215" s="78">
        <v>17747</v>
      </c>
      <c r="D215" s="78">
        <v>0</v>
      </c>
      <c r="E215" s="78">
        <v>7</v>
      </c>
      <c r="F215" s="78">
        <v>8000</v>
      </c>
      <c r="G215" s="78">
        <v>0</v>
      </c>
      <c r="H215" s="78">
        <v>9740</v>
      </c>
      <c r="I215" s="78">
        <v>9708</v>
      </c>
      <c r="J215" s="78">
        <v>32</v>
      </c>
      <c r="K215" s="78">
        <v>32</v>
      </c>
    </row>
    <row r="216" spans="2:11" x14ac:dyDescent="0.35">
      <c r="B216" s="20" t="s">
        <v>345</v>
      </c>
      <c r="C216" s="78">
        <v>1134</v>
      </c>
      <c r="D216" s="78">
        <v>6530</v>
      </c>
      <c r="E216" s="78">
        <v>501</v>
      </c>
      <c r="F216" s="78">
        <v>3000</v>
      </c>
      <c r="G216" s="78">
        <v>0</v>
      </c>
      <c r="H216" s="78">
        <v>4163</v>
      </c>
      <c r="I216" s="78">
        <v>4131</v>
      </c>
      <c r="J216" s="78">
        <v>32</v>
      </c>
      <c r="K216" s="78">
        <v>32</v>
      </c>
    </row>
    <row r="217" spans="2:11" x14ac:dyDescent="0.35">
      <c r="B217" s="20" t="s">
        <v>273</v>
      </c>
      <c r="C217" s="78">
        <v>3673</v>
      </c>
      <c r="D217" s="78">
        <v>0</v>
      </c>
      <c r="E217" s="78">
        <v>0</v>
      </c>
      <c r="F217" s="78">
        <v>1500</v>
      </c>
      <c r="G217" s="78">
        <v>0</v>
      </c>
      <c r="H217" s="78">
        <v>2173</v>
      </c>
      <c r="I217" s="78">
        <v>2142</v>
      </c>
      <c r="J217" s="78">
        <v>31</v>
      </c>
      <c r="K217" s="78">
        <v>31</v>
      </c>
    </row>
    <row r="218" spans="2:11" x14ac:dyDescent="0.35">
      <c r="B218" s="20" t="s">
        <v>295</v>
      </c>
      <c r="C218" s="78">
        <v>5476</v>
      </c>
      <c r="D218" s="78">
        <v>8130</v>
      </c>
      <c r="E218" s="78">
        <v>0</v>
      </c>
      <c r="F218" s="78">
        <v>5000</v>
      </c>
      <c r="G218" s="78">
        <v>0</v>
      </c>
      <c r="H218" s="78">
        <v>8606</v>
      </c>
      <c r="I218" s="78">
        <v>8575</v>
      </c>
      <c r="J218" s="78">
        <v>31</v>
      </c>
      <c r="K218" s="78">
        <v>31</v>
      </c>
    </row>
    <row r="219" spans="2:11" x14ac:dyDescent="0.35">
      <c r="B219" s="20" t="s">
        <v>866</v>
      </c>
      <c r="C219" s="78">
        <v>4678</v>
      </c>
      <c r="D219" s="78">
        <v>0</v>
      </c>
      <c r="E219" s="78">
        <v>0</v>
      </c>
      <c r="F219" s="78">
        <v>0</v>
      </c>
      <c r="G219" s="78">
        <v>0</v>
      </c>
      <c r="H219" s="78">
        <v>4678</v>
      </c>
      <c r="I219" s="78">
        <v>4647</v>
      </c>
      <c r="J219" s="78">
        <v>31</v>
      </c>
      <c r="K219" s="78">
        <v>31</v>
      </c>
    </row>
    <row r="220" spans="2:11" x14ac:dyDescent="0.35">
      <c r="B220" s="20" t="s">
        <v>633</v>
      </c>
      <c r="C220" s="78">
        <v>3995</v>
      </c>
      <c r="D220" s="78">
        <v>0</v>
      </c>
      <c r="E220" s="78">
        <v>0</v>
      </c>
      <c r="F220" s="78">
        <v>1000</v>
      </c>
      <c r="G220" s="78">
        <v>0</v>
      </c>
      <c r="H220" s="78">
        <v>2995</v>
      </c>
      <c r="I220" s="78">
        <v>2964</v>
      </c>
      <c r="J220" s="78">
        <v>31</v>
      </c>
      <c r="K220" s="78">
        <v>31</v>
      </c>
    </row>
    <row r="221" spans="2:11" x14ac:dyDescent="0.35">
      <c r="B221" s="20" t="s">
        <v>372</v>
      </c>
      <c r="C221" s="78">
        <v>1216</v>
      </c>
      <c r="D221" s="78">
        <v>2110</v>
      </c>
      <c r="E221" s="78">
        <v>0</v>
      </c>
      <c r="F221" s="78">
        <v>2000</v>
      </c>
      <c r="G221" s="78">
        <v>0</v>
      </c>
      <c r="H221" s="78">
        <v>1326</v>
      </c>
      <c r="I221" s="78">
        <v>1296</v>
      </c>
      <c r="J221" s="78">
        <v>30</v>
      </c>
      <c r="K221" s="78">
        <v>30</v>
      </c>
    </row>
    <row r="222" spans="2:11" x14ac:dyDescent="0.35">
      <c r="B222" s="20" t="s">
        <v>181</v>
      </c>
      <c r="C222" s="78">
        <v>3410</v>
      </c>
      <c r="D222" s="78">
        <v>6530</v>
      </c>
      <c r="E222" s="78">
        <v>0</v>
      </c>
      <c r="F222" s="78">
        <v>5000</v>
      </c>
      <c r="G222" s="78">
        <v>0</v>
      </c>
      <c r="H222" s="78">
        <v>4940</v>
      </c>
      <c r="I222" s="78">
        <v>4910</v>
      </c>
      <c r="J222" s="78">
        <v>30</v>
      </c>
      <c r="K222" s="78">
        <v>30</v>
      </c>
    </row>
    <row r="223" spans="2:11" x14ac:dyDescent="0.35">
      <c r="B223" s="20" t="s">
        <v>10786</v>
      </c>
      <c r="C223" s="78">
        <v>2406</v>
      </c>
      <c r="D223" s="78">
        <v>7784</v>
      </c>
      <c r="E223" s="78">
        <v>0</v>
      </c>
      <c r="F223" s="78">
        <v>3000</v>
      </c>
      <c r="G223" s="78">
        <v>0</v>
      </c>
      <c r="H223" s="78">
        <v>7190</v>
      </c>
      <c r="I223" s="78">
        <v>7160</v>
      </c>
      <c r="J223" s="78">
        <v>30</v>
      </c>
      <c r="K223" s="78">
        <v>30</v>
      </c>
    </row>
    <row r="224" spans="2:11" x14ac:dyDescent="0.35">
      <c r="B224" s="20" t="s">
        <v>785</v>
      </c>
      <c r="C224" s="78">
        <v>5280</v>
      </c>
      <c r="D224" s="78">
        <v>0</v>
      </c>
      <c r="E224" s="78">
        <v>6</v>
      </c>
      <c r="F224" s="78">
        <v>1500</v>
      </c>
      <c r="G224" s="78">
        <v>0</v>
      </c>
      <c r="H224" s="78">
        <v>3774</v>
      </c>
      <c r="I224" s="78">
        <v>3745</v>
      </c>
      <c r="J224" s="78">
        <v>29</v>
      </c>
      <c r="K224" s="78">
        <v>29</v>
      </c>
    </row>
    <row r="225" spans="2:11" x14ac:dyDescent="0.35">
      <c r="B225" s="20" t="s">
        <v>298</v>
      </c>
      <c r="C225" s="78">
        <v>6285</v>
      </c>
      <c r="D225" s="78">
        <v>0</v>
      </c>
      <c r="E225" s="78">
        <v>0</v>
      </c>
      <c r="F225" s="78">
        <v>4000</v>
      </c>
      <c r="G225" s="78">
        <v>0</v>
      </c>
      <c r="H225" s="78">
        <v>2285</v>
      </c>
      <c r="I225" s="78">
        <v>2256</v>
      </c>
      <c r="J225" s="78">
        <v>29</v>
      </c>
      <c r="K225" s="78">
        <v>29</v>
      </c>
    </row>
    <row r="226" spans="2:11" x14ac:dyDescent="0.35">
      <c r="B226" s="20" t="s">
        <v>305</v>
      </c>
      <c r="C226" s="78">
        <v>1368</v>
      </c>
      <c r="D226" s="78">
        <v>10830</v>
      </c>
      <c r="E226" s="78">
        <v>2300</v>
      </c>
      <c r="F226" s="78">
        <v>8000</v>
      </c>
      <c r="G226" s="78">
        <v>0</v>
      </c>
      <c r="H226" s="78">
        <v>1898</v>
      </c>
      <c r="I226" s="78">
        <v>1869</v>
      </c>
      <c r="J226" s="78">
        <v>29</v>
      </c>
      <c r="K226" s="78">
        <v>29</v>
      </c>
    </row>
    <row r="227" spans="2:11" x14ac:dyDescent="0.35">
      <c r="B227" s="20" t="s">
        <v>847</v>
      </c>
      <c r="C227" s="78">
        <v>5480</v>
      </c>
      <c r="D227" s="78">
        <v>5250</v>
      </c>
      <c r="E227" s="78">
        <v>600</v>
      </c>
      <c r="F227" s="78">
        <v>5000</v>
      </c>
      <c r="G227" s="78">
        <v>0</v>
      </c>
      <c r="H227" s="78">
        <v>5130</v>
      </c>
      <c r="I227" s="78">
        <v>5101</v>
      </c>
      <c r="J227" s="78">
        <v>29</v>
      </c>
      <c r="K227" s="78">
        <v>29</v>
      </c>
    </row>
    <row r="228" spans="2:11" x14ac:dyDescent="0.35">
      <c r="B228" s="78" t="s">
        <v>11522</v>
      </c>
      <c r="C228" s="78">
        <v>253</v>
      </c>
      <c r="D228" s="78">
        <v>787</v>
      </c>
      <c r="E228" s="78">
        <v>4</v>
      </c>
      <c r="F228" s="78">
        <v>400</v>
      </c>
      <c r="G228" s="78">
        <v>0</v>
      </c>
      <c r="H228" s="78">
        <v>636</v>
      </c>
      <c r="I228" s="78">
        <v>607</v>
      </c>
      <c r="J228" s="78">
        <v>29</v>
      </c>
      <c r="K228" s="78">
        <v>29</v>
      </c>
    </row>
    <row r="229" spans="2:11" x14ac:dyDescent="0.35">
      <c r="B229" s="20" t="s">
        <v>924</v>
      </c>
      <c r="C229" s="78">
        <v>7732</v>
      </c>
      <c r="D229" s="78">
        <v>0</v>
      </c>
      <c r="E229" s="78">
        <v>0</v>
      </c>
      <c r="F229" s="78">
        <v>0</v>
      </c>
      <c r="G229" s="78">
        <v>0</v>
      </c>
      <c r="H229" s="78">
        <v>7732</v>
      </c>
      <c r="I229" s="78">
        <v>7704</v>
      </c>
      <c r="J229" s="78">
        <v>28</v>
      </c>
      <c r="K229" s="78">
        <v>28</v>
      </c>
    </row>
    <row r="230" spans="2:11" x14ac:dyDescent="0.35">
      <c r="B230" s="20" t="s">
        <v>385</v>
      </c>
      <c r="C230" s="78">
        <v>3366</v>
      </c>
      <c r="D230" s="78">
        <v>0</v>
      </c>
      <c r="E230" s="78">
        <v>0</v>
      </c>
      <c r="F230" s="78">
        <v>0</v>
      </c>
      <c r="G230" s="78">
        <v>0</v>
      </c>
      <c r="H230" s="78">
        <v>3366</v>
      </c>
      <c r="I230" s="78">
        <v>3339</v>
      </c>
      <c r="J230" s="78">
        <v>27</v>
      </c>
      <c r="K230" s="78">
        <v>27</v>
      </c>
    </row>
    <row r="231" spans="2:11" x14ac:dyDescent="0.35">
      <c r="B231" s="20" t="s">
        <v>7099</v>
      </c>
      <c r="C231" s="78">
        <v>2215</v>
      </c>
      <c r="D231" s="78">
        <v>0</v>
      </c>
      <c r="E231" s="78">
        <v>3</v>
      </c>
      <c r="F231" s="78">
        <v>1100</v>
      </c>
      <c r="G231" s="78">
        <v>0</v>
      </c>
      <c r="H231" s="78">
        <v>1112</v>
      </c>
      <c r="I231" s="78">
        <v>1086</v>
      </c>
      <c r="J231" s="78">
        <v>26</v>
      </c>
      <c r="K231" s="78">
        <v>26</v>
      </c>
    </row>
    <row r="232" spans="2:11" x14ac:dyDescent="0.35">
      <c r="B232" s="20" t="s">
        <v>116</v>
      </c>
      <c r="C232" s="78">
        <v>50002</v>
      </c>
      <c r="D232" s="78">
        <v>0</v>
      </c>
      <c r="E232" s="78">
        <v>13</v>
      </c>
      <c r="F232" s="78">
        <v>47800</v>
      </c>
      <c r="G232" s="78">
        <v>19600</v>
      </c>
      <c r="H232" s="78">
        <v>21789</v>
      </c>
      <c r="I232" s="78">
        <v>21764</v>
      </c>
      <c r="J232" s="78">
        <v>25</v>
      </c>
      <c r="K232" s="78">
        <v>25</v>
      </c>
    </row>
    <row r="233" spans="2:11" x14ac:dyDescent="0.35">
      <c r="B233" s="20" t="s">
        <v>1001</v>
      </c>
      <c r="C233" s="78">
        <v>7450</v>
      </c>
      <c r="D233" s="78">
        <v>0</v>
      </c>
      <c r="E233" s="78">
        <v>0</v>
      </c>
      <c r="F233" s="78">
        <v>2200</v>
      </c>
      <c r="G233" s="78">
        <v>0</v>
      </c>
      <c r="H233" s="78">
        <v>5250</v>
      </c>
      <c r="I233" s="78">
        <v>5225</v>
      </c>
      <c r="J233" s="78">
        <v>25</v>
      </c>
      <c r="K233" s="78">
        <v>25</v>
      </c>
    </row>
    <row r="234" spans="2:11" x14ac:dyDescent="0.35">
      <c r="B234" s="20" t="s">
        <v>11223</v>
      </c>
      <c r="C234" s="78">
        <v>200</v>
      </c>
      <c r="D234" s="78">
        <v>0</v>
      </c>
      <c r="E234" s="78">
        <v>0</v>
      </c>
      <c r="F234" s="78">
        <v>30</v>
      </c>
      <c r="G234" s="78">
        <v>0</v>
      </c>
      <c r="H234" s="78">
        <v>170</v>
      </c>
      <c r="I234" s="78">
        <v>145</v>
      </c>
      <c r="J234" s="78">
        <v>25</v>
      </c>
      <c r="K234" s="78">
        <v>25</v>
      </c>
    </row>
    <row r="235" spans="2:11" x14ac:dyDescent="0.35">
      <c r="B235" s="20" t="s">
        <v>185</v>
      </c>
      <c r="C235" s="78">
        <v>4899</v>
      </c>
      <c r="D235" s="78">
        <v>0</v>
      </c>
      <c r="E235" s="78">
        <v>23</v>
      </c>
      <c r="F235" s="78">
        <v>2800</v>
      </c>
      <c r="G235" s="78">
        <v>0</v>
      </c>
      <c r="H235" s="78">
        <v>2076</v>
      </c>
      <c r="I235" s="78">
        <v>2052</v>
      </c>
      <c r="J235" s="78">
        <v>24</v>
      </c>
      <c r="K235" s="78">
        <v>24</v>
      </c>
    </row>
    <row r="236" spans="2:11" x14ac:dyDescent="0.35">
      <c r="B236" s="20" t="s">
        <v>7624</v>
      </c>
      <c r="C236" s="78">
        <v>679</v>
      </c>
      <c r="D236" s="78">
        <v>0</v>
      </c>
      <c r="E236" s="78">
        <v>10</v>
      </c>
      <c r="F236" s="78">
        <v>400</v>
      </c>
      <c r="G236" s="78">
        <v>0</v>
      </c>
      <c r="H236" s="78">
        <v>269</v>
      </c>
      <c r="I236" s="78">
        <v>246</v>
      </c>
      <c r="J236" s="78">
        <v>23</v>
      </c>
      <c r="K236" s="78">
        <v>23</v>
      </c>
    </row>
    <row r="237" spans="2:11" x14ac:dyDescent="0.35">
      <c r="B237" s="20" t="s">
        <v>779</v>
      </c>
      <c r="C237" s="78">
        <v>2769</v>
      </c>
      <c r="D237" s="78">
        <v>0</v>
      </c>
      <c r="E237" s="78">
        <v>0</v>
      </c>
      <c r="F237" s="78">
        <v>0</v>
      </c>
      <c r="G237" s="78">
        <v>0</v>
      </c>
      <c r="H237" s="78">
        <v>2769</v>
      </c>
      <c r="I237" s="78">
        <v>2746</v>
      </c>
      <c r="J237" s="78">
        <v>23</v>
      </c>
      <c r="K237" s="78">
        <v>23</v>
      </c>
    </row>
    <row r="238" spans="2:11" x14ac:dyDescent="0.35">
      <c r="B238" s="20" t="s">
        <v>276</v>
      </c>
      <c r="C238" s="78">
        <v>3265</v>
      </c>
      <c r="D238" s="78">
        <v>18305</v>
      </c>
      <c r="E238" s="78">
        <v>0</v>
      </c>
      <c r="F238" s="78">
        <v>7400</v>
      </c>
      <c r="G238" s="78">
        <v>0</v>
      </c>
      <c r="H238" s="78">
        <v>14170</v>
      </c>
      <c r="I238" s="78">
        <v>14147</v>
      </c>
      <c r="J238" s="78">
        <v>23</v>
      </c>
      <c r="K238" s="78">
        <v>23</v>
      </c>
    </row>
    <row r="239" spans="2:11" x14ac:dyDescent="0.35">
      <c r="B239" s="20" t="s">
        <v>877</v>
      </c>
      <c r="C239" s="78">
        <v>306</v>
      </c>
      <c r="D239" s="78">
        <v>3210</v>
      </c>
      <c r="E239" s="78">
        <v>0</v>
      </c>
      <c r="F239" s="78">
        <v>500</v>
      </c>
      <c r="G239" s="78">
        <v>0</v>
      </c>
      <c r="H239" s="78">
        <v>3016</v>
      </c>
      <c r="I239" s="78">
        <v>2993</v>
      </c>
      <c r="J239" s="78">
        <v>23</v>
      </c>
      <c r="K239" s="78">
        <v>23</v>
      </c>
    </row>
    <row r="240" spans="2:11" x14ac:dyDescent="0.35">
      <c r="B240" s="20" t="s">
        <v>632</v>
      </c>
      <c r="C240" s="78">
        <v>2574</v>
      </c>
      <c r="D240" s="78">
        <v>0</v>
      </c>
      <c r="E240" s="78">
        <v>0</v>
      </c>
      <c r="F240" s="78">
        <v>1500</v>
      </c>
      <c r="G240" s="78">
        <v>0</v>
      </c>
      <c r="H240" s="78">
        <v>1074</v>
      </c>
      <c r="I240" s="78">
        <v>1051</v>
      </c>
      <c r="J240" s="78">
        <v>23</v>
      </c>
      <c r="K240" s="78">
        <v>23</v>
      </c>
    </row>
    <row r="241" spans="2:11" x14ac:dyDescent="0.35">
      <c r="B241" s="20" t="s">
        <v>636</v>
      </c>
      <c r="C241" s="78">
        <v>3118</v>
      </c>
      <c r="D241" s="78">
        <v>0</v>
      </c>
      <c r="E241" s="78">
        <v>0</v>
      </c>
      <c r="F241" s="78">
        <v>0</v>
      </c>
      <c r="G241" s="78">
        <v>0</v>
      </c>
      <c r="H241" s="78">
        <v>3118</v>
      </c>
      <c r="I241" s="78">
        <v>3095</v>
      </c>
      <c r="J241" s="78">
        <v>23</v>
      </c>
      <c r="K241" s="78">
        <v>23</v>
      </c>
    </row>
    <row r="242" spans="2:11" x14ac:dyDescent="0.35">
      <c r="B242" s="20" t="s">
        <v>7044</v>
      </c>
      <c r="C242" s="78">
        <v>6444</v>
      </c>
      <c r="D242" s="78">
        <v>2950</v>
      </c>
      <c r="E242" s="78">
        <v>0</v>
      </c>
      <c r="F242" s="78">
        <v>6000</v>
      </c>
      <c r="G242" s="78">
        <v>0</v>
      </c>
      <c r="H242" s="78">
        <v>3394</v>
      </c>
      <c r="I242" s="78">
        <v>3371</v>
      </c>
      <c r="J242" s="78">
        <v>23</v>
      </c>
      <c r="K242" s="78">
        <v>23</v>
      </c>
    </row>
    <row r="243" spans="2:11" x14ac:dyDescent="0.35">
      <c r="B243" s="20" t="s">
        <v>8080</v>
      </c>
      <c r="C243" s="78">
        <v>240</v>
      </c>
      <c r="D243" s="78">
        <v>5749</v>
      </c>
      <c r="E243" s="78">
        <v>0</v>
      </c>
      <c r="F243" s="78">
        <v>413</v>
      </c>
      <c r="G243" s="78">
        <v>0</v>
      </c>
      <c r="H243" s="78">
        <v>5576</v>
      </c>
      <c r="I243" s="78">
        <v>5553</v>
      </c>
      <c r="J243" s="78">
        <v>23</v>
      </c>
      <c r="K243" s="78">
        <v>23</v>
      </c>
    </row>
    <row r="244" spans="2:11" x14ac:dyDescent="0.35">
      <c r="B244" s="78" t="s">
        <v>11523</v>
      </c>
      <c r="C244" s="78">
        <v>124</v>
      </c>
      <c r="D244" s="78">
        <v>653</v>
      </c>
      <c r="E244" s="78">
        <v>17</v>
      </c>
      <c r="F244" s="78">
        <v>450</v>
      </c>
      <c r="G244" s="78">
        <v>0</v>
      </c>
      <c r="H244" s="78">
        <v>310</v>
      </c>
      <c r="I244" s="78">
        <v>288</v>
      </c>
      <c r="J244" s="78">
        <v>22</v>
      </c>
      <c r="K244" s="78">
        <v>22</v>
      </c>
    </row>
    <row r="245" spans="2:11" x14ac:dyDescent="0.35">
      <c r="B245" s="20" t="s">
        <v>922</v>
      </c>
      <c r="C245" s="78">
        <v>7106</v>
      </c>
      <c r="D245" s="78">
        <v>0</v>
      </c>
      <c r="E245" s="78">
        <v>0</v>
      </c>
      <c r="F245" s="78">
        <v>0</v>
      </c>
      <c r="G245" s="78">
        <v>0</v>
      </c>
      <c r="H245" s="78">
        <v>7106</v>
      </c>
      <c r="I245" s="78">
        <v>7084</v>
      </c>
      <c r="J245" s="78">
        <v>22</v>
      </c>
      <c r="K245" s="78">
        <v>22</v>
      </c>
    </row>
    <row r="246" spans="2:11" x14ac:dyDescent="0.35">
      <c r="B246" s="20" t="s">
        <v>621</v>
      </c>
      <c r="C246" s="78">
        <v>301</v>
      </c>
      <c r="D246" s="78">
        <v>2055</v>
      </c>
      <c r="E246" s="78">
        <v>0</v>
      </c>
      <c r="F246" s="78">
        <v>1000</v>
      </c>
      <c r="G246" s="78">
        <v>0</v>
      </c>
      <c r="H246" s="78">
        <v>1356</v>
      </c>
      <c r="I246" s="78">
        <v>1335</v>
      </c>
      <c r="J246" s="78">
        <v>21</v>
      </c>
      <c r="K246" s="78">
        <v>21</v>
      </c>
    </row>
    <row r="247" spans="2:11" x14ac:dyDescent="0.35">
      <c r="B247" s="20" t="s">
        <v>147</v>
      </c>
      <c r="C247" s="78">
        <v>845</v>
      </c>
      <c r="D247" s="78">
        <v>1042</v>
      </c>
      <c r="E247" s="78">
        <v>5</v>
      </c>
      <c r="F247" s="78">
        <v>1100</v>
      </c>
      <c r="G247" s="78">
        <v>0</v>
      </c>
      <c r="H247" s="78">
        <v>782</v>
      </c>
      <c r="I247" s="78">
        <v>761</v>
      </c>
      <c r="J247" s="78">
        <v>21</v>
      </c>
      <c r="K247" s="78">
        <v>21</v>
      </c>
    </row>
    <row r="248" spans="2:11" x14ac:dyDescent="0.35">
      <c r="B248" s="20" t="s">
        <v>909</v>
      </c>
      <c r="C248" s="78">
        <v>1975</v>
      </c>
      <c r="D248" s="78">
        <v>2790</v>
      </c>
      <c r="E248" s="78">
        <v>0</v>
      </c>
      <c r="F248" s="78">
        <v>4500</v>
      </c>
      <c r="G248" s="78">
        <v>0</v>
      </c>
      <c r="H248" s="78">
        <v>265</v>
      </c>
      <c r="I248" s="78">
        <v>244</v>
      </c>
      <c r="J248" s="78">
        <v>21</v>
      </c>
      <c r="K248" s="78">
        <v>21</v>
      </c>
    </row>
    <row r="249" spans="2:11" x14ac:dyDescent="0.35">
      <c r="B249" s="78" t="s">
        <v>8772</v>
      </c>
      <c r="C249" s="78">
        <v>73</v>
      </c>
      <c r="D249" s="78">
        <v>2910</v>
      </c>
      <c r="E249" s="78">
        <v>0</v>
      </c>
      <c r="F249" s="78">
        <v>360</v>
      </c>
      <c r="G249" s="78">
        <v>0</v>
      </c>
      <c r="H249" s="78">
        <v>2623</v>
      </c>
      <c r="I249" s="78">
        <v>2602</v>
      </c>
      <c r="J249" s="78">
        <v>21</v>
      </c>
      <c r="K249" s="78">
        <v>21</v>
      </c>
    </row>
    <row r="250" spans="2:11" x14ac:dyDescent="0.35">
      <c r="B250" s="20" t="s">
        <v>923</v>
      </c>
      <c r="C250" s="78">
        <v>11366</v>
      </c>
      <c r="D250" s="78">
        <v>0</v>
      </c>
      <c r="E250" s="78">
        <v>0</v>
      </c>
      <c r="F250" s="78">
        <v>0</v>
      </c>
      <c r="G250" s="78">
        <v>0</v>
      </c>
      <c r="H250" s="78">
        <v>11366</v>
      </c>
      <c r="I250" s="78">
        <v>11345</v>
      </c>
      <c r="J250" s="78">
        <v>21</v>
      </c>
      <c r="K250" s="78">
        <v>21</v>
      </c>
    </row>
    <row r="251" spans="2:11" x14ac:dyDescent="0.35">
      <c r="B251" s="20" t="s">
        <v>90</v>
      </c>
      <c r="C251" s="78">
        <v>1060</v>
      </c>
      <c r="D251" s="78">
        <v>1650</v>
      </c>
      <c r="E251" s="78">
        <v>0</v>
      </c>
      <c r="F251" s="78">
        <v>2000</v>
      </c>
      <c r="G251" s="78">
        <v>0</v>
      </c>
      <c r="H251" s="78">
        <v>710</v>
      </c>
      <c r="I251" s="78">
        <v>690</v>
      </c>
      <c r="J251" s="78">
        <v>20</v>
      </c>
      <c r="K251" s="78">
        <v>20</v>
      </c>
    </row>
    <row r="252" spans="2:11" x14ac:dyDescent="0.35">
      <c r="B252" s="20" t="s">
        <v>161</v>
      </c>
      <c r="C252" s="78">
        <v>1649</v>
      </c>
      <c r="D252" s="78">
        <v>6170</v>
      </c>
      <c r="E252" s="78">
        <v>19</v>
      </c>
      <c r="F252" s="78">
        <v>2123</v>
      </c>
      <c r="G252" s="78">
        <v>0</v>
      </c>
      <c r="H252" s="78">
        <v>5677</v>
      </c>
      <c r="I252" s="78">
        <v>5657</v>
      </c>
      <c r="J252" s="78">
        <v>20</v>
      </c>
      <c r="K252" s="78">
        <v>20</v>
      </c>
    </row>
    <row r="253" spans="2:11" x14ac:dyDescent="0.35">
      <c r="B253" s="20" t="s">
        <v>6427</v>
      </c>
      <c r="C253" s="78">
        <v>741</v>
      </c>
      <c r="D253" s="78">
        <v>3320</v>
      </c>
      <c r="E253" s="78">
        <v>0</v>
      </c>
      <c r="F253" s="78">
        <v>2000</v>
      </c>
      <c r="G253" s="78">
        <v>0</v>
      </c>
      <c r="H253" s="78">
        <v>2061</v>
      </c>
      <c r="I253" s="78">
        <v>2041</v>
      </c>
      <c r="J253" s="78">
        <v>20</v>
      </c>
      <c r="K253" s="78">
        <v>20</v>
      </c>
    </row>
    <row r="254" spans="2:11" x14ac:dyDescent="0.35">
      <c r="B254" s="20" t="s">
        <v>999</v>
      </c>
      <c r="C254" s="78">
        <v>1638</v>
      </c>
      <c r="D254" s="78">
        <v>0</v>
      </c>
      <c r="E254" s="78">
        <v>0</v>
      </c>
      <c r="F254" s="78">
        <v>200</v>
      </c>
      <c r="G254" s="78">
        <v>0</v>
      </c>
      <c r="H254" s="78">
        <v>1438</v>
      </c>
      <c r="I254" s="78">
        <v>1418</v>
      </c>
      <c r="J254" s="78">
        <v>20</v>
      </c>
      <c r="K254" s="78">
        <v>20</v>
      </c>
    </row>
    <row r="255" spans="2:11" x14ac:dyDescent="0.35">
      <c r="B255" s="20" t="s">
        <v>7100</v>
      </c>
      <c r="C255" s="78">
        <v>8160</v>
      </c>
      <c r="D255" s="78">
        <v>0</v>
      </c>
      <c r="E255" s="78">
        <v>0</v>
      </c>
      <c r="F255" s="78">
        <v>650</v>
      </c>
      <c r="G255" s="78">
        <v>0</v>
      </c>
      <c r="H255" s="78">
        <v>7510</v>
      </c>
      <c r="I255" s="78">
        <v>7490</v>
      </c>
      <c r="J255" s="78">
        <v>20</v>
      </c>
      <c r="K255" s="78">
        <v>20</v>
      </c>
    </row>
    <row r="256" spans="2:11" x14ac:dyDescent="0.35">
      <c r="B256" s="20" t="s">
        <v>6447</v>
      </c>
      <c r="C256" s="78">
        <v>4031</v>
      </c>
      <c r="D256" s="78">
        <v>0</v>
      </c>
      <c r="E256" s="78">
        <v>0</v>
      </c>
      <c r="F256" s="78">
        <v>1000</v>
      </c>
      <c r="G256" s="78">
        <v>0</v>
      </c>
      <c r="H256" s="78">
        <v>3031</v>
      </c>
      <c r="I256" s="78">
        <v>3011</v>
      </c>
      <c r="J256" s="78">
        <v>20</v>
      </c>
      <c r="K256" s="78">
        <v>20</v>
      </c>
    </row>
    <row r="257" spans="2:11" x14ac:dyDescent="0.35">
      <c r="B257" s="20" t="s">
        <v>762</v>
      </c>
      <c r="C257" s="78">
        <v>2105</v>
      </c>
      <c r="D257" s="78">
        <v>900</v>
      </c>
      <c r="E257" s="78">
        <v>0</v>
      </c>
      <c r="F257" s="78">
        <v>2000</v>
      </c>
      <c r="G257" s="78">
        <v>0</v>
      </c>
      <c r="H257" s="78">
        <v>1005</v>
      </c>
      <c r="I257" s="78">
        <v>986</v>
      </c>
      <c r="J257" s="78">
        <v>19</v>
      </c>
      <c r="K257" s="78">
        <v>19</v>
      </c>
    </row>
    <row r="258" spans="2:11" x14ac:dyDescent="0.35">
      <c r="B258" s="20" t="s">
        <v>342</v>
      </c>
      <c r="C258" s="78">
        <v>3641</v>
      </c>
      <c r="D258" s="78">
        <v>0</v>
      </c>
      <c r="E258" s="78">
        <v>2</v>
      </c>
      <c r="F258" s="78">
        <v>3000</v>
      </c>
      <c r="G258" s="78">
        <v>0</v>
      </c>
      <c r="H258" s="78">
        <v>639</v>
      </c>
      <c r="I258" s="78">
        <v>620</v>
      </c>
      <c r="J258" s="78">
        <v>19</v>
      </c>
      <c r="K258" s="78">
        <v>19</v>
      </c>
    </row>
    <row r="259" spans="2:11" x14ac:dyDescent="0.35">
      <c r="B259" s="20" t="s">
        <v>871</v>
      </c>
      <c r="C259" s="78">
        <v>5717</v>
      </c>
      <c r="D259" s="78">
        <v>0</v>
      </c>
      <c r="E259" s="78">
        <v>0</v>
      </c>
      <c r="F259" s="78">
        <v>0</v>
      </c>
      <c r="G259" s="78">
        <v>0</v>
      </c>
      <c r="H259" s="78">
        <v>5717</v>
      </c>
      <c r="I259" s="78">
        <v>5698</v>
      </c>
      <c r="J259" s="78">
        <v>19</v>
      </c>
      <c r="K259" s="78">
        <v>19</v>
      </c>
    </row>
    <row r="260" spans="2:11" x14ac:dyDescent="0.35">
      <c r="B260" s="20" t="s">
        <v>227</v>
      </c>
      <c r="C260" s="78">
        <v>3088</v>
      </c>
      <c r="D260" s="78">
        <v>0</v>
      </c>
      <c r="E260" s="78">
        <v>87</v>
      </c>
      <c r="F260" s="78">
        <v>2500</v>
      </c>
      <c r="G260" s="78">
        <v>0</v>
      </c>
      <c r="H260" s="78">
        <v>501</v>
      </c>
      <c r="I260" s="78">
        <v>483</v>
      </c>
      <c r="J260" s="78">
        <v>18</v>
      </c>
      <c r="K260" s="78">
        <v>18</v>
      </c>
    </row>
    <row r="261" spans="2:11" x14ac:dyDescent="0.35">
      <c r="B261" s="20" t="s">
        <v>123</v>
      </c>
      <c r="C261" s="78">
        <v>905</v>
      </c>
      <c r="D261" s="78">
        <v>4825</v>
      </c>
      <c r="E261" s="78">
        <v>0</v>
      </c>
      <c r="F261" s="78">
        <v>3000</v>
      </c>
      <c r="G261" s="78">
        <v>0</v>
      </c>
      <c r="H261" s="78">
        <v>2730</v>
      </c>
      <c r="I261" s="78">
        <v>2712</v>
      </c>
      <c r="J261" s="78">
        <v>18</v>
      </c>
      <c r="K261" s="78">
        <v>18</v>
      </c>
    </row>
    <row r="262" spans="2:11" x14ac:dyDescent="0.35">
      <c r="B262" s="20" t="s">
        <v>809</v>
      </c>
      <c r="C262" s="78">
        <v>1260</v>
      </c>
      <c r="D262" s="78">
        <v>2420</v>
      </c>
      <c r="E262" s="78">
        <v>0</v>
      </c>
      <c r="F262" s="78">
        <v>2750</v>
      </c>
      <c r="G262" s="78">
        <v>0</v>
      </c>
      <c r="H262" s="78">
        <v>930</v>
      </c>
      <c r="I262" s="78">
        <v>912</v>
      </c>
      <c r="J262" s="78">
        <v>18</v>
      </c>
      <c r="K262" s="78">
        <v>18</v>
      </c>
    </row>
    <row r="263" spans="2:11" x14ac:dyDescent="0.35">
      <c r="B263" s="20" t="s">
        <v>190</v>
      </c>
      <c r="C263" s="78">
        <v>1715</v>
      </c>
      <c r="D263" s="78">
        <v>3460</v>
      </c>
      <c r="E263" s="78">
        <v>10</v>
      </c>
      <c r="F263" s="78">
        <v>4000</v>
      </c>
      <c r="G263" s="78">
        <v>0</v>
      </c>
      <c r="H263" s="78">
        <v>1165</v>
      </c>
      <c r="I263" s="78">
        <v>1147</v>
      </c>
      <c r="J263" s="78">
        <v>18</v>
      </c>
      <c r="K263" s="78">
        <v>18</v>
      </c>
    </row>
    <row r="264" spans="2:11" x14ac:dyDescent="0.35">
      <c r="B264" s="20" t="s">
        <v>442</v>
      </c>
      <c r="C264" s="78">
        <v>2245</v>
      </c>
      <c r="D264" s="78">
        <v>3307</v>
      </c>
      <c r="E264" s="78">
        <v>0</v>
      </c>
      <c r="F264" s="78">
        <v>3800</v>
      </c>
      <c r="G264" s="78">
        <v>0</v>
      </c>
      <c r="H264" s="78">
        <v>1752</v>
      </c>
      <c r="I264" s="78">
        <v>1734</v>
      </c>
      <c r="J264" s="78">
        <v>18</v>
      </c>
      <c r="K264" s="78">
        <v>18</v>
      </c>
    </row>
    <row r="265" spans="2:11" x14ac:dyDescent="0.35">
      <c r="B265" s="20" t="s">
        <v>70</v>
      </c>
      <c r="C265" s="78">
        <v>2234</v>
      </c>
      <c r="D265" s="78">
        <v>0</v>
      </c>
      <c r="E265" s="78">
        <v>0</v>
      </c>
      <c r="F265" s="78">
        <v>1000</v>
      </c>
      <c r="G265" s="78">
        <v>0</v>
      </c>
      <c r="H265" s="78">
        <v>1234</v>
      </c>
      <c r="I265" s="78">
        <v>1217</v>
      </c>
      <c r="J265" s="78">
        <v>17</v>
      </c>
      <c r="K265" s="78">
        <v>17</v>
      </c>
    </row>
    <row r="266" spans="2:11" x14ac:dyDescent="0.35">
      <c r="B266" s="20" t="s">
        <v>618</v>
      </c>
      <c r="C266" s="78">
        <v>2446</v>
      </c>
      <c r="D266" s="78">
        <v>0</v>
      </c>
      <c r="E266" s="78">
        <v>1</v>
      </c>
      <c r="F266" s="78">
        <v>1000</v>
      </c>
      <c r="G266" s="78">
        <v>0</v>
      </c>
      <c r="H266" s="78">
        <v>1445</v>
      </c>
      <c r="I266" s="78">
        <v>1428</v>
      </c>
      <c r="J266" s="78">
        <v>17</v>
      </c>
      <c r="K266" s="78">
        <v>17</v>
      </c>
    </row>
    <row r="267" spans="2:11" x14ac:dyDescent="0.35">
      <c r="B267" s="20" t="s">
        <v>786</v>
      </c>
      <c r="C267" s="78">
        <v>3912</v>
      </c>
      <c r="D267" s="78">
        <v>0</v>
      </c>
      <c r="E267" s="78">
        <v>0</v>
      </c>
      <c r="F267" s="78">
        <v>500</v>
      </c>
      <c r="G267" s="78">
        <v>0</v>
      </c>
      <c r="H267" s="78">
        <v>3412</v>
      </c>
      <c r="I267" s="78">
        <v>3395</v>
      </c>
      <c r="J267" s="78">
        <v>17</v>
      </c>
      <c r="K267" s="78">
        <v>17</v>
      </c>
    </row>
    <row r="268" spans="2:11" x14ac:dyDescent="0.35">
      <c r="B268" s="20" t="s">
        <v>153</v>
      </c>
      <c r="C268" s="78">
        <v>4732</v>
      </c>
      <c r="D268" s="78">
        <v>0</v>
      </c>
      <c r="E268" s="78">
        <v>24</v>
      </c>
      <c r="F268" s="78">
        <v>1500</v>
      </c>
      <c r="G268" s="78">
        <v>0</v>
      </c>
      <c r="H268" s="78">
        <v>3208</v>
      </c>
      <c r="I268" s="78">
        <v>3191</v>
      </c>
      <c r="J268" s="78">
        <v>17</v>
      </c>
      <c r="K268" s="78">
        <v>17</v>
      </c>
    </row>
    <row r="269" spans="2:11" x14ac:dyDescent="0.35">
      <c r="B269" s="20" t="s">
        <v>836</v>
      </c>
      <c r="C269" s="78">
        <v>3002</v>
      </c>
      <c r="D269" s="78">
        <v>0</v>
      </c>
      <c r="E269" s="78">
        <v>1</v>
      </c>
      <c r="F269" s="78">
        <v>1000</v>
      </c>
      <c r="G269" s="78">
        <v>0</v>
      </c>
      <c r="H269" s="78">
        <v>2001</v>
      </c>
      <c r="I269" s="78">
        <v>1984</v>
      </c>
      <c r="J269" s="78">
        <v>17</v>
      </c>
      <c r="K269" s="78">
        <v>17</v>
      </c>
    </row>
    <row r="270" spans="2:11" x14ac:dyDescent="0.35">
      <c r="B270" s="20" t="s">
        <v>245</v>
      </c>
      <c r="C270" s="78">
        <v>1316</v>
      </c>
      <c r="D270" s="78">
        <v>4080</v>
      </c>
      <c r="E270" s="78">
        <v>37</v>
      </c>
      <c r="F270" s="78">
        <v>1000</v>
      </c>
      <c r="G270" s="78">
        <v>0</v>
      </c>
      <c r="H270" s="78">
        <v>4359</v>
      </c>
      <c r="I270" s="78">
        <v>4343</v>
      </c>
      <c r="J270" s="78">
        <v>16</v>
      </c>
      <c r="K270" s="78">
        <v>16</v>
      </c>
    </row>
    <row r="271" spans="2:11" x14ac:dyDescent="0.35">
      <c r="B271" s="20" t="s">
        <v>617</v>
      </c>
      <c r="C271" s="78">
        <v>4784</v>
      </c>
      <c r="D271" s="78">
        <v>0</v>
      </c>
      <c r="E271" s="78">
        <v>0</v>
      </c>
      <c r="F271" s="78">
        <v>0</v>
      </c>
      <c r="G271" s="78">
        <v>0</v>
      </c>
      <c r="H271" s="78">
        <v>4784</v>
      </c>
      <c r="I271" s="78">
        <v>4768</v>
      </c>
      <c r="J271" s="78">
        <v>16</v>
      </c>
      <c r="K271" s="78">
        <v>16</v>
      </c>
    </row>
    <row r="272" spans="2:11" x14ac:dyDescent="0.35">
      <c r="B272" s="20" t="s">
        <v>791</v>
      </c>
      <c r="C272" s="78">
        <v>2212</v>
      </c>
      <c r="D272" s="78">
        <v>0</v>
      </c>
      <c r="E272" s="78">
        <v>38</v>
      </c>
      <c r="F272" s="78">
        <v>0</v>
      </c>
      <c r="G272" s="78">
        <v>0</v>
      </c>
      <c r="H272" s="78">
        <v>2174</v>
      </c>
      <c r="I272" s="78">
        <v>2158</v>
      </c>
      <c r="J272" s="78">
        <v>16</v>
      </c>
      <c r="K272" s="78">
        <v>16</v>
      </c>
    </row>
    <row r="273" spans="2:11" x14ac:dyDescent="0.35">
      <c r="B273" s="20" t="s">
        <v>7803</v>
      </c>
      <c r="C273" s="78">
        <v>1956</v>
      </c>
      <c r="D273" s="78">
        <v>0</v>
      </c>
      <c r="E273" s="78">
        <v>0</v>
      </c>
      <c r="F273" s="78">
        <v>0</v>
      </c>
      <c r="G273" s="78">
        <v>0</v>
      </c>
      <c r="H273" s="78">
        <v>1956</v>
      </c>
      <c r="I273" s="78">
        <v>1940</v>
      </c>
      <c r="J273" s="78">
        <v>16</v>
      </c>
      <c r="K273" s="78">
        <v>16</v>
      </c>
    </row>
    <row r="274" spans="2:11" x14ac:dyDescent="0.35">
      <c r="B274" s="20" t="s">
        <v>7921</v>
      </c>
      <c r="C274" s="78">
        <v>3582</v>
      </c>
      <c r="D274" s="78">
        <v>0</v>
      </c>
      <c r="E274" s="78">
        <v>0</v>
      </c>
      <c r="F274" s="78">
        <v>0</v>
      </c>
      <c r="G274" s="78">
        <v>0</v>
      </c>
      <c r="H274" s="78">
        <v>3582</v>
      </c>
      <c r="I274" s="78">
        <v>3566</v>
      </c>
      <c r="J274" s="78">
        <v>16</v>
      </c>
      <c r="K274" s="78">
        <v>16</v>
      </c>
    </row>
    <row r="275" spans="2:11" x14ac:dyDescent="0.35">
      <c r="B275" s="20" t="s">
        <v>228</v>
      </c>
      <c r="C275" s="78">
        <v>6265</v>
      </c>
      <c r="D275" s="78">
        <v>0</v>
      </c>
      <c r="E275" s="78">
        <v>76</v>
      </c>
      <c r="F275" s="78">
        <v>4000</v>
      </c>
      <c r="G275" s="78">
        <v>0</v>
      </c>
      <c r="H275" s="78">
        <v>2189</v>
      </c>
      <c r="I275" s="78">
        <v>2174</v>
      </c>
      <c r="J275" s="78">
        <v>15</v>
      </c>
      <c r="K275" s="78">
        <v>15</v>
      </c>
    </row>
    <row r="276" spans="2:11" x14ac:dyDescent="0.35">
      <c r="B276" s="20" t="s">
        <v>773</v>
      </c>
      <c r="C276" s="78">
        <v>3055</v>
      </c>
      <c r="D276" s="78">
        <v>8662</v>
      </c>
      <c r="E276" s="78">
        <v>18</v>
      </c>
      <c r="F276" s="78">
        <v>9000</v>
      </c>
      <c r="G276" s="78">
        <v>0</v>
      </c>
      <c r="H276" s="78">
        <v>2699</v>
      </c>
      <c r="I276" s="78">
        <v>2684</v>
      </c>
      <c r="J276" s="78">
        <v>15</v>
      </c>
      <c r="K276" s="78">
        <v>15</v>
      </c>
    </row>
    <row r="277" spans="2:11" x14ac:dyDescent="0.35">
      <c r="B277" s="20" t="s">
        <v>800</v>
      </c>
      <c r="C277" s="78">
        <v>1549</v>
      </c>
      <c r="D277" s="78">
        <v>4540</v>
      </c>
      <c r="E277" s="78">
        <v>0</v>
      </c>
      <c r="F277" s="78">
        <v>1500</v>
      </c>
      <c r="G277" s="78">
        <v>0</v>
      </c>
      <c r="H277" s="78">
        <v>4589</v>
      </c>
      <c r="I277" s="78">
        <v>4574</v>
      </c>
      <c r="J277" s="78">
        <v>15</v>
      </c>
      <c r="K277" s="78">
        <v>15</v>
      </c>
    </row>
    <row r="278" spans="2:11" x14ac:dyDescent="0.35">
      <c r="B278" s="20" t="s">
        <v>810</v>
      </c>
      <c r="C278" s="78">
        <v>1489</v>
      </c>
      <c r="D278" s="78">
        <v>0</v>
      </c>
      <c r="E278" s="78">
        <v>4</v>
      </c>
      <c r="F278" s="78">
        <v>1250</v>
      </c>
      <c r="G278" s="78">
        <v>0</v>
      </c>
      <c r="H278" s="78">
        <v>235</v>
      </c>
      <c r="I278" s="78">
        <v>220</v>
      </c>
      <c r="J278" s="78">
        <v>15</v>
      </c>
      <c r="K278" s="78">
        <v>15</v>
      </c>
    </row>
    <row r="279" spans="2:11" x14ac:dyDescent="0.35">
      <c r="B279" s="20" t="s">
        <v>189</v>
      </c>
      <c r="C279" s="78">
        <v>2291</v>
      </c>
      <c r="D279" s="78">
        <v>8827</v>
      </c>
      <c r="E279" s="78">
        <v>263</v>
      </c>
      <c r="F279" s="78">
        <v>7000</v>
      </c>
      <c r="G279" s="78">
        <v>0</v>
      </c>
      <c r="H279" s="78">
        <v>3855</v>
      </c>
      <c r="I279" s="78">
        <v>3840</v>
      </c>
      <c r="J279" s="78">
        <v>15</v>
      </c>
      <c r="K279" s="78">
        <v>15</v>
      </c>
    </row>
    <row r="280" spans="2:11" x14ac:dyDescent="0.35">
      <c r="B280" s="20" t="s">
        <v>6857</v>
      </c>
      <c r="C280" s="78">
        <v>292</v>
      </c>
      <c r="D280" s="78">
        <v>580</v>
      </c>
      <c r="E280" s="78">
        <v>0</v>
      </c>
      <c r="F280" s="78">
        <v>504</v>
      </c>
      <c r="G280" s="78">
        <v>0</v>
      </c>
      <c r="H280" s="78">
        <v>368</v>
      </c>
      <c r="I280" s="78">
        <v>353</v>
      </c>
      <c r="J280" s="78">
        <v>15</v>
      </c>
      <c r="K280" s="78">
        <v>15</v>
      </c>
    </row>
    <row r="281" spans="2:11" x14ac:dyDescent="0.35">
      <c r="B281" s="20" t="s">
        <v>499</v>
      </c>
      <c r="C281" s="78">
        <v>15</v>
      </c>
      <c r="D281" s="78">
        <v>122</v>
      </c>
      <c r="E281" s="78">
        <v>3</v>
      </c>
      <c r="F281" s="78">
        <v>100</v>
      </c>
      <c r="G281" s="78">
        <v>0</v>
      </c>
      <c r="H281" s="78">
        <v>34</v>
      </c>
      <c r="I281" s="78">
        <v>19</v>
      </c>
      <c r="J281" s="78">
        <v>15</v>
      </c>
      <c r="K281" s="78">
        <v>15</v>
      </c>
    </row>
    <row r="282" spans="2:11" x14ac:dyDescent="0.35">
      <c r="B282" s="20" t="s">
        <v>255</v>
      </c>
      <c r="C282" s="78">
        <v>141</v>
      </c>
      <c r="D282" s="78">
        <v>5345</v>
      </c>
      <c r="E282" s="78">
        <v>0</v>
      </c>
      <c r="F282" s="78">
        <v>2000</v>
      </c>
      <c r="G282" s="78">
        <v>0</v>
      </c>
      <c r="H282" s="78">
        <v>3486</v>
      </c>
      <c r="I282" s="78">
        <v>3472</v>
      </c>
      <c r="J282" s="78">
        <v>14</v>
      </c>
      <c r="K282" s="78">
        <v>14</v>
      </c>
    </row>
    <row r="283" spans="2:11" x14ac:dyDescent="0.35">
      <c r="B283" s="20" t="s">
        <v>164</v>
      </c>
      <c r="C283" s="78">
        <v>1671</v>
      </c>
      <c r="D283" s="78">
        <v>0</v>
      </c>
      <c r="E283" s="78">
        <v>24</v>
      </c>
      <c r="F283" s="78">
        <v>1300</v>
      </c>
      <c r="G283" s="78">
        <v>0</v>
      </c>
      <c r="H283" s="78">
        <v>347</v>
      </c>
      <c r="I283" s="78">
        <v>333</v>
      </c>
      <c r="J283" s="78">
        <v>14</v>
      </c>
      <c r="K283" s="78">
        <v>14</v>
      </c>
    </row>
    <row r="284" spans="2:11" x14ac:dyDescent="0.35">
      <c r="B284" s="20" t="s">
        <v>8051</v>
      </c>
      <c r="C284" s="78">
        <v>656</v>
      </c>
      <c r="D284" s="78">
        <v>1770</v>
      </c>
      <c r="E284" s="78">
        <v>3</v>
      </c>
      <c r="F284" s="78">
        <v>1093</v>
      </c>
      <c r="G284" s="78">
        <v>0</v>
      </c>
      <c r="H284" s="78">
        <v>1330</v>
      </c>
      <c r="I284" s="78">
        <v>1316</v>
      </c>
      <c r="J284" s="78">
        <v>14</v>
      </c>
      <c r="K284" s="78">
        <v>14</v>
      </c>
    </row>
    <row r="285" spans="2:11" x14ac:dyDescent="0.35">
      <c r="B285" s="20" t="s">
        <v>12389</v>
      </c>
      <c r="C285" s="78">
        <v>0</v>
      </c>
      <c r="D285" s="78">
        <v>3370</v>
      </c>
      <c r="E285" s="78">
        <v>0</v>
      </c>
      <c r="F285" s="78">
        <v>0</v>
      </c>
      <c r="G285" s="78">
        <v>0</v>
      </c>
      <c r="H285" s="78">
        <v>3370</v>
      </c>
      <c r="I285" s="78">
        <v>3356</v>
      </c>
      <c r="J285" s="78">
        <v>14</v>
      </c>
      <c r="K285" s="78">
        <v>14</v>
      </c>
    </row>
    <row r="286" spans="2:11" x14ac:dyDescent="0.35">
      <c r="B286" s="20">
        <v>189667200</v>
      </c>
      <c r="C286" s="78">
        <v>180</v>
      </c>
      <c r="D286" s="78">
        <v>0</v>
      </c>
      <c r="E286" s="78">
        <v>0</v>
      </c>
      <c r="F286" s="78">
        <v>72</v>
      </c>
      <c r="G286" s="78">
        <v>0</v>
      </c>
      <c r="H286" s="78">
        <v>108</v>
      </c>
      <c r="I286" s="78">
        <v>95</v>
      </c>
      <c r="J286" s="78">
        <v>13</v>
      </c>
      <c r="K286" s="78">
        <v>13</v>
      </c>
    </row>
    <row r="287" spans="2:11" x14ac:dyDescent="0.35">
      <c r="B287" s="20" t="s">
        <v>85</v>
      </c>
      <c r="C287" s="78">
        <v>1698</v>
      </c>
      <c r="D287" s="78">
        <v>930</v>
      </c>
      <c r="E287" s="78">
        <v>36</v>
      </c>
      <c r="F287" s="78">
        <v>1984</v>
      </c>
      <c r="G287" s="78">
        <v>0</v>
      </c>
      <c r="H287" s="78">
        <v>608</v>
      </c>
      <c r="I287" s="78">
        <v>595</v>
      </c>
      <c r="J287" s="78">
        <v>13</v>
      </c>
      <c r="K287" s="78">
        <v>13</v>
      </c>
    </row>
    <row r="288" spans="2:11" x14ac:dyDescent="0.35">
      <c r="B288" s="20" t="s">
        <v>88</v>
      </c>
      <c r="C288" s="78">
        <v>1381</v>
      </c>
      <c r="D288" s="78">
        <v>1365</v>
      </c>
      <c r="E288" s="78">
        <v>14</v>
      </c>
      <c r="F288" s="78">
        <v>2400</v>
      </c>
      <c r="G288" s="78">
        <v>0</v>
      </c>
      <c r="H288" s="78">
        <v>332</v>
      </c>
      <c r="I288" s="78">
        <v>319</v>
      </c>
      <c r="J288" s="78">
        <v>13</v>
      </c>
      <c r="K288" s="78">
        <v>13</v>
      </c>
    </row>
    <row r="289" spans="2:11" x14ac:dyDescent="0.35">
      <c r="B289" s="20" t="s">
        <v>415</v>
      </c>
      <c r="C289" s="78">
        <v>5391</v>
      </c>
      <c r="D289" s="78">
        <v>0</v>
      </c>
      <c r="E289" s="78">
        <v>0</v>
      </c>
      <c r="F289" s="78">
        <v>0</v>
      </c>
      <c r="G289" s="78">
        <v>0</v>
      </c>
      <c r="H289" s="78">
        <v>5391</v>
      </c>
      <c r="I289" s="78">
        <v>5378</v>
      </c>
      <c r="J289" s="78">
        <v>13</v>
      </c>
      <c r="K289" s="78">
        <v>13</v>
      </c>
    </row>
    <row r="290" spans="2:11" x14ac:dyDescent="0.35">
      <c r="B290" s="20" t="s">
        <v>209</v>
      </c>
      <c r="C290" s="78">
        <v>1744</v>
      </c>
      <c r="D290" s="78">
        <v>880</v>
      </c>
      <c r="E290" s="78">
        <v>0</v>
      </c>
      <c r="F290" s="78">
        <v>1600</v>
      </c>
      <c r="G290" s="78">
        <v>0</v>
      </c>
      <c r="H290" s="78">
        <v>1024</v>
      </c>
      <c r="I290" s="78">
        <v>1011</v>
      </c>
      <c r="J290" s="78">
        <v>13</v>
      </c>
      <c r="K290" s="78">
        <v>13</v>
      </c>
    </row>
    <row r="291" spans="2:11" x14ac:dyDescent="0.35">
      <c r="B291" s="20" t="s">
        <v>11618</v>
      </c>
      <c r="C291" s="78">
        <v>290</v>
      </c>
      <c r="D291" s="78">
        <v>0</v>
      </c>
      <c r="E291" s="78">
        <v>0</v>
      </c>
      <c r="F291" s="78">
        <v>90</v>
      </c>
      <c r="G291" s="78">
        <v>0</v>
      </c>
      <c r="H291" s="78">
        <v>200</v>
      </c>
      <c r="I291" s="78">
        <v>187</v>
      </c>
      <c r="J291" s="78">
        <v>13</v>
      </c>
      <c r="K291" s="78">
        <v>13</v>
      </c>
    </row>
    <row r="292" spans="2:11" x14ac:dyDescent="0.35">
      <c r="B292" s="20" t="s">
        <v>65</v>
      </c>
      <c r="C292" s="78">
        <v>858</v>
      </c>
      <c r="D292" s="78">
        <v>815</v>
      </c>
      <c r="E292" s="78">
        <v>6</v>
      </c>
      <c r="F292" s="78">
        <v>1250</v>
      </c>
      <c r="G292" s="78">
        <v>0</v>
      </c>
      <c r="H292" s="78">
        <v>417</v>
      </c>
      <c r="I292" s="78">
        <v>405</v>
      </c>
      <c r="J292" s="78">
        <v>12</v>
      </c>
      <c r="K292" s="78">
        <v>12</v>
      </c>
    </row>
    <row r="293" spans="2:11" x14ac:dyDescent="0.35">
      <c r="B293" s="20" t="s">
        <v>428</v>
      </c>
      <c r="C293" s="78">
        <v>3999</v>
      </c>
      <c r="D293" s="78">
        <v>8220</v>
      </c>
      <c r="E293" s="78">
        <v>0</v>
      </c>
      <c r="F293" s="78">
        <v>5000</v>
      </c>
      <c r="G293" s="78">
        <v>0</v>
      </c>
      <c r="H293" s="78">
        <v>7219</v>
      </c>
      <c r="I293" s="78">
        <v>7207</v>
      </c>
      <c r="J293" s="78">
        <v>12</v>
      </c>
      <c r="K293" s="78">
        <v>12</v>
      </c>
    </row>
    <row r="294" spans="2:11" x14ac:dyDescent="0.35">
      <c r="B294" s="20" t="s">
        <v>265</v>
      </c>
      <c r="C294" s="78">
        <v>785</v>
      </c>
      <c r="D294" s="78">
        <v>6400</v>
      </c>
      <c r="E294" s="78">
        <v>0</v>
      </c>
      <c r="F294" s="78">
        <v>1500</v>
      </c>
      <c r="G294" s="78">
        <v>0</v>
      </c>
      <c r="H294" s="78">
        <v>5685</v>
      </c>
      <c r="I294" s="78">
        <v>5673</v>
      </c>
      <c r="J294" s="78">
        <v>12</v>
      </c>
      <c r="K294" s="78">
        <v>12</v>
      </c>
    </row>
    <row r="295" spans="2:11" x14ac:dyDescent="0.35">
      <c r="B295" s="20" t="s">
        <v>292</v>
      </c>
      <c r="C295" s="78">
        <v>1873</v>
      </c>
      <c r="D295" s="78">
        <v>3150</v>
      </c>
      <c r="E295" s="78">
        <v>0</v>
      </c>
      <c r="F295" s="78">
        <v>2000</v>
      </c>
      <c r="G295" s="78">
        <v>0</v>
      </c>
      <c r="H295" s="78">
        <v>3023</v>
      </c>
      <c r="I295" s="78">
        <v>3011</v>
      </c>
      <c r="J295" s="78">
        <v>12</v>
      </c>
      <c r="K295" s="78">
        <v>12</v>
      </c>
    </row>
    <row r="296" spans="2:11" x14ac:dyDescent="0.35">
      <c r="B296" s="20" t="s">
        <v>194</v>
      </c>
      <c r="C296" s="78">
        <v>5644</v>
      </c>
      <c r="D296" s="78">
        <v>0</v>
      </c>
      <c r="E296" s="78">
        <v>0</v>
      </c>
      <c r="F296" s="78">
        <v>3500</v>
      </c>
      <c r="G296" s="78">
        <v>0</v>
      </c>
      <c r="H296" s="78">
        <v>2144</v>
      </c>
      <c r="I296" s="78">
        <v>2132</v>
      </c>
      <c r="J296" s="78">
        <v>12</v>
      </c>
      <c r="K296" s="78">
        <v>12</v>
      </c>
    </row>
    <row r="297" spans="2:11" x14ac:dyDescent="0.35">
      <c r="B297" s="20" t="s">
        <v>903</v>
      </c>
      <c r="C297" s="78">
        <v>332</v>
      </c>
      <c r="D297" s="78">
        <v>1990</v>
      </c>
      <c r="E297" s="78">
        <v>44</v>
      </c>
      <c r="F297" s="78">
        <v>1400</v>
      </c>
      <c r="G297" s="78">
        <v>0</v>
      </c>
      <c r="H297" s="78">
        <v>878</v>
      </c>
      <c r="I297" s="78">
        <v>866</v>
      </c>
      <c r="J297" s="78">
        <v>12</v>
      </c>
      <c r="K297" s="78">
        <v>12</v>
      </c>
    </row>
    <row r="298" spans="2:11" x14ac:dyDescent="0.35">
      <c r="B298" s="20" t="s">
        <v>7134</v>
      </c>
      <c r="C298" s="78">
        <v>3935</v>
      </c>
      <c r="D298" s="78">
        <v>0</v>
      </c>
      <c r="E298" s="78">
        <v>0</v>
      </c>
      <c r="F298" s="78">
        <v>2800</v>
      </c>
      <c r="G298" s="78">
        <v>0</v>
      </c>
      <c r="H298" s="78">
        <v>1135</v>
      </c>
      <c r="I298" s="78">
        <v>1123</v>
      </c>
      <c r="J298" s="78">
        <v>12</v>
      </c>
      <c r="K298" s="78">
        <v>12</v>
      </c>
    </row>
    <row r="299" spans="2:11" x14ac:dyDescent="0.35">
      <c r="B299" s="20" t="s">
        <v>409</v>
      </c>
      <c r="C299" s="78">
        <v>1923</v>
      </c>
      <c r="D299" s="78">
        <v>0</v>
      </c>
      <c r="E299" s="78">
        <v>0</v>
      </c>
      <c r="F299" s="78">
        <v>1000</v>
      </c>
      <c r="G299" s="78">
        <v>0</v>
      </c>
      <c r="H299" s="78">
        <v>923</v>
      </c>
      <c r="I299" s="78">
        <v>912</v>
      </c>
      <c r="J299" s="78">
        <v>11</v>
      </c>
      <c r="K299" s="78">
        <v>11</v>
      </c>
    </row>
    <row r="300" spans="2:11" x14ac:dyDescent="0.35">
      <c r="B300" s="20" t="s">
        <v>795</v>
      </c>
      <c r="C300" s="78">
        <v>883</v>
      </c>
      <c r="D300" s="78">
        <v>1189</v>
      </c>
      <c r="E300" s="78">
        <v>309</v>
      </c>
      <c r="F300" s="78">
        <v>1000</v>
      </c>
      <c r="G300" s="78">
        <v>0</v>
      </c>
      <c r="H300" s="78">
        <v>763</v>
      </c>
      <c r="I300" s="78">
        <v>752</v>
      </c>
      <c r="J300" s="78">
        <v>11</v>
      </c>
      <c r="K300" s="78">
        <v>11</v>
      </c>
    </row>
    <row r="301" spans="2:11" x14ac:dyDescent="0.35">
      <c r="B301" s="20" t="s">
        <v>7794</v>
      </c>
      <c r="C301" s="78">
        <v>1144</v>
      </c>
      <c r="D301" s="78">
        <v>2450</v>
      </c>
      <c r="E301" s="78">
        <v>0</v>
      </c>
      <c r="F301" s="78">
        <v>2000</v>
      </c>
      <c r="G301" s="78">
        <v>0</v>
      </c>
      <c r="H301" s="78">
        <v>1594</v>
      </c>
      <c r="I301" s="78">
        <v>1583</v>
      </c>
      <c r="J301" s="78">
        <v>11</v>
      </c>
      <c r="K301" s="78">
        <v>11</v>
      </c>
    </row>
    <row r="302" spans="2:11" x14ac:dyDescent="0.35">
      <c r="B302" s="20" t="s">
        <v>825</v>
      </c>
      <c r="C302" s="78">
        <v>8715</v>
      </c>
      <c r="D302" s="78">
        <v>0</v>
      </c>
      <c r="E302" s="78">
        <v>0</v>
      </c>
      <c r="F302" s="78">
        <v>0</v>
      </c>
      <c r="G302" s="78">
        <v>0</v>
      </c>
      <c r="H302" s="78">
        <v>8715</v>
      </c>
      <c r="I302" s="78">
        <v>8704</v>
      </c>
      <c r="J302" s="78">
        <v>11</v>
      </c>
      <c r="K302" s="78">
        <v>11</v>
      </c>
    </row>
    <row r="303" spans="2:11" x14ac:dyDescent="0.35">
      <c r="B303" s="20" t="s">
        <v>833</v>
      </c>
      <c r="C303" s="78">
        <v>1381</v>
      </c>
      <c r="D303" s="78">
        <v>0</v>
      </c>
      <c r="E303" s="78">
        <v>0</v>
      </c>
      <c r="F303" s="78">
        <v>0</v>
      </c>
      <c r="G303" s="78">
        <v>0</v>
      </c>
      <c r="H303" s="78">
        <v>1381</v>
      </c>
      <c r="I303" s="78">
        <v>1370</v>
      </c>
      <c r="J303" s="78">
        <v>11</v>
      </c>
      <c r="K303" s="78">
        <v>11</v>
      </c>
    </row>
    <row r="304" spans="2:11" x14ac:dyDescent="0.35">
      <c r="B304" s="20" t="s">
        <v>86</v>
      </c>
      <c r="C304" s="78">
        <v>834</v>
      </c>
      <c r="D304" s="78">
        <v>1530</v>
      </c>
      <c r="E304" s="78">
        <v>11</v>
      </c>
      <c r="F304" s="78">
        <v>1892</v>
      </c>
      <c r="G304" s="78">
        <v>0</v>
      </c>
      <c r="H304" s="78">
        <v>461</v>
      </c>
      <c r="I304" s="78">
        <v>451</v>
      </c>
      <c r="J304" s="78">
        <v>10</v>
      </c>
      <c r="K304" s="78">
        <v>10</v>
      </c>
    </row>
    <row r="305" spans="2:11" x14ac:dyDescent="0.35">
      <c r="B305" s="20" t="s">
        <v>427</v>
      </c>
      <c r="C305" s="78">
        <v>2220</v>
      </c>
      <c r="D305" s="78">
        <v>0</v>
      </c>
      <c r="E305" s="78">
        <v>0</v>
      </c>
      <c r="F305" s="78">
        <v>0</v>
      </c>
      <c r="G305" s="78">
        <v>0</v>
      </c>
      <c r="H305" s="78">
        <v>2220</v>
      </c>
      <c r="I305" s="78">
        <v>2210</v>
      </c>
      <c r="J305" s="78">
        <v>10</v>
      </c>
      <c r="K305" s="78">
        <v>10</v>
      </c>
    </row>
    <row r="306" spans="2:11" x14ac:dyDescent="0.35">
      <c r="B306" s="20" t="s">
        <v>789</v>
      </c>
      <c r="C306" s="78">
        <v>6493</v>
      </c>
      <c r="D306" s="78">
        <v>0</v>
      </c>
      <c r="E306" s="78">
        <v>0</v>
      </c>
      <c r="F306" s="78">
        <v>3000</v>
      </c>
      <c r="G306" s="78">
        <v>0</v>
      </c>
      <c r="H306" s="78">
        <v>3493</v>
      </c>
      <c r="I306" s="78">
        <v>3483</v>
      </c>
      <c r="J306" s="78">
        <v>10</v>
      </c>
      <c r="K306" s="78">
        <v>10</v>
      </c>
    </row>
    <row r="307" spans="2:11" x14ac:dyDescent="0.35">
      <c r="B307" s="20" t="s">
        <v>794</v>
      </c>
      <c r="C307" s="78">
        <v>2872</v>
      </c>
      <c r="D307" s="78">
        <v>0</v>
      </c>
      <c r="E307" s="78">
        <v>0</v>
      </c>
      <c r="F307" s="78">
        <v>2000</v>
      </c>
      <c r="G307" s="78">
        <v>0</v>
      </c>
      <c r="H307" s="78">
        <v>872</v>
      </c>
      <c r="I307" s="78">
        <v>862</v>
      </c>
      <c r="J307" s="78">
        <v>10</v>
      </c>
      <c r="K307" s="78">
        <v>10</v>
      </c>
    </row>
    <row r="308" spans="2:11" x14ac:dyDescent="0.35">
      <c r="B308" s="20" t="s">
        <v>286</v>
      </c>
      <c r="C308" s="78">
        <v>3591</v>
      </c>
      <c r="D308" s="78">
        <v>0</v>
      </c>
      <c r="E308" s="78">
        <v>0</v>
      </c>
      <c r="F308" s="78">
        <v>3000</v>
      </c>
      <c r="G308" s="78">
        <v>0</v>
      </c>
      <c r="H308" s="78">
        <v>591</v>
      </c>
      <c r="I308" s="78">
        <v>581</v>
      </c>
      <c r="J308" s="78">
        <v>10</v>
      </c>
      <c r="K308" s="78">
        <v>10</v>
      </c>
    </row>
    <row r="309" spans="2:11" x14ac:dyDescent="0.35">
      <c r="B309" s="20" t="s">
        <v>401</v>
      </c>
      <c r="C309" s="78">
        <v>2625</v>
      </c>
      <c r="D309" s="78">
        <v>0</v>
      </c>
      <c r="E309" s="78">
        <v>0</v>
      </c>
      <c r="F309" s="78">
        <v>1000</v>
      </c>
      <c r="G309" s="78">
        <v>0</v>
      </c>
      <c r="H309" s="78">
        <v>1625</v>
      </c>
      <c r="I309" s="78">
        <v>1615</v>
      </c>
      <c r="J309" s="78">
        <v>10</v>
      </c>
      <c r="K309" s="78">
        <v>10</v>
      </c>
    </row>
    <row r="310" spans="2:11" x14ac:dyDescent="0.35">
      <c r="B310" s="20" t="s">
        <v>854</v>
      </c>
      <c r="C310" s="78">
        <v>2972</v>
      </c>
      <c r="D310" s="78">
        <v>0</v>
      </c>
      <c r="E310" s="78">
        <v>0</v>
      </c>
      <c r="F310" s="78">
        <v>1400</v>
      </c>
      <c r="G310" s="78">
        <v>0</v>
      </c>
      <c r="H310" s="78">
        <v>1572</v>
      </c>
      <c r="I310" s="78">
        <v>1562</v>
      </c>
      <c r="J310" s="78">
        <v>10</v>
      </c>
      <c r="K310" s="78">
        <v>10</v>
      </c>
    </row>
    <row r="311" spans="2:11" x14ac:dyDescent="0.35">
      <c r="B311" s="20" t="s">
        <v>870</v>
      </c>
      <c r="C311" s="78">
        <v>3103</v>
      </c>
      <c r="D311" s="78">
        <v>0</v>
      </c>
      <c r="E311" s="78">
        <v>0</v>
      </c>
      <c r="F311" s="78">
        <v>0</v>
      </c>
      <c r="G311" s="78">
        <v>0</v>
      </c>
      <c r="H311" s="78">
        <v>3103</v>
      </c>
      <c r="I311" s="78">
        <v>3093</v>
      </c>
      <c r="J311" s="78">
        <v>10</v>
      </c>
      <c r="K311" s="78">
        <v>10</v>
      </c>
    </row>
    <row r="312" spans="2:11" x14ac:dyDescent="0.35">
      <c r="B312" s="20" t="s">
        <v>880</v>
      </c>
      <c r="C312" s="78">
        <v>1480</v>
      </c>
      <c r="D312" s="78">
        <v>0</v>
      </c>
      <c r="E312" s="78">
        <v>0</v>
      </c>
      <c r="F312" s="78">
        <v>0</v>
      </c>
      <c r="G312" s="78">
        <v>0</v>
      </c>
      <c r="H312" s="78">
        <v>1480</v>
      </c>
      <c r="I312" s="78">
        <v>1470</v>
      </c>
      <c r="J312" s="78">
        <v>10</v>
      </c>
      <c r="K312" s="78">
        <v>10</v>
      </c>
    </row>
    <row r="313" spans="2:11" x14ac:dyDescent="0.35">
      <c r="B313" s="20" t="s">
        <v>7511</v>
      </c>
      <c r="C313" s="78">
        <v>937</v>
      </c>
      <c r="D313" s="78">
        <v>3050</v>
      </c>
      <c r="E313" s="78">
        <v>5</v>
      </c>
      <c r="F313" s="78">
        <v>2000</v>
      </c>
      <c r="G313" s="78">
        <v>0</v>
      </c>
      <c r="H313" s="78">
        <v>1982</v>
      </c>
      <c r="I313" s="78">
        <v>1972</v>
      </c>
      <c r="J313" s="78">
        <v>10</v>
      </c>
      <c r="K313" s="78">
        <v>10</v>
      </c>
    </row>
    <row r="314" spans="2:11" x14ac:dyDescent="0.35">
      <c r="B314" s="20" t="s">
        <v>7842</v>
      </c>
      <c r="C314" s="78">
        <v>938</v>
      </c>
      <c r="D314" s="78">
        <v>0</v>
      </c>
      <c r="E314" s="78">
        <v>0</v>
      </c>
      <c r="F314" s="78">
        <v>0</v>
      </c>
      <c r="G314" s="78">
        <v>0</v>
      </c>
      <c r="H314" s="78">
        <v>938</v>
      </c>
      <c r="I314" s="78">
        <v>928</v>
      </c>
      <c r="J314" s="78">
        <v>10</v>
      </c>
      <c r="K314" s="78">
        <v>10</v>
      </c>
    </row>
    <row r="315" spans="2:11" x14ac:dyDescent="0.35">
      <c r="B315" s="20" t="s">
        <v>11610</v>
      </c>
      <c r="C315" s="78">
        <v>700</v>
      </c>
      <c r="D315" s="78">
        <v>0</v>
      </c>
      <c r="E315" s="78">
        <v>0</v>
      </c>
      <c r="F315" s="78">
        <v>0</v>
      </c>
      <c r="G315" s="78">
        <v>0</v>
      </c>
      <c r="H315" s="78">
        <v>700</v>
      </c>
      <c r="I315" s="78">
        <v>690</v>
      </c>
      <c r="J315" s="78">
        <v>10</v>
      </c>
      <c r="K315" s="78">
        <v>10</v>
      </c>
    </row>
    <row r="316" spans="2:11" x14ac:dyDescent="0.35">
      <c r="B316" s="20" t="s">
        <v>11608</v>
      </c>
      <c r="C316" s="78">
        <v>600</v>
      </c>
      <c r="D316" s="78">
        <v>0</v>
      </c>
      <c r="E316" s="78">
        <v>0</v>
      </c>
      <c r="F316" s="78">
        <v>0</v>
      </c>
      <c r="G316" s="78">
        <v>0</v>
      </c>
      <c r="H316" s="78">
        <v>600</v>
      </c>
      <c r="I316" s="78">
        <v>590</v>
      </c>
      <c r="J316" s="78">
        <v>10</v>
      </c>
      <c r="K316" s="78">
        <v>10</v>
      </c>
    </row>
    <row r="317" spans="2:11" x14ac:dyDescent="0.35">
      <c r="B317" s="20" t="s">
        <v>62</v>
      </c>
      <c r="C317" s="78">
        <v>6054</v>
      </c>
      <c r="D317" s="78">
        <v>17230</v>
      </c>
      <c r="E317" s="78">
        <v>25</v>
      </c>
      <c r="F317" s="78">
        <v>10500</v>
      </c>
      <c r="G317" s="78">
        <v>0</v>
      </c>
      <c r="H317" s="78">
        <v>12759</v>
      </c>
      <c r="I317" s="78">
        <v>12750</v>
      </c>
      <c r="J317" s="78">
        <v>9</v>
      </c>
      <c r="K317" s="78">
        <v>9</v>
      </c>
    </row>
    <row r="318" spans="2:11" x14ac:dyDescent="0.35">
      <c r="B318" s="20" t="s">
        <v>770</v>
      </c>
      <c r="C318" s="78">
        <v>2606</v>
      </c>
      <c r="D318" s="78">
        <v>0</v>
      </c>
      <c r="E318" s="78">
        <v>0</v>
      </c>
      <c r="F318" s="78">
        <v>0</v>
      </c>
      <c r="G318" s="78">
        <v>0</v>
      </c>
      <c r="H318" s="78">
        <v>2606</v>
      </c>
      <c r="I318" s="78">
        <v>2597</v>
      </c>
      <c r="J318" s="78">
        <v>9</v>
      </c>
      <c r="K318" s="78">
        <v>9</v>
      </c>
    </row>
    <row r="319" spans="2:11" x14ac:dyDescent="0.35">
      <c r="B319" s="20" t="s">
        <v>379</v>
      </c>
      <c r="C319" s="78">
        <v>4704</v>
      </c>
      <c r="D319" s="78">
        <v>0</v>
      </c>
      <c r="E319" s="78">
        <v>0</v>
      </c>
      <c r="F319" s="78">
        <v>1000</v>
      </c>
      <c r="G319" s="78">
        <v>0</v>
      </c>
      <c r="H319" s="78">
        <v>3704</v>
      </c>
      <c r="I319" s="78">
        <v>3695</v>
      </c>
      <c r="J319" s="78">
        <v>9</v>
      </c>
      <c r="K319" s="78">
        <v>9</v>
      </c>
    </row>
    <row r="320" spans="2:11" x14ac:dyDescent="0.35">
      <c r="B320" s="20" t="s">
        <v>808</v>
      </c>
      <c r="C320" s="78">
        <v>161</v>
      </c>
      <c r="D320" s="78">
        <v>2945</v>
      </c>
      <c r="E320" s="78">
        <v>0</v>
      </c>
      <c r="F320" s="78">
        <v>1000</v>
      </c>
      <c r="G320" s="78">
        <v>0</v>
      </c>
      <c r="H320" s="78">
        <v>2106</v>
      </c>
      <c r="I320" s="78">
        <v>2097</v>
      </c>
      <c r="J320" s="78">
        <v>9</v>
      </c>
      <c r="K320" s="78">
        <v>9</v>
      </c>
    </row>
    <row r="321" spans="2:11" x14ac:dyDescent="0.35">
      <c r="B321" s="20" t="s">
        <v>180</v>
      </c>
      <c r="C321" s="78">
        <v>2409</v>
      </c>
      <c r="D321" s="78">
        <v>7470</v>
      </c>
      <c r="E321" s="78">
        <v>21</v>
      </c>
      <c r="F321" s="78">
        <v>6200</v>
      </c>
      <c r="G321" s="78">
        <v>0</v>
      </c>
      <c r="H321" s="78">
        <v>3658</v>
      </c>
      <c r="I321" s="78">
        <v>3649</v>
      </c>
      <c r="J321" s="78">
        <v>9</v>
      </c>
      <c r="K321" s="78">
        <v>9</v>
      </c>
    </row>
    <row r="322" spans="2:11" x14ac:dyDescent="0.35">
      <c r="B322" s="20" t="s">
        <v>183</v>
      </c>
      <c r="C322" s="78">
        <v>2564</v>
      </c>
      <c r="D322" s="78">
        <v>0</v>
      </c>
      <c r="E322" s="78">
        <v>5</v>
      </c>
      <c r="F322" s="78">
        <v>1500</v>
      </c>
      <c r="G322" s="78">
        <v>0</v>
      </c>
      <c r="H322" s="78">
        <v>1059</v>
      </c>
      <c r="I322" s="78">
        <v>1050</v>
      </c>
      <c r="J322" s="78">
        <v>9</v>
      </c>
      <c r="K322" s="78">
        <v>9</v>
      </c>
    </row>
    <row r="323" spans="2:11" x14ac:dyDescent="0.35">
      <c r="B323" s="20" t="s">
        <v>846</v>
      </c>
      <c r="C323" s="78">
        <v>1264</v>
      </c>
      <c r="D323" s="78">
        <v>0</v>
      </c>
      <c r="E323" s="78">
        <v>0</v>
      </c>
      <c r="F323" s="78">
        <v>1000</v>
      </c>
      <c r="G323" s="78">
        <v>0</v>
      </c>
      <c r="H323" s="78">
        <v>264</v>
      </c>
      <c r="I323" s="78">
        <v>255</v>
      </c>
      <c r="J323" s="78">
        <v>9</v>
      </c>
      <c r="K323" s="78">
        <v>9</v>
      </c>
    </row>
    <row r="324" spans="2:11" x14ac:dyDescent="0.35">
      <c r="B324" s="20" t="s">
        <v>978</v>
      </c>
      <c r="C324" s="78">
        <v>3784</v>
      </c>
      <c r="D324" s="78">
        <v>0</v>
      </c>
      <c r="E324" s="78">
        <v>0</v>
      </c>
      <c r="F324" s="78">
        <v>1000</v>
      </c>
      <c r="G324" s="78">
        <v>0</v>
      </c>
      <c r="H324" s="78">
        <v>2784</v>
      </c>
      <c r="I324" s="78">
        <v>2775</v>
      </c>
      <c r="J324" s="78">
        <v>9</v>
      </c>
      <c r="K324" s="78">
        <v>9</v>
      </c>
    </row>
    <row r="325" spans="2:11" x14ac:dyDescent="0.35">
      <c r="B325" s="20" t="s">
        <v>6805</v>
      </c>
      <c r="C325" s="78">
        <v>1911</v>
      </c>
      <c r="D325" s="78">
        <v>0</v>
      </c>
      <c r="E325" s="78">
        <v>0</v>
      </c>
      <c r="F325" s="78">
        <v>1000</v>
      </c>
      <c r="G325" s="78">
        <v>0</v>
      </c>
      <c r="H325" s="78">
        <v>911</v>
      </c>
      <c r="I325" s="78">
        <v>902</v>
      </c>
      <c r="J325" s="78">
        <v>9</v>
      </c>
      <c r="K325" s="78">
        <v>9</v>
      </c>
    </row>
    <row r="326" spans="2:11" x14ac:dyDescent="0.35">
      <c r="B326" s="20" t="s">
        <v>7270</v>
      </c>
      <c r="C326" s="78">
        <v>3577</v>
      </c>
      <c r="D326" s="78">
        <v>0</v>
      </c>
      <c r="E326" s="78">
        <v>4</v>
      </c>
      <c r="F326" s="78">
        <v>400</v>
      </c>
      <c r="G326" s="78">
        <v>0</v>
      </c>
      <c r="H326" s="78">
        <v>3173</v>
      </c>
      <c r="I326" s="78">
        <v>3164</v>
      </c>
      <c r="J326" s="78">
        <v>9</v>
      </c>
      <c r="K326" s="78">
        <v>9</v>
      </c>
    </row>
    <row r="327" spans="2:11" x14ac:dyDescent="0.35">
      <c r="B327" s="20" t="s">
        <v>7518</v>
      </c>
      <c r="C327" s="78">
        <v>2455</v>
      </c>
      <c r="D327" s="78">
        <v>4450</v>
      </c>
      <c r="E327" s="78">
        <v>0</v>
      </c>
      <c r="F327" s="78">
        <v>3500</v>
      </c>
      <c r="G327" s="78">
        <v>0</v>
      </c>
      <c r="H327" s="78">
        <v>3405</v>
      </c>
      <c r="I327" s="78">
        <v>3396</v>
      </c>
      <c r="J327" s="78">
        <v>9</v>
      </c>
      <c r="K327" s="78">
        <v>9</v>
      </c>
    </row>
    <row r="328" spans="2:11" x14ac:dyDescent="0.35">
      <c r="B328" s="20" t="s">
        <v>7857</v>
      </c>
      <c r="C328" s="78">
        <v>18290</v>
      </c>
      <c r="D328" s="78">
        <v>0</v>
      </c>
      <c r="E328" s="78">
        <v>0</v>
      </c>
      <c r="F328" s="78">
        <v>3000</v>
      </c>
      <c r="G328" s="78">
        <v>0</v>
      </c>
      <c r="H328" s="78">
        <v>15290</v>
      </c>
      <c r="I328" s="78">
        <v>15281</v>
      </c>
      <c r="J328" s="78">
        <v>9</v>
      </c>
      <c r="K328" s="78">
        <v>9</v>
      </c>
    </row>
    <row r="329" spans="2:11" x14ac:dyDescent="0.35">
      <c r="B329" s="20" t="s">
        <v>89</v>
      </c>
      <c r="C329" s="78">
        <v>413</v>
      </c>
      <c r="D329" s="78">
        <v>2235</v>
      </c>
      <c r="E329" s="78">
        <v>5</v>
      </c>
      <c r="F329" s="78">
        <v>2000</v>
      </c>
      <c r="G329" s="78">
        <v>0</v>
      </c>
      <c r="H329" s="78">
        <v>643</v>
      </c>
      <c r="I329" s="78">
        <v>635</v>
      </c>
      <c r="J329" s="78">
        <v>8</v>
      </c>
      <c r="K329" s="78">
        <v>8</v>
      </c>
    </row>
    <row r="330" spans="2:11" x14ac:dyDescent="0.35">
      <c r="B330" s="20" t="s">
        <v>246</v>
      </c>
      <c r="C330" s="78">
        <v>613</v>
      </c>
      <c r="D330" s="78">
        <v>2210</v>
      </c>
      <c r="E330" s="78">
        <v>0</v>
      </c>
      <c r="F330" s="78">
        <v>1500</v>
      </c>
      <c r="G330" s="78">
        <v>0</v>
      </c>
      <c r="H330" s="78">
        <v>1323</v>
      </c>
      <c r="I330" s="78">
        <v>1315</v>
      </c>
      <c r="J330" s="78">
        <v>8</v>
      </c>
      <c r="K330" s="78">
        <v>8</v>
      </c>
    </row>
    <row r="331" spans="2:11" x14ac:dyDescent="0.35">
      <c r="B331" s="20" t="s">
        <v>380</v>
      </c>
      <c r="C331" s="78">
        <v>1134</v>
      </c>
      <c r="D331" s="78">
        <v>0</v>
      </c>
      <c r="E331" s="78">
        <v>0</v>
      </c>
      <c r="F331" s="78">
        <v>1000</v>
      </c>
      <c r="G331" s="78">
        <v>0</v>
      </c>
      <c r="H331" s="78">
        <v>134</v>
      </c>
      <c r="I331" s="78">
        <v>126</v>
      </c>
      <c r="J331" s="78">
        <v>8</v>
      </c>
      <c r="K331" s="78">
        <v>8</v>
      </c>
    </row>
    <row r="332" spans="2:11" x14ac:dyDescent="0.35">
      <c r="B332" s="20" t="s">
        <v>261</v>
      </c>
      <c r="C332" s="78">
        <v>653</v>
      </c>
      <c r="D332" s="78">
        <v>2320</v>
      </c>
      <c r="E332" s="78">
        <v>0</v>
      </c>
      <c r="F332" s="78">
        <v>1000</v>
      </c>
      <c r="G332" s="78">
        <v>0</v>
      </c>
      <c r="H332" s="78">
        <v>1973</v>
      </c>
      <c r="I332" s="78">
        <v>1965</v>
      </c>
      <c r="J332" s="78">
        <v>8</v>
      </c>
      <c r="K332" s="78">
        <v>8</v>
      </c>
    </row>
    <row r="333" spans="2:11" x14ac:dyDescent="0.35">
      <c r="B333" s="20" t="s">
        <v>156</v>
      </c>
      <c r="C333" s="78">
        <v>1050</v>
      </c>
      <c r="D333" s="78">
        <v>1095</v>
      </c>
      <c r="E333" s="78">
        <v>6</v>
      </c>
      <c r="F333" s="78">
        <v>1200</v>
      </c>
      <c r="G333" s="78">
        <v>0</v>
      </c>
      <c r="H333" s="78">
        <v>939</v>
      </c>
      <c r="I333" s="78">
        <v>931</v>
      </c>
      <c r="J333" s="78">
        <v>8</v>
      </c>
      <c r="K333" s="78">
        <v>8</v>
      </c>
    </row>
    <row r="334" spans="2:11" x14ac:dyDescent="0.35">
      <c r="B334" s="20" t="s">
        <v>182</v>
      </c>
      <c r="C334" s="78">
        <v>2272</v>
      </c>
      <c r="D334" s="78">
        <v>0</v>
      </c>
      <c r="E334" s="78">
        <v>0</v>
      </c>
      <c r="F334" s="78">
        <v>2000</v>
      </c>
      <c r="G334" s="78">
        <v>0</v>
      </c>
      <c r="H334" s="78">
        <v>272</v>
      </c>
      <c r="I334" s="78">
        <v>264</v>
      </c>
      <c r="J334" s="78">
        <v>8</v>
      </c>
      <c r="K334" s="78">
        <v>8</v>
      </c>
    </row>
    <row r="335" spans="2:11" x14ac:dyDescent="0.35">
      <c r="B335" s="20" t="s">
        <v>894</v>
      </c>
      <c r="C335" s="78">
        <v>1960</v>
      </c>
      <c r="D335" s="78">
        <v>0</v>
      </c>
      <c r="E335" s="78">
        <v>0</v>
      </c>
      <c r="F335" s="78">
        <v>1500</v>
      </c>
      <c r="G335" s="78">
        <v>0</v>
      </c>
      <c r="H335" s="78">
        <v>460</v>
      </c>
      <c r="I335" s="78">
        <v>452</v>
      </c>
      <c r="J335" s="78">
        <v>8</v>
      </c>
      <c r="K335" s="78">
        <v>8</v>
      </c>
    </row>
    <row r="336" spans="2:11" x14ac:dyDescent="0.35">
      <c r="B336" s="20" t="s">
        <v>985</v>
      </c>
      <c r="C336" s="78">
        <v>6709</v>
      </c>
      <c r="D336" s="78">
        <v>0</v>
      </c>
      <c r="E336" s="78">
        <v>0</v>
      </c>
      <c r="F336" s="78">
        <v>400</v>
      </c>
      <c r="G336" s="78">
        <v>0</v>
      </c>
      <c r="H336" s="78">
        <v>6309</v>
      </c>
      <c r="I336" s="78">
        <v>6301</v>
      </c>
      <c r="J336" s="78">
        <v>8</v>
      </c>
      <c r="K336" s="78">
        <v>8</v>
      </c>
    </row>
    <row r="337" spans="2:11" x14ac:dyDescent="0.35">
      <c r="B337" s="20" t="s">
        <v>7082</v>
      </c>
      <c r="C337" s="78">
        <v>716</v>
      </c>
      <c r="D337" s="78">
        <v>0</v>
      </c>
      <c r="E337" s="78">
        <v>0</v>
      </c>
      <c r="F337" s="78">
        <v>240</v>
      </c>
      <c r="G337" s="78">
        <v>0</v>
      </c>
      <c r="H337" s="78">
        <v>476</v>
      </c>
      <c r="I337" s="78">
        <v>468</v>
      </c>
      <c r="J337" s="78">
        <v>8</v>
      </c>
      <c r="K337" s="78">
        <v>8</v>
      </c>
    </row>
    <row r="338" spans="2:11" x14ac:dyDescent="0.35">
      <c r="B338" s="78" t="s">
        <v>321</v>
      </c>
      <c r="C338" s="78">
        <v>947</v>
      </c>
      <c r="D338" s="78">
        <v>0</v>
      </c>
      <c r="E338" s="78">
        <v>0</v>
      </c>
      <c r="F338" s="78">
        <v>620</v>
      </c>
      <c r="G338" s="78">
        <v>0</v>
      </c>
      <c r="H338" s="78">
        <v>327</v>
      </c>
      <c r="I338" s="78">
        <v>320</v>
      </c>
      <c r="J338" s="78">
        <v>7</v>
      </c>
      <c r="K338" s="78">
        <v>7</v>
      </c>
    </row>
    <row r="339" spans="2:11" x14ac:dyDescent="0.35">
      <c r="B339" s="20" t="s">
        <v>55</v>
      </c>
      <c r="C339" s="78">
        <v>2562</v>
      </c>
      <c r="D339" s="78">
        <v>0</v>
      </c>
      <c r="E339" s="78">
        <v>0</v>
      </c>
      <c r="F339" s="78">
        <v>2555</v>
      </c>
      <c r="G339" s="78">
        <v>0</v>
      </c>
      <c r="H339" s="78">
        <v>7</v>
      </c>
      <c r="I339" s="78">
        <v>0</v>
      </c>
      <c r="J339" s="78">
        <v>7</v>
      </c>
      <c r="K339" s="78">
        <v>7</v>
      </c>
    </row>
    <row r="340" spans="2:11" x14ac:dyDescent="0.35">
      <c r="B340" s="20" t="s">
        <v>373</v>
      </c>
      <c r="C340" s="78">
        <v>2835</v>
      </c>
      <c r="D340" s="78">
        <v>0</v>
      </c>
      <c r="E340" s="78">
        <v>2</v>
      </c>
      <c r="F340" s="78">
        <v>2000</v>
      </c>
      <c r="G340" s="78">
        <v>0</v>
      </c>
      <c r="H340" s="78">
        <v>833</v>
      </c>
      <c r="I340" s="78">
        <v>826</v>
      </c>
      <c r="J340" s="78">
        <v>7</v>
      </c>
      <c r="K340" s="78">
        <v>7</v>
      </c>
    </row>
    <row r="341" spans="2:11" x14ac:dyDescent="0.35">
      <c r="B341" s="20" t="s">
        <v>764</v>
      </c>
      <c r="C341" s="78">
        <v>2643</v>
      </c>
      <c r="D341" s="78">
        <v>0</v>
      </c>
      <c r="E341" s="78">
        <v>0</v>
      </c>
      <c r="F341" s="78">
        <v>0</v>
      </c>
      <c r="G341" s="78">
        <v>0</v>
      </c>
      <c r="H341" s="78">
        <v>2643</v>
      </c>
      <c r="I341" s="78">
        <v>2636</v>
      </c>
      <c r="J341" s="78">
        <v>7</v>
      </c>
      <c r="K341" s="78">
        <v>7</v>
      </c>
    </row>
    <row r="342" spans="2:11" x14ac:dyDescent="0.35">
      <c r="B342" s="20" t="s">
        <v>242</v>
      </c>
      <c r="C342" s="78">
        <v>1790</v>
      </c>
      <c r="D342" s="78">
        <v>0</v>
      </c>
      <c r="E342" s="78">
        <v>0</v>
      </c>
      <c r="F342" s="78">
        <v>0</v>
      </c>
      <c r="G342" s="78">
        <v>0</v>
      </c>
      <c r="H342" s="78">
        <v>1790</v>
      </c>
      <c r="I342" s="78">
        <v>1783</v>
      </c>
      <c r="J342" s="78">
        <v>7</v>
      </c>
      <c r="K342" s="78">
        <v>7</v>
      </c>
    </row>
    <row r="343" spans="2:11" x14ac:dyDescent="0.35">
      <c r="B343" s="20" t="s">
        <v>383</v>
      </c>
      <c r="C343" s="78">
        <v>2027</v>
      </c>
      <c r="D343" s="78">
        <v>0</v>
      </c>
      <c r="E343" s="78">
        <v>7</v>
      </c>
      <c r="F343" s="78">
        <v>1000</v>
      </c>
      <c r="G343" s="78">
        <v>0</v>
      </c>
      <c r="H343" s="78">
        <v>1020</v>
      </c>
      <c r="I343" s="78">
        <v>1013</v>
      </c>
      <c r="J343" s="78">
        <v>7</v>
      </c>
      <c r="K343" s="78">
        <v>7</v>
      </c>
    </row>
    <row r="344" spans="2:11" x14ac:dyDescent="0.35">
      <c r="B344" s="20" t="s">
        <v>893</v>
      </c>
      <c r="C344" s="78">
        <v>4137</v>
      </c>
      <c r="D344" s="78">
        <v>0</v>
      </c>
      <c r="E344" s="78">
        <v>0</v>
      </c>
      <c r="F344" s="78">
        <v>2250</v>
      </c>
      <c r="G344" s="78">
        <v>0</v>
      </c>
      <c r="H344" s="78">
        <v>1887</v>
      </c>
      <c r="I344" s="78">
        <v>1880</v>
      </c>
      <c r="J344" s="78">
        <v>7</v>
      </c>
      <c r="K344" s="78">
        <v>7</v>
      </c>
    </row>
    <row r="345" spans="2:11" x14ac:dyDescent="0.35">
      <c r="B345" s="20" t="s">
        <v>969</v>
      </c>
      <c r="C345" s="78">
        <v>1343</v>
      </c>
      <c r="D345" s="78">
        <v>0</v>
      </c>
      <c r="E345" s="78">
        <v>0</v>
      </c>
      <c r="F345" s="78">
        <v>0</v>
      </c>
      <c r="G345" s="78">
        <v>0</v>
      </c>
      <c r="H345" s="78">
        <v>1343</v>
      </c>
      <c r="I345" s="78">
        <v>1336</v>
      </c>
      <c r="J345" s="78">
        <v>7</v>
      </c>
      <c r="K345" s="78">
        <v>7</v>
      </c>
    </row>
    <row r="346" spans="2:11" x14ac:dyDescent="0.35">
      <c r="B346" s="20" t="s">
        <v>7097</v>
      </c>
      <c r="C346" s="78">
        <v>3531</v>
      </c>
      <c r="D346" s="78">
        <v>0</v>
      </c>
      <c r="E346" s="78">
        <v>0</v>
      </c>
      <c r="F346" s="78">
        <v>0</v>
      </c>
      <c r="G346" s="78">
        <v>0</v>
      </c>
      <c r="H346" s="78">
        <v>3531</v>
      </c>
      <c r="I346" s="78">
        <v>3524</v>
      </c>
      <c r="J346" s="78">
        <v>7</v>
      </c>
      <c r="K346" s="78">
        <v>7</v>
      </c>
    </row>
    <row r="347" spans="2:11" x14ac:dyDescent="0.35">
      <c r="B347" s="78" t="s">
        <v>10842</v>
      </c>
      <c r="C347" s="78">
        <v>152637</v>
      </c>
      <c r="D347" s="78">
        <v>0</v>
      </c>
      <c r="E347" s="78">
        <v>0</v>
      </c>
      <c r="F347" s="78">
        <v>2600</v>
      </c>
      <c r="G347" s="78">
        <v>80000</v>
      </c>
      <c r="H347" s="78">
        <v>230037</v>
      </c>
      <c r="I347" s="78">
        <v>230030</v>
      </c>
      <c r="J347" s="78">
        <v>7</v>
      </c>
      <c r="K347" s="78">
        <v>7</v>
      </c>
    </row>
    <row r="348" spans="2:11" x14ac:dyDescent="0.35">
      <c r="B348" s="20" t="s">
        <v>787</v>
      </c>
      <c r="C348" s="78">
        <v>862</v>
      </c>
      <c r="D348" s="78">
        <v>885</v>
      </c>
      <c r="E348" s="78">
        <v>10</v>
      </c>
      <c r="F348" s="78">
        <v>1000</v>
      </c>
      <c r="G348" s="78">
        <v>0</v>
      </c>
      <c r="H348" s="78">
        <v>737</v>
      </c>
      <c r="I348" s="78">
        <v>731</v>
      </c>
      <c r="J348" s="78">
        <v>6</v>
      </c>
      <c r="K348" s="78">
        <v>6</v>
      </c>
    </row>
    <row r="349" spans="2:11" x14ac:dyDescent="0.35">
      <c r="B349" s="20" t="s">
        <v>788</v>
      </c>
      <c r="C349" s="78">
        <v>2789</v>
      </c>
      <c r="D349" s="78">
        <v>0</v>
      </c>
      <c r="E349" s="78">
        <v>0</v>
      </c>
      <c r="F349" s="78">
        <v>1000</v>
      </c>
      <c r="G349" s="78">
        <v>0</v>
      </c>
      <c r="H349" s="78">
        <v>1789</v>
      </c>
      <c r="I349" s="78">
        <v>1783</v>
      </c>
      <c r="J349" s="78">
        <v>6</v>
      </c>
      <c r="K349" s="78">
        <v>6</v>
      </c>
    </row>
    <row r="350" spans="2:11" x14ac:dyDescent="0.35">
      <c r="B350" s="20" t="s">
        <v>133</v>
      </c>
      <c r="C350" s="78">
        <v>1707</v>
      </c>
      <c r="D350" s="78">
        <v>0</v>
      </c>
      <c r="E350" s="78">
        <v>0</v>
      </c>
      <c r="F350" s="78">
        <v>1100</v>
      </c>
      <c r="G350" s="78">
        <v>0</v>
      </c>
      <c r="H350" s="78">
        <v>607</v>
      </c>
      <c r="I350" s="78">
        <v>601</v>
      </c>
      <c r="J350" s="78">
        <v>6</v>
      </c>
      <c r="K350" s="78">
        <v>6</v>
      </c>
    </row>
    <row r="351" spans="2:11" x14ac:dyDescent="0.35">
      <c r="B351" s="20" t="s">
        <v>790</v>
      </c>
      <c r="C351" s="78">
        <v>1624</v>
      </c>
      <c r="D351" s="78">
        <v>0</v>
      </c>
      <c r="E351" s="78">
        <v>0</v>
      </c>
      <c r="F351" s="78">
        <v>1000</v>
      </c>
      <c r="G351" s="78">
        <v>0</v>
      </c>
      <c r="H351" s="78">
        <v>624</v>
      </c>
      <c r="I351" s="78">
        <v>618</v>
      </c>
      <c r="J351" s="78">
        <v>6</v>
      </c>
      <c r="K351" s="78">
        <v>6</v>
      </c>
    </row>
    <row r="352" spans="2:11" x14ac:dyDescent="0.35">
      <c r="B352" s="20" t="s">
        <v>256</v>
      </c>
      <c r="C352" s="78">
        <v>1366</v>
      </c>
      <c r="D352" s="78">
        <v>0</v>
      </c>
      <c r="E352" s="78">
        <v>0</v>
      </c>
      <c r="F352" s="78">
        <v>1000</v>
      </c>
      <c r="G352" s="78">
        <v>0</v>
      </c>
      <c r="H352" s="78">
        <v>366</v>
      </c>
      <c r="I352" s="78">
        <v>360</v>
      </c>
      <c r="J352" s="78">
        <v>6</v>
      </c>
      <c r="K352" s="78">
        <v>6</v>
      </c>
    </row>
    <row r="353" spans="2:11" x14ac:dyDescent="0.35">
      <c r="B353" s="20" t="s">
        <v>388</v>
      </c>
      <c r="C353" s="78">
        <v>1521</v>
      </c>
      <c r="D353" s="78">
        <v>0</v>
      </c>
      <c r="E353" s="78">
        <v>0</v>
      </c>
      <c r="F353" s="78">
        <v>1000</v>
      </c>
      <c r="G353" s="78">
        <v>0</v>
      </c>
      <c r="H353" s="78">
        <v>521</v>
      </c>
      <c r="I353" s="78">
        <v>515</v>
      </c>
      <c r="J353" s="78">
        <v>6</v>
      </c>
      <c r="K353" s="78">
        <v>6</v>
      </c>
    </row>
    <row r="354" spans="2:11" x14ac:dyDescent="0.35">
      <c r="B354" s="20" t="s">
        <v>797</v>
      </c>
      <c r="C354" s="78">
        <v>2236</v>
      </c>
      <c r="D354" s="78">
        <v>0</v>
      </c>
      <c r="E354" s="78">
        <v>0</v>
      </c>
      <c r="F354" s="78">
        <v>1000</v>
      </c>
      <c r="G354" s="78">
        <v>0</v>
      </c>
      <c r="H354" s="78">
        <v>1236</v>
      </c>
      <c r="I354" s="78">
        <v>1230</v>
      </c>
      <c r="J354" s="78">
        <v>6</v>
      </c>
      <c r="K354" s="78">
        <v>6</v>
      </c>
    </row>
    <row r="355" spans="2:11" x14ac:dyDescent="0.35">
      <c r="B355" s="20" t="s">
        <v>158</v>
      </c>
      <c r="C355" s="78">
        <v>2423</v>
      </c>
      <c r="D355" s="78">
        <v>0</v>
      </c>
      <c r="E355" s="78">
        <v>0</v>
      </c>
      <c r="F355" s="78">
        <v>1500</v>
      </c>
      <c r="G355" s="78">
        <v>0</v>
      </c>
      <c r="H355" s="78">
        <v>923</v>
      </c>
      <c r="I355" s="78">
        <v>917</v>
      </c>
      <c r="J355" s="78">
        <v>6</v>
      </c>
      <c r="K355" s="78">
        <v>6</v>
      </c>
    </row>
    <row r="356" spans="2:11" x14ac:dyDescent="0.35">
      <c r="B356" s="20" t="s">
        <v>283</v>
      </c>
      <c r="C356" s="78">
        <v>6928</v>
      </c>
      <c r="D356" s="78">
        <v>0</v>
      </c>
      <c r="E356" s="78">
        <v>0</v>
      </c>
      <c r="F356" s="78">
        <v>2000</v>
      </c>
      <c r="G356" s="78">
        <v>0</v>
      </c>
      <c r="H356" s="78">
        <v>4928</v>
      </c>
      <c r="I356" s="78">
        <v>4922</v>
      </c>
      <c r="J356" s="78">
        <v>6</v>
      </c>
      <c r="K356" s="78">
        <v>6</v>
      </c>
    </row>
    <row r="357" spans="2:11" x14ac:dyDescent="0.35">
      <c r="B357" s="20" t="s">
        <v>864</v>
      </c>
      <c r="C357" s="78">
        <v>4850</v>
      </c>
      <c r="D357" s="78">
        <v>0</v>
      </c>
      <c r="E357" s="78">
        <v>0</v>
      </c>
      <c r="F357" s="78">
        <v>0</v>
      </c>
      <c r="G357" s="78">
        <v>0</v>
      </c>
      <c r="H357" s="78">
        <v>4850</v>
      </c>
      <c r="I357" s="78">
        <v>4844</v>
      </c>
      <c r="J357" s="78">
        <v>6</v>
      </c>
      <c r="K357" s="78">
        <v>6</v>
      </c>
    </row>
    <row r="358" spans="2:11" x14ac:dyDescent="0.35">
      <c r="B358" s="20" t="s">
        <v>7096</v>
      </c>
      <c r="C358" s="78">
        <v>5197</v>
      </c>
      <c r="D358" s="78">
        <v>0</v>
      </c>
      <c r="E358" s="78">
        <v>0</v>
      </c>
      <c r="F358" s="78">
        <v>1200</v>
      </c>
      <c r="G358" s="78">
        <v>0</v>
      </c>
      <c r="H358" s="78">
        <v>3997</v>
      </c>
      <c r="I358" s="78">
        <v>3991</v>
      </c>
      <c r="J358" s="78">
        <v>6</v>
      </c>
      <c r="K358" s="78">
        <v>6</v>
      </c>
    </row>
    <row r="359" spans="2:11" x14ac:dyDescent="0.35">
      <c r="B359" s="20" t="s">
        <v>979</v>
      </c>
      <c r="C359" s="78">
        <v>1546</v>
      </c>
      <c r="D359" s="78">
        <v>0</v>
      </c>
      <c r="E359" s="78">
        <v>0</v>
      </c>
      <c r="F359" s="78">
        <v>500</v>
      </c>
      <c r="G359" s="78">
        <v>0</v>
      </c>
      <c r="H359" s="78">
        <v>1046</v>
      </c>
      <c r="I359" s="78">
        <v>1040</v>
      </c>
      <c r="J359" s="78">
        <v>6</v>
      </c>
      <c r="K359" s="78">
        <v>6</v>
      </c>
    </row>
    <row r="360" spans="2:11" x14ac:dyDescent="0.35">
      <c r="B360" s="20" t="s">
        <v>11609</v>
      </c>
      <c r="C360" s="78">
        <v>700</v>
      </c>
      <c r="D360" s="78">
        <v>0</v>
      </c>
      <c r="E360" s="78">
        <v>0</v>
      </c>
      <c r="F360" s="78">
        <v>0</v>
      </c>
      <c r="G360" s="78">
        <v>0</v>
      </c>
      <c r="H360" s="78">
        <v>700</v>
      </c>
      <c r="I360" s="78">
        <v>694</v>
      </c>
      <c r="J360" s="78">
        <v>6</v>
      </c>
      <c r="K360" s="78">
        <v>6</v>
      </c>
    </row>
    <row r="361" spans="2:11" x14ac:dyDescent="0.35">
      <c r="B361" s="20" t="s">
        <v>453</v>
      </c>
      <c r="C361" s="78">
        <v>136924</v>
      </c>
      <c r="D361" s="78">
        <v>165780</v>
      </c>
      <c r="E361" s="78">
        <v>19</v>
      </c>
      <c r="F361" s="78">
        <v>184000</v>
      </c>
      <c r="G361" s="78">
        <v>0</v>
      </c>
      <c r="H361" s="78">
        <v>118685</v>
      </c>
      <c r="I361" s="78">
        <v>118679</v>
      </c>
      <c r="J361" s="78">
        <v>6</v>
      </c>
      <c r="K361" s="78">
        <v>6</v>
      </c>
    </row>
    <row r="362" spans="2:11" x14ac:dyDescent="0.35">
      <c r="B362" s="78" t="s">
        <v>8780</v>
      </c>
      <c r="C362" s="78">
        <v>9973</v>
      </c>
      <c r="D362" s="78">
        <v>0</v>
      </c>
      <c r="E362" s="78">
        <v>0</v>
      </c>
      <c r="F362" s="78">
        <v>0</v>
      </c>
      <c r="G362" s="78">
        <v>0</v>
      </c>
      <c r="H362" s="78">
        <v>9973</v>
      </c>
      <c r="I362" s="78">
        <v>9967</v>
      </c>
      <c r="J362" s="78">
        <v>6</v>
      </c>
      <c r="K362" s="78">
        <v>6</v>
      </c>
    </row>
    <row r="363" spans="2:11" x14ac:dyDescent="0.35">
      <c r="B363" s="20" t="s">
        <v>330</v>
      </c>
      <c r="C363" s="78">
        <v>1267</v>
      </c>
      <c r="D363" s="78">
        <v>0</v>
      </c>
      <c r="E363" s="78">
        <v>0</v>
      </c>
      <c r="F363" s="78">
        <v>0</v>
      </c>
      <c r="G363" s="78">
        <v>0</v>
      </c>
      <c r="H363" s="78">
        <v>1267</v>
      </c>
      <c r="I363" s="78">
        <v>1262</v>
      </c>
      <c r="J363" s="78">
        <v>5</v>
      </c>
      <c r="K363" s="78">
        <v>5</v>
      </c>
    </row>
    <row r="364" spans="2:11" x14ac:dyDescent="0.35">
      <c r="B364" s="20" t="s">
        <v>418</v>
      </c>
      <c r="C364" s="78">
        <v>1046</v>
      </c>
      <c r="D364" s="78">
        <v>3350</v>
      </c>
      <c r="E364" s="78">
        <v>176</v>
      </c>
      <c r="F364" s="78">
        <v>2592</v>
      </c>
      <c r="G364" s="78">
        <v>0</v>
      </c>
      <c r="H364" s="78">
        <v>1628</v>
      </c>
      <c r="I364" s="78">
        <v>1623</v>
      </c>
      <c r="J364" s="78">
        <v>5</v>
      </c>
      <c r="K364" s="78">
        <v>5</v>
      </c>
    </row>
    <row r="365" spans="2:11" x14ac:dyDescent="0.35">
      <c r="B365" s="20" t="s">
        <v>193</v>
      </c>
      <c r="C365" s="78">
        <v>2374</v>
      </c>
      <c r="D365" s="78">
        <v>11500</v>
      </c>
      <c r="E365" s="78">
        <v>0</v>
      </c>
      <c r="F365" s="78">
        <v>6500</v>
      </c>
      <c r="G365" s="78">
        <v>0</v>
      </c>
      <c r="H365" s="78">
        <v>7374</v>
      </c>
      <c r="I365" s="78">
        <v>7369</v>
      </c>
      <c r="J365" s="78">
        <v>5</v>
      </c>
      <c r="K365" s="78">
        <v>5</v>
      </c>
    </row>
    <row r="366" spans="2:11" x14ac:dyDescent="0.35">
      <c r="B366" s="20" t="s">
        <v>844</v>
      </c>
      <c r="C366" s="78">
        <v>1158</v>
      </c>
      <c r="D366" s="78">
        <v>0</v>
      </c>
      <c r="E366" s="78">
        <v>0</v>
      </c>
      <c r="F366" s="78">
        <v>0</v>
      </c>
      <c r="G366" s="78">
        <v>0</v>
      </c>
      <c r="H366" s="78">
        <v>1158</v>
      </c>
      <c r="I366" s="78">
        <v>1153</v>
      </c>
      <c r="J366" s="78">
        <v>5</v>
      </c>
      <c r="K366" s="78">
        <v>5</v>
      </c>
    </row>
    <row r="367" spans="2:11" x14ac:dyDescent="0.35">
      <c r="B367" s="20" t="s">
        <v>208</v>
      </c>
      <c r="C367" s="78">
        <v>1074</v>
      </c>
      <c r="D367" s="78">
        <v>1422</v>
      </c>
      <c r="E367" s="78">
        <v>30</v>
      </c>
      <c r="F367" s="78">
        <v>1821</v>
      </c>
      <c r="G367" s="78">
        <v>0</v>
      </c>
      <c r="H367" s="78">
        <v>645</v>
      </c>
      <c r="I367" s="78">
        <v>640</v>
      </c>
      <c r="J367" s="78">
        <v>5</v>
      </c>
      <c r="K367" s="78">
        <v>5</v>
      </c>
    </row>
    <row r="368" spans="2:11" x14ac:dyDescent="0.35">
      <c r="B368" s="20" t="s">
        <v>860</v>
      </c>
      <c r="C368" s="78">
        <v>10795</v>
      </c>
      <c r="D368" s="78">
        <v>3510</v>
      </c>
      <c r="E368" s="78">
        <v>0</v>
      </c>
      <c r="F368" s="78">
        <v>12000</v>
      </c>
      <c r="G368" s="78">
        <v>0</v>
      </c>
      <c r="H368" s="78">
        <v>2305</v>
      </c>
      <c r="I368" s="78">
        <v>2300</v>
      </c>
      <c r="J368" s="78">
        <v>5</v>
      </c>
      <c r="K368" s="78">
        <v>5</v>
      </c>
    </row>
    <row r="369" spans="2:11" x14ac:dyDescent="0.35">
      <c r="B369" s="20" t="s">
        <v>861</v>
      </c>
      <c r="C369" s="78">
        <v>1619</v>
      </c>
      <c r="D369" s="78">
        <v>0</v>
      </c>
      <c r="E369" s="78">
        <v>0</v>
      </c>
      <c r="F369" s="78">
        <v>1000</v>
      </c>
      <c r="G369" s="78">
        <v>0</v>
      </c>
      <c r="H369" s="78">
        <v>619</v>
      </c>
      <c r="I369" s="78">
        <v>614</v>
      </c>
      <c r="J369" s="78">
        <v>5</v>
      </c>
      <c r="K369" s="78">
        <v>5</v>
      </c>
    </row>
    <row r="370" spans="2:11" x14ac:dyDescent="0.35">
      <c r="B370" s="20" t="s">
        <v>897</v>
      </c>
      <c r="C370" s="78">
        <v>1342</v>
      </c>
      <c r="D370" s="78">
        <v>0</v>
      </c>
      <c r="E370" s="78">
        <v>0</v>
      </c>
      <c r="F370" s="78">
        <v>600</v>
      </c>
      <c r="G370" s="78">
        <v>0</v>
      </c>
      <c r="H370" s="78">
        <v>742</v>
      </c>
      <c r="I370" s="78">
        <v>737</v>
      </c>
      <c r="J370" s="78">
        <v>5</v>
      </c>
      <c r="K370" s="78">
        <v>5</v>
      </c>
    </row>
    <row r="371" spans="2:11" x14ac:dyDescent="0.35">
      <c r="B371" s="20" t="s">
        <v>11190</v>
      </c>
      <c r="C371" s="78">
        <v>540</v>
      </c>
      <c r="D371" s="78">
        <v>0</v>
      </c>
      <c r="E371" s="78">
        <v>0</v>
      </c>
      <c r="F371" s="78">
        <v>400</v>
      </c>
      <c r="G371" s="78">
        <v>0</v>
      </c>
      <c r="H371" s="78">
        <v>140</v>
      </c>
      <c r="I371" s="78">
        <v>135</v>
      </c>
      <c r="J371" s="78">
        <v>5</v>
      </c>
      <c r="K371" s="78">
        <v>5</v>
      </c>
    </row>
    <row r="372" spans="2:11" x14ac:dyDescent="0.35">
      <c r="B372" s="20" t="s">
        <v>11612</v>
      </c>
      <c r="C372" s="78">
        <v>550</v>
      </c>
      <c r="D372" s="78">
        <v>0</v>
      </c>
      <c r="E372" s="78">
        <v>0</v>
      </c>
      <c r="F372" s="78">
        <v>0</v>
      </c>
      <c r="G372" s="78">
        <v>0</v>
      </c>
      <c r="H372" s="78">
        <v>550</v>
      </c>
      <c r="I372" s="78">
        <v>545</v>
      </c>
      <c r="J372" s="78">
        <v>5</v>
      </c>
      <c r="K372" s="78">
        <v>5</v>
      </c>
    </row>
    <row r="373" spans="2:11" x14ac:dyDescent="0.35">
      <c r="B373" s="78" t="s">
        <v>323</v>
      </c>
      <c r="C373" s="78">
        <v>478</v>
      </c>
      <c r="D373" s="78">
        <v>0</v>
      </c>
      <c r="E373" s="78">
        <v>0</v>
      </c>
      <c r="F373" s="78">
        <v>289</v>
      </c>
      <c r="G373" s="78">
        <v>0</v>
      </c>
      <c r="H373" s="78">
        <v>189</v>
      </c>
      <c r="I373" s="78">
        <v>185</v>
      </c>
      <c r="J373" s="78">
        <v>4</v>
      </c>
      <c r="K373" s="78">
        <v>4</v>
      </c>
    </row>
    <row r="374" spans="2:11" x14ac:dyDescent="0.35">
      <c r="B374" s="20" t="s">
        <v>417</v>
      </c>
      <c r="C374" s="78">
        <v>2330</v>
      </c>
      <c r="D374" s="78">
        <v>1795</v>
      </c>
      <c r="E374" s="78">
        <v>34</v>
      </c>
      <c r="F374" s="78">
        <v>2530</v>
      </c>
      <c r="G374" s="78">
        <v>0</v>
      </c>
      <c r="H374" s="78">
        <v>1561</v>
      </c>
      <c r="I374" s="78">
        <v>1557</v>
      </c>
      <c r="J374" s="78">
        <v>4</v>
      </c>
      <c r="K374" s="78">
        <v>4</v>
      </c>
    </row>
    <row r="375" spans="2:11" x14ac:dyDescent="0.35">
      <c r="B375" s="20" t="s">
        <v>237</v>
      </c>
      <c r="C375" s="78">
        <v>1309</v>
      </c>
      <c r="D375" s="78">
        <v>0</v>
      </c>
      <c r="E375" s="78">
        <v>0</v>
      </c>
      <c r="F375" s="78">
        <v>0</v>
      </c>
      <c r="G375" s="78">
        <v>0</v>
      </c>
      <c r="H375" s="78">
        <v>1309</v>
      </c>
      <c r="I375" s="78">
        <v>1305</v>
      </c>
      <c r="J375" s="78">
        <v>4</v>
      </c>
      <c r="K375" s="78">
        <v>4</v>
      </c>
    </row>
    <row r="376" spans="2:11" x14ac:dyDescent="0.35">
      <c r="B376" s="20" t="s">
        <v>240</v>
      </c>
      <c r="C376" s="78">
        <v>1173</v>
      </c>
      <c r="D376" s="78">
        <v>0</v>
      </c>
      <c r="E376" s="78">
        <v>0</v>
      </c>
      <c r="F376" s="78">
        <v>0</v>
      </c>
      <c r="G376" s="78">
        <v>0</v>
      </c>
      <c r="H376" s="78">
        <v>1173</v>
      </c>
      <c r="I376" s="78">
        <v>1169</v>
      </c>
      <c r="J376" s="78">
        <v>4</v>
      </c>
      <c r="K376" s="78">
        <v>4</v>
      </c>
    </row>
    <row r="377" spans="2:11" x14ac:dyDescent="0.35">
      <c r="B377" s="20" t="s">
        <v>515</v>
      </c>
      <c r="C377" s="78">
        <v>112</v>
      </c>
      <c r="D377" s="78">
        <v>11090</v>
      </c>
      <c r="E377" s="78">
        <v>0</v>
      </c>
      <c r="F377" s="78">
        <v>2000</v>
      </c>
      <c r="G377" s="78">
        <v>0</v>
      </c>
      <c r="H377" s="78">
        <v>9202</v>
      </c>
      <c r="I377" s="78">
        <v>9198</v>
      </c>
      <c r="J377" s="78">
        <v>4</v>
      </c>
      <c r="K377" s="78">
        <v>4</v>
      </c>
    </row>
    <row r="378" spans="2:11" x14ac:dyDescent="0.35">
      <c r="B378" s="20" t="s">
        <v>516</v>
      </c>
      <c r="C378" s="78">
        <v>3937</v>
      </c>
      <c r="D378" s="78">
        <v>0</v>
      </c>
      <c r="E378" s="78">
        <v>8</v>
      </c>
      <c r="F378" s="78">
        <v>1500</v>
      </c>
      <c r="G378" s="78">
        <v>0</v>
      </c>
      <c r="H378" s="78">
        <v>2429</v>
      </c>
      <c r="I378" s="78">
        <v>2425</v>
      </c>
      <c r="J378" s="78">
        <v>4</v>
      </c>
      <c r="K378" s="78">
        <v>4</v>
      </c>
    </row>
    <row r="379" spans="2:11" x14ac:dyDescent="0.35">
      <c r="B379" s="20" t="s">
        <v>281</v>
      </c>
      <c r="C379" s="78">
        <v>5114</v>
      </c>
      <c r="D379" s="78">
        <v>0</v>
      </c>
      <c r="E379" s="78">
        <v>0</v>
      </c>
      <c r="F379" s="78">
        <v>0</v>
      </c>
      <c r="G379" s="78">
        <v>0</v>
      </c>
      <c r="H379" s="78">
        <v>5114</v>
      </c>
      <c r="I379" s="78">
        <v>5110</v>
      </c>
      <c r="J379" s="78">
        <v>4</v>
      </c>
      <c r="K379" s="78">
        <v>4</v>
      </c>
    </row>
    <row r="380" spans="2:11" x14ac:dyDescent="0.35">
      <c r="B380" s="78" t="s">
        <v>10632</v>
      </c>
      <c r="C380" s="78">
        <v>589</v>
      </c>
      <c r="D380" s="78">
        <v>0</v>
      </c>
      <c r="E380" s="78">
        <v>0</v>
      </c>
      <c r="F380" s="78">
        <v>0</v>
      </c>
      <c r="G380" s="78">
        <v>0</v>
      </c>
      <c r="H380" s="78">
        <v>589</v>
      </c>
      <c r="I380" s="78">
        <v>585</v>
      </c>
      <c r="J380" s="78">
        <v>4</v>
      </c>
      <c r="K380" s="78">
        <v>4</v>
      </c>
    </row>
    <row r="381" spans="2:11" x14ac:dyDescent="0.35">
      <c r="B381" s="20" t="s">
        <v>424</v>
      </c>
      <c r="C381" s="78">
        <v>1032</v>
      </c>
      <c r="D381" s="78">
        <v>0</v>
      </c>
      <c r="E381" s="78">
        <v>0</v>
      </c>
      <c r="F381" s="78">
        <v>0</v>
      </c>
      <c r="G381" s="78">
        <v>0</v>
      </c>
      <c r="H381" s="78">
        <v>1032</v>
      </c>
      <c r="I381" s="78">
        <v>1029</v>
      </c>
      <c r="J381" s="78">
        <v>3</v>
      </c>
      <c r="K381" s="78">
        <v>3</v>
      </c>
    </row>
    <row r="382" spans="2:11" x14ac:dyDescent="0.35">
      <c r="B382" s="20" t="s">
        <v>765</v>
      </c>
      <c r="C382" s="78">
        <v>866</v>
      </c>
      <c r="D382" s="78">
        <v>0</v>
      </c>
      <c r="E382" s="78">
        <v>0</v>
      </c>
      <c r="F382" s="78">
        <v>0</v>
      </c>
      <c r="G382" s="78">
        <v>0</v>
      </c>
      <c r="H382" s="78">
        <v>866</v>
      </c>
      <c r="I382" s="78">
        <v>863</v>
      </c>
      <c r="J382" s="78">
        <v>3</v>
      </c>
      <c r="K382" s="78">
        <v>3</v>
      </c>
    </row>
    <row r="383" spans="2:11" x14ac:dyDescent="0.35">
      <c r="B383" s="20" t="s">
        <v>111</v>
      </c>
      <c r="C383" s="78">
        <v>343</v>
      </c>
      <c r="D383" s="78">
        <v>379</v>
      </c>
      <c r="E383" s="78">
        <v>22</v>
      </c>
      <c r="F383" s="78">
        <v>460</v>
      </c>
      <c r="G383" s="78">
        <v>0</v>
      </c>
      <c r="H383" s="78">
        <v>240</v>
      </c>
      <c r="I383" s="78">
        <v>237</v>
      </c>
      <c r="J383" s="78">
        <v>3</v>
      </c>
      <c r="K383" s="78">
        <v>3</v>
      </c>
    </row>
    <row r="384" spans="2:11" x14ac:dyDescent="0.35">
      <c r="B384" s="20" t="s">
        <v>135</v>
      </c>
      <c r="C384" s="78">
        <v>962</v>
      </c>
      <c r="D384" s="78">
        <v>1885</v>
      </c>
      <c r="E384" s="78">
        <v>16</v>
      </c>
      <c r="F384" s="78">
        <v>2300</v>
      </c>
      <c r="G384" s="78">
        <v>0</v>
      </c>
      <c r="H384" s="78">
        <v>531</v>
      </c>
      <c r="I384" s="78">
        <v>528</v>
      </c>
      <c r="J384" s="78">
        <v>3</v>
      </c>
      <c r="K384" s="78">
        <v>3</v>
      </c>
    </row>
    <row r="385" spans="2:11" x14ac:dyDescent="0.35">
      <c r="B385" s="20" t="s">
        <v>807</v>
      </c>
      <c r="C385" s="78">
        <v>1688</v>
      </c>
      <c r="D385" s="78">
        <v>0</v>
      </c>
      <c r="E385" s="78">
        <v>0</v>
      </c>
      <c r="F385" s="78">
        <v>1000</v>
      </c>
      <c r="G385" s="78">
        <v>0</v>
      </c>
      <c r="H385" s="78">
        <v>688</v>
      </c>
      <c r="I385" s="78">
        <v>685</v>
      </c>
      <c r="J385" s="78">
        <v>3</v>
      </c>
      <c r="K385" s="78">
        <v>3</v>
      </c>
    </row>
    <row r="386" spans="2:11" x14ac:dyDescent="0.35">
      <c r="B386" s="20" t="s">
        <v>271</v>
      </c>
      <c r="C386" s="78">
        <v>1652</v>
      </c>
      <c r="D386" s="78">
        <v>5060</v>
      </c>
      <c r="E386" s="78">
        <v>0</v>
      </c>
      <c r="F386" s="78">
        <v>1500</v>
      </c>
      <c r="G386" s="78">
        <v>0</v>
      </c>
      <c r="H386" s="78">
        <v>5212</v>
      </c>
      <c r="I386" s="78">
        <v>5209</v>
      </c>
      <c r="J386" s="78">
        <v>3</v>
      </c>
      <c r="K386" s="78">
        <v>3</v>
      </c>
    </row>
    <row r="387" spans="2:11" x14ac:dyDescent="0.35">
      <c r="B387" s="20" t="s">
        <v>403</v>
      </c>
      <c r="C387" s="78">
        <v>3339</v>
      </c>
      <c r="D387" s="78">
        <v>0</v>
      </c>
      <c r="E387" s="78">
        <v>0</v>
      </c>
      <c r="F387" s="78">
        <v>1000</v>
      </c>
      <c r="G387" s="78">
        <v>0</v>
      </c>
      <c r="H387" s="78">
        <v>2339</v>
      </c>
      <c r="I387" s="78">
        <v>2336</v>
      </c>
      <c r="J387" s="78">
        <v>3</v>
      </c>
      <c r="K387" s="78">
        <v>3</v>
      </c>
    </row>
    <row r="388" spans="2:11" x14ac:dyDescent="0.35">
      <c r="B388" s="20" t="s">
        <v>200</v>
      </c>
      <c r="C388" s="78">
        <v>1472</v>
      </c>
      <c r="D388" s="78">
        <v>0</v>
      </c>
      <c r="E388" s="78">
        <v>18</v>
      </c>
      <c r="F388" s="78">
        <v>800</v>
      </c>
      <c r="G388" s="78">
        <v>0</v>
      </c>
      <c r="H388" s="78">
        <v>654</v>
      </c>
      <c r="I388" s="78">
        <v>651</v>
      </c>
      <c r="J388" s="78">
        <v>3</v>
      </c>
      <c r="K388" s="78">
        <v>3</v>
      </c>
    </row>
    <row r="389" spans="2:11" x14ac:dyDescent="0.35">
      <c r="B389" s="20" t="s">
        <v>303</v>
      </c>
      <c r="C389" s="78">
        <v>2781</v>
      </c>
      <c r="D389" s="78">
        <v>0</v>
      </c>
      <c r="E389" s="78">
        <v>0</v>
      </c>
      <c r="F389" s="78">
        <v>0</v>
      </c>
      <c r="G389" s="78">
        <v>0</v>
      </c>
      <c r="H389" s="78">
        <v>2781</v>
      </c>
      <c r="I389" s="78">
        <v>2778</v>
      </c>
      <c r="J389" s="78">
        <v>3</v>
      </c>
      <c r="K389" s="78">
        <v>3</v>
      </c>
    </row>
    <row r="390" spans="2:11" x14ac:dyDescent="0.35">
      <c r="B390" s="20" t="s">
        <v>863</v>
      </c>
      <c r="C390" s="78">
        <v>1015</v>
      </c>
      <c r="D390" s="78">
        <v>0</v>
      </c>
      <c r="E390" s="78">
        <v>0</v>
      </c>
      <c r="F390" s="78">
        <v>0</v>
      </c>
      <c r="G390" s="78">
        <v>0</v>
      </c>
      <c r="H390" s="78">
        <v>1015</v>
      </c>
      <c r="I390" s="78">
        <v>1012</v>
      </c>
      <c r="J390" s="78">
        <v>3</v>
      </c>
      <c r="K390" s="78">
        <v>3</v>
      </c>
    </row>
    <row r="391" spans="2:11" x14ac:dyDescent="0.35">
      <c r="B391" s="20" t="s">
        <v>630</v>
      </c>
      <c r="C391" s="78">
        <v>1509</v>
      </c>
      <c r="D391" s="78">
        <v>0</v>
      </c>
      <c r="E391" s="78">
        <v>0</v>
      </c>
      <c r="F391" s="78">
        <v>0</v>
      </c>
      <c r="G391" s="78">
        <v>0</v>
      </c>
      <c r="H391" s="78">
        <v>1509</v>
      </c>
      <c r="I391" s="78">
        <v>1506</v>
      </c>
      <c r="J391" s="78">
        <v>3</v>
      </c>
      <c r="K391" s="78">
        <v>3</v>
      </c>
    </row>
    <row r="392" spans="2:11" x14ac:dyDescent="0.35">
      <c r="B392" s="20" t="s">
        <v>6834</v>
      </c>
      <c r="C392" s="78">
        <v>1426</v>
      </c>
      <c r="D392" s="78">
        <v>8820</v>
      </c>
      <c r="E392" s="78">
        <v>3000</v>
      </c>
      <c r="F392" s="78">
        <v>5000</v>
      </c>
      <c r="G392" s="78">
        <v>0</v>
      </c>
      <c r="H392" s="78">
        <v>2246</v>
      </c>
      <c r="I392" s="78">
        <v>2243</v>
      </c>
      <c r="J392" s="78">
        <v>3</v>
      </c>
      <c r="K392" s="78">
        <v>3</v>
      </c>
    </row>
    <row r="393" spans="2:11" x14ac:dyDescent="0.35">
      <c r="B393" s="20" t="s">
        <v>7990</v>
      </c>
      <c r="C393" s="78">
        <v>325</v>
      </c>
      <c r="D393" s="78">
        <v>244</v>
      </c>
      <c r="E393" s="78">
        <v>1</v>
      </c>
      <c r="F393" s="78">
        <v>400</v>
      </c>
      <c r="G393" s="78">
        <v>0</v>
      </c>
      <c r="H393" s="78">
        <v>168</v>
      </c>
      <c r="I393" s="78">
        <v>165</v>
      </c>
      <c r="J393" s="78">
        <v>3</v>
      </c>
      <c r="K393" s="78">
        <v>3</v>
      </c>
    </row>
    <row r="394" spans="2:11" x14ac:dyDescent="0.35">
      <c r="B394" s="20" t="s">
        <v>8268</v>
      </c>
      <c r="C394" s="78">
        <v>307</v>
      </c>
      <c r="D394" s="78">
        <v>0</v>
      </c>
      <c r="E394" s="78">
        <v>0</v>
      </c>
      <c r="F394" s="78">
        <v>219</v>
      </c>
      <c r="G394" s="78">
        <v>0</v>
      </c>
      <c r="H394" s="78">
        <v>88</v>
      </c>
      <c r="I394" s="78">
        <v>85</v>
      </c>
      <c r="J394" s="78">
        <v>3</v>
      </c>
      <c r="K394" s="78">
        <v>3</v>
      </c>
    </row>
    <row r="395" spans="2:11" x14ac:dyDescent="0.35">
      <c r="B395" s="78" t="s">
        <v>8784</v>
      </c>
      <c r="C395" s="78">
        <v>2436</v>
      </c>
      <c r="D395" s="78">
        <v>0</v>
      </c>
      <c r="E395" s="78">
        <v>0</v>
      </c>
      <c r="F395" s="78">
        <v>0</v>
      </c>
      <c r="G395" s="78">
        <v>0</v>
      </c>
      <c r="H395" s="78">
        <v>2436</v>
      </c>
      <c r="I395" s="78">
        <v>2433</v>
      </c>
      <c r="J395" s="78">
        <v>3</v>
      </c>
      <c r="K395" s="78">
        <v>3</v>
      </c>
    </row>
    <row r="396" spans="2:11" x14ac:dyDescent="0.35">
      <c r="B396" s="20" t="s">
        <v>320</v>
      </c>
      <c r="C396" s="78">
        <v>517</v>
      </c>
      <c r="D396" s="78">
        <v>0</v>
      </c>
      <c r="E396" s="78">
        <v>0</v>
      </c>
      <c r="F396" s="78">
        <v>0</v>
      </c>
      <c r="G396" s="78">
        <v>0</v>
      </c>
      <c r="H396" s="78">
        <v>517</v>
      </c>
      <c r="I396" s="78">
        <v>515</v>
      </c>
      <c r="J396" s="78">
        <v>2</v>
      </c>
      <c r="K396" s="78">
        <v>2</v>
      </c>
    </row>
    <row r="397" spans="2:11" x14ac:dyDescent="0.35">
      <c r="B397" s="20" t="s">
        <v>328</v>
      </c>
      <c r="C397" s="78">
        <v>223</v>
      </c>
      <c r="D397" s="78">
        <v>0</v>
      </c>
      <c r="E397" s="78">
        <v>0</v>
      </c>
      <c r="F397" s="78">
        <v>200</v>
      </c>
      <c r="G397" s="78">
        <v>0</v>
      </c>
      <c r="H397" s="78">
        <v>23</v>
      </c>
      <c r="I397" s="78">
        <v>21</v>
      </c>
      <c r="J397" s="78">
        <v>2</v>
      </c>
      <c r="K397" s="78">
        <v>2</v>
      </c>
    </row>
    <row r="398" spans="2:11" x14ac:dyDescent="0.35">
      <c r="B398" s="20" t="s">
        <v>370</v>
      </c>
      <c r="C398" s="78">
        <v>703</v>
      </c>
      <c r="D398" s="78">
        <v>0</v>
      </c>
      <c r="E398" s="78">
        <v>0</v>
      </c>
      <c r="F398" s="78">
        <v>0</v>
      </c>
      <c r="G398" s="78">
        <v>0</v>
      </c>
      <c r="H398" s="78">
        <v>703</v>
      </c>
      <c r="I398" s="78">
        <v>701</v>
      </c>
      <c r="J398" s="78">
        <v>2</v>
      </c>
      <c r="K398" s="78">
        <v>2</v>
      </c>
    </row>
    <row r="399" spans="2:11" x14ac:dyDescent="0.35">
      <c r="B399" s="20" t="s">
        <v>69</v>
      </c>
      <c r="C399" s="78">
        <v>24375</v>
      </c>
      <c r="D399" s="78">
        <v>0</v>
      </c>
      <c r="E399" s="78">
        <v>0</v>
      </c>
      <c r="F399" s="78">
        <v>10000</v>
      </c>
      <c r="G399" s="78">
        <v>0</v>
      </c>
      <c r="H399" s="78">
        <v>14375</v>
      </c>
      <c r="I399" s="78">
        <v>14373</v>
      </c>
      <c r="J399" s="78">
        <v>2</v>
      </c>
      <c r="K399" s="78">
        <v>2</v>
      </c>
    </row>
    <row r="400" spans="2:11" x14ac:dyDescent="0.35">
      <c r="B400" s="20" t="s">
        <v>7631</v>
      </c>
      <c r="C400" s="78">
        <v>1189</v>
      </c>
      <c r="D400" s="78">
        <v>890</v>
      </c>
      <c r="E400" s="78">
        <v>0</v>
      </c>
      <c r="F400" s="78">
        <v>1400</v>
      </c>
      <c r="G400" s="78">
        <v>0</v>
      </c>
      <c r="H400" s="78">
        <v>679</v>
      </c>
      <c r="I400" s="78">
        <v>677</v>
      </c>
      <c r="J400" s="78">
        <v>2</v>
      </c>
      <c r="K400" s="78">
        <v>2</v>
      </c>
    </row>
    <row r="401" spans="2:11" x14ac:dyDescent="0.35">
      <c r="B401" s="20" t="s">
        <v>768</v>
      </c>
      <c r="C401" s="78">
        <v>380</v>
      </c>
      <c r="D401" s="78">
        <v>0</v>
      </c>
      <c r="E401" s="78">
        <v>0</v>
      </c>
      <c r="F401" s="78">
        <v>0</v>
      </c>
      <c r="G401" s="78">
        <v>0</v>
      </c>
      <c r="H401" s="78">
        <v>380</v>
      </c>
      <c r="I401" s="78">
        <v>378</v>
      </c>
      <c r="J401" s="78">
        <v>2</v>
      </c>
      <c r="K401" s="78">
        <v>2</v>
      </c>
    </row>
    <row r="402" spans="2:11" x14ac:dyDescent="0.35">
      <c r="B402" s="20" t="s">
        <v>792</v>
      </c>
      <c r="C402" s="78">
        <v>1341</v>
      </c>
      <c r="D402" s="78">
        <v>0</v>
      </c>
      <c r="E402" s="78">
        <v>0</v>
      </c>
      <c r="F402" s="78">
        <v>1000</v>
      </c>
      <c r="G402" s="78">
        <v>0</v>
      </c>
      <c r="H402" s="78">
        <v>341</v>
      </c>
      <c r="I402" s="78">
        <v>339</v>
      </c>
      <c r="J402" s="78">
        <v>2</v>
      </c>
      <c r="K402" s="78">
        <v>2</v>
      </c>
    </row>
    <row r="403" spans="2:11" x14ac:dyDescent="0.35">
      <c r="B403" s="20" t="s">
        <v>400</v>
      </c>
      <c r="C403" s="78">
        <v>392</v>
      </c>
      <c r="D403" s="78">
        <v>3010</v>
      </c>
      <c r="E403" s="78">
        <v>0</v>
      </c>
      <c r="F403" s="78">
        <v>1000</v>
      </c>
      <c r="G403" s="78">
        <v>0</v>
      </c>
      <c r="H403" s="78">
        <v>2402</v>
      </c>
      <c r="I403" s="78">
        <v>2400</v>
      </c>
      <c r="J403" s="78">
        <v>2</v>
      </c>
      <c r="K403" s="78">
        <v>2</v>
      </c>
    </row>
    <row r="404" spans="2:11" x14ac:dyDescent="0.35">
      <c r="B404" s="20" t="s">
        <v>293</v>
      </c>
      <c r="C404" s="78">
        <v>2484</v>
      </c>
      <c r="D404" s="78">
        <v>1380</v>
      </c>
      <c r="E404" s="78">
        <v>38</v>
      </c>
      <c r="F404" s="78">
        <v>2000</v>
      </c>
      <c r="G404" s="78">
        <v>0</v>
      </c>
      <c r="H404" s="78">
        <v>1826</v>
      </c>
      <c r="I404" s="78">
        <v>1824</v>
      </c>
      <c r="J404" s="78">
        <v>2</v>
      </c>
      <c r="K404" s="78">
        <v>2</v>
      </c>
    </row>
    <row r="405" spans="2:11" x14ac:dyDescent="0.35">
      <c r="B405" s="20" t="s">
        <v>196</v>
      </c>
      <c r="C405" s="78">
        <v>19332</v>
      </c>
      <c r="D405" s="78">
        <v>39983</v>
      </c>
      <c r="E405" s="78">
        <v>8</v>
      </c>
      <c r="F405" s="78">
        <v>36800</v>
      </c>
      <c r="G405" s="78">
        <v>0</v>
      </c>
      <c r="H405" s="78">
        <v>22507</v>
      </c>
      <c r="I405" s="78">
        <v>22505</v>
      </c>
      <c r="J405" s="78">
        <v>2</v>
      </c>
      <c r="K405" s="78">
        <v>2</v>
      </c>
    </row>
    <row r="406" spans="2:11" x14ac:dyDescent="0.35">
      <c r="B406" s="20" t="s">
        <v>406</v>
      </c>
      <c r="C406" s="78">
        <v>3631</v>
      </c>
      <c r="D406" s="78">
        <v>0</v>
      </c>
      <c r="E406" s="78">
        <v>0</v>
      </c>
      <c r="F406" s="78">
        <v>0</v>
      </c>
      <c r="G406" s="78">
        <v>0</v>
      </c>
      <c r="H406" s="78">
        <v>3631</v>
      </c>
      <c r="I406" s="78">
        <v>3629</v>
      </c>
      <c r="J406" s="78">
        <v>2</v>
      </c>
      <c r="K406" s="78">
        <v>2</v>
      </c>
    </row>
    <row r="407" spans="2:11" x14ac:dyDescent="0.35">
      <c r="B407" s="20" t="s">
        <v>205</v>
      </c>
      <c r="C407" s="78">
        <v>374</v>
      </c>
      <c r="D407" s="78">
        <v>0</v>
      </c>
      <c r="E407" s="78">
        <v>0</v>
      </c>
      <c r="F407" s="78">
        <v>0</v>
      </c>
      <c r="G407" s="78">
        <v>0</v>
      </c>
      <c r="H407" s="78">
        <v>374</v>
      </c>
      <c r="I407" s="78">
        <v>372</v>
      </c>
      <c r="J407" s="78">
        <v>2</v>
      </c>
      <c r="K407" s="78">
        <v>2</v>
      </c>
    </row>
    <row r="408" spans="2:11" x14ac:dyDescent="0.35">
      <c r="B408" s="20" t="s">
        <v>868</v>
      </c>
      <c r="C408" s="78">
        <v>1660</v>
      </c>
      <c r="D408" s="78">
        <v>0</v>
      </c>
      <c r="E408" s="78">
        <v>0</v>
      </c>
      <c r="F408" s="78">
        <v>1400</v>
      </c>
      <c r="G408" s="78">
        <v>0</v>
      </c>
      <c r="H408" s="78">
        <v>260</v>
      </c>
      <c r="I408" s="78">
        <v>258</v>
      </c>
      <c r="J408" s="78">
        <v>2</v>
      </c>
      <c r="K408" s="78">
        <v>2</v>
      </c>
    </row>
    <row r="409" spans="2:11" x14ac:dyDescent="0.35">
      <c r="B409" s="20" t="s">
        <v>882</v>
      </c>
      <c r="C409" s="78">
        <v>1073</v>
      </c>
      <c r="D409" s="78">
        <v>0</v>
      </c>
      <c r="E409" s="78">
        <v>0</v>
      </c>
      <c r="F409" s="78">
        <v>500</v>
      </c>
      <c r="G409" s="78">
        <v>0</v>
      </c>
      <c r="H409" s="78">
        <v>573</v>
      </c>
      <c r="I409" s="78">
        <v>571</v>
      </c>
      <c r="J409" s="78">
        <v>2</v>
      </c>
      <c r="K409" s="78">
        <v>2</v>
      </c>
    </row>
    <row r="410" spans="2:11" x14ac:dyDescent="0.35">
      <c r="B410" s="20" t="s">
        <v>6440</v>
      </c>
      <c r="C410" s="78">
        <v>373</v>
      </c>
      <c r="D410" s="78">
        <v>424</v>
      </c>
      <c r="E410" s="78">
        <v>16</v>
      </c>
      <c r="F410" s="78">
        <v>400</v>
      </c>
      <c r="G410" s="78">
        <v>0</v>
      </c>
      <c r="H410" s="78">
        <v>381</v>
      </c>
      <c r="I410" s="78">
        <v>379</v>
      </c>
      <c r="J410" s="78">
        <v>2</v>
      </c>
      <c r="K410" s="78">
        <v>2</v>
      </c>
    </row>
    <row r="411" spans="2:11" x14ac:dyDescent="0.35">
      <c r="B411" s="20" t="s">
        <v>997</v>
      </c>
      <c r="C411" s="78">
        <v>1031</v>
      </c>
      <c r="D411" s="78">
        <v>0</v>
      </c>
      <c r="E411" s="78">
        <v>0</v>
      </c>
      <c r="F411" s="78">
        <v>200</v>
      </c>
      <c r="G411" s="78">
        <v>0</v>
      </c>
      <c r="H411" s="78">
        <v>831</v>
      </c>
      <c r="I411" s="78">
        <v>829</v>
      </c>
      <c r="J411" s="78">
        <v>2</v>
      </c>
      <c r="K411" s="78">
        <v>2</v>
      </c>
    </row>
    <row r="412" spans="2:11" x14ac:dyDescent="0.35">
      <c r="B412" s="20" t="s">
        <v>976</v>
      </c>
      <c r="C412" s="78">
        <v>1479</v>
      </c>
      <c r="D412" s="78">
        <v>0</v>
      </c>
      <c r="E412" s="78">
        <v>4</v>
      </c>
      <c r="F412" s="78">
        <v>500</v>
      </c>
      <c r="G412" s="78">
        <v>0</v>
      </c>
      <c r="H412" s="78">
        <v>975</v>
      </c>
      <c r="I412" s="78">
        <v>973</v>
      </c>
      <c r="J412" s="78">
        <v>2</v>
      </c>
      <c r="K412" s="78">
        <v>2</v>
      </c>
    </row>
    <row r="413" spans="2:11" x14ac:dyDescent="0.35">
      <c r="B413" s="20" t="s">
        <v>1002</v>
      </c>
      <c r="C413" s="78">
        <v>1396</v>
      </c>
      <c r="D413" s="78">
        <v>0</v>
      </c>
      <c r="E413" s="78">
        <v>0</v>
      </c>
      <c r="F413" s="78">
        <v>300</v>
      </c>
      <c r="G413" s="78">
        <v>0</v>
      </c>
      <c r="H413" s="78">
        <v>1096</v>
      </c>
      <c r="I413" s="78">
        <v>1094</v>
      </c>
      <c r="J413" s="78">
        <v>2</v>
      </c>
      <c r="K413" s="78">
        <v>2</v>
      </c>
    </row>
    <row r="414" spans="2:11" x14ac:dyDescent="0.35">
      <c r="B414" s="20" t="s">
        <v>6956</v>
      </c>
      <c r="C414" s="78">
        <v>1744</v>
      </c>
      <c r="D414" s="78">
        <v>0</v>
      </c>
      <c r="E414" s="78">
        <v>0</v>
      </c>
      <c r="F414" s="78">
        <v>800</v>
      </c>
      <c r="G414" s="78">
        <v>0</v>
      </c>
      <c r="H414" s="78">
        <v>944</v>
      </c>
      <c r="I414" s="78">
        <v>942</v>
      </c>
      <c r="J414" s="78">
        <v>2</v>
      </c>
      <c r="K414" s="78">
        <v>2</v>
      </c>
    </row>
    <row r="415" spans="2:11" x14ac:dyDescent="0.35">
      <c r="B415" s="20" t="s">
        <v>7101</v>
      </c>
      <c r="C415" s="78">
        <v>2071</v>
      </c>
      <c r="D415" s="78">
        <v>0</v>
      </c>
      <c r="E415" s="78">
        <v>0</v>
      </c>
      <c r="F415" s="78">
        <v>650</v>
      </c>
      <c r="G415" s="78">
        <v>0</v>
      </c>
      <c r="H415" s="78">
        <v>1421</v>
      </c>
      <c r="I415" s="78">
        <v>1419</v>
      </c>
      <c r="J415" s="78">
        <v>2</v>
      </c>
      <c r="K415" s="78">
        <v>2</v>
      </c>
    </row>
    <row r="416" spans="2:11" x14ac:dyDescent="0.35">
      <c r="B416" s="20" t="s">
        <v>6448</v>
      </c>
      <c r="C416" s="78">
        <v>419</v>
      </c>
      <c r="D416" s="78">
        <v>0</v>
      </c>
      <c r="E416" s="78">
        <v>0</v>
      </c>
      <c r="F416" s="78">
        <v>0</v>
      </c>
      <c r="G416" s="78">
        <v>0</v>
      </c>
      <c r="H416" s="78">
        <v>419</v>
      </c>
      <c r="I416" s="78">
        <v>417</v>
      </c>
      <c r="J416" s="78">
        <v>2</v>
      </c>
      <c r="K416" s="78">
        <v>2</v>
      </c>
    </row>
    <row r="417" spans="2:11" x14ac:dyDescent="0.35">
      <c r="B417" s="20" t="s">
        <v>983</v>
      </c>
      <c r="C417" s="78">
        <v>1818</v>
      </c>
      <c r="D417" s="78">
        <v>0</v>
      </c>
      <c r="E417" s="78">
        <v>0</v>
      </c>
      <c r="F417" s="78">
        <v>0</v>
      </c>
      <c r="G417" s="78">
        <v>0</v>
      </c>
      <c r="H417" s="78">
        <v>1818</v>
      </c>
      <c r="I417" s="78">
        <v>1816</v>
      </c>
      <c r="J417" s="78">
        <v>2</v>
      </c>
      <c r="K417" s="78">
        <v>2</v>
      </c>
    </row>
    <row r="418" spans="2:11" x14ac:dyDescent="0.35">
      <c r="B418" s="20" t="s">
        <v>7980</v>
      </c>
      <c r="C418" s="78">
        <v>1004</v>
      </c>
      <c r="D418" s="78">
        <v>0</v>
      </c>
      <c r="E418" s="78">
        <v>0</v>
      </c>
      <c r="F418" s="78">
        <v>760</v>
      </c>
      <c r="G418" s="78">
        <v>0</v>
      </c>
      <c r="H418" s="78">
        <v>244</v>
      </c>
      <c r="I418" s="78">
        <v>242</v>
      </c>
      <c r="J418" s="78">
        <v>2</v>
      </c>
      <c r="K418" s="78">
        <v>2</v>
      </c>
    </row>
    <row r="419" spans="2:11" x14ac:dyDescent="0.35">
      <c r="B419" s="20" t="s">
        <v>7593</v>
      </c>
      <c r="C419" s="78">
        <v>2690</v>
      </c>
      <c r="D419" s="78">
        <v>0</v>
      </c>
      <c r="E419" s="78">
        <v>0</v>
      </c>
      <c r="F419" s="78">
        <v>0</v>
      </c>
      <c r="G419" s="78">
        <v>0</v>
      </c>
      <c r="H419" s="78">
        <v>2690</v>
      </c>
      <c r="I419" s="78">
        <v>2688</v>
      </c>
      <c r="J419" s="78">
        <v>2</v>
      </c>
      <c r="K419" s="78">
        <v>2</v>
      </c>
    </row>
    <row r="420" spans="2:11" x14ac:dyDescent="0.35">
      <c r="B420" s="20" t="s">
        <v>10874</v>
      </c>
      <c r="C420" s="78">
        <v>1264</v>
      </c>
      <c r="D420" s="78">
        <v>920</v>
      </c>
      <c r="E420" s="78">
        <v>0</v>
      </c>
      <c r="F420" s="78">
        <v>0</v>
      </c>
      <c r="G420" s="78">
        <v>0</v>
      </c>
      <c r="H420" s="78">
        <v>2184</v>
      </c>
      <c r="I420" s="78">
        <v>2182</v>
      </c>
      <c r="J420" s="78">
        <v>2</v>
      </c>
      <c r="K420" s="78">
        <v>2</v>
      </c>
    </row>
    <row r="421" spans="2:11" x14ac:dyDescent="0.35">
      <c r="B421" s="20" t="s">
        <v>11231</v>
      </c>
      <c r="C421" s="78">
        <v>572</v>
      </c>
      <c r="D421" s="78">
        <v>0</v>
      </c>
      <c r="E421" s="78">
        <v>0</v>
      </c>
      <c r="F421" s="78">
        <v>500</v>
      </c>
      <c r="G421" s="78">
        <v>0</v>
      </c>
      <c r="H421" s="78">
        <v>72</v>
      </c>
      <c r="I421" s="78">
        <v>70</v>
      </c>
      <c r="J421" s="78">
        <v>2</v>
      </c>
      <c r="K421" s="78">
        <v>2</v>
      </c>
    </row>
    <row r="422" spans="2:11" x14ac:dyDescent="0.35">
      <c r="B422" s="20" t="s">
        <v>11243</v>
      </c>
      <c r="C422" s="78">
        <v>496</v>
      </c>
      <c r="D422" s="78">
        <v>0</v>
      </c>
      <c r="E422" s="78">
        <v>0</v>
      </c>
      <c r="F422" s="78">
        <v>180</v>
      </c>
      <c r="G422" s="78">
        <v>0</v>
      </c>
      <c r="H422" s="78">
        <v>316</v>
      </c>
      <c r="I422" s="78">
        <v>314</v>
      </c>
      <c r="J422" s="78">
        <v>2</v>
      </c>
      <c r="K422" s="78">
        <v>2</v>
      </c>
    </row>
    <row r="423" spans="2:11" x14ac:dyDescent="0.35">
      <c r="B423" s="20" t="s">
        <v>76</v>
      </c>
      <c r="C423" s="78">
        <v>4409</v>
      </c>
      <c r="D423" s="78">
        <v>0</v>
      </c>
      <c r="E423" s="78">
        <v>14</v>
      </c>
      <c r="F423" s="78">
        <v>0</v>
      </c>
      <c r="G423" s="78">
        <v>0</v>
      </c>
      <c r="H423" s="78">
        <v>4395</v>
      </c>
      <c r="I423" s="78">
        <v>4394</v>
      </c>
      <c r="J423" s="78">
        <v>1</v>
      </c>
      <c r="K423" s="78">
        <v>1</v>
      </c>
    </row>
    <row r="424" spans="2:11" x14ac:dyDescent="0.35">
      <c r="B424" s="20" t="s">
        <v>235</v>
      </c>
      <c r="C424" s="78">
        <v>1964</v>
      </c>
      <c r="D424" s="78">
        <v>0</v>
      </c>
      <c r="E424" s="78">
        <v>0</v>
      </c>
      <c r="F424" s="78">
        <v>0</v>
      </c>
      <c r="G424" s="78">
        <v>0</v>
      </c>
      <c r="H424" s="78">
        <v>1964</v>
      </c>
      <c r="I424" s="78">
        <v>1963</v>
      </c>
      <c r="J424" s="78">
        <v>1</v>
      </c>
      <c r="K424" s="78">
        <v>1</v>
      </c>
    </row>
    <row r="425" spans="2:11" x14ac:dyDescent="0.35">
      <c r="B425" s="20" t="s">
        <v>775</v>
      </c>
      <c r="C425" s="78">
        <v>5558</v>
      </c>
      <c r="D425" s="78">
        <v>0</v>
      </c>
      <c r="E425" s="78">
        <v>0</v>
      </c>
      <c r="F425" s="78">
        <v>0</v>
      </c>
      <c r="G425" s="78">
        <v>0</v>
      </c>
      <c r="H425" s="78">
        <v>5558</v>
      </c>
      <c r="I425" s="78">
        <v>5557</v>
      </c>
      <c r="J425" s="78">
        <v>1</v>
      </c>
      <c r="K425" s="78">
        <v>1</v>
      </c>
    </row>
    <row r="426" spans="2:11" x14ac:dyDescent="0.35">
      <c r="B426" s="20" t="s">
        <v>248</v>
      </c>
      <c r="C426" s="78">
        <v>1890</v>
      </c>
      <c r="D426" s="78">
        <v>0</v>
      </c>
      <c r="E426" s="78">
        <v>0</v>
      </c>
      <c r="F426" s="78">
        <v>1000</v>
      </c>
      <c r="G426" s="78">
        <v>0</v>
      </c>
      <c r="H426" s="78">
        <v>890</v>
      </c>
      <c r="I426" s="78">
        <v>889</v>
      </c>
      <c r="J426" s="78">
        <v>1</v>
      </c>
      <c r="K426" s="78">
        <v>1</v>
      </c>
    </row>
    <row r="427" spans="2:11" x14ac:dyDescent="0.35">
      <c r="B427" s="20" t="s">
        <v>141</v>
      </c>
      <c r="C427" s="78">
        <v>1068</v>
      </c>
      <c r="D427" s="78">
        <v>0</v>
      </c>
      <c r="E427" s="78">
        <v>0</v>
      </c>
      <c r="F427" s="78">
        <v>0</v>
      </c>
      <c r="G427" s="78">
        <v>0</v>
      </c>
      <c r="H427" s="78">
        <v>1068</v>
      </c>
      <c r="I427" s="78">
        <v>1067</v>
      </c>
      <c r="J427" s="78">
        <v>1</v>
      </c>
      <c r="K427" s="78">
        <v>1</v>
      </c>
    </row>
    <row r="428" spans="2:11" x14ac:dyDescent="0.35">
      <c r="B428" s="20" t="s">
        <v>622</v>
      </c>
      <c r="C428" s="78">
        <v>3762</v>
      </c>
      <c r="D428" s="78">
        <v>0</v>
      </c>
      <c r="E428" s="78">
        <v>0</v>
      </c>
      <c r="F428" s="78">
        <v>3000</v>
      </c>
      <c r="G428" s="78">
        <v>0</v>
      </c>
      <c r="H428" s="78">
        <v>762</v>
      </c>
      <c r="I428" s="78">
        <v>761</v>
      </c>
      <c r="J428" s="78">
        <v>1</v>
      </c>
      <c r="K428" s="78">
        <v>1</v>
      </c>
    </row>
    <row r="429" spans="2:11" x14ac:dyDescent="0.35">
      <c r="B429" s="20" t="s">
        <v>275</v>
      </c>
      <c r="C429" s="78">
        <v>1590</v>
      </c>
      <c r="D429" s="78">
        <v>0</v>
      </c>
      <c r="E429" s="78">
        <v>0</v>
      </c>
      <c r="F429" s="78">
        <v>0</v>
      </c>
      <c r="G429" s="78">
        <v>0</v>
      </c>
      <c r="H429" s="78">
        <v>1590</v>
      </c>
      <c r="I429" s="78">
        <v>1589</v>
      </c>
      <c r="J429" s="78">
        <v>1</v>
      </c>
      <c r="K429" s="78">
        <v>1</v>
      </c>
    </row>
    <row r="430" spans="2:11" x14ac:dyDescent="0.35">
      <c r="B430" s="20" t="s">
        <v>817</v>
      </c>
      <c r="C430" s="78">
        <v>2022</v>
      </c>
      <c r="D430" s="78">
        <v>0</v>
      </c>
      <c r="E430" s="78">
        <v>0</v>
      </c>
      <c r="F430" s="78">
        <v>0</v>
      </c>
      <c r="G430" s="78">
        <v>0</v>
      </c>
      <c r="H430" s="78">
        <v>2022</v>
      </c>
      <c r="I430" s="78">
        <v>2021</v>
      </c>
      <c r="J430" s="78">
        <v>1</v>
      </c>
      <c r="K430" s="78">
        <v>1</v>
      </c>
    </row>
    <row r="431" spans="2:11" x14ac:dyDescent="0.35">
      <c r="B431" s="20" t="s">
        <v>819</v>
      </c>
      <c r="C431" s="78">
        <v>1608</v>
      </c>
      <c r="D431" s="78">
        <v>0</v>
      </c>
      <c r="E431" s="78">
        <v>0</v>
      </c>
      <c r="F431" s="78">
        <v>0</v>
      </c>
      <c r="G431" s="78">
        <v>0</v>
      </c>
      <c r="H431" s="78">
        <v>1608</v>
      </c>
      <c r="I431" s="78">
        <v>1607</v>
      </c>
      <c r="J431" s="78">
        <v>1</v>
      </c>
      <c r="K431" s="78">
        <v>1</v>
      </c>
    </row>
    <row r="432" spans="2:11" x14ac:dyDescent="0.35">
      <c r="B432" s="20" t="s">
        <v>280</v>
      </c>
      <c r="C432" s="78">
        <v>1436</v>
      </c>
      <c r="D432" s="78">
        <v>0</v>
      </c>
      <c r="E432" s="78">
        <v>0</v>
      </c>
      <c r="F432" s="78">
        <v>0</v>
      </c>
      <c r="G432" s="78">
        <v>0</v>
      </c>
      <c r="H432" s="78">
        <v>1436</v>
      </c>
      <c r="I432" s="78">
        <v>1435</v>
      </c>
      <c r="J432" s="78">
        <v>1</v>
      </c>
      <c r="K432" s="78">
        <v>1</v>
      </c>
    </row>
    <row r="433" spans="2:11" x14ac:dyDescent="0.35">
      <c r="B433" s="20" t="s">
        <v>399</v>
      </c>
      <c r="C433" s="78">
        <v>1877</v>
      </c>
      <c r="D433" s="78">
        <v>0</v>
      </c>
      <c r="E433" s="78">
        <v>11</v>
      </c>
      <c r="F433" s="78">
        <v>1000</v>
      </c>
      <c r="G433" s="78">
        <v>0</v>
      </c>
      <c r="H433" s="78">
        <v>866</v>
      </c>
      <c r="I433" s="78">
        <v>865</v>
      </c>
      <c r="J433" s="78">
        <v>1</v>
      </c>
      <c r="K433" s="78">
        <v>1</v>
      </c>
    </row>
    <row r="434" spans="2:11" x14ac:dyDescent="0.35">
      <c r="B434" s="20" t="s">
        <v>404</v>
      </c>
      <c r="C434" s="78">
        <v>3818</v>
      </c>
      <c r="D434" s="78">
        <v>0</v>
      </c>
      <c r="E434" s="78">
        <v>0</v>
      </c>
      <c r="F434" s="78">
        <v>1000</v>
      </c>
      <c r="G434" s="78">
        <v>0</v>
      </c>
      <c r="H434" s="78">
        <v>2818</v>
      </c>
      <c r="I434" s="78">
        <v>2817</v>
      </c>
      <c r="J434" s="78">
        <v>1</v>
      </c>
      <c r="K434" s="78">
        <v>1</v>
      </c>
    </row>
    <row r="435" spans="2:11" x14ac:dyDescent="0.35">
      <c r="B435" s="20" t="s">
        <v>301</v>
      </c>
      <c r="C435" s="78">
        <v>7305</v>
      </c>
      <c r="D435" s="78">
        <v>0</v>
      </c>
      <c r="E435" s="78">
        <v>0</v>
      </c>
      <c r="F435" s="78">
        <v>4000</v>
      </c>
      <c r="G435" s="78">
        <v>0</v>
      </c>
      <c r="H435" s="78">
        <v>3305</v>
      </c>
      <c r="I435" s="78">
        <v>3304</v>
      </c>
      <c r="J435" s="78">
        <v>1</v>
      </c>
      <c r="K435" s="78">
        <v>1</v>
      </c>
    </row>
    <row r="436" spans="2:11" x14ac:dyDescent="0.35">
      <c r="B436" s="20" t="s">
        <v>203</v>
      </c>
      <c r="C436" s="78">
        <v>700</v>
      </c>
      <c r="D436" s="78">
        <v>0</v>
      </c>
      <c r="E436" s="78">
        <v>0</v>
      </c>
      <c r="F436" s="78">
        <v>40</v>
      </c>
      <c r="G436" s="78">
        <v>0</v>
      </c>
      <c r="H436" s="78">
        <v>660</v>
      </c>
      <c r="I436" s="78">
        <v>659</v>
      </c>
      <c r="J436" s="78">
        <v>1</v>
      </c>
      <c r="K436" s="78">
        <v>1</v>
      </c>
    </row>
    <row r="437" spans="2:11" x14ac:dyDescent="0.35">
      <c r="B437" s="20" t="s">
        <v>859</v>
      </c>
      <c r="C437" s="78">
        <v>1670</v>
      </c>
      <c r="D437" s="78">
        <v>0</v>
      </c>
      <c r="E437" s="78">
        <v>0</v>
      </c>
      <c r="F437" s="78">
        <v>0</v>
      </c>
      <c r="G437" s="78">
        <v>0</v>
      </c>
      <c r="H437" s="78">
        <v>1670</v>
      </c>
      <c r="I437" s="78">
        <v>1669</v>
      </c>
      <c r="J437" s="78">
        <v>1</v>
      </c>
      <c r="K437" s="78">
        <v>1</v>
      </c>
    </row>
    <row r="438" spans="2:11" x14ac:dyDescent="0.35">
      <c r="B438" s="20" t="s">
        <v>629</v>
      </c>
      <c r="C438" s="78">
        <v>675</v>
      </c>
      <c r="D438" s="78">
        <v>0</v>
      </c>
      <c r="E438" s="78">
        <v>0</v>
      </c>
      <c r="F438" s="78">
        <v>0</v>
      </c>
      <c r="G438" s="78">
        <v>0</v>
      </c>
      <c r="H438" s="78">
        <v>675</v>
      </c>
      <c r="I438" s="78">
        <v>674</v>
      </c>
      <c r="J438" s="78">
        <v>1</v>
      </c>
      <c r="K438" s="78">
        <v>1</v>
      </c>
    </row>
    <row r="439" spans="2:11" x14ac:dyDescent="0.35">
      <c r="B439" s="20" t="s">
        <v>883</v>
      </c>
      <c r="C439" s="78">
        <v>1567</v>
      </c>
      <c r="D439" s="78">
        <v>0</v>
      </c>
      <c r="E439" s="78">
        <v>0</v>
      </c>
      <c r="F439" s="78">
        <v>500</v>
      </c>
      <c r="G439" s="78">
        <v>0</v>
      </c>
      <c r="H439" s="78">
        <v>1067</v>
      </c>
      <c r="I439" s="78">
        <v>1066</v>
      </c>
      <c r="J439" s="78">
        <v>1</v>
      </c>
      <c r="K439" s="78">
        <v>1</v>
      </c>
    </row>
    <row r="440" spans="2:11" x14ac:dyDescent="0.35">
      <c r="B440" s="20" t="s">
        <v>888</v>
      </c>
      <c r="C440" s="78">
        <v>4762</v>
      </c>
      <c r="D440" s="78">
        <v>0</v>
      </c>
      <c r="E440" s="78">
        <v>0</v>
      </c>
      <c r="F440" s="78">
        <v>2400</v>
      </c>
      <c r="G440" s="78">
        <v>0</v>
      </c>
      <c r="H440" s="78">
        <v>2362</v>
      </c>
      <c r="I440" s="78">
        <v>2361</v>
      </c>
      <c r="J440" s="78">
        <v>1</v>
      </c>
      <c r="K440" s="78">
        <v>1</v>
      </c>
    </row>
    <row r="441" spans="2:11" x14ac:dyDescent="0.35">
      <c r="B441" s="20" t="s">
        <v>6439</v>
      </c>
      <c r="C441" s="78">
        <v>503</v>
      </c>
      <c r="D441" s="78">
        <v>418</v>
      </c>
      <c r="E441" s="78">
        <v>0</v>
      </c>
      <c r="F441" s="78">
        <v>400</v>
      </c>
      <c r="G441" s="78">
        <v>0</v>
      </c>
      <c r="H441" s="78">
        <v>521</v>
      </c>
      <c r="I441" s="78">
        <v>520</v>
      </c>
      <c r="J441" s="78">
        <v>1</v>
      </c>
      <c r="K441" s="78">
        <v>1</v>
      </c>
    </row>
    <row r="442" spans="2:11" x14ac:dyDescent="0.35">
      <c r="B442" s="20" t="s">
        <v>6442</v>
      </c>
      <c r="C442" s="78">
        <v>1289</v>
      </c>
      <c r="D442" s="78">
        <v>0</v>
      </c>
      <c r="E442" s="78">
        <v>0</v>
      </c>
      <c r="F442" s="78">
        <v>200</v>
      </c>
      <c r="G442" s="78">
        <v>0</v>
      </c>
      <c r="H442" s="78">
        <v>1089</v>
      </c>
      <c r="I442" s="78">
        <v>1088</v>
      </c>
      <c r="J442" s="78">
        <v>1</v>
      </c>
      <c r="K442" s="78">
        <v>1</v>
      </c>
    </row>
    <row r="443" spans="2:11" x14ac:dyDescent="0.35">
      <c r="B443" s="20" t="s">
        <v>7249</v>
      </c>
      <c r="C443" s="78">
        <v>98</v>
      </c>
      <c r="D443" s="78">
        <v>569</v>
      </c>
      <c r="E443" s="78">
        <v>2</v>
      </c>
      <c r="F443" s="78">
        <v>200</v>
      </c>
      <c r="G443" s="78">
        <v>0</v>
      </c>
      <c r="H443" s="78">
        <v>465</v>
      </c>
      <c r="I443" s="78">
        <v>464</v>
      </c>
      <c r="J443" s="78">
        <v>1</v>
      </c>
      <c r="K443" s="78">
        <v>1</v>
      </c>
    </row>
    <row r="444" spans="2:11" x14ac:dyDescent="0.35">
      <c r="B444" s="20" t="s">
        <v>971</v>
      </c>
      <c r="C444" s="78">
        <v>2777</v>
      </c>
      <c r="D444" s="78">
        <v>0</v>
      </c>
      <c r="E444" s="78">
        <v>0</v>
      </c>
      <c r="F444" s="78">
        <v>1000</v>
      </c>
      <c r="G444" s="78">
        <v>0</v>
      </c>
      <c r="H444" s="78">
        <v>1777</v>
      </c>
      <c r="I444" s="78">
        <v>1776</v>
      </c>
      <c r="J444" s="78">
        <v>1</v>
      </c>
      <c r="K444" s="78">
        <v>1</v>
      </c>
    </row>
    <row r="445" spans="2:11" x14ac:dyDescent="0.35">
      <c r="B445" s="20" t="s">
        <v>1015</v>
      </c>
      <c r="C445" s="78">
        <v>1788</v>
      </c>
      <c r="D445" s="78">
        <v>0</v>
      </c>
      <c r="E445" s="78">
        <v>6</v>
      </c>
      <c r="F445" s="78">
        <v>300</v>
      </c>
      <c r="G445" s="78">
        <v>0</v>
      </c>
      <c r="H445" s="78">
        <v>1482</v>
      </c>
      <c r="I445" s="78">
        <v>1481</v>
      </c>
      <c r="J445" s="78">
        <v>1</v>
      </c>
      <c r="K445" s="78">
        <v>1</v>
      </c>
    </row>
    <row r="446" spans="2:11" x14ac:dyDescent="0.35">
      <c r="B446" s="20" t="s">
        <v>7314</v>
      </c>
      <c r="C446" s="78">
        <v>671</v>
      </c>
      <c r="D446" s="78">
        <v>0</v>
      </c>
      <c r="E446" s="78">
        <v>0</v>
      </c>
      <c r="F446" s="78">
        <v>0</v>
      </c>
      <c r="G446" s="78">
        <v>0</v>
      </c>
      <c r="H446" s="78">
        <v>671</v>
      </c>
      <c r="I446" s="78">
        <v>670</v>
      </c>
      <c r="J446" s="78">
        <v>1</v>
      </c>
      <c r="K446" s="78">
        <v>1</v>
      </c>
    </row>
    <row r="447" spans="2:11" x14ac:dyDescent="0.35">
      <c r="B447" s="20" t="s">
        <v>8002</v>
      </c>
      <c r="C447" s="78">
        <v>2485</v>
      </c>
      <c r="D447" s="78">
        <v>2425</v>
      </c>
      <c r="E447" s="78">
        <v>0</v>
      </c>
      <c r="F447" s="78">
        <v>4000</v>
      </c>
      <c r="G447" s="78">
        <v>0</v>
      </c>
      <c r="H447" s="78">
        <v>910</v>
      </c>
      <c r="I447" s="78">
        <v>909</v>
      </c>
      <c r="J447" s="78">
        <v>1</v>
      </c>
      <c r="K447" s="78">
        <v>1</v>
      </c>
    </row>
    <row r="448" spans="2:11" x14ac:dyDescent="0.35">
      <c r="B448" s="20" t="s">
        <v>10922</v>
      </c>
      <c r="C448" s="78">
        <v>978</v>
      </c>
      <c r="D448" s="78">
        <v>3183</v>
      </c>
      <c r="E448" s="78">
        <v>20</v>
      </c>
      <c r="F448" s="78">
        <v>900</v>
      </c>
      <c r="G448" s="78">
        <v>0</v>
      </c>
      <c r="H448" s="78">
        <v>3241</v>
      </c>
      <c r="I448" s="78">
        <v>3240</v>
      </c>
      <c r="J448" s="78">
        <v>1</v>
      </c>
      <c r="K448" s="78">
        <v>1</v>
      </c>
    </row>
    <row r="449" spans="2:11" x14ac:dyDescent="0.35">
      <c r="B449" s="20" t="s">
        <v>960</v>
      </c>
      <c r="C449" s="78">
        <v>3566</v>
      </c>
      <c r="D449" s="78">
        <v>0</v>
      </c>
      <c r="E449" s="78">
        <v>0</v>
      </c>
      <c r="F449" s="78">
        <v>0</v>
      </c>
      <c r="G449" s="78">
        <v>0</v>
      </c>
      <c r="H449" s="78">
        <v>3566</v>
      </c>
      <c r="I449" s="78">
        <v>3565</v>
      </c>
      <c r="J449" s="78">
        <v>1</v>
      </c>
      <c r="K449" s="78">
        <v>1</v>
      </c>
    </row>
    <row r="450" spans="2:11" x14ac:dyDescent="0.35">
      <c r="B450" s="20">
        <v>189573200</v>
      </c>
      <c r="C450" s="78">
        <v>80</v>
      </c>
      <c r="D450" s="78">
        <v>0</v>
      </c>
      <c r="E450" s="78">
        <v>0</v>
      </c>
      <c r="F450" s="78">
        <v>0</v>
      </c>
      <c r="G450" s="78">
        <v>0</v>
      </c>
      <c r="H450" s="78">
        <v>80</v>
      </c>
      <c r="I450" s="78">
        <v>80</v>
      </c>
      <c r="J450" s="78">
        <v>0</v>
      </c>
      <c r="K450" s="78">
        <v>0</v>
      </c>
    </row>
    <row r="451" spans="2:11" x14ac:dyDescent="0.35">
      <c r="B451" s="20">
        <v>189573201</v>
      </c>
      <c r="C451" s="78">
        <v>500</v>
      </c>
      <c r="D451" s="78">
        <v>0</v>
      </c>
      <c r="E451" s="78">
        <v>0</v>
      </c>
      <c r="F451" s="78">
        <v>0</v>
      </c>
      <c r="G451" s="78">
        <v>0</v>
      </c>
      <c r="H451" s="78">
        <v>500</v>
      </c>
      <c r="I451" s="78">
        <v>500</v>
      </c>
      <c r="J451" s="78">
        <v>0</v>
      </c>
      <c r="K451" s="78">
        <v>0</v>
      </c>
    </row>
    <row r="452" spans="2:11" x14ac:dyDescent="0.35">
      <c r="B452" s="20">
        <v>189666700</v>
      </c>
      <c r="C452" s="78">
        <v>127</v>
      </c>
      <c r="D452" s="78">
        <v>0</v>
      </c>
      <c r="E452" s="78">
        <v>0</v>
      </c>
      <c r="F452" s="78">
        <v>17</v>
      </c>
      <c r="G452" s="78">
        <v>0</v>
      </c>
      <c r="H452" s="78">
        <v>110</v>
      </c>
      <c r="I452" s="78">
        <v>110</v>
      </c>
      <c r="J452" s="78">
        <v>0</v>
      </c>
      <c r="K452" s="78">
        <v>0</v>
      </c>
    </row>
    <row r="453" spans="2:11" x14ac:dyDescent="0.35">
      <c r="B453" s="20">
        <v>189672000</v>
      </c>
      <c r="C453" s="78">
        <v>280</v>
      </c>
      <c r="D453" s="78">
        <v>0</v>
      </c>
      <c r="E453" s="78">
        <v>0</v>
      </c>
      <c r="F453" s="78">
        <v>30</v>
      </c>
      <c r="G453" s="78">
        <v>0</v>
      </c>
      <c r="H453" s="78">
        <v>250</v>
      </c>
      <c r="I453" s="78">
        <v>250</v>
      </c>
      <c r="J453" s="78">
        <v>0</v>
      </c>
      <c r="K453" s="78">
        <v>0</v>
      </c>
    </row>
    <row r="454" spans="2:11" x14ac:dyDescent="0.35">
      <c r="B454" s="20" t="s">
        <v>527</v>
      </c>
      <c r="C454" s="78">
        <v>0</v>
      </c>
      <c r="D454" s="78">
        <v>0</v>
      </c>
      <c r="E454" s="78">
        <v>0</v>
      </c>
      <c r="F454" s="78">
        <v>0</v>
      </c>
      <c r="G454" s="78">
        <v>0</v>
      </c>
      <c r="H454" s="78">
        <v>0</v>
      </c>
      <c r="I454" s="78">
        <v>0</v>
      </c>
      <c r="J454" s="78">
        <v>0</v>
      </c>
      <c r="K454" s="78">
        <v>0</v>
      </c>
    </row>
    <row r="455" spans="2:11" x14ac:dyDescent="0.35">
      <c r="B455" s="20" t="s">
        <v>646</v>
      </c>
      <c r="C455" s="78">
        <v>0</v>
      </c>
      <c r="D455" s="78">
        <v>0</v>
      </c>
      <c r="E455" s="78">
        <v>0</v>
      </c>
      <c r="F455" s="78">
        <v>0</v>
      </c>
      <c r="G455" s="78">
        <v>0</v>
      </c>
      <c r="H455" s="78">
        <v>0</v>
      </c>
      <c r="I455" s="78">
        <v>0</v>
      </c>
      <c r="J455" s="78">
        <v>0</v>
      </c>
      <c r="K455" s="78">
        <v>0</v>
      </c>
    </row>
    <row r="456" spans="2:11" x14ac:dyDescent="0.35">
      <c r="B456" s="20" t="s">
        <v>447</v>
      </c>
      <c r="C456" s="78">
        <v>2106</v>
      </c>
      <c r="D456" s="78">
        <v>0</v>
      </c>
      <c r="E456" s="78">
        <v>0</v>
      </c>
      <c r="F456" s="78">
        <v>0</v>
      </c>
      <c r="G456" s="78">
        <v>0</v>
      </c>
      <c r="H456" s="78">
        <v>2106</v>
      </c>
      <c r="I456" s="78">
        <v>2106</v>
      </c>
      <c r="J456" s="78">
        <v>0</v>
      </c>
      <c r="K456" s="78">
        <v>0</v>
      </c>
    </row>
    <row r="457" spans="2:11" x14ac:dyDescent="0.35">
      <c r="B457" s="20" t="s">
        <v>216</v>
      </c>
      <c r="C457" s="78">
        <v>923</v>
      </c>
      <c r="D457" s="78">
        <v>0</v>
      </c>
      <c r="E457" s="78">
        <v>0</v>
      </c>
      <c r="F457" s="78">
        <v>0</v>
      </c>
      <c r="G457" s="78">
        <v>0</v>
      </c>
      <c r="H457" s="78">
        <v>923</v>
      </c>
      <c r="I457" s="78">
        <v>923</v>
      </c>
      <c r="J457" s="78">
        <v>0</v>
      </c>
      <c r="K457" s="78">
        <v>0</v>
      </c>
    </row>
    <row r="458" spans="2:11" x14ac:dyDescent="0.35">
      <c r="B458" s="78" t="s">
        <v>315</v>
      </c>
      <c r="C458" s="78">
        <v>609</v>
      </c>
      <c r="D458" s="78">
        <v>0</v>
      </c>
      <c r="E458" s="78">
        <v>0</v>
      </c>
      <c r="F458" s="78">
        <v>229</v>
      </c>
      <c r="G458" s="78">
        <v>0</v>
      </c>
      <c r="H458" s="78">
        <v>380</v>
      </c>
      <c r="I458" s="78">
        <v>380</v>
      </c>
      <c r="J458" s="78">
        <v>0</v>
      </c>
      <c r="K458" s="78">
        <v>0</v>
      </c>
    </row>
    <row r="459" spans="2:11" x14ac:dyDescent="0.35">
      <c r="B459" s="20" t="s">
        <v>715</v>
      </c>
      <c r="C459" s="78">
        <v>382</v>
      </c>
      <c r="D459" s="78">
        <v>0</v>
      </c>
      <c r="E459" s="78">
        <v>0</v>
      </c>
      <c r="F459" s="78">
        <v>0</v>
      </c>
      <c r="G459" s="78">
        <v>0</v>
      </c>
      <c r="H459" s="78">
        <v>382</v>
      </c>
      <c r="I459" s="78">
        <v>382</v>
      </c>
      <c r="J459" s="78">
        <v>0</v>
      </c>
      <c r="K459" s="78">
        <v>0</v>
      </c>
    </row>
    <row r="460" spans="2:11" x14ac:dyDescent="0.35">
      <c r="B460" s="20" t="s">
        <v>7610</v>
      </c>
      <c r="C460" s="78">
        <v>1819</v>
      </c>
      <c r="D460" s="78">
        <v>0</v>
      </c>
      <c r="E460" s="78">
        <v>0</v>
      </c>
      <c r="F460" s="78">
        <v>0</v>
      </c>
      <c r="G460" s="78">
        <v>0</v>
      </c>
      <c r="H460" s="78">
        <v>1819</v>
      </c>
      <c r="I460" s="78">
        <v>1819</v>
      </c>
      <c r="J460" s="78">
        <v>0</v>
      </c>
      <c r="K460" s="78">
        <v>0</v>
      </c>
    </row>
    <row r="461" spans="2:11" x14ac:dyDescent="0.35">
      <c r="B461" s="20" t="s">
        <v>52</v>
      </c>
      <c r="C461" s="78">
        <v>8066</v>
      </c>
      <c r="D461" s="78">
        <v>0</v>
      </c>
      <c r="E461" s="78">
        <v>0</v>
      </c>
      <c r="F461" s="78">
        <v>0</v>
      </c>
      <c r="G461" s="78">
        <v>0</v>
      </c>
      <c r="H461" s="78">
        <v>8066</v>
      </c>
      <c r="I461" s="78">
        <v>8066</v>
      </c>
      <c r="J461" s="78">
        <v>0</v>
      </c>
      <c r="K461" s="78">
        <v>0</v>
      </c>
    </row>
    <row r="462" spans="2:11" x14ac:dyDescent="0.35">
      <c r="B462" s="20" t="s">
        <v>725</v>
      </c>
      <c r="C462" s="78">
        <v>97</v>
      </c>
      <c r="D462" s="78">
        <v>0</v>
      </c>
      <c r="E462" s="78">
        <v>0</v>
      </c>
      <c r="F462" s="78">
        <v>0</v>
      </c>
      <c r="G462" s="78">
        <v>0</v>
      </c>
      <c r="H462" s="78">
        <v>97</v>
      </c>
      <c r="I462" s="78">
        <v>97</v>
      </c>
      <c r="J462" s="78">
        <v>0</v>
      </c>
      <c r="K462" s="78">
        <v>0</v>
      </c>
    </row>
    <row r="463" spans="2:11" x14ac:dyDescent="0.35">
      <c r="B463" s="20" t="s">
        <v>327</v>
      </c>
      <c r="C463" s="78">
        <v>446</v>
      </c>
      <c r="D463" s="78">
        <v>0</v>
      </c>
      <c r="E463" s="78">
        <v>0</v>
      </c>
      <c r="F463" s="78">
        <v>0</v>
      </c>
      <c r="G463" s="78">
        <v>0</v>
      </c>
      <c r="H463" s="78">
        <v>446</v>
      </c>
      <c r="I463" s="78">
        <v>446</v>
      </c>
      <c r="J463" s="78">
        <v>0</v>
      </c>
      <c r="K463" s="78">
        <v>0</v>
      </c>
    </row>
    <row r="464" spans="2:11" x14ac:dyDescent="0.35">
      <c r="B464" s="20" t="s">
        <v>329</v>
      </c>
      <c r="C464" s="78">
        <v>185</v>
      </c>
      <c r="D464" s="78">
        <v>0</v>
      </c>
      <c r="E464" s="78">
        <v>0</v>
      </c>
      <c r="F464" s="78">
        <v>185</v>
      </c>
      <c r="G464" s="78">
        <v>0</v>
      </c>
      <c r="H464" s="78">
        <v>0</v>
      </c>
      <c r="I464" s="78">
        <v>0</v>
      </c>
      <c r="J464" s="78">
        <v>0</v>
      </c>
      <c r="K464" s="78">
        <v>0</v>
      </c>
    </row>
    <row r="465" spans="2:11" x14ac:dyDescent="0.35">
      <c r="B465" s="20" t="s">
        <v>734</v>
      </c>
      <c r="C465" s="78">
        <v>61</v>
      </c>
      <c r="D465" s="78">
        <v>0</v>
      </c>
      <c r="E465" s="78">
        <v>0</v>
      </c>
      <c r="F465" s="78">
        <v>0</v>
      </c>
      <c r="G465" s="78">
        <v>0</v>
      </c>
      <c r="H465" s="78">
        <v>61</v>
      </c>
      <c r="I465" s="78">
        <v>61</v>
      </c>
      <c r="J465" s="78">
        <v>0</v>
      </c>
      <c r="K465" s="78">
        <v>0</v>
      </c>
    </row>
    <row r="466" spans="2:11" x14ac:dyDescent="0.35">
      <c r="B466" s="20" t="s">
        <v>331</v>
      </c>
      <c r="C466" s="78">
        <v>1615</v>
      </c>
      <c r="D466" s="78">
        <v>0</v>
      </c>
      <c r="E466" s="78">
        <v>0</v>
      </c>
      <c r="F466" s="78">
        <v>0</v>
      </c>
      <c r="G466" s="78">
        <v>0</v>
      </c>
      <c r="H466" s="78">
        <v>1615</v>
      </c>
      <c r="I466" s="78">
        <v>1615</v>
      </c>
      <c r="J466" s="78">
        <v>0</v>
      </c>
      <c r="K466" s="78">
        <v>0</v>
      </c>
    </row>
    <row r="467" spans="2:11" x14ac:dyDescent="0.35">
      <c r="B467" s="20" t="s">
        <v>71</v>
      </c>
      <c r="C467" s="78">
        <v>424</v>
      </c>
      <c r="D467" s="78">
        <v>0</v>
      </c>
      <c r="E467" s="78">
        <v>0</v>
      </c>
      <c r="F467" s="78">
        <v>0</v>
      </c>
      <c r="G467" s="78">
        <v>0</v>
      </c>
      <c r="H467" s="78">
        <v>424</v>
      </c>
      <c r="I467" s="78">
        <v>424</v>
      </c>
      <c r="J467" s="78">
        <v>0</v>
      </c>
      <c r="K467" s="78">
        <v>0</v>
      </c>
    </row>
    <row r="468" spans="2:11" x14ac:dyDescent="0.35">
      <c r="B468" s="20" t="s">
        <v>81</v>
      </c>
      <c r="C468" s="78">
        <v>597</v>
      </c>
      <c r="D468" s="78">
        <v>0</v>
      </c>
      <c r="E468" s="78">
        <v>0</v>
      </c>
      <c r="F468" s="78">
        <v>0</v>
      </c>
      <c r="G468" s="78">
        <v>0</v>
      </c>
      <c r="H468" s="78">
        <v>597</v>
      </c>
      <c r="I468" s="78">
        <v>597</v>
      </c>
      <c r="J468" s="78">
        <v>0</v>
      </c>
      <c r="K468" s="78">
        <v>0</v>
      </c>
    </row>
    <row r="469" spans="2:11" x14ac:dyDescent="0.35">
      <c r="B469" s="20" t="s">
        <v>746</v>
      </c>
      <c r="C469" s="78">
        <v>1300</v>
      </c>
      <c r="D469" s="78">
        <v>0</v>
      </c>
      <c r="E469" s="78">
        <v>0</v>
      </c>
      <c r="F469" s="78">
        <v>0</v>
      </c>
      <c r="G469" s="78">
        <v>0</v>
      </c>
      <c r="H469" s="78">
        <v>1300</v>
      </c>
      <c r="I469" s="78">
        <v>1300</v>
      </c>
      <c r="J469" s="78">
        <v>0</v>
      </c>
      <c r="K469" s="78">
        <v>0</v>
      </c>
    </row>
    <row r="470" spans="2:11" x14ac:dyDescent="0.35">
      <c r="B470" s="20" t="s">
        <v>92</v>
      </c>
      <c r="C470" s="78">
        <v>707</v>
      </c>
      <c r="D470" s="78">
        <v>0</v>
      </c>
      <c r="E470" s="78">
        <v>0</v>
      </c>
      <c r="F470" s="78">
        <v>0</v>
      </c>
      <c r="G470" s="78">
        <v>0</v>
      </c>
      <c r="H470" s="78">
        <v>707</v>
      </c>
      <c r="I470" s="78">
        <v>707</v>
      </c>
      <c r="J470" s="78">
        <v>0</v>
      </c>
      <c r="K470" s="78">
        <v>0</v>
      </c>
    </row>
    <row r="471" spans="2:11" x14ac:dyDescent="0.35">
      <c r="B471" s="20" t="s">
        <v>93</v>
      </c>
      <c r="C471" s="78">
        <v>1066</v>
      </c>
      <c r="D471" s="78">
        <v>0</v>
      </c>
      <c r="E471" s="78">
        <v>0</v>
      </c>
      <c r="F471" s="78">
        <v>0</v>
      </c>
      <c r="G471" s="78">
        <v>0</v>
      </c>
      <c r="H471" s="78">
        <v>1066</v>
      </c>
      <c r="I471" s="78">
        <v>1066</v>
      </c>
      <c r="J471" s="78">
        <v>0</v>
      </c>
      <c r="K471" s="78">
        <v>0</v>
      </c>
    </row>
    <row r="472" spans="2:11" x14ac:dyDescent="0.35">
      <c r="B472" s="20" t="s">
        <v>94</v>
      </c>
      <c r="C472" s="78">
        <v>1072</v>
      </c>
      <c r="D472" s="78">
        <v>0</v>
      </c>
      <c r="E472" s="78">
        <v>0</v>
      </c>
      <c r="F472" s="78">
        <v>0</v>
      </c>
      <c r="G472" s="78">
        <v>0</v>
      </c>
      <c r="H472" s="78">
        <v>1072</v>
      </c>
      <c r="I472" s="78">
        <v>1072</v>
      </c>
      <c r="J472" s="78">
        <v>0</v>
      </c>
      <c r="K472" s="78">
        <v>0</v>
      </c>
    </row>
    <row r="473" spans="2:11" x14ac:dyDescent="0.35">
      <c r="B473" s="20" t="s">
        <v>95</v>
      </c>
      <c r="C473" s="78">
        <v>334</v>
      </c>
      <c r="D473" s="78">
        <v>0</v>
      </c>
      <c r="E473" s="78">
        <v>0</v>
      </c>
      <c r="F473" s="78">
        <v>0</v>
      </c>
      <c r="G473" s="78">
        <v>0</v>
      </c>
      <c r="H473" s="78">
        <v>334</v>
      </c>
      <c r="I473" s="78">
        <v>334</v>
      </c>
      <c r="J473" s="78">
        <v>0</v>
      </c>
      <c r="K473" s="78">
        <v>0</v>
      </c>
    </row>
    <row r="474" spans="2:11" x14ac:dyDescent="0.35">
      <c r="B474" s="20" t="s">
        <v>747</v>
      </c>
      <c r="C474" s="78">
        <v>1000</v>
      </c>
      <c r="D474" s="78">
        <v>0</v>
      </c>
      <c r="E474" s="78">
        <v>0</v>
      </c>
      <c r="F474" s="78">
        <v>0</v>
      </c>
      <c r="G474" s="78">
        <v>0</v>
      </c>
      <c r="H474" s="78">
        <v>1000</v>
      </c>
      <c r="I474" s="78">
        <v>1000</v>
      </c>
      <c r="J474" s="78">
        <v>0</v>
      </c>
      <c r="K474" s="78">
        <v>0</v>
      </c>
    </row>
    <row r="475" spans="2:11" x14ac:dyDescent="0.35">
      <c r="B475" s="20" t="s">
        <v>756</v>
      </c>
      <c r="C475" s="78">
        <v>439</v>
      </c>
      <c r="D475" s="78">
        <v>0</v>
      </c>
      <c r="E475" s="78">
        <v>0</v>
      </c>
      <c r="F475" s="78">
        <v>0</v>
      </c>
      <c r="G475" s="78">
        <v>0</v>
      </c>
      <c r="H475" s="78">
        <v>439</v>
      </c>
      <c r="I475" s="78">
        <v>439</v>
      </c>
      <c r="J475" s="78">
        <v>0</v>
      </c>
      <c r="K475" s="78">
        <v>0</v>
      </c>
    </row>
    <row r="476" spans="2:11" x14ac:dyDescent="0.35">
      <c r="B476" s="20" t="s">
        <v>107</v>
      </c>
      <c r="C476" s="78">
        <v>269</v>
      </c>
      <c r="D476" s="78">
        <v>0</v>
      </c>
      <c r="E476" s="78">
        <v>0</v>
      </c>
      <c r="F476" s="78">
        <v>30</v>
      </c>
      <c r="G476" s="78">
        <v>0</v>
      </c>
      <c r="H476" s="78">
        <v>239</v>
      </c>
      <c r="I476" s="78">
        <v>239</v>
      </c>
      <c r="J476" s="78">
        <v>0</v>
      </c>
      <c r="K476" s="78">
        <v>0</v>
      </c>
    </row>
    <row r="477" spans="2:11" x14ac:dyDescent="0.35">
      <c r="B477" s="20" t="s">
        <v>425</v>
      </c>
      <c r="C477" s="78">
        <v>1286</v>
      </c>
      <c r="D477" s="78">
        <v>0</v>
      </c>
      <c r="E477" s="78">
        <v>0</v>
      </c>
      <c r="F477" s="78">
        <v>0</v>
      </c>
      <c r="G477" s="78">
        <v>0</v>
      </c>
      <c r="H477" s="78">
        <v>1286</v>
      </c>
      <c r="I477" s="78">
        <v>1286</v>
      </c>
      <c r="J477" s="78">
        <v>0</v>
      </c>
      <c r="K477" s="78">
        <v>0</v>
      </c>
    </row>
    <row r="478" spans="2:11" x14ac:dyDescent="0.35">
      <c r="B478" s="20" t="s">
        <v>108</v>
      </c>
      <c r="C478" s="78">
        <v>206</v>
      </c>
      <c r="D478" s="78">
        <v>0</v>
      </c>
      <c r="E478" s="78">
        <v>0</v>
      </c>
      <c r="F478" s="78">
        <v>100</v>
      </c>
      <c r="G478" s="78">
        <v>0</v>
      </c>
      <c r="H478" s="78">
        <v>106</v>
      </c>
      <c r="I478" s="78">
        <v>106</v>
      </c>
      <c r="J478" s="78">
        <v>0</v>
      </c>
      <c r="K478" s="78">
        <v>0</v>
      </c>
    </row>
    <row r="479" spans="2:11" x14ac:dyDescent="0.35">
      <c r="B479" s="20" t="s">
        <v>243</v>
      </c>
      <c r="C479" s="78">
        <v>1826</v>
      </c>
      <c r="D479" s="78">
        <v>0</v>
      </c>
      <c r="E479" s="78">
        <v>0</v>
      </c>
      <c r="F479" s="78">
        <v>0</v>
      </c>
      <c r="G479" s="78">
        <v>0</v>
      </c>
      <c r="H479" s="78">
        <v>1826</v>
      </c>
      <c r="I479" s="78">
        <v>1826</v>
      </c>
      <c r="J479" s="78">
        <v>0</v>
      </c>
      <c r="K479" s="78">
        <v>0</v>
      </c>
    </row>
    <row r="480" spans="2:11" x14ac:dyDescent="0.35">
      <c r="B480" s="20" t="s">
        <v>358</v>
      </c>
      <c r="C480" s="78">
        <v>1347</v>
      </c>
      <c r="D480" s="78">
        <v>0</v>
      </c>
      <c r="E480" s="78">
        <v>0</v>
      </c>
      <c r="F480" s="78">
        <v>0</v>
      </c>
      <c r="G480" s="78">
        <v>0</v>
      </c>
      <c r="H480" s="78">
        <v>1347</v>
      </c>
      <c r="I480" s="78">
        <v>1347</v>
      </c>
      <c r="J480" s="78">
        <v>0</v>
      </c>
      <c r="K480" s="78">
        <v>0</v>
      </c>
    </row>
    <row r="481" spans="2:11" x14ac:dyDescent="0.35">
      <c r="B481" s="20" t="s">
        <v>359</v>
      </c>
      <c r="C481" s="78">
        <v>107</v>
      </c>
      <c r="D481" s="78">
        <v>0</v>
      </c>
      <c r="E481" s="78">
        <v>0</v>
      </c>
      <c r="F481" s="78">
        <v>100</v>
      </c>
      <c r="G481" s="78">
        <v>0</v>
      </c>
      <c r="H481" s="78">
        <v>7</v>
      </c>
      <c r="I481" s="78">
        <v>7</v>
      </c>
      <c r="J481" s="78">
        <v>0</v>
      </c>
      <c r="K481" s="78">
        <v>0</v>
      </c>
    </row>
    <row r="482" spans="2:11" x14ac:dyDescent="0.35">
      <c r="B482" s="20" t="s">
        <v>778</v>
      </c>
      <c r="C482" s="78">
        <v>1907</v>
      </c>
      <c r="D482" s="78">
        <v>0</v>
      </c>
      <c r="E482" s="78">
        <v>0</v>
      </c>
      <c r="F482" s="78">
        <v>0</v>
      </c>
      <c r="G482" s="78">
        <v>0</v>
      </c>
      <c r="H482" s="78">
        <v>1907</v>
      </c>
      <c r="I482" s="78">
        <v>1907</v>
      </c>
      <c r="J482" s="78">
        <v>0</v>
      </c>
      <c r="K482" s="78">
        <v>0</v>
      </c>
    </row>
    <row r="483" spans="2:11" x14ac:dyDescent="0.35">
      <c r="B483" s="20" t="s">
        <v>430</v>
      </c>
      <c r="C483" s="78">
        <v>535</v>
      </c>
      <c r="D483" s="78">
        <v>0</v>
      </c>
      <c r="E483" s="78">
        <v>0</v>
      </c>
      <c r="F483" s="78">
        <v>0</v>
      </c>
      <c r="G483" s="78">
        <v>0</v>
      </c>
      <c r="H483" s="78">
        <v>535</v>
      </c>
      <c r="I483" s="78">
        <v>535</v>
      </c>
      <c r="J483" s="78">
        <v>0</v>
      </c>
      <c r="K483" s="78">
        <v>0</v>
      </c>
    </row>
    <row r="484" spans="2:11" x14ac:dyDescent="0.35">
      <c r="B484" s="20" t="s">
        <v>782</v>
      </c>
      <c r="C484" s="78">
        <v>305</v>
      </c>
      <c r="D484" s="78">
        <v>0</v>
      </c>
      <c r="E484" s="78">
        <v>0</v>
      </c>
      <c r="F484" s="78">
        <v>0</v>
      </c>
      <c r="G484" s="78">
        <v>0</v>
      </c>
      <c r="H484" s="78">
        <v>305</v>
      </c>
      <c r="I484" s="78">
        <v>305</v>
      </c>
      <c r="J484" s="78">
        <v>0</v>
      </c>
      <c r="K484" s="78">
        <v>0</v>
      </c>
    </row>
    <row r="485" spans="2:11" x14ac:dyDescent="0.35">
      <c r="B485" s="20" t="s">
        <v>783</v>
      </c>
      <c r="C485" s="78">
        <v>45</v>
      </c>
      <c r="D485" s="78">
        <v>0</v>
      </c>
      <c r="E485" s="78">
        <v>0</v>
      </c>
      <c r="F485" s="78">
        <v>0</v>
      </c>
      <c r="G485" s="78">
        <v>0</v>
      </c>
      <c r="H485" s="78">
        <v>45</v>
      </c>
      <c r="I485" s="78">
        <v>45</v>
      </c>
      <c r="J485" s="78">
        <v>0</v>
      </c>
      <c r="K485" s="78">
        <v>0</v>
      </c>
    </row>
    <row r="486" spans="2:11" x14ac:dyDescent="0.35">
      <c r="B486" s="20" t="s">
        <v>121</v>
      </c>
      <c r="C486" s="78">
        <v>1120</v>
      </c>
      <c r="D486" s="78">
        <v>0</v>
      </c>
      <c r="E486" s="78">
        <v>0</v>
      </c>
      <c r="F486" s="78">
        <v>0</v>
      </c>
      <c r="G486" s="78">
        <v>0</v>
      </c>
      <c r="H486" s="78">
        <v>1120</v>
      </c>
      <c r="I486" s="78">
        <v>1120</v>
      </c>
      <c r="J486" s="78">
        <v>0</v>
      </c>
      <c r="K486" s="78">
        <v>0</v>
      </c>
    </row>
    <row r="487" spans="2:11" x14ac:dyDescent="0.35">
      <c r="B487" s="20" t="s">
        <v>122</v>
      </c>
      <c r="C487" s="78">
        <v>1176</v>
      </c>
      <c r="D487" s="78">
        <v>0</v>
      </c>
      <c r="E487" s="78">
        <v>0</v>
      </c>
      <c r="F487" s="78">
        <v>1000</v>
      </c>
      <c r="G487" s="78">
        <v>0</v>
      </c>
      <c r="H487" s="78">
        <v>176</v>
      </c>
      <c r="I487" s="78">
        <v>176</v>
      </c>
      <c r="J487" s="78">
        <v>0</v>
      </c>
      <c r="K487" s="78">
        <v>0</v>
      </c>
    </row>
    <row r="488" spans="2:11" x14ac:dyDescent="0.35">
      <c r="B488" s="20" t="s">
        <v>251</v>
      </c>
      <c r="C488" s="78">
        <v>5726</v>
      </c>
      <c r="D488" s="78">
        <v>0</v>
      </c>
      <c r="E488" s="78">
        <v>0</v>
      </c>
      <c r="F488" s="78">
        <v>0</v>
      </c>
      <c r="G488" s="78">
        <v>0</v>
      </c>
      <c r="H488" s="78">
        <v>5726</v>
      </c>
      <c r="I488" s="78">
        <v>5726</v>
      </c>
      <c r="J488" s="78">
        <v>0</v>
      </c>
      <c r="K488" s="78">
        <v>0</v>
      </c>
    </row>
    <row r="489" spans="2:11" x14ac:dyDescent="0.35">
      <c r="B489" s="20" t="s">
        <v>339</v>
      </c>
      <c r="C489" s="78">
        <v>191</v>
      </c>
      <c r="D489" s="78">
        <v>0</v>
      </c>
      <c r="E489" s="78">
        <v>0</v>
      </c>
      <c r="F489" s="78">
        <v>0</v>
      </c>
      <c r="G489" s="78">
        <v>0</v>
      </c>
      <c r="H489" s="78">
        <v>191</v>
      </c>
      <c r="I489" s="78">
        <v>191</v>
      </c>
      <c r="J489" s="78">
        <v>0</v>
      </c>
      <c r="K489" s="78">
        <v>0</v>
      </c>
    </row>
    <row r="490" spans="2:11" x14ac:dyDescent="0.35">
      <c r="B490" s="20" t="s">
        <v>126</v>
      </c>
      <c r="C490" s="78">
        <v>149</v>
      </c>
      <c r="D490" s="78">
        <v>0</v>
      </c>
      <c r="E490" s="78">
        <v>0</v>
      </c>
      <c r="F490" s="78">
        <v>100</v>
      </c>
      <c r="G490" s="78">
        <v>0</v>
      </c>
      <c r="H490" s="78">
        <v>49</v>
      </c>
      <c r="I490" s="78">
        <v>49</v>
      </c>
      <c r="J490" s="78">
        <v>0</v>
      </c>
      <c r="K490" s="78">
        <v>0</v>
      </c>
    </row>
    <row r="491" spans="2:11" x14ac:dyDescent="0.35">
      <c r="B491" s="20" t="s">
        <v>127</v>
      </c>
      <c r="C491" s="78">
        <v>0</v>
      </c>
      <c r="D491" s="78">
        <v>0</v>
      </c>
      <c r="E491" s="78">
        <v>0</v>
      </c>
      <c r="F491" s="78">
        <v>0</v>
      </c>
      <c r="G491" s="78">
        <v>0</v>
      </c>
      <c r="H491" s="78">
        <v>0</v>
      </c>
      <c r="I491" s="78">
        <v>0</v>
      </c>
      <c r="J491" s="78">
        <v>0</v>
      </c>
      <c r="K491" s="78">
        <v>0</v>
      </c>
    </row>
    <row r="492" spans="2:11" x14ac:dyDescent="0.35">
      <c r="B492" s="20" t="s">
        <v>128</v>
      </c>
      <c r="C492" s="78">
        <v>0</v>
      </c>
      <c r="D492" s="78">
        <v>0</v>
      </c>
      <c r="E492" s="78">
        <v>0</v>
      </c>
      <c r="F492" s="78">
        <v>0</v>
      </c>
      <c r="G492" s="78">
        <v>0</v>
      </c>
      <c r="H492" s="78">
        <v>0</v>
      </c>
      <c r="I492" s="78">
        <v>0</v>
      </c>
      <c r="J492" s="78">
        <v>0</v>
      </c>
      <c r="K492" s="78">
        <v>0</v>
      </c>
    </row>
    <row r="493" spans="2:11" x14ac:dyDescent="0.35">
      <c r="B493" s="20" t="s">
        <v>131</v>
      </c>
      <c r="C493" s="78">
        <v>1978</v>
      </c>
      <c r="D493" s="78">
        <v>0</v>
      </c>
      <c r="E493" s="78">
        <v>56</v>
      </c>
      <c r="F493" s="78">
        <v>1100</v>
      </c>
      <c r="G493" s="78">
        <v>0</v>
      </c>
      <c r="H493" s="78">
        <v>822</v>
      </c>
      <c r="I493" s="78">
        <v>822</v>
      </c>
      <c r="J493" s="78">
        <v>0</v>
      </c>
      <c r="K493" s="78">
        <v>0</v>
      </c>
    </row>
    <row r="494" spans="2:11" x14ac:dyDescent="0.35">
      <c r="B494" s="20" t="s">
        <v>387</v>
      </c>
      <c r="C494" s="78">
        <v>1026</v>
      </c>
      <c r="D494" s="78">
        <v>6590</v>
      </c>
      <c r="E494" s="78">
        <v>1</v>
      </c>
      <c r="F494" s="78">
        <v>2000</v>
      </c>
      <c r="G494" s="78">
        <v>0</v>
      </c>
      <c r="H494" s="78">
        <v>5615</v>
      </c>
      <c r="I494" s="78">
        <v>5615</v>
      </c>
      <c r="J494" s="78">
        <v>0</v>
      </c>
      <c r="K494" s="78">
        <v>0</v>
      </c>
    </row>
    <row r="495" spans="2:11" x14ac:dyDescent="0.35">
      <c r="B495" s="20" t="s">
        <v>796</v>
      </c>
      <c r="C495" s="78">
        <v>1763</v>
      </c>
      <c r="D495" s="78">
        <v>0</v>
      </c>
      <c r="E495" s="78">
        <v>0</v>
      </c>
      <c r="F495" s="78">
        <v>1000</v>
      </c>
      <c r="G495" s="78">
        <v>0</v>
      </c>
      <c r="H495" s="78">
        <v>763</v>
      </c>
      <c r="I495" s="78">
        <v>763</v>
      </c>
      <c r="J495" s="78">
        <v>0</v>
      </c>
      <c r="K495" s="78">
        <v>0</v>
      </c>
    </row>
    <row r="496" spans="2:11" x14ac:dyDescent="0.35">
      <c r="B496" s="20" t="s">
        <v>139</v>
      </c>
      <c r="C496" s="78">
        <v>435</v>
      </c>
      <c r="D496" s="78">
        <v>0</v>
      </c>
      <c r="E496" s="78">
        <v>0</v>
      </c>
      <c r="F496" s="78">
        <v>100</v>
      </c>
      <c r="G496" s="78">
        <v>0</v>
      </c>
      <c r="H496" s="78">
        <v>335</v>
      </c>
      <c r="I496" s="78">
        <v>335</v>
      </c>
      <c r="J496" s="78">
        <v>0</v>
      </c>
      <c r="K496" s="78">
        <v>0</v>
      </c>
    </row>
    <row r="497" spans="2:11" x14ac:dyDescent="0.35">
      <c r="B497" s="20" t="s">
        <v>145</v>
      </c>
      <c r="C497" s="78">
        <v>318</v>
      </c>
      <c r="D497" s="78">
        <v>0</v>
      </c>
      <c r="E497" s="78">
        <v>0</v>
      </c>
      <c r="F497" s="78">
        <v>0</v>
      </c>
      <c r="G497" s="78">
        <v>0</v>
      </c>
      <c r="H497" s="78">
        <v>318</v>
      </c>
      <c r="I497" s="78">
        <v>318</v>
      </c>
      <c r="J497" s="78">
        <v>0</v>
      </c>
      <c r="K497" s="78">
        <v>0</v>
      </c>
    </row>
    <row r="498" spans="2:11" x14ac:dyDescent="0.35">
      <c r="B498" s="20" t="s">
        <v>149</v>
      </c>
      <c r="C498" s="78">
        <v>1055</v>
      </c>
      <c r="D498" s="78">
        <v>8275</v>
      </c>
      <c r="E498" s="78">
        <v>0</v>
      </c>
      <c r="F498" s="78">
        <v>4500</v>
      </c>
      <c r="G498" s="78">
        <v>0</v>
      </c>
      <c r="H498" s="78">
        <v>4830</v>
      </c>
      <c r="I498" s="78">
        <v>4830</v>
      </c>
      <c r="J498" s="78">
        <v>0</v>
      </c>
      <c r="K498" s="78">
        <v>0</v>
      </c>
    </row>
    <row r="499" spans="2:11" x14ac:dyDescent="0.35">
      <c r="B499" s="20" t="s">
        <v>159</v>
      </c>
      <c r="C499" s="78">
        <v>1050</v>
      </c>
      <c r="D499" s="78">
        <v>0</v>
      </c>
      <c r="E499" s="78">
        <v>0</v>
      </c>
      <c r="F499" s="78">
        <v>0</v>
      </c>
      <c r="G499" s="78">
        <v>0</v>
      </c>
      <c r="H499" s="78">
        <v>1050</v>
      </c>
      <c r="I499" s="78">
        <v>1050</v>
      </c>
      <c r="J499" s="78">
        <v>0</v>
      </c>
      <c r="K499" s="78">
        <v>0</v>
      </c>
    </row>
    <row r="500" spans="2:11" x14ac:dyDescent="0.35">
      <c r="B500" s="20" t="s">
        <v>162</v>
      </c>
      <c r="C500" s="78">
        <v>491</v>
      </c>
      <c r="D500" s="78">
        <v>0</v>
      </c>
      <c r="E500" s="78">
        <v>0</v>
      </c>
      <c r="F500" s="78">
        <v>200</v>
      </c>
      <c r="G500" s="78">
        <v>0</v>
      </c>
      <c r="H500" s="78">
        <v>291</v>
      </c>
      <c r="I500" s="78">
        <v>291</v>
      </c>
      <c r="J500" s="78">
        <v>0</v>
      </c>
      <c r="K500" s="78">
        <v>0</v>
      </c>
    </row>
    <row r="501" spans="2:11" x14ac:dyDescent="0.35">
      <c r="B501" s="20" t="s">
        <v>813</v>
      </c>
      <c r="C501" s="78">
        <v>105</v>
      </c>
      <c r="D501" s="78">
        <v>0</v>
      </c>
      <c r="E501" s="78">
        <v>0</v>
      </c>
      <c r="F501" s="78">
        <v>0</v>
      </c>
      <c r="G501" s="78">
        <v>0</v>
      </c>
      <c r="H501" s="78">
        <v>105</v>
      </c>
      <c r="I501" s="78">
        <v>105</v>
      </c>
      <c r="J501" s="78">
        <v>0</v>
      </c>
      <c r="K501" s="78">
        <v>0</v>
      </c>
    </row>
    <row r="502" spans="2:11" x14ac:dyDescent="0.35">
      <c r="B502" s="20" t="s">
        <v>168</v>
      </c>
      <c r="C502" s="78">
        <v>71</v>
      </c>
      <c r="D502" s="78">
        <v>0</v>
      </c>
      <c r="E502" s="78">
        <v>0</v>
      </c>
      <c r="F502" s="78">
        <v>0</v>
      </c>
      <c r="G502" s="78">
        <v>0</v>
      </c>
      <c r="H502" s="78">
        <v>71</v>
      </c>
      <c r="I502" s="78">
        <v>71</v>
      </c>
      <c r="J502" s="78">
        <v>0</v>
      </c>
      <c r="K502" s="78">
        <v>0</v>
      </c>
    </row>
    <row r="503" spans="2:11" x14ac:dyDescent="0.35">
      <c r="B503" s="20" t="s">
        <v>818</v>
      </c>
      <c r="C503" s="78">
        <v>175</v>
      </c>
      <c r="D503" s="78">
        <v>0</v>
      </c>
      <c r="E503" s="78">
        <v>0</v>
      </c>
      <c r="F503" s="78">
        <v>0</v>
      </c>
      <c r="G503" s="78">
        <v>0</v>
      </c>
      <c r="H503" s="78">
        <v>175</v>
      </c>
      <c r="I503" s="78">
        <v>175</v>
      </c>
      <c r="J503" s="78">
        <v>0</v>
      </c>
      <c r="K503" s="78">
        <v>0</v>
      </c>
    </row>
    <row r="504" spans="2:11" x14ac:dyDescent="0.35">
      <c r="B504" s="20" t="s">
        <v>820</v>
      </c>
      <c r="C504" s="78">
        <v>57</v>
      </c>
      <c r="D504" s="78">
        <v>0</v>
      </c>
      <c r="E504" s="78">
        <v>0</v>
      </c>
      <c r="F504" s="78">
        <v>0</v>
      </c>
      <c r="G504" s="78">
        <v>0</v>
      </c>
      <c r="H504" s="78">
        <v>57</v>
      </c>
      <c r="I504" s="78">
        <v>57</v>
      </c>
      <c r="J504" s="78">
        <v>0</v>
      </c>
      <c r="K504" s="78">
        <v>0</v>
      </c>
    </row>
    <row r="505" spans="2:11" x14ac:dyDescent="0.35">
      <c r="B505" s="20" t="s">
        <v>821</v>
      </c>
      <c r="C505" s="78">
        <v>1259</v>
      </c>
      <c r="D505" s="78">
        <v>0</v>
      </c>
      <c r="E505" s="78">
        <v>0</v>
      </c>
      <c r="F505" s="78">
        <v>0</v>
      </c>
      <c r="G505" s="78">
        <v>0</v>
      </c>
      <c r="H505" s="78">
        <v>1259</v>
      </c>
      <c r="I505" s="78">
        <v>1259</v>
      </c>
      <c r="J505" s="78">
        <v>0</v>
      </c>
      <c r="K505" s="78">
        <v>0</v>
      </c>
    </row>
    <row r="506" spans="2:11" x14ac:dyDescent="0.35">
      <c r="B506" s="20" t="s">
        <v>822</v>
      </c>
      <c r="C506" s="78">
        <v>359</v>
      </c>
      <c r="D506" s="78">
        <v>0</v>
      </c>
      <c r="E506" s="78">
        <v>0</v>
      </c>
      <c r="F506" s="78">
        <v>0</v>
      </c>
      <c r="G506" s="78">
        <v>0</v>
      </c>
      <c r="H506" s="78">
        <v>359</v>
      </c>
      <c r="I506" s="78">
        <v>359</v>
      </c>
      <c r="J506" s="78">
        <v>0</v>
      </c>
      <c r="K506" s="78">
        <v>0</v>
      </c>
    </row>
    <row r="507" spans="2:11" x14ac:dyDescent="0.35">
      <c r="B507" s="20" t="s">
        <v>823</v>
      </c>
      <c r="C507" s="78">
        <v>213</v>
      </c>
      <c r="D507" s="78">
        <v>0</v>
      </c>
      <c r="E507" s="78">
        <v>0</v>
      </c>
      <c r="F507" s="78">
        <v>0</v>
      </c>
      <c r="G507" s="78">
        <v>0</v>
      </c>
      <c r="H507" s="78">
        <v>213</v>
      </c>
      <c r="I507" s="78">
        <v>213</v>
      </c>
      <c r="J507" s="78">
        <v>0</v>
      </c>
      <c r="K507" s="78">
        <v>0</v>
      </c>
    </row>
    <row r="508" spans="2:11" x14ac:dyDescent="0.35">
      <c r="B508" s="20" t="s">
        <v>278</v>
      </c>
      <c r="C508" s="78">
        <v>1022</v>
      </c>
      <c r="D508" s="78">
        <v>0</v>
      </c>
      <c r="E508" s="78">
        <v>0</v>
      </c>
      <c r="F508" s="78">
        <v>0</v>
      </c>
      <c r="G508" s="78">
        <v>0</v>
      </c>
      <c r="H508" s="78">
        <v>1022</v>
      </c>
      <c r="I508" s="78">
        <v>1022</v>
      </c>
      <c r="J508" s="78">
        <v>0</v>
      </c>
      <c r="K508" s="78">
        <v>0</v>
      </c>
    </row>
    <row r="509" spans="2:11" x14ac:dyDescent="0.35">
      <c r="B509" s="20" t="s">
        <v>172</v>
      </c>
      <c r="C509" s="78">
        <v>4664</v>
      </c>
      <c r="D509" s="78">
        <v>0</v>
      </c>
      <c r="E509" s="78">
        <v>0</v>
      </c>
      <c r="F509" s="78">
        <v>1300</v>
      </c>
      <c r="G509" s="78">
        <v>0</v>
      </c>
      <c r="H509" s="78">
        <v>3364</v>
      </c>
      <c r="I509" s="78">
        <v>3364</v>
      </c>
      <c r="J509" s="78">
        <v>0</v>
      </c>
      <c r="K509" s="78">
        <v>0</v>
      </c>
    </row>
    <row r="510" spans="2:11" x14ac:dyDescent="0.35">
      <c r="B510" s="20" t="s">
        <v>173</v>
      </c>
      <c r="C510" s="78">
        <v>357</v>
      </c>
      <c r="D510" s="78">
        <v>1940</v>
      </c>
      <c r="E510" s="78">
        <v>0</v>
      </c>
      <c r="F510" s="78">
        <v>1500</v>
      </c>
      <c r="G510" s="78">
        <v>0</v>
      </c>
      <c r="H510" s="78">
        <v>797</v>
      </c>
      <c r="I510" s="78">
        <v>797</v>
      </c>
      <c r="J510" s="78">
        <v>0</v>
      </c>
      <c r="K510" s="78">
        <v>0</v>
      </c>
    </row>
    <row r="511" spans="2:11" x14ac:dyDescent="0.35">
      <c r="B511" s="20" t="s">
        <v>831</v>
      </c>
      <c r="C511" s="78">
        <v>4639</v>
      </c>
      <c r="D511" s="78">
        <v>0</v>
      </c>
      <c r="E511" s="78">
        <v>0</v>
      </c>
      <c r="F511" s="78">
        <v>1000</v>
      </c>
      <c r="G511" s="78">
        <v>0</v>
      </c>
      <c r="H511" s="78">
        <v>3639</v>
      </c>
      <c r="I511" s="78">
        <v>3639</v>
      </c>
      <c r="J511" s="78">
        <v>0</v>
      </c>
      <c r="K511" s="78">
        <v>0</v>
      </c>
    </row>
    <row r="512" spans="2:11" x14ac:dyDescent="0.35">
      <c r="B512" s="20" t="s">
        <v>838</v>
      </c>
      <c r="C512" s="78">
        <v>2100</v>
      </c>
      <c r="D512" s="78">
        <v>0</v>
      </c>
      <c r="E512" s="78">
        <v>0</v>
      </c>
      <c r="F512" s="78">
        <v>0</v>
      </c>
      <c r="G512" s="78">
        <v>0</v>
      </c>
      <c r="H512" s="78">
        <v>2100</v>
      </c>
      <c r="I512" s="78">
        <v>2100</v>
      </c>
      <c r="J512" s="78">
        <v>0</v>
      </c>
      <c r="K512" s="78">
        <v>0</v>
      </c>
    </row>
    <row r="513" spans="2:11" x14ac:dyDescent="0.35">
      <c r="B513" s="20" t="s">
        <v>184</v>
      </c>
      <c r="C513" s="78">
        <v>81</v>
      </c>
      <c r="D513" s="78">
        <v>0</v>
      </c>
      <c r="E513" s="78">
        <v>0</v>
      </c>
      <c r="F513" s="78">
        <v>0</v>
      </c>
      <c r="G513" s="78">
        <v>0</v>
      </c>
      <c r="H513" s="78">
        <v>81</v>
      </c>
      <c r="I513" s="78">
        <v>81</v>
      </c>
      <c r="J513" s="78">
        <v>0</v>
      </c>
      <c r="K513" s="78">
        <v>0</v>
      </c>
    </row>
    <row r="514" spans="2:11" x14ac:dyDescent="0.35">
      <c r="B514" s="20" t="s">
        <v>192</v>
      </c>
      <c r="C514" s="78">
        <v>1328</v>
      </c>
      <c r="D514" s="78">
        <v>0</v>
      </c>
      <c r="E514" s="78">
        <v>0</v>
      </c>
      <c r="F514" s="78">
        <v>200</v>
      </c>
      <c r="G514" s="78">
        <v>0</v>
      </c>
      <c r="H514" s="78">
        <v>1128</v>
      </c>
      <c r="I514" s="78">
        <v>1128</v>
      </c>
      <c r="J514" s="78">
        <v>0</v>
      </c>
      <c r="K514" s="78">
        <v>0</v>
      </c>
    </row>
    <row r="515" spans="2:11" x14ac:dyDescent="0.35">
      <c r="B515" s="20" t="s">
        <v>199</v>
      </c>
      <c r="C515" s="78">
        <v>2160</v>
      </c>
      <c r="D515" s="78">
        <v>0</v>
      </c>
      <c r="E515" s="78">
        <v>0</v>
      </c>
      <c r="F515" s="78">
        <v>600</v>
      </c>
      <c r="G515" s="78">
        <v>0</v>
      </c>
      <c r="H515" s="78">
        <v>1560</v>
      </c>
      <c r="I515" s="78">
        <v>1560</v>
      </c>
      <c r="J515" s="78">
        <v>0</v>
      </c>
      <c r="K515" s="78">
        <v>0</v>
      </c>
    </row>
    <row r="516" spans="2:11" x14ac:dyDescent="0.35">
      <c r="B516" s="20" t="s">
        <v>201</v>
      </c>
      <c r="C516" s="78">
        <v>293</v>
      </c>
      <c r="D516" s="78">
        <v>659</v>
      </c>
      <c r="E516" s="78">
        <v>2</v>
      </c>
      <c r="F516" s="78">
        <v>260</v>
      </c>
      <c r="G516" s="78">
        <v>0</v>
      </c>
      <c r="H516" s="78">
        <v>690</v>
      </c>
      <c r="I516" s="78">
        <v>690</v>
      </c>
      <c r="J516" s="78">
        <v>0</v>
      </c>
      <c r="K516" s="78">
        <v>0</v>
      </c>
    </row>
    <row r="517" spans="2:11" x14ac:dyDescent="0.35">
      <c r="B517" s="20" t="s">
        <v>202</v>
      </c>
      <c r="C517" s="78">
        <v>43</v>
      </c>
      <c r="D517" s="78">
        <v>0</v>
      </c>
      <c r="E517" s="78">
        <v>0</v>
      </c>
      <c r="F517" s="78">
        <v>0</v>
      </c>
      <c r="G517" s="78">
        <v>0</v>
      </c>
      <c r="H517" s="78">
        <v>43</v>
      </c>
      <c r="I517" s="78">
        <v>43</v>
      </c>
      <c r="J517" s="78">
        <v>0</v>
      </c>
      <c r="K517" s="78">
        <v>0</v>
      </c>
    </row>
    <row r="518" spans="2:11" x14ac:dyDescent="0.35">
      <c r="B518" s="20" t="s">
        <v>204</v>
      </c>
      <c r="C518" s="78">
        <v>662</v>
      </c>
      <c r="D518" s="78">
        <v>0</v>
      </c>
      <c r="E518" s="78">
        <v>0</v>
      </c>
      <c r="F518" s="78">
        <v>250</v>
      </c>
      <c r="G518" s="78">
        <v>0</v>
      </c>
      <c r="H518" s="78">
        <v>412</v>
      </c>
      <c r="I518" s="78">
        <v>412</v>
      </c>
      <c r="J518" s="78">
        <v>0</v>
      </c>
      <c r="K518" s="78">
        <v>0</v>
      </c>
    </row>
    <row r="519" spans="2:11" x14ac:dyDescent="0.35">
      <c r="B519" s="20" t="s">
        <v>843</v>
      </c>
      <c r="C519" s="78">
        <v>780</v>
      </c>
      <c r="D519" s="78">
        <v>0</v>
      </c>
      <c r="E519" s="78">
        <v>0</v>
      </c>
      <c r="F519" s="78">
        <v>0</v>
      </c>
      <c r="G519" s="78">
        <v>0</v>
      </c>
      <c r="H519" s="78">
        <v>780</v>
      </c>
      <c r="I519" s="78">
        <v>780</v>
      </c>
      <c r="J519" s="78">
        <v>0</v>
      </c>
      <c r="K519" s="78">
        <v>0</v>
      </c>
    </row>
    <row r="520" spans="2:11" x14ac:dyDescent="0.35">
      <c r="B520" s="20" t="s">
        <v>845</v>
      </c>
      <c r="C520" s="78">
        <v>654</v>
      </c>
      <c r="D520" s="78">
        <v>0</v>
      </c>
      <c r="E520" s="78">
        <v>0</v>
      </c>
      <c r="F520" s="78">
        <v>0</v>
      </c>
      <c r="G520" s="78">
        <v>0</v>
      </c>
      <c r="H520" s="78">
        <v>654</v>
      </c>
      <c r="I520" s="78">
        <v>654</v>
      </c>
      <c r="J520" s="78">
        <v>0</v>
      </c>
      <c r="K520" s="78">
        <v>0</v>
      </c>
    </row>
    <row r="521" spans="2:11" x14ac:dyDescent="0.35">
      <c r="B521" s="20" t="s">
        <v>850</v>
      </c>
      <c r="C521" s="78">
        <v>2236</v>
      </c>
      <c r="D521" s="78">
        <v>0</v>
      </c>
      <c r="E521" s="78">
        <v>0</v>
      </c>
      <c r="F521" s="78">
        <v>0</v>
      </c>
      <c r="G521" s="78">
        <v>0</v>
      </c>
      <c r="H521" s="78">
        <v>2236</v>
      </c>
      <c r="I521" s="78">
        <v>2236</v>
      </c>
      <c r="J521" s="78">
        <v>0</v>
      </c>
      <c r="K521" s="78">
        <v>0</v>
      </c>
    </row>
    <row r="522" spans="2:11" x14ac:dyDescent="0.35">
      <c r="B522" s="20" t="s">
        <v>433</v>
      </c>
      <c r="C522" s="78">
        <v>1060</v>
      </c>
      <c r="D522" s="78">
        <v>0</v>
      </c>
      <c r="E522" s="78">
        <v>0</v>
      </c>
      <c r="F522" s="78">
        <v>0</v>
      </c>
      <c r="G522" s="78">
        <v>0</v>
      </c>
      <c r="H522" s="78">
        <v>1060</v>
      </c>
      <c r="I522" s="78">
        <v>1060</v>
      </c>
      <c r="J522" s="78">
        <v>0</v>
      </c>
      <c r="K522" s="78">
        <v>0</v>
      </c>
    </row>
    <row r="523" spans="2:11" x14ac:dyDescent="0.35">
      <c r="B523" s="20" t="s">
        <v>858</v>
      </c>
      <c r="C523" s="78">
        <v>3374</v>
      </c>
      <c r="D523" s="78">
        <v>0</v>
      </c>
      <c r="E523" s="78">
        <v>0</v>
      </c>
      <c r="F523" s="78">
        <v>500</v>
      </c>
      <c r="G523" s="78">
        <v>0</v>
      </c>
      <c r="H523" s="78">
        <v>2874</v>
      </c>
      <c r="I523" s="78">
        <v>2874</v>
      </c>
      <c r="J523" s="78">
        <v>0</v>
      </c>
      <c r="K523" s="78">
        <v>0</v>
      </c>
    </row>
    <row r="524" spans="2:11" x14ac:dyDescent="0.35">
      <c r="B524" s="20" t="s">
        <v>867</v>
      </c>
      <c r="C524" s="78">
        <v>834</v>
      </c>
      <c r="D524" s="78">
        <v>0</v>
      </c>
      <c r="E524" s="78">
        <v>0</v>
      </c>
      <c r="F524" s="78">
        <v>0</v>
      </c>
      <c r="G524" s="78">
        <v>0</v>
      </c>
      <c r="H524" s="78">
        <v>834</v>
      </c>
      <c r="I524" s="78">
        <v>834</v>
      </c>
      <c r="J524" s="78">
        <v>0</v>
      </c>
      <c r="K524" s="78">
        <v>0</v>
      </c>
    </row>
    <row r="525" spans="2:11" x14ac:dyDescent="0.35">
      <c r="B525" s="20" t="s">
        <v>869</v>
      </c>
      <c r="C525" s="78">
        <v>1141</v>
      </c>
      <c r="D525" s="78">
        <v>0</v>
      </c>
      <c r="E525" s="78">
        <v>0</v>
      </c>
      <c r="F525" s="78">
        <v>100</v>
      </c>
      <c r="G525" s="78">
        <v>0</v>
      </c>
      <c r="H525" s="78">
        <v>1041</v>
      </c>
      <c r="I525" s="78">
        <v>1041</v>
      </c>
      <c r="J525" s="78">
        <v>0</v>
      </c>
      <c r="K525" s="78">
        <v>0</v>
      </c>
    </row>
    <row r="526" spans="2:11" x14ac:dyDescent="0.35">
      <c r="B526" s="20" t="s">
        <v>872</v>
      </c>
      <c r="C526" s="78">
        <v>2498</v>
      </c>
      <c r="D526" s="78">
        <v>0</v>
      </c>
      <c r="E526" s="78">
        <v>0</v>
      </c>
      <c r="F526" s="78">
        <v>400</v>
      </c>
      <c r="G526" s="78">
        <v>0</v>
      </c>
      <c r="H526" s="78">
        <v>2098</v>
      </c>
      <c r="I526" s="78">
        <v>2098</v>
      </c>
      <c r="J526" s="78">
        <v>0</v>
      </c>
      <c r="K526" s="78">
        <v>0</v>
      </c>
    </row>
    <row r="527" spans="2:11" x14ac:dyDescent="0.35">
      <c r="B527" s="20" t="s">
        <v>875</v>
      </c>
      <c r="C527" s="78">
        <v>3115</v>
      </c>
      <c r="D527" s="78">
        <v>0</v>
      </c>
      <c r="E527" s="78">
        <v>0</v>
      </c>
      <c r="F527" s="78">
        <v>0</v>
      </c>
      <c r="G527" s="78">
        <v>0</v>
      </c>
      <c r="H527" s="78">
        <v>3115</v>
      </c>
      <c r="I527" s="78">
        <v>3115</v>
      </c>
      <c r="J527" s="78">
        <v>0</v>
      </c>
      <c r="K527" s="78">
        <v>0</v>
      </c>
    </row>
    <row r="528" spans="2:11" x14ac:dyDescent="0.35">
      <c r="B528" s="20" t="s">
        <v>881</v>
      </c>
      <c r="C528" s="78">
        <v>2782</v>
      </c>
      <c r="D528" s="78">
        <v>0</v>
      </c>
      <c r="E528" s="78">
        <v>0</v>
      </c>
      <c r="F528" s="78">
        <v>0</v>
      </c>
      <c r="G528" s="78">
        <v>0</v>
      </c>
      <c r="H528" s="78">
        <v>2782</v>
      </c>
      <c r="I528" s="78">
        <v>2782</v>
      </c>
      <c r="J528" s="78">
        <v>0</v>
      </c>
      <c r="K528" s="78">
        <v>0</v>
      </c>
    </row>
    <row r="529" spans="2:11" x14ac:dyDescent="0.35">
      <c r="B529" s="20" t="s">
        <v>891</v>
      </c>
      <c r="C529" s="78">
        <v>2489</v>
      </c>
      <c r="D529" s="78">
        <v>0</v>
      </c>
      <c r="E529" s="78">
        <v>0</v>
      </c>
      <c r="F529" s="78">
        <v>1000</v>
      </c>
      <c r="G529" s="78">
        <v>0</v>
      </c>
      <c r="H529" s="78">
        <v>1489</v>
      </c>
      <c r="I529" s="78">
        <v>1489</v>
      </c>
      <c r="J529" s="78">
        <v>0</v>
      </c>
      <c r="K529" s="78">
        <v>0</v>
      </c>
    </row>
    <row r="530" spans="2:11" x14ac:dyDescent="0.35">
      <c r="B530" s="20" t="s">
        <v>895</v>
      </c>
      <c r="C530" s="78">
        <v>945</v>
      </c>
      <c r="D530" s="78">
        <v>0</v>
      </c>
      <c r="E530" s="78">
        <v>0</v>
      </c>
      <c r="F530" s="78">
        <v>200</v>
      </c>
      <c r="G530" s="78">
        <v>0</v>
      </c>
      <c r="H530" s="78">
        <v>745</v>
      </c>
      <c r="I530" s="78">
        <v>745</v>
      </c>
      <c r="J530" s="78">
        <v>0</v>
      </c>
      <c r="K530" s="78">
        <v>0</v>
      </c>
    </row>
    <row r="531" spans="2:11" x14ac:dyDescent="0.35">
      <c r="B531" s="20" t="s">
        <v>638</v>
      </c>
      <c r="C531" s="78">
        <v>2287</v>
      </c>
      <c r="D531" s="78">
        <v>0</v>
      </c>
      <c r="E531" s="78">
        <v>0</v>
      </c>
      <c r="F531" s="78">
        <v>600</v>
      </c>
      <c r="G531" s="78">
        <v>0</v>
      </c>
      <c r="H531" s="78">
        <v>1687</v>
      </c>
      <c r="I531" s="78">
        <v>1687</v>
      </c>
      <c r="J531" s="78">
        <v>0</v>
      </c>
      <c r="K531" s="78">
        <v>0</v>
      </c>
    </row>
    <row r="532" spans="2:11" x14ac:dyDescent="0.35">
      <c r="B532" s="20" t="s">
        <v>896</v>
      </c>
      <c r="C532" s="78">
        <v>3133</v>
      </c>
      <c r="D532" s="78">
        <v>0</v>
      </c>
      <c r="E532" s="78">
        <v>0</v>
      </c>
      <c r="F532" s="78">
        <v>400</v>
      </c>
      <c r="G532" s="78">
        <v>0</v>
      </c>
      <c r="H532" s="78">
        <v>2733</v>
      </c>
      <c r="I532" s="78">
        <v>2733</v>
      </c>
      <c r="J532" s="78">
        <v>0</v>
      </c>
      <c r="K532" s="78">
        <v>0</v>
      </c>
    </row>
    <row r="533" spans="2:11" x14ac:dyDescent="0.35">
      <c r="B533" s="20" t="s">
        <v>7346</v>
      </c>
      <c r="C533" s="78">
        <v>427</v>
      </c>
      <c r="D533" s="78">
        <v>0</v>
      </c>
      <c r="E533" s="78">
        <v>0</v>
      </c>
      <c r="F533" s="78">
        <v>200</v>
      </c>
      <c r="G533" s="78">
        <v>0</v>
      </c>
      <c r="H533" s="78">
        <v>227</v>
      </c>
      <c r="I533" s="78">
        <v>227</v>
      </c>
      <c r="J533" s="78">
        <v>0</v>
      </c>
      <c r="K533" s="78">
        <v>0</v>
      </c>
    </row>
    <row r="534" spans="2:11" x14ac:dyDescent="0.35">
      <c r="B534" s="20" t="s">
        <v>899</v>
      </c>
      <c r="C534" s="78">
        <v>2267</v>
      </c>
      <c r="D534" s="78">
        <v>0</v>
      </c>
      <c r="E534" s="78">
        <v>0</v>
      </c>
      <c r="F534" s="78">
        <v>0</v>
      </c>
      <c r="G534" s="78">
        <v>0</v>
      </c>
      <c r="H534" s="78">
        <v>2267</v>
      </c>
      <c r="I534" s="78">
        <v>2267</v>
      </c>
      <c r="J534" s="78">
        <v>0</v>
      </c>
      <c r="K534" s="78">
        <v>0</v>
      </c>
    </row>
    <row r="535" spans="2:11" x14ac:dyDescent="0.35">
      <c r="B535" s="20" t="s">
        <v>901</v>
      </c>
      <c r="C535" s="78">
        <v>3024</v>
      </c>
      <c r="D535" s="78">
        <v>0</v>
      </c>
      <c r="E535" s="78">
        <v>0</v>
      </c>
      <c r="F535" s="78">
        <v>0</v>
      </c>
      <c r="G535" s="78">
        <v>0</v>
      </c>
      <c r="H535" s="78">
        <v>3024</v>
      </c>
      <c r="I535" s="78">
        <v>3024</v>
      </c>
      <c r="J535" s="78">
        <v>0</v>
      </c>
      <c r="K535" s="78">
        <v>0</v>
      </c>
    </row>
    <row r="536" spans="2:11" x14ac:dyDescent="0.35">
      <c r="B536" s="20" t="s">
        <v>6955</v>
      </c>
      <c r="C536" s="78">
        <v>72</v>
      </c>
      <c r="D536" s="78">
        <v>0</v>
      </c>
      <c r="E536" s="78">
        <v>0</v>
      </c>
      <c r="F536" s="78">
        <v>0</v>
      </c>
      <c r="G536" s="78">
        <v>0</v>
      </c>
      <c r="H536" s="78">
        <v>72</v>
      </c>
      <c r="I536" s="78">
        <v>72</v>
      </c>
      <c r="J536" s="78">
        <v>0</v>
      </c>
      <c r="K536" s="78">
        <v>0</v>
      </c>
    </row>
    <row r="537" spans="2:11" x14ac:dyDescent="0.35">
      <c r="B537" s="20" t="s">
        <v>6429</v>
      </c>
      <c r="C537" s="78">
        <v>79</v>
      </c>
      <c r="D537" s="78">
        <v>0</v>
      </c>
      <c r="E537" s="78">
        <v>0</v>
      </c>
      <c r="F537" s="78">
        <v>0</v>
      </c>
      <c r="G537" s="78">
        <v>0</v>
      </c>
      <c r="H537" s="78">
        <v>79</v>
      </c>
      <c r="I537" s="78">
        <v>79</v>
      </c>
      <c r="J537" s="78">
        <v>0</v>
      </c>
      <c r="K537" s="78">
        <v>0</v>
      </c>
    </row>
    <row r="538" spans="2:11" x14ac:dyDescent="0.35">
      <c r="B538" s="20" t="s">
        <v>6430</v>
      </c>
      <c r="C538" s="78">
        <v>175</v>
      </c>
      <c r="D538" s="78">
        <v>0</v>
      </c>
      <c r="E538" s="78">
        <v>0</v>
      </c>
      <c r="F538" s="78">
        <v>0</v>
      </c>
      <c r="G538" s="78">
        <v>0</v>
      </c>
      <c r="H538" s="78">
        <v>175</v>
      </c>
      <c r="I538" s="78">
        <v>175</v>
      </c>
      <c r="J538" s="78">
        <v>0</v>
      </c>
      <c r="K538" s="78">
        <v>0</v>
      </c>
    </row>
    <row r="539" spans="2:11" x14ac:dyDescent="0.35">
      <c r="B539" s="20" t="s">
        <v>981</v>
      </c>
      <c r="C539" s="78">
        <v>614</v>
      </c>
      <c r="D539" s="78">
        <v>0</v>
      </c>
      <c r="E539" s="78">
        <v>0</v>
      </c>
      <c r="F539" s="78">
        <v>0</v>
      </c>
      <c r="G539" s="78">
        <v>0</v>
      </c>
      <c r="H539" s="78">
        <v>614</v>
      </c>
      <c r="I539" s="78">
        <v>614</v>
      </c>
      <c r="J539" s="78">
        <v>0</v>
      </c>
      <c r="K539" s="78">
        <v>0</v>
      </c>
    </row>
    <row r="540" spans="2:11" x14ac:dyDescent="0.35">
      <c r="B540" s="20" t="s">
        <v>6616</v>
      </c>
      <c r="C540" s="78">
        <v>485</v>
      </c>
      <c r="D540" s="78">
        <v>0</v>
      </c>
      <c r="E540" s="78">
        <v>0</v>
      </c>
      <c r="F540" s="78">
        <v>0</v>
      </c>
      <c r="G540" s="78">
        <v>0</v>
      </c>
      <c r="H540" s="78">
        <v>485</v>
      </c>
      <c r="I540" s="78">
        <v>485</v>
      </c>
      <c r="J540" s="78">
        <v>0</v>
      </c>
      <c r="K540" s="78">
        <v>0</v>
      </c>
    </row>
    <row r="541" spans="2:11" x14ac:dyDescent="0.35">
      <c r="B541" s="20" t="s">
        <v>6433</v>
      </c>
      <c r="C541" s="78">
        <v>2249</v>
      </c>
      <c r="D541" s="78">
        <v>0</v>
      </c>
      <c r="E541" s="78">
        <v>0</v>
      </c>
      <c r="F541" s="78">
        <v>500</v>
      </c>
      <c r="G541" s="78">
        <v>0</v>
      </c>
      <c r="H541" s="78">
        <v>1749</v>
      </c>
      <c r="I541" s="78">
        <v>1749</v>
      </c>
      <c r="J541" s="78">
        <v>0</v>
      </c>
      <c r="K541" s="78">
        <v>0</v>
      </c>
    </row>
    <row r="542" spans="2:11" x14ac:dyDescent="0.35">
      <c r="B542" s="20" t="s">
        <v>6434</v>
      </c>
      <c r="C542" s="78">
        <v>374</v>
      </c>
      <c r="D542" s="78">
        <v>0</v>
      </c>
      <c r="E542" s="78">
        <v>0</v>
      </c>
      <c r="F542" s="78">
        <v>0</v>
      </c>
      <c r="G542" s="78">
        <v>0</v>
      </c>
      <c r="H542" s="78">
        <v>374</v>
      </c>
      <c r="I542" s="78">
        <v>374</v>
      </c>
      <c r="J542" s="78">
        <v>0</v>
      </c>
      <c r="K542" s="78">
        <v>0</v>
      </c>
    </row>
    <row r="543" spans="2:11" x14ac:dyDescent="0.35">
      <c r="B543" s="20" t="s">
        <v>967</v>
      </c>
      <c r="C543" s="78">
        <v>2589</v>
      </c>
      <c r="D543" s="78">
        <v>0</v>
      </c>
      <c r="E543" s="78">
        <v>0</v>
      </c>
      <c r="F543" s="78">
        <v>0</v>
      </c>
      <c r="G543" s="78">
        <v>0</v>
      </c>
      <c r="H543" s="78">
        <v>2589</v>
      </c>
      <c r="I543" s="78">
        <v>2589</v>
      </c>
      <c r="J543" s="78">
        <v>0</v>
      </c>
      <c r="K543" s="78">
        <v>0</v>
      </c>
    </row>
    <row r="544" spans="2:11" x14ac:dyDescent="0.35">
      <c r="B544" s="20" t="s">
        <v>991</v>
      </c>
      <c r="C544" s="78">
        <v>152</v>
      </c>
      <c r="D544" s="78">
        <v>0</v>
      </c>
      <c r="E544" s="78">
        <v>0</v>
      </c>
      <c r="F544" s="78">
        <v>0</v>
      </c>
      <c r="G544" s="78">
        <v>0</v>
      </c>
      <c r="H544" s="78">
        <v>152</v>
      </c>
      <c r="I544" s="78">
        <v>152</v>
      </c>
      <c r="J544" s="78">
        <v>0</v>
      </c>
      <c r="K544" s="78">
        <v>0</v>
      </c>
    </row>
    <row r="545" spans="2:11" x14ac:dyDescent="0.35">
      <c r="B545" s="78" t="s">
        <v>6803</v>
      </c>
      <c r="C545" s="78">
        <v>504</v>
      </c>
      <c r="D545" s="78">
        <v>0</v>
      </c>
      <c r="E545" s="78">
        <v>0</v>
      </c>
      <c r="F545" s="78">
        <v>0</v>
      </c>
      <c r="G545" s="78">
        <v>0</v>
      </c>
      <c r="H545" s="78">
        <v>504</v>
      </c>
      <c r="I545" s="78">
        <v>504</v>
      </c>
      <c r="J545" s="78">
        <v>0</v>
      </c>
      <c r="K545" s="78">
        <v>0</v>
      </c>
    </row>
    <row r="546" spans="2:11" x14ac:dyDescent="0.35">
      <c r="B546" s="20" t="s">
        <v>6444</v>
      </c>
      <c r="C546" s="78">
        <v>35</v>
      </c>
      <c r="D546" s="78">
        <v>0</v>
      </c>
      <c r="E546" s="78">
        <v>0</v>
      </c>
      <c r="F546" s="78">
        <v>0</v>
      </c>
      <c r="G546" s="78">
        <v>0</v>
      </c>
      <c r="H546" s="78">
        <v>35</v>
      </c>
      <c r="I546" s="78">
        <v>35</v>
      </c>
      <c r="J546" s="78">
        <v>0</v>
      </c>
      <c r="K546" s="78">
        <v>0</v>
      </c>
    </row>
    <row r="547" spans="2:11" x14ac:dyDescent="0.35">
      <c r="B547" s="20" t="s">
        <v>996</v>
      </c>
      <c r="C547" s="78">
        <v>1000</v>
      </c>
      <c r="D547" s="78">
        <v>0</v>
      </c>
      <c r="E547" s="78">
        <v>0</v>
      </c>
      <c r="F547" s="78">
        <v>0</v>
      </c>
      <c r="G547" s="78">
        <v>0</v>
      </c>
      <c r="H547" s="78">
        <v>1000</v>
      </c>
      <c r="I547" s="78">
        <v>1000</v>
      </c>
      <c r="J547" s="78">
        <v>0</v>
      </c>
      <c r="K547" s="78">
        <v>0</v>
      </c>
    </row>
    <row r="548" spans="2:11" x14ac:dyDescent="0.35">
      <c r="B548" s="20" t="s">
        <v>6800</v>
      </c>
      <c r="C548" s="78">
        <v>146</v>
      </c>
      <c r="D548" s="78">
        <v>0</v>
      </c>
      <c r="E548" s="78">
        <v>0</v>
      </c>
      <c r="F548" s="78">
        <v>0</v>
      </c>
      <c r="G548" s="78">
        <v>0</v>
      </c>
      <c r="H548" s="78">
        <v>146</v>
      </c>
      <c r="I548" s="78">
        <v>146</v>
      </c>
      <c r="J548" s="78">
        <v>0</v>
      </c>
      <c r="K548" s="78">
        <v>0</v>
      </c>
    </row>
    <row r="549" spans="2:11" x14ac:dyDescent="0.35">
      <c r="B549" s="20" t="s">
        <v>987</v>
      </c>
      <c r="C549" s="78">
        <v>122</v>
      </c>
      <c r="D549" s="78">
        <v>0</v>
      </c>
      <c r="E549" s="78">
        <v>0</v>
      </c>
      <c r="F549" s="78">
        <v>0</v>
      </c>
      <c r="G549" s="78">
        <v>0</v>
      </c>
      <c r="H549" s="78">
        <v>122</v>
      </c>
      <c r="I549" s="78">
        <v>122</v>
      </c>
      <c r="J549" s="78">
        <v>0</v>
      </c>
      <c r="K549" s="78">
        <v>0</v>
      </c>
    </row>
    <row r="550" spans="2:11" x14ac:dyDescent="0.35">
      <c r="B550" s="20" t="s">
        <v>992</v>
      </c>
      <c r="C550" s="78">
        <v>344</v>
      </c>
      <c r="D550" s="78">
        <v>0</v>
      </c>
      <c r="E550" s="78">
        <v>0</v>
      </c>
      <c r="F550" s="78">
        <v>0</v>
      </c>
      <c r="G550" s="78">
        <v>0</v>
      </c>
      <c r="H550" s="78">
        <v>344</v>
      </c>
      <c r="I550" s="78">
        <v>344</v>
      </c>
      <c r="J550" s="78">
        <v>0</v>
      </c>
      <c r="K550" s="78">
        <v>0</v>
      </c>
    </row>
    <row r="551" spans="2:11" x14ac:dyDescent="0.35">
      <c r="B551" s="20" t="s">
        <v>7184</v>
      </c>
      <c r="C551" s="78">
        <v>489</v>
      </c>
      <c r="D551" s="78">
        <v>0</v>
      </c>
      <c r="E551" s="78">
        <v>0</v>
      </c>
      <c r="F551" s="78">
        <v>0</v>
      </c>
      <c r="G551" s="78">
        <v>0</v>
      </c>
      <c r="H551" s="78">
        <v>489</v>
      </c>
      <c r="I551" s="78">
        <v>489</v>
      </c>
      <c r="J551" s="78">
        <v>0</v>
      </c>
      <c r="K551" s="78">
        <v>0</v>
      </c>
    </row>
    <row r="552" spans="2:11" x14ac:dyDescent="0.35">
      <c r="B552" s="20" t="s">
        <v>7960</v>
      </c>
      <c r="C552" s="78">
        <v>121</v>
      </c>
      <c r="D552" s="78">
        <v>0</v>
      </c>
      <c r="E552" s="78">
        <v>0</v>
      </c>
      <c r="F552" s="78">
        <v>0</v>
      </c>
      <c r="G552" s="78">
        <v>0</v>
      </c>
      <c r="H552" s="78">
        <v>121</v>
      </c>
      <c r="I552" s="78">
        <v>121</v>
      </c>
      <c r="J552" s="78">
        <v>0</v>
      </c>
      <c r="K552" s="78">
        <v>0</v>
      </c>
    </row>
    <row r="553" spans="2:11" x14ac:dyDescent="0.35">
      <c r="B553" s="20" t="s">
        <v>6432</v>
      </c>
      <c r="C553" s="78">
        <v>1789</v>
      </c>
      <c r="D553" s="78">
        <v>0</v>
      </c>
      <c r="E553" s="78">
        <v>0</v>
      </c>
      <c r="F553" s="78">
        <v>0</v>
      </c>
      <c r="G553" s="78">
        <v>0</v>
      </c>
      <c r="H553" s="78">
        <v>1789</v>
      </c>
      <c r="I553" s="78">
        <v>1789</v>
      </c>
      <c r="J553" s="78">
        <v>0</v>
      </c>
      <c r="K553" s="78">
        <v>0</v>
      </c>
    </row>
    <row r="554" spans="2:11" x14ac:dyDescent="0.35">
      <c r="B554" s="20" t="s">
        <v>7970</v>
      </c>
      <c r="C554" s="78">
        <v>174</v>
      </c>
      <c r="D554" s="78">
        <v>0</v>
      </c>
      <c r="E554" s="78">
        <v>0</v>
      </c>
      <c r="F554" s="78">
        <v>0</v>
      </c>
      <c r="G554" s="78">
        <v>0</v>
      </c>
      <c r="H554" s="78">
        <v>174</v>
      </c>
      <c r="I554" s="78">
        <v>174</v>
      </c>
      <c r="J554" s="78">
        <v>0</v>
      </c>
      <c r="K554" s="78">
        <v>0</v>
      </c>
    </row>
    <row r="555" spans="2:11" x14ac:dyDescent="0.35">
      <c r="B555" s="20" t="s">
        <v>994</v>
      </c>
      <c r="C555" s="78">
        <v>800</v>
      </c>
      <c r="D555" s="78">
        <v>0</v>
      </c>
      <c r="E555" s="78">
        <v>0</v>
      </c>
      <c r="F555" s="78">
        <v>0</v>
      </c>
      <c r="G555" s="78">
        <v>0</v>
      </c>
      <c r="H555" s="78">
        <v>800</v>
      </c>
      <c r="I555" s="78">
        <v>800</v>
      </c>
      <c r="J555" s="78">
        <v>0</v>
      </c>
      <c r="K555" s="78">
        <v>0</v>
      </c>
    </row>
    <row r="556" spans="2:11" x14ac:dyDescent="0.35">
      <c r="B556" s="20" t="s">
        <v>962</v>
      </c>
      <c r="C556" s="78">
        <v>1204</v>
      </c>
      <c r="D556" s="78">
        <v>0</v>
      </c>
      <c r="E556" s="78">
        <v>0</v>
      </c>
      <c r="F556" s="78">
        <v>0</v>
      </c>
      <c r="G556" s="78">
        <v>0</v>
      </c>
      <c r="H556" s="78">
        <v>1204</v>
      </c>
      <c r="I556" s="78">
        <v>1204</v>
      </c>
      <c r="J556" s="78">
        <v>0</v>
      </c>
      <c r="K556" s="78">
        <v>0</v>
      </c>
    </row>
    <row r="557" spans="2:11" x14ac:dyDescent="0.35">
      <c r="B557" s="20" t="s">
        <v>6436</v>
      </c>
      <c r="C557" s="78">
        <v>54</v>
      </c>
      <c r="D557" s="78">
        <v>103</v>
      </c>
      <c r="E557" s="78">
        <v>1</v>
      </c>
      <c r="F557" s="78">
        <v>100</v>
      </c>
      <c r="G557" s="78">
        <v>0</v>
      </c>
      <c r="H557" s="78">
        <v>56</v>
      </c>
      <c r="I557" s="78">
        <v>56</v>
      </c>
      <c r="J557" s="78">
        <v>0</v>
      </c>
      <c r="K557" s="78">
        <v>0</v>
      </c>
    </row>
    <row r="558" spans="2:11" x14ac:dyDescent="0.35">
      <c r="B558" s="20" t="s">
        <v>920</v>
      </c>
      <c r="C558" s="78">
        <v>270</v>
      </c>
      <c r="D558" s="78">
        <v>0</v>
      </c>
      <c r="E558" s="78">
        <v>0</v>
      </c>
      <c r="F558" s="78">
        <v>0</v>
      </c>
      <c r="G558" s="78">
        <v>0</v>
      </c>
      <c r="H558" s="78">
        <v>270</v>
      </c>
      <c r="I558" s="78">
        <v>270</v>
      </c>
      <c r="J558" s="78">
        <v>0</v>
      </c>
      <c r="K558" s="78">
        <v>0</v>
      </c>
    </row>
    <row r="559" spans="2:11" x14ac:dyDescent="0.35">
      <c r="B559" s="20" t="s">
        <v>7018</v>
      </c>
      <c r="C559" s="78">
        <v>309</v>
      </c>
      <c r="D559" s="78">
        <v>0</v>
      </c>
      <c r="E559" s="78">
        <v>0</v>
      </c>
      <c r="F559" s="78">
        <v>200</v>
      </c>
      <c r="G559" s="78">
        <v>0</v>
      </c>
      <c r="H559" s="78">
        <v>109</v>
      </c>
      <c r="I559" s="78">
        <v>109</v>
      </c>
      <c r="J559" s="78">
        <v>0</v>
      </c>
      <c r="K559" s="78">
        <v>0</v>
      </c>
    </row>
    <row r="560" spans="2:11" x14ac:dyDescent="0.35">
      <c r="B560" s="20" t="s">
        <v>6931</v>
      </c>
      <c r="C560" s="78">
        <v>3810</v>
      </c>
      <c r="D560" s="78">
        <v>0</v>
      </c>
      <c r="E560" s="78">
        <v>33</v>
      </c>
      <c r="F560" s="78">
        <v>1000</v>
      </c>
      <c r="G560" s="78">
        <v>0</v>
      </c>
      <c r="H560" s="78">
        <v>2777</v>
      </c>
      <c r="I560" s="78">
        <v>2777</v>
      </c>
      <c r="J560" s="78">
        <v>0</v>
      </c>
      <c r="K560" s="78">
        <v>0</v>
      </c>
    </row>
    <row r="561" spans="2:11" x14ac:dyDescent="0.35">
      <c r="B561" s="20" t="s">
        <v>7162</v>
      </c>
      <c r="C561" s="78">
        <v>237</v>
      </c>
      <c r="D561" s="78">
        <v>0</v>
      </c>
      <c r="E561" s="78">
        <v>0</v>
      </c>
      <c r="F561" s="78">
        <v>0</v>
      </c>
      <c r="G561" s="78">
        <v>0</v>
      </c>
      <c r="H561" s="78">
        <v>237</v>
      </c>
      <c r="I561" s="78">
        <v>237</v>
      </c>
      <c r="J561" s="78">
        <v>0</v>
      </c>
      <c r="K561" s="78">
        <v>0</v>
      </c>
    </row>
    <row r="562" spans="2:11" x14ac:dyDescent="0.35">
      <c r="B562" s="20" t="s">
        <v>7710</v>
      </c>
      <c r="C562" s="78">
        <v>304</v>
      </c>
      <c r="D562" s="78">
        <v>1775</v>
      </c>
      <c r="E562" s="78">
        <v>710</v>
      </c>
      <c r="F562" s="78">
        <v>300</v>
      </c>
      <c r="G562" s="78">
        <v>0</v>
      </c>
      <c r="H562" s="78">
        <v>1069</v>
      </c>
      <c r="I562" s="78">
        <v>1069</v>
      </c>
      <c r="J562" s="78">
        <v>0</v>
      </c>
      <c r="K562" s="78">
        <v>0</v>
      </c>
    </row>
    <row r="563" spans="2:11" x14ac:dyDescent="0.35">
      <c r="B563" s="20" t="s">
        <v>7705</v>
      </c>
      <c r="C563" s="78">
        <v>353</v>
      </c>
      <c r="D563" s="78">
        <v>0</v>
      </c>
      <c r="E563" s="78">
        <v>0</v>
      </c>
      <c r="F563" s="78">
        <v>0</v>
      </c>
      <c r="G563" s="78">
        <v>0</v>
      </c>
      <c r="H563" s="78">
        <v>353</v>
      </c>
      <c r="I563" s="78">
        <v>353</v>
      </c>
      <c r="J563" s="78">
        <v>0</v>
      </c>
      <c r="K563" s="78">
        <v>0</v>
      </c>
    </row>
    <row r="564" spans="2:11" x14ac:dyDescent="0.35">
      <c r="B564" s="20" t="s">
        <v>7300</v>
      </c>
      <c r="C564" s="78">
        <v>1883</v>
      </c>
      <c r="D564" s="78">
        <v>0</v>
      </c>
      <c r="E564" s="78">
        <v>0</v>
      </c>
      <c r="F564" s="78">
        <v>0</v>
      </c>
      <c r="G564" s="78">
        <v>0</v>
      </c>
      <c r="H564" s="78">
        <v>1883</v>
      </c>
      <c r="I564" s="78">
        <v>1883</v>
      </c>
      <c r="J564" s="78">
        <v>0</v>
      </c>
      <c r="K564" s="78">
        <v>0</v>
      </c>
    </row>
    <row r="565" spans="2:11" x14ac:dyDescent="0.35">
      <c r="B565" s="20" t="s">
        <v>7361</v>
      </c>
      <c r="C565" s="78">
        <v>4000</v>
      </c>
      <c r="D565" s="78">
        <v>0</v>
      </c>
      <c r="E565" s="78">
        <v>0</v>
      </c>
      <c r="F565" s="78">
        <v>0</v>
      </c>
      <c r="G565" s="78">
        <v>0</v>
      </c>
      <c r="H565" s="78">
        <v>4000</v>
      </c>
      <c r="I565" s="78">
        <v>4000</v>
      </c>
      <c r="J565" s="78">
        <v>0</v>
      </c>
      <c r="K565" s="78">
        <v>0</v>
      </c>
    </row>
    <row r="566" spans="2:11" x14ac:dyDescent="0.35">
      <c r="B566" s="20" t="s">
        <v>7491</v>
      </c>
      <c r="C566" s="78">
        <v>500</v>
      </c>
      <c r="D566" s="78">
        <v>0</v>
      </c>
      <c r="E566" s="78">
        <v>0</v>
      </c>
      <c r="F566" s="78">
        <v>0</v>
      </c>
      <c r="G566" s="78">
        <v>0</v>
      </c>
      <c r="H566" s="78">
        <v>500</v>
      </c>
      <c r="I566" s="78">
        <v>500</v>
      </c>
      <c r="J566" s="78">
        <v>0</v>
      </c>
      <c r="K566" s="78">
        <v>0</v>
      </c>
    </row>
    <row r="567" spans="2:11" x14ac:dyDescent="0.35">
      <c r="B567" s="20" t="s">
        <v>7712</v>
      </c>
      <c r="C567" s="78">
        <v>3441</v>
      </c>
      <c r="D567" s="78">
        <v>0</v>
      </c>
      <c r="E567" s="78">
        <v>0</v>
      </c>
      <c r="F567" s="78">
        <v>2000</v>
      </c>
      <c r="G567" s="78">
        <v>0</v>
      </c>
      <c r="H567" s="78">
        <v>1441</v>
      </c>
      <c r="I567" s="78">
        <v>1441</v>
      </c>
      <c r="J567" s="78">
        <v>0</v>
      </c>
      <c r="K567" s="78">
        <v>0</v>
      </c>
    </row>
    <row r="568" spans="2:11" x14ac:dyDescent="0.35">
      <c r="B568" s="20" t="s">
        <v>7923</v>
      </c>
      <c r="C568" s="78">
        <v>53</v>
      </c>
      <c r="D568" s="78">
        <v>0</v>
      </c>
      <c r="E568" s="78">
        <v>0</v>
      </c>
      <c r="F568" s="78">
        <v>0</v>
      </c>
      <c r="G568" s="78">
        <v>0</v>
      </c>
      <c r="H568" s="78">
        <v>53</v>
      </c>
      <c r="I568" s="78">
        <v>53</v>
      </c>
      <c r="J568" s="78">
        <v>0</v>
      </c>
      <c r="K568" s="78">
        <v>0</v>
      </c>
    </row>
    <row r="569" spans="2:11" x14ac:dyDescent="0.35">
      <c r="B569" s="20" t="s">
        <v>8253</v>
      </c>
      <c r="C569" s="78">
        <v>72</v>
      </c>
      <c r="D569" s="78">
        <v>0</v>
      </c>
      <c r="E569" s="78">
        <v>0</v>
      </c>
      <c r="F569" s="78">
        <v>0</v>
      </c>
      <c r="G569" s="78">
        <v>0</v>
      </c>
      <c r="H569" s="78">
        <v>72</v>
      </c>
      <c r="I569" s="78">
        <v>72</v>
      </c>
      <c r="J569" s="78">
        <v>0</v>
      </c>
      <c r="K569" s="78">
        <v>0</v>
      </c>
    </row>
    <row r="570" spans="2:11" x14ac:dyDescent="0.35">
      <c r="B570" s="20" t="s">
        <v>7835</v>
      </c>
      <c r="C570" s="78">
        <v>0</v>
      </c>
      <c r="D570" s="78">
        <v>0</v>
      </c>
      <c r="E570" s="78">
        <v>0</v>
      </c>
      <c r="F570" s="78">
        <v>0</v>
      </c>
      <c r="G570" s="78">
        <v>0</v>
      </c>
      <c r="H570" s="78">
        <v>0</v>
      </c>
      <c r="I570" s="78">
        <v>0</v>
      </c>
      <c r="J570" s="78">
        <v>0</v>
      </c>
      <c r="K570" s="78">
        <v>0</v>
      </c>
    </row>
    <row r="571" spans="2:11" x14ac:dyDescent="0.35">
      <c r="B571" s="20" t="s">
        <v>7847</v>
      </c>
      <c r="C571" s="78">
        <v>4625</v>
      </c>
      <c r="D571" s="78">
        <v>0</v>
      </c>
      <c r="E571" s="78">
        <v>0</v>
      </c>
      <c r="F571" s="78">
        <v>0</v>
      </c>
      <c r="G571" s="78">
        <v>0</v>
      </c>
      <c r="H571" s="78">
        <v>4625</v>
      </c>
      <c r="I571" s="78">
        <v>4625</v>
      </c>
      <c r="J571" s="78">
        <v>0</v>
      </c>
      <c r="K571" s="78">
        <v>0</v>
      </c>
    </row>
    <row r="572" spans="2:11" x14ac:dyDescent="0.35">
      <c r="B572" s="20" t="s">
        <v>7816</v>
      </c>
      <c r="C572" s="78">
        <v>250</v>
      </c>
      <c r="D572" s="78">
        <v>0</v>
      </c>
      <c r="E572" s="78">
        <v>0</v>
      </c>
      <c r="F572" s="78">
        <v>0</v>
      </c>
      <c r="G572" s="78">
        <v>0</v>
      </c>
      <c r="H572" s="78">
        <v>250</v>
      </c>
      <c r="I572" s="78">
        <v>250</v>
      </c>
      <c r="J572" s="78">
        <v>0</v>
      </c>
      <c r="K572" s="78">
        <v>0</v>
      </c>
    </row>
    <row r="573" spans="2:11" x14ac:dyDescent="0.35">
      <c r="B573" s="20" t="s">
        <v>7924</v>
      </c>
      <c r="C573" s="78">
        <v>79</v>
      </c>
      <c r="D573" s="78">
        <v>0</v>
      </c>
      <c r="E573" s="78">
        <v>0</v>
      </c>
      <c r="F573" s="78">
        <v>0</v>
      </c>
      <c r="G573" s="78">
        <v>0</v>
      </c>
      <c r="H573" s="78">
        <v>79</v>
      </c>
      <c r="I573" s="78">
        <v>79</v>
      </c>
      <c r="J573" s="78">
        <v>0</v>
      </c>
      <c r="K573" s="78">
        <v>0</v>
      </c>
    </row>
    <row r="574" spans="2:11" x14ac:dyDescent="0.35">
      <c r="B574" s="20" t="s">
        <v>8033</v>
      </c>
      <c r="C574" s="78">
        <v>0</v>
      </c>
      <c r="D574" s="78">
        <v>0</v>
      </c>
      <c r="E574" s="78">
        <v>0</v>
      </c>
      <c r="F574" s="78">
        <v>0</v>
      </c>
      <c r="G574" s="78">
        <v>0</v>
      </c>
      <c r="H574" s="78">
        <v>0</v>
      </c>
      <c r="I574" s="78">
        <v>0</v>
      </c>
      <c r="J574" s="78">
        <v>0</v>
      </c>
      <c r="K574" s="78">
        <v>0</v>
      </c>
    </row>
    <row r="575" spans="2:11" x14ac:dyDescent="0.35">
      <c r="B575" s="20" t="s">
        <v>8056</v>
      </c>
      <c r="C575" s="78">
        <v>13</v>
      </c>
      <c r="D575" s="78">
        <v>0</v>
      </c>
      <c r="E575" s="78">
        <v>0</v>
      </c>
      <c r="F575" s="78">
        <v>0</v>
      </c>
      <c r="G575" s="78">
        <v>0</v>
      </c>
      <c r="H575" s="78">
        <v>13</v>
      </c>
      <c r="I575" s="78">
        <v>13</v>
      </c>
      <c r="J575" s="78">
        <v>0</v>
      </c>
      <c r="K575" s="78">
        <v>0</v>
      </c>
    </row>
    <row r="576" spans="2:11" x14ac:dyDescent="0.35">
      <c r="B576" s="20" t="s">
        <v>8085</v>
      </c>
      <c r="C576" s="78">
        <v>2352</v>
      </c>
      <c r="D576" s="78">
        <v>5070</v>
      </c>
      <c r="E576" s="78">
        <v>0</v>
      </c>
      <c r="F576" s="78">
        <v>2000</v>
      </c>
      <c r="G576" s="78">
        <v>0</v>
      </c>
      <c r="H576" s="78">
        <v>5422</v>
      </c>
      <c r="I576" s="78">
        <v>5422</v>
      </c>
      <c r="J576" s="78">
        <v>0</v>
      </c>
      <c r="K576" s="78">
        <v>0</v>
      </c>
    </row>
    <row r="577" spans="2:11" x14ac:dyDescent="0.35">
      <c r="B577" s="20" t="s">
        <v>8254</v>
      </c>
      <c r="C577" s="78">
        <v>79</v>
      </c>
      <c r="D577" s="78">
        <v>0</v>
      </c>
      <c r="E577" s="78">
        <v>0</v>
      </c>
      <c r="F577" s="78">
        <v>0</v>
      </c>
      <c r="G577" s="78">
        <v>0</v>
      </c>
      <c r="H577" s="78">
        <v>79</v>
      </c>
      <c r="I577" s="78">
        <v>79</v>
      </c>
      <c r="J577" s="78">
        <v>0</v>
      </c>
      <c r="K577" s="78">
        <v>0</v>
      </c>
    </row>
    <row r="578" spans="2:11" x14ac:dyDescent="0.35">
      <c r="B578" s="20" t="s">
        <v>8089</v>
      </c>
      <c r="C578" s="78">
        <v>295</v>
      </c>
      <c r="D578" s="78">
        <v>138</v>
      </c>
      <c r="E578" s="78">
        <v>0</v>
      </c>
      <c r="F578" s="78">
        <v>300</v>
      </c>
      <c r="G578" s="78">
        <v>0</v>
      </c>
      <c r="H578" s="78">
        <v>133</v>
      </c>
      <c r="I578" s="78">
        <v>133</v>
      </c>
      <c r="J578" s="78">
        <v>0</v>
      </c>
      <c r="K578" s="78">
        <v>0</v>
      </c>
    </row>
    <row r="579" spans="2:11" x14ac:dyDescent="0.35">
      <c r="B579" s="20" t="s">
        <v>8097</v>
      </c>
      <c r="C579" s="78">
        <v>157</v>
      </c>
      <c r="D579" s="78">
        <v>0</v>
      </c>
      <c r="E579" s="78">
        <v>0</v>
      </c>
      <c r="F579" s="78">
        <v>0</v>
      </c>
      <c r="G579" s="78">
        <v>0</v>
      </c>
      <c r="H579" s="78">
        <v>157</v>
      </c>
      <c r="I579" s="78">
        <v>157</v>
      </c>
      <c r="J579" s="78">
        <v>0</v>
      </c>
      <c r="K579" s="78">
        <v>0</v>
      </c>
    </row>
    <row r="580" spans="2:11" x14ac:dyDescent="0.35">
      <c r="B580" s="20" t="s">
        <v>8102</v>
      </c>
      <c r="C580" s="78">
        <v>362</v>
      </c>
      <c r="D580" s="78">
        <v>0</v>
      </c>
      <c r="E580" s="78">
        <v>0</v>
      </c>
      <c r="F580" s="78">
        <v>0</v>
      </c>
      <c r="G580" s="78">
        <v>0</v>
      </c>
      <c r="H580" s="78">
        <v>362</v>
      </c>
      <c r="I580" s="78">
        <v>362</v>
      </c>
      <c r="J580" s="78">
        <v>0</v>
      </c>
      <c r="K580" s="78">
        <v>0</v>
      </c>
    </row>
    <row r="581" spans="2:11" x14ac:dyDescent="0.35">
      <c r="B581" s="20" t="s">
        <v>11075</v>
      </c>
      <c r="C581" s="78">
        <v>146</v>
      </c>
      <c r="D581" s="78">
        <v>0</v>
      </c>
      <c r="E581" s="78">
        <v>0</v>
      </c>
      <c r="F581" s="78">
        <v>0</v>
      </c>
      <c r="G581" s="78">
        <v>0</v>
      </c>
      <c r="H581" s="78">
        <v>146</v>
      </c>
      <c r="I581" s="78">
        <v>146</v>
      </c>
      <c r="J581" s="78">
        <v>0</v>
      </c>
      <c r="K581" s="78">
        <v>0</v>
      </c>
    </row>
    <row r="582" spans="2:11" x14ac:dyDescent="0.35">
      <c r="B582" s="78" t="s">
        <v>8161</v>
      </c>
      <c r="C582" s="78">
        <v>186</v>
      </c>
      <c r="D582" s="78">
        <v>0</v>
      </c>
      <c r="E582" s="78">
        <v>0</v>
      </c>
      <c r="F582" s="78">
        <v>0</v>
      </c>
      <c r="G582" s="78">
        <v>0</v>
      </c>
      <c r="H582" s="78">
        <v>186</v>
      </c>
      <c r="I582" s="78">
        <v>186</v>
      </c>
      <c r="J582" s="78">
        <v>0</v>
      </c>
      <c r="K582" s="78">
        <v>0</v>
      </c>
    </row>
    <row r="583" spans="2:11" x14ac:dyDescent="0.35">
      <c r="B583" s="20" t="s">
        <v>8169</v>
      </c>
      <c r="C583" s="78">
        <v>332</v>
      </c>
      <c r="D583" s="78">
        <v>0</v>
      </c>
      <c r="E583" s="78">
        <v>0</v>
      </c>
      <c r="F583" s="78">
        <v>0</v>
      </c>
      <c r="G583" s="78">
        <v>0</v>
      </c>
      <c r="H583" s="78">
        <v>332</v>
      </c>
      <c r="I583" s="78">
        <v>332</v>
      </c>
      <c r="J583" s="78">
        <v>0</v>
      </c>
      <c r="K583" s="78">
        <v>0</v>
      </c>
    </row>
    <row r="584" spans="2:11" x14ac:dyDescent="0.35">
      <c r="B584" s="20" t="s">
        <v>8278</v>
      </c>
      <c r="C584" s="78">
        <v>63</v>
      </c>
      <c r="D584" s="78">
        <v>0</v>
      </c>
      <c r="E584" s="78">
        <v>0</v>
      </c>
      <c r="F584" s="78">
        <v>0</v>
      </c>
      <c r="G584" s="78">
        <v>0</v>
      </c>
      <c r="H584" s="78">
        <v>63</v>
      </c>
      <c r="I584" s="78">
        <v>63</v>
      </c>
      <c r="J584" s="78">
        <v>0</v>
      </c>
      <c r="K584" s="78">
        <v>0</v>
      </c>
    </row>
    <row r="585" spans="2:11" x14ac:dyDescent="0.35">
      <c r="B585" s="20" t="s">
        <v>8290</v>
      </c>
      <c r="C585" s="78">
        <v>270</v>
      </c>
      <c r="D585" s="78">
        <v>0</v>
      </c>
      <c r="E585" s="78">
        <v>0</v>
      </c>
      <c r="F585" s="78">
        <v>270</v>
      </c>
      <c r="G585" s="78">
        <v>0</v>
      </c>
      <c r="H585" s="78">
        <v>0</v>
      </c>
      <c r="I585" s="78">
        <v>0</v>
      </c>
      <c r="J585" s="78">
        <v>0</v>
      </c>
      <c r="K585" s="78">
        <v>0</v>
      </c>
    </row>
    <row r="586" spans="2:11" x14ac:dyDescent="0.35">
      <c r="B586" s="20" t="s">
        <v>8323</v>
      </c>
      <c r="C586" s="78">
        <v>288</v>
      </c>
      <c r="D586" s="78">
        <v>0</v>
      </c>
      <c r="E586" s="78">
        <v>0</v>
      </c>
      <c r="F586" s="78">
        <v>0</v>
      </c>
      <c r="G586" s="78">
        <v>0</v>
      </c>
      <c r="H586" s="78">
        <v>288</v>
      </c>
      <c r="I586" s="78">
        <v>288</v>
      </c>
      <c r="J586" s="78">
        <v>0</v>
      </c>
      <c r="K586" s="78">
        <v>0</v>
      </c>
    </row>
    <row r="587" spans="2:11" x14ac:dyDescent="0.35">
      <c r="B587" s="20" t="s">
        <v>8360</v>
      </c>
      <c r="C587" s="78">
        <v>284</v>
      </c>
      <c r="D587" s="78">
        <v>0</v>
      </c>
      <c r="E587" s="78">
        <v>0</v>
      </c>
      <c r="F587" s="78">
        <v>0</v>
      </c>
      <c r="G587" s="78">
        <v>0</v>
      </c>
      <c r="H587" s="78">
        <v>284</v>
      </c>
      <c r="I587" s="78">
        <v>284</v>
      </c>
      <c r="J587" s="78">
        <v>0</v>
      </c>
      <c r="K587" s="78">
        <v>0</v>
      </c>
    </row>
    <row r="588" spans="2:11" x14ac:dyDescent="0.35">
      <c r="B588" s="20" t="s">
        <v>8387</v>
      </c>
      <c r="C588" s="78">
        <v>132</v>
      </c>
      <c r="D588" s="78">
        <v>0</v>
      </c>
      <c r="E588" s="78">
        <v>0</v>
      </c>
      <c r="F588" s="78">
        <v>0</v>
      </c>
      <c r="G588" s="78">
        <v>0</v>
      </c>
      <c r="H588" s="78">
        <v>132</v>
      </c>
      <c r="I588" s="78">
        <v>132</v>
      </c>
      <c r="J588" s="78">
        <v>0</v>
      </c>
      <c r="K588" s="78">
        <v>0</v>
      </c>
    </row>
    <row r="589" spans="2:11" x14ac:dyDescent="0.35">
      <c r="B589" s="20" t="s">
        <v>8410</v>
      </c>
      <c r="C589" s="78">
        <v>487</v>
      </c>
      <c r="D589" s="78">
        <v>0</v>
      </c>
      <c r="E589" s="78">
        <v>0</v>
      </c>
      <c r="F589" s="78">
        <v>0</v>
      </c>
      <c r="G589" s="78">
        <v>0</v>
      </c>
      <c r="H589" s="78">
        <v>487</v>
      </c>
      <c r="I589" s="78">
        <v>487</v>
      </c>
      <c r="J589" s="78">
        <v>0</v>
      </c>
      <c r="K589" s="78">
        <v>0</v>
      </c>
    </row>
    <row r="590" spans="2:11" x14ac:dyDescent="0.35">
      <c r="B590" s="20" t="s">
        <v>11176</v>
      </c>
      <c r="C590" s="78">
        <v>276</v>
      </c>
      <c r="D590" s="78">
        <v>0</v>
      </c>
      <c r="E590" s="78">
        <v>0</v>
      </c>
      <c r="F590" s="78">
        <v>244</v>
      </c>
      <c r="G590" s="78">
        <v>0</v>
      </c>
      <c r="H590" s="78">
        <v>32</v>
      </c>
      <c r="I590" s="78">
        <v>32</v>
      </c>
      <c r="J590" s="78">
        <v>0</v>
      </c>
      <c r="K590" s="78">
        <v>0</v>
      </c>
    </row>
    <row r="591" spans="2:11" x14ac:dyDescent="0.35">
      <c r="B591" s="20" t="s">
        <v>8420</v>
      </c>
      <c r="C591" s="78">
        <v>656</v>
      </c>
      <c r="D591" s="78">
        <v>0</v>
      </c>
      <c r="E591" s="78">
        <v>0</v>
      </c>
      <c r="F591" s="78">
        <v>0</v>
      </c>
      <c r="G591" s="78">
        <v>0</v>
      </c>
      <c r="H591" s="78">
        <v>656</v>
      </c>
      <c r="I591" s="78">
        <v>656</v>
      </c>
      <c r="J591" s="78">
        <v>0</v>
      </c>
      <c r="K591" s="78">
        <v>0</v>
      </c>
    </row>
    <row r="592" spans="2:11" x14ac:dyDescent="0.35">
      <c r="B592" s="20" t="s">
        <v>8430</v>
      </c>
      <c r="C592" s="78">
        <v>578</v>
      </c>
      <c r="D592" s="78">
        <v>0</v>
      </c>
      <c r="E592" s="78">
        <v>0</v>
      </c>
      <c r="F592" s="78">
        <v>0</v>
      </c>
      <c r="G592" s="78">
        <v>0</v>
      </c>
      <c r="H592" s="78">
        <v>578</v>
      </c>
      <c r="I592" s="78">
        <v>578</v>
      </c>
      <c r="J592" s="78">
        <v>0</v>
      </c>
      <c r="K592" s="78">
        <v>0</v>
      </c>
    </row>
    <row r="593" spans="2:11" x14ac:dyDescent="0.35">
      <c r="B593" s="20" t="s">
        <v>8447</v>
      </c>
      <c r="C593" s="78">
        <v>157</v>
      </c>
      <c r="D593" s="78">
        <v>0</v>
      </c>
      <c r="E593" s="78">
        <v>0</v>
      </c>
      <c r="F593" s="78">
        <v>0</v>
      </c>
      <c r="G593" s="78">
        <v>0</v>
      </c>
      <c r="H593" s="78">
        <v>157</v>
      </c>
      <c r="I593" s="78">
        <v>157</v>
      </c>
      <c r="J593" s="78">
        <v>0</v>
      </c>
      <c r="K593" s="78">
        <v>0</v>
      </c>
    </row>
    <row r="594" spans="2:11" x14ac:dyDescent="0.35">
      <c r="B594" s="78" t="s">
        <v>8518</v>
      </c>
      <c r="C594" s="78">
        <v>299</v>
      </c>
      <c r="D594" s="78">
        <v>0</v>
      </c>
      <c r="E594" s="78">
        <v>0</v>
      </c>
      <c r="F594" s="78">
        <v>0</v>
      </c>
      <c r="G594" s="78">
        <v>0</v>
      </c>
      <c r="H594" s="78">
        <v>299</v>
      </c>
      <c r="I594" s="78">
        <v>299</v>
      </c>
      <c r="J594" s="78">
        <v>0</v>
      </c>
      <c r="K594" s="78">
        <v>0</v>
      </c>
    </row>
    <row r="595" spans="2:11" x14ac:dyDescent="0.35">
      <c r="B595" s="20" t="s">
        <v>11091</v>
      </c>
      <c r="C595" s="78">
        <v>302</v>
      </c>
      <c r="D595" s="78">
        <v>0</v>
      </c>
      <c r="E595" s="78">
        <v>0</v>
      </c>
      <c r="F595" s="78">
        <v>0</v>
      </c>
      <c r="G595" s="78">
        <v>0</v>
      </c>
      <c r="H595" s="78">
        <v>302</v>
      </c>
      <c r="I595" s="78">
        <v>302</v>
      </c>
      <c r="J595" s="78">
        <v>0</v>
      </c>
      <c r="K595" s="78">
        <v>0</v>
      </c>
    </row>
    <row r="596" spans="2:11" x14ac:dyDescent="0.35">
      <c r="B596" s="20" t="s">
        <v>11093</v>
      </c>
      <c r="C596" s="78">
        <v>24</v>
      </c>
      <c r="D596" s="78">
        <v>0</v>
      </c>
      <c r="E596" s="78">
        <v>0</v>
      </c>
      <c r="F596" s="78">
        <v>0</v>
      </c>
      <c r="G596" s="78">
        <v>0</v>
      </c>
      <c r="H596" s="78">
        <v>24</v>
      </c>
      <c r="I596" s="78">
        <v>24</v>
      </c>
      <c r="J596" s="78">
        <v>0</v>
      </c>
      <c r="K596" s="78">
        <v>0</v>
      </c>
    </row>
    <row r="597" spans="2:11" x14ac:dyDescent="0.35">
      <c r="B597" s="78" t="s">
        <v>8589</v>
      </c>
      <c r="C597" s="78">
        <v>7646</v>
      </c>
      <c r="D597" s="78">
        <v>0</v>
      </c>
      <c r="E597" s="78">
        <v>0</v>
      </c>
      <c r="F597" s="78">
        <v>0</v>
      </c>
      <c r="G597" s="78">
        <v>0</v>
      </c>
      <c r="H597" s="78">
        <v>7646</v>
      </c>
      <c r="I597" s="78">
        <v>7646</v>
      </c>
      <c r="J597" s="78">
        <v>0</v>
      </c>
      <c r="K597" s="78">
        <v>0</v>
      </c>
    </row>
    <row r="598" spans="2:11" x14ac:dyDescent="0.35">
      <c r="B598" s="78" t="s">
        <v>8596</v>
      </c>
      <c r="C598" s="78">
        <v>7050</v>
      </c>
      <c r="D598" s="78">
        <v>0</v>
      </c>
      <c r="E598" s="78">
        <v>0</v>
      </c>
      <c r="F598" s="78">
        <v>0</v>
      </c>
      <c r="G598" s="78">
        <v>0</v>
      </c>
      <c r="H598" s="78">
        <v>7050</v>
      </c>
      <c r="I598" s="78">
        <v>7050</v>
      </c>
      <c r="J598" s="78">
        <v>0</v>
      </c>
      <c r="K598" s="78">
        <v>0</v>
      </c>
    </row>
    <row r="599" spans="2:11" x14ac:dyDescent="0.35">
      <c r="B599" s="78" t="s">
        <v>8613</v>
      </c>
      <c r="C599" s="78">
        <v>154</v>
      </c>
      <c r="D599" s="78">
        <v>0</v>
      </c>
      <c r="E599" s="78">
        <v>0</v>
      </c>
      <c r="F599" s="78">
        <v>0</v>
      </c>
      <c r="G599" s="78">
        <v>0</v>
      </c>
      <c r="H599" s="78">
        <v>154</v>
      </c>
      <c r="I599" s="78">
        <v>154</v>
      </c>
      <c r="J599" s="78">
        <v>0</v>
      </c>
      <c r="K599" s="78">
        <v>0</v>
      </c>
    </row>
    <row r="600" spans="2:11" x14ac:dyDescent="0.35">
      <c r="B600" s="78" t="s">
        <v>8623</v>
      </c>
      <c r="C600" s="78">
        <v>109</v>
      </c>
      <c r="D600" s="78">
        <v>0</v>
      </c>
      <c r="E600" s="78">
        <v>0</v>
      </c>
      <c r="F600" s="78">
        <v>0</v>
      </c>
      <c r="G600" s="78">
        <v>0</v>
      </c>
      <c r="H600" s="78">
        <v>109</v>
      </c>
      <c r="I600" s="78">
        <v>109</v>
      </c>
      <c r="J600" s="78">
        <v>0</v>
      </c>
      <c r="K600" s="78">
        <v>0</v>
      </c>
    </row>
    <row r="601" spans="2:11" x14ac:dyDescent="0.35">
      <c r="B601" s="20" t="s">
        <v>11308</v>
      </c>
      <c r="C601" s="78">
        <v>62</v>
      </c>
      <c r="D601" s="78">
        <v>0</v>
      </c>
      <c r="E601" s="78">
        <v>0</v>
      </c>
      <c r="F601" s="78">
        <v>0</v>
      </c>
      <c r="G601" s="78">
        <v>0</v>
      </c>
      <c r="H601" s="78">
        <v>62</v>
      </c>
      <c r="I601" s="78">
        <v>62</v>
      </c>
      <c r="J601" s="78">
        <v>0</v>
      </c>
      <c r="K601" s="78">
        <v>0</v>
      </c>
    </row>
    <row r="602" spans="2:11" x14ac:dyDescent="0.35">
      <c r="B602" s="78" t="s">
        <v>8660</v>
      </c>
      <c r="C602" s="78">
        <v>690</v>
      </c>
      <c r="D602" s="78">
        <v>0</v>
      </c>
      <c r="E602" s="78">
        <v>0</v>
      </c>
      <c r="F602" s="78">
        <v>0</v>
      </c>
      <c r="G602" s="78">
        <v>0</v>
      </c>
      <c r="H602" s="78">
        <v>690</v>
      </c>
      <c r="I602" s="78">
        <v>690</v>
      </c>
      <c r="J602" s="78">
        <v>0</v>
      </c>
      <c r="K602" s="78">
        <v>0</v>
      </c>
    </row>
    <row r="603" spans="2:11" x14ac:dyDescent="0.35">
      <c r="B603" s="78" t="s">
        <v>10653</v>
      </c>
      <c r="C603" s="78">
        <v>186</v>
      </c>
      <c r="D603" s="78">
        <v>0</v>
      </c>
      <c r="E603" s="78">
        <v>0</v>
      </c>
      <c r="F603" s="78">
        <v>0</v>
      </c>
      <c r="G603" s="78">
        <v>0</v>
      </c>
      <c r="H603" s="78">
        <v>186</v>
      </c>
      <c r="I603" s="78">
        <v>186</v>
      </c>
      <c r="J603" s="78">
        <v>0</v>
      </c>
      <c r="K603" s="78">
        <v>0</v>
      </c>
    </row>
    <row r="604" spans="2:11" x14ac:dyDescent="0.35">
      <c r="B604" s="78" t="s">
        <v>10665</v>
      </c>
      <c r="C604" s="78">
        <v>173</v>
      </c>
      <c r="D604" s="78">
        <v>0</v>
      </c>
      <c r="E604" s="78">
        <v>0</v>
      </c>
      <c r="F604" s="78">
        <v>0</v>
      </c>
      <c r="G604" s="78">
        <v>0</v>
      </c>
      <c r="H604" s="78">
        <v>173</v>
      </c>
      <c r="I604" s="78">
        <v>173</v>
      </c>
      <c r="J604" s="78">
        <v>0</v>
      </c>
      <c r="K604" s="78">
        <v>0</v>
      </c>
    </row>
    <row r="605" spans="2:11" x14ac:dyDescent="0.35">
      <c r="B605" s="20" t="s">
        <v>11310</v>
      </c>
      <c r="C605" s="78">
        <v>433</v>
      </c>
      <c r="D605" s="78">
        <v>0</v>
      </c>
      <c r="E605" s="78">
        <v>0</v>
      </c>
      <c r="F605" s="78">
        <v>0</v>
      </c>
      <c r="G605" s="78">
        <v>0</v>
      </c>
      <c r="H605" s="78">
        <v>433</v>
      </c>
      <c r="I605" s="78">
        <v>433</v>
      </c>
      <c r="J605" s="78">
        <v>0</v>
      </c>
      <c r="K605" s="78">
        <v>0</v>
      </c>
    </row>
    <row r="606" spans="2:11" x14ac:dyDescent="0.35">
      <c r="B606" s="78" t="s">
        <v>10680</v>
      </c>
      <c r="C606" s="78">
        <v>276</v>
      </c>
      <c r="D606" s="78">
        <v>0</v>
      </c>
      <c r="E606" s="78">
        <v>0</v>
      </c>
      <c r="F606" s="78">
        <v>0</v>
      </c>
      <c r="G606" s="78">
        <v>0</v>
      </c>
      <c r="H606" s="78">
        <v>276</v>
      </c>
      <c r="I606" s="78">
        <v>276</v>
      </c>
      <c r="J606" s="78">
        <v>0</v>
      </c>
      <c r="K606" s="78">
        <v>0</v>
      </c>
    </row>
    <row r="607" spans="2:11" x14ac:dyDescent="0.35">
      <c r="B607" s="78" t="s">
        <v>10685</v>
      </c>
      <c r="C607" s="78">
        <v>775</v>
      </c>
      <c r="D607" s="78">
        <v>0</v>
      </c>
      <c r="E607" s="78">
        <v>0</v>
      </c>
      <c r="F607" s="78">
        <v>0</v>
      </c>
      <c r="G607" s="78">
        <v>0</v>
      </c>
      <c r="H607" s="78">
        <v>775</v>
      </c>
      <c r="I607" s="78">
        <v>775</v>
      </c>
      <c r="J607" s="78">
        <v>0</v>
      </c>
      <c r="K607" s="78">
        <v>0</v>
      </c>
    </row>
    <row r="608" spans="2:11" x14ac:dyDescent="0.35">
      <c r="B608" s="78" t="s">
        <v>8743</v>
      </c>
      <c r="C608" s="78">
        <v>774</v>
      </c>
      <c r="D608" s="78">
        <v>0</v>
      </c>
      <c r="E608" s="78">
        <v>0</v>
      </c>
      <c r="F608" s="78">
        <v>0</v>
      </c>
      <c r="G608" s="78">
        <v>0</v>
      </c>
      <c r="H608" s="78">
        <v>774</v>
      </c>
      <c r="I608" s="78">
        <v>774</v>
      </c>
      <c r="J608" s="78">
        <v>0</v>
      </c>
      <c r="K608" s="78">
        <v>0</v>
      </c>
    </row>
    <row r="609" spans="2:11" x14ac:dyDescent="0.35">
      <c r="B609" s="20" t="s">
        <v>10694</v>
      </c>
      <c r="C609" s="78">
        <v>64</v>
      </c>
      <c r="D609" s="78">
        <v>97</v>
      </c>
      <c r="E609" s="78">
        <v>0</v>
      </c>
      <c r="F609" s="78">
        <v>0</v>
      </c>
      <c r="G609" s="78">
        <v>0</v>
      </c>
      <c r="H609" s="78">
        <v>161</v>
      </c>
      <c r="I609" s="78">
        <v>161</v>
      </c>
      <c r="J609" s="78">
        <v>0</v>
      </c>
      <c r="K609" s="78">
        <v>0</v>
      </c>
    </row>
    <row r="610" spans="2:11" x14ac:dyDescent="0.35">
      <c r="B610" s="78" t="s">
        <v>8785</v>
      </c>
      <c r="C610" s="78">
        <v>956</v>
      </c>
      <c r="D610" s="78">
        <v>0</v>
      </c>
      <c r="E610" s="78">
        <v>0</v>
      </c>
      <c r="F610" s="78">
        <v>0</v>
      </c>
      <c r="G610" s="78">
        <v>0</v>
      </c>
      <c r="H610" s="78">
        <v>956</v>
      </c>
      <c r="I610" s="78">
        <v>956</v>
      </c>
      <c r="J610" s="78">
        <v>0</v>
      </c>
      <c r="K610" s="78">
        <v>0</v>
      </c>
    </row>
    <row r="611" spans="2:11" x14ac:dyDescent="0.35">
      <c r="B611" s="20" t="s">
        <v>10724</v>
      </c>
      <c r="C611" s="78">
        <v>48</v>
      </c>
      <c r="D611" s="78">
        <v>66</v>
      </c>
      <c r="E611" s="78">
        <v>0</v>
      </c>
      <c r="F611" s="78">
        <v>0</v>
      </c>
      <c r="G611" s="78">
        <v>0</v>
      </c>
      <c r="H611" s="78">
        <v>114</v>
      </c>
      <c r="I611" s="78">
        <v>114</v>
      </c>
      <c r="J611" s="78">
        <v>0</v>
      </c>
      <c r="K611" s="78">
        <v>0</v>
      </c>
    </row>
    <row r="612" spans="2:11" x14ac:dyDescent="0.35">
      <c r="B612" s="20" t="s">
        <v>10743</v>
      </c>
      <c r="C612" s="78">
        <v>288</v>
      </c>
      <c r="D612" s="78">
        <v>0</v>
      </c>
      <c r="E612" s="78">
        <v>0</v>
      </c>
      <c r="F612" s="78">
        <v>0</v>
      </c>
      <c r="G612" s="78">
        <v>0</v>
      </c>
      <c r="H612" s="78">
        <v>288</v>
      </c>
      <c r="I612" s="78">
        <v>288</v>
      </c>
      <c r="J612" s="78">
        <v>0</v>
      </c>
      <c r="K612" s="78">
        <v>0</v>
      </c>
    </row>
    <row r="613" spans="2:11" x14ac:dyDescent="0.35">
      <c r="B613" s="20" t="s">
        <v>10899</v>
      </c>
      <c r="C613" s="78">
        <v>339</v>
      </c>
      <c r="D613" s="78">
        <v>0</v>
      </c>
      <c r="E613" s="78">
        <v>0</v>
      </c>
      <c r="F613" s="78">
        <v>0</v>
      </c>
      <c r="G613" s="78">
        <v>0</v>
      </c>
      <c r="H613" s="78">
        <v>339</v>
      </c>
      <c r="I613" s="78">
        <v>339</v>
      </c>
      <c r="J613" s="78">
        <v>0</v>
      </c>
      <c r="K613" s="78">
        <v>0</v>
      </c>
    </row>
    <row r="614" spans="2:11" x14ac:dyDescent="0.35">
      <c r="B614" s="20" t="s">
        <v>10766</v>
      </c>
      <c r="C614" s="78">
        <v>116</v>
      </c>
      <c r="D614" s="78">
        <v>0</v>
      </c>
      <c r="E614" s="78">
        <v>0</v>
      </c>
      <c r="F614" s="78">
        <v>0</v>
      </c>
      <c r="G614" s="78">
        <v>0</v>
      </c>
      <c r="H614" s="78">
        <v>116</v>
      </c>
      <c r="I614" s="78">
        <v>116</v>
      </c>
      <c r="J614" s="78">
        <v>0</v>
      </c>
      <c r="K614" s="78">
        <v>0</v>
      </c>
    </row>
    <row r="615" spans="2:11" x14ac:dyDescent="0.35">
      <c r="B615" s="20" t="s">
        <v>10812</v>
      </c>
      <c r="C615" s="78">
        <v>75</v>
      </c>
      <c r="D615" s="78">
        <v>0</v>
      </c>
      <c r="E615" s="78">
        <v>0</v>
      </c>
      <c r="F615" s="78">
        <v>0</v>
      </c>
      <c r="G615" s="78">
        <v>0</v>
      </c>
      <c r="H615" s="78">
        <v>75</v>
      </c>
      <c r="I615" s="78">
        <v>75</v>
      </c>
      <c r="J615" s="78">
        <v>0</v>
      </c>
      <c r="K615" s="78">
        <v>0</v>
      </c>
    </row>
    <row r="616" spans="2:11" x14ac:dyDescent="0.35">
      <c r="B616" s="20" t="s">
        <v>10824</v>
      </c>
      <c r="C616" s="78">
        <v>296</v>
      </c>
      <c r="D616" s="78">
        <v>0</v>
      </c>
      <c r="E616" s="78">
        <v>0</v>
      </c>
      <c r="F616" s="78">
        <v>0</v>
      </c>
      <c r="G616" s="78">
        <v>0</v>
      </c>
      <c r="H616" s="78">
        <v>296</v>
      </c>
      <c r="I616" s="78">
        <v>296</v>
      </c>
      <c r="J616" s="78">
        <v>0</v>
      </c>
      <c r="K616" s="78">
        <v>0</v>
      </c>
    </row>
    <row r="617" spans="2:11" x14ac:dyDescent="0.35">
      <c r="B617" s="20" t="s">
        <v>10957</v>
      </c>
      <c r="C617" s="78">
        <v>927</v>
      </c>
      <c r="D617" s="78">
        <v>0</v>
      </c>
      <c r="E617" s="78">
        <v>0</v>
      </c>
      <c r="F617" s="78">
        <v>0</v>
      </c>
      <c r="G617" s="78">
        <v>0</v>
      </c>
      <c r="H617" s="78">
        <v>927</v>
      </c>
      <c r="I617" s="78">
        <v>927</v>
      </c>
      <c r="J617" s="78">
        <v>0</v>
      </c>
      <c r="K617" s="78">
        <v>0</v>
      </c>
    </row>
    <row r="618" spans="2:11" x14ac:dyDescent="0.35">
      <c r="B618" s="20" t="s">
        <v>10966</v>
      </c>
      <c r="C618" s="78">
        <v>768</v>
      </c>
      <c r="D618" s="78">
        <v>0</v>
      </c>
      <c r="E618" s="78">
        <v>0</v>
      </c>
      <c r="F618" s="78">
        <v>0</v>
      </c>
      <c r="G618" s="78">
        <v>0</v>
      </c>
      <c r="H618" s="78">
        <v>768</v>
      </c>
      <c r="I618" s="78">
        <v>768</v>
      </c>
      <c r="J618" s="78">
        <v>0</v>
      </c>
      <c r="K618" s="78">
        <v>0</v>
      </c>
    </row>
    <row r="619" spans="2:11" x14ac:dyDescent="0.35">
      <c r="B619" s="20" t="s">
        <v>10984</v>
      </c>
      <c r="C619" s="78">
        <v>426</v>
      </c>
      <c r="D619" s="78">
        <v>0</v>
      </c>
      <c r="E619" s="78">
        <v>0</v>
      </c>
      <c r="F619" s="78">
        <v>160</v>
      </c>
      <c r="G619" s="78">
        <v>0</v>
      </c>
      <c r="H619" s="78">
        <v>266</v>
      </c>
      <c r="I619" s="78">
        <v>266</v>
      </c>
      <c r="J619" s="78">
        <v>0</v>
      </c>
      <c r="K619" s="78">
        <v>0</v>
      </c>
    </row>
    <row r="620" spans="2:11" x14ac:dyDescent="0.35">
      <c r="B620" s="20" t="s">
        <v>10993</v>
      </c>
      <c r="C620" s="78">
        <v>848</v>
      </c>
      <c r="D620" s="78">
        <v>0</v>
      </c>
      <c r="E620" s="78">
        <v>0</v>
      </c>
      <c r="F620" s="78">
        <v>500</v>
      </c>
      <c r="G620" s="78">
        <v>0</v>
      </c>
      <c r="H620" s="78">
        <v>348</v>
      </c>
      <c r="I620" s="78">
        <v>348</v>
      </c>
      <c r="J620" s="78">
        <v>0</v>
      </c>
      <c r="K620" s="78">
        <v>0</v>
      </c>
    </row>
    <row r="621" spans="2:11" x14ac:dyDescent="0.35">
      <c r="B621" s="20" t="s">
        <v>11164</v>
      </c>
      <c r="C621" s="78">
        <v>0</v>
      </c>
      <c r="D621" s="78">
        <v>0</v>
      </c>
      <c r="E621" s="78">
        <v>0</v>
      </c>
      <c r="F621" s="78">
        <v>0</v>
      </c>
      <c r="G621" s="78">
        <v>0</v>
      </c>
      <c r="H621" s="78">
        <v>0</v>
      </c>
      <c r="I621" s="78">
        <v>0</v>
      </c>
      <c r="J621" s="78">
        <v>0</v>
      </c>
      <c r="K621" s="78">
        <v>0</v>
      </c>
    </row>
    <row r="622" spans="2:11" x14ac:dyDescent="0.35">
      <c r="B622" s="78" t="s">
        <v>11524</v>
      </c>
      <c r="C622" s="78">
        <v>160</v>
      </c>
      <c r="D622" s="78">
        <v>0</v>
      </c>
      <c r="E622" s="78">
        <v>0</v>
      </c>
      <c r="F622" s="78">
        <v>0</v>
      </c>
      <c r="G622" s="78">
        <v>0</v>
      </c>
      <c r="H622" s="78">
        <v>160</v>
      </c>
      <c r="I622" s="78">
        <v>160</v>
      </c>
      <c r="J622" s="78">
        <v>0</v>
      </c>
      <c r="K622" s="78">
        <v>0</v>
      </c>
    </row>
    <row r="623" spans="2:11" x14ac:dyDescent="0.35">
      <c r="B623" s="78" t="s">
        <v>11475</v>
      </c>
      <c r="C623" s="78">
        <v>155</v>
      </c>
      <c r="D623" s="78">
        <v>0</v>
      </c>
      <c r="E623" s="78">
        <v>0</v>
      </c>
      <c r="F623" s="78">
        <v>0</v>
      </c>
      <c r="G623" s="78">
        <v>0</v>
      </c>
      <c r="H623" s="78">
        <v>155</v>
      </c>
      <c r="I623" s="78">
        <v>155</v>
      </c>
      <c r="J623" s="78">
        <v>0</v>
      </c>
      <c r="K623" s="78">
        <v>0</v>
      </c>
    </row>
    <row r="624" spans="2:11" x14ac:dyDescent="0.35">
      <c r="B624" s="78" t="s">
        <v>11444</v>
      </c>
      <c r="C624" s="78">
        <v>497</v>
      </c>
      <c r="D624" s="78">
        <v>0</v>
      </c>
      <c r="E624" s="78">
        <v>0</v>
      </c>
      <c r="F624" s="78">
        <v>0</v>
      </c>
      <c r="G624" s="78">
        <v>0</v>
      </c>
      <c r="H624" s="78">
        <v>497</v>
      </c>
      <c r="I624" s="78">
        <v>497</v>
      </c>
      <c r="J624" s="78">
        <v>0</v>
      </c>
      <c r="K624" s="78">
        <v>0</v>
      </c>
    </row>
    <row r="625" spans="2:11" x14ac:dyDescent="0.35">
      <c r="B625" s="20" t="s">
        <v>11498</v>
      </c>
      <c r="C625" s="78">
        <v>97</v>
      </c>
      <c r="D625" s="78">
        <v>0</v>
      </c>
      <c r="E625" s="78">
        <v>0</v>
      </c>
      <c r="F625" s="78">
        <v>0</v>
      </c>
      <c r="G625" s="78">
        <v>0</v>
      </c>
      <c r="H625" s="78">
        <v>97</v>
      </c>
      <c r="I625" s="78">
        <v>97</v>
      </c>
      <c r="J625" s="78">
        <v>0</v>
      </c>
      <c r="K625" s="78">
        <v>0</v>
      </c>
    </row>
    <row r="626" spans="2:11" x14ac:dyDescent="0.35">
      <c r="B626" s="20" t="s">
        <v>11510</v>
      </c>
      <c r="C626" s="78">
        <v>97</v>
      </c>
      <c r="D626" s="78">
        <v>0</v>
      </c>
      <c r="E626" s="78">
        <v>0</v>
      </c>
      <c r="F626" s="78">
        <v>0</v>
      </c>
      <c r="G626" s="78">
        <v>0</v>
      </c>
      <c r="H626" s="78">
        <v>97</v>
      </c>
      <c r="I626" s="78">
        <v>97</v>
      </c>
      <c r="J626" s="78">
        <v>0</v>
      </c>
      <c r="K626" s="78">
        <v>0</v>
      </c>
    </row>
    <row r="627" spans="2:11" x14ac:dyDescent="0.35">
      <c r="B627" s="20" t="s">
        <v>11619</v>
      </c>
      <c r="C627" s="78">
        <v>0</v>
      </c>
      <c r="D627" s="78">
        <v>0</v>
      </c>
      <c r="E627" s="78">
        <v>0</v>
      </c>
      <c r="F627" s="78">
        <v>0</v>
      </c>
      <c r="G627" s="78">
        <v>0</v>
      </c>
      <c r="H627" s="78">
        <v>0</v>
      </c>
      <c r="I627" s="78">
        <v>0</v>
      </c>
      <c r="J627" s="78">
        <v>0</v>
      </c>
      <c r="K627" s="78">
        <v>0</v>
      </c>
    </row>
    <row r="628" spans="2:11" x14ac:dyDescent="0.35">
      <c r="B628" s="20" t="s">
        <v>11615</v>
      </c>
      <c r="C628" s="78">
        <v>0</v>
      </c>
      <c r="D628" s="78">
        <v>0</v>
      </c>
      <c r="E628" s="78">
        <v>0</v>
      </c>
      <c r="F628" s="78">
        <v>0</v>
      </c>
      <c r="G628" s="78">
        <v>0</v>
      </c>
      <c r="H628" s="78">
        <v>0</v>
      </c>
      <c r="I628" s="78">
        <v>0</v>
      </c>
      <c r="J628" s="78">
        <v>0</v>
      </c>
      <c r="K628" s="78">
        <v>0</v>
      </c>
    </row>
    <row r="629" spans="2:11" x14ac:dyDescent="0.35">
      <c r="B629" s="20" t="s">
        <v>11606</v>
      </c>
      <c r="C629" s="78">
        <v>0</v>
      </c>
      <c r="D629" s="78">
        <v>0</v>
      </c>
      <c r="E629" s="78">
        <v>0</v>
      </c>
      <c r="F629" s="78">
        <v>0</v>
      </c>
      <c r="G629" s="78">
        <v>0</v>
      </c>
      <c r="H629" s="78">
        <v>0</v>
      </c>
      <c r="I629" s="78">
        <v>0</v>
      </c>
      <c r="J629" s="78">
        <v>0</v>
      </c>
      <c r="K629" s="78">
        <v>0</v>
      </c>
    </row>
    <row r="630" spans="2:11" x14ac:dyDescent="0.35">
      <c r="B630" s="20" t="s">
        <v>12852</v>
      </c>
      <c r="C630" s="78">
        <v>0</v>
      </c>
      <c r="D630" s="78">
        <v>0</v>
      </c>
      <c r="E630" s="78">
        <v>0</v>
      </c>
      <c r="F630" s="78">
        <v>3</v>
      </c>
      <c r="G630" s="78">
        <v>0</v>
      </c>
      <c r="H630" s="78">
        <v>-3</v>
      </c>
      <c r="I630" s="78">
        <v>-3</v>
      </c>
      <c r="J630" s="78">
        <v>0</v>
      </c>
      <c r="K630" s="78">
        <v>0</v>
      </c>
    </row>
    <row r="631" spans="2:11" x14ac:dyDescent="0.35">
      <c r="B631" s="20" t="s">
        <v>483</v>
      </c>
      <c r="C631" s="78">
        <v>134</v>
      </c>
      <c r="D631" s="78">
        <v>0</v>
      </c>
      <c r="E631" s="78">
        <v>0</v>
      </c>
      <c r="F631" s="78">
        <v>0</v>
      </c>
      <c r="G631" s="78">
        <v>7627</v>
      </c>
      <c r="H631" s="78">
        <v>7761</v>
      </c>
      <c r="I631" s="78">
        <v>7761</v>
      </c>
      <c r="J631" s="78">
        <v>0</v>
      </c>
      <c r="K631" s="78">
        <v>0</v>
      </c>
    </row>
    <row r="632" spans="2:11" x14ac:dyDescent="0.35">
      <c r="B632" s="20" t="s">
        <v>434</v>
      </c>
      <c r="C632" s="78">
        <v>2208</v>
      </c>
      <c r="D632" s="78">
        <v>0</v>
      </c>
      <c r="E632" s="78">
        <v>0</v>
      </c>
      <c r="F632" s="78">
        <v>0</v>
      </c>
      <c r="G632" s="78">
        <v>0</v>
      </c>
      <c r="H632" s="78">
        <v>2208</v>
      </c>
      <c r="I632" s="78">
        <v>2208</v>
      </c>
      <c r="J632" s="78">
        <v>0</v>
      </c>
      <c r="K632" s="78">
        <v>0</v>
      </c>
    </row>
    <row r="633" spans="2:11" x14ac:dyDescent="0.35">
      <c r="B633" s="20" t="s">
        <v>930</v>
      </c>
      <c r="C633" s="78">
        <v>0</v>
      </c>
      <c r="D633" s="78">
        <v>0</v>
      </c>
      <c r="E633" s="78">
        <v>0</v>
      </c>
      <c r="F633" s="78">
        <v>0</v>
      </c>
      <c r="G633" s="78">
        <v>0</v>
      </c>
      <c r="H633" s="78">
        <v>0</v>
      </c>
      <c r="I633" s="78">
        <v>0</v>
      </c>
      <c r="J633" s="78">
        <v>0</v>
      </c>
      <c r="K633" s="78">
        <v>0</v>
      </c>
    </row>
    <row r="634" spans="2:11" x14ac:dyDescent="0.35">
      <c r="B634" s="20" t="s">
        <v>7384</v>
      </c>
      <c r="C634" s="78">
        <v>914</v>
      </c>
      <c r="D634" s="78">
        <v>0</v>
      </c>
      <c r="E634" s="78">
        <v>0</v>
      </c>
      <c r="F634" s="78">
        <v>20</v>
      </c>
      <c r="G634" s="78">
        <v>0</v>
      </c>
      <c r="H634" s="78">
        <v>894</v>
      </c>
      <c r="I634" s="78">
        <v>894</v>
      </c>
      <c r="J634" s="78">
        <v>0</v>
      </c>
      <c r="K634" s="78">
        <v>0</v>
      </c>
    </row>
    <row r="635" spans="2:11" x14ac:dyDescent="0.35">
      <c r="B635" s="20" t="s">
        <v>931</v>
      </c>
      <c r="C635" s="78">
        <v>2800</v>
      </c>
      <c r="D635" s="78">
        <v>0</v>
      </c>
      <c r="E635" s="78">
        <v>0</v>
      </c>
      <c r="F635" s="78">
        <v>0</v>
      </c>
      <c r="G635" s="78">
        <v>0</v>
      </c>
      <c r="H635" s="78">
        <v>2800</v>
      </c>
      <c r="I635" s="78">
        <v>2800</v>
      </c>
      <c r="J635" s="78">
        <v>0</v>
      </c>
      <c r="K635" s="78">
        <v>0</v>
      </c>
    </row>
    <row r="636" spans="2:11" x14ac:dyDescent="0.35">
      <c r="B636" s="20" t="s">
        <v>7058</v>
      </c>
      <c r="C636" s="78">
        <v>569</v>
      </c>
      <c r="D636" s="78">
        <v>0</v>
      </c>
      <c r="E636" s="78">
        <v>0</v>
      </c>
      <c r="F636" s="78">
        <v>0</v>
      </c>
      <c r="G636" s="78">
        <v>0</v>
      </c>
      <c r="H636" s="78">
        <v>569</v>
      </c>
      <c r="I636" s="78">
        <v>569</v>
      </c>
      <c r="J636" s="78">
        <v>0</v>
      </c>
      <c r="K636" s="78">
        <v>0</v>
      </c>
    </row>
    <row r="637" spans="2:11" x14ac:dyDescent="0.35">
      <c r="B637" s="78" t="s">
        <v>8223</v>
      </c>
      <c r="C637" s="78">
        <v>0</v>
      </c>
      <c r="D637" s="78">
        <v>0</v>
      </c>
      <c r="E637" s="78">
        <v>0</v>
      </c>
      <c r="F637" s="78">
        <v>0</v>
      </c>
      <c r="G637" s="78">
        <v>0</v>
      </c>
      <c r="H637" s="78">
        <v>0</v>
      </c>
      <c r="I637" s="78">
        <v>0</v>
      </c>
      <c r="J637" s="78">
        <v>0</v>
      </c>
      <c r="K637" s="78">
        <v>0</v>
      </c>
    </row>
    <row r="638" spans="2:11" x14ac:dyDescent="0.35">
      <c r="B638" s="20" t="s">
        <v>932</v>
      </c>
      <c r="C638" s="78">
        <v>2021</v>
      </c>
      <c r="D638" s="78">
        <v>0</v>
      </c>
      <c r="E638" s="78">
        <v>0</v>
      </c>
      <c r="F638" s="78">
        <v>0</v>
      </c>
      <c r="G638" s="78">
        <v>0</v>
      </c>
      <c r="H638" s="78">
        <v>2021</v>
      </c>
      <c r="I638" s="78">
        <v>2021</v>
      </c>
      <c r="J638" s="78">
        <v>0</v>
      </c>
      <c r="K638" s="78">
        <v>0</v>
      </c>
    </row>
    <row r="639" spans="2:11" x14ac:dyDescent="0.35">
      <c r="B639" s="20" t="s">
        <v>933</v>
      </c>
      <c r="C639" s="78">
        <v>4000</v>
      </c>
      <c r="D639" s="78">
        <v>0</v>
      </c>
      <c r="E639" s="78">
        <v>0</v>
      </c>
      <c r="F639" s="78">
        <v>0</v>
      </c>
      <c r="G639" s="78">
        <v>0</v>
      </c>
      <c r="H639" s="78">
        <v>4000</v>
      </c>
      <c r="I639" s="78">
        <v>4000</v>
      </c>
      <c r="J639" s="78">
        <v>0</v>
      </c>
      <c r="K639" s="78">
        <v>0</v>
      </c>
    </row>
    <row r="640" spans="2:11" x14ac:dyDescent="0.35">
      <c r="B640" s="20" t="s">
        <v>934</v>
      </c>
      <c r="C640" s="78">
        <v>330</v>
      </c>
      <c r="D640" s="78">
        <v>0</v>
      </c>
      <c r="E640" s="78">
        <v>0</v>
      </c>
      <c r="F640" s="78">
        <v>0</v>
      </c>
      <c r="G640" s="78">
        <v>0</v>
      </c>
      <c r="H640" s="78">
        <v>330</v>
      </c>
      <c r="I640" s="78">
        <v>330</v>
      </c>
      <c r="J640" s="78">
        <v>0</v>
      </c>
      <c r="K640" s="78">
        <v>0</v>
      </c>
    </row>
    <row r="641" spans="2:11" x14ac:dyDescent="0.35">
      <c r="B641" s="20" t="s">
        <v>7174</v>
      </c>
      <c r="C641" s="78">
        <v>2333</v>
      </c>
      <c r="D641" s="78">
        <v>0</v>
      </c>
      <c r="E641" s="78">
        <v>0</v>
      </c>
      <c r="F641" s="78">
        <v>0</v>
      </c>
      <c r="G641" s="78">
        <v>0</v>
      </c>
      <c r="H641" s="78">
        <v>2333</v>
      </c>
      <c r="I641" s="78">
        <v>2333</v>
      </c>
      <c r="J641" s="78">
        <v>0</v>
      </c>
      <c r="K641" s="78">
        <v>0</v>
      </c>
    </row>
    <row r="642" spans="2:11" x14ac:dyDescent="0.35">
      <c r="B642" s="20" t="s">
        <v>482</v>
      </c>
      <c r="C642" s="78">
        <v>200</v>
      </c>
      <c r="D642" s="78">
        <v>0</v>
      </c>
      <c r="E642" s="78">
        <v>0</v>
      </c>
      <c r="F642" s="78">
        <v>0</v>
      </c>
      <c r="G642" s="78">
        <v>0</v>
      </c>
      <c r="H642" s="78">
        <v>200</v>
      </c>
      <c r="I642" s="78">
        <v>200</v>
      </c>
      <c r="J642" s="78">
        <v>0</v>
      </c>
      <c r="K642" s="78">
        <v>0</v>
      </c>
    </row>
    <row r="643" spans="2:11" x14ac:dyDescent="0.35">
      <c r="B643" s="20" t="s">
        <v>7433</v>
      </c>
      <c r="C643" s="78">
        <v>96</v>
      </c>
      <c r="D643" s="78">
        <v>0</v>
      </c>
      <c r="E643" s="78">
        <v>0</v>
      </c>
      <c r="F643" s="78">
        <v>40</v>
      </c>
      <c r="G643" s="78">
        <v>0</v>
      </c>
      <c r="H643" s="78">
        <v>56</v>
      </c>
      <c r="I643" s="78">
        <v>56</v>
      </c>
      <c r="J643" s="78">
        <v>0</v>
      </c>
      <c r="K643" s="78">
        <v>0</v>
      </c>
    </row>
    <row r="644" spans="2:11" x14ac:dyDescent="0.35">
      <c r="B644" s="20" t="s">
        <v>938</v>
      </c>
      <c r="C644" s="78">
        <v>1990</v>
      </c>
      <c r="D644" s="78">
        <v>0</v>
      </c>
      <c r="E644" s="78">
        <v>0</v>
      </c>
      <c r="F644" s="78">
        <v>0</v>
      </c>
      <c r="G644" s="78">
        <v>0</v>
      </c>
      <c r="H644" s="78">
        <v>1990</v>
      </c>
      <c r="I644" s="78">
        <v>1990</v>
      </c>
      <c r="J644" s="78">
        <v>0</v>
      </c>
      <c r="K644" s="78">
        <v>0</v>
      </c>
    </row>
    <row r="645" spans="2:11" x14ac:dyDescent="0.35">
      <c r="B645" s="20" t="s">
        <v>11621</v>
      </c>
      <c r="C645" s="78">
        <v>0</v>
      </c>
      <c r="D645" s="78">
        <v>0</v>
      </c>
      <c r="E645" s="78">
        <v>0</v>
      </c>
      <c r="F645" s="78">
        <v>0</v>
      </c>
      <c r="G645" s="78">
        <v>0</v>
      </c>
      <c r="H645" s="78">
        <v>0</v>
      </c>
      <c r="I645" s="78">
        <v>0</v>
      </c>
      <c r="J645" s="78">
        <v>0</v>
      </c>
      <c r="K645" s="78">
        <v>0</v>
      </c>
    </row>
    <row r="646" spans="2:11" x14ac:dyDescent="0.35">
      <c r="B646" s="20" t="s">
        <v>7080</v>
      </c>
      <c r="C646" s="78">
        <v>2450</v>
      </c>
      <c r="D646" s="78">
        <v>0</v>
      </c>
      <c r="E646" s="78">
        <v>0</v>
      </c>
      <c r="F646" s="78">
        <v>0</v>
      </c>
      <c r="G646" s="78">
        <v>0</v>
      </c>
      <c r="H646" s="78">
        <v>2450</v>
      </c>
      <c r="I646" s="78">
        <v>2450</v>
      </c>
      <c r="J646" s="78">
        <v>0</v>
      </c>
      <c r="K646" s="78">
        <v>0</v>
      </c>
    </row>
    <row r="647" spans="2:11" x14ac:dyDescent="0.35">
      <c r="B647" s="78" t="s">
        <v>6221</v>
      </c>
      <c r="C647" s="78">
        <v>0</v>
      </c>
      <c r="D647" s="78">
        <v>0</v>
      </c>
      <c r="E647" s="78">
        <v>0</v>
      </c>
      <c r="F647" s="78">
        <v>0</v>
      </c>
      <c r="G647" s="78">
        <v>0</v>
      </c>
      <c r="H647" s="78">
        <v>0</v>
      </c>
      <c r="I647" s="78">
        <v>0</v>
      </c>
      <c r="J647" s="78">
        <v>0</v>
      </c>
      <c r="K647" s="78">
        <v>0</v>
      </c>
    </row>
    <row r="648" spans="2:11" x14ac:dyDescent="0.35">
      <c r="B648" s="20" t="s">
        <v>941</v>
      </c>
      <c r="C648" s="78">
        <v>39</v>
      </c>
      <c r="D648" s="78">
        <v>0</v>
      </c>
      <c r="E648" s="78">
        <v>0</v>
      </c>
      <c r="F648" s="78">
        <v>0</v>
      </c>
      <c r="G648" s="78">
        <v>0</v>
      </c>
      <c r="H648" s="78">
        <v>39</v>
      </c>
      <c r="I648" s="78">
        <v>39</v>
      </c>
      <c r="J648" s="78">
        <v>0</v>
      </c>
      <c r="K648" s="78">
        <v>0</v>
      </c>
    </row>
    <row r="649" spans="2:11" x14ac:dyDescent="0.35">
      <c r="B649" s="20" t="s">
        <v>942</v>
      </c>
      <c r="C649" s="78">
        <v>362</v>
      </c>
      <c r="D649" s="78">
        <v>0</v>
      </c>
      <c r="E649" s="78">
        <v>0</v>
      </c>
      <c r="F649" s="78">
        <v>0</v>
      </c>
      <c r="G649" s="78">
        <v>0</v>
      </c>
      <c r="H649" s="78">
        <v>362</v>
      </c>
      <c r="I649" s="78">
        <v>362</v>
      </c>
      <c r="J649" s="78">
        <v>0</v>
      </c>
      <c r="K649" s="78">
        <v>0</v>
      </c>
    </row>
    <row r="650" spans="2:11" x14ac:dyDescent="0.35">
      <c r="B650" s="20" t="s">
        <v>475</v>
      </c>
      <c r="C650" s="78">
        <v>4403</v>
      </c>
      <c r="D650" s="78">
        <v>0</v>
      </c>
      <c r="E650" s="78">
        <v>30</v>
      </c>
      <c r="F650" s="78">
        <v>2700</v>
      </c>
      <c r="G650" s="78">
        <v>0</v>
      </c>
      <c r="H650" s="78">
        <v>1673</v>
      </c>
      <c r="I650" s="78">
        <v>1673</v>
      </c>
      <c r="J650" s="78">
        <v>0</v>
      </c>
      <c r="K650" s="78">
        <v>0</v>
      </c>
    </row>
    <row r="651" spans="2:11" x14ac:dyDescent="0.35">
      <c r="B651" s="78" t="s">
        <v>8777</v>
      </c>
      <c r="C651" s="78">
        <v>3470</v>
      </c>
      <c r="D651" s="78">
        <v>0</v>
      </c>
      <c r="E651" s="78">
        <v>0</v>
      </c>
      <c r="F651" s="78">
        <v>0</v>
      </c>
      <c r="G651" s="78">
        <v>0</v>
      </c>
      <c r="H651" s="78">
        <v>3470</v>
      </c>
      <c r="I651" s="78">
        <v>3470</v>
      </c>
      <c r="J651" s="78">
        <v>0</v>
      </c>
      <c r="K651" s="78">
        <v>0</v>
      </c>
    </row>
    <row r="652" spans="2:11" x14ac:dyDescent="0.35">
      <c r="B652" s="20" t="s">
        <v>497</v>
      </c>
      <c r="C652" s="78">
        <v>1334</v>
      </c>
      <c r="D652" s="78">
        <v>0</v>
      </c>
      <c r="E652" s="78">
        <v>0</v>
      </c>
      <c r="F652" s="78">
        <v>260</v>
      </c>
      <c r="G652" s="78">
        <v>0</v>
      </c>
      <c r="H652" s="78">
        <v>1074</v>
      </c>
      <c r="I652" s="78">
        <v>1074</v>
      </c>
      <c r="J652" s="78">
        <v>0</v>
      </c>
      <c r="K652" s="78">
        <v>0</v>
      </c>
    </row>
    <row r="653" spans="2:11" x14ac:dyDescent="0.35">
      <c r="B653" s="20" t="s">
        <v>498</v>
      </c>
      <c r="C653" s="78">
        <v>3394</v>
      </c>
      <c r="D653" s="78">
        <v>0</v>
      </c>
      <c r="E653" s="78">
        <v>0</v>
      </c>
      <c r="F653" s="78">
        <v>260</v>
      </c>
      <c r="G653" s="78">
        <v>0</v>
      </c>
      <c r="H653" s="78">
        <v>3134</v>
      </c>
      <c r="I653" s="78">
        <v>3134</v>
      </c>
      <c r="J653" s="78">
        <v>0</v>
      </c>
      <c r="K653" s="78">
        <v>0</v>
      </c>
    </row>
    <row r="654" spans="2:11" x14ac:dyDescent="0.35">
      <c r="B654" s="20" t="s">
        <v>951</v>
      </c>
      <c r="C654" s="78">
        <v>408</v>
      </c>
      <c r="D654" s="78">
        <v>0</v>
      </c>
      <c r="E654" s="78">
        <v>0</v>
      </c>
      <c r="F654" s="78">
        <v>70</v>
      </c>
      <c r="G654" s="78">
        <v>0</v>
      </c>
      <c r="H654" s="78">
        <v>338</v>
      </c>
      <c r="I654" s="78">
        <v>338</v>
      </c>
      <c r="J654" s="78">
        <v>0</v>
      </c>
      <c r="K654" s="78">
        <v>0</v>
      </c>
    </row>
    <row r="655" spans="2:11" x14ac:dyDescent="0.35">
      <c r="B655" s="20" t="s">
        <v>500</v>
      </c>
      <c r="C655" s="78">
        <v>3378</v>
      </c>
      <c r="D655" s="78">
        <v>0</v>
      </c>
      <c r="E655" s="78">
        <v>0</v>
      </c>
      <c r="F655" s="78">
        <v>0</v>
      </c>
      <c r="G655" s="78">
        <v>0</v>
      </c>
      <c r="H655" s="78">
        <v>3378</v>
      </c>
      <c r="I655" s="78">
        <v>3378</v>
      </c>
      <c r="J655" s="78">
        <v>0</v>
      </c>
      <c r="K655" s="78">
        <v>0</v>
      </c>
    </row>
    <row r="656" spans="2:11" x14ac:dyDescent="0.35">
      <c r="B656" s="20" t="s">
        <v>457</v>
      </c>
      <c r="C656" s="78">
        <v>0</v>
      </c>
      <c r="D656" s="78">
        <v>0</v>
      </c>
      <c r="E656" s="78">
        <v>0</v>
      </c>
      <c r="F656" s="78">
        <v>0</v>
      </c>
      <c r="G656" s="78">
        <v>0</v>
      </c>
      <c r="H656" s="78">
        <v>0</v>
      </c>
      <c r="I656" s="78">
        <v>0</v>
      </c>
      <c r="J656" s="78">
        <v>0</v>
      </c>
      <c r="K656" s="78">
        <v>0</v>
      </c>
    </row>
    <row r="657" spans="2:11" x14ac:dyDescent="0.35">
      <c r="B657" s="20" t="s">
        <v>441</v>
      </c>
      <c r="C657" s="78">
        <v>9500</v>
      </c>
      <c r="D657" s="78">
        <v>7700</v>
      </c>
      <c r="E657" s="78">
        <v>0</v>
      </c>
      <c r="F657" s="78">
        <v>14200</v>
      </c>
      <c r="G657" s="78">
        <v>0</v>
      </c>
      <c r="H657" s="78">
        <v>3000</v>
      </c>
      <c r="I657" s="78">
        <v>3000</v>
      </c>
      <c r="J657" s="78">
        <v>0</v>
      </c>
      <c r="K657" s="78">
        <v>0</v>
      </c>
    </row>
    <row r="658" spans="2:11" x14ac:dyDescent="0.35">
      <c r="B658" s="20" t="s">
        <v>458</v>
      </c>
      <c r="C658" s="78">
        <v>0</v>
      </c>
      <c r="D658" s="78">
        <v>9500</v>
      </c>
      <c r="E658" s="78">
        <v>0</v>
      </c>
      <c r="F658" s="78">
        <v>6500</v>
      </c>
      <c r="G658" s="78">
        <v>0</v>
      </c>
      <c r="H658" s="78">
        <v>3000</v>
      </c>
      <c r="I658" s="78">
        <v>3000</v>
      </c>
      <c r="J658" s="78">
        <v>0</v>
      </c>
      <c r="K658" s="78">
        <v>0</v>
      </c>
    </row>
    <row r="659" spans="2:11" x14ac:dyDescent="0.35">
      <c r="B659" s="20" t="s">
        <v>7234</v>
      </c>
      <c r="C659" s="78">
        <v>9109</v>
      </c>
      <c r="D659" s="78">
        <v>19627</v>
      </c>
      <c r="E659" s="78">
        <v>474</v>
      </c>
      <c r="F659" s="78">
        <v>16000</v>
      </c>
      <c r="G659" s="78">
        <v>0</v>
      </c>
      <c r="H659" s="78">
        <v>12262</v>
      </c>
      <c r="I659" s="78">
        <v>12262</v>
      </c>
      <c r="J659" s="78">
        <v>0</v>
      </c>
      <c r="K659" s="78">
        <v>0</v>
      </c>
    </row>
    <row r="660" spans="2:11" x14ac:dyDescent="0.35">
      <c r="B660" s="20" t="s">
        <v>7459</v>
      </c>
      <c r="C660" s="78">
        <v>8900</v>
      </c>
      <c r="D660" s="78">
        <v>22600</v>
      </c>
      <c r="E660" s="78">
        <v>0</v>
      </c>
      <c r="F660" s="78">
        <v>29600</v>
      </c>
      <c r="G660" s="78">
        <v>0</v>
      </c>
      <c r="H660" s="78">
        <v>1900</v>
      </c>
      <c r="I660" s="78">
        <v>1900</v>
      </c>
      <c r="J660" s="78">
        <v>0</v>
      </c>
      <c r="K660" s="78">
        <v>0</v>
      </c>
    </row>
    <row r="661" spans="2:11" x14ac:dyDescent="0.35">
      <c r="B661" s="20" t="s">
        <v>439</v>
      </c>
      <c r="C661" s="78">
        <v>16200</v>
      </c>
      <c r="D661" s="78">
        <v>67000</v>
      </c>
      <c r="E661" s="78">
        <v>0</v>
      </c>
      <c r="F661" s="78">
        <v>78200</v>
      </c>
      <c r="G661" s="78">
        <v>0</v>
      </c>
      <c r="H661" s="78">
        <v>5000</v>
      </c>
      <c r="I661" s="78">
        <v>5000</v>
      </c>
      <c r="J661" s="78">
        <v>0</v>
      </c>
      <c r="K661" s="78">
        <v>0</v>
      </c>
    </row>
    <row r="662" spans="2:11" x14ac:dyDescent="0.35">
      <c r="B662" s="20" t="s">
        <v>7179</v>
      </c>
      <c r="C662" s="78">
        <v>29700</v>
      </c>
      <c r="D662" s="78">
        <v>643500</v>
      </c>
      <c r="E662" s="78">
        <v>0</v>
      </c>
      <c r="F662" s="78">
        <v>660000</v>
      </c>
      <c r="G662" s="78">
        <v>0</v>
      </c>
      <c r="H662" s="78">
        <v>13200</v>
      </c>
      <c r="I662" s="78">
        <v>13200</v>
      </c>
      <c r="J662" s="78">
        <v>0</v>
      </c>
      <c r="K662" s="78">
        <v>0</v>
      </c>
    </row>
    <row r="663" spans="2:11" x14ac:dyDescent="0.35">
      <c r="B663" s="20" t="s">
        <v>63</v>
      </c>
      <c r="C663" s="78">
        <v>1714</v>
      </c>
      <c r="D663" s="78">
        <v>0</v>
      </c>
      <c r="E663" s="78">
        <v>0</v>
      </c>
      <c r="F663" s="78">
        <v>1200</v>
      </c>
      <c r="G663" s="78">
        <v>0</v>
      </c>
      <c r="H663" s="78">
        <v>514</v>
      </c>
      <c r="I663" s="78">
        <v>515</v>
      </c>
      <c r="J663" s="78">
        <v>-1</v>
      </c>
      <c r="K663" s="78">
        <v>1</v>
      </c>
    </row>
    <row r="664" spans="2:11" x14ac:dyDescent="0.35">
      <c r="B664" s="20" t="s">
        <v>113</v>
      </c>
      <c r="C664" s="78">
        <v>532</v>
      </c>
      <c r="D664" s="78">
        <v>0</v>
      </c>
      <c r="E664" s="78">
        <v>0</v>
      </c>
      <c r="F664" s="78">
        <v>490</v>
      </c>
      <c r="G664" s="78">
        <v>0</v>
      </c>
      <c r="H664" s="78">
        <v>42</v>
      </c>
      <c r="I664" s="78">
        <v>43</v>
      </c>
      <c r="J664" s="78">
        <v>-1</v>
      </c>
      <c r="K664" s="78">
        <v>1</v>
      </c>
    </row>
    <row r="665" spans="2:11" x14ac:dyDescent="0.35">
      <c r="B665" s="20" t="s">
        <v>362</v>
      </c>
      <c r="C665" s="78">
        <v>319</v>
      </c>
      <c r="D665" s="78">
        <v>0</v>
      </c>
      <c r="E665" s="78">
        <v>0</v>
      </c>
      <c r="F665" s="78">
        <v>300</v>
      </c>
      <c r="G665" s="78">
        <v>0</v>
      </c>
      <c r="H665" s="78">
        <v>19</v>
      </c>
      <c r="I665" s="78">
        <v>20</v>
      </c>
      <c r="J665" s="78">
        <v>-1</v>
      </c>
      <c r="K665" s="78">
        <v>1</v>
      </c>
    </row>
    <row r="666" spans="2:11" x14ac:dyDescent="0.35">
      <c r="B666" s="20" t="s">
        <v>619</v>
      </c>
      <c r="C666" s="78">
        <v>1356</v>
      </c>
      <c r="D666" s="78">
        <v>0</v>
      </c>
      <c r="E666" s="78">
        <v>0</v>
      </c>
      <c r="F666" s="78">
        <v>500</v>
      </c>
      <c r="G666" s="78">
        <v>0</v>
      </c>
      <c r="H666" s="78">
        <v>856</v>
      </c>
      <c r="I666" s="78">
        <v>857</v>
      </c>
      <c r="J666" s="78">
        <v>-1</v>
      </c>
      <c r="K666" s="78">
        <v>1</v>
      </c>
    </row>
    <row r="667" spans="2:11" x14ac:dyDescent="0.35">
      <c r="B667" s="20" t="s">
        <v>163</v>
      </c>
      <c r="C667" s="78">
        <v>977</v>
      </c>
      <c r="D667" s="78">
        <v>0</v>
      </c>
      <c r="E667" s="78">
        <v>0</v>
      </c>
      <c r="F667" s="78">
        <v>100</v>
      </c>
      <c r="G667" s="78">
        <v>0</v>
      </c>
      <c r="H667" s="78">
        <v>877</v>
      </c>
      <c r="I667" s="78">
        <v>878</v>
      </c>
      <c r="J667" s="78">
        <v>-1</v>
      </c>
      <c r="K667" s="78">
        <v>1</v>
      </c>
    </row>
    <row r="668" spans="2:11" x14ac:dyDescent="0.35">
      <c r="B668" s="20" t="s">
        <v>806</v>
      </c>
      <c r="C668" s="78">
        <v>2094</v>
      </c>
      <c r="D668" s="78">
        <v>0</v>
      </c>
      <c r="E668" s="78">
        <v>0</v>
      </c>
      <c r="F668" s="78">
        <v>1100</v>
      </c>
      <c r="G668" s="78">
        <v>0</v>
      </c>
      <c r="H668" s="78">
        <v>994</v>
      </c>
      <c r="I668" s="78">
        <v>995</v>
      </c>
      <c r="J668" s="78">
        <v>-1</v>
      </c>
      <c r="K668" s="78">
        <v>1</v>
      </c>
    </row>
    <row r="669" spans="2:11" x14ac:dyDescent="0.35">
      <c r="B669" s="20" t="s">
        <v>815</v>
      </c>
      <c r="C669" s="78">
        <v>603</v>
      </c>
      <c r="D669" s="78">
        <v>900</v>
      </c>
      <c r="E669" s="78">
        <v>0</v>
      </c>
      <c r="F669" s="78">
        <v>0</v>
      </c>
      <c r="G669" s="78">
        <v>0</v>
      </c>
      <c r="H669" s="78">
        <v>1503</v>
      </c>
      <c r="I669" s="78">
        <v>1504</v>
      </c>
      <c r="J669" s="78">
        <v>-1</v>
      </c>
      <c r="K669" s="78">
        <v>1</v>
      </c>
    </row>
    <row r="670" spans="2:11" x14ac:dyDescent="0.35">
      <c r="B670" s="20" t="s">
        <v>816</v>
      </c>
      <c r="C670" s="78">
        <v>463</v>
      </c>
      <c r="D670" s="78">
        <v>0</v>
      </c>
      <c r="E670" s="78">
        <v>0</v>
      </c>
      <c r="F670" s="78">
        <v>0</v>
      </c>
      <c r="G670" s="78">
        <v>0</v>
      </c>
      <c r="H670" s="78">
        <v>463</v>
      </c>
      <c r="I670" s="78">
        <v>464</v>
      </c>
      <c r="J670" s="78">
        <v>-1</v>
      </c>
      <c r="K670" s="78">
        <v>1</v>
      </c>
    </row>
    <row r="671" spans="2:11" x14ac:dyDescent="0.35">
      <c r="B671" s="20" t="s">
        <v>829</v>
      </c>
      <c r="C671" s="78">
        <v>1487</v>
      </c>
      <c r="D671" s="78">
        <v>0</v>
      </c>
      <c r="E671" s="78">
        <v>0</v>
      </c>
      <c r="F671" s="78">
        <v>1250</v>
      </c>
      <c r="G671" s="78">
        <v>0</v>
      </c>
      <c r="H671" s="78">
        <v>237</v>
      </c>
      <c r="I671" s="78">
        <v>238</v>
      </c>
      <c r="J671" s="78">
        <v>-1</v>
      </c>
      <c r="K671" s="78">
        <v>1</v>
      </c>
    </row>
    <row r="672" spans="2:11" x14ac:dyDescent="0.35">
      <c r="B672" s="20" t="s">
        <v>398</v>
      </c>
      <c r="C672" s="78">
        <v>1653</v>
      </c>
      <c r="D672" s="78">
        <v>0</v>
      </c>
      <c r="E672" s="78">
        <v>0</v>
      </c>
      <c r="F672" s="78">
        <v>600</v>
      </c>
      <c r="G672" s="78">
        <v>0</v>
      </c>
      <c r="H672" s="78">
        <v>1053</v>
      </c>
      <c r="I672" s="78">
        <v>1054</v>
      </c>
      <c r="J672" s="78">
        <v>-1</v>
      </c>
      <c r="K672" s="78">
        <v>1</v>
      </c>
    </row>
    <row r="673" spans="2:11" x14ac:dyDescent="0.35">
      <c r="B673" s="20" t="s">
        <v>840</v>
      </c>
      <c r="C673" s="78">
        <v>9266</v>
      </c>
      <c r="D673" s="78">
        <v>0</v>
      </c>
      <c r="E673" s="78">
        <v>0</v>
      </c>
      <c r="F673" s="78">
        <v>0</v>
      </c>
      <c r="G673" s="78">
        <v>0</v>
      </c>
      <c r="H673" s="78">
        <v>9266</v>
      </c>
      <c r="I673" s="78">
        <v>9267</v>
      </c>
      <c r="J673" s="78">
        <v>-1</v>
      </c>
      <c r="K673" s="78">
        <v>1</v>
      </c>
    </row>
    <row r="674" spans="2:11" x14ac:dyDescent="0.35">
      <c r="B674" s="20" t="s">
        <v>1013</v>
      </c>
      <c r="C674" s="78">
        <v>201</v>
      </c>
      <c r="D674" s="78">
        <v>1090</v>
      </c>
      <c r="E674" s="78">
        <v>0</v>
      </c>
      <c r="F674" s="78">
        <v>200</v>
      </c>
      <c r="G674" s="78">
        <v>0</v>
      </c>
      <c r="H674" s="78">
        <v>1091</v>
      </c>
      <c r="I674" s="78">
        <v>1092</v>
      </c>
      <c r="J674" s="78">
        <v>-1</v>
      </c>
      <c r="K674" s="78">
        <v>1</v>
      </c>
    </row>
    <row r="675" spans="2:11" x14ac:dyDescent="0.35">
      <c r="B675" s="20" t="s">
        <v>977</v>
      </c>
      <c r="C675" s="78">
        <v>1480</v>
      </c>
      <c r="D675" s="78">
        <v>0</v>
      </c>
      <c r="E675" s="78">
        <v>0</v>
      </c>
      <c r="F675" s="78">
        <v>0</v>
      </c>
      <c r="G675" s="78">
        <v>0</v>
      </c>
      <c r="H675" s="78">
        <v>1480</v>
      </c>
      <c r="I675" s="78">
        <v>1481</v>
      </c>
      <c r="J675" s="78">
        <v>-1</v>
      </c>
      <c r="K675" s="78">
        <v>1</v>
      </c>
    </row>
    <row r="676" spans="2:11" x14ac:dyDescent="0.35">
      <c r="B676" s="20" t="s">
        <v>993</v>
      </c>
      <c r="C676" s="78">
        <v>464</v>
      </c>
      <c r="D676" s="78">
        <v>0</v>
      </c>
      <c r="E676" s="78">
        <v>0</v>
      </c>
      <c r="F676" s="78">
        <v>0</v>
      </c>
      <c r="G676" s="78">
        <v>0</v>
      </c>
      <c r="H676" s="78">
        <v>464</v>
      </c>
      <c r="I676" s="78">
        <v>465</v>
      </c>
      <c r="J676" s="78">
        <v>-1</v>
      </c>
      <c r="K676" s="78">
        <v>1</v>
      </c>
    </row>
    <row r="677" spans="2:11" x14ac:dyDescent="0.35">
      <c r="B677" s="20" t="s">
        <v>6446</v>
      </c>
      <c r="C677" s="78">
        <v>587</v>
      </c>
      <c r="D677" s="78">
        <v>0</v>
      </c>
      <c r="E677" s="78">
        <v>0</v>
      </c>
      <c r="F677" s="78">
        <v>200</v>
      </c>
      <c r="G677" s="78">
        <v>0</v>
      </c>
      <c r="H677" s="78">
        <v>387</v>
      </c>
      <c r="I677" s="78">
        <v>388</v>
      </c>
      <c r="J677" s="78">
        <v>-1</v>
      </c>
      <c r="K677" s="78">
        <v>1</v>
      </c>
    </row>
    <row r="678" spans="2:11" x14ac:dyDescent="0.35">
      <c r="B678" s="20" t="s">
        <v>1011</v>
      </c>
      <c r="C678" s="78">
        <v>45</v>
      </c>
      <c r="D678" s="78">
        <v>385</v>
      </c>
      <c r="E678" s="78">
        <v>0</v>
      </c>
      <c r="F678" s="78">
        <v>200</v>
      </c>
      <c r="G678" s="78">
        <v>0</v>
      </c>
      <c r="H678" s="78">
        <v>230</v>
      </c>
      <c r="I678" s="78">
        <v>231</v>
      </c>
      <c r="J678" s="78">
        <v>-1</v>
      </c>
      <c r="K678" s="78">
        <v>1</v>
      </c>
    </row>
    <row r="679" spans="2:11" x14ac:dyDescent="0.35">
      <c r="B679" s="20" t="s">
        <v>1014</v>
      </c>
      <c r="C679" s="78">
        <v>336</v>
      </c>
      <c r="D679" s="78">
        <v>0</v>
      </c>
      <c r="E679" s="78">
        <v>0</v>
      </c>
      <c r="F679" s="78">
        <v>100</v>
      </c>
      <c r="G679" s="78">
        <v>0</v>
      </c>
      <c r="H679" s="78">
        <v>236</v>
      </c>
      <c r="I679" s="78">
        <v>237</v>
      </c>
      <c r="J679" s="78">
        <v>-1</v>
      </c>
      <c r="K679" s="78">
        <v>1</v>
      </c>
    </row>
    <row r="680" spans="2:11" x14ac:dyDescent="0.35">
      <c r="B680" s="20" t="s">
        <v>1012</v>
      </c>
      <c r="C680" s="78">
        <v>189</v>
      </c>
      <c r="D680" s="78">
        <v>0</v>
      </c>
      <c r="E680" s="78">
        <v>0</v>
      </c>
      <c r="F680" s="78">
        <v>50</v>
      </c>
      <c r="G680" s="78">
        <v>0</v>
      </c>
      <c r="H680" s="78">
        <v>139</v>
      </c>
      <c r="I680" s="78">
        <v>140</v>
      </c>
      <c r="J680" s="78">
        <v>-1</v>
      </c>
      <c r="K680" s="78">
        <v>1</v>
      </c>
    </row>
    <row r="681" spans="2:11" x14ac:dyDescent="0.35">
      <c r="B681" s="20" t="s">
        <v>8338</v>
      </c>
      <c r="C681" s="78">
        <v>130</v>
      </c>
      <c r="D681" s="78">
        <v>4750</v>
      </c>
      <c r="E681" s="78">
        <v>0</v>
      </c>
      <c r="F681" s="78">
        <v>200</v>
      </c>
      <c r="G681" s="78">
        <v>0</v>
      </c>
      <c r="H681" s="78">
        <v>4680</v>
      </c>
      <c r="I681" s="78">
        <v>4681</v>
      </c>
      <c r="J681" s="78">
        <v>-1</v>
      </c>
      <c r="K681" s="78">
        <v>1</v>
      </c>
    </row>
    <row r="682" spans="2:11" x14ac:dyDescent="0.35">
      <c r="B682" s="20" t="s">
        <v>959</v>
      </c>
      <c r="C682" s="78">
        <v>4017</v>
      </c>
      <c r="D682" s="78">
        <v>0</v>
      </c>
      <c r="E682" s="78">
        <v>0</v>
      </c>
      <c r="F682" s="78">
        <v>0</v>
      </c>
      <c r="G682" s="78">
        <v>0</v>
      </c>
      <c r="H682" s="78">
        <v>4017</v>
      </c>
      <c r="I682" s="78">
        <v>4018</v>
      </c>
      <c r="J682" s="78">
        <v>-1</v>
      </c>
      <c r="K682" s="78">
        <v>1</v>
      </c>
    </row>
    <row r="683" spans="2:11" x14ac:dyDescent="0.35">
      <c r="B683" s="20" t="s">
        <v>728</v>
      </c>
      <c r="C683" s="78">
        <v>496</v>
      </c>
      <c r="D683" s="78">
        <v>1410</v>
      </c>
      <c r="E683" s="78">
        <v>9</v>
      </c>
      <c r="F683" s="78">
        <v>1000</v>
      </c>
      <c r="G683" s="78">
        <v>0</v>
      </c>
      <c r="H683" s="78">
        <v>897</v>
      </c>
      <c r="I683" s="78">
        <v>899</v>
      </c>
      <c r="J683" s="78">
        <v>-2</v>
      </c>
      <c r="K683" s="78">
        <v>2</v>
      </c>
    </row>
    <row r="684" spans="2:11" x14ac:dyDescent="0.35">
      <c r="B684" s="20" t="s">
        <v>7638</v>
      </c>
      <c r="C684" s="78">
        <v>2097</v>
      </c>
      <c r="D684" s="78">
        <v>0</v>
      </c>
      <c r="E684" s="78">
        <v>0</v>
      </c>
      <c r="F684" s="78">
        <v>0</v>
      </c>
      <c r="G684" s="78">
        <v>0</v>
      </c>
      <c r="H684" s="78">
        <v>2097</v>
      </c>
      <c r="I684" s="78">
        <v>2099</v>
      </c>
      <c r="J684" s="78">
        <v>-2</v>
      </c>
      <c r="K684" s="78">
        <v>2</v>
      </c>
    </row>
    <row r="685" spans="2:11" x14ac:dyDescent="0.35">
      <c r="B685" s="20" t="s">
        <v>620</v>
      </c>
      <c r="C685" s="78">
        <v>323</v>
      </c>
      <c r="D685" s="78">
        <v>1550</v>
      </c>
      <c r="E685" s="78">
        <v>0</v>
      </c>
      <c r="F685" s="78">
        <v>0</v>
      </c>
      <c r="G685" s="78">
        <v>0</v>
      </c>
      <c r="H685" s="78">
        <v>1873</v>
      </c>
      <c r="I685" s="78">
        <v>1875</v>
      </c>
      <c r="J685" s="78">
        <v>-2</v>
      </c>
      <c r="K685" s="78">
        <v>2</v>
      </c>
    </row>
    <row r="686" spans="2:11" x14ac:dyDescent="0.35">
      <c r="B686" s="20" t="s">
        <v>174</v>
      </c>
      <c r="C686" s="78">
        <v>2464</v>
      </c>
      <c r="D686" s="78">
        <v>0</v>
      </c>
      <c r="E686" s="78">
        <v>0</v>
      </c>
      <c r="F686" s="78">
        <v>2000</v>
      </c>
      <c r="G686" s="78">
        <v>0</v>
      </c>
      <c r="H686" s="78">
        <v>464</v>
      </c>
      <c r="I686" s="78">
        <v>466</v>
      </c>
      <c r="J686" s="78">
        <v>-2</v>
      </c>
      <c r="K686" s="78">
        <v>2</v>
      </c>
    </row>
    <row r="687" spans="2:11" x14ac:dyDescent="0.35">
      <c r="B687" s="20" t="s">
        <v>830</v>
      </c>
      <c r="C687" s="78">
        <v>3666</v>
      </c>
      <c r="D687" s="78">
        <v>0</v>
      </c>
      <c r="E687" s="78">
        <v>0</v>
      </c>
      <c r="F687" s="78">
        <v>2000</v>
      </c>
      <c r="G687" s="78">
        <v>0</v>
      </c>
      <c r="H687" s="78">
        <v>1666</v>
      </c>
      <c r="I687" s="78">
        <v>1668</v>
      </c>
      <c r="J687" s="78">
        <v>-2</v>
      </c>
      <c r="K687" s="78">
        <v>2</v>
      </c>
    </row>
    <row r="688" spans="2:11" x14ac:dyDescent="0.35">
      <c r="B688" s="20" t="s">
        <v>294</v>
      </c>
      <c r="C688" s="78">
        <v>1537</v>
      </c>
      <c r="D688" s="78">
        <v>3890</v>
      </c>
      <c r="E688" s="78">
        <v>0</v>
      </c>
      <c r="F688" s="78">
        <v>0</v>
      </c>
      <c r="G688" s="78">
        <v>0</v>
      </c>
      <c r="H688" s="78">
        <v>5427</v>
      </c>
      <c r="I688" s="78">
        <v>5429</v>
      </c>
      <c r="J688" s="78">
        <v>-2</v>
      </c>
      <c r="K688" s="78">
        <v>2</v>
      </c>
    </row>
    <row r="689" spans="2:11" x14ac:dyDescent="0.35">
      <c r="B689" s="20" t="s">
        <v>304</v>
      </c>
      <c r="C689" s="78">
        <v>8749</v>
      </c>
      <c r="D689" s="78">
        <v>0</v>
      </c>
      <c r="E689" s="78">
        <v>0</v>
      </c>
      <c r="F689" s="78">
        <v>0</v>
      </c>
      <c r="G689" s="78">
        <v>0</v>
      </c>
      <c r="H689" s="78">
        <v>8749</v>
      </c>
      <c r="I689" s="78">
        <v>8751</v>
      </c>
      <c r="J689" s="78">
        <v>-2</v>
      </c>
      <c r="K689" s="78">
        <v>2</v>
      </c>
    </row>
    <row r="690" spans="2:11" x14ac:dyDescent="0.35">
      <c r="B690" s="20" t="s">
        <v>6802</v>
      </c>
      <c r="C690" s="78">
        <v>738</v>
      </c>
      <c r="D690" s="78">
        <v>0</v>
      </c>
      <c r="E690" s="78">
        <v>0</v>
      </c>
      <c r="F690" s="78">
        <v>300</v>
      </c>
      <c r="G690" s="78">
        <v>0</v>
      </c>
      <c r="H690" s="78">
        <v>438</v>
      </c>
      <c r="I690" s="78">
        <v>440</v>
      </c>
      <c r="J690" s="78">
        <v>-2</v>
      </c>
      <c r="K690" s="78">
        <v>2</v>
      </c>
    </row>
    <row r="691" spans="2:11" x14ac:dyDescent="0.35">
      <c r="B691" s="20" t="s">
        <v>916</v>
      </c>
      <c r="C691" s="78">
        <v>1089</v>
      </c>
      <c r="D691" s="78">
        <v>0</v>
      </c>
      <c r="E691" s="78">
        <v>0</v>
      </c>
      <c r="F691" s="78">
        <v>0</v>
      </c>
      <c r="G691" s="78">
        <v>0</v>
      </c>
      <c r="H691" s="78">
        <v>1089</v>
      </c>
      <c r="I691" s="78">
        <v>1091</v>
      </c>
      <c r="J691" s="78">
        <v>-2</v>
      </c>
      <c r="K691" s="78">
        <v>2</v>
      </c>
    </row>
    <row r="692" spans="2:11" x14ac:dyDescent="0.35">
      <c r="B692" s="20" t="s">
        <v>998</v>
      </c>
      <c r="C692" s="78">
        <v>1240</v>
      </c>
      <c r="D692" s="78">
        <v>0</v>
      </c>
      <c r="E692" s="78">
        <v>0</v>
      </c>
      <c r="F692" s="78">
        <v>400</v>
      </c>
      <c r="G692" s="78">
        <v>0</v>
      </c>
      <c r="H692" s="78">
        <v>840</v>
      </c>
      <c r="I692" s="78">
        <v>842</v>
      </c>
      <c r="J692" s="78">
        <v>-2</v>
      </c>
      <c r="K692" s="78">
        <v>2</v>
      </c>
    </row>
    <row r="693" spans="2:11" x14ac:dyDescent="0.35">
      <c r="B693" s="20" t="s">
        <v>982</v>
      </c>
      <c r="C693" s="78">
        <v>997</v>
      </c>
      <c r="D693" s="78">
        <v>0</v>
      </c>
      <c r="E693" s="78">
        <v>0</v>
      </c>
      <c r="F693" s="78">
        <v>500</v>
      </c>
      <c r="G693" s="78">
        <v>0</v>
      </c>
      <c r="H693" s="78">
        <v>497</v>
      </c>
      <c r="I693" s="78">
        <v>499</v>
      </c>
      <c r="J693" s="78">
        <v>-2</v>
      </c>
      <c r="K693" s="78">
        <v>2</v>
      </c>
    </row>
    <row r="694" spans="2:11" x14ac:dyDescent="0.35">
      <c r="B694" s="20" t="s">
        <v>986</v>
      </c>
      <c r="C694" s="78">
        <v>1407</v>
      </c>
      <c r="D694" s="78">
        <v>0</v>
      </c>
      <c r="E694" s="78">
        <v>0</v>
      </c>
      <c r="F694" s="78">
        <v>500</v>
      </c>
      <c r="G694" s="78">
        <v>0</v>
      </c>
      <c r="H694" s="78">
        <v>907</v>
      </c>
      <c r="I694" s="78">
        <v>909</v>
      </c>
      <c r="J694" s="78">
        <v>-2</v>
      </c>
      <c r="K694" s="78">
        <v>2</v>
      </c>
    </row>
    <row r="695" spans="2:11" x14ac:dyDescent="0.35">
      <c r="B695" s="20" t="s">
        <v>6449</v>
      </c>
      <c r="C695" s="78">
        <v>1133</v>
      </c>
      <c r="D695" s="78">
        <v>0</v>
      </c>
      <c r="E695" s="78">
        <v>0</v>
      </c>
      <c r="F695" s="78">
        <v>0</v>
      </c>
      <c r="G695" s="78">
        <v>0</v>
      </c>
      <c r="H695" s="78">
        <v>1133</v>
      </c>
      <c r="I695" s="78">
        <v>1135</v>
      </c>
      <c r="J695" s="78">
        <v>-2</v>
      </c>
      <c r="K695" s="78">
        <v>2</v>
      </c>
    </row>
    <row r="696" spans="2:11" x14ac:dyDescent="0.35">
      <c r="B696" s="20" t="s">
        <v>7321</v>
      </c>
      <c r="C696" s="78">
        <v>2488</v>
      </c>
      <c r="D696" s="78">
        <v>0</v>
      </c>
      <c r="E696" s="78">
        <v>0</v>
      </c>
      <c r="F696" s="78">
        <v>0</v>
      </c>
      <c r="G696" s="78">
        <v>0</v>
      </c>
      <c r="H696" s="78">
        <v>2488</v>
      </c>
      <c r="I696" s="78">
        <v>2490</v>
      </c>
      <c r="J696" s="78">
        <v>-2</v>
      </c>
      <c r="K696" s="78">
        <v>2</v>
      </c>
    </row>
    <row r="697" spans="2:11" x14ac:dyDescent="0.35">
      <c r="B697" s="20" t="s">
        <v>8206</v>
      </c>
      <c r="C697" s="78">
        <v>342</v>
      </c>
      <c r="D697" s="78">
        <v>345</v>
      </c>
      <c r="E697" s="78">
        <v>14</v>
      </c>
      <c r="F697" s="78">
        <v>590</v>
      </c>
      <c r="G697" s="78">
        <v>0</v>
      </c>
      <c r="H697" s="78">
        <v>83</v>
      </c>
      <c r="I697" s="78">
        <v>85</v>
      </c>
      <c r="J697" s="78">
        <v>-2</v>
      </c>
      <c r="K697" s="78">
        <v>2</v>
      </c>
    </row>
    <row r="698" spans="2:11" x14ac:dyDescent="0.35">
      <c r="B698" s="78" t="s">
        <v>8787</v>
      </c>
      <c r="C698" s="78">
        <v>4886</v>
      </c>
      <c r="D698" s="78">
        <v>0</v>
      </c>
      <c r="E698" s="78">
        <v>0</v>
      </c>
      <c r="F698" s="78">
        <v>4000</v>
      </c>
      <c r="G698" s="78">
        <v>0</v>
      </c>
      <c r="H698" s="78">
        <v>886</v>
      </c>
      <c r="I698" s="78">
        <v>888</v>
      </c>
      <c r="J698" s="78">
        <v>-2</v>
      </c>
      <c r="K698" s="78">
        <v>2</v>
      </c>
    </row>
    <row r="699" spans="2:11" x14ac:dyDescent="0.35">
      <c r="B699" s="20" t="s">
        <v>314</v>
      </c>
      <c r="C699" s="78">
        <v>936</v>
      </c>
      <c r="D699" s="78">
        <v>5110</v>
      </c>
      <c r="E699" s="78">
        <v>0</v>
      </c>
      <c r="F699" s="78">
        <v>5000</v>
      </c>
      <c r="G699" s="78">
        <v>0</v>
      </c>
      <c r="H699" s="78">
        <v>1046</v>
      </c>
      <c r="I699" s="78">
        <v>1048</v>
      </c>
      <c r="J699" s="78">
        <v>-2</v>
      </c>
      <c r="K699" s="78">
        <v>2</v>
      </c>
    </row>
    <row r="700" spans="2:11" x14ac:dyDescent="0.35">
      <c r="B700" s="20" t="s">
        <v>64</v>
      </c>
      <c r="C700" s="78">
        <v>4974</v>
      </c>
      <c r="D700" s="78">
        <v>950</v>
      </c>
      <c r="E700" s="78">
        <v>0</v>
      </c>
      <c r="F700" s="78">
        <v>3600</v>
      </c>
      <c r="G700" s="78">
        <v>0</v>
      </c>
      <c r="H700" s="78">
        <v>2324</v>
      </c>
      <c r="I700" s="78">
        <v>2327</v>
      </c>
      <c r="J700" s="78">
        <v>-3</v>
      </c>
      <c r="K700" s="78">
        <v>3</v>
      </c>
    </row>
    <row r="701" spans="2:11" x14ac:dyDescent="0.35">
      <c r="B701" s="20" t="s">
        <v>79</v>
      </c>
      <c r="C701" s="78">
        <v>505</v>
      </c>
      <c r="D701" s="78">
        <v>1675</v>
      </c>
      <c r="E701" s="78">
        <v>2</v>
      </c>
      <c r="F701" s="78">
        <v>1200</v>
      </c>
      <c r="G701" s="78">
        <v>0</v>
      </c>
      <c r="H701" s="78">
        <v>978</v>
      </c>
      <c r="I701" s="78">
        <v>981</v>
      </c>
      <c r="J701" s="78">
        <v>-3</v>
      </c>
      <c r="K701" s="78">
        <v>3</v>
      </c>
    </row>
    <row r="702" spans="2:11" x14ac:dyDescent="0.35">
      <c r="B702" s="20" t="s">
        <v>236</v>
      </c>
      <c r="C702" s="78">
        <v>1401</v>
      </c>
      <c r="D702" s="78">
        <v>4680</v>
      </c>
      <c r="E702" s="78">
        <v>0</v>
      </c>
      <c r="F702" s="78">
        <v>1000</v>
      </c>
      <c r="G702" s="78">
        <v>0</v>
      </c>
      <c r="H702" s="78">
        <v>5081</v>
      </c>
      <c r="I702" s="78">
        <v>5084</v>
      </c>
      <c r="J702" s="78">
        <v>-3</v>
      </c>
      <c r="K702" s="78">
        <v>3</v>
      </c>
    </row>
    <row r="703" spans="2:11" x14ac:dyDescent="0.35">
      <c r="B703" s="20" t="s">
        <v>784</v>
      </c>
      <c r="C703" s="78">
        <v>821</v>
      </c>
      <c r="D703" s="78">
        <v>0</v>
      </c>
      <c r="E703" s="78">
        <v>0</v>
      </c>
      <c r="F703" s="78">
        <v>0</v>
      </c>
      <c r="G703" s="78">
        <v>0</v>
      </c>
      <c r="H703" s="78">
        <v>821</v>
      </c>
      <c r="I703" s="78">
        <v>824</v>
      </c>
      <c r="J703" s="78">
        <v>-3</v>
      </c>
      <c r="K703" s="78">
        <v>3</v>
      </c>
    </row>
    <row r="704" spans="2:11" x14ac:dyDescent="0.35">
      <c r="B704" s="20" t="s">
        <v>279</v>
      </c>
      <c r="C704" s="78">
        <v>1155</v>
      </c>
      <c r="D704" s="78">
        <v>0</v>
      </c>
      <c r="E704" s="78">
        <v>0</v>
      </c>
      <c r="F704" s="78">
        <v>0</v>
      </c>
      <c r="G704" s="78">
        <v>0</v>
      </c>
      <c r="H704" s="78">
        <v>1155</v>
      </c>
      <c r="I704" s="78">
        <v>1158</v>
      </c>
      <c r="J704" s="78">
        <v>-3</v>
      </c>
      <c r="K704" s="78">
        <v>3</v>
      </c>
    </row>
    <row r="705" spans="2:11" x14ac:dyDescent="0.35">
      <c r="B705" s="20" t="s">
        <v>832</v>
      </c>
      <c r="C705" s="78">
        <v>1069</v>
      </c>
      <c r="D705" s="78">
        <v>0</v>
      </c>
      <c r="E705" s="78">
        <v>0</v>
      </c>
      <c r="F705" s="78">
        <v>0</v>
      </c>
      <c r="G705" s="78">
        <v>0</v>
      </c>
      <c r="H705" s="78">
        <v>1069</v>
      </c>
      <c r="I705" s="78">
        <v>1072</v>
      </c>
      <c r="J705" s="78">
        <v>-3</v>
      </c>
      <c r="K705" s="78">
        <v>3</v>
      </c>
    </row>
    <row r="706" spans="2:11" x14ac:dyDescent="0.35">
      <c r="B706" s="20" t="s">
        <v>402</v>
      </c>
      <c r="C706" s="78">
        <v>208</v>
      </c>
      <c r="D706" s="78">
        <v>1220</v>
      </c>
      <c r="E706" s="78">
        <v>0</v>
      </c>
      <c r="F706" s="78">
        <v>500</v>
      </c>
      <c r="G706" s="78">
        <v>0</v>
      </c>
      <c r="H706" s="78">
        <v>928</v>
      </c>
      <c r="I706" s="78">
        <v>931</v>
      </c>
      <c r="J706" s="78">
        <v>-3</v>
      </c>
      <c r="K706" s="78">
        <v>3</v>
      </c>
    </row>
    <row r="707" spans="2:11" x14ac:dyDescent="0.35">
      <c r="B707" s="20" t="s">
        <v>900</v>
      </c>
      <c r="C707" s="78">
        <v>628</v>
      </c>
      <c r="D707" s="78">
        <v>0</v>
      </c>
      <c r="E707" s="78">
        <v>0</v>
      </c>
      <c r="F707" s="78">
        <v>0</v>
      </c>
      <c r="G707" s="78">
        <v>0</v>
      </c>
      <c r="H707" s="78">
        <v>628</v>
      </c>
      <c r="I707" s="78">
        <v>631</v>
      </c>
      <c r="J707" s="78">
        <v>-3</v>
      </c>
      <c r="K707" s="78">
        <v>3</v>
      </c>
    </row>
    <row r="708" spans="2:11" x14ac:dyDescent="0.35">
      <c r="B708" s="20" t="s">
        <v>1003</v>
      </c>
      <c r="C708" s="78">
        <v>2203</v>
      </c>
      <c r="D708" s="78">
        <v>0</v>
      </c>
      <c r="E708" s="78">
        <v>0</v>
      </c>
      <c r="F708" s="78">
        <v>500</v>
      </c>
      <c r="G708" s="78">
        <v>0</v>
      </c>
      <c r="H708" s="78">
        <v>1703</v>
      </c>
      <c r="I708" s="78">
        <v>1706</v>
      </c>
      <c r="J708" s="78">
        <v>-3</v>
      </c>
      <c r="K708" s="78">
        <v>3</v>
      </c>
    </row>
    <row r="709" spans="2:11" x14ac:dyDescent="0.35">
      <c r="B709" s="20" t="s">
        <v>968</v>
      </c>
      <c r="C709" s="78">
        <v>3680</v>
      </c>
      <c r="D709" s="78">
        <v>0</v>
      </c>
      <c r="E709" s="78">
        <v>0</v>
      </c>
      <c r="F709" s="78">
        <v>1000</v>
      </c>
      <c r="G709" s="78">
        <v>0</v>
      </c>
      <c r="H709" s="78">
        <v>2680</v>
      </c>
      <c r="I709" s="78">
        <v>2683</v>
      </c>
      <c r="J709" s="78">
        <v>-3</v>
      </c>
      <c r="K709" s="78">
        <v>3</v>
      </c>
    </row>
    <row r="710" spans="2:11" x14ac:dyDescent="0.35">
      <c r="B710" s="20" t="s">
        <v>7031</v>
      </c>
      <c r="C710" s="78">
        <v>240</v>
      </c>
      <c r="D710" s="78">
        <v>0</v>
      </c>
      <c r="E710" s="78">
        <v>0</v>
      </c>
      <c r="F710" s="78">
        <v>50</v>
      </c>
      <c r="G710" s="78">
        <v>0</v>
      </c>
      <c r="H710" s="78">
        <v>190</v>
      </c>
      <c r="I710" s="78">
        <v>193</v>
      </c>
      <c r="J710" s="78">
        <v>-3</v>
      </c>
      <c r="K710" s="78">
        <v>3</v>
      </c>
    </row>
    <row r="711" spans="2:11" x14ac:dyDescent="0.35">
      <c r="B711" s="20" t="s">
        <v>7035</v>
      </c>
      <c r="C711" s="78">
        <v>1433</v>
      </c>
      <c r="D711" s="78">
        <v>6675</v>
      </c>
      <c r="E711" s="78">
        <v>0</v>
      </c>
      <c r="F711" s="78">
        <v>3500</v>
      </c>
      <c r="G711" s="78">
        <v>0</v>
      </c>
      <c r="H711" s="78">
        <v>4608</v>
      </c>
      <c r="I711" s="78">
        <v>4611</v>
      </c>
      <c r="J711" s="78">
        <v>-3</v>
      </c>
      <c r="K711" s="78">
        <v>3</v>
      </c>
    </row>
    <row r="712" spans="2:11" x14ac:dyDescent="0.35">
      <c r="B712" s="20" t="s">
        <v>7706</v>
      </c>
      <c r="C712" s="78">
        <v>1850</v>
      </c>
      <c r="D712" s="78">
        <v>0</v>
      </c>
      <c r="E712" s="78">
        <v>0</v>
      </c>
      <c r="F712" s="78">
        <v>0</v>
      </c>
      <c r="G712" s="78">
        <v>0</v>
      </c>
      <c r="H712" s="78">
        <v>1850</v>
      </c>
      <c r="I712" s="78">
        <v>1853</v>
      </c>
      <c r="J712" s="78">
        <v>-3</v>
      </c>
      <c r="K712" s="78">
        <v>3</v>
      </c>
    </row>
    <row r="713" spans="2:11" x14ac:dyDescent="0.35">
      <c r="B713" s="20" t="s">
        <v>7996</v>
      </c>
      <c r="C713" s="78">
        <v>1593</v>
      </c>
      <c r="D713" s="78">
        <v>695</v>
      </c>
      <c r="E713" s="78">
        <v>26</v>
      </c>
      <c r="F713" s="78">
        <v>1600</v>
      </c>
      <c r="G713" s="78">
        <v>0</v>
      </c>
      <c r="H713" s="78">
        <v>662</v>
      </c>
      <c r="I713" s="78">
        <v>665</v>
      </c>
      <c r="J713" s="78">
        <v>-3</v>
      </c>
      <c r="K713" s="78">
        <v>3</v>
      </c>
    </row>
    <row r="714" spans="2:11" x14ac:dyDescent="0.35">
      <c r="B714" s="20" t="s">
        <v>7060</v>
      </c>
      <c r="C714" s="78">
        <v>3028</v>
      </c>
      <c r="D714" s="78">
        <v>6000</v>
      </c>
      <c r="E714" s="78">
        <v>3</v>
      </c>
      <c r="F714" s="78">
        <v>3700</v>
      </c>
      <c r="G714" s="78">
        <v>0</v>
      </c>
      <c r="H714" s="78">
        <v>5325</v>
      </c>
      <c r="I714" s="78">
        <v>5328</v>
      </c>
      <c r="J714" s="78">
        <v>-3</v>
      </c>
      <c r="K714" s="78">
        <v>3</v>
      </c>
    </row>
    <row r="715" spans="2:11" x14ac:dyDescent="0.35">
      <c r="B715" s="20" t="s">
        <v>220</v>
      </c>
      <c r="C715" s="78">
        <v>2458</v>
      </c>
      <c r="D715" s="78">
        <v>0</v>
      </c>
      <c r="E715" s="78">
        <v>0</v>
      </c>
      <c r="F715" s="78">
        <v>0</v>
      </c>
      <c r="G715" s="78">
        <v>0</v>
      </c>
      <c r="H715" s="78">
        <v>2458</v>
      </c>
      <c r="I715" s="78">
        <v>2462</v>
      </c>
      <c r="J715" s="78">
        <v>-4</v>
      </c>
      <c r="K715" s="78">
        <v>4</v>
      </c>
    </row>
    <row r="716" spans="2:11" x14ac:dyDescent="0.35">
      <c r="B716" s="20" t="s">
        <v>7617</v>
      </c>
      <c r="C716" s="78">
        <v>1653</v>
      </c>
      <c r="D716" s="78">
        <v>0</v>
      </c>
      <c r="E716" s="78">
        <v>0</v>
      </c>
      <c r="F716" s="78">
        <v>0</v>
      </c>
      <c r="G716" s="78">
        <v>0</v>
      </c>
      <c r="H716" s="78">
        <v>1653</v>
      </c>
      <c r="I716" s="78">
        <v>1657</v>
      </c>
      <c r="J716" s="78">
        <v>-4</v>
      </c>
      <c r="K716" s="78">
        <v>4</v>
      </c>
    </row>
    <row r="717" spans="2:11" x14ac:dyDescent="0.35">
      <c r="B717" s="20" t="s">
        <v>112</v>
      </c>
      <c r="C717" s="78">
        <v>0</v>
      </c>
      <c r="D717" s="78">
        <v>300</v>
      </c>
      <c r="E717" s="78">
        <v>0</v>
      </c>
      <c r="F717" s="78">
        <v>76</v>
      </c>
      <c r="G717" s="78">
        <v>0</v>
      </c>
      <c r="H717" s="78">
        <v>224</v>
      </c>
      <c r="I717" s="78">
        <v>228</v>
      </c>
      <c r="J717" s="78">
        <v>-4</v>
      </c>
      <c r="K717" s="78">
        <v>4</v>
      </c>
    </row>
    <row r="718" spans="2:11" x14ac:dyDescent="0.35">
      <c r="B718" s="20" t="s">
        <v>5556</v>
      </c>
      <c r="C718" s="78">
        <v>3038</v>
      </c>
      <c r="D718" s="78">
        <v>0</v>
      </c>
      <c r="E718" s="78">
        <v>9</v>
      </c>
      <c r="F718" s="78">
        <v>1400</v>
      </c>
      <c r="G718" s="78">
        <v>0</v>
      </c>
      <c r="H718" s="78">
        <v>1629</v>
      </c>
      <c r="I718" s="78">
        <v>1633</v>
      </c>
      <c r="J718" s="78">
        <v>-4</v>
      </c>
      <c r="K718" s="78">
        <v>4</v>
      </c>
    </row>
    <row r="719" spans="2:11" x14ac:dyDescent="0.35">
      <c r="B719" s="20" t="s">
        <v>874</v>
      </c>
      <c r="C719" s="78">
        <v>4727</v>
      </c>
      <c r="D719" s="78">
        <v>0</v>
      </c>
      <c r="E719" s="78">
        <v>0</v>
      </c>
      <c r="F719" s="78">
        <v>0</v>
      </c>
      <c r="G719" s="78">
        <v>0</v>
      </c>
      <c r="H719" s="78">
        <v>4727</v>
      </c>
      <c r="I719" s="78">
        <v>4731</v>
      </c>
      <c r="J719" s="78">
        <v>-4</v>
      </c>
      <c r="K719" s="78">
        <v>4</v>
      </c>
    </row>
    <row r="720" spans="2:11" x14ac:dyDescent="0.35">
      <c r="B720" s="20" t="s">
        <v>631</v>
      </c>
      <c r="C720" s="78">
        <v>2579</v>
      </c>
      <c r="D720" s="78">
        <v>0</v>
      </c>
      <c r="E720" s="78">
        <v>0</v>
      </c>
      <c r="F720" s="78">
        <v>1000</v>
      </c>
      <c r="G720" s="78">
        <v>0</v>
      </c>
      <c r="H720" s="78">
        <v>1579</v>
      </c>
      <c r="I720" s="78">
        <v>1583</v>
      </c>
      <c r="J720" s="78">
        <v>-4</v>
      </c>
      <c r="K720" s="78">
        <v>4</v>
      </c>
    </row>
    <row r="721" spans="2:11" x14ac:dyDescent="0.35">
      <c r="B721" s="20" t="s">
        <v>6949</v>
      </c>
      <c r="C721" s="78">
        <v>1024</v>
      </c>
      <c r="D721" s="78">
        <v>0</v>
      </c>
      <c r="E721" s="78">
        <v>0</v>
      </c>
      <c r="F721" s="78">
        <v>400</v>
      </c>
      <c r="G721" s="78">
        <v>0</v>
      </c>
      <c r="H721" s="78">
        <v>624</v>
      </c>
      <c r="I721" s="78">
        <v>628</v>
      </c>
      <c r="J721" s="78">
        <v>-4</v>
      </c>
      <c r="K721" s="78">
        <v>4</v>
      </c>
    </row>
    <row r="722" spans="2:11" x14ac:dyDescent="0.35">
      <c r="B722" s="20" t="s">
        <v>1008</v>
      </c>
      <c r="C722" s="78">
        <v>2478</v>
      </c>
      <c r="D722" s="78">
        <v>0</v>
      </c>
      <c r="E722" s="78">
        <v>0</v>
      </c>
      <c r="F722" s="78">
        <v>300</v>
      </c>
      <c r="G722" s="78">
        <v>0</v>
      </c>
      <c r="H722" s="78">
        <v>2178</v>
      </c>
      <c r="I722" s="78">
        <v>2182</v>
      </c>
      <c r="J722" s="78">
        <v>-4</v>
      </c>
      <c r="K722" s="78">
        <v>4</v>
      </c>
    </row>
    <row r="723" spans="2:11" x14ac:dyDescent="0.35">
      <c r="B723" s="20" t="s">
        <v>1006</v>
      </c>
      <c r="C723" s="78">
        <v>2917</v>
      </c>
      <c r="D723" s="78">
        <v>0</v>
      </c>
      <c r="E723" s="78">
        <v>0</v>
      </c>
      <c r="F723" s="78">
        <v>1150</v>
      </c>
      <c r="G723" s="78">
        <v>0</v>
      </c>
      <c r="H723" s="78">
        <v>1767</v>
      </c>
      <c r="I723" s="78">
        <v>1771</v>
      </c>
      <c r="J723" s="78">
        <v>-4</v>
      </c>
      <c r="K723" s="78">
        <v>4</v>
      </c>
    </row>
    <row r="724" spans="2:11" x14ac:dyDescent="0.35">
      <c r="B724" s="20" t="s">
        <v>462</v>
      </c>
      <c r="C724" s="78">
        <v>454</v>
      </c>
      <c r="D724" s="78">
        <v>0</v>
      </c>
      <c r="E724" s="78">
        <v>458</v>
      </c>
      <c r="F724" s="78">
        <v>0</v>
      </c>
      <c r="G724" s="78">
        <v>0</v>
      </c>
      <c r="H724" s="78">
        <v>-4</v>
      </c>
      <c r="I724" s="78">
        <v>0</v>
      </c>
      <c r="J724" s="78">
        <v>-4</v>
      </c>
      <c r="K724" s="78">
        <v>4</v>
      </c>
    </row>
    <row r="725" spans="2:11" x14ac:dyDescent="0.35">
      <c r="B725" s="20" t="s">
        <v>57</v>
      </c>
      <c r="C725" s="78">
        <v>1858</v>
      </c>
      <c r="D725" s="78">
        <v>1640</v>
      </c>
      <c r="E725" s="78">
        <v>0</v>
      </c>
      <c r="F725" s="78">
        <v>2200</v>
      </c>
      <c r="G725" s="78">
        <v>0</v>
      </c>
      <c r="H725" s="78">
        <v>1298</v>
      </c>
      <c r="I725" s="78">
        <v>1303</v>
      </c>
      <c r="J725" s="78">
        <v>-5</v>
      </c>
      <c r="K725" s="78">
        <v>5</v>
      </c>
    </row>
    <row r="726" spans="2:11" x14ac:dyDescent="0.35">
      <c r="B726" s="20" t="s">
        <v>231</v>
      </c>
      <c r="C726" s="78">
        <v>12520</v>
      </c>
      <c r="D726" s="78">
        <v>690</v>
      </c>
      <c r="E726" s="78">
        <v>0</v>
      </c>
      <c r="F726" s="78">
        <v>10000</v>
      </c>
      <c r="G726" s="78">
        <v>0</v>
      </c>
      <c r="H726" s="78">
        <v>3210</v>
      </c>
      <c r="I726" s="78">
        <v>3215</v>
      </c>
      <c r="J726" s="78">
        <v>-5</v>
      </c>
      <c r="K726" s="78">
        <v>5</v>
      </c>
    </row>
    <row r="727" spans="2:11" x14ac:dyDescent="0.35">
      <c r="B727" s="20" t="s">
        <v>124</v>
      </c>
      <c r="C727" s="78">
        <v>13267</v>
      </c>
      <c r="D727" s="78">
        <v>0</v>
      </c>
      <c r="E727" s="78">
        <v>20</v>
      </c>
      <c r="F727" s="78">
        <v>12000</v>
      </c>
      <c r="G727" s="78">
        <v>0</v>
      </c>
      <c r="H727" s="78">
        <v>1247</v>
      </c>
      <c r="I727" s="78">
        <v>1252</v>
      </c>
      <c r="J727" s="78">
        <v>-5</v>
      </c>
      <c r="K727" s="78">
        <v>5</v>
      </c>
    </row>
    <row r="728" spans="2:11" x14ac:dyDescent="0.35">
      <c r="B728" s="20" t="s">
        <v>878</v>
      </c>
      <c r="C728" s="78">
        <v>2255</v>
      </c>
      <c r="D728" s="78">
        <v>0</v>
      </c>
      <c r="E728" s="78">
        <v>0</v>
      </c>
      <c r="F728" s="78">
        <v>500</v>
      </c>
      <c r="G728" s="78">
        <v>0</v>
      </c>
      <c r="H728" s="78">
        <v>1755</v>
      </c>
      <c r="I728" s="78">
        <v>1760</v>
      </c>
      <c r="J728" s="78">
        <v>-5</v>
      </c>
      <c r="K728" s="78">
        <v>5</v>
      </c>
    </row>
    <row r="729" spans="2:11" x14ac:dyDescent="0.35">
      <c r="B729" s="20" t="s">
        <v>6426</v>
      </c>
      <c r="C729" s="78">
        <v>4533</v>
      </c>
      <c r="D729" s="78">
        <v>0</v>
      </c>
      <c r="E729" s="78">
        <v>0</v>
      </c>
      <c r="F729" s="78">
        <v>200</v>
      </c>
      <c r="G729" s="78">
        <v>0</v>
      </c>
      <c r="H729" s="78">
        <v>4333</v>
      </c>
      <c r="I729" s="78">
        <v>4338</v>
      </c>
      <c r="J729" s="78">
        <v>-5</v>
      </c>
      <c r="K729" s="78">
        <v>5</v>
      </c>
    </row>
    <row r="730" spans="2:11" x14ac:dyDescent="0.35">
      <c r="B730" s="20" t="s">
        <v>966</v>
      </c>
      <c r="C730" s="78">
        <v>1324</v>
      </c>
      <c r="D730" s="78">
        <v>0</v>
      </c>
      <c r="E730" s="78">
        <v>0</v>
      </c>
      <c r="F730" s="78">
        <v>0</v>
      </c>
      <c r="G730" s="78">
        <v>0</v>
      </c>
      <c r="H730" s="78">
        <v>1324</v>
      </c>
      <c r="I730" s="78">
        <v>1329</v>
      </c>
      <c r="J730" s="78">
        <v>-5</v>
      </c>
      <c r="K730" s="78">
        <v>5</v>
      </c>
    </row>
    <row r="731" spans="2:11" x14ac:dyDescent="0.35">
      <c r="B731" s="20" t="s">
        <v>6002</v>
      </c>
      <c r="C731" s="78">
        <v>897</v>
      </c>
      <c r="D731" s="78">
        <v>0</v>
      </c>
      <c r="E731" s="78">
        <v>0</v>
      </c>
      <c r="F731" s="78">
        <v>0</v>
      </c>
      <c r="G731" s="78">
        <v>0</v>
      </c>
      <c r="H731" s="78">
        <v>897</v>
      </c>
      <c r="I731" s="78">
        <v>902</v>
      </c>
      <c r="J731" s="78">
        <v>-5</v>
      </c>
      <c r="K731" s="78">
        <v>5</v>
      </c>
    </row>
    <row r="732" spans="2:11" x14ac:dyDescent="0.35">
      <c r="B732" s="20" t="s">
        <v>7199</v>
      </c>
      <c r="C732" s="78">
        <v>3855</v>
      </c>
      <c r="D732" s="78">
        <v>8693</v>
      </c>
      <c r="E732" s="78">
        <v>90</v>
      </c>
      <c r="F732" s="78">
        <v>9000</v>
      </c>
      <c r="G732" s="78">
        <v>0</v>
      </c>
      <c r="H732" s="78">
        <v>3458</v>
      </c>
      <c r="I732" s="78">
        <v>3463</v>
      </c>
      <c r="J732" s="78">
        <v>-5</v>
      </c>
      <c r="K732" s="78">
        <v>5</v>
      </c>
    </row>
    <row r="733" spans="2:11" x14ac:dyDescent="0.35">
      <c r="B733" s="20" t="s">
        <v>67</v>
      </c>
      <c r="C733" s="78">
        <v>3648</v>
      </c>
      <c r="D733" s="78">
        <v>0</v>
      </c>
      <c r="E733" s="78">
        <v>1</v>
      </c>
      <c r="F733" s="78">
        <v>2500</v>
      </c>
      <c r="G733" s="78">
        <v>0</v>
      </c>
      <c r="H733" s="78">
        <v>1147</v>
      </c>
      <c r="I733" s="78">
        <v>1153</v>
      </c>
      <c r="J733" s="78">
        <v>-6</v>
      </c>
      <c r="K733" s="78">
        <v>6</v>
      </c>
    </row>
    <row r="734" spans="2:11" x14ac:dyDescent="0.35">
      <c r="B734" s="20" t="s">
        <v>360</v>
      </c>
      <c r="C734" s="78">
        <v>325</v>
      </c>
      <c r="D734" s="78">
        <v>515</v>
      </c>
      <c r="E734" s="78">
        <v>104</v>
      </c>
      <c r="F734" s="78">
        <v>300</v>
      </c>
      <c r="G734" s="78">
        <v>0</v>
      </c>
      <c r="H734" s="78">
        <v>436</v>
      </c>
      <c r="I734" s="78">
        <v>442</v>
      </c>
      <c r="J734" s="78">
        <v>-6</v>
      </c>
      <c r="K734" s="78">
        <v>6</v>
      </c>
    </row>
    <row r="735" spans="2:11" x14ac:dyDescent="0.35">
      <c r="B735" s="20" t="s">
        <v>132</v>
      </c>
      <c r="C735" s="78">
        <v>1141</v>
      </c>
      <c r="D735" s="78">
        <v>1120</v>
      </c>
      <c r="E735" s="78">
        <v>68</v>
      </c>
      <c r="F735" s="78">
        <v>1150</v>
      </c>
      <c r="G735" s="78">
        <v>0</v>
      </c>
      <c r="H735" s="78">
        <v>1043</v>
      </c>
      <c r="I735" s="78">
        <v>1049</v>
      </c>
      <c r="J735" s="78">
        <v>-6</v>
      </c>
      <c r="K735" s="78">
        <v>6</v>
      </c>
    </row>
    <row r="736" spans="2:11" x14ac:dyDescent="0.35">
      <c r="B736" s="20" t="s">
        <v>517</v>
      </c>
      <c r="C736" s="78">
        <v>9923</v>
      </c>
      <c r="D736" s="78">
        <v>0</v>
      </c>
      <c r="E736" s="78">
        <v>0</v>
      </c>
      <c r="F736" s="78">
        <v>1000</v>
      </c>
      <c r="G736" s="78">
        <v>0</v>
      </c>
      <c r="H736" s="78">
        <v>8923</v>
      </c>
      <c r="I736" s="78">
        <v>8929</v>
      </c>
      <c r="J736" s="78">
        <v>-6</v>
      </c>
      <c r="K736" s="78">
        <v>6</v>
      </c>
    </row>
    <row r="737" spans="2:11" x14ac:dyDescent="0.35">
      <c r="B737" s="20" t="s">
        <v>887</v>
      </c>
      <c r="C737" s="78">
        <v>3062</v>
      </c>
      <c r="D737" s="78">
        <v>0</v>
      </c>
      <c r="E737" s="78">
        <v>0</v>
      </c>
      <c r="F737" s="78">
        <v>0</v>
      </c>
      <c r="G737" s="78">
        <v>0</v>
      </c>
      <c r="H737" s="78">
        <v>3062</v>
      </c>
      <c r="I737" s="78">
        <v>3068</v>
      </c>
      <c r="J737" s="78">
        <v>-6</v>
      </c>
      <c r="K737" s="78">
        <v>6</v>
      </c>
    </row>
    <row r="738" spans="2:11" x14ac:dyDescent="0.35">
      <c r="B738" s="20" t="s">
        <v>1005</v>
      </c>
      <c r="C738" s="78">
        <v>80</v>
      </c>
      <c r="D738" s="78">
        <v>855</v>
      </c>
      <c r="E738" s="78">
        <v>0</v>
      </c>
      <c r="F738" s="78">
        <v>200</v>
      </c>
      <c r="G738" s="78">
        <v>0</v>
      </c>
      <c r="H738" s="78">
        <v>735</v>
      </c>
      <c r="I738" s="78">
        <v>741</v>
      </c>
      <c r="J738" s="78">
        <v>-6</v>
      </c>
      <c r="K738" s="78">
        <v>6</v>
      </c>
    </row>
    <row r="739" spans="2:11" x14ac:dyDescent="0.35">
      <c r="B739" s="20" t="s">
        <v>6441</v>
      </c>
      <c r="C739" s="78">
        <v>1668</v>
      </c>
      <c r="D739" s="78">
        <v>0</v>
      </c>
      <c r="E739" s="78">
        <v>0</v>
      </c>
      <c r="F739" s="78">
        <v>200</v>
      </c>
      <c r="G739" s="78">
        <v>0</v>
      </c>
      <c r="H739" s="78">
        <v>1468</v>
      </c>
      <c r="I739" s="78">
        <v>1474</v>
      </c>
      <c r="J739" s="78">
        <v>-6</v>
      </c>
      <c r="K739" s="78">
        <v>6</v>
      </c>
    </row>
    <row r="740" spans="2:11" x14ac:dyDescent="0.35">
      <c r="B740" s="20" t="s">
        <v>975</v>
      </c>
      <c r="C740" s="78">
        <v>1676</v>
      </c>
      <c r="D740" s="78">
        <v>0</v>
      </c>
      <c r="E740" s="78">
        <v>0</v>
      </c>
      <c r="F740" s="78">
        <v>0</v>
      </c>
      <c r="G740" s="78">
        <v>0</v>
      </c>
      <c r="H740" s="78">
        <v>1676</v>
      </c>
      <c r="I740" s="78">
        <v>1682</v>
      </c>
      <c r="J740" s="78">
        <v>-6</v>
      </c>
      <c r="K740" s="78">
        <v>6</v>
      </c>
    </row>
    <row r="741" spans="2:11" x14ac:dyDescent="0.35">
      <c r="B741" s="20" t="s">
        <v>8213</v>
      </c>
      <c r="C741" s="78">
        <v>3185</v>
      </c>
      <c r="D741" s="78">
        <v>0</v>
      </c>
      <c r="E741" s="78">
        <v>0</v>
      </c>
      <c r="F741" s="78">
        <v>0</v>
      </c>
      <c r="G741" s="78">
        <v>0</v>
      </c>
      <c r="H741" s="78">
        <v>3185</v>
      </c>
      <c r="I741" s="78">
        <v>3191</v>
      </c>
      <c r="J741" s="78">
        <v>-6</v>
      </c>
      <c r="K741" s="78">
        <v>6</v>
      </c>
    </row>
    <row r="742" spans="2:11" x14ac:dyDescent="0.35">
      <c r="B742" s="20" t="s">
        <v>60</v>
      </c>
      <c r="C742" s="78">
        <v>3207</v>
      </c>
      <c r="D742" s="78">
        <v>12280</v>
      </c>
      <c r="E742" s="78">
        <v>20</v>
      </c>
      <c r="F742" s="78">
        <v>6000</v>
      </c>
      <c r="G742" s="78">
        <v>0</v>
      </c>
      <c r="H742" s="78">
        <v>9467</v>
      </c>
      <c r="I742" s="78">
        <v>9474</v>
      </c>
      <c r="J742" s="78">
        <v>-7</v>
      </c>
      <c r="K742" s="78">
        <v>7</v>
      </c>
    </row>
    <row r="743" spans="2:11" x14ac:dyDescent="0.35">
      <c r="B743" s="20" t="s">
        <v>140</v>
      </c>
      <c r="C743" s="78">
        <v>1318</v>
      </c>
      <c r="D743" s="78">
        <v>3220</v>
      </c>
      <c r="E743" s="78">
        <v>0</v>
      </c>
      <c r="F743" s="78">
        <v>1500</v>
      </c>
      <c r="G743" s="78">
        <v>0</v>
      </c>
      <c r="H743" s="78">
        <v>3038</v>
      </c>
      <c r="I743" s="78">
        <v>3045</v>
      </c>
      <c r="J743" s="78">
        <v>-7</v>
      </c>
      <c r="K743" s="78">
        <v>7</v>
      </c>
    </row>
    <row r="744" spans="2:11" x14ac:dyDescent="0.35">
      <c r="B744" s="20" t="s">
        <v>150</v>
      </c>
      <c r="C744" s="78">
        <v>799</v>
      </c>
      <c r="D744" s="78">
        <v>915</v>
      </c>
      <c r="E744" s="78">
        <v>32</v>
      </c>
      <c r="F744" s="78">
        <v>1000</v>
      </c>
      <c r="G744" s="78">
        <v>0</v>
      </c>
      <c r="H744" s="78">
        <v>682</v>
      </c>
      <c r="I744" s="78">
        <v>689</v>
      </c>
      <c r="J744" s="78">
        <v>-7</v>
      </c>
      <c r="K744" s="78">
        <v>7</v>
      </c>
    </row>
    <row r="745" spans="2:11" x14ac:dyDescent="0.35">
      <c r="B745" s="20" t="s">
        <v>812</v>
      </c>
      <c r="C745" s="78">
        <v>3030</v>
      </c>
      <c r="D745" s="78">
        <v>0</v>
      </c>
      <c r="E745" s="78">
        <v>0</v>
      </c>
      <c r="F745" s="78">
        <v>0</v>
      </c>
      <c r="G745" s="78">
        <v>0</v>
      </c>
      <c r="H745" s="78">
        <v>3030</v>
      </c>
      <c r="I745" s="78">
        <v>3037</v>
      </c>
      <c r="J745" s="78">
        <v>-7</v>
      </c>
      <c r="K745" s="78">
        <v>7</v>
      </c>
    </row>
    <row r="746" spans="2:11" x14ac:dyDescent="0.35">
      <c r="B746" s="20" t="s">
        <v>277</v>
      </c>
      <c r="C746" s="78">
        <v>3824</v>
      </c>
      <c r="D746" s="78">
        <v>0</v>
      </c>
      <c r="E746" s="78">
        <v>0</v>
      </c>
      <c r="F746" s="78">
        <v>0</v>
      </c>
      <c r="G746" s="78">
        <v>0</v>
      </c>
      <c r="H746" s="78">
        <v>3824</v>
      </c>
      <c r="I746" s="78">
        <v>3831</v>
      </c>
      <c r="J746" s="78">
        <v>-7</v>
      </c>
      <c r="K746" s="78">
        <v>7</v>
      </c>
    </row>
    <row r="747" spans="2:11" x14ac:dyDescent="0.35">
      <c r="B747" s="20" t="s">
        <v>287</v>
      </c>
      <c r="C747" s="78">
        <v>5118</v>
      </c>
      <c r="D747" s="78">
        <v>0</v>
      </c>
      <c r="E747" s="78">
        <v>0</v>
      </c>
      <c r="F747" s="78">
        <v>1500</v>
      </c>
      <c r="G747" s="78">
        <v>0</v>
      </c>
      <c r="H747" s="78">
        <v>3618</v>
      </c>
      <c r="I747" s="78">
        <v>3625</v>
      </c>
      <c r="J747" s="78">
        <v>-7</v>
      </c>
      <c r="K747" s="78">
        <v>7</v>
      </c>
    </row>
    <row r="748" spans="2:11" x14ac:dyDescent="0.35">
      <c r="B748" s="20" t="s">
        <v>186</v>
      </c>
      <c r="C748" s="78">
        <v>1957</v>
      </c>
      <c r="D748" s="78">
        <v>1520</v>
      </c>
      <c r="E748" s="78">
        <v>4</v>
      </c>
      <c r="F748" s="78">
        <v>2818</v>
      </c>
      <c r="G748" s="78">
        <v>0</v>
      </c>
      <c r="H748" s="78">
        <v>655</v>
      </c>
      <c r="I748" s="78">
        <v>662</v>
      </c>
      <c r="J748" s="78">
        <v>-7</v>
      </c>
      <c r="K748" s="78">
        <v>7</v>
      </c>
    </row>
    <row r="749" spans="2:11" x14ac:dyDescent="0.35">
      <c r="B749" s="20" t="s">
        <v>519</v>
      </c>
      <c r="C749" s="78">
        <v>3203</v>
      </c>
      <c r="D749" s="78">
        <v>0</v>
      </c>
      <c r="E749" s="78">
        <v>0</v>
      </c>
      <c r="F749" s="78">
        <v>0</v>
      </c>
      <c r="G749" s="78">
        <v>0</v>
      </c>
      <c r="H749" s="78">
        <v>3203</v>
      </c>
      <c r="I749" s="78">
        <v>3210</v>
      </c>
      <c r="J749" s="78">
        <v>-7</v>
      </c>
      <c r="K749" s="78">
        <v>7</v>
      </c>
    </row>
    <row r="750" spans="2:11" x14ac:dyDescent="0.35">
      <c r="B750" s="20" t="s">
        <v>915</v>
      </c>
      <c r="C750" s="78">
        <v>679</v>
      </c>
      <c r="D750" s="78">
        <v>2295</v>
      </c>
      <c r="E750" s="78">
        <v>0</v>
      </c>
      <c r="F750" s="78">
        <v>1000</v>
      </c>
      <c r="G750" s="78">
        <v>0</v>
      </c>
      <c r="H750" s="78">
        <v>1974</v>
      </c>
      <c r="I750" s="78">
        <v>1981</v>
      </c>
      <c r="J750" s="78">
        <v>-7</v>
      </c>
      <c r="K750" s="78">
        <v>7</v>
      </c>
    </row>
    <row r="751" spans="2:11" x14ac:dyDescent="0.35">
      <c r="B751" s="20" t="s">
        <v>970</v>
      </c>
      <c r="C751" s="78">
        <v>1575</v>
      </c>
      <c r="D751" s="78">
        <v>0</v>
      </c>
      <c r="E751" s="78">
        <v>0</v>
      </c>
      <c r="F751" s="78">
        <v>0</v>
      </c>
      <c r="G751" s="78">
        <v>0</v>
      </c>
      <c r="H751" s="78">
        <v>1575</v>
      </c>
      <c r="I751" s="78">
        <v>1582</v>
      </c>
      <c r="J751" s="78">
        <v>-7</v>
      </c>
      <c r="K751" s="78">
        <v>7</v>
      </c>
    </row>
    <row r="752" spans="2:11" x14ac:dyDescent="0.35">
      <c r="B752" s="20" t="s">
        <v>11617</v>
      </c>
      <c r="C752" s="78">
        <v>390</v>
      </c>
      <c r="D752" s="78">
        <v>0</v>
      </c>
      <c r="E752" s="78">
        <v>0</v>
      </c>
      <c r="F752" s="78">
        <v>60</v>
      </c>
      <c r="G752" s="78">
        <v>0</v>
      </c>
      <c r="H752" s="78">
        <v>330</v>
      </c>
      <c r="I752" s="78">
        <v>337</v>
      </c>
      <c r="J752" s="78">
        <v>-7</v>
      </c>
      <c r="K752" s="78">
        <v>7</v>
      </c>
    </row>
    <row r="753" spans="2:11" x14ac:dyDescent="0.35">
      <c r="B753" s="20" t="s">
        <v>757</v>
      </c>
      <c r="C753" s="78">
        <v>1635</v>
      </c>
      <c r="D753" s="78">
        <v>0</v>
      </c>
      <c r="E753" s="78">
        <v>0</v>
      </c>
      <c r="F753" s="78">
        <v>0</v>
      </c>
      <c r="G753" s="78">
        <v>0</v>
      </c>
      <c r="H753" s="78">
        <v>1635</v>
      </c>
      <c r="I753" s="78">
        <v>1643</v>
      </c>
      <c r="J753" s="78">
        <v>-8</v>
      </c>
      <c r="K753" s="78">
        <v>8</v>
      </c>
    </row>
    <row r="754" spans="2:11" x14ac:dyDescent="0.35">
      <c r="B754" s="20" t="s">
        <v>230</v>
      </c>
      <c r="C754" s="78">
        <v>2751</v>
      </c>
      <c r="D754" s="78">
        <v>0</v>
      </c>
      <c r="E754" s="78">
        <v>0</v>
      </c>
      <c r="F754" s="78">
        <v>0</v>
      </c>
      <c r="G754" s="78">
        <v>0</v>
      </c>
      <c r="H754" s="78">
        <v>2751</v>
      </c>
      <c r="I754" s="78">
        <v>2759</v>
      </c>
      <c r="J754" s="78">
        <v>-8</v>
      </c>
      <c r="K754" s="78">
        <v>8</v>
      </c>
    </row>
    <row r="755" spans="2:11" x14ac:dyDescent="0.35">
      <c r="B755" s="20" t="s">
        <v>148</v>
      </c>
      <c r="C755" s="78">
        <v>795</v>
      </c>
      <c r="D755" s="78">
        <v>3627</v>
      </c>
      <c r="E755" s="78">
        <v>23</v>
      </c>
      <c r="F755" s="78">
        <v>1000</v>
      </c>
      <c r="G755" s="78">
        <v>0</v>
      </c>
      <c r="H755" s="78">
        <v>3399</v>
      </c>
      <c r="I755" s="78">
        <v>3407</v>
      </c>
      <c r="J755" s="78">
        <v>-8</v>
      </c>
      <c r="K755" s="78">
        <v>8</v>
      </c>
    </row>
    <row r="756" spans="2:11" x14ac:dyDescent="0.35">
      <c r="B756" s="20" t="s">
        <v>165</v>
      </c>
      <c r="C756" s="78">
        <v>187</v>
      </c>
      <c r="D756" s="78">
        <v>1640</v>
      </c>
      <c r="E756" s="78">
        <v>6</v>
      </c>
      <c r="F756" s="78">
        <v>1400</v>
      </c>
      <c r="G756" s="78">
        <v>0</v>
      </c>
      <c r="H756" s="78">
        <v>421</v>
      </c>
      <c r="I756" s="78">
        <v>429</v>
      </c>
      <c r="J756" s="78">
        <v>-8</v>
      </c>
      <c r="K756" s="78">
        <v>8</v>
      </c>
    </row>
    <row r="757" spans="2:11" x14ac:dyDescent="0.35">
      <c r="B757" s="20" t="s">
        <v>300</v>
      </c>
      <c r="C757" s="78">
        <v>5690</v>
      </c>
      <c r="D757" s="78">
        <v>0</v>
      </c>
      <c r="E757" s="78">
        <v>0</v>
      </c>
      <c r="F757" s="78">
        <v>0</v>
      </c>
      <c r="G757" s="78">
        <v>0</v>
      </c>
      <c r="H757" s="78">
        <v>5690</v>
      </c>
      <c r="I757" s="78">
        <v>5698</v>
      </c>
      <c r="J757" s="78">
        <v>-8</v>
      </c>
      <c r="K757" s="78">
        <v>8</v>
      </c>
    </row>
    <row r="758" spans="2:11" x14ac:dyDescent="0.35">
      <c r="B758" s="20" t="s">
        <v>5945</v>
      </c>
      <c r="C758" s="78">
        <v>211</v>
      </c>
      <c r="D758" s="78">
        <v>0</v>
      </c>
      <c r="E758" s="78">
        <v>0</v>
      </c>
      <c r="F758" s="78">
        <v>150</v>
      </c>
      <c r="G758" s="78">
        <v>0</v>
      </c>
      <c r="H758" s="78">
        <v>61</v>
      </c>
      <c r="I758" s="78">
        <v>69</v>
      </c>
      <c r="J758" s="78">
        <v>-8</v>
      </c>
      <c r="K758" s="78">
        <v>8</v>
      </c>
    </row>
    <row r="759" spans="2:11" x14ac:dyDescent="0.35">
      <c r="B759" s="20" t="s">
        <v>7098</v>
      </c>
      <c r="C759" s="78">
        <v>4271</v>
      </c>
      <c r="D759" s="78">
        <v>0</v>
      </c>
      <c r="E759" s="78">
        <v>0</v>
      </c>
      <c r="F759" s="78">
        <v>0</v>
      </c>
      <c r="G759" s="78">
        <v>0</v>
      </c>
      <c r="H759" s="78">
        <v>4271</v>
      </c>
      <c r="I759" s="78">
        <v>4279</v>
      </c>
      <c r="J759" s="78">
        <v>-8</v>
      </c>
      <c r="K759" s="78">
        <v>8</v>
      </c>
    </row>
    <row r="760" spans="2:11" x14ac:dyDescent="0.35">
      <c r="B760" s="20" t="s">
        <v>6804</v>
      </c>
      <c r="C760" s="78">
        <v>123</v>
      </c>
      <c r="D760" s="78">
        <v>560</v>
      </c>
      <c r="E760" s="78">
        <v>0</v>
      </c>
      <c r="F760" s="78">
        <v>200</v>
      </c>
      <c r="G760" s="78">
        <v>0</v>
      </c>
      <c r="H760" s="78">
        <v>483</v>
      </c>
      <c r="I760" s="78">
        <v>491</v>
      </c>
      <c r="J760" s="78">
        <v>-8</v>
      </c>
      <c r="K760" s="78">
        <v>8</v>
      </c>
    </row>
    <row r="761" spans="2:11" x14ac:dyDescent="0.35">
      <c r="B761" s="20" t="s">
        <v>972</v>
      </c>
      <c r="C761" s="78">
        <v>836</v>
      </c>
      <c r="D761" s="78">
        <v>0</v>
      </c>
      <c r="E761" s="78">
        <v>0</v>
      </c>
      <c r="F761" s="78">
        <v>0</v>
      </c>
      <c r="G761" s="78">
        <v>0</v>
      </c>
      <c r="H761" s="78">
        <v>836</v>
      </c>
      <c r="I761" s="78">
        <v>844</v>
      </c>
      <c r="J761" s="78">
        <v>-8</v>
      </c>
      <c r="K761" s="78">
        <v>8</v>
      </c>
    </row>
    <row r="762" spans="2:11" x14ac:dyDescent="0.35">
      <c r="B762" s="20" t="s">
        <v>11620</v>
      </c>
      <c r="C762" s="78">
        <v>80</v>
      </c>
      <c r="D762" s="78">
        <v>0</v>
      </c>
      <c r="E762" s="78">
        <v>0</v>
      </c>
      <c r="F762" s="78">
        <v>0</v>
      </c>
      <c r="G762" s="78">
        <v>0</v>
      </c>
      <c r="H762" s="78">
        <v>80</v>
      </c>
      <c r="I762" s="78">
        <v>88</v>
      </c>
      <c r="J762" s="78">
        <v>-8</v>
      </c>
      <c r="K762" s="78">
        <v>8</v>
      </c>
    </row>
    <row r="763" spans="2:11" x14ac:dyDescent="0.35">
      <c r="B763" s="20" t="s">
        <v>10948</v>
      </c>
      <c r="C763" s="78">
        <v>521</v>
      </c>
      <c r="D763" s="78">
        <v>0</v>
      </c>
      <c r="E763" s="78">
        <v>0</v>
      </c>
      <c r="F763" s="78">
        <v>0</v>
      </c>
      <c r="G763" s="78">
        <v>0</v>
      </c>
      <c r="H763" s="78">
        <v>521</v>
      </c>
      <c r="I763" s="78">
        <v>529</v>
      </c>
      <c r="J763" s="78">
        <v>-8</v>
      </c>
      <c r="K763" s="78">
        <v>8</v>
      </c>
    </row>
    <row r="764" spans="2:11" x14ac:dyDescent="0.35">
      <c r="B764" s="20" t="s">
        <v>511</v>
      </c>
      <c r="C764" s="78">
        <v>3435</v>
      </c>
      <c r="D764" s="78">
        <v>0</v>
      </c>
      <c r="E764" s="78">
        <v>0</v>
      </c>
      <c r="F764" s="78">
        <v>0</v>
      </c>
      <c r="G764" s="78">
        <v>0</v>
      </c>
      <c r="H764" s="78">
        <v>3435</v>
      </c>
      <c r="I764" s="78">
        <v>3443</v>
      </c>
      <c r="J764" s="78">
        <v>-8</v>
      </c>
      <c r="K764" s="78">
        <v>8</v>
      </c>
    </row>
    <row r="765" spans="2:11" x14ac:dyDescent="0.35">
      <c r="B765" s="20" t="s">
        <v>258</v>
      </c>
      <c r="C765" s="78">
        <v>82</v>
      </c>
      <c r="D765" s="78">
        <v>2050</v>
      </c>
      <c r="E765" s="78">
        <v>0</v>
      </c>
      <c r="F765" s="78">
        <v>1000</v>
      </c>
      <c r="G765" s="78">
        <v>0</v>
      </c>
      <c r="H765" s="78">
        <v>1132</v>
      </c>
      <c r="I765" s="78">
        <v>1141</v>
      </c>
      <c r="J765" s="78">
        <v>-9</v>
      </c>
      <c r="K765" s="78">
        <v>9</v>
      </c>
    </row>
    <row r="766" spans="2:11" x14ac:dyDescent="0.35">
      <c r="B766" s="20" t="s">
        <v>392</v>
      </c>
      <c r="C766" s="78">
        <v>2745</v>
      </c>
      <c r="D766" s="78">
        <v>1210</v>
      </c>
      <c r="E766" s="78">
        <v>13</v>
      </c>
      <c r="F766" s="78">
        <v>2000</v>
      </c>
      <c r="G766" s="78">
        <v>0</v>
      </c>
      <c r="H766" s="78">
        <v>1942</v>
      </c>
      <c r="I766" s="78">
        <v>1951</v>
      </c>
      <c r="J766" s="78">
        <v>-9</v>
      </c>
      <c r="K766" s="78">
        <v>9</v>
      </c>
    </row>
    <row r="767" spans="2:11" x14ac:dyDescent="0.35">
      <c r="B767" s="20" t="s">
        <v>187</v>
      </c>
      <c r="C767" s="78">
        <v>777</v>
      </c>
      <c r="D767" s="78">
        <v>10520</v>
      </c>
      <c r="E767" s="78">
        <v>15</v>
      </c>
      <c r="F767" s="78">
        <v>2500</v>
      </c>
      <c r="G767" s="78">
        <v>0</v>
      </c>
      <c r="H767" s="78">
        <v>8782</v>
      </c>
      <c r="I767" s="78">
        <v>8791</v>
      </c>
      <c r="J767" s="78">
        <v>-9</v>
      </c>
      <c r="K767" s="78">
        <v>9</v>
      </c>
    </row>
    <row r="768" spans="2:11" x14ac:dyDescent="0.35">
      <c r="B768" s="20" t="s">
        <v>851</v>
      </c>
      <c r="C768" s="78">
        <v>4389</v>
      </c>
      <c r="D768" s="78">
        <v>0</v>
      </c>
      <c r="E768" s="78">
        <v>0</v>
      </c>
      <c r="F768" s="78">
        <v>1000</v>
      </c>
      <c r="G768" s="78">
        <v>0</v>
      </c>
      <c r="H768" s="78">
        <v>3389</v>
      </c>
      <c r="I768" s="78">
        <v>3398</v>
      </c>
      <c r="J768" s="78">
        <v>-9</v>
      </c>
      <c r="K768" s="78">
        <v>9</v>
      </c>
    </row>
    <row r="769" spans="2:11" x14ac:dyDescent="0.35">
      <c r="B769" s="20" t="s">
        <v>879</v>
      </c>
      <c r="C769" s="78">
        <v>3225</v>
      </c>
      <c r="D769" s="78">
        <v>0</v>
      </c>
      <c r="E769" s="78">
        <v>0</v>
      </c>
      <c r="F769" s="78">
        <v>0</v>
      </c>
      <c r="G769" s="78">
        <v>0</v>
      </c>
      <c r="H769" s="78">
        <v>3225</v>
      </c>
      <c r="I769" s="78">
        <v>3234</v>
      </c>
      <c r="J769" s="78">
        <v>-9</v>
      </c>
      <c r="K769" s="78">
        <v>9</v>
      </c>
    </row>
    <row r="770" spans="2:11" x14ac:dyDescent="0.35">
      <c r="B770" s="20" t="s">
        <v>6445</v>
      </c>
      <c r="C770" s="78">
        <v>2598</v>
      </c>
      <c r="D770" s="78">
        <v>0</v>
      </c>
      <c r="E770" s="78">
        <v>0</v>
      </c>
      <c r="F770" s="78">
        <v>500</v>
      </c>
      <c r="G770" s="78">
        <v>0</v>
      </c>
      <c r="H770" s="78">
        <v>2098</v>
      </c>
      <c r="I770" s="78">
        <v>2107</v>
      </c>
      <c r="J770" s="78">
        <v>-9</v>
      </c>
      <c r="K770" s="78">
        <v>9</v>
      </c>
    </row>
    <row r="771" spans="2:11" x14ac:dyDescent="0.35">
      <c r="B771" s="78" t="s">
        <v>8066</v>
      </c>
      <c r="C771" s="78">
        <v>398</v>
      </c>
      <c r="D771" s="78">
        <v>0</v>
      </c>
      <c r="E771" s="78">
        <v>0</v>
      </c>
      <c r="F771" s="78">
        <v>200</v>
      </c>
      <c r="G771" s="78">
        <v>0</v>
      </c>
      <c r="H771" s="78">
        <v>198</v>
      </c>
      <c r="I771" s="78">
        <v>207</v>
      </c>
      <c r="J771" s="78">
        <v>-9</v>
      </c>
      <c r="K771" s="78">
        <v>9</v>
      </c>
    </row>
    <row r="772" spans="2:11" x14ac:dyDescent="0.35">
      <c r="B772" s="3">
        <v>189668900</v>
      </c>
      <c r="C772" s="78">
        <v>0</v>
      </c>
      <c r="D772" s="78">
        <v>0</v>
      </c>
      <c r="E772" s="78">
        <v>0</v>
      </c>
      <c r="F772" s="78">
        <v>10</v>
      </c>
      <c r="G772" s="78">
        <v>0</v>
      </c>
      <c r="H772" s="78">
        <v>-10</v>
      </c>
      <c r="I772" s="78">
        <v>0</v>
      </c>
      <c r="J772" s="78">
        <v>-10</v>
      </c>
      <c r="K772" s="78">
        <v>10</v>
      </c>
    </row>
    <row r="773" spans="2:11" x14ac:dyDescent="0.35">
      <c r="B773" s="20" t="s">
        <v>6437</v>
      </c>
      <c r="C773" s="78">
        <v>310</v>
      </c>
      <c r="D773" s="78">
        <v>0</v>
      </c>
      <c r="E773" s="78">
        <v>0</v>
      </c>
      <c r="F773" s="78">
        <v>50</v>
      </c>
      <c r="G773" s="78">
        <v>0</v>
      </c>
      <c r="H773" s="78">
        <v>260</v>
      </c>
      <c r="I773" s="78">
        <v>270</v>
      </c>
      <c r="J773" s="78">
        <v>-10</v>
      </c>
      <c r="K773" s="78">
        <v>10</v>
      </c>
    </row>
    <row r="774" spans="2:11" x14ac:dyDescent="0.35">
      <c r="B774" s="20" t="s">
        <v>78</v>
      </c>
      <c r="C774" s="78">
        <v>1702</v>
      </c>
      <c r="D774" s="78">
        <v>0</v>
      </c>
      <c r="E774" s="78">
        <v>5</v>
      </c>
      <c r="F774" s="78">
        <v>1400</v>
      </c>
      <c r="G774" s="78">
        <v>0</v>
      </c>
      <c r="H774" s="78">
        <v>297</v>
      </c>
      <c r="I774" s="78">
        <v>307</v>
      </c>
      <c r="J774" s="78">
        <v>-10</v>
      </c>
      <c r="K774" s="78">
        <v>10</v>
      </c>
    </row>
    <row r="775" spans="2:11" x14ac:dyDescent="0.35">
      <c r="B775" s="20" t="s">
        <v>138</v>
      </c>
      <c r="C775" s="78">
        <v>475</v>
      </c>
      <c r="D775" s="78">
        <v>1208</v>
      </c>
      <c r="E775" s="78">
        <v>0</v>
      </c>
      <c r="F775" s="78">
        <v>1100</v>
      </c>
      <c r="G775" s="78">
        <v>0</v>
      </c>
      <c r="H775" s="78">
        <v>583</v>
      </c>
      <c r="I775" s="78">
        <v>593</v>
      </c>
      <c r="J775" s="78">
        <v>-10</v>
      </c>
      <c r="K775" s="78">
        <v>10</v>
      </c>
    </row>
    <row r="776" spans="2:11" x14ac:dyDescent="0.35">
      <c r="B776" s="20" t="s">
        <v>257</v>
      </c>
      <c r="C776" s="78">
        <v>512</v>
      </c>
      <c r="D776" s="78">
        <v>3860</v>
      </c>
      <c r="E776" s="78">
        <v>0</v>
      </c>
      <c r="F776" s="78">
        <v>2000</v>
      </c>
      <c r="G776" s="78">
        <v>0</v>
      </c>
      <c r="H776" s="78">
        <v>2372</v>
      </c>
      <c r="I776" s="78">
        <v>2382</v>
      </c>
      <c r="J776" s="78">
        <v>-10</v>
      </c>
      <c r="K776" s="78">
        <v>10</v>
      </c>
    </row>
    <row r="777" spans="2:11" x14ac:dyDescent="0.35">
      <c r="B777" s="20" t="s">
        <v>155</v>
      </c>
      <c r="C777" s="78">
        <v>651</v>
      </c>
      <c r="D777" s="78">
        <v>1420</v>
      </c>
      <c r="E777" s="78">
        <v>0</v>
      </c>
      <c r="F777" s="78">
        <v>1200</v>
      </c>
      <c r="G777" s="78">
        <v>0</v>
      </c>
      <c r="H777" s="78">
        <v>871</v>
      </c>
      <c r="I777" s="78">
        <v>881</v>
      </c>
      <c r="J777" s="78">
        <v>-10</v>
      </c>
      <c r="K777" s="78">
        <v>10</v>
      </c>
    </row>
    <row r="778" spans="2:11" x14ac:dyDescent="0.35">
      <c r="B778" s="20" t="s">
        <v>394</v>
      </c>
      <c r="C778" s="78">
        <v>5283</v>
      </c>
      <c r="D778" s="78">
        <v>0</v>
      </c>
      <c r="E778" s="78">
        <v>0</v>
      </c>
      <c r="F778" s="78">
        <v>0</v>
      </c>
      <c r="G778" s="78">
        <v>0</v>
      </c>
      <c r="H778" s="78">
        <v>5283</v>
      </c>
      <c r="I778" s="78">
        <v>5293</v>
      </c>
      <c r="J778" s="78">
        <v>-10</v>
      </c>
      <c r="K778" s="78">
        <v>10</v>
      </c>
    </row>
    <row r="779" spans="2:11" x14ac:dyDescent="0.35">
      <c r="B779" s="20" t="s">
        <v>272</v>
      </c>
      <c r="C779" s="78">
        <v>2956</v>
      </c>
      <c r="D779" s="78">
        <v>0</v>
      </c>
      <c r="E779" s="78">
        <v>0</v>
      </c>
      <c r="F779" s="78">
        <v>0</v>
      </c>
      <c r="G779" s="78">
        <v>0</v>
      </c>
      <c r="H779" s="78">
        <v>2956</v>
      </c>
      <c r="I779" s="78">
        <v>2966</v>
      </c>
      <c r="J779" s="78">
        <v>-10</v>
      </c>
      <c r="K779" s="78">
        <v>10</v>
      </c>
    </row>
    <row r="780" spans="2:11" x14ac:dyDescent="0.35">
      <c r="B780" s="20" t="s">
        <v>285</v>
      </c>
      <c r="C780" s="78">
        <v>2421</v>
      </c>
      <c r="D780" s="78">
        <v>0</v>
      </c>
      <c r="E780" s="78">
        <v>0</v>
      </c>
      <c r="F780" s="78">
        <v>0</v>
      </c>
      <c r="G780" s="78">
        <v>0</v>
      </c>
      <c r="H780" s="78">
        <v>2421</v>
      </c>
      <c r="I780" s="78">
        <v>2431</v>
      </c>
      <c r="J780" s="78">
        <v>-10</v>
      </c>
      <c r="K780" s="78">
        <v>10</v>
      </c>
    </row>
    <row r="781" spans="2:11" x14ac:dyDescent="0.35">
      <c r="B781" s="20" t="s">
        <v>834</v>
      </c>
      <c r="C781" s="78">
        <v>59</v>
      </c>
      <c r="D781" s="78">
        <v>2630</v>
      </c>
      <c r="E781" s="78">
        <v>0</v>
      </c>
      <c r="F781" s="78">
        <v>1000</v>
      </c>
      <c r="G781" s="78">
        <v>0</v>
      </c>
      <c r="H781" s="78">
        <v>1689</v>
      </c>
      <c r="I781" s="78">
        <v>1699</v>
      </c>
      <c r="J781" s="78">
        <v>-10</v>
      </c>
      <c r="K781" s="78">
        <v>10</v>
      </c>
    </row>
    <row r="782" spans="2:11" x14ac:dyDescent="0.35">
      <c r="B782" s="20" t="s">
        <v>178</v>
      </c>
      <c r="C782" s="78">
        <v>865</v>
      </c>
      <c r="D782" s="78">
        <v>2196</v>
      </c>
      <c r="E782" s="78">
        <v>18</v>
      </c>
      <c r="F782" s="78">
        <v>1120</v>
      </c>
      <c r="G782" s="78">
        <v>0</v>
      </c>
      <c r="H782" s="78">
        <v>1923</v>
      </c>
      <c r="I782" s="78">
        <v>1933</v>
      </c>
      <c r="J782" s="78">
        <v>-10</v>
      </c>
      <c r="K782" s="78">
        <v>10</v>
      </c>
    </row>
    <row r="783" spans="2:11" x14ac:dyDescent="0.35">
      <c r="B783" s="20" t="s">
        <v>973</v>
      </c>
      <c r="C783" s="78">
        <v>2070</v>
      </c>
      <c r="D783" s="78">
        <v>0</v>
      </c>
      <c r="E783" s="78">
        <v>0</v>
      </c>
      <c r="F783" s="78">
        <v>1100</v>
      </c>
      <c r="G783" s="78">
        <v>0</v>
      </c>
      <c r="H783" s="78">
        <v>970</v>
      </c>
      <c r="I783" s="78">
        <v>980</v>
      </c>
      <c r="J783" s="78">
        <v>-10</v>
      </c>
      <c r="K783" s="78">
        <v>10</v>
      </c>
    </row>
    <row r="784" spans="2:11" x14ac:dyDescent="0.35">
      <c r="B784" s="20" t="s">
        <v>6435</v>
      </c>
      <c r="C784" s="78">
        <v>3265</v>
      </c>
      <c r="D784" s="78">
        <v>0</v>
      </c>
      <c r="E784" s="78">
        <v>0</v>
      </c>
      <c r="F784" s="78">
        <v>700</v>
      </c>
      <c r="G784" s="78">
        <v>0</v>
      </c>
      <c r="H784" s="78">
        <v>2565</v>
      </c>
      <c r="I784" s="78">
        <v>2575</v>
      </c>
      <c r="J784" s="78">
        <v>-10</v>
      </c>
      <c r="K784" s="78">
        <v>10</v>
      </c>
    </row>
    <row r="785" spans="2:11" x14ac:dyDescent="0.35">
      <c r="B785" s="78" t="s">
        <v>8255</v>
      </c>
      <c r="C785" s="78">
        <v>142</v>
      </c>
      <c r="D785" s="78">
        <v>760</v>
      </c>
      <c r="E785" s="78">
        <v>0</v>
      </c>
      <c r="F785" s="78">
        <v>234</v>
      </c>
      <c r="G785" s="78">
        <v>0</v>
      </c>
      <c r="H785" s="78">
        <v>668</v>
      </c>
      <c r="I785" s="78">
        <v>678</v>
      </c>
      <c r="J785" s="78">
        <v>-10</v>
      </c>
      <c r="K785" s="78">
        <v>10</v>
      </c>
    </row>
    <row r="786" spans="2:11" x14ac:dyDescent="0.35">
      <c r="B786" s="20" t="s">
        <v>11616</v>
      </c>
      <c r="C786" s="78">
        <v>160</v>
      </c>
      <c r="D786" s="78">
        <v>0</v>
      </c>
      <c r="E786" s="78">
        <v>0</v>
      </c>
      <c r="F786" s="78">
        <v>0</v>
      </c>
      <c r="G786" s="78">
        <v>0</v>
      </c>
      <c r="H786" s="78">
        <v>160</v>
      </c>
      <c r="I786" s="78">
        <v>170</v>
      </c>
      <c r="J786" s="78">
        <v>-10</v>
      </c>
      <c r="K786" s="78">
        <v>10</v>
      </c>
    </row>
    <row r="787" spans="2:11" x14ac:dyDescent="0.35">
      <c r="B787" s="20" t="s">
        <v>11259</v>
      </c>
      <c r="C787" s="78">
        <v>265</v>
      </c>
      <c r="D787" s="78">
        <v>0</v>
      </c>
      <c r="E787" s="78">
        <v>0</v>
      </c>
      <c r="F787" s="78">
        <v>60</v>
      </c>
      <c r="G787" s="78">
        <v>0</v>
      </c>
      <c r="H787" s="78">
        <v>205</v>
      </c>
      <c r="I787" s="78">
        <v>215</v>
      </c>
      <c r="J787" s="78">
        <v>-10</v>
      </c>
      <c r="K787" s="78">
        <v>10</v>
      </c>
    </row>
    <row r="788" spans="2:11" x14ac:dyDescent="0.35">
      <c r="B788" s="20" t="s">
        <v>758</v>
      </c>
      <c r="C788" s="78">
        <v>970</v>
      </c>
      <c r="D788" s="78">
        <v>0</v>
      </c>
      <c r="E788" s="78">
        <v>0</v>
      </c>
      <c r="F788" s="78">
        <v>0</v>
      </c>
      <c r="G788" s="78">
        <v>0</v>
      </c>
      <c r="H788" s="78">
        <v>970</v>
      </c>
      <c r="I788" s="78">
        <v>981</v>
      </c>
      <c r="J788" s="78">
        <v>-11</v>
      </c>
      <c r="K788" s="78">
        <v>11</v>
      </c>
    </row>
    <row r="789" spans="2:11" x14ac:dyDescent="0.35">
      <c r="B789" s="20" t="s">
        <v>253</v>
      </c>
      <c r="C789" s="78">
        <v>2018</v>
      </c>
      <c r="D789" s="78">
        <v>3050</v>
      </c>
      <c r="E789" s="78">
        <v>0</v>
      </c>
      <c r="F789" s="78">
        <v>0</v>
      </c>
      <c r="G789" s="78">
        <v>0</v>
      </c>
      <c r="H789" s="78">
        <v>5068</v>
      </c>
      <c r="I789" s="78">
        <v>5079</v>
      </c>
      <c r="J789" s="78">
        <v>-11</v>
      </c>
      <c r="K789" s="78">
        <v>11</v>
      </c>
    </row>
    <row r="790" spans="2:11" x14ac:dyDescent="0.35">
      <c r="B790" s="20" t="s">
        <v>391</v>
      </c>
      <c r="C790" s="78">
        <v>871</v>
      </c>
      <c r="D790" s="78">
        <v>3110</v>
      </c>
      <c r="E790" s="78">
        <v>0</v>
      </c>
      <c r="F790" s="78">
        <v>2000</v>
      </c>
      <c r="G790" s="78">
        <v>0</v>
      </c>
      <c r="H790" s="78">
        <v>1981</v>
      </c>
      <c r="I790" s="78">
        <v>1992</v>
      </c>
      <c r="J790" s="78">
        <v>-11</v>
      </c>
      <c r="K790" s="78">
        <v>11</v>
      </c>
    </row>
    <row r="791" spans="2:11" x14ac:dyDescent="0.35">
      <c r="B791" s="20" t="s">
        <v>198</v>
      </c>
      <c r="C791" s="78">
        <v>499</v>
      </c>
      <c r="D791" s="78">
        <v>925</v>
      </c>
      <c r="E791" s="78">
        <v>0</v>
      </c>
      <c r="F791" s="78">
        <v>750</v>
      </c>
      <c r="G791" s="78">
        <v>0</v>
      </c>
      <c r="H791" s="78">
        <v>674</v>
      </c>
      <c r="I791" s="78">
        <v>685</v>
      </c>
      <c r="J791" s="78">
        <v>-11</v>
      </c>
      <c r="K791" s="78">
        <v>11</v>
      </c>
    </row>
    <row r="792" spans="2:11" x14ac:dyDescent="0.35">
      <c r="B792" s="20" t="s">
        <v>7256</v>
      </c>
      <c r="C792" s="78">
        <v>320</v>
      </c>
      <c r="D792" s="78">
        <v>250</v>
      </c>
      <c r="E792" s="78">
        <v>0</v>
      </c>
      <c r="F792" s="78">
        <v>400</v>
      </c>
      <c r="G792" s="78">
        <v>0</v>
      </c>
      <c r="H792" s="78">
        <v>170</v>
      </c>
      <c r="I792" s="78">
        <v>181</v>
      </c>
      <c r="J792" s="78">
        <v>-11</v>
      </c>
      <c r="K792" s="78">
        <v>11</v>
      </c>
    </row>
    <row r="793" spans="2:11" x14ac:dyDescent="0.35">
      <c r="B793" s="20" t="s">
        <v>494</v>
      </c>
      <c r="C793" s="78">
        <v>5114</v>
      </c>
      <c r="D793" s="78">
        <v>0</v>
      </c>
      <c r="E793" s="78">
        <v>0</v>
      </c>
      <c r="F793" s="78">
        <v>0</v>
      </c>
      <c r="G793" s="78">
        <v>0</v>
      </c>
      <c r="H793" s="78">
        <v>5114</v>
      </c>
      <c r="I793" s="78">
        <v>5125</v>
      </c>
      <c r="J793" s="78">
        <v>-11</v>
      </c>
      <c r="K793" s="78">
        <v>11</v>
      </c>
    </row>
    <row r="794" spans="2:11" x14ac:dyDescent="0.35">
      <c r="B794" s="20" t="s">
        <v>386</v>
      </c>
      <c r="C794" s="78">
        <v>4902</v>
      </c>
      <c r="D794" s="78">
        <v>0</v>
      </c>
      <c r="E794" s="78">
        <v>0</v>
      </c>
      <c r="F794" s="78">
        <v>0</v>
      </c>
      <c r="G794" s="78">
        <v>0</v>
      </c>
      <c r="H794" s="78">
        <v>4902</v>
      </c>
      <c r="I794" s="78">
        <v>4914</v>
      </c>
      <c r="J794" s="78">
        <v>-12</v>
      </c>
      <c r="K794" s="78">
        <v>12</v>
      </c>
    </row>
    <row r="795" spans="2:11" x14ac:dyDescent="0.35">
      <c r="B795" s="20" t="s">
        <v>344</v>
      </c>
      <c r="C795" s="78">
        <v>7559</v>
      </c>
      <c r="D795" s="78">
        <v>0</v>
      </c>
      <c r="E795" s="78">
        <v>0</v>
      </c>
      <c r="F795" s="78">
        <v>3000</v>
      </c>
      <c r="G795" s="78">
        <v>0</v>
      </c>
      <c r="H795" s="78">
        <v>4559</v>
      </c>
      <c r="I795" s="78">
        <v>4571</v>
      </c>
      <c r="J795" s="78">
        <v>-12</v>
      </c>
      <c r="K795" s="78">
        <v>12</v>
      </c>
    </row>
    <row r="796" spans="2:11" x14ac:dyDescent="0.35">
      <c r="B796" s="20" t="s">
        <v>297</v>
      </c>
      <c r="C796" s="78">
        <v>4337</v>
      </c>
      <c r="D796" s="78">
        <v>0</v>
      </c>
      <c r="E796" s="78">
        <v>0</v>
      </c>
      <c r="F796" s="78">
        <v>0</v>
      </c>
      <c r="G796" s="78">
        <v>0</v>
      </c>
      <c r="H796" s="78">
        <v>4337</v>
      </c>
      <c r="I796" s="78">
        <v>4349</v>
      </c>
      <c r="J796" s="78">
        <v>-12</v>
      </c>
      <c r="K796" s="78">
        <v>12</v>
      </c>
    </row>
    <row r="797" spans="2:11" x14ac:dyDescent="0.35">
      <c r="B797" s="20" t="s">
        <v>5785</v>
      </c>
      <c r="C797" s="78">
        <v>4460</v>
      </c>
      <c r="D797" s="78">
        <v>0</v>
      </c>
      <c r="E797" s="78">
        <v>0</v>
      </c>
      <c r="F797" s="78">
        <v>2000</v>
      </c>
      <c r="G797" s="78">
        <v>0</v>
      </c>
      <c r="H797" s="78">
        <v>2460</v>
      </c>
      <c r="I797" s="78">
        <v>2472</v>
      </c>
      <c r="J797" s="78">
        <v>-12</v>
      </c>
      <c r="K797" s="78">
        <v>12</v>
      </c>
    </row>
    <row r="798" spans="2:11" x14ac:dyDescent="0.35">
      <c r="B798" s="20" t="s">
        <v>902</v>
      </c>
      <c r="C798" s="78">
        <v>253</v>
      </c>
      <c r="D798" s="78">
        <v>530</v>
      </c>
      <c r="E798" s="78">
        <v>0</v>
      </c>
      <c r="F798" s="78">
        <v>200</v>
      </c>
      <c r="G798" s="78">
        <v>0</v>
      </c>
      <c r="H798" s="78">
        <v>583</v>
      </c>
      <c r="I798" s="78">
        <v>595</v>
      </c>
      <c r="J798" s="78">
        <v>-12</v>
      </c>
      <c r="K798" s="78">
        <v>12</v>
      </c>
    </row>
    <row r="799" spans="2:11" x14ac:dyDescent="0.35">
      <c r="B799" s="20" t="s">
        <v>374</v>
      </c>
      <c r="C799" s="78">
        <v>5176</v>
      </c>
      <c r="D799" s="78">
        <v>0</v>
      </c>
      <c r="E799" s="78">
        <v>0</v>
      </c>
      <c r="F799" s="78">
        <v>2000</v>
      </c>
      <c r="G799" s="78">
        <v>0</v>
      </c>
      <c r="H799" s="78">
        <v>3176</v>
      </c>
      <c r="I799" s="78">
        <v>3189</v>
      </c>
      <c r="J799" s="78">
        <v>-13</v>
      </c>
      <c r="K799" s="78">
        <v>13</v>
      </c>
    </row>
    <row r="800" spans="2:11" x14ac:dyDescent="0.35">
      <c r="B800" s="20" t="s">
        <v>224</v>
      </c>
      <c r="C800" s="78">
        <v>545</v>
      </c>
      <c r="D800" s="78">
        <v>6510</v>
      </c>
      <c r="E800" s="78">
        <v>200</v>
      </c>
      <c r="F800" s="78">
        <v>3000</v>
      </c>
      <c r="G800" s="78">
        <v>0</v>
      </c>
      <c r="H800" s="78">
        <v>3855</v>
      </c>
      <c r="I800" s="78">
        <v>3868</v>
      </c>
      <c r="J800" s="78">
        <v>-13</v>
      </c>
      <c r="K800" s="78">
        <v>13</v>
      </c>
    </row>
    <row r="801" spans="2:11" x14ac:dyDescent="0.35">
      <c r="B801" s="20" t="s">
        <v>77</v>
      </c>
      <c r="C801" s="78">
        <v>4414</v>
      </c>
      <c r="D801" s="78">
        <v>0</v>
      </c>
      <c r="E801" s="78">
        <v>0</v>
      </c>
      <c r="F801" s="78">
        <v>0</v>
      </c>
      <c r="G801" s="78">
        <v>0</v>
      </c>
      <c r="H801" s="78">
        <v>4414</v>
      </c>
      <c r="I801" s="78">
        <v>4427</v>
      </c>
      <c r="J801" s="78">
        <v>-13</v>
      </c>
      <c r="K801" s="78">
        <v>13</v>
      </c>
    </row>
    <row r="802" spans="2:11" x14ac:dyDescent="0.35">
      <c r="B802" s="20" t="s">
        <v>343</v>
      </c>
      <c r="C802" s="78">
        <v>1530</v>
      </c>
      <c r="D802" s="78">
        <v>3160</v>
      </c>
      <c r="E802" s="78">
        <v>0</v>
      </c>
      <c r="F802" s="78">
        <v>1000</v>
      </c>
      <c r="G802" s="78">
        <v>0</v>
      </c>
      <c r="H802" s="78">
        <v>3690</v>
      </c>
      <c r="I802" s="78">
        <v>3703</v>
      </c>
      <c r="J802" s="78">
        <v>-13</v>
      </c>
      <c r="K802" s="78">
        <v>13</v>
      </c>
    </row>
    <row r="803" spans="2:11" x14ac:dyDescent="0.35">
      <c r="B803" s="20" t="s">
        <v>137</v>
      </c>
      <c r="C803" s="78">
        <v>2829</v>
      </c>
      <c r="D803" s="78">
        <v>0</v>
      </c>
      <c r="E803" s="78">
        <v>16</v>
      </c>
      <c r="F803" s="78">
        <v>1200</v>
      </c>
      <c r="G803" s="78">
        <v>0</v>
      </c>
      <c r="H803" s="78">
        <v>1613</v>
      </c>
      <c r="I803" s="78">
        <v>1626</v>
      </c>
      <c r="J803" s="78">
        <v>-13</v>
      </c>
      <c r="K803" s="78">
        <v>13</v>
      </c>
    </row>
    <row r="804" spans="2:11" x14ac:dyDescent="0.35">
      <c r="B804" s="20" t="s">
        <v>627</v>
      </c>
      <c r="C804" s="78">
        <v>3098</v>
      </c>
      <c r="D804" s="78">
        <v>3770</v>
      </c>
      <c r="E804" s="78">
        <v>0</v>
      </c>
      <c r="F804" s="78">
        <v>3000</v>
      </c>
      <c r="G804" s="78">
        <v>0</v>
      </c>
      <c r="H804" s="78">
        <v>3868</v>
      </c>
      <c r="I804" s="78">
        <v>3881</v>
      </c>
      <c r="J804" s="78">
        <v>-13</v>
      </c>
      <c r="K804" s="78">
        <v>13</v>
      </c>
    </row>
    <row r="805" spans="2:11" x14ac:dyDescent="0.35">
      <c r="B805" s="20" t="s">
        <v>918</v>
      </c>
      <c r="C805" s="78">
        <v>266</v>
      </c>
      <c r="D805" s="78">
        <v>12925</v>
      </c>
      <c r="E805" s="78">
        <v>176</v>
      </c>
      <c r="F805" s="78">
        <v>9298</v>
      </c>
      <c r="G805" s="78">
        <v>0</v>
      </c>
      <c r="H805" s="78">
        <v>3717</v>
      </c>
      <c r="I805" s="78">
        <v>3730</v>
      </c>
      <c r="J805" s="78">
        <v>-13</v>
      </c>
      <c r="K805" s="78">
        <v>13</v>
      </c>
    </row>
    <row r="806" spans="2:11" x14ac:dyDescent="0.35">
      <c r="B806" s="20">
        <v>110985801</v>
      </c>
      <c r="C806" s="78">
        <v>2605</v>
      </c>
      <c r="D806" s="78">
        <v>0</v>
      </c>
      <c r="E806" s="78">
        <v>0</v>
      </c>
      <c r="F806" s="78">
        <v>1000</v>
      </c>
      <c r="G806" s="78">
        <v>0</v>
      </c>
      <c r="H806" s="78">
        <v>1605</v>
      </c>
      <c r="I806" s="78">
        <v>1619</v>
      </c>
      <c r="J806" s="78">
        <v>-14</v>
      </c>
      <c r="K806" s="78">
        <v>14</v>
      </c>
    </row>
    <row r="807" spans="2:11" x14ac:dyDescent="0.35">
      <c r="B807" s="20" t="s">
        <v>318</v>
      </c>
      <c r="C807" s="78">
        <v>5887</v>
      </c>
      <c r="D807" s="78">
        <v>0</v>
      </c>
      <c r="E807" s="78">
        <v>0</v>
      </c>
      <c r="F807" s="78">
        <v>1000</v>
      </c>
      <c r="G807" s="78">
        <v>0</v>
      </c>
      <c r="H807" s="78">
        <v>4887</v>
      </c>
      <c r="I807" s="78">
        <v>4901</v>
      </c>
      <c r="J807" s="78">
        <v>-14</v>
      </c>
      <c r="K807" s="78">
        <v>14</v>
      </c>
    </row>
    <row r="808" spans="2:11" x14ac:dyDescent="0.35">
      <c r="B808" s="20" t="s">
        <v>226</v>
      </c>
      <c r="C808" s="78">
        <v>617</v>
      </c>
      <c r="D808" s="78">
        <v>0</v>
      </c>
      <c r="E808" s="78">
        <v>0</v>
      </c>
      <c r="F808" s="78">
        <v>0</v>
      </c>
      <c r="G808" s="78">
        <v>0</v>
      </c>
      <c r="H808" s="78">
        <v>617</v>
      </c>
      <c r="I808" s="78">
        <v>631</v>
      </c>
      <c r="J808" s="78">
        <v>-14</v>
      </c>
      <c r="K808" s="78">
        <v>14</v>
      </c>
    </row>
    <row r="809" spans="2:11" x14ac:dyDescent="0.35">
      <c r="B809" s="20" t="s">
        <v>416</v>
      </c>
      <c r="C809" s="78">
        <v>5742</v>
      </c>
      <c r="D809" s="78">
        <v>0</v>
      </c>
      <c r="E809" s="78">
        <v>0</v>
      </c>
      <c r="F809" s="78">
        <v>0</v>
      </c>
      <c r="G809" s="78">
        <v>0</v>
      </c>
      <c r="H809" s="78">
        <v>5742</v>
      </c>
      <c r="I809" s="78">
        <v>5756</v>
      </c>
      <c r="J809" s="78">
        <v>-14</v>
      </c>
      <c r="K809" s="78">
        <v>14</v>
      </c>
    </row>
    <row r="810" spans="2:11" x14ac:dyDescent="0.35">
      <c r="B810" s="20" t="s">
        <v>429</v>
      </c>
      <c r="C810" s="78">
        <v>6101</v>
      </c>
      <c r="D810" s="78">
        <v>8770</v>
      </c>
      <c r="E810" s="78">
        <v>720</v>
      </c>
      <c r="F810" s="78">
        <v>5000</v>
      </c>
      <c r="G810" s="78">
        <v>0</v>
      </c>
      <c r="H810" s="78">
        <v>9151</v>
      </c>
      <c r="I810" s="78">
        <v>9165</v>
      </c>
      <c r="J810" s="78">
        <v>-14</v>
      </c>
      <c r="K810" s="78">
        <v>14</v>
      </c>
    </row>
    <row r="811" spans="2:11" x14ac:dyDescent="0.35">
      <c r="B811" s="20" t="s">
        <v>259</v>
      </c>
      <c r="C811" s="78">
        <v>3873</v>
      </c>
      <c r="D811" s="78">
        <v>0</v>
      </c>
      <c r="E811" s="78">
        <v>0</v>
      </c>
      <c r="F811" s="78">
        <v>1500</v>
      </c>
      <c r="G811" s="78">
        <v>0</v>
      </c>
      <c r="H811" s="78">
        <v>2373</v>
      </c>
      <c r="I811" s="78">
        <v>2387</v>
      </c>
      <c r="J811" s="78">
        <v>-14</v>
      </c>
      <c r="K811" s="78">
        <v>14</v>
      </c>
    </row>
    <row r="812" spans="2:11" x14ac:dyDescent="0.35">
      <c r="B812" s="20" t="s">
        <v>862</v>
      </c>
      <c r="C812" s="78">
        <v>8974</v>
      </c>
      <c r="D812" s="78">
        <v>0</v>
      </c>
      <c r="E812" s="78">
        <v>0</v>
      </c>
      <c r="F812" s="78">
        <v>0</v>
      </c>
      <c r="G812" s="78">
        <v>0</v>
      </c>
      <c r="H812" s="78">
        <v>8974</v>
      </c>
      <c r="I812" s="78">
        <v>8988</v>
      </c>
      <c r="J812" s="78">
        <v>-14</v>
      </c>
      <c r="K812" s="78">
        <v>14</v>
      </c>
    </row>
    <row r="813" spans="2:11" x14ac:dyDescent="0.35">
      <c r="B813" s="20" t="s">
        <v>154</v>
      </c>
      <c r="C813" s="78">
        <v>849</v>
      </c>
      <c r="D813" s="78">
        <v>630</v>
      </c>
      <c r="E813" s="78">
        <v>1</v>
      </c>
      <c r="F813" s="78">
        <v>1400</v>
      </c>
      <c r="G813" s="78">
        <v>0</v>
      </c>
      <c r="H813" s="78">
        <v>78</v>
      </c>
      <c r="I813" s="78">
        <v>93</v>
      </c>
      <c r="J813" s="78">
        <v>-15</v>
      </c>
      <c r="K813" s="78">
        <v>15</v>
      </c>
    </row>
    <row r="814" spans="2:11" x14ac:dyDescent="0.35">
      <c r="B814" s="20" t="s">
        <v>884</v>
      </c>
      <c r="C814" s="78">
        <v>2021</v>
      </c>
      <c r="D814" s="78">
        <v>0</v>
      </c>
      <c r="E814" s="78">
        <v>0</v>
      </c>
      <c r="F814" s="78">
        <v>0</v>
      </c>
      <c r="G814" s="78">
        <v>0</v>
      </c>
      <c r="H814" s="78">
        <v>2021</v>
      </c>
      <c r="I814" s="78">
        <v>2036</v>
      </c>
      <c r="J814" s="78">
        <v>-15</v>
      </c>
      <c r="K814" s="78">
        <v>15</v>
      </c>
    </row>
    <row r="815" spans="2:11" x14ac:dyDescent="0.35">
      <c r="B815" s="20" t="s">
        <v>8528</v>
      </c>
      <c r="C815" s="78">
        <v>1014</v>
      </c>
      <c r="D815" s="78">
        <v>0</v>
      </c>
      <c r="E815" s="78">
        <v>0</v>
      </c>
      <c r="F815" s="78">
        <v>800</v>
      </c>
      <c r="G815" s="78">
        <v>0</v>
      </c>
      <c r="H815" s="78">
        <v>214</v>
      </c>
      <c r="I815" s="78">
        <v>229</v>
      </c>
      <c r="J815" s="78">
        <v>-15</v>
      </c>
      <c r="K815" s="78">
        <v>15</v>
      </c>
    </row>
    <row r="816" spans="2:11" x14ac:dyDescent="0.35">
      <c r="B816" s="20" t="s">
        <v>423</v>
      </c>
      <c r="C816" s="78">
        <v>3153</v>
      </c>
      <c r="D816" s="78">
        <v>0</v>
      </c>
      <c r="E816" s="78">
        <v>3</v>
      </c>
      <c r="F816" s="78">
        <v>200</v>
      </c>
      <c r="G816" s="78">
        <v>0</v>
      </c>
      <c r="H816" s="78">
        <v>2950</v>
      </c>
      <c r="I816" s="78">
        <v>2966</v>
      </c>
      <c r="J816" s="78">
        <v>-16</v>
      </c>
      <c r="K816" s="78">
        <v>16</v>
      </c>
    </row>
    <row r="817" spans="2:11" x14ac:dyDescent="0.35">
      <c r="B817" s="20" t="s">
        <v>628</v>
      </c>
      <c r="C817" s="78">
        <v>1421</v>
      </c>
      <c r="D817" s="78">
        <v>2990</v>
      </c>
      <c r="E817" s="78">
        <v>0</v>
      </c>
      <c r="F817" s="78">
        <v>1000</v>
      </c>
      <c r="G817" s="78">
        <v>0</v>
      </c>
      <c r="H817" s="78">
        <v>3411</v>
      </c>
      <c r="I817" s="78">
        <v>3427</v>
      </c>
      <c r="J817" s="78">
        <v>-16</v>
      </c>
      <c r="K817" s="78">
        <v>16</v>
      </c>
    </row>
    <row r="818" spans="2:11" x14ac:dyDescent="0.35">
      <c r="B818" s="20" t="s">
        <v>509</v>
      </c>
      <c r="C818" s="78">
        <v>18908</v>
      </c>
      <c r="D818" s="78">
        <v>7360</v>
      </c>
      <c r="E818" s="78">
        <v>14</v>
      </c>
      <c r="F818" s="78">
        <v>0</v>
      </c>
      <c r="G818" s="78">
        <v>0</v>
      </c>
      <c r="H818" s="78">
        <v>26254</v>
      </c>
      <c r="I818" s="78">
        <v>26270</v>
      </c>
      <c r="J818" s="78">
        <v>-16</v>
      </c>
      <c r="K818" s="78">
        <v>16</v>
      </c>
    </row>
    <row r="819" spans="2:11" x14ac:dyDescent="0.35">
      <c r="B819" s="20" t="s">
        <v>179</v>
      </c>
      <c r="C819" s="78">
        <v>980</v>
      </c>
      <c r="D819" s="78">
        <v>1550</v>
      </c>
      <c r="E819" s="78">
        <v>0</v>
      </c>
      <c r="F819" s="78">
        <v>1500</v>
      </c>
      <c r="G819" s="78">
        <v>0</v>
      </c>
      <c r="H819" s="78">
        <v>1030</v>
      </c>
      <c r="I819" s="78">
        <v>1047</v>
      </c>
      <c r="J819" s="78">
        <v>-17</v>
      </c>
      <c r="K819" s="78">
        <v>17</v>
      </c>
    </row>
    <row r="820" spans="2:11" x14ac:dyDescent="0.35">
      <c r="B820" s="20" t="s">
        <v>913</v>
      </c>
      <c r="C820" s="78">
        <v>776</v>
      </c>
      <c r="D820" s="78">
        <v>7280</v>
      </c>
      <c r="E820" s="78">
        <v>15</v>
      </c>
      <c r="F820" s="78">
        <v>3310</v>
      </c>
      <c r="G820" s="78">
        <v>0</v>
      </c>
      <c r="H820" s="78">
        <v>4731</v>
      </c>
      <c r="I820" s="78">
        <v>4748</v>
      </c>
      <c r="J820" s="78">
        <v>-17</v>
      </c>
      <c r="K820" s="78">
        <v>17</v>
      </c>
    </row>
    <row r="821" spans="2:11" x14ac:dyDescent="0.35">
      <c r="B821" s="20" t="s">
        <v>7951</v>
      </c>
      <c r="C821" s="78">
        <v>2165</v>
      </c>
      <c r="D821" s="78">
        <v>0</v>
      </c>
      <c r="E821" s="78">
        <v>0</v>
      </c>
      <c r="F821" s="78">
        <v>200</v>
      </c>
      <c r="G821" s="78">
        <v>0</v>
      </c>
      <c r="H821" s="78">
        <v>1965</v>
      </c>
      <c r="I821" s="78">
        <v>1982</v>
      </c>
      <c r="J821" s="78">
        <v>-17</v>
      </c>
      <c r="K821" s="78">
        <v>17</v>
      </c>
    </row>
    <row r="822" spans="2:11" x14ac:dyDescent="0.35">
      <c r="B822" s="20" t="s">
        <v>974</v>
      </c>
      <c r="C822" s="78">
        <v>2480</v>
      </c>
      <c r="D822" s="78">
        <v>0</v>
      </c>
      <c r="E822" s="78">
        <v>0</v>
      </c>
      <c r="F822" s="78">
        <v>500</v>
      </c>
      <c r="G822" s="78">
        <v>0</v>
      </c>
      <c r="H822" s="78">
        <v>1980</v>
      </c>
      <c r="I822" s="78">
        <v>1997</v>
      </c>
      <c r="J822" s="78">
        <v>-17</v>
      </c>
      <c r="K822" s="78">
        <v>17</v>
      </c>
    </row>
    <row r="823" spans="2:11" x14ac:dyDescent="0.35">
      <c r="B823" s="78" t="s">
        <v>10854</v>
      </c>
      <c r="C823" s="78">
        <v>6314</v>
      </c>
      <c r="D823" s="78">
        <v>0</v>
      </c>
      <c r="E823" s="78">
        <v>0</v>
      </c>
      <c r="F823" s="78">
        <v>2000</v>
      </c>
      <c r="G823" s="78">
        <v>0</v>
      </c>
      <c r="H823" s="78">
        <v>4314</v>
      </c>
      <c r="I823" s="78">
        <v>4331</v>
      </c>
      <c r="J823" s="78">
        <v>-17</v>
      </c>
      <c r="K823" s="78">
        <v>17</v>
      </c>
    </row>
    <row r="824" spans="2:11" x14ac:dyDescent="0.35">
      <c r="B824" s="20" t="s">
        <v>72</v>
      </c>
      <c r="C824" s="78">
        <v>3663</v>
      </c>
      <c r="D824" s="78">
        <v>0</v>
      </c>
      <c r="E824" s="78">
        <v>0</v>
      </c>
      <c r="F824" s="78">
        <v>0</v>
      </c>
      <c r="G824" s="78">
        <v>0</v>
      </c>
      <c r="H824" s="78">
        <v>3663</v>
      </c>
      <c r="I824" s="78">
        <v>3681</v>
      </c>
      <c r="J824" s="78">
        <v>-18</v>
      </c>
      <c r="K824" s="78">
        <v>18</v>
      </c>
    </row>
    <row r="825" spans="2:11" x14ac:dyDescent="0.35">
      <c r="B825" s="20" t="s">
        <v>7105</v>
      </c>
      <c r="C825" s="78">
        <v>5335</v>
      </c>
      <c r="D825" s="78">
        <v>0</v>
      </c>
      <c r="E825" s="78">
        <v>0</v>
      </c>
      <c r="F825" s="78">
        <v>1200</v>
      </c>
      <c r="G825" s="78">
        <v>0</v>
      </c>
      <c r="H825" s="78">
        <v>4135</v>
      </c>
      <c r="I825" s="78">
        <v>4153</v>
      </c>
      <c r="J825" s="78">
        <v>-18</v>
      </c>
      <c r="K825" s="78">
        <v>18</v>
      </c>
    </row>
    <row r="826" spans="2:11" x14ac:dyDescent="0.35">
      <c r="B826" s="20" t="s">
        <v>919</v>
      </c>
      <c r="C826" s="78">
        <v>2483</v>
      </c>
      <c r="D826" s="78">
        <v>0</v>
      </c>
      <c r="E826" s="78">
        <v>0</v>
      </c>
      <c r="F826" s="78">
        <v>1000</v>
      </c>
      <c r="G826" s="78">
        <v>0</v>
      </c>
      <c r="H826" s="78">
        <v>1483</v>
      </c>
      <c r="I826" s="78">
        <v>1501</v>
      </c>
      <c r="J826" s="78">
        <v>-18</v>
      </c>
      <c r="K826" s="78">
        <v>18</v>
      </c>
    </row>
    <row r="827" spans="2:11" x14ac:dyDescent="0.35">
      <c r="B827" s="20" t="s">
        <v>11198</v>
      </c>
      <c r="C827" s="78">
        <v>167</v>
      </c>
      <c r="D827" s="78">
        <v>0</v>
      </c>
      <c r="E827" s="78">
        <v>0</v>
      </c>
      <c r="F827" s="78">
        <v>0</v>
      </c>
      <c r="G827" s="78">
        <v>0</v>
      </c>
      <c r="H827" s="78">
        <v>167</v>
      </c>
      <c r="I827" s="78">
        <v>185</v>
      </c>
      <c r="J827" s="78">
        <v>-18</v>
      </c>
      <c r="K827" s="78">
        <v>18</v>
      </c>
    </row>
    <row r="828" spans="2:11" x14ac:dyDescent="0.35">
      <c r="B828" s="20">
        <v>110986901</v>
      </c>
      <c r="C828" s="78">
        <v>402</v>
      </c>
      <c r="D828" s="78">
        <v>2470</v>
      </c>
      <c r="E828" s="78">
        <v>0</v>
      </c>
      <c r="F828" s="78">
        <v>1000</v>
      </c>
      <c r="G828" s="78">
        <v>0</v>
      </c>
      <c r="H828" s="78">
        <v>1872</v>
      </c>
      <c r="I828" s="78">
        <v>1891</v>
      </c>
      <c r="J828" s="78">
        <v>-19</v>
      </c>
      <c r="K828" s="78">
        <v>19</v>
      </c>
    </row>
    <row r="829" spans="2:11" x14ac:dyDescent="0.35">
      <c r="B829" s="20" t="s">
        <v>7603</v>
      </c>
      <c r="C829" s="78">
        <v>968</v>
      </c>
      <c r="D829" s="78">
        <v>3220</v>
      </c>
      <c r="E829" s="78">
        <v>0</v>
      </c>
      <c r="F829" s="78">
        <v>1000</v>
      </c>
      <c r="G829" s="78">
        <v>0</v>
      </c>
      <c r="H829" s="78">
        <v>3188</v>
      </c>
      <c r="I829" s="78">
        <v>3207</v>
      </c>
      <c r="J829" s="78">
        <v>-19</v>
      </c>
      <c r="K829" s="78">
        <v>19</v>
      </c>
    </row>
    <row r="830" spans="2:11" x14ac:dyDescent="0.35">
      <c r="B830" s="20" t="s">
        <v>134</v>
      </c>
      <c r="C830" s="78">
        <v>704</v>
      </c>
      <c r="D830" s="78">
        <v>1350</v>
      </c>
      <c r="E830" s="78">
        <v>8</v>
      </c>
      <c r="F830" s="78">
        <v>1200</v>
      </c>
      <c r="G830" s="78">
        <v>0</v>
      </c>
      <c r="H830" s="78">
        <v>846</v>
      </c>
      <c r="I830" s="78">
        <v>865</v>
      </c>
      <c r="J830" s="78">
        <v>-19</v>
      </c>
      <c r="K830" s="78">
        <v>19</v>
      </c>
    </row>
    <row r="831" spans="2:11" x14ac:dyDescent="0.35">
      <c r="B831" s="20" t="s">
        <v>144</v>
      </c>
      <c r="C831" s="78">
        <v>1427</v>
      </c>
      <c r="D831" s="78">
        <v>850</v>
      </c>
      <c r="E831" s="78">
        <v>0</v>
      </c>
      <c r="F831" s="78">
        <v>1500</v>
      </c>
      <c r="G831" s="78">
        <v>0</v>
      </c>
      <c r="H831" s="78">
        <v>777</v>
      </c>
      <c r="I831" s="78">
        <v>796</v>
      </c>
      <c r="J831" s="78">
        <v>-19</v>
      </c>
      <c r="K831" s="78">
        <v>19</v>
      </c>
    </row>
    <row r="832" spans="2:11" x14ac:dyDescent="0.35">
      <c r="B832" s="20" t="s">
        <v>826</v>
      </c>
      <c r="C832" s="78">
        <v>4934</v>
      </c>
      <c r="D832" s="78">
        <v>0</v>
      </c>
      <c r="E832" s="78">
        <v>0</v>
      </c>
      <c r="F832" s="78">
        <v>0</v>
      </c>
      <c r="G832" s="78">
        <v>0</v>
      </c>
      <c r="H832" s="78">
        <v>4934</v>
      </c>
      <c r="I832" s="78">
        <v>4953</v>
      </c>
      <c r="J832" s="78">
        <v>-19</v>
      </c>
      <c r="K832" s="78">
        <v>19</v>
      </c>
    </row>
    <row r="833" spans="2:11" x14ac:dyDescent="0.35">
      <c r="B833" s="20" t="s">
        <v>10934</v>
      </c>
      <c r="C833" s="78">
        <v>537</v>
      </c>
      <c r="D833" s="78">
        <v>0</v>
      </c>
      <c r="E833" s="78">
        <v>0</v>
      </c>
      <c r="F833" s="78">
        <v>100</v>
      </c>
      <c r="G833" s="78">
        <v>0</v>
      </c>
      <c r="H833" s="78">
        <v>437</v>
      </c>
      <c r="I833" s="78">
        <v>456</v>
      </c>
      <c r="J833" s="78">
        <v>-19</v>
      </c>
      <c r="K833" s="78">
        <v>19</v>
      </c>
    </row>
    <row r="834" spans="2:11" x14ac:dyDescent="0.35">
      <c r="B834" s="20" t="s">
        <v>11375</v>
      </c>
      <c r="C834" s="78">
        <v>1819</v>
      </c>
      <c r="D834" s="78">
        <v>1670</v>
      </c>
      <c r="E834" s="78">
        <v>0</v>
      </c>
      <c r="F834" s="78">
        <v>800</v>
      </c>
      <c r="G834" s="78">
        <v>0</v>
      </c>
      <c r="H834" s="78">
        <v>2689</v>
      </c>
      <c r="I834" s="78">
        <v>2708</v>
      </c>
      <c r="J834" s="78">
        <v>-19</v>
      </c>
      <c r="K834" s="78">
        <v>19</v>
      </c>
    </row>
    <row r="835" spans="2:11" x14ac:dyDescent="0.35">
      <c r="B835" s="20" t="s">
        <v>229</v>
      </c>
      <c r="C835" s="78">
        <v>1097</v>
      </c>
      <c r="D835" s="78">
        <v>3080</v>
      </c>
      <c r="E835" s="78">
        <v>0</v>
      </c>
      <c r="F835" s="78">
        <v>2500</v>
      </c>
      <c r="G835" s="78">
        <v>0</v>
      </c>
      <c r="H835" s="78">
        <v>1677</v>
      </c>
      <c r="I835" s="78">
        <v>1697</v>
      </c>
      <c r="J835" s="78">
        <v>-20</v>
      </c>
      <c r="K835" s="78">
        <v>20</v>
      </c>
    </row>
    <row r="836" spans="2:11" x14ac:dyDescent="0.35">
      <c r="B836" s="20" t="s">
        <v>361</v>
      </c>
      <c r="C836" s="78">
        <v>1044</v>
      </c>
      <c r="D836" s="78">
        <v>0</v>
      </c>
      <c r="E836" s="78">
        <v>27</v>
      </c>
      <c r="F836" s="78">
        <v>400</v>
      </c>
      <c r="G836" s="78">
        <v>0</v>
      </c>
      <c r="H836" s="78">
        <v>617</v>
      </c>
      <c r="I836" s="78">
        <v>637</v>
      </c>
      <c r="J836" s="78">
        <v>-20</v>
      </c>
      <c r="K836" s="78">
        <v>20</v>
      </c>
    </row>
    <row r="837" spans="2:11" x14ac:dyDescent="0.35">
      <c r="B837" s="20" t="s">
        <v>855</v>
      </c>
      <c r="C837" s="78">
        <v>940</v>
      </c>
      <c r="D837" s="78">
        <v>4725</v>
      </c>
      <c r="E837" s="78">
        <v>17</v>
      </c>
      <c r="F837" s="78">
        <v>800</v>
      </c>
      <c r="G837" s="78">
        <v>0</v>
      </c>
      <c r="H837" s="78">
        <v>4848</v>
      </c>
      <c r="I837" s="78">
        <v>4868</v>
      </c>
      <c r="J837" s="78">
        <v>-20</v>
      </c>
      <c r="K837" s="78">
        <v>20</v>
      </c>
    </row>
    <row r="838" spans="2:11" x14ac:dyDescent="0.35">
      <c r="B838" s="20" t="s">
        <v>1009</v>
      </c>
      <c r="C838" s="78">
        <v>264</v>
      </c>
      <c r="D838" s="78">
        <v>595</v>
      </c>
      <c r="E838" s="78">
        <v>0</v>
      </c>
      <c r="F838" s="78">
        <v>450</v>
      </c>
      <c r="G838" s="78">
        <v>0</v>
      </c>
      <c r="H838" s="78">
        <v>409</v>
      </c>
      <c r="I838" s="78">
        <v>429</v>
      </c>
      <c r="J838" s="78">
        <v>-20</v>
      </c>
      <c r="K838" s="78">
        <v>20</v>
      </c>
    </row>
    <row r="839" spans="2:11" x14ac:dyDescent="0.35">
      <c r="B839" s="20" t="s">
        <v>760</v>
      </c>
      <c r="C839" s="78">
        <v>2800</v>
      </c>
      <c r="D839" s="78">
        <v>0</v>
      </c>
      <c r="E839" s="78">
        <v>0</v>
      </c>
      <c r="F839" s="78">
        <v>400</v>
      </c>
      <c r="G839" s="78">
        <v>0</v>
      </c>
      <c r="H839" s="78">
        <v>2400</v>
      </c>
      <c r="I839" s="78">
        <v>2421</v>
      </c>
      <c r="J839" s="78">
        <v>-21</v>
      </c>
      <c r="K839" s="78">
        <v>21</v>
      </c>
    </row>
    <row r="840" spans="2:11" x14ac:dyDescent="0.35">
      <c r="B840" s="20" t="s">
        <v>461</v>
      </c>
      <c r="C840" s="78">
        <v>1047</v>
      </c>
      <c r="D840" s="78">
        <v>2224</v>
      </c>
      <c r="E840" s="78">
        <v>13</v>
      </c>
      <c r="F840" s="78">
        <v>2000</v>
      </c>
      <c r="G840" s="78">
        <v>0</v>
      </c>
      <c r="H840" s="78">
        <v>1258</v>
      </c>
      <c r="I840" s="78">
        <v>1279</v>
      </c>
      <c r="J840" s="78">
        <v>-21</v>
      </c>
      <c r="K840" s="78">
        <v>21</v>
      </c>
    </row>
    <row r="841" spans="2:11" x14ac:dyDescent="0.35">
      <c r="B841" s="20" t="s">
        <v>490</v>
      </c>
      <c r="C841" s="78">
        <v>7059</v>
      </c>
      <c r="D841" s="78">
        <v>0</v>
      </c>
      <c r="E841" s="78">
        <v>0</v>
      </c>
      <c r="F841" s="78">
        <v>2500</v>
      </c>
      <c r="G841" s="78">
        <v>0</v>
      </c>
      <c r="H841" s="78">
        <v>4559</v>
      </c>
      <c r="I841" s="78">
        <v>4580</v>
      </c>
      <c r="J841" s="78">
        <v>-21</v>
      </c>
      <c r="K841" s="78">
        <v>21</v>
      </c>
    </row>
    <row r="842" spans="2:11" x14ac:dyDescent="0.35">
      <c r="B842" s="20" t="s">
        <v>7084</v>
      </c>
      <c r="C842" s="78">
        <v>13330</v>
      </c>
      <c r="D842" s="78">
        <v>20704</v>
      </c>
      <c r="E842" s="78">
        <v>0</v>
      </c>
      <c r="F842" s="78">
        <v>17708</v>
      </c>
      <c r="G842" s="78">
        <v>0</v>
      </c>
      <c r="H842" s="78">
        <v>16326</v>
      </c>
      <c r="I842" s="78">
        <v>16348</v>
      </c>
      <c r="J842" s="78">
        <v>-22</v>
      </c>
      <c r="K842" s="78">
        <v>22</v>
      </c>
    </row>
    <row r="843" spans="2:11" x14ac:dyDescent="0.35">
      <c r="B843" s="20" t="s">
        <v>407</v>
      </c>
      <c r="C843" s="78">
        <v>5458</v>
      </c>
      <c r="D843" s="78">
        <v>0</v>
      </c>
      <c r="E843" s="78">
        <v>0</v>
      </c>
      <c r="F843" s="78">
        <v>0</v>
      </c>
      <c r="G843" s="78">
        <v>0</v>
      </c>
      <c r="H843" s="78">
        <v>5458</v>
      </c>
      <c r="I843" s="78">
        <v>5480</v>
      </c>
      <c r="J843" s="78">
        <v>-22</v>
      </c>
      <c r="K843" s="78">
        <v>22</v>
      </c>
    </row>
    <row r="844" spans="2:11" x14ac:dyDescent="0.35">
      <c r="B844" s="20" t="s">
        <v>136</v>
      </c>
      <c r="C844" s="78">
        <v>1570</v>
      </c>
      <c r="D844" s="78">
        <v>1100</v>
      </c>
      <c r="E844" s="78">
        <v>3</v>
      </c>
      <c r="F844" s="78">
        <v>2200</v>
      </c>
      <c r="G844" s="78">
        <v>0</v>
      </c>
      <c r="H844" s="78">
        <v>467</v>
      </c>
      <c r="I844" s="78">
        <v>490</v>
      </c>
      <c r="J844" s="78">
        <v>-23</v>
      </c>
      <c r="K844" s="78">
        <v>23</v>
      </c>
    </row>
    <row r="845" spans="2:11" x14ac:dyDescent="0.35">
      <c r="B845" s="20" t="s">
        <v>263</v>
      </c>
      <c r="C845" s="78">
        <v>4280</v>
      </c>
      <c r="D845" s="78">
        <v>4164</v>
      </c>
      <c r="E845" s="78">
        <v>3</v>
      </c>
      <c r="F845" s="78">
        <v>4500</v>
      </c>
      <c r="G845" s="78">
        <v>0</v>
      </c>
      <c r="H845" s="78">
        <v>3941</v>
      </c>
      <c r="I845" s="78">
        <v>3964</v>
      </c>
      <c r="J845" s="78">
        <v>-23</v>
      </c>
      <c r="K845" s="78">
        <v>23</v>
      </c>
    </row>
    <row r="846" spans="2:11" x14ac:dyDescent="0.35">
      <c r="B846" s="20" t="s">
        <v>856</v>
      </c>
      <c r="C846" s="78">
        <v>1448</v>
      </c>
      <c r="D846" s="78">
        <v>0</v>
      </c>
      <c r="E846" s="78">
        <v>0</v>
      </c>
      <c r="F846" s="78">
        <v>200</v>
      </c>
      <c r="G846" s="78">
        <v>0</v>
      </c>
      <c r="H846" s="78">
        <v>1248</v>
      </c>
      <c r="I846" s="78">
        <v>1271</v>
      </c>
      <c r="J846" s="78">
        <v>-23</v>
      </c>
      <c r="K846" s="78">
        <v>23</v>
      </c>
    </row>
    <row r="847" spans="2:11" x14ac:dyDescent="0.35">
      <c r="B847" s="20" t="s">
        <v>7786</v>
      </c>
      <c r="C847" s="78">
        <v>17846</v>
      </c>
      <c r="D847" s="78">
        <v>41474</v>
      </c>
      <c r="E847" s="78">
        <v>146</v>
      </c>
      <c r="F847" s="78">
        <v>48000</v>
      </c>
      <c r="G847" s="78">
        <v>0</v>
      </c>
      <c r="H847" s="78">
        <v>11174</v>
      </c>
      <c r="I847" s="78">
        <v>11198</v>
      </c>
      <c r="J847" s="78">
        <v>-24</v>
      </c>
      <c r="K847" s="78">
        <v>24</v>
      </c>
    </row>
    <row r="848" spans="2:11" x14ac:dyDescent="0.35">
      <c r="B848" s="20" t="s">
        <v>793</v>
      </c>
      <c r="C848" s="78">
        <v>866</v>
      </c>
      <c r="D848" s="78">
        <v>1800</v>
      </c>
      <c r="E848" s="78">
        <v>0</v>
      </c>
      <c r="F848" s="78">
        <v>1000</v>
      </c>
      <c r="G848" s="78">
        <v>0</v>
      </c>
      <c r="H848" s="78">
        <v>1666</v>
      </c>
      <c r="I848" s="78">
        <v>1690</v>
      </c>
      <c r="J848" s="78">
        <v>-24</v>
      </c>
      <c r="K848" s="78">
        <v>24</v>
      </c>
    </row>
    <row r="849" spans="2:11" x14ac:dyDescent="0.35">
      <c r="B849" s="20" t="s">
        <v>824</v>
      </c>
      <c r="C849" s="78">
        <v>2266</v>
      </c>
      <c r="D849" s="78">
        <v>2490</v>
      </c>
      <c r="E849" s="78">
        <v>0</v>
      </c>
      <c r="F849" s="78">
        <v>2500</v>
      </c>
      <c r="G849" s="78">
        <v>0</v>
      </c>
      <c r="H849" s="78">
        <v>2256</v>
      </c>
      <c r="I849" s="78">
        <v>2280</v>
      </c>
      <c r="J849" s="78">
        <v>-24</v>
      </c>
      <c r="K849" s="78">
        <v>24</v>
      </c>
    </row>
    <row r="850" spans="2:11" x14ac:dyDescent="0.35">
      <c r="B850" s="20" t="s">
        <v>288</v>
      </c>
      <c r="C850" s="78">
        <v>5584</v>
      </c>
      <c r="D850" s="78">
        <v>0</v>
      </c>
      <c r="E850" s="78">
        <v>0</v>
      </c>
      <c r="F850" s="78">
        <v>1000</v>
      </c>
      <c r="G850" s="78">
        <v>0</v>
      </c>
      <c r="H850" s="78">
        <v>4584</v>
      </c>
      <c r="I850" s="78">
        <v>4608</v>
      </c>
      <c r="J850" s="78">
        <v>-24</v>
      </c>
      <c r="K850" s="78">
        <v>24</v>
      </c>
    </row>
    <row r="851" spans="2:11" x14ac:dyDescent="0.35">
      <c r="B851" s="20" t="s">
        <v>963</v>
      </c>
      <c r="C851" s="78">
        <v>385</v>
      </c>
      <c r="D851" s="78">
        <v>1725</v>
      </c>
      <c r="E851" s="78">
        <v>0</v>
      </c>
      <c r="F851" s="78">
        <v>1200</v>
      </c>
      <c r="G851" s="78">
        <v>0</v>
      </c>
      <c r="H851" s="78">
        <v>910</v>
      </c>
      <c r="I851" s="78">
        <v>935</v>
      </c>
      <c r="J851" s="78">
        <v>-25</v>
      </c>
      <c r="K851" s="78">
        <v>25</v>
      </c>
    </row>
    <row r="852" spans="2:11" x14ac:dyDescent="0.35">
      <c r="B852" s="20" t="s">
        <v>904</v>
      </c>
      <c r="C852" s="78">
        <v>515</v>
      </c>
      <c r="D852" s="78">
        <v>2530</v>
      </c>
      <c r="E852" s="78">
        <v>17</v>
      </c>
      <c r="F852" s="78">
        <v>2200</v>
      </c>
      <c r="G852" s="78">
        <v>0</v>
      </c>
      <c r="H852" s="78">
        <v>828</v>
      </c>
      <c r="I852" s="78">
        <v>853</v>
      </c>
      <c r="J852" s="78">
        <v>-25</v>
      </c>
      <c r="K852" s="78">
        <v>25</v>
      </c>
    </row>
    <row r="853" spans="2:11" x14ac:dyDescent="0.35">
      <c r="B853" s="20" t="s">
        <v>7154</v>
      </c>
      <c r="C853" s="78">
        <v>3418</v>
      </c>
      <c r="D853" s="78">
        <v>0</v>
      </c>
      <c r="E853" s="78">
        <v>2</v>
      </c>
      <c r="F853" s="78">
        <v>650</v>
      </c>
      <c r="G853" s="78">
        <v>0</v>
      </c>
      <c r="H853" s="78">
        <v>2766</v>
      </c>
      <c r="I853" s="78">
        <v>2792</v>
      </c>
      <c r="J853" s="78">
        <v>-26</v>
      </c>
      <c r="K853" s="78">
        <v>26</v>
      </c>
    </row>
    <row r="854" spans="2:11" x14ac:dyDescent="0.35">
      <c r="B854" s="20" t="s">
        <v>763</v>
      </c>
      <c r="C854" s="78">
        <v>138</v>
      </c>
      <c r="D854" s="78">
        <v>1470</v>
      </c>
      <c r="E854" s="78">
        <v>0</v>
      </c>
      <c r="F854" s="78">
        <v>0</v>
      </c>
      <c r="G854" s="78">
        <v>0</v>
      </c>
      <c r="H854" s="78">
        <v>1608</v>
      </c>
      <c r="I854" s="78">
        <v>1638</v>
      </c>
      <c r="J854" s="78">
        <v>-30</v>
      </c>
      <c r="K854" s="78">
        <v>30</v>
      </c>
    </row>
    <row r="855" spans="2:11" x14ac:dyDescent="0.35">
      <c r="B855" s="20" t="s">
        <v>876</v>
      </c>
      <c r="C855" s="78">
        <v>1309</v>
      </c>
      <c r="D855" s="78">
        <v>1640</v>
      </c>
      <c r="E855" s="78">
        <v>0</v>
      </c>
      <c r="F855" s="78">
        <v>0</v>
      </c>
      <c r="G855" s="78">
        <v>0</v>
      </c>
      <c r="H855" s="78">
        <v>2949</v>
      </c>
      <c r="I855" s="78">
        <v>2979</v>
      </c>
      <c r="J855" s="78">
        <v>-30</v>
      </c>
      <c r="K855" s="78">
        <v>30</v>
      </c>
    </row>
    <row r="856" spans="2:11" x14ac:dyDescent="0.35">
      <c r="B856" s="20" t="s">
        <v>12825</v>
      </c>
      <c r="C856" s="78">
        <v>520</v>
      </c>
      <c r="D856" s="78">
        <v>0</v>
      </c>
      <c r="E856" s="78">
        <v>0</v>
      </c>
      <c r="F856" s="78">
        <v>0</v>
      </c>
      <c r="G856" s="78">
        <v>0</v>
      </c>
      <c r="H856" s="78">
        <v>520</v>
      </c>
      <c r="I856" s="78">
        <v>550</v>
      </c>
      <c r="J856" s="78">
        <v>-30</v>
      </c>
      <c r="K856" s="78">
        <v>30</v>
      </c>
    </row>
    <row r="857" spans="2:11" x14ac:dyDescent="0.35">
      <c r="B857" s="20" t="s">
        <v>146</v>
      </c>
      <c r="C857" s="78">
        <v>865</v>
      </c>
      <c r="D857" s="78">
        <v>680</v>
      </c>
      <c r="E857" s="78">
        <v>24</v>
      </c>
      <c r="F857" s="78">
        <v>1235</v>
      </c>
      <c r="G857" s="78">
        <v>0</v>
      </c>
      <c r="H857" s="78">
        <v>286</v>
      </c>
      <c r="I857" s="78">
        <v>317</v>
      </c>
      <c r="J857" s="78">
        <v>-31</v>
      </c>
      <c r="K857" s="78">
        <v>31</v>
      </c>
    </row>
    <row r="858" spans="2:11" x14ac:dyDescent="0.35">
      <c r="B858" s="20" t="s">
        <v>811</v>
      </c>
      <c r="C858" s="78">
        <v>5886</v>
      </c>
      <c r="D858" s="78">
        <v>0</v>
      </c>
      <c r="E858" s="78">
        <v>0</v>
      </c>
      <c r="F858" s="78">
        <v>1400</v>
      </c>
      <c r="G858" s="78">
        <v>0</v>
      </c>
      <c r="H858" s="78">
        <v>4486</v>
      </c>
      <c r="I858" s="78">
        <v>4517</v>
      </c>
      <c r="J858" s="78">
        <v>-31</v>
      </c>
      <c r="K858" s="78">
        <v>31</v>
      </c>
    </row>
    <row r="859" spans="2:11" x14ac:dyDescent="0.35">
      <c r="B859" s="20" t="s">
        <v>10915</v>
      </c>
      <c r="C859" s="78">
        <v>1785</v>
      </c>
      <c r="D859" s="78">
        <v>0</v>
      </c>
      <c r="E859" s="78">
        <v>11</v>
      </c>
      <c r="F859" s="78">
        <v>1640</v>
      </c>
      <c r="G859" s="78">
        <v>0</v>
      </c>
      <c r="H859" s="78">
        <v>134</v>
      </c>
      <c r="I859" s="78">
        <v>165</v>
      </c>
      <c r="J859" s="78">
        <v>-31</v>
      </c>
      <c r="K859" s="78">
        <v>31</v>
      </c>
    </row>
    <row r="860" spans="2:11" x14ac:dyDescent="0.35">
      <c r="B860" s="20" t="s">
        <v>10975</v>
      </c>
      <c r="C860" s="78">
        <v>1012</v>
      </c>
      <c r="D860" s="78">
        <v>0</v>
      </c>
      <c r="E860" s="78">
        <v>0</v>
      </c>
      <c r="F860" s="78">
        <v>0</v>
      </c>
      <c r="G860" s="78">
        <v>0</v>
      </c>
      <c r="H860" s="78">
        <v>1012</v>
      </c>
      <c r="I860" s="78">
        <v>1044</v>
      </c>
      <c r="J860" s="78">
        <v>-32</v>
      </c>
      <c r="K860" s="78">
        <v>32</v>
      </c>
    </row>
    <row r="861" spans="2:11" x14ac:dyDescent="0.35">
      <c r="B861" s="20" t="s">
        <v>7707</v>
      </c>
      <c r="C861" s="78">
        <v>918</v>
      </c>
      <c r="D861" s="78">
        <v>0</v>
      </c>
      <c r="E861" s="78">
        <v>0</v>
      </c>
      <c r="F861" s="78">
        <v>0</v>
      </c>
      <c r="G861" s="78">
        <v>0</v>
      </c>
      <c r="H861" s="78">
        <v>918</v>
      </c>
      <c r="I861" s="78">
        <v>951</v>
      </c>
      <c r="J861" s="78">
        <v>-33</v>
      </c>
      <c r="K861" s="78">
        <v>33</v>
      </c>
    </row>
    <row r="862" spans="2:11" x14ac:dyDescent="0.35">
      <c r="B862" s="20" t="s">
        <v>151</v>
      </c>
      <c r="C862" s="78">
        <v>1280</v>
      </c>
      <c r="D862" s="78">
        <v>1301</v>
      </c>
      <c r="E862" s="78">
        <v>40</v>
      </c>
      <c r="F862" s="78">
        <v>1400</v>
      </c>
      <c r="G862" s="78">
        <v>0</v>
      </c>
      <c r="H862" s="78">
        <v>1141</v>
      </c>
      <c r="I862" s="78">
        <v>1175</v>
      </c>
      <c r="J862" s="78">
        <v>-34</v>
      </c>
      <c r="K862" s="78">
        <v>34</v>
      </c>
    </row>
    <row r="863" spans="2:11" x14ac:dyDescent="0.35">
      <c r="B863" s="20" t="s">
        <v>222</v>
      </c>
      <c r="C863" s="78">
        <v>1273</v>
      </c>
      <c r="D863" s="78">
        <v>5080</v>
      </c>
      <c r="E863" s="78">
        <v>0</v>
      </c>
      <c r="F863" s="78">
        <v>5000</v>
      </c>
      <c r="G863" s="78">
        <v>0</v>
      </c>
      <c r="H863" s="78">
        <v>1353</v>
      </c>
      <c r="I863" s="78">
        <v>1388</v>
      </c>
      <c r="J863" s="78">
        <v>-35</v>
      </c>
      <c r="K863" s="78">
        <v>35</v>
      </c>
    </row>
    <row r="864" spans="2:11" x14ac:dyDescent="0.35">
      <c r="B864" s="20" t="s">
        <v>238</v>
      </c>
      <c r="C864" s="78">
        <v>2617</v>
      </c>
      <c r="D864" s="78">
        <v>0</v>
      </c>
      <c r="E864" s="78">
        <v>0</v>
      </c>
      <c r="F864" s="78">
        <v>0</v>
      </c>
      <c r="G864" s="78">
        <v>0</v>
      </c>
      <c r="H864" s="78">
        <v>2617</v>
      </c>
      <c r="I864" s="78">
        <v>2652</v>
      </c>
      <c r="J864" s="78">
        <v>-35</v>
      </c>
      <c r="K864" s="78">
        <v>35</v>
      </c>
    </row>
    <row r="865" spans="2:11" x14ac:dyDescent="0.35">
      <c r="B865" s="20" t="s">
        <v>357</v>
      </c>
      <c r="C865" s="78">
        <v>117</v>
      </c>
      <c r="D865" s="78">
        <v>1100</v>
      </c>
      <c r="E865" s="78">
        <v>0</v>
      </c>
      <c r="F865" s="78">
        <v>0</v>
      </c>
      <c r="G865" s="78">
        <v>0</v>
      </c>
      <c r="H865" s="78">
        <v>1217</v>
      </c>
      <c r="I865" s="78">
        <v>1252</v>
      </c>
      <c r="J865" s="78">
        <v>-35</v>
      </c>
      <c r="K865" s="78">
        <v>35</v>
      </c>
    </row>
    <row r="866" spans="2:11" x14ac:dyDescent="0.35">
      <c r="B866" s="78" t="s">
        <v>10836</v>
      </c>
      <c r="C866" s="78">
        <v>672</v>
      </c>
      <c r="D866" s="78">
        <v>0</v>
      </c>
      <c r="E866" s="78">
        <v>0</v>
      </c>
      <c r="F866" s="78">
        <v>222</v>
      </c>
      <c r="G866" s="78">
        <v>0</v>
      </c>
      <c r="H866" s="78">
        <v>450</v>
      </c>
      <c r="I866" s="78">
        <v>485</v>
      </c>
      <c r="J866" s="78">
        <v>-35</v>
      </c>
      <c r="K866" s="78">
        <v>35</v>
      </c>
    </row>
    <row r="867" spans="2:11" x14ac:dyDescent="0.35">
      <c r="B867" s="20" t="s">
        <v>142</v>
      </c>
      <c r="C867" s="78">
        <v>1752</v>
      </c>
      <c r="D867" s="78">
        <v>6990</v>
      </c>
      <c r="E867" s="78">
        <v>2</v>
      </c>
      <c r="F867" s="78">
        <v>4700</v>
      </c>
      <c r="G867" s="78">
        <v>0</v>
      </c>
      <c r="H867" s="78">
        <v>4040</v>
      </c>
      <c r="I867" s="78">
        <v>4076</v>
      </c>
      <c r="J867" s="78">
        <v>-36</v>
      </c>
      <c r="K867" s="78">
        <v>36</v>
      </c>
    </row>
    <row r="868" spans="2:11" x14ac:dyDescent="0.35">
      <c r="B868" s="20" t="s">
        <v>412</v>
      </c>
      <c r="C868" s="78">
        <v>0</v>
      </c>
      <c r="D868" s="78">
        <v>0</v>
      </c>
      <c r="E868" s="78">
        <v>37</v>
      </c>
      <c r="F868" s="78">
        <v>0</v>
      </c>
      <c r="G868" s="78">
        <v>0</v>
      </c>
      <c r="H868" s="78">
        <v>-37</v>
      </c>
      <c r="I868" s="78">
        <v>0</v>
      </c>
      <c r="J868" s="78">
        <v>-37</v>
      </c>
      <c r="K868" s="78">
        <v>37</v>
      </c>
    </row>
    <row r="869" spans="2:11" x14ac:dyDescent="0.35">
      <c r="B869" s="20" t="s">
        <v>389</v>
      </c>
      <c r="C869" s="78">
        <v>1801</v>
      </c>
      <c r="D869" s="78">
        <v>7515</v>
      </c>
      <c r="E869" s="78">
        <v>0</v>
      </c>
      <c r="F869" s="78">
        <v>4000</v>
      </c>
      <c r="G869" s="78">
        <v>0</v>
      </c>
      <c r="H869" s="78">
        <v>5316</v>
      </c>
      <c r="I869" s="78">
        <v>5353</v>
      </c>
      <c r="J869" s="78">
        <v>-37</v>
      </c>
      <c r="K869" s="78">
        <v>37</v>
      </c>
    </row>
    <row r="870" spans="2:11" x14ac:dyDescent="0.35">
      <c r="B870" s="20" t="s">
        <v>7242</v>
      </c>
      <c r="C870" s="78">
        <v>2307</v>
      </c>
      <c r="D870" s="78">
        <v>3310</v>
      </c>
      <c r="E870" s="78">
        <v>1</v>
      </c>
      <c r="F870" s="78">
        <v>4000</v>
      </c>
      <c r="G870" s="78">
        <v>0</v>
      </c>
      <c r="H870" s="78">
        <v>1616</v>
      </c>
      <c r="I870" s="78">
        <v>1653</v>
      </c>
      <c r="J870" s="78">
        <v>-37</v>
      </c>
      <c r="K870" s="78">
        <v>37</v>
      </c>
    </row>
    <row r="871" spans="2:11" x14ac:dyDescent="0.35">
      <c r="B871" s="20" t="s">
        <v>217</v>
      </c>
      <c r="C871" s="78">
        <v>6038</v>
      </c>
      <c r="D871" s="78">
        <v>19240</v>
      </c>
      <c r="E871" s="78">
        <v>11</v>
      </c>
      <c r="F871" s="78">
        <v>16000</v>
      </c>
      <c r="G871" s="78">
        <v>0</v>
      </c>
      <c r="H871" s="78">
        <v>9267</v>
      </c>
      <c r="I871" s="78">
        <v>9305</v>
      </c>
      <c r="J871" s="78">
        <v>-38</v>
      </c>
      <c r="K871" s="78">
        <v>38</v>
      </c>
    </row>
    <row r="872" spans="2:11" x14ac:dyDescent="0.35">
      <c r="B872" s="20" t="s">
        <v>479</v>
      </c>
      <c r="C872" s="78">
        <v>2009</v>
      </c>
      <c r="D872" s="78">
        <v>5740</v>
      </c>
      <c r="E872" s="78">
        <v>0</v>
      </c>
      <c r="F872" s="78">
        <v>4000</v>
      </c>
      <c r="G872" s="78">
        <v>0</v>
      </c>
      <c r="H872" s="78">
        <v>3749</v>
      </c>
      <c r="I872" s="78">
        <v>3788</v>
      </c>
      <c r="J872" s="78">
        <v>-39</v>
      </c>
      <c r="K872" s="78">
        <v>39</v>
      </c>
    </row>
    <row r="873" spans="2:11" x14ac:dyDescent="0.35">
      <c r="B873" s="20" t="s">
        <v>7341</v>
      </c>
      <c r="C873" s="78">
        <v>339</v>
      </c>
      <c r="D873" s="78">
        <v>469</v>
      </c>
      <c r="E873" s="78">
        <v>26</v>
      </c>
      <c r="F873" s="78">
        <v>500</v>
      </c>
      <c r="G873" s="78">
        <v>0</v>
      </c>
      <c r="H873" s="78">
        <v>282</v>
      </c>
      <c r="I873" s="78">
        <v>323</v>
      </c>
      <c r="J873" s="78">
        <v>-41</v>
      </c>
      <c r="K873" s="78">
        <v>41</v>
      </c>
    </row>
    <row r="874" spans="2:11" x14ac:dyDescent="0.35">
      <c r="B874" s="20" t="s">
        <v>907</v>
      </c>
      <c r="C874" s="78">
        <v>2053</v>
      </c>
      <c r="D874" s="78">
        <v>4605</v>
      </c>
      <c r="E874" s="78">
        <v>180</v>
      </c>
      <c r="F874" s="78">
        <v>2250</v>
      </c>
      <c r="G874" s="78">
        <v>0</v>
      </c>
      <c r="H874" s="78">
        <v>4228</v>
      </c>
      <c r="I874" s="78">
        <v>4270</v>
      </c>
      <c r="J874" s="78">
        <v>-42</v>
      </c>
      <c r="K874" s="78">
        <v>42</v>
      </c>
    </row>
    <row r="875" spans="2:11" x14ac:dyDescent="0.35">
      <c r="B875" s="20" t="s">
        <v>225</v>
      </c>
      <c r="C875" s="78">
        <v>7886</v>
      </c>
      <c r="D875" s="78">
        <v>0</v>
      </c>
      <c r="E875" s="78">
        <v>0</v>
      </c>
      <c r="F875" s="78">
        <v>0</v>
      </c>
      <c r="G875" s="78">
        <v>0</v>
      </c>
      <c r="H875" s="78">
        <v>7886</v>
      </c>
      <c r="I875" s="78">
        <v>7929</v>
      </c>
      <c r="J875" s="78">
        <v>-43</v>
      </c>
      <c r="K875" s="78">
        <v>43</v>
      </c>
    </row>
    <row r="876" spans="2:11" x14ac:dyDescent="0.35">
      <c r="B876" s="20" t="s">
        <v>7922</v>
      </c>
      <c r="C876" s="78">
        <v>613</v>
      </c>
      <c r="D876" s="78">
        <v>1295</v>
      </c>
      <c r="E876" s="78">
        <v>33</v>
      </c>
      <c r="F876" s="78">
        <v>700</v>
      </c>
      <c r="G876" s="78">
        <v>0</v>
      </c>
      <c r="H876" s="78">
        <v>1175</v>
      </c>
      <c r="I876" s="78">
        <v>1218</v>
      </c>
      <c r="J876" s="78">
        <v>-43</v>
      </c>
      <c r="K876" s="78">
        <v>43</v>
      </c>
    </row>
    <row r="877" spans="2:11" x14ac:dyDescent="0.35">
      <c r="B877" s="20" t="s">
        <v>176</v>
      </c>
      <c r="C877" s="78">
        <v>0</v>
      </c>
      <c r="D877" s="78">
        <v>3660</v>
      </c>
      <c r="E877" s="78">
        <v>0</v>
      </c>
      <c r="F877" s="78">
        <v>1000</v>
      </c>
      <c r="G877" s="78">
        <v>0</v>
      </c>
      <c r="H877" s="78">
        <v>2660</v>
      </c>
      <c r="I877" s="78">
        <v>2704</v>
      </c>
      <c r="J877" s="78">
        <v>-44</v>
      </c>
      <c r="K877" s="78">
        <v>44</v>
      </c>
    </row>
    <row r="878" spans="2:11" x14ac:dyDescent="0.35">
      <c r="B878" s="20" t="s">
        <v>11362</v>
      </c>
      <c r="C878" s="78">
        <v>1130</v>
      </c>
      <c r="D878" s="78">
        <v>0</v>
      </c>
      <c r="E878" s="78">
        <v>0</v>
      </c>
      <c r="F878" s="78">
        <v>1000</v>
      </c>
      <c r="G878" s="78">
        <v>0</v>
      </c>
      <c r="H878" s="78">
        <v>130</v>
      </c>
      <c r="I878" s="78">
        <v>174</v>
      </c>
      <c r="J878" s="78">
        <v>-44</v>
      </c>
      <c r="K878" s="78">
        <v>44</v>
      </c>
    </row>
    <row r="879" spans="2:11" x14ac:dyDescent="0.35">
      <c r="B879" s="20" t="s">
        <v>11543</v>
      </c>
      <c r="C879" s="78">
        <v>600</v>
      </c>
      <c r="D879" s="78">
        <v>0</v>
      </c>
      <c r="E879" s="78">
        <v>0</v>
      </c>
      <c r="F879" s="78">
        <v>500</v>
      </c>
      <c r="G879" s="78">
        <v>0</v>
      </c>
      <c r="H879" s="78">
        <v>100</v>
      </c>
      <c r="I879" s="78">
        <v>144</v>
      </c>
      <c r="J879" s="78">
        <v>-44</v>
      </c>
      <c r="K879" s="78">
        <v>44</v>
      </c>
    </row>
    <row r="880" spans="2:11" x14ac:dyDescent="0.35">
      <c r="B880" s="20" t="s">
        <v>7067</v>
      </c>
      <c r="C880" s="78">
        <v>4881</v>
      </c>
      <c r="D880" s="78">
        <v>0</v>
      </c>
      <c r="E880" s="78">
        <v>0</v>
      </c>
      <c r="F880" s="78">
        <v>1006</v>
      </c>
      <c r="G880" s="78">
        <v>0</v>
      </c>
      <c r="H880" s="78">
        <v>3875</v>
      </c>
      <c r="I880" s="78">
        <v>3919</v>
      </c>
      <c r="J880" s="78">
        <v>-44</v>
      </c>
      <c r="K880" s="78">
        <v>44</v>
      </c>
    </row>
    <row r="881" spans="2:11" x14ac:dyDescent="0.35">
      <c r="B881" s="20" t="s">
        <v>639</v>
      </c>
      <c r="C881" s="78">
        <v>1217</v>
      </c>
      <c r="D881" s="78">
        <v>6960</v>
      </c>
      <c r="E881" s="78">
        <v>4</v>
      </c>
      <c r="F881" s="78">
        <v>5500</v>
      </c>
      <c r="G881" s="78">
        <v>0</v>
      </c>
      <c r="H881" s="78">
        <v>2673</v>
      </c>
      <c r="I881" s="78">
        <v>2720</v>
      </c>
      <c r="J881" s="78">
        <v>-47</v>
      </c>
      <c r="K881" s="78">
        <v>47</v>
      </c>
    </row>
    <row r="882" spans="2:11" x14ac:dyDescent="0.35">
      <c r="B882" s="20" t="s">
        <v>221</v>
      </c>
      <c r="C882" s="78">
        <v>3185</v>
      </c>
      <c r="D882" s="78">
        <v>5490</v>
      </c>
      <c r="E882" s="78">
        <v>1</v>
      </c>
      <c r="F882" s="78">
        <v>7000</v>
      </c>
      <c r="G882" s="78">
        <v>0</v>
      </c>
      <c r="H882" s="78">
        <v>1674</v>
      </c>
      <c r="I882" s="78">
        <v>1722</v>
      </c>
      <c r="J882" s="78">
        <v>-48</v>
      </c>
      <c r="K882" s="78">
        <v>48</v>
      </c>
    </row>
    <row r="883" spans="2:11" x14ac:dyDescent="0.35">
      <c r="B883" s="20" t="s">
        <v>109</v>
      </c>
      <c r="C883" s="78">
        <v>644</v>
      </c>
      <c r="D883" s="78">
        <v>1260</v>
      </c>
      <c r="E883" s="78">
        <v>0</v>
      </c>
      <c r="F883" s="78">
        <v>1000</v>
      </c>
      <c r="G883" s="78">
        <v>0</v>
      </c>
      <c r="H883" s="78">
        <v>904</v>
      </c>
      <c r="I883" s="78">
        <v>953</v>
      </c>
      <c r="J883" s="78">
        <v>-49</v>
      </c>
      <c r="K883" s="78">
        <v>49</v>
      </c>
    </row>
    <row r="884" spans="2:11" x14ac:dyDescent="0.35">
      <c r="B884" s="20" t="s">
        <v>6428</v>
      </c>
      <c r="C884" s="78">
        <v>424</v>
      </c>
      <c r="D884" s="78">
        <v>2382</v>
      </c>
      <c r="E884" s="78">
        <v>0</v>
      </c>
      <c r="F884" s="78">
        <v>1400</v>
      </c>
      <c r="G884" s="78">
        <v>0</v>
      </c>
      <c r="H884" s="78">
        <v>1406</v>
      </c>
      <c r="I884" s="78">
        <v>1455</v>
      </c>
      <c r="J884" s="78">
        <v>-49</v>
      </c>
      <c r="K884" s="78">
        <v>49</v>
      </c>
    </row>
    <row r="885" spans="2:11" x14ac:dyDescent="0.35">
      <c r="B885" s="78" t="s">
        <v>8733</v>
      </c>
      <c r="C885" s="78">
        <v>111</v>
      </c>
      <c r="D885" s="78">
        <v>850</v>
      </c>
      <c r="E885" s="78">
        <v>1</v>
      </c>
      <c r="F885" s="78">
        <v>233</v>
      </c>
      <c r="G885" s="78">
        <v>0</v>
      </c>
      <c r="H885" s="78">
        <v>727</v>
      </c>
      <c r="I885" s="78">
        <v>776</v>
      </c>
      <c r="J885" s="78">
        <v>-49</v>
      </c>
      <c r="K885" s="78">
        <v>49</v>
      </c>
    </row>
    <row r="886" spans="2:11" x14ac:dyDescent="0.35">
      <c r="B886" s="20" t="s">
        <v>6424</v>
      </c>
      <c r="C886" s="78">
        <v>1245</v>
      </c>
      <c r="D886" s="78">
        <v>0</v>
      </c>
      <c r="E886" s="78">
        <v>0</v>
      </c>
      <c r="F886" s="78">
        <v>500</v>
      </c>
      <c r="G886" s="78">
        <v>0</v>
      </c>
      <c r="H886" s="78">
        <v>745</v>
      </c>
      <c r="I886" s="78">
        <v>795</v>
      </c>
      <c r="J886" s="78">
        <v>-50</v>
      </c>
      <c r="K886" s="78">
        <v>50</v>
      </c>
    </row>
    <row r="887" spans="2:11" x14ac:dyDescent="0.35">
      <c r="B887" s="20" t="s">
        <v>496</v>
      </c>
      <c r="C887" s="78">
        <v>3302</v>
      </c>
      <c r="D887" s="78">
        <v>5370</v>
      </c>
      <c r="E887" s="78">
        <v>0</v>
      </c>
      <c r="F887" s="78">
        <v>5640</v>
      </c>
      <c r="G887" s="78">
        <v>0</v>
      </c>
      <c r="H887" s="78">
        <v>3032</v>
      </c>
      <c r="I887" s="78">
        <v>3082</v>
      </c>
      <c r="J887" s="78">
        <v>-50</v>
      </c>
      <c r="K887" s="78">
        <v>50</v>
      </c>
    </row>
    <row r="888" spans="2:11" x14ac:dyDescent="0.35">
      <c r="B888" s="20" t="s">
        <v>61</v>
      </c>
      <c r="C888" s="78">
        <v>46486</v>
      </c>
      <c r="D888" s="78">
        <v>0</v>
      </c>
      <c r="E888" s="78">
        <v>0</v>
      </c>
      <c r="F888" s="78">
        <v>19000</v>
      </c>
      <c r="G888" s="78">
        <v>0</v>
      </c>
      <c r="H888" s="78">
        <v>27486</v>
      </c>
      <c r="I888" s="78">
        <v>27538</v>
      </c>
      <c r="J888" s="78">
        <v>-52</v>
      </c>
      <c r="K888" s="78">
        <v>52</v>
      </c>
    </row>
    <row r="889" spans="2:11" x14ac:dyDescent="0.35">
      <c r="B889" s="20" t="s">
        <v>84</v>
      </c>
      <c r="C889" s="78">
        <v>5422</v>
      </c>
      <c r="D889" s="78">
        <v>0</v>
      </c>
      <c r="E889" s="78">
        <v>2</v>
      </c>
      <c r="F889" s="78">
        <v>2500</v>
      </c>
      <c r="G889" s="78">
        <v>0</v>
      </c>
      <c r="H889" s="78">
        <v>2920</v>
      </c>
      <c r="I889" s="78">
        <v>2972</v>
      </c>
      <c r="J889" s="78">
        <v>-52</v>
      </c>
      <c r="K889" s="78">
        <v>52</v>
      </c>
    </row>
    <row r="890" spans="2:11" x14ac:dyDescent="0.35">
      <c r="B890" s="20" t="s">
        <v>11134</v>
      </c>
      <c r="C890" s="78">
        <v>1440</v>
      </c>
      <c r="D890" s="78">
        <v>0</v>
      </c>
      <c r="E890" s="78">
        <v>0</v>
      </c>
      <c r="F890" s="78">
        <v>1495</v>
      </c>
      <c r="G890" s="78">
        <v>0</v>
      </c>
      <c r="H890" s="78">
        <v>-55</v>
      </c>
      <c r="I890" s="78">
        <v>0</v>
      </c>
      <c r="J890" s="78">
        <v>-55</v>
      </c>
      <c r="K890" s="78">
        <v>55</v>
      </c>
    </row>
    <row r="891" spans="2:11" x14ac:dyDescent="0.35">
      <c r="B891" s="20" t="s">
        <v>6946</v>
      </c>
      <c r="C891" s="78">
        <v>885</v>
      </c>
      <c r="D891" s="78">
        <v>1675</v>
      </c>
      <c r="E891" s="78">
        <v>20</v>
      </c>
      <c r="F891" s="78">
        <v>1000</v>
      </c>
      <c r="G891" s="78">
        <v>0</v>
      </c>
      <c r="H891" s="78">
        <v>1540</v>
      </c>
      <c r="I891" s="78">
        <v>1596</v>
      </c>
      <c r="J891" s="78">
        <v>-56</v>
      </c>
      <c r="K891" s="78">
        <v>56</v>
      </c>
    </row>
    <row r="892" spans="2:11" x14ac:dyDescent="0.35">
      <c r="B892" s="20" t="s">
        <v>865</v>
      </c>
      <c r="C892" s="78">
        <v>5623</v>
      </c>
      <c r="D892" s="78">
        <v>0</v>
      </c>
      <c r="E892" s="78">
        <v>0</v>
      </c>
      <c r="F892" s="78">
        <v>0</v>
      </c>
      <c r="G892" s="78">
        <v>0</v>
      </c>
      <c r="H892" s="78">
        <v>5623</v>
      </c>
      <c r="I892" s="78">
        <v>5681</v>
      </c>
      <c r="J892" s="78">
        <v>-58</v>
      </c>
      <c r="K892" s="78">
        <v>58</v>
      </c>
    </row>
    <row r="893" spans="2:11" x14ac:dyDescent="0.35">
      <c r="B893" s="20" t="s">
        <v>7713</v>
      </c>
      <c r="C893" s="78">
        <v>629</v>
      </c>
      <c r="D893" s="78">
        <v>740</v>
      </c>
      <c r="E893" s="78">
        <v>10</v>
      </c>
      <c r="F893" s="78">
        <v>800</v>
      </c>
      <c r="G893" s="78">
        <v>0</v>
      </c>
      <c r="H893" s="78">
        <v>559</v>
      </c>
      <c r="I893" s="78">
        <v>617</v>
      </c>
      <c r="J893" s="78">
        <v>-58</v>
      </c>
      <c r="K893" s="78">
        <v>58</v>
      </c>
    </row>
    <row r="894" spans="2:11" x14ac:dyDescent="0.35">
      <c r="B894" s="20" t="s">
        <v>129</v>
      </c>
      <c r="C894" s="78">
        <v>1728</v>
      </c>
      <c r="D894" s="78">
        <v>3760</v>
      </c>
      <c r="E894" s="78">
        <v>35</v>
      </c>
      <c r="F894" s="78">
        <v>2400</v>
      </c>
      <c r="G894" s="78">
        <v>0</v>
      </c>
      <c r="H894" s="78">
        <v>3053</v>
      </c>
      <c r="I894" s="78">
        <v>3112</v>
      </c>
      <c r="J894" s="78">
        <v>-59</v>
      </c>
      <c r="K894" s="78">
        <v>59</v>
      </c>
    </row>
    <row r="895" spans="2:11" x14ac:dyDescent="0.35">
      <c r="B895" s="20" t="s">
        <v>310</v>
      </c>
      <c r="C895" s="78">
        <v>5472</v>
      </c>
      <c r="D895" s="78">
        <v>0</v>
      </c>
      <c r="E895" s="78">
        <v>6</v>
      </c>
      <c r="F895" s="78">
        <v>2000</v>
      </c>
      <c r="G895" s="78">
        <v>0</v>
      </c>
      <c r="H895" s="78">
        <v>3466</v>
      </c>
      <c r="I895" s="78">
        <v>3526</v>
      </c>
      <c r="J895" s="78">
        <v>-60</v>
      </c>
      <c r="K895" s="78">
        <v>60</v>
      </c>
    </row>
    <row r="896" spans="2:11" x14ac:dyDescent="0.35">
      <c r="B896" s="20" t="s">
        <v>333</v>
      </c>
      <c r="C896" s="78">
        <v>21997</v>
      </c>
      <c r="D896" s="78">
        <v>58632</v>
      </c>
      <c r="E896" s="78">
        <v>89</v>
      </c>
      <c r="F896" s="78">
        <v>49500</v>
      </c>
      <c r="G896" s="78">
        <v>0</v>
      </c>
      <c r="H896" s="78">
        <v>31040</v>
      </c>
      <c r="I896" s="78">
        <v>31101</v>
      </c>
      <c r="J896" s="78">
        <v>-61</v>
      </c>
      <c r="K896" s="78">
        <v>61</v>
      </c>
    </row>
    <row r="897" spans="2:11" x14ac:dyDescent="0.35">
      <c r="B897" s="20" t="s">
        <v>53</v>
      </c>
      <c r="C897" s="78">
        <v>1448</v>
      </c>
      <c r="D897" s="78">
        <v>6030</v>
      </c>
      <c r="E897" s="78">
        <v>0</v>
      </c>
      <c r="F897" s="78">
        <v>1510</v>
      </c>
      <c r="G897" s="78">
        <v>0</v>
      </c>
      <c r="H897" s="78">
        <v>5968</v>
      </c>
      <c r="I897" s="78">
        <v>6032</v>
      </c>
      <c r="J897" s="78">
        <v>-64</v>
      </c>
      <c r="K897" s="78">
        <v>64</v>
      </c>
    </row>
    <row r="898" spans="2:11" x14ac:dyDescent="0.35">
      <c r="B898" s="78" t="s">
        <v>10674</v>
      </c>
      <c r="C898" s="78">
        <v>151</v>
      </c>
      <c r="D898" s="78">
        <v>0</v>
      </c>
      <c r="E898" s="78">
        <v>0</v>
      </c>
      <c r="F898" s="78">
        <v>0</v>
      </c>
      <c r="G898" s="78">
        <v>0</v>
      </c>
      <c r="H898" s="78">
        <v>151</v>
      </c>
      <c r="I898" s="78">
        <v>218</v>
      </c>
      <c r="J898" s="78">
        <v>-67</v>
      </c>
      <c r="K898" s="78">
        <v>67</v>
      </c>
    </row>
    <row r="899" spans="2:11" x14ac:dyDescent="0.35">
      <c r="B899" s="20" t="s">
        <v>395</v>
      </c>
      <c r="C899" s="78">
        <v>1361</v>
      </c>
      <c r="D899" s="78">
        <v>3160</v>
      </c>
      <c r="E899" s="78">
        <v>0</v>
      </c>
      <c r="F899" s="78">
        <v>2000</v>
      </c>
      <c r="G899" s="78">
        <v>0</v>
      </c>
      <c r="H899" s="78">
        <v>2521</v>
      </c>
      <c r="I899" s="78">
        <v>2590</v>
      </c>
      <c r="J899" s="78">
        <v>-69</v>
      </c>
      <c r="K899" s="78">
        <v>69</v>
      </c>
    </row>
    <row r="900" spans="2:11" x14ac:dyDescent="0.35">
      <c r="B900" s="20" t="s">
        <v>160</v>
      </c>
      <c r="C900" s="78">
        <v>4040</v>
      </c>
      <c r="D900" s="78">
        <v>22080</v>
      </c>
      <c r="E900" s="78">
        <v>47</v>
      </c>
      <c r="F900" s="78">
        <v>16590</v>
      </c>
      <c r="G900" s="78">
        <v>0</v>
      </c>
      <c r="H900" s="78">
        <v>9483</v>
      </c>
      <c r="I900" s="78">
        <v>9554</v>
      </c>
      <c r="J900" s="78">
        <v>-71</v>
      </c>
      <c r="K900" s="78">
        <v>71</v>
      </c>
    </row>
    <row r="901" spans="2:11" x14ac:dyDescent="0.35">
      <c r="B901" s="20" t="s">
        <v>98</v>
      </c>
      <c r="C901" s="78">
        <v>21281</v>
      </c>
      <c r="D901" s="78">
        <v>47820</v>
      </c>
      <c r="E901" s="78">
        <v>0</v>
      </c>
      <c r="F901" s="78">
        <v>43000</v>
      </c>
      <c r="G901" s="78">
        <v>0</v>
      </c>
      <c r="H901" s="78">
        <v>26101</v>
      </c>
      <c r="I901" s="78">
        <v>26180</v>
      </c>
      <c r="J901" s="78">
        <v>-79</v>
      </c>
      <c r="K901" s="78">
        <v>79</v>
      </c>
    </row>
    <row r="902" spans="2:11" x14ac:dyDescent="0.35">
      <c r="B902" s="20" t="s">
        <v>6438</v>
      </c>
      <c r="C902" s="78">
        <v>3112</v>
      </c>
      <c r="D902" s="78">
        <v>18123</v>
      </c>
      <c r="E902" s="78">
        <v>54</v>
      </c>
      <c r="F902" s="78">
        <v>19200</v>
      </c>
      <c r="G902" s="78">
        <v>0</v>
      </c>
      <c r="H902" s="78">
        <v>1981</v>
      </c>
      <c r="I902" s="78">
        <v>2062</v>
      </c>
      <c r="J902" s="78">
        <v>-81</v>
      </c>
      <c r="K902" s="78">
        <v>81</v>
      </c>
    </row>
    <row r="903" spans="2:11" x14ac:dyDescent="0.35">
      <c r="B903" s="20" t="s">
        <v>340</v>
      </c>
      <c r="C903" s="78">
        <v>527</v>
      </c>
      <c r="D903" s="78">
        <v>3115</v>
      </c>
      <c r="E903" s="78">
        <v>0</v>
      </c>
      <c r="F903" s="78">
        <v>1000</v>
      </c>
      <c r="G903" s="78">
        <v>0</v>
      </c>
      <c r="H903" s="78">
        <v>2642</v>
      </c>
      <c r="I903" s="78">
        <v>2724</v>
      </c>
      <c r="J903" s="78">
        <v>-82</v>
      </c>
      <c r="K903" s="78">
        <v>82</v>
      </c>
    </row>
    <row r="904" spans="2:11" x14ac:dyDescent="0.35">
      <c r="B904" s="20" t="s">
        <v>397</v>
      </c>
      <c r="C904" s="78">
        <v>4107</v>
      </c>
      <c r="D904" s="78">
        <v>0</v>
      </c>
      <c r="E904" s="78">
        <v>0</v>
      </c>
      <c r="F904" s="78">
        <v>1000</v>
      </c>
      <c r="G904" s="78">
        <v>0</v>
      </c>
      <c r="H904" s="78">
        <v>3107</v>
      </c>
      <c r="I904" s="78">
        <v>3194</v>
      </c>
      <c r="J904" s="78">
        <v>-87</v>
      </c>
      <c r="K904" s="78">
        <v>87</v>
      </c>
    </row>
    <row r="905" spans="2:11" x14ac:dyDescent="0.35">
      <c r="B905" s="20" t="s">
        <v>232</v>
      </c>
      <c r="C905" s="78">
        <v>8126</v>
      </c>
      <c r="D905" s="78">
        <v>24108</v>
      </c>
      <c r="E905" s="78">
        <v>5</v>
      </c>
      <c r="F905" s="78">
        <v>18000</v>
      </c>
      <c r="G905" s="78">
        <v>0</v>
      </c>
      <c r="H905" s="78">
        <v>14229</v>
      </c>
      <c r="I905" s="78">
        <v>14321</v>
      </c>
      <c r="J905" s="78">
        <v>-92</v>
      </c>
      <c r="K905" s="78">
        <v>92</v>
      </c>
    </row>
    <row r="906" spans="2:11" x14ac:dyDescent="0.35">
      <c r="B906" s="20" t="s">
        <v>984</v>
      </c>
      <c r="C906" s="78">
        <v>812</v>
      </c>
      <c r="D906" s="78">
        <v>0</v>
      </c>
      <c r="E906" s="78">
        <v>0</v>
      </c>
      <c r="F906" s="78">
        <v>0</v>
      </c>
      <c r="G906" s="78">
        <v>0</v>
      </c>
      <c r="H906" s="78">
        <v>812</v>
      </c>
      <c r="I906" s="78">
        <v>904</v>
      </c>
      <c r="J906" s="78">
        <v>-92</v>
      </c>
      <c r="K906" s="78">
        <v>92</v>
      </c>
    </row>
    <row r="907" spans="2:11" x14ac:dyDescent="0.35">
      <c r="B907" s="20" t="s">
        <v>6938</v>
      </c>
      <c r="C907" s="78">
        <v>393</v>
      </c>
      <c r="D907" s="78">
        <v>2080</v>
      </c>
      <c r="E907" s="78">
        <v>5</v>
      </c>
      <c r="F907" s="78">
        <v>600</v>
      </c>
      <c r="G907" s="78">
        <v>0</v>
      </c>
      <c r="H907" s="78">
        <v>1868</v>
      </c>
      <c r="I907" s="78">
        <v>1964</v>
      </c>
      <c r="J907" s="78">
        <v>-96</v>
      </c>
      <c r="K907" s="78">
        <v>96</v>
      </c>
    </row>
    <row r="908" spans="2:11" x14ac:dyDescent="0.35">
      <c r="B908" s="20" t="s">
        <v>906</v>
      </c>
      <c r="C908" s="78">
        <v>2000</v>
      </c>
      <c r="D908" s="78">
        <v>2630</v>
      </c>
      <c r="E908" s="78">
        <v>1</v>
      </c>
      <c r="F908" s="78">
        <v>4336</v>
      </c>
      <c r="G908" s="78">
        <v>0</v>
      </c>
      <c r="H908" s="78">
        <v>293</v>
      </c>
      <c r="I908" s="78">
        <v>390</v>
      </c>
      <c r="J908" s="78">
        <v>-97</v>
      </c>
      <c r="K908" s="78">
        <v>97</v>
      </c>
    </row>
    <row r="909" spans="2:11" x14ac:dyDescent="0.35">
      <c r="B909" s="78" t="s">
        <v>8783</v>
      </c>
      <c r="C909" s="78">
        <v>172</v>
      </c>
      <c r="D909" s="78">
        <v>0</v>
      </c>
      <c r="E909" s="78">
        <v>0</v>
      </c>
      <c r="F909" s="78">
        <v>0</v>
      </c>
      <c r="G909" s="78">
        <v>0</v>
      </c>
      <c r="H909" s="78">
        <v>172</v>
      </c>
      <c r="I909" s="78">
        <v>272</v>
      </c>
      <c r="J909" s="78">
        <v>-100</v>
      </c>
      <c r="K909" s="78">
        <v>100</v>
      </c>
    </row>
    <row r="910" spans="2:11" x14ac:dyDescent="0.35">
      <c r="B910" s="68" t="s">
        <v>6111</v>
      </c>
      <c r="C910" s="78">
        <v>0</v>
      </c>
      <c r="D910" s="78">
        <v>0</v>
      </c>
      <c r="E910" s="78">
        <v>0</v>
      </c>
      <c r="F910" s="78">
        <v>100</v>
      </c>
      <c r="G910" s="78">
        <v>0</v>
      </c>
      <c r="H910" s="78">
        <v>-100</v>
      </c>
      <c r="I910" s="78">
        <v>0</v>
      </c>
      <c r="J910" s="78">
        <v>-100</v>
      </c>
      <c r="K910" s="78">
        <v>100</v>
      </c>
    </row>
    <row r="911" spans="2:11" x14ac:dyDescent="0.35">
      <c r="B911" s="20" t="s">
        <v>337</v>
      </c>
      <c r="C911" s="78">
        <v>10551</v>
      </c>
      <c r="D911" s="78">
        <v>17253</v>
      </c>
      <c r="E911" s="78">
        <v>9</v>
      </c>
      <c r="F911" s="78">
        <v>8000</v>
      </c>
      <c r="G911" s="78">
        <v>0</v>
      </c>
      <c r="H911" s="78">
        <v>19795</v>
      </c>
      <c r="I911" s="78">
        <v>19896</v>
      </c>
      <c r="J911" s="78">
        <v>-101</v>
      </c>
      <c r="K911" s="78">
        <v>101</v>
      </c>
    </row>
    <row r="912" spans="2:11" x14ac:dyDescent="0.35">
      <c r="B912" s="20" t="s">
        <v>10881</v>
      </c>
      <c r="C912" s="78">
        <v>6191</v>
      </c>
      <c r="D912" s="78">
        <v>0</v>
      </c>
      <c r="E912" s="78">
        <v>0</v>
      </c>
      <c r="F912" s="78">
        <v>1500</v>
      </c>
      <c r="G912" s="78">
        <v>0</v>
      </c>
      <c r="H912" s="78">
        <v>4691</v>
      </c>
      <c r="I912" s="78">
        <v>4794</v>
      </c>
      <c r="J912" s="78">
        <v>-103</v>
      </c>
      <c r="K912" s="78">
        <v>103</v>
      </c>
    </row>
    <row r="913" spans="2:11" x14ac:dyDescent="0.35">
      <c r="B913" s="20" t="s">
        <v>505</v>
      </c>
      <c r="C913" s="78">
        <v>50525</v>
      </c>
      <c r="D913" s="78">
        <v>0</v>
      </c>
      <c r="E913" s="78">
        <v>0</v>
      </c>
      <c r="F913" s="78">
        <v>40000</v>
      </c>
      <c r="G913" s="78">
        <v>0</v>
      </c>
      <c r="H913" s="78">
        <v>10525</v>
      </c>
      <c r="I913" s="78">
        <v>10628</v>
      </c>
      <c r="J913" s="78">
        <v>-103</v>
      </c>
      <c r="K913" s="78">
        <v>103</v>
      </c>
    </row>
    <row r="914" spans="2:11" x14ac:dyDescent="0.35">
      <c r="B914" s="20" t="s">
        <v>634</v>
      </c>
      <c r="C914" s="78">
        <v>2127</v>
      </c>
      <c r="D914" s="78">
        <v>0</v>
      </c>
      <c r="E914" s="78">
        <v>0</v>
      </c>
      <c r="F914" s="78">
        <v>1400</v>
      </c>
      <c r="G914" s="78">
        <v>0</v>
      </c>
      <c r="H914" s="78">
        <v>727</v>
      </c>
      <c r="I914" s="78">
        <v>831</v>
      </c>
      <c r="J914" s="78">
        <v>-104</v>
      </c>
      <c r="K914" s="78">
        <v>104</v>
      </c>
    </row>
    <row r="915" spans="2:11" x14ac:dyDescent="0.35">
      <c r="B915" s="20" t="s">
        <v>87</v>
      </c>
      <c r="C915" s="78">
        <v>1898</v>
      </c>
      <c r="D915" s="78">
        <v>2055</v>
      </c>
      <c r="E915" s="78">
        <v>12</v>
      </c>
      <c r="F915" s="78">
        <v>2250</v>
      </c>
      <c r="G915" s="78">
        <v>0</v>
      </c>
      <c r="H915" s="78">
        <v>1691</v>
      </c>
      <c r="I915" s="78">
        <v>1798</v>
      </c>
      <c r="J915" s="78">
        <v>-107</v>
      </c>
      <c r="K915" s="78">
        <v>107</v>
      </c>
    </row>
    <row r="916" spans="2:11" x14ac:dyDescent="0.35">
      <c r="B916" s="20" t="s">
        <v>943</v>
      </c>
      <c r="C916" s="78">
        <v>1367</v>
      </c>
      <c r="D916" s="78">
        <v>0</v>
      </c>
      <c r="E916" s="78">
        <v>104</v>
      </c>
      <c r="F916" s="78">
        <v>700</v>
      </c>
      <c r="G916" s="78">
        <v>0</v>
      </c>
      <c r="H916" s="78">
        <v>563</v>
      </c>
      <c r="I916" s="78">
        <v>671</v>
      </c>
      <c r="J916" s="78">
        <v>-108</v>
      </c>
      <c r="K916" s="78">
        <v>108</v>
      </c>
    </row>
    <row r="917" spans="2:11" x14ac:dyDescent="0.35">
      <c r="B917" s="20" t="s">
        <v>191</v>
      </c>
      <c r="C917" s="78">
        <v>741</v>
      </c>
      <c r="D917" s="78">
        <v>3130</v>
      </c>
      <c r="E917" s="78">
        <v>19</v>
      </c>
      <c r="F917" s="78">
        <v>2400</v>
      </c>
      <c r="G917" s="78">
        <v>0</v>
      </c>
      <c r="H917" s="78">
        <v>1452</v>
      </c>
      <c r="I917" s="78">
        <v>1561</v>
      </c>
      <c r="J917" s="78">
        <v>-109</v>
      </c>
      <c r="K917" s="78">
        <v>109</v>
      </c>
    </row>
    <row r="918" spans="2:11" x14ac:dyDescent="0.35">
      <c r="B918" s="20" t="s">
        <v>507</v>
      </c>
      <c r="C918" s="78">
        <v>17342</v>
      </c>
      <c r="D918" s="78">
        <v>0</v>
      </c>
      <c r="E918" s="78">
        <v>1</v>
      </c>
      <c r="F918" s="78">
        <v>71000</v>
      </c>
      <c r="G918" s="78">
        <v>75500</v>
      </c>
      <c r="H918" s="78">
        <v>21841</v>
      </c>
      <c r="I918" s="78">
        <v>21951</v>
      </c>
      <c r="J918" s="78">
        <v>-110</v>
      </c>
      <c r="K918" s="78">
        <v>110</v>
      </c>
    </row>
    <row r="919" spans="2:11" x14ac:dyDescent="0.35">
      <c r="B919" s="20" t="s">
        <v>12904</v>
      </c>
      <c r="C919" s="78">
        <v>0</v>
      </c>
      <c r="D919" s="78">
        <v>0</v>
      </c>
      <c r="E919" s="78">
        <v>0</v>
      </c>
      <c r="F919" s="78">
        <v>2</v>
      </c>
      <c r="G919" s="78">
        <v>0</v>
      </c>
      <c r="H919" s="78">
        <v>-2</v>
      </c>
      <c r="I919" s="78">
        <v>113</v>
      </c>
      <c r="J919" s="78">
        <v>-115</v>
      </c>
      <c r="K919" s="78">
        <v>115</v>
      </c>
    </row>
    <row r="920" spans="2:11" x14ac:dyDescent="0.35">
      <c r="B920" s="20" t="s">
        <v>12889</v>
      </c>
      <c r="C920" s="78">
        <v>0</v>
      </c>
      <c r="D920" s="78">
        <v>0</v>
      </c>
      <c r="E920" s="78">
        <v>0</v>
      </c>
      <c r="F920" s="78">
        <v>2</v>
      </c>
      <c r="G920" s="78">
        <v>0</v>
      </c>
      <c r="H920" s="78">
        <v>-2</v>
      </c>
      <c r="I920" s="78">
        <v>116</v>
      </c>
      <c r="J920" s="78">
        <v>-118</v>
      </c>
      <c r="K920" s="78">
        <v>118</v>
      </c>
    </row>
    <row r="921" spans="2:11" x14ac:dyDescent="0.35">
      <c r="B921" s="78" t="s">
        <v>8767</v>
      </c>
      <c r="C921" s="78">
        <v>6538</v>
      </c>
      <c r="D921" s="78">
        <v>0</v>
      </c>
      <c r="E921" s="78">
        <v>0</v>
      </c>
      <c r="F921" s="78">
        <v>2140</v>
      </c>
      <c r="G921" s="78">
        <v>0</v>
      </c>
      <c r="H921" s="78">
        <v>4398</v>
      </c>
      <c r="I921" s="78">
        <v>4519</v>
      </c>
      <c r="J921" s="78">
        <v>-121</v>
      </c>
      <c r="K921" s="78">
        <v>121</v>
      </c>
    </row>
    <row r="922" spans="2:11" x14ac:dyDescent="0.35">
      <c r="B922" s="20" t="s">
        <v>469</v>
      </c>
      <c r="C922" s="78">
        <v>12568</v>
      </c>
      <c r="D922" s="78">
        <v>38850</v>
      </c>
      <c r="E922" s="78">
        <v>114</v>
      </c>
      <c r="F922" s="78">
        <v>23800</v>
      </c>
      <c r="G922" s="78">
        <v>0</v>
      </c>
      <c r="H922" s="78">
        <v>27504</v>
      </c>
      <c r="I922" s="78">
        <v>27627</v>
      </c>
      <c r="J922" s="78">
        <v>-123</v>
      </c>
      <c r="K922" s="78">
        <v>123</v>
      </c>
    </row>
    <row r="923" spans="2:11" x14ac:dyDescent="0.35">
      <c r="B923" s="20" t="s">
        <v>459</v>
      </c>
      <c r="C923" s="78">
        <v>11909</v>
      </c>
      <c r="D923" s="78">
        <v>39630</v>
      </c>
      <c r="E923" s="78">
        <v>111</v>
      </c>
      <c r="F923" s="78">
        <v>36000</v>
      </c>
      <c r="G923" s="78">
        <v>0</v>
      </c>
      <c r="H923" s="78">
        <v>15428</v>
      </c>
      <c r="I923" s="78">
        <v>15554</v>
      </c>
      <c r="J923" s="78">
        <v>-126</v>
      </c>
      <c r="K923" s="78">
        <v>126</v>
      </c>
    </row>
    <row r="924" spans="2:11" x14ac:dyDescent="0.35">
      <c r="B924" s="20" t="s">
        <v>284</v>
      </c>
      <c r="C924" s="78">
        <v>42099</v>
      </c>
      <c r="D924" s="78">
        <v>23020</v>
      </c>
      <c r="E924" s="78">
        <v>3</v>
      </c>
      <c r="F924" s="78">
        <v>56500</v>
      </c>
      <c r="G924" s="78">
        <v>0</v>
      </c>
      <c r="H924" s="78">
        <v>8616</v>
      </c>
      <c r="I924" s="78">
        <v>8743</v>
      </c>
      <c r="J924" s="78">
        <v>-127</v>
      </c>
      <c r="K924" s="78">
        <v>127</v>
      </c>
    </row>
    <row r="925" spans="2:11" x14ac:dyDescent="0.35">
      <c r="B925" s="20" t="s">
        <v>7715</v>
      </c>
      <c r="C925" s="78">
        <v>5325</v>
      </c>
      <c r="D925" s="78">
        <v>36405</v>
      </c>
      <c r="E925" s="78">
        <v>1539</v>
      </c>
      <c r="F925" s="78">
        <v>36700</v>
      </c>
      <c r="G925" s="78">
        <v>0</v>
      </c>
      <c r="H925" s="78">
        <v>3491</v>
      </c>
      <c r="I925" s="78">
        <v>3620</v>
      </c>
      <c r="J925" s="78">
        <v>-129</v>
      </c>
      <c r="K925" s="78">
        <v>129</v>
      </c>
    </row>
    <row r="926" spans="2:11" x14ac:dyDescent="0.35">
      <c r="B926" s="20" t="s">
        <v>241</v>
      </c>
      <c r="C926" s="78">
        <v>1085</v>
      </c>
      <c r="D926" s="78">
        <v>15750</v>
      </c>
      <c r="E926" s="78">
        <v>8</v>
      </c>
      <c r="F926" s="78">
        <v>10000</v>
      </c>
      <c r="G926" s="78">
        <v>0</v>
      </c>
      <c r="H926" s="78">
        <v>6827</v>
      </c>
      <c r="I926" s="78">
        <v>6957</v>
      </c>
      <c r="J926" s="78">
        <v>-130</v>
      </c>
      <c r="K926" s="78">
        <v>130</v>
      </c>
    </row>
    <row r="927" spans="2:11" x14ac:dyDescent="0.35">
      <c r="B927" s="20" t="s">
        <v>175</v>
      </c>
      <c r="C927" s="78">
        <v>4639</v>
      </c>
      <c r="D927" s="78">
        <v>7670</v>
      </c>
      <c r="E927" s="78">
        <v>4</v>
      </c>
      <c r="F927" s="78">
        <v>3000</v>
      </c>
      <c r="G927" s="78">
        <v>0</v>
      </c>
      <c r="H927" s="78">
        <v>9305</v>
      </c>
      <c r="I927" s="78">
        <v>9439</v>
      </c>
      <c r="J927" s="78">
        <v>-134</v>
      </c>
      <c r="K927" s="78">
        <v>134</v>
      </c>
    </row>
    <row r="928" spans="2:11" x14ac:dyDescent="0.35">
      <c r="B928" s="20">
        <v>189667500</v>
      </c>
      <c r="C928" s="78">
        <v>192</v>
      </c>
      <c r="D928" s="78">
        <v>0</v>
      </c>
      <c r="E928" s="78">
        <v>0</v>
      </c>
      <c r="F928" s="78">
        <v>17</v>
      </c>
      <c r="G928" s="78">
        <v>0</v>
      </c>
      <c r="H928" s="78">
        <v>175</v>
      </c>
      <c r="I928" s="78">
        <v>316</v>
      </c>
      <c r="J928" s="78">
        <v>-141</v>
      </c>
      <c r="K928" s="78">
        <v>141</v>
      </c>
    </row>
    <row r="929" spans="2:11" x14ac:dyDescent="0.35">
      <c r="B929" s="20" t="s">
        <v>957</v>
      </c>
      <c r="C929" s="78">
        <v>8532</v>
      </c>
      <c r="D929" s="78">
        <v>9020</v>
      </c>
      <c r="E929" s="78">
        <v>376</v>
      </c>
      <c r="F929" s="78">
        <v>11000</v>
      </c>
      <c r="G929" s="78">
        <v>0</v>
      </c>
      <c r="H929" s="78">
        <v>6176</v>
      </c>
      <c r="I929" s="78">
        <v>6318</v>
      </c>
      <c r="J929" s="78">
        <v>-142</v>
      </c>
      <c r="K929" s="78">
        <v>142</v>
      </c>
    </row>
    <row r="930" spans="2:11" x14ac:dyDescent="0.35">
      <c r="B930" s="20" t="s">
        <v>282</v>
      </c>
      <c r="C930" s="78">
        <v>926</v>
      </c>
      <c r="D930" s="78">
        <v>3510</v>
      </c>
      <c r="E930" s="78">
        <v>0</v>
      </c>
      <c r="F930" s="78">
        <v>1000</v>
      </c>
      <c r="G930" s="78">
        <v>0</v>
      </c>
      <c r="H930" s="78">
        <v>3436</v>
      </c>
      <c r="I930" s="78">
        <v>3581</v>
      </c>
      <c r="J930" s="78">
        <v>-145</v>
      </c>
      <c r="K930" s="78">
        <v>145</v>
      </c>
    </row>
    <row r="931" spans="2:11" x14ac:dyDescent="0.35">
      <c r="B931" s="20" t="s">
        <v>197</v>
      </c>
      <c r="C931" s="78">
        <v>6349</v>
      </c>
      <c r="D931" s="78">
        <v>43587</v>
      </c>
      <c r="E931" s="78">
        <v>198</v>
      </c>
      <c r="F931" s="78">
        <v>37000</v>
      </c>
      <c r="G931" s="78">
        <v>0</v>
      </c>
      <c r="H931" s="78">
        <v>12738</v>
      </c>
      <c r="I931" s="78">
        <v>12885</v>
      </c>
      <c r="J931" s="78">
        <v>-147</v>
      </c>
      <c r="K931" s="78">
        <v>147</v>
      </c>
    </row>
    <row r="932" spans="2:11" x14ac:dyDescent="0.35">
      <c r="B932" s="20" t="s">
        <v>91</v>
      </c>
      <c r="C932" s="78">
        <v>1251</v>
      </c>
      <c r="D932" s="78">
        <v>1200</v>
      </c>
      <c r="E932" s="78">
        <v>0</v>
      </c>
      <c r="F932" s="78">
        <v>2000</v>
      </c>
      <c r="G932" s="78">
        <v>0</v>
      </c>
      <c r="H932" s="78">
        <v>451</v>
      </c>
      <c r="I932" s="78">
        <v>600</v>
      </c>
      <c r="J932" s="78">
        <v>-149</v>
      </c>
      <c r="K932" s="78">
        <v>149</v>
      </c>
    </row>
    <row r="933" spans="2:11" x14ac:dyDescent="0.35">
      <c r="B933" s="20" t="s">
        <v>58</v>
      </c>
      <c r="C933" s="78">
        <v>4477</v>
      </c>
      <c r="D933" s="78">
        <v>0</v>
      </c>
      <c r="E933" s="78">
        <v>1</v>
      </c>
      <c r="F933" s="78">
        <v>3000</v>
      </c>
      <c r="G933" s="78">
        <v>0</v>
      </c>
      <c r="H933" s="78">
        <v>1476</v>
      </c>
      <c r="I933" s="78">
        <v>1628</v>
      </c>
      <c r="J933" s="78">
        <v>-152</v>
      </c>
      <c r="K933" s="78">
        <v>152</v>
      </c>
    </row>
    <row r="934" spans="2:11" x14ac:dyDescent="0.35">
      <c r="B934" s="20" t="s">
        <v>485</v>
      </c>
      <c r="C934" s="78">
        <v>12859</v>
      </c>
      <c r="D934" s="78">
        <v>6435</v>
      </c>
      <c r="E934" s="78">
        <v>0</v>
      </c>
      <c r="F934" s="78">
        <v>18000</v>
      </c>
      <c r="G934" s="78">
        <v>0</v>
      </c>
      <c r="H934" s="78">
        <v>1294</v>
      </c>
      <c r="I934" s="78">
        <v>1460</v>
      </c>
      <c r="J934" s="78">
        <v>-166</v>
      </c>
      <c r="K934" s="78">
        <v>166</v>
      </c>
    </row>
    <row r="935" spans="2:11" x14ac:dyDescent="0.35">
      <c r="B935" s="20" t="s">
        <v>965</v>
      </c>
      <c r="C935" s="78">
        <v>1641</v>
      </c>
      <c r="D935" s="78">
        <v>11325</v>
      </c>
      <c r="E935" s="78">
        <v>13</v>
      </c>
      <c r="F935" s="78">
        <v>8400</v>
      </c>
      <c r="G935" s="78">
        <v>0</v>
      </c>
      <c r="H935" s="78">
        <v>4553</v>
      </c>
      <c r="I935" s="78">
        <v>4723</v>
      </c>
      <c r="J935" s="78">
        <v>-170</v>
      </c>
      <c r="K935" s="78">
        <v>170</v>
      </c>
    </row>
    <row r="936" spans="2:11" x14ac:dyDescent="0.35">
      <c r="B936" s="20" t="s">
        <v>75</v>
      </c>
      <c r="C936" s="78">
        <v>3905</v>
      </c>
      <c r="D936" s="78">
        <v>0</v>
      </c>
      <c r="E936" s="78">
        <v>1</v>
      </c>
      <c r="F936" s="78">
        <v>0</v>
      </c>
      <c r="G936" s="78">
        <v>0</v>
      </c>
      <c r="H936" s="78">
        <v>3904</v>
      </c>
      <c r="I936" s="78">
        <v>4087</v>
      </c>
      <c r="J936" s="78">
        <v>-183</v>
      </c>
      <c r="K936" s="78">
        <v>183</v>
      </c>
    </row>
    <row r="937" spans="2:11" x14ac:dyDescent="0.35">
      <c r="B937" s="20" t="s">
        <v>766</v>
      </c>
      <c r="C937" s="78">
        <v>1754</v>
      </c>
      <c r="D937" s="78">
        <v>1350</v>
      </c>
      <c r="E937" s="78">
        <v>15</v>
      </c>
      <c r="F937" s="78">
        <v>2000</v>
      </c>
      <c r="G937" s="78">
        <v>0</v>
      </c>
      <c r="H937" s="78">
        <v>1089</v>
      </c>
      <c r="I937" s="78">
        <v>1274</v>
      </c>
      <c r="J937" s="78">
        <v>-185</v>
      </c>
      <c r="K937" s="78">
        <v>185</v>
      </c>
    </row>
    <row r="938" spans="2:11" x14ac:dyDescent="0.35">
      <c r="B938" s="20" t="s">
        <v>422</v>
      </c>
      <c r="C938" s="78">
        <v>4007</v>
      </c>
      <c r="D938" s="78">
        <v>10370</v>
      </c>
      <c r="E938" s="78">
        <v>900</v>
      </c>
      <c r="F938" s="78">
        <v>6000</v>
      </c>
      <c r="G938" s="78">
        <v>0</v>
      </c>
      <c r="H938" s="78">
        <v>7477</v>
      </c>
      <c r="I938" s="78">
        <v>7671</v>
      </c>
      <c r="J938" s="78">
        <v>-194</v>
      </c>
      <c r="K938" s="78">
        <v>194</v>
      </c>
    </row>
    <row r="939" spans="2:11" x14ac:dyDescent="0.35">
      <c r="B939" s="20" t="s">
        <v>11483</v>
      </c>
      <c r="C939" s="78">
        <v>239</v>
      </c>
      <c r="D939" s="78">
        <v>0</v>
      </c>
      <c r="E939" s="78">
        <v>0</v>
      </c>
      <c r="F939" s="78">
        <v>219</v>
      </c>
      <c r="G939" s="78">
        <v>0</v>
      </c>
      <c r="H939" s="78">
        <v>20</v>
      </c>
      <c r="I939" s="78">
        <v>217</v>
      </c>
      <c r="J939" s="78">
        <v>-197</v>
      </c>
      <c r="K939" s="78">
        <v>197</v>
      </c>
    </row>
    <row r="940" spans="2:11" x14ac:dyDescent="0.35">
      <c r="B940" s="20" t="s">
        <v>348</v>
      </c>
      <c r="C940" s="78">
        <v>3455</v>
      </c>
      <c r="D940" s="78">
        <v>3380</v>
      </c>
      <c r="E940" s="78">
        <v>0</v>
      </c>
      <c r="F940" s="78">
        <v>4000</v>
      </c>
      <c r="G940" s="78">
        <v>0</v>
      </c>
      <c r="H940" s="78">
        <v>2835</v>
      </c>
      <c r="I940" s="78">
        <v>3041</v>
      </c>
      <c r="J940" s="78">
        <v>-206</v>
      </c>
      <c r="K940" s="78">
        <v>206</v>
      </c>
    </row>
    <row r="941" spans="2:11" x14ac:dyDescent="0.35">
      <c r="B941" s="20" t="s">
        <v>625</v>
      </c>
      <c r="C941" s="78">
        <v>1441</v>
      </c>
      <c r="D941" s="78">
        <v>6343</v>
      </c>
      <c r="E941" s="78">
        <v>1030</v>
      </c>
      <c r="F941" s="78">
        <v>5000</v>
      </c>
      <c r="G941" s="78">
        <v>0</v>
      </c>
      <c r="H941" s="78">
        <v>1754</v>
      </c>
      <c r="I941" s="78">
        <v>1962</v>
      </c>
      <c r="J941" s="78">
        <v>-208</v>
      </c>
      <c r="K941" s="78">
        <v>208</v>
      </c>
    </row>
    <row r="942" spans="2:11" x14ac:dyDescent="0.35">
      <c r="B942" s="20" t="s">
        <v>350</v>
      </c>
      <c r="C942" s="78">
        <v>62921</v>
      </c>
      <c r="D942" s="78">
        <v>75965</v>
      </c>
      <c r="E942" s="78">
        <v>0</v>
      </c>
      <c r="F942" s="78">
        <v>107000</v>
      </c>
      <c r="G942" s="78">
        <v>0</v>
      </c>
      <c r="H942" s="78">
        <v>31886</v>
      </c>
      <c r="I942" s="78">
        <v>32095</v>
      </c>
      <c r="J942" s="78">
        <v>-209</v>
      </c>
      <c r="K942" s="78">
        <v>209</v>
      </c>
    </row>
    <row r="943" spans="2:11" x14ac:dyDescent="0.35">
      <c r="B943" s="20" t="s">
        <v>8295</v>
      </c>
      <c r="C943" s="78">
        <v>5</v>
      </c>
      <c r="D943" s="78">
        <v>735</v>
      </c>
      <c r="E943" s="78">
        <v>0</v>
      </c>
      <c r="F943" s="78">
        <v>204</v>
      </c>
      <c r="G943" s="78">
        <v>0</v>
      </c>
      <c r="H943" s="78">
        <v>536</v>
      </c>
      <c r="I943" s="78">
        <v>745</v>
      </c>
      <c r="J943" s="78">
        <v>-209</v>
      </c>
      <c r="K943" s="78">
        <v>209</v>
      </c>
    </row>
    <row r="944" spans="2:11" x14ac:dyDescent="0.35">
      <c r="B944" s="20" t="s">
        <v>212</v>
      </c>
      <c r="C944" s="78">
        <v>1944</v>
      </c>
      <c r="D944" s="78">
        <v>4545</v>
      </c>
      <c r="E944" s="78">
        <v>109</v>
      </c>
      <c r="F944" s="78">
        <v>5400</v>
      </c>
      <c r="G944" s="78">
        <v>0</v>
      </c>
      <c r="H944" s="78">
        <v>980</v>
      </c>
      <c r="I944" s="78">
        <v>1195</v>
      </c>
      <c r="J944" s="78">
        <v>-215</v>
      </c>
      <c r="K944" s="78">
        <v>215</v>
      </c>
    </row>
    <row r="945" spans="2:11" x14ac:dyDescent="0.35">
      <c r="B945" s="20" t="s">
        <v>355</v>
      </c>
      <c r="C945" s="78">
        <v>286</v>
      </c>
      <c r="D945" s="78">
        <v>1150</v>
      </c>
      <c r="E945" s="78">
        <v>116</v>
      </c>
      <c r="F945" s="78">
        <v>500</v>
      </c>
      <c r="G945" s="78">
        <v>0</v>
      </c>
      <c r="H945" s="78">
        <v>820</v>
      </c>
      <c r="I945" s="78">
        <v>1051</v>
      </c>
      <c r="J945" s="78">
        <v>-231</v>
      </c>
      <c r="K945" s="78">
        <v>231</v>
      </c>
    </row>
    <row r="946" spans="2:11" x14ac:dyDescent="0.35">
      <c r="B946" s="20" t="s">
        <v>11278</v>
      </c>
      <c r="C946" s="78">
        <v>203</v>
      </c>
      <c r="D946" s="78">
        <v>0</v>
      </c>
      <c r="E946" s="78">
        <v>0</v>
      </c>
      <c r="F946" s="78">
        <v>274</v>
      </c>
      <c r="G946" s="78">
        <v>0</v>
      </c>
      <c r="H946" s="78">
        <v>-71</v>
      </c>
      <c r="I946" s="78">
        <v>164</v>
      </c>
      <c r="J946" s="78">
        <v>-235</v>
      </c>
      <c r="K946" s="78">
        <v>235</v>
      </c>
    </row>
    <row r="947" spans="2:11" x14ac:dyDescent="0.35">
      <c r="B947" s="20" t="s">
        <v>480</v>
      </c>
      <c r="C947" s="78">
        <v>58260</v>
      </c>
      <c r="D947" s="78">
        <v>0</v>
      </c>
      <c r="E947" s="78">
        <v>0</v>
      </c>
      <c r="F947" s="78">
        <v>70000</v>
      </c>
      <c r="G947" s="78">
        <v>80000</v>
      </c>
      <c r="H947" s="78">
        <v>68260</v>
      </c>
      <c r="I947" s="78">
        <v>68503</v>
      </c>
      <c r="J947" s="78">
        <v>-243</v>
      </c>
      <c r="K947" s="78">
        <v>243</v>
      </c>
    </row>
    <row r="948" spans="2:11" x14ac:dyDescent="0.35">
      <c r="B948" s="20" t="s">
        <v>105</v>
      </c>
      <c r="C948" s="78">
        <v>3355</v>
      </c>
      <c r="D948" s="78">
        <v>5885</v>
      </c>
      <c r="E948" s="78">
        <v>77</v>
      </c>
      <c r="F948" s="78">
        <v>3577</v>
      </c>
      <c r="G948" s="78">
        <v>0</v>
      </c>
      <c r="H948" s="78">
        <v>5586</v>
      </c>
      <c r="I948" s="78">
        <v>5832</v>
      </c>
      <c r="J948" s="78">
        <v>-246</v>
      </c>
      <c r="K948" s="78">
        <v>246</v>
      </c>
    </row>
    <row r="949" spans="2:11" x14ac:dyDescent="0.35">
      <c r="B949" s="20" t="s">
        <v>214</v>
      </c>
      <c r="C949" s="78">
        <v>1519</v>
      </c>
      <c r="D949" s="78">
        <v>8322</v>
      </c>
      <c r="E949" s="78">
        <v>150</v>
      </c>
      <c r="F949" s="78">
        <v>7500</v>
      </c>
      <c r="G949" s="78">
        <v>0</v>
      </c>
      <c r="H949" s="78">
        <v>2191</v>
      </c>
      <c r="I949" s="78">
        <v>2440</v>
      </c>
      <c r="J949" s="78">
        <v>-249</v>
      </c>
      <c r="K949" s="78">
        <v>249</v>
      </c>
    </row>
    <row r="950" spans="2:11" x14ac:dyDescent="0.35">
      <c r="B950" s="78" t="s">
        <v>8258</v>
      </c>
      <c r="C950" s="78">
        <v>212</v>
      </c>
      <c r="D950" s="78">
        <v>0</v>
      </c>
      <c r="E950" s="78">
        <v>0</v>
      </c>
      <c r="F950" s="78">
        <v>229</v>
      </c>
      <c r="G950" s="78">
        <v>0</v>
      </c>
      <c r="H950" s="78">
        <v>-17</v>
      </c>
      <c r="I950" s="78">
        <v>236</v>
      </c>
      <c r="J950" s="78">
        <v>-253</v>
      </c>
      <c r="K950" s="78">
        <v>253</v>
      </c>
    </row>
    <row r="951" spans="2:11" x14ac:dyDescent="0.35">
      <c r="B951" s="20" t="s">
        <v>11286</v>
      </c>
      <c r="C951" s="78">
        <v>107</v>
      </c>
      <c r="D951" s="78">
        <v>0</v>
      </c>
      <c r="E951" s="78">
        <v>0</v>
      </c>
      <c r="F951" s="78">
        <v>200</v>
      </c>
      <c r="G951" s="78">
        <v>0</v>
      </c>
      <c r="H951" s="78">
        <v>-93</v>
      </c>
      <c r="I951" s="78">
        <v>162</v>
      </c>
      <c r="J951" s="78">
        <v>-255</v>
      </c>
      <c r="K951" s="78">
        <v>255</v>
      </c>
    </row>
    <row r="952" spans="2:11" x14ac:dyDescent="0.35">
      <c r="B952" s="20" t="s">
        <v>470</v>
      </c>
      <c r="C952" s="78">
        <v>20052</v>
      </c>
      <c r="D952" s="78">
        <v>56408</v>
      </c>
      <c r="E952" s="78">
        <v>3005</v>
      </c>
      <c r="F952" s="78">
        <v>38000</v>
      </c>
      <c r="G952" s="78">
        <v>0</v>
      </c>
      <c r="H952" s="78">
        <v>35455</v>
      </c>
      <c r="I952" s="78">
        <v>35710</v>
      </c>
      <c r="J952" s="78">
        <v>-255</v>
      </c>
      <c r="K952" s="78">
        <v>255</v>
      </c>
    </row>
    <row r="953" spans="2:11" x14ac:dyDescent="0.35">
      <c r="B953" s="20" t="s">
        <v>11294</v>
      </c>
      <c r="C953" s="78">
        <v>339</v>
      </c>
      <c r="D953" s="78">
        <v>0</v>
      </c>
      <c r="E953" s="78">
        <v>0</v>
      </c>
      <c r="F953" s="78">
        <v>200</v>
      </c>
      <c r="G953" s="78">
        <v>0</v>
      </c>
      <c r="H953" s="78">
        <v>139</v>
      </c>
      <c r="I953" s="78">
        <v>406</v>
      </c>
      <c r="J953" s="78">
        <v>-267</v>
      </c>
      <c r="K953" s="78">
        <v>267</v>
      </c>
    </row>
    <row r="954" spans="2:11" x14ac:dyDescent="0.35">
      <c r="B954" s="20" t="s">
        <v>54</v>
      </c>
      <c r="C954" s="78">
        <v>74</v>
      </c>
      <c r="D954" s="78">
        <v>1790</v>
      </c>
      <c r="E954" s="78">
        <v>0</v>
      </c>
      <c r="F954" s="78">
        <v>499</v>
      </c>
      <c r="G954" s="78">
        <v>0</v>
      </c>
      <c r="H954" s="78">
        <v>1365</v>
      </c>
      <c r="I954" s="78">
        <v>1634</v>
      </c>
      <c r="J954" s="78">
        <v>-269</v>
      </c>
      <c r="K954" s="78">
        <v>269</v>
      </c>
    </row>
    <row r="955" spans="2:11" x14ac:dyDescent="0.35">
      <c r="B955" s="78" t="s">
        <v>8184</v>
      </c>
      <c r="C955" s="78">
        <v>53</v>
      </c>
      <c r="D955" s="78">
        <v>0</v>
      </c>
      <c r="E955" s="78">
        <v>1</v>
      </c>
      <c r="F955" s="78">
        <v>100</v>
      </c>
      <c r="G955" s="78">
        <v>0</v>
      </c>
      <c r="H955" s="78">
        <v>-48</v>
      </c>
      <c r="I955" s="78">
        <v>225</v>
      </c>
      <c r="J955" s="78">
        <v>-273</v>
      </c>
      <c r="K955" s="78">
        <v>273</v>
      </c>
    </row>
    <row r="956" spans="2:11" x14ac:dyDescent="0.35">
      <c r="B956" s="20" t="s">
        <v>10795</v>
      </c>
      <c r="C956" s="78">
        <v>7622</v>
      </c>
      <c r="D956" s="78">
        <v>200</v>
      </c>
      <c r="E956" s="78">
        <v>0</v>
      </c>
      <c r="F956" s="78">
        <v>3000</v>
      </c>
      <c r="G956" s="78">
        <v>0</v>
      </c>
      <c r="H956" s="78">
        <v>4822</v>
      </c>
      <c r="I956" s="78">
        <v>5097</v>
      </c>
      <c r="J956" s="78">
        <v>-275</v>
      </c>
      <c r="K956" s="78">
        <v>275</v>
      </c>
    </row>
    <row r="957" spans="2:11" x14ac:dyDescent="0.35">
      <c r="B957" s="20">
        <v>189449400</v>
      </c>
      <c r="C957" s="78">
        <v>4800</v>
      </c>
      <c r="D957" s="78">
        <v>0</v>
      </c>
      <c r="E957" s="78">
        <v>0</v>
      </c>
      <c r="F957" s="78">
        <v>5045</v>
      </c>
      <c r="G957" s="78">
        <v>0</v>
      </c>
      <c r="H957" s="78">
        <v>-245</v>
      </c>
      <c r="I957" s="78">
        <v>40</v>
      </c>
      <c r="J957" s="78">
        <v>-285</v>
      </c>
      <c r="K957" s="78">
        <v>285</v>
      </c>
    </row>
    <row r="958" spans="2:11" x14ac:dyDescent="0.35">
      <c r="B958" s="20" t="s">
        <v>849</v>
      </c>
      <c r="C958" s="78">
        <v>1577</v>
      </c>
      <c r="D958" s="78">
        <v>8610</v>
      </c>
      <c r="E958" s="78">
        <v>0</v>
      </c>
      <c r="F958" s="78">
        <v>6500</v>
      </c>
      <c r="G958" s="78">
        <v>0</v>
      </c>
      <c r="H958" s="78">
        <v>3687</v>
      </c>
      <c r="I958" s="78">
        <v>3974</v>
      </c>
      <c r="J958" s="78">
        <v>-287</v>
      </c>
      <c r="K958" s="78">
        <v>287</v>
      </c>
    </row>
    <row r="959" spans="2:11" x14ac:dyDescent="0.35">
      <c r="B959" s="20" t="s">
        <v>8261</v>
      </c>
      <c r="C959" s="78">
        <v>113</v>
      </c>
      <c r="D959" s="78">
        <v>0</v>
      </c>
      <c r="E959" s="78">
        <v>0</v>
      </c>
      <c r="F959" s="78">
        <v>200</v>
      </c>
      <c r="G959" s="78">
        <v>0</v>
      </c>
      <c r="H959" s="78">
        <v>-87</v>
      </c>
      <c r="I959" s="78">
        <v>200</v>
      </c>
      <c r="J959" s="78">
        <v>-287</v>
      </c>
      <c r="K959" s="78">
        <v>287</v>
      </c>
    </row>
    <row r="960" spans="2:11" x14ac:dyDescent="0.35">
      <c r="B960" s="20" t="s">
        <v>493</v>
      </c>
      <c r="C960" s="78">
        <v>51177</v>
      </c>
      <c r="D960" s="78">
        <v>6140</v>
      </c>
      <c r="E960" s="78">
        <v>0</v>
      </c>
      <c r="F960" s="78">
        <v>11000</v>
      </c>
      <c r="G960" s="78">
        <v>0</v>
      </c>
      <c r="H960" s="78">
        <v>46317</v>
      </c>
      <c r="I960" s="78">
        <v>46612</v>
      </c>
      <c r="J960" s="78">
        <v>-295</v>
      </c>
      <c r="K960" s="78">
        <v>295</v>
      </c>
    </row>
    <row r="961" spans="1:11" s="51" customFormat="1" x14ac:dyDescent="0.35">
      <c r="A961" s="75"/>
      <c r="B961" s="20" t="s">
        <v>99</v>
      </c>
      <c r="C961" s="78">
        <v>11905</v>
      </c>
      <c r="D961" s="78">
        <v>44850</v>
      </c>
      <c r="E961" s="78">
        <v>1011</v>
      </c>
      <c r="F961" s="78">
        <v>53200</v>
      </c>
      <c r="G961" s="78">
        <v>0</v>
      </c>
      <c r="H961" s="78">
        <v>2544</v>
      </c>
      <c r="I961" s="78">
        <v>2842</v>
      </c>
      <c r="J961" s="78">
        <v>-298</v>
      </c>
      <c r="K961" s="78">
        <v>298</v>
      </c>
    </row>
    <row r="962" spans="1:11" x14ac:dyDescent="0.35">
      <c r="B962" s="20" t="s">
        <v>8380</v>
      </c>
      <c r="C962" s="78">
        <v>260</v>
      </c>
      <c r="D962" s="78">
        <v>0</v>
      </c>
      <c r="E962" s="78">
        <v>0</v>
      </c>
      <c r="F962" s="78">
        <v>300</v>
      </c>
      <c r="G962" s="78">
        <v>0</v>
      </c>
      <c r="H962" s="78">
        <v>-40</v>
      </c>
      <c r="I962" s="78">
        <v>258</v>
      </c>
      <c r="J962" s="78">
        <v>-298</v>
      </c>
      <c r="K962" s="78">
        <v>298</v>
      </c>
    </row>
    <row r="963" spans="1:11" x14ac:dyDescent="0.35">
      <c r="B963" s="20" t="s">
        <v>166</v>
      </c>
      <c r="C963" s="78">
        <v>24724</v>
      </c>
      <c r="D963" s="78">
        <v>6365</v>
      </c>
      <c r="E963" s="78">
        <v>1</v>
      </c>
      <c r="F963" s="78">
        <v>18500</v>
      </c>
      <c r="G963" s="78">
        <v>0</v>
      </c>
      <c r="H963" s="78">
        <v>12588</v>
      </c>
      <c r="I963" s="78">
        <v>12887</v>
      </c>
      <c r="J963" s="78">
        <v>-299</v>
      </c>
      <c r="K963" s="78">
        <v>299</v>
      </c>
    </row>
    <row r="964" spans="1:11" x14ac:dyDescent="0.35">
      <c r="B964" s="20" t="s">
        <v>473</v>
      </c>
      <c r="C964" s="78">
        <v>36990</v>
      </c>
      <c r="D964" s="78">
        <v>103355</v>
      </c>
      <c r="E964" s="78">
        <v>4370</v>
      </c>
      <c r="F964" s="78">
        <v>101000</v>
      </c>
      <c r="G964" s="78">
        <v>0</v>
      </c>
      <c r="H964" s="78">
        <v>34975</v>
      </c>
      <c r="I964" s="78">
        <v>35276</v>
      </c>
      <c r="J964" s="78">
        <v>-301</v>
      </c>
      <c r="K964" s="78">
        <v>301</v>
      </c>
    </row>
    <row r="965" spans="1:11" x14ac:dyDescent="0.35">
      <c r="B965" s="20" t="s">
        <v>8113</v>
      </c>
      <c r="C965" s="78">
        <v>208</v>
      </c>
      <c r="D965" s="78">
        <v>0</v>
      </c>
      <c r="E965" s="78">
        <v>0</v>
      </c>
      <c r="F965" s="78">
        <v>258</v>
      </c>
      <c r="G965" s="78">
        <v>0</v>
      </c>
      <c r="H965" s="78">
        <v>-50</v>
      </c>
      <c r="I965" s="78">
        <v>252</v>
      </c>
      <c r="J965" s="78">
        <v>-302</v>
      </c>
      <c r="K965" s="78">
        <v>302</v>
      </c>
    </row>
    <row r="966" spans="1:11" x14ac:dyDescent="0.35">
      <c r="B966" s="20" t="s">
        <v>302</v>
      </c>
      <c r="C966" s="78">
        <v>1919</v>
      </c>
      <c r="D966" s="78">
        <v>2560</v>
      </c>
      <c r="E966" s="78">
        <v>0</v>
      </c>
      <c r="F966" s="78">
        <v>3000</v>
      </c>
      <c r="G966" s="78">
        <v>0</v>
      </c>
      <c r="H966" s="78">
        <v>1479</v>
      </c>
      <c r="I966" s="78">
        <v>1782</v>
      </c>
      <c r="J966" s="78">
        <v>-303</v>
      </c>
      <c r="K966" s="78">
        <v>303</v>
      </c>
    </row>
    <row r="967" spans="1:11" x14ac:dyDescent="0.35">
      <c r="B967" s="78" t="s">
        <v>8683</v>
      </c>
      <c r="C967" s="78">
        <v>80</v>
      </c>
      <c r="D967" s="78">
        <v>0</v>
      </c>
      <c r="E967" s="78">
        <v>0</v>
      </c>
      <c r="F967" s="78">
        <v>200</v>
      </c>
      <c r="G967" s="78">
        <v>0</v>
      </c>
      <c r="H967" s="78">
        <v>-120</v>
      </c>
      <c r="I967" s="78">
        <v>184</v>
      </c>
      <c r="J967" s="78">
        <v>-304</v>
      </c>
      <c r="K967" s="78">
        <v>304</v>
      </c>
    </row>
    <row r="968" spans="1:11" x14ac:dyDescent="0.35">
      <c r="B968" s="78" t="s">
        <v>8673</v>
      </c>
      <c r="C968" s="78">
        <v>56</v>
      </c>
      <c r="D968" s="78">
        <v>0</v>
      </c>
      <c r="E968" s="78">
        <v>0</v>
      </c>
      <c r="F968" s="78">
        <v>200</v>
      </c>
      <c r="G968" s="78">
        <v>0</v>
      </c>
      <c r="H968" s="78">
        <v>-144</v>
      </c>
      <c r="I968" s="78">
        <v>163</v>
      </c>
      <c r="J968" s="78">
        <v>-307</v>
      </c>
      <c r="K968" s="78">
        <v>307</v>
      </c>
    </row>
    <row r="969" spans="1:11" x14ac:dyDescent="0.35">
      <c r="B969" s="78" t="s">
        <v>8130</v>
      </c>
      <c r="C969" s="78">
        <v>208</v>
      </c>
      <c r="D969" s="78">
        <v>0</v>
      </c>
      <c r="E969" s="78">
        <v>0</v>
      </c>
      <c r="F969" s="78">
        <v>208</v>
      </c>
      <c r="G969" s="78">
        <v>0</v>
      </c>
      <c r="H969" s="78">
        <v>0</v>
      </c>
      <c r="I969" s="78">
        <v>308</v>
      </c>
      <c r="J969" s="78">
        <v>-308</v>
      </c>
      <c r="K969" s="78">
        <v>308</v>
      </c>
    </row>
    <row r="970" spans="1:11" x14ac:dyDescent="0.35">
      <c r="B970" s="20" t="s">
        <v>11251</v>
      </c>
      <c r="C970" s="78">
        <v>165</v>
      </c>
      <c r="D970" s="78">
        <v>0</v>
      </c>
      <c r="E970" s="78">
        <v>0</v>
      </c>
      <c r="F970" s="78">
        <v>80</v>
      </c>
      <c r="G970" s="78">
        <v>0</v>
      </c>
      <c r="H970" s="78">
        <v>85</v>
      </c>
      <c r="I970" s="78">
        <v>394</v>
      </c>
      <c r="J970" s="78">
        <v>-309</v>
      </c>
      <c r="K970" s="78">
        <v>309</v>
      </c>
    </row>
    <row r="971" spans="1:11" x14ac:dyDescent="0.35">
      <c r="B971" s="78" t="s">
        <v>8144</v>
      </c>
      <c r="C971" s="78">
        <v>207</v>
      </c>
      <c r="D971" s="78">
        <v>0</v>
      </c>
      <c r="E971" s="78">
        <v>0</v>
      </c>
      <c r="F971" s="78">
        <v>263</v>
      </c>
      <c r="G971" s="78">
        <v>0</v>
      </c>
      <c r="H971" s="78">
        <v>-56</v>
      </c>
      <c r="I971" s="78">
        <v>254</v>
      </c>
      <c r="J971" s="78">
        <v>-310</v>
      </c>
      <c r="K971" s="78">
        <v>310</v>
      </c>
    </row>
    <row r="972" spans="1:11" x14ac:dyDescent="0.35">
      <c r="B972" s="78" t="s">
        <v>8137</v>
      </c>
      <c r="C972" s="78">
        <v>205</v>
      </c>
      <c r="D972" s="78">
        <v>0</v>
      </c>
      <c r="E972" s="78">
        <v>0</v>
      </c>
      <c r="F972" s="78">
        <v>258</v>
      </c>
      <c r="G972" s="78">
        <v>0</v>
      </c>
      <c r="H972" s="78">
        <v>-53</v>
      </c>
      <c r="I972" s="78">
        <v>260</v>
      </c>
      <c r="J972" s="78">
        <v>-313</v>
      </c>
      <c r="K972" s="78">
        <v>313</v>
      </c>
    </row>
    <row r="973" spans="1:11" x14ac:dyDescent="0.35">
      <c r="B973" s="20" t="s">
        <v>11432</v>
      </c>
      <c r="C973" s="78">
        <v>2</v>
      </c>
      <c r="D973" s="78">
        <v>0</v>
      </c>
      <c r="E973" s="78">
        <v>0</v>
      </c>
      <c r="F973" s="78">
        <v>200</v>
      </c>
      <c r="G973" s="78">
        <v>0</v>
      </c>
      <c r="H973" s="78">
        <v>-198</v>
      </c>
      <c r="I973" s="78">
        <v>120</v>
      </c>
      <c r="J973" s="78">
        <v>-318</v>
      </c>
      <c r="K973" s="78">
        <v>318</v>
      </c>
    </row>
    <row r="974" spans="1:11" x14ac:dyDescent="0.35">
      <c r="B974" s="20" t="s">
        <v>119</v>
      </c>
      <c r="C974" s="78">
        <v>24784</v>
      </c>
      <c r="D974" s="78">
        <v>117100</v>
      </c>
      <c r="E974" s="78">
        <v>3114</v>
      </c>
      <c r="F974" s="78">
        <v>98000</v>
      </c>
      <c r="G974" s="78">
        <v>0</v>
      </c>
      <c r="H974" s="78">
        <v>40770</v>
      </c>
      <c r="I974" s="78">
        <v>41092</v>
      </c>
      <c r="J974" s="78">
        <v>-322</v>
      </c>
      <c r="K974" s="78">
        <v>322</v>
      </c>
    </row>
    <row r="975" spans="1:11" x14ac:dyDescent="0.35">
      <c r="B975" s="78" t="s">
        <v>8118</v>
      </c>
      <c r="C975" s="78">
        <v>275</v>
      </c>
      <c r="D975" s="78">
        <v>0</v>
      </c>
      <c r="E975" s="78">
        <v>0</v>
      </c>
      <c r="F975" s="78">
        <v>203</v>
      </c>
      <c r="G975" s="78">
        <v>0</v>
      </c>
      <c r="H975" s="78">
        <v>72</v>
      </c>
      <c r="I975" s="78">
        <v>395</v>
      </c>
      <c r="J975" s="78">
        <v>-323</v>
      </c>
      <c r="K975" s="78">
        <v>323</v>
      </c>
    </row>
    <row r="976" spans="1:11" x14ac:dyDescent="0.35">
      <c r="B976" s="78" t="s">
        <v>8464</v>
      </c>
      <c r="C976" s="78">
        <v>273</v>
      </c>
      <c r="D976" s="78">
        <v>0</v>
      </c>
      <c r="E976" s="78">
        <v>0</v>
      </c>
      <c r="F976" s="78">
        <v>270</v>
      </c>
      <c r="G976" s="78">
        <v>0</v>
      </c>
      <c r="H976" s="78">
        <v>3</v>
      </c>
      <c r="I976" s="78">
        <v>330</v>
      </c>
      <c r="J976" s="78">
        <v>-327</v>
      </c>
      <c r="K976" s="78">
        <v>327</v>
      </c>
    </row>
    <row r="977" spans="2:11" x14ac:dyDescent="0.35">
      <c r="B977" s="20" t="s">
        <v>980</v>
      </c>
      <c r="C977" s="78">
        <v>2077</v>
      </c>
      <c r="D977" s="78">
        <v>0</v>
      </c>
      <c r="E977" s="78">
        <v>5</v>
      </c>
      <c r="F977" s="78">
        <v>750</v>
      </c>
      <c r="G977" s="78">
        <v>0</v>
      </c>
      <c r="H977" s="78">
        <v>1322</v>
      </c>
      <c r="I977" s="78">
        <v>1650</v>
      </c>
      <c r="J977" s="78">
        <v>-328</v>
      </c>
      <c r="K977" s="78">
        <v>328</v>
      </c>
    </row>
    <row r="978" spans="2:11" x14ac:dyDescent="0.35">
      <c r="B978" s="20" t="s">
        <v>8125</v>
      </c>
      <c r="C978" s="78">
        <v>143</v>
      </c>
      <c r="D978" s="78">
        <v>0</v>
      </c>
      <c r="E978" s="78">
        <v>0</v>
      </c>
      <c r="F978" s="78">
        <v>224</v>
      </c>
      <c r="G978" s="78">
        <v>0</v>
      </c>
      <c r="H978" s="78">
        <v>-81</v>
      </c>
      <c r="I978" s="78">
        <v>250</v>
      </c>
      <c r="J978" s="78">
        <v>-331</v>
      </c>
      <c r="K978" s="78">
        <v>331</v>
      </c>
    </row>
    <row r="979" spans="2:11" x14ac:dyDescent="0.35">
      <c r="B979" s="20" t="s">
        <v>10890</v>
      </c>
      <c r="C979" s="78">
        <v>47</v>
      </c>
      <c r="D979" s="78">
        <v>0</v>
      </c>
      <c r="E979" s="78">
        <v>0</v>
      </c>
      <c r="F979" s="78">
        <v>40</v>
      </c>
      <c r="G979" s="78">
        <v>0</v>
      </c>
      <c r="H979" s="78">
        <v>7</v>
      </c>
      <c r="I979" s="78">
        <v>340</v>
      </c>
      <c r="J979" s="78">
        <v>-333</v>
      </c>
      <c r="K979" s="78">
        <v>333</v>
      </c>
    </row>
    <row r="980" spans="2:11" x14ac:dyDescent="0.35">
      <c r="B980" s="20" t="s">
        <v>11083</v>
      </c>
      <c r="C980" s="78">
        <v>124</v>
      </c>
      <c r="D980" s="78">
        <v>0</v>
      </c>
      <c r="E980" s="78">
        <v>0</v>
      </c>
      <c r="F980" s="78">
        <v>200</v>
      </c>
      <c r="G980" s="78">
        <v>0</v>
      </c>
      <c r="H980" s="78">
        <v>-76</v>
      </c>
      <c r="I980" s="78">
        <v>268</v>
      </c>
      <c r="J980" s="78">
        <v>-344</v>
      </c>
      <c r="K980" s="78">
        <v>344</v>
      </c>
    </row>
    <row r="981" spans="2:11" x14ac:dyDescent="0.35">
      <c r="B981" s="78" t="s">
        <v>8666</v>
      </c>
      <c r="C981" s="78">
        <v>172</v>
      </c>
      <c r="D981" s="78">
        <v>0</v>
      </c>
      <c r="E981" s="78">
        <v>0</v>
      </c>
      <c r="F981" s="78">
        <v>200</v>
      </c>
      <c r="G981" s="78">
        <v>0</v>
      </c>
      <c r="H981" s="78">
        <v>-28</v>
      </c>
      <c r="I981" s="78">
        <v>318</v>
      </c>
      <c r="J981" s="78">
        <v>-346</v>
      </c>
      <c r="K981" s="78">
        <v>346</v>
      </c>
    </row>
    <row r="982" spans="2:11" x14ac:dyDescent="0.35">
      <c r="B982" s="20" t="s">
        <v>264</v>
      </c>
      <c r="C982" s="78">
        <v>337</v>
      </c>
      <c r="D982" s="78">
        <v>2255</v>
      </c>
      <c r="E982" s="78">
        <v>0</v>
      </c>
      <c r="F982" s="78">
        <v>1500</v>
      </c>
      <c r="G982" s="78">
        <v>0</v>
      </c>
      <c r="H982" s="78">
        <v>1092</v>
      </c>
      <c r="I982" s="78">
        <v>1439</v>
      </c>
      <c r="J982" s="78">
        <v>-347</v>
      </c>
      <c r="K982" s="78">
        <v>347</v>
      </c>
    </row>
    <row r="983" spans="2:11" x14ac:dyDescent="0.35">
      <c r="B983" s="20" t="s">
        <v>471</v>
      </c>
      <c r="C983" s="78">
        <v>147180</v>
      </c>
      <c r="D983" s="78">
        <v>15835</v>
      </c>
      <c r="E983" s="78">
        <v>107</v>
      </c>
      <c r="F983" s="78">
        <v>100600</v>
      </c>
      <c r="G983" s="78">
        <v>0</v>
      </c>
      <c r="H983" s="78">
        <v>62308</v>
      </c>
      <c r="I983" s="78">
        <v>62656</v>
      </c>
      <c r="J983" s="78">
        <v>-348</v>
      </c>
      <c r="K983" s="78">
        <v>348</v>
      </c>
    </row>
    <row r="984" spans="2:11" x14ac:dyDescent="0.35">
      <c r="B984" s="78" t="s">
        <v>8177</v>
      </c>
      <c r="C984" s="78">
        <v>40</v>
      </c>
      <c r="D984" s="78">
        <v>0</v>
      </c>
      <c r="E984" s="78">
        <v>1</v>
      </c>
      <c r="F984" s="78">
        <v>300</v>
      </c>
      <c r="G984" s="78">
        <v>0</v>
      </c>
      <c r="H984" s="78">
        <v>-261</v>
      </c>
      <c r="I984" s="78">
        <v>91</v>
      </c>
      <c r="J984" s="78">
        <v>-352</v>
      </c>
      <c r="K984" s="78">
        <v>352</v>
      </c>
    </row>
    <row r="985" spans="2:11" x14ac:dyDescent="0.35">
      <c r="B985" s="78" t="s">
        <v>8471</v>
      </c>
      <c r="C985" s="78">
        <v>139</v>
      </c>
      <c r="D985" s="78">
        <v>0</v>
      </c>
      <c r="E985" s="78">
        <v>0</v>
      </c>
      <c r="F985" s="78">
        <v>200</v>
      </c>
      <c r="G985" s="78">
        <v>0</v>
      </c>
      <c r="H985" s="78">
        <v>-61</v>
      </c>
      <c r="I985" s="78">
        <v>300</v>
      </c>
      <c r="J985" s="78">
        <v>-361</v>
      </c>
      <c r="K985" s="78">
        <v>361</v>
      </c>
    </row>
    <row r="986" spans="2:11" x14ac:dyDescent="0.35">
      <c r="B986" s="20" t="s">
        <v>11177</v>
      </c>
      <c r="C986" s="78">
        <v>146</v>
      </c>
      <c r="D986" s="78">
        <v>0</v>
      </c>
      <c r="E986" s="78">
        <v>0</v>
      </c>
      <c r="F986" s="78">
        <v>200</v>
      </c>
      <c r="G986" s="78">
        <v>0</v>
      </c>
      <c r="H986" s="78">
        <v>-54</v>
      </c>
      <c r="I986" s="78">
        <v>315</v>
      </c>
      <c r="J986" s="78">
        <v>-369</v>
      </c>
      <c r="K986" s="78">
        <v>369</v>
      </c>
    </row>
    <row r="987" spans="2:11" x14ac:dyDescent="0.35">
      <c r="B987" s="20" t="s">
        <v>8333</v>
      </c>
      <c r="C987" s="78">
        <v>78</v>
      </c>
      <c r="D987" s="78">
        <v>0</v>
      </c>
      <c r="E987" s="78">
        <v>0</v>
      </c>
      <c r="F987" s="78">
        <v>200</v>
      </c>
      <c r="G987" s="78">
        <v>0</v>
      </c>
      <c r="H987" s="78">
        <v>-122</v>
      </c>
      <c r="I987" s="78">
        <v>248</v>
      </c>
      <c r="J987" s="78">
        <v>-370</v>
      </c>
      <c r="K987" s="78">
        <v>370</v>
      </c>
    </row>
    <row r="988" spans="2:11" x14ac:dyDescent="0.35">
      <c r="B988" s="20" t="s">
        <v>8345</v>
      </c>
      <c r="C988" s="78">
        <v>136</v>
      </c>
      <c r="D988" s="78">
        <v>0</v>
      </c>
      <c r="E988" s="78">
        <v>0</v>
      </c>
      <c r="F988" s="78">
        <v>200</v>
      </c>
      <c r="G988" s="78">
        <v>0</v>
      </c>
      <c r="H988" s="78">
        <v>-64</v>
      </c>
      <c r="I988" s="78">
        <v>311</v>
      </c>
      <c r="J988" s="78">
        <v>-375</v>
      </c>
      <c r="K988" s="78">
        <v>375</v>
      </c>
    </row>
    <row r="989" spans="2:11" x14ac:dyDescent="0.35">
      <c r="B989" s="20" t="s">
        <v>8403</v>
      </c>
      <c r="C989" s="78">
        <v>136</v>
      </c>
      <c r="D989" s="78">
        <v>0</v>
      </c>
      <c r="E989" s="78">
        <v>0</v>
      </c>
      <c r="F989" s="78">
        <v>200</v>
      </c>
      <c r="G989" s="78">
        <v>0</v>
      </c>
      <c r="H989" s="78">
        <v>-64</v>
      </c>
      <c r="I989" s="78">
        <v>314</v>
      </c>
      <c r="J989" s="78">
        <v>-378</v>
      </c>
      <c r="K989" s="78">
        <v>378</v>
      </c>
    </row>
    <row r="990" spans="2:11" x14ac:dyDescent="0.35">
      <c r="B990" s="78" t="s">
        <v>8488</v>
      </c>
      <c r="C990" s="78">
        <v>97</v>
      </c>
      <c r="D990" s="78">
        <v>0</v>
      </c>
      <c r="E990" s="78">
        <v>0</v>
      </c>
      <c r="F990" s="78">
        <v>200</v>
      </c>
      <c r="G990" s="78">
        <v>0</v>
      </c>
      <c r="H990" s="78">
        <v>-103</v>
      </c>
      <c r="I990" s="78">
        <v>284</v>
      </c>
      <c r="J990" s="78">
        <v>-387</v>
      </c>
      <c r="K990" s="78">
        <v>387</v>
      </c>
    </row>
    <row r="991" spans="2:11" x14ac:dyDescent="0.35">
      <c r="B991" s="78" t="s">
        <v>11476</v>
      </c>
      <c r="C991" s="78">
        <v>9</v>
      </c>
      <c r="D991" s="78">
        <v>0</v>
      </c>
      <c r="E991" s="78">
        <v>0</v>
      </c>
      <c r="F991" s="78">
        <v>200</v>
      </c>
      <c r="G991" s="78">
        <v>0</v>
      </c>
      <c r="H991" s="78">
        <v>-191</v>
      </c>
      <c r="I991" s="78">
        <v>205</v>
      </c>
      <c r="J991" s="78">
        <v>-396</v>
      </c>
      <c r="K991" s="78">
        <v>396</v>
      </c>
    </row>
    <row r="992" spans="2:11" x14ac:dyDescent="0.35">
      <c r="B992" s="78" t="s">
        <v>8457</v>
      </c>
      <c r="C992" s="78">
        <v>61</v>
      </c>
      <c r="D992" s="78">
        <v>0</v>
      </c>
      <c r="E992" s="78">
        <v>0</v>
      </c>
      <c r="F992" s="78">
        <v>150</v>
      </c>
      <c r="G992" s="78">
        <v>0</v>
      </c>
      <c r="H992" s="78">
        <v>-89</v>
      </c>
      <c r="I992" s="78">
        <v>310</v>
      </c>
      <c r="J992" s="78">
        <v>-399</v>
      </c>
      <c r="K992" s="78">
        <v>399</v>
      </c>
    </row>
    <row r="993" spans="2:11" x14ac:dyDescent="0.35">
      <c r="B993" s="78" t="s">
        <v>8713</v>
      </c>
      <c r="C993" s="78">
        <v>211</v>
      </c>
      <c r="D993" s="78">
        <v>0</v>
      </c>
      <c r="E993" s="78">
        <v>0</v>
      </c>
      <c r="F993" s="78">
        <v>410</v>
      </c>
      <c r="G993" s="78">
        <v>0</v>
      </c>
      <c r="H993" s="78">
        <v>-199</v>
      </c>
      <c r="I993" s="78">
        <v>212</v>
      </c>
      <c r="J993" s="78">
        <v>-411</v>
      </c>
      <c r="K993" s="78">
        <v>411</v>
      </c>
    </row>
    <row r="994" spans="2:11" x14ac:dyDescent="0.35">
      <c r="B994" s="20" t="s">
        <v>11117</v>
      </c>
      <c r="C994" s="78">
        <v>65</v>
      </c>
      <c r="D994" s="78">
        <v>0</v>
      </c>
      <c r="E994" s="78">
        <v>0</v>
      </c>
      <c r="F994" s="78">
        <v>65</v>
      </c>
      <c r="G994" s="78">
        <v>0</v>
      </c>
      <c r="H994" s="78">
        <v>0</v>
      </c>
      <c r="I994" s="78">
        <v>422</v>
      </c>
      <c r="J994" s="78">
        <v>-422</v>
      </c>
      <c r="K994" s="78">
        <v>422</v>
      </c>
    </row>
    <row r="995" spans="2:11" x14ac:dyDescent="0.35">
      <c r="B995" s="78" t="s">
        <v>8703</v>
      </c>
      <c r="C995" s="78">
        <v>176</v>
      </c>
      <c r="D995" s="78">
        <v>0</v>
      </c>
      <c r="E995" s="78">
        <v>0</v>
      </c>
      <c r="F995" s="78">
        <v>191</v>
      </c>
      <c r="G995" s="78">
        <v>0</v>
      </c>
      <c r="H995" s="78">
        <v>-15</v>
      </c>
      <c r="I995" s="78">
        <v>414</v>
      </c>
      <c r="J995" s="78">
        <v>-429</v>
      </c>
      <c r="K995" s="78">
        <v>429</v>
      </c>
    </row>
    <row r="996" spans="2:11" x14ac:dyDescent="0.35">
      <c r="B996" s="20" t="s">
        <v>12324</v>
      </c>
      <c r="C996" s="78">
        <v>204</v>
      </c>
      <c r="D996" s="78">
        <v>0</v>
      </c>
      <c r="E996" s="78">
        <v>0</v>
      </c>
      <c r="F996" s="78">
        <v>531</v>
      </c>
      <c r="G996" s="78">
        <v>0</v>
      </c>
      <c r="H996" s="78">
        <v>-327</v>
      </c>
      <c r="I996" s="78">
        <v>105</v>
      </c>
      <c r="J996" s="78">
        <v>-432</v>
      </c>
      <c r="K996" s="78">
        <v>432</v>
      </c>
    </row>
    <row r="997" spans="2:11" x14ac:dyDescent="0.35">
      <c r="B997" s="20" t="s">
        <v>437</v>
      </c>
      <c r="C997" s="78">
        <v>6824</v>
      </c>
      <c r="D997" s="78">
        <v>0</v>
      </c>
      <c r="E997" s="78">
        <v>0</v>
      </c>
      <c r="F997" s="78">
        <v>0</v>
      </c>
      <c r="G997" s="78">
        <v>80000</v>
      </c>
      <c r="H997" s="78">
        <v>86824</v>
      </c>
      <c r="I997" s="78">
        <v>87268</v>
      </c>
      <c r="J997" s="78">
        <v>-444</v>
      </c>
      <c r="K997" s="78">
        <v>444</v>
      </c>
    </row>
    <row r="998" spans="2:11" x14ac:dyDescent="0.35">
      <c r="B998" s="20" t="s">
        <v>66</v>
      </c>
      <c r="C998" s="78">
        <v>60699</v>
      </c>
      <c r="D998" s="78">
        <v>74980</v>
      </c>
      <c r="E998" s="78">
        <v>7</v>
      </c>
      <c r="F998" s="78">
        <v>90000</v>
      </c>
      <c r="G998" s="78">
        <v>0</v>
      </c>
      <c r="H998" s="78">
        <v>45672</v>
      </c>
      <c r="I998" s="78">
        <v>46124</v>
      </c>
      <c r="J998" s="78">
        <v>-452</v>
      </c>
      <c r="K998" s="78">
        <v>452</v>
      </c>
    </row>
    <row r="999" spans="2:11" x14ac:dyDescent="0.35">
      <c r="B999" s="20" t="s">
        <v>11312</v>
      </c>
      <c r="C999" s="78">
        <v>160</v>
      </c>
      <c r="D999" s="78">
        <v>0</v>
      </c>
      <c r="E999" s="78">
        <v>0</v>
      </c>
      <c r="F999" s="78">
        <v>600</v>
      </c>
      <c r="G999" s="78">
        <v>0</v>
      </c>
      <c r="H999" s="78">
        <v>-440</v>
      </c>
      <c r="I999" s="78">
        <v>25</v>
      </c>
      <c r="J999" s="78">
        <v>-465</v>
      </c>
      <c r="K999" s="78">
        <v>465</v>
      </c>
    </row>
    <row r="1000" spans="2:11" x14ac:dyDescent="0.35">
      <c r="B1000" s="20" t="s">
        <v>11146</v>
      </c>
      <c r="C1000" s="78">
        <v>232</v>
      </c>
      <c r="D1000" s="78">
        <v>7956</v>
      </c>
      <c r="E1000" s="78">
        <v>14</v>
      </c>
      <c r="F1000" s="78">
        <v>4680</v>
      </c>
      <c r="G1000" s="78">
        <v>0</v>
      </c>
      <c r="H1000" s="78">
        <v>3494</v>
      </c>
      <c r="I1000" s="78">
        <v>3959</v>
      </c>
      <c r="J1000" s="78">
        <v>-465</v>
      </c>
      <c r="K1000" s="78">
        <v>465</v>
      </c>
    </row>
    <row r="1001" spans="2:11" x14ac:dyDescent="0.35">
      <c r="B1001" s="20" t="s">
        <v>352</v>
      </c>
      <c r="C1001" s="78">
        <v>77920</v>
      </c>
      <c r="D1001" s="78">
        <v>14940</v>
      </c>
      <c r="E1001" s="78">
        <v>9</v>
      </c>
      <c r="F1001" s="78">
        <v>50000</v>
      </c>
      <c r="G1001" s="78">
        <v>0</v>
      </c>
      <c r="H1001" s="78">
        <v>42851</v>
      </c>
      <c r="I1001" s="78">
        <v>43323</v>
      </c>
      <c r="J1001" s="78">
        <v>-472</v>
      </c>
      <c r="K1001" s="78">
        <v>472</v>
      </c>
    </row>
    <row r="1002" spans="2:11" x14ac:dyDescent="0.35">
      <c r="B1002" s="78" t="s">
        <v>8750</v>
      </c>
      <c r="C1002" s="78">
        <v>85</v>
      </c>
      <c r="D1002" s="78">
        <v>0</v>
      </c>
      <c r="E1002" s="78">
        <v>0</v>
      </c>
      <c r="F1002" s="78">
        <v>200</v>
      </c>
      <c r="G1002" s="78">
        <v>0</v>
      </c>
      <c r="H1002" s="78">
        <v>-115</v>
      </c>
      <c r="I1002" s="78">
        <v>360</v>
      </c>
      <c r="J1002" s="78">
        <v>-475</v>
      </c>
      <c r="K1002" s="78">
        <v>475</v>
      </c>
    </row>
    <row r="1003" spans="2:11" x14ac:dyDescent="0.35">
      <c r="B1003" s="78" t="s">
        <v>8603</v>
      </c>
      <c r="C1003" s="78">
        <v>98</v>
      </c>
      <c r="D1003" s="78">
        <v>0</v>
      </c>
      <c r="E1003" s="78">
        <v>0</v>
      </c>
      <c r="F1003" s="78">
        <v>173</v>
      </c>
      <c r="G1003" s="78">
        <v>0</v>
      </c>
      <c r="H1003" s="78">
        <v>-75</v>
      </c>
      <c r="I1003" s="78">
        <v>402</v>
      </c>
      <c r="J1003" s="78">
        <v>-477</v>
      </c>
      <c r="K1003" s="78">
        <v>477</v>
      </c>
    </row>
    <row r="1004" spans="2:11" x14ac:dyDescent="0.35">
      <c r="B1004" s="78" t="s">
        <v>8201</v>
      </c>
      <c r="C1004" s="78">
        <v>211</v>
      </c>
      <c r="D1004" s="78">
        <v>0</v>
      </c>
      <c r="E1004" s="78">
        <v>0</v>
      </c>
      <c r="F1004" s="78">
        <v>228</v>
      </c>
      <c r="G1004" s="78">
        <v>0</v>
      </c>
      <c r="H1004" s="78">
        <v>-17</v>
      </c>
      <c r="I1004" s="78">
        <v>462</v>
      </c>
      <c r="J1004" s="78">
        <v>-479</v>
      </c>
      <c r="K1004" s="78">
        <v>479</v>
      </c>
    </row>
    <row r="1005" spans="2:11" x14ac:dyDescent="0.35">
      <c r="B1005" s="78" t="s">
        <v>8481</v>
      </c>
      <c r="C1005" s="78">
        <v>28</v>
      </c>
      <c r="D1005" s="78">
        <v>0</v>
      </c>
      <c r="E1005" s="78">
        <v>0</v>
      </c>
      <c r="F1005" s="78">
        <v>200</v>
      </c>
      <c r="G1005" s="78">
        <v>0</v>
      </c>
      <c r="H1005" s="78">
        <v>-172</v>
      </c>
      <c r="I1005" s="78">
        <v>310</v>
      </c>
      <c r="J1005" s="78">
        <v>-482</v>
      </c>
      <c r="K1005" s="78">
        <v>482</v>
      </c>
    </row>
    <row r="1006" spans="2:11" x14ac:dyDescent="0.35">
      <c r="B1006" s="78" t="s">
        <v>8690</v>
      </c>
      <c r="C1006" s="78">
        <v>17</v>
      </c>
      <c r="D1006" s="78">
        <v>0</v>
      </c>
      <c r="E1006" s="78">
        <v>0</v>
      </c>
      <c r="F1006" s="78">
        <v>200</v>
      </c>
      <c r="G1006" s="78">
        <v>0</v>
      </c>
      <c r="H1006" s="78">
        <v>-183</v>
      </c>
      <c r="I1006" s="78">
        <v>316</v>
      </c>
      <c r="J1006" s="78">
        <v>-499</v>
      </c>
      <c r="K1006" s="78">
        <v>499</v>
      </c>
    </row>
    <row r="1007" spans="2:11" x14ac:dyDescent="0.35">
      <c r="B1007" s="78" t="s">
        <v>8723</v>
      </c>
      <c r="C1007" s="78">
        <v>120</v>
      </c>
      <c r="D1007" s="78">
        <v>0</v>
      </c>
      <c r="E1007" s="78">
        <v>0</v>
      </c>
      <c r="F1007" s="78">
        <v>210</v>
      </c>
      <c r="G1007" s="78">
        <v>0</v>
      </c>
      <c r="H1007" s="78">
        <v>-90</v>
      </c>
      <c r="I1007" s="78">
        <v>411</v>
      </c>
      <c r="J1007" s="78">
        <v>-501</v>
      </c>
      <c r="K1007" s="78">
        <v>501</v>
      </c>
    </row>
    <row r="1008" spans="2:11" x14ac:dyDescent="0.35">
      <c r="B1008" s="20">
        <v>189670000</v>
      </c>
      <c r="C1008" s="78">
        <v>191</v>
      </c>
      <c r="D1008" s="78">
        <v>0</v>
      </c>
      <c r="E1008" s="78">
        <v>0</v>
      </c>
      <c r="F1008" s="78">
        <v>193</v>
      </c>
      <c r="G1008" s="78">
        <v>0</v>
      </c>
      <c r="H1008" s="78">
        <v>-2</v>
      </c>
      <c r="I1008" s="78">
        <v>505</v>
      </c>
      <c r="J1008" s="78">
        <v>-507</v>
      </c>
      <c r="K1008" s="78">
        <v>507</v>
      </c>
    </row>
    <row r="1009" spans="2:11" x14ac:dyDescent="0.35">
      <c r="B1009" s="20" t="s">
        <v>12861</v>
      </c>
      <c r="C1009" s="78">
        <v>0</v>
      </c>
      <c r="D1009" s="78">
        <v>0</v>
      </c>
      <c r="E1009" s="78">
        <v>0</v>
      </c>
      <c r="F1009" s="78">
        <v>3</v>
      </c>
      <c r="G1009" s="78">
        <v>0</v>
      </c>
      <c r="H1009" s="78">
        <v>-3</v>
      </c>
      <c r="I1009" s="78">
        <v>521</v>
      </c>
      <c r="J1009" s="78">
        <v>-524</v>
      </c>
      <c r="K1009" s="78">
        <v>524</v>
      </c>
    </row>
    <row r="1010" spans="2:11" x14ac:dyDescent="0.35">
      <c r="B1010" s="20" t="s">
        <v>12868</v>
      </c>
      <c r="C1010" s="78">
        <v>0</v>
      </c>
      <c r="D1010" s="78">
        <v>0</v>
      </c>
      <c r="E1010" s="78">
        <v>0</v>
      </c>
      <c r="F1010" s="78">
        <v>0</v>
      </c>
      <c r="G1010" s="78">
        <v>0</v>
      </c>
      <c r="H1010" s="78">
        <v>0</v>
      </c>
      <c r="I1010" s="78">
        <v>570</v>
      </c>
      <c r="J1010" s="78">
        <v>-570</v>
      </c>
      <c r="K1010" s="78">
        <v>570</v>
      </c>
    </row>
    <row r="1011" spans="2:11" x14ac:dyDescent="0.35">
      <c r="B1011" s="20" t="s">
        <v>8043</v>
      </c>
      <c r="C1011" s="78">
        <v>227</v>
      </c>
      <c r="D1011" s="78">
        <v>0</v>
      </c>
      <c r="E1011" s="78">
        <v>0</v>
      </c>
      <c r="F1011" s="78">
        <v>200</v>
      </c>
      <c r="G1011" s="78">
        <v>0</v>
      </c>
      <c r="H1011" s="78">
        <v>27</v>
      </c>
      <c r="I1011" s="78">
        <v>600</v>
      </c>
      <c r="J1011" s="78">
        <v>-573</v>
      </c>
      <c r="K1011" s="78">
        <v>573</v>
      </c>
    </row>
    <row r="1012" spans="2:11" x14ac:dyDescent="0.35">
      <c r="B1012" s="78" t="s">
        <v>8498</v>
      </c>
      <c r="C1012" s="78">
        <v>49</v>
      </c>
      <c r="D1012" s="78">
        <v>0</v>
      </c>
      <c r="E1012" s="78">
        <v>0</v>
      </c>
      <c r="F1012" s="78">
        <v>100</v>
      </c>
      <c r="G1012" s="78">
        <v>0</v>
      </c>
      <c r="H1012" s="78">
        <v>-51</v>
      </c>
      <c r="I1012" s="78">
        <v>530</v>
      </c>
      <c r="J1012" s="78">
        <v>-581</v>
      </c>
      <c r="K1012" s="78">
        <v>581</v>
      </c>
    </row>
    <row r="1013" spans="2:11" x14ac:dyDescent="0.35">
      <c r="B1013" s="20" t="s">
        <v>8048</v>
      </c>
      <c r="C1013" s="78">
        <v>198</v>
      </c>
      <c r="D1013" s="78">
        <v>3000</v>
      </c>
      <c r="E1013" s="78">
        <v>0</v>
      </c>
      <c r="F1013" s="78">
        <v>170</v>
      </c>
      <c r="G1013" s="78">
        <v>0</v>
      </c>
      <c r="H1013" s="78">
        <v>3028</v>
      </c>
      <c r="I1013" s="78">
        <v>3636</v>
      </c>
      <c r="J1013" s="78">
        <v>-608</v>
      </c>
      <c r="K1013" s="78">
        <v>608</v>
      </c>
    </row>
    <row r="1014" spans="2:11" x14ac:dyDescent="0.35">
      <c r="B1014" s="20" t="s">
        <v>51</v>
      </c>
      <c r="C1014" s="78">
        <v>10331</v>
      </c>
      <c r="D1014" s="78">
        <v>49391</v>
      </c>
      <c r="E1014" s="78">
        <v>639</v>
      </c>
      <c r="F1014" s="78">
        <v>44800</v>
      </c>
      <c r="G1014" s="78">
        <v>0</v>
      </c>
      <c r="H1014" s="78">
        <v>14283</v>
      </c>
      <c r="I1014" s="78">
        <v>14926</v>
      </c>
      <c r="J1014" s="78">
        <v>-643</v>
      </c>
      <c r="K1014" s="78">
        <v>643</v>
      </c>
    </row>
    <row r="1015" spans="2:11" x14ac:dyDescent="0.35">
      <c r="B1015" s="78" t="s">
        <v>8633</v>
      </c>
      <c r="C1015" s="78">
        <v>200</v>
      </c>
      <c r="D1015" s="78">
        <v>0</v>
      </c>
      <c r="E1015" s="78">
        <v>0</v>
      </c>
      <c r="F1015" s="78">
        <v>342</v>
      </c>
      <c r="G1015" s="78">
        <v>0</v>
      </c>
      <c r="H1015" s="78">
        <v>-142</v>
      </c>
      <c r="I1015" s="78">
        <v>550</v>
      </c>
      <c r="J1015" s="78">
        <v>-692</v>
      </c>
      <c r="K1015" s="78">
        <v>692</v>
      </c>
    </row>
    <row r="1016" spans="2:11" x14ac:dyDescent="0.35">
      <c r="B1016" s="20" t="s">
        <v>82</v>
      </c>
      <c r="C1016" s="78">
        <v>6921</v>
      </c>
      <c r="D1016" s="78">
        <v>38540</v>
      </c>
      <c r="E1016" s="78">
        <v>238</v>
      </c>
      <c r="F1016" s="78">
        <v>26660</v>
      </c>
      <c r="G1016" s="78">
        <v>0</v>
      </c>
      <c r="H1016" s="78">
        <v>18563</v>
      </c>
      <c r="I1016" s="78">
        <v>19266</v>
      </c>
      <c r="J1016" s="78">
        <v>-703</v>
      </c>
      <c r="K1016" s="78">
        <v>703</v>
      </c>
    </row>
    <row r="1017" spans="2:11" x14ac:dyDescent="0.35">
      <c r="B1017" s="20" t="s">
        <v>11105</v>
      </c>
      <c r="C1017" s="78">
        <v>3400</v>
      </c>
      <c r="D1017" s="78">
        <v>0</v>
      </c>
      <c r="E1017" s="78">
        <v>0</v>
      </c>
      <c r="F1017" s="78">
        <v>2600</v>
      </c>
      <c r="G1017" s="78">
        <v>0</v>
      </c>
      <c r="H1017" s="78">
        <v>800</v>
      </c>
      <c r="I1017" s="78">
        <v>1530</v>
      </c>
      <c r="J1017" s="78">
        <v>-730</v>
      </c>
      <c r="K1017" s="78">
        <v>730</v>
      </c>
    </row>
    <row r="1018" spans="2:11" x14ac:dyDescent="0.35">
      <c r="B1018" s="20" t="s">
        <v>8073</v>
      </c>
      <c r="C1018" s="78">
        <v>6</v>
      </c>
      <c r="D1018" s="78">
        <v>0</v>
      </c>
      <c r="E1018" s="78">
        <v>0</v>
      </c>
      <c r="F1018" s="78">
        <v>400</v>
      </c>
      <c r="G1018" s="78">
        <v>0</v>
      </c>
      <c r="H1018" s="78">
        <v>-394</v>
      </c>
      <c r="I1018" s="78">
        <v>358</v>
      </c>
      <c r="J1018" s="78">
        <v>-752</v>
      </c>
      <c r="K1018" s="78">
        <v>752</v>
      </c>
    </row>
    <row r="1019" spans="2:11" x14ac:dyDescent="0.35">
      <c r="B1019" s="20" t="s">
        <v>12877</v>
      </c>
      <c r="C1019" s="78">
        <v>0</v>
      </c>
      <c r="D1019" s="78">
        <v>0</v>
      </c>
      <c r="E1019" s="78">
        <v>0</v>
      </c>
      <c r="F1019" s="78">
        <v>0</v>
      </c>
      <c r="G1019" s="78">
        <v>0</v>
      </c>
      <c r="H1019" s="78">
        <v>0</v>
      </c>
      <c r="I1019" s="78">
        <v>780</v>
      </c>
      <c r="J1019" s="78">
        <v>-780</v>
      </c>
      <c r="K1019" s="78">
        <v>780</v>
      </c>
    </row>
    <row r="1020" spans="2:11" x14ac:dyDescent="0.35">
      <c r="B1020" s="20" t="s">
        <v>8191</v>
      </c>
      <c r="C1020" s="78">
        <v>420</v>
      </c>
      <c r="D1020" s="78">
        <v>0</v>
      </c>
      <c r="E1020" s="78">
        <v>0</v>
      </c>
      <c r="F1020" s="78">
        <v>1000</v>
      </c>
      <c r="G1020" s="78">
        <v>0</v>
      </c>
      <c r="H1020" s="78">
        <v>-580</v>
      </c>
      <c r="I1020" s="78">
        <v>201</v>
      </c>
      <c r="J1020" s="78">
        <v>-781</v>
      </c>
      <c r="K1020" s="78">
        <v>781</v>
      </c>
    </row>
    <row r="1021" spans="2:11" x14ac:dyDescent="0.35">
      <c r="B1021" s="20" t="s">
        <v>8355</v>
      </c>
      <c r="C1021" s="78">
        <v>150</v>
      </c>
      <c r="D1021" s="78">
        <v>0</v>
      </c>
      <c r="E1021" s="78">
        <v>0</v>
      </c>
      <c r="F1021" s="78">
        <v>400</v>
      </c>
      <c r="G1021" s="78">
        <v>0</v>
      </c>
      <c r="H1021" s="78">
        <v>-250</v>
      </c>
      <c r="I1021" s="78">
        <v>608</v>
      </c>
      <c r="J1021" s="78">
        <v>-858</v>
      </c>
      <c r="K1021" s="78">
        <v>858</v>
      </c>
    </row>
    <row r="1022" spans="2:11" x14ac:dyDescent="0.35">
      <c r="B1022" s="78" t="s">
        <v>8508</v>
      </c>
      <c r="C1022" s="78">
        <v>190</v>
      </c>
      <c r="D1022" s="78">
        <v>0</v>
      </c>
      <c r="E1022" s="78">
        <v>0</v>
      </c>
      <c r="F1022" s="78">
        <v>430</v>
      </c>
      <c r="G1022" s="78">
        <v>0</v>
      </c>
      <c r="H1022" s="78">
        <v>-240</v>
      </c>
      <c r="I1022" s="78">
        <v>644</v>
      </c>
      <c r="J1022" s="78">
        <v>-884</v>
      </c>
      <c r="K1022" s="78">
        <v>884</v>
      </c>
    </row>
    <row r="1023" spans="2:11" x14ac:dyDescent="0.35">
      <c r="B1023" s="20" t="s">
        <v>8309</v>
      </c>
      <c r="C1023" s="78">
        <v>388</v>
      </c>
      <c r="D1023" s="78">
        <v>0</v>
      </c>
      <c r="E1023" s="78">
        <v>0</v>
      </c>
      <c r="F1023" s="78">
        <v>300</v>
      </c>
      <c r="G1023" s="78">
        <v>0</v>
      </c>
      <c r="H1023" s="78">
        <v>88</v>
      </c>
      <c r="I1023" s="78">
        <v>1020</v>
      </c>
      <c r="J1023" s="78">
        <v>-932</v>
      </c>
      <c r="K1023" s="78">
        <v>932</v>
      </c>
    </row>
    <row r="1024" spans="2:11" x14ac:dyDescent="0.35">
      <c r="B1024" s="78" t="s">
        <v>8551</v>
      </c>
      <c r="C1024" s="78">
        <v>56</v>
      </c>
      <c r="D1024" s="78">
        <v>2810</v>
      </c>
      <c r="E1024" s="78">
        <v>0</v>
      </c>
      <c r="F1024" s="78">
        <v>700</v>
      </c>
      <c r="G1024" s="78">
        <v>0</v>
      </c>
      <c r="H1024" s="78">
        <v>2166</v>
      </c>
      <c r="I1024" s="78">
        <v>3105</v>
      </c>
      <c r="J1024" s="78">
        <v>-939</v>
      </c>
      <c r="K1024" s="78">
        <v>939</v>
      </c>
    </row>
    <row r="1025" spans="2:11" x14ac:dyDescent="0.35">
      <c r="B1025" s="20" t="s">
        <v>6957</v>
      </c>
      <c r="C1025" s="78">
        <v>18466</v>
      </c>
      <c r="D1025" s="78">
        <v>0</v>
      </c>
      <c r="E1025" s="78">
        <v>0</v>
      </c>
      <c r="F1025" s="78">
        <v>10000</v>
      </c>
      <c r="G1025" s="78">
        <v>0</v>
      </c>
      <c r="H1025" s="78">
        <v>8466</v>
      </c>
      <c r="I1025" s="78">
        <v>9442</v>
      </c>
      <c r="J1025" s="78">
        <v>-976</v>
      </c>
      <c r="K1025" s="78">
        <v>976</v>
      </c>
    </row>
    <row r="1026" spans="2:11" x14ac:dyDescent="0.35">
      <c r="B1026" s="78" t="s">
        <v>10641</v>
      </c>
      <c r="C1026" s="78">
        <v>304</v>
      </c>
      <c r="D1026" s="78">
        <v>0</v>
      </c>
      <c r="E1026" s="78">
        <v>0</v>
      </c>
      <c r="F1026" s="78">
        <v>803</v>
      </c>
      <c r="G1026" s="78">
        <v>0</v>
      </c>
      <c r="H1026" s="78">
        <v>-499</v>
      </c>
      <c r="I1026" s="78">
        <v>486</v>
      </c>
      <c r="J1026" s="78">
        <v>-985</v>
      </c>
      <c r="K1026" s="78">
        <v>985</v>
      </c>
    </row>
    <row r="1027" spans="2:11" x14ac:dyDescent="0.35">
      <c r="B1027" s="20" t="s">
        <v>11207</v>
      </c>
      <c r="C1027" s="78">
        <v>216</v>
      </c>
      <c r="D1027" s="78">
        <v>0</v>
      </c>
      <c r="E1027" s="78">
        <v>0</v>
      </c>
      <c r="F1027" s="78">
        <v>213</v>
      </c>
      <c r="G1027" s="78">
        <v>0</v>
      </c>
      <c r="H1027" s="78">
        <v>3</v>
      </c>
      <c r="I1027" s="78">
        <v>1000</v>
      </c>
      <c r="J1027" s="78">
        <v>-997</v>
      </c>
      <c r="K1027" s="78">
        <v>997</v>
      </c>
    </row>
    <row r="1028" spans="2:11" x14ac:dyDescent="0.35">
      <c r="B1028" s="78" t="s">
        <v>8541</v>
      </c>
      <c r="C1028" s="78">
        <v>320</v>
      </c>
      <c r="D1028" s="78">
        <v>0</v>
      </c>
      <c r="E1028" s="78">
        <v>0</v>
      </c>
      <c r="F1028" s="78">
        <v>565</v>
      </c>
      <c r="G1028" s="78">
        <v>0</v>
      </c>
      <c r="H1028" s="78">
        <v>-245</v>
      </c>
      <c r="I1028" s="78">
        <v>764</v>
      </c>
      <c r="J1028" s="78">
        <v>-1009</v>
      </c>
      <c r="K1028" s="78">
        <v>1009</v>
      </c>
    </row>
    <row r="1029" spans="2:11" x14ac:dyDescent="0.35">
      <c r="B1029" s="20" t="s">
        <v>11527</v>
      </c>
      <c r="C1029" s="78">
        <v>230</v>
      </c>
      <c r="D1029" s="78">
        <v>7675</v>
      </c>
      <c r="E1029" s="78">
        <v>0</v>
      </c>
      <c r="F1029" s="78">
        <v>5100</v>
      </c>
      <c r="G1029" s="78">
        <v>0</v>
      </c>
      <c r="H1029" s="78">
        <v>2805</v>
      </c>
      <c r="I1029" s="78">
        <v>3839</v>
      </c>
      <c r="J1029" s="78">
        <v>-1034</v>
      </c>
      <c r="K1029" s="78">
        <v>1034</v>
      </c>
    </row>
    <row r="1030" spans="2:11" x14ac:dyDescent="0.35">
      <c r="B1030" s="20" t="s">
        <v>8285</v>
      </c>
      <c r="C1030" s="78">
        <v>200</v>
      </c>
      <c r="D1030" s="78">
        <v>0</v>
      </c>
      <c r="E1030" s="78">
        <v>0</v>
      </c>
      <c r="F1030" s="78">
        <v>1000</v>
      </c>
      <c r="G1030" s="78">
        <v>0</v>
      </c>
      <c r="H1030" s="78">
        <v>-800</v>
      </c>
      <c r="I1030" s="78">
        <v>282</v>
      </c>
      <c r="J1030" s="78">
        <v>-1082</v>
      </c>
      <c r="K1030" s="78">
        <v>1082</v>
      </c>
    </row>
    <row r="1031" spans="2:11" x14ac:dyDescent="0.35">
      <c r="B1031" s="20" t="s">
        <v>101</v>
      </c>
      <c r="C1031" s="78">
        <v>14815</v>
      </c>
      <c r="D1031" s="78">
        <v>12170</v>
      </c>
      <c r="E1031" s="78">
        <v>1311</v>
      </c>
      <c r="F1031" s="78">
        <v>12500</v>
      </c>
      <c r="G1031" s="78">
        <v>0</v>
      </c>
      <c r="H1031" s="78">
        <v>13174</v>
      </c>
      <c r="I1031" s="78">
        <v>14257</v>
      </c>
      <c r="J1031" s="78">
        <v>-1083</v>
      </c>
      <c r="K1031" s="78">
        <v>1083</v>
      </c>
    </row>
    <row r="1032" spans="2:11" x14ac:dyDescent="0.35">
      <c r="B1032" s="20" t="s">
        <v>8151</v>
      </c>
      <c r="C1032" s="78">
        <v>325</v>
      </c>
      <c r="D1032" s="78">
        <v>0</v>
      </c>
      <c r="E1032" s="78">
        <v>0</v>
      </c>
      <c r="F1032" s="78">
        <v>1100</v>
      </c>
      <c r="G1032" s="78">
        <v>0</v>
      </c>
      <c r="H1032" s="78">
        <v>-775</v>
      </c>
      <c r="I1032" s="78">
        <v>329</v>
      </c>
      <c r="J1032" s="78">
        <v>-1104</v>
      </c>
      <c r="K1032" s="78">
        <v>1104</v>
      </c>
    </row>
    <row r="1033" spans="2:11" x14ac:dyDescent="0.35">
      <c r="B1033" s="20" t="s">
        <v>11535</v>
      </c>
      <c r="C1033" s="78">
        <v>300</v>
      </c>
      <c r="D1033" s="78">
        <v>0</v>
      </c>
      <c r="E1033" s="78">
        <v>0</v>
      </c>
      <c r="F1033" s="78">
        <v>1000</v>
      </c>
      <c r="G1033" s="78">
        <v>0</v>
      </c>
      <c r="H1033" s="78">
        <v>-700</v>
      </c>
      <c r="I1033" s="78">
        <v>422</v>
      </c>
      <c r="J1033" s="78">
        <v>-1122</v>
      </c>
      <c r="K1033" s="78">
        <v>1122</v>
      </c>
    </row>
    <row r="1034" spans="2:11" x14ac:dyDescent="0.35">
      <c r="B1034" s="20" t="s">
        <v>487</v>
      </c>
      <c r="C1034" s="78">
        <v>10241</v>
      </c>
      <c r="D1034" s="78">
        <v>0</v>
      </c>
      <c r="E1034" s="78">
        <v>0</v>
      </c>
      <c r="F1034" s="78">
        <v>0</v>
      </c>
      <c r="G1034" s="78">
        <v>0</v>
      </c>
      <c r="H1034" s="78">
        <v>10241</v>
      </c>
      <c r="I1034" s="78">
        <v>11524</v>
      </c>
      <c r="J1034" s="78">
        <v>-1283</v>
      </c>
      <c r="K1034" s="78">
        <v>1283</v>
      </c>
    </row>
    <row r="1035" spans="2:11" x14ac:dyDescent="0.35">
      <c r="B1035" s="20" t="s">
        <v>7207</v>
      </c>
      <c r="C1035" s="78">
        <v>11893</v>
      </c>
      <c r="D1035" s="78">
        <v>19605</v>
      </c>
      <c r="E1035" s="78">
        <v>620</v>
      </c>
      <c r="F1035" s="78">
        <v>20200</v>
      </c>
      <c r="G1035" s="78">
        <v>0</v>
      </c>
      <c r="H1035" s="78">
        <v>10678</v>
      </c>
      <c r="I1035" s="78">
        <v>11983</v>
      </c>
      <c r="J1035" s="78">
        <v>-1305</v>
      </c>
      <c r="K1035" s="78">
        <v>1305</v>
      </c>
    </row>
    <row r="1036" spans="2:11" x14ac:dyDescent="0.35">
      <c r="B1036" s="78" t="s">
        <v>8577</v>
      </c>
      <c r="C1036" s="78">
        <v>0</v>
      </c>
      <c r="D1036" s="78">
        <v>0</v>
      </c>
      <c r="E1036" s="78">
        <v>0</v>
      </c>
      <c r="F1036" s="78">
        <v>737</v>
      </c>
      <c r="G1036" s="78">
        <v>0</v>
      </c>
      <c r="H1036" s="78">
        <v>-737</v>
      </c>
      <c r="I1036" s="78">
        <v>666</v>
      </c>
      <c r="J1036" s="78">
        <v>-1403</v>
      </c>
      <c r="K1036" s="78">
        <v>1403</v>
      </c>
    </row>
    <row r="1037" spans="2:11" x14ac:dyDescent="0.35">
      <c r="B1037" s="20" t="s">
        <v>8302</v>
      </c>
      <c r="C1037" s="78">
        <v>52</v>
      </c>
      <c r="D1037" s="78">
        <v>0</v>
      </c>
      <c r="E1037" s="78">
        <v>0</v>
      </c>
      <c r="F1037" s="78">
        <v>300</v>
      </c>
      <c r="G1037" s="78">
        <v>0</v>
      </c>
      <c r="H1037" s="78">
        <v>-248</v>
      </c>
      <c r="I1037" s="78">
        <v>1165</v>
      </c>
      <c r="J1037" s="78">
        <v>-1413</v>
      </c>
      <c r="K1037" s="78">
        <v>1413</v>
      </c>
    </row>
    <row r="1038" spans="2:11" x14ac:dyDescent="0.35">
      <c r="B1038" s="20" t="s">
        <v>8437</v>
      </c>
      <c r="C1038" s="78">
        <v>4721</v>
      </c>
      <c r="D1038" s="78">
        <v>0</v>
      </c>
      <c r="E1038" s="78">
        <v>0</v>
      </c>
      <c r="F1038" s="78">
        <v>3041</v>
      </c>
      <c r="G1038" s="78">
        <v>0</v>
      </c>
      <c r="H1038" s="78">
        <v>1680</v>
      </c>
      <c r="I1038" s="78">
        <v>3110</v>
      </c>
      <c r="J1038" s="78">
        <v>-1430</v>
      </c>
      <c r="K1038" s="78">
        <v>1430</v>
      </c>
    </row>
    <row r="1039" spans="2:11" x14ac:dyDescent="0.35">
      <c r="B1039" s="78" t="s">
        <v>8564</v>
      </c>
      <c r="C1039" s="78">
        <v>841</v>
      </c>
      <c r="D1039" s="78">
        <v>0</v>
      </c>
      <c r="E1039" s="78">
        <v>0</v>
      </c>
      <c r="F1039" s="78">
        <v>1125</v>
      </c>
      <c r="G1039" s="78">
        <v>0</v>
      </c>
      <c r="H1039" s="78">
        <v>-284</v>
      </c>
      <c r="I1039" s="78">
        <v>1219</v>
      </c>
      <c r="J1039" s="78">
        <v>-1503</v>
      </c>
      <c r="K1039" s="78">
        <v>1503</v>
      </c>
    </row>
    <row r="1040" spans="2:11" x14ac:dyDescent="0.35">
      <c r="B1040" s="78" t="s">
        <v>8757</v>
      </c>
      <c r="C1040" s="78">
        <v>48</v>
      </c>
      <c r="D1040" s="78">
        <v>0</v>
      </c>
      <c r="E1040" s="78">
        <v>0</v>
      </c>
      <c r="F1040" s="78">
        <v>500</v>
      </c>
      <c r="G1040" s="78">
        <v>0</v>
      </c>
      <c r="H1040" s="78">
        <v>-452</v>
      </c>
      <c r="I1040" s="78">
        <v>1098</v>
      </c>
      <c r="J1040" s="78">
        <v>-1550</v>
      </c>
      <c r="K1040" s="78">
        <v>1550</v>
      </c>
    </row>
    <row r="1041" spans="2:11" x14ac:dyDescent="0.35">
      <c r="B1041" s="20" t="s">
        <v>520</v>
      </c>
      <c r="C1041" s="78">
        <v>277790</v>
      </c>
      <c r="D1041" s="78">
        <v>-2507</v>
      </c>
      <c r="E1041" s="78">
        <v>2564</v>
      </c>
      <c r="F1041" s="78">
        <v>196500</v>
      </c>
      <c r="G1041" s="78">
        <v>428000</v>
      </c>
      <c r="H1041" s="78">
        <v>504219</v>
      </c>
      <c r="I1041" s="78">
        <v>505954</v>
      </c>
      <c r="J1041" s="78">
        <v>-1735</v>
      </c>
      <c r="K1041" s="78">
        <v>1735</v>
      </c>
    </row>
    <row r="1042" spans="2:11" x14ac:dyDescent="0.35">
      <c r="B1042" s="20" t="s">
        <v>11327</v>
      </c>
      <c r="C1042" s="78">
        <v>180</v>
      </c>
      <c r="D1042" s="78">
        <v>0</v>
      </c>
      <c r="E1042" s="78">
        <v>0</v>
      </c>
      <c r="F1042" s="78">
        <v>400</v>
      </c>
      <c r="G1042" s="78">
        <v>0</v>
      </c>
      <c r="H1042" s="78">
        <v>-220</v>
      </c>
      <c r="I1042" s="78">
        <v>1516</v>
      </c>
      <c r="J1042" s="78">
        <v>-1736</v>
      </c>
      <c r="K1042" s="78">
        <v>1736</v>
      </c>
    </row>
    <row r="1043" spans="2:11" x14ac:dyDescent="0.35">
      <c r="B1043" s="20" t="s">
        <v>11345</v>
      </c>
      <c r="C1043" s="78">
        <v>178</v>
      </c>
      <c r="D1043" s="78">
        <v>0</v>
      </c>
      <c r="E1043" s="78">
        <v>0</v>
      </c>
      <c r="F1043" s="78">
        <v>400</v>
      </c>
      <c r="G1043" s="78">
        <v>0</v>
      </c>
      <c r="H1043" s="78">
        <v>-222</v>
      </c>
      <c r="I1043" s="78">
        <v>1580</v>
      </c>
      <c r="J1043" s="78">
        <v>-1802</v>
      </c>
      <c r="K1043" s="78">
        <v>1802</v>
      </c>
    </row>
    <row r="1044" spans="2:11" x14ac:dyDescent="0.35">
      <c r="B1044" s="20" t="s">
        <v>513</v>
      </c>
      <c r="C1044" s="78">
        <v>350793</v>
      </c>
      <c r="D1044" s="78">
        <v>0</v>
      </c>
      <c r="E1044" s="78">
        <v>0</v>
      </c>
      <c r="F1044" s="78">
        <v>95000</v>
      </c>
      <c r="G1044" s="78">
        <v>0</v>
      </c>
      <c r="H1044" s="78">
        <v>255793</v>
      </c>
      <c r="I1044" s="78">
        <v>257707</v>
      </c>
      <c r="J1044" s="78">
        <v>-1914</v>
      </c>
      <c r="K1044" s="78">
        <v>1914</v>
      </c>
    </row>
    <row r="1045" spans="2:11" x14ac:dyDescent="0.35">
      <c r="B1045" s="20" t="s">
        <v>11237</v>
      </c>
      <c r="C1045" s="78">
        <v>25</v>
      </c>
      <c r="D1045" s="78">
        <v>0</v>
      </c>
      <c r="E1045" s="78">
        <v>0</v>
      </c>
      <c r="F1045" s="78">
        <v>600</v>
      </c>
      <c r="G1045" s="78">
        <v>0</v>
      </c>
      <c r="H1045" s="78">
        <v>-575</v>
      </c>
      <c r="I1045" s="78">
        <v>1447</v>
      </c>
      <c r="J1045" s="78">
        <v>-2022</v>
      </c>
      <c r="K1045" s="78">
        <v>2022</v>
      </c>
    </row>
    <row r="1046" spans="2:11" x14ac:dyDescent="0.35">
      <c r="B1046" s="78" t="s">
        <v>8638</v>
      </c>
      <c r="C1046" s="78">
        <v>0</v>
      </c>
      <c r="D1046" s="78">
        <v>0</v>
      </c>
      <c r="E1046" s="78">
        <v>0</v>
      </c>
      <c r="F1046" s="78">
        <v>3230</v>
      </c>
      <c r="G1046" s="78">
        <v>40000</v>
      </c>
      <c r="H1046" s="78">
        <v>36770</v>
      </c>
      <c r="I1046" s="78">
        <v>39036</v>
      </c>
      <c r="J1046" s="78">
        <v>-2266</v>
      </c>
      <c r="K1046" s="78">
        <v>2266</v>
      </c>
    </row>
    <row r="1047" spans="2:11" x14ac:dyDescent="0.35">
      <c r="B1047" s="20" t="s">
        <v>522</v>
      </c>
      <c r="C1047" s="78">
        <v>67943</v>
      </c>
      <c r="D1047" s="78">
        <v>187510</v>
      </c>
      <c r="E1047" s="78">
        <v>4265</v>
      </c>
      <c r="F1047" s="78">
        <v>190350</v>
      </c>
      <c r="G1047" s="78">
        <v>0</v>
      </c>
      <c r="H1047" s="78">
        <v>60838</v>
      </c>
      <c r="I1047" s="78">
        <v>63167</v>
      </c>
      <c r="J1047" s="78">
        <v>-2329</v>
      </c>
      <c r="K1047" s="78">
        <v>2329</v>
      </c>
    </row>
    <row r="1048" spans="2:11" x14ac:dyDescent="0.35">
      <c r="B1048" s="20" t="s">
        <v>11417</v>
      </c>
      <c r="C1048" s="78">
        <v>4800</v>
      </c>
      <c r="D1048" s="78">
        <v>0</v>
      </c>
      <c r="E1048" s="78">
        <v>0</v>
      </c>
      <c r="F1048" s="78">
        <v>4495</v>
      </c>
      <c r="G1048" s="78">
        <v>0</v>
      </c>
      <c r="H1048" s="78">
        <v>305</v>
      </c>
      <c r="I1048" s="78">
        <v>2785</v>
      </c>
      <c r="J1048" s="78">
        <v>-2480</v>
      </c>
      <c r="K1048" s="78">
        <v>2480</v>
      </c>
    </row>
    <row r="1049" spans="2:11" x14ac:dyDescent="0.35">
      <c r="B1049" s="78" t="s">
        <v>8653</v>
      </c>
      <c r="C1049" s="78">
        <v>192</v>
      </c>
      <c r="D1049" s="78">
        <v>0</v>
      </c>
      <c r="E1049" s="78">
        <v>0</v>
      </c>
      <c r="F1049" s="78">
        <v>2000</v>
      </c>
      <c r="G1049" s="78">
        <v>0</v>
      </c>
      <c r="H1049" s="78">
        <v>-1808</v>
      </c>
      <c r="I1049" s="78">
        <v>1215</v>
      </c>
      <c r="J1049" s="78">
        <v>-3023</v>
      </c>
      <c r="K1049" s="78">
        <v>3023</v>
      </c>
    </row>
    <row r="1050" spans="2:11" x14ac:dyDescent="0.35">
      <c r="B1050" s="78" t="s">
        <v>11215</v>
      </c>
      <c r="C1050" s="78">
        <v>616</v>
      </c>
      <c r="D1050" s="78">
        <v>0</v>
      </c>
      <c r="E1050" s="78">
        <v>4</v>
      </c>
      <c r="F1050" s="78">
        <v>3350</v>
      </c>
      <c r="G1050" s="78">
        <v>0</v>
      </c>
      <c r="H1050" s="78">
        <v>-2738</v>
      </c>
      <c r="I1050" s="78">
        <v>355</v>
      </c>
      <c r="J1050" s="78">
        <v>-3093</v>
      </c>
      <c r="K1050" s="78">
        <v>3093</v>
      </c>
    </row>
    <row r="1051" spans="2:11" x14ac:dyDescent="0.35">
      <c r="B1051" s="20" t="s">
        <v>502</v>
      </c>
      <c r="C1051" s="78">
        <v>178159</v>
      </c>
      <c r="D1051" s="78">
        <v>353060</v>
      </c>
      <c r="E1051" s="78">
        <v>1316</v>
      </c>
      <c r="F1051" s="78">
        <v>460000</v>
      </c>
      <c r="G1051" s="78">
        <v>0</v>
      </c>
      <c r="H1051" s="78">
        <v>69903</v>
      </c>
      <c r="I1051" s="78">
        <v>73531</v>
      </c>
      <c r="J1051" s="78">
        <v>-3628</v>
      </c>
      <c r="K1051" s="78">
        <v>3628</v>
      </c>
    </row>
    <row r="1052" spans="2:11" x14ac:dyDescent="0.35">
      <c r="B1052" s="20" t="s">
        <v>11302</v>
      </c>
      <c r="C1052" s="78">
        <v>990</v>
      </c>
      <c r="D1052" s="78">
        <v>0</v>
      </c>
      <c r="E1052" s="78">
        <v>0</v>
      </c>
      <c r="F1052" s="78">
        <v>4980</v>
      </c>
      <c r="G1052" s="78">
        <v>0</v>
      </c>
      <c r="H1052" s="78">
        <v>-3990</v>
      </c>
      <c r="I1052" s="78">
        <v>1500</v>
      </c>
      <c r="J1052" s="78">
        <v>-5490</v>
      </c>
      <c r="K1052" s="78">
        <v>5490</v>
      </c>
    </row>
    <row r="1053" spans="2:11" x14ac:dyDescent="0.35">
      <c r="B1053" s="20" t="s">
        <v>11111</v>
      </c>
      <c r="C1053" s="78">
        <v>2200</v>
      </c>
      <c r="D1053" s="78">
        <v>0</v>
      </c>
      <c r="E1053" s="78">
        <v>0</v>
      </c>
      <c r="F1053" s="78">
        <v>8200</v>
      </c>
      <c r="G1053" s="78">
        <v>0</v>
      </c>
      <c r="H1053" s="78">
        <v>-6000</v>
      </c>
      <c r="I1053" s="78">
        <v>1498</v>
      </c>
      <c r="J1053" s="78">
        <v>-7498</v>
      </c>
      <c r="K1053" s="78">
        <v>7498</v>
      </c>
    </row>
    <row r="1054" spans="2:11" x14ac:dyDescent="0.35">
      <c r="B1054" s="20" t="s">
        <v>477</v>
      </c>
      <c r="C1054" s="78">
        <v>215892</v>
      </c>
      <c r="D1054" s="78">
        <v>858315</v>
      </c>
      <c r="E1054" s="78">
        <v>9142</v>
      </c>
      <c r="F1054" s="78">
        <v>672000</v>
      </c>
      <c r="G1054" s="78">
        <v>0</v>
      </c>
      <c r="H1054" s="78">
        <v>393065</v>
      </c>
      <c r="I1054" s="78">
        <v>398380</v>
      </c>
      <c r="J1054" s="78">
        <v>-5315</v>
      </c>
      <c r="K1054" s="78">
        <v>5315</v>
      </c>
    </row>
    <row r="1055" spans="2:11" x14ac:dyDescent="0.35">
      <c r="B1055" s="20" t="s">
        <v>504</v>
      </c>
      <c r="C1055" s="78">
        <v>165075</v>
      </c>
      <c r="D1055" s="78">
        <v>470917</v>
      </c>
      <c r="E1055" s="78">
        <v>1</v>
      </c>
      <c r="F1055" s="78">
        <v>460000</v>
      </c>
      <c r="G1055" s="78">
        <v>0</v>
      </c>
      <c r="H1055" s="78">
        <v>175991</v>
      </c>
      <c r="I1055" s="78">
        <v>174636</v>
      </c>
      <c r="J1055" s="78">
        <v>1355</v>
      </c>
      <c r="K1055" s="78">
        <v>1355</v>
      </c>
    </row>
    <row r="1056" spans="2:11" x14ac:dyDescent="0.35">
      <c r="B1056" s="20" t="s">
        <v>503</v>
      </c>
      <c r="C1056" s="78">
        <v>187438</v>
      </c>
      <c r="D1056" s="78">
        <v>507932</v>
      </c>
      <c r="E1056" s="78">
        <v>4660</v>
      </c>
      <c r="F1056" s="78">
        <v>460000</v>
      </c>
      <c r="G1056" s="78">
        <v>0</v>
      </c>
      <c r="H1056" s="78">
        <v>230710</v>
      </c>
      <c r="I1056" s="78">
        <v>235829</v>
      </c>
      <c r="J1056" s="78">
        <v>-5119</v>
      </c>
      <c r="K1056" s="78">
        <v>5119</v>
      </c>
    </row>
    <row r="1057" spans="2:11" x14ac:dyDescent="0.35">
      <c r="B1057" s="20" t="s">
        <v>27</v>
      </c>
      <c r="C1057" s="78">
        <v>7791443</v>
      </c>
      <c r="D1057" s="78">
        <v>10352766</v>
      </c>
      <c r="E1057" s="78">
        <v>133660</v>
      </c>
      <c r="F1057" s="78">
        <v>11036530</v>
      </c>
      <c r="G1057" s="78">
        <v>1314679</v>
      </c>
      <c r="H1057" s="78">
        <v>8288698</v>
      </c>
      <c r="I1057" s="78">
        <v>8296489</v>
      </c>
      <c r="J1057" s="78">
        <v>-7791</v>
      </c>
      <c r="K1057" s="78">
        <v>217065</v>
      </c>
    </row>
    <row r="1058" spans="2:11" x14ac:dyDescent="0.35">
      <c r="K1058" s="97">
        <v>2.6188069585838452E-2</v>
      </c>
    </row>
  </sheetData>
  <autoFilter ref="A1:K1057">
    <sortState ref="A2:K1056">
      <sortCondition ref="B1:B1056"/>
    </sortState>
  </autoFilter>
  <sortState ref="B2:K1057">
    <sortCondition descending="1" ref="J2:J1057"/>
  </sortState>
  <conditionalFormatting sqref="A1:A1048576">
    <cfRule type="duplicateValues" dxfId="60" priority="15"/>
  </conditionalFormatting>
  <conditionalFormatting sqref="B1058:B1048576 B1038:B1046 B1055:B1056">
    <cfRule type="duplicateValues" dxfId="59" priority="13"/>
    <cfRule type="duplicateValues" dxfId="58" priority="14"/>
  </conditionalFormatting>
  <conditionalFormatting sqref="B1058:B1048576 B1038:B1046 B1055:B1056">
    <cfRule type="duplicateValues" dxfId="57" priority="16"/>
  </conditionalFormatting>
  <conditionalFormatting sqref="B928:B929">
    <cfRule type="duplicateValues" dxfId="56" priority="11"/>
  </conditionalFormatting>
  <conditionalFormatting sqref="B990:B992 B935:B941 B1:B933 B943:B960">
    <cfRule type="duplicateValues" dxfId="55" priority="9"/>
    <cfRule type="duplicateValues" dxfId="54" priority="10"/>
  </conditionalFormatting>
  <conditionalFormatting sqref="B990:B992 B935:B941 B1:B927 B943:B960">
    <cfRule type="duplicateValues" dxfId="53" priority="12"/>
  </conditionalFormatting>
  <conditionalFormatting sqref="B961 L961:XFD961">
    <cfRule type="duplicateValues" dxfId="52" priority="7"/>
    <cfRule type="duplicateValues" dxfId="51" priority="8"/>
  </conditionalFormatting>
  <conditionalFormatting sqref="B961 L961:XFD961">
    <cfRule type="duplicateValues" dxfId="50" priority="6"/>
  </conditionalFormatting>
  <conditionalFormatting sqref="B1058:B1048576 B1038:B1046 B1:B992 B1055:B1056">
    <cfRule type="duplicateValues" dxfId="49" priority="4"/>
    <cfRule type="duplicateValues" dxfId="48" priority="5"/>
  </conditionalFormatting>
  <conditionalFormatting sqref="B993:B994">
    <cfRule type="duplicateValues" dxfId="47" priority="2"/>
    <cfRule type="duplicateValues" dxfId="46" priority="3"/>
  </conditionalFormatting>
  <conditionalFormatting sqref="B993:B994">
    <cfRule type="duplicateValues" dxfId="45" priority="1"/>
  </conditionalFormatting>
  <conditionalFormatting sqref="B1007:B1008">
    <cfRule type="duplicateValues" dxfId="44" priority="17"/>
    <cfRule type="duplicateValues" dxfId="43" priority="18"/>
  </conditionalFormatting>
  <conditionalFormatting sqref="B934 B962:B989">
    <cfRule type="duplicateValues" dxfId="42" priority="19"/>
    <cfRule type="duplicateValues" dxfId="41" priority="20"/>
  </conditionalFormatting>
  <conditionalFormatting sqref="B934 B962:B989">
    <cfRule type="duplicateValues" dxfId="40" priority="21"/>
  </conditionalFormatting>
  <conditionalFormatting sqref="B962:B992 B1:B960">
    <cfRule type="duplicateValues" dxfId="39" priority="22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7"/>
  <sheetViews>
    <sheetView workbookViewId="0">
      <pane xSplit="2" ySplit="1" topLeftCell="C985" activePane="bottomRight" state="frozen"/>
      <selection pane="topRight" activeCell="C1" sqref="C1"/>
      <selection pane="bottomLeft" activeCell="A2" sqref="A2"/>
      <selection pane="bottomRight" activeCell="K1059" sqref="K1059"/>
    </sheetView>
  </sheetViews>
  <sheetFormatPr defaultColWidth="8.7265625" defaultRowHeight="14.5" x14ac:dyDescent="0.35"/>
  <cols>
    <col min="1" max="1" width="14.7265625" style="75" customWidth="1"/>
    <col min="2" max="2" width="21.7265625" style="75" bestFit="1" customWidth="1"/>
    <col min="3" max="3" width="15.54296875" style="75" bestFit="1" customWidth="1"/>
    <col min="4" max="4" width="16.54296875" style="75" bestFit="1" customWidth="1"/>
    <col min="5" max="5" width="14.1796875" style="75" customWidth="1"/>
    <col min="6" max="6" width="9.453125" style="75" bestFit="1" customWidth="1"/>
    <col min="7" max="7" width="11.26953125" style="75" bestFit="1" customWidth="1"/>
    <col min="8" max="8" width="15" style="75" bestFit="1" customWidth="1"/>
    <col min="9" max="9" width="15.453125" style="75" bestFit="1" customWidth="1"/>
    <col min="10" max="10" width="10.26953125" style="75" bestFit="1" customWidth="1"/>
    <col min="11" max="11" width="10.81640625" style="75" bestFit="1" customWidth="1"/>
    <col min="12" max="16384" width="8.7265625" style="75"/>
  </cols>
  <sheetData>
    <row r="1" spans="2:11" x14ac:dyDescent="0.35">
      <c r="B1" s="78" t="s">
        <v>526</v>
      </c>
      <c r="C1" s="78" t="s">
        <v>961</v>
      </c>
      <c r="D1" s="78" t="s">
        <v>640</v>
      </c>
      <c r="E1" s="78" t="s">
        <v>530</v>
      </c>
      <c r="F1" s="78" t="s">
        <v>525</v>
      </c>
      <c r="G1" s="78" t="s">
        <v>49</v>
      </c>
      <c r="H1" s="78" t="s">
        <v>6423</v>
      </c>
      <c r="I1" s="78" t="s">
        <v>14068</v>
      </c>
      <c r="J1" s="78" t="s">
        <v>6422</v>
      </c>
      <c r="K1" s="78" t="s">
        <v>7709</v>
      </c>
    </row>
    <row r="2" spans="2:11" x14ac:dyDescent="0.35">
      <c r="B2" s="76">
        <v>106074301</v>
      </c>
      <c r="C2" s="78">
        <f>IFERROR(VLOOKUP(B2,SALDOAWAL.!$E:$F,2,0),0)</f>
        <v>0</v>
      </c>
      <c r="D2" s="78">
        <f>IFERROR(VLOOKUP(B2,'O.PROD 30.9-30.10'!$F:$G,2,0),0)</f>
        <v>0</v>
      </c>
      <c r="E2" s="78">
        <f>IFERROR(VLOOKUP(B2,SCRAP!$L:$M,2,0),0)</f>
        <v>0</v>
      </c>
      <c r="F2" s="78">
        <f>IFERROR(VLOOKUP(B2,'SALES 1-31 OKT'!$A:$B,2,0),0)</f>
        <v>0</v>
      </c>
      <c r="G2" s="78">
        <f>IFERROR(VLOOKUP(B2,'IMPORT 1-31 OKT'!$F:$G,2,0),0)</f>
        <v>0</v>
      </c>
      <c r="H2" s="78">
        <f t="shared" ref="H2:H65" si="0">C2+D2-E2-F2+G2</f>
        <v>0</v>
      </c>
      <c r="I2" s="78">
        <f>IFERROR(VLOOKUP(B2,'STO OKTOBER'!$T:$U,2,0),0)</f>
        <v>178</v>
      </c>
      <c r="J2" s="78">
        <f>H2-I2</f>
        <v>-178</v>
      </c>
      <c r="K2" s="78">
        <f t="shared" ref="K2:K65" si="1">ABS(J2)</f>
        <v>178</v>
      </c>
    </row>
    <row r="3" spans="2:11" x14ac:dyDescent="0.35">
      <c r="B3" s="20">
        <v>110985801</v>
      </c>
      <c r="C3" s="78">
        <f>IFERROR(VLOOKUP(B3,SALDOAWAL.!$E:$F,2,0),0)</f>
        <v>1619</v>
      </c>
      <c r="D3" s="78">
        <f>IFERROR(VLOOKUP(B3,'O.PROD 30.9-30.10'!$F:$G,2,0),0)</f>
        <v>0</v>
      </c>
      <c r="E3" s="78">
        <f>IFERROR(VLOOKUP(B3,SCRAP!$L:$M,2,0),0)</f>
        <v>0</v>
      </c>
      <c r="F3" s="78">
        <f>IFERROR(VLOOKUP(B3,'SALES 1-31 OKT'!$A:$B,2,0),0)</f>
        <v>1000</v>
      </c>
      <c r="G3" s="78">
        <f>IFERROR(VLOOKUP(B3,'IMPORT 1-31 OKT'!$F:$G,2,0),0)</f>
        <v>0</v>
      </c>
      <c r="H3" s="78">
        <f t="shared" si="0"/>
        <v>619</v>
      </c>
      <c r="I3" s="78">
        <f>IFERROR(VLOOKUP(B3,'STO OKTOBER'!$T:$U,2,0),0)</f>
        <v>598</v>
      </c>
      <c r="J3" s="78">
        <f t="shared" ref="J3:J66" si="2">H3-I3</f>
        <v>21</v>
      </c>
      <c r="K3" s="78">
        <f t="shared" si="1"/>
        <v>21</v>
      </c>
    </row>
    <row r="4" spans="2:11" x14ac:dyDescent="0.35">
      <c r="B4" s="20">
        <v>110986901</v>
      </c>
      <c r="C4" s="78">
        <f>IFERROR(VLOOKUP(B4,SALDOAWAL.!$E:$F,2,0),0)</f>
        <v>1891</v>
      </c>
      <c r="D4" s="78">
        <f>IFERROR(VLOOKUP(B4,'O.PROD 30.9-30.10'!$F:$G,2,0),0)</f>
        <v>0</v>
      </c>
      <c r="E4" s="78">
        <f>IFERROR(VLOOKUP(B4,SCRAP!$L:$M,2,0),0)</f>
        <v>0</v>
      </c>
      <c r="F4" s="78">
        <f>IFERROR(VLOOKUP(B4,'SALES 1-31 OKT'!$A:$B,2,0),0)</f>
        <v>1000</v>
      </c>
      <c r="G4" s="78">
        <f>IFERROR(VLOOKUP(B4,'IMPORT 1-31 OKT'!$F:$G,2,0),0)</f>
        <v>0</v>
      </c>
      <c r="H4" s="78">
        <f t="shared" si="0"/>
        <v>891</v>
      </c>
      <c r="I4" s="78">
        <f>IFERROR(VLOOKUP(B4,'STO OKTOBER'!$T:$U,2,0),0)</f>
        <v>860</v>
      </c>
      <c r="J4" s="78">
        <f t="shared" si="2"/>
        <v>31</v>
      </c>
      <c r="K4" s="78">
        <f t="shared" si="1"/>
        <v>31</v>
      </c>
    </row>
    <row r="5" spans="2:11" x14ac:dyDescent="0.35">
      <c r="B5" s="20">
        <v>128645501</v>
      </c>
      <c r="C5" s="78">
        <f>IFERROR(VLOOKUP(B5,SALDOAWAL.!$E:$F,2,0),0)</f>
        <v>5911</v>
      </c>
      <c r="D5" s="78">
        <f>IFERROR(VLOOKUP(B5,'O.PROD 30.9-30.10'!$F:$G,2,0),0)</f>
        <v>0</v>
      </c>
      <c r="E5" s="78">
        <f>IFERROR(VLOOKUP(B5,SCRAP!$L:$M,2,0),0)</f>
        <v>0</v>
      </c>
      <c r="F5" s="78">
        <f>IFERROR(VLOOKUP(B5,'SALES 1-31 OKT'!$A:$B,2,0),0)</f>
        <v>0</v>
      </c>
      <c r="G5" s="78">
        <f>IFERROR(VLOOKUP(B5,'IMPORT 1-31 OKT'!$F:$G,2,0),0)</f>
        <v>0</v>
      </c>
      <c r="H5" s="78">
        <f t="shared" si="0"/>
        <v>5911</v>
      </c>
      <c r="I5" s="78">
        <f>IFERROR(VLOOKUP(B5,'STO OKTOBER'!$T:$U,2,0),0)</f>
        <v>5868</v>
      </c>
      <c r="J5" s="78">
        <f t="shared" si="2"/>
        <v>43</v>
      </c>
      <c r="K5" s="78">
        <f t="shared" si="1"/>
        <v>43</v>
      </c>
    </row>
    <row r="6" spans="2:11" x14ac:dyDescent="0.35">
      <c r="B6" s="20">
        <v>155547901</v>
      </c>
      <c r="C6" s="78">
        <f>IFERROR(VLOOKUP(B6,SALDOAWAL.!$E:$F,2,0),0)</f>
        <v>15619</v>
      </c>
      <c r="D6" s="78">
        <f>IFERROR(VLOOKUP(B6,'O.PROD 30.9-30.10'!$F:$G,2,0),0)</f>
        <v>0</v>
      </c>
      <c r="E6" s="78">
        <f>IFERROR(VLOOKUP(B6,SCRAP!$L:$M,2,0),0)</f>
        <v>0</v>
      </c>
      <c r="F6" s="78">
        <f>IFERROR(VLOOKUP(B6,'SALES 1-31 OKT'!$A:$B,2,0),0)</f>
        <v>0</v>
      </c>
      <c r="G6" s="78">
        <f>IFERROR(VLOOKUP(B6,'IMPORT 1-31 OKT'!$F:$G,2,0),0)</f>
        <v>0</v>
      </c>
      <c r="H6" s="78">
        <f t="shared" si="0"/>
        <v>15619</v>
      </c>
      <c r="I6" s="78">
        <f>IFERROR(VLOOKUP(B6,'STO OKTOBER'!$T:$U,2,0),0)</f>
        <v>15619</v>
      </c>
      <c r="J6" s="78">
        <f t="shared" si="2"/>
        <v>0</v>
      </c>
      <c r="K6" s="78">
        <f t="shared" si="1"/>
        <v>0</v>
      </c>
    </row>
    <row r="7" spans="2:11" x14ac:dyDescent="0.35">
      <c r="B7" s="20">
        <v>189449400</v>
      </c>
      <c r="C7" s="78">
        <f>IFERROR(VLOOKUP(B7,SALDOAWAL.!$E:$F,2,0),0)</f>
        <v>40</v>
      </c>
      <c r="D7" s="78">
        <f>IFERROR(VLOOKUP(B7,'O.PROD 30.9-30.10'!$F:$G,2,0),0)</f>
        <v>8650</v>
      </c>
      <c r="E7" s="78">
        <f>IFERROR(VLOOKUP(B7,SCRAP!$L:$M,2,0),0)</f>
        <v>0</v>
      </c>
      <c r="F7" s="78">
        <f>IFERROR(VLOOKUP(B7,'SALES 1-31 OKT'!$A:$B,2,0),0)</f>
        <v>5950</v>
      </c>
      <c r="G7" s="78">
        <f>IFERROR(VLOOKUP(B7,'IMPORT 1-31 OKT'!$F:$G,2,0),0)</f>
        <v>0</v>
      </c>
      <c r="H7" s="78">
        <f t="shared" si="0"/>
        <v>2740</v>
      </c>
      <c r="I7" s="78">
        <f>IFERROR(VLOOKUP(B7,'STO OKTOBER'!$T:$U,2,0),0)</f>
        <v>2693</v>
      </c>
      <c r="J7" s="78">
        <f t="shared" si="2"/>
        <v>47</v>
      </c>
      <c r="K7" s="78">
        <f t="shared" si="1"/>
        <v>47</v>
      </c>
    </row>
    <row r="8" spans="2:11" x14ac:dyDescent="0.35">
      <c r="B8" s="20">
        <v>189573200</v>
      </c>
      <c r="C8" s="78">
        <f>IFERROR(VLOOKUP(B8,SALDOAWAL.!$E:$F,2,0),0)</f>
        <v>80</v>
      </c>
      <c r="D8" s="78">
        <f>IFERROR(VLOOKUP(B8,'O.PROD 30.9-30.10'!$F:$G,2,0),0)</f>
        <v>0</v>
      </c>
      <c r="E8" s="78">
        <f>IFERROR(VLOOKUP(B8,SCRAP!$L:$M,2,0),0)</f>
        <v>0</v>
      </c>
      <c r="F8" s="78">
        <f>IFERROR(VLOOKUP(B8,'SALES 1-31 OKT'!$A:$B,2,0),0)</f>
        <v>0</v>
      </c>
      <c r="G8" s="78">
        <f>IFERROR(VLOOKUP(B8,'IMPORT 1-31 OKT'!$F:$G,2,0),0)</f>
        <v>0</v>
      </c>
      <c r="H8" s="78">
        <f t="shared" si="0"/>
        <v>80</v>
      </c>
      <c r="I8" s="78">
        <f>IFERROR(VLOOKUP(B8,'STO OKTOBER'!$T:$U,2,0),0)</f>
        <v>80</v>
      </c>
      <c r="J8" s="78">
        <f t="shared" si="2"/>
        <v>0</v>
      </c>
      <c r="K8" s="78">
        <f t="shared" si="1"/>
        <v>0</v>
      </c>
    </row>
    <row r="9" spans="2:11" x14ac:dyDescent="0.35">
      <c r="B9" s="20">
        <v>189573201</v>
      </c>
      <c r="C9" s="78">
        <f>IFERROR(VLOOKUP(B9,SALDOAWAL.!$E:$F,2,0),0)</f>
        <v>500</v>
      </c>
      <c r="D9" s="78">
        <f>IFERROR(VLOOKUP(B9,'O.PROD 30.9-30.10'!$F:$G,2,0),0)</f>
        <v>0</v>
      </c>
      <c r="E9" s="78">
        <f>IFERROR(VLOOKUP(B9,SCRAP!$L:$M,2,0),0)</f>
        <v>0</v>
      </c>
      <c r="F9" s="78">
        <f>IFERROR(VLOOKUP(B9,'SALES 1-31 OKT'!$A:$B,2,0),0)</f>
        <v>500</v>
      </c>
      <c r="G9" s="78">
        <f>IFERROR(VLOOKUP(B9,'IMPORT 1-31 OKT'!$F:$G,2,0),0)</f>
        <v>0</v>
      </c>
      <c r="H9" s="78">
        <f t="shared" si="0"/>
        <v>0</v>
      </c>
      <c r="I9" s="78">
        <f>IFERROR(VLOOKUP(B9,'STO OKTOBER'!$T:$U,2,0),0)</f>
        <v>0</v>
      </c>
      <c r="J9" s="78">
        <f t="shared" si="2"/>
        <v>0</v>
      </c>
      <c r="K9" s="78">
        <f t="shared" si="1"/>
        <v>0</v>
      </c>
    </row>
    <row r="10" spans="2:11" x14ac:dyDescent="0.35">
      <c r="B10" s="20">
        <v>189666700</v>
      </c>
      <c r="C10" s="78">
        <f>IFERROR(VLOOKUP(B10,SALDOAWAL.!$E:$F,2,0),0)</f>
        <v>110</v>
      </c>
      <c r="D10" s="78">
        <f>IFERROR(VLOOKUP(B10,'O.PROD 30.9-30.10'!$F:$G,2,0),0)</f>
        <v>0</v>
      </c>
      <c r="E10" s="78">
        <f>IFERROR(VLOOKUP(B10,SCRAP!$L:$M,2,0),0)</f>
        <v>0</v>
      </c>
      <c r="F10" s="78">
        <f>IFERROR(VLOOKUP(B10,'SALES 1-31 OKT'!$A:$B,2,0),0)</f>
        <v>0</v>
      </c>
      <c r="G10" s="78">
        <f>IFERROR(VLOOKUP(B10,'IMPORT 1-31 OKT'!$F:$G,2,0),0)</f>
        <v>0</v>
      </c>
      <c r="H10" s="78">
        <f t="shared" si="0"/>
        <v>110</v>
      </c>
      <c r="I10" s="78">
        <f>IFERROR(VLOOKUP(B10,'STO OKTOBER'!$T:$U,2,0),0)</f>
        <v>110</v>
      </c>
      <c r="J10" s="78">
        <f t="shared" si="2"/>
        <v>0</v>
      </c>
      <c r="K10" s="78">
        <f t="shared" si="1"/>
        <v>0</v>
      </c>
    </row>
    <row r="11" spans="2:11" x14ac:dyDescent="0.35">
      <c r="B11" s="20">
        <v>189667200</v>
      </c>
      <c r="C11" s="78">
        <f>IFERROR(VLOOKUP(B11,SALDOAWAL.!$E:$F,2,0),0)</f>
        <v>95</v>
      </c>
      <c r="D11" s="78">
        <f>IFERROR(VLOOKUP(B11,'O.PROD 30.9-30.10'!$F:$G,2,0),0)</f>
        <v>0</v>
      </c>
      <c r="E11" s="78">
        <f>IFERROR(VLOOKUP(B11,SCRAP!$L:$M,2,0),0)</f>
        <v>0</v>
      </c>
      <c r="F11" s="78">
        <f>IFERROR(VLOOKUP(B11,'SALES 1-31 OKT'!$A:$B,2,0),0)</f>
        <v>0</v>
      </c>
      <c r="G11" s="78">
        <f>IFERROR(VLOOKUP(B11,'IMPORT 1-31 OKT'!$F:$G,2,0),0)</f>
        <v>0</v>
      </c>
      <c r="H11" s="78">
        <f t="shared" si="0"/>
        <v>95</v>
      </c>
      <c r="I11" s="78">
        <f>IFERROR(VLOOKUP(B11,'STO OKTOBER'!$T:$U,2,0),0)</f>
        <v>95</v>
      </c>
      <c r="J11" s="78">
        <f t="shared" si="2"/>
        <v>0</v>
      </c>
      <c r="K11" s="78">
        <f t="shared" si="1"/>
        <v>0</v>
      </c>
    </row>
    <row r="12" spans="2:11" x14ac:dyDescent="0.35">
      <c r="B12" s="20">
        <v>189667500</v>
      </c>
      <c r="C12" s="78">
        <f>IFERROR(VLOOKUP(B12,SALDOAWAL.!$E:$F,2,0),0)</f>
        <v>316</v>
      </c>
      <c r="D12" s="78">
        <f>IFERROR(VLOOKUP(B12,'O.PROD 30.9-30.10'!$F:$G,2,0),0)</f>
        <v>0</v>
      </c>
      <c r="E12" s="78">
        <f>IFERROR(VLOOKUP(B12,SCRAP!$L:$M,2,0),0)</f>
        <v>0</v>
      </c>
      <c r="F12" s="78">
        <f>IFERROR(VLOOKUP(B12,'SALES 1-31 OKT'!$A:$B,2,0),0)</f>
        <v>0</v>
      </c>
      <c r="G12" s="78">
        <f>IFERROR(VLOOKUP(B12,'IMPORT 1-31 OKT'!$F:$G,2,0),0)</f>
        <v>0</v>
      </c>
      <c r="H12" s="78">
        <f t="shared" si="0"/>
        <v>316</v>
      </c>
      <c r="I12" s="78">
        <f>IFERROR(VLOOKUP(B12,'STO OKTOBER'!$T:$U,2,0),0)</f>
        <v>316</v>
      </c>
      <c r="J12" s="78">
        <f t="shared" si="2"/>
        <v>0</v>
      </c>
      <c r="K12" s="78">
        <f t="shared" si="1"/>
        <v>0</v>
      </c>
    </row>
    <row r="13" spans="2:11" x14ac:dyDescent="0.35">
      <c r="B13" s="3">
        <v>189668900</v>
      </c>
      <c r="C13" s="78">
        <f>IFERROR(VLOOKUP(B13,SALDOAWAL.!$E:$F,2,0),0)</f>
        <v>0</v>
      </c>
      <c r="D13" s="78">
        <f>IFERROR(VLOOKUP(B13,'O.PROD 30.9-30.10'!$F:$G,2,0),0)</f>
        <v>0</v>
      </c>
      <c r="E13" s="78">
        <f>IFERROR(VLOOKUP(B13,SCRAP!$L:$M,2,0),0)</f>
        <v>0</v>
      </c>
      <c r="F13" s="78">
        <f>IFERROR(VLOOKUP(B13,'SALES 1-31 OKT'!$A:$B,2,0),0)</f>
        <v>0</v>
      </c>
      <c r="G13" s="78">
        <f>IFERROR(VLOOKUP(B13,'IMPORT 1-31 OKT'!$F:$G,2,0),0)</f>
        <v>0</v>
      </c>
      <c r="H13" s="78">
        <f t="shared" si="0"/>
        <v>0</v>
      </c>
      <c r="I13" s="78">
        <f>IFERROR(VLOOKUP(B13,'STO OKTOBER'!$T:$U,2,0),0)</f>
        <v>550</v>
      </c>
      <c r="J13" s="78">
        <f t="shared" si="2"/>
        <v>-550</v>
      </c>
      <c r="K13" s="78">
        <f t="shared" si="1"/>
        <v>550</v>
      </c>
    </row>
    <row r="14" spans="2:11" x14ac:dyDescent="0.35">
      <c r="B14" s="20">
        <v>189670000</v>
      </c>
      <c r="C14" s="78">
        <f>IFERROR(VLOOKUP(B14,SALDOAWAL.!$E:$F,2,0),0)</f>
        <v>505</v>
      </c>
      <c r="D14" s="78">
        <f>IFERROR(VLOOKUP(B14,'O.PROD 30.9-30.10'!$F:$G,2,0),0)</f>
        <v>0</v>
      </c>
      <c r="E14" s="78">
        <f>IFERROR(VLOOKUP(B14,SCRAP!$L:$M,2,0),0)</f>
        <v>0</v>
      </c>
      <c r="F14" s="78">
        <f>IFERROR(VLOOKUP(B14,'SALES 1-31 OKT'!$A:$B,2,0),0)</f>
        <v>307</v>
      </c>
      <c r="G14" s="78">
        <f>IFERROR(VLOOKUP(B14,'IMPORT 1-31 OKT'!$F:$G,2,0),0)</f>
        <v>0</v>
      </c>
      <c r="H14" s="78">
        <f t="shared" si="0"/>
        <v>198</v>
      </c>
      <c r="I14" s="78">
        <f>IFERROR(VLOOKUP(B14,'STO OKTOBER'!$T:$U,2,0),0)</f>
        <v>199</v>
      </c>
      <c r="J14" s="78">
        <f t="shared" si="2"/>
        <v>-1</v>
      </c>
      <c r="K14" s="78">
        <f t="shared" si="1"/>
        <v>1</v>
      </c>
    </row>
    <row r="15" spans="2:11" x14ac:dyDescent="0.35">
      <c r="B15" s="20">
        <v>189671200</v>
      </c>
      <c r="C15" s="78">
        <f>IFERROR(VLOOKUP(B15,SALDOAWAL.!$E:$F,2,0),0)</f>
        <v>606</v>
      </c>
      <c r="D15" s="78">
        <f>IFERROR(VLOOKUP(B15,'O.PROD 30.9-30.10'!$F:$G,2,0),0)</f>
        <v>0</v>
      </c>
      <c r="E15" s="78">
        <f>IFERROR(VLOOKUP(B15,SCRAP!$L:$M,2,0),0)</f>
        <v>0</v>
      </c>
      <c r="F15" s="78">
        <f>IFERROR(VLOOKUP(B15,'SALES 1-31 OKT'!$A:$B,2,0),0)</f>
        <v>0</v>
      </c>
      <c r="G15" s="78">
        <f>IFERROR(VLOOKUP(B15,'IMPORT 1-31 OKT'!$F:$G,2,0),0)</f>
        <v>0</v>
      </c>
      <c r="H15" s="78">
        <f t="shared" si="0"/>
        <v>606</v>
      </c>
      <c r="I15" s="78">
        <f>IFERROR(VLOOKUP(B15,'STO OKTOBER'!$T:$U,2,0),0)</f>
        <v>606</v>
      </c>
      <c r="J15" s="78">
        <f t="shared" si="2"/>
        <v>0</v>
      </c>
      <c r="K15" s="78">
        <f t="shared" si="1"/>
        <v>0</v>
      </c>
    </row>
    <row r="16" spans="2:11" x14ac:dyDescent="0.35">
      <c r="B16" s="20">
        <v>189671800</v>
      </c>
      <c r="C16" s="78">
        <f>IFERROR(VLOOKUP(B16,SALDOAWAL.!$E:$F,2,0),0)</f>
        <v>450</v>
      </c>
      <c r="D16" s="78">
        <f>IFERROR(VLOOKUP(B16,'O.PROD 30.9-30.10'!$F:$G,2,0),0)</f>
        <v>0</v>
      </c>
      <c r="E16" s="78">
        <f>IFERROR(VLOOKUP(B16,SCRAP!$L:$M,2,0),0)</f>
        <v>0</v>
      </c>
      <c r="F16" s="78">
        <f>IFERROR(VLOOKUP(B16,'SALES 1-31 OKT'!$A:$B,2,0),0)</f>
        <v>0</v>
      </c>
      <c r="G16" s="78">
        <f>IFERROR(VLOOKUP(B16,'IMPORT 1-31 OKT'!$F:$G,2,0),0)</f>
        <v>0</v>
      </c>
      <c r="H16" s="78">
        <f t="shared" si="0"/>
        <v>450</v>
      </c>
      <c r="I16" s="78">
        <f>IFERROR(VLOOKUP(B16,'STO OKTOBER'!$T:$U,2,0),0)</f>
        <v>491</v>
      </c>
      <c r="J16" s="78">
        <f t="shared" si="2"/>
        <v>-41</v>
      </c>
      <c r="K16" s="78">
        <f t="shared" si="1"/>
        <v>41</v>
      </c>
    </row>
    <row r="17" spans="2:11" x14ac:dyDescent="0.35">
      <c r="B17" s="20">
        <v>189672000</v>
      </c>
      <c r="C17" s="78">
        <f>IFERROR(VLOOKUP(B17,SALDOAWAL.!$E:$F,2,0),0)</f>
        <v>250</v>
      </c>
      <c r="D17" s="78">
        <f>IFERROR(VLOOKUP(B17,'O.PROD 30.9-30.10'!$F:$G,2,0),0)</f>
        <v>0</v>
      </c>
      <c r="E17" s="78">
        <f>IFERROR(VLOOKUP(B17,SCRAP!$L:$M,2,0),0)</f>
        <v>0</v>
      </c>
      <c r="F17" s="78">
        <f>IFERROR(VLOOKUP(B17,'SALES 1-31 OKT'!$A:$B,2,0),0)</f>
        <v>0</v>
      </c>
      <c r="G17" s="78">
        <f>IFERROR(VLOOKUP(B17,'IMPORT 1-31 OKT'!$F:$G,2,0),0)</f>
        <v>0</v>
      </c>
      <c r="H17" s="78">
        <f t="shared" si="0"/>
        <v>250</v>
      </c>
      <c r="I17" s="78">
        <f>IFERROR(VLOOKUP(B17,'STO OKTOBER'!$T:$U,2,0),0)</f>
        <v>250</v>
      </c>
      <c r="J17" s="78">
        <f t="shared" si="2"/>
        <v>0</v>
      </c>
      <c r="K17" s="78">
        <f t="shared" si="1"/>
        <v>0</v>
      </c>
    </row>
    <row r="18" spans="2:11" x14ac:dyDescent="0.35">
      <c r="B18" s="20" t="s">
        <v>527</v>
      </c>
      <c r="C18" s="78">
        <f>IFERROR(VLOOKUP(B18,SALDOAWAL.!$E:$F,2,0),0)</f>
        <v>0</v>
      </c>
      <c r="D18" s="78">
        <f>IFERROR(VLOOKUP(B18,'O.PROD 30.9-30.10'!$F:$G,2,0),0)</f>
        <v>0</v>
      </c>
      <c r="E18" s="78">
        <f>IFERROR(VLOOKUP(B18,SCRAP!$L:$M,2,0),0)</f>
        <v>0</v>
      </c>
      <c r="F18" s="78">
        <f>IFERROR(VLOOKUP(B18,'SALES 1-31 OKT'!$A:$B,2,0),0)</f>
        <v>0</v>
      </c>
      <c r="G18" s="78">
        <f>IFERROR(VLOOKUP(B18,'IMPORT 1-31 OKT'!$F:$G,2,0),0)</f>
        <v>0</v>
      </c>
      <c r="H18" s="78">
        <f t="shared" si="0"/>
        <v>0</v>
      </c>
      <c r="I18" s="78">
        <f>IFERROR(VLOOKUP(B18,'STO OKTOBER'!$T:$U,2,0),0)</f>
        <v>0</v>
      </c>
      <c r="J18" s="78">
        <f t="shared" si="2"/>
        <v>0</v>
      </c>
      <c r="K18" s="78">
        <f t="shared" si="1"/>
        <v>0</v>
      </c>
    </row>
    <row r="19" spans="2:11" x14ac:dyDescent="0.35">
      <c r="B19" s="20" t="s">
        <v>478</v>
      </c>
      <c r="C19" s="78">
        <f>IFERROR(VLOOKUP(B19,SALDOAWAL.!$E:$F,2,0),0)</f>
        <v>117194</v>
      </c>
      <c r="D19" s="78">
        <f>IFERROR(VLOOKUP(B19,'O.PROD 30.9-30.10'!$F:$G,2,0),0)</f>
        <v>113891</v>
      </c>
      <c r="E19" s="78">
        <f>IFERROR(VLOOKUP(B19,SCRAP!$L:$M,2,0),0)</f>
        <v>1681</v>
      </c>
      <c r="F19" s="78">
        <f>IFERROR(VLOOKUP(B19,'SALES 1-31 OKT'!$A:$B,2,0),0)</f>
        <v>160000</v>
      </c>
      <c r="G19" s="78">
        <f>IFERROR(VLOOKUP(B19,'IMPORT 1-31 OKT'!$F:$G,2,0),0)</f>
        <v>0</v>
      </c>
      <c r="H19" s="78">
        <f t="shared" si="0"/>
        <v>69404</v>
      </c>
      <c r="I19" s="78">
        <f>IFERROR(VLOOKUP(B19,'STO OKTOBER'!$T:$U,2,0),0)</f>
        <v>67909</v>
      </c>
      <c r="J19" s="78">
        <f t="shared" si="2"/>
        <v>1495</v>
      </c>
      <c r="K19" s="78">
        <f t="shared" si="1"/>
        <v>1495</v>
      </c>
    </row>
    <row r="20" spans="2:11" x14ac:dyDescent="0.35">
      <c r="B20" s="20" t="s">
        <v>479</v>
      </c>
      <c r="C20" s="78">
        <f>IFERROR(VLOOKUP(B20,SALDOAWAL.!$E:$F,2,0),0)</f>
        <v>3788</v>
      </c>
      <c r="D20" s="78">
        <f>IFERROR(VLOOKUP(B20,'O.PROD 30.9-30.10'!$F:$G,2,0),0)</f>
        <v>0</v>
      </c>
      <c r="E20" s="78">
        <f>IFERROR(VLOOKUP(B20,SCRAP!$L:$M,2,0),0)</f>
        <v>0</v>
      </c>
      <c r="F20" s="78">
        <f>IFERROR(VLOOKUP(B20,'SALES 1-31 OKT'!$A:$B,2,0),0)</f>
        <v>0</v>
      </c>
      <c r="G20" s="78">
        <f>IFERROR(VLOOKUP(B20,'IMPORT 1-31 OKT'!$F:$G,2,0),0)</f>
        <v>0</v>
      </c>
      <c r="H20" s="78">
        <f t="shared" si="0"/>
        <v>3788</v>
      </c>
      <c r="I20" s="78">
        <f>IFERROR(VLOOKUP(B20,'STO OKTOBER'!$T:$U,2,0),0)</f>
        <v>3788</v>
      </c>
      <c r="J20" s="78">
        <f t="shared" si="2"/>
        <v>0</v>
      </c>
      <c r="K20" s="78">
        <f t="shared" si="1"/>
        <v>0</v>
      </c>
    </row>
    <row r="21" spans="2:11" x14ac:dyDescent="0.35">
      <c r="B21" s="20" t="s">
        <v>646</v>
      </c>
      <c r="C21" s="78">
        <f>IFERROR(VLOOKUP(B21,SALDOAWAL.!$E:$F,2,0),0)</f>
        <v>0</v>
      </c>
      <c r="D21" s="78">
        <f>IFERROR(VLOOKUP(B21,'O.PROD 30.9-30.10'!$F:$G,2,0),0)</f>
        <v>0</v>
      </c>
      <c r="E21" s="78">
        <f>IFERROR(VLOOKUP(B21,SCRAP!$L:$M,2,0),0)</f>
        <v>0</v>
      </c>
      <c r="F21" s="78">
        <f>IFERROR(VLOOKUP(B21,'SALES 1-31 OKT'!$A:$B,2,0),0)</f>
        <v>0</v>
      </c>
      <c r="G21" s="78">
        <f>IFERROR(VLOOKUP(B21,'IMPORT 1-31 OKT'!$F:$G,2,0),0)</f>
        <v>0</v>
      </c>
      <c r="H21" s="78">
        <f t="shared" si="0"/>
        <v>0</v>
      </c>
      <c r="I21" s="78">
        <f>IFERROR(VLOOKUP(B21,'STO OKTOBER'!$T:$U,2,0),0)</f>
        <v>0</v>
      </c>
      <c r="J21" s="78">
        <f t="shared" si="2"/>
        <v>0</v>
      </c>
      <c r="K21" s="78">
        <f t="shared" si="1"/>
        <v>0</v>
      </c>
    </row>
    <row r="22" spans="2:11" x14ac:dyDescent="0.35">
      <c r="B22" s="20" t="s">
        <v>447</v>
      </c>
      <c r="C22" s="78">
        <f>IFERROR(VLOOKUP(B22,SALDOAWAL.!$E:$F,2,0),0)</f>
        <v>2106</v>
      </c>
      <c r="D22" s="78">
        <f>IFERROR(VLOOKUP(B22,'O.PROD 30.9-30.10'!$F:$G,2,0),0)</f>
        <v>0</v>
      </c>
      <c r="E22" s="78">
        <f>IFERROR(VLOOKUP(B22,SCRAP!$L:$M,2,0),0)</f>
        <v>0</v>
      </c>
      <c r="F22" s="78">
        <f>IFERROR(VLOOKUP(B22,'SALES 1-31 OKT'!$A:$B,2,0),0)</f>
        <v>0</v>
      </c>
      <c r="G22" s="78">
        <f>IFERROR(VLOOKUP(B22,'IMPORT 1-31 OKT'!$F:$G,2,0),0)</f>
        <v>0</v>
      </c>
      <c r="H22" s="78">
        <f t="shared" si="0"/>
        <v>2106</v>
      </c>
      <c r="I22" s="78">
        <f>IFERROR(VLOOKUP(B22,'STO OKTOBER'!$T:$U,2,0),0)</f>
        <v>2106</v>
      </c>
      <c r="J22" s="78">
        <f t="shared" si="2"/>
        <v>0</v>
      </c>
      <c r="K22" s="78">
        <f t="shared" si="1"/>
        <v>0</v>
      </c>
    </row>
    <row r="23" spans="2:11" x14ac:dyDescent="0.35">
      <c r="B23" s="20" t="s">
        <v>353</v>
      </c>
      <c r="C23" s="78">
        <f>IFERROR(VLOOKUP(B23,SALDOAWAL.!$E:$F,2,0),0)</f>
        <v>1475</v>
      </c>
      <c r="D23" s="78">
        <f>IFERROR(VLOOKUP(B23,'O.PROD 30.9-30.10'!$F:$G,2,0),0)</f>
        <v>4049</v>
      </c>
      <c r="E23" s="78">
        <f>IFERROR(VLOOKUP(B23,SCRAP!$L:$M,2,0),0)</f>
        <v>46</v>
      </c>
      <c r="F23" s="78">
        <f>IFERROR(VLOOKUP(B23,'SALES 1-31 OKT'!$A:$B,2,0),0)</f>
        <v>4700</v>
      </c>
      <c r="G23" s="78">
        <f>IFERROR(VLOOKUP(B23,'IMPORT 1-31 OKT'!$F:$G,2,0),0)</f>
        <v>0</v>
      </c>
      <c r="H23" s="78">
        <f t="shared" si="0"/>
        <v>778</v>
      </c>
      <c r="I23" s="78">
        <f>IFERROR(VLOOKUP(B23,'STO OKTOBER'!$T:$U,2,0),0)</f>
        <v>759</v>
      </c>
      <c r="J23" s="78">
        <f t="shared" si="2"/>
        <v>19</v>
      </c>
      <c r="K23" s="78">
        <f t="shared" si="1"/>
        <v>19</v>
      </c>
    </row>
    <row r="24" spans="2:11" x14ac:dyDescent="0.35">
      <c r="B24" s="20" t="s">
        <v>354</v>
      </c>
      <c r="C24" s="78">
        <f>IFERROR(VLOOKUP(B24,SALDOAWAL.!$E:$F,2,0),0)</f>
        <v>3248</v>
      </c>
      <c r="D24" s="78">
        <f>IFERROR(VLOOKUP(B24,'O.PROD 30.9-30.10'!$F:$G,2,0),0)</f>
        <v>3895</v>
      </c>
      <c r="E24" s="78">
        <f>IFERROR(VLOOKUP(B24,SCRAP!$L:$M,2,0),0)</f>
        <v>36</v>
      </c>
      <c r="F24" s="78">
        <f>IFERROR(VLOOKUP(B24,'SALES 1-31 OKT'!$A:$B,2,0),0)</f>
        <v>5400</v>
      </c>
      <c r="G24" s="78">
        <f>IFERROR(VLOOKUP(B24,'IMPORT 1-31 OKT'!$F:$G,2,0),0)</f>
        <v>0</v>
      </c>
      <c r="H24" s="78">
        <f t="shared" si="0"/>
        <v>1707</v>
      </c>
      <c r="I24" s="78">
        <f>IFERROR(VLOOKUP(B24,'STO OKTOBER'!$T:$U,2,0),0)</f>
        <v>1670</v>
      </c>
      <c r="J24" s="78">
        <f t="shared" si="2"/>
        <v>37</v>
      </c>
      <c r="K24" s="78">
        <f t="shared" si="1"/>
        <v>37</v>
      </c>
    </row>
    <row r="25" spans="2:11" x14ac:dyDescent="0.35">
      <c r="B25" s="20" t="s">
        <v>355</v>
      </c>
      <c r="C25" s="78">
        <f>IFERROR(VLOOKUP(B25,SALDOAWAL.!$E:$F,2,0),0)</f>
        <v>1051</v>
      </c>
      <c r="D25" s="78">
        <f>IFERROR(VLOOKUP(B25,'O.PROD 30.9-30.10'!$F:$G,2,0),0)</f>
        <v>0</v>
      </c>
      <c r="E25" s="78">
        <f>IFERROR(VLOOKUP(B25,SCRAP!$L:$M,2,0),0)</f>
        <v>140</v>
      </c>
      <c r="F25" s="78">
        <f>IFERROR(VLOOKUP(B25,'SALES 1-31 OKT'!$A:$B,2,0),0)</f>
        <v>500</v>
      </c>
      <c r="G25" s="78">
        <f>IFERROR(VLOOKUP(B25,'IMPORT 1-31 OKT'!$F:$G,2,0),0)</f>
        <v>0</v>
      </c>
      <c r="H25" s="78">
        <f t="shared" si="0"/>
        <v>411</v>
      </c>
      <c r="I25" s="78">
        <f>IFERROR(VLOOKUP(B25,'STO OKTOBER'!$T:$U,2,0),0)</f>
        <v>405</v>
      </c>
      <c r="J25" s="78">
        <f t="shared" si="2"/>
        <v>6</v>
      </c>
      <c r="K25" s="78">
        <f t="shared" si="1"/>
        <v>6</v>
      </c>
    </row>
    <row r="26" spans="2:11" x14ac:dyDescent="0.35">
      <c r="B26" s="20" t="s">
        <v>210</v>
      </c>
      <c r="C26" s="78">
        <f>IFERROR(VLOOKUP(B26,SALDOAWAL.!$E:$F,2,0),0)</f>
        <v>52218</v>
      </c>
      <c r="D26" s="78">
        <f>IFERROR(VLOOKUP(B26,'O.PROD 30.9-30.10'!$F:$G,2,0),0)</f>
        <v>0</v>
      </c>
      <c r="E26" s="78">
        <f>IFERROR(VLOOKUP(B26,SCRAP!$L:$M,2,0),0)</f>
        <v>0</v>
      </c>
      <c r="F26" s="78">
        <f>IFERROR(VLOOKUP(B26,'SALES 1-31 OKT'!$A:$B,2,0),0)</f>
        <v>20000</v>
      </c>
      <c r="G26" s="78">
        <f>IFERROR(VLOOKUP(B26,'IMPORT 1-31 OKT'!$F:$G,2,0),0)</f>
        <v>0</v>
      </c>
      <c r="H26" s="78">
        <f t="shared" si="0"/>
        <v>32218</v>
      </c>
      <c r="I26" s="78">
        <f>IFERROR(VLOOKUP(B26,'STO OKTOBER'!$T:$U,2,0),0)</f>
        <v>31659</v>
      </c>
      <c r="J26" s="78">
        <f t="shared" si="2"/>
        <v>559</v>
      </c>
      <c r="K26" s="78">
        <f t="shared" si="1"/>
        <v>559</v>
      </c>
    </row>
    <row r="27" spans="2:11" x14ac:dyDescent="0.35">
      <c r="B27" s="76" t="s">
        <v>674</v>
      </c>
      <c r="C27" s="78">
        <f>IFERROR(VLOOKUP(B27,SALDOAWAL.!$E:$F,2,0),0)</f>
        <v>0</v>
      </c>
      <c r="D27" s="78">
        <f>IFERROR(VLOOKUP(B27,'O.PROD 30.9-30.10'!$F:$G,2,0),0)</f>
        <v>0</v>
      </c>
      <c r="E27" s="78">
        <f>IFERROR(VLOOKUP(B27,SCRAP!$L:$M,2,0),0)</f>
        <v>0</v>
      </c>
      <c r="F27" s="78">
        <f>IFERROR(VLOOKUP(B27,'SALES 1-31 OKT'!$A:$B,2,0),0)</f>
        <v>0</v>
      </c>
      <c r="G27" s="78">
        <f>IFERROR(VLOOKUP(B27,'IMPORT 1-31 OKT'!$F:$G,2,0),0)</f>
        <v>0</v>
      </c>
      <c r="H27" s="78">
        <f t="shared" si="0"/>
        <v>0</v>
      </c>
      <c r="I27" s="78">
        <f>IFERROR(VLOOKUP(B27,'STO OKTOBER'!$T:$U,2,0),0)</f>
        <v>625</v>
      </c>
      <c r="J27" s="78">
        <f t="shared" si="2"/>
        <v>-625</v>
      </c>
      <c r="K27" s="78">
        <f t="shared" si="1"/>
        <v>625</v>
      </c>
    </row>
    <row r="28" spans="2:11" x14ac:dyDescent="0.35">
      <c r="B28" s="20" t="s">
        <v>216</v>
      </c>
      <c r="C28" s="78">
        <f>IFERROR(VLOOKUP(B28,SALDOAWAL.!$E:$F,2,0),0)</f>
        <v>923</v>
      </c>
      <c r="D28" s="78">
        <f>IFERROR(VLOOKUP(B28,'O.PROD 30.9-30.10'!$F:$G,2,0),0)</f>
        <v>0</v>
      </c>
      <c r="E28" s="78">
        <f>IFERROR(VLOOKUP(B28,SCRAP!$L:$M,2,0),0)</f>
        <v>0</v>
      </c>
      <c r="F28" s="78">
        <f>IFERROR(VLOOKUP(B28,'SALES 1-31 OKT'!$A:$B,2,0),0)</f>
        <v>0</v>
      </c>
      <c r="G28" s="78">
        <f>IFERROR(VLOOKUP(B28,'IMPORT 1-31 OKT'!$F:$G,2,0),0)</f>
        <v>0</v>
      </c>
      <c r="H28" s="78">
        <f t="shared" si="0"/>
        <v>923</v>
      </c>
      <c r="I28" s="78">
        <f>IFERROR(VLOOKUP(B28,'STO OKTOBER'!$T:$U,2,0),0)</f>
        <v>923</v>
      </c>
      <c r="J28" s="78">
        <f t="shared" si="2"/>
        <v>0</v>
      </c>
      <c r="K28" s="78">
        <f t="shared" si="1"/>
        <v>0</v>
      </c>
    </row>
    <row r="29" spans="2:11" x14ac:dyDescent="0.35">
      <c r="B29" s="20" t="s">
        <v>51</v>
      </c>
      <c r="C29" s="78">
        <f>IFERROR(VLOOKUP(B29,SALDOAWAL.!$E:$F,2,0),0)</f>
        <v>14926</v>
      </c>
      <c r="D29" s="78">
        <f>IFERROR(VLOOKUP(B29,'O.PROD 30.9-30.10'!$F:$G,2,0),0)</f>
        <v>32807</v>
      </c>
      <c r="E29" s="78">
        <f>IFERROR(VLOOKUP(B29,SCRAP!$L:$M,2,0),0)</f>
        <v>345</v>
      </c>
      <c r="F29" s="78">
        <f>IFERROR(VLOOKUP(B29,'SALES 1-31 OKT'!$A:$B,2,0),0)</f>
        <v>28300</v>
      </c>
      <c r="G29" s="78">
        <f>IFERROR(VLOOKUP(B29,'IMPORT 1-31 OKT'!$F:$G,2,0),0)</f>
        <v>0</v>
      </c>
      <c r="H29" s="78">
        <f t="shared" si="0"/>
        <v>19088</v>
      </c>
      <c r="I29" s="78">
        <f>IFERROR(VLOOKUP(B29,'STO OKTOBER'!$T:$U,2,0),0)</f>
        <v>19185</v>
      </c>
      <c r="J29" s="78">
        <f t="shared" si="2"/>
        <v>-97</v>
      </c>
      <c r="K29" s="78">
        <f t="shared" si="1"/>
        <v>97</v>
      </c>
    </row>
    <row r="30" spans="2:11" x14ac:dyDescent="0.35">
      <c r="B30" s="3" t="s">
        <v>3051</v>
      </c>
      <c r="C30" s="78">
        <f>IFERROR(VLOOKUP(B30,SALDOAWAL.!$E:$F,2,0),0)</f>
        <v>0</v>
      </c>
      <c r="D30" s="78">
        <f>IFERROR(VLOOKUP(B30,'O.PROD 30.9-30.10'!$F:$G,2,0),0)</f>
        <v>725</v>
      </c>
      <c r="E30" s="78">
        <f>IFERROR(VLOOKUP(B30,SCRAP!$L:$M,2,0),0)</f>
        <v>0</v>
      </c>
      <c r="F30" s="78">
        <f>IFERROR(VLOOKUP(B30,'SALES 1-31 OKT'!$A:$B,2,0),0)</f>
        <v>0</v>
      </c>
      <c r="G30" s="78">
        <f>IFERROR(VLOOKUP(B30,'IMPORT 1-31 OKT'!$F:$G,2,0),0)</f>
        <v>0</v>
      </c>
      <c r="H30" s="78">
        <f t="shared" si="0"/>
        <v>725</v>
      </c>
      <c r="I30" s="78">
        <f>IFERROR(VLOOKUP(B30,'STO OKTOBER'!$T:$U,2,0),0)</f>
        <v>725</v>
      </c>
      <c r="J30" s="78">
        <f t="shared" si="2"/>
        <v>0</v>
      </c>
      <c r="K30" s="78">
        <f t="shared" si="1"/>
        <v>0</v>
      </c>
    </row>
    <row r="31" spans="2:11" x14ac:dyDescent="0.35">
      <c r="B31" s="78" t="s">
        <v>315</v>
      </c>
      <c r="C31" s="78">
        <f>IFERROR(VLOOKUP(B31,SALDOAWAL.!$E:$F,2,0),0)</f>
        <v>380</v>
      </c>
      <c r="D31" s="78">
        <f>IFERROR(VLOOKUP(B31,'O.PROD 30.9-30.10'!$F:$G,2,0),0)</f>
        <v>0</v>
      </c>
      <c r="E31" s="78">
        <f>IFERROR(VLOOKUP(B31,SCRAP!$L:$M,2,0),0)</f>
        <v>0</v>
      </c>
      <c r="F31" s="78">
        <f>IFERROR(VLOOKUP(B31,'SALES 1-31 OKT'!$A:$B,2,0),0)</f>
        <v>0</v>
      </c>
      <c r="G31" s="78">
        <f>IFERROR(VLOOKUP(B31,'IMPORT 1-31 OKT'!$F:$G,2,0),0)</f>
        <v>0</v>
      </c>
      <c r="H31" s="78">
        <f t="shared" si="0"/>
        <v>380</v>
      </c>
      <c r="I31" s="78">
        <f>IFERROR(VLOOKUP(B31,'STO OKTOBER'!$T:$U,2,0),0)</f>
        <v>380</v>
      </c>
      <c r="J31" s="78">
        <f t="shared" si="2"/>
        <v>0</v>
      </c>
      <c r="K31" s="78">
        <f t="shared" si="1"/>
        <v>0</v>
      </c>
    </row>
    <row r="32" spans="2:11" x14ac:dyDescent="0.35">
      <c r="B32" s="20" t="s">
        <v>26</v>
      </c>
      <c r="C32" s="78">
        <f>IFERROR(VLOOKUP(B32,SALDOAWAL.!$E:$F,2,0),0)</f>
        <v>9692</v>
      </c>
      <c r="D32" s="78">
        <f>IFERROR(VLOOKUP(B32,'O.PROD 30.9-30.10'!$F:$G,2,0),0)</f>
        <v>10998</v>
      </c>
      <c r="E32" s="78">
        <f>IFERROR(VLOOKUP(B32,SCRAP!$L:$M,2,0),0)</f>
        <v>32</v>
      </c>
      <c r="F32" s="78">
        <f>IFERROR(VLOOKUP(B32,'SALES 1-31 OKT'!$A:$B,2,0),0)</f>
        <v>12000</v>
      </c>
      <c r="G32" s="78">
        <f>IFERROR(VLOOKUP(B32,'IMPORT 1-31 OKT'!$F:$G,2,0),0)</f>
        <v>0</v>
      </c>
      <c r="H32" s="78">
        <f t="shared" si="0"/>
        <v>8658</v>
      </c>
      <c r="I32" s="78">
        <f>IFERROR(VLOOKUP(B32,'STO OKTOBER'!$T:$U,2,0),0)</f>
        <v>8548</v>
      </c>
      <c r="J32" s="78">
        <f t="shared" si="2"/>
        <v>110</v>
      </c>
      <c r="K32" s="78">
        <f t="shared" si="1"/>
        <v>110</v>
      </c>
    </row>
    <row r="33" spans="2:11" x14ac:dyDescent="0.35">
      <c r="B33" s="20" t="s">
        <v>217</v>
      </c>
      <c r="C33" s="78">
        <f>IFERROR(VLOOKUP(B33,SALDOAWAL.!$E:$F,2,0),0)</f>
        <v>9305</v>
      </c>
      <c r="D33" s="78">
        <f>IFERROR(VLOOKUP(B33,'O.PROD 30.9-30.10'!$F:$G,2,0),0)</f>
        <v>12740</v>
      </c>
      <c r="E33" s="78">
        <f>IFERROR(VLOOKUP(B33,SCRAP!$L:$M,2,0),0)</f>
        <v>7</v>
      </c>
      <c r="F33" s="78">
        <f>IFERROR(VLOOKUP(B33,'SALES 1-31 OKT'!$A:$B,2,0),0)</f>
        <v>12000</v>
      </c>
      <c r="G33" s="78">
        <f>IFERROR(VLOOKUP(B33,'IMPORT 1-31 OKT'!$F:$G,2,0),0)</f>
        <v>0</v>
      </c>
      <c r="H33" s="78">
        <f t="shared" si="0"/>
        <v>10038</v>
      </c>
      <c r="I33" s="78">
        <f>IFERROR(VLOOKUP(B33,'STO OKTOBER'!$T:$U,2,0),0)</f>
        <v>9370</v>
      </c>
      <c r="J33" s="78">
        <f t="shared" si="2"/>
        <v>668</v>
      </c>
      <c r="K33" s="78">
        <f t="shared" si="1"/>
        <v>668</v>
      </c>
    </row>
    <row r="34" spans="2:11" x14ac:dyDescent="0.35">
      <c r="B34" s="20" t="s">
        <v>316</v>
      </c>
      <c r="C34" s="78">
        <f>IFERROR(VLOOKUP(B34,SALDOAWAL.!$E:$F,2,0),0)</f>
        <v>9732</v>
      </c>
      <c r="D34" s="78">
        <f>IFERROR(VLOOKUP(B34,'O.PROD 30.9-30.10'!$F:$G,2,0),0)</f>
        <v>10455</v>
      </c>
      <c r="E34" s="78">
        <f>IFERROR(VLOOKUP(B34,SCRAP!$L:$M,2,0),0)</f>
        <v>12</v>
      </c>
      <c r="F34" s="78">
        <f>IFERROR(VLOOKUP(B34,'SALES 1-31 OKT'!$A:$B,2,0),0)</f>
        <v>11000</v>
      </c>
      <c r="G34" s="78">
        <f>IFERROR(VLOOKUP(B34,'IMPORT 1-31 OKT'!$F:$G,2,0),0)</f>
        <v>0</v>
      </c>
      <c r="H34" s="78">
        <f t="shared" si="0"/>
        <v>9175</v>
      </c>
      <c r="I34" s="78">
        <f>IFERROR(VLOOKUP(B34,'STO OKTOBER'!$T:$U,2,0),0)</f>
        <v>9187</v>
      </c>
      <c r="J34" s="78">
        <f t="shared" si="2"/>
        <v>-12</v>
      </c>
      <c r="K34" s="78">
        <f t="shared" si="1"/>
        <v>12</v>
      </c>
    </row>
    <row r="35" spans="2:11" x14ac:dyDescent="0.35">
      <c r="B35" s="20" t="s">
        <v>411</v>
      </c>
      <c r="C35" s="78">
        <f>IFERROR(VLOOKUP(B35,SALDOAWAL.!$E:$F,2,0),0)</f>
        <v>12719</v>
      </c>
      <c r="D35" s="78">
        <f>IFERROR(VLOOKUP(B35,'O.PROD 30.9-30.10'!$F:$G,2,0),0)</f>
        <v>8915</v>
      </c>
      <c r="E35" s="78">
        <f>IFERROR(VLOOKUP(B35,SCRAP!$L:$M,2,0),0)</f>
        <v>11</v>
      </c>
      <c r="F35" s="78">
        <f>IFERROR(VLOOKUP(B35,'SALES 1-31 OKT'!$A:$B,2,0),0)</f>
        <v>4500</v>
      </c>
      <c r="G35" s="78">
        <f>IFERROR(VLOOKUP(B35,'IMPORT 1-31 OKT'!$F:$G,2,0),0)</f>
        <v>0</v>
      </c>
      <c r="H35" s="78">
        <f t="shared" si="0"/>
        <v>17123</v>
      </c>
      <c r="I35" s="78">
        <f>IFERROR(VLOOKUP(B35,'STO OKTOBER'!$T:$U,2,0),0)</f>
        <v>16939</v>
      </c>
      <c r="J35" s="78">
        <f t="shared" si="2"/>
        <v>184</v>
      </c>
      <c r="K35" s="78">
        <f t="shared" si="1"/>
        <v>184</v>
      </c>
    </row>
    <row r="36" spans="2:11" x14ac:dyDescent="0.35">
      <c r="B36" s="20" t="s">
        <v>412</v>
      </c>
      <c r="C36" s="78">
        <f>IFERROR(VLOOKUP(B36,SALDOAWAL.!$E:$F,2,0),0)</f>
        <v>0</v>
      </c>
      <c r="D36" s="78">
        <f>IFERROR(VLOOKUP(B36,'O.PROD 30.9-30.10'!$F:$G,2,0),0)</f>
        <v>0</v>
      </c>
      <c r="E36" s="78">
        <f>IFERROR(VLOOKUP(B36,SCRAP!$L:$M,2,0),0)</f>
        <v>0</v>
      </c>
      <c r="F36" s="78">
        <f>IFERROR(VLOOKUP(B36,'SALES 1-31 OKT'!$A:$B,2,0),0)</f>
        <v>0</v>
      </c>
      <c r="G36" s="78">
        <f>IFERROR(VLOOKUP(B36,'IMPORT 1-31 OKT'!$F:$G,2,0),0)</f>
        <v>0</v>
      </c>
      <c r="H36" s="78">
        <f t="shared" si="0"/>
        <v>0</v>
      </c>
      <c r="I36" s="78">
        <f>IFERROR(VLOOKUP(B36,'STO OKTOBER'!$T:$U,2,0),0)</f>
        <v>0</v>
      </c>
      <c r="J36" s="78">
        <f t="shared" si="2"/>
        <v>0</v>
      </c>
      <c r="K36" s="78">
        <f t="shared" si="1"/>
        <v>0</v>
      </c>
    </row>
    <row r="37" spans="2:11" x14ac:dyDescent="0.35">
      <c r="B37" s="78" t="s">
        <v>11421</v>
      </c>
      <c r="C37" s="78">
        <f>IFERROR(VLOOKUP(B37,SALDOAWAL.!$E:$F,2,0),0)</f>
        <v>8453</v>
      </c>
      <c r="D37" s="78">
        <f>IFERROR(VLOOKUP(B37,'O.PROD 30.9-30.10'!$F:$G,2,0),0)</f>
        <v>3540</v>
      </c>
      <c r="E37" s="78">
        <f>IFERROR(VLOOKUP(B37,SCRAP!$L:$M,2,0),0)</f>
        <v>7</v>
      </c>
      <c r="F37" s="78">
        <f>IFERROR(VLOOKUP(B37,'SALES 1-31 OKT'!$A:$B,2,0),0)</f>
        <v>3200</v>
      </c>
      <c r="G37" s="78">
        <f>IFERROR(VLOOKUP(B37,'IMPORT 1-31 OKT'!$F:$G,2,0),0)</f>
        <v>0</v>
      </c>
      <c r="H37" s="78">
        <f t="shared" si="0"/>
        <v>8786</v>
      </c>
      <c r="I37" s="78">
        <f>IFERROR(VLOOKUP(B37,'STO OKTOBER'!$T:$U,2,0),0)</f>
        <v>9508</v>
      </c>
      <c r="J37" s="78">
        <f t="shared" si="2"/>
        <v>-722</v>
      </c>
      <c r="K37" s="78">
        <f t="shared" si="1"/>
        <v>722</v>
      </c>
    </row>
    <row r="38" spans="2:11" x14ac:dyDescent="0.35">
      <c r="B38" s="20" t="s">
        <v>6957</v>
      </c>
      <c r="C38" s="78">
        <f>IFERROR(VLOOKUP(B38,SALDOAWAL.!$E:$F,2,0),0)</f>
        <v>9442</v>
      </c>
      <c r="D38" s="78">
        <f>IFERROR(VLOOKUP(B38,'O.PROD 30.9-30.10'!$F:$G,2,0),0)</f>
        <v>8440</v>
      </c>
      <c r="E38" s="78">
        <f>IFERROR(VLOOKUP(B38,SCRAP!$L:$M,2,0),0)</f>
        <v>0</v>
      </c>
      <c r="F38" s="78">
        <f>IFERROR(VLOOKUP(B38,'SALES 1-31 OKT'!$A:$B,2,0),0)</f>
        <v>5000</v>
      </c>
      <c r="G38" s="78">
        <f>IFERROR(VLOOKUP(B38,'IMPORT 1-31 OKT'!$F:$G,2,0),0)</f>
        <v>0</v>
      </c>
      <c r="H38" s="78">
        <f t="shared" si="0"/>
        <v>12882</v>
      </c>
      <c r="I38" s="78">
        <f>IFERROR(VLOOKUP(B38,'STO OKTOBER'!$T:$U,2,0),0)</f>
        <v>11442</v>
      </c>
      <c r="J38" s="78">
        <f t="shared" si="2"/>
        <v>1440</v>
      </c>
      <c r="K38" s="78">
        <f t="shared" si="1"/>
        <v>1440</v>
      </c>
    </row>
    <row r="39" spans="2:11" x14ac:dyDescent="0.35">
      <c r="B39" s="20" t="s">
        <v>413</v>
      </c>
      <c r="C39" s="78">
        <f>IFERROR(VLOOKUP(B39,SALDOAWAL.!$E:$F,2,0),0)</f>
        <v>4968</v>
      </c>
      <c r="D39" s="78">
        <f>IFERROR(VLOOKUP(B39,'O.PROD 30.9-30.10'!$F:$G,2,0),0)</f>
        <v>6900</v>
      </c>
      <c r="E39" s="78">
        <f>IFERROR(VLOOKUP(B39,SCRAP!$L:$M,2,0),0)</f>
        <v>61</v>
      </c>
      <c r="F39" s="78">
        <f>IFERROR(VLOOKUP(B39,'SALES 1-31 OKT'!$A:$B,2,0),0)</f>
        <v>2800</v>
      </c>
      <c r="G39" s="78">
        <f>IFERROR(VLOOKUP(B39,'IMPORT 1-31 OKT'!$F:$G,2,0),0)</f>
        <v>0</v>
      </c>
      <c r="H39" s="78">
        <f t="shared" si="0"/>
        <v>9007</v>
      </c>
      <c r="I39" s="78">
        <f>IFERROR(VLOOKUP(B39,'STO OKTOBER'!$T:$U,2,0),0)</f>
        <v>9361</v>
      </c>
      <c r="J39" s="78">
        <f t="shared" si="2"/>
        <v>-354</v>
      </c>
      <c r="K39" s="78">
        <f t="shared" si="1"/>
        <v>354</v>
      </c>
    </row>
    <row r="40" spans="2:11" x14ac:dyDescent="0.35">
      <c r="B40" s="20" t="s">
        <v>414</v>
      </c>
      <c r="C40" s="78">
        <f>IFERROR(VLOOKUP(B40,SALDOAWAL.!$E:$F,2,0),0)</f>
        <v>19270</v>
      </c>
      <c r="D40" s="78">
        <f>IFERROR(VLOOKUP(B40,'O.PROD 30.9-30.10'!$F:$G,2,0),0)</f>
        <v>5690</v>
      </c>
      <c r="E40" s="78">
        <f>IFERROR(VLOOKUP(B40,SCRAP!$L:$M,2,0),0)</f>
        <v>0</v>
      </c>
      <c r="F40" s="78">
        <f>IFERROR(VLOOKUP(B40,'SALES 1-31 OKT'!$A:$B,2,0),0)</f>
        <v>5000</v>
      </c>
      <c r="G40" s="78">
        <f>IFERROR(VLOOKUP(B40,'IMPORT 1-31 OKT'!$F:$G,2,0),0)</f>
        <v>0</v>
      </c>
      <c r="H40" s="78">
        <f t="shared" si="0"/>
        <v>19960</v>
      </c>
      <c r="I40" s="78">
        <f>IFERROR(VLOOKUP(B40,'STO OKTOBER'!$T:$U,2,0),0)</f>
        <v>19941</v>
      </c>
      <c r="J40" s="78">
        <f t="shared" si="2"/>
        <v>19</v>
      </c>
      <c r="K40" s="78">
        <f t="shared" si="1"/>
        <v>19</v>
      </c>
    </row>
    <row r="41" spans="2:11" x14ac:dyDescent="0.35">
      <c r="B41" s="20" t="s">
        <v>318</v>
      </c>
      <c r="C41" s="78">
        <f>IFERROR(VLOOKUP(B41,SALDOAWAL.!$E:$F,2,0),0)</f>
        <v>4901</v>
      </c>
      <c r="D41" s="78">
        <f>IFERROR(VLOOKUP(B41,'O.PROD 30.9-30.10'!$F:$G,2,0),0)</f>
        <v>0</v>
      </c>
      <c r="E41" s="78">
        <f>IFERROR(VLOOKUP(B41,SCRAP!$L:$M,2,0),0)</f>
        <v>0</v>
      </c>
      <c r="F41" s="78">
        <f>IFERROR(VLOOKUP(B41,'SALES 1-31 OKT'!$A:$B,2,0),0)</f>
        <v>0</v>
      </c>
      <c r="G41" s="78">
        <f>IFERROR(VLOOKUP(B41,'IMPORT 1-31 OKT'!$F:$G,2,0),0)</f>
        <v>0</v>
      </c>
      <c r="H41" s="78">
        <f t="shared" si="0"/>
        <v>4901</v>
      </c>
      <c r="I41" s="78">
        <f>IFERROR(VLOOKUP(B41,'STO OKTOBER'!$T:$U,2,0),0)</f>
        <v>4899</v>
      </c>
      <c r="J41" s="78">
        <f t="shared" si="2"/>
        <v>2</v>
      </c>
      <c r="K41" s="78">
        <f t="shared" si="1"/>
        <v>2</v>
      </c>
    </row>
    <row r="42" spans="2:11" x14ac:dyDescent="0.35">
      <c r="B42" s="20" t="s">
        <v>219</v>
      </c>
      <c r="C42" s="78">
        <f>IFERROR(VLOOKUP(B42,SALDOAWAL.!$E:$F,2,0),0)</f>
        <v>7979</v>
      </c>
      <c r="D42" s="78">
        <f>IFERROR(VLOOKUP(B42,'O.PROD 30.9-30.10'!$F:$G,2,0),0)</f>
        <v>12455</v>
      </c>
      <c r="E42" s="78">
        <f>IFERROR(VLOOKUP(B42,SCRAP!$L:$M,2,0),0)</f>
        <v>0</v>
      </c>
      <c r="F42" s="78">
        <f>IFERROR(VLOOKUP(B42,'SALES 1-31 OKT'!$A:$B,2,0),0)</f>
        <v>12000</v>
      </c>
      <c r="G42" s="78">
        <f>IFERROR(VLOOKUP(B42,'IMPORT 1-31 OKT'!$F:$G,2,0),0)</f>
        <v>0</v>
      </c>
      <c r="H42" s="78">
        <f t="shared" si="0"/>
        <v>8434</v>
      </c>
      <c r="I42" s="78">
        <f>IFERROR(VLOOKUP(B42,'STO OKTOBER'!$T:$U,2,0),0)</f>
        <v>8353</v>
      </c>
      <c r="J42" s="78">
        <f t="shared" si="2"/>
        <v>81</v>
      </c>
      <c r="K42" s="78">
        <f t="shared" si="1"/>
        <v>81</v>
      </c>
    </row>
    <row r="43" spans="2:11" x14ac:dyDescent="0.35">
      <c r="B43" s="20" t="s">
        <v>320</v>
      </c>
      <c r="C43" s="78">
        <f>IFERROR(VLOOKUP(B43,SALDOAWAL.!$E:$F,2,0),0)</f>
        <v>515</v>
      </c>
      <c r="D43" s="78">
        <f>IFERROR(VLOOKUP(B43,'O.PROD 30.9-30.10'!$F:$G,2,0),0)</f>
        <v>0</v>
      </c>
      <c r="E43" s="78">
        <f>IFERROR(VLOOKUP(B43,SCRAP!$L:$M,2,0),0)</f>
        <v>0</v>
      </c>
      <c r="F43" s="78">
        <f>IFERROR(VLOOKUP(B43,'SALES 1-31 OKT'!$A:$B,2,0),0)</f>
        <v>0</v>
      </c>
      <c r="G43" s="78">
        <f>IFERROR(VLOOKUP(B43,'IMPORT 1-31 OKT'!$F:$G,2,0),0)</f>
        <v>0</v>
      </c>
      <c r="H43" s="78">
        <f t="shared" si="0"/>
        <v>515</v>
      </c>
      <c r="I43" s="78">
        <f>IFERROR(VLOOKUP(B43,'STO OKTOBER'!$T:$U,2,0),0)</f>
        <v>515</v>
      </c>
      <c r="J43" s="78">
        <f t="shared" si="2"/>
        <v>0</v>
      </c>
      <c r="K43" s="78">
        <f t="shared" si="1"/>
        <v>0</v>
      </c>
    </row>
    <row r="44" spans="2:11" x14ac:dyDescent="0.35">
      <c r="B44" s="78" t="s">
        <v>321</v>
      </c>
      <c r="C44" s="78">
        <f>IFERROR(VLOOKUP(B44,SALDOAWAL.!$E:$F,2,0),0)</f>
        <v>320</v>
      </c>
      <c r="D44" s="78">
        <f>IFERROR(VLOOKUP(B44,'O.PROD 30.9-30.10'!$F:$G,2,0),0)</f>
        <v>0</v>
      </c>
      <c r="E44" s="78">
        <f>IFERROR(VLOOKUP(B44,SCRAP!$L:$M,2,0),0)</f>
        <v>0</v>
      </c>
      <c r="F44" s="78">
        <f>IFERROR(VLOOKUP(B44,'SALES 1-31 OKT'!$A:$B,2,0),0)</f>
        <v>0</v>
      </c>
      <c r="G44" s="78">
        <f>IFERROR(VLOOKUP(B44,'IMPORT 1-31 OKT'!$F:$G,2,0),0)</f>
        <v>0</v>
      </c>
      <c r="H44" s="78">
        <f t="shared" si="0"/>
        <v>320</v>
      </c>
      <c r="I44" s="78">
        <f>IFERROR(VLOOKUP(B44,'STO OKTOBER'!$T:$U,2,0),0)</f>
        <v>320</v>
      </c>
      <c r="J44" s="78">
        <f t="shared" si="2"/>
        <v>0</v>
      </c>
      <c r="K44" s="78">
        <f t="shared" si="1"/>
        <v>0</v>
      </c>
    </row>
    <row r="45" spans="2:11" x14ac:dyDescent="0.35">
      <c r="B45" s="78" t="s">
        <v>323</v>
      </c>
      <c r="C45" s="78">
        <f>IFERROR(VLOOKUP(B45,SALDOAWAL.!$E:$F,2,0),0)</f>
        <v>185</v>
      </c>
      <c r="D45" s="78">
        <f>IFERROR(VLOOKUP(B45,'O.PROD 30.9-30.10'!$F:$G,2,0),0)</f>
        <v>0</v>
      </c>
      <c r="E45" s="78">
        <f>IFERROR(VLOOKUP(B45,SCRAP!$L:$M,2,0),0)</f>
        <v>0</v>
      </c>
      <c r="F45" s="78">
        <f>IFERROR(VLOOKUP(B45,'SALES 1-31 OKT'!$A:$B,2,0),0)</f>
        <v>0</v>
      </c>
      <c r="G45" s="78">
        <f>IFERROR(VLOOKUP(B45,'IMPORT 1-31 OKT'!$F:$G,2,0),0)</f>
        <v>0</v>
      </c>
      <c r="H45" s="78">
        <f t="shared" si="0"/>
        <v>185</v>
      </c>
      <c r="I45" s="78">
        <f>IFERROR(VLOOKUP(B45,'STO OKTOBER'!$T:$U,2,0),0)</f>
        <v>185</v>
      </c>
      <c r="J45" s="78">
        <f t="shared" si="2"/>
        <v>0</v>
      </c>
      <c r="K45" s="78">
        <f t="shared" si="1"/>
        <v>0</v>
      </c>
    </row>
    <row r="46" spans="2:11" x14ac:dyDescent="0.35">
      <c r="B46" s="20" t="s">
        <v>324</v>
      </c>
      <c r="C46" s="78">
        <f>IFERROR(VLOOKUP(B46,SALDOAWAL.!$E:$F,2,0),0)</f>
        <v>19719</v>
      </c>
      <c r="D46" s="78">
        <f>IFERROR(VLOOKUP(B46,'O.PROD 30.9-30.10'!$F:$G,2,0),0)</f>
        <v>0</v>
      </c>
      <c r="E46" s="78">
        <f>IFERROR(VLOOKUP(B46,SCRAP!$L:$M,2,0),0)</f>
        <v>0</v>
      </c>
      <c r="F46" s="78">
        <f>IFERROR(VLOOKUP(B46,'SALES 1-31 OKT'!$A:$B,2,0),0)</f>
        <v>12000</v>
      </c>
      <c r="G46" s="78">
        <f>IFERROR(VLOOKUP(B46,'IMPORT 1-31 OKT'!$F:$G,2,0),0)</f>
        <v>1814</v>
      </c>
      <c r="H46" s="78">
        <f t="shared" si="0"/>
        <v>9533</v>
      </c>
      <c r="I46" s="78">
        <f>IFERROR(VLOOKUP(B46,'STO OKTOBER'!$T:$U,2,0),0)</f>
        <v>9444</v>
      </c>
      <c r="J46" s="78">
        <f t="shared" si="2"/>
        <v>89</v>
      </c>
      <c r="K46" s="78">
        <f t="shared" si="1"/>
        <v>89</v>
      </c>
    </row>
    <row r="47" spans="2:11" x14ac:dyDescent="0.35">
      <c r="B47" s="20" t="s">
        <v>715</v>
      </c>
      <c r="C47" s="78">
        <f>IFERROR(VLOOKUP(B47,SALDOAWAL.!$E:$F,2,0),0)</f>
        <v>382</v>
      </c>
      <c r="D47" s="78">
        <f>IFERROR(VLOOKUP(B47,'O.PROD 30.9-30.10'!$F:$G,2,0),0)</f>
        <v>0</v>
      </c>
      <c r="E47" s="78">
        <f>IFERROR(VLOOKUP(B47,SCRAP!$L:$M,2,0),0)</f>
        <v>0</v>
      </c>
      <c r="F47" s="78">
        <f>IFERROR(VLOOKUP(B47,'SALES 1-31 OKT'!$A:$B,2,0),0)</f>
        <v>0</v>
      </c>
      <c r="G47" s="78">
        <f>IFERROR(VLOOKUP(B47,'IMPORT 1-31 OKT'!$F:$G,2,0),0)</f>
        <v>0</v>
      </c>
      <c r="H47" s="78">
        <f t="shared" si="0"/>
        <v>382</v>
      </c>
      <c r="I47" s="78">
        <f>IFERROR(VLOOKUP(B47,'STO OKTOBER'!$T:$U,2,0),0)</f>
        <v>382</v>
      </c>
      <c r="J47" s="78">
        <f t="shared" si="2"/>
        <v>0</v>
      </c>
      <c r="K47" s="78">
        <f t="shared" si="1"/>
        <v>0</v>
      </c>
    </row>
    <row r="48" spans="2:11" x14ac:dyDescent="0.35">
      <c r="B48" s="20" t="s">
        <v>7603</v>
      </c>
      <c r="C48" s="78">
        <f>IFERROR(VLOOKUP(B48,SALDOAWAL.!$E:$F,2,0),0)</f>
        <v>3207</v>
      </c>
      <c r="D48" s="78">
        <f>IFERROR(VLOOKUP(B48,'O.PROD 30.9-30.10'!$F:$G,2,0),0)</f>
        <v>0</v>
      </c>
      <c r="E48" s="78">
        <f>IFERROR(VLOOKUP(B48,SCRAP!$L:$M,2,0),0)</f>
        <v>0</v>
      </c>
      <c r="F48" s="78">
        <f>IFERROR(VLOOKUP(B48,'SALES 1-31 OKT'!$A:$B,2,0),0)</f>
        <v>1000</v>
      </c>
      <c r="G48" s="78">
        <f>IFERROR(VLOOKUP(B48,'IMPORT 1-31 OKT'!$F:$G,2,0),0)</f>
        <v>0</v>
      </c>
      <c r="H48" s="78">
        <f t="shared" si="0"/>
        <v>2207</v>
      </c>
      <c r="I48" s="78">
        <f>IFERROR(VLOOKUP(B48,'STO OKTOBER'!$T:$U,2,0),0)</f>
        <v>2193</v>
      </c>
      <c r="J48" s="78">
        <f t="shared" si="2"/>
        <v>14</v>
      </c>
      <c r="K48" s="78">
        <f t="shared" si="1"/>
        <v>14</v>
      </c>
    </row>
    <row r="49" spans="2:11" x14ac:dyDescent="0.35">
      <c r="B49" s="20" t="s">
        <v>7610</v>
      </c>
      <c r="C49" s="78">
        <f>IFERROR(VLOOKUP(B49,SALDOAWAL.!$E:$F,2,0),0)</f>
        <v>1819</v>
      </c>
      <c r="D49" s="78">
        <f>IFERROR(VLOOKUP(B49,'O.PROD 30.9-30.10'!$F:$G,2,0),0)</f>
        <v>0</v>
      </c>
      <c r="E49" s="78">
        <f>IFERROR(VLOOKUP(B49,SCRAP!$L:$M,2,0),0)</f>
        <v>0</v>
      </c>
      <c r="F49" s="78">
        <f>IFERROR(VLOOKUP(B49,'SALES 1-31 OKT'!$A:$B,2,0),0)</f>
        <v>1000</v>
      </c>
      <c r="G49" s="78">
        <f>IFERROR(VLOOKUP(B49,'IMPORT 1-31 OKT'!$F:$G,2,0),0)</f>
        <v>0</v>
      </c>
      <c r="H49" s="78">
        <f t="shared" si="0"/>
        <v>819</v>
      </c>
      <c r="I49" s="78">
        <f>IFERROR(VLOOKUP(B49,'STO OKTOBER'!$T:$U,2,0),0)</f>
        <v>819</v>
      </c>
      <c r="J49" s="78">
        <f t="shared" si="2"/>
        <v>0</v>
      </c>
      <c r="K49" s="78">
        <f t="shared" si="1"/>
        <v>0</v>
      </c>
    </row>
    <row r="50" spans="2:11" x14ac:dyDescent="0.35">
      <c r="B50" s="20" t="s">
        <v>52</v>
      </c>
      <c r="C50" s="78">
        <f>IFERROR(VLOOKUP(B50,SALDOAWAL.!$E:$F,2,0),0)</f>
        <v>8066</v>
      </c>
      <c r="D50" s="78">
        <f>IFERROR(VLOOKUP(B50,'O.PROD 30.9-30.10'!$F:$G,2,0),0)</f>
        <v>0</v>
      </c>
      <c r="E50" s="78">
        <f>IFERROR(VLOOKUP(B50,SCRAP!$L:$M,2,0),0)</f>
        <v>0</v>
      </c>
      <c r="F50" s="78">
        <f>IFERROR(VLOOKUP(B50,'SALES 1-31 OKT'!$A:$B,2,0),0)</f>
        <v>0</v>
      </c>
      <c r="G50" s="78">
        <f>IFERROR(VLOOKUP(B50,'IMPORT 1-31 OKT'!$F:$G,2,0),0)</f>
        <v>0</v>
      </c>
      <c r="H50" s="78">
        <f t="shared" si="0"/>
        <v>8066</v>
      </c>
      <c r="I50" s="78">
        <f>IFERROR(VLOOKUP(B50,'STO OKTOBER'!$T:$U,2,0),0)</f>
        <v>8066</v>
      </c>
      <c r="J50" s="78">
        <f t="shared" si="2"/>
        <v>0</v>
      </c>
      <c r="K50" s="78">
        <f t="shared" si="1"/>
        <v>0</v>
      </c>
    </row>
    <row r="51" spans="2:11" x14ac:dyDescent="0.35">
      <c r="B51" s="20" t="s">
        <v>725</v>
      </c>
      <c r="C51" s="78">
        <f>IFERROR(VLOOKUP(B51,SALDOAWAL.!$E:$F,2,0),0)</f>
        <v>97</v>
      </c>
      <c r="D51" s="78">
        <f>IFERROR(VLOOKUP(B51,'O.PROD 30.9-30.10'!$F:$G,2,0),0)</f>
        <v>0</v>
      </c>
      <c r="E51" s="78">
        <f>IFERROR(VLOOKUP(B51,SCRAP!$L:$M,2,0),0)</f>
        <v>0</v>
      </c>
      <c r="F51" s="78">
        <f>IFERROR(VLOOKUP(B51,'SALES 1-31 OKT'!$A:$B,2,0),0)</f>
        <v>0</v>
      </c>
      <c r="G51" s="78">
        <f>IFERROR(VLOOKUP(B51,'IMPORT 1-31 OKT'!$F:$G,2,0),0)</f>
        <v>0</v>
      </c>
      <c r="H51" s="78">
        <f t="shared" si="0"/>
        <v>97</v>
      </c>
      <c r="I51" s="78">
        <f>IFERROR(VLOOKUP(B51,'STO OKTOBER'!$T:$U,2,0),0)</f>
        <v>97</v>
      </c>
      <c r="J51" s="78">
        <f t="shared" si="2"/>
        <v>0</v>
      </c>
      <c r="K51" s="78">
        <f t="shared" si="1"/>
        <v>0</v>
      </c>
    </row>
    <row r="52" spans="2:11" x14ac:dyDescent="0.35">
      <c r="B52" s="20" t="s">
        <v>728</v>
      </c>
      <c r="C52" s="78">
        <f>IFERROR(VLOOKUP(B52,SALDOAWAL.!$E:$F,2,0),0)</f>
        <v>899</v>
      </c>
      <c r="D52" s="78">
        <f>IFERROR(VLOOKUP(B52,'O.PROD 30.9-30.10'!$F:$G,2,0),0)</f>
        <v>0</v>
      </c>
      <c r="E52" s="78">
        <f>IFERROR(VLOOKUP(B52,SCRAP!$L:$M,2,0),0)</f>
        <v>0</v>
      </c>
      <c r="F52" s="78">
        <f>IFERROR(VLOOKUP(B52,'SALES 1-31 OKT'!$A:$B,2,0),0)</f>
        <v>500</v>
      </c>
      <c r="G52" s="78">
        <f>IFERROR(VLOOKUP(B52,'IMPORT 1-31 OKT'!$F:$G,2,0),0)</f>
        <v>0</v>
      </c>
      <c r="H52" s="78">
        <f t="shared" si="0"/>
        <v>399</v>
      </c>
      <c r="I52" s="78">
        <f>IFERROR(VLOOKUP(B52,'STO OKTOBER'!$T:$U,2,0),0)</f>
        <v>403</v>
      </c>
      <c r="J52" s="78">
        <f t="shared" si="2"/>
        <v>-4</v>
      </c>
      <c r="K52" s="78">
        <f t="shared" si="1"/>
        <v>4</v>
      </c>
    </row>
    <row r="53" spans="2:11" x14ac:dyDescent="0.35">
      <c r="B53" s="20" t="s">
        <v>53</v>
      </c>
      <c r="C53" s="78">
        <f>IFERROR(VLOOKUP(B53,SALDOAWAL.!$E:$F,2,0),0)</f>
        <v>6032</v>
      </c>
      <c r="D53" s="78">
        <f>IFERROR(VLOOKUP(B53,'O.PROD 30.9-30.10'!$F:$G,2,0),0)</f>
        <v>3180</v>
      </c>
      <c r="E53" s="78">
        <f>IFERROR(VLOOKUP(B53,SCRAP!$L:$M,2,0),0)</f>
        <v>0</v>
      </c>
      <c r="F53" s="78">
        <f>IFERROR(VLOOKUP(B53,'SALES 1-31 OKT'!$A:$B,2,0),0)</f>
        <v>6000</v>
      </c>
      <c r="G53" s="78">
        <f>IFERROR(VLOOKUP(B53,'IMPORT 1-31 OKT'!$F:$G,2,0),0)</f>
        <v>0</v>
      </c>
      <c r="H53" s="78">
        <f t="shared" si="0"/>
        <v>3212</v>
      </c>
      <c r="I53" s="78">
        <f>IFERROR(VLOOKUP(B53,'STO OKTOBER'!$T:$U,2,0),0)</f>
        <v>3235</v>
      </c>
      <c r="J53" s="78">
        <f t="shared" si="2"/>
        <v>-23</v>
      </c>
      <c r="K53" s="78">
        <f t="shared" si="1"/>
        <v>23</v>
      </c>
    </row>
    <row r="54" spans="2:11" x14ac:dyDescent="0.35">
      <c r="B54" s="20" t="s">
        <v>6437</v>
      </c>
      <c r="C54" s="78">
        <f>IFERROR(VLOOKUP(B54,SALDOAWAL.!$E:$F,2,0),0)</f>
        <v>270</v>
      </c>
      <c r="D54" s="78">
        <f>IFERROR(VLOOKUP(B54,'O.PROD 30.9-30.10'!$F:$G,2,0),0)</f>
        <v>0</v>
      </c>
      <c r="E54" s="78">
        <f>IFERROR(VLOOKUP(B54,SCRAP!$L:$M,2,0),0)</f>
        <v>0</v>
      </c>
      <c r="F54" s="78">
        <f>IFERROR(VLOOKUP(B54,'SALES 1-31 OKT'!$A:$B,2,0),0)</f>
        <v>30</v>
      </c>
      <c r="G54" s="78">
        <f>IFERROR(VLOOKUP(B54,'IMPORT 1-31 OKT'!$F:$G,2,0),0)</f>
        <v>0</v>
      </c>
      <c r="H54" s="78">
        <f t="shared" si="0"/>
        <v>240</v>
      </c>
      <c r="I54" s="78">
        <f>IFERROR(VLOOKUP(B54,'STO OKTOBER'!$T:$U,2,0),0)</f>
        <v>233</v>
      </c>
      <c r="J54" s="78">
        <f t="shared" si="2"/>
        <v>7</v>
      </c>
      <c r="K54" s="78">
        <f t="shared" si="1"/>
        <v>7</v>
      </c>
    </row>
    <row r="55" spans="2:11" x14ac:dyDescent="0.35">
      <c r="B55" s="20" t="s">
        <v>327</v>
      </c>
      <c r="C55" s="78">
        <f>IFERROR(VLOOKUP(B55,SALDOAWAL.!$E:$F,2,0),0)</f>
        <v>446</v>
      </c>
      <c r="D55" s="78">
        <f>IFERROR(VLOOKUP(B55,'O.PROD 30.9-30.10'!$F:$G,2,0),0)</f>
        <v>0</v>
      </c>
      <c r="E55" s="78">
        <f>IFERROR(VLOOKUP(B55,SCRAP!$L:$M,2,0),0)</f>
        <v>0</v>
      </c>
      <c r="F55" s="78">
        <f>IFERROR(VLOOKUP(B55,'SALES 1-31 OKT'!$A:$B,2,0),0)</f>
        <v>0</v>
      </c>
      <c r="G55" s="78">
        <f>IFERROR(VLOOKUP(B55,'IMPORT 1-31 OKT'!$F:$G,2,0),0)</f>
        <v>0</v>
      </c>
      <c r="H55" s="78">
        <f t="shared" si="0"/>
        <v>446</v>
      </c>
      <c r="I55" s="78">
        <f>IFERROR(VLOOKUP(B55,'STO OKTOBER'!$T:$U,2,0),0)</f>
        <v>446</v>
      </c>
      <c r="J55" s="78">
        <f t="shared" si="2"/>
        <v>0</v>
      </c>
      <c r="K55" s="78">
        <f t="shared" si="1"/>
        <v>0</v>
      </c>
    </row>
    <row r="56" spans="2:11" x14ac:dyDescent="0.35">
      <c r="B56" s="20" t="s">
        <v>328</v>
      </c>
      <c r="C56" s="78">
        <f>IFERROR(VLOOKUP(B56,SALDOAWAL.!$E:$F,2,0),0)</f>
        <v>21</v>
      </c>
      <c r="D56" s="78">
        <f>IFERROR(VLOOKUP(B56,'O.PROD 30.9-30.10'!$F:$G,2,0),0)</f>
        <v>0</v>
      </c>
      <c r="E56" s="78">
        <f>IFERROR(VLOOKUP(B56,SCRAP!$L:$M,2,0),0)</f>
        <v>0</v>
      </c>
      <c r="F56" s="78">
        <f>IFERROR(VLOOKUP(B56,'SALES 1-31 OKT'!$A:$B,2,0),0)</f>
        <v>0</v>
      </c>
      <c r="G56" s="78">
        <f>IFERROR(VLOOKUP(B56,'IMPORT 1-31 OKT'!$F:$G,2,0),0)</f>
        <v>0</v>
      </c>
      <c r="H56" s="78">
        <f t="shared" si="0"/>
        <v>21</v>
      </c>
      <c r="I56" s="78">
        <f>IFERROR(VLOOKUP(B56,'STO OKTOBER'!$T:$U,2,0),0)</f>
        <v>21</v>
      </c>
      <c r="J56" s="78">
        <f t="shared" si="2"/>
        <v>0</v>
      </c>
      <c r="K56" s="78">
        <f t="shared" si="1"/>
        <v>0</v>
      </c>
    </row>
    <row r="57" spans="2:11" x14ac:dyDescent="0.35">
      <c r="B57" s="20" t="s">
        <v>329</v>
      </c>
      <c r="C57" s="78">
        <f>IFERROR(VLOOKUP(B57,SALDOAWAL.!$E:$F,2,0),0)</f>
        <v>0</v>
      </c>
      <c r="D57" s="78">
        <f>IFERROR(VLOOKUP(B57,'O.PROD 30.9-30.10'!$F:$G,2,0),0)</f>
        <v>0</v>
      </c>
      <c r="E57" s="78">
        <f>IFERROR(VLOOKUP(B57,SCRAP!$L:$M,2,0),0)</f>
        <v>0</v>
      </c>
      <c r="F57" s="78">
        <f>IFERROR(VLOOKUP(B57,'SALES 1-31 OKT'!$A:$B,2,0),0)</f>
        <v>0</v>
      </c>
      <c r="G57" s="78">
        <f>IFERROR(VLOOKUP(B57,'IMPORT 1-31 OKT'!$F:$G,2,0),0)</f>
        <v>0</v>
      </c>
      <c r="H57" s="78">
        <f t="shared" si="0"/>
        <v>0</v>
      </c>
      <c r="I57" s="78">
        <f>IFERROR(VLOOKUP(B57,'STO OKTOBER'!$T:$U,2,0),0)</f>
        <v>0</v>
      </c>
      <c r="J57" s="78">
        <f t="shared" si="2"/>
        <v>0</v>
      </c>
      <c r="K57" s="78">
        <f t="shared" si="1"/>
        <v>0</v>
      </c>
    </row>
    <row r="58" spans="2:11" x14ac:dyDescent="0.35">
      <c r="B58" s="20" t="s">
        <v>330</v>
      </c>
      <c r="C58" s="78">
        <f>IFERROR(VLOOKUP(B58,SALDOAWAL.!$E:$F,2,0),0)</f>
        <v>1262</v>
      </c>
      <c r="D58" s="78">
        <f>IFERROR(VLOOKUP(B58,'O.PROD 30.9-30.10'!$F:$G,2,0),0)</f>
        <v>0</v>
      </c>
      <c r="E58" s="78">
        <f>IFERROR(VLOOKUP(B58,SCRAP!$L:$M,2,0),0)</f>
        <v>0</v>
      </c>
      <c r="F58" s="78">
        <f>IFERROR(VLOOKUP(B58,'SALES 1-31 OKT'!$A:$B,2,0),0)</f>
        <v>0</v>
      </c>
      <c r="G58" s="78">
        <f>IFERROR(VLOOKUP(B58,'IMPORT 1-31 OKT'!$F:$G,2,0),0)</f>
        <v>0</v>
      </c>
      <c r="H58" s="78">
        <f t="shared" si="0"/>
        <v>1262</v>
      </c>
      <c r="I58" s="78">
        <f>IFERROR(VLOOKUP(B58,'STO OKTOBER'!$T:$U,2,0),0)</f>
        <v>1265</v>
      </c>
      <c r="J58" s="78">
        <f t="shared" si="2"/>
        <v>-3</v>
      </c>
      <c r="K58" s="78">
        <f t="shared" si="1"/>
        <v>3</v>
      </c>
    </row>
    <row r="59" spans="2:11" x14ac:dyDescent="0.35">
      <c r="B59" s="20" t="s">
        <v>220</v>
      </c>
      <c r="C59" s="78">
        <f>IFERROR(VLOOKUP(B59,SALDOAWAL.!$E:$F,2,0),0)</f>
        <v>2462</v>
      </c>
      <c r="D59" s="78">
        <f>IFERROR(VLOOKUP(B59,'O.PROD 30.9-30.10'!$F:$G,2,0),0)</f>
        <v>0</v>
      </c>
      <c r="E59" s="78">
        <f>IFERROR(VLOOKUP(B59,SCRAP!$L:$M,2,0),0)</f>
        <v>0</v>
      </c>
      <c r="F59" s="78">
        <f>IFERROR(VLOOKUP(B59,'SALES 1-31 OKT'!$A:$B,2,0),0)</f>
        <v>0</v>
      </c>
      <c r="G59" s="78">
        <f>IFERROR(VLOOKUP(B59,'IMPORT 1-31 OKT'!$F:$G,2,0),0)</f>
        <v>0</v>
      </c>
      <c r="H59" s="78">
        <f t="shared" si="0"/>
        <v>2462</v>
      </c>
      <c r="I59" s="78">
        <f>IFERROR(VLOOKUP(B59,'STO OKTOBER'!$T:$U,2,0),0)</f>
        <v>2467</v>
      </c>
      <c r="J59" s="78">
        <f t="shared" si="2"/>
        <v>-5</v>
      </c>
      <c r="K59" s="78">
        <f t="shared" si="1"/>
        <v>5</v>
      </c>
    </row>
    <row r="60" spans="2:11" x14ac:dyDescent="0.35">
      <c r="B60" s="20" t="s">
        <v>369</v>
      </c>
      <c r="C60" s="78">
        <f>IFERROR(VLOOKUP(B60,SALDOAWAL.!$E:$F,2,0),0)</f>
        <v>3415</v>
      </c>
      <c r="D60" s="78">
        <f>IFERROR(VLOOKUP(B60,'O.PROD 30.9-30.10'!$F:$G,2,0),0)</f>
        <v>0</v>
      </c>
      <c r="E60" s="78">
        <f>IFERROR(VLOOKUP(B60,SCRAP!$L:$M,2,0),0)</f>
        <v>0</v>
      </c>
      <c r="F60" s="78">
        <f>IFERROR(VLOOKUP(B60,'SALES 1-31 OKT'!$A:$B,2,0),0)</f>
        <v>3415</v>
      </c>
      <c r="G60" s="78">
        <f>IFERROR(VLOOKUP(B60,'IMPORT 1-31 OKT'!$F:$G,2,0),0)</f>
        <v>0</v>
      </c>
      <c r="H60" s="78">
        <f t="shared" si="0"/>
        <v>0</v>
      </c>
      <c r="I60" s="78">
        <f>IFERROR(VLOOKUP(B60,'STO OKTOBER'!$T:$U,2,0),0)</f>
        <v>34</v>
      </c>
      <c r="J60" s="78">
        <f t="shared" si="2"/>
        <v>-34</v>
      </c>
      <c r="K60" s="78">
        <f t="shared" si="1"/>
        <v>34</v>
      </c>
    </row>
    <row r="61" spans="2:11" x14ac:dyDescent="0.35">
      <c r="B61" s="20" t="s">
        <v>370</v>
      </c>
      <c r="C61" s="78">
        <f>IFERROR(VLOOKUP(B61,SALDOAWAL.!$E:$F,2,0),0)</f>
        <v>701</v>
      </c>
      <c r="D61" s="78">
        <f>IFERROR(VLOOKUP(B61,'O.PROD 30.9-30.10'!$F:$G,2,0),0)</f>
        <v>0</v>
      </c>
      <c r="E61" s="78">
        <f>IFERROR(VLOOKUP(B61,SCRAP!$L:$M,2,0),0)</f>
        <v>0</v>
      </c>
      <c r="F61" s="78">
        <f>IFERROR(VLOOKUP(B61,'SALES 1-31 OKT'!$A:$B,2,0),0)</f>
        <v>0</v>
      </c>
      <c r="G61" s="78">
        <f>IFERROR(VLOOKUP(B61,'IMPORT 1-31 OKT'!$F:$G,2,0),0)</f>
        <v>0</v>
      </c>
      <c r="H61" s="78">
        <f t="shared" si="0"/>
        <v>701</v>
      </c>
      <c r="I61" s="78">
        <f>IFERROR(VLOOKUP(B61,'STO OKTOBER'!$T:$U,2,0),0)</f>
        <v>701</v>
      </c>
      <c r="J61" s="78">
        <f t="shared" si="2"/>
        <v>0</v>
      </c>
      <c r="K61" s="78">
        <f t="shared" si="1"/>
        <v>0</v>
      </c>
    </row>
    <row r="62" spans="2:11" x14ac:dyDescent="0.35">
      <c r="B62" s="20" t="s">
        <v>54</v>
      </c>
      <c r="C62" s="78">
        <f>IFERROR(VLOOKUP(B62,SALDOAWAL.!$E:$F,2,0),0)</f>
        <v>1634</v>
      </c>
      <c r="D62" s="78">
        <f>IFERROR(VLOOKUP(B62,'O.PROD 30.9-30.10'!$F:$G,2,0),0)</f>
        <v>0</v>
      </c>
      <c r="E62" s="78">
        <f>IFERROR(VLOOKUP(B62,SCRAP!$L:$M,2,0),0)</f>
        <v>7</v>
      </c>
      <c r="F62" s="78">
        <f>IFERROR(VLOOKUP(B62,'SALES 1-31 OKT'!$A:$B,2,0),0)</f>
        <v>0</v>
      </c>
      <c r="G62" s="78">
        <f>IFERROR(VLOOKUP(B62,'IMPORT 1-31 OKT'!$F:$G,2,0),0)</f>
        <v>0</v>
      </c>
      <c r="H62" s="78">
        <f t="shared" si="0"/>
        <v>1627</v>
      </c>
      <c r="I62" s="78">
        <f>IFERROR(VLOOKUP(B62,'STO OKTOBER'!$T:$U,2,0),0)</f>
        <v>1612</v>
      </c>
      <c r="J62" s="78">
        <f t="shared" si="2"/>
        <v>15</v>
      </c>
      <c r="K62" s="78">
        <f t="shared" si="1"/>
        <v>15</v>
      </c>
    </row>
    <row r="63" spans="2:11" x14ac:dyDescent="0.35">
      <c r="B63" s="20" t="s">
        <v>734</v>
      </c>
      <c r="C63" s="78">
        <f>IFERROR(VLOOKUP(B63,SALDOAWAL.!$E:$F,2,0),0)</f>
        <v>61</v>
      </c>
      <c r="D63" s="78">
        <f>IFERROR(VLOOKUP(B63,'O.PROD 30.9-30.10'!$F:$G,2,0),0)</f>
        <v>0</v>
      </c>
      <c r="E63" s="78">
        <f>IFERROR(VLOOKUP(B63,SCRAP!$L:$M,2,0),0)</f>
        <v>0</v>
      </c>
      <c r="F63" s="78">
        <f>IFERROR(VLOOKUP(B63,'SALES 1-31 OKT'!$A:$B,2,0),0)</f>
        <v>0</v>
      </c>
      <c r="G63" s="78">
        <f>IFERROR(VLOOKUP(B63,'IMPORT 1-31 OKT'!$F:$G,2,0),0)</f>
        <v>0</v>
      </c>
      <c r="H63" s="78">
        <f t="shared" si="0"/>
        <v>61</v>
      </c>
      <c r="I63" s="78">
        <f>IFERROR(VLOOKUP(B63,'STO OKTOBER'!$T:$U,2,0),0)</f>
        <v>61</v>
      </c>
      <c r="J63" s="78">
        <f t="shared" si="2"/>
        <v>0</v>
      </c>
      <c r="K63" s="78">
        <f t="shared" si="1"/>
        <v>0</v>
      </c>
    </row>
    <row r="64" spans="2:11" x14ac:dyDescent="0.35">
      <c r="B64" s="20" t="s">
        <v>331</v>
      </c>
      <c r="C64" s="78">
        <f>IFERROR(VLOOKUP(B64,SALDOAWAL.!$E:$F,2,0),0)</f>
        <v>1615</v>
      </c>
      <c r="D64" s="78">
        <f>IFERROR(VLOOKUP(B64,'O.PROD 30.9-30.10'!$F:$G,2,0),0)</f>
        <v>0</v>
      </c>
      <c r="E64" s="78">
        <f>IFERROR(VLOOKUP(B64,SCRAP!$L:$M,2,0),0)</f>
        <v>0</v>
      </c>
      <c r="F64" s="78">
        <f>IFERROR(VLOOKUP(B64,'SALES 1-31 OKT'!$A:$B,2,0),0)</f>
        <v>0</v>
      </c>
      <c r="G64" s="78">
        <f>IFERROR(VLOOKUP(B64,'IMPORT 1-31 OKT'!$F:$G,2,0),0)</f>
        <v>0</v>
      </c>
      <c r="H64" s="78">
        <f t="shared" si="0"/>
        <v>1615</v>
      </c>
      <c r="I64" s="78">
        <f>IFERROR(VLOOKUP(B64,'STO OKTOBER'!$T:$U,2,0),0)</f>
        <v>1615</v>
      </c>
      <c r="J64" s="78">
        <f t="shared" si="2"/>
        <v>0</v>
      </c>
      <c r="K64" s="78">
        <f t="shared" si="1"/>
        <v>0</v>
      </c>
    </row>
    <row r="65" spans="2:11" x14ac:dyDescent="0.35">
      <c r="B65" s="20" t="s">
        <v>221</v>
      </c>
      <c r="C65" s="78">
        <f>IFERROR(VLOOKUP(B65,SALDOAWAL.!$E:$F,2,0),0)</f>
        <v>1722</v>
      </c>
      <c r="D65" s="78">
        <f>IFERROR(VLOOKUP(B65,'O.PROD 30.9-30.10'!$F:$G,2,0),0)</f>
        <v>2145</v>
      </c>
      <c r="E65" s="78">
        <f>IFERROR(VLOOKUP(B65,SCRAP!$L:$M,2,0),0)</f>
        <v>2</v>
      </c>
      <c r="F65" s="78">
        <f>IFERROR(VLOOKUP(B65,'SALES 1-31 OKT'!$A:$B,2,0),0)</f>
        <v>2000</v>
      </c>
      <c r="G65" s="78">
        <f>IFERROR(VLOOKUP(B65,'IMPORT 1-31 OKT'!$F:$G,2,0),0)</f>
        <v>0</v>
      </c>
      <c r="H65" s="78">
        <f t="shared" si="0"/>
        <v>1865</v>
      </c>
      <c r="I65" s="78">
        <f>IFERROR(VLOOKUP(B65,'STO OKTOBER'!$T:$U,2,0),0)</f>
        <v>1845</v>
      </c>
      <c r="J65" s="78">
        <f t="shared" si="2"/>
        <v>20</v>
      </c>
      <c r="K65" s="78">
        <f t="shared" si="1"/>
        <v>20</v>
      </c>
    </row>
    <row r="66" spans="2:11" x14ac:dyDescent="0.35">
      <c r="B66" s="20" t="s">
        <v>222</v>
      </c>
      <c r="C66" s="78">
        <f>IFERROR(VLOOKUP(B66,SALDOAWAL.!$E:$F,2,0),0)</f>
        <v>1388</v>
      </c>
      <c r="D66" s="78">
        <f>IFERROR(VLOOKUP(B66,'O.PROD 30.9-30.10'!$F:$G,2,0),0)</f>
        <v>4740</v>
      </c>
      <c r="E66" s="78">
        <f>IFERROR(VLOOKUP(B66,SCRAP!$L:$M,2,0),0)</f>
        <v>0</v>
      </c>
      <c r="F66" s="78">
        <f>IFERROR(VLOOKUP(B66,'SALES 1-31 OKT'!$A:$B,2,0),0)</f>
        <v>2000</v>
      </c>
      <c r="G66" s="78">
        <f>IFERROR(VLOOKUP(B66,'IMPORT 1-31 OKT'!$F:$G,2,0),0)</f>
        <v>0</v>
      </c>
      <c r="H66" s="78">
        <f t="shared" ref="H66:H129" si="3">C66+D66-E66-F66+G66</f>
        <v>4128</v>
      </c>
      <c r="I66" s="78">
        <f>IFERROR(VLOOKUP(B66,'STO OKTOBER'!$T:$U,2,0),0)</f>
        <v>4132</v>
      </c>
      <c r="J66" s="78">
        <f t="shared" si="2"/>
        <v>-4</v>
      </c>
      <c r="K66" s="78">
        <f t="shared" ref="K66:K129" si="4">ABS(J66)</f>
        <v>4</v>
      </c>
    </row>
    <row r="67" spans="2:11" x14ac:dyDescent="0.35">
      <c r="B67" s="20" t="s">
        <v>55</v>
      </c>
      <c r="C67" s="78">
        <f>IFERROR(VLOOKUP(B67,SALDOAWAL.!$E:$F,2,0),0)</f>
        <v>0</v>
      </c>
      <c r="D67" s="78">
        <f>IFERROR(VLOOKUP(B67,'O.PROD 30.9-30.10'!$F:$G,2,0),0)</f>
        <v>2335</v>
      </c>
      <c r="E67" s="78">
        <f>IFERROR(VLOOKUP(B67,SCRAP!$L:$M,2,0),0)</f>
        <v>0</v>
      </c>
      <c r="F67" s="78">
        <f>IFERROR(VLOOKUP(B67,'SALES 1-31 OKT'!$A:$B,2,0),0)</f>
        <v>1265</v>
      </c>
      <c r="G67" s="78">
        <f>IFERROR(VLOOKUP(B67,'IMPORT 1-31 OKT'!$F:$G,2,0),0)</f>
        <v>0</v>
      </c>
      <c r="H67" s="78">
        <f t="shared" si="3"/>
        <v>1070</v>
      </c>
      <c r="I67" s="78">
        <f>IFERROR(VLOOKUP(B67,'STO OKTOBER'!$T:$U,2,0),0)</f>
        <v>1068</v>
      </c>
      <c r="J67" s="78">
        <f t="shared" ref="J67:J130" si="5">H67-I67</f>
        <v>2</v>
      </c>
      <c r="K67" s="78">
        <f t="shared" si="4"/>
        <v>2</v>
      </c>
    </row>
    <row r="68" spans="2:11" x14ac:dyDescent="0.35">
      <c r="B68" s="20" t="s">
        <v>223</v>
      </c>
      <c r="C68" s="78">
        <f>IFERROR(VLOOKUP(B68,SALDOAWAL.!$E:$F,2,0),0)</f>
        <v>2905</v>
      </c>
      <c r="D68" s="78">
        <f>IFERROR(VLOOKUP(B68,'O.PROD 30.9-30.10'!$F:$G,2,0),0)</f>
        <v>3394</v>
      </c>
      <c r="E68" s="78">
        <f>IFERROR(VLOOKUP(B68,SCRAP!$L:$M,2,0),0)</f>
        <v>0</v>
      </c>
      <c r="F68" s="78">
        <f>IFERROR(VLOOKUP(B68,'SALES 1-31 OKT'!$A:$B,2,0),0)</f>
        <v>4000</v>
      </c>
      <c r="G68" s="78">
        <f>IFERROR(VLOOKUP(B68,'IMPORT 1-31 OKT'!$F:$G,2,0),0)</f>
        <v>0</v>
      </c>
      <c r="H68" s="78">
        <f t="shared" si="3"/>
        <v>2299</v>
      </c>
      <c r="I68" s="78">
        <f>IFERROR(VLOOKUP(B68,'STO OKTOBER'!$T:$U,2,0),0)</f>
        <v>2265</v>
      </c>
      <c r="J68" s="78">
        <f t="shared" si="5"/>
        <v>34</v>
      </c>
      <c r="K68" s="78">
        <f t="shared" si="4"/>
        <v>34</v>
      </c>
    </row>
    <row r="69" spans="2:11" x14ac:dyDescent="0.35">
      <c r="B69" s="20" t="s">
        <v>56</v>
      </c>
      <c r="C69" s="78">
        <f>IFERROR(VLOOKUP(B69,SALDOAWAL.!$E:$F,2,0),0)</f>
        <v>1989</v>
      </c>
      <c r="D69" s="78">
        <f>IFERROR(VLOOKUP(B69,'O.PROD 30.9-30.10'!$F:$G,2,0),0)</f>
        <v>4560</v>
      </c>
      <c r="E69" s="78">
        <f>IFERROR(VLOOKUP(B69,SCRAP!$L:$M,2,0),0)</f>
        <v>4</v>
      </c>
      <c r="F69" s="78">
        <f>IFERROR(VLOOKUP(B69,'SALES 1-31 OKT'!$A:$B,2,0),0)</f>
        <v>5750</v>
      </c>
      <c r="G69" s="78">
        <f>IFERROR(VLOOKUP(B69,'IMPORT 1-31 OKT'!$F:$G,2,0),0)</f>
        <v>0</v>
      </c>
      <c r="H69" s="78">
        <f t="shared" si="3"/>
        <v>795</v>
      </c>
      <c r="I69" s="78">
        <f>IFERROR(VLOOKUP(B69,'STO OKTOBER'!$T:$U,2,0),0)</f>
        <v>860</v>
      </c>
      <c r="J69" s="78">
        <f t="shared" si="5"/>
        <v>-65</v>
      </c>
      <c r="K69" s="78">
        <f t="shared" si="4"/>
        <v>65</v>
      </c>
    </row>
    <row r="70" spans="2:11" x14ac:dyDescent="0.35">
      <c r="B70" s="20" t="s">
        <v>57</v>
      </c>
      <c r="C70" s="78">
        <f>IFERROR(VLOOKUP(B70,SALDOAWAL.!$E:$F,2,0),0)</f>
        <v>1303</v>
      </c>
      <c r="D70" s="78">
        <f>IFERROR(VLOOKUP(B70,'O.PROD 30.9-30.10'!$F:$G,2,0),0)</f>
        <v>0</v>
      </c>
      <c r="E70" s="78">
        <f>IFERROR(VLOOKUP(B70,SCRAP!$L:$M,2,0),0)</f>
        <v>1</v>
      </c>
      <c r="F70" s="78">
        <f>IFERROR(VLOOKUP(B70,'SALES 1-31 OKT'!$A:$B,2,0),0)</f>
        <v>900</v>
      </c>
      <c r="G70" s="78">
        <f>IFERROR(VLOOKUP(B70,'IMPORT 1-31 OKT'!$F:$G,2,0),0)</f>
        <v>0</v>
      </c>
      <c r="H70" s="78">
        <f t="shared" si="3"/>
        <v>402</v>
      </c>
      <c r="I70" s="78">
        <f>IFERROR(VLOOKUP(B70,'STO OKTOBER'!$T:$U,2,0),0)</f>
        <v>403</v>
      </c>
      <c r="J70" s="78">
        <f t="shared" si="5"/>
        <v>-1</v>
      </c>
      <c r="K70" s="78">
        <f t="shared" si="4"/>
        <v>1</v>
      </c>
    </row>
    <row r="71" spans="2:11" x14ac:dyDescent="0.35">
      <c r="B71" s="20" t="s">
        <v>372</v>
      </c>
      <c r="C71" s="78">
        <f>IFERROR(VLOOKUP(B71,SALDOAWAL.!$E:$F,2,0),0)</f>
        <v>1296</v>
      </c>
      <c r="D71" s="78">
        <f>IFERROR(VLOOKUP(B71,'O.PROD 30.9-30.10'!$F:$G,2,0),0)</f>
        <v>5110</v>
      </c>
      <c r="E71" s="78">
        <f>IFERROR(VLOOKUP(B71,SCRAP!$L:$M,2,0),0)</f>
        <v>0</v>
      </c>
      <c r="F71" s="78">
        <f>IFERROR(VLOOKUP(B71,'SALES 1-31 OKT'!$A:$B,2,0),0)</f>
        <v>6000</v>
      </c>
      <c r="G71" s="78">
        <f>IFERROR(VLOOKUP(B71,'IMPORT 1-31 OKT'!$F:$G,2,0),0)</f>
        <v>0</v>
      </c>
      <c r="H71" s="78">
        <f t="shared" si="3"/>
        <v>406</v>
      </c>
      <c r="I71" s="78">
        <f>IFERROR(VLOOKUP(B71,'STO OKTOBER'!$T:$U,2,0),0)</f>
        <v>462</v>
      </c>
      <c r="J71" s="78">
        <f t="shared" si="5"/>
        <v>-56</v>
      </c>
      <c r="K71" s="78">
        <f t="shared" si="4"/>
        <v>56</v>
      </c>
    </row>
    <row r="72" spans="2:11" x14ac:dyDescent="0.35">
      <c r="B72" s="20" t="s">
        <v>373</v>
      </c>
      <c r="C72" s="78">
        <f>IFERROR(VLOOKUP(B72,SALDOAWAL.!$E:$F,2,0),0)</f>
        <v>826</v>
      </c>
      <c r="D72" s="78">
        <f>IFERROR(VLOOKUP(B72,'O.PROD 30.9-30.10'!$F:$G,2,0),0)</f>
        <v>6500</v>
      </c>
      <c r="E72" s="78">
        <f>IFERROR(VLOOKUP(B72,SCRAP!$L:$M,2,0),0)</f>
        <v>46</v>
      </c>
      <c r="F72" s="78">
        <f>IFERROR(VLOOKUP(B72,'SALES 1-31 OKT'!$A:$B,2,0),0)</f>
        <v>6000</v>
      </c>
      <c r="G72" s="78">
        <f>IFERROR(VLOOKUP(B72,'IMPORT 1-31 OKT'!$F:$G,2,0),0)</f>
        <v>0</v>
      </c>
      <c r="H72" s="78">
        <f t="shared" si="3"/>
        <v>1280</v>
      </c>
      <c r="I72" s="78">
        <f>IFERROR(VLOOKUP(B72,'STO OKTOBER'!$T:$U,2,0),0)</f>
        <v>1338</v>
      </c>
      <c r="J72" s="78">
        <f t="shared" si="5"/>
        <v>-58</v>
      </c>
      <c r="K72" s="78">
        <f t="shared" si="4"/>
        <v>58</v>
      </c>
    </row>
    <row r="73" spans="2:11" x14ac:dyDescent="0.35">
      <c r="B73" s="20" t="s">
        <v>58</v>
      </c>
      <c r="C73" s="78">
        <f>IFERROR(VLOOKUP(B73,SALDOAWAL.!$E:$F,2,0),0)</f>
        <v>1628</v>
      </c>
      <c r="D73" s="78">
        <f>IFERROR(VLOOKUP(B73,'O.PROD 30.9-30.10'!$F:$G,2,0),0)</f>
        <v>4950</v>
      </c>
      <c r="E73" s="78">
        <f>IFERROR(VLOOKUP(B73,SCRAP!$L:$M,2,0),0)</f>
        <v>12</v>
      </c>
      <c r="F73" s="78">
        <f>IFERROR(VLOOKUP(B73,'SALES 1-31 OKT'!$A:$B,2,0),0)</f>
        <v>5000</v>
      </c>
      <c r="G73" s="78">
        <f>IFERROR(VLOOKUP(B73,'IMPORT 1-31 OKT'!$F:$G,2,0),0)</f>
        <v>0</v>
      </c>
      <c r="H73" s="78">
        <f t="shared" si="3"/>
        <v>1566</v>
      </c>
      <c r="I73" s="78">
        <f>IFERROR(VLOOKUP(B73,'STO OKTOBER'!$T:$U,2,0),0)</f>
        <v>1575</v>
      </c>
      <c r="J73" s="78">
        <f t="shared" si="5"/>
        <v>-9</v>
      </c>
      <c r="K73" s="78">
        <f t="shared" si="4"/>
        <v>9</v>
      </c>
    </row>
    <row r="74" spans="2:11" x14ac:dyDescent="0.35">
      <c r="B74" s="20" t="s">
        <v>59</v>
      </c>
      <c r="C74" s="78">
        <f>IFERROR(VLOOKUP(B74,SALDOAWAL.!$E:$F,2,0),0)</f>
        <v>10752</v>
      </c>
      <c r="D74" s="78">
        <f>IFERROR(VLOOKUP(B74,'O.PROD 30.9-30.10'!$F:$G,2,0),0)</f>
        <v>18120</v>
      </c>
      <c r="E74" s="78">
        <f>IFERROR(VLOOKUP(B74,SCRAP!$L:$M,2,0),0)</f>
        <v>2</v>
      </c>
      <c r="F74" s="78">
        <f>IFERROR(VLOOKUP(B74,'SALES 1-31 OKT'!$A:$B,2,0),0)</f>
        <v>13000</v>
      </c>
      <c r="G74" s="78">
        <f>IFERROR(VLOOKUP(B74,'IMPORT 1-31 OKT'!$F:$G,2,0),0)</f>
        <v>0</v>
      </c>
      <c r="H74" s="78">
        <f t="shared" si="3"/>
        <v>15870</v>
      </c>
      <c r="I74" s="78">
        <f>IFERROR(VLOOKUP(B74,'STO OKTOBER'!$T:$U,2,0),0)</f>
        <v>16099</v>
      </c>
      <c r="J74" s="78">
        <f t="shared" si="5"/>
        <v>-229</v>
      </c>
      <c r="K74" s="78">
        <f t="shared" si="4"/>
        <v>229</v>
      </c>
    </row>
    <row r="75" spans="2:11" x14ac:dyDescent="0.35">
      <c r="B75" s="20" t="s">
        <v>60</v>
      </c>
      <c r="C75" s="78">
        <f>IFERROR(VLOOKUP(B75,SALDOAWAL.!$E:$F,2,0),0)</f>
        <v>9474</v>
      </c>
      <c r="D75" s="78">
        <f>IFERROR(VLOOKUP(B75,'O.PROD 30.9-30.10'!$F:$G,2,0),0)</f>
        <v>7220</v>
      </c>
      <c r="E75" s="78">
        <f>IFERROR(VLOOKUP(B75,SCRAP!$L:$M,2,0),0)</f>
        <v>11</v>
      </c>
      <c r="F75" s="78">
        <f>IFERROR(VLOOKUP(B75,'SALES 1-31 OKT'!$A:$B,2,0),0)</f>
        <v>13000</v>
      </c>
      <c r="G75" s="78">
        <f>IFERROR(VLOOKUP(B75,'IMPORT 1-31 OKT'!$F:$G,2,0),0)</f>
        <v>0</v>
      </c>
      <c r="H75" s="78">
        <f t="shared" si="3"/>
        <v>3683</v>
      </c>
      <c r="I75" s="78">
        <f>IFERROR(VLOOKUP(B75,'STO OKTOBER'!$T:$U,2,0),0)</f>
        <v>3824</v>
      </c>
      <c r="J75" s="78">
        <f t="shared" si="5"/>
        <v>-141</v>
      </c>
      <c r="K75" s="78">
        <f t="shared" si="4"/>
        <v>141</v>
      </c>
    </row>
    <row r="76" spans="2:11" x14ac:dyDescent="0.35">
      <c r="B76" s="20" t="s">
        <v>61</v>
      </c>
      <c r="C76" s="78">
        <f>IFERROR(VLOOKUP(B76,SALDOAWAL.!$E:$F,2,0),0)</f>
        <v>27538</v>
      </c>
      <c r="D76" s="78">
        <f>IFERROR(VLOOKUP(B76,'O.PROD 30.9-30.10'!$F:$G,2,0),0)</f>
        <v>0</v>
      </c>
      <c r="E76" s="78">
        <f>IFERROR(VLOOKUP(B76,SCRAP!$L:$M,2,0),0)</f>
        <v>0</v>
      </c>
      <c r="F76" s="78">
        <f>IFERROR(VLOOKUP(B76,'SALES 1-31 OKT'!$A:$B,2,0),0)</f>
        <v>32000</v>
      </c>
      <c r="G76" s="78">
        <f>IFERROR(VLOOKUP(B76,'IMPORT 1-31 OKT'!$F:$G,2,0),0)</f>
        <v>20000</v>
      </c>
      <c r="H76" s="78">
        <f t="shared" si="3"/>
        <v>15538</v>
      </c>
      <c r="I76" s="78">
        <f>IFERROR(VLOOKUP(B76,'STO OKTOBER'!$T:$U,2,0),0)</f>
        <v>15496</v>
      </c>
      <c r="J76" s="78">
        <f t="shared" si="5"/>
        <v>42</v>
      </c>
      <c r="K76" s="78">
        <f t="shared" si="4"/>
        <v>42</v>
      </c>
    </row>
    <row r="77" spans="2:11" x14ac:dyDescent="0.35">
      <c r="B77" s="20" t="s">
        <v>62</v>
      </c>
      <c r="C77" s="78">
        <f>IFERROR(VLOOKUP(B77,SALDOAWAL.!$E:$F,2,0),0)</f>
        <v>12750</v>
      </c>
      <c r="D77" s="78">
        <f>IFERROR(VLOOKUP(B77,'O.PROD 30.9-30.10'!$F:$G,2,0),0)</f>
        <v>24000</v>
      </c>
      <c r="E77" s="78">
        <f>IFERROR(VLOOKUP(B77,SCRAP!$L:$M,2,0),0)</f>
        <v>38</v>
      </c>
      <c r="F77" s="78">
        <f>IFERROR(VLOOKUP(B77,'SALES 1-31 OKT'!$A:$B,2,0),0)</f>
        <v>20500</v>
      </c>
      <c r="G77" s="78">
        <f>IFERROR(VLOOKUP(B77,'IMPORT 1-31 OKT'!$F:$G,2,0),0)</f>
        <v>0</v>
      </c>
      <c r="H77" s="78">
        <f t="shared" si="3"/>
        <v>16212</v>
      </c>
      <c r="I77" s="78">
        <f>IFERROR(VLOOKUP(B77,'STO OKTOBER'!$T:$U,2,0),0)</f>
        <v>15828</v>
      </c>
      <c r="J77" s="78">
        <f t="shared" si="5"/>
        <v>384</v>
      </c>
      <c r="K77" s="78">
        <f t="shared" si="4"/>
        <v>384</v>
      </c>
    </row>
    <row r="78" spans="2:11" x14ac:dyDescent="0.35">
      <c r="B78" s="20" t="s">
        <v>63</v>
      </c>
      <c r="C78" s="78">
        <f>IFERROR(VLOOKUP(B78,SALDOAWAL.!$E:$F,2,0),0)</f>
        <v>515</v>
      </c>
      <c r="D78" s="78">
        <f>IFERROR(VLOOKUP(B78,'O.PROD 30.9-30.10'!$F:$G,2,0),0)</f>
        <v>4839</v>
      </c>
      <c r="E78" s="78">
        <f>IFERROR(VLOOKUP(B78,SCRAP!$L:$M,2,0),0)</f>
        <v>6</v>
      </c>
      <c r="F78" s="78">
        <f>IFERROR(VLOOKUP(B78,'SALES 1-31 OKT'!$A:$B,2,0),0)</f>
        <v>4600</v>
      </c>
      <c r="G78" s="78">
        <f>IFERROR(VLOOKUP(B78,'IMPORT 1-31 OKT'!$F:$G,2,0),0)</f>
        <v>0</v>
      </c>
      <c r="H78" s="78">
        <f t="shared" si="3"/>
        <v>748</v>
      </c>
      <c r="I78" s="78">
        <f>IFERROR(VLOOKUP(B78,'STO OKTOBER'!$T:$U,2,0),0)</f>
        <v>748</v>
      </c>
      <c r="J78" s="78">
        <f t="shared" si="5"/>
        <v>0</v>
      </c>
      <c r="K78" s="78">
        <f t="shared" si="4"/>
        <v>0</v>
      </c>
    </row>
    <row r="79" spans="2:11" x14ac:dyDescent="0.35">
      <c r="B79" s="20" t="s">
        <v>374</v>
      </c>
      <c r="C79" s="78">
        <f>IFERROR(VLOOKUP(B79,SALDOAWAL.!$E:$F,2,0),0)</f>
        <v>3189</v>
      </c>
      <c r="D79" s="78">
        <f>IFERROR(VLOOKUP(B79,'O.PROD 30.9-30.10'!$F:$G,2,0),0)</f>
        <v>12470</v>
      </c>
      <c r="E79" s="78">
        <f>IFERROR(VLOOKUP(B79,SCRAP!$L:$M,2,0),0)</f>
        <v>2400</v>
      </c>
      <c r="F79" s="78">
        <f>IFERROR(VLOOKUP(B79,'SALES 1-31 OKT'!$A:$B,2,0),0)</f>
        <v>6000</v>
      </c>
      <c r="G79" s="78">
        <f>IFERROR(VLOOKUP(B79,'IMPORT 1-31 OKT'!$F:$G,2,0),0)</f>
        <v>0</v>
      </c>
      <c r="H79" s="78">
        <f t="shared" si="3"/>
        <v>7259</v>
      </c>
      <c r="I79" s="78">
        <f>IFERROR(VLOOKUP(B79,'STO OKTOBER'!$T:$U,2,0),0)</f>
        <v>7156</v>
      </c>
      <c r="J79" s="78">
        <f t="shared" si="5"/>
        <v>103</v>
      </c>
      <c r="K79" s="78">
        <f t="shared" si="4"/>
        <v>103</v>
      </c>
    </row>
    <row r="80" spans="2:11" x14ac:dyDescent="0.35">
      <c r="B80" s="20" t="s">
        <v>64</v>
      </c>
      <c r="C80" s="78">
        <f>IFERROR(VLOOKUP(B80,SALDOAWAL.!$E:$F,2,0),0)</f>
        <v>2327</v>
      </c>
      <c r="D80" s="78">
        <f>IFERROR(VLOOKUP(B80,'O.PROD 30.9-30.10'!$F:$G,2,0),0)</f>
        <v>4630</v>
      </c>
      <c r="E80" s="78">
        <f>IFERROR(VLOOKUP(B80,SCRAP!$L:$M,2,0),0)</f>
        <v>0</v>
      </c>
      <c r="F80" s="78">
        <f>IFERROR(VLOOKUP(B80,'SALES 1-31 OKT'!$A:$B,2,0),0)</f>
        <v>5400</v>
      </c>
      <c r="G80" s="78">
        <f>IFERROR(VLOOKUP(B80,'IMPORT 1-31 OKT'!$F:$G,2,0),0)</f>
        <v>0</v>
      </c>
      <c r="H80" s="78">
        <f t="shared" si="3"/>
        <v>1557</v>
      </c>
      <c r="I80" s="78">
        <f>IFERROR(VLOOKUP(B80,'STO OKTOBER'!$T:$U,2,0),0)</f>
        <v>1593</v>
      </c>
      <c r="J80" s="78">
        <f t="shared" si="5"/>
        <v>-36</v>
      </c>
      <c r="K80" s="78">
        <f t="shared" si="4"/>
        <v>36</v>
      </c>
    </row>
    <row r="81" spans="2:11" x14ac:dyDescent="0.35">
      <c r="B81" s="20" t="s">
        <v>65</v>
      </c>
      <c r="C81" s="78">
        <f>IFERROR(VLOOKUP(B81,SALDOAWAL.!$E:$F,2,0),0)</f>
        <v>405</v>
      </c>
      <c r="D81" s="78">
        <f>IFERROR(VLOOKUP(B81,'O.PROD 30.9-30.10'!$F:$G,2,0),0)</f>
        <v>5135</v>
      </c>
      <c r="E81" s="78">
        <f>IFERROR(VLOOKUP(B81,SCRAP!$L:$M,2,0),0)</f>
        <v>8</v>
      </c>
      <c r="F81" s="78">
        <f>IFERROR(VLOOKUP(B81,'SALES 1-31 OKT'!$A:$B,2,0),0)</f>
        <v>4750</v>
      </c>
      <c r="G81" s="78">
        <f>IFERROR(VLOOKUP(B81,'IMPORT 1-31 OKT'!$F:$G,2,0),0)</f>
        <v>0</v>
      </c>
      <c r="H81" s="78">
        <f t="shared" si="3"/>
        <v>782</v>
      </c>
      <c r="I81" s="78">
        <f>IFERROR(VLOOKUP(B81,'STO OKTOBER'!$T:$U,2,0),0)</f>
        <v>545</v>
      </c>
      <c r="J81" s="78">
        <f t="shared" si="5"/>
        <v>237</v>
      </c>
      <c r="K81" s="78">
        <f t="shared" si="4"/>
        <v>237</v>
      </c>
    </row>
    <row r="82" spans="2:11" x14ac:dyDescent="0.35">
      <c r="B82" s="20" t="s">
        <v>66</v>
      </c>
      <c r="C82" s="78">
        <f>IFERROR(VLOOKUP(B82,SALDOAWAL.!$E:$F,2,0),0)</f>
        <v>46124</v>
      </c>
      <c r="D82" s="78">
        <f>IFERROR(VLOOKUP(B82,'O.PROD 30.9-30.10'!$F:$G,2,0),0)</f>
        <v>94363</v>
      </c>
      <c r="E82" s="78">
        <f>IFERROR(VLOOKUP(B82,SCRAP!$L:$M,2,0),0)</f>
        <v>3935</v>
      </c>
      <c r="F82" s="78">
        <f>IFERROR(VLOOKUP(B82,'SALES 1-31 OKT'!$A:$B,2,0),0)</f>
        <v>102500</v>
      </c>
      <c r="G82" s="78">
        <f>IFERROR(VLOOKUP(B82,'IMPORT 1-31 OKT'!$F:$G,2,0),0)</f>
        <v>0</v>
      </c>
      <c r="H82" s="78">
        <f t="shared" si="3"/>
        <v>34052</v>
      </c>
      <c r="I82" s="78">
        <f>IFERROR(VLOOKUP(B82,'STO OKTOBER'!$T:$U,2,0),0)</f>
        <v>33825</v>
      </c>
      <c r="J82" s="78">
        <f t="shared" si="5"/>
        <v>227</v>
      </c>
      <c r="K82" s="78">
        <f t="shared" si="4"/>
        <v>227</v>
      </c>
    </row>
    <row r="83" spans="2:11" x14ac:dyDescent="0.35">
      <c r="B83" s="20" t="s">
        <v>67</v>
      </c>
      <c r="C83" s="78">
        <f>IFERROR(VLOOKUP(B83,SALDOAWAL.!$E:$F,2,0),0)</f>
        <v>1153</v>
      </c>
      <c r="D83" s="78">
        <f>IFERROR(VLOOKUP(B83,'O.PROD 30.9-30.10'!$F:$G,2,0),0)</f>
        <v>3200</v>
      </c>
      <c r="E83" s="78">
        <f>IFERROR(VLOOKUP(B83,SCRAP!$L:$M,2,0),0)</f>
        <v>0</v>
      </c>
      <c r="F83" s="78">
        <f>IFERROR(VLOOKUP(B83,'SALES 1-31 OKT'!$A:$B,2,0),0)</f>
        <v>1350</v>
      </c>
      <c r="G83" s="78">
        <f>IFERROR(VLOOKUP(B83,'IMPORT 1-31 OKT'!$F:$G,2,0),0)</f>
        <v>0</v>
      </c>
      <c r="H83" s="78">
        <f t="shared" si="3"/>
        <v>3003</v>
      </c>
      <c r="I83" s="78">
        <f>IFERROR(VLOOKUP(B83,'STO OKTOBER'!$T:$U,2,0),0)</f>
        <v>2533</v>
      </c>
      <c r="J83" s="78">
        <f t="shared" si="5"/>
        <v>470</v>
      </c>
      <c r="K83" s="78">
        <f t="shared" si="4"/>
        <v>470</v>
      </c>
    </row>
    <row r="84" spans="2:11" x14ac:dyDescent="0.35">
      <c r="B84" s="20" t="s">
        <v>224</v>
      </c>
      <c r="C84" s="78">
        <f>IFERROR(VLOOKUP(B84,SALDOAWAL.!$E:$F,2,0),0)</f>
        <v>3868</v>
      </c>
      <c r="D84" s="78">
        <f>IFERROR(VLOOKUP(B84,'O.PROD 30.9-30.10'!$F:$G,2,0),0)</f>
        <v>280</v>
      </c>
      <c r="E84" s="78">
        <f>IFERROR(VLOOKUP(B84,SCRAP!$L:$M,2,0),0)</f>
        <v>0</v>
      </c>
      <c r="F84" s="78">
        <f>IFERROR(VLOOKUP(B84,'SALES 1-31 OKT'!$A:$B,2,0),0)</f>
        <v>1000</v>
      </c>
      <c r="G84" s="78">
        <f>IFERROR(VLOOKUP(B84,'IMPORT 1-31 OKT'!$F:$G,2,0),0)</f>
        <v>0</v>
      </c>
      <c r="H84" s="78">
        <f t="shared" si="3"/>
        <v>3148</v>
      </c>
      <c r="I84" s="78">
        <f>IFERROR(VLOOKUP(B84,'STO OKTOBER'!$T:$U,2,0),0)</f>
        <v>3234</v>
      </c>
      <c r="J84" s="78">
        <f t="shared" si="5"/>
        <v>-86</v>
      </c>
      <c r="K84" s="78">
        <f t="shared" si="4"/>
        <v>86</v>
      </c>
    </row>
    <row r="85" spans="2:11" x14ac:dyDescent="0.35">
      <c r="B85" s="20" t="s">
        <v>68</v>
      </c>
      <c r="C85" s="78">
        <f>IFERROR(VLOOKUP(B85,SALDOAWAL.!$E:$F,2,0),0)</f>
        <v>10412</v>
      </c>
      <c r="D85" s="78">
        <f>IFERROR(VLOOKUP(B85,'O.PROD 30.9-30.10'!$F:$G,2,0),0)</f>
        <v>18310</v>
      </c>
      <c r="E85" s="78">
        <f>IFERROR(VLOOKUP(B85,SCRAP!$L:$M,2,0),0)</f>
        <v>4</v>
      </c>
      <c r="F85" s="78">
        <f>IFERROR(VLOOKUP(B85,'SALES 1-31 OKT'!$A:$B,2,0),0)</f>
        <v>10400</v>
      </c>
      <c r="G85" s="78">
        <f>IFERROR(VLOOKUP(B85,'IMPORT 1-31 OKT'!$F:$G,2,0),0)</f>
        <v>0</v>
      </c>
      <c r="H85" s="78">
        <f t="shared" si="3"/>
        <v>18318</v>
      </c>
      <c r="I85" s="78">
        <f>IFERROR(VLOOKUP(B85,'STO OKTOBER'!$T:$U,2,0),0)</f>
        <v>18242</v>
      </c>
      <c r="J85" s="78">
        <f t="shared" si="5"/>
        <v>76</v>
      </c>
      <c r="K85" s="78">
        <f t="shared" si="4"/>
        <v>76</v>
      </c>
    </row>
    <row r="86" spans="2:11" x14ac:dyDescent="0.35">
      <c r="B86" s="20" t="s">
        <v>69</v>
      </c>
      <c r="C86" s="78">
        <f>IFERROR(VLOOKUP(B86,SALDOAWAL.!$E:$F,2,0),0)</f>
        <v>14373</v>
      </c>
      <c r="D86" s="78">
        <f>IFERROR(VLOOKUP(B86,'O.PROD 30.9-30.10'!$F:$G,2,0),0)</f>
        <v>14145</v>
      </c>
      <c r="E86" s="78">
        <f>IFERROR(VLOOKUP(B86,SCRAP!$L:$M,2,0),0)</f>
        <v>0</v>
      </c>
      <c r="F86" s="78">
        <f>IFERROR(VLOOKUP(B86,'SALES 1-31 OKT'!$A:$B,2,0),0)</f>
        <v>12000</v>
      </c>
      <c r="G86" s="78">
        <f>IFERROR(VLOOKUP(B86,'IMPORT 1-31 OKT'!$F:$G,2,0),0)</f>
        <v>0</v>
      </c>
      <c r="H86" s="78">
        <f t="shared" si="3"/>
        <v>16518</v>
      </c>
      <c r="I86" s="78">
        <f>IFERROR(VLOOKUP(B86,'STO OKTOBER'!$T:$U,2,0),0)</f>
        <v>15771</v>
      </c>
      <c r="J86" s="78">
        <f t="shared" si="5"/>
        <v>747</v>
      </c>
      <c r="K86" s="78">
        <f t="shared" si="4"/>
        <v>747</v>
      </c>
    </row>
    <row r="87" spans="2:11" x14ac:dyDescent="0.35">
      <c r="B87" s="20" t="s">
        <v>70</v>
      </c>
      <c r="C87" s="78">
        <f>IFERROR(VLOOKUP(B87,SALDOAWAL.!$E:$F,2,0),0)</f>
        <v>1217</v>
      </c>
      <c r="D87" s="78">
        <f>IFERROR(VLOOKUP(B87,'O.PROD 30.9-30.10'!$F:$G,2,0),0)</f>
        <v>6768</v>
      </c>
      <c r="E87" s="78">
        <f>IFERROR(VLOOKUP(B87,SCRAP!$L:$M,2,0),0)</f>
        <v>5</v>
      </c>
      <c r="F87" s="78">
        <f>IFERROR(VLOOKUP(B87,'SALES 1-31 OKT'!$A:$B,2,0),0)</f>
        <v>4500</v>
      </c>
      <c r="G87" s="78">
        <f>IFERROR(VLOOKUP(B87,'IMPORT 1-31 OKT'!$F:$G,2,0),0)</f>
        <v>0</v>
      </c>
      <c r="H87" s="78">
        <f t="shared" si="3"/>
        <v>3480</v>
      </c>
      <c r="I87" s="78">
        <f>IFERROR(VLOOKUP(B87,'STO OKTOBER'!$T:$U,2,0),0)</f>
        <v>3496</v>
      </c>
      <c r="J87" s="78">
        <f t="shared" si="5"/>
        <v>-16</v>
      </c>
      <c r="K87" s="78">
        <f t="shared" si="4"/>
        <v>16</v>
      </c>
    </row>
    <row r="88" spans="2:11" x14ac:dyDescent="0.35">
      <c r="B88" s="20" t="s">
        <v>71</v>
      </c>
      <c r="C88" s="78">
        <f>IFERROR(VLOOKUP(B88,SALDOAWAL.!$E:$F,2,0),0)</f>
        <v>424</v>
      </c>
      <c r="D88" s="78">
        <f>IFERROR(VLOOKUP(B88,'O.PROD 30.9-30.10'!$F:$G,2,0),0)</f>
        <v>0</v>
      </c>
      <c r="E88" s="78">
        <f>IFERROR(VLOOKUP(B88,SCRAP!$L:$M,2,0),0)</f>
        <v>0</v>
      </c>
      <c r="F88" s="78">
        <f>IFERROR(VLOOKUP(B88,'SALES 1-31 OKT'!$A:$B,2,0),0)</f>
        <v>0</v>
      </c>
      <c r="G88" s="78">
        <f>IFERROR(VLOOKUP(B88,'IMPORT 1-31 OKT'!$F:$G,2,0),0)</f>
        <v>0</v>
      </c>
      <c r="H88" s="78">
        <f t="shared" si="3"/>
        <v>424</v>
      </c>
      <c r="I88" s="78">
        <f>IFERROR(VLOOKUP(B88,'STO OKTOBER'!$T:$U,2,0),0)</f>
        <v>424</v>
      </c>
      <c r="J88" s="78">
        <f t="shared" si="5"/>
        <v>0</v>
      </c>
      <c r="K88" s="78">
        <f t="shared" si="4"/>
        <v>0</v>
      </c>
    </row>
    <row r="89" spans="2:11" x14ac:dyDescent="0.35">
      <c r="B89" s="20" t="s">
        <v>72</v>
      </c>
      <c r="C89" s="78">
        <f>IFERROR(VLOOKUP(B89,SALDOAWAL.!$E:$F,2,0),0)</f>
        <v>3681</v>
      </c>
      <c r="D89" s="78">
        <f>IFERROR(VLOOKUP(B89,'O.PROD 30.9-30.10'!$F:$G,2,0),0)</f>
        <v>0</v>
      </c>
      <c r="E89" s="78">
        <f>IFERROR(VLOOKUP(B89,SCRAP!$L:$M,2,0),0)</f>
        <v>11</v>
      </c>
      <c r="F89" s="78">
        <f>IFERROR(VLOOKUP(B89,'SALES 1-31 OKT'!$A:$B,2,0),0)</f>
        <v>2000</v>
      </c>
      <c r="G89" s="78">
        <f>IFERROR(VLOOKUP(B89,'IMPORT 1-31 OKT'!$F:$G,2,0),0)</f>
        <v>0</v>
      </c>
      <c r="H89" s="78">
        <f t="shared" si="3"/>
        <v>1670</v>
      </c>
      <c r="I89" s="78">
        <f>IFERROR(VLOOKUP(B89,'STO OKTOBER'!$T:$U,2,0),0)</f>
        <v>1427</v>
      </c>
      <c r="J89" s="78">
        <f t="shared" si="5"/>
        <v>243</v>
      </c>
      <c r="K89" s="78">
        <f t="shared" si="4"/>
        <v>243</v>
      </c>
    </row>
    <row r="90" spans="2:11" x14ac:dyDescent="0.35">
      <c r="B90" s="20" t="s">
        <v>73</v>
      </c>
      <c r="C90" s="78">
        <f>IFERROR(VLOOKUP(B90,SALDOAWAL.!$E:$F,2,0),0)</f>
        <v>16612</v>
      </c>
      <c r="D90" s="78">
        <f>IFERROR(VLOOKUP(B90,'O.PROD 30.9-30.10'!$F:$G,2,0),0)</f>
        <v>16573</v>
      </c>
      <c r="E90" s="78">
        <f>IFERROR(VLOOKUP(B90,SCRAP!$L:$M,2,0),0)</f>
        <v>2420</v>
      </c>
      <c r="F90" s="78">
        <f>IFERROR(VLOOKUP(B90,'SALES 1-31 OKT'!$A:$B,2,0),0)</f>
        <v>16000</v>
      </c>
      <c r="G90" s="78">
        <f>IFERROR(VLOOKUP(B90,'IMPORT 1-31 OKT'!$F:$G,2,0),0)</f>
        <v>0</v>
      </c>
      <c r="H90" s="78">
        <f t="shared" si="3"/>
        <v>14765</v>
      </c>
      <c r="I90" s="78">
        <f>IFERROR(VLOOKUP(B90,'STO OKTOBER'!$T:$U,2,0),0)</f>
        <v>14498</v>
      </c>
      <c r="J90" s="78">
        <f t="shared" si="5"/>
        <v>267</v>
      </c>
      <c r="K90" s="78">
        <f t="shared" si="4"/>
        <v>267</v>
      </c>
    </row>
    <row r="91" spans="2:11" x14ac:dyDescent="0.35">
      <c r="B91" s="20" t="s">
        <v>6801</v>
      </c>
      <c r="C91" s="78">
        <f>IFERROR(VLOOKUP(B91,SALDOAWAL.!$E:$F,2,0),0)</f>
        <v>8377</v>
      </c>
      <c r="D91" s="78">
        <f>IFERROR(VLOOKUP(B91,'O.PROD 30.9-30.10'!$F:$G,2,0),0)</f>
        <v>0</v>
      </c>
      <c r="E91" s="78">
        <f>IFERROR(VLOOKUP(B91,SCRAP!$L:$M,2,0),0)</f>
        <v>12</v>
      </c>
      <c r="F91" s="78">
        <f>IFERROR(VLOOKUP(B91,'SALES 1-31 OKT'!$A:$B,2,0),0)</f>
        <v>5400</v>
      </c>
      <c r="G91" s="78">
        <f>IFERROR(VLOOKUP(B91,'IMPORT 1-31 OKT'!$F:$G,2,0),0)</f>
        <v>0</v>
      </c>
      <c r="H91" s="78">
        <f t="shared" si="3"/>
        <v>2965</v>
      </c>
      <c r="I91" s="78">
        <f>IFERROR(VLOOKUP(B91,'STO OKTOBER'!$T:$U,2,0),0)</f>
        <v>3101</v>
      </c>
      <c r="J91" s="78">
        <f t="shared" si="5"/>
        <v>-136</v>
      </c>
      <c r="K91" s="78">
        <f t="shared" si="4"/>
        <v>136</v>
      </c>
    </row>
    <row r="92" spans="2:11" x14ac:dyDescent="0.35">
      <c r="B92" s="20" t="s">
        <v>75</v>
      </c>
      <c r="C92" s="78">
        <f>IFERROR(VLOOKUP(B92,SALDOAWAL.!$E:$F,2,0),0)</f>
        <v>4087</v>
      </c>
      <c r="D92" s="78">
        <f>IFERROR(VLOOKUP(B92,'O.PROD 30.9-30.10'!$F:$G,2,0),0)</f>
        <v>0</v>
      </c>
      <c r="E92" s="78">
        <f>IFERROR(VLOOKUP(B92,SCRAP!$L:$M,2,0),0)</f>
        <v>0</v>
      </c>
      <c r="F92" s="78">
        <f>IFERROR(VLOOKUP(B92,'SALES 1-31 OKT'!$A:$B,2,0),0)</f>
        <v>2000</v>
      </c>
      <c r="G92" s="78">
        <f>IFERROR(VLOOKUP(B92,'IMPORT 1-31 OKT'!$F:$G,2,0),0)</f>
        <v>0</v>
      </c>
      <c r="H92" s="78">
        <f t="shared" si="3"/>
        <v>2087</v>
      </c>
      <c r="I92" s="78">
        <f>IFERROR(VLOOKUP(B92,'STO OKTOBER'!$T:$U,2,0),0)</f>
        <v>2080</v>
      </c>
      <c r="J92" s="78">
        <f t="shared" si="5"/>
        <v>7</v>
      </c>
      <c r="K92" s="78">
        <f t="shared" si="4"/>
        <v>7</v>
      </c>
    </row>
    <row r="93" spans="2:11" x14ac:dyDescent="0.35">
      <c r="B93" s="20" t="s">
        <v>76</v>
      </c>
      <c r="C93" s="78">
        <f>IFERROR(VLOOKUP(B93,SALDOAWAL.!$E:$F,2,0),0)</f>
        <v>4394</v>
      </c>
      <c r="D93" s="78">
        <f>IFERROR(VLOOKUP(B93,'O.PROD 30.9-30.10'!$F:$G,2,0),0)</f>
        <v>0</v>
      </c>
      <c r="E93" s="78">
        <f>IFERROR(VLOOKUP(B93,SCRAP!$L:$M,2,0),0)</f>
        <v>0</v>
      </c>
      <c r="F93" s="78">
        <f>IFERROR(VLOOKUP(B93,'SALES 1-31 OKT'!$A:$B,2,0),0)</f>
        <v>0</v>
      </c>
      <c r="G93" s="78">
        <f>IFERROR(VLOOKUP(B93,'IMPORT 1-31 OKT'!$F:$G,2,0),0)</f>
        <v>0</v>
      </c>
      <c r="H93" s="78">
        <f t="shared" si="3"/>
        <v>4394</v>
      </c>
      <c r="I93" s="78">
        <f>IFERROR(VLOOKUP(B93,'STO OKTOBER'!$T:$U,2,0),0)</f>
        <v>4400</v>
      </c>
      <c r="J93" s="78">
        <f t="shared" si="5"/>
        <v>-6</v>
      </c>
      <c r="K93" s="78">
        <f t="shared" si="4"/>
        <v>6</v>
      </c>
    </row>
    <row r="94" spans="2:11" x14ac:dyDescent="0.35">
      <c r="B94" s="20" t="s">
        <v>225</v>
      </c>
      <c r="C94" s="78">
        <f>IFERROR(VLOOKUP(B94,SALDOAWAL.!$E:$F,2,0),0)</f>
        <v>7929</v>
      </c>
      <c r="D94" s="78">
        <f>IFERROR(VLOOKUP(B94,'O.PROD 30.9-30.10'!$F:$G,2,0),0)</f>
        <v>1430</v>
      </c>
      <c r="E94" s="78">
        <f>IFERROR(VLOOKUP(B94,SCRAP!$L:$M,2,0),0)</f>
        <v>0</v>
      </c>
      <c r="F94" s="78">
        <f>IFERROR(VLOOKUP(B94,'SALES 1-31 OKT'!$A:$B,2,0),0)</f>
        <v>6000</v>
      </c>
      <c r="G94" s="78">
        <f>IFERROR(VLOOKUP(B94,'IMPORT 1-31 OKT'!$F:$G,2,0),0)</f>
        <v>0</v>
      </c>
      <c r="H94" s="78">
        <f t="shared" si="3"/>
        <v>3359</v>
      </c>
      <c r="I94" s="78">
        <f>IFERROR(VLOOKUP(B94,'STO OKTOBER'!$T:$U,2,0),0)</f>
        <v>3313</v>
      </c>
      <c r="J94" s="78">
        <f t="shared" si="5"/>
        <v>46</v>
      </c>
      <c r="K94" s="78">
        <f t="shared" si="4"/>
        <v>46</v>
      </c>
    </row>
    <row r="95" spans="2:11" x14ac:dyDescent="0.35">
      <c r="B95" s="20" t="s">
        <v>77</v>
      </c>
      <c r="C95" s="78">
        <f>IFERROR(VLOOKUP(B95,SALDOAWAL.!$E:$F,2,0),0)</f>
        <v>4427</v>
      </c>
      <c r="D95" s="78">
        <f>IFERROR(VLOOKUP(B95,'O.PROD 30.9-30.10'!$F:$G,2,0),0)</f>
        <v>0</v>
      </c>
      <c r="E95" s="78">
        <f>IFERROR(VLOOKUP(B95,SCRAP!$L:$M,2,0),0)</f>
        <v>0</v>
      </c>
      <c r="F95" s="78">
        <f>IFERROR(VLOOKUP(B95,'SALES 1-31 OKT'!$A:$B,2,0),0)</f>
        <v>2000</v>
      </c>
      <c r="G95" s="78">
        <f>IFERROR(VLOOKUP(B95,'IMPORT 1-31 OKT'!$F:$G,2,0),0)</f>
        <v>0</v>
      </c>
      <c r="H95" s="78">
        <f t="shared" si="3"/>
        <v>2427</v>
      </c>
      <c r="I95" s="78">
        <f>IFERROR(VLOOKUP(B95,'STO OKTOBER'!$T:$U,2,0),0)</f>
        <v>2417</v>
      </c>
      <c r="J95" s="78">
        <f t="shared" si="5"/>
        <v>10</v>
      </c>
      <c r="K95" s="78">
        <f t="shared" si="4"/>
        <v>10</v>
      </c>
    </row>
    <row r="96" spans="2:11" x14ac:dyDescent="0.35">
      <c r="B96" s="20" t="s">
        <v>78</v>
      </c>
      <c r="C96" s="78">
        <f>IFERROR(VLOOKUP(B96,SALDOAWAL.!$E:$F,2,0),0)</f>
        <v>307</v>
      </c>
      <c r="D96" s="78">
        <f>IFERROR(VLOOKUP(B96,'O.PROD 30.9-30.10'!$F:$G,2,0),0)</f>
        <v>3845</v>
      </c>
      <c r="E96" s="78">
        <f>IFERROR(VLOOKUP(B96,SCRAP!$L:$M,2,0),0)</f>
        <v>22</v>
      </c>
      <c r="F96" s="78">
        <f>IFERROR(VLOOKUP(B96,'SALES 1-31 OKT'!$A:$B,2,0),0)</f>
        <v>2800</v>
      </c>
      <c r="G96" s="78">
        <f>IFERROR(VLOOKUP(B96,'IMPORT 1-31 OKT'!$F:$G,2,0),0)</f>
        <v>0</v>
      </c>
      <c r="H96" s="78">
        <f t="shared" si="3"/>
        <v>1330</v>
      </c>
      <c r="I96" s="78">
        <f>IFERROR(VLOOKUP(B96,'STO OKTOBER'!$T:$U,2,0),0)</f>
        <v>1518</v>
      </c>
      <c r="J96" s="78">
        <f t="shared" si="5"/>
        <v>-188</v>
      </c>
      <c r="K96" s="78">
        <f t="shared" si="4"/>
        <v>188</v>
      </c>
    </row>
    <row r="97" spans="2:11" x14ac:dyDescent="0.35">
      <c r="B97" s="20" t="s">
        <v>79</v>
      </c>
      <c r="C97" s="78">
        <f>IFERROR(VLOOKUP(B97,SALDOAWAL.!$E:$F,2,0),0)</f>
        <v>981</v>
      </c>
      <c r="D97" s="78">
        <f>IFERROR(VLOOKUP(B97,'O.PROD 30.9-30.10'!$F:$G,2,0),0)</f>
        <v>3615</v>
      </c>
      <c r="E97" s="78">
        <f>IFERROR(VLOOKUP(B97,SCRAP!$L:$M,2,0),0)</f>
        <v>3</v>
      </c>
      <c r="F97" s="78">
        <f>IFERROR(VLOOKUP(B97,'SALES 1-31 OKT'!$A:$B,2,0),0)</f>
        <v>3000</v>
      </c>
      <c r="G97" s="78">
        <f>IFERROR(VLOOKUP(B97,'IMPORT 1-31 OKT'!$F:$G,2,0),0)</f>
        <v>0</v>
      </c>
      <c r="H97" s="78">
        <f t="shared" si="3"/>
        <v>1593</v>
      </c>
      <c r="I97" s="78">
        <f>IFERROR(VLOOKUP(B97,'STO OKTOBER'!$T:$U,2,0),0)</f>
        <v>1533</v>
      </c>
      <c r="J97" s="78">
        <f t="shared" si="5"/>
        <v>60</v>
      </c>
      <c r="K97" s="78">
        <f t="shared" si="4"/>
        <v>60</v>
      </c>
    </row>
    <row r="98" spans="2:11" x14ac:dyDescent="0.35">
      <c r="B98" s="20" t="s">
        <v>7786</v>
      </c>
      <c r="C98" s="78">
        <f>IFERROR(VLOOKUP(B98,SALDOAWAL.!$E:$F,2,0),0)</f>
        <v>11198</v>
      </c>
      <c r="D98" s="78">
        <f>IFERROR(VLOOKUP(B98,'O.PROD 30.9-30.10'!$F:$G,2,0),0)</f>
        <v>59644</v>
      </c>
      <c r="E98" s="78">
        <f>IFERROR(VLOOKUP(B98,SCRAP!$L:$M,2,0),0)</f>
        <v>2624</v>
      </c>
      <c r="F98" s="78">
        <f>IFERROR(VLOOKUP(B98,'SALES 1-31 OKT'!$A:$B,2,0),0)</f>
        <v>51000</v>
      </c>
      <c r="G98" s="78">
        <f>IFERROR(VLOOKUP(B98,'IMPORT 1-31 OKT'!$F:$G,2,0),0)</f>
        <v>0</v>
      </c>
      <c r="H98" s="78">
        <f t="shared" si="3"/>
        <v>17218</v>
      </c>
      <c r="I98" s="78">
        <f>IFERROR(VLOOKUP(B98,'STO OKTOBER'!$T:$U,2,0),0)</f>
        <v>16757</v>
      </c>
      <c r="J98" s="78">
        <f t="shared" si="5"/>
        <v>461</v>
      </c>
      <c r="K98" s="78">
        <f t="shared" si="4"/>
        <v>461</v>
      </c>
    </row>
    <row r="99" spans="2:11" x14ac:dyDescent="0.35">
      <c r="B99" s="20" t="s">
        <v>81</v>
      </c>
      <c r="C99" s="78">
        <f>IFERROR(VLOOKUP(B99,SALDOAWAL.!$E:$F,2,0),0)</f>
        <v>597</v>
      </c>
      <c r="D99" s="78">
        <f>IFERROR(VLOOKUP(B99,'O.PROD 30.9-30.10'!$F:$G,2,0),0)</f>
        <v>0</v>
      </c>
      <c r="E99" s="78">
        <f>IFERROR(VLOOKUP(B99,SCRAP!$L:$M,2,0),0)</f>
        <v>0</v>
      </c>
      <c r="F99" s="78">
        <f>IFERROR(VLOOKUP(B99,'SALES 1-31 OKT'!$A:$B,2,0),0)</f>
        <v>0</v>
      </c>
      <c r="G99" s="78">
        <f>IFERROR(VLOOKUP(B99,'IMPORT 1-31 OKT'!$F:$G,2,0),0)</f>
        <v>0</v>
      </c>
      <c r="H99" s="78">
        <f t="shared" si="3"/>
        <v>597</v>
      </c>
      <c r="I99" s="78">
        <f>IFERROR(VLOOKUP(B99,'STO OKTOBER'!$T:$U,2,0),0)</f>
        <v>598</v>
      </c>
      <c r="J99" s="78">
        <f t="shared" si="5"/>
        <v>-1</v>
      </c>
      <c r="K99" s="78">
        <f t="shared" si="4"/>
        <v>1</v>
      </c>
    </row>
    <row r="100" spans="2:11" x14ac:dyDescent="0.35">
      <c r="B100" s="20" t="s">
        <v>82</v>
      </c>
      <c r="C100" s="78">
        <f>IFERROR(VLOOKUP(B100,SALDOAWAL.!$E:$F,2,0),0)</f>
        <v>19266</v>
      </c>
      <c r="D100" s="78">
        <f>IFERROR(VLOOKUP(B100,'O.PROD 30.9-30.10'!$F:$G,2,0),0)</f>
        <v>21275</v>
      </c>
      <c r="E100" s="78">
        <f>IFERROR(VLOOKUP(B100,SCRAP!$L:$M,2,0),0)</f>
        <v>79</v>
      </c>
      <c r="F100" s="78">
        <f>IFERROR(VLOOKUP(B100,'SALES 1-31 OKT'!$A:$B,2,0),0)</f>
        <v>21100</v>
      </c>
      <c r="G100" s="78">
        <f>IFERROR(VLOOKUP(B100,'IMPORT 1-31 OKT'!$F:$G,2,0),0)</f>
        <v>0</v>
      </c>
      <c r="H100" s="78">
        <f t="shared" si="3"/>
        <v>19362</v>
      </c>
      <c r="I100" s="78">
        <f>IFERROR(VLOOKUP(B100,'STO OKTOBER'!$T:$U,2,0),0)</f>
        <v>19625</v>
      </c>
      <c r="J100" s="78">
        <f t="shared" si="5"/>
        <v>-263</v>
      </c>
      <c r="K100" s="78">
        <f t="shared" si="4"/>
        <v>263</v>
      </c>
    </row>
    <row r="101" spans="2:11" x14ac:dyDescent="0.35">
      <c r="B101" s="20" t="s">
        <v>83</v>
      </c>
      <c r="C101" s="78">
        <f>IFERROR(VLOOKUP(B101,SALDOAWAL.!$E:$F,2,0),0)</f>
        <v>563</v>
      </c>
      <c r="D101" s="78">
        <f>IFERROR(VLOOKUP(B101,'O.PROD 30.9-30.10'!$F:$G,2,0),0)</f>
        <v>3460</v>
      </c>
      <c r="E101" s="78">
        <f>IFERROR(VLOOKUP(B101,SCRAP!$L:$M,2,0),0)</f>
        <v>0</v>
      </c>
      <c r="F101" s="78">
        <f>IFERROR(VLOOKUP(B101,'SALES 1-31 OKT'!$A:$B,2,0),0)</f>
        <v>2000</v>
      </c>
      <c r="G101" s="78">
        <f>IFERROR(VLOOKUP(B101,'IMPORT 1-31 OKT'!$F:$G,2,0),0)</f>
        <v>0</v>
      </c>
      <c r="H101" s="78">
        <f t="shared" si="3"/>
        <v>2023</v>
      </c>
      <c r="I101" s="78">
        <f>IFERROR(VLOOKUP(B101,'STO OKTOBER'!$T:$U,2,0),0)</f>
        <v>1827</v>
      </c>
      <c r="J101" s="78">
        <f t="shared" si="5"/>
        <v>196</v>
      </c>
      <c r="K101" s="78">
        <f t="shared" si="4"/>
        <v>196</v>
      </c>
    </row>
    <row r="102" spans="2:11" x14ac:dyDescent="0.35">
      <c r="B102" s="20" t="s">
        <v>84</v>
      </c>
      <c r="C102" s="78">
        <f>IFERROR(VLOOKUP(B102,SALDOAWAL.!$E:$F,2,0),0)</f>
        <v>2972</v>
      </c>
      <c r="D102" s="78">
        <f>IFERROR(VLOOKUP(B102,'O.PROD 30.9-30.10'!$F:$G,2,0),0)</f>
        <v>0</v>
      </c>
      <c r="E102" s="78">
        <f>IFERROR(VLOOKUP(B102,SCRAP!$L:$M,2,0),0)</f>
        <v>12</v>
      </c>
      <c r="F102" s="78">
        <f>IFERROR(VLOOKUP(B102,'SALES 1-31 OKT'!$A:$B,2,0),0)</f>
        <v>1500</v>
      </c>
      <c r="G102" s="78">
        <f>IFERROR(VLOOKUP(B102,'IMPORT 1-31 OKT'!$F:$G,2,0),0)</f>
        <v>0</v>
      </c>
      <c r="H102" s="78">
        <f t="shared" si="3"/>
        <v>1460</v>
      </c>
      <c r="I102" s="78">
        <f>IFERROR(VLOOKUP(B102,'STO OKTOBER'!$T:$U,2,0),0)</f>
        <v>1407</v>
      </c>
      <c r="J102" s="78">
        <f t="shared" si="5"/>
        <v>53</v>
      </c>
      <c r="K102" s="78">
        <f t="shared" si="4"/>
        <v>53</v>
      </c>
    </row>
    <row r="103" spans="2:11" x14ac:dyDescent="0.35">
      <c r="B103" s="20" t="s">
        <v>746</v>
      </c>
      <c r="C103" s="78">
        <f>IFERROR(VLOOKUP(B103,SALDOAWAL.!$E:$F,2,0),0)</f>
        <v>1300</v>
      </c>
      <c r="D103" s="78">
        <f>IFERROR(VLOOKUP(B103,'O.PROD 30.9-30.10'!$F:$G,2,0),0)</f>
        <v>0</v>
      </c>
      <c r="E103" s="78">
        <f>IFERROR(VLOOKUP(B103,SCRAP!$L:$M,2,0),0)</f>
        <v>0</v>
      </c>
      <c r="F103" s="78">
        <f>IFERROR(VLOOKUP(B103,'SALES 1-31 OKT'!$A:$B,2,0),0)</f>
        <v>0</v>
      </c>
      <c r="G103" s="78">
        <f>IFERROR(VLOOKUP(B103,'IMPORT 1-31 OKT'!$F:$G,2,0),0)</f>
        <v>0</v>
      </c>
      <c r="H103" s="78">
        <f t="shared" si="3"/>
        <v>1300</v>
      </c>
      <c r="I103" s="78">
        <f>IFERROR(VLOOKUP(B103,'STO OKTOBER'!$T:$U,2,0),0)</f>
        <v>1300</v>
      </c>
      <c r="J103" s="78">
        <f t="shared" si="5"/>
        <v>0</v>
      </c>
      <c r="K103" s="78">
        <f t="shared" si="4"/>
        <v>0</v>
      </c>
    </row>
    <row r="104" spans="2:11" x14ac:dyDescent="0.35">
      <c r="B104" s="20" t="s">
        <v>226</v>
      </c>
      <c r="C104" s="78">
        <f>IFERROR(VLOOKUP(B104,SALDOAWAL.!$E:$F,2,0),0)</f>
        <v>631</v>
      </c>
      <c r="D104" s="78">
        <f>IFERROR(VLOOKUP(B104,'O.PROD 30.9-30.10'!$F:$G,2,0),0)</f>
        <v>1630</v>
      </c>
      <c r="E104" s="78">
        <f>IFERROR(VLOOKUP(B104,SCRAP!$L:$M,2,0),0)</f>
        <v>0</v>
      </c>
      <c r="F104" s="78">
        <f>IFERROR(VLOOKUP(B104,'SALES 1-31 OKT'!$A:$B,2,0),0)</f>
        <v>0</v>
      </c>
      <c r="G104" s="78">
        <f>IFERROR(VLOOKUP(B104,'IMPORT 1-31 OKT'!$F:$G,2,0),0)</f>
        <v>0</v>
      </c>
      <c r="H104" s="78">
        <f t="shared" si="3"/>
        <v>2261</v>
      </c>
      <c r="I104" s="78">
        <f>IFERROR(VLOOKUP(B104,'STO OKTOBER'!$T:$U,2,0),0)</f>
        <v>2260</v>
      </c>
      <c r="J104" s="78">
        <f t="shared" si="5"/>
        <v>1</v>
      </c>
      <c r="K104" s="78">
        <f t="shared" si="4"/>
        <v>1</v>
      </c>
    </row>
    <row r="105" spans="2:11" x14ac:dyDescent="0.35">
      <c r="B105" s="20" t="s">
        <v>85</v>
      </c>
      <c r="C105" s="78">
        <f>IFERROR(VLOOKUP(B105,SALDOAWAL.!$E:$F,2,0),0)</f>
        <v>595</v>
      </c>
      <c r="D105" s="78">
        <f>IFERROR(VLOOKUP(B105,'O.PROD 30.9-30.10'!$F:$G,2,0),0)</f>
        <v>1368</v>
      </c>
      <c r="E105" s="78">
        <f>IFERROR(VLOOKUP(B105,SCRAP!$L:$M,2,0),0)</f>
        <v>29</v>
      </c>
      <c r="F105" s="78">
        <f>IFERROR(VLOOKUP(B105,'SALES 1-31 OKT'!$A:$B,2,0),0)</f>
        <v>1091</v>
      </c>
      <c r="G105" s="78">
        <f>IFERROR(VLOOKUP(B105,'IMPORT 1-31 OKT'!$F:$G,2,0),0)</f>
        <v>0</v>
      </c>
      <c r="H105" s="78">
        <f t="shared" si="3"/>
        <v>843</v>
      </c>
      <c r="I105" s="78">
        <f>IFERROR(VLOOKUP(B105,'STO OKTOBER'!$T:$U,2,0),0)</f>
        <v>832</v>
      </c>
      <c r="J105" s="78">
        <f t="shared" si="5"/>
        <v>11</v>
      </c>
      <c r="K105" s="78">
        <f t="shared" si="4"/>
        <v>11</v>
      </c>
    </row>
    <row r="106" spans="2:11" x14ac:dyDescent="0.35">
      <c r="B106" s="20" t="s">
        <v>86</v>
      </c>
      <c r="C106" s="78">
        <f>IFERROR(VLOOKUP(B106,SALDOAWAL.!$E:$F,2,0),0)</f>
        <v>451</v>
      </c>
      <c r="D106" s="78">
        <f>IFERROR(VLOOKUP(B106,'O.PROD 30.9-30.10'!$F:$G,2,0),0)</f>
        <v>1610</v>
      </c>
      <c r="E106" s="78">
        <f>IFERROR(VLOOKUP(B106,SCRAP!$L:$M,2,0),0)</f>
        <v>0</v>
      </c>
      <c r="F106" s="78">
        <f>IFERROR(VLOOKUP(B106,'SALES 1-31 OKT'!$A:$B,2,0),0)</f>
        <v>678</v>
      </c>
      <c r="G106" s="78">
        <f>IFERROR(VLOOKUP(B106,'IMPORT 1-31 OKT'!$F:$G,2,0),0)</f>
        <v>0</v>
      </c>
      <c r="H106" s="78">
        <f t="shared" si="3"/>
        <v>1383</v>
      </c>
      <c r="I106" s="78">
        <f>IFERROR(VLOOKUP(B106,'STO OKTOBER'!$T:$U,2,0),0)</f>
        <v>1407</v>
      </c>
      <c r="J106" s="78">
        <f t="shared" si="5"/>
        <v>-24</v>
      </c>
      <c r="K106" s="78">
        <f t="shared" si="4"/>
        <v>24</v>
      </c>
    </row>
    <row r="107" spans="2:11" x14ac:dyDescent="0.35">
      <c r="B107" s="20" t="s">
        <v>87</v>
      </c>
      <c r="C107" s="78">
        <f>IFERROR(VLOOKUP(B107,SALDOAWAL.!$E:$F,2,0),0)</f>
        <v>1798</v>
      </c>
      <c r="D107" s="78">
        <f>IFERROR(VLOOKUP(B107,'O.PROD 30.9-30.10'!$F:$G,2,0),0)</f>
        <v>0</v>
      </c>
      <c r="E107" s="78">
        <f>IFERROR(VLOOKUP(B107,SCRAP!$L:$M,2,0),0)</f>
        <v>1</v>
      </c>
      <c r="F107" s="78">
        <f>IFERROR(VLOOKUP(B107,'SALES 1-31 OKT'!$A:$B,2,0),0)</f>
        <v>1050</v>
      </c>
      <c r="G107" s="78">
        <f>IFERROR(VLOOKUP(B107,'IMPORT 1-31 OKT'!$F:$G,2,0),0)</f>
        <v>0</v>
      </c>
      <c r="H107" s="78">
        <f t="shared" si="3"/>
        <v>747</v>
      </c>
      <c r="I107" s="78">
        <f>IFERROR(VLOOKUP(B107,'STO OKTOBER'!$T:$U,2,0),0)</f>
        <v>748</v>
      </c>
      <c r="J107" s="78">
        <f t="shared" si="5"/>
        <v>-1</v>
      </c>
      <c r="K107" s="78">
        <f t="shared" si="4"/>
        <v>1</v>
      </c>
    </row>
    <row r="108" spans="2:11" x14ac:dyDescent="0.35">
      <c r="B108" s="20" t="s">
        <v>88</v>
      </c>
      <c r="C108" s="78">
        <f>IFERROR(VLOOKUP(B108,SALDOAWAL.!$E:$F,2,0),0)</f>
        <v>319</v>
      </c>
      <c r="D108" s="78">
        <f>IFERROR(VLOOKUP(B108,'O.PROD 30.9-30.10'!$F:$G,2,0),0)</f>
        <v>2890</v>
      </c>
      <c r="E108" s="78">
        <f>IFERROR(VLOOKUP(B108,SCRAP!$L:$M,2,0),0)</f>
        <v>573</v>
      </c>
      <c r="F108" s="78">
        <f>IFERROR(VLOOKUP(B108,'SALES 1-31 OKT'!$A:$B,2,0),0)</f>
        <v>1050</v>
      </c>
      <c r="G108" s="78">
        <f>IFERROR(VLOOKUP(B108,'IMPORT 1-31 OKT'!$F:$G,2,0),0)</f>
        <v>0</v>
      </c>
      <c r="H108" s="78">
        <f t="shared" si="3"/>
        <v>1586</v>
      </c>
      <c r="I108" s="78">
        <f>IFERROR(VLOOKUP(B108,'STO OKTOBER'!$T:$U,2,0),0)</f>
        <v>1585</v>
      </c>
      <c r="J108" s="78">
        <f t="shared" si="5"/>
        <v>1</v>
      </c>
      <c r="K108" s="78">
        <f t="shared" si="4"/>
        <v>1</v>
      </c>
    </row>
    <row r="109" spans="2:11" x14ac:dyDescent="0.35">
      <c r="B109" s="20" t="s">
        <v>89</v>
      </c>
      <c r="C109" s="78">
        <f>IFERROR(VLOOKUP(B109,SALDOAWAL.!$E:$F,2,0),0)</f>
        <v>635</v>
      </c>
      <c r="D109" s="78">
        <f>IFERROR(VLOOKUP(B109,'O.PROD 30.9-30.10'!$F:$G,2,0),0)</f>
        <v>1150</v>
      </c>
      <c r="E109" s="78">
        <f>IFERROR(VLOOKUP(B109,SCRAP!$L:$M,2,0),0)</f>
        <v>1</v>
      </c>
      <c r="F109" s="78">
        <f>IFERROR(VLOOKUP(B109,'SALES 1-31 OKT'!$A:$B,2,0),0)</f>
        <v>933</v>
      </c>
      <c r="G109" s="78">
        <f>IFERROR(VLOOKUP(B109,'IMPORT 1-31 OKT'!$F:$G,2,0),0)</f>
        <v>0</v>
      </c>
      <c r="H109" s="78">
        <f t="shared" si="3"/>
        <v>851</v>
      </c>
      <c r="I109" s="78">
        <f>IFERROR(VLOOKUP(B109,'STO OKTOBER'!$T:$U,2,0),0)</f>
        <v>861</v>
      </c>
      <c r="J109" s="78">
        <f t="shared" si="5"/>
        <v>-10</v>
      </c>
      <c r="K109" s="78">
        <f t="shared" si="4"/>
        <v>10</v>
      </c>
    </row>
    <row r="110" spans="2:11" x14ac:dyDescent="0.35">
      <c r="B110" s="20" t="s">
        <v>90</v>
      </c>
      <c r="C110" s="78">
        <f>IFERROR(VLOOKUP(B110,SALDOAWAL.!$E:$F,2,0),0)</f>
        <v>690</v>
      </c>
      <c r="D110" s="78">
        <f>IFERROR(VLOOKUP(B110,'O.PROD 30.9-30.10'!$F:$G,2,0),0)</f>
        <v>1350</v>
      </c>
      <c r="E110" s="78">
        <f>IFERROR(VLOOKUP(B110,SCRAP!$L:$M,2,0),0)</f>
        <v>0</v>
      </c>
      <c r="F110" s="78">
        <f>IFERROR(VLOOKUP(B110,'SALES 1-31 OKT'!$A:$B,2,0),0)</f>
        <v>500</v>
      </c>
      <c r="G110" s="78">
        <f>IFERROR(VLOOKUP(B110,'IMPORT 1-31 OKT'!$F:$G,2,0),0)</f>
        <v>0</v>
      </c>
      <c r="H110" s="78">
        <f t="shared" si="3"/>
        <v>1540</v>
      </c>
      <c r="I110" s="78">
        <f>IFERROR(VLOOKUP(B110,'STO OKTOBER'!$T:$U,2,0),0)</f>
        <v>1550</v>
      </c>
      <c r="J110" s="78">
        <f t="shared" si="5"/>
        <v>-10</v>
      </c>
      <c r="K110" s="78">
        <f t="shared" si="4"/>
        <v>10</v>
      </c>
    </row>
    <row r="111" spans="2:11" x14ac:dyDescent="0.35">
      <c r="B111" s="20" t="s">
        <v>91</v>
      </c>
      <c r="C111" s="78">
        <f>IFERROR(VLOOKUP(B111,SALDOAWAL.!$E:$F,2,0),0)</f>
        <v>600</v>
      </c>
      <c r="D111" s="78">
        <f>IFERROR(VLOOKUP(B111,'O.PROD 30.9-30.10'!$F:$G,2,0),0)</f>
        <v>1370</v>
      </c>
      <c r="E111" s="78">
        <f>IFERROR(VLOOKUP(B111,SCRAP!$L:$M,2,0),0)</f>
        <v>0</v>
      </c>
      <c r="F111" s="78">
        <f>IFERROR(VLOOKUP(B111,'SALES 1-31 OKT'!$A:$B,2,0),0)</f>
        <v>1250</v>
      </c>
      <c r="G111" s="78">
        <f>IFERROR(VLOOKUP(B111,'IMPORT 1-31 OKT'!$F:$G,2,0),0)</f>
        <v>0</v>
      </c>
      <c r="H111" s="78">
        <f t="shared" si="3"/>
        <v>720</v>
      </c>
      <c r="I111" s="78">
        <f>IFERROR(VLOOKUP(B111,'STO OKTOBER'!$T:$U,2,0),0)</f>
        <v>727</v>
      </c>
      <c r="J111" s="78">
        <f t="shared" si="5"/>
        <v>-7</v>
      </c>
      <c r="K111" s="78">
        <f t="shared" si="4"/>
        <v>7</v>
      </c>
    </row>
    <row r="112" spans="2:11" x14ac:dyDescent="0.35">
      <c r="B112" s="20" t="s">
        <v>92</v>
      </c>
      <c r="C112" s="78">
        <f>IFERROR(VLOOKUP(B112,SALDOAWAL.!$E:$F,2,0),0)</f>
        <v>707</v>
      </c>
      <c r="D112" s="78">
        <f>IFERROR(VLOOKUP(B112,'O.PROD 30.9-30.10'!$F:$G,2,0),0)</f>
        <v>0</v>
      </c>
      <c r="E112" s="78">
        <f>IFERROR(VLOOKUP(B112,SCRAP!$L:$M,2,0),0)</f>
        <v>0</v>
      </c>
      <c r="F112" s="78">
        <f>IFERROR(VLOOKUP(B112,'SALES 1-31 OKT'!$A:$B,2,0),0)</f>
        <v>0</v>
      </c>
      <c r="G112" s="78">
        <f>IFERROR(VLOOKUP(B112,'IMPORT 1-31 OKT'!$F:$G,2,0),0)</f>
        <v>0</v>
      </c>
      <c r="H112" s="78">
        <f t="shared" si="3"/>
        <v>707</v>
      </c>
      <c r="I112" s="78">
        <f>IFERROR(VLOOKUP(B112,'STO OKTOBER'!$T:$U,2,0),0)</f>
        <v>707</v>
      </c>
      <c r="J112" s="78">
        <f t="shared" si="5"/>
        <v>0</v>
      </c>
      <c r="K112" s="78">
        <f t="shared" si="4"/>
        <v>0</v>
      </c>
    </row>
    <row r="113" spans="2:11" x14ac:dyDescent="0.35">
      <c r="B113" s="20" t="s">
        <v>93</v>
      </c>
      <c r="C113" s="78">
        <f>IFERROR(VLOOKUP(B113,SALDOAWAL.!$E:$F,2,0),0)</f>
        <v>1066</v>
      </c>
      <c r="D113" s="78">
        <f>IFERROR(VLOOKUP(B113,'O.PROD 30.9-30.10'!$F:$G,2,0),0)</f>
        <v>0</v>
      </c>
      <c r="E113" s="78">
        <f>IFERROR(VLOOKUP(B113,SCRAP!$L:$M,2,0),0)</f>
        <v>0</v>
      </c>
      <c r="F113" s="78">
        <f>IFERROR(VLOOKUP(B113,'SALES 1-31 OKT'!$A:$B,2,0),0)</f>
        <v>0</v>
      </c>
      <c r="G113" s="78">
        <f>IFERROR(VLOOKUP(B113,'IMPORT 1-31 OKT'!$F:$G,2,0),0)</f>
        <v>0</v>
      </c>
      <c r="H113" s="78">
        <f t="shared" si="3"/>
        <v>1066</v>
      </c>
      <c r="I113" s="78">
        <f>IFERROR(VLOOKUP(B113,'STO OKTOBER'!$T:$U,2,0),0)</f>
        <v>1035</v>
      </c>
      <c r="J113" s="78">
        <f t="shared" si="5"/>
        <v>31</v>
      </c>
      <c r="K113" s="78">
        <f t="shared" si="4"/>
        <v>31</v>
      </c>
    </row>
    <row r="114" spans="2:11" x14ac:dyDescent="0.35">
      <c r="B114" s="20" t="s">
        <v>94</v>
      </c>
      <c r="C114" s="78">
        <f>IFERROR(VLOOKUP(B114,SALDOAWAL.!$E:$F,2,0),0)</f>
        <v>1072</v>
      </c>
      <c r="D114" s="78">
        <f>IFERROR(VLOOKUP(B114,'O.PROD 30.9-30.10'!$F:$G,2,0),0)</f>
        <v>0</v>
      </c>
      <c r="E114" s="78">
        <f>IFERROR(VLOOKUP(B114,SCRAP!$L:$M,2,0),0)</f>
        <v>0</v>
      </c>
      <c r="F114" s="78">
        <f>IFERROR(VLOOKUP(B114,'SALES 1-31 OKT'!$A:$B,2,0),0)</f>
        <v>0</v>
      </c>
      <c r="G114" s="78">
        <f>IFERROR(VLOOKUP(B114,'IMPORT 1-31 OKT'!$F:$G,2,0),0)</f>
        <v>0</v>
      </c>
      <c r="H114" s="78">
        <f t="shared" si="3"/>
        <v>1072</v>
      </c>
      <c r="I114" s="78">
        <f>IFERROR(VLOOKUP(B114,'STO OKTOBER'!$T:$U,2,0),0)</f>
        <v>1072</v>
      </c>
      <c r="J114" s="78">
        <f t="shared" si="5"/>
        <v>0</v>
      </c>
      <c r="K114" s="78">
        <f t="shared" si="4"/>
        <v>0</v>
      </c>
    </row>
    <row r="115" spans="2:11" x14ac:dyDescent="0.35">
      <c r="B115" s="20" t="s">
        <v>95</v>
      </c>
      <c r="C115" s="78">
        <f>IFERROR(VLOOKUP(B115,SALDOAWAL.!$E:$F,2,0),0)</f>
        <v>334</v>
      </c>
      <c r="D115" s="78">
        <f>IFERROR(VLOOKUP(B115,'O.PROD 30.9-30.10'!$F:$G,2,0),0)</f>
        <v>0</v>
      </c>
      <c r="E115" s="78">
        <f>IFERROR(VLOOKUP(B115,SCRAP!$L:$M,2,0),0)</f>
        <v>0</v>
      </c>
      <c r="F115" s="78">
        <f>IFERROR(VLOOKUP(B115,'SALES 1-31 OKT'!$A:$B,2,0),0)</f>
        <v>0</v>
      </c>
      <c r="G115" s="78">
        <f>IFERROR(VLOOKUP(B115,'IMPORT 1-31 OKT'!$F:$G,2,0),0)</f>
        <v>0</v>
      </c>
      <c r="H115" s="78">
        <f t="shared" si="3"/>
        <v>334</v>
      </c>
      <c r="I115" s="78">
        <f>IFERROR(VLOOKUP(B115,'STO OKTOBER'!$T:$U,2,0),0)</f>
        <v>334</v>
      </c>
      <c r="J115" s="78">
        <f t="shared" si="5"/>
        <v>0</v>
      </c>
      <c r="K115" s="78">
        <f t="shared" si="4"/>
        <v>0</v>
      </c>
    </row>
    <row r="116" spans="2:11" x14ac:dyDescent="0.35">
      <c r="B116" s="20" t="s">
        <v>747</v>
      </c>
      <c r="C116" s="78">
        <f>IFERROR(VLOOKUP(B116,SALDOAWAL.!$E:$F,2,0),0)</f>
        <v>1000</v>
      </c>
      <c r="D116" s="78">
        <f>IFERROR(VLOOKUP(B116,'O.PROD 30.9-30.10'!$F:$G,2,0),0)</f>
        <v>0</v>
      </c>
      <c r="E116" s="78">
        <f>IFERROR(VLOOKUP(B116,SCRAP!$L:$M,2,0),0)</f>
        <v>0</v>
      </c>
      <c r="F116" s="78">
        <f>IFERROR(VLOOKUP(B116,'SALES 1-31 OKT'!$A:$B,2,0),0)</f>
        <v>0</v>
      </c>
      <c r="G116" s="78">
        <f>IFERROR(VLOOKUP(B116,'IMPORT 1-31 OKT'!$F:$G,2,0),0)</f>
        <v>0</v>
      </c>
      <c r="H116" s="78">
        <f t="shared" si="3"/>
        <v>1000</v>
      </c>
      <c r="I116" s="78">
        <f>IFERROR(VLOOKUP(B116,'STO OKTOBER'!$T:$U,2,0),0)</f>
        <v>1000</v>
      </c>
      <c r="J116" s="78">
        <f t="shared" si="5"/>
        <v>0</v>
      </c>
      <c r="K116" s="78">
        <f t="shared" si="4"/>
        <v>0</v>
      </c>
    </row>
    <row r="117" spans="2:11" x14ac:dyDescent="0.35">
      <c r="B117" s="20" t="s">
        <v>7617</v>
      </c>
      <c r="C117" s="78">
        <f>IFERROR(VLOOKUP(B117,SALDOAWAL.!$E:$F,2,0),0)</f>
        <v>1657</v>
      </c>
      <c r="D117" s="78">
        <f>IFERROR(VLOOKUP(B117,'O.PROD 30.9-30.10'!$F:$G,2,0),0)</f>
        <v>0</v>
      </c>
      <c r="E117" s="78">
        <f>IFERROR(VLOOKUP(B117,SCRAP!$L:$M,2,0),0)</f>
        <v>0</v>
      </c>
      <c r="F117" s="78">
        <f>IFERROR(VLOOKUP(B117,'SALES 1-31 OKT'!$A:$B,2,0),0)</f>
        <v>0</v>
      </c>
      <c r="G117" s="78">
        <f>IFERROR(VLOOKUP(B117,'IMPORT 1-31 OKT'!$F:$G,2,0),0)</f>
        <v>0</v>
      </c>
      <c r="H117" s="78">
        <f t="shared" si="3"/>
        <v>1657</v>
      </c>
      <c r="I117" s="78">
        <f>IFERROR(VLOOKUP(B117,'STO OKTOBER'!$T:$U,2,0),0)</f>
        <v>1646</v>
      </c>
      <c r="J117" s="78">
        <f t="shared" si="5"/>
        <v>11</v>
      </c>
      <c r="K117" s="78">
        <f t="shared" si="4"/>
        <v>11</v>
      </c>
    </row>
    <row r="118" spans="2:11" x14ac:dyDescent="0.35">
      <c r="B118" s="20" t="s">
        <v>7624</v>
      </c>
      <c r="C118" s="78">
        <f>IFERROR(VLOOKUP(B118,SALDOAWAL.!$E:$F,2,0),0)</f>
        <v>246</v>
      </c>
      <c r="D118" s="78">
        <f>IFERROR(VLOOKUP(B118,'O.PROD 30.9-30.10'!$F:$G,2,0),0)</f>
        <v>0</v>
      </c>
      <c r="E118" s="78">
        <f>IFERROR(VLOOKUP(B118,SCRAP!$L:$M,2,0),0)</f>
        <v>0</v>
      </c>
      <c r="F118" s="78">
        <f>IFERROR(VLOOKUP(B118,'SALES 1-31 OKT'!$A:$B,2,0),0)</f>
        <v>0</v>
      </c>
      <c r="G118" s="78">
        <f>IFERROR(VLOOKUP(B118,'IMPORT 1-31 OKT'!$F:$G,2,0),0)</f>
        <v>0</v>
      </c>
      <c r="H118" s="78">
        <f t="shared" si="3"/>
        <v>246</v>
      </c>
      <c r="I118" s="78">
        <f>IFERROR(VLOOKUP(B118,'STO OKTOBER'!$T:$U,2,0),0)</f>
        <v>246</v>
      </c>
      <c r="J118" s="78">
        <f t="shared" si="5"/>
        <v>0</v>
      </c>
      <c r="K118" s="78">
        <f t="shared" si="4"/>
        <v>0</v>
      </c>
    </row>
    <row r="119" spans="2:11" x14ac:dyDescent="0.35">
      <c r="B119" s="20" t="s">
        <v>7631</v>
      </c>
      <c r="C119" s="78">
        <f>IFERROR(VLOOKUP(B119,SALDOAWAL.!$E:$F,2,0),0)</f>
        <v>677</v>
      </c>
      <c r="D119" s="78">
        <f>IFERROR(VLOOKUP(B119,'O.PROD 30.9-30.10'!$F:$G,2,0),0)</f>
        <v>0</v>
      </c>
      <c r="E119" s="78">
        <f>IFERROR(VLOOKUP(B119,SCRAP!$L:$M,2,0),0)</f>
        <v>3</v>
      </c>
      <c r="F119" s="78">
        <f>IFERROR(VLOOKUP(B119,'SALES 1-31 OKT'!$A:$B,2,0),0)</f>
        <v>100</v>
      </c>
      <c r="G119" s="78">
        <f>IFERROR(VLOOKUP(B119,'IMPORT 1-31 OKT'!$F:$G,2,0),0)</f>
        <v>0</v>
      </c>
      <c r="H119" s="78">
        <f t="shared" si="3"/>
        <v>574</v>
      </c>
      <c r="I119" s="78">
        <f>IFERROR(VLOOKUP(B119,'STO OKTOBER'!$T:$U,2,0),0)</f>
        <v>576</v>
      </c>
      <c r="J119" s="78">
        <f t="shared" si="5"/>
        <v>-2</v>
      </c>
      <c r="K119" s="78">
        <f t="shared" si="4"/>
        <v>2</v>
      </c>
    </row>
    <row r="120" spans="2:11" x14ac:dyDescent="0.35">
      <c r="B120" s="20" t="s">
        <v>6438</v>
      </c>
      <c r="C120" s="78">
        <f>IFERROR(VLOOKUP(B120,SALDOAWAL.!$E:$F,2,0),0)</f>
        <v>2062</v>
      </c>
      <c r="D120" s="78">
        <f>IFERROR(VLOOKUP(B120,'O.PROD 30.9-30.10'!$F:$G,2,0),0)</f>
        <v>23530</v>
      </c>
      <c r="E120" s="78">
        <f>IFERROR(VLOOKUP(B120,SCRAP!$L:$M,2,0),0)</f>
        <v>754</v>
      </c>
      <c r="F120" s="78">
        <f>IFERROR(VLOOKUP(B120,'SALES 1-31 OKT'!$A:$B,2,0),0)</f>
        <v>4700</v>
      </c>
      <c r="G120" s="78">
        <f>IFERROR(VLOOKUP(B120,'IMPORT 1-31 OKT'!$F:$G,2,0),0)</f>
        <v>0</v>
      </c>
      <c r="H120" s="78">
        <f t="shared" si="3"/>
        <v>20138</v>
      </c>
      <c r="I120" s="78">
        <f>IFERROR(VLOOKUP(B120,'STO OKTOBER'!$T:$U,2,0),0)</f>
        <v>20069</v>
      </c>
      <c r="J120" s="78">
        <f t="shared" si="5"/>
        <v>69</v>
      </c>
      <c r="K120" s="78">
        <f t="shared" si="4"/>
        <v>69</v>
      </c>
    </row>
    <row r="121" spans="2:11" x14ac:dyDescent="0.35">
      <c r="B121" s="20" t="s">
        <v>97</v>
      </c>
      <c r="C121" s="78">
        <f>IFERROR(VLOOKUP(B121,SALDOAWAL.!$E:$F,2,0),0)</f>
        <v>18627</v>
      </c>
      <c r="D121" s="78">
        <f>IFERROR(VLOOKUP(B121,'O.PROD 30.9-30.10'!$F:$G,2,0),0)</f>
        <v>24833</v>
      </c>
      <c r="E121" s="78">
        <f>IFERROR(VLOOKUP(B121,SCRAP!$L:$M,2,0),0)</f>
        <v>8</v>
      </c>
      <c r="F121" s="78">
        <f>IFERROR(VLOOKUP(B121,'SALES 1-31 OKT'!$A:$B,2,0),0)</f>
        <v>37100</v>
      </c>
      <c r="G121" s="78">
        <f>IFERROR(VLOOKUP(B121,'IMPORT 1-31 OKT'!$F:$G,2,0),0)</f>
        <v>0</v>
      </c>
      <c r="H121" s="78">
        <f t="shared" si="3"/>
        <v>6352</v>
      </c>
      <c r="I121" s="78">
        <f>IFERROR(VLOOKUP(B121,'STO OKTOBER'!$T:$U,2,0),0)</f>
        <v>5280</v>
      </c>
      <c r="J121" s="78">
        <f t="shared" si="5"/>
        <v>1072</v>
      </c>
      <c r="K121" s="78">
        <f t="shared" si="4"/>
        <v>1072</v>
      </c>
    </row>
    <row r="122" spans="2:11" x14ac:dyDescent="0.35">
      <c r="B122" s="20" t="s">
        <v>98</v>
      </c>
      <c r="C122" s="78">
        <f>IFERROR(VLOOKUP(B122,SALDOAWAL.!$E:$F,2,0),0)</f>
        <v>26180</v>
      </c>
      <c r="D122" s="78">
        <f>IFERROR(VLOOKUP(B122,'O.PROD 30.9-30.10'!$F:$G,2,0),0)</f>
        <v>23340</v>
      </c>
      <c r="E122" s="78">
        <f>IFERROR(VLOOKUP(B122,SCRAP!$L:$M,2,0),0)</f>
        <v>18</v>
      </c>
      <c r="F122" s="78">
        <f>IFERROR(VLOOKUP(B122,'SALES 1-31 OKT'!$A:$B,2,0),0)</f>
        <v>35200</v>
      </c>
      <c r="G122" s="78">
        <f>IFERROR(VLOOKUP(B122,'IMPORT 1-31 OKT'!$F:$G,2,0),0)</f>
        <v>0</v>
      </c>
      <c r="H122" s="78">
        <f t="shared" si="3"/>
        <v>14302</v>
      </c>
      <c r="I122" s="78">
        <f>IFERROR(VLOOKUP(B122,'STO OKTOBER'!$T:$U,2,0),0)</f>
        <v>14418</v>
      </c>
      <c r="J122" s="78">
        <f t="shared" si="5"/>
        <v>-116</v>
      </c>
      <c r="K122" s="78">
        <f t="shared" si="4"/>
        <v>116</v>
      </c>
    </row>
    <row r="123" spans="2:11" x14ac:dyDescent="0.35">
      <c r="B123" s="20" t="s">
        <v>99</v>
      </c>
      <c r="C123" s="78">
        <f>IFERROR(VLOOKUP(B123,SALDOAWAL.!$E:$F,2,0),0)</f>
        <v>2842</v>
      </c>
      <c r="D123" s="78">
        <f>IFERROR(VLOOKUP(B123,'O.PROD 30.9-30.10'!$F:$G,2,0),0)</f>
        <v>57470</v>
      </c>
      <c r="E123" s="78">
        <f>IFERROR(VLOOKUP(B123,SCRAP!$L:$M,2,0),0)</f>
        <v>307</v>
      </c>
      <c r="F123" s="78">
        <f>IFERROR(VLOOKUP(B123,'SALES 1-31 OKT'!$A:$B,2,0),0)</f>
        <v>39800</v>
      </c>
      <c r="G123" s="78">
        <f>IFERROR(VLOOKUP(B123,'IMPORT 1-31 OKT'!$F:$G,2,0),0)</f>
        <v>0</v>
      </c>
      <c r="H123" s="78">
        <f t="shared" si="3"/>
        <v>20205</v>
      </c>
      <c r="I123" s="78">
        <f>IFERROR(VLOOKUP(B123,'STO OKTOBER'!$T:$U,2,0),0)</f>
        <v>20486</v>
      </c>
      <c r="J123" s="78">
        <f t="shared" si="5"/>
        <v>-281</v>
      </c>
      <c r="K123" s="78">
        <f t="shared" si="4"/>
        <v>281</v>
      </c>
    </row>
    <row r="124" spans="2:11" x14ac:dyDescent="0.35">
      <c r="B124" s="20" t="s">
        <v>375</v>
      </c>
      <c r="C124" s="78">
        <f>IFERROR(VLOOKUP(B124,SALDOAWAL.!$E:$F,2,0),0)</f>
        <v>54845</v>
      </c>
      <c r="D124" s="78">
        <f>IFERROR(VLOOKUP(B124,'O.PROD 30.9-30.10'!$F:$G,2,0),0)</f>
        <v>0</v>
      </c>
      <c r="E124" s="78">
        <f>IFERROR(VLOOKUP(B124,SCRAP!$L:$M,2,0),0)</f>
        <v>44</v>
      </c>
      <c r="F124" s="78">
        <f>IFERROR(VLOOKUP(B124,'SALES 1-31 OKT'!$A:$B,2,0),0)</f>
        <v>50000</v>
      </c>
      <c r="G124" s="78">
        <f>IFERROR(VLOOKUP(B124,'IMPORT 1-31 OKT'!$F:$G,2,0),0)</f>
        <v>84000</v>
      </c>
      <c r="H124" s="78">
        <f t="shared" si="3"/>
        <v>88801</v>
      </c>
      <c r="I124" s="78">
        <f>IFERROR(VLOOKUP(B124,'STO OKTOBER'!$T:$U,2,0),0)</f>
        <v>89220</v>
      </c>
      <c r="J124" s="78">
        <f t="shared" si="5"/>
        <v>-419</v>
      </c>
      <c r="K124" s="78">
        <f t="shared" si="4"/>
        <v>419</v>
      </c>
    </row>
    <row r="125" spans="2:11" x14ac:dyDescent="0.35">
      <c r="B125" s="20" t="s">
        <v>332</v>
      </c>
      <c r="C125" s="78">
        <f>IFERROR(VLOOKUP(B125,SALDOAWAL.!$E:$F,2,0),0)</f>
        <v>36170</v>
      </c>
      <c r="D125" s="78">
        <f>IFERROR(VLOOKUP(B125,'O.PROD 30.9-30.10'!$F:$G,2,0),0)</f>
        <v>44600</v>
      </c>
      <c r="E125" s="78">
        <f>IFERROR(VLOOKUP(B125,SCRAP!$L:$M,2,0),0)</f>
        <v>27</v>
      </c>
      <c r="F125" s="78">
        <f>IFERROR(VLOOKUP(B125,'SALES 1-31 OKT'!$A:$B,2,0),0)</f>
        <v>61000</v>
      </c>
      <c r="G125" s="78">
        <f>IFERROR(VLOOKUP(B125,'IMPORT 1-31 OKT'!$F:$G,2,0),0)</f>
        <v>0</v>
      </c>
      <c r="H125" s="78">
        <f t="shared" si="3"/>
        <v>19743</v>
      </c>
      <c r="I125" s="78">
        <f>IFERROR(VLOOKUP(B125,'STO OKTOBER'!$T:$U,2,0),0)</f>
        <v>19018</v>
      </c>
      <c r="J125" s="78">
        <f t="shared" si="5"/>
        <v>725</v>
      </c>
      <c r="K125" s="78">
        <f t="shared" si="4"/>
        <v>725</v>
      </c>
    </row>
    <row r="126" spans="2:11" x14ac:dyDescent="0.35">
      <c r="B126" s="20" t="s">
        <v>333</v>
      </c>
      <c r="C126" s="78">
        <f>IFERROR(VLOOKUP(B126,SALDOAWAL.!$E:$F,2,0),0)</f>
        <v>31101</v>
      </c>
      <c r="D126" s="78">
        <f>IFERROR(VLOOKUP(B126,'O.PROD 30.9-30.10'!$F:$G,2,0),0)</f>
        <v>31168</v>
      </c>
      <c r="E126" s="78">
        <f>IFERROR(VLOOKUP(B126,SCRAP!$L:$M,2,0),0)</f>
        <v>1459</v>
      </c>
      <c r="F126" s="78">
        <f>IFERROR(VLOOKUP(B126,'SALES 1-31 OKT'!$A:$B,2,0),0)</f>
        <v>34000</v>
      </c>
      <c r="G126" s="78">
        <f>IFERROR(VLOOKUP(B126,'IMPORT 1-31 OKT'!$F:$G,2,0),0)</f>
        <v>10595</v>
      </c>
      <c r="H126" s="78">
        <f t="shared" si="3"/>
        <v>37405</v>
      </c>
      <c r="I126" s="78">
        <f>IFERROR(VLOOKUP(B126,'STO OKTOBER'!$T:$U,2,0),0)</f>
        <v>37449</v>
      </c>
      <c r="J126" s="78">
        <f t="shared" si="5"/>
        <v>-44</v>
      </c>
      <c r="K126" s="78">
        <f t="shared" si="4"/>
        <v>44</v>
      </c>
    </row>
    <row r="127" spans="2:11" x14ac:dyDescent="0.35">
      <c r="B127" s="20" t="s">
        <v>100</v>
      </c>
      <c r="C127" s="78">
        <f>IFERROR(VLOOKUP(B127,SALDOAWAL.!$E:$F,2,0),0)</f>
        <v>10529</v>
      </c>
      <c r="D127" s="78">
        <f>IFERROR(VLOOKUP(B127,'O.PROD 30.9-30.10'!$F:$G,2,0),0)</f>
        <v>0</v>
      </c>
      <c r="E127" s="78">
        <f>IFERROR(VLOOKUP(B127,SCRAP!$L:$M,2,0),0)</f>
        <v>6</v>
      </c>
      <c r="F127" s="78">
        <f>IFERROR(VLOOKUP(B127,'SALES 1-31 OKT'!$A:$B,2,0),0)</f>
        <v>0</v>
      </c>
      <c r="G127" s="78">
        <f>IFERROR(VLOOKUP(B127,'IMPORT 1-31 OKT'!$F:$G,2,0),0)</f>
        <v>0</v>
      </c>
      <c r="H127" s="78">
        <f t="shared" si="3"/>
        <v>10523</v>
      </c>
      <c r="I127" s="78">
        <f>IFERROR(VLOOKUP(B127,'STO OKTOBER'!$T:$U,2,0),0)</f>
        <v>10650</v>
      </c>
      <c r="J127" s="78">
        <f t="shared" si="5"/>
        <v>-127</v>
      </c>
      <c r="K127" s="78">
        <f t="shared" si="4"/>
        <v>127</v>
      </c>
    </row>
    <row r="128" spans="2:11" x14ac:dyDescent="0.35">
      <c r="B128" s="20" t="s">
        <v>101</v>
      </c>
      <c r="C128" s="78">
        <f>IFERROR(VLOOKUP(B128,SALDOAWAL.!$E:$F,2,0),0)</f>
        <v>14257</v>
      </c>
      <c r="D128" s="78">
        <f>IFERROR(VLOOKUP(B128,'O.PROD 30.9-30.10'!$F:$G,2,0),0)</f>
        <v>0</v>
      </c>
      <c r="E128" s="78">
        <f>IFERROR(VLOOKUP(B128,SCRAP!$L:$M,2,0),0)</f>
        <v>57</v>
      </c>
      <c r="F128" s="78">
        <f>IFERROR(VLOOKUP(B128,'SALES 1-31 OKT'!$A:$B,2,0),0)</f>
        <v>14000</v>
      </c>
      <c r="G128" s="78">
        <f>IFERROR(VLOOKUP(B128,'IMPORT 1-31 OKT'!$F:$G,2,0),0)</f>
        <v>0</v>
      </c>
      <c r="H128" s="78">
        <f t="shared" si="3"/>
        <v>200</v>
      </c>
      <c r="I128" s="78">
        <f>IFERROR(VLOOKUP(B128,'STO OKTOBER'!$T:$U,2,0),0)</f>
        <v>409</v>
      </c>
      <c r="J128" s="78">
        <f t="shared" si="5"/>
        <v>-209</v>
      </c>
      <c r="K128" s="78">
        <f t="shared" si="4"/>
        <v>209</v>
      </c>
    </row>
    <row r="129" spans="2:11" x14ac:dyDescent="0.35">
      <c r="B129" s="20" t="s">
        <v>102</v>
      </c>
      <c r="C129" s="78">
        <f>IFERROR(VLOOKUP(B129,SALDOAWAL.!$E:$F,2,0),0)</f>
        <v>8488</v>
      </c>
      <c r="D129" s="78">
        <f>IFERROR(VLOOKUP(B129,'O.PROD 30.9-30.10'!$F:$G,2,0),0)</f>
        <v>15570</v>
      </c>
      <c r="E129" s="78">
        <f>IFERROR(VLOOKUP(B129,SCRAP!$L:$M,2,0),0)</f>
        <v>87</v>
      </c>
      <c r="F129" s="78">
        <f>IFERROR(VLOOKUP(B129,'SALES 1-31 OKT'!$A:$B,2,0),0)</f>
        <v>13509</v>
      </c>
      <c r="G129" s="78">
        <f>IFERROR(VLOOKUP(B129,'IMPORT 1-31 OKT'!$F:$G,2,0),0)</f>
        <v>0</v>
      </c>
      <c r="H129" s="78">
        <f t="shared" si="3"/>
        <v>10462</v>
      </c>
      <c r="I129" s="78">
        <f>IFERROR(VLOOKUP(B129,'STO OKTOBER'!$T:$U,2,0),0)</f>
        <v>9995</v>
      </c>
      <c r="J129" s="78">
        <f t="shared" si="5"/>
        <v>467</v>
      </c>
      <c r="K129" s="78">
        <f t="shared" si="4"/>
        <v>467</v>
      </c>
    </row>
    <row r="130" spans="2:11" x14ac:dyDescent="0.35">
      <c r="B130" s="20" t="s">
        <v>103</v>
      </c>
      <c r="C130" s="78">
        <f>IFERROR(VLOOKUP(B130,SALDOAWAL.!$E:$F,2,0),0)</f>
        <v>71669</v>
      </c>
      <c r="D130" s="78">
        <f>IFERROR(VLOOKUP(B130,'O.PROD 30.9-30.10'!$F:$G,2,0),0)</f>
        <v>333475</v>
      </c>
      <c r="E130" s="78">
        <f>IFERROR(VLOOKUP(B130,SCRAP!$L:$M,2,0),0)</f>
        <v>7227</v>
      </c>
      <c r="F130" s="78">
        <f>IFERROR(VLOOKUP(B130,'SALES 1-31 OKT'!$A:$B,2,0),0)</f>
        <v>167200</v>
      </c>
      <c r="G130" s="78">
        <f>IFERROR(VLOOKUP(B130,'IMPORT 1-31 OKT'!$F:$G,2,0),0)</f>
        <v>0</v>
      </c>
      <c r="H130" s="78">
        <f t="shared" ref="H130:H193" si="6">C130+D130-E130-F130+G130</f>
        <v>230717</v>
      </c>
      <c r="I130" s="78">
        <f>IFERROR(VLOOKUP(B130,'STO OKTOBER'!$T:$U,2,0),0)</f>
        <v>226720</v>
      </c>
      <c r="J130" s="78">
        <f t="shared" si="5"/>
        <v>3997</v>
      </c>
      <c r="K130" s="78">
        <f t="shared" ref="K130:K193" si="7">ABS(J130)</f>
        <v>3997</v>
      </c>
    </row>
    <row r="131" spans="2:11" x14ac:dyDescent="0.35">
      <c r="B131" s="20" t="s">
        <v>415</v>
      </c>
      <c r="C131" s="78">
        <f>IFERROR(VLOOKUP(B131,SALDOAWAL.!$E:$F,2,0),0)</f>
        <v>5378</v>
      </c>
      <c r="D131" s="78">
        <f>IFERROR(VLOOKUP(B131,'O.PROD 30.9-30.10'!$F:$G,2,0),0)</f>
        <v>0</v>
      </c>
      <c r="E131" s="78">
        <f>IFERROR(VLOOKUP(B131,SCRAP!$L:$M,2,0),0)</f>
        <v>0</v>
      </c>
      <c r="F131" s="78">
        <f>IFERROR(VLOOKUP(B131,'SALES 1-31 OKT'!$A:$B,2,0),0)</f>
        <v>1000</v>
      </c>
      <c r="G131" s="78">
        <f>IFERROR(VLOOKUP(B131,'IMPORT 1-31 OKT'!$F:$G,2,0),0)</f>
        <v>0</v>
      </c>
      <c r="H131" s="78">
        <f t="shared" si="6"/>
        <v>4378</v>
      </c>
      <c r="I131" s="78">
        <f>IFERROR(VLOOKUP(B131,'STO OKTOBER'!$T:$U,2,0),0)</f>
        <v>4377</v>
      </c>
      <c r="J131" s="78">
        <f t="shared" ref="J131:J194" si="8">H131-I131</f>
        <v>1</v>
      </c>
      <c r="K131" s="78">
        <f t="shared" si="7"/>
        <v>1</v>
      </c>
    </row>
    <row r="132" spans="2:11" x14ac:dyDescent="0.35">
      <c r="B132" s="20" t="s">
        <v>416</v>
      </c>
      <c r="C132" s="78">
        <f>IFERROR(VLOOKUP(B132,SALDOAWAL.!$E:$F,2,0),0)</f>
        <v>5756</v>
      </c>
      <c r="D132" s="78">
        <f>IFERROR(VLOOKUP(B132,'O.PROD 30.9-30.10'!$F:$G,2,0),0)</f>
        <v>0</v>
      </c>
      <c r="E132" s="78">
        <f>IFERROR(VLOOKUP(B132,SCRAP!$L:$M,2,0),0)</f>
        <v>0</v>
      </c>
      <c r="F132" s="78">
        <f>IFERROR(VLOOKUP(B132,'SALES 1-31 OKT'!$A:$B,2,0),0)</f>
        <v>2000</v>
      </c>
      <c r="G132" s="78">
        <f>IFERROR(VLOOKUP(B132,'IMPORT 1-31 OKT'!$F:$G,2,0),0)</f>
        <v>0</v>
      </c>
      <c r="H132" s="78">
        <f t="shared" si="6"/>
        <v>3756</v>
      </c>
      <c r="I132" s="78">
        <f>IFERROR(VLOOKUP(B132,'STO OKTOBER'!$T:$U,2,0),0)</f>
        <v>3707</v>
      </c>
      <c r="J132" s="78">
        <f t="shared" si="8"/>
        <v>49</v>
      </c>
      <c r="K132" s="78">
        <f t="shared" si="7"/>
        <v>49</v>
      </c>
    </row>
    <row r="133" spans="2:11" x14ac:dyDescent="0.35">
      <c r="B133" s="20" t="s">
        <v>227</v>
      </c>
      <c r="C133" s="78">
        <f>IFERROR(VLOOKUP(B133,SALDOAWAL.!$E:$F,2,0),0)</f>
        <v>483</v>
      </c>
      <c r="D133" s="78">
        <f>IFERROR(VLOOKUP(B133,'O.PROD 30.9-30.10'!$F:$G,2,0),0)</f>
        <v>6655</v>
      </c>
      <c r="E133" s="78">
        <f>IFERROR(VLOOKUP(B133,SCRAP!$L:$M,2,0),0)</f>
        <v>1</v>
      </c>
      <c r="F133" s="78">
        <f>IFERROR(VLOOKUP(B133,'SALES 1-31 OKT'!$A:$B,2,0),0)</f>
        <v>2500</v>
      </c>
      <c r="G133" s="78">
        <f>IFERROR(VLOOKUP(B133,'IMPORT 1-31 OKT'!$F:$G,2,0),0)</f>
        <v>0</v>
      </c>
      <c r="H133" s="78">
        <f t="shared" si="6"/>
        <v>4637</v>
      </c>
      <c r="I133" s="78">
        <f>IFERROR(VLOOKUP(B133,'STO OKTOBER'!$T:$U,2,0),0)</f>
        <v>4652</v>
      </c>
      <c r="J133" s="78">
        <f t="shared" si="8"/>
        <v>-15</v>
      </c>
      <c r="K133" s="78">
        <f t="shared" si="7"/>
        <v>15</v>
      </c>
    </row>
    <row r="134" spans="2:11" x14ac:dyDescent="0.35">
      <c r="B134" s="20" t="s">
        <v>750</v>
      </c>
      <c r="C134" s="78">
        <f>IFERROR(VLOOKUP(B134,SALDOAWAL.!$E:$F,2,0),0)</f>
        <v>53969</v>
      </c>
      <c r="D134" s="78">
        <f>IFERROR(VLOOKUP(B134,'O.PROD 30.9-30.10'!$F:$G,2,0),0)</f>
        <v>46032</v>
      </c>
      <c r="E134" s="78">
        <f>IFERROR(VLOOKUP(B134,SCRAP!$L:$M,2,0),0)</f>
        <v>3</v>
      </c>
      <c r="F134" s="78">
        <f>IFERROR(VLOOKUP(B134,'SALES 1-31 OKT'!$A:$B,2,0),0)</f>
        <v>39500</v>
      </c>
      <c r="G134" s="78">
        <f>IFERROR(VLOOKUP(B134,'IMPORT 1-31 OKT'!$F:$G,2,0),0)</f>
        <v>0</v>
      </c>
      <c r="H134" s="78">
        <f t="shared" si="6"/>
        <v>60498</v>
      </c>
      <c r="I134" s="78">
        <f>IFERROR(VLOOKUP(B134,'STO OKTOBER'!$T:$U,2,0),0)</f>
        <v>59942</v>
      </c>
      <c r="J134" s="78">
        <f t="shared" si="8"/>
        <v>556</v>
      </c>
      <c r="K134" s="78">
        <f t="shared" si="7"/>
        <v>556</v>
      </c>
    </row>
    <row r="135" spans="2:11" x14ac:dyDescent="0.35">
      <c r="B135" s="20" t="s">
        <v>417</v>
      </c>
      <c r="C135" s="78">
        <f>IFERROR(VLOOKUP(B135,SALDOAWAL.!$E:$F,2,0),0)</f>
        <v>1557</v>
      </c>
      <c r="D135" s="78">
        <f>IFERROR(VLOOKUP(B135,'O.PROD 30.9-30.10'!$F:$G,2,0),0)</f>
        <v>1539</v>
      </c>
      <c r="E135" s="78">
        <f>IFERROR(VLOOKUP(B135,SCRAP!$L:$M,2,0),0)</f>
        <v>18</v>
      </c>
      <c r="F135" s="78">
        <f>IFERROR(VLOOKUP(B135,'SALES 1-31 OKT'!$A:$B,2,0),0)</f>
        <v>2500</v>
      </c>
      <c r="G135" s="78">
        <f>IFERROR(VLOOKUP(B135,'IMPORT 1-31 OKT'!$F:$G,2,0),0)</f>
        <v>0</v>
      </c>
      <c r="H135" s="78">
        <f t="shared" si="6"/>
        <v>578</v>
      </c>
      <c r="I135" s="78">
        <f>IFERROR(VLOOKUP(B135,'STO OKTOBER'!$T:$U,2,0),0)</f>
        <v>531</v>
      </c>
      <c r="J135" s="78">
        <f t="shared" si="8"/>
        <v>47</v>
      </c>
      <c r="K135" s="78">
        <f t="shared" si="7"/>
        <v>47</v>
      </c>
    </row>
    <row r="136" spans="2:11" x14ac:dyDescent="0.35">
      <c r="B136" s="20" t="s">
        <v>418</v>
      </c>
      <c r="C136" s="78">
        <f>IFERROR(VLOOKUP(B136,SALDOAWAL.!$E:$F,2,0),0)</f>
        <v>1623</v>
      </c>
      <c r="D136" s="78">
        <f>IFERROR(VLOOKUP(B136,'O.PROD 30.9-30.10'!$F:$G,2,0),0)</f>
        <v>3500</v>
      </c>
      <c r="E136" s="78">
        <f>IFERROR(VLOOKUP(B136,SCRAP!$L:$M,2,0),0)</f>
        <v>44</v>
      </c>
      <c r="F136" s="78">
        <f>IFERROR(VLOOKUP(B136,'SALES 1-31 OKT'!$A:$B,2,0),0)</f>
        <v>2500</v>
      </c>
      <c r="G136" s="78">
        <f>IFERROR(VLOOKUP(B136,'IMPORT 1-31 OKT'!$F:$G,2,0),0)</f>
        <v>0</v>
      </c>
      <c r="H136" s="78">
        <f t="shared" si="6"/>
        <v>2579</v>
      </c>
      <c r="I136" s="78">
        <f>IFERROR(VLOOKUP(B136,'STO OKTOBER'!$T:$U,2,0),0)</f>
        <v>2597</v>
      </c>
      <c r="J136" s="78">
        <f t="shared" si="8"/>
        <v>-18</v>
      </c>
      <c r="K136" s="78">
        <f t="shared" si="7"/>
        <v>18</v>
      </c>
    </row>
    <row r="137" spans="2:11" x14ac:dyDescent="0.35">
      <c r="B137" s="20" t="s">
        <v>751</v>
      </c>
      <c r="C137" s="78">
        <f>IFERROR(VLOOKUP(B137,SALDOAWAL.!$E:$F,2,0),0)</f>
        <v>10121</v>
      </c>
      <c r="D137" s="78">
        <f>IFERROR(VLOOKUP(B137,'O.PROD 30.9-30.10'!$F:$G,2,0),0)</f>
        <v>11795</v>
      </c>
      <c r="E137" s="78">
        <f>IFERROR(VLOOKUP(B137,SCRAP!$L:$M,2,0),0)</f>
        <v>0</v>
      </c>
      <c r="F137" s="78">
        <f>IFERROR(VLOOKUP(B137,'SALES 1-31 OKT'!$A:$B,2,0),0)</f>
        <v>10000</v>
      </c>
      <c r="G137" s="78">
        <f>IFERROR(VLOOKUP(B137,'IMPORT 1-31 OKT'!$F:$G,2,0),0)</f>
        <v>0</v>
      </c>
      <c r="H137" s="78">
        <f t="shared" si="6"/>
        <v>11916</v>
      </c>
      <c r="I137" s="78">
        <f>IFERROR(VLOOKUP(B137,'STO OKTOBER'!$T:$U,2,0),0)</f>
        <v>12198</v>
      </c>
      <c r="J137" s="78">
        <f t="shared" si="8"/>
        <v>-282</v>
      </c>
      <c r="K137" s="78">
        <f t="shared" si="7"/>
        <v>282</v>
      </c>
    </row>
    <row r="138" spans="2:11" x14ac:dyDescent="0.35">
      <c r="B138" s="20" t="s">
        <v>212</v>
      </c>
      <c r="C138" s="78">
        <f>IFERROR(VLOOKUP(B138,SALDOAWAL.!$E:$F,2,0),0)</f>
        <v>1195</v>
      </c>
      <c r="D138" s="78">
        <f>IFERROR(VLOOKUP(B138,'O.PROD 30.9-30.10'!$F:$G,2,0),0)</f>
        <v>2970</v>
      </c>
      <c r="E138" s="78">
        <f>IFERROR(VLOOKUP(B138,SCRAP!$L:$M,2,0),0)</f>
        <v>198</v>
      </c>
      <c r="F138" s="78">
        <f>IFERROR(VLOOKUP(B138,'SALES 1-31 OKT'!$A:$B,2,0),0)</f>
        <v>2800</v>
      </c>
      <c r="G138" s="78">
        <f>IFERROR(VLOOKUP(B138,'IMPORT 1-31 OKT'!$F:$G,2,0),0)</f>
        <v>0</v>
      </c>
      <c r="H138" s="78">
        <f t="shared" si="6"/>
        <v>1167</v>
      </c>
      <c r="I138" s="78">
        <f>IFERROR(VLOOKUP(B138,'STO OKTOBER'!$T:$U,2,0),0)</f>
        <v>891</v>
      </c>
      <c r="J138" s="78">
        <f t="shared" si="8"/>
        <v>276</v>
      </c>
      <c r="K138" s="78">
        <f t="shared" si="7"/>
        <v>276</v>
      </c>
    </row>
    <row r="139" spans="2:11" x14ac:dyDescent="0.35">
      <c r="B139" s="20" t="s">
        <v>228</v>
      </c>
      <c r="C139" s="78">
        <f>IFERROR(VLOOKUP(B139,SALDOAWAL.!$E:$F,2,0),0)</f>
        <v>2174</v>
      </c>
      <c r="D139" s="78">
        <f>IFERROR(VLOOKUP(B139,'O.PROD 30.9-30.10'!$F:$G,2,0),0)</f>
        <v>10700</v>
      </c>
      <c r="E139" s="78">
        <f>IFERROR(VLOOKUP(B139,SCRAP!$L:$M,2,0),0)</f>
        <v>175</v>
      </c>
      <c r="F139" s="78">
        <f>IFERROR(VLOOKUP(B139,'SALES 1-31 OKT'!$A:$B,2,0),0)</f>
        <v>5000</v>
      </c>
      <c r="G139" s="78">
        <f>IFERROR(VLOOKUP(B139,'IMPORT 1-31 OKT'!$F:$G,2,0),0)</f>
        <v>0</v>
      </c>
      <c r="H139" s="78">
        <f t="shared" si="6"/>
        <v>7699</v>
      </c>
      <c r="I139" s="78">
        <f>IFERROR(VLOOKUP(B139,'STO OKTOBER'!$T:$U,2,0),0)</f>
        <v>7695</v>
      </c>
      <c r="J139" s="78">
        <f t="shared" si="8"/>
        <v>4</v>
      </c>
      <c r="K139" s="78">
        <f t="shared" si="7"/>
        <v>4</v>
      </c>
    </row>
    <row r="140" spans="2:11" x14ac:dyDescent="0.35">
      <c r="B140" s="20" t="s">
        <v>419</v>
      </c>
      <c r="C140" s="78">
        <f>IFERROR(VLOOKUP(B140,SALDOAWAL.!$E:$F,2,0),0)</f>
        <v>20095</v>
      </c>
      <c r="D140" s="78">
        <f>IFERROR(VLOOKUP(B140,'O.PROD 30.9-30.10'!$F:$G,2,0),0)</f>
        <v>29240</v>
      </c>
      <c r="E140" s="78">
        <f>IFERROR(VLOOKUP(B140,SCRAP!$L:$M,2,0),0)</f>
        <v>36</v>
      </c>
      <c r="F140" s="78">
        <f>IFERROR(VLOOKUP(B140,'SALES 1-31 OKT'!$A:$B,2,0),0)</f>
        <v>29000</v>
      </c>
      <c r="G140" s="78">
        <f>IFERROR(VLOOKUP(B140,'IMPORT 1-31 OKT'!$F:$G,2,0),0)</f>
        <v>0</v>
      </c>
      <c r="H140" s="78">
        <f t="shared" si="6"/>
        <v>20299</v>
      </c>
      <c r="I140" s="78">
        <f>IFERROR(VLOOKUP(B140,'STO OKTOBER'!$T:$U,2,0),0)</f>
        <v>19940</v>
      </c>
      <c r="J140" s="78">
        <f t="shared" si="8"/>
        <v>359</v>
      </c>
      <c r="K140" s="78">
        <f t="shared" si="7"/>
        <v>359</v>
      </c>
    </row>
    <row r="141" spans="2:11" x14ac:dyDescent="0.35">
      <c r="B141" s="20" t="s">
        <v>420</v>
      </c>
      <c r="C141" s="78">
        <f>IFERROR(VLOOKUP(B141,SALDOAWAL.!$E:$F,2,0),0)</f>
        <v>34981</v>
      </c>
      <c r="D141" s="78">
        <f>IFERROR(VLOOKUP(B141,'O.PROD 30.9-30.10'!$F:$G,2,0),0)</f>
        <v>60910</v>
      </c>
      <c r="E141" s="78">
        <f>IFERROR(VLOOKUP(B141,SCRAP!$L:$M,2,0),0)</f>
        <v>103</v>
      </c>
      <c r="F141" s="78">
        <f>IFERROR(VLOOKUP(B141,'SALES 1-31 OKT'!$A:$B,2,0),0)</f>
        <v>58000</v>
      </c>
      <c r="G141" s="78">
        <f>IFERROR(VLOOKUP(B141,'IMPORT 1-31 OKT'!$F:$G,2,0),0)</f>
        <v>0</v>
      </c>
      <c r="H141" s="78">
        <f t="shared" si="6"/>
        <v>37788</v>
      </c>
      <c r="I141" s="78">
        <f>IFERROR(VLOOKUP(B141,'STO OKTOBER'!$T:$U,2,0),0)</f>
        <v>36947</v>
      </c>
      <c r="J141" s="78">
        <f t="shared" si="8"/>
        <v>841</v>
      </c>
      <c r="K141" s="78">
        <f t="shared" si="7"/>
        <v>841</v>
      </c>
    </row>
    <row r="142" spans="2:11" x14ac:dyDescent="0.35">
      <c r="B142" s="20" t="s">
        <v>421</v>
      </c>
      <c r="C142" s="78">
        <f>IFERROR(VLOOKUP(B142,SALDOAWAL.!$E:$F,2,0),0)</f>
        <v>8506</v>
      </c>
      <c r="D142" s="78">
        <f>IFERROR(VLOOKUP(B142,'O.PROD 30.9-30.10'!$F:$G,2,0),0)</f>
        <v>94350</v>
      </c>
      <c r="E142" s="78">
        <f>IFERROR(VLOOKUP(B142,SCRAP!$L:$M,2,0),0)</f>
        <v>0</v>
      </c>
      <c r="F142" s="78">
        <f>IFERROR(VLOOKUP(B142,'SALES 1-31 OKT'!$A:$B,2,0),0)</f>
        <v>54500</v>
      </c>
      <c r="G142" s="78">
        <f>IFERROR(VLOOKUP(B142,'IMPORT 1-31 OKT'!$F:$G,2,0),0)</f>
        <v>0</v>
      </c>
      <c r="H142" s="78">
        <f t="shared" si="6"/>
        <v>48356</v>
      </c>
      <c r="I142" s="78">
        <f>IFERROR(VLOOKUP(B142,'STO OKTOBER'!$T:$U,2,0),0)</f>
        <v>47706</v>
      </c>
      <c r="J142" s="78">
        <f t="shared" si="8"/>
        <v>650</v>
      </c>
      <c r="K142" s="78">
        <f t="shared" si="7"/>
        <v>650</v>
      </c>
    </row>
    <row r="143" spans="2:11" x14ac:dyDescent="0.35">
      <c r="B143" s="20" t="s">
        <v>376</v>
      </c>
      <c r="C143" s="78">
        <f>IFERROR(VLOOKUP(B143,SALDOAWAL.!$E:$F,2,0),0)</f>
        <v>19629</v>
      </c>
      <c r="D143" s="78">
        <f>IFERROR(VLOOKUP(B143,'O.PROD 30.9-30.10'!$F:$G,2,0),0)</f>
        <v>45830</v>
      </c>
      <c r="E143" s="78">
        <f>IFERROR(VLOOKUP(B143,SCRAP!$L:$M,2,0),0)</f>
        <v>144</v>
      </c>
      <c r="F143" s="78">
        <f>IFERROR(VLOOKUP(B143,'SALES 1-31 OKT'!$A:$B,2,0),0)</f>
        <v>54000</v>
      </c>
      <c r="G143" s="78">
        <f>IFERROR(VLOOKUP(B143,'IMPORT 1-31 OKT'!$F:$G,2,0),0)</f>
        <v>0</v>
      </c>
      <c r="H143" s="78">
        <f t="shared" si="6"/>
        <v>11315</v>
      </c>
      <c r="I143" s="78">
        <f>IFERROR(VLOOKUP(B143,'STO OKTOBER'!$T:$U,2,0),0)</f>
        <v>11132</v>
      </c>
      <c r="J143" s="78">
        <f t="shared" si="8"/>
        <v>183</v>
      </c>
      <c r="K143" s="78">
        <f t="shared" si="7"/>
        <v>183</v>
      </c>
    </row>
    <row r="144" spans="2:11" x14ac:dyDescent="0.35">
      <c r="B144" s="20" t="s">
        <v>752</v>
      </c>
      <c r="C144" s="78">
        <f>IFERROR(VLOOKUP(B144,SALDOAWAL.!$E:$F,2,0),0)</f>
        <v>11272</v>
      </c>
      <c r="D144" s="78">
        <f>IFERROR(VLOOKUP(B144,'O.PROD 30.9-30.10'!$F:$G,2,0),0)</f>
        <v>29855</v>
      </c>
      <c r="E144" s="78">
        <f>IFERROR(VLOOKUP(B144,SCRAP!$L:$M,2,0),0)</f>
        <v>21</v>
      </c>
      <c r="F144" s="78">
        <f>IFERROR(VLOOKUP(B144,'SALES 1-31 OKT'!$A:$B,2,0),0)</f>
        <v>30000</v>
      </c>
      <c r="G144" s="78">
        <f>IFERROR(VLOOKUP(B144,'IMPORT 1-31 OKT'!$F:$G,2,0),0)</f>
        <v>0</v>
      </c>
      <c r="H144" s="78">
        <f t="shared" si="6"/>
        <v>11106</v>
      </c>
      <c r="I144" s="78">
        <f>IFERROR(VLOOKUP(B144,'STO OKTOBER'!$T:$U,2,0),0)</f>
        <v>10581</v>
      </c>
      <c r="J144" s="78">
        <f t="shared" si="8"/>
        <v>525</v>
      </c>
      <c r="K144" s="78">
        <f t="shared" si="7"/>
        <v>525</v>
      </c>
    </row>
    <row r="145" spans="2:11" x14ac:dyDescent="0.35">
      <c r="B145" s="20" t="s">
        <v>229</v>
      </c>
      <c r="C145" s="78">
        <f>IFERROR(VLOOKUP(B145,SALDOAWAL.!$E:$F,2,0),0)</f>
        <v>1697</v>
      </c>
      <c r="D145" s="78">
        <f>IFERROR(VLOOKUP(B145,'O.PROD 30.9-30.10'!$F:$G,2,0),0)</f>
        <v>8170</v>
      </c>
      <c r="E145" s="78">
        <f>IFERROR(VLOOKUP(B145,SCRAP!$L:$M,2,0),0)</f>
        <v>0</v>
      </c>
      <c r="F145" s="78">
        <f>IFERROR(VLOOKUP(B145,'SALES 1-31 OKT'!$A:$B,2,0),0)</f>
        <v>4000</v>
      </c>
      <c r="G145" s="78">
        <f>IFERROR(VLOOKUP(B145,'IMPORT 1-31 OKT'!$F:$G,2,0),0)</f>
        <v>0</v>
      </c>
      <c r="H145" s="78">
        <f t="shared" si="6"/>
        <v>5867</v>
      </c>
      <c r="I145" s="78">
        <f>IFERROR(VLOOKUP(B145,'STO OKTOBER'!$T:$U,2,0),0)</f>
        <v>5933</v>
      </c>
      <c r="J145" s="78">
        <f t="shared" si="8"/>
        <v>-66</v>
      </c>
      <c r="K145" s="78">
        <f t="shared" si="7"/>
        <v>66</v>
      </c>
    </row>
    <row r="146" spans="2:11" x14ac:dyDescent="0.35">
      <c r="B146" s="20" t="s">
        <v>104</v>
      </c>
      <c r="C146" s="78">
        <f>IFERROR(VLOOKUP(B146,SALDOAWAL.!$E:$F,2,0),0)</f>
        <v>6270</v>
      </c>
      <c r="D146" s="78">
        <f>IFERROR(VLOOKUP(B146,'O.PROD 30.9-30.10'!$F:$G,2,0),0)</f>
        <v>11920</v>
      </c>
      <c r="E146" s="78">
        <f>IFERROR(VLOOKUP(B146,SCRAP!$L:$M,2,0),0)</f>
        <v>2</v>
      </c>
      <c r="F146" s="78">
        <f>IFERROR(VLOOKUP(B146,'SALES 1-31 OKT'!$A:$B,2,0),0)</f>
        <v>11000</v>
      </c>
      <c r="G146" s="78">
        <f>IFERROR(VLOOKUP(B146,'IMPORT 1-31 OKT'!$F:$G,2,0),0)</f>
        <v>0</v>
      </c>
      <c r="H146" s="78">
        <f t="shared" si="6"/>
        <v>7188</v>
      </c>
      <c r="I146" s="78">
        <f>IFERROR(VLOOKUP(B146,'STO OKTOBER'!$T:$U,2,0),0)</f>
        <v>7630</v>
      </c>
      <c r="J146" s="78">
        <f t="shared" si="8"/>
        <v>-442</v>
      </c>
      <c r="K146" s="78">
        <f t="shared" si="7"/>
        <v>442</v>
      </c>
    </row>
    <row r="147" spans="2:11" x14ac:dyDescent="0.35">
      <c r="B147" s="20" t="s">
        <v>7638</v>
      </c>
      <c r="C147" s="78">
        <f>IFERROR(VLOOKUP(B147,SALDOAWAL.!$E:$F,2,0),0)</f>
        <v>2099</v>
      </c>
      <c r="D147" s="78">
        <f>IFERROR(VLOOKUP(B147,'O.PROD 30.9-30.10'!$F:$G,2,0),0)</f>
        <v>0</v>
      </c>
      <c r="E147" s="78">
        <f>IFERROR(VLOOKUP(B147,SCRAP!$L:$M,2,0),0)</f>
        <v>0</v>
      </c>
      <c r="F147" s="78">
        <f>IFERROR(VLOOKUP(B147,'SALES 1-31 OKT'!$A:$B,2,0),0)</f>
        <v>0</v>
      </c>
      <c r="G147" s="78">
        <f>IFERROR(VLOOKUP(B147,'IMPORT 1-31 OKT'!$F:$G,2,0),0)</f>
        <v>0</v>
      </c>
      <c r="H147" s="78">
        <f t="shared" si="6"/>
        <v>2099</v>
      </c>
      <c r="I147" s="78">
        <f>IFERROR(VLOOKUP(B147,'STO OKTOBER'!$T:$U,2,0),0)</f>
        <v>2096</v>
      </c>
      <c r="J147" s="78">
        <f t="shared" si="8"/>
        <v>3</v>
      </c>
      <c r="K147" s="78">
        <f t="shared" si="7"/>
        <v>3</v>
      </c>
    </row>
    <row r="148" spans="2:11" x14ac:dyDescent="0.35">
      <c r="B148" s="20" t="s">
        <v>616</v>
      </c>
      <c r="C148" s="78">
        <f>IFERROR(VLOOKUP(B148,SALDOAWAL.!$E:$F,2,0),0)</f>
        <v>9274</v>
      </c>
      <c r="D148" s="78">
        <f>IFERROR(VLOOKUP(B148,'O.PROD 30.9-30.10'!$F:$G,2,0),0)</f>
        <v>26580</v>
      </c>
      <c r="E148" s="78">
        <f>IFERROR(VLOOKUP(B148,SCRAP!$L:$M,2,0),0)</f>
        <v>0</v>
      </c>
      <c r="F148" s="78">
        <f>IFERROR(VLOOKUP(B148,'SALES 1-31 OKT'!$A:$B,2,0),0)</f>
        <v>9000</v>
      </c>
      <c r="G148" s="78">
        <f>IFERROR(VLOOKUP(B148,'IMPORT 1-31 OKT'!$F:$G,2,0),0)</f>
        <v>0</v>
      </c>
      <c r="H148" s="78">
        <f t="shared" si="6"/>
        <v>26854</v>
      </c>
      <c r="I148" s="78">
        <f>IFERROR(VLOOKUP(B148,'STO OKTOBER'!$T:$U,2,0),0)</f>
        <v>26812</v>
      </c>
      <c r="J148" s="78">
        <f t="shared" si="8"/>
        <v>42</v>
      </c>
      <c r="K148" s="78">
        <f t="shared" si="7"/>
        <v>42</v>
      </c>
    </row>
    <row r="149" spans="2:11" x14ac:dyDescent="0.35">
      <c r="B149" s="20" t="s">
        <v>756</v>
      </c>
      <c r="C149" s="78">
        <f>IFERROR(VLOOKUP(B149,SALDOAWAL.!$E:$F,2,0),0)</f>
        <v>439</v>
      </c>
      <c r="D149" s="78">
        <f>IFERROR(VLOOKUP(B149,'O.PROD 30.9-30.10'!$F:$G,2,0),0)</f>
        <v>0</v>
      </c>
      <c r="E149" s="78">
        <f>IFERROR(VLOOKUP(B149,SCRAP!$L:$M,2,0),0)</f>
        <v>0</v>
      </c>
      <c r="F149" s="78">
        <f>IFERROR(VLOOKUP(B149,'SALES 1-31 OKT'!$A:$B,2,0),0)</f>
        <v>0</v>
      </c>
      <c r="G149" s="78">
        <f>IFERROR(VLOOKUP(B149,'IMPORT 1-31 OKT'!$F:$G,2,0),0)</f>
        <v>0</v>
      </c>
      <c r="H149" s="78">
        <f t="shared" si="6"/>
        <v>439</v>
      </c>
      <c r="I149" s="78">
        <f>IFERROR(VLOOKUP(B149,'STO OKTOBER'!$T:$U,2,0),0)</f>
        <v>339</v>
      </c>
      <c r="J149" s="78">
        <f t="shared" si="8"/>
        <v>100</v>
      </c>
      <c r="K149" s="78">
        <f t="shared" si="7"/>
        <v>100</v>
      </c>
    </row>
    <row r="150" spans="2:11" x14ac:dyDescent="0.35">
      <c r="B150" s="20" t="s">
        <v>757</v>
      </c>
      <c r="C150" s="78">
        <f>IFERROR(VLOOKUP(B150,SALDOAWAL.!$E:$F,2,0),0)</f>
        <v>1643</v>
      </c>
      <c r="D150" s="78">
        <f>IFERROR(VLOOKUP(B150,'O.PROD 30.9-30.10'!$F:$G,2,0),0)</f>
        <v>0</v>
      </c>
      <c r="E150" s="78">
        <f>IFERROR(VLOOKUP(B150,SCRAP!$L:$M,2,0),0)</f>
        <v>0</v>
      </c>
      <c r="F150" s="78">
        <f>IFERROR(VLOOKUP(B150,'SALES 1-31 OKT'!$A:$B,2,0),0)</f>
        <v>0</v>
      </c>
      <c r="G150" s="78">
        <f>IFERROR(VLOOKUP(B150,'IMPORT 1-31 OKT'!$F:$G,2,0),0)</f>
        <v>0</v>
      </c>
      <c r="H150" s="78">
        <f t="shared" si="6"/>
        <v>1643</v>
      </c>
      <c r="I150" s="78">
        <f>IFERROR(VLOOKUP(B150,'STO OKTOBER'!$T:$U,2,0),0)</f>
        <v>1629</v>
      </c>
      <c r="J150" s="78">
        <f t="shared" si="8"/>
        <v>14</v>
      </c>
      <c r="K150" s="78">
        <f t="shared" si="7"/>
        <v>14</v>
      </c>
    </row>
    <row r="151" spans="2:11" x14ac:dyDescent="0.35">
      <c r="B151" s="20" t="s">
        <v>758</v>
      </c>
      <c r="C151" s="78">
        <f>IFERROR(VLOOKUP(B151,SALDOAWAL.!$E:$F,2,0),0)</f>
        <v>981</v>
      </c>
      <c r="D151" s="78">
        <f>IFERROR(VLOOKUP(B151,'O.PROD 30.9-30.10'!$F:$G,2,0),0)</f>
        <v>0</v>
      </c>
      <c r="E151" s="78">
        <f>IFERROR(VLOOKUP(B151,SCRAP!$L:$M,2,0),0)</f>
        <v>0</v>
      </c>
      <c r="F151" s="78">
        <f>IFERROR(VLOOKUP(B151,'SALES 1-31 OKT'!$A:$B,2,0),0)</f>
        <v>500</v>
      </c>
      <c r="G151" s="78">
        <f>IFERROR(VLOOKUP(B151,'IMPORT 1-31 OKT'!$F:$G,2,0),0)</f>
        <v>0</v>
      </c>
      <c r="H151" s="78">
        <f t="shared" si="6"/>
        <v>481</v>
      </c>
      <c r="I151" s="78">
        <f>IFERROR(VLOOKUP(B151,'STO OKTOBER'!$T:$U,2,0),0)</f>
        <v>456</v>
      </c>
      <c r="J151" s="78">
        <f t="shared" si="8"/>
        <v>25</v>
      </c>
      <c r="K151" s="78">
        <f t="shared" si="7"/>
        <v>25</v>
      </c>
    </row>
    <row r="152" spans="2:11" x14ac:dyDescent="0.35">
      <c r="B152" s="20" t="s">
        <v>422</v>
      </c>
      <c r="C152" s="78">
        <f>IFERROR(VLOOKUP(B152,SALDOAWAL.!$E:$F,2,0),0)</f>
        <v>7671</v>
      </c>
      <c r="D152" s="78">
        <f>IFERROR(VLOOKUP(B152,'O.PROD 30.9-30.10'!$F:$G,2,0),0)</f>
        <v>4360</v>
      </c>
      <c r="E152" s="78">
        <f>IFERROR(VLOOKUP(B152,SCRAP!$L:$M,2,0),0)</f>
        <v>0</v>
      </c>
      <c r="F152" s="78">
        <f>IFERROR(VLOOKUP(B152,'SALES 1-31 OKT'!$A:$B,2,0),0)</f>
        <v>2500</v>
      </c>
      <c r="G152" s="78">
        <f>IFERROR(VLOOKUP(B152,'IMPORT 1-31 OKT'!$F:$G,2,0),0)</f>
        <v>0</v>
      </c>
      <c r="H152" s="78">
        <f t="shared" si="6"/>
        <v>9531</v>
      </c>
      <c r="I152" s="78">
        <f>IFERROR(VLOOKUP(B152,'STO OKTOBER'!$T:$U,2,0),0)</f>
        <v>9377</v>
      </c>
      <c r="J152" s="78">
        <f t="shared" si="8"/>
        <v>154</v>
      </c>
      <c r="K152" s="78">
        <f t="shared" si="7"/>
        <v>154</v>
      </c>
    </row>
    <row r="153" spans="2:11" x14ac:dyDescent="0.35">
      <c r="B153" s="20" t="s">
        <v>213</v>
      </c>
      <c r="C153" s="78">
        <f>IFERROR(VLOOKUP(B153,SALDOAWAL.!$E:$F,2,0),0)</f>
        <v>433</v>
      </c>
      <c r="D153" s="78">
        <f>IFERROR(VLOOKUP(B153,'O.PROD 30.9-30.10'!$F:$G,2,0),0)</f>
        <v>5760</v>
      </c>
      <c r="E153" s="78">
        <f>IFERROR(VLOOKUP(B153,SCRAP!$L:$M,2,0),0)</f>
        <v>66</v>
      </c>
      <c r="F153" s="78">
        <f>IFERROR(VLOOKUP(B153,'SALES 1-31 OKT'!$A:$B,2,0),0)</f>
        <v>2018</v>
      </c>
      <c r="G153" s="78">
        <f>IFERROR(VLOOKUP(B153,'IMPORT 1-31 OKT'!$F:$G,2,0),0)</f>
        <v>0</v>
      </c>
      <c r="H153" s="78">
        <f t="shared" si="6"/>
        <v>4109</v>
      </c>
      <c r="I153" s="78">
        <f>IFERROR(VLOOKUP(B153,'STO OKTOBER'!$T:$U,2,0),0)</f>
        <v>4541</v>
      </c>
      <c r="J153" s="78">
        <f t="shared" si="8"/>
        <v>-432</v>
      </c>
      <c r="K153" s="78">
        <f t="shared" si="7"/>
        <v>432</v>
      </c>
    </row>
    <row r="154" spans="2:11" x14ac:dyDescent="0.35">
      <c r="B154" s="20" t="s">
        <v>759</v>
      </c>
      <c r="C154" s="78">
        <f>IFERROR(VLOOKUP(B154,SALDOAWAL.!$E:$F,2,0),0)</f>
        <v>1169</v>
      </c>
      <c r="D154" s="78">
        <f>IFERROR(VLOOKUP(B154,'O.PROD 30.9-30.10'!$F:$G,2,0),0)</f>
        <v>0</v>
      </c>
      <c r="E154" s="78">
        <f>IFERROR(VLOOKUP(B154,SCRAP!$L:$M,2,0),0)</f>
        <v>0</v>
      </c>
      <c r="F154" s="78">
        <f>IFERROR(VLOOKUP(B154,'SALES 1-31 OKT'!$A:$B,2,0),0)</f>
        <v>0</v>
      </c>
      <c r="G154" s="78">
        <f>IFERROR(VLOOKUP(B154,'IMPORT 1-31 OKT'!$F:$G,2,0),0)</f>
        <v>0</v>
      </c>
      <c r="H154" s="78">
        <f t="shared" si="6"/>
        <v>1169</v>
      </c>
      <c r="I154" s="78">
        <f>IFERROR(VLOOKUP(B154,'STO OKTOBER'!$T:$U,2,0),0)</f>
        <v>1180</v>
      </c>
      <c r="J154" s="78">
        <f t="shared" si="8"/>
        <v>-11</v>
      </c>
      <c r="K154" s="78">
        <f t="shared" si="7"/>
        <v>11</v>
      </c>
    </row>
    <row r="155" spans="2:11" x14ac:dyDescent="0.35">
      <c r="B155" s="20" t="s">
        <v>760</v>
      </c>
      <c r="C155" s="78">
        <f>IFERROR(VLOOKUP(B155,SALDOAWAL.!$E:$F,2,0),0)</f>
        <v>2421</v>
      </c>
      <c r="D155" s="78">
        <f>IFERROR(VLOOKUP(B155,'O.PROD 30.9-30.10'!$F:$G,2,0),0)</f>
        <v>0</v>
      </c>
      <c r="E155" s="78">
        <f>IFERROR(VLOOKUP(B155,SCRAP!$L:$M,2,0),0)</f>
        <v>8</v>
      </c>
      <c r="F155" s="78">
        <f>IFERROR(VLOOKUP(B155,'SALES 1-31 OKT'!$A:$B,2,0),0)</f>
        <v>0</v>
      </c>
      <c r="G155" s="78">
        <f>IFERROR(VLOOKUP(B155,'IMPORT 1-31 OKT'!$F:$G,2,0),0)</f>
        <v>0</v>
      </c>
      <c r="H155" s="78">
        <f t="shared" si="6"/>
        <v>2413</v>
      </c>
      <c r="I155" s="78">
        <f>IFERROR(VLOOKUP(B155,'STO OKTOBER'!$T:$U,2,0),0)</f>
        <v>2375</v>
      </c>
      <c r="J155" s="78">
        <f t="shared" si="8"/>
        <v>38</v>
      </c>
      <c r="K155" s="78">
        <f t="shared" si="7"/>
        <v>38</v>
      </c>
    </row>
    <row r="156" spans="2:11" x14ac:dyDescent="0.35">
      <c r="B156" s="20" t="s">
        <v>105</v>
      </c>
      <c r="C156" s="78">
        <f>IFERROR(VLOOKUP(B156,SALDOAWAL.!$E:$F,2,0),0)</f>
        <v>5832</v>
      </c>
      <c r="D156" s="78">
        <f>IFERROR(VLOOKUP(B156,'O.PROD 30.9-30.10'!$F:$G,2,0),0)</f>
        <v>0</v>
      </c>
      <c r="E156" s="78">
        <f>IFERROR(VLOOKUP(B156,SCRAP!$L:$M,2,0),0)</f>
        <v>44</v>
      </c>
      <c r="F156" s="78">
        <f>IFERROR(VLOOKUP(B156,'SALES 1-31 OKT'!$A:$B,2,0),0)</f>
        <v>2510</v>
      </c>
      <c r="G156" s="78">
        <f>IFERROR(VLOOKUP(B156,'IMPORT 1-31 OKT'!$F:$G,2,0),0)</f>
        <v>0</v>
      </c>
      <c r="H156" s="78">
        <f t="shared" si="6"/>
        <v>3278</v>
      </c>
      <c r="I156" s="78">
        <f>IFERROR(VLOOKUP(B156,'STO OKTOBER'!$T:$U,2,0),0)</f>
        <v>3077</v>
      </c>
      <c r="J156" s="78">
        <f t="shared" si="8"/>
        <v>201</v>
      </c>
      <c r="K156" s="78">
        <f t="shared" si="7"/>
        <v>201</v>
      </c>
    </row>
    <row r="157" spans="2:11" x14ac:dyDescent="0.35">
      <c r="B157" s="20" t="s">
        <v>230</v>
      </c>
      <c r="C157" s="78">
        <f>IFERROR(VLOOKUP(B157,SALDOAWAL.!$E:$F,2,0),0)</f>
        <v>2759</v>
      </c>
      <c r="D157" s="78">
        <f>IFERROR(VLOOKUP(B157,'O.PROD 30.9-30.10'!$F:$G,2,0),0)</f>
        <v>2655</v>
      </c>
      <c r="E157" s="78">
        <f>IFERROR(VLOOKUP(B157,SCRAP!$L:$M,2,0),0)</f>
        <v>520</v>
      </c>
      <c r="F157" s="78">
        <f>IFERROR(VLOOKUP(B157,'SALES 1-31 OKT'!$A:$B,2,0),0)</f>
        <v>2000</v>
      </c>
      <c r="G157" s="78">
        <f>IFERROR(VLOOKUP(B157,'IMPORT 1-31 OKT'!$F:$G,2,0),0)</f>
        <v>0</v>
      </c>
      <c r="H157" s="78">
        <f t="shared" si="6"/>
        <v>2894</v>
      </c>
      <c r="I157" s="78">
        <f>IFERROR(VLOOKUP(B157,'STO OKTOBER'!$T:$U,2,0),0)</f>
        <v>2909</v>
      </c>
      <c r="J157" s="78">
        <f t="shared" si="8"/>
        <v>-15</v>
      </c>
      <c r="K157" s="78">
        <f t="shared" si="7"/>
        <v>15</v>
      </c>
    </row>
    <row r="158" spans="2:11" x14ac:dyDescent="0.35">
      <c r="B158" s="20" t="s">
        <v>106</v>
      </c>
      <c r="C158" s="78">
        <f>IFERROR(VLOOKUP(B158,SALDOAWAL.!$E:$F,2,0),0)</f>
        <v>1133</v>
      </c>
      <c r="D158" s="78">
        <f>IFERROR(VLOOKUP(B158,'O.PROD 30.9-30.10'!$F:$G,2,0),0)</f>
        <v>0</v>
      </c>
      <c r="E158" s="78">
        <f>IFERROR(VLOOKUP(B158,SCRAP!$L:$M,2,0),0)</f>
        <v>1</v>
      </c>
      <c r="F158" s="78">
        <f>IFERROR(VLOOKUP(B158,'SALES 1-31 OKT'!$A:$B,2,0),0)</f>
        <v>300</v>
      </c>
      <c r="G158" s="78">
        <f>IFERROR(VLOOKUP(B158,'IMPORT 1-31 OKT'!$F:$G,2,0),0)</f>
        <v>0</v>
      </c>
      <c r="H158" s="78">
        <f t="shared" si="6"/>
        <v>832</v>
      </c>
      <c r="I158" s="78">
        <f>IFERROR(VLOOKUP(B158,'STO OKTOBER'!$T:$U,2,0),0)</f>
        <v>843</v>
      </c>
      <c r="J158" s="78">
        <f t="shared" si="8"/>
        <v>-11</v>
      </c>
      <c r="K158" s="78">
        <f t="shared" si="7"/>
        <v>11</v>
      </c>
    </row>
    <row r="159" spans="2:11" x14ac:dyDescent="0.35">
      <c r="B159" s="20" t="s">
        <v>107</v>
      </c>
      <c r="C159" s="78">
        <f>IFERROR(VLOOKUP(B159,SALDOAWAL.!$E:$F,2,0),0)</f>
        <v>239</v>
      </c>
      <c r="D159" s="78">
        <f>IFERROR(VLOOKUP(B159,'O.PROD 30.9-30.10'!$F:$G,2,0),0)</f>
        <v>0</v>
      </c>
      <c r="E159" s="78">
        <f>IFERROR(VLOOKUP(B159,SCRAP!$L:$M,2,0),0)</f>
        <v>0</v>
      </c>
      <c r="F159" s="78">
        <f>IFERROR(VLOOKUP(B159,'SALES 1-31 OKT'!$A:$B,2,0),0)</f>
        <v>0</v>
      </c>
      <c r="G159" s="78">
        <f>IFERROR(VLOOKUP(B159,'IMPORT 1-31 OKT'!$F:$G,2,0),0)</f>
        <v>0</v>
      </c>
      <c r="H159" s="78">
        <f t="shared" si="6"/>
        <v>239</v>
      </c>
      <c r="I159" s="78">
        <f>IFERROR(VLOOKUP(B159,'STO OKTOBER'!$T:$U,2,0),0)</f>
        <v>238</v>
      </c>
      <c r="J159" s="78">
        <f t="shared" si="8"/>
        <v>1</v>
      </c>
      <c r="K159" s="78">
        <f t="shared" si="7"/>
        <v>1</v>
      </c>
    </row>
    <row r="160" spans="2:11" x14ac:dyDescent="0.35">
      <c r="B160" s="20" t="s">
        <v>423</v>
      </c>
      <c r="C160" s="78">
        <f>IFERROR(VLOOKUP(B160,SALDOAWAL.!$E:$F,2,0),0)</f>
        <v>2966</v>
      </c>
      <c r="D160" s="78">
        <f>IFERROR(VLOOKUP(B160,'O.PROD 30.9-30.10'!$F:$G,2,0),0)</f>
        <v>0</v>
      </c>
      <c r="E160" s="78">
        <f>IFERROR(VLOOKUP(B160,SCRAP!$L:$M,2,0),0)</f>
        <v>12</v>
      </c>
      <c r="F160" s="78">
        <f>IFERROR(VLOOKUP(B160,'SALES 1-31 OKT'!$A:$B,2,0),0)</f>
        <v>1000</v>
      </c>
      <c r="G160" s="78">
        <f>IFERROR(VLOOKUP(B160,'IMPORT 1-31 OKT'!$F:$G,2,0),0)</f>
        <v>0</v>
      </c>
      <c r="H160" s="78">
        <f t="shared" si="6"/>
        <v>1954</v>
      </c>
      <c r="I160" s="78">
        <f>IFERROR(VLOOKUP(B160,'STO OKTOBER'!$T:$U,2,0),0)</f>
        <v>1956</v>
      </c>
      <c r="J160" s="78">
        <f t="shared" si="8"/>
        <v>-2</v>
      </c>
      <c r="K160" s="78">
        <f t="shared" si="7"/>
        <v>2</v>
      </c>
    </row>
    <row r="161" spans="2:11" x14ac:dyDescent="0.35">
      <c r="B161" s="20" t="s">
        <v>231</v>
      </c>
      <c r="C161" s="78">
        <f>IFERROR(VLOOKUP(B161,SALDOAWAL.!$E:$F,2,0),0)</f>
        <v>3215</v>
      </c>
      <c r="D161" s="78">
        <f>IFERROR(VLOOKUP(B161,'O.PROD 30.9-30.10'!$F:$G,2,0),0)</f>
        <v>36480</v>
      </c>
      <c r="E161" s="78">
        <f>IFERROR(VLOOKUP(B161,SCRAP!$L:$M,2,0),0)</f>
        <v>72</v>
      </c>
      <c r="F161" s="78">
        <f>IFERROR(VLOOKUP(B161,'SALES 1-31 OKT'!$A:$B,2,0),0)</f>
        <v>20000</v>
      </c>
      <c r="G161" s="78">
        <f>IFERROR(VLOOKUP(B161,'IMPORT 1-31 OKT'!$F:$G,2,0),0)</f>
        <v>0</v>
      </c>
      <c r="H161" s="78">
        <f t="shared" si="6"/>
        <v>19623</v>
      </c>
      <c r="I161" s="78">
        <f>IFERROR(VLOOKUP(B161,'STO OKTOBER'!$T:$U,2,0),0)</f>
        <v>19437</v>
      </c>
      <c r="J161" s="78">
        <f t="shared" si="8"/>
        <v>186</v>
      </c>
      <c r="K161" s="78">
        <f t="shared" si="7"/>
        <v>186</v>
      </c>
    </row>
    <row r="162" spans="2:11" x14ac:dyDescent="0.35">
      <c r="B162" s="20" t="s">
        <v>232</v>
      </c>
      <c r="C162" s="78">
        <f>IFERROR(VLOOKUP(B162,SALDOAWAL.!$E:$F,2,0),0)</f>
        <v>14321</v>
      </c>
      <c r="D162" s="78">
        <f>IFERROR(VLOOKUP(B162,'O.PROD 30.9-30.10'!$F:$G,2,0),0)</f>
        <v>0</v>
      </c>
      <c r="E162" s="78">
        <f>IFERROR(VLOOKUP(B162,SCRAP!$L:$M,2,0),0)</f>
        <v>0</v>
      </c>
      <c r="F162" s="78">
        <f>IFERROR(VLOOKUP(B162,'SALES 1-31 OKT'!$A:$B,2,0),0)</f>
        <v>6000</v>
      </c>
      <c r="G162" s="78">
        <f>IFERROR(VLOOKUP(B162,'IMPORT 1-31 OKT'!$F:$G,2,0),0)</f>
        <v>0</v>
      </c>
      <c r="H162" s="78">
        <f t="shared" si="6"/>
        <v>8321</v>
      </c>
      <c r="I162" s="78">
        <f>IFERROR(VLOOKUP(B162,'STO OKTOBER'!$T:$U,2,0),0)</f>
        <v>8318</v>
      </c>
      <c r="J162" s="78">
        <f t="shared" si="8"/>
        <v>3</v>
      </c>
      <c r="K162" s="78">
        <f t="shared" si="7"/>
        <v>3</v>
      </c>
    </row>
    <row r="163" spans="2:11" x14ac:dyDescent="0.35">
      <c r="B163" s="20" t="s">
        <v>233</v>
      </c>
      <c r="C163" s="78">
        <f>IFERROR(VLOOKUP(B163,SALDOAWAL.!$E:$F,2,0),0)</f>
        <v>9098</v>
      </c>
      <c r="D163" s="78">
        <f>IFERROR(VLOOKUP(B163,'O.PROD 30.9-30.10'!$F:$G,2,0),0)</f>
        <v>0</v>
      </c>
      <c r="E163" s="78">
        <f>IFERROR(VLOOKUP(B163,SCRAP!$L:$M,2,0),0)</f>
        <v>0</v>
      </c>
      <c r="F163" s="78">
        <f>IFERROR(VLOOKUP(B163,'SALES 1-31 OKT'!$A:$B,2,0),0)</f>
        <v>4000</v>
      </c>
      <c r="G163" s="78">
        <f>IFERROR(VLOOKUP(B163,'IMPORT 1-31 OKT'!$F:$G,2,0),0)</f>
        <v>0</v>
      </c>
      <c r="H163" s="78">
        <f t="shared" si="6"/>
        <v>5098</v>
      </c>
      <c r="I163" s="78">
        <f>IFERROR(VLOOKUP(B163,'STO OKTOBER'!$T:$U,2,0),0)</f>
        <v>5120</v>
      </c>
      <c r="J163" s="78">
        <f t="shared" si="8"/>
        <v>-22</v>
      </c>
      <c r="K163" s="78">
        <f t="shared" si="7"/>
        <v>22</v>
      </c>
    </row>
    <row r="164" spans="2:11" x14ac:dyDescent="0.35">
      <c r="B164" s="20" t="s">
        <v>762</v>
      </c>
      <c r="C164" s="78">
        <f>IFERROR(VLOOKUP(B164,SALDOAWAL.!$E:$F,2,0),0)</f>
        <v>986</v>
      </c>
      <c r="D164" s="78">
        <f>IFERROR(VLOOKUP(B164,'O.PROD 30.9-30.10'!$F:$G,2,0),0)</f>
        <v>13240</v>
      </c>
      <c r="E164" s="78">
        <f>IFERROR(VLOOKUP(B164,SCRAP!$L:$M,2,0),0)</f>
        <v>580</v>
      </c>
      <c r="F164" s="78">
        <f>IFERROR(VLOOKUP(B164,'SALES 1-31 OKT'!$A:$B,2,0),0)</f>
        <v>6000</v>
      </c>
      <c r="G164" s="78">
        <f>IFERROR(VLOOKUP(B164,'IMPORT 1-31 OKT'!$F:$G,2,0),0)</f>
        <v>0</v>
      </c>
      <c r="H164" s="78">
        <f t="shared" si="6"/>
        <v>7646</v>
      </c>
      <c r="I164" s="78">
        <f>IFERROR(VLOOKUP(B164,'STO OKTOBER'!$T:$U,2,0),0)</f>
        <v>7463</v>
      </c>
      <c r="J164" s="78">
        <f t="shared" si="8"/>
        <v>183</v>
      </c>
      <c r="K164" s="78">
        <f t="shared" si="7"/>
        <v>183</v>
      </c>
    </row>
    <row r="165" spans="2:11" x14ac:dyDescent="0.35">
      <c r="B165" s="20" t="s">
        <v>424</v>
      </c>
      <c r="C165" s="78">
        <f>IFERROR(VLOOKUP(B165,SALDOAWAL.!$E:$F,2,0),0)</f>
        <v>1029</v>
      </c>
      <c r="D165" s="78">
        <f>IFERROR(VLOOKUP(B165,'O.PROD 30.9-30.10'!$F:$G,2,0),0)</f>
        <v>0</v>
      </c>
      <c r="E165" s="78">
        <f>IFERROR(VLOOKUP(B165,SCRAP!$L:$M,2,0),0)</f>
        <v>0</v>
      </c>
      <c r="F165" s="78">
        <f>IFERROR(VLOOKUP(B165,'SALES 1-31 OKT'!$A:$B,2,0),0)</f>
        <v>0</v>
      </c>
      <c r="G165" s="78">
        <f>IFERROR(VLOOKUP(B165,'IMPORT 1-31 OKT'!$F:$G,2,0),0)</f>
        <v>0</v>
      </c>
      <c r="H165" s="78">
        <f t="shared" si="6"/>
        <v>1029</v>
      </c>
      <c r="I165" s="78">
        <f>IFERROR(VLOOKUP(B165,'STO OKTOBER'!$T:$U,2,0),0)</f>
        <v>1029</v>
      </c>
      <c r="J165" s="78">
        <f t="shared" si="8"/>
        <v>0</v>
      </c>
      <c r="K165" s="78">
        <f t="shared" si="7"/>
        <v>0</v>
      </c>
    </row>
    <row r="166" spans="2:11" x14ac:dyDescent="0.35">
      <c r="B166" s="20" t="s">
        <v>234</v>
      </c>
      <c r="C166" s="78">
        <f>IFERROR(VLOOKUP(B166,SALDOAWAL.!$E:$F,2,0),0)</f>
        <v>7186</v>
      </c>
      <c r="D166" s="78">
        <f>IFERROR(VLOOKUP(B166,'O.PROD 30.9-30.10'!$F:$G,2,0),0)</f>
        <v>4045</v>
      </c>
      <c r="E166" s="78">
        <f>IFERROR(VLOOKUP(B166,SCRAP!$L:$M,2,0),0)</f>
        <v>57</v>
      </c>
      <c r="F166" s="78">
        <f>IFERROR(VLOOKUP(B166,'SALES 1-31 OKT'!$A:$B,2,0),0)</f>
        <v>7000</v>
      </c>
      <c r="G166" s="78">
        <f>IFERROR(VLOOKUP(B166,'IMPORT 1-31 OKT'!$F:$G,2,0),0)</f>
        <v>0</v>
      </c>
      <c r="H166" s="78">
        <f t="shared" si="6"/>
        <v>4174</v>
      </c>
      <c r="I166" s="78">
        <f>IFERROR(VLOOKUP(B166,'STO OKTOBER'!$T:$U,2,0),0)</f>
        <v>4114</v>
      </c>
      <c r="J166" s="78">
        <f t="shared" si="8"/>
        <v>60</v>
      </c>
      <c r="K166" s="78">
        <f t="shared" si="7"/>
        <v>60</v>
      </c>
    </row>
    <row r="167" spans="2:11" x14ac:dyDescent="0.35">
      <c r="B167" s="20" t="s">
        <v>235</v>
      </c>
      <c r="C167" s="78">
        <f>IFERROR(VLOOKUP(B167,SALDOAWAL.!$E:$F,2,0),0)</f>
        <v>1963</v>
      </c>
      <c r="D167" s="78">
        <f>IFERROR(VLOOKUP(B167,'O.PROD 30.9-30.10'!$F:$G,2,0),0)</f>
        <v>3490</v>
      </c>
      <c r="E167" s="78">
        <f>IFERROR(VLOOKUP(B167,SCRAP!$L:$M,2,0),0)</f>
        <v>3</v>
      </c>
      <c r="F167" s="78">
        <f>IFERROR(VLOOKUP(B167,'SALES 1-31 OKT'!$A:$B,2,0),0)</f>
        <v>4000</v>
      </c>
      <c r="G167" s="78">
        <f>IFERROR(VLOOKUP(B167,'IMPORT 1-31 OKT'!$F:$G,2,0),0)</f>
        <v>0</v>
      </c>
      <c r="H167" s="78">
        <f t="shared" si="6"/>
        <v>1450</v>
      </c>
      <c r="I167" s="78">
        <f>IFERROR(VLOOKUP(B167,'STO OKTOBER'!$T:$U,2,0),0)</f>
        <v>1426</v>
      </c>
      <c r="J167" s="78">
        <f t="shared" si="8"/>
        <v>24</v>
      </c>
      <c r="K167" s="78">
        <f t="shared" si="7"/>
        <v>24</v>
      </c>
    </row>
    <row r="168" spans="2:11" x14ac:dyDescent="0.35">
      <c r="B168" s="20" t="s">
        <v>236</v>
      </c>
      <c r="C168" s="78">
        <f>IFERROR(VLOOKUP(B168,SALDOAWAL.!$E:$F,2,0),0)</f>
        <v>5084</v>
      </c>
      <c r="D168" s="78">
        <f>IFERROR(VLOOKUP(B168,'O.PROD 30.9-30.10'!$F:$G,2,0),0)</f>
        <v>0</v>
      </c>
      <c r="E168" s="78">
        <f>IFERROR(VLOOKUP(B168,SCRAP!$L:$M,2,0),0)</f>
        <v>0</v>
      </c>
      <c r="F168" s="78">
        <f>IFERROR(VLOOKUP(B168,'SALES 1-31 OKT'!$A:$B,2,0),0)</f>
        <v>3000</v>
      </c>
      <c r="G168" s="78">
        <f>IFERROR(VLOOKUP(B168,'IMPORT 1-31 OKT'!$F:$G,2,0),0)</f>
        <v>0</v>
      </c>
      <c r="H168" s="78">
        <f t="shared" si="6"/>
        <v>2084</v>
      </c>
      <c r="I168" s="78">
        <f>IFERROR(VLOOKUP(B168,'STO OKTOBER'!$T:$U,2,0),0)</f>
        <v>2085</v>
      </c>
      <c r="J168" s="78">
        <f t="shared" si="8"/>
        <v>-1</v>
      </c>
      <c r="K168" s="78">
        <f t="shared" si="7"/>
        <v>1</v>
      </c>
    </row>
    <row r="169" spans="2:11" x14ac:dyDescent="0.35">
      <c r="B169" s="20" t="s">
        <v>214</v>
      </c>
      <c r="C169" s="78">
        <f>IFERROR(VLOOKUP(B169,SALDOAWAL.!$E:$F,2,0),0)</f>
        <v>2440</v>
      </c>
      <c r="D169" s="78">
        <f>IFERROR(VLOOKUP(B169,'O.PROD 30.9-30.10'!$F:$G,2,0),0)</f>
        <v>9107</v>
      </c>
      <c r="E169" s="78">
        <f>IFERROR(VLOOKUP(B169,SCRAP!$L:$M,2,0),0)</f>
        <v>82</v>
      </c>
      <c r="F169" s="78">
        <f>IFERROR(VLOOKUP(B169,'SALES 1-31 OKT'!$A:$B,2,0),0)</f>
        <v>5500</v>
      </c>
      <c r="G169" s="78">
        <f>IFERROR(VLOOKUP(B169,'IMPORT 1-31 OKT'!$F:$G,2,0),0)</f>
        <v>0</v>
      </c>
      <c r="H169" s="78">
        <f t="shared" si="6"/>
        <v>5965</v>
      </c>
      <c r="I169" s="78">
        <f>IFERROR(VLOOKUP(B169,'STO OKTOBER'!$T:$U,2,0),0)</f>
        <v>5724</v>
      </c>
      <c r="J169" s="78">
        <f t="shared" si="8"/>
        <v>241</v>
      </c>
      <c r="K169" s="78">
        <f t="shared" si="7"/>
        <v>241</v>
      </c>
    </row>
    <row r="170" spans="2:11" x14ac:dyDescent="0.35">
      <c r="B170" s="20" t="s">
        <v>425</v>
      </c>
      <c r="C170" s="78">
        <f>IFERROR(VLOOKUP(B170,SALDOAWAL.!$E:$F,2,0),0)</f>
        <v>1286</v>
      </c>
      <c r="D170" s="78">
        <f>IFERROR(VLOOKUP(B170,'O.PROD 30.9-30.10'!$F:$G,2,0),0)</f>
        <v>0</v>
      </c>
      <c r="E170" s="78">
        <f>IFERROR(VLOOKUP(B170,SCRAP!$L:$M,2,0),0)</f>
        <v>0</v>
      </c>
      <c r="F170" s="78">
        <f>IFERROR(VLOOKUP(B170,'SALES 1-31 OKT'!$A:$B,2,0),0)</f>
        <v>100</v>
      </c>
      <c r="G170" s="78">
        <f>IFERROR(VLOOKUP(B170,'IMPORT 1-31 OKT'!$F:$G,2,0),0)</f>
        <v>0</v>
      </c>
      <c r="H170" s="78">
        <f t="shared" si="6"/>
        <v>1186</v>
      </c>
      <c r="I170" s="78">
        <f>IFERROR(VLOOKUP(B170,'STO OKTOBER'!$T:$U,2,0),0)</f>
        <v>1187</v>
      </c>
      <c r="J170" s="78">
        <f t="shared" si="8"/>
        <v>-1</v>
      </c>
      <c r="K170" s="78">
        <f t="shared" si="7"/>
        <v>1</v>
      </c>
    </row>
    <row r="171" spans="2:11" x14ac:dyDescent="0.35">
      <c r="B171" s="20" t="s">
        <v>215</v>
      </c>
      <c r="C171" s="78">
        <f>IFERROR(VLOOKUP(B171,SALDOAWAL.!$E:$F,2,0),0)</f>
        <v>2469</v>
      </c>
      <c r="D171" s="78">
        <f>IFERROR(VLOOKUP(B171,'O.PROD 30.9-30.10'!$F:$G,2,0),0)</f>
        <v>0</v>
      </c>
      <c r="E171" s="78">
        <f>IFERROR(VLOOKUP(B171,SCRAP!$L:$M,2,0),0)</f>
        <v>1</v>
      </c>
      <c r="F171" s="78">
        <f>IFERROR(VLOOKUP(B171,'SALES 1-31 OKT'!$A:$B,2,0),0)</f>
        <v>100</v>
      </c>
      <c r="G171" s="78">
        <f>IFERROR(VLOOKUP(B171,'IMPORT 1-31 OKT'!$F:$G,2,0),0)</f>
        <v>0</v>
      </c>
      <c r="H171" s="78">
        <f t="shared" si="6"/>
        <v>2368</v>
      </c>
      <c r="I171" s="78">
        <f>IFERROR(VLOOKUP(B171,'STO OKTOBER'!$T:$U,2,0),0)</f>
        <v>2225</v>
      </c>
      <c r="J171" s="78">
        <f t="shared" si="8"/>
        <v>143</v>
      </c>
      <c r="K171" s="78">
        <f t="shared" si="7"/>
        <v>143</v>
      </c>
    </row>
    <row r="172" spans="2:11" x14ac:dyDescent="0.35">
      <c r="B172" s="20" t="s">
        <v>356</v>
      </c>
      <c r="C172" s="78">
        <f>IFERROR(VLOOKUP(B172,SALDOAWAL.!$E:$F,2,0),0)</f>
        <v>3126</v>
      </c>
      <c r="D172" s="78">
        <f>IFERROR(VLOOKUP(B172,'O.PROD 30.9-30.10'!$F:$G,2,0),0)</f>
        <v>0</v>
      </c>
      <c r="E172" s="78">
        <f>IFERROR(VLOOKUP(B172,SCRAP!$L:$M,2,0),0)</f>
        <v>0</v>
      </c>
      <c r="F172" s="78">
        <f>IFERROR(VLOOKUP(B172,'SALES 1-31 OKT'!$A:$B,2,0),0)</f>
        <v>0</v>
      </c>
      <c r="G172" s="78">
        <f>IFERROR(VLOOKUP(B172,'IMPORT 1-31 OKT'!$F:$G,2,0),0)</f>
        <v>0</v>
      </c>
      <c r="H172" s="78">
        <f t="shared" si="6"/>
        <v>3126</v>
      </c>
      <c r="I172" s="78">
        <f>IFERROR(VLOOKUP(B172,'STO OKTOBER'!$T:$U,2,0),0)</f>
        <v>3102</v>
      </c>
      <c r="J172" s="78">
        <f t="shared" si="8"/>
        <v>24</v>
      </c>
      <c r="K172" s="78">
        <f t="shared" si="7"/>
        <v>24</v>
      </c>
    </row>
    <row r="173" spans="2:11" x14ac:dyDescent="0.35">
      <c r="B173" s="20" t="s">
        <v>763</v>
      </c>
      <c r="C173" s="78">
        <f>IFERROR(VLOOKUP(B173,SALDOAWAL.!$E:$F,2,0),0)</f>
        <v>1638</v>
      </c>
      <c r="D173" s="78">
        <f>IFERROR(VLOOKUP(B173,'O.PROD 30.9-30.10'!$F:$G,2,0),0)</f>
        <v>1000</v>
      </c>
      <c r="E173" s="78">
        <f>IFERROR(VLOOKUP(B173,SCRAP!$L:$M,2,0),0)</f>
        <v>1280</v>
      </c>
      <c r="F173" s="78">
        <f>IFERROR(VLOOKUP(B173,'SALES 1-31 OKT'!$A:$B,2,0),0)</f>
        <v>0</v>
      </c>
      <c r="G173" s="78">
        <f>IFERROR(VLOOKUP(B173,'IMPORT 1-31 OKT'!$F:$G,2,0),0)</f>
        <v>0</v>
      </c>
      <c r="H173" s="78">
        <f t="shared" si="6"/>
        <v>1358</v>
      </c>
      <c r="I173" s="78">
        <f>IFERROR(VLOOKUP(B173,'STO OKTOBER'!$T:$U,2,0),0)</f>
        <v>1326</v>
      </c>
      <c r="J173" s="78">
        <f t="shared" si="8"/>
        <v>32</v>
      </c>
      <c r="K173" s="78">
        <f t="shared" si="7"/>
        <v>32</v>
      </c>
    </row>
    <row r="174" spans="2:11" x14ac:dyDescent="0.35">
      <c r="B174" s="20" t="s">
        <v>237</v>
      </c>
      <c r="C174" s="78">
        <f>IFERROR(VLOOKUP(B174,SALDOAWAL.!$E:$F,2,0),0)</f>
        <v>1305</v>
      </c>
      <c r="D174" s="78">
        <f>IFERROR(VLOOKUP(B174,'O.PROD 30.9-30.10'!$F:$G,2,0),0)</f>
        <v>5354</v>
      </c>
      <c r="E174" s="78">
        <f>IFERROR(VLOOKUP(B174,SCRAP!$L:$M,2,0),0)</f>
        <v>9</v>
      </c>
      <c r="F174" s="78">
        <f>IFERROR(VLOOKUP(B174,'SALES 1-31 OKT'!$A:$B,2,0),0)</f>
        <v>5000</v>
      </c>
      <c r="G174" s="78">
        <f>IFERROR(VLOOKUP(B174,'IMPORT 1-31 OKT'!$F:$G,2,0),0)</f>
        <v>0</v>
      </c>
      <c r="H174" s="78">
        <f t="shared" si="6"/>
        <v>1650</v>
      </c>
      <c r="I174" s="78">
        <f>IFERROR(VLOOKUP(B174,'STO OKTOBER'!$T:$U,2,0),0)</f>
        <v>1780</v>
      </c>
      <c r="J174" s="78">
        <f t="shared" si="8"/>
        <v>-130</v>
      </c>
      <c r="K174" s="78">
        <f t="shared" si="7"/>
        <v>130</v>
      </c>
    </row>
    <row r="175" spans="2:11" x14ac:dyDescent="0.35">
      <c r="B175" s="20" t="s">
        <v>764</v>
      </c>
      <c r="C175" s="78">
        <f>IFERROR(VLOOKUP(B175,SALDOAWAL.!$E:$F,2,0),0)</f>
        <v>2636</v>
      </c>
      <c r="D175" s="78">
        <f>IFERROR(VLOOKUP(B175,'O.PROD 30.9-30.10'!$F:$G,2,0),0)</f>
        <v>0</v>
      </c>
      <c r="E175" s="78">
        <f>IFERROR(VLOOKUP(B175,SCRAP!$L:$M,2,0),0)</f>
        <v>0</v>
      </c>
      <c r="F175" s="78">
        <f>IFERROR(VLOOKUP(B175,'SALES 1-31 OKT'!$A:$B,2,0),0)</f>
        <v>0</v>
      </c>
      <c r="G175" s="78">
        <f>IFERROR(VLOOKUP(B175,'IMPORT 1-31 OKT'!$F:$G,2,0),0)</f>
        <v>0</v>
      </c>
      <c r="H175" s="78">
        <f t="shared" si="6"/>
        <v>2636</v>
      </c>
      <c r="I175" s="78">
        <f>IFERROR(VLOOKUP(B175,'STO OKTOBER'!$T:$U,2,0),0)</f>
        <v>2645</v>
      </c>
      <c r="J175" s="78">
        <f t="shared" si="8"/>
        <v>-9</v>
      </c>
      <c r="K175" s="78">
        <f t="shared" si="7"/>
        <v>9</v>
      </c>
    </row>
    <row r="176" spans="2:11" x14ac:dyDescent="0.35">
      <c r="B176" s="20" t="s">
        <v>238</v>
      </c>
      <c r="C176" s="78">
        <f>IFERROR(VLOOKUP(B176,SALDOAWAL.!$E:$F,2,0),0)</f>
        <v>2652</v>
      </c>
      <c r="D176" s="78">
        <f>IFERROR(VLOOKUP(B176,'O.PROD 30.9-30.10'!$F:$G,2,0),0)</f>
        <v>4570</v>
      </c>
      <c r="E176" s="78">
        <f>IFERROR(VLOOKUP(B176,SCRAP!$L:$M,2,0),0)</f>
        <v>25</v>
      </c>
      <c r="F176" s="78">
        <f>IFERROR(VLOOKUP(B176,'SALES 1-31 OKT'!$A:$B,2,0),0)</f>
        <v>3000</v>
      </c>
      <c r="G176" s="78">
        <f>IFERROR(VLOOKUP(B176,'IMPORT 1-31 OKT'!$F:$G,2,0),0)</f>
        <v>0</v>
      </c>
      <c r="H176" s="78">
        <f t="shared" si="6"/>
        <v>4197</v>
      </c>
      <c r="I176" s="78">
        <f>IFERROR(VLOOKUP(B176,'STO OKTOBER'!$T:$U,2,0),0)</f>
        <v>4145</v>
      </c>
      <c r="J176" s="78">
        <f t="shared" si="8"/>
        <v>52</v>
      </c>
      <c r="K176" s="78">
        <f t="shared" si="7"/>
        <v>52</v>
      </c>
    </row>
    <row r="177" spans="2:11" x14ac:dyDescent="0.35">
      <c r="B177" s="20" t="s">
        <v>108</v>
      </c>
      <c r="C177" s="78">
        <f>IFERROR(VLOOKUP(B177,SALDOAWAL.!$E:$F,2,0),0)</f>
        <v>106</v>
      </c>
      <c r="D177" s="78">
        <f>IFERROR(VLOOKUP(B177,'O.PROD 30.9-30.10'!$F:$G,2,0),0)</f>
        <v>0</v>
      </c>
      <c r="E177" s="78">
        <f>IFERROR(VLOOKUP(B177,SCRAP!$L:$M,2,0),0)</f>
        <v>0</v>
      </c>
      <c r="F177" s="78">
        <f>IFERROR(VLOOKUP(B177,'SALES 1-31 OKT'!$A:$B,2,0),0)</f>
        <v>100</v>
      </c>
      <c r="G177" s="78">
        <f>IFERROR(VLOOKUP(B177,'IMPORT 1-31 OKT'!$F:$G,2,0),0)</f>
        <v>0</v>
      </c>
      <c r="H177" s="78">
        <f t="shared" si="6"/>
        <v>6</v>
      </c>
      <c r="I177" s="78">
        <f>IFERROR(VLOOKUP(B177,'STO OKTOBER'!$T:$U,2,0),0)</f>
        <v>6</v>
      </c>
      <c r="J177" s="78">
        <f t="shared" si="8"/>
        <v>0</v>
      </c>
      <c r="K177" s="78">
        <f t="shared" si="7"/>
        <v>0</v>
      </c>
    </row>
    <row r="178" spans="2:11" x14ac:dyDescent="0.35">
      <c r="B178" s="20" t="s">
        <v>239</v>
      </c>
      <c r="C178" s="78">
        <f>IFERROR(VLOOKUP(B178,SALDOAWAL.!$E:$F,2,0),0)</f>
        <v>2359</v>
      </c>
      <c r="D178" s="78">
        <f>IFERROR(VLOOKUP(B178,'O.PROD 30.9-30.10'!$F:$G,2,0),0)</f>
        <v>0</v>
      </c>
      <c r="E178" s="78">
        <f>IFERROR(VLOOKUP(B178,SCRAP!$L:$M,2,0),0)</f>
        <v>0</v>
      </c>
      <c r="F178" s="78">
        <f>IFERROR(VLOOKUP(B178,'SALES 1-31 OKT'!$A:$B,2,0),0)</f>
        <v>0</v>
      </c>
      <c r="G178" s="78">
        <f>IFERROR(VLOOKUP(B178,'IMPORT 1-31 OKT'!$F:$G,2,0),0)</f>
        <v>0</v>
      </c>
      <c r="H178" s="78">
        <f t="shared" si="6"/>
        <v>2359</v>
      </c>
      <c r="I178" s="78">
        <f>IFERROR(VLOOKUP(B178,'STO OKTOBER'!$T:$U,2,0),0)</f>
        <v>2465</v>
      </c>
      <c r="J178" s="78">
        <f t="shared" si="8"/>
        <v>-106</v>
      </c>
      <c r="K178" s="78">
        <f t="shared" si="7"/>
        <v>106</v>
      </c>
    </row>
    <row r="179" spans="2:11" x14ac:dyDescent="0.35">
      <c r="B179" s="20" t="s">
        <v>240</v>
      </c>
      <c r="C179" s="78">
        <f>IFERROR(VLOOKUP(B179,SALDOAWAL.!$E:$F,2,0),0)</f>
        <v>1169</v>
      </c>
      <c r="D179" s="78">
        <f>IFERROR(VLOOKUP(B179,'O.PROD 30.9-30.10'!$F:$G,2,0),0)</f>
        <v>3960</v>
      </c>
      <c r="E179" s="78">
        <f>IFERROR(VLOOKUP(B179,SCRAP!$L:$M,2,0),0)</f>
        <v>0</v>
      </c>
      <c r="F179" s="78">
        <f>IFERROR(VLOOKUP(B179,'SALES 1-31 OKT'!$A:$B,2,0),0)</f>
        <v>1000</v>
      </c>
      <c r="G179" s="78">
        <f>IFERROR(VLOOKUP(B179,'IMPORT 1-31 OKT'!$F:$G,2,0),0)</f>
        <v>0</v>
      </c>
      <c r="H179" s="78">
        <f t="shared" si="6"/>
        <v>4129</v>
      </c>
      <c r="I179" s="78">
        <f>IFERROR(VLOOKUP(B179,'STO OKTOBER'!$T:$U,2,0),0)</f>
        <v>4121</v>
      </c>
      <c r="J179" s="78">
        <f t="shared" si="8"/>
        <v>8</v>
      </c>
      <c r="K179" s="78">
        <f t="shared" si="7"/>
        <v>8</v>
      </c>
    </row>
    <row r="180" spans="2:11" x14ac:dyDescent="0.35">
      <c r="B180" s="20" t="s">
        <v>241</v>
      </c>
      <c r="C180" s="78">
        <f>IFERROR(VLOOKUP(B180,SALDOAWAL.!$E:$F,2,0),0)</f>
        <v>6957</v>
      </c>
      <c r="D180" s="78">
        <f>IFERROR(VLOOKUP(B180,'O.PROD 30.9-30.10'!$F:$G,2,0),0)</f>
        <v>19700</v>
      </c>
      <c r="E180" s="78">
        <f>IFERROR(VLOOKUP(B180,SCRAP!$L:$M,2,0),0)</f>
        <v>6</v>
      </c>
      <c r="F180" s="78">
        <f>IFERROR(VLOOKUP(B180,'SALES 1-31 OKT'!$A:$B,2,0),0)</f>
        <v>12000</v>
      </c>
      <c r="G180" s="78">
        <f>IFERROR(VLOOKUP(B180,'IMPORT 1-31 OKT'!$F:$G,2,0),0)</f>
        <v>0</v>
      </c>
      <c r="H180" s="78">
        <f t="shared" si="6"/>
        <v>14651</v>
      </c>
      <c r="I180" s="78">
        <f>IFERROR(VLOOKUP(B180,'STO OKTOBER'!$T:$U,2,0),0)</f>
        <v>14494</v>
      </c>
      <c r="J180" s="78">
        <f t="shared" si="8"/>
        <v>157</v>
      </c>
      <c r="K180" s="78">
        <f t="shared" si="7"/>
        <v>157</v>
      </c>
    </row>
    <row r="181" spans="2:11" x14ac:dyDescent="0.35">
      <c r="B181" s="20" t="s">
        <v>765</v>
      </c>
      <c r="C181" s="78">
        <f>IFERROR(VLOOKUP(B181,SALDOAWAL.!$E:$F,2,0),0)</f>
        <v>863</v>
      </c>
      <c r="D181" s="78">
        <f>IFERROR(VLOOKUP(B181,'O.PROD 30.9-30.10'!$F:$G,2,0),0)</f>
        <v>0</v>
      </c>
      <c r="E181" s="78">
        <f>IFERROR(VLOOKUP(B181,SCRAP!$L:$M,2,0),0)</f>
        <v>0</v>
      </c>
      <c r="F181" s="78">
        <f>IFERROR(VLOOKUP(B181,'SALES 1-31 OKT'!$A:$B,2,0),0)</f>
        <v>0</v>
      </c>
      <c r="G181" s="78">
        <f>IFERROR(VLOOKUP(B181,'IMPORT 1-31 OKT'!$F:$G,2,0),0)</f>
        <v>0</v>
      </c>
      <c r="H181" s="78">
        <f t="shared" si="6"/>
        <v>863</v>
      </c>
      <c r="I181" s="78">
        <f>IFERROR(VLOOKUP(B181,'STO OKTOBER'!$T:$U,2,0),0)</f>
        <v>864</v>
      </c>
      <c r="J181" s="78">
        <f t="shared" si="8"/>
        <v>-1</v>
      </c>
      <c r="K181" s="78">
        <f t="shared" si="7"/>
        <v>1</v>
      </c>
    </row>
    <row r="182" spans="2:11" x14ac:dyDescent="0.35">
      <c r="B182" s="20" t="s">
        <v>426</v>
      </c>
      <c r="C182" s="78">
        <f>IFERROR(VLOOKUP(B182,SALDOAWAL.!$E:$F,2,0),0)</f>
        <v>2727</v>
      </c>
      <c r="D182" s="78">
        <f>IFERROR(VLOOKUP(B182,'O.PROD 30.9-30.10'!$F:$G,2,0),0)</f>
        <v>0</v>
      </c>
      <c r="E182" s="78">
        <f>IFERROR(VLOOKUP(B182,SCRAP!$L:$M,2,0),0)</f>
        <v>6</v>
      </c>
      <c r="F182" s="78">
        <f>IFERROR(VLOOKUP(B182,'SALES 1-31 OKT'!$A:$B,2,0),0)</f>
        <v>0</v>
      </c>
      <c r="G182" s="78">
        <f>IFERROR(VLOOKUP(B182,'IMPORT 1-31 OKT'!$F:$G,2,0),0)</f>
        <v>0</v>
      </c>
      <c r="H182" s="78">
        <f t="shared" si="6"/>
        <v>2721</v>
      </c>
      <c r="I182" s="78">
        <f>IFERROR(VLOOKUP(B182,'STO OKTOBER'!$T:$U,2,0),0)</f>
        <v>2711</v>
      </c>
      <c r="J182" s="78">
        <f t="shared" si="8"/>
        <v>10</v>
      </c>
      <c r="K182" s="78">
        <f t="shared" si="7"/>
        <v>10</v>
      </c>
    </row>
    <row r="183" spans="2:11" x14ac:dyDescent="0.35">
      <c r="B183" s="20" t="s">
        <v>766</v>
      </c>
      <c r="C183" s="78">
        <f>IFERROR(VLOOKUP(B183,SALDOAWAL.!$E:$F,2,0),0)</f>
        <v>1274</v>
      </c>
      <c r="D183" s="78">
        <f>IFERROR(VLOOKUP(B183,'O.PROD 30.9-30.10'!$F:$G,2,0),0)</f>
        <v>0</v>
      </c>
      <c r="E183" s="78">
        <f>IFERROR(VLOOKUP(B183,SCRAP!$L:$M,2,0),0)</f>
        <v>0</v>
      </c>
      <c r="F183" s="78">
        <f>IFERROR(VLOOKUP(B183,'SALES 1-31 OKT'!$A:$B,2,0),0)</f>
        <v>0</v>
      </c>
      <c r="G183" s="78">
        <f>IFERROR(VLOOKUP(B183,'IMPORT 1-31 OKT'!$F:$G,2,0),0)</f>
        <v>0</v>
      </c>
      <c r="H183" s="78">
        <f t="shared" si="6"/>
        <v>1274</v>
      </c>
      <c r="I183" s="78">
        <f>IFERROR(VLOOKUP(B183,'STO OKTOBER'!$T:$U,2,0),0)</f>
        <v>1292</v>
      </c>
      <c r="J183" s="78">
        <f t="shared" si="8"/>
        <v>-18</v>
      </c>
      <c r="K183" s="78">
        <f t="shared" si="7"/>
        <v>18</v>
      </c>
    </row>
    <row r="184" spans="2:11" x14ac:dyDescent="0.35">
      <c r="B184" s="20" t="s">
        <v>767</v>
      </c>
      <c r="C184" s="78">
        <f>IFERROR(VLOOKUP(B184,SALDOAWAL.!$E:$F,2,0),0)</f>
        <v>2712</v>
      </c>
      <c r="D184" s="78">
        <f>IFERROR(VLOOKUP(B184,'O.PROD 30.9-30.10'!$F:$G,2,0),0)</f>
        <v>0</v>
      </c>
      <c r="E184" s="78">
        <f>IFERROR(VLOOKUP(B184,SCRAP!$L:$M,2,0),0)</f>
        <v>0</v>
      </c>
      <c r="F184" s="78">
        <f>IFERROR(VLOOKUP(B184,'SALES 1-31 OKT'!$A:$B,2,0),0)</f>
        <v>0</v>
      </c>
      <c r="G184" s="78">
        <f>IFERROR(VLOOKUP(B184,'IMPORT 1-31 OKT'!$F:$G,2,0),0)</f>
        <v>0</v>
      </c>
      <c r="H184" s="78">
        <f t="shared" si="6"/>
        <v>2712</v>
      </c>
      <c r="I184" s="78">
        <f>IFERROR(VLOOKUP(B184,'STO OKTOBER'!$T:$U,2,0),0)</f>
        <v>2726</v>
      </c>
      <c r="J184" s="78">
        <f t="shared" si="8"/>
        <v>-14</v>
      </c>
      <c r="K184" s="78">
        <f t="shared" si="7"/>
        <v>14</v>
      </c>
    </row>
    <row r="185" spans="2:11" x14ac:dyDescent="0.35">
      <c r="B185" s="20" t="s">
        <v>768</v>
      </c>
      <c r="C185" s="78">
        <f>IFERROR(VLOOKUP(B185,SALDOAWAL.!$E:$F,2,0),0)</f>
        <v>378</v>
      </c>
      <c r="D185" s="78">
        <f>IFERROR(VLOOKUP(B185,'O.PROD 30.9-30.10'!$F:$G,2,0),0)</f>
        <v>0</v>
      </c>
      <c r="E185" s="78">
        <f>IFERROR(VLOOKUP(B185,SCRAP!$L:$M,2,0),0)</f>
        <v>0</v>
      </c>
      <c r="F185" s="78">
        <f>IFERROR(VLOOKUP(B185,'SALES 1-31 OKT'!$A:$B,2,0),0)</f>
        <v>0</v>
      </c>
      <c r="G185" s="78">
        <f>IFERROR(VLOOKUP(B185,'IMPORT 1-31 OKT'!$F:$G,2,0),0)</f>
        <v>0</v>
      </c>
      <c r="H185" s="78">
        <f t="shared" si="6"/>
        <v>378</v>
      </c>
      <c r="I185" s="78">
        <f>IFERROR(VLOOKUP(B185,'STO OKTOBER'!$T:$U,2,0),0)</f>
        <v>380</v>
      </c>
      <c r="J185" s="78">
        <f t="shared" si="8"/>
        <v>-2</v>
      </c>
      <c r="K185" s="78">
        <f t="shared" si="7"/>
        <v>2</v>
      </c>
    </row>
    <row r="186" spans="2:11" x14ac:dyDescent="0.35">
      <c r="B186" s="20" t="s">
        <v>242</v>
      </c>
      <c r="C186" s="78">
        <f>IFERROR(VLOOKUP(B186,SALDOAWAL.!$E:$F,2,0),0)</f>
        <v>1783</v>
      </c>
      <c r="D186" s="78">
        <f>IFERROR(VLOOKUP(B186,'O.PROD 30.9-30.10'!$F:$G,2,0),0)</f>
        <v>0</v>
      </c>
      <c r="E186" s="78">
        <f>IFERROR(VLOOKUP(B186,SCRAP!$L:$M,2,0),0)</f>
        <v>0</v>
      </c>
      <c r="F186" s="78">
        <f>IFERROR(VLOOKUP(B186,'SALES 1-31 OKT'!$A:$B,2,0),0)</f>
        <v>0</v>
      </c>
      <c r="G186" s="78">
        <f>IFERROR(VLOOKUP(B186,'IMPORT 1-31 OKT'!$F:$G,2,0),0)</f>
        <v>0</v>
      </c>
      <c r="H186" s="78">
        <f t="shared" si="6"/>
        <v>1783</v>
      </c>
      <c r="I186" s="78">
        <f>IFERROR(VLOOKUP(B186,'STO OKTOBER'!$T:$U,2,0),0)</f>
        <v>1782</v>
      </c>
      <c r="J186" s="78">
        <f t="shared" si="8"/>
        <v>1</v>
      </c>
      <c r="K186" s="78">
        <f t="shared" si="7"/>
        <v>1</v>
      </c>
    </row>
    <row r="187" spans="2:11" x14ac:dyDescent="0.35">
      <c r="B187" s="20" t="s">
        <v>243</v>
      </c>
      <c r="C187" s="78">
        <f>IFERROR(VLOOKUP(B187,SALDOAWAL.!$E:$F,2,0),0)</f>
        <v>1826</v>
      </c>
      <c r="D187" s="78">
        <f>IFERROR(VLOOKUP(B187,'O.PROD 30.9-30.10'!$F:$G,2,0),0)</f>
        <v>4010</v>
      </c>
      <c r="E187" s="78">
        <f>IFERROR(VLOOKUP(B187,SCRAP!$L:$M,2,0),0)</f>
        <v>0</v>
      </c>
      <c r="F187" s="78">
        <f>IFERROR(VLOOKUP(B187,'SALES 1-31 OKT'!$A:$B,2,0),0)</f>
        <v>2000</v>
      </c>
      <c r="G187" s="78">
        <f>IFERROR(VLOOKUP(B187,'IMPORT 1-31 OKT'!$F:$G,2,0),0)</f>
        <v>0</v>
      </c>
      <c r="H187" s="78">
        <f t="shared" si="6"/>
        <v>3836</v>
      </c>
      <c r="I187" s="78">
        <f>IFERROR(VLOOKUP(B187,'STO OKTOBER'!$T:$U,2,0),0)</f>
        <v>3859</v>
      </c>
      <c r="J187" s="78">
        <f t="shared" si="8"/>
        <v>-23</v>
      </c>
      <c r="K187" s="78">
        <f t="shared" si="7"/>
        <v>23</v>
      </c>
    </row>
    <row r="188" spans="2:11" x14ac:dyDescent="0.35">
      <c r="B188" s="20" t="s">
        <v>109</v>
      </c>
      <c r="C188" s="78">
        <f>IFERROR(VLOOKUP(B188,SALDOAWAL.!$E:$F,2,0),0)</f>
        <v>953</v>
      </c>
      <c r="D188" s="78">
        <f>IFERROR(VLOOKUP(B188,'O.PROD 30.9-30.10'!$F:$G,2,0),0)</f>
        <v>0</v>
      </c>
      <c r="E188" s="78">
        <f>IFERROR(VLOOKUP(B188,SCRAP!$L:$M,2,0),0)</f>
        <v>0</v>
      </c>
      <c r="F188" s="78">
        <f>IFERROR(VLOOKUP(B188,'SALES 1-31 OKT'!$A:$B,2,0),0)</f>
        <v>0</v>
      </c>
      <c r="G188" s="78">
        <f>IFERROR(VLOOKUP(B188,'IMPORT 1-31 OKT'!$F:$G,2,0),0)</f>
        <v>0</v>
      </c>
      <c r="H188" s="78">
        <f t="shared" si="6"/>
        <v>953</v>
      </c>
      <c r="I188" s="78">
        <f>IFERROR(VLOOKUP(B188,'STO OKTOBER'!$T:$U,2,0),0)</f>
        <v>951</v>
      </c>
      <c r="J188" s="78">
        <f t="shared" si="8"/>
        <v>2</v>
      </c>
      <c r="K188" s="78">
        <f t="shared" si="7"/>
        <v>2</v>
      </c>
    </row>
    <row r="189" spans="2:11" x14ac:dyDescent="0.35">
      <c r="B189" s="20" t="s">
        <v>110</v>
      </c>
      <c r="C189" s="78">
        <f>IFERROR(VLOOKUP(B189,SALDOAWAL.!$E:$F,2,0),0)</f>
        <v>10428</v>
      </c>
      <c r="D189" s="78">
        <f>IFERROR(VLOOKUP(B189,'O.PROD 30.9-30.10'!$F:$G,2,0),0)</f>
        <v>0</v>
      </c>
      <c r="E189" s="78">
        <f>IFERROR(VLOOKUP(B189,SCRAP!$L:$M,2,0),0)</f>
        <v>0</v>
      </c>
      <c r="F189" s="78">
        <f>IFERROR(VLOOKUP(B189,'SALES 1-31 OKT'!$A:$B,2,0),0)</f>
        <v>5000</v>
      </c>
      <c r="G189" s="78">
        <f>IFERROR(VLOOKUP(B189,'IMPORT 1-31 OKT'!$F:$G,2,0),0)</f>
        <v>0</v>
      </c>
      <c r="H189" s="78">
        <f t="shared" si="6"/>
        <v>5428</v>
      </c>
      <c r="I189" s="78">
        <f>IFERROR(VLOOKUP(B189,'STO OKTOBER'!$T:$U,2,0),0)</f>
        <v>5434</v>
      </c>
      <c r="J189" s="78">
        <f t="shared" si="8"/>
        <v>-6</v>
      </c>
      <c r="K189" s="78">
        <f t="shared" si="7"/>
        <v>6</v>
      </c>
    </row>
    <row r="190" spans="2:11" x14ac:dyDescent="0.35">
      <c r="B190" s="20" t="s">
        <v>770</v>
      </c>
      <c r="C190" s="78">
        <f>IFERROR(VLOOKUP(B190,SALDOAWAL.!$E:$F,2,0),0)</f>
        <v>2597</v>
      </c>
      <c r="D190" s="78">
        <f>IFERROR(VLOOKUP(B190,'O.PROD 30.9-30.10'!$F:$G,2,0),0)</f>
        <v>0</v>
      </c>
      <c r="E190" s="78">
        <f>IFERROR(VLOOKUP(B190,SCRAP!$L:$M,2,0),0)</f>
        <v>0</v>
      </c>
      <c r="F190" s="78">
        <f>IFERROR(VLOOKUP(B190,'SALES 1-31 OKT'!$A:$B,2,0),0)</f>
        <v>1000</v>
      </c>
      <c r="G190" s="78">
        <f>IFERROR(VLOOKUP(B190,'IMPORT 1-31 OKT'!$F:$G,2,0),0)</f>
        <v>0</v>
      </c>
      <c r="H190" s="78">
        <f t="shared" si="6"/>
        <v>1597</v>
      </c>
      <c r="I190" s="78">
        <f>IFERROR(VLOOKUP(B190,'STO OKTOBER'!$T:$U,2,0),0)</f>
        <v>1569</v>
      </c>
      <c r="J190" s="78">
        <f t="shared" si="8"/>
        <v>28</v>
      </c>
      <c r="K190" s="78">
        <f t="shared" si="7"/>
        <v>28</v>
      </c>
    </row>
    <row r="191" spans="2:11" x14ac:dyDescent="0.35">
      <c r="B191" s="20" t="s">
        <v>427</v>
      </c>
      <c r="C191" s="78">
        <f>IFERROR(VLOOKUP(B191,SALDOAWAL.!$E:$F,2,0),0)</f>
        <v>2210</v>
      </c>
      <c r="D191" s="78">
        <f>IFERROR(VLOOKUP(B191,'O.PROD 30.9-30.10'!$F:$G,2,0),0)</f>
        <v>0</v>
      </c>
      <c r="E191" s="78">
        <f>IFERROR(VLOOKUP(B191,SCRAP!$L:$M,2,0),0)</f>
        <v>0</v>
      </c>
      <c r="F191" s="78">
        <f>IFERROR(VLOOKUP(B191,'SALES 1-31 OKT'!$A:$B,2,0),0)</f>
        <v>0</v>
      </c>
      <c r="G191" s="78">
        <f>IFERROR(VLOOKUP(B191,'IMPORT 1-31 OKT'!$F:$G,2,0),0)</f>
        <v>0</v>
      </c>
      <c r="H191" s="78">
        <f t="shared" si="6"/>
        <v>2210</v>
      </c>
      <c r="I191" s="78">
        <f>IFERROR(VLOOKUP(B191,'STO OKTOBER'!$T:$U,2,0),0)</f>
        <v>2208</v>
      </c>
      <c r="J191" s="78">
        <f t="shared" si="8"/>
        <v>2</v>
      </c>
      <c r="K191" s="78">
        <f t="shared" si="7"/>
        <v>2</v>
      </c>
    </row>
    <row r="192" spans="2:11" x14ac:dyDescent="0.35">
      <c r="B192" s="3" t="s">
        <v>772</v>
      </c>
      <c r="C192" s="78">
        <f>IFERROR(VLOOKUP(B192,SALDOAWAL.!$E:$F,2,0),0)</f>
        <v>0</v>
      </c>
      <c r="D192" s="78">
        <f>IFERROR(VLOOKUP(B192,'O.PROD 30.9-30.10'!$F:$G,2,0),0)</f>
        <v>157</v>
      </c>
      <c r="E192" s="78">
        <f>IFERROR(VLOOKUP(B192,SCRAP!$L:$M,2,0),0)</f>
        <v>3</v>
      </c>
      <c r="F192" s="78">
        <f>IFERROR(VLOOKUP(B192,'SALES 1-31 OKT'!$A:$B,2,0),0)</f>
        <v>150</v>
      </c>
      <c r="G192" s="78">
        <f>IFERROR(VLOOKUP(B192,'IMPORT 1-31 OKT'!$F:$G,2,0),0)</f>
        <v>0</v>
      </c>
      <c r="H192" s="78">
        <f t="shared" si="6"/>
        <v>4</v>
      </c>
      <c r="I192" s="78">
        <f>IFERROR(VLOOKUP(B192,'STO OKTOBER'!$T:$U,2,0),0)</f>
        <v>2</v>
      </c>
      <c r="J192" s="78">
        <f t="shared" si="8"/>
        <v>2</v>
      </c>
      <c r="K192" s="78">
        <f t="shared" si="7"/>
        <v>2</v>
      </c>
    </row>
    <row r="193" spans="2:11" x14ac:dyDescent="0.35">
      <c r="B193" s="20" t="s">
        <v>357</v>
      </c>
      <c r="C193" s="78">
        <f>IFERROR(VLOOKUP(B193,SALDOAWAL.!$E:$F,2,0),0)</f>
        <v>1252</v>
      </c>
      <c r="D193" s="78">
        <f>IFERROR(VLOOKUP(B193,'O.PROD 30.9-30.10'!$F:$G,2,0),0)</f>
        <v>2510</v>
      </c>
      <c r="E193" s="78">
        <f>IFERROR(VLOOKUP(B193,SCRAP!$L:$M,2,0),0)</f>
        <v>0</v>
      </c>
      <c r="F193" s="78">
        <f>IFERROR(VLOOKUP(B193,'SALES 1-31 OKT'!$A:$B,2,0),0)</f>
        <v>1500</v>
      </c>
      <c r="G193" s="78">
        <f>IFERROR(VLOOKUP(B193,'IMPORT 1-31 OKT'!$F:$G,2,0),0)</f>
        <v>0</v>
      </c>
      <c r="H193" s="78">
        <f t="shared" si="6"/>
        <v>2262</v>
      </c>
      <c r="I193" s="78">
        <f>IFERROR(VLOOKUP(B193,'STO OKTOBER'!$T:$U,2,0),0)</f>
        <v>2121</v>
      </c>
      <c r="J193" s="78">
        <f t="shared" si="8"/>
        <v>141</v>
      </c>
      <c r="K193" s="78">
        <f t="shared" si="7"/>
        <v>141</v>
      </c>
    </row>
    <row r="194" spans="2:11" x14ac:dyDescent="0.35">
      <c r="B194" s="20" t="s">
        <v>4026</v>
      </c>
      <c r="C194" s="78">
        <f>IFERROR(VLOOKUP(B194,SALDOAWAL.!$E:$F,2,0),0)</f>
        <v>6700</v>
      </c>
      <c r="D194" s="78">
        <f>IFERROR(VLOOKUP(B194,'O.PROD 30.9-30.10'!$F:$G,2,0),0)</f>
        <v>0</v>
      </c>
      <c r="E194" s="78">
        <f>IFERROR(VLOOKUP(B194,SCRAP!$L:$M,2,0),0)</f>
        <v>0</v>
      </c>
      <c r="F194" s="78">
        <f>IFERROR(VLOOKUP(B194,'SALES 1-31 OKT'!$A:$B,2,0),0)</f>
        <v>3000</v>
      </c>
      <c r="G194" s="78">
        <f>IFERROR(VLOOKUP(B194,'IMPORT 1-31 OKT'!$F:$G,2,0),0)</f>
        <v>0</v>
      </c>
      <c r="H194" s="78">
        <f t="shared" ref="H194:H257" si="9">C194+D194-E194-F194+G194</f>
        <v>3700</v>
      </c>
      <c r="I194" s="78">
        <f>IFERROR(VLOOKUP(B194,'STO OKTOBER'!$T:$U,2,0),0)</f>
        <v>3692</v>
      </c>
      <c r="J194" s="78">
        <f t="shared" si="8"/>
        <v>8</v>
      </c>
      <c r="K194" s="78">
        <f t="shared" ref="K194:K257" si="10">ABS(J194)</f>
        <v>8</v>
      </c>
    </row>
    <row r="195" spans="2:11" x14ac:dyDescent="0.35">
      <c r="B195" s="20" t="s">
        <v>111</v>
      </c>
      <c r="C195" s="78">
        <f>IFERROR(VLOOKUP(B195,SALDOAWAL.!$E:$F,2,0),0)</f>
        <v>237</v>
      </c>
      <c r="D195" s="78">
        <f>IFERROR(VLOOKUP(B195,'O.PROD 30.9-30.10'!$F:$G,2,0),0)</f>
        <v>492</v>
      </c>
      <c r="E195" s="78">
        <f>IFERROR(VLOOKUP(B195,SCRAP!$L:$M,2,0),0)</f>
        <v>10</v>
      </c>
      <c r="F195" s="78">
        <f>IFERROR(VLOOKUP(B195,'SALES 1-31 OKT'!$A:$B,2,0),0)</f>
        <v>360</v>
      </c>
      <c r="G195" s="78">
        <f>IFERROR(VLOOKUP(B195,'IMPORT 1-31 OKT'!$F:$G,2,0),0)</f>
        <v>0</v>
      </c>
      <c r="H195" s="78">
        <f t="shared" si="9"/>
        <v>359</v>
      </c>
      <c r="I195" s="78">
        <f>IFERROR(VLOOKUP(B195,'STO OKTOBER'!$T:$U,2,0),0)</f>
        <v>349</v>
      </c>
      <c r="J195" s="78">
        <f t="shared" ref="J195:J258" si="11">H195-I195</f>
        <v>10</v>
      </c>
      <c r="K195" s="78">
        <f t="shared" si="10"/>
        <v>10</v>
      </c>
    </row>
    <row r="196" spans="2:11" x14ac:dyDescent="0.35">
      <c r="B196" s="20" t="s">
        <v>358</v>
      </c>
      <c r="C196" s="78">
        <f>IFERROR(VLOOKUP(B196,SALDOAWAL.!$E:$F,2,0),0)</f>
        <v>1347</v>
      </c>
      <c r="D196" s="78">
        <f>IFERROR(VLOOKUP(B196,'O.PROD 30.9-30.10'!$F:$G,2,0),0)</f>
        <v>0</v>
      </c>
      <c r="E196" s="78">
        <f>IFERROR(VLOOKUP(B196,SCRAP!$L:$M,2,0),0)</f>
        <v>0</v>
      </c>
      <c r="F196" s="78">
        <f>IFERROR(VLOOKUP(B196,'SALES 1-31 OKT'!$A:$B,2,0),0)</f>
        <v>150</v>
      </c>
      <c r="G196" s="78">
        <f>IFERROR(VLOOKUP(B196,'IMPORT 1-31 OKT'!$F:$G,2,0),0)</f>
        <v>0</v>
      </c>
      <c r="H196" s="78">
        <f t="shared" si="9"/>
        <v>1197</v>
      </c>
      <c r="I196" s="78">
        <f>IFERROR(VLOOKUP(B196,'STO OKTOBER'!$T:$U,2,0),0)</f>
        <v>1197</v>
      </c>
      <c r="J196" s="78">
        <f t="shared" si="11"/>
        <v>0</v>
      </c>
      <c r="K196" s="78">
        <f t="shared" si="10"/>
        <v>0</v>
      </c>
    </row>
    <row r="197" spans="2:11" x14ac:dyDescent="0.35">
      <c r="B197" s="20" t="s">
        <v>773</v>
      </c>
      <c r="C197" s="78">
        <f>IFERROR(VLOOKUP(B197,SALDOAWAL.!$E:$F,2,0),0)</f>
        <v>2684</v>
      </c>
      <c r="D197" s="78">
        <f>IFERROR(VLOOKUP(B197,'O.PROD 30.9-30.10'!$F:$G,2,0),0)</f>
        <v>5348</v>
      </c>
      <c r="E197" s="78">
        <f>IFERROR(VLOOKUP(B197,SCRAP!$L:$M,2,0),0)</f>
        <v>0</v>
      </c>
      <c r="F197" s="78">
        <f>IFERROR(VLOOKUP(B197,'SALES 1-31 OKT'!$A:$B,2,0),0)</f>
        <v>3000</v>
      </c>
      <c r="G197" s="78">
        <f>IFERROR(VLOOKUP(B197,'IMPORT 1-31 OKT'!$F:$G,2,0),0)</f>
        <v>0</v>
      </c>
      <c r="H197" s="78">
        <f t="shared" si="9"/>
        <v>5032</v>
      </c>
      <c r="I197" s="78">
        <f>IFERROR(VLOOKUP(B197,'STO OKTOBER'!$T:$U,2,0),0)</f>
        <v>5022</v>
      </c>
      <c r="J197" s="78">
        <f t="shared" si="11"/>
        <v>10</v>
      </c>
      <c r="K197" s="78">
        <f t="shared" si="10"/>
        <v>10</v>
      </c>
    </row>
    <row r="198" spans="2:11" x14ac:dyDescent="0.35">
      <c r="B198" s="20" t="s">
        <v>7645</v>
      </c>
      <c r="C198" s="78">
        <f>IFERROR(VLOOKUP(B198,SALDOAWAL.!$E:$F,2,0),0)</f>
        <v>1472</v>
      </c>
      <c r="D198" s="78">
        <f>IFERROR(VLOOKUP(B198,'O.PROD 30.9-30.10'!$F:$G,2,0),0)</f>
        <v>6125</v>
      </c>
      <c r="E198" s="78">
        <f>IFERROR(VLOOKUP(B198,SCRAP!$L:$M,2,0),0)</f>
        <v>93</v>
      </c>
      <c r="F198" s="78">
        <f>IFERROR(VLOOKUP(B198,'SALES 1-31 OKT'!$A:$B,2,0),0)</f>
        <v>4450</v>
      </c>
      <c r="G198" s="78">
        <f>IFERROR(VLOOKUP(B198,'IMPORT 1-31 OKT'!$F:$G,2,0),0)</f>
        <v>0</v>
      </c>
      <c r="H198" s="78">
        <f t="shared" si="9"/>
        <v>3054</v>
      </c>
      <c r="I198" s="78">
        <f>IFERROR(VLOOKUP(B198,'STO OKTOBER'!$T:$U,2,0),0)</f>
        <v>3301</v>
      </c>
      <c r="J198" s="78">
        <f t="shared" si="11"/>
        <v>-247</v>
      </c>
      <c r="K198" s="78">
        <f t="shared" si="10"/>
        <v>247</v>
      </c>
    </row>
    <row r="199" spans="2:11" x14ac:dyDescent="0.35">
      <c r="B199" s="20" t="s">
        <v>244</v>
      </c>
      <c r="C199" s="78">
        <f>IFERROR(VLOOKUP(B199,SALDOAWAL.!$E:$F,2,0),0)</f>
        <v>3788</v>
      </c>
      <c r="D199" s="78">
        <f>IFERROR(VLOOKUP(B199,'O.PROD 30.9-30.10'!$F:$G,2,0),0)</f>
        <v>3220</v>
      </c>
      <c r="E199" s="78">
        <f>IFERROR(VLOOKUP(B199,SCRAP!$L:$M,2,0),0)</f>
        <v>10</v>
      </c>
      <c r="F199" s="78">
        <f>IFERROR(VLOOKUP(B199,'SALES 1-31 OKT'!$A:$B,2,0),0)</f>
        <v>5000</v>
      </c>
      <c r="G199" s="78">
        <f>IFERROR(VLOOKUP(B199,'IMPORT 1-31 OKT'!$F:$G,2,0),0)</f>
        <v>0</v>
      </c>
      <c r="H199" s="78">
        <f t="shared" si="9"/>
        <v>1998</v>
      </c>
      <c r="I199" s="78">
        <f>IFERROR(VLOOKUP(B199,'STO OKTOBER'!$T:$U,2,0),0)</f>
        <v>1994</v>
      </c>
      <c r="J199" s="78">
        <f t="shared" si="11"/>
        <v>4</v>
      </c>
      <c r="K199" s="78">
        <f t="shared" si="10"/>
        <v>4</v>
      </c>
    </row>
    <row r="200" spans="2:11" x14ac:dyDescent="0.35">
      <c r="B200" s="20" t="s">
        <v>359</v>
      </c>
      <c r="C200" s="78">
        <f>IFERROR(VLOOKUP(B200,SALDOAWAL.!$E:$F,2,0),0)</f>
        <v>7</v>
      </c>
      <c r="D200" s="78">
        <f>IFERROR(VLOOKUP(B200,'O.PROD 30.9-30.10'!$F:$G,2,0),0)</f>
        <v>215</v>
      </c>
      <c r="E200" s="78">
        <f>IFERROR(VLOOKUP(B200,SCRAP!$L:$M,2,0),0)</f>
        <v>0</v>
      </c>
      <c r="F200" s="78">
        <f>IFERROR(VLOOKUP(B200,'SALES 1-31 OKT'!$A:$B,2,0),0)</f>
        <v>0</v>
      </c>
      <c r="G200" s="78">
        <f>IFERROR(VLOOKUP(B200,'IMPORT 1-31 OKT'!$F:$G,2,0),0)</f>
        <v>0</v>
      </c>
      <c r="H200" s="78">
        <f t="shared" si="9"/>
        <v>222</v>
      </c>
      <c r="I200" s="78">
        <f>IFERROR(VLOOKUP(B200,'STO OKTOBER'!$T:$U,2,0),0)</f>
        <v>196</v>
      </c>
      <c r="J200" s="78">
        <f t="shared" si="11"/>
        <v>26</v>
      </c>
      <c r="K200" s="78">
        <f t="shared" si="10"/>
        <v>26</v>
      </c>
    </row>
    <row r="201" spans="2:11" x14ac:dyDescent="0.35">
      <c r="B201" s="20" t="s">
        <v>428</v>
      </c>
      <c r="C201" s="78">
        <f>IFERROR(VLOOKUP(B201,SALDOAWAL.!$E:$F,2,0),0)</f>
        <v>7207</v>
      </c>
      <c r="D201" s="78">
        <f>IFERROR(VLOOKUP(B201,'O.PROD 30.9-30.10'!$F:$G,2,0),0)</f>
        <v>6860</v>
      </c>
      <c r="E201" s="78">
        <f>IFERROR(VLOOKUP(B201,SCRAP!$L:$M,2,0),0)</f>
        <v>0</v>
      </c>
      <c r="F201" s="78">
        <f>IFERROR(VLOOKUP(B201,'SALES 1-31 OKT'!$A:$B,2,0),0)</f>
        <v>2475</v>
      </c>
      <c r="G201" s="78">
        <f>IFERROR(VLOOKUP(B201,'IMPORT 1-31 OKT'!$F:$G,2,0),0)</f>
        <v>0</v>
      </c>
      <c r="H201" s="78">
        <f t="shared" si="9"/>
        <v>11592</v>
      </c>
      <c r="I201" s="78">
        <f>IFERROR(VLOOKUP(B201,'STO OKTOBER'!$T:$U,2,0),0)</f>
        <v>11307</v>
      </c>
      <c r="J201" s="78">
        <f t="shared" si="11"/>
        <v>285</v>
      </c>
      <c r="K201" s="78">
        <f t="shared" si="10"/>
        <v>285</v>
      </c>
    </row>
    <row r="202" spans="2:11" x14ac:dyDescent="0.35">
      <c r="B202" s="20" t="s">
        <v>775</v>
      </c>
      <c r="C202" s="78">
        <f>IFERROR(VLOOKUP(B202,SALDOAWAL.!$E:$F,2,0),0)</f>
        <v>5557</v>
      </c>
      <c r="D202" s="78">
        <f>IFERROR(VLOOKUP(B202,'O.PROD 30.9-30.10'!$F:$G,2,0),0)</f>
        <v>0</v>
      </c>
      <c r="E202" s="78">
        <f>IFERROR(VLOOKUP(B202,SCRAP!$L:$M,2,0),0)</f>
        <v>0</v>
      </c>
      <c r="F202" s="78">
        <f>IFERROR(VLOOKUP(B202,'SALES 1-31 OKT'!$A:$B,2,0),0)</f>
        <v>300</v>
      </c>
      <c r="G202" s="78">
        <f>IFERROR(VLOOKUP(B202,'IMPORT 1-31 OKT'!$F:$G,2,0),0)</f>
        <v>0</v>
      </c>
      <c r="H202" s="78">
        <f t="shared" si="9"/>
        <v>5257</v>
      </c>
      <c r="I202" s="78">
        <f>IFERROR(VLOOKUP(B202,'STO OKTOBER'!$T:$U,2,0),0)</f>
        <v>5257</v>
      </c>
      <c r="J202" s="78">
        <f t="shared" si="11"/>
        <v>0</v>
      </c>
      <c r="K202" s="78">
        <f t="shared" si="10"/>
        <v>0</v>
      </c>
    </row>
    <row r="203" spans="2:11" x14ac:dyDescent="0.35">
      <c r="B203" s="20" t="s">
        <v>429</v>
      </c>
      <c r="C203" s="78">
        <f>IFERROR(VLOOKUP(B203,SALDOAWAL.!$E:$F,2,0),0)</f>
        <v>9165</v>
      </c>
      <c r="D203" s="78">
        <f>IFERROR(VLOOKUP(B203,'O.PROD 30.9-30.10'!$F:$G,2,0),0)</f>
        <v>4500</v>
      </c>
      <c r="E203" s="78">
        <f>IFERROR(VLOOKUP(B203,SCRAP!$L:$M,2,0),0)</f>
        <v>0</v>
      </c>
      <c r="F203" s="78">
        <f>IFERROR(VLOOKUP(B203,'SALES 1-31 OKT'!$A:$B,2,0),0)</f>
        <v>2500</v>
      </c>
      <c r="G203" s="78">
        <f>IFERROR(VLOOKUP(B203,'IMPORT 1-31 OKT'!$F:$G,2,0),0)</f>
        <v>715</v>
      </c>
      <c r="H203" s="78">
        <f t="shared" si="9"/>
        <v>11880</v>
      </c>
      <c r="I203" s="78">
        <f>IFERROR(VLOOKUP(B203,'STO OKTOBER'!$T:$U,2,0),0)</f>
        <v>11869</v>
      </c>
      <c r="J203" s="78">
        <f t="shared" si="11"/>
        <v>11</v>
      </c>
      <c r="K203" s="78">
        <f t="shared" si="10"/>
        <v>11</v>
      </c>
    </row>
    <row r="204" spans="2:11" x14ac:dyDescent="0.35">
      <c r="B204" s="20" t="s">
        <v>360</v>
      </c>
      <c r="C204" s="78">
        <f>IFERROR(VLOOKUP(B204,SALDOAWAL.!$E:$F,2,0),0)</f>
        <v>442</v>
      </c>
      <c r="D204" s="78">
        <f>IFERROR(VLOOKUP(B204,'O.PROD 30.9-30.10'!$F:$G,2,0),0)</f>
        <v>0</v>
      </c>
      <c r="E204" s="78">
        <f>IFERROR(VLOOKUP(B204,SCRAP!$L:$M,2,0),0)</f>
        <v>8</v>
      </c>
      <c r="F204" s="78">
        <f>IFERROR(VLOOKUP(B204,'SALES 1-31 OKT'!$A:$B,2,0),0)</f>
        <v>400</v>
      </c>
      <c r="G204" s="78">
        <f>IFERROR(VLOOKUP(B204,'IMPORT 1-31 OKT'!$F:$G,2,0),0)</f>
        <v>0</v>
      </c>
      <c r="H204" s="78">
        <f t="shared" si="9"/>
        <v>34</v>
      </c>
      <c r="I204" s="78">
        <f>IFERROR(VLOOKUP(B204,'STO OKTOBER'!$T:$U,2,0),0)</f>
        <v>35</v>
      </c>
      <c r="J204" s="78">
        <f t="shared" si="11"/>
        <v>-1</v>
      </c>
      <c r="K204" s="78">
        <f t="shared" si="10"/>
        <v>1</v>
      </c>
    </row>
    <row r="205" spans="2:11" x14ac:dyDescent="0.35">
      <c r="B205" s="20" t="s">
        <v>112</v>
      </c>
      <c r="C205" s="78">
        <f>IFERROR(VLOOKUP(B205,SALDOAWAL.!$E:$F,2,0),0)</f>
        <v>228</v>
      </c>
      <c r="D205" s="78">
        <f>IFERROR(VLOOKUP(B205,'O.PROD 30.9-30.10'!$F:$G,2,0),0)</f>
        <v>0</v>
      </c>
      <c r="E205" s="78">
        <f>IFERROR(VLOOKUP(B205,SCRAP!$L:$M,2,0),0)</f>
        <v>12</v>
      </c>
      <c r="F205" s="78">
        <f>IFERROR(VLOOKUP(B205,'SALES 1-31 OKT'!$A:$B,2,0),0)</f>
        <v>100</v>
      </c>
      <c r="G205" s="78">
        <f>IFERROR(VLOOKUP(B205,'IMPORT 1-31 OKT'!$F:$G,2,0),0)</f>
        <v>0</v>
      </c>
      <c r="H205" s="78">
        <f t="shared" si="9"/>
        <v>116</v>
      </c>
      <c r="I205" s="78">
        <f>IFERROR(VLOOKUP(B205,'STO OKTOBER'!$T:$U,2,0),0)</f>
        <v>116</v>
      </c>
      <c r="J205" s="78">
        <f t="shared" si="11"/>
        <v>0</v>
      </c>
      <c r="K205" s="78">
        <f t="shared" si="10"/>
        <v>0</v>
      </c>
    </row>
    <row r="206" spans="2:11" x14ac:dyDescent="0.35">
      <c r="B206" s="20" t="s">
        <v>113</v>
      </c>
      <c r="C206" s="78">
        <f>IFERROR(VLOOKUP(B206,SALDOAWAL.!$E:$F,2,0),0)</f>
        <v>43</v>
      </c>
      <c r="D206" s="78">
        <f>IFERROR(VLOOKUP(B206,'O.PROD 30.9-30.10'!$F:$G,2,0),0)</f>
        <v>0</v>
      </c>
      <c r="E206" s="78">
        <f>IFERROR(VLOOKUP(B206,SCRAP!$L:$M,2,0),0)</f>
        <v>0</v>
      </c>
      <c r="F206" s="78">
        <f>IFERROR(VLOOKUP(B206,'SALES 1-31 OKT'!$A:$B,2,0),0)</f>
        <v>0</v>
      </c>
      <c r="G206" s="78">
        <f>IFERROR(VLOOKUP(B206,'IMPORT 1-31 OKT'!$F:$G,2,0),0)</f>
        <v>0</v>
      </c>
      <c r="H206" s="78">
        <f t="shared" si="9"/>
        <v>43</v>
      </c>
      <c r="I206" s="78">
        <f>IFERROR(VLOOKUP(B206,'STO OKTOBER'!$T:$U,2,0),0)</f>
        <v>43</v>
      </c>
      <c r="J206" s="78">
        <f t="shared" si="11"/>
        <v>0</v>
      </c>
      <c r="K206" s="78">
        <f t="shared" si="10"/>
        <v>0</v>
      </c>
    </row>
    <row r="207" spans="2:11" x14ac:dyDescent="0.35">
      <c r="B207" s="20" t="s">
        <v>245</v>
      </c>
      <c r="C207" s="78">
        <f>IFERROR(VLOOKUP(B207,SALDOAWAL.!$E:$F,2,0),0)</f>
        <v>4343</v>
      </c>
      <c r="D207" s="78">
        <f>IFERROR(VLOOKUP(B207,'O.PROD 30.9-30.10'!$F:$G,2,0),0)</f>
        <v>1380</v>
      </c>
      <c r="E207" s="78">
        <f>IFERROR(VLOOKUP(B207,SCRAP!$L:$M,2,0),0)</f>
        <v>869</v>
      </c>
      <c r="F207" s="78">
        <f>IFERROR(VLOOKUP(B207,'SALES 1-31 OKT'!$A:$B,2,0),0)</f>
        <v>3500</v>
      </c>
      <c r="G207" s="78">
        <f>IFERROR(VLOOKUP(B207,'IMPORT 1-31 OKT'!$F:$G,2,0),0)</f>
        <v>0</v>
      </c>
      <c r="H207" s="78">
        <f t="shared" si="9"/>
        <v>1354</v>
      </c>
      <c r="I207" s="78">
        <f>IFERROR(VLOOKUP(B207,'STO OKTOBER'!$T:$U,2,0),0)</f>
        <v>1340</v>
      </c>
      <c r="J207" s="78">
        <f t="shared" si="11"/>
        <v>14</v>
      </c>
      <c r="K207" s="78">
        <f t="shared" si="10"/>
        <v>14</v>
      </c>
    </row>
    <row r="208" spans="2:11" x14ac:dyDescent="0.35">
      <c r="B208" s="20" t="s">
        <v>361</v>
      </c>
      <c r="C208" s="78">
        <f>IFERROR(VLOOKUP(B208,SALDOAWAL.!$E:$F,2,0),0)</f>
        <v>637</v>
      </c>
      <c r="D208" s="78">
        <f>IFERROR(VLOOKUP(B208,'O.PROD 30.9-30.10'!$F:$G,2,0),0)</f>
        <v>0</v>
      </c>
      <c r="E208" s="78">
        <f>IFERROR(VLOOKUP(B208,SCRAP!$L:$M,2,0),0)</f>
        <v>0</v>
      </c>
      <c r="F208" s="78">
        <f>IFERROR(VLOOKUP(B208,'SALES 1-31 OKT'!$A:$B,2,0),0)</f>
        <v>0</v>
      </c>
      <c r="G208" s="78">
        <f>IFERROR(VLOOKUP(B208,'IMPORT 1-31 OKT'!$F:$G,2,0),0)</f>
        <v>0</v>
      </c>
      <c r="H208" s="78">
        <f t="shared" si="9"/>
        <v>637</v>
      </c>
      <c r="I208" s="78">
        <f>IFERROR(VLOOKUP(B208,'STO OKTOBER'!$T:$U,2,0),0)</f>
        <v>637</v>
      </c>
      <c r="J208" s="78">
        <f t="shared" si="11"/>
        <v>0</v>
      </c>
      <c r="K208" s="78">
        <f t="shared" si="10"/>
        <v>0</v>
      </c>
    </row>
    <row r="209" spans="2:11" x14ac:dyDescent="0.35">
      <c r="B209" s="20" t="s">
        <v>362</v>
      </c>
      <c r="C209" s="78">
        <f>IFERROR(VLOOKUP(B209,SALDOAWAL.!$E:$F,2,0),0)</f>
        <v>20</v>
      </c>
      <c r="D209" s="78">
        <f>IFERROR(VLOOKUP(B209,'O.PROD 30.9-30.10'!$F:$G,2,0),0)</f>
        <v>724</v>
      </c>
      <c r="E209" s="78">
        <f>IFERROR(VLOOKUP(B209,SCRAP!$L:$M,2,0),0)</f>
        <v>0</v>
      </c>
      <c r="F209" s="78">
        <f>IFERROR(VLOOKUP(B209,'SALES 1-31 OKT'!$A:$B,2,0),0)</f>
        <v>400</v>
      </c>
      <c r="G209" s="78">
        <f>IFERROR(VLOOKUP(B209,'IMPORT 1-31 OKT'!$F:$G,2,0),0)</f>
        <v>0</v>
      </c>
      <c r="H209" s="78">
        <f t="shared" si="9"/>
        <v>344</v>
      </c>
      <c r="I209" s="78">
        <f>IFERROR(VLOOKUP(B209,'STO OKTOBER'!$T:$U,2,0),0)</f>
        <v>344</v>
      </c>
      <c r="J209" s="78">
        <f t="shared" si="11"/>
        <v>0</v>
      </c>
      <c r="K209" s="78">
        <f t="shared" si="10"/>
        <v>0</v>
      </c>
    </row>
    <row r="210" spans="2:11" x14ac:dyDescent="0.35">
      <c r="B210" s="20" t="s">
        <v>246</v>
      </c>
      <c r="C210" s="78">
        <f>IFERROR(VLOOKUP(B210,SALDOAWAL.!$E:$F,2,0),0)</f>
        <v>1315</v>
      </c>
      <c r="D210" s="78">
        <f>IFERROR(VLOOKUP(B210,'O.PROD 30.9-30.10'!$F:$G,2,0),0)</f>
        <v>0</v>
      </c>
      <c r="E210" s="78">
        <f>IFERROR(VLOOKUP(B210,SCRAP!$L:$M,2,0),0)</f>
        <v>0</v>
      </c>
      <c r="F210" s="78">
        <f>IFERROR(VLOOKUP(B210,'SALES 1-31 OKT'!$A:$B,2,0),0)</f>
        <v>1000</v>
      </c>
      <c r="G210" s="78">
        <f>IFERROR(VLOOKUP(B210,'IMPORT 1-31 OKT'!$F:$G,2,0),0)</f>
        <v>0</v>
      </c>
      <c r="H210" s="78">
        <f t="shared" si="9"/>
        <v>315</v>
      </c>
      <c r="I210" s="78">
        <f>IFERROR(VLOOKUP(B210,'STO OKTOBER'!$T:$U,2,0),0)</f>
        <v>321</v>
      </c>
      <c r="J210" s="78">
        <f t="shared" si="11"/>
        <v>-6</v>
      </c>
      <c r="K210" s="78">
        <f t="shared" si="10"/>
        <v>6</v>
      </c>
    </row>
    <row r="211" spans="2:11" x14ac:dyDescent="0.35">
      <c r="B211" s="20" t="s">
        <v>778</v>
      </c>
      <c r="C211" s="78">
        <f>IFERROR(VLOOKUP(B211,SALDOAWAL.!$E:$F,2,0),0)</f>
        <v>1907</v>
      </c>
      <c r="D211" s="78">
        <f>IFERROR(VLOOKUP(B211,'O.PROD 30.9-30.10'!$F:$G,2,0),0)</f>
        <v>0</v>
      </c>
      <c r="E211" s="78">
        <f>IFERROR(VLOOKUP(B211,SCRAP!$L:$M,2,0),0)</f>
        <v>0</v>
      </c>
      <c r="F211" s="78">
        <f>IFERROR(VLOOKUP(B211,'SALES 1-31 OKT'!$A:$B,2,0),0)</f>
        <v>500</v>
      </c>
      <c r="G211" s="78">
        <f>IFERROR(VLOOKUP(B211,'IMPORT 1-31 OKT'!$F:$G,2,0),0)</f>
        <v>0</v>
      </c>
      <c r="H211" s="78">
        <f t="shared" si="9"/>
        <v>1407</v>
      </c>
      <c r="I211" s="78">
        <f>IFERROR(VLOOKUP(B211,'STO OKTOBER'!$T:$U,2,0),0)</f>
        <v>1407</v>
      </c>
      <c r="J211" s="78">
        <f t="shared" si="11"/>
        <v>0</v>
      </c>
      <c r="K211" s="78">
        <f t="shared" si="10"/>
        <v>0</v>
      </c>
    </row>
    <row r="212" spans="2:11" x14ac:dyDescent="0.35">
      <c r="B212" s="20" t="s">
        <v>430</v>
      </c>
      <c r="C212" s="78">
        <f>IFERROR(VLOOKUP(B212,SALDOAWAL.!$E:$F,2,0),0)</f>
        <v>535</v>
      </c>
      <c r="D212" s="78">
        <f>IFERROR(VLOOKUP(B212,'O.PROD 30.9-30.10'!$F:$G,2,0),0)</f>
        <v>0</v>
      </c>
      <c r="E212" s="78">
        <f>IFERROR(VLOOKUP(B212,SCRAP!$L:$M,2,0),0)</f>
        <v>0</v>
      </c>
      <c r="F212" s="78">
        <f>IFERROR(VLOOKUP(B212,'SALES 1-31 OKT'!$A:$B,2,0),0)</f>
        <v>0</v>
      </c>
      <c r="G212" s="78">
        <f>IFERROR(VLOOKUP(B212,'IMPORT 1-31 OKT'!$F:$G,2,0),0)</f>
        <v>0</v>
      </c>
      <c r="H212" s="78">
        <f t="shared" si="9"/>
        <v>535</v>
      </c>
      <c r="I212" s="78">
        <f>IFERROR(VLOOKUP(B212,'STO OKTOBER'!$T:$U,2,0),0)</f>
        <v>535</v>
      </c>
      <c r="J212" s="78">
        <f t="shared" si="11"/>
        <v>0</v>
      </c>
      <c r="K212" s="78">
        <f t="shared" si="10"/>
        <v>0</v>
      </c>
    </row>
    <row r="213" spans="2:11" x14ac:dyDescent="0.35">
      <c r="B213" s="20" t="s">
        <v>247</v>
      </c>
      <c r="C213" s="78">
        <f>IFERROR(VLOOKUP(B213,SALDOAWAL.!$E:$F,2,0),0)</f>
        <v>2807</v>
      </c>
      <c r="D213" s="78">
        <f>IFERROR(VLOOKUP(B213,'O.PROD 30.9-30.10'!$F:$G,2,0),0)</f>
        <v>0</v>
      </c>
      <c r="E213" s="78">
        <f>IFERROR(VLOOKUP(B213,SCRAP!$L:$M,2,0),0)</f>
        <v>0</v>
      </c>
      <c r="F213" s="78">
        <f>IFERROR(VLOOKUP(B213,'SALES 1-31 OKT'!$A:$B,2,0),0)</f>
        <v>1000</v>
      </c>
      <c r="G213" s="78">
        <f>IFERROR(VLOOKUP(B213,'IMPORT 1-31 OKT'!$F:$G,2,0),0)</f>
        <v>0</v>
      </c>
      <c r="H213" s="78">
        <f t="shared" si="9"/>
        <v>1807</v>
      </c>
      <c r="I213" s="78">
        <f>IFERROR(VLOOKUP(B213,'STO OKTOBER'!$T:$U,2,0),0)</f>
        <v>1763</v>
      </c>
      <c r="J213" s="78">
        <f t="shared" si="11"/>
        <v>44</v>
      </c>
      <c r="K213" s="78">
        <f t="shared" si="10"/>
        <v>44</v>
      </c>
    </row>
    <row r="214" spans="2:11" x14ac:dyDescent="0.35">
      <c r="B214" s="20" t="s">
        <v>409</v>
      </c>
      <c r="C214" s="78">
        <f>IFERROR(VLOOKUP(B214,SALDOAWAL.!$E:$F,2,0),0)</f>
        <v>912</v>
      </c>
      <c r="D214" s="78">
        <f>IFERROR(VLOOKUP(B214,'O.PROD 30.9-30.10'!$F:$G,2,0),0)</f>
        <v>0</v>
      </c>
      <c r="E214" s="78">
        <f>IFERROR(VLOOKUP(B214,SCRAP!$L:$M,2,0),0)</f>
        <v>0</v>
      </c>
      <c r="F214" s="78">
        <f>IFERROR(VLOOKUP(B214,'SALES 1-31 OKT'!$A:$B,2,0),0)</f>
        <v>500</v>
      </c>
      <c r="G214" s="78">
        <f>IFERROR(VLOOKUP(B214,'IMPORT 1-31 OKT'!$F:$G,2,0),0)</f>
        <v>0</v>
      </c>
      <c r="H214" s="78">
        <f t="shared" si="9"/>
        <v>412</v>
      </c>
      <c r="I214" s="78">
        <f>IFERROR(VLOOKUP(B214,'STO OKTOBER'!$T:$U,2,0),0)</f>
        <v>405</v>
      </c>
      <c r="J214" s="78">
        <f t="shared" si="11"/>
        <v>7</v>
      </c>
      <c r="K214" s="78">
        <f t="shared" si="10"/>
        <v>7</v>
      </c>
    </row>
    <row r="215" spans="2:11" x14ac:dyDescent="0.35">
      <c r="B215" s="20" t="s">
        <v>248</v>
      </c>
      <c r="C215" s="78">
        <f>IFERROR(VLOOKUP(B215,SALDOAWAL.!$E:$F,2,0),0)</f>
        <v>889</v>
      </c>
      <c r="D215" s="78">
        <f>IFERROR(VLOOKUP(B215,'O.PROD 30.9-30.10'!$F:$G,2,0),0)</f>
        <v>0</v>
      </c>
      <c r="E215" s="78">
        <f>IFERROR(VLOOKUP(B215,SCRAP!$L:$M,2,0),0)</f>
        <v>0</v>
      </c>
      <c r="F215" s="78">
        <f>IFERROR(VLOOKUP(B215,'SALES 1-31 OKT'!$A:$B,2,0),0)</f>
        <v>800</v>
      </c>
      <c r="G215" s="78">
        <f>IFERROR(VLOOKUP(B215,'IMPORT 1-31 OKT'!$F:$G,2,0),0)</f>
        <v>0</v>
      </c>
      <c r="H215" s="78">
        <f t="shared" si="9"/>
        <v>89</v>
      </c>
      <c r="I215" s="78">
        <f>IFERROR(VLOOKUP(B215,'STO OKTOBER'!$T:$U,2,0),0)</f>
        <v>83</v>
      </c>
      <c r="J215" s="78">
        <f t="shared" si="11"/>
        <v>6</v>
      </c>
      <c r="K215" s="78">
        <f t="shared" si="10"/>
        <v>6</v>
      </c>
    </row>
    <row r="216" spans="2:11" x14ac:dyDescent="0.35">
      <c r="B216" s="20" t="s">
        <v>779</v>
      </c>
      <c r="C216" s="78">
        <f>IFERROR(VLOOKUP(B216,SALDOAWAL.!$E:$F,2,0),0)</f>
        <v>2746</v>
      </c>
      <c r="D216" s="78">
        <f>IFERROR(VLOOKUP(B216,'O.PROD 30.9-30.10'!$F:$G,2,0),0)</f>
        <v>0</v>
      </c>
      <c r="E216" s="78">
        <f>IFERROR(VLOOKUP(B216,SCRAP!$L:$M,2,0),0)</f>
        <v>0</v>
      </c>
      <c r="F216" s="78">
        <f>IFERROR(VLOOKUP(B216,'SALES 1-31 OKT'!$A:$B,2,0),0)</f>
        <v>0</v>
      </c>
      <c r="G216" s="78">
        <f>IFERROR(VLOOKUP(B216,'IMPORT 1-31 OKT'!$F:$G,2,0),0)</f>
        <v>0</v>
      </c>
      <c r="H216" s="78">
        <f t="shared" si="9"/>
        <v>2746</v>
      </c>
      <c r="I216" s="78">
        <f>IFERROR(VLOOKUP(B216,'STO OKTOBER'!$T:$U,2,0),0)</f>
        <v>2753</v>
      </c>
      <c r="J216" s="78">
        <f t="shared" si="11"/>
        <v>-7</v>
      </c>
      <c r="K216" s="78">
        <f t="shared" si="10"/>
        <v>7</v>
      </c>
    </row>
    <row r="217" spans="2:11" x14ac:dyDescent="0.35">
      <c r="B217" s="20" t="s">
        <v>780</v>
      </c>
      <c r="C217" s="78">
        <f>IFERROR(VLOOKUP(B217,SALDOAWAL.!$E:$F,2,0),0)</f>
        <v>6918</v>
      </c>
      <c r="D217" s="78">
        <f>IFERROR(VLOOKUP(B217,'O.PROD 30.9-30.10'!$F:$G,2,0),0)</f>
        <v>0</v>
      </c>
      <c r="E217" s="78">
        <f>IFERROR(VLOOKUP(B217,SCRAP!$L:$M,2,0),0)</f>
        <v>0</v>
      </c>
      <c r="F217" s="78">
        <f>IFERROR(VLOOKUP(B217,'SALES 1-31 OKT'!$A:$B,2,0),0)</f>
        <v>0</v>
      </c>
      <c r="G217" s="78">
        <f>IFERROR(VLOOKUP(B217,'IMPORT 1-31 OKT'!$F:$G,2,0),0)</f>
        <v>0</v>
      </c>
      <c r="H217" s="78">
        <f t="shared" si="9"/>
        <v>6918</v>
      </c>
      <c r="I217" s="78">
        <f>IFERROR(VLOOKUP(B217,'STO OKTOBER'!$T:$U,2,0),0)</f>
        <v>6914</v>
      </c>
      <c r="J217" s="78">
        <f t="shared" si="11"/>
        <v>4</v>
      </c>
      <c r="K217" s="78">
        <f t="shared" si="10"/>
        <v>4</v>
      </c>
    </row>
    <row r="218" spans="2:11" x14ac:dyDescent="0.35">
      <c r="B218" s="20" t="s">
        <v>410</v>
      </c>
      <c r="C218" s="78">
        <f>IFERROR(VLOOKUP(B218,SALDOAWAL.!$E:$F,2,0),0)</f>
        <v>26416</v>
      </c>
      <c r="D218" s="78">
        <f>IFERROR(VLOOKUP(B218,'O.PROD 30.9-30.10'!$F:$G,2,0),0)</f>
        <v>42360</v>
      </c>
      <c r="E218" s="78">
        <f>IFERROR(VLOOKUP(B218,SCRAP!$L:$M,2,0),0)</f>
        <v>97</v>
      </c>
      <c r="F218" s="78">
        <f>IFERROR(VLOOKUP(B218,'SALES 1-31 OKT'!$A:$B,2,0),0)</f>
        <v>40000</v>
      </c>
      <c r="G218" s="78">
        <f>IFERROR(VLOOKUP(B218,'IMPORT 1-31 OKT'!$F:$G,2,0),0)</f>
        <v>0</v>
      </c>
      <c r="H218" s="78">
        <f t="shared" si="9"/>
        <v>28679</v>
      </c>
      <c r="I218" s="78">
        <f>IFERROR(VLOOKUP(B218,'STO OKTOBER'!$T:$U,2,0),0)</f>
        <v>28488</v>
      </c>
      <c r="J218" s="78">
        <f t="shared" si="11"/>
        <v>191</v>
      </c>
      <c r="K218" s="78">
        <f t="shared" si="10"/>
        <v>191</v>
      </c>
    </row>
    <row r="219" spans="2:11" x14ac:dyDescent="0.35">
      <c r="B219" s="20" t="s">
        <v>249</v>
      </c>
      <c r="C219" s="78">
        <f>IFERROR(VLOOKUP(B219,SALDOAWAL.!$E:$F,2,0),0)</f>
        <v>288</v>
      </c>
      <c r="D219" s="78">
        <f>IFERROR(VLOOKUP(B219,'O.PROD 30.9-30.10'!$F:$G,2,0),0)</f>
        <v>0</v>
      </c>
      <c r="E219" s="78">
        <f>IFERROR(VLOOKUP(B219,SCRAP!$L:$M,2,0),0)</f>
        <v>0</v>
      </c>
      <c r="F219" s="78">
        <f>IFERROR(VLOOKUP(B219,'SALES 1-31 OKT'!$A:$B,2,0),0)</f>
        <v>0</v>
      </c>
      <c r="G219" s="78">
        <f>IFERROR(VLOOKUP(B219,'IMPORT 1-31 OKT'!$F:$G,2,0),0)</f>
        <v>0</v>
      </c>
      <c r="H219" s="78">
        <f t="shared" si="9"/>
        <v>288</v>
      </c>
      <c r="I219" s="78">
        <f>IFERROR(VLOOKUP(B219,'STO OKTOBER'!$T:$U,2,0),0)</f>
        <v>288</v>
      </c>
      <c r="J219" s="78">
        <f t="shared" si="11"/>
        <v>0</v>
      </c>
      <c r="K219" s="78">
        <f t="shared" si="10"/>
        <v>0</v>
      </c>
    </row>
    <row r="220" spans="2:11" x14ac:dyDescent="0.35">
      <c r="B220" s="20" t="s">
        <v>114</v>
      </c>
      <c r="C220" s="78">
        <f>IFERROR(VLOOKUP(B220,SALDOAWAL.!$E:$F,2,0),0)</f>
        <v>52870</v>
      </c>
      <c r="D220" s="78">
        <f>IFERROR(VLOOKUP(B220,'O.PROD 30.9-30.10'!$F:$G,2,0),0)</f>
        <v>31520</v>
      </c>
      <c r="E220" s="78">
        <f>IFERROR(VLOOKUP(B220,SCRAP!$L:$M,2,0),0)</f>
        <v>22</v>
      </c>
      <c r="F220" s="78">
        <f>IFERROR(VLOOKUP(B220,'SALES 1-31 OKT'!$A:$B,2,0),0)</f>
        <v>48200</v>
      </c>
      <c r="G220" s="78">
        <f>IFERROR(VLOOKUP(B220,'IMPORT 1-31 OKT'!$F:$G,2,0),0)</f>
        <v>0</v>
      </c>
      <c r="H220" s="78">
        <f t="shared" si="9"/>
        <v>36168</v>
      </c>
      <c r="I220" s="78">
        <f>IFERROR(VLOOKUP(B220,'STO OKTOBER'!$T:$U,2,0),0)</f>
        <v>36003</v>
      </c>
      <c r="J220" s="78">
        <f t="shared" si="11"/>
        <v>165</v>
      </c>
      <c r="K220" s="78">
        <f t="shared" si="10"/>
        <v>165</v>
      </c>
    </row>
    <row r="221" spans="2:11" x14ac:dyDescent="0.35">
      <c r="B221" s="20" t="s">
        <v>115</v>
      </c>
      <c r="C221" s="78">
        <f>IFERROR(VLOOKUP(B221,SALDOAWAL.!$E:$F,2,0),0)</f>
        <v>35765</v>
      </c>
      <c r="D221" s="78">
        <f>IFERROR(VLOOKUP(B221,'O.PROD 30.9-30.10'!$F:$G,2,0),0)</f>
        <v>11256</v>
      </c>
      <c r="E221" s="78">
        <f>IFERROR(VLOOKUP(B221,SCRAP!$L:$M,2,0),0)</f>
        <v>246</v>
      </c>
      <c r="F221" s="78">
        <f>IFERROR(VLOOKUP(B221,'SALES 1-31 OKT'!$A:$B,2,0),0)</f>
        <v>36500</v>
      </c>
      <c r="G221" s="78">
        <f>IFERROR(VLOOKUP(B221,'IMPORT 1-31 OKT'!$F:$G,2,0),0)</f>
        <v>0</v>
      </c>
      <c r="H221" s="78">
        <f t="shared" si="9"/>
        <v>10275</v>
      </c>
      <c r="I221" s="78">
        <f>IFERROR(VLOOKUP(B221,'STO OKTOBER'!$T:$U,2,0),0)</f>
        <v>10290</v>
      </c>
      <c r="J221" s="78">
        <f t="shared" si="11"/>
        <v>-15</v>
      </c>
      <c r="K221" s="78">
        <f t="shared" si="10"/>
        <v>15</v>
      </c>
    </row>
    <row r="222" spans="2:11" x14ac:dyDescent="0.35">
      <c r="B222" s="20" t="s">
        <v>116</v>
      </c>
      <c r="C222" s="78">
        <f>IFERROR(VLOOKUP(B222,SALDOAWAL.!$E:$F,2,0),0)</f>
        <v>21764</v>
      </c>
      <c r="D222" s="78">
        <f>IFERROR(VLOOKUP(B222,'O.PROD 30.9-30.10'!$F:$G,2,0),0)</f>
        <v>8260</v>
      </c>
      <c r="E222" s="78">
        <f>IFERROR(VLOOKUP(B222,SCRAP!$L:$M,2,0),0)</f>
        <v>52</v>
      </c>
      <c r="F222" s="78">
        <f>IFERROR(VLOOKUP(B222,'SALES 1-31 OKT'!$A:$B,2,0),0)</f>
        <v>36600</v>
      </c>
      <c r="G222" s="78">
        <f>IFERROR(VLOOKUP(B222,'IMPORT 1-31 OKT'!$F:$G,2,0),0)</f>
        <v>27000</v>
      </c>
      <c r="H222" s="78">
        <f t="shared" si="9"/>
        <v>20372</v>
      </c>
      <c r="I222" s="78">
        <f>IFERROR(VLOOKUP(B222,'STO OKTOBER'!$T:$U,2,0),0)</f>
        <v>20152</v>
      </c>
      <c r="J222" s="78">
        <f t="shared" si="11"/>
        <v>220</v>
      </c>
      <c r="K222" s="78">
        <f t="shared" si="10"/>
        <v>220</v>
      </c>
    </row>
    <row r="223" spans="2:11" x14ac:dyDescent="0.35">
      <c r="B223" s="20" t="s">
        <v>117</v>
      </c>
      <c r="C223" s="78">
        <f>IFERROR(VLOOKUP(B223,SALDOAWAL.!$E:$F,2,0),0)</f>
        <v>17784</v>
      </c>
      <c r="D223" s="78">
        <f>IFERROR(VLOOKUP(B223,'O.PROD 30.9-30.10'!$F:$G,2,0),0)</f>
        <v>22450</v>
      </c>
      <c r="E223" s="78">
        <f>IFERROR(VLOOKUP(B223,SCRAP!$L:$M,2,0),0)</f>
        <v>15</v>
      </c>
      <c r="F223" s="78">
        <f>IFERROR(VLOOKUP(B223,'SALES 1-31 OKT'!$A:$B,2,0),0)</f>
        <v>35500</v>
      </c>
      <c r="G223" s="78">
        <f>IFERROR(VLOOKUP(B223,'IMPORT 1-31 OKT'!$F:$G,2,0),0)</f>
        <v>27000</v>
      </c>
      <c r="H223" s="78">
        <f t="shared" si="9"/>
        <v>31719</v>
      </c>
      <c r="I223" s="78">
        <f>IFERROR(VLOOKUP(B223,'STO OKTOBER'!$T:$U,2,0),0)</f>
        <v>31384</v>
      </c>
      <c r="J223" s="78">
        <f t="shared" si="11"/>
        <v>335</v>
      </c>
      <c r="K223" s="78">
        <f t="shared" si="10"/>
        <v>335</v>
      </c>
    </row>
    <row r="224" spans="2:11" x14ac:dyDescent="0.35">
      <c r="B224" s="20" t="s">
        <v>118</v>
      </c>
      <c r="C224" s="78">
        <f>IFERROR(VLOOKUP(B224,SALDOAWAL.!$E:$F,2,0),0)</f>
        <v>18305</v>
      </c>
      <c r="D224" s="78">
        <f>IFERROR(VLOOKUP(B224,'O.PROD 30.9-30.10'!$F:$G,2,0),0)</f>
        <v>20270</v>
      </c>
      <c r="E224" s="78">
        <f>IFERROR(VLOOKUP(B224,SCRAP!$L:$M,2,0),0)</f>
        <v>361</v>
      </c>
      <c r="F224" s="78">
        <f>IFERROR(VLOOKUP(B224,'SALES 1-31 OKT'!$A:$B,2,0),0)</f>
        <v>44000</v>
      </c>
      <c r="G224" s="78">
        <f>IFERROR(VLOOKUP(B224,'IMPORT 1-31 OKT'!$F:$G,2,0),0)</f>
        <v>30000</v>
      </c>
      <c r="H224" s="78">
        <f t="shared" si="9"/>
        <v>24214</v>
      </c>
      <c r="I224" s="78">
        <f>IFERROR(VLOOKUP(B224,'STO OKTOBER'!$T:$U,2,0),0)</f>
        <v>24101</v>
      </c>
      <c r="J224" s="78">
        <f t="shared" si="11"/>
        <v>113</v>
      </c>
      <c r="K224" s="78">
        <f t="shared" si="10"/>
        <v>113</v>
      </c>
    </row>
    <row r="225" spans="2:11" x14ac:dyDescent="0.35">
      <c r="B225" s="20" t="s">
        <v>334</v>
      </c>
      <c r="C225" s="78">
        <f>IFERROR(VLOOKUP(B225,SALDOAWAL.!$E:$F,2,0),0)</f>
        <v>21905</v>
      </c>
      <c r="D225" s="78">
        <f>IFERROR(VLOOKUP(B225,'O.PROD 30.9-30.10'!$F:$G,2,0),0)</f>
        <v>24900</v>
      </c>
      <c r="E225" s="78">
        <f>IFERROR(VLOOKUP(B225,SCRAP!$L:$M,2,0),0)</f>
        <v>32</v>
      </c>
      <c r="F225" s="78">
        <f>IFERROR(VLOOKUP(B225,'SALES 1-31 OKT'!$A:$B,2,0),0)</f>
        <v>26000</v>
      </c>
      <c r="G225" s="78">
        <f>IFERROR(VLOOKUP(B225,'IMPORT 1-31 OKT'!$F:$G,2,0),0)</f>
        <v>0</v>
      </c>
      <c r="H225" s="78">
        <f t="shared" si="9"/>
        <v>20773</v>
      </c>
      <c r="I225" s="78">
        <f>IFERROR(VLOOKUP(B225,'STO OKTOBER'!$T:$U,2,0),0)</f>
        <v>20775</v>
      </c>
      <c r="J225" s="78">
        <f t="shared" si="11"/>
        <v>-2</v>
      </c>
      <c r="K225" s="78">
        <f t="shared" si="10"/>
        <v>2</v>
      </c>
    </row>
    <row r="226" spans="2:11" x14ac:dyDescent="0.35">
      <c r="B226" s="20" t="s">
        <v>335</v>
      </c>
      <c r="C226" s="78">
        <f>IFERROR(VLOOKUP(B226,SALDOAWAL.!$E:$F,2,0),0)</f>
        <v>35248</v>
      </c>
      <c r="D226" s="78">
        <f>IFERROR(VLOOKUP(B226,'O.PROD 30.9-30.10'!$F:$G,2,0),0)</f>
        <v>41670</v>
      </c>
      <c r="E226" s="78">
        <f>IFERROR(VLOOKUP(B226,SCRAP!$L:$M,2,0),0)</f>
        <v>1</v>
      </c>
      <c r="F226" s="78">
        <f>IFERROR(VLOOKUP(B226,'SALES 1-31 OKT'!$A:$B,2,0),0)</f>
        <v>34000</v>
      </c>
      <c r="G226" s="78">
        <f>IFERROR(VLOOKUP(B226,'IMPORT 1-31 OKT'!$F:$G,2,0),0)</f>
        <v>0</v>
      </c>
      <c r="H226" s="78">
        <f t="shared" si="9"/>
        <v>42917</v>
      </c>
      <c r="I226" s="78">
        <f>IFERROR(VLOOKUP(B226,'STO OKTOBER'!$T:$U,2,0),0)</f>
        <v>43361</v>
      </c>
      <c r="J226" s="78">
        <f t="shared" si="11"/>
        <v>-444</v>
      </c>
      <c r="K226" s="78">
        <f t="shared" si="10"/>
        <v>444</v>
      </c>
    </row>
    <row r="227" spans="2:11" x14ac:dyDescent="0.35">
      <c r="B227" s="20" t="s">
        <v>782</v>
      </c>
      <c r="C227" s="78">
        <f>IFERROR(VLOOKUP(B227,SALDOAWAL.!$E:$F,2,0),0)</f>
        <v>305</v>
      </c>
      <c r="D227" s="78">
        <f>IFERROR(VLOOKUP(B227,'O.PROD 30.9-30.10'!$F:$G,2,0),0)</f>
        <v>0</v>
      </c>
      <c r="E227" s="78">
        <f>IFERROR(VLOOKUP(B227,SCRAP!$L:$M,2,0),0)</f>
        <v>0</v>
      </c>
      <c r="F227" s="78">
        <f>IFERROR(VLOOKUP(B227,'SALES 1-31 OKT'!$A:$B,2,0),0)</f>
        <v>0</v>
      </c>
      <c r="G227" s="78">
        <f>IFERROR(VLOOKUP(B227,'IMPORT 1-31 OKT'!$F:$G,2,0),0)</f>
        <v>0</v>
      </c>
      <c r="H227" s="78">
        <f t="shared" si="9"/>
        <v>305</v>
      </c>
      <c r="I227" s="78">
        <f>IFERROR(VLOOKUP(B227,'STO OKTOBER'!$T:$U,2,0),0)</f>
        <v>305</v>
      </c>
      <c r="J227" s="78">
        <f t="shared" si="11"/>
        <v>0</v>
      </c>
      <c r="K227" s="78">
        <f t="shared" si="10"/>
        <v>0</v>
      </c>
    </row>
    <row r="228" spans="2:11" x14ac:dyDescent="0.35">
      <c r="B228" s="20" t="s">
        <v>783</v>
      </c>
      <c r="C228" s="78">
        <f>IFERROR(VLOOKUP(B228,SALDOAWAL.!$E:$F,2,0),0)</f>
        <v>45</v>
      </c>
      <c r="D228" s="78">
        <f>IFERROR(VLOOKUP(B228,'O.PROD 30.9-30.10'!$F:$G,2,0),0)</f>
        <v>0</v>
      </c>
      <c r="E228" s="78">
        <f>IFERROR(VLOOKUP(B228,SCRAP!$L:$M,2,0),0)</f>
        <v>0</v>
      </c>
      <c r="F228" s="78">
        <f>IFERROR(VLOOKUP(B228,'SALES 1-31 OKT'!$A:$B,2,0),0)</f>
        <v>0</v>
      </c>
      <c r="G228" s="78">
        <f>IFERROR(VLOOKUP(B228,'IMPORT 1-31 OKT'!$F:$G,2,0),0)</f>
        <v>0</v>
      </c>
      <c r="H228" s="78">
        <f t="shared" si="9"/>
        <v>45</v>
      </c>
      <c r="I228" s="78">
        <f>IFERROR(VLOOKUP(B228,'STO OKTOBER'!$T:$U,2,0),0)</f>
        <v>45</v>
      </c>
      <c r="J228" s="78">
        <f t="shared" si="11"/>
        <v>0</v>
      </c>
      <c r="K228" s="78">
        <f t="shared" si="10"/>
        <v>0</v>
      </c>
    </row>
    <row r="229" spans="2:11" x14ac:dyDescent="0.35">
      <c r="B229" s="20" t="s">
        <v>119</v>
      </c>
      <c r="C229" s="78">
        <f>IFERROR(VLOOKUP(B229,SALDOAWAL.!$E:$F,2,0),0)</f>
        <v>41092</v>
      </c>
      <c r="D229" s="78">
        <f>IFERROR(VLOOKUP(B229,'O.PROD 30.9-30.10'!$F:$G,2,0),0)</f>
        <v>47409</v>
      </c>
      <c r="E229" s="78">
        <f>IFERROR(VLOOKUP(B229,SCRAP!$L:$M,2,0),0)</f>
        <v>108</v>
      </c>
      <c r="F229" s="78">
        <f>IFERROR(VLOOKUP(B229,'SALES 1-31 OKT'!$A:$B,2,0),0)</f>
        <v>71000</v>
      </c>
      <c r="G229" s="78">
        <f>IFERROR(VLOOKUP(B229,'IMPORT 1-31 OKT'!$F:$G,2,0),0)</f>
        <v>0</v>
      </c>
      <c r="H229" s="78">
        <f t="shared" si="9"/>
        <v>17393</v>
      </c>
      <c r="I229" s="78">
        <f>IFERROR(VLOOKUP(B229,'STO OKTOBER'!$T:$U,2,0),0)</f>
        <v>16196</v>
      </c>
      <c r="J229" s="78">
        <f t="shared" si="11"/>
        <v>1197</v>
      </c>
      <c r="K229" s="78">
        <f t="shared" si="10"/>
        <v>1197</v>
      </c>
    </row>
    <row r="230" spans="2:11" x14ac:dyDescent="0.35">
      <c r="B230" s="20" t="s">
        <v>120</v>
      </c>
      <c r="C230" s="78">
        <f>IFERROR(VLOOKUP(B230,SALDOAWAL.!$E:$F,2,0),0)</f>
        <v>26313</v>
      </c>
      <c r="D230" s="78">
        <f>IFERROR(VLOOKUP(B230,'O.PROD 30.9-30.10'!$F:$G,2,0),0)</f>
        <v>27540</v>
      </c>
      <c r="E230" s="78">
        <f>IFERROR(VLOOKUP(B230,SCRAP!$L:$M,2,0),0)</f>
        <v>7</v>
      </c>
      <c r="F230" s="78">
        <f>IFERROR(VLOOKUP(B230,'SALES 1-31 OKT'!$A:$B,2,0),0)</f>
        <v>36000</v>
      </c>
      <c r="G230" s="78">
        <f>IFERROR(VLOOKUP(B230,'IMPORT 1-31 OKT'!$F:$G,2,0),0)</f>
        <v>0</v>
      </c>
      <c r="H230" s="78">
        <f t="shared" si="9"/>
        <v>17846</v>
      </c>
      <c r="I230" s="78">
        <f>IFERROR(VLOOKUP(B230,'STO OKTOBER'!$T:$U,2,0),0)</f>
        <v>17951</v>
      </c>
      <c r="J230" s="78">
        <f t="shared" si="11"/>
        <v>-105</v>
      </c>
      <c r="K230" s="78">
        <f t="shared" si="10"/>
        <v>105</v>
      </c>
    </row>
    <row r="231" spans="2:11" x14ac:dyDescent="0.35">
      <c r="B231" s="20" t="s">
        <v>121</v>
      </c>
      <c r="C231" s="78">
        <f>IFERROR(VLOOKUP(B231,SALDOAWAL.!$E:$F,2,0),0)</f>
        <v>1120</v>
      </c>
      <c r="D231" s="78">
        <f>IFERROR(VLOOKUP(B231,'O.PROD 30.9-30.10'!$F:$G,2,0),0)</f>
        <v>0</v>
      </c>
      <c r="E231" s="78">
        <f>IFERROR(VLOOKUP(B231,SCRAP!$L:$M,2,0),0)</f>
        <v>0</v>
      </c>
      <c r="F231" s="78">
        <f>IFERROR(VLOOKUP(B231,'SALES 1-31 OKT'!$A:$B,2,0),0)</f>
        <v>0</v>
      </c>
      <c r="G231" s="78">
        <f>IFERROR(VLOOKUP(B231,'IMPORT 1-31 OKT'!$F:$G,2,0),0)</f>
        <v>0</v>
      </c>
      <c r="H231" s="78">
        <f t="shared" si="9"/>
        <v>1120</v>
      </c>
      <c r="I231" s="78">
        <f>IFERROR(VLOOKUP(B231,'STO OKTOBER'!$T:$U,2,0),0)</f>
        <v>1120</v>
      </c>
      <c r="J231" s="78">
        <f t="shared" si="11"/>
        <v>0</v>
      </c>
      <c r="K231" s="78">
        <f t="shared" si="10"/>
        <v>0</v>
      </c>
    </row>
    <row r="232" spans="2:11" x14ac:dyDescent="0.35">
      <c r="B232" s="20" t="s">
        <v>617</v>
      </c>
      <c r="C232" s="78">
        <f>IFERROR(VLOOKUP(B232,SALDOAWAL.!$E:$F,2,0),0)</f>
        <v>4768</v>
      </c>
      <c r="D232" s="78">
        <f>IFERROR(VLOOKUP(B232,'O.PROD 30.9-30.10'!$F:$G,2,0),0)</f>
        <v>0</v>
      </c>
      <c r="E232" s="78">
        <f>IFERROR(VLOOKUP(B232,SCRAP!$L:$M,2,0),0)</f>
        <v>0</v>
      </c>
      <c r="F232" s="78">
        <f>IFERROR(VLOOKUP(B232,'SALES 1-31 OKT'!$A:$B,2,0),0)</f>
        <v>2000</v>
      </c>
      <c r="G232" s="78">
        <f>IFERROR(VLOOKUP(B232,'IMPORT 1-31 OKT'!$F:$G,2,0),0)</f>
        <v>0</v>
      </c>
      <c r="H232" s="78">
        <f t="shared" si="9"/>
        <v>2768</v>
      </c>
      <c r="I232" s="78">
        <f>IFERROR(VLOOKUP(B232,'STO OKTOBER'!$T:$U,2,0),0)</f>
        <v>2789</v>
      </c>
      <c r="J232" s="78">
        <f t="shared" si="11"/>
        <v>-21</v>
      </c>
      <c r="K232" s="78">
        <f t="shared" si="10"/>
        <v>21</v>
      </c>
    </row>
    <row r="233" spans="2:11" x14ac:dyDescent="0.35">
      <c r="B233" s="20" t="s">
        <v>122</v>
      </c>
      <c r="C233" s="78">
        <f>IFERROR(VLOOKUP(B233,SALDOAWAL.!$E:$F,2,0),0)</f>
        <v>176</v>
      </c>
      <c r="D233" s="78">
        <f>IFERROR(VLOOKUP(B233,'O.PROD 30.9-30.10'!$F:$G,2,0),0)</f>
        <v>2860</v>
      </c>
      <c r="E233" s="78">
        <f>IFERROR(VLOOKUP(B233,SCRAP!$L:$M,2,0),0)</f>
        <v>0</v>
      </c>
      <c r="F233" s="78">
        <f>IFERROR(VLOOKUP(B233,'SALES 1-31 OKT'!$A:$B,2,0),0)</f>
        <v>1000</v>
      </c>
      <c r="G233" s="78">
        <f>IFERROR(VLOOKUP(B233,'IMPORT 1-31 OKT'!$F:$G,2,0),0)</f>
        <v>0</v>
      </c>
      <c r="H233" s="78">
        <f t="shared" si="9"/>
        <v>2036</v>
      </c>
      <c r="I233" s="78">
        <f>IFERROR(VLOOKUP(B233,'STO OKTOBER'!$T:$U,2,0),0)</f>
        <v>2036</v>
      </c>
      <c r="J233" s="78">
        <f t="shared" si="11"/>
        <v>0</v>
      </c>
      <c r="K233" s="78">
        <f t="shared" si="10"/>
        <v>0</v>
      </c>
    </row>
    <row r="234" spans="2:11" x14ac:dyDescent="0.35">
      <c r="B234" s="20" t="s">
        <v>251</v>
      </c>
      <c r="C234" s="78">
        <f>IFERROR(VLOOKUP(B234,SALDOAWAL.!$E:$F,2,0),0)</f>
        <v>5726</v>
      </c>
      <c r="D234" s="78">
        <f>IFERROR(VLOOKUP(B234,'O.PROD 30.9-30.10'!$F:$G,2,0),0)</f>
        <v>10838</v>
      </c>
      <c r="E234" s="78">
        <f>IFERROR(VLOOKUP(B234,SCRAP!$L:$M,2,0),0)</f>
        <v>0</v>
      </c>
      <c r="F234" s="78">
        <f>IFERROR(VLOOKUP(B234,'SALES 1-31 OKT'!$A:$B,2,0),0)</f>
        <v>10000</v>
      </c>
      <c r="G234" s="78">
        <f>IFERROR(VLOOKUP(B234,'IMPORT 1-31 OKT'!$F:$G,2,0),0)</f>
        <v>0</v>
      </c>
      <c r="H234" s="78">
        <f t="shared" si="9"/>
        <v>6564</v>
      </c>
      <c r="I234" s="78">
        <f>IFERROR(VLOOKUP(B234,'STO OKTOBER'!$T:$U,2,0),0)</f>
        <v>6630</v>
      </c>
      <c r="J234" s="78">
        <f t="shared" si="11"/>
        <v>-66</v>
      </c>
      <c r="K234" s="78">
        <f t="shared" si="10"/>
        <v>66</v>
      </c>
    </row>
    <row r="235" spans="2:11" x14ac:dyDescent="0.35">
      <c r="B235" s="20" t="s">
        <v>337</v>
      </c>
      <c r="C235" s="78">
        <f>IFERROR(VLOOKUP(B235,SALDOAWAL.!$E:$F,2,0),0)</f>
        <v>19896</v>
      </c>
      <c r="D235" s="78">
        <f>IFERROR(VLOOKUP(B235,'O.PROD 30.9-30.10'!$F:$G,2,0),0)</f>
        <v>20882</v>
      </c>
      <c r="E235" s="78">
        <f>IFERROR(VLOOKUP(B235,SCRAP!$L:$M,2,0),0)</f>
        <v>160</v>
      </c>
      <c r="F235" s="78">
        <f>IFERROR(VLOOKUP(B235,'SALES 1-31 OKT'!$A:$B,2,0),0)</f>
        <v>18500</v>
      </c>
      <c r="G235" s="78">
        <f>IFERROR(VLOOKUP(B235,'IMPORT 1-31 OKT'!$F:$G,2,0),0)</f>
        <v>0</v>
      </c>
      <c r="H235" s="78">
        <f t="shared" si="9"/>
        <v>22118</v>
      </c>
      <c r="I235" s="78">
        <f>IFERROR(VLOOKUP(B235,'STO OKTOBER'!$T:$U,2,0),0)</f>
        <v>22107</v>
      </c>
      <c r="J235" s="78">
        <f t="shared" si="11"/>
        <v>11</v>
      </c>
      <c r="K235" s="78">
        <f t="shared" si="10"/>
        <v>11</v>
      </c>
    </row>
    <row r="236" spans="2:11" x14ac:dyDescent="0.35">
      <c r="B236" s="20" t="s">
        <v>123</v>
      </c>
      <c r="C236" s="78">
        <f>IFERROR(VLOOKUP(B236,SALDOAWAL.!$E:$F,2,0),0)</f>
        <v>2712</v>
      </c>
      <c r="D236" s="78">
        <f>IFERROR(VLOOKUP(B236,'O.PROD 30.9-30.10'!$F:$G,2,0),0)</f>
        <v>4940</v>
      </c>
      <c r="E236" s="78">
        <f>IFERROR(VLOOKUP(B236,SCRAP!$L:$M,2,0),0)</f>
        <v>103</v>
      </c>
      <c r="F236" s="78">
        <f>IFERROR(VLOOKUP(B236,'SALES 1-31 OKT'!$A:$B,2,0),0)</f>
        <v>6000</v>
      </c>
      <c r="G236" s="78">
        <f>IFERROR(VLOOKUP(B236,'IMPORT 1-31 OKT'!$F:$G,2,0),0)</f>
        <v>0</v>
      </c>
      <c r="H236" s="78">
        <f t="shared" si="9"/>
        <v>1549</v>
      </c>
      <c r="I236" s="78">
        <f>IFERROR(VLOOKUP(B236,'STO OKTOBER'!$T:$U,2,0),0)</f>
        <v>1512</v>
      </c>
      <c r="J236" s="78">
        <f t="shared" si="11"/>
        <v>37</v>
      </c>
      <c r="K236" s="78">
        <f t="shared" si="10"/>
        <v>37</v>
      </c>
    </row>
    <row r="237" spans="2:11" x14ac:dyDescent="0.35">
      <c r="B237" s="20" t="s">
        <v>124</v>
      </c>
      <c r="C237" s="78">
        <f>IFERROR(VLOOKUP(B237,SALDOAWAL.!$E:$F,2,0),0)</f>
        <v>1252</v>
      </c>
      <c r="D237" s="78">
        <f>IFERROR(VLOOKUP(B237,'O.PROD 30.9-30.10'!$F:$G,2,0),0)</f>
        <v>37480</v>
      </c>
      <c r="E237" s="78">
        <f>IFERROR(VLOOKUP(B237,SCRAP!$L:$M,2,0),0)</f>
        <v>25</v>
      </c>
      <c r="F237" s="78">
        <f>IFERROR(VLOOKUP(B237,'SALES 1-31 OKT'!$A:$B,2,0),0)</f>
        <v>18000</v>
      </c>
      <c r="G237" s="78">
        <f>IFERROR(VLOOKUP(B237,'IMPORT 1-31 OKT'!$F:$G,2,0),0)</f>
        <v>0</v>
      </c>
      <c r="H237" s="78">
        <f t="shared" si="9"/>
        <v>20707</v>
      </c>
      <c r="I237" s="78">
        <f>IFERROR(VLOOKUP(B237,'STO OKTOBER'!$T:$U,2,0),0)</f>
        <v>20551</v>
      </c>
      <c r="J237" s="78">
        <f t="shared" si="11"/>
        <v>156</v>
      </c>
      <c r="K237" s="78">
        <f t="shared" si="10"/>
        <v>156</v>
      </c>
    </row>
    <row r="238" spans="2:11" x14ac:dyDescent="0.35">
      <c r="B238" s="20" t="s">
        <v>784</v>
      </c>
      <c r="C238" s="78">
        <f>IFERROR(VLOOKUP(B238,SALDOAWAL.!$E:$F,2,0),0)</f>
        <v>824</v>
      </c>
      <c r="D238" s="78">
        <f>IFERROR(VLOOKUP(B238,'O.PROD 30.9-30.10'!$F:$G,2,0),0)</f>
        <v>0</v>
      </c>
      <c r="E238" s="78">
        <f>IFERROR(VLOOKUP(B238,SCRAP!$L:$M,2,0),0)</f>
        <v>0</v>
      </c>
      <c r="F238" s="78">
        <f>IFERROR(VLOOKUP(B238,'SALES 1-31 OKT'!$A:$B,2,0),0)</f>
        <v>0</v>
      </c>
      <c r="G238" s="78">
        <f>IFERROR(VLOOKUP(B238,'IMPORT 1-31 OKT'!$F:$G,2,0),0)</f>
        <v>0</v>
      </c>
      <c r="H238" s="78">
        <f t="shared" si="9"/>
        <v>824</v>
      </c>
      <c r="I238" s="78">
        <f>IFERROR(VLOOKUP(B238,'STO OKTOBER'!$T:$U,2,0),0)</f>
        <v>823</v>
      </c>
      <c r="J238" s="78">
        <f t="shared" si="11"/>
        <v>1</v>
      </c>
      <c r="K238" s="78">
        <f t="shared" si="10"/>
        <v>1</v>
      </c>
    </row>
    <row r="239" spans="2:11" x14ac:dyDescent="0.35">
      <c r="B239" s="20" t="s">
        <v>338</v>
      </c>
      <c r="C239" s="78">
        <f>IFERROR(VLOOKUP(B239,SALDOAWAL.!$E:$F,2,0),0)</f>
        <v>12124</v>
      </c>
      <c r="D239" s="78">
        <f>IFERROR(VLOOKUP(B239,'O.PROD 30.9-30.10'!$F:$G,2,0),0)</f>
        <v>10323</v>
      </c>
      <c r="E239" s="78">
        <f>IFERROR(VLOOKUP(B239,SCRAP!$L:$M,2,0),0)</f>
        <v>0</v>
      </c>
      <c r="F239" s="78">
        <f>IFERROR(VLOOKUP(B239,'SALES 1-31 OKT'!$A:$B,2,0),0)</f>
        <v>9000</v>
      </c>
      <c r="G239" s="78">
        <f>IFERROR(VLOOKUP(B239,'IMPORT 1-31 OKT'!$F:$G,2,0),0)</f>
        <v>0</v>
      </c>
      <c r="H239" s="78">
        <f t="shared" si="9"/>
        <v>13447</v>
      </c>
      <c r="I239" s="78">
        <f>IFERROR(VLOOKUP(B239,'STO OKTOBER'!$T:$U,2,0),0)</f>
        <v>13823</v>
      </c>
      <c r="J239" s="78">
        <f t="shared" si="11"/>
        <v>-376</v>
      </c>
      <c r="K239" s="78">
        <f t="shared" si="10"/>
        <v>376</v>
      </c>
    </row>
    <row r="240" spans="2:11" x14ac:dyDescent="0.35">
      <c r="B240" s="20" t="s">
        <v>339</v>
      </c>
      <c r="C240" s="78">
        <f>IFERROR(VLOOKUP(B240,SALDOAWAL.!$E:$F,2,0),0)</f>
        <v>191</v>
      </c>
      <c r="D240" s="78">
        <f>IFERROR(VLOOKUP(B240,'O.PROD 30.9-30.10'!$F:$G,2,0),0)</f>
        <v>0</v>
      </c>
      <c r="E240" s="78">
        <f>IFERROR(VLOOKUP(B240,SCRAP!$L:$M,2,0),0)</f>
        <v>0</v>
      </c>
      <c r="F240" s="78">
        <f>IFERROR(VLOOKUP(B240,'SALES 1-31 OKT'!$A:$B,2,0),0)</f>
        <v>0</v>
      </c>
      <c r="G240" s="78">
        <f>IFERROR(VLOOKUP(B240,'IMPORT 1-31 OKT'!$F:$G,2,0),0)</f>
        <v>0</v>
      </c>
      <c r="H240" s="78">
        <f t="shared" si="9"/>
        <v>191</v>
      </c>
      <c r="I240" s="78">
        <f>IFERROR(VLOOKUP(B240,'STO OKTOBER'!$T:$U,2,0),0)</f>
        <v>193</v>
      </c>
      <c r="J240" s="78">
        <f t="shared" si="11"/>
        <v>-2</v>
      </c>
      <c r="K240" s="78">
        <f t="shared" si="10"/>
        <v>2</v>
      </c>
    </row>
    <row r="241" spans="2:11" x14ac:dyDescent="0.35">
      <c r="B241" s="20" t="s">
        <v>340</v>
      </c>
      <c r="C241" s="78">
        <f>IFERROR(VLOOKUP(B241,SALDOAWAL.!$E:$F,2,0),0)</f>
        <v>2724</v>
      </c>
      <c r="D241" s="78">
        <f>IFERROR(VLOOKUP(B241,'O.PROD 30.9-30.10'!$F:$G,2,0),0)</f>
        <v>3590</v>
      </c>
      <c r="E241" s="78">
        <f>IFERROR(VLOOKUP(B241,SCRAP!$L:$M,2,0),0)</f>
        <v>0</v>
      </c>
      <c r="F241" s="78">
        <f>IFERROR(VLOOKUP(B241,'SALES 1-31 OKT'!$A:$B,2,0),0)</f>
        <v>2000</v>
      </c>
      <c r="G241" s="78">
        <f>IFERROR(VLOOKUP(B241,'IMPORT 1-31 OKT'!$F:$G,2,0),0)</f>
        <v>0</v>
      </c>
      <c r="H241" s="78">
        <f t="shared" si="9"/>
        <v>4314</v>
      </c>
      <c r="I241" s="78">
        <f>IFERROR(VLOOKUP(B241,'STO OKTOBER'!$T:$U,2,0),0)</f>
        <v>4306</v>
      </c>
      <c r="J241" s="78">
        <f t="shared" si="11"/>
        <v>8</v>
      </c>
      <c r="K241" s="78">
        <f t="shared" si="10"/>
        <v>8</v>
      </c>
    </row>
    <row r="242" spans="2:11" x14ac:dyDescent="0.35">
      <c r="B242" s="20" t="s">
        <v>125</v>
      </c>
      <c r="C242" s="78">
        <f>IFERROR(VLOOKUP(B242,SALDOAWAL.!$E:$F,2,0),0)</f>
        <v>3920</v>
      </c>
      <c r="D242" s="78">
        <f>IFERROR(VLOOKUP(B242,'O.PROD 30.9-30.10'!$F:$G,2,0),0)</f>
        <v>31950</v>
      </c>
      <c r="E242" s="78">
        <f>IFERROR(VLOOKUP(B242,SCRAP!$L:$M,2,0),0)</f>
        <v>0</v>
      </c>
      <c r="F242" s="78">
        <f>IFERROR(VLOOKUP(B242,'SALES 1-31 OKT'!$A:$B,2,0),0)</f>
        <v>18000</v>
      </c>
      <c r="G242" s="78">
        <f>IFERROR(VLOOKUP(B242,'IMPORT 1-31 OKT'!$F:$G,2,0),0)</f>
        <v>0</v>
      </c>
      <c r="H242" s="78">
        <f t="shared" si="9"/>
        <v>17870</v>
      </c>
      <c r="I242" s="78">
        <f>IFERROR(VLOOKUP(B242,'STO OKTOBER'!$T:$U,2,0),0)</f>
        <v>17688</v>
      </c>
      <c r="J242" s="78">
        <f t="shared" si="11"/>
        <v>182</v>
      </c>
      <c r="K242" s="78">
        <f t="shared" si="10"/>
        <v>182</v>
      </c>
    </row>
    <row r="243" spans="2:11" x14ac:dyDescent="0.35">
      <c r="B243" s="20" t="s">
        <v>126</v>
      </c>
      <c r="C243" s="78">
        <f>IFERROR(VLOOKUP(B243,SALDOAWAL.!$E:$F,2,0),0)</f>
        <v>49</v>
      </c>
      <c r="D243" s="78">
        <f>IFERROR(VLOOKUP(B243,'O.PROD 30.9-30.10'!$F:$G,2,0),0)</f>
        <v>0</v>
      </c>
      <c r="E243" s="78">
        <f>IFERROR(VLOOKUP(B243,SCRAP!$L:$M,2,0),0)</f>
        <v>0</v>
      </c>
      <c r="F243" s="78">
        <f>IFERROR(VLOOKUP(B243,'SALES 1-31 OKT'!$A:$B,2,0),0)</f>
        <v>0</v>
      </c>
      <c r="G243" s="78">
        <f>IFERROR(VLOOKUP(B243,'IMPORT 1-31 OKT'!$F:$G,2,0),0)</f>
        <v>0</v>
      </c>
      <c r="H243" s="78">
        <f t="shared" si="9"/>
        <v>49</v>
      </c>
      <c r="I243" s="78">
        <f>IFERROR(VLOOKUP(B243,'STO OKTOBER'!$T:$U,2,0),0)</f>
        <v>49</v>
      </c>
      <c r="J243" s="78">
        <f t="shared" si="11"/>
        <v>0</v>
      </c>
      <c r="K243" s="78">
        <f t="shared" si="10"/>
        <v>0</v>
      </c>
    </row>
    <row r="244" spans="2:11" x14ac:dyDescent="0.35">
      <c r="B244" s="20" t="s">
        <v>127</v>
      </c>
      <c r="C244" s="78">
        <f>IFERROR(VLOOKUP(B244,SALDOAWAL.!$E:$F,2,0),0)</f>
        <v>0</v>
      </c>
      <c r="D244" s="78">
        <f>IFERROR(VLOOKUP(B244,'O.PROD 30.9-30.10'!$F:$G,2,0),0)</f>
        <v>0</v>
      </c>
      <c r="E244" s="78">
        <f>IFERROR(VLOOKUP(B244,SCRAP!$L:$M,2,0),0)</f>
        <v>0</v>
      </c>
      <c r="F244" s="78">
        <f>IFERROR(VLOOKUP(B244,'SALES 1-31 OKT'!$A:$B,2,0),0)</f>
        <v>0</v>
      </c>
      <c r="G244" s="78">
        <f>IFERROR(VLOOKUP(B244,'IMPORT 1-31 OKT'!$F:$G,2,0),0)</f>
        <v>0</v>
      </c>
      <c r="H244" s="78">
        <f t="shared" si="9"/>
        <v>0</v>
      </c>
      <c r="I244" s="78">
        <f>IFERROR(VLOOKUP(B244,'STO OKTOBER'!$T:$U,2,0),0)</f>
        <v>0</v>
      </c>
      <c r="J244" s="78">
        <f t="shared" si="11"/>
        <v>0</v>
      </c>
      <c r="K244" s="78">
        <f t="shared" si="10"/>
        <v>0</v>
      </c>
    </row>
    <row r="245" spans="2:11" x14ac:dyDescent="0.35">
      <c r="B245" s="20" t="s">
        <v>378</v>
      </c>
      <c r="C245" s="78">
        <f>IFERROR(VLOOKUP(B245,SALDOAWAL.!$E:$F,2,0),0)</f>
        <v>5400</v>
      </c>
      <c r="D245" s="78">
        <f>IFERROR(VLOOKUP(B245,'O.PROD 30.9-30.10'!$F:$G,2,0),0)</f>
        <v>0</v>
      </c>
      <c r="E245" s="78">
        <f>IFERROR(VLOOKUP(B245,SCRAP!$L:$M,2,0),0)</f>
        <v>0</v>
      </c>
      <c r="F245" s="78">
        <f>IFERROR(VLOOKUP(B245,'SALES 1-31 OKT'!$A:$B,2,0),0)</f>
        <v>0</v>
      </c>
      <c r="G245" s="78">
        <f>IFERROR(VLOOKUP(B245,'IMPORT 1-31 OKT'!$F:$G,2,0),0)</f>
        <v>0</v>
      </c>
      <c r="H245" s="78">
        <f t="shared" si="9"/>
        <v>5400</v>
      </c>
      <c r="I245" s="78">
        <f>IFERROR(VLOOKUP(B245,'STO OKTOBER'!$T:$U,2,0),0)</f>
        <v>5430</v>
      </c>
      <c r="J245" s="78">
        <f t="shared" si="11"/>
        <v>-30</v>
      </c>
      <c r="K245" s="78">
        <f t="shared" si="10"/>
        <v>30</v>
      </c>
    </row>
    <row r="246" spans="2:11" x14ac:dyDescent="0.35">
      <c r="B246" s="20" t="s">
        <v>128</v>
      </c>
      <c r="C246" s="78">
        <f>IFERROR(VLOOKUP(B246,SALDOAWAL.!$E:$F,2,0),0)</f>
        <v>0</v>
      </c>
      <c r="D246" s="78">
        <f>IFERROR(VLOOKUP(B246,'O.PROD 30.9-30.10'!$F:$G,2,0),0)</f>
        <v>0</v>
      </c>
      <c r="E246" s="78">
        <f>IFERROR(VLOOKUP(B246,SCRAP!$L:$M,2,0),0)</f>
        <v>0</v>
      </c>
      <c r="F246" s="78">
        <f>IFERROR(VLOOKUP(B246,'SALES 1-31 OKT'!$A:$B,2,0),0)</f>
        <v>0</v>
      </c>
      <c r="G246" s="78">
        <f>IFERROR(VLOOKUP(B246,'IMPORT 1-31 OKT'!$F:$G,2,0),0)</f>
        <v>0</v>
      </c>
      <c r="H246" s="78">
        <f t="shared" si="9"/>
        <v>0</v>
      </c>
      <c r="I246" s="78">
        <f>IFERROR(VLOOKUP(B246,'STO OKTOBER'!$T:$U,2,0),0)</f>
        <v>0</v>
      </c>
      <c r="J246" s="78">
        <f t="shared" si="11"/>
        <v>0</v>
      </c>
      <c r="K246" s="78">
        <f t="shared" si="10"/>
        <v>0</v>
      </c>
    </row>
    <row r="247" spans="2:11" x14ac:dyDescent="0.35">
      <c r="B247" s="20" t="s">
        <v>252</v>
      </c>
      <c r="C247" s="78">
        <f>IFERROR(VLOOKUP(B247,SALDOAWAL.!$E:$F,2,0),0)</f>
        <v>667</v>
      </c>
      <c r="D247" s="78">
        <f>IFERROR(VLOOKUP(B247,'O.PROD 30.9-30.10'!$F:$G,2,0),0)</f>
        <v>3004</v>
      </c>
      <c r="E247" s="78">
        <f>IFERROR(VLOOKUP(B247,SCRAP!$L:$M,2,0),0)</f>
        <v>0</v>
      </c>
      <c r="F247" s="78">
        <f>IFERROR(VLOOKUP(B247,'SALES 1-31 OKT'!$A:$B,2,0),0)</f>
        <v>2000</v>
      </c>
      <c r="G247" s="78">
        <f>IFERROR(VLOOKUP(B247,'IMPORT 1-31 OKT'!$F:$G,2,0),0)</f>
        <v>0</v>
      </c>
      <c r="H247" s="78">
        <f t="shared" si="9"/>
        <v>1671</v>
      </c>
      <c r="I247" s="78">
        <f>IFERROR(VLOOKUP(B247,'STO OKTOBER'!$T:$U,2,0),0)</f>
        <v>1667</v>
      </c>
      <c r="J247" s="78">
        <f t="shared" si="11"/>
        <v>4</v>
      </c>
      <c r="K247" s="78">
        <f t="shared" si="10"/>
        <v>4</v>
      </c>
    </row>
    <row r="248" spans="2:11" x14ac:dyDescent="0.35">
      <c r="B248" s="20" t="s">
        <v>618</v>
      </c>
      <c r="C248" s="78">
        <f>IFERROR(VLOOKUP(B248,SALDOAWAL.!$E:$F,2,0),0)</f>
        <v>1428</v>
      </c>
      <c r="D248" s="78">
        <f>IFERROR(VLOOKUP(B248,'O.PROD 30.9-30.10'!$F:$G,2,0),0)</f>
        <v>0</v>
      </c>
      <c r="E248" s="78">
        <f>IFERROR(VLOOKUP(B248,SCRAP!$L:$M,2,0),0)</f>
        <v>2</v>
      </c>
      <c r="F248" s="78">
        <f>IFERROR(VLOOKUP(B248,'SALES 1-31 OKT'!$A:$B,2,0),0)</f>
        <v>1000</v>
      </c>
      <c r="G248" s="78">
        <f>IFERROR(VLOOKUP(B248,'IMPORT 1-31 OKT'!$F:$G,2,0),0)</f>
        <v>0</v>
      </c>
      <c r="H248" s="78">
        <f t="shared" si="9"/>
        <v>426</v>
      </c>
      <c r="I248" s="78">
        <f>IFERROR(VLOOKUP(B248,'STO OKTOBER'!$T:$U,2,0),0)</f>
        <v>421</v>
      </c>
      <c r="J248" s="78">
        <f t="shared" si="11"/>
        <v>5</v>
      </c>
      <c r="K248" s="78">
        <f t="shared" si="10"/>
        <v>5</v>
      </c>
    </row>
    <row r="249" spans="2:11" x14ac:dyDescent="0.35">
      <c r="B249" s="20" t="s">
        <v>342</v>
      </c>
      <c r="C249" s="78">
        <f>IFERROR(VLOOKUP(B249,SALDOAWAL.!$E:$F,2,0),0)</f>
        <v>620</v>
      </c>
      <c r="D249" s="78">
        <f>IFERROR(VLOOKUP(B249,'O.PROD 30.9-30.10'!$F:$G,2,0),0)</f>
        <v>8290</v>
      </c>
      <c r="E249" s="78">
        <f>IFERROR(VLOOKUP(B249,SCRAP!$L:$M,2,0),0)</f>
        <v>25</v>
      </c>
      <c r="F249" s="78">
        <f>IFERROR(VLOOKUP(B249,'SALES 1-31 OKT'!$A:$B,2,0),0)</f>
        <v>2000</v>
      </c>
      <c r="G249" s="78">
        <f>IFERROR(VLOOKUP(B249,'IMPORT 1-31 OKT'!$F:$G,2,0),0)</f>
        <v>0</v>
      </c>
      <c r="H249" s="78">
        <f t="shared" si="9"/>
        <v>6885</v>
      </c>
      <c r="I249" s="78">
        <f>IFERROR(VLOOKUP(B249,'STO OKTOBER'!$T:$U,2,0),0)</f>
        <v>6902</v>
      </c>
      <c r="J249" s="78">
        <f t="shared" si="11"/>
        <v>-17</v>
      </c>
      <c r="K249" s="78">
        <f t="shared" si="10"/>
        <v>17</v>
      </c>
    </row>
    <row r="250" spans="2:11" x14ac:dyDescent="0.35">
      <c r="B250" s="20" t="s">
        <v>253</v>
      </c>
      <c r="C250" s="78">
        <f>IFERROR(VLOOKUP(B250,SALDOAWAL.!$E:$F,2,0),0)</f>
        <v>5079</v>
      </c>
      <c r="D250" s="78">
        <f>IFERROR(VLOOKUP(B250,'O.PROD 30.9-30.10'!$F:$G,2,0),0)</f>
        <v>4300</v>
      </c>
      <c r="E250" s="78">
        <f>IFERROR(VLOOKUP(B250,SCRAP!$L:$M,2,0),0)</f>
        <v>0</v>
      </c>
      <c r="F250" s="78">
        <f>IFERROR(VLOOKUP(B250,'SALES 1-31 OKT'!$A:$B,2,0),0)</f>
        <v>5000</v>
      </c>
      <c r="G250" s="78">
        <f>IFERROR(VLOOKUP(B250,'IMPORT 1-31 OKT'!$F:$G,2,0),0)</f>
        <v>0</v>
      </c>
      <c r="H250" s="78">
        <f t="shared" si="9"/>
        <v>4379</v>
      </c>
      <c r="I250" s="78">
        <f>IFERROR(VLOOKUP(B250,'STO OKTOBER'!$T:$U,2,0),0)</f>
        <v>4381</v>
      </c>
      <c r="J250" s="78">
        <f t="shared" si="11"/>
        <v>-2</v>
      </c>
      <c r="K250" s="78">
        <f t="shared" si="10"/>
        <v>2</v>
      </c>
    </row>
    <row r="251" spans="2:11" x14ac:dyDescent="0.35">
      <c r="B251" s="20" t="s">
        <v>785</v>
      </c>
      <c r="C251" s="78">
        <f>IFERROR(VLOOKUP(B251,SALDOAWAL.!$E:$F,2,0),0)</f>
        <v>3745</v>
      </c>
      <c r="D251" s="78">
        <f>IFERROR(VLOOKUP(B251,'O.PROD 30.9-30.10'!$F:$G,2,0),0)</f>
        <v>5895</v>
      </c>
      <c r="E251" s="78">
        <f>IFERROR(VLOOKUP(B251,SCRAP!$L:$M,2,0),0)</f>
        <v>7</v>
      </c>
      <c r="F251" s="78">
        <f>IFERROR(VLOOKUP(B251,'SALES 1-31 OKT'!$A:$B,2,0),0)</f>
        <v>6000</v>
      </c>
      <c r="G251" s="78">
        <f>IFERROR(VLOOKUP(B251,'IMPORT 1-31 OKT'!$F:$G,2,0),0)</f>
        <v>0</v>
      </c>
      <c r="H251" s="78">
        <f t="shared" si="9"/>
        <v>3633</v>
      </c>
      <c r="I251" s="78">
        <f>IFERROR(VLOOKUP(B251,'STO OKTOBER'!$T:$U,2,0),0)</f>
        <v>3703</v>
      </c>
      <c r="J251" s="78">
        <f t="shared" si="11"/>
        <v>-70</v>
      </c>
      <c r="K251" s="78">
        <f t="shared" si="10"/>
        <v>70</v>
      </c>
    </row>
    <row r="252" spans="2:11" x14ac:dyDescent="0.35">
      <c r="B252" s="20" t="s">
        <v>619</v>
      </c>
      <c r="C252" s="78">
        <f>IFERROR(VLOOKUP(B252,SALDOAWAL.!$E:$F,2,0),0)</f>
        <v>857</v>
      </c>
      <c r="D252" s="78">
        <f>IFERROR(VLOOKUP(B252,'O.PROD 30.9-30.10'!$F:$G,2,0),0)</f>
        <v>3790</v>
      </c>
      <c r="E252" s="78">
        <f>IFERROR(VLOOKUP(B252,SCRAP!$L:$M,2,0),0)</f>
        <v>0</v>
      </c>
      <c r="F252" s="78">
        <f>IFERROR(VLOOKUP(B252,'SALES 1-31 OKT'!$A:$B,2,0),0)</f>
        <v>1000</v>
      </c>
      <c r="G252" s="78">
        <f>IFERROR(VLOOKUP(B252,'IMPORT 1-31 OKT'!$F:$G,2,0),0)</f>
        <v>0</v>
      </c>
      <c r="H252" s="78">
        <f t="shared" si="9"/>
        <v>3647</v>
      </c>
      <c r="I252" s="78">
        <f>IFERROR(VLOOKUP(B252,'STO OKTOBER'!$T:$U,2,0),0)</f>
        <v>3560</v>
      </c>
      <c r="J252" s="78">
        <f t="shared" si="11"/>
        <v>87</v>
      </c>
      <c r="K252" s="78">
        <f t="shared" si="10"/>
        <v>87</v>
      </c>
    </row>
    <row r="253" spans="2:11" x14ac:dyDescent="0.35">
      <c r="B253" s="20" t="s">
        <v>786</v>
      </c>
      <c r="C253" s="78">
        <f>IFERROR(VLOOKUP(B253,SALDOAWAL.!$E:$F,2,0),0)</f>
        <v>3395</v>
      </c>
      <c r="D253" s="78">
        <f>IFERROR(VLOOKUP(B253,'O.PROD 30.9-30.10'!$F:$G,2,0),0)</f>
        <v>0</v>
      </c>
      <c r="E253" s="78">
        <f>IFERROR(VLOOKUP(B253,SCRAP!$L:$M,2,0),0)</f>
        <v>0</v>
      </c>
      <c r="F253" s="78">
        <f>IFERROR(VLOOKUP(B253,'SALES 1-31 OKT'!$A:$B,2,0),0)</f>
        <v>1000</v>
      </c>
      <c r="G253" s="78">
        <f>IFERROR(VLOOKUP(B253,'IMPORT 1-31 OKT'!$F:$G,2,0),0)</f>
        <v>0</v>
      </c>
      <c r="H253" s="78">
        <f t="shared" si="9"/>
        <v>2395</v>
      </c>
      <c r="I253" s="78">
        <f>IFERROR(VLOOKUP(B253,'STO OKTOBER'!$T:$U,2,0),0)</f>
        <v>2394</v>
      </c>
      <c r="J253" s="78">
        <f t="shared" si="11"/>
        <v>1</v>
      </c>
      <c r="K253" s="78">
        <f t="shared" si="10"/>
        <v>1</v>
      </c>
    </row>
    <row r="254" spans="2:11" x14ac:dyDescent="0.35">
      <c r="B254" s="20" t="s">
        <v>787</v>
      </c>
      <c r="C254" s="78">
        <f>IFERROR(VLOOKUP(B254,SALDOAWAL.!$E:$F,2,0),0)</f>
        <v>731</v>
      </c>
      <c r="D254" s="78">
        <f>IFERROR(VLOOKUP(B254,'O.PROD 30.9-30.10'!$F:$G,2,0),0)</f>
        <v>1080</v>
      </c>
      <c r="E254" s="78">
        <f>IFERROR(VLOOKUP(B254,SCRAP!$L:$M,2,0),0)</f>
        <v>0</v>
      </c>
      <c r="F254" s="78">
        <f>IFERROR(VLOOKUP(B254,'SALES 1-31 OKT'!$A:$B,2,0),0)</f>
        <v>400</v>
      </c>
      <c r="G254" s="78">
        <f>IFERROR(VLOOKUP(B254,'IMPORT 1-31 OKT'!$F:$G,2,0),0)</f>
        <v>0</v>
      </c>
      <c r="H254" s="78">
        <f t="shared" si="9"/>
        <v>1411</v>
      </c>
      <c r="I254" s="78">
        <f>IFERROR(VLOOKUP(B254,'STO OKTOBER'!$T:$U,2,0),0)</f>
        <v>1411</v>
      </c>
      <c r="J254" s="78">
        <f t="shared" si="11"/>
        <v>0</v>
      </c>
      <c r="K254" s="78">
        <f t="shared" si="10"/>
        <v>0</v>
      </c>
    </row>
    <row r="255" spans="2:11" x14ac:dyDescent="0.35">
      <c r="B255" s="20" t="s">
        <v>379</v>
      </c>
      <c r="C255" s="78">
        <f>IFERROR(VLOOKUP(B255,SALDOAWAL.!$E:$F,2,0),0)</f>
        <v>3695</v>
      </c>
      <c r="D255" s="78">
        <f>IFERROR(VLOOKUP(B255,'O.PROD 30.9-30.10'!$F:$G,2,0),0)</f>
        <v>0</v>
      </c>
      <c r="E255" s="78">
        <f>IFERROR(VLOOKUP(B255,SCRAP!$L:$M,2,0),0)</f>
        <v>0</v>
      </c>
      <c r="F255" s="78">
        <f>IFERROR(VLOOKUP(B255,'SALES 1-31 OKT'!$A:$B,2,0),0)</f>
        <v>2000</v>
      </c>
      <c r="G255" s="78">
        <f>IFERROR(VLOOKUP(B255,'IMPORT 1-31 OKT'!$F:$G,2,0),0)</f>
        <v>0</v>
      </c>
      <c r="H255" s="78">
        <f t="shared" si="9"/>
        <v>1695</v>
      </c>
      <c r="I255" s="78">
        <f>IFERROR(VLOOKUP(B255,'STO OKTOBER'!$T:$U,2,0),0)</f>
        <v>1691</v>
      </c>
      <c r="J255" s="78">
        <f t="shared" si="11"/>
        <v>4</v>
      </c>
      <c r="K255" s="78">
        <f t="shared" si="10"/>
        <v>4</v>
      </c>
    </row>
    <row r="256" spans="2:11" x14ac:dyDescent="0.35">
      <c r="B256" s="20" t="s">
        <v>380</v>
      </c>
      <c r="C256" s="78">
        <f>IFERROR(VLOOKUP(B256,SALDOAWAL.!$E:$F,2,0),0)</f>
        <v>126</v>
      </c>
      <c r="D256" s="78">
        <f>IFERROR(VLOOKUP(B256,'O.PROD 30.9-30.10'!$F:$G,2,0),0)</f>
        <v>6020</v>
      </c>
      <c r="E256" s="78">
        <f>IFERROR(VLOOKUP(B256,SCRAP!$L:$M,2,0),0)</f>
        <v>0</v>
      </c>
      <c r="F256" s="78">
        <f>IFERROR(VLOOKUP(B256,'SALES 1-31 OKT'!$A:$B,2,0),0)</f>
        <v>3000</v>
      </c>
      <c r="G256" s="78">
        <f>IFERROR(VLOOKUP(B256,'IMPORT 1-31 OKT'!$F:$G,2,0),0)</f>
        <v>0</v>
      </c>
      <c r="H256" s="78">
        <f t="shared" si="9"/>
        <v>3146</v>
      </c>
      <c r="I256" s="78">
        <f>IFERROR(VLOOKUP(B256,'STO OKTOBER'!$T:$U,2,0),0)</f>
        <v>3171</v>
      </c>
      <c r="J256" s="78">
        <f t="shared" si="11"/>
        <v>-25</v>
      </c>
      <c r="K256" s="78">
        <f t="shared" si="10"/>
        <v>25</v>
      </c>
    </row>
    <row r="257" spans="2:11" x14ac:dyDescent="0.35">
      <c r="B257" s="20" t="s">
        <v>129</v>
      </c>
      <c r="C257" s="78">
        <f>IFERROR(VLOOKUP(B257,SALDOAWAL.!$E:$F,2,0),0)</f>
        <v>3112</v>
      </c>
      <c r="D257" s="78">
        <f>IFERROR(VLOOKUP(B257,'O.PROD 30.9-30.10'!$F:$G,2,0),0)</f>
        <v>1600</v>
      </c>
      <c r="E257" s="78">
        <f>IFERROR(VLOOKUP(B257,SCRAP!$L:$M,2,0),0)</f>
        <v>0</v>
      </c>
      <c r="F257" s="78">
        <f>IFERROR(VLOOKUP(B257,'SALES 1-31 OKT'!$A:$B,2,0),0)</f>
        <v>2600</v>
      </c>
      <c r="G257" s="78">
        <f>IFERROR(VLOOKUP(B257,'IMPORT 1-31 OKT'!$F:$G,2,0),0)</f>
        <v>0</v>
      </c>
      <c r="H257" s="78">
        <f t="shared" si="9"/>
        <v>2112</v>
      </c>
      <c r="I257" s="78">
        <f>IFERROR(VLOOKUP(B257,'STO OKTOBER'!$T:$U,2,0),0)</f>
        <v>2106</v>
      </c>
      <c r="J257" s="78">
        <f t="shared" si="11"/>
        <v>6</v>
      </c>
      <c r="K257" s="78">
        <f t="shared" si="10"/>
        <v>6</v>
      </c>
    </row>
    <row r="258" spans="2:11" x14ac:dyDescent="0.35">
      <c r="B258" s="20" t="s">
        <v>788</v>
      </c>
      <c r="C258" s="78">
        <f>IFERROR(VLOOKUP(B258,SALDOAWAL.!$E:$F,2,0),0)</f>
        <v>1783</v>
      </c>
      <c r="D258" s="78">
        <f>IFERROR(VLOOKUP(B258,'O.PROD 30.9-30.10'!$F:$G,2,0),0)</f>
        <v>0</v>
      </c>
      <c r="E258" s="78">
        <f>IFERROR(VLOOKUP(B258,SCRAP!$L:$M,2,0),0)</f>
        <v>0</v>
      </c>
      <c r="F258" s="78">
        <f>IFERROR(VLOOKUP(B258,'SALES 1-31 OKT'!$A:$B,2,0),0)</f>
        <v>1000</v>
      </c>
      <c r="G258" s="78">
        <f>IFERROR(VLOOKUP(B258,'IMPORT 1-31 OKT'!$F:$G,2,0),0)</f>
        <v>0</v>
      </c>
      <c r="H258" s="78">
        <f t="shared" ref="H258:H321" si="12">C258+D258-E258-F258+G258</f>
        <v>783</v>
      </c>
      <c r="I258" s="78">
        <f>IFERROR(VLOOKUP(B258,'STO OKTOBER'!$T:$U,2,0),0)</f>
        <v>776</v>
      </c>
      <c r="J258" s="78">
        <f t="shared" si="11"/>
        <v>7</v>
      </c>
      <c r="K258" s="78">
        <f t="shared" ref="K258:K321" si="13">ABS(J258)</f>
        <v>7</v>
      </c>
    </row>
    <row r="259" spans="2:11" x14ac:dyDescent="0.35">
      <c r="B259" s="20" t="s">
        <v>381</v>
      </c>
      <c r="C259" s="78">
        <f>IFERROR(VLOOKUP(B259,SALDOAWAL.!$E:$F,2,0),0)</f>
        <v>478</v>
      </c>
      <c r="D259" s="78">
        <f>IFERROR(VLOOKUP(B259,'O.PROD 30.9-30.10'!$F:$G,2,0),0)</f>
        <v>5660</v>
      </c>
      <c r="E259" s="78">
        <f>IFERROR(VLOOKUP(B259,SCRAP!$L:$M,2,0),0)</f>
        <v>0</v>
      </c>
      <c r="F259" s="78">
        <f>IFERROR(VLOOKUP(B259,'SALES 1-31 OKT'!$A:$B,2,0),0)</f>
        <v>2000</v>
      </c>
      <c r="G259" s="78">
        <f>IFERROR(VLOOKUP(B259,'IMPORT 1-31 OKT'!$F:$G,2,0),0)</f>
        <v>0</v>
      </c>
      <c r="H259" s="78">
        <f t="shared" si="12"/>
        <v>4138</v>
      </c>
      <c r="I259" s="78">
        <f>IFERROR(VLOOKUP(B259,'STO OKTOBER'!$T:$U,2,0),0)</f>
        <v>4111</v>
      </c>
      <c r="J259" s="78">
        <f t="shared" ref="J259:J322" si="14">H259-I259</f>
        <v>27</v>
      </c>
      <c r="K259" s="78">
        <f t="shared" si="13"/>
        <v>27</v>
      </c>
    </row>
    <row r="260" spans="2:11" x14ac:dyDescent="0.35">
      <c r="B260" s="20" t="s">
        <v>382</v>
      </c>
      <c r="C260" s="78">
        <f>IFERROR(VLOOKUP(B260,SALDOAWAL.!$E:$F,2,0),0)</f>
        <v>635</v>
      </c>
      <c r="D260" s="78">
        <f>IFERROR(VLOOKUP(B260,'O.PROD 30.9-30.10'!$F:$G,2,0),0)</f>
        <v>2703</v>
      </c>
      <c r="E260" s="78">
        <f>IFERROR(VLOOKUP(B260,SCRAP!$L:$M,2,0),0)</f>
        <v>0</v>
      </c>
      <c r="F260" s="78">
        <f>IFERROR(VLOOKUP(B260,'SALES 1-31 OKT'!$A:$B,2,0),0)</f>
        <v>2000</v>
      </c>
      <c r="G260" s="78">
        <f>IFERROR(VLOOKUP(B260,'IMPORT 1-31 OKT'!$F:$G,2,0),0)</f>
        <v>0</v>
      </c>
      <c r="H260" s="78">
        <f t="shared" si="12"/>
        <v>1338</v>
      </c>
      <c r="I260" s="78">
        <f>IFERROR(VLOOKUP(B260,'STO OKTOBER'!$T:$U,2,0),0)</f>
        <v>1332</v>
      </c>
      <c r="J260" s="78">
        <f t="shared" si="14"/>
        <v>6</v>
      </c>
      <c r="K260" s="78">
        <f t="shared" si="13"/>
        <v>6</v>
      </c>
    </row>
    <row r="261" spans="2:11" x14ac:dyDescent="0.35">
      <c r="B261" s="20" t="s">
        <v>383</v>
      </c>
      <c r="C261" s="78">
        <f>IFERROR(VLOOKUP(B261,SALDOAWAL.!$E:$F,2,0),0)</f>
        <v>1013</v>
      </c>
      <c r="D261" s="78">
        <f>IFERROR(VLOOKUP(B261,'O.PROD 30.9-30.10'!$F:$G,2,0),0)</f>
        <v>2070</v>
      </c>
      <c r="E261" s="78">
        <f>IFERROR(VLOOKUP(B261,SCRAP!$L:$M,2,0),0)</f>
        <v>2</v>
      </c>
      <c r="F261" s="78">
        <f>IFERROR(VLOOKUP(B261,'SALES 1-31 OKT'!$A:$B,2,0),0)</f>
        <v>2000</v>
      </c>
      <c r="G261" s="78">
        <f>IFERROR(VLOOKUP(B261,'IMPORT 1-31 OKT'!$F:$G,2,0),0)</f>
        <v>0</v>
      </c>
      <c r="H261" s="78">
        <f t="shared" si="12"/>
        <v>1081</v>
      </c>
      <c r="I261" s="78">
        <f>IFERROR(VLOOKUP(B261,'STO OKTOBER'!$T:$U,2,0),0)</f>
        <v>1074</v>
      </c>
      <c r="J261" s="78">
        <f t="shared" si="14"/>
        <v>7</v>
      </c>
      <c r="K261" s="78">
        <f t="shared" si="13"/>
        <v>7</v>
      </c>
    </row>
    <row r="262" spans="2:11" x14ac:dyDescent="0.35">
      <c r="B262" s="20" t="s">
        <v>789</v>
      </c>
      <c r="C262" s="78">
        <f>IFERROR(VLOOKUP(B262,SALDOAWAL.!$E:$F,2,0),0)</f>
        <v>3483</v>
      </c>
      <c r="D262" s="78">
        <f>IFERROR(VLOOKUP(B262,'O.PROD 30.9-30.10'!$F:$G,2,0),0)</f>
        <v>3220</v>
      </c>
      <c r="E262" s="78">
        <f>IFERROR(VLOOKUP(B262,SCRAP!$L:$M,2,0),0)</f>
        <v>0</v>
      </c>
      <c r="F262" s="78">
        <f>IFERROR(VLOOKUP(B262,'SALES 1-31 OKT'!$A:$B,2,0),0)</f>
        <v>2000</v>
      </c>
      <c r="G262" s="78">
        <f>IFERROR(VLOOKUP(B262,'IMPORT 1-31 OKT'!$F:$G,2,0),0)</f>
        <v>0</v>
      </c>
      <c r="H262" s="78">
        <f t="shared" si="12"/>
        <v>4703</v>
      </c>
      <c r="I262" s="78">
        <f>IFERROR(VLOOKUP(B262,'STO OKTOBER'!$T:$U,2,0),0)</f>
        <v>4625</v>
      </c>
      <c r="J262" s="78">
        <f t="shared" si="14"/>
        <v>78</v>
      </c>
      <c r="K262" s="78">
        <f t="shared" si="13"/>
        <v>78</v>
      </c>
    </row>
    <row r="263" spans="2:11" x14ac:dyDescent="0.35">
      <c r="B263" s="20" t="s">
        <v>130</v>
      </c>
      <c r="C263" s="78">
        <f>IFERROR(VLOOKUP(B263,SALDOAWAL.!$E:$F,2,0),0)</f>
        <v>2611</v>
      </c>
      <c r="D263" s="78">
        <f>IFERROR(VLOOKUP(B263,'O.PROD 30.9-30.10'!$F:$G,2,0),0)</f>
        <v>0</v>
      </c>
      <c r="E263" s="78">
        <f>IFERROR(VLOOKUP(B263,SCRAP!$L:$M,2,0),0)</f>
        <v>22</v>
      </c>
      <c r="F263" s="78">
        <f>IFERROR(VLOOKUP(B263,'SALES 1-31 OKT'!$A:$B,2,0),0)</f>
        <v>1150</v>
      </c>
      <c r="G263" s="78">
        <f>IFERROR(VLOOKUP(B263,'IMPORT 1-31 OKT'!$F:$G,2,0),0)</f>
        <v>0</v>
      </c>
      <c r="H263" s="78">
        <f t="shared" si="12"/>
        <v>1439</v>
      </c>
      <c r="I263" s="78">
        <f>IFERROR(VLOOKUP(B263,'STO OKTOBER'!$T:$U,2,0),0)</f>
        <v>1452</v>
      </c>
      <c r="J263" s="78">
        <f t="shared" si="14"/>
        <v>-13</v>
      </c>
      <c r="K263" s="78">
        <f t="shared" si="13"/>
        <v>13</v>
      </c>
    </row>
    <row r="264" spans="2:11" x14ac:dyDescent="0.35">
      <c r="B264" s="20" t="s">
        <v>131</v>
      </c>
      <c r="C264" s="78">
        <f>IFERROR(VLOOKUP(B264,SALDOAWAL.!$E:$F,2,0),0)</f>
        <v>822</v>
      </c>
      <c r="D264" s="78">
        <f>IFERROR(VLOOKUP(B264,'O.PROD 30.9-30.10'!$F:$G,2,0),0)</f>
        <v>2355</v>
      </c>
      <c r="E264" s="78">
        <f>IFERROR(VLOOKUP(B264,SCRAP!$L:$M,2,0),0)</f>
        <v>5</v>
      </c>
      <c r="F264" s="78">
        <f>IFERROR(VLOOKUP(B264,'SALES 1-31 OKT'!$A:$B,2,0),0)</f>
        <v>1200</v>
      </c>
      <c r="G264" s="78">
        <f>IFERROR(VLOOKUP(B264,'IMPORT 1-31 OKT'!$F:$G,2,0),0)</f>
        <v>0</v>
      </c>
      <c r="H264" s="78">
        <f t="shared" si="12"/>
        <v>1972</v>
      </c>
      <c r="I264" s="78">
        <f>IFERROR(VLOOKUP(B264,'STO OKTOBER'!$T:$U,2,0),0)</f>
        <v>2035</v>
      </c>
      <c r="J264" s="78">
        <f t="shared" si="14"/>
        <v>-63</v>
      </c>
      <c r="K264" s="78">
        <f t="shared" si="13"/>
        <v>63</v>
      </c>
    </row>
    <row r="265" spans="2:11" x14ac:dyDescent="0.35">
      <c r="B265" s="20" t="s">
        <v>132</v>
      </c>
      <c r="C265" s="78">
        <f>IFERROR(VLOOKUP(B265,SALDOAWAL.!$E:$F,2,0),0)</f>
        <v>1049</v>
      </c>
      <c r="D265" s="78">
        <f>IFERROR(VLOOKUP(B265,'O.PROD 30.9-30.10'!$F:$G,2,0),0)</f>
        <v>1815</v>
      </c>
      <c r="E265" s="78">
        <f>IFERROR(VLOOKUP(B265,SCRAP!$L:$M,2,0),0)</f>
        <v>4</v>
      </c>
      <c r="F265" s="78">
        <f>IFERROR(VLOOKUP(B265,'SALES 1-31 OKT'!$A:$B,2,0),0)</f>
        <v>1150</v>
      </c>
      <c r="G265" s="78">
        <f>IFERROR(VLOOKUP(B265,'IMPORT 1-31 OKT'!$F:$G,2,0),0)</f>
        <v>0</v>
      </c>
      <c r="H265" s="78">
        <f t="shared" si="12"/>
        <v>1710</v>
      </c>
      <c r="I265" s="78">
        <f>IFERROR(VLOOKUP(B265,'STO OKTOBER'!$T:$U,2,0),0)</f>
        <v>1695</v>
      </c>
      <c r="J265" s="78">
        <f t="shared" si="14"/>
        <v>15</v>
      </c>
      <c r="K265" s="78">
        <f t="shared" si="13"/>
        <v>15</v>
      </c>
    </row>
    <row r="266" spans="2:11" x14ac:dyDescent="0.35">
      <c r="B266" s="20" t="s">
        <v>384</v>
      </c>
      <c r="C266" s="78">
        <f>IFERROR(VLOOKUP(B266,SALDOAWAL.!$E:$F,2,0),0)</f>
        <v>7260</v>
      </c>
      <c r="D266" s="78">
        <f>IFERROR(VLOOKUP(B266,'O.PROD 30.9-30.10'!$F:$G,2,0),0)</f>
        <v>6730</v>
      </c>
      <c r="E266" s="78">
        <f>IFERROR(VLOOKUP(B266,SCRAP!$L:$M,2,0),0)</f>
        <v>62</v>
      </c>
      <c r="F266" s="78">
        <f>IFERROR(VLOOKUP(B266,'SALES 1-31 OKT'!$A:$B,2,0),0)</f>
        <v>8000</v>
      </c>
      <c r="G266" s="78">
        <f>IFERROR(VLOOKUP(B266,'IMPORT 1-31 OKT'!$F:$G,2,0),0)</f>
        <v>0</v>
      </c>
      <c r="H266" s="78">
        <f t="shared" si="12"/>
        <v>5928</v>
      </c>
      <c r="I266" s="78">
        <f>IFERROR(VLOOKUP(B266,'STO OKTOBER'!$T:$U,2,0),0)</f>
        <v>5859</v>
      </c>
      <c r="J266" s="78">
        <f t="shared" si="14"/>
        <v>69</v>
      </c>
      <c r="K266" s="78">
        <f t="shared" si="13"/>
        <v>69</v>
      </c>
    </row>
    <row r="267" spans="2:11" x14ac:dyDescent="0.35">
      <c r="B267" s="20" t="s">
        <v>133</v>
      </c>
      <c r="C267" s="78">
        <f>IFERROR(VLOOKUP(B267,SALDOAWAL.!$E:$F,2,0),0)</f>
        <v>601</v>
      </c>
      <c r="D267" s="78">
        <f>IFERROR(VLOOKUP(B267,'O.PROD 30.9-30.10'!$F:$G,2,0),0)</f>
        <v>2087</v>
      </c>
      <c r="E267" s="78">
        <f>IFERROR(VLOOKUP(B267,SCRAP!$L:$M,2,0),0)</f>
        <v>568</v>
      </c>
      <c r="F267" s="78">
        <f>IFERROR(VLOOKUP(B267,'SALES 1-31 OKT'!$A:$B,2,0),0)</f>
        <v>1100</v>
      </c>
      <c r="G267" s="78">
        <f>IFERROR(VLOOKUP(B267,'IMPORT 1-31 OKT'!$F:$G,2,0),0)</f>
        <v>0</v>
      </c>
      <c r="H267" s="78">
        <f t="shared" si="12"/>
        <v>1020</v>
      </c>
      <c r="I267" s="78">
        <f>IFERROR(VLOOKUP(B267,'STO OKTOBER'!$T:$U,2,0),0)</f>
        <v>1034</v>
      </c>
      <c r="J267" s="78">
        <f t="shared" si="14"/>
        <v>-14</v>
      </c>
      <c r="K267" s="78">
        <f t="shared" si="13"/>
        <v>14</v>
      </c>
    </row>
    <row r="268" spans="2:11" x14ac:dyDescent="0.35">
      <c r="B268" s="20" t="s">
        <v>134</v>
      </c>
      <c r="C268" s="78">
        <f>IFERROR(VLOOKUP(B268,SALDOAWAL.!$E:$F,2,0),0)</f>
        <v>865</v>
      </c>
      <c r="D268" s="78">
        <f>IFERROR(VLOOKUP(B268,'O.PROD 30.9-30.10'!$F:$G,2,0),0)</f>
        <v>680</v>
      </c>
      <c r="E268" s="78">
        <f>IFERROR(VLOOKUP(B268,SCRAP!$L:$M,2,0),0)</f>
        <v>0</v>
      </c>
      <c r="F268" s="78">
        <f>IFERROR(VLOOKUP(B268,'SALES 1-31 OKT'!$A:$B,2,0),0)</f>
        <v>1000</v>
      </c>
      <c r="G268" s="78">
        <f>IFERROR(VLOOKUP(B268,'IMPORT 1-31 OKT'!$F:$G,2,0),0)</f>
        <v>0</v>
      </c>
      <c r="H268" s="78">
        <f t="shared" si="12"/>
        <v>545</v>
      </c>
      <c r="I268" s="78">
        <f>IFERROR(VLOOKUP(B268,'STO OKTOBER'!$T:$U,2,0),0)</f>
        <v>542</v>
      </c>
      <c r="J268" s="78">
        <f t="shared" si="14"/>
        <v>3</v>
      </c>
      <c r="K268" s="78">
        <f t="shared" si="13"/>
        <v>3</v>
      </c>
    </row>
    <row r="269" spans="2:11" x14ac:dyDescent="0.35">
      <c r="B269" s="20" t="s">
        <v>343</v>
      </c>
      <c r="C269" s="78">
        <f>IFERROR(VLOOKUP(B269,SALDOAWAL.!$E:$F,2,0),0)</f>
        <v>3703</v>
      </c>
      <c r="D269" s="78">
        <f>IFERROR(VLOOKUP(B269,'O.PROD 30.9-30.10'!$F:$G,2,0),0)</f>
        <v>0</v>
      </c>
      <c r="E269" s="78">
        <f>IFERROR(VLOOKUP(B269,SCRAP!$L:$M,2,0),0)</f>
        <v>0</v>
      </c>
      <c r="F269" s="78">
        <f>IFERROR(VLOOKUP(B269,'SALES 1-31 OKT'!$A:$B,2,0),0)</f>
        <v>1000</v>
      </c>
      <c r="G269" s="78">
        <f>IFERROR(VLOOKUP(B269,'IMPORT 1-31 OKT'!$F:$G,2,0),0)</f>
        <v>0</v>
      </c>
      <c r="H269" s="78">
        <f t="shared" si="12"/>
        <v>2703</v>
      </c>
      <c r="I269" s="78">
        <f>IFERROR(VLOOKUP(B269,'STO OKTOBER'!$T:$U,2,0),0)</f>
        <v>2704</v>
      </c>
      <c r="J269" s="78">
        <f t="shared" si="14"/>
        <v>-1</v>
      </c>
      <c r="K269" s="78">
        <f t="shared" si="13"/>
        <v>1</v>
      </c>
    </row>
    <row r="270" spans="2:11" x14ac:dyDescent="0.35">
      <c r="B270" s="20" t="s">
        <v>790</v>
      </c>
      <c r="C270" s="78">
        <f>IFERROR(VLOOKUP(B270,SALDOAWAL.!$E:$F,2,0),0)</f>
        <v>618</v>
      </c>
      <c r="D270" s="78">
        <f>IFERROR(VLOOKUP(B270,'O.PROD 30.9-30.10'!$F:$G,2,0),0)</f>
        <v>0</v>
      </c>
      <c r="E270" s="78">
        <f>IFERROR(VLOOKUP(B270,SCRAP!$L:$M,2,0),0)</f>
        <v>0</v>
      </c>
      <c r="F270" s="78">
        <f>IFERROR(VLOOKUP(B270,'SALES 1-31 OKT'!$A:$B,2,0),0)</f>
        <v>0</v>
      </c>
      <c r="G270" s="78">
        <f>IFERROR(VLOOKUP(B270,'IMPORT 1-31 OKT'!$F:$G,2,0),0)</f>
        <v>0</v>
      </c>
      <c r="H270" s="78">
        <f t="shared" si="12"/>
        <v>618</v>
      </c>
      <c r="I270" s="78">
        <f>IFERROR(VLOOKUP(B270,'STO OKTOBER'!$T:$U,2,0),0)</f>
        <v>617</v>
      </c>
      <c r="J270" s="78">
        <f t="shared" si="14"/>
        <v>1</v>
      </c>
      <c r="K270" s="78">
        <f t="shared" si="13"/>
        <v>1</v>
      </c>
    </row>
    <row r="271" spans="2:11" x14ac:dyDescent="0.35">
      <c r="B271" s="20" t="s">
        <v>791</v>
      </c>
      <c r="C271" s="78">
        <f>IFERROR(VLOOKUP(B271,SALDOAWAL.!$E:$F,2,0),0)</f>
        <v>2158</v>
      </c>
      <c r="D271" s="78">
        <f>IFERROR(VLOOKUP(B271,'O.PROD 30.9-30.10'!$F:$G,2,0),0)</f>
        <v>0</v>
      </c>
      <c r="E271" s="78">
        <f>IFERROR(VLOOKUP(B271,SCRAP!$L:$M,2,0),0)</f>
        <v>0</v>
      </c>
      <c r="F271" s="78">
        <f>IFERROR(VLOOKUP(B271,'SALES 1-31 OKT'!$A:$B,2,0),0)</f>
        <v>2000</v>
      </c>
      <c r="G271" s="78">
        <f>IFERROR(VLOOKUP(B271,'IMPORT 1-31 OKT'!$F:$G,2,0),0)</f>
        <v>0</v>
      </c>
      <c r="H271" s="78">
        <f t="shared" si="12"/>
        <v>158</v>
      </c>
      <c r="I271" s="78">
        <f>IFERROR(VLOOKUP(B271,'STO OKTOBER'!$T:$U,2,0),0)</f>
        <v>158</v>
      </c>
      <c r="J271" s="78">
        <f t="shared" si="14"/>
        <v>0</v>
      </c>
      <c r="K271" s="78">
        <f t="shared" si="13"/>
        <v>0</v>
      </c>
    </row>
    <row r="272" spans="2:11" x14ac:dyDescent="0.35">
      <c r="B272" s="20" t="s">
        <v>620</v>
      </c>
      <c r="C272" s="78">
        <f>IFERROR(VLOOKUP(B272,SALDOAWAL.!$E:$F,2,0),0)</f>
        <v>1875</v>
      </c>
      <c r="D272" s="78">
        <f>IFERROR(VLOOKUP(B272,'O.PROD 30.9-30.10'!$F:$G,2,0),0)</f>
        <v>5100</v>
      </c>
      <c r="E272" s="78">
        <f>IFERROR(VLOOKUP(B272,SCRAP!$L:$M,2,0),0)</f>
        <v>71</v>
      </c>
      <c r="F272" s="78">
        <f>IFERROR(VLOOKUP(B272,'SALES 1-31 OKT'!$A:$B,2,0),0)</f>
        <v>2000</v>
      </c>
      <c r="G272" s="78">
        <f>IFERROR(VLOOKUP(B272,'IMPORT 1-31 OKT'!$F:$G,2,0),0)</f>
        <v>0</v>
      </c>
      <c r="H272" s="78">
        <f t="shared" si="12"/>
        <v>4904</v>
      </c>
      <c r="I272" s="78">
        <f>IFERROR(VLOOKUP(B272,'STO OKTOBER'!$T:$U,2,0),0)</f>
        <v>4825</v>
      </c>
      <c r="J272" s="78">
        <f t="shared" si="14"/>
        <v>79</v>
      </c>
      <c r="K272" s="78">
        <f t="shared" si="13"/>
        <v>79</v>
      </c>
    </row>
    <row r="273" spans="2:11" x14ac:dyDescent="0.35">
      <c r="B273" s="20" t="s">
        <v>385</v>
      </c>
      <c r="C273" s="78">
        <f>IFERROR(VLOOKUP(B273,SALDOAWAL.!$E:$F,2,0),0)</f>
        <v>3339</v>
      </c>
      <c r="D273" s="78">
        <f>IFERROR(VLOOKUP(B273,'O.PROD 30.9-30.10'!$F:$G,2,0),0)</f>
        <v>0</v>
      </c>
      <c r="E273" s="78">
        <f>IFERROR(VLOOKUP(B273,SCRAP!$L:$M,2,0),0)</f>
        <v>9</v>
      </c>
      <c r="F273" s="78">
        <f>IFERROR(VLOOKUP(B273,'SALES 1-31 OKT'!$A:$B,2,0),0)</f>
        <v>1000</v>
      </c>
      <c r="G273" s="78">
        <f>IFERROR(VLOOKUP(B273,'IMPORT 1-31 OKT'!$F:$G,2,0),0)</f>
        <v>0</v>
      </c>
      <c r="H273" s="78">
        <f t="shared" si="12"/>
        <v>2330</v>
      </c>
      <c r="I273" s="78">
        <f>IFERROR(VLOOKUP(B273,'STO OKTOBER'!$T:$U,2,0),0)</f>
        <v>2267</v>
      </c>
      <c r="J273" s="78">
        <f t="shared" si="14"/>
        <v>63</v>
      </c>
      <c r="K273" s="78">
        <f t="shared" si="13"/>
        <v>63</v>
      </c>
    </row>
    <row r="274" spans="2:11" x14ac:dyDescent="0.35">
      <c r="B274" s="20" t="s">
        <v>386</v>
      </c>
      <c r="C274" s="78">
        <f>IFERROR(VLOOKUP(B274,SALDOAWAL.!$E:$F,2,0),0)</f>
        <v>4914</v>
      </c>
      <c r="D274" s="78">
        <f>IFERROR(VLOOKUP(B274,'O.PROD 30.9-30.10'!$F:$G,2,0),0)</f>
        <v>0</v>
      </c>
      <c r="E274" s="78">
        <f>IFERROR(VLOOKUP(B274,SCRAP!$L:$M,2,0),0)</f>
        <v>0</v>
      </c>
      <c r="F274" s="78">
        <f>IFERROR(VLOOKUP(B274,'SALES 1-31 OKT'!$A:$B,2,0),0)</f>
        <v>1000</v>
      </c>
      <c r="G274" s="78">
        <f>IFERROR(VLOOKUP(B274,'IMPORT 1-31 OKT'!$F:$G,2,0),0)</f>
        <v>0</v>
      </c>
      <c r="H274" s="78">
        <f t="shared" si="12"/>
        <v>3914</v>
      </c>
      <c r="I274" s="78">
        <f>IFERROR(VLOOKUP(B274,'STO OKTOBER'!$T:$U,2,0),0)</f>
        <v>3898</v>
      </c>
      <c r="J274" s="78">
        <f t="shared" si="14"/>
        <v>16</v>
      </c>
      <c r="K274" s="78">
        <f t="shared" si="13"/>
        <v>16</v>
      </c>
    </row>
    <row r="275" spans="2:11" x14ac:dyDescent="0.35">
      <c r="B275" s="20" t="s">
        <v>135</v>
      </c>
      <c r="C275" s="78">
        <f>IFERROR(VLOOKUP(B275,SALDOAWAL.!$E:$F,2,0),0)</f>
        <v>528</v>
      </c>
      <c r="D275" s="78">
        <f>IFERROR(VLOOKUP(B275,'O.PROD 30.9-30.10'!$F:$G,2,0),0)</f>
        <v>2337</v>
      </c>
      <c r="E275" s="78">
        <f>IFERROR(VLOOKUP(B275,SCRAP!$L:$M,2,0),0)</f>
        <v>0</v>
      </c>
      <c r="F275" s="78">
        <f>IFERROR(VLOOKUP(B275,'SALES 1-31 OKT'!$A:$B,2,0),0)</f>
        <v>1700</v>
      </c>
      <c r="G275" s="78">
        <f>IFERROR(VLOOKUP(B275,'IMPORT 1-31 OKT'!$F:$G,2,0),0)</f>
        <v>0</v>
      </c>
      <c r="H275" s="78">
        <f t="shared" si="12"/>
        <v>1165</v>
      </c>
      <c r="I275" s="78">
        <f>IFERROR(VLOOKUP(B275,'STO OKTOBER'!$T:$U,2,0),0)</f>
        <v>1151</v>
      </c>
      <c r="J275" s="78">
        <f t="shared" si="14"/>
        <v>14</v>
      </c>
      <c r="K275" s="78">
        <f t="shared" si="13"/>
        <v>14</v>
      </c>
    </row>
    <row r="276" spans="2:11" x14ac:dyDescent="0.35">
      <c r="B276" s="20" t="s">
        <v>136</v>
      </c>
      <c r="C276" s="78">
        <f>IFERROR(VLOOKUP(B276,SALDOAWAL.!$E:$F,2,0),0)</f>
        <v>490</v>
      </c>
      <c r="D276" s="78">
        <f>IFERROR(VLOOKUP(B276,'O.PROD 30.9-30.10'!$F:$G,2,0),0)</f>
        <v>2640</v>
      </c>
      <c r="E276" s="78">
        <f>IFERROR(VLOOKUP(B276,SCRAP!$L:$M,2,0),0)</f>
        <v>0</v>
      </c>
      <c r="F276" s="78">
        <f>IFERROR(VLOOKUP(B276,'SALES 1-31 OKT'!$A:$B,2,0),0)</f>
        <v>1600</v>
      </c>
      <c r="G276" s="78">
        <f>IFERROR(VLOOKUP(B276,'IMPORT 1-31 OKT'!$F:$G,2,0),0)</f>
        <v>0</v>
      </c>
      <c r="H276" s="78">
        <f t="shared" si="12"/>
        <v>1530</v>
      </c>
      <c r="I276" s="78">
        <f>IFERROR(VLOOKUP(B276,'STO OKTOBER'!$T:$U,2,0),0)</f>
        <v>1736</v>
      </c>
      <c r="J276" s="78">
        <f t="shared" si="14"/>
        <v>-206</v>
      </c>
      <c r="K276" s="78">
        <f t="shared" si="13"/>
        <v>206</v>
      </c>
    </row>
    <row r="277" spans="2:11" x14ac:dyDescent="0.35">
      <c r="B277" s="20" t="s">
        <v>387</v>
      </c>
      <c r="C277" s="78">
        <f>IFERROR(VLOOKUP(B277,SALDOAWAL.!$E:$F,2,0),0)</f>
        <v>5615</v>
      </c>
      <c r="D277" s="78">
        <f>IFERROR(VLOOKUP(B277,'O.PROD 30.9-30.10'!$F:$G,2,0),0)</f>
        <v>0</v>
      </c>
      <c r="E277" s="78">
        <f>IFERROR(VLOOKUP(B277,SCRAP!$L:$M,2,0),0)</f>
        <v>13</v>
      </c>
      <c r="F277" s="78">
        <f>IFERROR(VLOOKUP(B277,'SALES 1-31 OKT'!$A:$B,2,0),0)</f>
        <v>2000</v>
      </c>
      <c r="G277" s="78">
        <f>IFERROR(VLOOKUP(B277,'IMPORT 1-31 OKT'!$F:$G,2,0),0)</f>
        <v>0</v>
      </c>
      <c r="H277" s="78">
        <f t="shared" si="12"/>
        <v>3602</v>
      </c>
      <c r="I277" s="78">
        <f>IFERROR(VLOOKUP(B277,'STO OKTOBER'!$T:$U,2,0),0)</f>
        <v>3607</v>
      </c>
      <c r="J277" s="78">
        <f t="shared" si="14"/>
        <v>-5</v>
      </c>
      <c r="K277" s="78">
        <f t="shared" si="13"/>
        <v>5</v>
      </c>
    </row>
    <row r="278" spans="2:11" x14ac:dyDescent="0.35">
      <c r="B278" s="20" t="s">
        <v>792</v>
      </c>
      <c r="C278" s="78">
        <f>IFERROR(VLOOKUP(B278,SALDOAWAL.!$E:$F,2,0),0)</f>
        <v>339</v>
      </c>
      <c r="D278" s="78">
        <f>IFERROR(VLOOKUP(B278,'O.PROD 30.9-30.10'!$F:$G,2,0),0)</f>
        <v>1190</v>
      </c>
      <c r="E278" s="78">
        <f>IFERROR(VLOOKUP(B278,SCRAP!$L:$M,2,0),0)</f>
        <v>0</v>
      </c>
      <c r="F278" s="78">
        <f>IFERROR(VLOOKUP(B278,'SALES 1-31 OKT'!$A:$B,2,0),0)</f>
        <v>1000</v>
      </c>
      <c r="G278" s="78">
        <f>IFERROR(VLOOKUP(B278,'IMPORT 1-31 OKT'!$F:$G,2,0),0)</f>
        <v>0</v>
      </c>
      <c r="H278" s="78">
        <f t="shared" si="12"/>
        <v>529</v>
      </c>
      <c r="I278" s="78">
        <f>IFERROR(VLOOKUP(B278,'STO OKTOBER'!$T:$U,2,0),0)</f>
        <v>541</v>
      </c>
      <c r="J278" s="78">
        <f t="shared" si="14"/>
        <v>-12</v>
      </c>
      <c r="K278" s="78">
        <f t="shared" si="13"/>
        <v>12</v>
      </c>
    </row>
    <row r="279" spans="2:11" x14ac:dyDescent="0.35">
      <c r="B279" s="20" t="s">
        <v>137</v>
      </c>
      <c r="C279" s="78">
        <f>IFERROR(VLOOKUP(B279,SALDOAWAL.!$E:$F,2,0),0)</f>
        <v>1626</v>
      </c>
      <c r="D279" s="78">
        <f>IFERROR(VLOOKUP(B279,'O.PROD 30.9-30.10'!$F:$G,2,0),0)</f>
        <v>0</v>
      </c>
      <c r="E279" s="78">
        <f>IFERROR(VLOOKUP(B279,SCRAP!$L:$M,2,0),0)</f>
        <v>1</v>
      </c>
      <c r="F279" s="78">
        <f>IFERROR(VLOOKUP(B279,'SALES 1-31 OKT'!$A:$B,2,0),0)</f>
        <v>1050</v>
      </c>
      <c r="G279" s="78">
        <f>IFERROR(VLOOKUP(B279,'IMPORT 1-31 OKT'!$F:$G,2,0),0)</f>
        <v>0</v>
      </c>
      <c r="H279" s="78">
        <f t="shared" si="12"/>
        <v>575</v>
      </c>
      <c r="I279" s="78">
        <f>IFERROR(VLOOKUP(B279,'STO OKTOBER'!$T:$U,2,0),0)</f>
        <v>577</v>
      </c>
      <c r="J279" s="78">
        <f t="shared" si="14"/>
        <v>-2</v>
      </c>
      <c r="K279" s="78">
        <f t="shared" si="13"/>
        <v>2</v>
      </c>
    </row>
    <row r="280" spans="2:11" x14ac:dyDescent="0.35">
      <c r="B280" s="20" t="s">
        <v>793</v>
      </c>
      <c r="C280" s="78">
        <f>IFERROR(VLOOKUP(B280,SALDOAWAL.!$E:$F,2,0),0)</f>
        <v>1690</v>
      </c>
      <c r="D280" s="78">
        <f>IFERROR(VLOOKUP(B280,'O.PROD 30.9-30.10'!$F:$G,2,0),0)</f>
        <v>0</v>
      </c>
      <c r="E280" s="78">
        <f>IFERROR(VLOOKUP(B280,SCRAP!$L:$M,2,0),0)</f>
        <v>0</v>
      </c>
      <c r="F280" s="78">
        <f>IFERROR(VLOOKUP(B280,'SALES 1-31 OKT'!$A:$B,2,0),0)</f>
        <v>1000</v>
      </c>
      <c r="G280" s="78">
        <f>IFERROR(VLOOKUP(B280,'IMPORT 1-31 OKT'!$F:$G,2,0),0)</f>
        <v>0</v>
      </c>
      <c r="H280" s="78">
        <f t="shared" si="12"/>
        <v>690</v>
      </c>
      <c r="I280" s="78">
        <f>IFERROR(VLOOKUP(B280,'STO OKTOBER'!$T:$U,2,0),0)</f>
        <v>681</v>
      </c>
      <c r="J280" s="78">
        <f t="shared" si="14"/>
        <v>9</v>
      </c>
      <c r="K280" s="78">
        <f t="shared" si="13"/>
        <v>9</v>
      </c>
    </row>
    <row r="281" spans="2:11" x14ac:dyDescent="0.35">
      <c r="B281" s="20" t="s">
        <v>138</v>
      </c>
      <c r="C281" s="78">
        <f>IFERROR(VLOOKUP(B281,SALDOAWAL.!$E:$F,2,0),0)</f>
        <v>593</v>
      </c>
      <c r="D281" s="78">
        <f>IFERROR(VLOOKUP(B281,'O.PROD 30.9-30.10'!$F:$G,2,0),0)</f>
        <v>1865</v>
      </c>
      <c r="E281" s="78">
        <f>IFERROR(VLOOKUP(B281,SCRAP!$L:$M,2,0),0)</f>
        <v>0</v>
      </c>
      <c r="F281" s="78">
        <f>IFERROR(VLOOKUP(B281,'SALES 1-31 OKT'!$A:$B,2,0),0)</f>
        <v>1300</v>
      </c>
      <c r="G281" s="78">
        <f>IFERROR(VLOOKUP(B281,'IMPORT 1-31 OKT'!$F:$G,2,0),0)</f>
        <v>0</v>
      </c>
      <c r="H281" s="78">
        <f t="shared" si="12"/>
        <v>1158</v>
      </c>
      <c r="I281" s="78">
        <f>IFERROR(VLOOKUP(B281,'STO OKTOBER'!$T:$U,2,0),0)</f>
        <v>1134</v>
      </c>
      <c r="J281" s="78">
        <f t="shared" si="14"/>
        <v>24</v>
      </c>
      <c r="K281" s="78">
        <f t="shared" si="13"/>
        <v>24</v>
      </c>
    </row>
    <row r="282" spans="2:11" x14ac:dyDescent="0.35">
      <c r="B282" s="20" t="s">
        <v>254</v>
      </c>
      <c r="C282" s="78">
        <f>IFERROR(VLOOKUP(B282,SALDOAWAL.!$E:$F,2,0),0)</f>
        <v>4607</v>
      </c>
      <c r="D282" s="78">
        <f>IFERROR(VLOOKUP(B282,'O.PROD 30.9-30.10'!$F:$G,2,0),0)</f>
        <v>1640</v>
      </c>
      <c r="E282" s="78">
        <f>IFERROR(VLOOKUP(B282,SCRAP!$L:$M,2,0),0)</f>
        <v>8</v>
      </c>
      <c r="F282" s="78">
        <f>IFERROR(VLOOKUP(B282,'SALES 1-31 OKT'!$A:$B,2,0),0)</f>
        <v>3000</v>
      </c>
      <c r="G282" s="78">
        <f>IFERROR(VLOOKUP(B282,'IMPORT 1-31 OKT'!$F:$G,2,0),0)</f>
        <v>0</v>
      </c>
      <c r="H282" s="78">
        <f t="shared" si="12"/>
        <v>3239</v>
      </c>
      <c r="I282" s="78">
        <f>IFERROR(VLOOKUP(B282,'STO OKTOBER'!$T:$U,2,0),0)</f>
        <v>3221</v>
      </c>
      <c r="J282" s="78">
        <f t="shared" si="14"/>
        <v>18</v>
      </c>
      <c r="K282" s="78">
        <f t="shared" si="13"/>
        <v>18</v>
      </c>
    </row>
    <row r="283" spans="2:11" x14ac:dyDescent="0.35">
      <c r="B283" s="20" t="s">
        <v>255</v>
      </c>
      <c r="C283" s="78">
        <f>IFERROR(VLOOKUP(B283,SALDOAWAL.!$E:$F,2,0),0)</f>
        <v>3472</v>
      </c>
      <c r="D283" s="78">
        <f>IFERROR(VLOOKUP(B283,'O.PROD 30.9-30.10'!$F:$G,2,0),0)</f>
        <v>0</v>
      </c>
      <c r="E283" s="78">
        <f>IFERROR(VLOOKUP(B283,SCRAP!$L:$M,2,0),0)</f>
        <v>0</v>
      </c>
      <c r="F283" s="78">
        <f>IFERROR(VLOOKUP(B283,'SALES 1-31 OKT'!$A:$B,2,0),0)</f>
        <v>1000</v>
      </c>
      <c r="G283" s="78">
        <f>IFERROR(VLOOKUP(B283,'IMPORT 1-31 OKT'!$F:$G,2,0),0)</f>
        <v>0</v>
      </c>
      <c r="H283" s="78">
        <f t="shared" si="12"/>
        <v>2472</v>
      </c>
      <c r="I283" s="78">
        <f>IFERROR(VLOOKUP(B283,'STO OKTOBER'!$T:$U,2,0),0)</f>
        <v>2460</v>
      </c>
      <c r="J283" s="78">
        <f t="shared" si="14"/>
        <v>12</v>
      </c>
      <c r="K283" s="78">
        <f t="shared" si="13"/>
        <v>12</v>
      </c>
    </row>
    <row r="284" spans="2:11" x14ac:dyDescent="0.35">
      <c r="B284" s="20" t="s">
        <v>256</v>
      </c>
      <c r="C284" s="78">
        <f>IFERROR(VLOOKUP(B284,SALDOAWAL.!$E:$F,2,0),0)</f>
        <v>360</v>
      </c>
      <c r="D284" s="78">
        <f>IFERROR(VLOOKUP(B284,'O.PROD 30.9-30.10'!$F:$G,2,0),0)</f>
        <v>0</v>
      </c>
      <c r="E284" s="78">
        <f>IFERROR(VLOOKUP(B284,SCRAP!$L:$M,2,0),0)</f>
        <v>0</v>
      </c>
      <c r="F284" s="78">
        <f>IFERROR(VLOOKUP(B284,'SALES 1-31 OKT'!$A:$B,2,0),0)</f>
        <v>0</v>
      </c>
      <c r="G284" s="78">
        <f>IFERROR(VLOOKUP(B284,'IMPORT 1-31 OKT'!$F:$G,2,0),0)</f>
        <v>0</v>
      </c>
      <c r="H284" s="78">
        <f t="shared" si="12"/>
        <v>360</v>
      </c>
      <c r="I284" s="78">
        <f>IFERROR(VLOOKUP(B284,'STO OKTOBER'!$T:$U,2,0),0)</f>
        <v>360</v>
      </c>
      <c r="J284" s="78">
        <f t="shared" si="14"/>
        <v>0</v>
      </c>
      <c r="K284" s="78">
        <f t="shared" si="13"/>
        <v>0</v>
      </c>
    </row>
    <row r="285" spans="2:11" x14ac:dyDescent="0.35">
      <c r="B285" s="20" t="s">
        <v>257</v>
      </c>
      <c r="C285" s="78">
        <f>IFERROR(VLOOKUP(B285,SALDOAWAL.!$E:$F,2,0),0)</f>
        <v>2382</v>
      </c>
      <c r="D285" s="78">
        <f>IFERROR(VLOOKUP(B285,'O.PROD 30.9-30.10'!$F:$G,2,0),0)</f>
        <v>1760</v>
      </c>
      <c r="E285" s="78">
        <f>IFERROR(VLOOKUP(B285,SCRAP!$L:$M,2,0),0)</f>
        <v>0</v>
      </c>
      <c r="F285" s="78">
        <f>IFERROR(VLOOKUP(B285,'SALES 1-31 OKT'!$A:$B,2,0),0)</f>
        <v>2500</v>
      </c>
      <c r="G285" s="78">
        <f>IFERROR(VLOOKUP(B285,'IMPORT 1-31 OKT'!$F:$G,2,0),0)</f>
        <v>0</v>
      </c>
      <c r="H285" s="78">
        <f t="shared" si="12"/>
        <v>1642</v>
      </c>
      <c r="I285" s="78">
        <f>IFERROR(VLOOKUP(B285,'STO OKTOBER'!$T:$U,2,0),0)</f>
        <v>1644</v>
      </c>
      <c r="J285" s="78">
        <f t="shared" si="14"/>
        <v>-2</v>
      </c>
      <c r="K285" s="78">
        <f t="shared" si="13"/>
        <v>2</v>
      </c>
    </row>
    <row r="286" spans="2:11" x14ac:dyDescent="0.35">
      <c r="B286" s="20" t="s">
        <v>258</v>
      </c>
      <c r="C286" s="78">
        <f>IFERROR(VLOOKUP(B286,SALDOAWAL.!$E:$F,2,0),0)</f>
        <v>1141</v>
      </c>
      <c r="D286" s="78">
        <f>IFERROR(VLOOKUP(B286,'O.PROD 30.9-30.10'!$F:$G,2,0),0)</f>
        <v>0</v>
      </c>
      <c r="E286" s="78">
        <f>IFERROR(VLOOKUP(B286,SCRAP!$L:$M,2,0),0)</f>
        <v>0</v>
      </c>
      <c r="F286" s="78">
        <f>IFERROR(VLOOKUP(B286,'SALES 1-31 OKT'!$A:$B,2,0),0)</f>
        <v>0</v>
      </c>
      <c r="G286" s="78">
        <f>IFERROR(VLOOKUP(B286,'IMPORT 1-31 OKT'!$F:$G,2,0),0)</f>
        <v>0</v>
      </c>
      <c r="H286" s="78">
        <f t="shared" si="12"/>
        <v>1141</v>
      </c>
      <c r="I286" s="78">
        <f>IFERROR(VLOOKUP(B286,'STO OKTOBER'!$T:$U,2,0),0)</f>
        <v>1147</v>
      </c>
      <c r="J286" s="78">
        <f t="shared" si="14"/>
        <v>-6</v>
      </c>
      <c r="K286" s="78">
        <f t="shared" si="13"/>
        <v>6</v>
      </c>
    </row>
    <row r="287" spans="2:11" x14ac:dyDescent="0.35">
      <c r="B287" s="20" t="s">
        <v>794</v>
      </c>
      <c r="C287" s="78">
        <f>IFERROR(VLOOKUP(B287,SALDOAWAL.!$E:$F,2,0),0)</f>
        <v>862</v>
      </c>
      <c r="D287" s="78">
        <f>IFERROR(VLOOKUP(B287,'O.PROD 30.9-30.10'!$F:$G,2,0),0)</f>
        <v>330</v>
      </c>
      <c r="E287" s="78">
        <f>IFERROR(VLOOKUP(B287,SCRAP!$L:$M,2,0),0)</f>
        <v>0</v>
      </c>
      <c r="F287" s="78">
        <f>IFERROR(VLOOKUP(B287,'SALES 1-31 OKT'!$A:$B,2,0),0)</f>
        <v>1000</v>
      </c>
      <c r="G287" s="78">
        <f>IFERROR(VLOOKUP(B287,'IMPORT 1-31 OKT'!$F:$G,2,0),0)</f>
        <v>0</v>
      </c>
      <c r="H287" s="78">
        <f t="shared" si="12"/>
        <v>192</v>
      </c>
      <c r="I287" s="78">
        <f>IFERROR(VLOOKUP(B287,'STO OKTOBER'!$T:$U,2,0),0)</f>
        <v>598</v>
      </c>
      <c r="J287" s="78">
        <f t="shared" si="14"/>
        <v>-406</v>
      </c>
      <c r="K287" s="78">
        <f t="shared" si="13"/>
        <v>406</v>
      </c>
    </row>
    <row r="288" spans="2:11" x14ac:dyDescent="0.35">
      <c r="B288" s="20" t="s">
        <v>795</v>
      </c>
      <c r="C288" s="78">
        <f>IFERROR(VLOOKUP(B288,SALDOAWAL.!$E:$F,2,0),0)</f>
        <v>752</v>
      </c>
      <c r="D288" s="78">
        <f>IFERROR(VLOOKUP(B288,'O.PROD 30.9-30.10'!$F:$G,2,0),0)</f>
        <v>1130</v>
      </c>
      <c r="E288" s="78">
        <f>IFERROR(VLOOKUP(B288,SCRAP!$L:$M,2,0),0)</f>
        <v>0</v>
      </c>
      <c r="F288" s="78">
        <f>IFERROR(VLOOKUP(B288,'SALES 1-31 OKT'!$A:$B,2,0),0)</f>
        <v>1000</v>
      </c>
      <c r="G288" s="78">
        <f>IFERROR(VLOOKUP(B288,'IMPORT 1-31 OKT'!$F:$G,2,0),0)</f>
        <v>0</v>
      </c>
      <c r="H288" s="78">
        <f t="shared" si="12"/>
        <v>882</v>
      </c>
      <c r="I288" s="78">
        <f>IFERROR(VLOOKUP(B288,'STO OKTOBER'!$T:$U,2,0),0)</f>
        <v>478</v>
      </c>
      <c r="J288" s="78">
        <f t="shared" si="14"/>
        <v>404</v>
      </c>
      <c r="K288" s="78">
        <f t="shared" si="13"/>
        <v>404</v>
      </c>
    </row>
    <row r="289" spans="2:11" x14ac:dyDescent="0.35">
      <c r="B289" s="20" t="s">
        <v>388</v>
      </c>
      <c r="C289" s="78">
        <f>IFERROR(VLOOKUP(B289,SALDOAWAL.!$E:$F,2,0),0)</f>
        <v>515</v>
      </c>
      <c r="D289" s="78">
        <f>IFERROR(VLOOKUP(B289,'O.PROD 30.9-30.10'!$F:$G,2,0),0)</f>
        <v>780</v>
      </c>
      <c r="E289" s="78">
        <f>IFERROR(VLOOKUP(B289,SCRAP!$L:$M,2,0),0)</f>
        <v>0</v>
      </c>
      <c r="F289" s="78">
        <f>IFERROR(VLOOKUP(B289,'SALES 1-31 OKT'!$A:$B,2,0),0)</f>
        <v>1000</v>
      </c>
      <c r="G289" s="78">
        <f>IFERROR(VLOOKUP(B289,'IMPORT 1-31 OKT'!$F:$G,2,0),0)</f>
        <v>0</v>
      </c>
      <c r="H289" s="78">
        <f t="shared" si="12"/>
        <v>295</v>
      </c>
      <c r="I289" s="78">
        <f>IFERROR(VLOOKUP(B289,'STO OKTOBER'!$T:$U,2,0),0)</f>
        <v>285</v>
      </c>
      <c r="J289" s="78">
        <f t="shared" si="14"/>
        <v>10</v>
      </c>
      <c r="K289" s="78">
        <f t="shared" si="13"/>
        <v>10</v>
      </c>
    </row>
    <row r="290" spans="2:11" x14ac:dyDescent="0.35">
      <c r="B290" s="20" t="s">
        <v>344</v>
      </c>
      <c r="C290" s="78">
        <f>IFERROR(VLOOKUP(B290,SALDOAWAL.!$E:$F,2,0),0)</f>
        <v>4571</v>
      </c>
      <c r="D290" s="78">
        <f>IFERROR(VLOOKUP(B290,'O.PROD 30.9-30.10'!$F:$G,2,0),0)</f>
        <v>3800</v>
      </c>
      <c r="E290" s="78">
        <f>IFERROR(VLOOKUP(B290,SCRAP!$L:$M,2,0),0)</f>
        <v>0</v>
      </c>
      <c r="F290" s="78">
        <f>IFERROR(VLOOKUP(B290,'SALES 1-31 OKT'!$A:$B,2,0),0)</f>
        <v>2500</v>
      </c>
      <c r="G290" s="78">
        <f>IFERROR(VLOOKUP(B290,'IMPORT 1-31 OKT'!$F:$G,2,0),0)</f>
        <v>0</v>
      </c>
      <c r="H290" s="78">
        <f t="shared" si="12"/>
        <v>5871</v>
      </c>
      <c r="I290" s="78">
        <f>IFERROR(VLOOKUP(B290,'STO OKTOBER'!$T:$U,2,0),0)</f>
        <v>5861</v>
      </c>
      <c r="J290" s="78">
        <f t="shared" si="14"/>
        <v>10</v>
      </c>
      <c r="K290" s="78">
        <f t="shared" si="13"/>
        <v>10</v>
      </c>
    </row>
    <row r="291" spans="2:11" x14ac:dyDescent="0.35">
      <c r="B291" s="20" t="s">
        <v>389</v>
      </c>
      <c r="C291" s="78">
        <f>IFERROR(VLOOKUP(B291,SALDOAWAL.!$E:$F,2,0),0)</f>
        <v>5353</v>
      </c>
      <c r="D291" s="78">
        <f>IFERROR(VLOOKUP(B291,'O.PROD 30.9-30.10'!$F:$G,2,0),0)</f>
        <v>1565</v>
      </c>
      <c r="E291" s="78">
        <f>IFERROR(VLOOKUP(B291,SCRAP!$L:$M,2,0),0)</f>
        <v>0</v>
      </c>
      <c r="F291" s="78">
        <f>IFERROR(VLOOKUP(B291,'SALES 1-31 OKT'!$A:$B,2,0),0)</f>
        <v>6000</v>
      </c>
      <c r="G291" s="78">
        <f>IFERROR(VLOOKUP(B291,'IMPORT 1-31 OKT'!$F:$G,2,0),0)</f>
        <v>0</v>
      </c>
      <c r="H291" s="78">
        <f t="shared" si="12"/>
        <v>918</v>
      </c>
      <c r="I291" s="78">
        <f>IFERROR(VLOOKUP(B291,'STO OKTOBER'!$T:$U,2,0),0)</f>
        <v>905</v>
      </c>
      <c r="J291" s="78">
        <f t="shared" si="14"/>
        <v>13</v>
      </c>
      <c r="K291" s="78">
        <f t="shared" si="13"/>
        <v>13</v>
      </c>
    </row>
    <row r="292" spans="2:11" x14ac:dyDescent="0.35">
      <c r="B292" s="20" t="s">
        <v>621</v>
      </c>
      <c r="C292" s="78">
        <f>IFERROR(VLOOKUP(B292,SALDOAWAL.!$E:$F,2,0),0)</f>
        <v>1335</v>
      </c>
      <c r="D292" s="78">
        <f>IFERROR(VLOOKUP(B292,'O.PROD 30.9-30.10'!$F:$G,2,0),0)</f>
        <v>0</v>
      </c>
      <c r="E292" s="78">
        <f>IFERROR(VLOOKUP(B292,SCRAP!$L:$M,2,0),0)</f>
        <v>0</v>
      </c>
      <c r="F292" s="78">
        <f>IFERROR(VLOOKUP(B292,'SALES 1-31 OKT'!$A:$B,2,0),0)</f>
        <v>1000</v>
      </c>
      <c r="G292" s="78">
        <f>IFERROR(VLOOKUP(B292,'IMPORT 1-31 OKT'!$F:$G,2,0),0)</f>
        <v>0</v>
      </c>
      <c r="H292" s="78">
        <f t="shared" si="12"/>
        <v>335</v>
      </c>
      <c r="I292" s="78">
        <f>IFERROR(VLOOKUP(B292,'STO OKTOBER'!$T:$U,2,0),0)</f>
        <v>324</v>
      </c>
      <c r="J292" s="78">
        <f t="shared" si="14"/>
        <v>11</v>
      </c>
      <c r="K292" s="78">
        <f t="shared" si="13"/>
        <v>11</v>
      </c>
    </row>
    <row r="293" spans="2:11" x14ac:dyDescent="0.35">
      <c r="B293" s="20" t="s">
        <v>259</v>
      </c>
      <c r="C293" s="78">
        <f>IFERROR(VLOOKUP(B293,SALDOAWAL.!$E:$F,2,0),0)</f>
        <v>2387</v>
      </c>
      <c r="D293" s="78">
        <f>IFERROR(VLOOKUP(B293,'O.PROD 30.9-30.10'!$F:$G,2,0),0)</f>
        <v>0</v>
      </c>
      <c r="E293" s="78">
        <f>IFERROR(VLOOKUP(B293,SCRAP!$L:$M,2,0),0)</f>
        <v>0</v>
      </c>
      <c r="F293" s="78">
        <f>IFERROR(VLOOKUP(B293,'SALES 1-31 OKT'!$A:$B,2,0),0)</f>
        <v>500</v>
      </c>
      <c r="G293" s="78">
        <f>IFERROR(VLOOKUP(B293,'IMPORT 1-31 OKT'!$F:$G,2,0),0)</f>
        <v>0</v>
      </c>
      <c r="H293" s="78">
        <f t="shared" si="12"/>
        <v>1887</v>
      </c>
      <c r="I293" s="78">
        <f>IFERROR(VLOOKUP(B293,'STO OKTOBER'!$T:$U,2,0),0)</f>
        <v>1860</v>
      </c>
      <c r="J293" s="78">
        <f t="shared" si="14"/>
        <v>27</v>
      </c>
      <c r="K293" s="78">
        <f t="shared" si="13"/>
        <v>27</v>
      </c>
    </row>
    <row r="294" spans="2:11" x14ac:dyDescent="0.35">
      <c r="B294" s="20" t="s">
        <v>796</v>
      </c>
      <c r="C294" s="78">
        <f>IFERROR(VLOOKUP(B294,SALDOAWAL.!$E:$F,2,0),0)</f>
        <v>763</v>
      </c>
      <c r="D294" s="78">
        <f>IFERROR(VLOOKUP(B294,'O.PROD 30.9-30.10'!$F:$G,2,0),0)</f>
        <v>1820</v>
      </c>
      <c r="E294" s="78">
        <f>IFERROR(VLOOKUP(B294,SCRAP!$L:$M,2,0),0)</f>
        <v>0</v>
      </c>
      <c r="F294" s="78">
        <f>IFERROR(VLOOKUP(B294,'SALES 1-31 OKT'!$A:$B,2,0),0)</f>
        <v>1000</v>
      </c>
      <c r="G294" s="78">
        <f>IFERROR(VLOOKUP(B294,'IMPORT 1-31 OKT'!$F:$G,2,0),0)</f>
        <v>0</v>
      </c>
      <c r="H294" s="78">
        <f t="shared" si="12"/>
        <v>1583</v>
      </c>
      <c r="I294" s="78">
        <f>IFERROR(VLOOKUP(B294,'STO OKTOBER'!$T:$U,2,0),0)</f>
        <v>1580</v>
      </c>
      <c r="J294" s="78">
        <f t="shared" si="14"/>
        <v>3</v>
      </c>
      <c r="K294" s="78">
        <f t="shared" si="13"/>
        <v>3</v>
      </c>
    </row>
    <row r="295" spans="2:11" x14ac:dyDescent="0.35">
      <c r="B295" s="20" t="s">
        <v>797</v>
      </c>
      <c r="C295" s="78">
        <f>IFERROR(VLOOKUP(B295,SALDOAWAL.!$E:$F,2,0),0)</f>
        <v>1230</v>
      </c>
      <c r="D295" s="78">
        <f>IFERROR(VLOOKUP(B295,'O.PROD 30.9-30.10'!$F:$G,2,0),0)</f>
        <v>0</v>
      </c>
      <c r="E295" s="78">
        <f>IFERROR(VLOOKUP(B295,SCRAP!$L:$M,2,0),0)</f>
        <v>0</v>
      </c>
      <c r="F295" s="78">
        <f>IFERROR(VLOOKUP(B295,'SALES 1-31 OKT'!$A:$B,2,0),0)</f>
        <v>1000</v>
      </c>
      <c r="G295" s="78">
        <f>IFERROR(VLOOKUP(B295,'IMPORT 1-31 OKT'!$F:$G,2,0),0)</f>
        <v>0</v>
      </c>
      <c r="H295" s="78">
        <f t="shared" si="12"/>
        <v>230</v>
      </c>
      <c r="I295" s="78">
        <f>IFERROR(VLOOKUP(B295,'STO OKTOBER'!$T:$U,2,0),0)</f>
        <v>227</v>
      </c>
      <c r="J295" s="78">
        <f t="shared" si="14"/>
        <v>3</v>
      </c>
      <c r="K295" s="78">
        <f t="shared" si="13"/>
        <v>3</v>
      </c>
    </row>
    <row r="296" spans="2:11" x14ac:dyDescent="0.35">
      <c r="B296" s="20" t="s">
        <v>260</v>
      </c>
      <c r="C296" s="78">
        <f>IFERROR(VLOOKUP(B296,SALDOAWAL.!$E:$F,2,0),0)</f>
        <v>1113</v>
      </c>
      <c r="D296" s="78">
        <f>IFERROR(VLOOKUP(B296,'O.PROD 30.9-30.10'!$F:$G,2,0),0)</f>
        <v>0</v>
      </c>
      <c r="E296" s="78">
        <f>IFERROR(VLOOKUP(B296,SCRAP!$L:$M,2,0),0)</f>
        <v>0</v>
      </c>
      <c r="F296" s="78">
        <f>IFERROR(VLOOKUP(B296,'SALES 1-31 OKT'!$A:$B,2,0),0)</f>
        <v>0</v>
      </c>
      <c r="G296" s="78">
        <f>IFERROR(VLOOKUP(B296,'IMPORT 1-31 OKT'!$F:$G,2,0),0)</f>
        <v>0</v>
      </c>
      <c r="H296" s="78">
        <f t="shared" si="12"/>
        <v>1113</v>
      </c>
      <c r="I296" s="78">
        <f>IFERROR(VLOOKUP(B296,'STO OKTOBER'!$T:$U,2,0),0)</f>
        <v>1337</v>
      </c>
      <c r="J296" s="78">
        <f t="shared" si="14"/>
        <v>-224</v>
      </c>
      <c r="K296" s="78">
        <f t="shared" si="13"/>
        <v>224</v>
      </c>
    </row>
    <row r="297" spans="2:11" x14ac:dyDescent="0.35">
      <c r="B297" s="20" t="s">
        <v>139</v>
      </c>
      <c r="C297" s="78">
        <f>IFERROR(VLOOKUP(B297,SALDOAWAL.!$E:$F,2,0),0)</f>
        <v>335</v>
      </c>
      <c r="D297" s="78">
        <f>IFERROR(VLOOKUP(B297,'O.PROD 30.9-30.10'!$F:$G,2,0),0)</f>
        <v>0</v>
      </c>
      <c r="E297" s="78">
        <f>IFERROR(VLOOKUP(B297,SCRAP!$L:$M,2,0),0)</f>
        <v>0</v>
      </c>
      <c r="F297" s="78">
        <f>IFERROR(VLOOKUP(B297,'SALES 1-31 OKT'!$A:$B,2,0),0)</f>
        <v>0</v>
      </c>
      <c r="G297" s="78">
        <f>IFERROR(VLOOKUP(B297,'IMPORT 1-31 OKT'!$F:$G,2,0),0)</f>
        <v>0</v>
      </c>
      <c r="H297" s="78">
        <f t="shared" si="12"/>
        <v>335</v>
      </c>
      <c r="I297" s="78">
        <f>IFERROR(VLOOKUP(B297,'STO OKTOBER'!$T:$U,2,0),0)</f>
        <v>335</v>
      </c>
      <c r="J297" s="78">
        <f t="shared" si="14"/>
        <v>0</v>
      </c>
      <c r="K297" s="78">
        <f t="shared" si="13"/>
        <v>0</v>
      </c>
    </row>
    <row r="298" spans="2:11" x14ac:dyDescent="0.35">
      <c r="B298" s="20" t="s">
        <v>140</v>
      </c>
      <c r="C298" s="78">
        <f>IFERROR(VLOOKUP(B298,SALDOAWAL.!$E:$F,2,0),0)</f>
        <v>3045</v>
      </c>
      <c r="D298" s="78">
        <f>IFERROR(VLOOKUP(B298,'O.PROD 30.9-30.10'!$F:$G,2,0),0)</f>
        <v>0</v>
      </c>
      <c r="E298" s="78">
        <f>IFERROR(VLOOKUP(B298,SCRAP!$L:$M,2,0),0)</f>
        <v>7</v>
      </c>
      <c r="F298" s="78">
        <f>IFERROR(VLOOKUP(B298,'SALES 1-31 OKT'!$A:$B,2,0),0)</f>
        <v>1000</v>
      </c>
      <c r="G298" s="78">
        <f>IFERROR(VLOOKUP(B298,'IMPORT 1-31 OKT'!$F:$G,2,0),0)</f>
        <v>0</v>
      </c>
      <c r="H298" s="78">
        <f t="shared" si="12"/>
        <v>2038</v>
      </c>
      <c r="I298" s="78">
        <f>IFERROR(VLOOKUP(B298,'STO OKTOBER'!$T:$U,2,0),0)</f>
        <v>2001</v>
      </c>
      <c r="J298" s="78">
        <f t="shared" si="14"/>
        <v>37</v>
      </c>
      <c r="K298" s="78">
        <f t="shared" si="13"/>
        <v>37</v>
      </c>
    </row>
    <row r="299" spans="2:11" x14ac:dyDescent="0.35">
      <c r="B299" s="20" t="s">
        <v>141</v>
      </c>
      <c r="C299" s="78">
        <f>IFERROR(VLOOKUP(B299,SALDOAWAL.!$E:$F,2,0),0)</f>
        <v>1067</v>
      </c>
      <c r="D299" s="78">
        <f>IFERROR(VLOOKUP(B299,'O.PROD 30.9-30.10'!$F:$G,2,0),0)</f>
        <v>0</v>
      </c>
      <c r="E299" s="78">
        <f>IFERROR(VLOOKUP(B299,SCRAP!$L:$M,2,0),0)</f>
        <v>0</v>
      </c>
      <c r="F299" s="78">
        <f>IFERROR(VLOOKUP(B299,'SALES 1-31 OKT'!$A:$B,2,0),0)</f>
        <v>0</v>
      </c>
      <c r="G299" s="78">
        <f>IFERROR(VLOOKUP(B299,'IMPORT 1-31 OKT'!$F:$G,2,0),0)</f>
        <v>0</v>
      </c>
      <c r="H299" s="78">
        <f t="shared" si="12"/>
        <v>1067</v>
      </c>
      <c r="I299" s="78">
        <f>IFERROR(VLOOKUP(B299,'STO OKTOBER'!$T:$U,2,0),0)</f>
        <v>1067</v>
      </c>
      <c r="J299" s="78">
        <f t="shared" si="14"/>
        <v>0</v>
      </c>
      <c r="K299" s="78">
        <f t="shared" si="13"/>
        <v>0</v>
      </c>
    </row>
    <row r="300" spans="2:11" x14ac:dyDescent="0.35">
      <c r="B300" s="20" t="s">
        <v>261</v>
      </c>
      <c r="C300" s="78">
        <f>IFERROR(VLOOKUP(B300,SALDOAWAL.!$E:$F,2,0),0)</f>
        <v>1965</v>
      </c>
      <c r="D300" s="78">
        <f>IFERROR(VLOOKUP(B300,'O.PROD 30.9-30.10'!$F:$G,2,0),0)</f>
        <v>0</v>
      </c>
      <c r="E300" s="78">
        <f>IFERROR(VLOOKUP(B300,SCRAP!$L:$M,2,0),0)</f>
        <v>0</v>
      </c>
      <c r="F300" s="78">
        <f>IFERROR(VLOOKUP(B300,'SALES 1-31 OKT'!$A:$B,2,0),0)</f>
        <v>500</v>
      </c>
      <c r="G300" s="78">
        <f>IFERROR(VLOOKUP(B300,'IMPORT 1-31 OKT'!$F:$G,2,0),0)</f>
        <v>0</v>
      </c>
      <c r="H300" s="78">
        <f t="shared" si="12"/>
        <v>1465</v>
      </c>
      <c r="I300" s="78">
        <f>IFERROR(VLOOKUP(B300,'STO OKTOBER'!$T:$U,2,0),0)</f>
        <v>1463</v>
      </c>
      <c r="J300" s="78">
        <f t="shared" si="14"/>
        <v>2</v>
      </c>
      <c r="K300" s="78">
        <f t="shared" si="13"/>
        <v>2</v>
      </c>
    </row>
    <row r="301" spans="2:11" x14ac:dyDescent="0.35">
      <c r="B301" s="20" t="s">
        <v>142</v>
      </c>
      <c r="C301" s="78">
        <f>IFERROR(VLOOKUP(B301,SALDOAWAL.!$E:$F,2,0),0)</f>
        <v>4076</v>
      </c>
      <c r="D301" s="78">
        <f>IFERROR(VLOOKUP(B301,'O.PROD 30.9-30.10'!$F:$G,2,0),0)</f>
        <v>6990</v>
      </c>
      <c r="E301" s="78">
        <f>IFERROR(VLOOKUP(B301,SCRAP!$L:$M,2,0),0)</f>
        <v>8</v>
      </c>
      <c r="F301" s="78">
        <f>IFERROR(VLOOKUP(B301,'SALES 1-31 OKT'!$A:$B,2,0),0)</f>
        <v>4600</v>
      </c>
      <c r="G301" s="78">
        <f>IFERROR(VLOOKUP(B301,'IMPORT 1-31 OKT'!$F:$G,2,0),0)</f>
        <v>0</v>
      </c>
      <c r="H301" s="78">
        <f t="shared" si="12"/>
        <v>6458</v>
      </c>
      <c r="I301" s="78">
        <f>IFERROR(VLOOKUP(B301,'STO OKTOBER'!$T:$U,2,0),0)</f>
        <v>6467</v>
      </c>
      <c r="J301" s="78">
        <f t="shared" si="14"/>
        <v>-9</v>
      </c>
      <c r="K301" s="78">
        <f t="shared" si="13"/>
        <v>9</v>
      </c>
    </row>
    <row r="302" spans="2:11" x14ac:dyDescent="0.35">
      <c r="B302" s="20" t="s">
        <v>143</v>
      </c>
      <c r="C302" s="78">
        <f>IFERROR(VLOOKUP(B302,SALDOAWAL.!$E:$F,2,0),0)</f>
        <v>3432</v>
      </c>
      <c r="D302" s="78">
        <f>IFERROR(VLOOKUP(B302,'O.PROD 30.9-30.10'!$F:$G,2,0),0)</f>
        <v>5555</v>
      </c>
      <c r="E302" s="78">
        <f>IFERROR(VLOOKUP(B302,SCRAP!$L:$M,2,0),0)</f>
        <v>9</v>
      </c>
      <c r="F302" s="78">
        <f>IFERROR(VLOOKUP(B302,'SALES 1-31 OKT'!$A:$B,2,0),0)</f>
        <v>6400</v>
      </c>
      <c r="G302" s="78">
        <f>IFERROR(VLOOKUP(B302,'IMPORT 1-31 OKT'!$F:$G,2,0),0)</f>
        <v>0</v>
      </c>
      <c r="H302" s="78">
        <f t="shared" si="12"/>
        <v>2578</v>
      </c>
      <c r="I302" s="78">
        <f>IFERROR(VLOOKUP(B302,'STO OKTOBER'!$T:$U,2,0),0)</f>
        <v>2715</v>
      </c>
      <c r="J302" s="78">
        <f t="shared" si="14"/>
        <v>-137</v>
      </c>
      <c r="K302" s="78">
        <f t="shared" si="13"/>
        <v>137</v>
      </c>
    </row>
    <row r="303" spans="2:11" x14ac:dyDescent="0.35">
      <c r="B303" s="20" t="s">
        <v>262</v>
      </c>
      <c r="C303" s="78">
        <f>IFERROR(VLOOKUP(B303,SALDOAWAL.!$E:$F,2,0),0)</f>
        <v>9708</v>
      </c>
      <c r="D303" s="78">
        <f>IFERROR(VLOOKUP(B303,'O.PROD 30.9-30.10'!$F:$G,2,0),0)</f>
        <v>7529</v>
      </c>
      <c r="E303" s="78">
        <f>IFERROR(VLOOKUP(B303,SCRAP!$L:$M,2,0),0)</f>
        <v>0</v>
      </c>
      <c r="F303" s="78">
        <f>IFERROR(VLOOKUP(B303,'SALES 1-31 OKT'!$A:$B,2,0),0)</f>
        <v>7000</v>
      </c>
      <c r="G303" s="78">
        <f>IFERROR(VLOOKUP(B303,'IMPORT 1-31 OKT'!$F:$G,2,0),0)</f>
        <v>1180</v>
      </c>
      <c r="H303" s="78">
        <f t="shared" si="12"/>
        <v>11417</v>
      </c>
      <c r="I303" s="78">
        <f>IFERROR(VLOOKUP(B303,'STO OKTOBER'!$T:$U,2,0),0)</f>
        <v>11830</v>
      </c>
      <c r="J303" s="78">
        <f t="shared" si="14"/>
        <v>-413</v>
      </c>
      <c r="K303" s="78">
        <f t="shared" si="13"/>
        <v>413</v>
      </c>
    </row>
    <row r="304" spans="2:11" x14ac:dyDescent="0.35">
      <c r="B304" s="20" t="s">
        <v>144</v>
      </c>
      <c r="C304" s="78">
        <f>IFERROR(VLOOKUP(B304,SALDOAWAL.!$E:$F,2,0),0)</f>
        <v>796</v>
      </c>
      <c r="D304" s="78">
        <f>IFERROR(VLOOKUP(B304,'O.PROD 30.9-30.10'!$F:$G,2,0),0)</f>
        <v>900</v>
      </c>
      <c r="E304" s="78">
        <f>IFERROR(VLOOKUP(B304,SCRAP!$L:$M,2,0),0)</f>
        <v>0</v>
      </c>
      <c r="F304" s="78">
        <f>IFERROR(VLOOKUP(B304,'SALES 1-31 OKT'!$A:$B,2,0),0)</f>
        <v>1000</v>
      </c>
      <c r="G304" s="78">
        <f>IFERROR(VLOOKUP(B304,'IMPORT 1-31 OKT'!$F:$G,2,0),0)</f>
        <v>0</v>
      </c>
      <c r="H304" s="78">
        <f t="shared" si="12"/>
        <v>696</v>
      </c>
      <c r="I304" s="78">
        <f>IFERROR(VLOOKUP(B304,'STO OKTOBER'!$T:$U,2,0),0)</f>
        <v>702</v>
      </c>
      <c r="J304" s="78">
        <f t="shared" si="14"/>
        <v>-6</v>
      </c>
      <c r="K304" s="78">
        <f t="shared" si="13"/>
        <v>6</v>
      </c>
    </row>
    <row r="305" spans="2:11" x14ac:dyDescent="0.35">
      <c r="B305" s="20" t="s">
        <v>145</v>
      </c>
      <c r="C305" s="78">
        <f>IFERROR(VLOOKUP(B305,SALDOAWAL.!$E:$F,2,0),0)</f>
        <v>318</v>
      </c>
      <c r="D305" s="78">
        <f>IFERROR(VLOOKUP(B305,'O.PROD 30.9-30.10'!$F:$G,2,0),0)</f>
        <v>0</v>
      </c>
      <c r="E305" s="78">
        <f>IFERROR(VLOOKUP(B305,SCRAP!$L:$M,2,0),0)</f>
        <v>0</v>
      </c>
      <c r="F305" s="78">
        <f>IFERROR(VLOOKUP(B305,'SALES 1-31 OKT'!$A:$B,2,0),0)</f>
        <v>0</v>
      </c>
      <c r="G305" s="78">
        <f>IFERROR(VLOOKUP(B305,'IMPORT 1-31 OKT'!$F:$G,2,0),0)</f>
        <v>0</v>
      </c>
      <c r="H305" s="78">
        <f t="shared" si="12"/>
        <v>318</v>
      </c>
      <c r="I305" s="78">
        <f>IFERROR(VLOOKUP(B305,'STO OKTOBER'!$T:$U,2,0),0)</f>
        <v>318</v>
      </c>
      <c r="J305" s="78">
        <f t="shared" si="14"/>
        <v>0</v>
      </c>
      <c r="K305" s="78">
        <f t="shared" si="13"/>
        <v>0</v>
      </c>
    </row>
    <row r="306" spans="2:11" x14ac:dyDescent="0.35">
      <c r="B306" s="20" t="s">
        <v>146</v>
      </c>
      <c r="C306" s="78">
        <f>IFERROR(VLOOKUP(B306,SALDOAWAL.!$E:$F,2,0),0)</f>
        <v>317</v>
      </c>
      <c r="D306" s="78">
        <f>IFERROR(VLOOKUP(B306,'O.PROD 30.9-30.10'!$F:$G,2,0),0)</f>
        <v>2325</v>
      </c>
      <c r="E306" s="78">
        <f>IFERROR(VLOOKUP(B306,SCRAP!$L:$M,2,0),0)</f>
        <v>32</v>
      </c>
      <c r="F306" s="78">
        <f>IFERROR(VLOOKUP(B306,'SALES 1-31 OKT'!$A:$B,2,0),0)</f>
        <v>1800</v>
      </c>
      <c r="G306" s="78">
        <f>IFERROR(VLOOKUP(B306,'IMPORT 1-31 OKT'!$F:$G,2,0),0)</f>
        <v>0</v>
      </c>
      <c r="H306" s="78">
        <f t="shared" si="12"/>
        <v>810</v>
      </c>
      <c r="I306" s="78">
        <f>IFERROR(VLOOKUP(B306,'STO OKTOBER'!$T:$U,2,0),0)</f>
        <v>905</v>
      </c>
      <c r="J306" s="78">
        <f t="shared" si="14"/>
        <v>-95</v>
      </c>
      <c r="K306" s="78">
        <f t="shared" si="13"/>
        <v>95</v>
      </c>
    </row>
    <row r="307" spans="2:11" x14ac:dyDescent="0.35">
      <c r="B307" s="20" t="s">
        <v>147</v>
      </c>
      <c r="C307" s="78">
        <f>IFERROR(VLOOKUP(B307,SALDOAWAL.!$E:$F,2,0),0)</f>
        <v>761</v>
      </c>
      <c r="D307" s="78">
        <f>IFERROR(VLOOKUP(B307,'O.PROD 30.9-30.10'!$F:$G,2,0),0)</f>
        <v>703</v>
      </c>
      <c r="E307" s="78">
        <f>IFERROR(VLOOKUP(B307,SCRAP!$L:$M,2,0),0)</f>
        <v>1</v>
      </c>
      <c r="F307" s="78">
        <f>IFERROR(VLOOKUP(B307,'SALES 1-31 OKT'!$A:$B,2,0),0)</f>
        <v>1100</v>
      </c>
      <c r="G307" s="78">
        <f>IFERROR(VLOOKUP(B307,'IMPORT 1-31 OKT'!$F:$G,2,0),0)</f>
        <v>0</v>
      </c>
      <c r="H307" s="78">
        <f t="shared" si="12"/>
        <v>363</v>
      </c>
      <c r="I307" s="78">
        <f>IFERROR(VLOOKUP(B307,'STO OKTOBER'!$T:$U,2,0),0)</f>
        <v>348</v>
      </c>
      <c r="J307" s="78">
        <f t="shared" si="14"/>
        <v>15</v>
      </c>
      <c r="K307" s="78">
        <f t="shared" si="13"/>
        <v>15</v>
      </c>
    </row>
    <row r="308" spans="2:11" x14ac:dyDescent="0.35">
      <c r="B308" s="20" t="s">
        <v>148</v>
      </c>
      <c r="C308" s="78">
        <f>IFERROR(VLOOKUP(B308,SALDOAWAL.!$E:$F,2,0),0)</f>
        <v>3407</v>
      </c>
      <c r="D308" s="78">
        <f>IFERROR(VLOOKUP(B308,'O.PROD 30.9-30.10'!$F:$G,2,0),0)</f>
        <v>0</v>
      </c>
      <c r="E308" s="78">
        <f>IFERROR(VLOOKUP(B308,SCRAP!$L:$M,2,0),0)</f>
        <v>6</v>
      </c>
      <c r="F308" s="78">
        <f>IFERROR(VLOOKUP(B308,'SALES 1-31 OKT'!$A:$B,2,0),0)</f>
        <v>1000</v>
      </c>
      <c r="G308" s="78">
        <f>IFERROR(VLOOKUP(B308,'IMPORT 1-31 OKT'!$F:$G,2,0),0)</f>
        <v>0</v>
      </c>
      <c r="H308" s="78">
        <f t="shared" si="12"/>
        <v>2401</v>
      </c>
      <c r="I308" s="78">
        <f>IFERROR(VLOOKUP(B308,'STO OKTOBER'!$T:$U,2,0),0)</f>
        <v>2412</v>
      </c>
      <c r="J308" s="78">
        <f t="shared" si="14"/>
        <v>-11</v>
      </c>
      <c r="K308" s="78">
        <f t="shared" si="13"/>
        <v>11</v>
      </c>
    </row>
    <row r="309" spans="2:11" x14ac:dyDescent="0.35">
      <c r="B309" s="20" t="s">
        <v>263</v>
      </c>
      <c r="C309" s="78">
        <f>IFERROR(VLOOKUP(B309,SALDOAWAL.!$E:$F,2,0),0)</f>
        <v>3964</v>
      </c>
      <c r="D309" s="78">
        <f>IFERROR(VLOOKUP(B309,'O.PROD 30.9-30.10'!$F:$G,2,0),0)</f>
        <v>0</v>
      </c>
      <c r="E309" s="78">
        <f>IFERROR(VLOOKUP(B309,SCRAP!$L:$M,2,0),0)</f>
        <v>0</v>
      </c>
      <c r="F309" s="78">
        <f>IFERROR(VLOOKUP(B309,'SALES 1-31 OKT'!$A:$B,2,0),0)</f>
        <v>2000</v>
      </c>
      <c r="G309" s="78">
        <f>IFERROR(VLOOKUP(B309,'IMPORT 1-31 OKT'!$F:$G,2,0),0)</f>
        <v>3200</v>
      </c>
      <c r="H309" s="78">
        <f t="shared" si="12"/>
        <v>5164</v>
      </c>
      <c r="I309" s="78">
        <f>IFERROR(VLOOKUP(B309,'STO OKTOBER'!$T:$U,2,0),0)</f>
        <v>5128</v>
      </c>
      <c r="J309" s="78">
        <f t="shared" si="14"/>
        <v>36</v>
      </c>
      <c r="K309" s="78">
        <f t="shared" si="13"/>
        <v>36</v>
      </c>
    </row>
    <row r="310" spans="2:11" x14ac:dyDescent="0.35">
      <c r="B310" s="20" t="s">
        <v>264</v>
      </c>
      <c r="C310" s="78">
        <f>IFERROR(VLOOKUP(B310,SALDOAWAL.!$E:$F,2,0),0)</f>
        <v>1439</v>
      </c>
      <c r="D310" s="78">
        <f>IFERROR(VLOOKUP(B310,'O.PROD 30.9-30.10'!$F:$G,2,0),0)</f>
        <v>0</v>
      </c>
      <c r="E310" s="78">
        <f>IFERROR(VLOOKUP(B310,SCRAP!$L:$M,2,0),0)</f>
        <v>0</v>
      </c>
      <c r="F310" s="78">
        <f>IFERROR(VLOOKUP(B310,'SALES 1-31 OKT'!$A:$B,2,0),0)</f>
        <v>1000</v>
      </c>
      <c r="G310" s="78">
        <f>IFERROR(VLOOKUP(B310,'IMPORT 1-31 OKT'!$F:$G,2,0),0)</f>
        <v>0</v>
      </c>
      <c r="H310" s="78">
        <f t="shared" si="12"/>
        <v>439</v>
      </c>
      <c r="I310" s="78">
        <f>IFERROR(VLOOKUP(B310,'STO OKTOBER'!$T:$U,2,0),0)</f>
        <v>170</v>
      </c>
      <c r="J310" s="78">
        <f t="shared" si="14"/>
        <v>269</v>
      </c>
      <c r="K310" s="78">
        <f t="shared" si="13"/>
        <v>269</v>
      </c>
    </row>
    <row r="311" spans="2:11" x14ac:dyDescent="0.35">
      <c r="B311" s="20" t="s">
        <v>149</v>
      </c>
      <c r="C311" s="78">
        <f>IFERROR(VLOOKUP(B311,SALDOAWAL.!$E:$F,2,0),0)</f>
        <v>4830</v>
      </c>
      <c r="D311" s="78">
        <f>IFERROR(VLOOKUP(B311,'O.PROD 30.9-30.10'!$F:$G,2,0),0)</f>
        <v>7285</v>
      </c>
      <c r="E311" s="78">
        <f>IFERROR(VLOOKUP(B311,SCRAP!$L:$M,2,0),0)</f>
        <v>7</v>
      </c>
      <c r="F311" s="78">
        <f>IFERROR(VLOOKUP(B311,'SALES 1-31 OKT'!$A:$B,2,0),0)</f>
        <v>8000</v>
      </c>
      <c r="G311" s="78">
        <f>IFERROR(VLOOKUP(B311,'IMPORT 1-31 OKT'!$F:$G,2,0),0)</f>
        <v>0</v>
      </c>
      <c r="H311" s="78">
        <f t="shared" si="12"/>
        <v>4108</v>
      </c>
      <c r="I311" s="78">
        <f>IFERROR(VLOOKUP(B311,'STO OKTOBER'!$T:$U,2,0),0)</f>
        <v>4139</v>
      </c>
      <c r="J311" s="78">
        <f t="shared" si="14"/>
        <v>-31</v>
      </c>
      <c r="K311" s="78">
        <f t="shared" si="13"/>
        <v>31</v>
      </c>
    </row>
    <row r="312" spans="2:11" x14ac:dyDescent="0.35">
      <c r="B312" s="20" t="s">
        <v>150</v>
      </c>
      <c r="C312" s="78">
        <f>IFERROR(VLOOKUP(B312,SALDOAWAL.!$E:$F,2,0),0)</f>
        <v>689</v>
      </c>
      <c r="D312" s="78">
        <f>IFERROR(VLOOKUP(B312,'O.PROD 30.9-30.10'!$F:$G,2,0),0)</f>
        <v>780</v>
      </c>
      <c r="E312" s="78">
        <f>IFERROR(VLOOKUP(B312,SCRAP!$L:$M,2,0),0)</f>
        <v>17</v>
      </c>
      <c r="F312" s="78">
        <f>IFERROR(VLOOKUP(B312,'SALES 1-31 OKT'!$A:$B,2,0),0)</f>
        <v>1000</v>
      </c>
      <c r="G312" s="78">
        <f>IFERROR(VLOOKUP(B312,'IMPORT 1-31 OKT'!$F:$G,2,0),0)</f>
        <v>0</v>
      </c>
      <c r="H312" s="78">
        <f t="shared" si="12"/>
        <v>452</v>
      </c>
      <c r="I312" s="78">
        <f>IFERROR(VLOOKUP(B312,'STO OKTOBER'!$T:$U,2,0),0)</f>
        <v>487</v>
      </c>
      <c r="J312" s="78">
        <f t="shared" si="14"/>
        <v>-35</v>
      </c>
      <c r="K312" s="78">
        <f t="shared" si="13"/>
        <v>35</v>
      </c>
    </row>
    <row r="313" spans="2:11" x14ac:dyDescent="0.35">
      <c r="B313" s="20" t="s">
        <v>151</v>
      </c>
      <c r="C313" s="78">
        <f>IFERROR(VLOOKUP(B313,SALDOAWAL.!$E:$F,2,0),0)</f>
        <v>1175</v>
      </c>
      <c r="D313" s="78">
        <f>IFERROR(VLOOKUP(B313,'O.PROD 30.9-30.10'!$F:$G,2,0),0)</f>
        <v>710</v>
      </c>
      <c r="E313" s="78">
        <f>IFERROR(VLOOKUP(B313,SCRAP!$L:$M,2,0),0)</f>
        <v>23</v>
      </c>
      <c r="F313" s="78">
        <f>IFERROR(VLOOKUP(B313,'SALES 1-31 OKT'!$A:$B,2,0),0)</f>
        <v>1000</v>
      </c>
      <c r="G313" s="78">
        <f>IFERROR(VLOOKUP(B313,'IMPORT 1-31 OKT'!$F:$G,2,0),0)</f>
        <v>0</v>
      </c>
      <c r="H313" s="78">
        <f t="shared" si="12"/>
        <v>862</v>
      </c>
      <c r="I313" s="78">
        <f>IFERROR(VLOOKUP(B313,'STO OKTOBER'!$T:$U,2,0),0)</f>
        <v>862</v>
      </c>
      <c r="J313" s="78">
        <f t="shared" si="14"/>
        <v>0</v>
      </c>
      <c r="K313" s="78">
        <f t="shared" si="13"/>
        <v>0</v>
      </c>
    </row>
    <row r="314" spans="2:11" x14ac:dyDescent="0.35">
      <c r="B314" s="20" t="s">
        <v>798</v>
      </c>
      <c r="C314" s="78">
        <f>IFERROR(VLOOKUP(B314,SALDOAWAL.!$E:$F,2,0),0)</f>
        <v>1389</v>
      </c>
      <c r="D314" s="78">
        <f>IFERROR(VLOOKUP(B314,'O.PROD 30.9-30.10'!$F:$G,2,0),0)</f>
        <v>6905</v>
      </c>
      <c r="E314" s="78">
        <f>IFERROR(VLOOKUP(B314,SCRAP!$L:$M,2,0),0)</f>
        <v>756</v>
      </c>
      <c r="F314" s="78">
        <f>IFERROR(VLOOKUP(B314,'SALES 1-31 OKT'!$A:$B,2,0),0)</f>
        <v>3000</v>
      </c>
      <c r="G314" s="78">
        <f>IFERROR(VLOOKUP(B314,'IMPORT 1-31 OKT'!$F:$G,2,0),0)</f>
        <v>0</v>
      </c>
      <c r="H314" s="78">
        <f t="shared" si="12"/>
        <v>4538</v>
      </c>
      <c r="I314" s="78">
        <f>IFERROR(VLOOKUP(B314,'STO OKTOBER'!$T:$U,2,0),0)</f>
        <v>4192</v>
      </c>
      <c r="J314" s="78">
        <f t="shared" si="14"/>
        <v>346</v>
      </c>
      <c r="K314" s="78">
        <f t="shared" si="13"/>
        <v>346</v>
      </c>
    </row>
    <row r="315" spans="2:11" x14ac:dyDescent="0.35">
      <c r="B315" s="20" t="s">
        <v>152</v>
      </c>
      <c r="C315" s="78">
        <f>IFERROR(VLOOKUP(B315,SALDOAWAL.!$E:$F,2,0),0)</f>
        <v>2676</v>
      </c>
      <c r="D315" s="78">
        <f>IFERROR(VLOOKUP(B315,'O.PROD 30.9-30.10'!$F:$G,2,0),0)</f>
        <v>1070</v>
      </c>
      <c r="E315" s="78">
        <f>IFERROR(VLOOKUP(B315,SCRAP!$L:$M,2,0),0)</f>
        <v>0</v>
      </c>
      <c r="F315" s="78">
        <f>IFERROR(VLOOKUP(B315,'SALES 1-31 OKT'!$A:$B,2,0),0)</f>
        <v>2500</v>
      </c>
      <c r="G315" s="78">
        <f>IFERROR(VLOOKUP(B315,'IMPORT 1-31 OKT'!$F:$G,2,0),0)</f>
        <v>0</v>
      </c>
      <c r="H315" s="78">
        <f t="shared" si="12"/>
        <v>1246</v>
      </c>
      <c r="I315" s="78">
        <f>IFERROR(VLOOKUP(B315,'STO OKTOBER'!$T:$U,2,0),0)</f>
        <v>1639</v>
      </c>
      <c r="J315" s="78">
        <f t="shared" si="14"/>
        <v>-393</v>
      </c>
      <c r="K315" s="78">
        <f t="shared" si="13"/>
        <v>393</v>
      </c>
    </row>
    <row r="316" spans="2:11" x14ac:dyDescent="0.35">
      <c r="B316" s="20" t="s">
        <v>799</v>
      </c>
      <c r="C316" s="78">
        <f>IFERROR(VLOOKUP(B316,SALDOAWAL.!$E:$F,2,0),0)</f>
        <v>5227</v>
      </c>
      <c r="D316" s="78">
        <f>IFERROR(VLOOKUP(B316,'O.PROD 30.9-30.10'!$F:$G,2,0),0)</f>
        <v>0</v>
      </c>
      <c r="E316" s="78">
        <f>IFERROR(VLOOKUP(B316,SCRAP!$L:$M,2,0),0)</f>
        <v>2290</v>
      </c>
      <c r="F316" s="78">
        <f>IFERROR(VLOOKUP(B316,'SALES 1-31 OKT'!$A:$B,2,0),0)</f>
        <v>2500</v>
      </c>
      <c r="G316" s="78">
        <f>IFERROR(VLOOKUP(B316,'IMPORT 1-31 OKT'!$F:$G,2,0),0)</f>
        <v>0</v>
      </c>
      <c r="H316" s="78">
        <f t="shared" si="12"/>
        <v>437</v>
      </c>
      <c r="I316" s="78">
        <f>IFERROR(VLOOKUP(B316,'STO OKTOBER'!$T:$U,2,0),0)</f>
        <v>2711</v>
      </c>
      <c r="J316" s="78">
        <f t="shared" si="14"/>
        <v>-2274</v>
      </c>
      <c r="K316" s="78">
        <f t="shared" si="13"/>
        <v>2274</v>
      </c>
    </row>
    <row r="317" spans="2:11" x14ac:dyDescent="0.35">
      <c r="B317" s="20" t="s">
        <v>800</v>
      </c>
      <c r="C317" s="78">
        <f>IFERROR(VLOOKUP(B317,SALDOAWAL.!$E:$F,2,0),0)</f>
        <v>4574</v>
      </c>
      <c r="D317" s="78">
        <f>IFERROR(VLOOKUP(B317,'O.PROD 30.9-30.10'!$F:$G,2,0),0)</f>
        <v>0</v>
      </c>
      <c r="E317" s="78">
        <f>IFERROR(VLOOKUP(B317,SCRAP!$L:$M,2,0),0)</f>
        <v>0</v>
      </c>
      <c r="F317" s="78">
        <f>IFERROR(VLOOKUP(B317,'SALES 1-31 OKT'!$A:$B,2,0),0)</f>
        <v>1200</v>
      </c>
      <c r="G317" s="78">
        <f>IFERROR(VLOOKUP(B317,'IMPORT 1-31 OKT'!$F:$G,2,0),0)</f>
        <v>0</v>
      </c>
      <c r="H317" s="78">
        <f t="shared" si="12"/>
        <v>3374</v>
      </c>
      <c r="I317" s="78">
        <f>IFERROR(VLOOKUP(B317,'STO OKTOBER'!$T:$U,2,0),0)</f>
        <v>3371</v>
      </c>
      <c r="J317" s="78">
        <f t="shared" si="14"/>
        <v>3</v>
      </c>
      <c r="K317" s="78">
        <f t="shared" si="13"/>
        <v>3</v>
      </c>
    </row>
    <row r="318" spans="2:11" x14ac:dyDescent="0.35">
      <c r="B318" s="20" t="s">
        <v>265</v>
      </c>
      <c r="C318" s="78">
        <f>IFERROR(VLOOKUP(B318,SALDOAWAL.!$E:$F,2,0),0)</f>
        <v>5673</v>
      </c>
      <c r="D318" s="78">
        <f>IFERROR(VLOOKUP(B318,'O.PROD 30.9-30.10'!$F:$G,2,0),0)</f>
        <v>0</v>
      </c>
      <c r="E318" s="78">
        <f>IFERROR(VLOOKUP(B318,SCRAP!$L:$M,2,0),0)</f>
        <v>0</v>
      </c>
      <c r="F318" s="78">
        <f>IFERROR(VLOOKUP(B318,'SALES 1-31 OKT'!$A:$B,2,0),0)</f>
        <v>1700</v>
      </c>
      <c r="G318" s="78">
        <f>IFERROR(VLOOKUP(B318,'IMPORT 1-31 OKT'!$F:$G,2,0),0)</f>
        <v>0</v>
      </c>
      <c r="H318" s="78">
        <f t="shared" si="12"/>
        <v>3973</v>
      </c>
      <c r="I318" s="78">
        <f>IFERROR(VLOOKUP(B318,'STO OKTOBER'!$T:$U,2,0),0)</f>
        <v>4013</v>
      </c>
      <c r="J318" s="78">
        <f t="shared" si="14"/>
        <v>-40</v>
      </c>
      <c r="K318" s="78">
        <f t="shared" si="13"/>
        <v>40</v>
      </c>
    </row>
    <row r="319" spans="2:11" x14ac:dyDescent="0.35">
      <c r="B319" s="20" t="s">
        <v>391</v>
      </c>
      <c r="C319" s="78">
        <f>IFERROR(VLOOKUP(B319,SALDOAWAL.!$E:$F,2,0),0)</f>
        <v>1992</v>
      </c>
      <c r="D319" s="78">
        <f>IFERROR(VLOOKUP(B319,'O.PROD 30.9-30.10'!$F:$G,2,0),0)</f>
        <v>3715</v>
      </c>
      <c r="E319" s="78">
        <f>IFERROR(VLOOKUP(B319,SCRAP!$L:$M,2,0),0)</f>
        <v>11</v>
      </c>
      <c r="F319" s="78">
        <f>IFERROR(VLOOKUP(B319,'SALES 1-31 OKT'!$A:$B,2,0),0)</f>
        <v>4000</v>
      </c>
      <c r="G319" s="78">
        <f>IFERROR(VLOOKUP(B319,'IMPORT 1-31 OKT'!$F:$G,2,0),0)</f>
        <v>0</v>
      </c>
      <c r="H319" s="78">
        <f t="shared" si="12"/>
        <v>1696</v>
      </c>
      <c r="I319" s="78">
        <f>IFERROR(VLOOKUP(B319,'STO OKTOBER'!$T:$U,2,0),0)</f>
        <v>1695</v>
      </c>
      <c r="J319" s="78">
        <f t="shared" si="14"/>
        <v>1</v>
      </c>
      <c r="K319" s="78">
        <f t="shared" si="13"/>
        <v>1</v>
      </c>
    </row>
    <row r="320" spans="2:11" x14ac:dyDescent="0.35">
      <c r="B320" s="20" t="s">
        <v>392</v>
      </c>
      <c r="C320" s="78">
        <f>IFERROR(VLOOKUP(B320,SALDOAWAL.!$E:$F,2,0),0)</f>
        <v>1951</v>
      </c>
      <c r="D320" s="78">
        <f>IFERROR(VLOOKUP(B320,'O.PROD 30.9-30.10'!$F:$G,2,0),0)</f>
        <v>7020</v>
      </c>
      <c r="E320" s="78">
        <f>IFERROR(VLOOKUP(B320,SCRAP!$L:$M,2,0),0)</f>
        <v>13</v>
      </c>
      <c r="F320" s="78">
        <f>IFERROR(VLOOKUP(B320,'SALES 1-31 OKT'!$A:$B,2,0),0)</f>
        <v>4000</v>
      </c>
      <c r="G320" s="78">
        <f>IFERROR(VLOOKUP(B320,'IMPORT 1-31 OKT'!$F:$G,2,0),0)</f>
        <v>0</v>
      </c>
      <c r="H320" s="78">
        <f t="shared" si="12"/>
        <v>4958</v>
      </c>
      <c r="I320" s="78">
        <f>IFERROR(VLOOKUP(B320,'STO OKTOBER'!$T:$U,2,0),0)</f>
        <v>4981</v>
      </c>
      <c r="J320" s="78">
        <f t="shared" si="14"/>
        <v>-23</v>
      </c>
      <c r="K320" s="78">
        <f t="shared" si="13"/>
        <v>23</v>
      </c>
    </row>
    <row r="321" spans="2:11" x14ac:dyDescent="0.35">
      <c r="B321" s="20" t="s">
        <v>345</v>
      </c>
      <c r="C321" s="78">
        <f>IFERROR(VLOOKUP(B321,SALDOAWAL.!$E:$F,2,0),0)</f>
        <v>4131</v>
      </c>
      <c r="D321" s="78">
        <f>IFERROR(VLOOKUP(B321,'O.PROD 30.9-30.10'!$F:$G,2,0),0)</f>
        <v>2140</v>
      </c>
      <c r="E321" s="78">
        <f>IFERROR(VLOOKUP(B321,SCRAP!$L:$M,2,0),0)</f>
        <v>0</v>
      </c>
      <c r="F321" s="78">
        <f>IFERROR(VLOOKUP(B321,'SALES 1-31 OKT'!$A:$B,2,0),0)</f>
        <v>3000</v>
      </c>
      <c r="G321" s="78">
        <f>IFERROR(VLOOKUP(B321,'IMPORT 1-31 OKT'!$F:$G,2,0),0)</f>
        <v>0</v>
      </c>
      <c r="H321" s="78">
        <f t="shared" si="12"/>
        <v>3271</v>
      </c>
      <c r="I321" s="78">
        <f>IFERROR(VLOOKUP(B321,'STO OKTOBER'!$T:$U,2,0),0)</f>
        <v>3321</v>
      </c>
      <c r="J321" s="78">
        <f t="shared" si="14"/>
        <v>-50</v>
      </c>
      <c r="K321" s="78">
        <f t="shared" si="13"/>
        <v>50</v>
      </c>
    </row>
    <row r="322" spans="2:11" x14ac:dyDescent="0.35">
      <c r="B322" s="20" t="s">
        <v>153</v>
      </c>
      <c r="C322" s="78">
        <f>IFERROR(VLOOKUP(B322,SALDOAWAL.!$E:$F,2,0),0)</f>
        <v>3191</v>
      </c>
      <c r="D322" s="78">
        <f>IFERROR(VLOOKUP(B322,'O.PROD 30.9-30.10'!$F:$G,2,0),0)</f>
        <v>0</v>
      </c>
      <c r="E322" s="78">
        <f>IFERROR(VLOOKUP(B322,SCRAP!$L:$M,2,0),0)</f>
        <v>11</v>
      </c>
      <c r="F322" s="78">
        <f>IFERROR(VLOOKUP(B322,'SALES 1-31 OKT'!$A:$B,2,0),0)</f>
        <v>1000</v>
      </c>
      <c r="G322" s="78">
        <f>IFERROR(VLOOKUP(B322,'IMPORT 1-31 OKT'!$F:$G,2,0),0)</f>
        <v>0</v>
      </c>
      <c r="H322" s="78">
        <f t="shared" ref="H322:H385" si="15">C322+D322-E322-F322+G322</f>
        <v>2180</v>
      </c>
      <c r="I322" s="78">
        <f>IFERROR(VLOOKUP(B322,'STO OKTOBER'!$T:$U,2,0),0)</f>
        <v>2174</v>
      </c>
      <c r="J322" s="78">
        <f t="shared" si="14"/>
        <v>6</v>
      </c>
      <c r="K322" s="78">
        <f t="shared" ref="K322:K385" si="16">ABS(J322)</f>
        <v>6</v>
      </c>
    </row>
    <row r="323" spans="2:11" x14ac:dyDescent="0.35">
      <c r="B323" s="20" t="s">
        <v>266</v>
      </c>
      <c r="C323" s="78">
        <f>IFERROR(VLOOKUP(B323,SALDOAWAL.!$E:$F,2,0),0)</f>
        <v>2645</v>
      </c>
      <c r="D323" s="78">
        <f>IFERROR(VLOOKUP(B323,'O.PROD 30.9-30.10'!$F:$G,2,0),0)</f>
        <v>0</v>
      </c>
      <c r="E323" s="78">
        <f>IFERROR(VLOOKUP(B323,SCRAP!$L:$M,2,0),0)</f>
        <v>2</v>
      </c>
      <c r="F323" s="78">
        <f>IFERROR(VLOOKUP(B323,'SALES 1-31 OKT'!$A:$B,2,0),0)</f>
        <v>1000</v>
      </c>
      <c r="G323" s="78">
        <f>IFERROR(VLOOKUP(B323,'IMPORT 1-31 OKT'!$F:$G,2,0),0)</f>
        <v>0</v>
      </c>
      <c r="H323" s="78">
        <f t="shared" si="15"/>
        <v>1643</v>
      </c>
      <c r="I323" s="78">
        <f>IFERROR(VLOOKUP(B323,'STO OKTOBER'!$T:$U,2,0),0)</f>
        <v>1626</v>
      </c>
      <c r="J323" s="78">
        <f t="shared" ref="J323:J386" si="17">H323-I323</f>
        <v>17</v>
      </c>
      <c r="K323" s="78">
        <f t="shared" si="16"/>
        <v>17</v>
      </c>
    </row>
    <row r="324" spans="2:11" x14ac:dyDescent="0.35">
      <c r="B324" s="20" t="s">
        <v>346</v>
      </c>
      <c r="C324" s="78">
        <f>IFERROR(VLOOKUP(B324,SALDOAWAL.!$E:$F,2,0),0)</f>
        <v>6177</v>
      </c>
      <c r="D324" s="78">
        <f>IFERROR(VLOOKUP(B324,'O.PROD 30.9-30.10'!$F:$G,2,0),0)</f>
        <v>20570</v>
      </c>
      <c r="E324" s="78">
        <f>IFERROR(VLOOKUP(B324,SCRAP!$L:$M,2,0),0)</f>
        <v>15</v>
      </c>
      <c r="F324" s="78">
        <f>IFERROR(VLOOKUP(B324,'SALES 1-31 OKT'!$A:$B,2,0),0)</f>
        <v>12000</v>
      </c>
      <c r="G324" s="78">
        <f>IFERROR(VLOOKUP(B324,'IMPORT 1-31 OKT'!$F:$G,2,0),0)</f>
        <v>0</v>
      </c>
      <c r="H324" s="78">
        <f t="shared" si="15"/>
        <v>14732</v>
      </c>
      <c r="I324" s="78">
        <f>IFERROR(VLOOKUP(B324,'STO OKTOBER'!$T:$U,2,0),0)</f>
        <v>14688</v>
      </c>
      <c r="J324" s="78">
        <f t="shared" si="17"/>
        <v>44</v>
      </c>
      <c r="K324" s="78">
        <f t="shared" si="16"/>
        <v>44</v>
      </c>
    </row>
    <row r="325" spans="2:11" x14ac:dyDescent="0.35">
      <c r="B325" s="20" t="s">
        <v>154</v>
      </c>
      <c r="C325" s="78">
        <f>IFERROR(VLOOKUP(B325,SALDOAWAL.!$E:$F,2,0),0)</f>
        <v>93</v>
      </c>
      <c r="D325" s="78">
        <f>IFERROR(VLOOKUP(B325,'O.PROD 30.9-30.10'!$F:$G,2,0),0)</f>
        <v>1370</v>
      </c>
      <c r="E325" s="78">
        <f>IFERROR(VLOOKUP(B325,SCRAP!$L:$M,2,0),0)</f>
        <v>15</v>
      </c>
      <c r="F325" s="78">
        <f>IFERROR(VLOOKUP(B325,'SALES 1-31 OKT'!$A:$B,2,0),0)</f>
        <v>1000</v>
      </c>
      <c r="G325" s="78">
        <f>IFERROR(VLOOKUP(B325,'IMPORT 1-31 OKT'!$F:$G,2,0),0)</f>
        <v>0</v>
      </c>
      <c r="H325" s="78">
        <f t="shared" si="15"/>
        <v>448</v>
      </c>
      <c r="I325" s="78">
        <f>IFERROR(VLOOKUP(B325,'STO OKTOBER'!$T:$U,2,0),0)</f>
        <v>491</v>
      </c>
      <c r="J325" s="78">
        <f t="shared" si="17"/>
        <v>-43</v>
      </c>
      <c r="K325" s="78">
        <f t="shared" si="16"/>
        <v>43</v>
      </c>
    </row>
    <row r="326" spans="2:11" x14ac:dyDescent="0.35">
      <c r="B326" s="20" t="s">
        <v>155</v>
      </c>
      <c r="C326" s="78">
        <f>IFERROR(VLOOKUP(B326,SALDOAWAL.!$E:$F,2,0),0)</f>
        <v>881</v>
      </c>
      <c r="D326" s="78">
        <f>IFERROR(VLOOKUP(B326,'O.PROD 30.9-30.10'!$F:$G,2,0),0)</f>
        <v>830</v>
      </c>
      <c r="E326" s="78">
        <f>IFERROR(VLOOKUP(B326,SCRAP!$L:$M,2,0),0)</f>
        <v>1</v>
      </c>
      <c r="F326" s="78">
        <f>IFERROR(VLOOKUP(B326,'SALES 1-31 OKT'!$A:$B,2,0),0)</f>
        <v>1000</v>
      </c>
      <c r="G326" s="78">
        <f>IFERROR(VLOOKUP(B326,'IMPORT 1-31 OKT'!$F:$G,2,0),0)</f>
        <v>0</v>
      </c>
      <c r="H326" s="78">
        <f t="shared" si="15"/>
        <v>710</v>
      </c>
      <c r="I326" s="78">
        <f>IFERROR(VLOOKUP(B326,'STO OKTOBER'!$T:$U,2,0),0)</f>
        <v>723</v>
      </c>
      <c r="J326" s="78">
        <f t="shared" si="17"/>
        <v>-13</v>
      </c>
      <c r="K326" s="78">
        <f t="shared" si="16"/>
        <v>13</v>
      </c>
    </row>
    <row r="327" spans="2:11" x14ac:dyDescent="0.35">
      <c r="B327" s="20" t="s">
        <v>268</v>
      </c>
      <c r="C327" s="78">
        <f>IFERROR(VLOOKUP(B327,SALDOAWAL.!$E:$F,2,0),0)</f>
        <v>9409</v>
      </c>
      <c r="D327" s="78">
        <f>IFERROR(VLOOKUP(B327,'O.PROD 30.9-30.10'!$F:$G,2,0),0)</f>
        <v>50704</v>
      </c>
      <c r="E327" s="78">
        <f>IFERROR(VLOOKUP(B327,SCRAP!$L:$M,2,0),0)</f>
        <v>313</v>
      </c>
      <c r="F327" s="78">
        <f>IFERROR(VLOOKUP(B327,'SALES 1-31 OKT'!$A:$B,2,0),0)</f>
        <v>46400</v>
      </c>
      <c r="G327" s="78">
        <f>IFERROR(VLOOKUP(B327,'IMPORT 1-31 OKT'!$F:$G,2,0),0)</f>
        <v>0</v>
      </c>
      <c r="H327" s="78">
        <f t="shared" si="15"/>
        <v>13400</v>
      </c>
      <c r="I327" s="78">
        <f>IFERROR(VLOOKUP(B327,'STO OKTOBER'!$T:$U,2,0),0)</f>
        <v>13325</v>
      </c>
      <c r="J327" s="78">
        <f t="shared" si="17"/>
        <v>75</v>
      </c>
      <c r="K327" s="78">
        <f t="shared" si="16"/>
        <v>75</v>
      </c>
    </row>
    <row r="328" spans="2:11" x14ac:dyDescent="0.35">
      <c r="B328" s="20" t="s">
        <v>347</v>
      </c>
      <c r="C328" s="78">
        <f>IFERROR(VLOOKUP(B328,SALDOAWAL.!$E:$F,2,0),0)</f>
        <v>50965</v>
      </c>
      <c r="D328" s="78">
        <f>IFERROR(VLOOKUP(B328,'O.PROD 30.9-30.10'!$F:$G,2,0),0)</f>
        <v>35345</v>
      </c>
      <c r="E328" s="78">
        <f>IFERROR(VLOOKUP(B328,SCRAP!$L:$M,2,0),0)</f>
        <v>1952</v>
      </c>
      <c r="F328" s="78">
        <f>IFERROR(VLOOKUP(B328,'SALES 1-31 OKT'!$A:$B,2,0),0)</f>
        <v>51000</v>
      </c>
      <c r="G328" s="78">
        <f>IFERROR(VLOOKUP(B328,'IMPORT 1-31 OKT'!$F:$G,2,0),0)</f>
        <v>0</v>
      </c>
      <c r="H328" s="78">
        <f t="shared" si="15"/>
        <v>33358</v>
      </c>
      <c r="I328" s="78">
        <f>IFERROR(VLOOKUP(B328,'STO OKTOBER'!$T:$U,2,0),0)</f>
        <v>33000</v>
      </c>
      <c r="J328" s="78">
        <f t="shared" si="17"/>
        <v>358</v>
      </c>
      <c r="K328" s="78">
        <f t="shared" si="16"/>
        <v>358</v>
      </c>
    </row>
    <row r="329" spans="2:11" x14ac:dyDescent="0.35">
      <c r="B329" s="20" t="s">
        <v>156</v>
      </c>
      <c r="C329" s="78">
        <f>IFERROR(VLOOKUP(B329,SALDOAWAL.!$E:$F,2,0),0)</f>
        <v>931</v>
      </c>
      <c r="D329" s="78">
        <f>IFERROR(VLOOKUP(B329,'O.PROD 30.9-30.10'!$F:$G,2,0),0)</f>
        <v>780</v>
      </c>
      <c r="E329" s="78">
        <f>IFERROR(VLOOKUP(B329,SCRAP!$L:$M,2,0),0)</f>
        <v>7</v>
      </c>
      <c r="F329" s="78">
        <f>IFERROR(VLOOKUP(B329,'SALES 1-31 OKT'!$A:$B,2,0),0)</f>
        <v>1000</v>
      </c>
      <c r="G329" s="78">
        <f>IFERROR(VLOOKUP(B329,'IMPORT 1-31 OKT'!$F:$G,2,0),0)</f>
        <v>0</v>
      </c>
      <c r="H329" s="78">
        <f t="shared" si="15"/>
        <v>704</v>
      </c>
      <c r="I329" s="78">
        <f>IFERROR(VLOOKUP(B329,'STO OKTOBER'!$T:$U,2,0),0)</f>
        <v>732</v>
      </c>
      <c r="J329" s="78">
        <f t="shared" si="17"/>
        <v>-28</v>
      </c>
      <c r="K329" s="78">
        <f t="shared" si="16"/>
        <v>28</v>
      </c>
    </row>
    <row r="330" spans="2:11" x14ac:dyDescent="0.35">
      <c r="B330" s="20" t="s">
        <v>157</v>
      </c>
      <c r="C330" s="78">
        <f>IFERROR(VLOOKUP(B330,SALDOAWAL.!$E:$F,2,0),0)</f>
        <v>23145</v>
      </c>
      <c r="D330" s="78">
        <f>IFERROR(VLOOKUP(B330,'O.PROD 30.9-30.10'!$F:$G,2,0),0)</f>
        <v>25330</v>
      </c>
      <c r="E330" s="78">
        <f>IFERROR(VLOOKUP(B330,SCRAP!$L:$M,2,0),0)</f>
        <v>14</v>
      </c>
      <c r="F330" s="78">
        <f>IFERROR(VLOOKUP(B330,'SALES 1-31 OKT'!$A:$B,2,0),0)</f>
        <v>25000</v>
      </c>
      <c r="G330" s="78">
        <f>IFERROR(VLOOKUP(B330,'IMPORT 1-31 OKT'!$F:$G,2,0),0)</f>
        <v>0</v>
      </c>
      <c r="H330" s="78">
        <f t="shared" si="15"/>
        <v>23461</v>
      </c>
      <c r="I330" s="78">
        <f>IFERROR(VLOOKUP(B330,'STO OKTOBER'!$T:$U,2,0),0)</f>
        <v>22604</v>
      </c>
      <c r="J330" s="78">
        <f t="shared" si="17"/>
        <v>857</v>
      </c>
      <c r="K330" s="78">
        <f t="shared" si="16"/>
        <v>857</v>
      </c>
    </row>
    <row r="331" spans="2:11" x14ac:dyDescent="0.35">
      <c r="B331" s="20" t="s">
        <v>158</v>
      </c>
      <c r="C331" s="78">
        <f>IFERROR(VLOOKUP(B331,SALDOAWAL.!$E:$F,2,0),0)</f>
        <v>917</v>
      </c>
      <c r="D331" s="78">
        <f>IFERROR(VLOOKUP(B331,'O.PROD 30.9-30.10'!$F:$G,2,0),0)</f>
        <v>3410</v>
      </c>
      <c r="E331" s="78">
        <f>IFERROR(VLOOKUP(B331,SCRAP!$L:$M,2,0),0)</f>
        <v>0</v>
      </c>
      <c r="F331" s="78">
        <f>IFERROR(VLOOKUP(B331,'SALES 1-31 OKT'!$A:$B,2,0),0)</f>
        <v>1000</v>
      </c>
      <c r="G331" s="78">
        <f>IFERROR(VLOOKUP(B331,'IMPORT 1-31 OKT'!$F:$G,2,0),0)</f>
        <v>0</v>
      </c>
      <c r="H331" s="78">
        <f t="shared" si="15"/>
        <v>3327</v>
      </c>
      <c r="I331" s="78">
        <f>IFERROR(VLOOKUP(B331,'STO OKTOBER'!$T:$U,2,0),0)</f>
        <v>3276</v>
      </c>
      <c r="J331" s="78">
        <f t="shared" si="17"/>
        <v>51</v>
      </c>
      <c r="K331" s="78">
        <f t="shared" si="16"/>
        <v>51</v>
      </c>
    </row>
    <row r="332" spans="2:11" x14ac:dyDescent="0.35">
      <c r="B332" s="20" t="s">
        <v>269</v>
      </c>
      <c r="C332" s="78">
        <f>IFERROR(VLOOKUP(B332,SALDOAWAL.!$E:$F,2,0),0)</f>
        <v>30410</v>
      </c>
      <c r="D332" s="78">
        <f>IFERROR(VLOOKUP(B332,'O.PROD 30.9-30.10'!$F:$G,2,0),0)</f>
        <v>20156</v>
      </c>
      <c r="E332" s="78">
        <f>IFERROR(VLOOKUP(B332,SCRAP!$L:$M,2,0),0)</f>
        <v>69</v>
      </c>
      <c r="F332" s="78">
        <f>IFERROR(VLOOKUP(B332,'SALES 1-31 OKT'!$A:$B,2,0),0)</f>
        <v>37000</v>
      </c>
      <c r="G332" s="78">
        <f>IFERROR(VLOOKUP(B332,'IMPORT 1-31 OKT'!$F:$G,2,0),0)</f>
        <v>0</v>
      </c>
      <c r="H332" s="78">
        <f t="shared" si="15"/>
        <v>13497</v>
      </c>
      <c r="I332" s="78">
        <f>IFERROR(VLOOKUP(B332,'STO OKTOBER'!$T:$U,2,0),0)</f>
        <v>12829</v>
      </c>
      <c r="J332" s="78">
        <f t="shared" si="17"/>
        <v>668</v>
      </c>
      <c r="K332" s="78">
        <f t="shared" si="16"/>
        <v>668</v>
      </c>
    </row>
    <row r="333" spans="2:11" x14ac:dyDescent="0.35">
      <c r="B333" s="20" t="s">
        <v>515</v>
      </c>
      <c r="C333" s="78">
        <f>IFERROR(VLOOKUP(B333,SALDOAWAL.!$E:$F,2,0),0)</f>
        <v>9198</v>
      </c>
      <c r="D333" s="78">
        <f>IFERROR(VLOOKUP(B333,'O.PROD 30.9-30.10'!$F:$G,2,0),0)</f>
        <v>0</v>
      </c>
      <c r="E333" s="78">
        <f>IFERROR(VLOOKUP(B333,SCRAP!$L:$M,2,0),0)</f>
        <v>0</v>
      </c>
      <c r="F333" s="78">
        <f>IFERROR(VLOOKUP(B333,'SALES 1-31 OKT'!$A:$B,2,0),0)</f>
        <v>2000</v>
      </c>
      <c r="G333" s="78">
        <f>IFERROR(VLOOKUP(B333,'IMPORT 1-31 OKT'!$F:$G,2,0),0)</f>
        <v>0</v>
      </c>
      <c r="H333" s="78">
        <f t="shared" si="15"/>
        <v>7198</v>
      </c>
      <c r="I333" s="78">
        <f>IFERROR(VLOOKUP(B333,'STO OKTOBER'!$T:$U,2,0),0)</f>
        <v>7202</v>
      </c>
      <c r="J333" s="78">
        <f t="shared" si="17"/>
        <v>-4</v>
      </c>
      <c r="K333" s="78">
        <f t="shared" si="16"/>
        <v>4</v>
      </c>
    </row>
    <row r="334" spans="2:11" x14ac:dyDescent="0.35">
      <c r="B334" s="20" t="s">
        <v>516</v>
      </c>
      <c r="C334" s="78">
        <f>IFERROR(VLOOKUP(B334,SALDOAWAL.!$E:$F,2,0),0)</f>
        <v>2425</v>
      </c>
      <c r="D334" s="78">
        <f>IFERROR(VLOOKUP(B334,'O.PROD 30.9-30.10'!$F:$G,2,0),0)</f>
        <v>0</v>
      </c>
      <c r="E334" s="78">
        <f>IFERROR(VLOOKUP(B334,SCRAP!$L:$M,2,0),0)</f>
        <v>0</v>
      </c>
      <c r="F334" s="78">
        <f>IFERROR(VLOOKUP(B334,'SALES 1-31 OKT'!$A:$B,2,0),0)</f>
        <v>2000</v>
      </c>
      <c r="G334" s="78">
        <f>IFERROR(VLOOKUP(B334,'IMPORT 1-31 OKT'!$F:$G,2,0),0)</f>
        <v>0</v>
      </c>
      <c r="H334" s="78">
        <f t="shared" si="15"/>
        <v>425</v>
      </c>
      <c r="I334" s="78">
        <f>IFERROR(VLOOKUP(B334,'STO OKTOBER'!$T:$U,2,0),0)</f>
        <v>427</v>
      </c>
      <c r="J334" s="78">
        <f t="shared" si="17"/>
        <v>-2</v>
      </c>
      <c r="K334" s="78">
        <f t="shared" si="16"/>
        <v>2</v>
      </c>
    </row>
    <row r="335" spans="2:11" x14ac:dyDescent="0.35">
      <c r="B335" s="20" t="s">
        <v>159</v>
      </c>
      <c r="C335" s="78">
        <f>IFERROR(VLOOKUP(B335,SALDOAWAL.!$E:$F,2,0),0)</f>
        <v>1050</v>
      </c>
      <c r="D335" s="78">
        <f>IFERROR(VLOOKUP(B335,'O.PROD 30.9-30.10'!$F:$G,2,0),0)</f>
        <v>0</v>
      </c>
      <c r="E335" s="78">
        <f>IFERROR(VLOOKUP(B335,SCRAP!$L:$M,2,0),0)</f>
        <v>0</v>
      </c>
      <c r="F335" s="78">
        <f>IFERROR(VLOOKUP(B335,'SALES 1-31 OKT'!$A:$B,2,0),0)</f>
        <v>0</v>
      </c>
      <c r="G335" s="78">
        <f>IFERROR(VLOOKUP(B335,'IMPORT 1-31 OKT'!$F:$G,2,0),0)</f>
        <v>0</v>
      </c>
      <c r="H335" s="78">
        <f t="shared" si="15"/>
        <v>1050</v>
      </c>
      <c r="I335" s="78">
        <f>IFERROR(VLOOKUP(B335,'STO OKTOBER'!$T:$U,2,0),0)</f>
        <v>1050</v>
      </c>
      <c r="J335" s="78">
        <f t="shared" si="17"/>
        <v>0</v>
      </c>
      <c r="K335" s="78">
        <f t="shared" si="16"/>
        <v>0</v>
      </c>
    </row>
    <row r="336" spans="2:11" x14ac:dyDescent="0.35">
      <c r="B336" s="20" t="s">
        <v>348</v>
      </c>
      <c r="C336" s="78">
        <f>IFERROR(VLOOKUP(B336,SALDOAWAL.!$E:$F,2,0),0)</f>
        <v>3041</v>
      </c>
      <c r="D336" s="78">
        <f>IFERROR(VLOOKUP(B336,'O.PROD 30.9-30.10'!$F:$G,2,0),0)</f>
        <v>6500</v>
      </c>
      <c r="E336" s="78">
        <f>IFERROR(VLOOKUP(B336,SCRAP!$L:$M,2,0),0)</f>
        <v>0</v>
      </c>
      <c r="F336" s="78">
        <f>IFERROR(VLOOKUP(B336,'SALES 1-31 OKT'!$A:$B,2,0),0)</f>
        <v>3000</v>
      </c>
      <c r="G336" s="78">
        <f>IFERROR(VLOOKUP(B336,'IMPORT 1-31 OKT'!$F:$G,2,0),0)</f>
        <v>0</v>
      </c>
      <c r="H336" s="78">
        <f t="shared" si="15"/>
        <v>6541</v>
      </c>
      <c r="I336" s="78">
        <f>IFERROR(VLOOKUP(B336,'STO OKTOBER'!$T:$U,2,0),0)</f>
        <v>6614</v>
      </c>
      <c r="J336" s="78">
        <f t="shared" si="17"/>
        <v>-73</v>
      </c>
      <c r="K336" s="78">
        <f t="shared" si="16"/>
        <v>73</v>
      </c>
    </row>
    <row r="337" spans="2:11" x14ac:dyDescent="0.35">
      <c r="B337" s="20" t="s">
        <v>160</v>
      </c>
      <c r="C337" s="78">
        <f>IFERROR(VLOOKUP(B337,SALDOAWAL.!$E:$F,2,0),0)</f>
        <v>9554</v>
      </c>
      <c r="D337" s="78">
        <f>IFERROR(VLOOKUP(B337,'O.PROD 30.9-30.10'!$F:$G,2,0),0)</f>
        <v>21055</v>
      </c>
      <c r="E337" s="78">
        <f>IFERROR(VLOOKUP(B337,SCRAP!$L:$M,2,0),0)</f>
        <v>0</v>
      </c>
      <c r="F337" s="78">
        <f>IFERROR(VLOOKUP(B337,'SALES 1-31 OKT'!$A:$B,2,0),0)</f>
        <v>25000</v>
      </c>
      <c r="G337" s="78">
        <f>IFERROR(VLOOKUP(B337,'IMPORT 1-31 OKT'!$F:$G,2,0),0)</f>
        <v>0</v>
      </c>
      <c r="H337" s="78">
        <f t="shared" si="15"/>
        <v>5609</v>
      </c>
      <c r="I337" s="78">
        <f>IFERROR(VLOOKUP(B337,'STO OKTOBER'!$T:$U,2,0),0)</f>
        <v>5356</v>
      </c>
      <c r="J337" s="78">
        <f t="shared" si="17"/>
        <v>253</v>
      </c>
      <c r="K337" s="78">
        <f t="shared" si="16"/>
        <v>253</v>
      </c>
    </row>
    <row r="338" spans="2:11" x14ac:dyDescent="0.35">
      <c r="B338" s="20" t="s">
        <v>161</v>
      </c>
      <c r="C338" s="78">
        <f>IFERROR(VLOOKUP(B338,SALDOAWAL.!$E:$F,2,0),0)</f>
        <v>5657</v>
      </c>
      <c r="D338" s="78">
        <f>IFERROR(VLOOKUP(B338,'O.PROD 30.9-30.10'!$F:$G,2,0),0)</f>
        <v>0</v>
      </c>
      <c r="E338" s="78">
        <f>IFERROR(VLOOKUP(B338,SCRAP!$L:$M,2,0),0)</f>
        <v>2</v>
      </c>
      <c r="F338" s="78">
        <f>IFERROR(VLOOKUP(B338,'SALES 1-31 OKT'!$A:$B,2,0),0)</f>
        <v>3000</v>
      </c>
      <c r="G338" s="78">
        <f>IFERROR(VLOOKUP(B338,'IMPORT 1-31 OKT'!$F:$G,2,0),0)</f>
        <v>0</v>
      </c>
      <c r="H338" s="78">
        <f t="shared" si="15"/>
        <v>2655</v>
      </c>
      <c r="I338" s="78">
        <f>IFERROR(VLOOKUP(B338,'STO OKTOBER'!$T:$U,2,0),0)</f>
        <v>2627</v>
      </c>
      <c r="J338" s="78">
        <f t="shared" si="17"/>
        <v>28</v>
      </c>
      <c r="K338" s="78">
        <f t="shared" si="16"/>
        <v>28</v>
      </c>
    </row>
    <row r="339" spans="2:11" x14ac:dyDescent="0.35">
      <c r="B339" s="20" t="s">
        <v>162</v>
      </c>
      <c r="C339" s="78">
        <f>IFERROR(VLOOKUP(B339,SALDOAWAL.!$E:$F,2,0),0)</f>
        <v>291</v>
      </c>
      <c r="D339" s="78">
        <f>IFERROR(VLOOKUP(B339,'O.PROD 30.9-30.10'!$F:$G,2,0),0)</f>
        <v>0</v>
      </c>
      <c r="E339" s="78">
        <f>IFERROR(VLOOKUP(B339,SCRAP!$L:$M,2,0),0)</f>
        <v>0</v>
      </c>
      <c r="F339" s="78">
        <f>IFERROR(VLOOKUP(B339,'SALES 1-31 OKT'!$A:$B,2,0),0)</f>
        <v>50</v>
      </c>
      <c r="G339" s="78">
        <f>IFERROR(VLOOKUP(B339,'IMPORT 1-31 OKT'!$F:$G,2,0),0)</f>
        <v>0</v>
      </c>
      <c r="H339" s="78">
        <f t="shared" si="15"/>
        <v>241</v>
      </c>
      <c r="I339" s="78">
        <f>IFERROR(VLOOKUP(B339,'STO OKTOBER'!$T:$U,2,0),0)</f>
        <v>241</v>
      </c>
      <c r="J339" s="78">
        <f t="shared" si="17"/>
        <v>0</v>
      </c>
      <c r="K339" s="78">
        <f t="shared" si="16"/>
        <v>0</v>
      </c>
    </row>
    <row r="340" spans="2:11" x14ac:dyDescent="0.35">
      <c r="B340" s="20" t="s">
        <v>163</v>
      </c>
      <c r="C340" s="78">
        <f>IFERROR(VLOOKUP(B340,SALDOAWAL.!$E:$F,2,0),0)</f>
        <v>878</v>
      </c>
      <c r="D340" s="78">
        <f>IFERROR(VLOOKUP(B340,'O.PROD 30.9-30.10'!$F:$G,2,0),0)</f>
        <v>0</v>
      </c>
      <c r="E340" s="78">
        <f>IFERROR(VLOOKUP(B340,SCRAP!$L:$M,2,0),0)</f>
        <v>0</v>
      </c>
      <c r="F340" s="78">
        <f>IFERROR(VLOOKUP(B340,'SALES 1-31 OKT'!$A:$B,2,0),0)</f>
        <v>200</v>
      </c>
      <c r="G340" s="78">
        <f>IFERROR(VLOOKUP(B340,'IMPORT 1-31 OKT'!$F:$G,2,0),0)</f>
        <v>0</v>
      </c>
      <c r="H340" s="78">
        <f t="shared" si="15"/>
        <v>678</v>
      </c>
      <c r="I340" s="78">
        <f>IFERROR(VLOOKUP(B340,'STO OKTOBER'!$T:$U,2,0),0)</f>
        <v>677</v>
      </c>
      <c r="J340" s="78">
        <f t="shared" si="17"/>
        <v>1</v>
      </c>
      <c r="K340" s="78">
        <f t="shared" si="16"/>
        <v>1</v>
      </c>
    </row>
    <row r="341" spans="2:11" x14ac:dyDescent="0.35">
      <c r="B341" s="20" t="s">
        <v>806</v>
      </c>
      <c r="C341" s="78">
        <f>IFERROR(VLOOKUP(B341,SALDOAWAL.!$E:$F,2,0),0)</f>
        <v>995</v>
      </c>
      <c r="D341" s="78">
        <f>IFERROR(VLOOKUP(B341,'O.PROD 30.9-30.10'!$F:$G,2,0),0)</f>
        <v>0</v>
      </c>
      <c r="E341" s="78">
        <f>IFERROR(VLOOKUP(B341,SCRAP!$L:$M,2,0),0)</f>
        <v>0</v>
      </c>
      <c r="F341" s="78">
        <f>IFERROR(VLOOKUP(B341,'SALES 1-31 OKT'!$A:$B,2,0),0)</f>
        <v>850</v>
      </c>
      <c r="G341" s="78">
        <f>IFERROR(VLOOKUP(B341,'IMPORT 1-31 OKT'!$F:$G,2,0),0)</f>
        <v>0</v>
      </c>
      <c r="H341" s="78">
        <f t="shared" si="15"/>
        <v>145</v>
      </c>
      <c r="I341" s="78">
        <f>IFERROR(VLOOKUP(B341,'STO OKTOBER'!$T:$U,2,0),0)</f>
        <v>145</v>
      </c>
      <c r="J341" s="78">
        <f t="shared" si="17"/>
        <v>0</v>
      </c>
      <c r="K341" s="78">
        <f t="shared" si="16"/>
        <v>0</v>
      </c>
    </row>
    <row r="342" spans="2:11" x14ac:dyDescent="0.35">
      <c r="B342" s="20" t="s">
        <v>807</v>
      </c>
      <c r="C342" s="78">
        <f>IFERROR(VLOOKUP(B342,SALDOAWAL.!$E:$F,2,0),0)</f>
        <v>685</v>
      </c>
      <c r="D342" s="78">
        <f>IFERROR(VLOOKUP(B342,'O.PROD 30.9-30.10'!$F:$G,2,0),0)</f>
        <v>2010</v>
      </c>
      <c r="E342" s="78">
        <f>IFERROR(VLOOKUP(B342,SCRAP!$L:$M,2,0),0)</f>
        <v>760</v>
      </c>
      <c r="F342" s="78">
        <f>IFERROR(VLOOKUP(B342,'SALES 1-31 OKT'!$A:$B,2,0),0)</f>
        <v>1000</v>
      </c>
      <c r="G342" s="78">
        <f>IFERROR(VLOOKUP(B342,'IMPORT 1-31 OKT'!$F:$G,2,0),0)</f>
        <v>0</v>
      </c>
      <c r="H342" s="78">
        <f t="shared" si="15"/>
        <v>935</v>
      </c>
      <c r="I342" s="78">
        <f>IFERROR(VLOOKUP(B342,'STO OKTOBER'!$T:$U,2,0),0)</f>
        <v>918</v>
      </c>
      <c r="J342" s="78">
        <f t="shared" si="17"/>
        <v>17</v>
      </c>
      <c r="K342" s="78">
        <f t="shared" si="16"/>
        <v>17</v>
      </c>
    </row>
    <row r="343" spans="2:11" x14ac:dyDescent="0.35">
      <c r="B343" s="20" t="s">
        <v>271</v>
      </c>
      <c r="C343" s="78">
        <f>IFERROR(VLOOKUP(B343,SALDOAWAL.!$E:$F,2,0),0)</f>
        <v>5209</v>
      </c>
      <c r="D343" s="78">
        <f>IFERROR(VLOOKUP(B343,'O.PROD 30.9-30.10'!$F:$G,2,0),0)</f>
        <v>0</v>
      </c>
      <c r="E343" s="78">
        <f>IFERROR(VLOOKUP(B343,SCRAP!$L:$M,2,0),0)</f>
        <v>6</v>
      </c>
      <c r="F343" s="78">
        <f>IFERROR(VLOOKUP(B343,'SALES 1-31 OKT'!$A:$B,2,0),0)</f>
        <v>1000</v>
      </c>
      <c r="G343" s="78">
        <f>IFERROR(VLOOKUP(B343,'IMPORT 1-31 OKT'!$F:$G,2,0),0)</f>
        <v>0</v>
      </c>
      <c r="H343" s="78">
        <f t="shared" si="15"/>
        <v>4203</v>
      </c>
      <c r="I343" s="78">
        <f>IFERROR(VLOOKUP(B343,'STO OKTOBER'!$T:$U,2,0),0)</f>
        <v>4197</v>
      </c>
      <c r="J343" s="78">
        <f t="shared" si="17"/>
        <v>6</v>
      </c>
      <c r="K343" s="78">
        <f t="shared" si="16"/>
        <v>6</v>
      </c>
    </row>
    <row r="344" spans="2:11" x14ac:dyDescent="0.35">
      <c r="B344" s="20" t="s">
        <v>808</v>
      </c>
      <c r="C344" s="78">
        <f>IFERROR(VLOOKUP(B344,SALDOAWAL.!$E:$F,2,0),0)</f>
        <v>2097</v>
      </c>
      <c r="D344" s="78">
        <f>IFERROR(VLOOKUP(B344,'O.PROD 30.9-30.10'!$F:$G,2,0),0)</f>
        <v>0</v>
      </c>
      <c r="E344" s="78">
        <f>IFERROR(VLOOKUP(B344,SCRAP!$L:$M,2,0),0)</f>
        <v>0</v>
      </c>
      <c r="F344" s="78">
        <f>IFERROR(VLOOKUP(B344,'SALES 1-31 OKT'!$A:$B,2,0),0)</f>
        <v>750</v>
      </c>
      <c r="G344" s="78">
        <f>IFERROR(VLOOKUP(B344,'IMPORT 1-31 OKT'!$F:$G,2,0),0)</f>
        <v>0</v>
      </c>
      <c r="H344" s="78">
        <f t="shared" si="15"/>
        <v>1347</v>
      </c>
      <c r="I344" s="78">
        <f>IFERROR(VLOOKUP(B344,'STO OKTOBER'!$T:$U,2,0),0)</f>
        <v>1347</v>
      </c>
      <c r="J344" s="78">
        <f t="shared" si="17"/>
        <v>0</v>
      </c>
      <c r="K344" s="78">
        <f t="shared" si="16"/>
        <v>0</v>
      </c>
    </row>
    <row r="345" spans="2:11" x14ac:dyDescent="0.35">
      <c r="B345" s="20" t="s">
        <v>394</v>
      </c>
      <c r="C345" s="78">
        <f>IFERROR(VLOOKUP(B345,SALDOAWAL.!$E:$F,2,0),0)</f>
        <v>5293</v>
      </c>
      <c r="D345" s="78">
        <f>IFERROR(VLOOKUP(B345,'O.PROD 30.9-30.10'!$F:$G,2,0),0)</f>
        <v>0</v>
      </c>
      <c r="E345" s="78">
        <f>IFERROR(VLOOKUP(B345,SCRAP!$L:$M,2,0),0)</f>
        <v>0</v>
      </c>
      <c r="F345" s="78">
        <f>IFERROR(VLOOKUP(B345,'SALES 1-31 OKT'!$A:$B,2,0),0)</f>
        <v>2000</v>
      </c>
      <c r="G345" s="78">
        <f>IFERROR(VLOOKUP(B345,'IMPORT 1-31 OKT'!$F:$G,2,0),0)</f>
        <v>0</v>
      </c>
      <c r="H345" s="78">
        <f t="shared" si="15"/>
        <v>3293</v>
      </c>
      <c r="I345" s="78">
        <f>IFERROR(VLOOKUP(B345,'STO OKTOBER'!$T:$U,2,0),0)</f>
        <v>3299</v>
      </c>
      <c r="J345" s="78">
        <f t="shared" si="17"/>
        <v>-6</v>
      </c>
      <c r="K345" s="78">
        <f t="shared" si="16"/>
        <v>6</v>
      </c>
    </row>
    <row r="346" spans="2:11" x14ac:dyDescent="0.35">
      <c r="B346" s="20" t="s">
        <v>272</v>
      </c>
      <c r="C346" s="78">
        <f>IFERROR(VLOOKUP(B346,SALDOAWAL.!$E:$F,2,0),0)</f>
        <v>2966</v>
      </c>
      <c r="D346" s="78">
        <f>IFERROR(VLOOKUP(B346,'O.PROD 30.9-30.10'!$F:$G,2,0),0)</f>
        <v>13630</v>
      </c>
      <c r="E346" s="78">
        <f>IFERROR(VLOOKUP(B346,SCRAP!$L:$M,2,0),0)</f>
        <v>650</v>
      </c>
      <c r="F346" s="78">
        <f>IFERROR(VLOOKUP(B346,'SALES 1-31 OKT'!$A:$B,2,0),0)</f>
        <v>2500</v>
      </c>
      <c r="G346" s="78">
        <f>IFERROR(VLOOKUP(B346,'IMPORT 1-31 OKT'!$F:$G,2,0),0)</f>
        <v>0</v>
      </c>
      <c r="H346" s="78">
        <f t="shared" si="15"/>
        <v>13446</v>
      </c>
      <c r="I346" s="78">
        <f>IFERROR(VLOOKUP(B346,'STO OKTOBER'!$T:$U,2,0),0)</f>
        <v>13403</v>
      </c>
      <c r="J346" s="78">
        <f t="shared" si="17"/>
        <v>43</v>
      </c>
      <c r="K346" s="78">
        <f t="shared" si="16"/>
        <v>43</v>
      </c>
    </row>
    <row r="347" spans="2:11" x14ac:dyDescent="0.35">
      <c r="B347" s="20" t="s">
        <v>164</v>
      </c>
      <c r="C347" s="78">
        <f>IFERROR(VLOOKUP(B347,SALDOAWAL.!$E:$F,2,0),0)</f>
        <v>333</v>
      </c>
      <c r="D347" s="78">
        <f>IFERROR(VLOOKUP(B347,'O.PROD 30.9-30.10'!$F:$G,2,0),0)</f>
        <v>1270</v>
      </c>
      <c r="E347" s="78">
        <f>IFERROR(VLOOKUP(B347,SCRAP!$L:$M,2,0),0)</f>
        <v>189</v>
      </c>
      <c r="F347" s="78">
        <f>IFERROR(VLOOKUP(B347,'SALES 1-31 OKT'!$A:$B,2,0),0)</f>
        <v>1000</v>
      </c>
      <c r="G347" s="78">
        <f>IFERROR(VLOOKUP(B347,'IMPORT 1-31 OKT'!$F:$G,2,0),0)</f>
        <v>0</v>
      </c>
      <c r="H347" s="78">
        <f t="shared" si="15"/>
        <v>414</v>
      </c>
      <c r="I347" s="78">
        <f>IFERROR(VLOOKUP(B347,'STO OKTOBER'!$T:$U,2,0),0)</f>
        <v>423</v>
      </c>
      <c r="J347" s="78">
        <f t="shared" si="17"/>
        <v>-9</v>
      </c>
      <c r="K347" s="78">
        <f t="shared" si="16"/>
        <v>9</v>
      </c>
    </row>
    <row r="348" spans="2:11" x14ac:dyDescent="0.35">
      <c r="B348" s="20" t="s">
        <v>165</v>
      </c>
      <c r="C348" s="78">
        <f>IFERROR(VLOOKUP(B348,SALDOAWAL.!$E:$F,2,0),0)</f>
        <v>429</v>
      </c>
      <c r="D348" s="78">
        <f>IFERROR(VLOOKUP(B348,'O.PROD 30.9-30.10'!$F:$G,2,0),0)</f>
        <v>2850</v>
      </c>
      <c r="E348" s="78">
        <f>IFERROR(VLOOKUP(B348,SCRAP!$L:$M,2,0),0)</f>
        <v>10</v>
      </c>
      <c r="F348" s="78">
        <f>IFERROR(VLOOKUP(B348,'SALES 1-31 OKT'!$A:$B,2,0),0)</f>
        <v>1000</v>
      </c>
      <c r="G348" s="78">
        <f>IFERROR(VLOOKUP(B348,'IMPORT 1-31 OKT'!$F:$G,2,0),0)</f>
        <v>0</v>
      </c>
      <c r="H348" s="78">
        <f t="shared" si="15"/>
        <v>2269</v>
      </c>
      <c r="I348" s="78">
        <f>IFERROR(VLOOKUP(B348,'STO OKTOBER'!$T:$U,2,0),0)</f>
        <v>2310</v>
      </c>
      <c r="J348" s="78">
        <f t="shared" si="17"/>
        <v>-41</v>
      </c>
      <c r="K348" s="78">
        <f t="shared" si="16"/>
        <v>41</v>
      </c>
    </row>
    <row r="349" spans="2:11" x14ac:dyDescent="0.35">
      <c r="B349" s="20" t="s">
        <v>273</v>
      </c>
      <c r="C349" s="78">
        <f>IFERROR(VLOOKUP(B349,SALDOAWAL.!$E:$F,2,0),0)</f>
        <v>2142</v>
      </c>
      <c r="D349" s="78">
        <f>IFERROR(VLOOKUP(B349,'O.PROD 30.9-30.10'!$F:$G,2,0),0)</f>
        <v>0</v>
      </c>
      <c r="E349" s="78">
        <f>IFERROR(VLOOKUP(B349,SCRAP!$L:$M,2,0),0)</f>
        <v>0</v>
      </c>
      <c r="F349" s="78">
        <f>IFERROR(VLOOKUP(B349,'SALES 1-31 OKT'!$A:$B,2,0),0)</f>
        <v>0</v>
      </c>
      <c r="G349" s="78">
        <f>IFERROR(VLOOKUP(B349,'IMPORT 1-31 OKT'!$F:$G,2,0),0)</f>
        <v>0</v>
      </c>
      <c r="H349" s="78">
        <f t="shared" si="15"/>
        <v>2142</v>
      </c>
      <c r="I349" s="78">
        <f>IFERROR(VLOOKUP(B349,'STO OKTOBER'!$T:$U,2,0),0)</f>
        <v>2133</v>
      </c>
      <c r="J349" s="78">
        <f t="shared" si="17"/>
        <v>9</v>
      </c>
      <c r="K349" s="78">
        <f t="shared" si="16"/>
        <v>9</v>
      </c>
    </row>
    <row r="350" spans="2:11" x14ac:dyDescent="0.35">
      <c r="B350" s="20" t="s">
        <v>395</v>
      </c>
      <c r="C350" s="78">
        <f>IFERROR(VLOOKUP(B350,SALDOAWAL.!$E:$F,2,0),0)</f>
        <v>2590</v>
      </c>
      <c r="D350" s="78">
        <f>IFERROR(VLOOKUP(B350,'O.PROD 30.9-30.10'!$F:$G,2,0),0)</f>
        <v>0</v>
      </c>
      <c r="E350" s="78">
        <f>IFERROR(VLOOKUP(B350,SCRAP!$L:$M,2,0),0)</f>
        <v>0</v>
      </c>
      <c r="F350" s="78">
        <f>IFERROR(VLOOKUP(B350,'SALES 1-31 OKT'!$A:$B,2,0),0)</f>
        <v>2000</v>
      </c>
      <c r="G350" s="78">
        <f>IFERROR(VLOOKUP(B350,'IMPORT 1-31 OKT'!$F:$G,2,0),0)</f>
        <v>0</v>
      </c>
      <c r="H350" s="78">
        <f t="shared" si="15"/>
        <v>590</v>
      </c>
      <c r="I350" s="78">
        <f>IFERROR(VLOOKUP(B350,'STO OKTOBER'!$T:$U,2,0),0)</f>
        <v>582</v>
      </c>
      <c r="J350" s="78">
        <f t="shared" si="17"/>
        <v>8</v>
      </c>
      <c r="K350" s="78">
        <f t="shared" si="16"/>
        <v>8</v>
      </c>
    </row>
    <row r="351" spans="2:11" x14ac:dyDescent="0.35">
      <c r="B351" s="20" t="s">
        <v>396</v>
      </c>
      <c r="C351" s="78">
        <f>IFERROR(VLOOKUP(B351,SALDOAWAL.!$E:$F,2,0),0)</f>
        <v>2033</v>
      </c>
      <c r="D351" s="78">
        <f>IFERROR(VLOOKUP(B351,'O.PROD 30.9-30.10'!$F:$G,2,0),0)</f>
        <v>0</v>
      </c>
      <c r="E351" s="78">
        <f>IFERROR(VLOOKUP(B351,SCRAP!$L:$M,2,0),0)</f>
        <v>0</v>
      </c>
      <c r="F351" s="78">
        <f>IFERROR(VLOOKUP(B351,'SALES 1-31 OKT'!$A:$B,2,0),0)</f>
        <v>1000</v>
      </c>
      <c r="G351" s="78">
        <f>IFERROR(VLOOKUP(B351,'IMPORT 1-31 OKT'!$F:$G,2,0),0)</f>
        <v>0</v>
      </c>
      <c r="H351" s="78">
        <f t="shared" si="15"/>
        <v>1033</v>
      </c>
      <c r="I351" s="78">
        <f>IFERROR(VLOOKUP(B351,'STO OKTOBER'!$T:$U,2,0),0)</f>
        <v>1042</v>
      </c>
      <c r="J351" s="78">
        <f t="shared" si="17"/>
        <v>-9</v>
      </c>
      <c r="K351" s="78">
        <f t="shared" si="16"/>
        <v>9</v>
      </c>
    </row>
    <row r="352" spans="2:11" x14ac:dyDescent="0.35">
      <c r="B352" s="20" t="s">
        <v>274</v>
      </c>
      <c r="C352" s="78">
        <f>IFERROR(VLOOKUP(B352,SALDOAWAL.!$E:$F,2,0),0)</f>
        <v>2930</v>
      </c>
      <c r="D352" s="78">
        <f>IFERROR(VLOOKUP(B352,'O.PROD 30.9-30.10'!$F:$G,2,0),0)</f>
        <v>10710</v>
      </c>
      <c r="E352" s="78">
        <f>IFERROR(VLOOKUP(B352,SCRAP!$L:$M,2,0),0)</f>
        <v>1</v>
      </c>
      <c r="F352" s="78">
        <f>IFERROR(VLOOKUP(B352,'SALES 1-31 OKT'!$A:$B,2,0),0)</f>
        <v>8000</v>
      </c>
      <c r="G352" s="78">
        <f>IFERROR(VLOOKUP(B352,'IMPORT 1-31 OKT'!$F:$G,2,0),0)</f>
        <v>0</v>
      </c>
      <c r="H352" s="78">
        <f t="shared" si="15"/>
        <v>5639</v>
      </c>
      <c r="I352" s="78">
        <f>IFERROR(VLOOKUP(B352,'STO OKTOBER'!$T:$U,2,0),0)</f>
        <v>5709</v>
      </c>
      <c r="J352" s="78">
        <f t="shared" si="17"/>
        <v>-70</v>
      </c>
      <c r="K352" s="78">
        <f t="shared" si="16"/>
        <v>70</v>
      </c>
    </row>
    <row r="353" spans="2:11" x14ac:dyDescent="0.35">
      <c r="B353" s="20" t="s">
        <v>809</v>
      </c>
      <c r="C353" s="78">
        <f>IFERROR(VLOOKUP(B353,SALDOAWAL.!$E:$F,2,0),0)</f>
        <v>912</v>
      </c>
      <c r="D353" s="78">
        <f>IFERROR(VLOOKUP(B353,'O.PROD 30.9-30.10'!$F:$G,2,0),0)</f>
        <v>4450</v>
      </c>
      <c r="E353" s="78">
        <f>IFERROR(VLOOKUP(B353,SCRAP!$L:$M,2,0),0)</f>
        <v>6</v>
      </c>
      <c r="F353" s="78">
        <f>IFERROR(VLOOKUP(B353,'SALES 1-31 OKT'!$A:$B,2,0),0)</f>
        <v>1750</v>
      </c>
      <c r="G353" s="78">
        <f>IFERROR(VLOOKUP(B353,'IMPORT 1-31 OKT'!$F:$G,2,0),0)</f>
        <v>0</v>
      </c>
      <c r="H353" s="78">
        <f t="shared" si="15"/>
        <v>3606</v>
      </c>
      <c r="I353" s="78">
        <f>IFERROR(VLOOKUP(B353,'STO OKTOBER'!$T:$U,2,0),0)</f>
        <v>3557</v>
      </c>
      <c r="J353" s="78">
        <f t="shared" si="17"/>
        <v>49</v>
      </c>
      <c r="K353" s="78">
        <f t="shared" si="16"/>
        <v>49</v>
      </c>
    </row>
    <row r="354" spans="2:11" x14ac:dyDescent="0.35">
      <c r="B354" s="20" t="s">
        <v>810</v>
      </c>
      <c r="C354" s="78">
        <f>IFERROR(VLOOKUP(B354,SALDOAWAL.!$E:$F,2,0),0)</f>
        <v>220</v>
      </c>
      <c r="D354" s="78">
        <f>IFERROR(VLOOKUP(B354,'O.PROD 30.9-30.10'!$F:$G,2,0),0)</f>
        <v>3490</v>
      </c>
      <c r="E354" s="78">
        <f>IFERROR(VLOOKUP(B354,SCRAP!$L:$M,2,0),0)</f>
        <v>1</v>
      </c>
      <c r="F354" s="78">
        <f>IFERROR(VLOOKUP(B354,'SALES 1-31 OKT'!$A:$B,2,0),0)</f>
        <v>750</v>
      </c>
      <c r="G354" s="78">
        <f>IFERROR(VLOOKUP(B354,'IMPORT 1-31 OKT'!$F:$G,2,0),0)</f>
        <v>0</v>
      </c>
      <c r="H354" s="78">
        <f t="shared" si="15"/>
        <v>2959</v>
      </c>
      <c r="I354" s="78">
        <f>IFERROR(VLOOKUP(B354,'STO OKTOBER'!$T:$U,2,0),0)</f>
        <v>2971</v>
      </c>
      <c r="J354" s="78">
        <f t="shared" si="17"/>
        <v>-12</v>
      </c>
      <c r="K354" s="78">
        <f t="shared" si="16"/>
        <v>12</v>
      </c>
    </row>
    <row r="355" spans="2:11" x14ac:dyDescent="0.35">
      <c r="B355" s="20" t="s">
        <v>811</v>
      </c>
      <c r="C355" s="78">
        <f>IFERROR(VLOOKUP(B355,SALDOAWAL.!$E:$F,2,0),0)</f>
        <v>4517</v>
      </c>
      <c r="D355" s="78">
        <f>IFERROR(VLOOKUP(B355,'O.PROD 30.9-30.10'!$F:$G,2,0),0)</f>
        <v>0</v>
      </c>
      <c r="E355" s="78">
        <f>IFERROR(VLOOKUP(B355,SCRAP!$L:$M,2,0),0)</f>
        <v>0</v>
      </c>
      <c r="F355" s="78">
        <f>IFERROR(VLOOKUP(B355,'SALES 1-31 OKT'!$A:$B,2,0),0)</f>
        <v>1000</v>
      </c>
      <c r="G355" s="78">
        <f>IFERROR(VLOOKUP(B355,'IMPORT 1-31 OKT'!$F:$G,2,0),0)</f>
        <v>0</v>
      </c>
      <c r="H355" s="78">
        <f t="shared" si="15"/>
        <v>3517</v>
      </c>
      <c r="I355" s="78">
        <f>IFERROR(VLOOKUP(B355,'STO OKTOBER'!$T:$U,2,0),0)</f>
        <v>3558</v>
      </c>
      <c r="J355" s="78">
        <f t="shared" si="17"/>
        <v>-41</v>
      </c>
      <c r="K355" s="78">
        <f t="shared" si="16"/>
        <v>41</v>
      </c>
    </row>
    <row r="356" spans="2:11" x14ac:dyDescent="0.35">
      <c r="B356" s="20" t="s">
        <v>812</v>
      </c>
      <c r="C356" s="78">
        <f>IFERROR(VLOOKUP(B356,SALDOAWAL.!$E:$F,2,0),0)</f>
        <v>3037</v>
      </c>
      <c r="D356" s="78">
        <f>IFERROR(VLOOKUP(B356,'O.PROD 30.9-30.10'!$F:$G,2,0),0)</f>
        <v>0</v>
      </c>
      <c r="E356" s="78">
        <f>IFERROR(VLOOKUP(B356,SCRAP!$L:$M,2,0),0)</f>
        <v>0</v>
      </c>
      <c r="F356" s="78">
        <f>IFERROR(VLOOKUP(B356,'SALES 1-31 OKT'!$A:$B,2,0),0)</f>
        <v>1500</v>
      </c>
      <c r="G356" s="78">
        <f>IFERROR(VLOOKUP(B356,'IMPORT 1-31 OKT'!$F:$G,2,0),0)</f>
        <v>0</v>
      </c>
      <c r="H356" s="78">
        <f t="shared" si="15"/>
        <v>1537</v>
      </c>
      <c r="I356" s="78">
        <f>IFERROR(VLOOKUP(B356,'STO OKTOBER'!$T:$U,2,0),0)</f>
        <v>1535</v>
      </c>
      <c r="J356" s="78">
        <f t="shared" si="17"/>
        <v>2</v>
      </c>
      <c r="K356" s="78">
        <f t="shared" si="16"/>
        <v>2</v>
      </c>
    </row>
    <row r="357" spans="2:11" x14ac:dyDescent="0.35">
      <c r="B357" s="20" t="s">
        <v>363</v>
      </c>
      <c r="C357" s="78">
        <f>IFERROR(VLOOKUP(B357,SALDOAWAL.!$E:$F,2,0),0)</f>
        <v>226</v>
      </c>
      <c r="D357" s="78">
        <f>IFERROR(VLOOKUP(B357,'O.PROD 30.9-30.10'!$F:$G,2,0),0)</f>
        <v>0</v>
      </c>
      <c r="E357" s="78">
        <f>IFERROR(VLOOKUP(B357,SCRAP!$L:$M,2,0),0)</f>
        <v>0</v>
      </c>
      <c r="F357" s="78">
        <f>IFERROR(VLOOKUP(B357,'SALES 1-31 OKT'!$A:$B,2,0),0)</f>
        <v>0</v>
      </c>
      <c r="G357" s="78">
        <f>IFERROR(VLOOKUP(B357,'IMPORT 1-31 OKT'!$F:$G,2,0),0)</f>
        <v>0</v>
      </c>
      <c r="H357" s="78">
        <f t="shared" si="15"/>
        <v>226</v>
      </c>
      <c r="I357" s="78">
        <f>IFERROR(VLOOKUP(B357,'STO OKTOBER'!$T:$U,2,0),0)</f>
        <v>226</v>
      </c>
      <c r="J357" s="78">
        <f t="shared" si="17"/>
        <v>0</v>
      </c>
      <c r="K357" s="78">
        <f t="shared" si="16"/>
        <v>0</v>
      </c>
    </row>
    <row r="358" spans="2:11" x14ac:dyDescent="0.35">
      <c r="B358" s="20" t="s">
        <v>364</v>
      </c>
      <c r="C358" s="78">
        <f>IFERROR(VLOOKUP(B358,SALDOAWAL.!$E:$F,2,0),0)</f>
        <v>480</v>
      </c>
      <c r="D358" s="78">
        <f>IFERROR(VLOOKUP(B358,'O.PROD 30.9-30.10'!$F:$G,2,0),0)</f>
        <v>0</v>
      </c>
      <c r="E358" s="78">
        <f>IFERROR(VLOOKUP(B358,SCRAP!$L:$M,2,0),0)</f>
        <v>0</v>
      </c>
      <c r="F358" s="78">
        <f>IFERROR(VLOOKUP(B358,'SALES 1-31 OKT'!$A:$B,2,0),0)</f>
        <v>0</v>
      </c>
      <c r="G358" s="78">
        <f>IFERROR(VLOOKUP(B358,'IMPORT 1-31 OKT'!$F:$G,2,0),0)</f>
        <v>0</v>
      </c>
      <c r="H358" s="78">
        <f t="shared" si="15"/>
        <v>480</v>
      </c>
      <c r="I358" s="78">
        <f>IFERROR(VLOOKUP(B358,'STO OKTOBER'!$T:$U,2,0),0)</f>
        <v>480</v>
      </c>
      <c r="J358" s="78">
        <f t="shared" si="17"/>
        <v>0</v>
      </c>
      <c r="K358" s="78">
        <f t="shared" si="16"/>
        <v>0</v>
      </c>
    </row>
    <row r="359" spans="2:11" x14ac:dyDescent="0.35">
      <c r="B359" s="20" t="s">
        <v>349</v>
      </c>
      <c r="C359" s="78">
        <f>IFERROR(VLOOKUP(B359,SALDOAWAL.!$E:$F,2,0),0)</f>
        <v>108031</v>
      </c>
      <c r="D359" s="78">
        <f>IFERROR(VLOOKUP(B359,'O.PROD 30.9-30.10'!$F:$G,2,0),0)</f>
        <v>0</v>
      </c>
      <c r="E359" s="78">
        <f>IFERROR(VLOOKUP(B359,SCRAP!$L:$M,2,0),0)</f>
        <v>24</v>
      </c>
      <c r="F359" s="78">
        <f>IFERROR(VLOOKUP(B359,'SALES 1-31 OKT'!$A:$B,2,0),0)</f>
        <v>51000</v>
      </c>
      <c r="G359" s="78">
        <f>IFERROR(VLOOKUP(B359,'IMPORT 1-31 OKT'!$F:$G,2,0),0)</f>
        <v>64000</v>
      </c>
      <c r="H359" s="78">
        <f t="shared" si="15"/>
        <v>121007</v>
      </c>
      <c r="I359" s="78">
        <f>IFERROR(VLOOKUP(B359,'STO OKTOBER'!$T:$U,2,0),0)</f>
        <v>123009</v>
      </c>
      <c r="J359" s="78">
        <f t="shared" si="17"/>
        <v>-2002</v>
      </c>
      <c r="K359" s="78">
        <f t="shared" si="16"/>
        <v>2002</v>
      </c>
    </row>
    <row r="360" spans="2:11" x14ac:dyDescent="0.35">
      <c r="B360" s="20" t="s">
        <v>350</v>
      </c>
      <c r="C360" s="78">
        <f>IFERROR(VLOOKUP(B360,SALDOAWAL.!$E:$F,2,0),0)</f>
        <v>32095</v>
      </c>
      <c r="D360" s="78">
        <f>IFERROR(VLOOKUP(B360,'O.PROD 30.9-30.10'!$F:$G,2,0),0)</f>
        <v>106484</v>
      </c>
      <c r="E360" s="78">
        <f>IFERROR(VLOOKUP(B360,SCRAP!$L:$M,2,0),0)</f>
        <v>4</v>
      </c>
      <c r="F360" s="78">
        <f>IFERROR(VLOOKUP(B360,'SALES 1-31 OKT'!$A:$B,2,0),0)</f>
        <v>101000</v>
      </c>
      <c r="G360" s="78">
        <f>IFERROR(VLOOKUP(B360,'IMPORT 1-31 OKT'!$F:$G,2,0),0)</f>
        <v>0</v>
      </c>
      <c r="H360" s="78">
        <f t="shared" si="15"/>
        <v>37575</v>
      </c>
      <c r="I360" s="78">
        <f>IFERROR(VLOOKUP(B360,'STO OKTOBER'!$T:$U,2,0),0)</f>
        <v>37719</v>
      </c>
      <c r="J360" s="78">
        <f t="shared" si="17"/>
        <v>-144</v>
      </c>
      <c r="K360" s="78">
        <f t="shared" si="16"/>
        <v>144</v>
      </c>
    </row>
    <row r="361" spans="2:11" x14ac:dyDescent="0.35">
      <c r="B361" s="20" t="s">
        <v>351</v>
      </c>
      <c r="C361" s="78">
        <f>IFERROR(VLOOKUP(B361,SALDOAWAL.!$E:$F,2,0),0)</f>
        <v>47148</v>
      </c>
      <c r="D361" s="78">
        <f>IFERROR(VLOOKUP(B361,'O.PROD 30.9-30.10'!$F:$G,2,0),0)</f>
        <v>22290</v>
      </c>
      <c r="E361" s="78">
        <f>IFERROR(VLOOKUP(B361,SCRAP!$L:$M,2,0),0)</f>
        <v>8</v>
      </c>
      <c r="F361" s="78">
        <f>IFERROR(VLOOKUP(B361,'SALES 1-31 OKT'!$A:$B,2,0),0)</f>
        <v>45000</v>
      </c>
      <c r="G361" s="78">
        <f>IFERROR(VLOOKUP(B361,'IMPORT 1-31 OKT'!$F:$G,2,0),0)</f>
        <v>0</v>
      </c>
      <c r="H361" s="78">
        <f t="shared" si="15"/>
        <v>24430</v>
      </c>
      <c r="I361" s="78">
        <f>IFERROR(VLOOKUP(B361,'STO OKTOBER'!$T:$U,2,0),0)</f>
        <v>23742</v>
      </c>
      <c r="J361" s="78">
        <f t="shared" si="17"/>
        <v>688</v>
      </c>
      <c r="K361" s="78">
        <f t="shared" si="16"/>
        <v>688</v>
      </c>
    </row>
    <row r="362" spans="2:11" x14ac:dyDescent="0.35">
      <c r="B362" s="20" t="s">
        <v>352</v>
      </c>
      <c r="C362" s="78">
        <f>IFERROR(VLOOKUP(B362,SALDOAWAL.!$E:$F,2,0),0)</f>
        <v>43323</v>
      </c>
      <c r="D362" s="78">
        <f>IFERROR(VLOOKUP(B362,'O.PROD 30.9-30.10'!$F:$G,2,0),0)</f>
        <v>39650</v>
      </c>
      <c r="E362" s="78">
        <f>IFERROR(VLOOKUP(B362,SCRAP!$L:$M,2,0),0)</f>
        <v>22</v>
      </c>
      <c r="F362" s="78">
        <f>IFERROR(VLOOKUP(B362,'SALES 1-31 OKT'!$A:$B,2,0),0)</f>
        <v>48000</v>
      </c>
      <c r="G362" s="78">
        <f>IFERROR(VLOOKUP(B362,'IMPORT 1-31 OKT'!$F:$G,2,0),0)</f>
        <v>0</v>
      </c>
      <c r="H362" s="78">
        <f t="shared" si="15"/>
        <v>34951</v>
      </c>
      <c r="I362" s="78">
        <f>IFERROR(VLOOKUP(B362,'STO OKTOBER'!$T:$U,2,0),0)</f>
        <v>34676</v>
      </c>
      <c r="J362" s="78">
        <f t="shared" si="17"/>
        <v>275</v>
      </c>
      <c r="K362" s="78">
        <f t="shared" si="16"/>
        <v>275</v>
      </c>
    </row>
    <row r="363" spans="2:11" x14ac:dyDescent="0.35">
      <c r="B363" s="20" t="s">
        <v>431</v>
      </c>
      <c r="C363" s="78">
        <f>IFERROR(VLOOKUP(B363,SALDOAWAL.!$E:$F,2,0),0)</f>
        <v>15773</v>
      </c>
      <c r="D363" s="78">
        <f>IFERROR(VLOOKUP(B363,'O.PROD 30.9-30.10'!$F:$G,2,0),0)</f>
        <v>32885</v>
      </c>
      <c r="E363" s="78">
        <f>IFERROR(VLOOKUP(B363,SCRAP!$L:$M,2,0),0)</f>
        <v>236</v>
      </c>
      <c r="F363" s="78">
        <f>IFERROR(VLOOKUP(B363,'SALES 1-31 OKT'!$A:$B,2,0),0)</f>
        <v>40300</v>
      </c>
      <c r="G363" s="78">
        <f>IFERROR(VLOOKUP(B363,'IMPORT 1-31 OKT'!$F:$G,2,0),0)</f>
        <v>0</v>
      </c>
      <c r="H363" s="78">
        <f t="shared" si="15"/>
        <v>8122</v>
      </c>
      <c r="I363" s="78">
        <f>IFERROR(VLOOKUP(B363,'STO OKTOBER'!$T:$U,2,0),0)</f>
        <v>7569</v>
      </c>
      <c r="J363" s="78">
        <f t="shared" si="17"/>
        <v>553</v>
      </c>
      <c r="K363" s="78">
        <f t="shared" si="16"/>
        <v>553</v>
      </c>
    </row>
    <row r="364" spans="2:11" x14ac:dyDescent="0.35">
      <c r="B364" s="20" t="s">
        <v>622</v>
      </c>
      <c r="C364" s="78">
        <f>IFERROR(VLOOKUP(B364,SALDOAWAL.!$E:$F,2,0),0)</f>
        <v>761</v>
      </c>
      <c r="D364" s="78">
        <f>IFERROR(VLOOKUP(B364,'O.PROD 30.9-30.10'!$F:$G,2,0),0)</f>
        <v>7740</v>
      </c>
      <c r="E364" s="78">
        <f>IFERROR(VLOOKUP(B364,SCRAP!$L:$M,2,0),0)</f>
        <v>0</v>
      </c>
      <c r="F364" s="78">
        <f>IFERROR(VLOOKUP(B364,'SALES 1-31 OKT'!$A:$B,2,0),0)</f>
        <v>4000</v>
      </c>
      <c r="G364" s="78">
        <f>IFERROR(VLOOKUP(B364,'IMPORT 1-31 OKT'!$F:$G,2,0),0)</f>
        <v>0</v>
      </c>
      <c r="H364" s="78">
        <f t="shared" si="15"/>
        <v>4501</v>
      </c>
      <c r="I364" s="78">
        <f>IFERROR(VLOOKUP(B364,'STO OKTOBER'!$T:$U,2,0),0)</f>
        <v>4394</v>
      </c>
      <c r="J364" s="78">
        <f t="shared" si="17"/>
        <v>107</v>
      </c>
      <c r="K364" s="78">
        <f t="shared" si="16"/>
        <v>107</v>
      </c>
    </row>
    <row r="365" spans="2:11" x14ac:dyDescent="0.35">
      <c r="B365" s="20" t="s">
        <v>166</v>
      </c>
      <c r="C365" s="78">
        <f>IFERROR(VLOOKUP(B365,SALDOAWAL.!$E:$F,2,0),0)</f>
        <v>12887</v>
      </c>
      <c r="D365" s="78">
        <f>IFERROR(VLOOKUP(B365,'O.PROD 30.9-30.10'!$F:$G,2,0),0)</f>
        <v>10370</v>
      </c>
      <c r="E365" s="78">
        <f>IFERROR(VLOOKUP(B365,SCRAP!$L:$M,2,0),0)</f>
        <v>2</v>
      </c>
      <c r="F365" s="78">
        <f>IFERROR(VLOOKUP(B365,'SALES 1-31 OKT'!$A:$B,2,0),0)</f>
        <v>11000</v>
      </c>
      <c r="G365" s="78">
        <f>IFERROR(VLOOKUP(B365,'IMPORT 1-31 OKT'!$F:$G,2,0),0)</f>
        <v>0</v>
      </c>
      <c r="H365" s="78">
        <f t="shared" si="15"/>
        <v>12255</v>
      </c>
      <c r="I365" s="78">
        <f>IFERROR(VLOOKUP(B365,'STO OKTOBER'!$T:$U,2,0),0)</f>
        <v>11953</v>
      </c>
      <c r="J365" s="78">
        <f t="shared" si="17"/>
        <v>302</v>
      </c>
      <c r="K365" s="78">
        <f t="shared" si="16"/>
        <v>302</v>
      </c>
    </row>
    <row r="366" spans="2:11" x14ac:dyDescent="0.35">
      <c r="B366" s="20" t="s">
        <v>167</v>
      </c>
      <c r="C366" s="78">
        <f>IFERROR(VLOOKUP(B366,SALDOAWAL.!$E:$F,2,0),0)</f>
        <v>6307</v>
      </c>
      <c r="D366" s="78">
        <f>IFERROR(VLOOKUP(B366,'O.PROD 30.9-30.10'!$F:$G,2,0),0)</f>
        <v>14570</v>
      </c>
      <c r="E366" s="78">
        <f>IFERROR(VLOOKUP(B366,SCRAP!$L:$M,2,0),0)</f>
        <v>1</v>
      </c>
      <c r="F366" s="78">
        <f>IFERROR(VLOOKUP(B366,'SALES 1-31 OKT'!$A:$B,2,0),0)</f>
        <v>10000</v>
      </c>
      <c r="G366" s="78">
        <f>IFERROR(VLOOKUP(B366,'IMPORT 1-31 OKT'!$F:$G,2,0),0)</f>
        <v>0</v>
      </c>
      <c r="H366" s="78">
        <f t="shared" si="15"/>
        <v>10876</v>
      </c>
      <c r="I366" s="78">
        <f>IFERROR(VLOOKUP(B366,'STO OKTOBER'!$T:$U,2,0),0)</f>
        <v>10750</v>
      </c>
      <c r="J366" s="78">
        <f t="shared" si="17"/>
        <v>126</v>
      </c>
      <c r="K366" s="78">
        <f t="shared" si="16"/>
        <v>126</v>
      </c>
    </row>
    <row r="367" spans="2:11" x14ac:dyDescent="0.35">
      <c r="B367" s="20" t="s">
        <v>275</v>
      </c>
      <c r="C367" s="78">
        <f>IFERROR(VLOOKUP(B367,SALDOAWAL.!$E:$F,2,0),0)</f>
        <v>1589</v>
      </c>
      <c r="D367" s="78">
        <f>IFERROR(VLOOKUP(B367,'O.PROD 30.9-30.10'!$F:$G,2,0),0)</f>
        <v>0</v>
      </c>
      <c r="E367" s="78">
        <f>IFERROR(VLOOKUP(B367,SCRAP!$L:$M,2,0),0)</f>
        <v>0</v>
      </c>
      <c r="F367" s="78">
        <f>IFERROR(VLOOKUP(B367,'SALES 1-31 OKT'!$A:$B,2,0),0)</f>
        <v>0</v>
      </c>
      <c r="G367" s="78">
        <f>IFERROR(VLOOKUP(B367,'IMPORT 1-31 OKT'!$F:$G,2,0),0)</f>
        <v>0</v>
      </c>
      <c r="H367" s="78">
        <f t="shared" si="15"/>
        <v>1589</v>
      </c>
      <c r="I367" s="78">
        <f>IFERROR(VLOOKUP(B367,'STO OKTOBER'!$T:$U,2,0),0)</f>
        <v>1588</v>
      </c>
      <c r="J367" s="78">
        <f t="shared" si="17"/>
        <v>1</v>
      </c>
      <c r="K367" s="78">
        <f t="shared" si="16"/>
        <v>1</v>
      </c>
    </row>
    <row r="368" spans="2:11" x14ac:dyDescent="0.35">
      <c r="B368" s="20" t="s">
        <v>813</v>
      </c>
      <c r="C368" s="78">
        <f>IFERROR(VLOOKUP(B368,SALDOAWAL.!$E:$F,2,0),0)</f>
        <v>105</v>
      </c>
      <c r="D368" s="78">
        <f>IFERROR(VLOOKUP(B368,'O.PROD 30.9-30.10'!$F:$G,2,0),0)</f>
        <v>0</v>
      </c>
      <c r="E368" s="78">
        <f>IFERROR(VLOOKUP(B368,SCRAP!$L:$M,2,0),0)</f>
        <v>0</v>
      </c>
      <c r="F368" s="78">
        <f>IFERROR(VLOOKUP(B368,'SALES 1-31 OKT'!$A:$B,2,0),0)</f>
        <v>0</v>
      </c>
      <c r="G368" s="78">
        <f>IFERROR(VLOOKUP(B368,'IMPORT 1-31 OKT'!$F:$G,2,0),0)</f>
        <v>0</v>
      </c>
      <c r="H368" s="78">
        <f t="shared" si="15"/>
        <v>105</v>
      </c>
      <c r="I368" s="78">
        <f>IFERROR(VLOOKUP(B368,'STO OKTOBER'!$T:$U,2,0),0)</f>
        <v>105</v>
      </c>
      <c r="J368" s="78">
        <f t="shared" si="17"/>
        <v>0</v>
      </c>
      <c r="K368" s="78">
        <f t="shared" si="16"/>
        <v>0</v>
      </c>
    </row>
    <row r="369" spans="2:11" x14ac:dyDescent="0.35">
      <c r="B369" s="20" t="s">
        <v>276</v>
      </c>
      <c r="C369" s="78">
        <f>IFERROR(VLOOKUP(B369,SALDOAWAL.!$E:$F,2,0),0)</f>
        <v>14147</v>
      </c>
      <c r="D369" s="78">
        <f>IFERROR(VLOOKUP(B369,'O.PROD 30.9-30.10'!$F:$G,2,0),0)</f>
        <v>0</v>
      </c>
      <c r="E369" s="78">
        <f>IFERROR(VLOOKUP(B369,SCRAP!$L:$M,2,0),0)</f>
        <v>0</v>
      </c>
      <c r="F369" s="78">
        <f>IFERROR(VLOOKUP(B369,'SALES 1-31 OKT'!$A:$B,2,0),0)</f>
        <v>0</v>
      </c>
      <c r="G369" s="78">
        <f>IFERROR(VLOOKUP(B369,'IMPORT 1-31 OKT'!$F:$G,2,0),0)</f>
        <v>0</v>
      </c>
      <c r="H369" s="78">
        <f t="shared" si="15"/>
        <v>14147</v>
      </c>
      <c r="I369" s="78">
        <f>IFERROR(VLOOKUP(B369,'STO OKTOBER'!$T:$U,2,0),0)</f>
        <v>14193</v>
      </c>
      <c r="J369" s="78">
        <f t="shared" si="17"/>
        <v>-46</v>
      </c>
      <c r="K369" s="78">
        <f t="shared" si="16"/>
        <v>46</v>
      </c>
    </row>
    <row r="370" spans="2:11" x14ac:dyDescent="0.35">
      <c r="B370" s="20" t="s">
        <v>7794</v>
      </c>
      <c r="C370" s="78">
        <f>IFERROR(VLOOKUP(B370,SALDOAWAL.!$E:$F,2,0),0)</f>
        <v>1583</v>
      </c>
      <c r="D370" s="78">
        <f>IFERROR(VLOOKUP(B370,'O.PROD 30.9-30.10'!$F:$G,2,0),0)</f>
        <v>0</v>
      </c>
      <c r="E370" s="78">
        <f>IFERROR(VLOOKUP(B370,SCRAP!$L:$M,2,0),0)</f>
        <v>0</v>
      </c>
      <c r="F370" s="78">
        <f>IFERROR(VLOOKUP(B370,'SALES 1-31 OKT'!$A:$B,2,0),0)</f>
        <v>1000</v>
      </c>
      <c r="G370" s="78">
        <f>IFERROR(VLOOKUP(B370,'IMPORT 1-31 OKT'!$F:$G,2,0),0)</f>
        <v>0</v>
      </c>
      <c r="H370" s="78">
        <f t="shared" si="15"/>
        <v>583</v>
      </c>
      <c r="I370" s="78">
        <f>IFERROR(VLOOKUP(B370,'STO OKTOBER'!$T:$U,2,0),0)</f>
        <v>577</v>
      </c>
      <c r="J370" s="78">
        <f t="shared" si="17"/>
        <v>6</v>
      </c>
      <c r="K370" s="78">
        <f t="shared" si="16"/>
        <v>6</v>
      </c>
    </row>
    <row r="371" spans="2:11" x14ac:dyDescent="0.35">
      <c r="B371" s="20" t="s">
        <v>815</v>
      </c>
      <c r="C371" s="78">
        <f>IFERROR(VLOOKUP(B371,SALDOAWAL.!$E:$F,2,0),0)</f>
        <v>1504</v>
      </c>
      <c r="D371" s="78">
        <f>IFERROR(VLOOKUP(B371,'O.PROD 30.9-30.10'!$F:$G,2,0),0)</f>
        <v>0</v>
      </c>
      <c r="E371" s="78">
        <f>IFERROR(VLOOKUP(B371,SCRAP!$L:$M,2,0),0)</f>
        <v>0</v>
      </c>
      <c r="F371" s="78">
        <f>IFERROR(VLOOKUP(B371,'SALES 1-31 OKT'!$A:$B,2,0),0)</f>
        <v>0</v>
      </c>
      <c r="G371" s="78">
        <f>IFERROR(VLOOKUP(B371,'IMPORT 1-31 OKT'!$F:$G,2,0),0)</f>
        <v>0</v>
      </c>
      <c r="H371" s="78">
        <f t="shared" si="15"/>
        <v>1504</v>
      </c>
      <c r="I371" s="78">
        <f>IFERROR(VLOOKUP(B371,'STO OKTOBER'!$T:$U,2,0),0)</f>
        <v>1543</v>
      </c>
      <c r="J371" s="78">
        <f t="shared" si="17"/>
        <v>-39</v>
      </c>
      <c r="K371" s="78">
        <f t="shared" si="16"/>
        <v>39</v>
      </c>
    </row>
    <row r="372" spans="2:11" x14ac:dyDescent="0.35">
      <c r="B372" s="20" t="s">
        <v>816</v>
      </c>
      <c r="C372" s="78">
        <f>IFERROR(VLOOKUP(B372,SALDOAWAL.!$E:$F,2,0),0)</f>
        <v>464</v>
      </c>
      <c r="D372" s="78">
        <f>IFERROR(VLOOKUP(B372,'O.PROD 30.9-30.10'!$F:$G,2,0),0)</f>
        <v>0</v>
      </c>
      <c r="E372" s="78">
        <f>IFERROR(VLOOKUP(B372,SCRAP!$L:$M,2,0),0)</f>
        <v>0</v>
      </c>
      <c r="F372" s="78">
        <f>IFERROR(VLOOKUP(B372,'SALES 1-31 OKT'!$A:$B,2,0),0)</f>
        <v>0</v>
      </c>
      <c r="G372" s="78">
        <f>IFERROR(VLOOKUP(B372,'IMPORT 1-31 OKT'!$F:$G,2,0),0)</f>
        <v>0</v>
      </c>
      <c r="H372" s="78">
        <f t="shared" si="15"/>
        <v>464</v>
      </c>
      <c r="I372" s="78">
        <f>IFERROR(VLOOKUP(B372,'STO OKTOBER'!$T:$U,2,0),0)</f>
        <v>464</v>
      </c>
      <c r="J372" s="78">
        <f t="shared" si="17"/>
        <v>0</v>
      </c>
      <c r="K372" s="78">
        <f t="shared" si="16"/>
        <v>0</v>
      </c>
    </row>
    <row r="373" spans="2:11" x14ac:dyDescent="0.35">
      <c r="B373" s="20" t="s">
        <v>168</v>
      </c>
      <c r="C373" s="78">
        <f>IFERROR(VLOOKUP(B373,SALDOAWAL.!$E:$F,2,0),0)</f>
        <v>71</v>
      </c>
      <c r="D373" s="78">
        <f>IFERROR(VLOOKUP(B373,'O.PROD 30.9-30.10'!$F:$G,2,0),0)</f>
        <v>0</v>
      </c>
      <c r="E373" s="78">
        <f>IFERROR(VLOOKUP(B373,SCRAP!$L:$M,2,0),0)</f>
        <v>0</v>
      </c>
      <c r="F373" s="78">
        <f>IFERROR(VLOOKUP(B373,'SALES 1-31 OKT'!$A:$B,2,0),0)</f>
        <v>0</v>
      </c>
      <c r="G373" s="78">
        <f>IFERROR(VLOOKUP(B373,'IMPORT 1-31 OKT'!$F:$G,2,0),0)</f>
        <v>0</v>
      </c>
      <c r="H373" s="78">
        <f t="shared" si="15"/>
        <v>71</v>
      </c>
      <c r="I373" s="78">
        <f>IFERROR(VLOOKUP(B373,'STO OKTOBER'!$T:$U,2,0),0)</f>
        <v>71</v>
      </c>
      <c r="J373" s="78">
        <f t="shared" si="17"/>
        <v>0</v>
      </c>
      <c r="K373" s="78">
        <f t="shared" si="16"/>
        <v>0</v>
      </c>
    </row>
    <row r="374" spans="2:11" x14ac:dyDescent="0.35">
      <c r="B374" s="20" t="s">
        <v>817</v>
      </c>
      <c r="C374" s="78">
        <f>IFERROR(VLOOKUP(B374,SALDOAWAL.!$E:$F,2,0),0)</f>
        <v>2021</v>
      </c>
      <c r="D374" s="78">
        <f>IFERROR(VLOOKUP(B374,'O.PROD 30.9-30.10'!$F:$G,2,0),0)</f>
        <v>0</v>
      </c>
      <c r="E374" s="78">
        <f>IFERROR(VLOOKUP(B374,SCRAP!$L:$M,2,0),0)</f>
        <v>0</v>
      </c>
      <c r="F374" s="78">
        <f>IFERROR(VLOOKUP(B374,'SALES 1-31 OKT'!$A:$B,2,0),0)</f>
        <v>300</v>
      </c>
      <c r="G374" s="78">
        <f>IFERROR(VLOOKUP(B374,'IMPORT 1-31 OKT'!$F:$G,2,0),0)</f>
        <v>0</v>
      </c>
      <c r="H374" s="78">
        <f t="shared" si="15"/>
        <v>1721</v>
      </c>
      <c r="I374" s="78">
        <f>IFERROR(VLOOKUP(B374,'STO OKTOBER'!$T:$U,2,0),0)</f>
        <v>1723</v>
      </c>
      <c r="J374" s="78">
        <f t="shared" si="17"/>
        <v>-2</v>
      </c>
      <c r="K374" s="78">
        <f t="shared" si="16"/>
        <v>2</v>
      </c>
    </row>
    <row r="375" spans="2:11" x14ac:dyDescent="0.35">
      <c r="B375" s="20" t="s">
        <v>818</v>
      </c>
      <c r="C375" s="78">
        <f>IFERROR(VLOOKUP(B375,SALDOAWAL.!$E:$F,2,0),0)</f>
        <v>175</v>
      </c>
      <c r="D375" s="78">
        <f>IFERROR(VLOOKUP(B375,'O.PROD 30.9-30.10'!$F:$G,2,0),0)</f>
        <v>0</v>
      </c>
      <c r="E375" s="78">
        <f>IFERROR(VLOOKUP(B375,SCRAP!$L:$M,2,0),0)</f>
        <v>0</v>
      </c>
      <c r="F375" s="78">
        <f>IFERROR(VLOOKUP(B375,'SALES 1-31 OKT'!$A:$B,2,0),0)</f>
        <v>0</v>
      </c>
      <c r="G375" s="78">
        <f>IFERROR(VLOOKUP(B375,'IMPORT 1-31 OKT'!$F:$G,2,0),0)</f>
        <v>0</v>
      </c>
      <c r="H375" s="78">
        <f t="shared" si="15"/>
        <v>175</v>
      </c>
      <c r="I375" s="78">
        <f>IFERROR(VLOOKUP(B375,'STO OKTOBER'!$T:$U,2,0),0)</f>
        <v>176</v>
      </c>
      <c r="J375" s="78">
        <f t="shared" si="17"/>
        <v>-1</v>
      </c>
      <c r="K375" s="78">
        <f t="shared" si="16"/>
        <v>1</v>
      </c>
    </row>
    <row r="376" spans="2:11" x14ac:dyDescent="0.35">
      <c r="B376" s="20" t="s">
        <v>819</v>
      </c>
      <c r="C376" s="78">
        <f>IFERROR(VLOOKUP(B376,SALDOAWAL.!$E:$F,2,0),0)</f>
        <v>1607</v>
      </c>
      <c r="D376" s="78">
        <f>IFERROR(VLOOKUP(B376,'O.PROD 30.9-30.10'!$F:$G,2,0),0)</f>
        <v>0</v>
      </c>
      <c r="E376" s="78">
        <f>IFERROR(VLOOKUP(B376,SCRAP!$L:$M,2,0),0)</f>
        <v>0</v>
      </c>
      <c r="F376" s="78">
        <f>IFERROR(VLOOKUP(B376,'SALES 1-31 OKT'!$A:$B,2,0),0)</f>
        <v>600</v>
      </c>
      <c r="G376" s="78">
        <f>IFERROR(VLOOKUP(B376,'IMPORT 1-31 OKT'!$F:$G,2,0),0)</f>
        <v>0</v>
      </c>
      <c r="H376" s="78">
        <f t="shared" si="15"/>
        <v>1007</v>
      </c>
      <c r="I376" s="78">
        <f>IFERROR(VLOOKUP(B376,'STO OKTOBER'!$T:$U,2,0),0)</f>
        <v>1001</v>
      </c>
      <c r="J376" s="78">
        <f t="shared" si="17"/>
        <v>6</v>
      </c>
      <c r="K376" s="78">
        <f t="shared" si="16"/>
        <v>6</v>
      </c>
    </row>
    <row r="377" spans="2:11" x14ac:dyDescent="0.35">
      <c r="B377" s="20" t="s">
        <v>820</v>
      </c>
      <c r="C377" s="78">
        <f>IFERROR(VLOOKUP(B377,SALDOAWAL.!$E:$F,2,0),0)</f>
        <v>57</v>
      </c>
      <c r="D377" s="78">
        <f>IFERROR(VLOOKUP(B377,'O.PROD 30.9-30.10'!$F:$G,2,0),0)</f>
        <v>0</v>
      </c>
      <c r="E377" s="78">
        <f>IFERROR(VLOOKUP(B377,SCRAP!$L:$M,2,0),0)</f>
        <v>0</v>
      </c>
      <c r="F377" s="78">
        <f>IFERROR(VLOOKUP(B377,'SALES 1-31 OKT'!$A:$B,2,0),0)</f>
        <v>0</v>
      </c>
      <c r="G377" s="78">
        <f>IFERROR(VLOOKUP(B377,'IMPORT 1-31 OKT'!$F:$G,2,0),0)</f>
        <v>0</v>
      </c>
      <c r="H377" s="78">
        <f t="shared" si="15"/>
        <v>57</v>
      </c>
      <c r="I377" s="78">
        <f>IFERROR(VLOOKUP(B377,'STO OKTOBER'!$T:$U,2,0),0)</f>
        <v>57</v>
      </c>
      <c r="J377" s="78">
        <f t="shared" si="17"/>
        <v>0</v>
      </c>
      <c r="K377" s="78">
        <f t="shared" si="16"/>
        <v>0</v>
      </c>
    </row>
    <row r="378" spans="2:11" x14ac:dyDescent="0.35">
      <c r="B378" s="20" t="s">
        <v>821</v>
      </c>
      <c r="C378" s="78">
        <f>IFERROR(VLOOKUP(B378,SALDOAWAL.!$E:$F,2,0),0)</f>
        <v>1259</v>
      </c>
      <c r="D378" s="78">
        <f>IFERROR(VLOOKUP(B378,'O.PROD 30.9-30.10'!$F:$G,2,0),0)</f>
        <v>0</v>
      </c>
      <c r="E378" s="78">
        <f>IFERROR(VLOOKUP(B378,SCRAP!$L:$M,2,0),0)</f>
        <v>0</v>
      </c>
      <c r="F378" s="78">
        <f>IFERROR(VLOOKUP(B378,'SALES 1-31 OKT'!$A:$B,2,0),0)</f>
        <v>0</v>
      </c>
      <c r="G378" s="78">
        <f>IFERROR(VLOOKUP(B378,'IMPORT 1-31 OKT'!$F:$G,2,0),0)</f>
        <v>0</v>
      </c>
      <c r="H378" s="78">
        <f t="shared" si="15"/>
        <v>1259</v>
      </c>
      <c r="I378" s="78">
        <f>IFERROR(VLOOKUP(B378,'STO OKTOBER'!$T:$U,2,0),0)</f>
        <v>1259</v>
      </c>
      <c r="J378" s="78">
        <f t="shared" si="17"/>
        <v>0</v>
      </c>
      <c r="K378" s="78">
        <f t="shared" si="16"/>
        <v>0</v>
      </c>
    </row>
    <row r="379" spans="2:11" x14ac:dyDescent="0.35">
      <c r="B379" s="20" t="s">
        <v>822</v>
      </c>
      <c r="C379" s="78">
        <f>IFERROR(VLOOKUP(B379,SALDOAWAL.!$E:$F,2,0),0)</f>
        <v>359</v>
      </c>
      <c r="D379" s="78">
        <f>IFERROR(VLOOKUP(B379,'O.PROD 30.9-30.10'!$F:$G,2,0),0)</f>
        <v>0</v>
      </c>
      <c r="E379" s="78">
        <f>IFERROR(VLOOKUP(B379,SCRAP!$L:$M,2,0),0)</f>
        <v>0</v>
      </c>
      <c r="F379" s="78">
        <f>IFERROR(VLOOKUP(B379,'SALES 1-31 OKT'!$A:$B,2,0),0)</f>
        <v>0</v>
      </c>
      <c r="G379" s="78">
        <f>IFERROR(VLOOKUP(B379,'IMPORT 1-31 OKT'!$F:$G,2,0),0)</f>
        <v>0</v>
      </c>
      <c r="H379" s="78">
        <f t="shared" si="15"/>
        <v>359</v>
      </c>
      <c r="I379" s="78">
        <f>IFERROR(VLOOKUP(B379,'STO OKTOBER'!$T:$U,2,0),0)</f>
        <v>360</v>
      </c>
      <c r="J379" s="78">
        <f t="shared" si="17"/>
        <v>-1</v>
      </c>
      <c r="K379" s="78">
        <f t="shared" si="16"/>
        <v>1</v>
      </c>
    </row>
    <row r="380" spans="2:11" x14ac:dyDescent="0.35">
      <c r="B380" s="20" t="s">
        <v>823</v>
      </c>
      <c r="C380" s="78">
        <f>IFERROR(VLOOKUP(B380,SALDOAWAL.!$E:$F,2,0),0)</f>
        <v>213</v>
      </c>
      <c r="D380" s="78">
        <f>IFERROR(VLOOKUP(B380,'O.PROD 30.9-30.10'!$F:$G,2,0),0)</f>
        <v>0</v>
      </c>
      <c r="E380" s="78">
        <f>IFERROR(VLOOKUP(B380,SCRAP!$L:$M,2,0),0)</f>
        <v>0</v>
      </c>
      <c r="F380" s="78">
        <f>IFERROR(VLOOKUP(B380,'SALES 1-31 OKT'!$A:$B,2,0),0)</f>
        <v>0</v>
      </c>
      <c r="G380" s="78">
        <f>IFERROR(VLOOKUP(B380,'IMPORT 1-31 OKT'!$F:$G,2,0),0)</f>
        <v>0</v>
      </c>
      <c r="H380" s="78">
        <f t="shared" si="15"/>
        <v>213</v>
      </c>
      <c r="I380" s="78">
        <f>IFERROR(VLOOKUP(B380,'STO OKTOBER'!$T:$U,2,0),0)</f>
        <v>214</v>
      </c>
      <c r="J380" s="78">
        <f t="shared" si="17"/>
        <v>-1</v>
      </c>
      <c r="K380" s="78">
        <f t="shared" si="16"/>
        <v>1</v>
      </c>
    </row>
    <row r="381" spans="2:11" x14ac:dyDescent="0.35">
      <c r="B381" s="20" t="s">
        <v>824</v>
      </c>
      <c r="C381" s="78">
        <f>IFERROR(VLOOKUP(B381,SALDOAWAL.!$E:$F,2,0),0)</f>
        <v>2280</v>
      </c>
      <c r="D381" s="78">
        <f>IFERROR(VLOOKUP(B381,'O.PROD 30.9-30.10'!$F:$G,2,0),0)</f>
        <v>0</v>
      </c>
      <c r="E381" s="78">
        <f>IFERROR(VLOOKUP(B381,SCRAP!$L:$M,2,0),0)</f>
        <v>0</v>
      </c>
      <c r="F381" s="78">
        <f>IFERROR(VLOOKUP(B381,'SALES 1-31 OKT'!$A:$B,2,0),0)</f>
        <v>500</v>
      </c>
      <c r="G381" s="78">
        <f>IFERROR(VLOOKUP(B381,'IMPORT 1-31 OKT'!$F:$G,2,0),0)</f>
        <v>0</v>
      </c>
      <c r="H381" s="78">
        <f t="shared" si="15"/>
        <v>1780</v>
      </c>
      <c r="I381" s="78">
        <f>IFERROR(VLOOKUP(B381,'STO OKTOBER'!$T:$U,2,0),0)</f>
        <v>1778</v>
      </c>
      <c r="J381" s="78">
        <f t="shared" si="17"/>
        <v>2</v>
      </c>
      <c r="K381" s="78">
        <f t="shared" si="16"/>
        <v>2</v>
      </c>
    </row>
    <row r="382" spans="2:11" x14ac:dyDescent="0.35">
      <c r="B382" s="20" t="s">
        <v>277</v>
      </c>
      <c r="C382" s="78">
        <f>IFERROR(VLOOKUP(B382,SALDOAWAL.!$E:$F,2,0),0)</f>
        <v>3831</v>
      </c>
      <c r="D382" s="78">
        <f>IFERROR(VLOOKUP(B382,'O.PROD 30.9-30.10'!$F:$G,2,0),0)</f>
        <v>0</v>
      </c>
      <c r="E382" s="78">
        <f>IFERROR(VLOOKUP(B382,SCRAP!$L:$M,2,0),0)</f>
        <v>0</v>
      </c>
      <c r="F382" s="78">
        <f>IFERROR(VLOOKUP(B382,'SALES 1-31 OKT'!$A:$B,2,0),0)</f>
        <v>1000</v>
      </c>
      <c r="G382" s="78">
        <f>IFERROR(VLOOKUP(B382,'IMPORT 1-31 OKT'!$F:$G,2,0),0)</f>
        <v>0</v>
      </c>
      <c r="H382" s="78">
        <f t="shared" si="15"/>
        <v>2831</v>
      </c>
      <c r="I382" s="78">
        <f>IFERROR(VLOOKUP(B382,'STO OKTOBER'!$T:$U,2,0),0)</f>
        <v>2818</v>
      </c>
      <c r="J382" s="78">
        <f t="shared" si="17"/>
        <v>13</v>
      </c>
      <c r="K382" s="78">
        <f t="shared" si="16"/>
        <v>13</v>
      </c>
    </row>
    <row r="383" spans="2:11" x14ac:dyDescent="0.35">
      <c r="B383" s="20" t="s">
        <v>278</v>
      </c>
      <c r="C383" s="78">
        <f>IFERROR(VLOOKUP(B383,SALDOAWAL.!$E:$F,2,0),0)</f>
        <v>1022</v>
      </c>
      <c r="D383" s="78">
        <f>IFERROR(VLOOKUP(B383,'O.PROD 30.9-30.10'!$F:$G,2,0),0)</f>
        <v>0</v>
      </c>
      <c r="E383" s="78">
        <f>IFERROR(VLOOKUP(B383,SCRAP!$L:$M,2,0),0)</f>
        <v>1</v>
      </c>
      <c r="F383" s="78">
        <f>IFERROR(VLOOKUP(B383,'SALES 1-31 OKT'!$A:$B,2,0),0)</f>
        <v>1000</v>
      </c>
      <c r="G383" s="78">
        <f>IFERROR(VLOOKUP(B383,'IMPORT 1-31 OKT'!$F:$G,2,0),0)</f>
        <v>0</v>
      </c>
      <c r="H383" s="78">
        <f t="shared" si="15"/>
        <v>21</v>
      </c>
      <c r="I383" s="78">
        <f>IFERROR(VLOOKUP(B383,'STO OKTOBER'!$T:$U,2,0),0)</f>
        <v>21</v>
      </c>
      <c r="J383" s="78">
        <f t="shared" si="17"/>
        <v>0</v>
      </c>
      <c r="K383" s="78">
        <f t="shared" si="16"/>
        <v>0</v>
      </c>
    </row>
    <row r="384" spans="2:11" x14ac:dyDescent="0.35">
      <c r="B384" s="20" t="s">
        <v>517</v>
      </c>
      <c r="C384" s="78">
        <f>IFERROR(VLOOKUP(B384,SALDOAWAL.!$E:$F,2,0),0)</f>
        <v>8929</v>
      </c>
      <c r="D384" s="78">
        <f>IFERROR(VLOOKUP(B384,'O.PROD 30.9-30.10'!$F:$G,2,0),0)</f>
        <v>0</v>
      </c>
      <c r="E384" s="78">
        <f>IFERROR(VLOOKUP(B384,SCRAP!$L:$M,2,0),0)</f>
        <v>0</v>
      </c>
      <c r="F384" s="78">
        <f>IFERROR(VLOOKUP(B384,'SALES 1-31 OKT'!$A:$B,2,0),0)</f>
        <v>1000</v>
      </c>
      <c r="G384" s="78">
        <f>IFERROR(VLOOKUP(B384,'IMPORT 1-31 OKT'!$F:$G,2,0),0)</f>
        <v>0</v>
      </c>
      <c r="H384" s="78">
        <f t="shared" si="15"/>
        <v>7929</v>
      </c>
      <c r="I384" s="78">
        <f>IFERROR(VLOOKUP(B384,'STO OKTOBER'!$T:$U,2,0),0)</f>
        <v>7950</v>
      </c>
      <c r="J384" s="78">
        <f t="shared" si="17"/>
        <v>-21</v>
      </c>
      <c r="K384" s="78">
        <f t="shared" si="16"/>
        <v>21</v>
      </c>
    </row>
    <row r="385" spans="2:11" x14ac:dyDescent="0.35">
      <c r="B385" s="20" t="s">
        <v>825</v>
      </c>
      <c r="C385" s="78">
        <f>IFERROR(VLOOKUP(B385,SALDOAWAL.!$E:$F,2,0),0)</f>
        <v>8704</v>
      </c>
      <c r="D385" s="78">
        <f>IFERROR(VLOOKUP(B385,'O.PROD 30.9-30.10'!$F:$G,2,0),0)</f>
        <v>0</v>
      </c>
      <c r="E385" s="78">
        <f>IFERROR(VLOOKUP(B385,SCRAP!$L:$M,2,0),0)</f>
        <v>0</v>
      </c>
      <c r="F385" s="78">
        <f>IFERROR(VLOOKUP(B385,'SALES 1-31 OKT'!$A:$B,2,0),0)</f>
        <v>2000</v>
      </c>
      <c r="G385" s="78">
        <f>IFERROR(VLOOKUP(B385,'IMPORT 1-31 OKT'!$F:$G,2,0),0)</f>
        <v>0</v>
      </c>
      <c r="H385" s="78">
        <f t="shared" si="15"/>
        <v>6704</v>
      </c>
      <c r="I385" s="78">
        <f>IFERROR(VLOOKUP(B385,'STO OKTOBER'!$T:$U,2,0),0)</f>
        <v>6710</v>
      </c>
      <c r="J385" s="78">
        <f t="shared" si="17"/>
        <v>-6</v>
      </c>
      <c r="K385" s="78">
        <f t="shared" si="16"/>
        <v>6</v>
      </c>
    </row>
    <row r="386" spans="2:11" x14ac:dyDescent="0.35">
      <c r="B386" s="20" t="s">
        <v>279</v>
      </c>
      <c r="C386" s="78">
        <f>IFERROR(VLOOKUP(B386,SALDOAWAL.!$E:$F,2,0),0)</f>
        <v>1158</v>
      </c>
      <c r="D386" s="78">
        <f>IFERROR(VLOOKUP(B386,'O.PROD 30.9-30.10'!$F:$G,2,0),0)</f>
        <v>0</v>
      </c>
      <c r="E386" s="78">
        <f>IFERROR(VLOOKUP(B386,SCRAP!$L:$M,2,0),0)</f>
        <v>0</v>
      </c>
      <c r="F386" s="78">
        <f>IFERROR(VLOOKUP(B386,'SALES 1-31 OKT'!$A:$B,2,0),0)</f>
        <v>0</v>
      </c>
      <c r="G386" s="78">
        <f>IFERROR(VLOOKUP(B386,'IMPORT 1-31 OKT'!$F:$G,2,0),0)</f>
        <v>0</v>
      </c>
      <c r="H386" s="78">
        <f t="shared" ref="H386:H449" si="18">C386+D386-E386-F386+G386</f>
        <v>1158</v>
      </c>
      <c r="I386" s="78">
        <f>IFERROR(VLOOKUP(B386,'STO OKTOBER'!$T:$U,2,0),0)</f>
        <v>1150</v>
      </c>
      <c r="J386" s="78">
        <f t="shared" si="17"/>
        <v>8</v>
      </c>
      <c r="K386" s="78">
        <f t="shared" ref="K386:K449" si="19">ABS(J386)</f>
        <v>8</v>
      </c>
    </row>
    <row r="387" spans="2:11" x14ac:dyDescent="0.35">
      <c r="B387" s="20" t="s">
        <v>280</v>
      </c>
      <c r="C387" s="78">
        <f>IFERROR(VLOOKUP(B387,SALDOAWAL.!$E:$F,2,0),0)</f>
        <v>1435</v>
      </c>
      <c r="D387" s="78">
        <f>IFERROR(VLOOKUP(B387,'O.PROD 30.9-30.10'!$F:$G,2,0),0)</f>
        <v>0</v>
      </c>
      <c r="E387" s="78">
        <f>IFERROR(VLOOKUP(B387,SCRAP!$L:$M,2,0),0)</f>
        <v>0</v>
      </c>
      <c r="F387" s="78">
        <f>IFERROR(VLOOKUP(B387,'SALES 1-31 OKT'!$A:$B,2,0),0)</f>
        <v>0</v>
      </c>
      <c r="G387" s="78">
        <f>IFERROR(VLOOKUP(B387,'IMPORT 1-31 OKT'!$F:$G,2,0),0)</f>
        <v>0</v>
      </c>
      <c r="H387" s="78">
        <f t="shared" si="18"/>
        <v>1435</v>
      </c>
      <c r="I387" s="78">
        <f>IFERROR(VLOOKUP(B387,'STO OKTOBER'!$T:$U,2,0),0)</f>
        <v>1434</v>
      </c>
      <c r="J387" s="78">
        <f t="shared" ref="J387:J450" si="20">H387-I387</f>
        <v>1</v>
      </c>
      <c r="K387" s="78">
        <f t="shared" si="19"/>
        <v>1</v>
      </c>
    </row>
    <row r="388" spans="2:11" x14ac:dyDescent="0.35">
      <c r="B388" s="20" t="s">
        <v>281</v>
      </c>
      <c r="C388" s="78">
        <f>IFERROR(VLOOKUP(B388,SALDOAWAL.!$E:$F,2,0),0)</f>
        <v>5110</v>
      </c>
      <c r="D388" s="78">
        <f>IFERROR(VLOOKUP(B388,'O.PROD 30.9-30.10'!$F:$G,2,0),0)</f>
        <v>0</v>
      </c>
      <c r="E388" s="78">
        <f>IFERROR(VLOOKUP(B388,SCRAP!$L:$M,2,0),0)</f>
        <v>0</v>
      </c>
      <c r="F388" s="78">
        <f>IFERROR(VLOOKUP(B388,'SALES 1-31 OKT'!$A:$B,2,0),0)</f>
        <v>0</v>
      </c>
      <c r="G388" s="78">
        <f>IFERROR(VLOOKUP(B388,'IMPORT 1-31 OKT'!$F:$G,2,0),0)</f>
        <v>0</v>
      </c>
      <c r="H388" s="78">
        <f t="shared" si="18"/>
        <v>5110</v>
      </c>
      <c r="I388" s="78">
        <f>IFERROR(VLOOKUP(B388,'STO OKTOBER'!$T:$U,2,0),0)</f>
        <v>5106</v>
      </c>
      <c r="J388" s="78">
        <f t="shared" si="20"/>
        <v>4</v>
      </c>
      <c r="K388" s="78">
        <f t="shared" si="19"/>
        <v>4</v>
      </c>
    </row>
    <row r="389" spans="2:11" x14ac:dyDescent="0.35">
      <c r="B389" s="20" t="s">
        <v>171</v>
      </c>
      <c r="C389" s="78">
        <f>IFERROR(VLOOKUP(B389,SALDOAWAL.!$E:$F,2,0),0)</f>
        <v>4359</v>
      </c>
      <c r="D389" s="78">
        <f>IFERROR(VLOOKUP(B389,'O.PROD 30.9-30.10'!$F:$G,2,0),0)</f>
        <v>0</v>
      </c>
      <c r="E389" s="78">
        <f>IFERROR(VLOOKUP(B389,SCRAP!$L:$M,2,0),0)</f>
        <v>10</v>
      </c>
      <c r="F389" s="78">
        <f>IFERROR(VLOOKUP(B389,'SALES 1-31 OKT'!$A:$B,2,0),0)</f>
        <v>1908</v>
      </c>
      <c r="G389" s="78">
        <f>IFERROR(VLOOKUP(B389,'IMPORT 1-31 OKT'!$F:$G,2,0),0)</f>
        <v>0</v>
      </c>
      <c r="H389" s="78">
        <f t="shared" si="18"/>
        <v>2441</v>
      </c>
      <c r="I389" s="78">
        <f>IFERROR(VLOOKUP(B389,'STO OKTOBER'!$T:$U,2,0),0)</f>
        <v>2228</v>
      </c>
      <c r="J389" s="78">
        <f t="shared" si="20"/>
        <v>213</v>
      </c>
      <c r="K389" s="78">
        <f t="shared" si="19"/>
        <v>213</v>
      </c>
    </row>
    <row r="390" spans="2:11" x14ac:dyDescent="0.35">
      <c r="B390" s="20" t="s">
        <v>172</v>
      </c>
      <c r="C390" s="78">
        <f>IFERROR(VLOOKUP(B390,SALDOAWAL.!$E:$F,2,0),0)</f>
        <v>3364</v>
      </c>
      <c r="D390" s="78">
        <f>IFERROR(VLOOKUP(B390,'O.PROD 30.9-30.10'!$F:$G,2,0),0)</f>
        <v>0</v>
      </c>
      <c r="E390" s="78">
        <f>IFERROR(VLOOKUP(B390,SCRAP!$L:$M,2,0),0)</f>
        <v>0</v>
      </c>
      <c r="F390" s="78">
        <f>IFERROR(VLOOKUP(B390,'SALES 1-31 OKT'!$A:$B,2,0),0)</f>
        <v>1100</v>
      </c>
      <c r="G390" s="78">
        <f>IFERROR(VLOOKUP(B390,'IMPORT 1-31 OKT'!$F:$G,2,0),0)</f>
        <v>0</v>
      </c>
      <c r="H390" s="78">
        <f t="shared" si="18"/>
        <v>2264</v>
      </c>
      <c r="I390" s="78">
        <f>IFERROR(VLOOKUP(B390,'STO OKTOBER'!$T:$U,2,0),0)</f>
        <v>2264</v>
      </c>
      <c r="J390" s="78">
        <f t="shared" si="20"/>
        <v>0</v>
      </c>
      <c r="K390" s="78">
        <f t="shared" si="19"/>
        <v>0</v>
      </c>
    </row>
    <row r="391" spans="2:11" x14ac:dyDescent="0.35">
      <c r="B391" s="20" t="s">
        <v>282</v>
      </c>
      <c r="C391" s="78">
        <f>IFERROR(VLOOKUP(B391,SALDOAWAL.!$E:$F,2,0),0)</f>
        <v>3581</v>
      </c>
      <c r="D391" s="78">
        <f>IFERROR(VLOOKUP(B391,'O.PROD 30.9-30.10'!$F:$G,2,0),0)</f>
        <v>0</v>
      </c>
      <c r="E391" s="78">
        <f>IFERROR(VLOOKUP(B391,SCRAP!$L:$M,2,0),0)</f>
        <v>0</v>
      </c>
      <c r="F391" s="78">
        <f>IFERROR(VLOOKUP(B391,'SALES 1-31 OKT'!$A:$B,2,0),0)</f>
        <v>0</v>
      </c>
      <c r="G391" s="78">
        <f>IFERROR(VLOOKUP(B391,'IMPORT 1-31 OKT'!$F:$G,2,0),0)</f>
        <v>0</v>
      </c>
      <c r="H391" s="78">
        <f t="shared" si="18"/>
        <v>3581</v>
      </c>
      <c r="I391" s="78">
        <f>IFERROR(VLOOKUP(B391,'STO OKTOBER'!$T:$U,2,0),0)</f>
        <v>3466</v>
      </c>
      <c r="J391" s="78">
        <f t="shared" si="20"/>
        <v>115</v>
      </c>
      <c r="K391" s="78">
        <f t="shared" si="19"/>
        <v>115</v>
      </c>
    </row>
    <row r="392" spans="2:11" x14ac:dyDescent="0.35">
      <c r="B392" s="20" t="s">
        <v>826</v>
      </c>
      <c r="C392" s="78">
        <f>IFERROR(VLOOKUP(B392,SALDOAWAL.!$E:$F,2,0),0)</f>
        <v>4953</v>
      </c>
      <c r="D392" s="78">
        <f>IFERROR(VLOOKUP(B392,'O.PROD 30.9-30.10'!$F:$G,2,0),0)</f>
        <v>0</v>
      </c>
      <c r="E392" s="78">
        <f>IFERROR(VLOOKUP(B392,SCRAP!$L:$M,2,0),0)</f>
        <v>0</v>
      </c>
      <c r="F392" s="78">
        <f>IFERROR(VLOOKUP(B392,'SALES 1-31 OKT'!$A:$B,2,0),0)</f>
        <v>1000</v>
      </c>
      <c r="G392" s="78">
        <f>IFERROR(VLOOKUP(B392,'IMPORT 1-31 OKT'!$F:$G,2,0),0)</f>
        <v>0</v>
      </c>
      <c r="H392" s="78">
        <f t="shared" si="18"/>
        <v>3953</v>
      </c>
      <c r="I392" s="78">
        <f>IFERROR(VLOOKUP(B392,'STO OKTOBER'!$T:$U,2,0),0)</f>
        <v>3932</v>
      </c>
      <c r="J392" s="78">
        <f t="shared" si="20"/>
        <v>21</v>
      </c>
      <c r="K392" s="78">
        <f t="shared" si="19"/>
        <v>21</v>
      </c>
    </row>
    <row r="393" spans="2:11" x14ac:dyDescent="0.35">
      <c r="B393" s="20" t="s">
        <v>283</v>
      </c>
      <c r="C393" s="78">
        <f>IFERROR(VLOOKUP(B393,SALDOAWAL.!$E:$F,2,0),0)</f>
        <v>4922</v>
      </c>
      <c r="D393" s="78">
        <f>IFERROR(VLOOKUP(B393,'O.PROD 30.9-30.10'!$F:$G,2,0),0)</f>
        <v>0</v>
      </c>
      <c r="E393" s="78">
        <f>IFERROR(VLOOKUP(B393,SCRAP!$L:$M,2,0),0)</f>
        <v>0</v>
      </c>
      <c r="F393" s="78">
        <f>IFERROR(VLOOKUP(B393,'SALES 1-31 OKT'!$A:$B,2,0),0)</f>
        <v>1000</v>
      </c>
      <c r="G393" s="78">
        <f>IFERROR(VLOOKUP(B393,'IMPORT 1-31 OKT'!$F:$G,2,0),0)</f>
        <v>0</v>
      </c>
      <c r="H393" s="78">
        <f t="shared" si="18"/>
        <v>3922</v>
      </c>
      <c r="I393" s="78">
        <f>IFERROR(VLOOKUP(B393,'STO OKTOBER'!$T:$U,2,0),0)</f>
        <v>3950</v>
      </c>
      <c r="J393" s="78">
        <f t="shared" si="20"/>
        <v>-28</v>
      </c>
      <c r="K393" s="78">
        <f t="shared" si="19"/>
        <v>28</v>
      </c>
    </row>
    <row r="394" spans="2:11" x14ac:dyDescent="0.35">
      <c r="B394" s="20" t="s">
        <v>284</v>
      </c>
      <c r="C394" s="78">
        <f>IFERROR(VLOOKUP(B394,SALDOAWAL.!$E:$F,2,0),0)</f>
        <v>8743</v>
      </c>
      <c r="D394" s="78">
        <f>IFERROR(VLOOKUP(B394,'O.PROD 30.9-30.10'!$F:$G,2,0),0)</f>
        <v>52940</v>
      </c>
      <c r="E394" s="78">
        <f>IFERROR(VLOOKUP(B394,SCRAP!$L:$M,2,0),0)</f>
        <v>37</v>
      </c>
      <c r="F394" s="78">
        <f>IFERROR(VLOOKUP(B394,'SALES 1-31 OKT'!$A:$B,2,0),0)</f>
        <v>35000</v>
      </c>
      <c r="G394" s="78">
        <f>IFERROR(VLOOKUP(B394,'IMPORT 1-31 OKT'!$F:$G,2,0),0)</f>
        <v>0</v>
      </c>
      <c r="H394" s="78">
        <f t="shared" si="18"/>
        <v>26646</v>
      </c>
      <c r="I394" s="78">
        <f>IFERROR(VLOOKUP(B394,'STO OKTOBER'!$T:$U,2,0),0)</f>
        <v>26904</v>
      </c>
      <c r="J394" s="78">
        <f t="shared" si="20"/>
        <v>-258</v>
      </c>
      <c r="K394" s="78">
        <f t="shared" si="19"/>
        <v>258</v>
      </c>
    </row>
    <row r="395" spans="2:11" x14ac:dyDescent="0.35">
      <c r="B395" s="20" t="s">
        <v>173</v>
      </c>
      <c r="C395" s="78">
        <f>IFERROR(VLOOKUP(B395,SALDOAWAL.!$E:$F,2,0),0)</f>
        <v>797</v>
      </c>
      <c r="D395" s="78">
        <f>IFERROR(VLOOKUP(B395,'O.PROD 30.9-30.10'!$F:$G,2,0),0)</f>
        <v>1470</v>
      </c>
      <c r="E395" s="78">
        <f>IFERROR(VLOOKUP(B395,SCRAP!$L:$M,2,0),0)</f>
        <v>14</v>
      </c>
      <c r="F395" s="78">
        <f>IFERROR(VLOOKUP(B395,'SALES 1-31 OKT'!$A:$B,2,0),0)</f>
        <v>750</v>
      </c>
      <c r="G395" s="78">
        <f>IFERROR(VLOOKUP(B395,'IMPORT 1-31 OKT'!$F:$G,2,0),0)</f>
        <v>0</v>
      </c>
      <c r="H395" s="78">
        <f t="shared" si="18"/>
        <v>1503</v>
      </c>
      <c r="I395" s="78">
        <f>IFERROR(VLOOKUP(B395,'STO OKTOBER'!$T:$U,2,0),0)</f>
        <v>1527</v>
      </c>
      <c r="J395" s="78">
        <f t="shared" si="20"/>
        <v>-24</v>
      </c>
      <c r="K395" s="78">
        <f t="shared" si="19"/>
        <v>24</v>
      </c>
    </row>
    <row r="396" spans="2:11" x14ac:dyDescent="0.35">
      <c r="B396" s="20" t="s">
        <v>174</v>
      </c>
      <c r="C396" s="78">
        <f>IFERROR(VLOOKUP(B396,SALDOAWAL.!$E:$F,2,0),0)</f>
        <v>466</v>
      </c>
      <c r="D396" s="78">
        <f>IFERROR(VLOOKUP(B396,'O.PROD 30.9-30.10'!$F:$G,2,0),0)</f>
        <v>6618</v>
      </c>
      <c r="E396" s="78">
        <f>IFERROR(VLOOKUP(B396,SCRAP!$L:$M,2,0),0)</f>
        <v>0</v>
      </c>
      <c r="F396" s="78">
        <f>IFERROR(VLOOKUP(B396,'SALES 1-31 OKT'!$A:$B,2,0),0)</f>
        <v>2000</v>
      </c>
      <c r="G396" s="78">
        <f>IFERROR(VLOOKUP(B396,'IMPORT 1-31 OKT'!$F:$G,2,0),0)</f>
        <v>0</v>
      </c>
      <c r="H396" s="78">
        <f t="shared" si="18"/>
        <v>5084</v>
      </c>
      <c r="I396" s="78">
        <f>IFERROR(VLOOKUP(B396,'STO OKTOBER'!$T:$U,2,0),0)</f>
        <v>5142</v>
      </c>
      <c r="J396" s="78">
        <f t="shared" si="20"/>
        <v>-58</v>
      </c>
      <c r="K396" s="78">
        <f t="shared" si="19"/>
        <v>58</v>
      </c>
    </row>
    <row r="397" spans="2:11" x14ac:dyDescent="0.35">
      <c r="B397" s="20" t="s">
        <v>285</v>
      </c>
      <c r="C397" s="78">
        <f>IFERROR(VLOOKUP(B397,SALDOAWAL.!$E:$F,2,0),0)</f>
        <v>2431</v>
      </c>
      <c r="D397" s="78">
        <f>IFERROR(VLOOKUP(B397,'O.PROD 30.9-30.10'!$F:$G,2,0),0)</f>
        <v>0</v>
      </c>
      <c r="E397" s="78">
        <f>IFERROR(VLOOKUP(B397,SCRAP!$L:$M,2,0),0)</f>
        <v>0</v>
      </c>
      <c r="F397" s="78">
        <f>IFERROR(VLOOKUP(B397,'SALES 1-31 OKT'!$A:$B,2,0),0)</f>
        <v>1500</v>
      </c>
      <c r="G397" s="78">
        <f>IFERROR(VLOOKUP(B397,'IMPORT 1-31 OKT'!$F:$G,2,0),0)</f>
        <v>0</v>
      </c>
      <c r="H397" s="78">
        <f t="shared" si="18"/>
        <v>931</v>
      </c>
      <c r="I397" s="78">
        <f>IFERROR(VLOOKUP(B397,'STO OKTOBER'!$T:$U,2,0),0)</f>
        <v>883</v>
      </c>
      <c r="J397" s="78">
        <f t="shared" si="20"/>
        <v>48</v>
      </c>
      <c r="K397" s="78">
        <f t="shared" si="19"/>
        <v>48</v>
      </c>
    </row>
    <row r="398" spans="2:11" x14ac:dyDescent="0.35">
      <c r="B398" s="20" t="s">
        <v>829</v>
      </c>
      <c r="C398" s="78">
        <f>IFERROR(VLOOKUP(B398,SALDOAWAL.!$E:$F,2,0),0)</f>
        <v>238</v>
      </c>
      <c r="D398" s="78">
        <f>IFERROR(VLOOKUP(B398,'O.PROD 30.9-30.10'!$F:$G,2,0),0)</f>
        <v>3010</v>
      </c>
      <c r="E398" s="78">
        <f>IFERROR(VLOOKUP(B398,SCRAP!$L:$M,2,0),0)</f>
        <v>2</v>
      </c>
      <c r="F398" s="78">
        <f>IFERROR(VLOOKUP(B398,'SALES 1-31 OKT'!$A:$B,2,0),0)</f>
        <v>750</v>
      </c>
      <c r="G398" s="78">
        <f>IFERROR(VLOOKUP(B398,'IMPORT 1-31 OKT'!$F:$G,2,0),0)</f>
        <v>0</v>
      </c>
      <c r="H398" s="78">
        <f t="shared" si="18"/>
        <v>2496</v>
      </c>
      <c r="I398" s="78">
        <f>IFERROR(VLOOKUP(B398,'STO OKTOBER'!$T:$U,2,0),0)</f>
        <v>2502</v>
      </c>
      <c r="J398" s="78">
        <f t="shared" si="20"/>
        <v>-6</v>
      </c>
      <c r="K398" s="78">
        <f t="shared" si="19"/>
        <v>6</v>
      </c>
    </row>
    <row r="399" spans="2:11" x14ac:dyDescent="0.35">
      <c r="B399" s="20" t="s">
        <v>286</v>
      </c>
      <c r="C399" s="78">
        <f>IFERROR(VLOOKUP(B399,SALDOAWAL.!$E:$F,2,0),0)</f>
        <v>581</v>
      </c>
      <c r="D399" s="78">
        <f>IFERROR(VLOOKUP(B399,'O.PROD 30.9-30.10'!$F:$G,2,0),0)</f>
        <v>2990</v>
      </c>
      <c r="E399" s="78">
        <f>IFERROR(VLOOKUP(B399,SCRAP!$L:$M,2,0),0)</f>
        <v>0</v>
      </c>
      <c r="F399" s="78">
        <f>IFERROR(VLOOKUP(B399,'SALES 1-31 OKT'!$A:$B,2,0),0)</f>
        <v>1000</v>
      </c>
      <c r="G399" s="78">
        <f>IFERROR(VLOOKUP(B399,'IMPORT 1-31 OKT'!$F:$G,2,0),0)</f>
        <v>0</v>
      </c>
      <c r="H399" s="78">
        <f t="shared" si="18"/>
        <v>2571</v>
      </c>
      <c r="I399" s="78">
        <f>IFERROR(VLOOKUP(B399,'STO OKTOBER'!$T:$U,2,0),0)</f>
        <v>2625</v>
      </c>
      <c r="J399" s="78">
        <f t="shared" si="20"/>
        <v>-54</v>
      </c>
      <c r="K399" s="78">
        <f t="shared" si="19"/>
        <v>54</v>
      </c>
    </row>
    <row r="400" spans="2:11" x14ac:dyDescent="0.35">
      <c r="B400" s="20" t="s">
        <v>397</v>
      </c>
      <c r="C400" s="78">
        <f>IFERROR(VLOOKUP(B400,SALDOAWAL.!$E:$F,2,0),0)</f>
        <v>3194</v>
      </c>
      <c r="D400" s="78">
        <f>IFERROR(VLOOKUP(B400,'O.PROD 30.9-30.10'!$F:$G,2,0),0)</f>
        <v>0</v>
      </c>
      <c r="E400" s="78">
        <f>IFERROR(VLOOKUP(B400,SCRAP!$L:$M,2,0),0)</f>
        <v>0</v>
      </c>
      <c r="F400" s="78">
        <f>IFERROR(VLOOKUP(B400,'SALES 1-31 OKT'!$A:$B,2,0),0)</f>
        <v>1000</v>
      </c>
      <c r="G400" s="78">
        <f>IFERROR(VLOOKUP(B400,'IMPORT 1-31 OKT'!$F:$G,2,0),0)</f>
        <v>0</v>
      </c>
      <c r="H400" s="78">
        <f t="shared" si="18"/>
        <v>2194</v>
      </c>
      <c r="I400" s="78">
        <f>IFERROR(VLOOKUP(B400,'STO OKTOBER'!$T:$U,2,0),0)</f>
        <v>2109</v>
      </c>
      <c r="J400" s="78">
        <f t="shared" si="20"/>
        <v>85</v>
      </c>
      <c r="K400" s="78">
        <f t="shared" si="19"/>
        <v>85</v>
      </c>
    </row>
    <row r="401" spans="2:11" x14ac:dyDescent="0.35">
      <c r="B401" s="20" t="s">
        <v>830</v>
      </c>
      <c r="C401" s="78">
        <f>IFERROR(VLOOKUP(B401,SALDOAWAL.!$E:$F,2,0),0)</f>
        <v>1668</v>
      </c>
      <c r="D401" s="78">
        <f>IFERROR(VLOOKUP(B401,'O.PROD 30.9-30.10'!$F:$G,2,0),0)</f>
        <v>0</v>
      </c>
      <c r="E401" s="78">
        <f>IFERROR(VLOOKUP(B401,SCRAP!$L:$M,2,0),0)</f>
        <v>0</v>
      </c>
      <c r="F401" s="78">
        <f>IFERROR(VLOOKUP(B401,'SALES 1-31 OKT'!$A:$B,2,0),0)</f>
        <v>1000</v>
      </c>
      <c r="G401" s="78">
        <f>IFERROR(VLOOKUP(B401,'IMPORT 1-31 OKT'!$F:$G,2,0),0)</f>
        <v>0</v>
      </c>
      <c r="H401" s="78">
        <f t="shared" si="18"/>
        <v>668</v>
      </c>
      <c r="I401" s="78">
        <f>IFERROR(VLOOKUP(B401,'STO OKTOBER'!$T:$U,2,0),0)</f>
        <v>662</v>
      </c>
      <c r="J401" s="78">
        <f t="shared" si="20"/>
        <v>6</v>
      </c>
      <c r="K401" s="78">
        <f t="shared" si="19"/>
        <v>6</v>
      </c>
    </row>
    <row r="402" spans="2:11" x14ac:dyDescent="0.35">
      <c r="B402" s="20" t="s">
        <v>831</v>
      </c>
      <c r="C402" s="78">
        <f>IFERROR(VLOOKUP(B402,SALDOAWAL.!$E:$F,2,0),0)</f>
        <v>3639</v>
      </c>
      <c r="D402" s="78">
        <f>IFERROR(VLOOKUP(B402,'O.PROD 30.9-30.10'!$F:$G,2,0),0)</f>
        <v>0</v>
      </c>
      <c r="E402" s="78">
        <f>IFERROR(VLOOKUP(B402,SCRAP!$L:$M,2,0),0)</f>
        <v>0</v>
      </c>
      <c r="F402" s="78">
        <f>IFERROR(VLOOKUP(B402,'SALES 1-31 OKT'!$A:$B,2,0),0)</f>
        <v>1000</v>
      </c>
      <c r="G402" s="78">
        <f>IFERROR(VLOOKUP(B402,'IMPORT 1-31 OKT'!$F:$G,2,0),0)</f>
        <v>0</v>
      </c>
      <c r="H402" s="78">
        <f t="shared" si="18"/>
        <v>2639</v>
      </c>
      <c r="I402" s="78">
        <f>IFERROR(VLOOKUP(B402,'STO OKTOBER'!$T:$U,2,0),0)</f>
        <v>2613</v>
      </c>
      <c r="J402" s="78">
        <f t="shared" si="20"/>
        <v>26</v>
      </c>
      <c r="K402" s="78">
        <f t="shared" si="19"/>
        <v>26</v>
      </c>
    </row>
    <row r="403" spans="2:11" x14ac:dyDescent="0.35">
      <c r="B403" s="20" t="s">
        <v>832</v>
      </c>
      <c r="C403" s="78">
        <f>IFERROR(VLOOKUP(B403,SALDOAWAL.!$E:$F,2,0),0)</f>
        <v>1072</v>
      </c>
      <c r="D403" s="78">
        <f>IFERROR(VLOOKUP(B403,'O.PROD 30.9-30.10'!$F:$G,2,0),0)</f>
        <v>0</v>
      </c>
      <c r="E403" s="78">
        <f>IFERROR(VLOOKUP(B403,SCRAP!$L:$M,2,0),0)</f>
        <v>0</v>
      </c>
      <c r="F403" s="78">
        <f>IFERROR(VLOOKUP(B403,'SALES 1-31 OKT'!$A:$B,2,0),0)</f>
        <v>1000</v>
      </c>
      <c r="G403" s="78">
        <f>IFERROR(VLOOKUP(B403,'IMPORT 1-31 OKT'!$F:$G,2,0),0)</f>
        <v>0</v>
      </c>
      <c r="H403" s="78">
        <f t="shared" si="18"/>
        <v>72</v>
      </c>
      <c r="I403" s="78">
        <f>IFERROR(VLOOKUP(B403,'STO OKTOBER'!$T:$U,2,0),0)</f>
        <v>52</v>
      </c>
      <c r="J403" s="78">
        <f t="shared" si="20"/>
        <v>20</v>
      </c>
      <c r="K403" s="78">
        <f t="shared" si="19"/>
        <v>20</v>
      </c>
    </row>
    <row r="404" spans="2:11" x14ac:dyDescent="0.35">
      <c r="B404" s="20" t="s">
        <v>833</v>
      </c>
      <c r="C404" s="78">
        <f>IFERROR(VLOOKUP(B404,SALDOAWAL.!$E:$F,2,0),0)</f>
        <v>1370</v>
      </c>
      <c r="D404" s="78">
        <f>IFERROR(VLOOKUP(B404,'O.PROD 30.9-30.10'!$F:$G,2,0),0)</f>
        <v>0</v>
      </c>
      <c r="E404" s="78">
        <f>IFERROR(VLOOKUP(B404,SCRAP!$L:$M,2,0),0)</f>
        <v>0</v>
      </c>
      <c r="F404" s="78">
        <f>IFERROR(VLOOKUP(B404,'SALES 1-31 OKT'!$A:$B,2,0),0)</f>
        <v>1000</v>
      </c>
      <c r="G404" s="78">
        <f>IFERROR(VLOOKUP(B404,'IMPORT 1-31 OKT'!$F:$G,2,0),0)</f>
        <v>0</v>
      </c>
      <c r="H404" s="78">
        <f t="shared" si="18"/>
        <v>370</v>
      </c>
      <c r="I404" s="78">
        <f>IFERROR(VLOOKUP(B404,'STO OKTOBER'!$T:$U,2,0),0)</f>
        <v>376</v>
      </c>
      <c r="J404" s="78">
        <f t="shared" si="20"/>
        <v>-6</v>
      </c>
      <c r="K404" s="78">
        <f t="shared" si="19"/>
        <v>6</v>
      </c>
    </row>
    <row r="405" spans="2:11" x14ac:dyDescent="0.35">
      <c r="B405" s="20" t="s">
        <v>175</v>
      </c>
      <c r="C405" s="78">
        <f>IFERROR(VLOOKUP(B405,SALDOAWAL.!$E:$F,2,0),0)</f>
        <v>9439</v>
      </c>
      <c r="D405" s="78">
        <f>IFERROR(VLOOKUP(B405,'O.PROD 30.9-30.10'!$F:$G,2,0),0)</f>
        <v>0</v>
      </c>
      <c r="E405" s="78">
        <f>IFERROR(VLOOKUP(B405,SCRAP!$L:$M,2,0),0)</f>
        <v>14</v>
      </c>
      <c r="F405" s="78">
        <f>IFERROR(VLOOKUP(B405,'SALES 1-31 OKT'!$A:$B,2,0),0)</f>
        <v>2000</v>
      </c>
      <c r="G405" s="78">
        <f>IFERROR(VLOOKUP(B405,'IMPORT 1-31 OKT'!$F:$G,2,0),0)</f>
        <v>0</v>
      </c>
      <c r="H405" s="78">
        <f t="shared" si="18"/>
        <v>7425</v>
      </c>
      <c r="I405" s="78">
        <f>IFERROR(VLOOKUP(B405,'STO OKTOBER'!$T:$U,2,0),0)</f>
        <v>7485</v>
      </c>
      <c r="J405" s="78">
        <f t="shared" si="20"/>
        <v>-60</v>
      </c>
      <c r="K405" s="78">
        <f t="shared" si="19"/>
        <v>60</v>
      </c>
    </row>
    <row r="406" spans="2:11" x14ac:dyDescent="0.35">
      <c r="B406" s="20" t="s">
        <v>176</v>
      </c>
      <c r="C406" s="78">
        <f>IFERROR(VLOOKUP(B406,SALDOAWAL.!$E:$F,2,0),0)</f>
        <v>2704</v>
      </c>
      <c r="D406" s="78">
        <f>IFERROR(VLOOKUP(B406,'O.PROD 30.9-30.10'!$F:$G,2,0),0)</f>
        <v>0</v>
      </c>
      <c r="E406" s="78">
        <f>IFERROR(VLOOKUP(B406,SCRAP!$L:$M,2,0),0)</f>
        <v>0</v>
      </c>
      <c r="F406" s="78">
        <f>IFERROR(VLOOKUP(B406,'SALES 1-31 OKT'!$A:$B,2,0),0)</f>
        <v>0</v>
      </c>
      <c r="G406" s="78">
        <f>IFERROR(VLOOKUP(B406,'IMPORT 1-31 OKT'!$F:$G,2,0),0)</f>
        <v>0</v>
      </c>
      <c r="H406" s="78">
        <f t="shared" si="18"/>
        <v>2704</v>
      </c>
      <c r="I406" s="78">
        <f>IFERROR(VLOOKUP(B406,'STO OKTOBER'!$T:$U,2,0),0)</f>
        <v>2715</v>
      </c>
      <c r="J406" s="78">
        <f t="shared" si="20"/>
        <v>-11</v>
      </c>
      <c r="K406" s="78">
        <f t="shared" si="19"/>
        <v>11</v>
      </c>
    </row>
    <row r="407" spans="2:11" x14ac:dyDescent="0.35">
      <c r="B407" s="20" t="s">
        <v>834</v>
      </c>
      <c r="C407" s="78">
        <f>IFERROR(VLOOKUP(B407,SALDOAWAL.!$E:$F,2,0),0)</f>
        <v>1699</v>
      </c>
      <c r="D407" s="78">
        <f>IFERROR(VLOOKUP(B407,'O.PROD 30.9-30.10'!$F:$G,2,0),0)</f>
        <v>0</v>
      </c>
      <c r="E407" s="78">
        <f>IFERROR(VLOOKUP(B407,SCRAP!$L:$M,2,0),0)</f>
        <v>0</v>
      </c>
      <c r="F407" s="78">
        <f>IFERROR(VLOOKUP(B407,'SALES 1-31 OKT'!$A:$B,2,0),0)</f>
        <v>1000</v>
      </c>
      <c r="G407" s="78">
        <f>IFERROR(VLOOKUP(B407,'IMPORT 1-31 OKT'!$F:$G,2,0),0)</f>
        <v>0</v>
      </c>
      <c r="H407" s="78">
        <f t="shared" si="18"/>
        <v>699</v>
      </c>
      <c r="I407" s="78">
        <f>IFERROR(VLOOKUP(B407,'STO OKTOBER'!$T:$U,2,0),0)</f>
        <v>693</v>
      </c>
      <c r="J407" s="78">
        <f t="shared" si="20"/>
        <v>6</v>
      </c>
      <c r="K407" s="78">
        <f t="shared" si="19"/>
        <v>6</v>
      </c>
    </row>
    <row r="408" spans="2:11" x14ac:dyDescent="0.35">
      <c r="B408" s="20" t="s">
        <v>7825</v>
      </c>
      <c r="C408" s="78">
        <f>IFERROR(VLOOKUP(B408,SALDOAWAL.!$E:$F,2,0),0)</f>
        <v>14829</v>
      </c>
      <c r="D408" s="78">
        <f>IFERROR(VLOOKUP(B408,'O.PROD 30.9-30.10'!$F:$G,2,0),0)</f>
        <v>41029</v>
      </c>
      <c r="E408" s="78">
        <f>IFERROR(VLOOKUP(B408,SCRAP!$L:$M,2,0),0)</f>
        <v>0</v>
      </c>
      <c r="F408" s="78">
        <f>IFERROR(VLOOKUP(B408,'SALES 1-31 OKT'!$A:$B,2,0),0)</f>
        <v>25000</v>
      </c>
      <c r="G408" s="78">
        <f>IFERROR(VLOOKUP(B408,'IMPORT 1-31 OKT'!$F:$G,2,0),0)</f>
        <v>0</v>
      </c>
      <c r="H408" s="78">
        <f t="shared" si="18"/>
        <v>30858</v>
      </c>
      <c r="I408" s="78">
        <f>IFERROR(VLOOKUP(B408,'STO OKTOBER'!$T:$U,2,0),0)</f>
        <v>30244</v>
      </c>
      <c r="J408" s="78">
        <f t="shared" si="20"/>
        <v>614</v>
      </c>
      <c r="K408" s="78">
        <f t="shared" si="19"/>
        <v>614</v>
      </c>
    </row>
    <row r="409" spans="2:11" x14ac:dyDescent="0.35">
      <c r="B409" s="78" t="s">
        <v>835</v>
      </c>
      <c r="C409" s="78">
        <f>IFERROR(VLOOKUP(B409,SALDOAWAL.!$E:$F,2,0),0)</f>
        <v>0</v>
      </c>
      <c r="D409" s="78">
        <f>IFERROR(VLOOKUP(B409,'O.PROD 30.9-30.10'!$F:$G,2,0),0)</f>
        <v>0</v>
      </c>
      <c r="E409" s="78">
        <f>IFERROR(VLOOKUP(B409,SCRAP!$L:$M,2,0),0)</f>
        <v>0</v>
      </c>
      <c r="F409" s="78">
        <f>IFERROR(VLOOKUP(B409,'SALES 1-31 OKT'!$A:$B,2,0),0)</f>
        <v>0</v>
      </c>
      <c r="G409" s="78">
        <f>IFERROR(VLOOKUP(B409,'IMPORT 1-31 OKT'!$F:$G,2,0),0)</f>
        <v>0</v>
      </c>
      <c r="H409" s="78">
        <f t="shared" si="18"/>
        <v>0</v>
      </c>
      <c r="I409" s="78">
        <f>IFERROR(VLOOKUP(B409,'STO OKTOBER'!$T:$U,2,0),0)</f>
        <v>113</v>
      </c>
      <c r="J409" s="78">
        <f t="shared" si="20"/>
        <v>-113</v>
      </c>
      <c r="K409" s="78">
        <f t="shared" si="19"/>
        <v>113</v>
      </c>
    </row>
    <row r="410" spans="2:11" x14ac:dyDescent="0.35">
      <c r="B410" s="20" t="s">
        <v>836</v>
      </c>
      <c r="C410" s="78">
        <f>IFERROR(VLOOKUP(B410,SALDOAWAL.!$E:$F,2,0),0)</f>
        <v>1984</v>
      </c>
      <c r="D410" s="78">
        <f>IFERROR(VLOOKUP(B410,'O.PROD 30.9-30.10'!$F:$G,2,0),0)</f>
        <v>1760</v>
      </c>
      <c r="E410" s="78">
        <f>IFERROR(VLOOKUP(B410,SCRAP!$L:$M,2,0),0)</f>
        <v>4</v>
      </c>
      <c r="F410" s="78">
        <f>IFERROR(VLOOKUP(B410,'SALES 1-31 OKT'!$A:$B,2,0),0)</f>
        <v>2000</v>
      </c>
      <c r="G410" s="78">
        <f>IFERROR(VLOOKUP(B410,'IMPORT 1-31 OKT'!$F:$G,2,0),0)</f>
        <v>0</v>
      </c>
      <c r="H410" s="78">
        <f t="shared" si="18"/>
        <v>1740</v>
      </c>
      <c r="I410" s="78">
        <f>IFERROR(VLOOKUP(B410,'STO OKTOBER'!$T:$U,2,0),0)</f>
        <v>1761</v>
      </c>
      <c r="J410" s="78">
        <f t="shared" si="20"/>
        <v>-21</v>
      </c>
      <c r="K410" s="78">
        <f t="shared" si="19"/>
        <v>21</v>
      </c>
    </row>
    <row r="411" spans="2:11" x14ac:dyDescent="0.35">
      <c r="B411" s="20" t="s">
        <v>837</v>
      </c>
      <c r="C411" s="78">
        <f>IFERROR(VLOOKUP(B411,SALDOAWAL.!$E:$F,2,0),0)</f>
        <v>1426</v>
      </c>
      <c r="D411" s="78">
        <f>IFERROR(VLOOKUP(B411,'O.PROD 30.9-30.10'!$F:$G,2,0),0)</f>
        <v>2000</v>
      </c>
      <c r="E411" s="78">
        <f>IFERROR(VLOOKUP(B411,SCRAP!$L:$M,2,0),0)</f>
        <v>0</v>
      </c>
      <c r="F411" s="78">
        <f>IFERROR(VLOOKUP(B411,'SALES 1-31 OKT'!$A:$B,2,0),0)</f>
        <v>1433</v>
      </c>
      <c r="G411" s="78">
        <f>IFERROR(VLOOKUP(B411,'IMPORT 1-31 OKT'!$F:$G,2,0),0)</f>
        <v>0</v>
      </c>
      <c r="H411" s="78">
        <f t="shared" si="18"/>
        <v>1993</v>
      </c>
      <c r="I411" s="78">
        <f>IFERROR(VLOOKUP(B411,'STO OKTOBER'!$T:$U,2,0),0)</f>
        <v>2014</v>
      </c>
      <c r="J411" s="78">
        <f t="shared" si="20"/>
        <v>-21</v>
      </c>
      <c r="K411" s="78">
        <f t="shared" si="19"/>
        <v>21</v>
      </c>
    </row>
    <row r="412" spans="2:11" x14ac:dyDescent="0.35">
      <c r="B412" s="20" t="s">
        <v>287</v>
      </c>
      <c r="C412" s="78">
        <f>IFERROR(VLOOKUP(B412,SALDOAWAL.!$E:$F,2,0),0)</f>
        <v>3625</v>
      </c>
      <c r="D412" s="78">
        <f>IFERROR(VLOOKUP(B412,'O.PROD 30.9-30.10'!$F:$G,2,0),0)</f>
        <v>0</v>
      </c>
      <c r="E412" s="78">
        <f>IFERROR(VLOOKUP(B412,SCRAP!$L:$M,2,0),0)</f>
        <v>0</v>
      </c>
      <c r="F412" s="78">
        <f>IFERROR(VLOOKUP(B412,'SALES 1-31 OKT'!$A:$B,2,0),0)</f>
        <v>2000</v>
      </c>
      <c r="G412" s="78">
        <f>IFERROR(VLOOKUP(B412,'IMPORT 1-31 OKT'!$F:$G,2,0),0)</f>
        <v>0</v>
      </c>
      <c r="H412" s="78">
        <f t="shared" si="18"/>
        <v>1625</v>
      </c>
      <c r="I412" s="78">
        <f>IFERROR(VLOOKUP(B412,'STO OKTOBER'!$T:$U,2,0),0)</f>
        <v>1583</v>
      </c>
      <c r="J412" s="78">
        <f t="shared" si="20"/>
        <v>42</v>
      </c>
      <c r="K412" s="78">
        <f t="shared" si="19"/>
        <v>42</v>
      </c>
    </row>
    <row r="413" spans="2:11" x14ac:dyDescent="0.35">
      <c r="B413" s="20" t="s">
        <v>288</v>
      </c>
      <c r="C413" s="78">
        <f>IFERROR(VLOOKUP(B413,SALDOAWAL.!$E:$F,2,0),0)</f>
        <v>4608</v>
      </c>
      <c r="D413" s="78">
        <f>IFERROR(VLOOKUP(B413,'O.PROD 30.9-30.10'!$F:$G,2,0),0)</f>
        <v>0</v>
      </c>
      <c r="E413" s="78">
        <f>IFERROR(VLOOKUP(B413,SCRAP!$L:$M,2,0),0)</f>
        <v>0</v>
      </c>
      <c r="F413" s="78">
        <f>IFERROR(VLOOKUP(B413,'SALES 1-31 OKT'!$A:$B,2,0),0)</f>
        <v>2500</v>
      </c>
      <c r="G413" s="78">
        <f>IFERROR(VLOOKUP(B413,'IMPORT 1-31 OKT'!$F:$G,2,0),0)</f>
        <v>0</v>
      </c>
      <c r="H413" s="78">
        <f t="shared" si="18"/>
        <v>2108</v>
      </c>
      <c r="I413" s="78">
        <f>IFERROR(VLOOKUP(B413,'STO OKTOBER'!$T:$U,2,0),0)</f>
        <v>2086</v>
      </c>
      <c r="J413" s="78">
        <f t="shared" si="20"/>
        <v>22</v>
      </c>
      <c r="K413" s="78">
        <f t="shared" si="19"/>
        <v>22</v>
      </c>
    </row>
    <row r="414" spans="2:11" x14ac:dyDescent="0.35">
      <c r="B414" s="20" t="s">
        <v>838</v>
      </c>
      <c r="C414" s="78">
        <f>IFERROR(VLOOKUP(B414,SALDOAWAL.!$E:$F,2,0),0)</f>
        <v>2100</v>
      </c>
      <c r="D414" s="78">
        <f>IFERROR(VLOOKUP(B414,'O.PROD 30.9-30.10'!$F:$G,2,0),0)</f>
        <v>0</v>
      </c>
      <c r="E414" s="78">
        <f>IFERROR(VLOOKUP(B414,SCRAP!$L:$M,2,0),0)</f>
        <v>0</v>
      </c>
      <c r="F414" s="78">
        <f>IFERROR(VLOOKUP(B414,'SALES 1-31 OKT'!$A:$B,2,0),0)</f>
        <v>0</v>
      </c>
      <c r="G414" s="78">
        <f>IFERROR(VLOOKUP(B414,'IMPORT 1-31 OKT'!$F:$G,2,0),0)</f>
        <v>0</v>
      </c>
      <c r="H414" s="78">
        <f t="shared" si="18"/>
        <v>2100</v>
      </c>
      <c r="I414" s="78">
        <f>IFERROR(VLOOKUP(B414,'STO OKTOBER'!$T:$U,2,0),0)</f>
        <v>2100</v>
      </c>
      <c r="J414" s="78">
        <f t="shared" si="20"/>
        <v>0</v>
      </c>
      <c r="K414" s="78">
        <f t="shared" si="19"/>
        <v>0</v>
      </c>
    </row>
    <row r="415" spans="2:11" x14ac:dyDescent="0.35">
      <c r="B415" s="20" t="s">
        <v>289</v>
      </c>
      <c r="C415" s="78">
        <f>IFERROR(VLOOKUP(B415,SALDOAWAL.!$E:$F,2,0),0)</f>
        <v>15265</v>
      </c>
      <c r="D415" s="78">
        <f>IFERROR(VLOOKUP(B415,'O.PROD 30.9-30.10'!$F:$G,2,0),0)</f>
        <v>13130</v>
      </c>
      <c r="E415" s="78">
        <f>IFERROR(VLOOKUP(B415,SCRAP!$L:$M,2,0),0)</f>
        <v>0</v>
      </c>
      <c r="F415" s="78">
        <f>IFERROR(VLOOKUP(B415,'SALES 1-31 OKT'!$A:$B,2,0),0)</f>
        <v>25000</v>
      </c>
      <c r="G415" s="78">
        <f>IFERROR(VLOOKUP(B415,'IMPORT 1-31 OKT'!$F:$G,2,0),0)</f>
        <v>0</v>
      </c>
      <c r="H415" s="78">
        <f t="shared" si="18"/>
        <v>3395</v>
      </c>
      <c r="I415" s="78">
        <f>IFERROR(VLOOKUP(B415,'STO OKTOBER'!$T:$U,2,0),0)</f>
        <v>3749</v>
      </c>
      <c r="J415" s="78">
        <f t="shared" si="20"/>
        <v>-354</v>
      </c>
      <c r="K415" s="78">
        <f t="shared" si="19"/>
        <v>354</v>
      </c>
    </row>
    <row r="416" spans="2:11" x14ac:dyDescent="0.35">
      <c r="B416" s="20" t="s">
        <v>177</v>
      </c>
      <c r="C416" s="78">
        <f>IFERROR(VLOOKUP(B416,SALDOAWAL.!$E:$F,2,0),0)</f>
        <v>27725</v>
      </c>
      <c r="D416" s="78">
        <f>IFERROR(VLOOKUP(B416,'O.PROD 30.9-30.10'!$F:$G,2,0),0)</f>
        <v>14830</v>
      </c>
      <c r="E416" s="78">
        <f>IFERROR(VLOOKUP(B416,SCRAP!$L:$M,2,0),0)</f>
        <v>78</v>
      </c>
      <c r="F416" s="78">
        <f>IFERROR(VLOOKUP(B416,'SALES 1-31 OKT'!$A:$B,2,0),0)</f>
        <v>31000</v>
      </c>
      <c r="G416" s="78">
        <f>IFERROR(VLOOKUP(B416,'IMPORT 1-31 OKT'!$F:$G,2,0),0)</f>
        <v>0</v>
      </c>
      <c r="H416" s="78">
        <f t="shared" si="18"/>
        <v>11477</v>
      </c>
      <c r="I416" s="78">
        <f>IFERROR(VLOOKUP(B416,'STO OKTOBER'!$T:$U,2,0),0)</f>
        <v>10960</v>
      </c>
      <c r="J416" s="78">
        <f t="shared" si="20"/>
        <v>517</v>
      </c>
      <c r="K416" s="78">
        <f t="shared" si="19"/>
        <v>517</v>
      </c>
    </row>
    <row r="417" spans="2:11" x14ac:dyDescent="0.35">
      <c r="B417" s="20" t="s">
        <v>178</v>
      </c>
      <c r="C417" s="78">
        <f>IFERROR(VLOOKUP(B417,SALDOAWAL.!$E:$F,2,0),0)</f>
        <v>1933</v>
      </c>
      <c r="D417" s="78">
        <f>IFERROR(VLOOKUP(B417,'O.PROD 30.9-30.10'!$F:$G,2,0),0)</f>
        <v>0</v>
      </c>
      <c r="E417" s="78">
        <f>IFERROR(VLOOKUP(B417,SCRAP!$L:$M,2,0),0)</f>
        <v>28</v>
      </c>
      <c r="F417" s="78">
        <f>IFERROR(VLOOKUP(B417,'SALES 1-31 OKT'!$A:$B,2,0),0)</f>
        <v>880</v>
      </c>
      <c r="G417" s="78">
        <f>IFERROR(VLOOKUP(B417,'IMPORT 1-31 OKT'!$F:$G,2,0),0)</f>
        <v>0</v>
      </c>
      <c r="H417" s="78">
        <f t="shared" si="18"/>
        <v>1025</v>
      </c>
      <c r="I417" s="78">
        <f>IFERROR(VLOOKUP(B417,'STO OKTOBER'!$T:$U,2,0),0)</f>
        <v>1024</v>
      </c>
      <c r="J417" s="78">
        <f t="shared" si="20"/>
        <v>1</v>
      </c>
      <c r="K417" s="78">
        <f t="shared" si="19"/>
        <v>1</v>
      </c>
    </row>
    <row r="418" spans="2:11" x14ac:dyDescent="0.35">
      <c r="B418" s="20" t="s">
        <v>179</v>
      </c>
      <c r="C418" s="78">
        <f>IFERROR(VLOOKUP(B418,SALDOAWAL.!$E:$F,2,0),0)</f>
        <v>1047</v>
      </c>
      <c r="D418" s="78">
        <f>IFERROR(VLOOKUP(B418,'O.PROD 30.9-30.10'!$F:$G,2,0),0)</f>
        <v>5720</v>
      </c>
      <c r="E418" s="78">
        <f>IFERROR(VLOOKUP(B418,SCRAP!$L:$M,2,0),0)</f>
        <v>0</v>
      </c>
      <c r="F418" s="78">
        <f>IFERROR(VLOOKUP(B418,'SALES 1-31 OKT'!$A:$B,2,0),0)</f>
        <v>1000</v>
      </c>
      <c r="G418" s="78">
        <f>IFERROR(VLOOKUP(B418,'IMPORT 1-31 OKT'!$F:$G,2,0),0)</f>
        <v>0</v>
      </c>
      <c r="H418" s="78">
        <f t="shared" si="18"/>
        <v>5767</v>
      </c>
      <c r="I418" s="78">
        <f>IFERROR(VLOOKUP(B418,'STO OKTOBER'!$T:$U,2,0),0)</f>
        <v>5792</v>
      </c>
      <c r="J418" s="78">
        <f t="shared" si="20"/>
        <v>-25</v>
      </c>
      <c r="K418" s="78">
        <f t="shared" si="19"/>
        <v>25</v>
      </c>
    </row>
    <row r="419" spans="2:11" x14ac:dyDescent="0.35">
      <c r="B419" s="20" t="s">
        <v>180</v>
      </c>
      <c r="C419" s="78">
        <f>IFERROR(VLOOKUP(B419,SALDOAWAL.!$E:$F,2,0),0)</f>
        <v>3649</v>
      </c>
      <c r="D419" s="78">
        <f>IFERROR(VLOOKUP(B419,'O.PROD 30.9-30.10'!$F:$G,2,0),0)</f>
        <v>7820</v>
      </c>
      <c r="E419" s="78">
        <f>IFERROR(VLOOKUP(B419,SCRAP!$L:$M,2,0),0)</f>
        <v>463</v>
      </c>
      <c r="F419" s="78">
        <f>IFERROR(VLOOKUP(B419,'SALES 1-31 OKT'!$A:$B,2,0),0)</f>
        <v>4400</v>
      </c>
      <c r="G419" s="78">
        <f>IFERROR(VLOOKUP(B419,'IMPORT 1-31 OKT'!$F:$G,2,0),0)</f>
        <v>0</v>
      </c>
      <c r="H419" s="78">
        <f t="shared" si="18"/>
        <v>6606</v>
      </c>
      <c r="I419" s="78">
        <f>IFERROR(VLOOKUP(B419,'STO OKTOBER'!$T:$U,2,0),0)</f>
        <v>6705</v>
      </c>
      <c r="J419" s="78">
        <f t="shared" si="20"/>
        <v>-99</v>
      </c>
      <c r="K419" s="78">
        <f t="shared" si="19"/>
        <v>99</v>
      </c>
    </row>
    <row r="420" spans="2:11" x14ac:dyDescent="0.35">
      <c r="B420" s="20" t="s">
        <v>181</v>
      </c>
      <c r="C420" s="78">
        <f>IFERROR(VLOOKUP(B420,SALDOAWAL.!$E:$F,2,0),0)</f>
        <v>4910</v>
      </c>
      <c r="D420" s="78">
        <f>IFERROR(VLOOKUP(B420,'O.PROD 30.9-30.10'!$F:$G,2,0),0)</f>
        <v>6630</v>
      </c>
      <c r="E420" s="78">
        <f>IFERROR(VLOOKUP(B420,SCRAP!$L:$M,2,0),0)</f>
        <v>3360</v>
      </c>
      <c r="F420" s="78">
        <f>IFERROR(VLOOKUP(B420,'SALES 1-31 OKT'!$A:$B,2,0),0)</f>
        <v>4875</v>
      </c>
      <c r="G420" s="78">
        <f>IFERROR(VLOOKUP(B420,'IMPORT 1-31 OKT'!$F:$G,2,0),0)</f>
        <v>0</v>
      </c>
      <c r="H420" s="78">
        <f t="shared" si="18"/>
        <v>3305</v>
      </c>
      <c r="I420" s="78">
        <f>IFERROR(VLOOKUP(B420,'STO OKTOBER'!$T:$U,2,0),0)</f>
        <v>3273</v>
      </c>
      <c r="J420" s="78">
        <f t="shared" si="20"/>
        <v>32</v>
      </c>
      <c r="K420" s="78">
        <f t="shared" si="19"/>
        <v>32</v>
      </c>
    </row>
    <row r="421" spans="2:11" x14ac:dyDescent="0.35">
      <c r="B421" s="20" t="s">
        <v>182</v>
      </c>
      <c r="C421" s="78">
        <f>IFERROR(VLOOKUP(B421,SALDOAWAL.!$E:$F,2,0),0)</f>
        <v>264</v>
      </c>
      <c r="D421" s="78">
        <f>IFERROR(VLOOKUP(B421,'O.PROD 30.9-30.10'!$F:$G,2,0),0)</f>
        <v>5140</v>
      </c>
      <c r="E421" s="78">
        <f>IFERROR(VLOOKUP(B421,SCRAP!$L:$M,2,0),0)</f>
        <v>0</v>
      </c>
      <c r="F421" s="78">
        <f>IFERROR(VLOOKUP(B421,'SALES 1-31 OKT'!$A:$B,2,0),0)</f>
        <v>263</v>
      </c>
      <c r="G421" s="78">
        <f>IFERROR(VLOOKUP(B421,'IMPORT 1-31 OKT'!$F:$G,2,0),0)</f>
        <v>0</v>
      </c>
      <c r="H421" s="78">
        <f t="shared" si="18"/>
        <v>5141</v>
      </c>
      <c r="I421" s="78">
        <f>IFERROR(VLOOKUP(B421,'STO OKTOBER'!$T:$U,2,0),0)</f>
        <v>5297</v>
      </c>
      <c r="J421" s="78">
        <f t="shared" si="20"/>
        <v>-156</v>
      </c>
      <c r="K421" s="78">
        <f t="shared" si="19"/>
        <v>156</v>
      </c>
    </row>
    <row r="422" spans="2:11" x14ac:dyDescent="0.35">
      <c r="B422" s="20" t="s">
        <v>398</v>
      </c>
      <c r="C422" s="78">
        <f>IFERROR(VLOOKUP(B422,SALDOAWAL.!$E:$F,2,0),0)</f>
        <v>1054</v>
      </c>
      <c r="D422" s="78">
        <f>IFERROR(VLOOKUP(B422,'O.PROD 30.9-30.10'!$F:$G,2,0),0)</f>
        <v>1640</v>
      </c>
      <c r="E422" s="78">
        <f>IFERROR(VLOOKUP(B422,SCRAP!$L:$M,2,0),0)</f>
        <v>1</v>
      </c>
      <c r="F422" s="78">
        <f>IFERROR(VLOOKUP(B422,'SALES 1-31 OKT'!$A:$B,2,0),0)</f>
        <v>900</v>
      </c>
      <c r="G422" s="78">
        <f>IFERROR(VLOOKUP(B422,'IMPORT 1-31 OKT'!$F:$G,2,0),0)</f>
        <v>0</v>
      </c>
      <c r="H422" s="78">
        <f t="shared" si="18"/>
        <v>1793</v>
      </c>
      <c r="I422" s="78">
        <f>IFERROR(VLOOKUP(B422,'STO OKTOBER'!$T:$U,2,0),0)</f>
        <v>1788</v>
      </c>
      <c r="J422" s="78">
        <f t="shared" si="20"/>
        <v>5</v>
      </c>
      <c r="K422" s="78">
        <f t="shared" si="19"/>
        <v>5</v>
      </c>
    </row>
    <row r="423" spans="2:11" x14ac:dyDescent="0.35">
      <c r="B423" s="20" t="s">
        <v>399</v>
      </c>
      <c r="C423" s="78">
        <f>IFERROR(VLOOKUP(B423,SALDOAWAL.!$E:$F,2,0),0)</f>
        <v>865</v>
      </c>
      <c r="D423" s="78">
        <f>IFERROR(VLOOKUP(B423,'O.PROD 30.9-30.10'!$F:$G,2,0),0)</f>
        <v>1910</v>
      </c>
      <c r="E423" s="78">
        <f>IFERROR(VLOOKUP(B423,SCRAP!$L:$M,2,0),0)</f>
        <v>0</v>
      </c>
      <c r="F423" s="78">
        <f>IFERROR(VLOOKUP(B423,'SALES 1-31 OKT'!$A:$B,2,0),0)</f>
        <v>800</v>
      </c>
      <c r="G423" s="78">
        <f>IFERROR(VLOOKUP(B423,'IMPORT 1-31 OKT'!$F:$G,2,0),0)</f>
        <v>0</v>
      </c>
      <c r="H423" s="78">
        <f t="shared" si="18"/>
        <v>1975</v>
      </c>
      <c r="I423" s="78">
        <f>IFERROR(VLOOKUP(B423,'STO OKTOBER'!$T:$U,2,0),0)</f>
        <v>1962</v>
      </c>
      <c r="J423" s="78">
        <f t="shared" si="20"/>
        <v>13</v>
      </c>
      <c r="K423" s="78">
        <f t="shared" si="19"/>
        <v>13</v>
      </c>
    </row>
    <row r="424" spans="2:11" x14ac:dyDescent="0.35">
      <c r="B424" s="20" t="s">
        <v>400</v>
      </c>
      <c r="C424" s="78">
        <f>IFERROR(VLOOKUP(B424,SALDOAWAL.!$E:$F,2,0),0)</f>
        <v>2400</v>
      </c>
      <c r="D424" s="78">
        <f>IFERROR(VLOOKUP(B424,'O.PROD 30.9-30.10'!$F:$G,2,0),0)</f>
        <v>0</v>
      </c>
      <c r="E424" s="78">
        <f>IFERROR(VLOOKUP(B424,SCRAP!$L:$M,2,0),0)</f>
        <v>0</v>
      </c>
      <c r="F424" s="78">
        <f>IFERROR(VLOOKUP(B424,'SALES 1-31 OKT'!$A:$B,2,0),0)</f>
        <v>1000</v>
      </c>
      <c r="G424" s="78">
        <f>IFERROR(VLOOKUP(B424,'IMPORT 1-31 OKT'!$F:$G,2,0),0)</f>
        <v>0</v>
      </c>
      <c r="H424" s="78">
        <f t="shared" si="18"/>
        <v>1400</v>
      </c>
      <c r="I424" s="78">
        <f>IFERROR(VLOOKUP(B424,'STO OKTOBER'!$T:$U,2,0),0)</f>
        <v>1396</v>
      </c>
      <c r="J424" s="78">
        <f t="shared" si="20"/>
        <v>4</v>
      </c>
      <c r="K424" s="78">
        <f t="shared" si="19"/>
        <v>4</v>
      </c>
    </row>
    <row r="425" spans="2:11" x14ac:dyDescent="0.35">
      <c r="B425" s="20" t="s">
        <v>401</v>
      </c>
      <c r="C425" s="78">
        <f>IFERROR(VLOOKUP(B425,SALDOAWAL.!$E:$F,2,0),0)</f>
        <v>1615</v>
      </c>
      <c r="D425" s="78">
        <f>IFERROR(VLOOKUP(B425,'O.PROD 30.9-30.10'!$F:$G,2,0),0)</f>
        <v>0</v>
      </c>
      <c r="E425" s="78">
        <f>IFERROR(VLOOKUP(B425,SCRAP!$L:$M,2,0),0)</f>
        <v>0</v>
      </c>
      <c r="F425" s="78">
        <f>IFERROR(VLOOKUP(B425,'SALES 1-31 OKT'!$A:$B,2,0),0)</f>
        <v>1000</v>
      </c>
      <c r="G425" s="78">
        <f>IFERROR(VLOOKUP(B425,'IMPORT 1-31 OKT'!$F:$G,2,0),0)</f>
        <v>0</v>
      </c>
      <c r="H425" s="78">
        <f t="shared" si="18"/>
        <v>615</v>
      </c>
      <c r="I425" s="78">
        <f>IFERROR(VLOOKUP(B425,'STO OKTOBER'!$T:$U,2,0),0)</f>
        <v>590</v>
      </c>
      <c r="J425" s="78">
        <f t="shared" si="20"/>
        <v>25</v>
      </c>
      <c r="K425" s="78">
        <f t="shared" si="19"/>
        <v>25</v>
      </c>
    </row>
    <row r="426" spans="2:11" x14ac:dyDescent="0.35">
      <c r="B426" s="20" t="s">
        <v>183</v>
      </c>
      <c r="C426" s="78">
        <f>IFERROR(VLOOKUP(B426,SALDOAWAL.!$E:$F,2,0),0)</f>
        <v>1050</v>
      </c>
      <c r="D426" s="78">
        <f>IFERROR(VLOOKUP(B426,'O.PROD 30.9-30.10'!$F:$G,2,0),0)</f>
        <v>3850</v>
      </c>
      <c r="E426" s="78">
        <f>IFERROR(VLOOKUP(B426,SCRAP!$L:$M,2,0),0)</f>
        <v>0</v>
      </c>
      <c r="F426" s="78">
        <f>IFERROR(VLOOKUP(B426,'SALES 1-31 OKT'!$A:$B,2,0),0)</f>
        <v>1000</v>
      </c>
      <c r="G426" s="78">
        <f>IFERROR(VLOOKUP(B426,'IMPORT 1-31 OKT'!$F:$G,2,0),0)</f>
        <v>0</v>
      </c>
      <c r="H426" s="78">
        <f t="shared" si="18"/>
        <v>3900</v>
      </c>
      <c r="I426" s="78">
        <f>IFERROR(VLOOKUP(B426,'STO OKTOBER'!$T:$U,2,0),0)</f>
        <v>3895</v>
      </c>
      <c r="J426" s="78">
        <f t="shared" si="20"/>
        <v>5</v>
      </c>
      <c r="K426" s="78">
        <f t="shared" si="19"/>
        <v>5</v>
      </c>
    </row>
    <row r="427" spans="2:11" x14ac:dyDescent="0.35">
      <c r="B427" s="20" t="s">
        <v>402</v>
      </c>
      <c r="C427" s="78">
        <f>IFERROR(VLOOKUP(B427,SALDOAWAL.!$E:$F,2,0),0)</f>
        <v>931</v>
      </c>
      <c r="D427" s="78">
        <f>IFERROR(VLOOKUP(B427,'O.PROD 30.9-30.10'!$F:$G,2,0),0)</f>
        <v>3595</v>
      </c>
      <c r="E427" s="78">
        <f>IFERROR(VLOOKUP(B427,SCRAP!$L:$M,2,0),0)</f>
        <v>0</v>
      </c>
      <c r="F427" s="78">
        <f>IFERROR(VLOOKUP(B427,'SALES 1-31 OKT'!$A:$B,2,0),0)</f>
        <v>1000</v>
      </c>
      <c r="G427" s="78">
        <f>IFERROR(VLOOKUP(B427,'IMPORT 1-31 OKT'!$F:$G,2,0),0)</f>
        <v>0</v>
      </c>
      <c r="H427" s="78">
        <f t="shared" si="18"/>
        <v>3526</v>
      </c>
      <c r="I427" s="78">
        <f>IFERROR(VLOOKUP(B427,'STO OKTOBER'!$T:$U,2,0),0)</f>
        <v>3510</v>
      </c>
      <c r="J427" s="78">
        <f t="shared" si="20"/>
        <v>16</v>
      </c>
      <c r="K427" s="78">
        <f t="shared" si="19"/>
        <v>16</v>
      </c>
    </row>
    <row r="428" spans="2:11" x14ac:dyDescent="0.35">
      <c r="B428" s="20" t="s">
        <v>184</v>
      </c>
      <c r="C428" s="78">
        <f>IFERROR(VLOOKUP(B428,SALDOAWAL.!$E:$F,2,0),0)</f>
        <v>81</v>
      </c>
      <c r="D428" s="78">
        <f>IFERROR(VLOOKUP(B428,'O.PROD 30.9-30.10'!$F:$G,2,0),0)</f>
        <v>782</v>
      </c>
      <c r="E428" s="78">
        <f>IFERROR(VLOOKUP(B428,SCRAP!$L:$M,2,0),0)</f>
        <v>11</v>
      </c>
      <c r="F428" s="78">
        <f>IFERROR(VLOOKUP(B428,'SALES 1-31 OKT'!$A:$B,2,0),0)</f>
        <v>280</v>
      </c>
      <c r="G428" s="78">
        <f>IFERROR(VLOOKUP(B428,'IMPORT 1-31 OKT'!$F:$G,2,0),0)</f>
        <v>0</v>
      </c>
      <c r="H428" s="78">
        <f t="shared" si="18"/>
        <v>572</v>
      </c>
      <c r="I428" s="78">
        <f>IFERROR(VLOOKUP(B428,'STO OKTOBER'!$T:$U,2,0),0)</f>
        <v>577</v>
      </c>
      <c r="J428" s="78">
        <f t="shared" si="20"/>
        <v>-5</v>
      </c>
      <c r="K428" s="78">
        <f t="shared" si="19"/>
        <v>5</v>
      </c>
    </row>
    <row r="429" spans="2:11" x14ac:dyDescent="0.35">
      <c r="B429" s="20" t="s">
        <v>290</v>
      </c>
      <c r="C429" s="78">
        <f>IFERROR(VLOOKUP(B429,SALDOAWAL.!$E:$F,2,0),0)</f>
        <v>815</v>
      </c>
      <c r="D429" s="78">
        <f>IFERROR(VLOOKUP(B429,'O.PROD 30.9-30.10'!$F:$G,2,0),0)</f>
        <v>4770</v>
      </c>
      <c r="E429" s="78">
        <f>IFERROR(VLOOKUP(B429,SCRAP!$L:$M,2,0),0)</f>
        <v>23</v>
      </c>
      <c r="F429" s="78">
        <f>IFERROR(VLOOKUP(B429,'SALES 1-31 OKT'!$A:$B,2,0),0)</f>
        <v>4000</v>
      </c>
      <c r="G429" s="78">
        <f>IFERROR(VLOOKUP(B429,'IMPORT 1-31 OKT'!$F:$G,2,0),0)</f>
        <v>0</v>
      </c>
      <c r="H429" s="78">
        <f t="shared" si="18"/>
        <v>1562</v>
      </c>
      <c r="I429" s="78">
        <f>IFERROR(VLOOKUP(B429,'STO OKTOBER'!$T:$U,2,0),0)</f>
        <v>1555</v>
      </c>
      <c r="J429" s="78">
        <f t="shared" si="20"/>
        <v>7</v>
      </c>
      <c r="K429" s="78">
        <f t="shared" si="19"/>
        <v>7</v>
      </c>
    </row>
    <row r="430" spans="2:11" x14ac:dyDescent="0.35">
      <c r="B430" s="20" t="s">
        <v>291</v>
      </c>
      <c r="C430" s="78">
        <f>IFERROR(VLOOKUP(B430,SALDOAWAL.!$E:$F,2,0),0)</f>
        <v>1870</v>
      </c>
      <c r="D430" s="78">
        <f>IFERROR(VLOOKUP(B430,'O.PROD 30.9-30.10'!$F:$G,2,0),0)</f>
        <v>2780</v>
      </c>
      <c r="E430" s="78">
        <f>IFERROR(VLOOKUP(B430,SCRAP!$L:$M,2,0),0)</f>
        <v>36</v>
      </c>
      <c r="F430" s="78">
        <f>IFERROR(VLOOKUP(B430,'SALES 1-31 OKT'!$A:$B,2,0),0)</f>
        <v>4200</v>
      </c>
      <c r="G430" s="78">
        <f>IFERROR(VLOOKUP(B430,'IMPORT 1-31 OKT'!$F:$G,2,0),0)</f>
        <v>0</v>
      </c>
      <c r="H430" s="78">
        <f t="shared" si="18"/>
        <v>414</v>
      </c>
      <c r="I430" s="78">
        <f>IFERROR(VLOOKUP(B430,'STO OKTOBER'!$T:$U,2,0),0)</f>
        <v>457</v>
      </c>
      <c r="J430" s="78">
        <f t="shared" si="20"/>
        <v>-43</v>
      </c>
      <c r="K430" s="78">
        <f t="shared" si="19"/>
        <v>43</v>
      </c>
    </row>
    <row r="431" spans="2:11" x14ac:dyDescent="0.35">
      <c r="B431" s="20" t="s">
        <v>292</v>
      </c>
      <c r="C431" s="78">
        <f>IFERROR(VLOOKUP(B431,SALDOAWAL.!$E:$F,2,0),0)</f>
        <v>3011</v>
      </c>
      <c r="D431" s="78">
        <f>IFERROR(VLOOKUP(B431,'O.PROD 30.9-30.10'!$F:$G,2,0),0)</f>
        <v>3110</v>
      </c>
      <c r="E431" s="78">
        <f>IFERROR(VLOOKUP(B431,SCRAP!$L:$M,2,0),0)</f>
        <v>0</v>
      </c>
      <c r="F431" s="78">
        <f>IFERROR(VLOOKUP(B431,'SALES 1-31 OKT'!$A:$B,2,0),0)</f>
        <v>5000</v>
      </c>
      <c r="G431" s="78">
        <f>IFERROR(VLOOKUP(B431,'IMPORT 1-31 OKT'!$F:$G,2,0),0)</f>
        <v>0</v>
      </c>
      <c r="H431" s="78">
        <f t="shared" si="18"/>
        <v>1121</v>
      </c>
      <c r="I431" s="78">
        <f>IFERROR(VLOOKUP(B431,'STO OKTOBER'!$T:$U,2,0),0)</f>
        <v>1131</v>
      </c>
      <c r="J431" s="78">
        <f t="shared" si="20"/>
        <v>-10</v>
      </c>
      <c r="K431" s="78">
        <f t="shared" si="19"/>
        <v>10</v>
      </c>
    </row>
    <row r="432" spans="2:11" x14ac:dyDescent="0.35">
      <c r="B432" s="20" t="s">
        <v>185</v>
      </c>
      <c r="C432" s="78">
        <f>IFERROR(VLOOKUP(B432,SALDOAWAL.!$E:$F,2,0),0)</f>
        <v>2052</v>
      </c>
      <c r="D432" s="78">
        <f>IFERROR(VLOOKUP(B432,'O.PROD 30.9-30.10'!$F:$G,2,0),0)</f>
        <v>1620</v>
      </c>
      <c r="E432" s="78">
        <f>IFERROR(VLOOKUP(B432,SCRAP!$L:$M,2,0),0)</f>
        <v>8</v>
      </c>
      <c r="F432" s="78">
        <f>IFERROR(VLOOKUP(B432,'SALES 1-31 OKT'!$A:$B,2,0),0)</f>
        <v>2800</v>
      </c>
      <c r="G432" s="78">
        <f>IFERROR(VLOOKUP(B432,'IMPORT 1-31 OKT'!$F:$G,2,0),0)</f>
        <v>0</v>
      </c>
      <c r="H432" s="78">
        <f t="shared" si="18"/>
        <v>864</v>
      </c>
      <c r="I432" s="78">
        <f>IFERROR(VLOOKUP(B432,'STO OKTOBER'!$T:$U,2,0),0)</f>
        <v>856</v>
      </c>
      <c r="J432" s="78">
        <f t="shared" si="20"/>
        <v>8</v>
      </c>
      <c r="K432" s="78">
        <f t="shared" si="19"/>
        <v>8</v>
      </c>
    </row>
    <row r="433" spans="2:11" x14ac:dyDescent="0.35">
      <c r="B433" s="20" t="s">
        <v>186</v>
      </c>
      <c r="C433" s="78">
        <f>IFERROR(VLOOKUP(B433,SALDOAWAL.!$E:$F,2,0),0)</f>
        <v>662</v>
      </c>
      <c r="D433" s="78">
        <f>IFERROR(VLOOKUP(B433,'O.PROD 30.9-30.10'!$F:$G,2,0),0)</f>
        <v>5570</v>
      </c>
      <c r="E433" s="78">
        <f>IFERROR(VLOOKUP(B433,SCRAP!$L:$M,2,0),0)</f>
        <v>0</v>
      </c>
      <c r="F433" s="78">
        <f>IFERROR(VLOOKUP(B433,'SALES 1-31 OKT'!$A:$B,2,0),0)</f>
        <v>3000</v>
      </c>
      <c r="G433" s="78">
        <f>IFERROR(VLOOKUP(B433,'IMPORT 1-31 OKT'!$F:$G,2,0),0)</f>
        <v>0</v>
      </c>
      <c r="H433" s="78">
        <f t="shared" si="18"/>
        <v>3232</v>
      </c>
      <c r="I433" s="78">
        <f>IFERROR(VLOOKUP(B433,'STO OKTOBER'!$T:$U,2,0),0)</f>
        <v>3250</v>
      </c>
      <c r="J433" s="78">
        <f t="shared" si="20"/>
        <v>-18</v>
      </c>
      <c r="K433" s="78">
        <f t="shared" si="19"/>
        <v>18</v>
      </c>
    </row>
    <row r="434" spans="2:11" x14ac:dyDescent="0.35">
      <c r="B434" s="20" t="s">
        <v>187</v>
      </c>
      <c r="C434" s="78">
        <f>IFERROR(VLOOKUP(B434,SALDOAWAL.!$E:$F,2,0),0)</f>
        <v>8791</v>
      </c>
      <c r="D434" s="78">
        <f>IFERROR(VLOOKUP(B434,'O.PROD 30.9-30.10'!$F:$G,2,0),0)</f>
        <v>0</v>
      </c>
      <c r="E434" s="78">
        <f>IFERROR(VLOOKUP(B434,SCRAP!$L:$M,2,0),0)</f>
        <v>8</v>
      </c>
      <c r="F434" s="78">
        <f>IFERROR(VLOOKUP(B434,'SALES 1-31 OKT'!$A:$B,2,0),0)</f>
        <v>3000</v>
      </c>
      <c r="G434" s="78">
        <f>IFERROR(VLOOKUP(B434,'IMPORT 1-31 OKT'!$F:$G,2,0),0)</f>
        <v>0</v>
      </c>
      <c r="H434" s="78">
        <f t="shared" si="18"/>
        <v>5783</v>
      </c>
      <c r="I434" s="78">
        <f>IFERROR(VLOOKUP(B434,'STO OKTOBER'!$T:$U,2,0),0)</f>
        <v>5775</v>
      </c>
      <c r="J434" s="78">
        <f t="shared" si="20"/>
        <v>8</v>
      </c>
      <c r="K434" s="78">
        <f t="shared" si="19"/>
        <v>8</v>
      </c>
    </row>
    <row r="435" spans="2:11" x14ac:dyDescent="0.35">
      <c r="B435" s="20" t="s">
        <v>188</v>
      </c>
      <c r="C435" s="78">
        <f>IFERROR(VLOOKUP(B435,SALDOAWAL.!$E:$F,2,0),0)</f>
        <v>1616</v>
      </c>
      <c r="D435" s="78">
        <f>IFERROR(VLOOKUP(B435,'O.PROD 30.9-30.10'!$F:$G,2,0),0)</f>
        <v>6340</v>
      </c>
      <c r="E435" s="78">
        <f>IFERROR(VLOOKUP(B435,SCRAP!$L:$M,2,0),0)</f>
        <v>4</v>
      </c>
      <c r="F435" s="78">
        <f>IFERROR(VLOOKUP(B435,'SALES 1-31 OKT'!$A:$B,2,0),0)</f>
        <v>2800</v>
      </c>
      <c r="G435" s="78">
        <f>IFERROR(VLOOKUP(B435,'IMPORT 1-31 OKT'!$F:$G,2,0),0)</f>
        <v>0</v>
      </c>
      <c r="H435" s="78">
        <f t="shared" si="18"/>
        <v>5152</v>
      </c>
      <c r="I435" s="78">
        <f>IFERROR(VLOOKUP(B435,'STO OKTOBER'!$T:$U,2,0),0)</f>
        <v>5173</v>
      </c>
      <c r="J435" s="78">
        <f t="shared" si="20"/>
        <v>-21</v>
      </c>
      <c r="K435" s="78">
        <f t="shared" si="19"/>
        <v>21</v>
      </c>
    </row>
    <row r="436" spans="2:11" x14ac:dyDescent="0.35">
      <c r="B436" s="20" t="s">
        <v>189</v>
      </c>
      <c r="C436" s="78">
        <f>IFERROR(VLOOKUP(B436,SALDOAWAL.!$E:$F,2,0),0)</f>
        <v>3840</v>
      </c>
      <c r="D436" s="78">
        <f>IFERROR(VLOOKUP(B436,'O.PROD 30.9-30.10'!$F:$G,2,0),0)</f>
        <v>14020</v>
      </c>
      <c r="E436" s="78">
        <f>IFERROR(VLOOKUP(B436,SCRAP!$L:$M,2,0),0)</f>
        <v>0</v>
      </c>
      <c r="F436" s="78">
        <f>IFERROR(VLOOKUP(B436,'SALES 1-31 OKT'!$A:$B,2,0),0)</f>
        <v>4500</v>
      </c>
      <c r="G436" s="78">
        <f>IFERROR(VLOOKUP(B436,'IMPORT 1-31 OKT'!$F:$G,2,0),0)</f>
        <v>0</v>
      </c>
      <c r="H436" s="78">
        <f t="shared" si="18"/>
        <v>13360</v>
      </c>
      <c r="I436" s="78">
        <f>IFERROR(VLOOKUP(B436,'STO OKTOBER'!$T:$U,2,0),0)</f>
        <v>13350</v>
      </c>
      <c r="J436" s="78">
        <f t="shared" si="20"/>
        <v>10</v>
      </c>
      <c r="K436" s="78">
        <f t="shared" si="19"/>
        <v>10</v>
      </c>
    </row>
    <row r="437" spans="2:11" x14ac:dyDescent="0.35">
      <c r="B437" s="20" t="s">
        <v>190</v>
      </c>
      <c r="C437" s="78">
        <f>IFERROR(VLOOKUP(B437,SALDOAWAL.!$E:$F,2,0),0)</f>
        <v>1147</v>
      </c>
      <c r="D437" s="78">
        <f>IFERROR(VLOOKUP(B437,'O.PROD 30.9-30.10'!$F:$G,2,0),0)</f>
        <v>730</v>
      </c>
      <c r="E437" s="78">
        <f>IFERROR(VLOOKUP(B437,SCRAP!$L:$M,2,0),0)</f>
        <v>4</v>
      </c>
      <c r="F437" s="78">
        <f>IFERROR(VLOOKUP(B437,'SALES 1-31 OKT'!$A:$B,2,0),0)</f>
        <v>1140</v>
      </c>
      <c r="G437" s="78">
        <f>IFERROR(VLOOKUP(B437,'IMPORT 1-31 OKT'!$F:$G,2,0),0)</f>
        <v>0</v>
      </c>
      <c r="H437" s="78">
        <f t="shared" si="18"/>
        <v>733</v>
      </c>
      <c r="I437" s="78">
        <f>IFERROR(VLOOKUP(B437,'STO OKTOBER'!$T:$U,2,0),0)</f>
        <v>730</v>
      </c>
      <c r="J437" s="78">
        <f t="shared" si="20"/>
        <v>3</v>
      </c>
      <c r="K437" s="78">
        <f t="shared" si="19"/>
        <v>3</v>
      </c>
    </row>
    <row r="438" spans="2:11" x14ac:dyDescent="0.35">
      <c r="B438" s="20" t="s">
        <v>293</v>
      </c>
      <c r="C438" s="78">
        <f>IFERROR(VLOOKUP(B438,SALDOAWAL.!$E:$F,2,0),0)</f>
        <v>1824</v>
      </c>
      <c r="D438" s="78">
        <f>IFERROR(VLOOKUP(B438,'O.PROD 30.9-30.10'!$F:$G,2,0),0)</f>
        <v>3194</v>
      </c>
      <c r="E438" s="78">
        <f>IFERROR(VLOOKUP(B438,SCRAP!$L:$M,2,0),0)</f>
        <v>12</v>
      </c>
      <c r="F438" s="78">
        <f>IFERROR(VLOOKUP(B438,'SALES 1-31 OKT'!$A:$B,2,0),0)</f>
        <v>4000</v>
      </c>
      <c r="G438" s="78">
        <f>IFERROR(VLOOKUP(B438,'IMPORT 1-31 OKT'!$F:$G,2,0),0)</f>
        <v>0</v>
      </c>
      <c r="H438" s="78">
        <f t="shared" si="18"/>
        <v>1006</v>
      </c>
      <c r="I438" s="78">
        <f>IFERROR(VLOOKUP(B438,'STO OKTOBER'!$T:$U,2,0),0)</f>
        <v>1051</v>
      </c>
      <c r="J438" s="78">
        <f t="shared" si="20"/>
        <v>-45</v>
      </c>
      <c r="K438" s="78">
        <f t="shared" si="19"/>
        <v>45</v>
      </c>
    </row>
    <row r="439" spans="2:11" x14ac:dyDescent="0.35">
      <c r="B439" s="20" t="s">
        <v>294</v>
      </c>
      <c r="C439" s="78">
        <f>IFERROR(VLOOKUP(B439,SALDOAWAL.!$E:$F,2,0),0)</f>
        <v>5429</v>
      </c>
      <c r="D439" s="78">
        <f>IFERROR(VLOOKUP(B439,'O.PROD 30.9-30.10'!$F:$G,2,0),0)</f>
        <v>4930</v>
      </c>
      <c r="E439" s="78">
        <f>IFERROR(VLOOKUP(B439,SCRAP!$L:$M,2,0),0)</f>
        <v>3</v>
      </c>
      <c r="F439" s="78">
        <f>IFERROR(VLOOKUP(B439,'SALES 1-31 OKT'!$A:$B,2,0),0)</f>
        <v>4000</v>
      </c>
      <c r="G439" s="78">
        <f>IFERROR(VLOOKUP(B439,'IMPORT 1-31 OKT'!$F:$G,2,0),0)</f>
        <v>0</v>
      </c>
      <c r="H439" s="78">
        <f t="shared" si="18"/>
        <v>6356</v>
      </c>
      <c r="I439" s="78">
        <f>IFERROR(VLOOKUP(B439,'STO OKTOBER'!$T:$U,2,0),0)</f>
        <v>6099</v>
      </c>
      <c r="J439" s="78">
        <f t="shared" si="20"/>
        <v>257</v>
      </c>
      <c r="K439" s="78">
        <f t="shared" si="19"/>
        <v>257</v>
      </c>
    </row>
    <row r="440" spans="2:11" x14ac:dyDescent="0.35">
      <c r="B440" s="20" t="s">
        <v>403</v>
      </c>
      <c r="C440" s="78">
        <f>IFERROR(VLOOKUP(B440,SALDOAWAL.!$E:$F,2,0),0)</f>
        <v>2336</v>
      </c>
      <c r="D440" s="78">
        <f>IFERROR(VLOOKUP(B440,'O.PROD 30.9-30.10'!$F:$G,2,0),0)</f>
        <v>3950</v>
      </c>
      <c r="E440" s="78">
        <f>IFERROR(VLOOKUP(B440,SCRAP!$L:$M,2,0),0)</f>
        <v>0</v>
      </c>
      <c r="F440" s="78">
        <f>IFERROR(VLOOKUP(B440,'SALES 1-31 OKT'!$A:$B,2,0),0)</f>
        <v>2000</v>
      </c>
      <c r="G440" s="78">
        <f>IFERROR(VLOOKUP(B440,'IMPORT 1-31 OKT'!$F:$G,2,0),0)</f>
        <v>0</v>
      </c>
      <c r="H440" s="78">
        <f t="shared" si="18"/>
        <v>4286</v>
      </c>
      <c r="I440" s="78">
        <f>IFERROR(VLOOKUP(B440,'STO OKTOBER'!$T:$U,2,0),0)</f>
        <v>4284</v>
      </c>
      <c r="J440" s="78">
        <f t="shared" si="20"/>
        <v>2</v>
      </c>
      <c r="K440" s="78">
        <f t="shared" si="19"/>
        <v>2</v>
      </c>
    </row>
    <row r="441" spans="2:11" x14ac:dyDescent="0.35">
      <c r="B441" s="20" t="s">
        <v>191</v>
      </c>
      <c r="C441" s="78">
        <f>IFERROR(VLOOKUP(B441,SALDOAWAL.!$E:$F,2,0),0)</f>
        <v>1561</v>
      </c>
      <c r="D441" s="78">
        <f>IFERROR(VLOOKUP(B441,'O.PROD 30.9-30.10'!$F:$G,2,0),0)</f>
        <v>1545</v>
      </c>
      <c r="E441" s="78">
        <f>IFERROR(VLOOKUP(B441,SCRAP!$L:$M,2,0),0)</f>
        <v>0</v>
      </c>
      <c r="F441" s="78">
        <f>IFERROR(VLOOKUP(B441,'SALES 1-31 OKT'!$A:$B,2,0),0)</f>
        <v>1600</v>
      </c>
      <c r="G441" s="78">
        <f>IFERROR(VLOOKUP(B441,'IMPORT 1-31 OKT'!$F:$G,2,0),0)</f>
        <v>0</v>
      </c>
      <c r="H441" s="78">
        <f t="shared" si="18"/>
        <v>1506</v>
      </c>
      <c r="I441" s="78">
        <f>IFERROR(VLOOKUP(B441,'STO OKTOBER'!$T:$U,2,0),0)</f>
        <v>1506</v>
      </c>
      <c r="J441" s="78">
        <f t="shared" si="20"/>
        <v>0</v>
      </c>
      <c r="K441" s="78">
        <f t="shared" si="19"/>
        <v>0</v>
      </c>
    </row>
    <row r="442" spans="2:11" x14ac:dyDescent="0.35">
      <c r="B442" s="20" t="s">
        <v>192</v>
      </c>
      <c r="C442" s="78">
        <f>IFERROR(VLOOKUP(B442,SALDOAWAL.!$E:$F,2,0),0)</f>
        <v>1128</v>
      </c>
      <c r="D442" s="78">
        <f>IFERROR(VLOOKUP(B442,'O.PROD 30.9-30.10'!$F:$G,2,0),0)</f>
        <v>0</v>
      </c>
      <c r="E442" s="78">
        <f>IFERROR(VLOOKUP(B442,SCRAP!$L:$M,2,0),0)</f>
        <v>0</v>
      </c>
      <c r="F442" s="78">
        <f>IFERROR(VLOOKUP(B442,'SALES 1-31 OKT'!$A:$B,2,0),0)</f>
        <v>400</v>
      </c>
      <c r="G442" s="78">
        <f>IFERROR(VLOOKUP(B442,'IMPORT 1-31 OKT'!$F:$G,2,0),0)</f>
        <v>0</v>
      </c>
      <c r="H442" s="78">
        <f t="shared" si="18"/>
        <v>728</v>
      </c>
      <c r="I442" s="78">
        <f>IFERROR(VLOOKUP(B442,'STO OKTOBER'!$T:$U,2,0),0)</f>
        <v>710</v>
      </c>
      <c r="J442" s="78">
        <f t="shared" si="20"/>
        <v>18</v>
      </c>
      <c r="K442" s="78">
        <f t="shared" si="19"/>
        <v>18</v>
      </c>
    </row>
    <row r="443" spans="2:11" x14ac:dyDescent="0.35">
      <c r="B443" s="20" t="s">
        <v>193</v>
      </c>
      <c r="C443" s="78">
        <f>IFERROR(VLOOKUP(B443,SALDOAWAL.!$E:$F,2,0),0)</f>
        <v>7369</v>
      </c>
      <c r="D443" s="78">
        <f>IFERROR(VLOOKUP(B443,'O.PROD 30.9-30.10'!$F:$G,2,0),0)</f>
        <v>7640</v>
      </c>
      <c r="E443" s="78">
        <f>IFERROR(VLOOKUP(B443,SCRAP!$L:$M,2,0),0)</f>
        <v>550</v>
      </c>
      <c r="F443" s="78">
        <f>IFERROR(VLOOKUP(B443,'SALES 1-31 OKT'!$A:$B,2,0),0)</f>
        <v>8510</v>
      </c>
      <c r="G443" s="78">
        <f>IFERROR(VLOOKUP(B443,'IMPORT 1-31 OKT'!$F:$G,2,0),0)</f>
        <v>0</v>
      </c>
      <c r="H443" s="78">
        <f t="shared" si="18"/>
        <v>5949</v>
      </c>
      <c r="I443" s="78">
        <f>IFERROR(VLOOKUP(B443,'STO OKTOBER'!$T:$U,2,0),0)</f>
        <v>5929</v>
      </c>
      <c r="J443" s="78">
        <f t="shared" si="20"/>
        <v>20</v>
      </c>
      <c r="K443" s="78">
        <f t="shared" si="19"/>
        <v>20</v>
      </c>
    </row>
    <row r="444" spans="2:11" x14ac:dyDescent="0.35">
      <c r="B444" s="20" t="s">
        <v>194</v>
      </c>
      <c r="C444" s="78">
        <f>IFERROR(VLOOKUP(B444,SALDOAWAL.!$E:$F,2,0),0)</f>
        <v>2132</v>
      </c>
      <c r="D444" s="78">
        <f>IFERROR(VLOOKUP(B444,'O.PROD 30.9-30.10'!$F:$G,2,0),0)</f>
        <v>7880</v>
      </c>
      <c r="E444" s="78">
        <f>IFERROR(VLOOKUP(B444,SCRAP!$L:$M,2,0),0)</f>
        <v>0</v>
      </c>
      <c r="F444" s="78">
        <f>IFERROR(VLOOKUP(B444,'SALES 1-31 OKT'!$A:$B,2,0),0)</f>
        <v>3500</v>
      </c>
      <c r="G444" s="78">
        <f>IFERROR(VLOOKUP(B444,'IMPORT 1-31 OKT'!$F:$G,2,0),0)</f>
        <v>0</v>
      </c>
      <c r="H444" s="78">
        <f t="shared" si="18"/>
        <v>6512</v>
      </c>
      <c r="I444" s="78">
        <f>IFERROR(VLOOKUP(B444,'STO OKTOBER'!$T:$U,2,0),0)</f>
        <v>6520</v>
      </c>
      <c r="J444" s="78">
        <f t="shared" si="20"/>
        <v>-8</v>
      </c>
      <c r="K444" s="78">
        <f t="shared" si="19"/>
        <v>8</v>
      </c>
    </row>
    <row r="445" spans="2:11" x14ac:dyDescent="0.35">
      <c r="B445" s="20" t="s">
        <v>404</v>
      </c>
      <c r="C445" s="78">
        <f>IFERROR(VLOOKUP(B445,SALDOAWAL.!$E:$F,2,0),0)</f>
        <v>2817</v>
      </c>
      <c r="D445" s="78">
        <f>IFERROR(VLOOKUP(B445,'O.PROD 30.9-30.10'!$F:$G,2,0),0)</f>
        <v>3960</v>
      </c>
      <c r="E445" s="78">
        <f>IFERROR(VLOOKUP(B445,SCRAP!$L:$M,2,0),0)</f>
        <v>0</v>
      </c>
      <c r="F445" s="78">
        <f>IFERROR(VLOOKUP(B445,'SALES 1-31 OKT'!$A:$B,2,0),0)</f>
        <v>2000</v>
      </c>
      <c r="G445" s="78">
        <f>IFERROR(VLOOKUP(B445,'IMPORT 1-31 OKT'!$F:$G,2,0),0)</f>
        <v>0</v>
      </c>
      <c r="H445" s="78">
        <f t="shared" si="18"/>
        <v>4777</v>
      </c>
      <c r="I445" s="78">
        <f>IFERROR(VLOOKUP(B445,'STO OKTOBER'!$T:$U,2,0),0)</f>
        <v>4772</v>
      </c>
      <c r="J445" s="78">
        <f t="shared" si="20"/>
        <v>5</v>
      </c>
      <c r="K445" s="78">
        <f t="shared" si="19"/>
        <v>5</v>
      </c>
    </row>
    <row r="446" spans="2:11" x14ac:dyDescent="0.35">
      <c r="B446" s="20" t="s">
        <v>196</v>
      </c>
      <c r="C446" s="78">
        <f>IFERROR(VLOOKUP(B446,SALDOAWAL.!$E:$F,2,0),0)</f>
        <v>22505</v>
      </c>
      <c r="D446" s="78">
        <f>IFERROR(VLOOKUP(B446,'O.PROD 30.9-30.10'!$F:$G,2,0),0)</f>
        <v>24310</v>
      </c>
      <c r="E446" s="78">
        <f>IFERROR(VLOOKUP(B446,SCRAP!$L:$M,2,0),0)</f>
        <v>0</v>
      </c>
      <c r="F446" s="78">
        <f>IFERROR(VLOOKUP(B446,'SALES 1-31 OKT'!$A:$B,2,0),0)</f>
        <v>36400</v>
      </c>
      <c r="G446" s="78">
        <f>IFERROR(VLOOKUP(B446,'IMPORT 1-31 OKT'!$F:$G,2,0),0)</f>
        <v>0</v>
      </c>
      <c r="H446" s="78">
        <f t="shared" si="18"/>
        <v>10415</v>
      </c>
      <c r="I446" s="78">
        <f>IFERROR(VLOOKUP(B446,'STO OKTOBER'!$T:$U,2,0),0)</f>
        <v>10417</v>
      </c>
      <c r="J446" s="78">
        <f t="shared" si="20"/>
        <v>-2</v>
      </c>
      <c r="K446" s="78">
        <f t="shared" si="19"/>
        <v>2</v>
      </c>
    </row>
    <row r="447" spans="2:11" x14ac:dyDescent="0.35">
      <c r="B447" s="20" t="s">
        <v>197</v>
      </c>
      <c r="C447" s="78">
        <f>IFERROR(VLOOKUP(B447,SALDOAWAL.!$E:$F,2,0),0)</f>
        <v>12885</v>
      </c>
      <c r="D447" s="78">
        <f>IFERROR(VLOOKUP(B447,'O.PROD 30.9-30.10'!$F:$G,2,0),0)</f>
        <v>27260</v>
      </c>
      <c r="E447" s="78">
        <f>IFERROR(VLOOKUP(B447,SCRAP!$L:$M,2,0),0)</f>
        <v>31</v>
      </c>
      <c r="F447" s="78">
        <f>IFERROR(VLOOKUP(B447,'SALES 1-31 OKT'!$A:$B,2,0),0)</f>
        <v>35600</v>
      </c>
      <c r="G447" s="78">
        <f>IFERROR(VLOOKUP(B447,'IMPORT 1-31 OKT'!$F:$G,2,0),0)</f>
        <v>940</v>
      </c>
      <c r="H447" s="78">
        <f t="shared" si="18"/>
        <v>5454</v>
      </c>
      <c r="I447" s="78">
        <f>IFERROR(VLOOKUP(B447,'STO OKTOBER'!$T:$U,2,0),0)</f>
        <v>5743</v>
      </c>
      <c r="J447" s="78">
        <f t="shared" si="20"/>
        <v>-289</v>
      </c>
      <c r="K447" s="78">
        <f t="shared" si="19"/>
        <v>289</v>
      </c>
    </row>
    <row r="448" spans="2:11" x14ac:dyDescent="0.35">
      <c r="B448" s="20" t="s">
        <v>432</v>
      </c>
      <c r="C448" s="78">
        <f>IFERROR(VLOOKUP(B448,SALDOAWAL.!$E:$F,2,0),0)</f>
        <v>6164</v>
      </c>
      <c r="D448" s="78">
        <f>IFERROR(VLOOKUP(B448,'O.PROD 30.9-30.10'!$F:$G,2,0),0)</f>
        <v>40591</v>
      </c>
      <c r="E448" s="78">
        <f>IFERROR(VLOOKUP(B448,SCRAP!$L:$M,2,0),0)</f>
        <v>74</v>
      </c>
      <c r="F448" s="78">
        <f>IFERROR(VLOOKUP(B448,'SALES 1-31 OKT'!$A:$B,2,0),0)</f>
        <v>36098</v>
      </c>
      <c r="G448" s="78">
        <f>IFERROR(VLOOKUP(B448,'IMPORT 1-31 OKT'!$F:$G,2,0),0)</f>
        <v>0</v>
      </c>
      <c r="H448" s="78">
        <f t="shared" si="18"/>
        <v>10583</v>
      </c>
      <c r="I448" s="78">
        <f>IFERROR(VLOOKUP(B448,'STO OKTOBER'!$T:$U,2,0),0)</f>
        <v>10834</v>
      </c>
      <c r="J448" s="78">
        <f t="shared" si="20"/>
        <v>-251</v>
      </c>
      <c r="K448" s="78">
        <f t="shared" si="19"/>
        <v>251</v>
      </c>
    </row>
    <row r="449" spans="2:11" x14ac:dyDescent="0.35">
      <c r="B449" s="20" t="s">
        <v>405</v>
      </c>
      <c r="C449" s="78">
        <f>IFERROR(VLOOKUP(B449,SALDOAWAL.!$E:$F,2,0),0)</f>
        <v>15725</v>
      </c>
      <c r="D449" s="78">
        <f>IFERROR(VLOOKUP(B449,'O.PROD 30.9-30.10'!$F:$G,2,0),0)</f>
        <v>120761</v>
      </c>
      <c r="E449" s="78">
        <f>IFERROR(VLOOKUP(B449,SCRAP!$L:$M,2,0),0)</f>
        <v>3505</v>
      </c>
      <c r="F449" s="78">
        <f>IFERROR(VLOOKUP(B449,'SALES 1-31 OKT'!$A:$B,2,0),0)</f>
        <v>107292</v>
      </c>
      <c r="G449" s="78">
        <f>IFERROR(VLOOKUP(B449,'IMPORT 1-31 OKT'!$F:$G,2,0),0)</f>
        <v>0</v>
      </c>
      <c r="H449" s="78">
        <f t="shared" si="18"/>
        <v>25689</v>
      </c>
      <c r="I449" s="78">
        <f>IFERROR(VLOOKUP(B449,'STO OKTOBER'!$T:$U,2,0),0)</f>
        <v>25063</v>
      </c>
      <c r="J449" s="78">
        <f t="shared" si="20"/>
        <v>626</v>
      </c>
      <c r="K449" s="78">
        <f t="shared" si="19"/>
        <v>626</v>
      </c>
    </row>
    <row r="450" spans="2:11" x14ac:dyDescent="0.35">
      <c r="B450" s="20" t="s">
        <v>198</v>
      </c>
      <c r="C450" s="78">
        <f>IFERROR(VLOOKUP(B450,SALDOAWAL.!$E:$F,2,0),0)</f>
        <v>685</v>
      </c>
      <c r="D450" s="78">
        <f>IFERROR(VLOOKUP(B450,'O.PROD 30.9-30.10'!$F:$G,2,0),0)</f>
        <v>0</v>
      </c>
      <c r="E450" s="78">
        <f>IFERROR(VLOOKUP(B450,SCRAP!$L:$M,2,0),0)</f>
        <v>0</v>
      </c>
      <c r="F450" s="78">
        <f>IFERROR(VLOOKUP(B450,'SALES 1-31 OKT'!$A:$B,2,0),0)</f>
        <v>0</v>
      </c>
      <c r="G450" s="78">
        <f>IFERROR(VLOOKUP(B450,'IMPORT 1-31 OKT'!$F:$G,2,0),0)</f>
        <v>0</v>
      </c>
      <c r="H450" s="78">
        <f t="shared" ref="H450:H513" si="21">C450+D450-E450-F450+G450</f>
        <v>685</v>
      </c>
      <c r="I450" s="78">
        <f>IFERROR(VLOOKUP(B450,'STO OKTOBER'!$T:$U,2,0),0)</f>
        <v>685</v>
      </c>
      <c r="J450" s="78">
        <f t="shared" si="20"/>
        <v>0</v>
      </c>
      <c r="K450" s="78">
        <f t="shared" ref="K450:K513" si="22">ABS(J450)</f>
        <v>0</v>
      </c>
    </row>
    <row r="451" spans="2:11" x14ac:dyDescent="0.35">
      <c r="B451" s="20" t="s">
        <v>295</v>
      </c>
      <c r="C451" s="78">
        <f>IFERROR(VLOOKUP(B451,SALDOAWAL.!$E:$F,2,0),0)</f>
        <v>8575</v>
      </c>
      <c r="D451" s="78">
        <f>IFERROR(VLOOKUP(B451,'O.PROD 30.9-30.10'!$F:$G,2,0),0)</f>
        <v>0</v>
      </c>
      <c r="E451" s="78">
        <f>IFERROR(VLOOKUP(B451,SCRAP!$L:$M,2,0),0)</f>
        <v>0</v>
      </c>
      <c r="F451" s="78">
        <f>IFERROR(VLOOKUP(B451,'SALES 1-31 OKT'!$A:$B,2,0),0)</f>
        <v>0</v>
      </c>
      <c r="G451" s="78">
        <f>IFERROR(VLOOKUP(B451,'IMPORT 1-31 OKT'!$F:$G,2,0),0)</f>
        <v>0</v>
      </c>
      <c r="H451" s="78">
        <f t="shared" si="21"/>
        <v>8575</v>
      </c>
      <c r="I451" s="78">
        <f>IFERROR(VLOOKUP(B451,'STO OKTOBER'!$T:$U,2,0),0)</f>
        <v>8496</v>
      </c>
      <c r="J451" s="78">
        <f t="shared" ref="J451:J514" si="23">H451-I451</f>
        <v>79</v>
      </c>
      <c r="K451" s="78">
        <f t="shared" si="22"/>
        <v>79</v>
      </c>
    </row>
    <row r="452" spans="2:11" x14ac:dyDescent="0.35">
      <c r="B452" s="20" t="s">
        <v>199</v>
      </c>
      <c r="C452" s="78">
        <f>IFERROR(VLOOKUP(B452,SALDOAWAL.!$E:$F,2,0),0)</f>
        <v>1560</v>
      </c>
      <c r="D452" s="78">
        <f>IFERROR(VLOOKUP(B452,'O.PROD 30.9-30.10'!$F:$G,2,0),0)</f>
        <v>0</v>
      </c>
      <c r="E452" s="78">
        <f>IFERROR(VLOOKUP(B452,SCRAP!$L:$M,2,0),0)</f>
        <v>0</v>
      </c>
      <c r="F452" s="78">
        <f>IFERROR(VLOOKUP(B452,'SALES 1-31 OKT'!$A:$B,2,0),0)</f>
        <v>100</v>
      </c>
      <c r="G452" s="78">
        <f>IFERROR(VLOOKUP(B452,'IMPORT 1-31 OKT'!$F:$G,2,0),0)</f>
        <v>0</v>
      </c>
      <c r="H452" s="78">
        <f t="shared" si="21"/>
        <v>1460</v>
      </c>
      <c r="I452" s="78">
        <f>IFERROR(VLOOKUP(B452,'STO OKTOBER'!$T:$U,2,0),0)</f>
        <v>1462</v>
      </c>
      <c r="J452" s="78">
        <f t="shared" si="23"/>
        <v>-2</v>
      </c>
      <c r="K452" s="78">
        <f t="shared" si="22"/>
        <v>2</v>
      </c>
    </row>
    <row r="453" spans="2:11" x14ac:dyDescent="0.35">
      <c r="B453" s="20" t="s">
        <v>839</v>
      </c>
      <c r="C453" s="78">
        <f>IFERROR(VLOOKUP(B453,SALDOAWAL.!$E:$F,2,0),0)</f>
        <v>3880</v>
      </c>
      <c r="D453" s="78">
        <f>IFERROR(VLOOKUP(B453,'O.PROD 30.9-30.10'!$F:$G,2,0),0)</f>
        <v>0</v>
      </c>
      <c r="E453" s="78">
        <f>IFERROR(VLOOKUP(B453,SCRAP!$L:$M,2,0),0)</f>
        <v>0</v>
      </c>
      <c r="F453" s="78">
        <f>IFERROR(VLOOKUP(B453,'SALES 1-31 OKT'!$A:$B,2,0),0)</f>
        <v>0</v>
      </c>
      <c r="G453" s="78">
        <f>IFERROR(VLOOKUP(B453,'IMPORT 1-31 OKT'!$F:$G,2,0),0)</f>
        <v>0</v>
      </c>
      <c r="H453" s="78">
        <f t="shared" si="21"/>
        <v>3880</v>
      </c>
      <c r="I453" s="78">
        <f>IFERROR(VLOOKUP(B453,'STO OKTOBER'!$T:$U,2,0),0)</f>
        <v>3885</v>
      </c>
      <c r="J453" s="78">
        <f t="shared" si="23"/>
        <v>-5</v>
      </c>
      <c r="K453" s="78">
        <f t="shared" si="22"/>
        <v>5</v>
      </c>
    </row>
    <row r="454" spans="2:11" x14ac:dyDescent="0.35">
      <c r="B454" s="20" t="s">
        <v>296</v>
      </c>
      <c r="C454" s="78">
        <f>IFERROR(VLOOKUP(B454,SALDOAWAL.!$E:$F,2,0),0)</f>
        <v>4441</v>
      </c>
      <c r="D454" s="78">
        <f>IFERROR(VLOOKUP(B454,'O.PROD 30.9-30.10'!$F:$G,2,0),0)</f>
        <v>1220</v>
      </c>
      <c r="E454" s="78">
        <f>IFERROR(VLOOKUP(B454,SCRAP!$L:$M,2,0),0)</f>
        <v>0</v>
      </c>
      <c r="F454" s="78">
        <f>IFERROR(VLOOKUP(B454,'SALES 1-31 OKT'!$A:$B,2,0),0)</f>
        <v>0</v>
      </c>
      <c r="G454" s="78">
        <f>IFERROR(VLOOKUP(B454,'IMPORT 1-31 OKT'!$F:$G,2,0),0)</f>
        <v>0</v>
      </c>
      <c r="H454" s="78">
        <f t="shared" si="21"/>
        <v>5661</v>
      </c>
      <c r="I454" s="78">
        <f>IFERROR(VLOOKUP(B454,'STO OKTOBER'!$T:$U,2,0),0)</f>
        <v>5618</v>
      </c>
      <c r="J454" s="78">
        <f t="shared" si="23"/>
        <v>43</v>
      </c>
      <c r="K454" s="78">
        <f t="shared" si="22"/>
        <v>43</v>
      </c>
    </row>
    <row r="455" spans="2:11" x14ac:dyDescent="0.35">
      <c r="B455" s="20" t="s">
        <v>297</v>
      </c>
      <c r="C455" s="78">
        <f>IFERROR(VLOOKUP(B455,SALDOAWAL.!$E:$F,2,0),0)</f>
        <v>4349</v>
      </c>
      <c r="D455" s="78">
        <f>IFERROR(VLOOKUP(B455,'O.PROD 30.9-30.10'!$F:$G,2,0),0)</f>
        <v>0</v>
      </c>
      <c r="E455" s="78">
        <f>IFERROR(VLOOKUP(B455,SCRAP!$L:$M,2,0),0)</f>
        <v>0</v>
      </c>
      <c r="F455" s="78">
        <f>IFERROR(VLOOKUP(B455,'SALES 1-31 OKT'!$A:$B,2,0),0)</f>
        <v>0</v>
      </c>
      <c r="G455" s="78">
        <f>IFERROR(VLOOKUP(B455,'IMPORT 1-31 OKT'!$F:$G,2,0),0)</f>
        <v>0</v>
      </c>
      <c r="H455" s="78">
        <f t="shared" si="21"/>
        <v>4349</v>
      </c>
      <c r="I455" s="78">
        <f>IFERROR(VLOOKUP(B455,'STO OKTOBER'!$T:$U,2,0),0)</f>
        <v>4377</v>
      </c>
      <c r="J455" s="78">
        <f t="shared" si="23"/>
        <v>-28</v>
      </c>
      <c r="K455" s="78">
        <f t="shared" si="22"/>
        <v>28</v>
      </c>
    </row>
    <row r="456" spans="2:11" x14ac:dyDescent="0.35">
      <c r="B456" s="20" t="s">
        <v>298</v>
      </c>
      <c r="C456" s="78">
        <f>IFERROR(VLOOKUP(B456,SALDOAWAL.!$E:$F,2,0),0)</f>
        <v>2256</v>
      </c>
      <c r="D456" s="78">
        <f>IFERROR(VLOOKUP(B456,'O.PROD 30.9-30.10'!$F:$G,2,0),0)</f>
        <v>0</v>
      </c>
      <c r="E456" s="78">
        <f>IFERROR(VLOOKUP(B456,SCRAP!$L:$M,2,0),0)</f>
        <v>0</v>
      </c>
      <c r="F456" s="78">
        <f>IFERROR(VLOOKUP(B456,'SALES 1-31 OKT'!$A:$B,2,0),0)</f>
        <v>0</v>
      </c>
      <c r="G456" s="78">
        <f>IFERROR(VLOOKUP(B456,'IMPORT 1-31 OKT'!$F:$G,2,0),0)</f>
        <v>0</v>
      </c>
      <c r="H456" s="78">
        <f t="shared" si="21"/>
        <v>2256</v>
      </c>
      <c r="I456" s="78">
        <f>IFERROR(VLOOKUP(B456,'STO OKTOBER'!$T:$U,2,0),0)</f>
        <v>2317</v>
      </c>
      <c r="J456" s="78">
        <f t="shared" si="23"/>
        <v>-61</v>
      </c>
      <c r="K456" s="78">
        <f t="shared" si="22"/>
        <v>61</v>
      </c>
    </row>
    <row r="457" spans="2:11" x14ac:dyDescent="0.35">
      <c r="B457" s="20" t="s">
        <v>840</v>
      </c>
      <c r="C457" s="78">
        <f>IFERROR(VLOOKUP(B457,SALDOAWAL.!$E:$F,2,0),0)</f>
        <v>9267</v>
      </c>
      <c r="D457" s="78">
        <f>IFERROR(VLOOKUP(B457,'O.PROD 30.9-30.10'!$F:$G,2,0),0)</f>
        <v>0</v>
      </c>
      <c r="E457" s="78">
        <f>IFERROR(VLOOKUP(B457,SCRAP!$L:$M,2,0),0)</f>
        <v>0</v>
      </c>
      <c r="F457" s="78">
        <f>IFERROR(VLOOKUP(B457,'SALES 1-31 OKT'!$A:$B,2,0),0)</f>
        <v>0</v>
      </c>
      <c r="G457" s="78">
        <f>IFERROR(VLOOKUP(B457,'IMPORT 1-31 OKT'!$F:$G,2,0),0)</f>
        <v>0</v>
      </c>
      <c r="H457" s="78">
        <f t="shared" si="21"/>
        <v>9267</v>
      </c>
      <c r="I457" s="78">
        <f>IFERROR(VLOOKUP(B457,'STO OKTOBER'!$T:$U,2,0),0)</f>
        <v>9230</v>
      </c>
      <c r="J457" s="78">
        <f t="shared" si="23"/>
        <v>37</v>
      </c>
      <c r="K457" s="78">
        <f t="shared" si="22"/>
        <v>37</v>
      </c>
    </row>
    <row r="458" spans="2:11" x14ac:dyDescent="0.35">
      <c r="B458" s="20" t="s">
        <v>299</v>
      </c>
      <c r="C458" s="78">
        <f>IFERROR(VLOOKUP(B458,SALDOAWAL.!$E:$F,2,0),0)</f>
        <v>4167</v>
      </c>
      <c r="D458" s="78">
        <f>IFERROR(VLOOKUP(B458,'O.PROD 30.9-30.10'!$F:$G,2,0),0)</f>
        <v>0</v>
      </c>
      <c r="E458" s="78">
        <f>IFERROR(VLOOKUP(B458,SCRAP!$L:$M,2,0),0)</f>
        <v>0</v>
      </c>
      <c r="F458" s="78">
        <f>IFERROR(VLOOKUP(B458,'SALES 1-31 OKT'!$A:$B,2,0),0)</f>
        <v>0</v>
      </c>
      <c r="G458" s="78">
        <f>IFERROR(VLOOKUP(B458,'IMPORT 1-31 OKT'!$F:$G,2,0),0)</f>
        <v>0</v>
      </c>
      <c r="H458" s="78">
        <f t="shared" si="21"/>
        <v>4167</v>
      </c>
      <c r="I458" s="78">
        <f>IFERROR(VLOOKUP(B458,'STO OKTOBER'!$T:$U,2,0),0)</f>
        <v>4144</v>
      </c>
      <c r="J458" s="78">
        <f t="shared" si="23"/>
        <v>23</v>
      </c>
      <c r="K458" s="78">
        <f t="shared" si="22"/>
        <v>23</v>
      </c>
    </row>
    <row r="459" spans="2:11" x14ac:dyDescent="0.35">
      <c r="B459" s="20" t="s">
        <v>300</v>
      </c>
      <c r="C459" s="78">
        <f>IFERROR(VLOOKUP(B459,SALDOAWAL.!$E:$F,2,0),0)</f>
        <v>5698</v>
      </c>
      <c r="D459" s="78">
        <f>IFERROR(VLOOKUP(B459,'O.PROD 30.9-30.10'!$F:$G,2,0),0)</f>
        <v>0</v>
      </c>
      <c r="E459" s="78">
        <f>IFERROR(VLOOKUP(B459,SCRAP!$L:$M,2,0),0)</f>
        <v>0</v>
      </c>
      <c r="F459" s="78">
        <f>IFERROR(VLOOKUP(B459,'SALES 1-31 OKT'!$A:$B,2,0),0)</f>
        <v>0</v>
      </c>
      <c r="G459" s="78">
        <f>IFERROR(VLOOKUP(B459,'IMPORT 1-31 OKT'!$F:$G,2,0),0)</f>
        <v>0</v>
      </c>
      <c r="H459" s="78">
        <f t="shared" si="21"/>
        <v>5698</v>
      </c>
      <c r="I459" s="78">
        <f>IFERROR(VLOOKUP(B459,'STO OKTOBER'!$T:$U,2,0),0)</f>
        <v>5654</v>
      </c>
      <c r="J459" s="78">
        <f t="shared" si="23"/>
        <v>44</v>
      </c>
      <c r="K459" s="78">
        <f t="shared" si="22"/>
        <v>44</v>
      </c>
    </row>
    <row r="460" spans="2:11" x14ac:dyDescent="0.35">
      <c r="B460" s="20" t="s">
        <v>200</v>
      </c>
      <c r="C460" s="78">
        <f>IFERROR(VLOOKUP(B460,SALDOAWAL.!$E:$F,2,0),0)</f>
        <v>651</v>
      </c>
      <c r="D460" s="78">
        <f>IFERROR(VLOOKUP(B460,'O.PROD 30.9-30.10'!$F:$G,2,0),0)</f>
        <v>0</v>
      </c>
      <c r="E460" s="78">
        <f>IFERROR(VLOOKUP(B460,SCRAP!$L:$M,2,0),0)</f>
        <v>0</v>
      </c>
      <c r="F460" s="78">
        <f>IFERROR(VLOOKUP(B460,'SALES 1-31 OKT'!$A:$B,2,0),0)</f>
        <v>0</v>
      </c>
      <c r="G460" s="78">
        <f>IFERROR(VLOOKUP(B460,'IMPORT 1-31 OKT'!$F:$G,2,0),0)</f>
        <v>0</v>
      </c>
      <c r="H460" s="78">
        <f t="shared" si="21"/>
        <v>651</v>
      </c>
      <c r="I460" s="78">
        <f>IFERROR(VLOOKUP(B460,'STO OKTOBER'!$T:$U,2,0),0)</f>
        <v>647</v>
      </c>
      <c r="J460" s="78">
        <f t="shared" si="23"/>
        <v>4</v>
      </c>
      <c r="K460" s="78">
        <f t="shared" si="22"/>
        <v>4</v>
      </c>
    </row>
    <row r="461" spans="2:11" x14ac:dyDescent="0.35">
      <c r="B461" s="20" t="s">
        <v>406</v>
      </c>
      <c r="C461" s="78">
        <f>IFERROR(VLOOKUP(B461,SALDOAWAL.!$E:$F,2,0),0)</f>
        <v>3629</v>
      </c>
      <c r="D461" s="78">
        <f>IFERROR(VLOOKUP(B461,'O.PROD 30.9-30.10'!$F:$G,2,0),0)</f>
        <v>0</v>
      </c>
      <c r="E461" s="78">
        <f>IFERROR(VLOOKUP(B461,SCRAP!$L:$M,2,0),0)</f>
        <v>0</v>
      </c>
      <c r="F461" s="78">
        <f>IFERROR(VLOOKUP(B461,'SALES 1-31 OKT'!$A:$B,2,0),0)</f>
        <v>0</v>
      </c>
      <c r="G461" s="78">
        <f>IFERROR(VLOOKUP(B461,'IMPORT 1-31 OKT'!$F:$G,2,0),0)</f>
        <v>0</v>
      </c>
      <c r="H461" s="78">
        <f t="shared" si="21"/>
        <v>3629</v>
      </c>
      <c r="I461" s="78">
        <f>IFERROR(VLOOKUP(B461,'STO OKTOBER'!$T:$U,2,0),0)</f>
        <v>3627</v>
      </c>
      <c r="J461" s="78">
        <f t="shared" si="23"/>
        <v>2</v>
      </c>
      <c r="K461" s="78">
        <f t="shared" si="22"/>
        <v>2</v>
      </c>
    </row>
    <row r="462" spans="2:11" x14ac:dyDescent="0.35">
      <c r="B462" s="20" t="s">
        <v>301</v>
      </c>
      <c r="C462" s="78">
        <f>IFERROR(VLOOKUP(B462,SALDOAWAL.!$E:$F,2,0),0)</f>
        <v>3304</v>
      </c>
      <c r="D462" s="78">
        <f>IFERROR(VLOOKUP(B462,'O.PROD 30.9-30.10'!$F:$G,2,0),0)</f>
        <v>0</v>
      </c>
      <c r="E462" s="78">
        <f>IFERROR(VLOOKUP(B462,SCRAP!$L:$M,2,0),0)</f>
        <v>0</v>
      </c>
      <c r="F462" s="78">
        <f>IFERROR(VLOOKUP(B462,'SALES 1-31 OKT'!$A:$B,2,0),0)</f>
        <v>0</v>
      </c>
      <c r="G462" s="78">
        <f>IFERROR(VLOOKUP(B462,'IMPORT 1-31 OKT'!$F:$G,2,0),0)</f>
        <v>0</v>
      </c>
      <c r="H462" s="78">
        <f t="shared" si="21"/>
        <v>3304</v>
      </c>
      <c r="I462" s="78">
        <f>IFERROR(VLOOKUP(B462,'STO OKTOBER'!$T:$U,2,0),0)</f>
        <v>3265</v>
      </c>
      <c r="J462" s="78">
        <f t="shared" si="23"/>
        <v>39</v>
      </c>
      <c r="K462" s="78">
        <f t="shared" si="22"/>
        <v>39</v>
      </c>
    </row>
    <row r="463" spans="2:11" x14ac:dyDescent="0.35">
      <c r="B463" s="20" t="s">
        <v>407</v>
      </c>
      <c r="C463" s="78">
        <f>IFERROR(VLOOKUP(B463,SALDOAWAL.!$E:$F,2,0),0)</f>
        <v>5480</v>
      </c>
      <c r="D463" s="78">
        <f>IFERROR(VLOOKUP(B463,'O.PROD 30.9-30.10'!$F:$G,2,0),0)</f>
        <v>0</v>
      </c>
      <c r="E463" s="78">
        <f>IFERROR(VLOOKUP(B463,SCRAP!$L:$M,2,0),0)</f>
        <v>0</v>
      </c>
      <c r="F463" s="78">
        <f>IFERROR(VLOOKUP(B463,'SALES 1-31 OKT'!$A:$B,2,0),0)</f>
        <v>0</v>
      </c>
      <c r="G463" s="78">
        <f>IFERROR(VLOOKUP(B463,'IMPORT 1-31 OKT'!$F:$G,2,0),0)</f>
        <v>0</v>
      </c>
      <c r="H463" s="78">
        <f t="shared" si="21"/>
        <v>5480</v>
      </c>
      <c r="I463" s="78">
        <f>IFERROR(VLOOKUP(B463,'STO OKTOBER'!$T:$U,2,0),0)</f>
        <v>5798</v>
      </c>
      <c r="J463" s="78">
        <f t="shared" si="23"/>
        <v>-318</v>
      </c>
      <c r="K463" s="78">
        <f t="shared" si="22"/>
        <v>318</v>
      </c>
    </row>
    <row r="464" spans="2:11" x14ac:dyDescent="0.35">
      <c r="B464" s="20" t="s">
        <v>302</v>
      </c>
      <c r="C464" s="78">
        <f>IFERROR(VLOOKUP(B464,SALDOAWAL.!$E:$F,2,0),0)</f>
        <v>1782</v>
      </c>
      <c r="D464" s="78">
        <f>IFERROR(VLOOKUP(B464,'O.PROD 30.9-30.10'!$F:$G,2,0),0)</f>
        <v>3130</v>
      </c>
      <c r="E464" s="78">
        <f>IFERROR(VLOOKUP(B464,SCRAP!$L:$M,2,0),0)</f>
        <v>0</v>
      </c>
      <c r="F464" s="78">
        <f>IFERROR(VLOOKUP(B464,'SALES 1-31 OKT'!$A:$B,2,0),0)</f>
        <v>4000</v>
      </c>
      <c r="G464" s="78">
        <f>IFERROR(VLOOKUP(B464,'IMPORT 1-31 OKT'!$F:$G,2,0),0)</f>
        <v>0</v>
      </c>
      <c r="H464" s="78">
        <f t="shared" si="21"/>
        <v>912</v>
      </c>
      <c r="I464" s="78">
        <f>IFERROR(VLOOKUP(B464,'STO OKTOBER'!$T:$U,2,0),0)</f>
        <v>952</v>
      </c>
      <c r="J464" s="78">
        <f t="shared" si="23"/>
        <v>-40</v>
      </c>
      <c r="K464" s="78">
        <f t="shared" si="22"/>
        <v>40</v>
      </c>
    </row>
    <row r="465" spans="2:11" x14ac:dyDescent="0.35">
      <c r="B465" s="20" t="s">
        <v>201</v>
      </c>
      <c r="C465" s="78">
        <f>IFERROR(VLOOKUP(B465,SALDOAWAL.!$E:$F,2,0),0)</f>
        <v>690</v>
      </c>
      <c r="D465" s="78">
        <f>IFERROR(VLOOKUP(B465,'O.PROD 30.9-30.10'!$F:$G,2,0),0)</f>
        <v>628</v>
      </c>
      <c r="E465" s="78">
        <f>IFERROR(VLOOKUP(B465,SCRAP!$L:$M,2,0),0)</f>
        <v>12</v>
      </c>
      <c r="F465" s="78">
        <f>IFERROR(VLOOKUP(B465,'SALES 1-31 OKT'!$A:$B,2,0),0)</f>
        <v>860</v>
      </c>
      <c r="G465" s="78">
        <f>IFERROR(VLOOKUP(B465,'IMPORT 1-31 OKT'!$F:$G,2,0),0)</f>
        <v>0</v>
      </c>
      <c r="H465" s="78">
        <f t="shared" si="21"/>
        <v>446</v>
      </c>
      <c r="I465" s="78">
        <f>IFERROR(VLOOKUP(B465,'STO OKTOBER'!$T:$U,2,0),0)</f>
        <v>448</v>
      </c>
      <c r="J465" s="78">
        <f t="shared" si="23"/>
        <v>-2</v>
      </c>
      <c r="K465" s="78">
        <f t="shared" si="22"/>
        <v>2</v>
      </c>
    </row>
    <row r="466" spans="2:11" x14ac:dyDescent="0.35">
      <c r="B466" s="20" t="s">
        <v>202</v>
      </c>
      <c r="C466" s="78">
        <f>IFERROR(VLOOKUP(B466,SALDOAWAL.!$E:$F,2,0),0)</f>
        <v>43</v>
      </c>
      <c r="D466" s="78">
        <f>IFERROR(VLOOKUP(B466,'O.PROD 30.9-30.10'!$F:$G,2,0),0)</f>
        <v>442</v>
      </c>
      <c r="E466" s="78">
        <f>IFERROR(VLOOKUP(B466,SCRAP!$L:$M,2,0),0)</f>
        <v>0</v>
      </c>
      <c r="F466" s="78">
        <f>IFERROR(VLOOKUP(B466,'SALES 1-31 OKT'!$A:$B,2,0),0)</f>
        <v>103</v>
      </c>
      <c r="G466" s="78">
        <f>IFERROR(VLOOKUP(B466,'IMPORT 1-31 OKT'!$F:$G,2,0),0)</f>
        <v>0</v>
      </c>
      <c r="H466" s="78">
        <f t="shared" si="21"/>
        <v>382</v>
      </c>
      <c r="I466" s="78">
        <f>IFERROR(VLOOKUP(B466,'STO OKTOBER'!$T:$U,2,0),0)</f>
        <v>382</v>
      </c>
      <c r="J466" s="78">
        <f t="shared" si="23"/>
        <v>0</v>
      </c>
      <c r="K466" s="78">
        <f t="shared" si="22"/>
        <v>0</v>
      </c>
    </row>
    <row r="467" spans="2:11" x14ac:dyDescent="0.35">
      <c r="B467" s="20" t="s">
        <v>203</v>
      </c>
      <c r="C467" s="78">
        <f>IFERROR(VLOOKUP(B467,SALDOAWAL.!$E:$F,2,0),0)</f>
        <v>659</v>
      </c>
      <c r="D467" s="78">
        <f>IFERROR(VLOOKUP(B467,'O.PROD 30.9-30.10'!$F:$G,2,0),0)</f>
        <v>0</v>
      </c>
      <c r="E467" s="78">
        <f>IFERROR(VLOOKUP(B467,SCRAP!$L:$M,2,0),0)</f>
        <v>0</v>
      </c>
      <c r="F467" s="78">
        <f>IFERROR(VLOOKUP(B467,'SALES 1-31 OKT'!$A:$B,2,0),0)</f>
        <v>120</v>
      </c>
      <c r="G467" s="78">
        <f>IFERROR(VLOOKUP(B467,'IMPORT 1-31 OKT'!$F:$G,2,0),0)</f>
        <v>0</v>
      </c>
      <c r="H467" s="78">
        <f t="shared" si="21"/>
        <v>539</v>
      </c>
      <c r="I467" s="78">
        <f>IFERROR(VLOOKUP(B467,'STO OKTOBER'!$T:$U,2,0),0)</f>
        <v>514</v>
      </c>
      <c r="J467" s="78">
        <f t="shared" si="23"/>
        <v>25</v>
      </c>
      <c r="K467" s="78">
        <f t="shared" si="22"/>
        <v>25</v>
      </c>
    </row>
    <row r="468" spans="2:11" x14ac:dyDescent="0.35">
      <c r="B468" s="20" t="s">
        <v>204</v>
      </c>
      <c r="C468" s="78">
        <f>IFERROR(VLOOKUP(B468,SALDOAWAL.!$E:$F,2,0),0)</f>
        <v>412</v>
      </c>
      <c r="D468" s="78">
        <f>IFERROR(VLOOKUP(B468,'O.PROD 30.9-30.10'!$F:$G,2,0),0)</f>
        <v>638</v>
      </c>
      <c r="E468" s="78">
        <f>IFERROR(VLOOKUP(B468,SCRAP!$L:$M,2,0),0)</f>
        <v>0</v>
      </c>
      <c r="F468" s="78">
        <f>IFERROR(VLOOKUP(B468,'SALES 1-31 OKT'!$A:$B,2,0),0)</f>
        <v>850</v>
      </c>
      <c r="G468" s="78">
        <f>IFERROR(VLOOKUP(B468,'IMPORT 1-31 OKT'!$F:$G,2,0),0)</f>
        <v>0</v>
      </c>
      <c r="H468" s="78">
        <f t="shared" si="21"/>
        <v>200</v>
      </c>
      <c r="I468" s="78">
        <f>IFERROR(VLOOKUP(B468,'STO OKTOBER'!$T:$U,2,0),0)</f>
        <v>199</v>
      </c>
      <c r="J468" s="78">
        <f t="shared" si="23"/>
        <v>1</v>
      </c>
      <c r="K468" s="78">
        <f t="shared" si="22"/>
        <v>1</v>
      </c>
    </row>
    <row r="469" spans="2:11" x14ac:dyDescent="0.35">
      <c r="B469" s="20" t="s">
        <v>841</v>
      </c>
      <c r="C469" s="78">
        <f>IFERROR(VLOOKUP(B469,SALDOAWAL.!$E:$F,2,0),0)</f>
        <v>8914</v>
      </c>
      <c r="D469" s="78">
        <f>IFERROR(VLOOKUP(B469,'O.PROD 30.9-30.10'!$F:$G,2,0),0)</f>
        <v>5155</v>
      </c>
      <c r="E469" s="78">
        <f>IFERROR(VLOOKUP(B469,SCRAP!$L:$M,2,0),0)</f>
        <v>0</v>
      </c>
      <c r="F469" s="78">
        <f>IFERROR(VLOOKUP(B469,'SALES 1-31 OKT'!$A:$B,2,0),0)</f>
        <v>8000</v>
      </c>
      <c r="G469" s="78">
        <f>IFERROR(VLOOKUP(B469,'IMPORT 1-31 OKT'!$F:$G,2,0),0)</f>
        <v>0</v>
      </c>
      <c r="H469" s="78">
        <f t="shared" si="21"/>
        <v>6069</v>
      </c>
      <c r="I469" s="78">
        <f>IFERROR(VLOOKUP(B469,'STO OKTOBER'!$T:$U,2,0),0)</f>
        <v>4825</v>
      </c>
      <c r="J469" s="78">
        <f t="shared" si="23"/>
        <v>1244</v>
      </c>
      <c r="K469" s="78">
        <f t="shared" si="22"/>
        <v>1244</v>
      </c>
    </row>
    <row r="470" spans="2:11" x14ac:dyDescent="0.35">
      <c r="B470" s="20" t="s">
        <v>842</v>
      </c>
      <c r="C470" s="78">
        <f>IFERROR(VLOOKUP(B470,SALDOAWAL.!$E:$F,2,0),0)</f>
        <v>4286</v>
      </c>
      <c r="D470" s="78">
        <f>IFERROR(VLOOKUP(B470,'O.PROD 30.9-30.10'!$F:$G,2,0),0)</f>
        <v>10020</v>
      </c>
      <c r="E470" s="78">
        <f>IFERROR(VLOOKUP(B470,SCRAP!$L:$M,2,0),0)</f>
        <v>550</v>
      </c>
      <c r="F470" s="78">
        <f>IFERROR(VLOOKUP(B470,'SALES 1-31 OKT'!$A:$B,2,0),0)</f>
        <v>8000</v>
      </c>
      <c r="G470" s="78">
        <f>IFERROR(VLOOKUP(B470,'IMPORT 1-31 OKT'!$F:$G,2,0),0)</f>
        <v>0</v>
      </c>
      <c r="H470" s="78">
        <f t="shared" si="21"/>
        <v>5756</v>
      </c>
      <c r="I470" s="78">
        <f>IFERROR(VLOOKUP(B470,'STO OKTOBER'!$T:$U,2,0),0)</f>
        <v>6202</v>
      </c>
      <c r="J470" s="78">
        <f t="shared" si="23"/>
        <v>-446</v>
      </c>
      <c r="K470" s="78">
        <f t="shared" si="22"/>
        <v>446</v>
      </c>
    </row>
    <row r="471" spans="2:11" x14ac:dyDescent="0.35">
      <c r="B471" s="20" t="s">
        <v>843</v>
      </c>
      <c r="C471" s="78">
        <f>IFERROR(VLOOKUP(B471,SALDOAWAL.!$E:$F,2,0),0)</f>
        <v>780</v>
      </c>
      <c r="D471" s="78">
        <f>IFERROR(VLOOKUP(B471,'O.PROD 30.9-30.10'!$F:$G,2,0),0)</f>
        <v>1150</v>
      </c>
      <c r="E471" s="78">
        <f>IFERROR(VLOOKUP(B471,SCRAP!$L:$M,2,0),0)</f>
        <v>0</v>
      </c>
      <c r="F471" s="78">
        <f>IFERROR(VLOOKUP(B471,'SALES 1-31 OKT'!$A:$B,2,0),0)</f>
        <v>1000</v>
      </c>
      <c r="G471" s="78">
        <f>IFERROR(VLOOKUP(B471,'IMPORT 1-31 OKT'!$F:$G,2,0),0)</f>
        <v>0</v>
      </c>
      <c r="H471" s="78">
        <f t="shared" si="21"/>
        <v>930</v>
      </c>
      <c r="I471" s="78">
        <f>IFERROR(VLOOKUP(B471,'STO OKTOBER'!$T:$U,2,0),0)</f>
        <v>960</v>
      </c>
      <c r="J471" s="78">
        <f t="shared" si="23"/>
        <v>-30</v>
      </c>
      <c r="K471" s="78">
        <f t="shared" si="22"/>
        <v>30</v>
      </c>
    </row>
    <row r="472" spans="2:11" x14ac:dyDescent="0.35">
      <c r="B472" s="20" t="s">
        <v>844</v>
      </c>
      <c r="C472" s="78">
        <f>IFERROR(VLOOKUP(B472,SALDOAWAL.!$E:$F,2,0),0)</f>
        <v>1153</v>
      </c>
      <c r="D472" s="78">
        <f>IFERROR(VLOOKUP(B472,'O.PROD 30.9-30.10'!$F:$G,2,0),0)</f>
        <v>0</v>
      </c>
      <c r="E472" s="78">
        <f>IFERROR(VLOOKUP(B472,SCRAP!$L:$M,2,0),0)</f>
        <v>0</v>
      </c>
      <c r="F472" s="78">
        <f>IFERROR(VLOOKUP(B472,'SALES 1-31 OKT'!$A:$B,2,0),0)</f>
        <v>1000</v>
      </c>
      <c r="G472" s="78">
        <f>IFERROR(VLOOKUP(B472,'IMPORT 1-31 OKT'!$F:$G,2,0),0)</f>
        <v>0</v>
      </c>
      <c r="H472" s="78">
        <f t="shared" si="21"/>
        <v>153</v>
      </c>
      <c r="I472" s="78">
        <f>IFERROR(VLOOKUP(B472,'STO OKTOBER'!$T:$U,2,0),0)</f>
        <v>156</v>
      </c>
      <c r="J472" s="78">
        <f t="shared" si="23"/>
        <v>-3</v>
      </c>
      <c r="K472" s="78">
        <f t="shared" si="22"/>
        <v>3</v>
      </c>
    </row>
    <row r="473" spans="2:11" x14ac:dyDescent="0.35">
      <c r="B473" s="20" t="s">
        <v>845</v>
      </c>
      <c r="C473" s="78">
        <f>IFERROR(VLOOKUP(B473,SALDOAWAL.!$E:$F,2,0),0)</f>
        <v>654</v>
      </c>
      <c r="D473" s="78">
        <f>IFERROR(VLOOKUP(B473,'O.PROD 30.9-30.10'!$F:$G,2,0),0)</f>
        <v>954</v>
      </c>
      <c r="E473" s="78">
        <f>IFERROR(VLOOKUP(B473,SCRAP!$L:$M,2,0),0)</f>
        <v>0</v>
      </c>
      <c r="F473" s="78">
        <f>IFERROR(VLOOKUP(B473,'SALES 1-31 OKT'!$A:$B,2,0),0)</f>
        <v>1000</v>
      </c>
      <c r="G473" s="78">
        <f>IFERROR(VLOOKUP(B473,'IMPORT 1-31 OKT'!$F:$G,2,0),0)</f>
        <v>0</v>
      </c>
      <c r="H473" s="78">
        <f t="shared" si="21"/>
        <v>608</v>
      </c>
      <c r="I473" s="78">
        <f>IFERROR(VLOOKUP(B473,'STO OKTOBER'!$T:$U,2,0),0)</f>
        <v>605</v>
      </c>
      <c r="J473" s="78">
        <f t="shared" si="23"/>
        <v>3</v>
      </c>
      <c r="K473" s="78">
        <f t="shared" si="22"/>
        <v>3</v>
      </c>
    </row>
    <row r="474" spans="2:11" x14ac:dyDescent="0.35">
      <c r="B474" s="20" t="s">
        <v>205</v>
      </c>
      <c r="C474" s="78">
        <f>IFERROR(VLOOKUP(B474,SALDOAWAL.!$E:$F,2,0),0)</f>
        <v>372</v>
      </c>
      <c r="D474" s="78">
        <f>IFERROR(VLOOKUP(B474,'O.PROD 30.9-30.10'!$F:$G,2,0),0)</f>
        <v>0</v>
      </c>
      <c r="E474" s="78">
        <f>IFERROR(VLOOKUP(B474,SCRAP!$L:$M,2,0),0)</f>
        <v>0</v>
      </c>
      <c r="F474" s="78">
        <f>IFERROR(VLOOKUP(B474,'SALES 1-31 OKT'!$A:$B,2,0),0)</f>
        <v>0</v>
      </c>
      <c r="G474" s="78">
        <f>IFERROR(VLOOKUP(B474,'IMPORT 1-31 OKT'!$F:$G,2,0),0)</f>
        <v>0</v>
      </c>
      <c r="H474" s="78">
        <f t="shared" si="21"/>
        <v>372</v>
      </c>
      <c r="I474" s="78">
        <f>IFERROR(VLOOKUP(B474,'STO OKTOBER'!$T:$U,2,0),0)</f>
        <v>381</v>
      </c>
      <c r="J474" s="78">
        <f t="shared" si="23"/>
        <v>-9</v>
      </c>
      <c r="K474" s="78">
        <f t="shared" si="22"/>
        <v>9</v>
      </c>
    </row>
    <row r="475" spans="2:11" x14ac:dyDescent="0.35">
      <c r="B475" s="20" t="s">
        <v>408</v>
      </c>
      <c r="C475" s="78">
        <f>IFERROR(VLOOKUP(B475,SALDOAWAL.!$E:$F,2,0),0)</f>
        <v>61053</v>
      </c>
      <c r="D475" s="78">
        <f>IFERROR(VLOOKUP(B475,'O.PROD 30.9-30.10'!$F:$G,2,0),0)</f>
        <v>160765</v>
      </c>
      <c r="E475" s="78">
        <f>IFERROR(VLOOKUP(B475,SCRAP!$L:$M,2,0),0)</f>
        <v>695</v>
      </c>
      <c r="F475" s="78">
        <f>IFERROR(VLOOKUP(B475,'SALES 1-31 OKT'!$A:$B,2,0),0)</f>
        <v>160000</v>
      </c>
      <c r="G475" s="78">
        <f>IFERROR(VLOOKUP(B475,'IMPORT 1-31 OKT'!$F:$G,2,0),0)</f>
        <v>0</v>
      </c>
      <c r="H475" s="78">
        <f t="shared" si="21"/>
        <v>61123</v>
      </c>
      <c r="I475" s="78">
        <f>IFERROR(VLOOKUP(B475,'STO OKTOBER'!$T:$U,2,0),0)</f>
        <v>54882</v>
      </c>
      <c r="J475" s="78">
        <f t="shared" si="23"/>
        <v>6241</v>
      </c>
      <c r="K475" s="78">
        <f t="shared" si="22"/>
        <v>6241</v>
      </c>
    </row>
    <row r="476" spans="2:11" x14ac:dyDescent="0.35">
      <c r="B476" s="20" t="s">
        <v>303</v>
      </c>
      <c r="C476" s="78">
        <f>IFERROR(VLOOKUP(B476,SALDOAWAL.!$E:$F,2,0),0)</f>
        <v>2778</v>
      </c>
      <c r="D476" s="78">
        <f>IFERROR(VLOOKUP(B476,'O.PROD 30.9-30.10'!$F:$G,2,0),0)</f>
        <v>7715</v>
      </c>
      <c r="E476" s="78">
        <f>IFERROR(VLOOKUP(B476,SCRAP!$L:$M,2,0),0)</f>
        <v>0</v>
      </c>
      <c r="F476" s="78">
        <f>IFERROR(VLOOKUP(B476,'SALES 1-31 OKT'!$A:$B,2,0),0)</f>
        <v>2700</v>
      </c>
      <c r="G476" s="78">
        <f>IFERROR(VLOOKUP(B476,'IMPORT 1-31 OKT'!$F:$G,2,0),0)</f>
        <v>0</v>
      </c>
      <c r="H476" s="78">
        <f t="shared" si="21"/>
        <v>7793</v>
      </c>
      <c r="I476" s="78">
        <f>IFERROR(VLOOKUP(B476,'STO OKTOBER'!$T:$U,2,0),0)</f>
        <v>7784</v>
      </c>
      <c r="J476" s="78">
        <f t="shared" si="23"/>
        <v>9</v>
      </c>
      <c r="K476" s="78">
        <f t="shared" si="22"/>
        <v>9</v>
      </c>
    </row>
    <row r="477" spans="2:11" x14ac:dyDescent="0.35">
      <c r="B477" s="20" t="s">
        <v>304</v>
      </c>
      <c r="C477" s="78">
        <f>IFERROR(VLOOKUP(B477,SALDOAWAL.!$E:$F,2,0),0)</f>
        <v>8751</v>
      </c>
      <c r="D477" s="78">
        <f>IFERROR(VLOOKUP(B477,'O.PROD 30.9-30.10'!$F:$G,2,0),0)</f>
        <v>0</v>
      </c>
      <c r="E477" s="78">
        <f>IFERROR(VLOOKUP(B477,SCRAP!$L:$M,2,0),0)</f>
        <v>0</v>
      </c>
      <c r="F477" s="78">
        <f>IFERROR(VLOOKUP(B477,'SALES 1-31 OKT'!$A:$B,2,0),0)</f>
        <v>0</v>
      </c>
      <c r="G477" s="78">
        <f>IFERROR(VLOOKUP(B477,'IMPORT 1-31 OKT'!$F:$G,2,0),0)</f>
        <v>0</v>
      </c>
      <c r="H477" s="78">
        <f t="shared" si="21"/>
        <v>8751</v>
      </c>
      <c r="I477" s="78">
        <f>IFERROR(VLOOKUP(B477,'STO OKTOBER'!$T:$U,2,0),0)</f>
        <v>8745</v>
      </c>
      <c r="J477" s="78">
        <f t="shared" si="23"/>
        <v>6</v>
      </c>
      <c r="K477" s="78">
        <f t="shared" si="22"/>
        <v>6</v>
      </c>
    </row>
    <row r="478" spans="2:11" x14ac:dyDescent="0.35">
      <c r="B478" s="20" t="s">
        <v>443</v>
      </c>
      <c r="C478" s="78">
        <f>IFERROR(VLOOKUP(B478,SALDOAWAL.!$E:$F,2,0),0)</f>
        <v>13411</v>
      </c>
      <c r="D478" s="78">
        <f>IFERROR(VLOOKUP(B478,'O.PROD 30.9-30.10'!$F:$G,2,0),0)</f>
        <v>5470</v>
      </c>
      <c r="E478" s="78">
        <f>IFERROR(VLOOKUP(B478,SCRAP!$L:$M,2,0),0)</f>
        <v>161</v>
      </c>
      <c r="F478" s="78">
        <f>IFERROR(VLOOKUP(B478,'SALES 1-31 OKT'!$A:$B,2,0),0)</f>
        <v>11000</v>
      </c>
      <c r="G478" s="78">
        <f>IFERROR(VLOOKUP(B478,'IMPORT 1-31 OKT'!$F:$G,2,0),0)</f>
        <v>0</v>
      </c>
      <c r="H478" s="78">
        <f t="shared" si="21"/>
        <v>7720</v>
      </c>
      <c r="I478" s="78">
        <f>IFERROR(VLOOKUP(B478,'STO OKTOBER'!$T:$U,2,0),0)</f>
        <v>7692</v>
      </c>
      <c r="J478" s="78">
        <f t="shared" si="23"/>
        <v>28</v>
      </c>
      <c r="K478" s="78">
        <f t="shared" si="22"/>
        <v>28</v>
      </c>
    </row>
    <row r="479" spans="2:11" x14ac:dyDescent="0.35">
      <c r="B479" s="20" t="s">
        <v>305</v>
      </c>
      <c r="C479" s="78">
        <f>IFERROR(VLOOKUP(B479,SALDOAWAL.!$E:$F,2,0),0)</f>
        <v>1869</v>
      </c>
      <c r="D479" s="78">
        <f>IFERROR(VLOOKUP(B479,'O.PROD 30.9-30.10'!$F:$G,2,0),0)</f>
        <v>9742</v>
      </c>
      <c r="E479" s="78">
        <f>IFERROR(VLOOKUP(B479,SCRAP!$L:$M,2,0),0)</f>
        <v>940</v>
      </c>
      <c r="F479" s="78">
        <f>IFERROR(VLOOKUP(B479,'SALES 1-31 OKT'!$A:$B,2,0),0)</f>
        <v>7000</v>
      </c>
      <c r="G479" s="78">
        <f>IFERROR(VLOOKUP(B479,'IMPORT 1-31 OKT'!$F:$G,2,0),0)</f>
        <v>0</v>
      </c>
      <c r="H479" s="78">
        <f t="shared" si="21"/>
        <v>3671</v>
      </c>
      <c r="I479" s="78">
        <f>IFERROR(VLOOKUP(B479,'STO OKTOBER'!$T:$U,2,0),0)</f>
        <v>3584</v>
      </c>
      <c r="J479" s="78">
        <f t="shared" si="23"/>
        <v>87</v>
      </c>
      <c r="K479" s="78">
        <f t="shared" si="22"/>
        <v>87</v>
      </c>
    </row>
    <row r="480" spans="2:11" x14ac:dyDescent="0.35">
      <c r="B480" s="20" t="s">
        <v>306</v>
      </c>
      <c r="C480" s="78">
        <f>IFERROR(VLOOKUP(B480,SALDOAWAL.!$E:$F,2,0),0)</f>
        <v>4376</v>
      </c>
      <c r="D480" s="78">
        <f>IFERROR(VLOOKUP(B480,'O.PROD 30.9-30.10'!$F:$G,2,0),0)</f>
        <v>8290</v>
      </c>
      <c r="E480" s="78">
        <f>IFERROR(VLOOKUP(B480,SCRAP!$L:$M,2,0),0)</f>
        <v>58</v>
      </c>
      <c r="F480" s="78">
        <f>IFERROR(VLOOKUP(B480,'SALES 1-31 OKT'!$A:$B,2,0),0)</f>
        <v>8000</v>
      </c>
      <c r="G480" s="78">
        <f>IFERROR(VLOOKUP(B480,'IMPORT 1-31 OKT'!$F:$G,2,0),0)</f>
        <v>0</v>
      </c>
      <c r="H480" s="78">
        <f t="shared" si="21"/>
        <v>4608</v>
      </c>
      <c r="I480" s="78">
        <f>IFERROR(VLOOKUP(B480,'STO OKTOBER'!$T:$U,2,0),0)</f>
        <v>4593</v>
      </c>
      <c r="J480" s="78">
        <f t="shared" si="23"/>
        <v>15</v>
      </c>
      <c r="K480" s="78">
        <f t="shared" si="22"/>
        <v>15</v>
      </c>
    </row>
    <row r="481" spans="2:11" x14ac:dyDescent="0.35">
      <c r="B481" s="20" t="s">
        <v>307</v>
      </c>
      <c r="C481" s="78">
        <f>IFERROR(VLOOKUP(B481,SALDOAWAL.!$E:$F,2,0),0)</f>
        <v>1053</v>
      </c>
      <c r="D481" s="78">
        <f>IFERROR(VLOOKUP(B481,'O.PROD 30.9-30.10'!$F:$G,2,0),0)</f>
        <v>11130</v>
      </c>
      <c r="E481" s="78">
        <f>IFERROR(VLOOKUP(B481,SCRAP!$L:$M,2,0),0)</f>
        <v>1</v>
      </c>
      <c r="F481" s="78">
        <f>IFERROR(VLOOKUP(B481,'SALES 1-31 OKT'!$A:$B,2,0),0)</f>
        <v>7000</v>
      </c>
      <c r="G481" s="78">
        <f>IFERROR(VLOOKUP(B481,'IMPORT 1-31 OKT'!$F:$G,2,0),0)</f>
        <v>0</v>
      </c>
      <c r="H481" s="78">
        <f t="shared" si="21"/>
        <v>5182</v>
      </c>
      <c r="I481" s="78">
        <f>IFERROR(VLOOKUP(B481,'STO OKTOBER'!$T:$U,2,0),0)</f>
        <v>5111</v>
      </c>
      <c r="J481" s="78">
        <f t="shared" si="23"/>
        <v>71</v>
      </c>
      <c r="K481" s="78">
        <f t="shared" si="22"/>
        <v>71</v>
      </c>
    </row>
    <row r="482" spans="2:11" x14ac:dyDescent="0.35">
      <c r="B482" s="20" t="s">
        <v>518</v>
      </c>
      <c r="C482" s="78">
        <f>IFERROR(VLOOKUP(B482,SALDOAWAL.!$E:$F,2,0),0)</f>
        <v>1313</v>
      </c>
      <c r="D482" s="78">
        <f>IFERROR(VLOOKUP(B482,'O.PROD 30.9-30.10'!$F:$G,2,0),0)</f>
        <v>5855</v>
      </c>
      <c r="E482" s="78">
        <f>IFERROR(VLOOKUP(B482,SCRAP!$L:$M,2,0),0)</f>
        <v>1830</v>
      </c>
      <c r="F482" s="78">
        <f>IFERROR(VLOOKUP(B482,'SALES 1-31 OKT'!$A:$B,2,0),0)</f>
        <v>3500</v>
      </c>
      <c r="G482" s="78">
        <f>IFERROR(VLOOKUP(B482,'IMPORT 1-31 OKT'!$F:$G,2,0),0)</f>
        <v>0</v>
      </c>
      <c r="H482" s="78">
        <f t="shared" si="21"/>
        <v>1838</v>
      </c>
      <c r="I482" s="78">
        <f>IFERROR(VLOOKUP(B482,'STO OKTOBER'!$T:$U,2,0),0)</f>
        <v>1804</v>
      </c>
      <c r="J482" s="78">
        <f t="shared" si="23"/>
        <v>34</v>
      </c>
      <c r="K482" s="78">
        <f t="shared" si="22"/>
        <v>34</v>
      </c>
    </row>
    <row r="483" spans="2:11" x14ac:dyDescent="0.35">
      <c r="B483" s="20" t="s">
        <v>206</v>
      </c>
      <c r="C483" s="78">
        <f>IFERROR(VLOOKUP(B483,SALDOAWAL.!$E:$F,2,0),0)</f>
        <v>130298</v>
      </c>
      <c r="D483" s="78">
        <f>IFERROR(VLOOKUP(B483,'O.PROD 30.9-30.10'!$F:$G,2,0),0)</f>
        <v>85447</v>
      </c>
      <c r="E483" s="78">
        <f>IFERROR(VLOOKUP(B483,SCRAP!$L:$M,2,0),0)</f>
        <v>40</v>
      </c>
      <c r="F483" s="78">
        <f>IFERROR(VLOOKUP(B483,'SALES 1-31 OKT'!$A:$B,2,0),0)</f>
        <v>148500</v>
      </c>
      <c r="G483" s="78">
        <f>IFERROR(VLOOKUP(B483,'IMPORT 1-31 OKT'!$F:$G,2,0),0)</f>
        <v>0</v>
      </c>
      <c r="H483" s="78">
        <f t="shared" si="21"/>
        <v>67205</v>
      </c>
      <c r="I483" s="78">
        <f>IFERROR(VLOOKUP(B483,'STO OKTOBER'!$T:$U,2,0),0)</f>
        <v>64465</v>
      </c>
      <c r="J483" s="78">
        <f t="shared" si="23"/>
        <v>2740</v>
      </c>
      <c r="K483" s="78">
        <f t="shared" si="22"/>
        <v>2740</v>
      </c>
    </row>
    <row r="484" spans="2:11" x14ac:dyDescent="0.35">
      <c r="B484" s="20" t="s">
        <v>846</v>
      </c>
      <c r="C484" s="78">
        <f>IFERROR(VLOOKUP(B484,SALDOAWAL.!$E:$F,2,0),0)</f>
        <v>255</v>
      </c>
      <c r="D484" s="78">
        <f>IFERROR(VLOOKUP(B484,'O.PROD 30.9-30.10'!$F:$G,2,0),0)</f>
        <v>4980</v>
      </c>
      <c r="E484" s="78">
        <f>IFERROR(VLOOKUP(B484,SCRAP!$L:$M,2,0),0)</f>
        <v>0</v>
      </c>
      <c r="F484" s="78">
        <f>IFERROR(VLOOKUP(B484,'SALES 1-31 OKT'!$A:$B,2,0),0)</f>
        <v>2000</v>
      </c>
      <c r="G484" s="78">
        <f>IFERROR(VLOOKUP(B484,'IMPORT 1-31 OKT'!$F:$G,2,0),0)</f>
        <v>0</v>
      </c>
      <c r="H484" s="78">
        <f t="shared" si="21"/>
        <v>3235</v>
      </c>
      <c r="I484" s="78">
        <f>IFERROR(VLOOKUP(B484,'STO OKTOBER'!$T:$U,2,0),0)</f>
        <v>3208</v>
      </c>
      <c r="J484" s="78">
        <f t="shared" si="23"/>
        <v>27</v>
      </c>
      <c r="K484" s="78">
        <f t="shared" si="22"/>
        <v>27</v>
      </c>
    </row>
    <row r="485" spans="2:11" x14ac:dyDescent="0.35">
      <c r="B485" s="20" t="s">
        <v>207</v>
      </c>
      <c r="C485" s="78">
        <f>IFERROR(VLOOKUP(B485,SALDOAWAL.!$E:$F,2,0),0)</f>
        <v>2547</v>
      </c>
      <c r="D485" s="78">
        <f>IFERROR(VLOOKUP(B485,'O.PROD 30.9-30.10'!$F:$G,2,0),0)</f>
        <v>10220</v>
      </c>
      <c r="E485" s="78">
        <f>IFERROR(VLOOKUP(B485,SCRAP!$L:$M,2,0),0)</f>
        <v>13</v>
      </c>
      <c r="F485" s="78">
        <f>IFERROR(VLOOKUP(B485,'SALES 1-31 OKT'!$A:$B,2,0),0)</f>
        <v>4000</v>
      </c>
      <c r="G485" s="78">
        <f>IFERROR(VLOOKUP(B485,'IMPORT 1-31 OKT'!$F:$G,2,0),0)</f>
        <v>0</v>
      </c>
      <c r="H485" s="78">
        <f t="shared" si="21"/>
        <v>8754</v>
      </c>
      <c r="I485" s="78">
        <f>IFERROR(VLOOKUP(B485,'STO OKTOBER'!$T:$U,2,0),0)</f>
        <v>8655</v>
      </c>
      <c r="J485" s="78">
        <f t="shared" si="23"/>
        <v>99</v>
      </c>
      <c r="K485" s="78">
        <f t="shared" si="22"/>
        <v>99</v>
      </c>
    </row>
    <row r="486" spans="2:11" x14ac:dyDescent="0.35">
      <c r="B486" s="20" t="s">
        <v>308</v>
      </c>
      <c r="C486" s="78">
        <f>IFERROR(VLOOKUP(B486,SALDOAWAL.!$E:$F,2,0),0)</f>
        <v>27713</v>
      </c>
      <c r="D486" s="78">
        <f>IFERROR(VLOOKUP(B486,'O.PROD 30.9-30.10'!$F:$G,2,0),0)</f>
        <v>42457</v>
      </c>
      <c r="E486" s="78">
        <f>IFERROR(VLOOKUP(B486,SCRAP!$L:$M,2,0),0)</f>
        <v>12</v>
      </c>
      <c r="F486" s="78">
        <f>IFERROR(VLOOKUP(B486,'SALES 1-31 OKT'!$A:$B,2,0),0)</f>
        <v>50000</v>
      </c>
      <c r="G486" s="78">
        <f>IFERROR(VLOOKUP(B486,'IMPORT 1-31 OKT'!$F:$G,2,0),0)</f>
        <v>0</v>
      </c>
      <c r="H486" s="78">
        <f t="shared" si="21"/>
        <v>20158</v>
      </c>
      <c r="I486" s="78">
        <f>IFERROR(VLOOKUP(B486,'STO OKTOBER'!$T:$U,2,0),0)</f>
        <v>19348</v>
      </c>
      <c r="J486" s="78">
        <f t="shared" si="23"/>
        <v>810</v>
      </c>
      <c r="K486" s="78">
        <f t="shared" si="22"/>
        <v>810</v>
      </c>
    </row>
    <row r="487" spans="2:11" x14ac:dyDescent="0.35">
      <c r="B487" s="20" t="s">
        <v>309</v>
      </c>
      <c r="C487" s="78">
        <f>IFERROR(VLOOKUP(B487,SALDOAWAL.!$E:$F,2,0),0)</f>
        <v>16022</v>
      </c>
      <c r="D487" s="78">
        <f>IFERROR(VLOOKUP(B487,'O.PROD 30.9-30.10'!$F:$G,2,0),0)</f>
        <v>51675</v>
      </c>
      <c r="E487" s="78">
        <f>IFERROR(VLOOKUP(B487,SCRAP!$L:$M,2,0),0)</f>
        <v>144</v>
      </c>
      <c r="F487" s="78">
        <f>IFERROR(VLOOKUP(B487,'SALES 1-31 OKT'!$A:$B,2,0),0)</f>
        <v>45000</v>
      </c>
      <c r="G487" s="78">
        <f>IFERROR(VLOOKUP(B487,'IMPORT 1-31 OKT'!$F:$G,2,0),0)</f>
        <v>0</v>
      </c>
      <c r="H487" s="78">
        <f t="shared" si="21"/>
        <v>22553</v>
      </c>
      <c r="I487" s="78">
        <f>IFERROR(VLOOKUP(B487,'STO OKTOBER'!$T:$U,2,0),0)</f>
        <v>21675</v>
      </c>
      <c r="J487" s="78">
        <f t="shared" si="23"/>
        <v>878</v>
      </c>
      <c r="K487" s="78">
        <f t="shared" si="22"/>
        <v>878</v>
      </c>
    </row>
    <row r="488" spans="2:11" x14ac:dyDescent="0.35">
      <c r="B488" s="20" t="s">
        <v>623</v>
      </c>
      <c r="C488" s="78">
        <f>IFERROR(VLOOKUP(B488,SALDOAWAL.!$E:$F,2,0),0)</f>
        <v>5466</v>
      </c>
      <c r="D488" s="78">
        <f>IFERROR(VLOOKUP(B488,'O.PROD 30.9-30.10'!$F:$G,2,0),0)</f>
        <v>0</v>
      </c>
      <c r="E488" s="78">
        <f>IFERROR(VLOOKUP(B488,SCRAP!$L:$M,2,0),0)</f>
        <v>0</v>
      </c>
      <c r="F488" s="78">
        <f>IFERROR(VLOOKUP(B488,'SALES 1-31 OKT'!$A:$B,2,0),0)</f>
        <v>1000</v>
      </c>
      <c r="G488" s="78">
        <f>IFERROR(VLOOKUP(B488,'IMPORT 1-31 OKT'!$F:$G,2,0),0)</f>
        <v>0</v>
      </c>
      <c r="H488" s="78">
        <f t="shared" si="21"/>
        <v>4466</v>
      </c>
      <c r="I488" s="78">
        <f>IFERROR(VLOOKUP(B488,'STO OKTOBER'!$T:$U,2,0),0)</f>
        <v>4451</v>
      </c>
      <c r="J488" s="78">
        <f t="shared" si="23"/>
        <v>15</v>
      </c>
      <c r="K488" s="78">
        <f t="shared" si="22"/>
        <v>15</v>
      </c>
    </row>
    <row r="489" spans="2:11" x14ac:dyDescent="0.35">
      <c r="B489" s="20" t="s">
        <v>847</v>
      </c>
      <c r="C489" s="78">
        <f>IFERROR(VLOOKUP(B489,SALDOAWAL.!$E:$F,2,0),0)</f>
        <v>5101</v>
      </c>
      <c r="D489" s="78">
        <f>IFERROR(VLOOKUP(B489,'O.PROD 30.9-30.10'!$F:$G,2,0),0)</f>
        <v>0</v>
      </c>
      <c r="E489" s="78">
        <f>IFERROR(VLOOKUP(B489,SCRAP!$L:$M,2,0),0)</f>
        <v>0</v>
      </c>
      <c r="F489" s="78">
        <f>IFERROR(VLOOKUP(B489,'SALES 1-31 OKT'!$A:$B,2,0),0)</f>
        <v>1000</v>
      </c>
      <c r="G489" s="78">
        <f>IFERROR(VLOOKUP(B489,'IMPORT 1-31 OKT'!$F:$G,2,0),0)</f>
        <v>0</v>
      </c>
      <c r="H489" s="78">
        <f t="shared" si="21"/>
        <v>4101</v>
      </c>
      <c r="I489" s="78">
        <f>IFERROR(VLOOKUP(B489,'STO OKTOBER'!$T:$U,2,0),0)</f>
        <v>4051</v>
      </c>
      <c r="J489" s="78">
        <f t="shared" si="23"/>
        <v>50</v>
      </c>
      <c r="K489" s="78">
        <f t="shared" si="22"/>
        <v>50</v>
      </c>
    </row>
    <row r="490" spans="2:11" x14ac:dyDescent="0.35">
      <c r="B490" s="20" t="s">
        <v>624</v>
      </c>
      <c r="C490" s="78">
        <f>IFERROR(VLOOKUP(B490,SALDOAWAL.!$E:$F,2,0),0)</f>
        <v>12040</v>
      </c>
      <c r="D490" s="78">
        <f>IFERROR(VLOOKUP(B490,'O.PROD 30.9-30.10'!$F:$G,2,0),0)</f>
        <v>0</v>
      </c>
      <c r="E490" s="78">
        <f>IFERROR(VLOOKUP(B490,SCRAP!$L:$M,2,0),0)</f>
        <v>0</v>
      </c>
      <c r="F490" s="78">
        <f>IFERROR(VLOOKUP(B490,'SALES 1-31 OKT'!$A:$B,2,0),0)</f>
        <v>3000</v>
      </c>
      <c r="G490" s="78">
        <f>IFERROR(VLOOKUP(B490,'IMPORT 1-31 OKT'!$F:$G,2,0),0)</f>
        <v>0</v>
      </c>
      <c r="H490" s="78">
        <f t="shared" si="21"/>
        <v>9040</v>
      </c>
      <c r="I490" s="78">
        <f>IFERROR(VLOOKUP(B490,'STO OKTOBER'!$T:$U,2,0),0)</f>
        <v>9009</v>
      </c>
      <c r="J490" s="78">
        <f t="shared" si="23"/>
        <v>31</v>
      </c>
      <c r="K490" s="78">
        <f t="shared" si="22"/>
        <v>31</v>
      </c>
    </row>
    <row r="491" spans="2:11" x14ac:dyDescent="0.35">
      <c r="B491" s="20" t="s">
        <v>625</v>
      </c>
      <c r="C491" s="78">
        <f>IFERROR(VLOOKUP(B491,SALDOAWAL.!$E:$F,2,0),0)</f>
        <v>1962</v>
      </c>
      <c r="D491" s="78">
        <f>IFERROR(VLOOKUP(B491,'O.PROD 30.9-30.10'!$F:$G,2,0),0)</f>
        <v>930</v>
      </c>
      <c r="E491" s="78">
        <f>IFERROR(VLOOKUP(B491,SCRAP!$L:$M,2,0),0)</f>
        <v>0</v>
      </c>
      <c r="F491" s="78">
        <f>IFERROR(VLOOKUP(B491,'SALES 1-31 OKT'!$A:$B,2,0),0)</f>
        <v>1000</v>
      </c>
      <c r="G491" s="78">
        <f>IFERROR(VLOOKUP(B491,'IMPORT 1-31 OKT'!$F:$G,2,0),0)</f>
        <v>0</v>
      </c>
      <c r="H491" s="78">
        <f t="shared" si="21"/>
        <v>1892</v>
      </c>
      <c r="I491" s="78">
        <f>IFERROR(VLOOKUP(B491,'STO OKTOBER'!$T:$U,2,0),0)</f>
        <v>1778</v>
      </c>
      <c r="J491" s="78">
        <f t="shared" si="23"/>
        <v>114</v>
      </c>
      <c r="K491" s="78">
        <f t="shared" si="22"/>
        <v>114</v>
      </c>
    </row>
    <row r="492" spans="2:11" x14ac:dyDescent="0.35">
      <c r="B492" s="20" t="s">
        <v>848</v>
      </c>
      <c r="C492" s="78">
        <f>IFERROR(VLOOKUP(B492,SALDOAWAL.!$E:$F,2,0),0)</f>
        <v>5105</v>
      </c>
      <c r="D492" s="78">
        <f>IFERROR(VLOOKUP(B492,'O.PROD 30.9-30.10'!$F:$G,2,0),0)</f>
        <v>0</v>
      </c>
      <c r="E492" s="78">
        <f>IFERROR(VLOOKUP(B492,SCRAP!$L:$M,2,0),0)</f>
        <v>0</v>
      </c>
      <c r="F492" s="78">
        <f>IFERROR(VLOOKUP(B492,'SALES 1-31 OKT'!$A:$B,2,0),0)</f>
        <v>1000</v>
      </c>
      <c r="G492" s="78">
        <f>IFERROR(VLOOKUP(B492,'IMPORT 1-31 OKT'!$F:$G,2,0),0)</f>
        <v>0</v>
      </c>
      <c r="H492" s="78">
        <f t="shared" si="21"/>
        <v>4105</v>
      </c>
      <c r="I492" s="78">
        <f>IFERROR(VLOOKUP(B492,'STO OKTOBER'!$T:$U,2,0),0)</f>
        <v>4050</v>
      </c>
      <c r="J492" s="78">
        <f t="shared" si="23"/>
        <v>55</v>
      </c>
      <c r="K492" s="78">
        <f t="shared" si="22"/>
        <v>55</v>
      </c>
    </row>
    <row r="493" spans="2:11" x14ac:dyDescent="0.35">
      <c r="B493" s="20" t="s">
        <v>849</v>
      </c>
      <c r="C493" s="78">
        <f>IFERROR(VLOOKUP(B493,SALDOAWAL.!$E:$F,2,0),0)</f>
        <v>3974</v>
      </c>
      <c r="D493" s="78">
        <f>IFERROR(VLOOKUP(B493,'O.PROD 30.9-30.10'!$F:$G,2,0),0)</f>
        <v>0</v>
      </c>
      <c r="E493" s="78">
        <f>IFERROR(VLOOKUP(B493,SCRAP!$L:$M,2,0),0)</f>
        <v>0</v>
      </c>
      <c r="F493" s="78">
        <f>IFERROR(VLOOKUP(B493,'SALES 1-31 OKT'!$A:$B,2,0),0)</f>
        <v>0</v>
      </c>
      <c r="G493" s="78">
        <f>IFERROR(VLOOKUP(B493,'IMPORT 1-31 OKT'!$F:$G,2,0),0)</f>
        <v>0</v>
      </c>
      <c r="H493" s="78">
        <f t="shared" si="21"/>
        <v>3974</v>
      </c>
      <c r="I493" s="78">
        <f>IFERROR(VLOOKUP(B493,'STO OKTOBER'!$T:$U,2,0),0)</f>
        <v>3976</v>
      </c>
      <c r="J493" s="78">
        <f t="shared" si="23"/>
        <v>-2</v>
      </c>
      <c r="K493" s="78">
        <f t="shared" si="22"/>
        <v>2</v>
      </c>
    </row>
    <row r="494" spans="2:11" x14ac:dyDescent="0.35">
      <c r="B494" s="20" t="s">
        <v>626</v>
      </c>
      <c r="C494" s="78">
        <f>IFERROR(VLOOKUP(B494,SALDOAWAL.!$E:$F,2,0),0)</f>
        <v>4462</v>
      </c>
      <c r="D494" s="78">
        <f>IFERROR(VLOOKUP(B494,'O.PROD 30.9-30.10'!$F:$G,2,0),0)</f>
        <v>0</v>
      </c>
      <c r="E494" s="78">
        <f>IFERROR(VLOOKUP(B494,SCRAP!$L:$M,2,0),0)</f>
        <v>0</v>
      </c>
      <c r="F494" s="78">
        <f>IFERROR(VLOOKUP(B494,'SALES 1-31 OKT'!$A:$B,2,0),0)</f>
        <v>0</v>
      </c>
      <c r="G494" s="78">
        <f>IFERROR(VLOOKUP(B494,'IMPORT 1-31 OKT'!$F:$G,2,0),0)</f>
        <v>0</v>
      </c>
      <c r="H494" s="78">
        <f t="shared" si="21"/>
        <v>4462</v>
      </c>
      <c r="I494" s="78">
        <f>IFERROR(VLOOKUP(B494,'STO OKTOBER'!$T:$U,2,0),0)</f>
        <v>4514</v>
      </c>
      <c r="J494" s="78">
        <f t="shared" si="23"/>
        <v>-52</v>
      </c>
      <c r="K494" s="78">
        <f t="shared" si="22"/>
        <v>52</v>
      </c>
    </row>
    <row r="495" spans="2:11" x14ac:dyDescent="0.35">
      <c r="B495" s="20" t="s">
        <v>310</v>
      </c>
      <c r="C495" s="78">
        <f>IFERROR(VLOOKUP(B495,SALDOAWAL.!$E:$F,2,0),0)</f>
        <v>3526</v>
      </c>
      <c r="D495" s="78">
        <f>IFERROR(VLOOKUP(B495,'O.PROD 30.9-30.10'!$F:$G,2,0),0)</f>
        <v>3890</v>
      </c>
      <c r="E495" s="78">
        <f>IFERROR(VLOOKUP(B495,SCRAP!$L:$M,2,0),0)</f>
        <v>25</v>
      </c>
      <c r="F495" s="78">
        <f>IFERROR(VLOOKUP(B495,'SALES 1-31 OKT'!$A:$B,2,0),0)</f>
        <v>5000</v>
      </c>
      <c r="G495" s="78">
        <f>IFERROR(VLOOKUP(B495,'IMPORT 1-31 OKT'!$F:$G,2,0),0)</f>
        <v>0</v>
      </c>
      <c r="H495" s="78">
        <f t="shared" si="21"/>
        <v>2391</v>
      </c>
      <c r="I495" s="78">
        <f>IFERROR(VLOOKUP(B495,'STO OKTOBER'!$T:$U,2,0),0)</f>
        <v>2398</v>
      </c>
      <c r="J495" s="78">
        <f t="shared" si="23"/>
        <v>-7</v>
      </c>
      <c r="K495" s="78">
        <f t="shared" si="22"/>
        <v>7</v>
      </c>
    </row>
    <row r="496" spans="2:11" x14ac:dyDescent="0.35">
      <c r="B496" s="20" t="s">
        <v>519</v>
      </c>
      <c r="C496" s="78">
        <f>IFERROR(VLOOKUP(B496,SALDOAWAL.!$E:$F,2,0),0)</f>
        <v>3210</v>
      </c>
      <c r="D496" s="78">
        <f>IFERROR(VLOOKUP(B496,'O.PROD 30.9-30.10'!$F:$G,2,0),0)</f>
        <v>5020</v>
      </c>
      <c r="E496" s="78">
        <f>IFERROR(VLOOKUP(B496,SCRAP!$L:$M,2,0),0)</f>
        <v>8</v>
      </c>
      <c r="F496" s="78">
        <f>IFERROR(VLOOKUP(B496,'SALES 1-31 OKT'!$A:$B,2,0),0)</f>
        <v>5000</v>
      </c>
      <c r="G496" s="78">
        <f>IFERROR(VLOOKUP(B496,'IMPORT 1-31 OKT'!$F:$G,2,0),0)</f>
        <v>0</v>
      </c>
      <c r="H496" s="78">
        <f t="shared" si="21"/>
        <v>3222</v>
      </c>
      <c r="I496" s="78">
        <f>IFERROR(VLOOKUP(B496,'STO OKTOBER'!$T:$U,2,0),0)</f>
        <v>3175</v>
      </c>
      <c r="J496" s="78">
        <f t="shared" si="23"/>
        <v>47</v>
      </c>
      <c r="K496" s="78">
        <f t="shared" si="22"/>
        <v>47</v>
      </c>
    </row>
    <row r="497" spans="2:11" x14ac:dyDescent="0.35">
      <c r="B497" s="20" t="s">
        <v>850</v>
      </c>
      <c r="C497" s="78">
        <f>IFERROR(VLOOKUP(B497,SALDOAWAL.!$E:$F,2,0),0)</f>
        <v>2236</v>
      </c>
      <c r="D497" s="78">
        <f>IFERROR(VLOOKUP(B497,'O.PROD 30.9-30.10'!$F:$G,2,0),0)</f>
        <v>0</v>
      </c>
      <c r="E497" s="78">
        <f>IFERROR(VLOOKUP(B497,SCRAP!$L:$M,2,0),0)</f>
        <v>0</v>
      </c>
      <c r="F497" s="78">
        <f>IFERROR(VLOOKUP(B497,'SALES 1-31 OKT'!$A:$B,2,0),0)</f>
        <v>0</v>
      </c>
      <c r="G497" s="78">
        <f>IFERROR(VLOOKUP(B497,'IMPORT 1-31 OKT'!$F:$G,2,0),0)</f>
        <v>0</v>
      </c>
      <c r="H497" s="78">
        <f t="shared" si="21"/>
        <v>2236</v>
      </c>
      <c r="I497" s="78">
        <f>IFERROR(VLOOKUP(B497,'STO OKTOBER'!$T:$U,2,0),0)</f>
        <v>2236</v>
      </c>
      <c r="J497" s="78">
        <f t="shared" si="23"/>
        <v>0</v>
      </c>
      <c r="K497" s="78">
        <f t="shared" si="22"/>
        <v>0</v>
      </c>
    </row>
    <row r="498" spans="2:11" x14ac:dyDescent="0.35">
      <c r="B498" s="20" t="s">
        <v>851</v>
      </c>
      <c r="C498" s="78">
        <f>IFERROR(VLOOKUP(B498,SALDOAWAL.!$E:$F,2,0),0)</f>
        <v>3398</v>
      </c>
      <c r="D498" s="78">
        <f>IFERROR(VLOOKUP(B498,'O.PROD 30.9-30.10'!$F:$G,2,0),0)</f>
        <v>0</v>
      </c>
      <c r="E498" s="78">
        <f>IFERROR(VLOOKUP(B498,SCRAP!$L:$M,2,0),0)</f>
        <v>0</v>
      </c>
      <c r="F498" s="78">
        <f>IFERROR(VLOOKUP(B498,'SALES 1-31 OKT'!$A:$B,2,0),0)</f>
        <v>1000</v>
      </c>
      <c r="G498" s="78">
        <f>IFERROR(VLOOKUP(B498,'IMPORT 1-31 OKT'!$F:$G,2,0),0)</f>
        <v>0</v>
      </c>
      <c r="H498" s="78">
        <f t="shared" si="21"/>
        <v>2398</v>
      </c>
      <c r="I498" s="78">
        <f>IFERROR(VLOOKUP(B498,'STO OKTOBER'!$T:$U,2,0),0)</f>
        <v>2333</v>
      </c>
      <c r="J498" s="78">
        <f t="shared" si="23"/>
        <v>65</v>
      </c>
      <c r="K498" s="78">
        <f t="shared" si="22"/>
        <v>65</v>
      </c>
    </row>
    <row r="499" spans="2:11" x14ac:dyDescent="0.35">
      <c r="B499" s="20" t="s">
        <v>208</v>
      </c>
      <c r="C499" s="78">
        <f>IFERROR(VLOOKUP(B499,SALDOAWAL.!$E:$F,2,0),0)</f>
        <v>640</v>
      </c>
      <c r="D499" s="78">
        <f>IFERROR(VLOOKUP(B499,'O.PROD 30.9-30.10'!$F:$G,2,0),0)</f>
        <v>2285</v>
      </c>
      <c r="E499" s="78">
        <f>IFERROR(VLOOKUP(B499,SCRAP!$L:$M,2,0),0)</f>
        <v>20</v>
      </c>
      <c r="F499" s="78">
        <f>IFERROR(VLOOKUP(B499,'SALES 1-31 OKT'!$A:$B,2,0),0)</f>
        <v>1750</v>
      </c>
      <c r="G499" s="78">
        <f>IFERROR(VLOOKUP(B499,'IMPORT 1-31 OKT'!$F:$G,2,0),0)</f>
        <v>0</v>
      </c>
      <c r="H499" s="78">
        <f t="shared" si="21"/>
        <v>1155</v>
      </c>
      <c r="I499" s="78">
        <f>IFERROR(VLOOKUP(B499,'STO OKTOBER'!$T:$U,2,0),0)</f>
        <v>1115</v>
      </c>
      <c r="J499" s="78">
        <f t="shared" si="23"/>
        <v>40</v>
      </c>
      <c r="K499" s="78">
        <f t="shared" si="22"/>
        <v>40</v>
      </c>
    </row>
    <row r="500" spans="2:11" x14ac:dyDescent="0.35">
      <c r="B500" s="20" t="s">
        <v>209</v>
      </c>
      <c r="C500" s="78">
        <f>IFERROR(VLOOKUP(B500,SALDOAWAL.!$E:$F,2,0),0)</f>
        <v>1011</v>
      </c>
      <c r="D500" s="78">
        <f>IFERROR(VLOOKUP(B500,'O.PROD 30.9-30.10'!$F:$G,2,0),0)</f>
        <v>1316</v>
      </c>
      <c r="E500" s="78">
        <f>IFERROR(VLOOKUP(B500,SCRAP!$L:$M,2,0),0)</f>
        <v>1</v>
      </c>
      <c r="F500" s="78">
        <f>IFERROR(VLOOKUP(B500,'SALES 1-31 OKT'!$A:$B,2,0),0)</f>
        <v>1600</v>
      </c>
      <c r="G500" s="78">
        <f>IFERROR(VLOOKUP(B500,'IMPORT 1-31 OKT'!$F:$G,2,0),0)</f>
        <v>0</v>
      </c>
      <c r="H500" s="78">
        <f t="shared" si="21"/>
        <v>726</v>
      </c>
      <c r="I500" s="78">
        <f>IFERROR(VLOOKUP(B500,'STO OKTOBER'!$T:$U,2,0),0)</f>
        <v>736</v>
      </c>
      <c r="J500" s="78">
        <f t="shared" si="23"/>
        <v>-10</v>
      </c>
      <c r="K500" s="78">
        <f t="shared" si="22"/>
        <v>10</v>
      </c>
    </row>
    <row r="501" spans="2:11" x14ac:dyDescent="0.35">
      <c r="B501" s="20" t="s">
        <v>311</v>
      </c>
      <c r="C501" s="78">
        <f>IFERROR(VLOOKUP(B501,SALDOAWAL.!$E:$F,2,0),0)</f>
        <v>6131</v>
      </c>
      <c r="D501" s="78">
        <f>IFERROR(VLOOKUP(B501,'O.PROD 30.9-30.10'!$F:$G,2,0),0)</f>
        <v>28034</v>
      </c>
      <c r="E501" s="78">
        <f>IFERROR(VLOOKUP(B501,SCRAP!$L:$M,2,0),0)</f>
        <v>478</v>
      </c>
      <c r="F501" s="78">
        <f>IFERROR(VLOOKUP(B501,'SALES 1-31 OKT'!$A:$B,2,0),0)</f>
        <v>21000</v>
      </c>
      <c r="G501" s="78">
        <f>IFERROR(VLOOKUP(B501,'IMPORT 1-31 OKT'!$F:$G,2,0),0)</f>
        <v>0</v>
      </c>
      <c r="H501" s="78">
        <f t="shared" si="21"/>
        <v>12687</v>
      </c>
      <c r="I501" s="78">
        <f>IFERROR(VLOOKUP(B501,'STO OKTOBER'!$T:$U,2,0),0)</f>
        <v>10406</v>
      </c>
      <c r="J501" s="78">
        <f t="shared" si="23"/>
        <v>2281</v>
      </c>
      <c r="K501" s="78">
        <f t="shared" si="22"/>
        <v>2281</v>
      </c>
    </row>
    <row r="502" spans="2:11" x14ac:dyDescent="0.35">
      <c r="B502" s="20" t="s">
        <v>852</v>
      </c>
      <c r="C502" s="78">
        <f>IFERROR(VLOOKUP(B502,SALDOAWAL.!$E:$F,2,0),0)</f>
        <v>9697</v>
      </c>
      <c r="D502" s="78">
        <f>IFERROR(VLOOKUP(B502,'O.PROD 30.9-30.10'!$F:$G,2,0),0)</f>
        <v>47980</v>
      </c>
      <c r="E502" s="78">
        <f>IFERROR(VLOOKUP(B502,SCRAP!$L:$M,2,0),0)</f>
        <v>71</v>
      </c>
      <c r="F502" s="78">
        <f>IFERROR(VLOOKUP(B502,'SALES 1-31 OKT'!$A:$B,2,0),0)</f>
        <v>51000</v>
      </c>
      <c r="G502" s="78">
        <f>IFERROR(VLOOKUP(B502,'IMPORT 1-31 OKT'!$F:$G,2,0),0)</f>
        <v>0</v>
      </c>
      <c r="H502" s="78">
        <f t="shared" si="21"/>
        <v>6606</v>
      </c>
      <c r="I502" s="78">
        <f>IFERROR(VLOOKUP(B502,'STO OKTOBER'!$T:$U,2,0),0)</f>
        <v>8402</v>
      </c>
      <c r="J502" s="78">
        <f t="shared" si="23"/>
        <v>-1796</v>
      </c>
      <c r="K502" s="78">
        <f t="shared" si="22"/>
        <v>1796</v>
      </c>
    </row>
    <row r="503" spans="2:11" x14ac:dyDescent="0.35">
      <c r="B503" s="20" t="s">
        <v>433</v>
      </c>
      <c r="C503" s="78">
        <f>IFERROR(VLOOKUP(B503,SALDOAWAL.!$E:$F,2,0),0)</f>
        <v>1060</v>
      </c>
      <c r="D503" s="78">
        <f>IFERROR(VLOOKUP(B503,'O.PROD 30.9-30.10'!$F:$G,2,0),0)</f>
        <v>0</v>
      </c>
      <c r="E503" s="78">
        <f>IFERROR(VLOOKUP(B503,SCRAP!$L:$M,2,0),0)</f>
        <v>0</v>
      </c>
      <c r="F503" s="78">
        <f>IFERROR(VLOOKUP(B503,'SALES 1-31 OKT'!$A:$B,2,0),0)</f>
        <v>0</v>
      </c>
      <c r="G503" s="78">
        <f>IFERROR(VLOOKUP(B503,'IMPORT 1-31 OKT'!$F:$G,2,0),0)</f>
        <v>0</v>
      </c>
      <c r="H503" s="78">
        <f t="shared" si="21"/>
        <v>1060</v>
      </c>
      <c r="I503" s="78">
        <f>IFERROR(VLOOKUP(B503,'STO OKTOBER'!$T:$U,2,0),0)</f>
        <v>1060</v>
      </c>
      <c r="J503" s="78">
        <f t="shared" si="23"/>
        <v>0</v>
      </c>
      <c r="K503" s="78">
        <f t="shared" si="22"/>
        <v>0</v>
      </c>
    </row>
    <row r="504" spans="2:11" x14ac:dyDescent="0.35">
      <c r="B504" s="20" t="s">
        <v>853</v>
      </c>
      <c r="C504" s="78">
        <f>IFERROR(VLOOKUP(B504,SALDOAWAL.!$E:$F,2,0),0)</f>
        <v>463</v>
      </c>
      <c r="D504" s="78">
        <f>IFERROR(VLOOKUP(B504,'O.PROD 30.9-30.10'!$F:$G,2,0),0)</f>
        <v>2659</v>
      </c>
      <c r="E504" s="78">
        <f>IFERROR(VLOOKUP(B504,SCRAP!$L:$M,2,0),0)</f>
        <v>2</v>
      </c>
      <c r="F504" s="78">
        <f>IFERROR(VLOOKUP(B504,'SALES 1-31 OKT'!$A:$B,2,0),0)</f>
        <v>2200</v>
      </c>
      <c r="G504" s="78">
        <f>IFERROR(VLOOKUP(B504,'IMPORT 1-31 OKT'!$F:$G,2,0),0)</f>
        <v>0</v>
      </c>
      <c r="H504" s="78">
        <f t="shared" si="21"/>
        <v>920</v>
      </c>
      <c r="I504" s="78">
        <f>IFERROR(VLOOKUP(B504,'STO OKTOBER'!$T:$U,2,0),0)</f>
        <v>1201</v>
      </c>
      <c r="J504" s="78">
        <f t="shared" si="23"/>
        <v>-281</v>
      </c>
      <c r="K504" s="78">
        <f t="shared" si="22"/>
        <v>281</v>
      </c>
    </row>
    <row r="505" spans="2:11" x14ac:dyDescent="0.35">
      <c r="B505" s="20" t="s">
        <v>854</v>
      </c>
      <c r="C505" s="78">
        <f>IFERROR(VLOOKUP(B505,SALDOAWAL.!$E:$F,2,0),0)</f>
        <v>1562</v>
      </c>
      <c r="D505" s="78">
        <f>IFERROR(VLOOKUP(B505,'O.PROD 30.9-30.10'!$F:$G,2,0),0)</f>
        <v>1710</v>
      </c>
      <c r="E505" s="78">
        <f>IFERROR(VLOOKUP(B505,SCRAP!$L:$M,2,0),0)</f>
        <v>6</v>
      </c>
      <c r="F505" s="78">
        <f>IFERROR(VLOOKUP(B505,'SALES 1-31 OKT'!$A:$B,2,0),0)</f>
        <v>2400</v>
      </c>
      <c r="G505" s="78">
        <f>IFERROR(VLOOKUP(B505,'IMPORT 1-31 OKT'!$F:$G,2,0),0)</f>
        <v>0</v>
      </c>
      <c r="H505" s="78">
        <f t="shared" si="21"/>
        <v>866</v>
      </c>
      <c r="I505" s="78">
        <f>IFERROR(VLOOKUP(B505,'STO OKTOBER'!$T:$U,2,0),0)</f>
        <v>904</v>
      </c>
      <c r="J505" s="78">
        <f t="shared" si="23"/>
        <v>-38</v>
      </c>
      <c r="K505" s="78">
        <f t="shared" si="22"/>
        <v>38</v>
      </c>
    </row>
    <row r="506" spans="2:11" x14ac:dyDescent="0.35">
      <c r="B506" s="20" t="s">
        <v>855</v>
      </c>
      <c r="C506" s="78">
        <f>IFERROR(VLOOKUP(B506,SALDOAWAL.!$E:$F,2,0),0)</f>
        <v>4868</v>
      </c>
      <c r="D506" s="78">
        <f>IFERROR(VLOOKUP(B506,'O.PROD 30.9-30.10'!$F:$G,2,0),0)</f>
        <v>0</v>
      </c>
      <c r="E506" s="78">
        <f>IFERROR(VLOOKUP(B506,SCRAP!$L:$M,2,0),0)</f>
        <v>22</v>
      </c>
      <c r="F506" s="78">
        <f>IFERROR(VLOOKUP(B506,'SALES 1-31 OKT'!$A:$B,2,0),0)</f>
        <v>2400</v>
      </c>
      <c r="G506" s="78">
        <f>IFERROR(VLOOKUP(B506,'IMPORT 1-31 OKT'!$F:$G,2,0),0)</f>
        <v>0</v>
      </c>
      <c r="H506" s="78">
        <f t="shared" si="21"/>
        <v>2446</v>
      </c>
      <c r="I506" s="78">
        <f>IFERROR(VLOOKUP(B506,'STO OKTOBER'!$T:$U,2,0),0)</f>
        <v>2456</v>
      </c>
      <c r="J506" s="78">
        <f t="shared" si="23"/>
        <v>-10</v>
      </c>
      <c r="K506" s="78">
        <f t="shared" si="22"/>
        <v>10</v>
      </c>
    </row>
    <row r="507" spans="2:11" x14ac:dyDescent="0.35">
      <c r="B507" s="20" t="s">
        <v>856</v>
      </c>
      <c r="C507" s="78">
        <f>IFERROR(VLOOKUP(B507,SALDOAWAL.!$E:$F,2,0),0)</f>
        <v>1271</v>
      </c>
      <c r="D507" s="78">
        <f>IFERROR(VLOOKUP(B507,'O.PROD 30.9-30.10'!$F:$G,2,0),0)</f>
        <v>2575</v>
      </c>
      <c r="E507" s="78">
        <f>IFERROR(VLOOKUP(B507,SCRAP!$L:$M,2,0),0)</f>
        <v>8</v>
      </c>
      <c r="F507" s="78">
        <f>IFERROR(VLOOKUP(B507,'SALES 1-31 OKT'!$A:$B,2,0),0)</f>
        <v>1500</v>
      </c>
      <c r="G507" s="78">
        <f>IFERROR(VLOOKUP(B507,'IMPORT 1-31 OKT'!$F:$G,2,0),0)</f>
        <v>0</v>
      </c>
      <c r="H507" s="78">
        <f t="shared" si="21"/>
        <v>2338</v>
      </c>
      <c r="I507" s="78">
        <f>IFERROR(VLOOKUP(B507,'STO OKTOBER'!$T:$U,2,0),0)</f>
        <v>2353</v>
      </c>
      <c r="J507" s="78">
        <f t="shared" si="23"/>
        <v>-15</v>
      </c>
      <c r="K507" s="78">
        <f t="shared" si="22"/>
        <v>15</v>
      </c>
    </row>
    <row r="508" spans="2:11" x14ac:dyDescent="0.35">
      <c r="B508" s="20" t="s">
        <v>857</v>
      </c>
      <c r="C508" s="78">
        <f>IFERROR(VLOOKUP(B508,SALDOAWAL.!$E:$F,2,0),0)</f>
        <v>2734</v>
      </c>
      <c r="D508" s="78">
        <f>IFERROR(VLOOKUP(B508,'O.PROD 30.9-30.10'!$F:$G,2,0),0)</f>
        <v>19350</v>
      </c>
      <c r="E508" s="78">
        <f>IFERROR(VLOOKUP(B508,SCRAP!$L:$M,2,0),0)</f>
        <v>11</v>
      </c>
      <c r="F508" s="78">
        <f>IFERROR(VLOOKUP(B508,'SALES 1-31 OKT'!$A:$B,2,0),0)</f>
        <v>18000</v>
      </c>
      <c r="G508" s="78">
        <f>IFERROR(VLOOKUP(B508,'IMPORT 1-31 OKT'!$F:$G,2,0),0)</f>
        <v>0</v>
      </c>
      <c r="H508" s="78">
        <f t="shared" si="21"/>
        <v>4073</v>
      </c>
      <c r="I508" s="78">
        <f>IFERROR(VLOOKUP(B508,'STO OKTOBER'!$T:$U,2,0),0)</f>
        <v>3933</v>
      </c>
      <c r="J508" s="78">
        <f t="shared" si="23"/>
        <v>140</v>
      </c>
      <c r="K508" s="78">
        <f t="shared" si="22"/>
        <v>140</v>
      </c>
    </row>
    <row r="509" spans="2:11" x14ac:dyDescent="0.35">
      <c r="B509" s="20" t="s">
        <v>858</v>
      </c>
      <c r="C509" s="78">
        <f>IFERROR(VLOOKUP(B509,SALDOAWAL.!$E:$F,2,0),0)</f>
        <v>2874</v>
      </c>
      <c r="D509" s="78">
        <f>IFERROR(VLOOKUP(B509,'O.PROD 30.9-30.10'!$F:$G,2,0),0)</f>
        <v>0</v>
      </c>
      <c r="E509" s="78">
        <f>IFERROR(VLOOKUP(B509,SCRAP!$L:$M,2,0),0)</f>
        <v>0</v>
      </c>
      <c r="F509" s="78">
        <f>IFERROR(VLOOKUP(B509,'SALES 1-31 OKT'!$A:$B,2,0),0)</f>
        <v>1500</v>
      </c>
      <c r="G509" s="78">
        <f>IFERROR(VLOOKUP(B509,'IMPORT 1-31 OKT'!$F:$G,2,0),0)</f>
        <v>0</v>
      </c>
      <c r="H509" s="78">
        <f t="shared" si="21"/>
        <v>1374</v>
      </c>
      <c r="I509" s="78">
        <f>IFERROR(VLOOKUP(B509,'STO OKTOBER'!$T:$U,2,0),0)</f>
        <v>1348</v>
      </c>
      <c r="J509" s="78">
        <f t="shared" si="23"/>
        <v>26</v>
      </c>
      <c r="K509" s="78">
        <f t="shared" si="22"/>
        <v>26</v>
      </c>
    </row>
    <row r="510" spans="2:11" x14ac:dyDescent="0.35">
      <c r="B510" s="20" t="s">
        <v>859</v>
      </c>
      <c r="C510" s="78">
        <f>IFERROR(VLOOKUP(B510,SALDOAWAL.!$E:$F,2,0),0)</f>
        <v>1669</v>
      </c>
      <c r="D510" s="78">
        <f>IFERROR(VLOOKUP(B510,'O.PROD 30.9-30.10'!$F:$G,2,0),0)</f>
        <v>0</v>
      </c>
      <c r="E510" s="78">
        <f>IFERROR(VLOOKUP(B510,SCRAP!$L:$M,2,0),0)</f>
        <v>0</v>
      </c>
      <c r="F510" s="78">
        <f>IFERROR(VLOOKUP(B510,'SALES 1-31 OKT'!$A:$B,2,0),0)</f>
        <v>1500</v>
      </c>
      <c r="G510" s="78">
        <f>IFERROR(VLOOKUP(B510,'IMPORT 1-31 OKT'!$F:$G,2,0),0)</f>
        <v>0</v>
      </c>
      <c r="H510" s="78">
        <f t="shared" si="21"/>
        <v>169</v>
      </c>
      <c r="I510" s="78">
        <f>IFERROR(VLOOKUP(B510,'STO OKTOBER'!$T:$U,2,0),0)</f>
        <v>167</v>
      </c>
      <c r="J510" s="78">
        <f t="shared" si="23"/>
        <v>2</v>
      </c>
      <c r="K510" s="78">
        <f t="shared" si="22"/>
        <v>2</v>
      </c>
    </row>
    <row r="511" spans="2:11" x14ac:dyDescent="0.35">
      <c r="B511" s="20" t="s">
        <v>5556</v>
      </c>
      <c r="C511" s="78">
        <f>IFERROR(VLOOKUP(B511,SALDOAWAL.!$E:$F,2,0),0)</f>
        <v>1633</v>
      </c>
      <c r="D511" s="78">
        <f>IFERROR(VLOOKUP(B511,'O.PROD 30.9-30.10'!$F:$G,2,0),0)</f>
        <v>3420</v>
      </c>
      <c r="E511" s="78">
        <f>IFERROR(VLOOKUP(B511,SCRAP!$L:$M,2,0),0)</f>
        <v>20</v>
      </c>
      <c r="F511" s="78">
        <f>IFERROR(VLOOKUP(B511,'SALES 1-31 OKT'!$A:$B,2,0),0)</f>
        <v>3080</v>
      </c>
      <c r="G511" s="78">
        <f>IFERROR(VLOOKUP(B511,'IMPORT 1-31 OKT'!$F:$G,2,0),0)</f>
        <v>0</v>
      </c>
      <c r="H511" s="78">
        <f t="shared" si="21"/>
        <v>1953</v>
      </c>
      <c r="I511" s="78">
        <f>IFERROR(VLOOKUP(B511,'STO OKTOBER'!$T:$U,2,0),0)</f>
        <v>1948</v>
      </c>
      <c r="J511" s="78">
        <f t="shared" si="23"/>
        <v>5</v>
      </c>
      <c r="K511" s="78">
        <f t="shared" si="22"/>
        <v>5</v>
      </c>
    </row>
    <row r="512" spans="2:11" x14ac:dyDescent="0.35">
      <c r="B512" s="20" t="s">
        <v>860</v>
      </c>
      <c r="C512" s="78">
        <f>IFERROR(VLOOKUP(B512,SALDOAWAL.!$E:$F,2,0),0)</f>
        <v>2300</v>
      </c>
      <c r="D512" s="78">
        <f>IFERROR(VLOOKUP(B512,'O.PROD 30.9-30.10'!$F:$G,2,0),0)</f>
        <v>2530</v>
      </c>
      <c r="E512" s="78">
        <f>IFERROR(VLOOKUP(B512,SCRAP!$L:$M,2,0),0)</f>
        <v>0</v>
      </c>
      <c r="F512" s="78">
        <f>IFERROR(VLOOKUP(B512,'SALES 1-31 OKT'!$A:$B,2,0),0)</f>
        <v>4000</v>
      </c>
      <c r="G512" s="78">
        <f>IFERROR(VLOOKUP(B512,'IMPORT 1-31 OKT'!$F:$G,2,0),0)</f>
        <v>0</v>
      </c>
      <c r="H512" s="78">
        <f t="shared" si="21"/>
        <v>830</v>
      </c>
      <c r="I512" s="78">
        <f>IFERROR(VLOOKUP(B512,'STO OKTOBER'!$T:$U,2,0),0)</f>
        <v>762</v>
      </c>
      <c r="J512" s="78">
        <f t="shared" si="23"/>
        <v>68</v>
      </c>
      <c r="K512" s="78">
        <f t="shared" si="22"/>
        <v>68</v>
      </c>
    </row>
    <row r="513" spans="2:11" x14ac:dyDescent="0.35">
      <c r="B513" s="20" t="s">
        <v>861</v>
      </c>
      <c r="C513" s="78">
        <f>IFERROR(VLOOKUP(B513,SALDOAWAL.!$E:$F,2,0),0)</f>
        <v>614</v>
      </c>
      <c r="D513" s="78">
        <f>IFERROR(VLOOKUP(B513,'O.PROD 30.9-30.10'!$F:$G,2,0),0)</f>
        <v>10650</v>
      </c>
      <c r="E513" s="78">
        <f>IFERROR(VLOOKUP(B513,SCRAP!$L:$M,2,0),0)</f>
        <v>0</v>
      </c>
      <c r="F513" s="78">
        <f>IFERROR(VLOOKUP(B513,'SALES 1-31 OKT'!$A:$B,2,0),0)</f>
        <v>6000</v>
      </c>
      <c r="G513" s="78">
        <f>IFERROR(VLOOKUP(B513,'IMPORT 1-31 OKT'!$F:$G,2,0),0)</f>
        <v>0</v>
      </c>
      <c r="H513" s="78">
        <f t="shared" si="21"/>
        <v>5264</v>
      </c>
      <c r="I513" s="78">
        <f>IFERROR(VLOOKUP(B513,'STO OKTOBER'!$T:$U,2,0),0)</f>
        <v>5240</v>
      </c>
      <c r="J513" s="78">
        <f t="shared" si="23"/>
        <v>24</v>
      </c>
      <c r="K513" s="78">
        <f t="shared" si="22"/>
        <v>24</v>
      </c>
    </row>
    <row r="514" spans="2:11" x14ac:dyDescent="0.35">
      <c r="B514" s="20" t="s">
        <v>862</v>
      </c>
      <c r="C514" s="78">
        <f>IFERROR(VLOOKUP(B514,SALDOAWAL.!$E:$F,2,0),0)</f>
        <v>8988</v>
      </c>
      <c r="D514" s="78">
        <f>IFERROR(VLOOKUP(B514,'O.PROD 30.9-30.10'!$F:$G,2,0),0)</f>
        <v>0</v>
      </c>
      <c r="E514" s="78">
        <f>IFERROR(VLOOKUP(B514,SCRAP!$L:$M,2,0),0)</f>
        <v>0</v>
      </c>
      <c r="F514" s="78">
        <f>IFERROR(VLOOKUP(B514,'SALES 1-31 OKT'!$A:$B,2,0),0)</f>
        <v>3000</v>
      </c>
      <c r="G514" s="78">
        <f>IFERROR(VLOOKUP(B514,'IMPORT 1-31 OKT'!$F:$G,2,0),0)</f>
        <v>0</v>
      </c>
      <c r="H514" s="78">
        <f t="shared" ref="H514:H577" si="24">C514+D514-E514-F514+G514</f>
        <v>5988</v>
      </c>
      <c r="I514" s="78">
        <f>IFERROR(VLOOKUP(B514,'STO OKTOBER'!$T:$U,2,0),0)</f>
        <v>5967</v>
      </c>
      <c r="J514" s="78">
        <f t="shared" si="23"/>
        <v>21</v>
      </c>
      <c r="K514" s="78">
        <f t="shared" ref="K514:K577" si="25">ABS(J514)</f>
        <v>21</v>
      </c>
    </row>
    <row r="515" spans="2:11" x14ac:dyDescent="0.35">
      <c r="B515" s="20" t="s">
        <v>7341</v>
      </c>
      <c r="C515" s="78">
        <f>IFERROR(VLOOKUP(B515,SALDOAWAL.!$E:$F,2,0),0)</f>
        <v>323</v>
      </c>
      <c r="D515" s="78">
        <f>IFERROR(VLOOKUP(B515,'O.PROD 30.9-30.10'!$F:$G,2,0),0)</f>
        <v>436</v>
      </c>
      <c r="E515" s="78">
        <f>IFERROR(VLOOKUP(B515,SCRAP!$L:$M,2,0),0)</f>
        <v>0</v>
      </c>
      <c r="F515" s="78">
        <f>IFERROR(VLOOKUP(B515,'SALES 1-31 OKT'!$A:$B,2,0),0)</f>
        <v>600</v>
      </c>
      <c r="G515" s="78">
        <f>IFERROR(VLOOKUP(B515,'IMPORT 1-31 OKT'!$F:$G,2,0),0)</f>
        <v>0</v>
      </c>
      <c r="H515" s="78">
        <f t="shared" si="24"/>
        <v>159</v>
      </c>
      <c r="I515" s="78">
        <f>IFERROR(VLOOKUP(B515,'STO OKTOBER'!$T:$U,2,0),0)</f>
        <v>157</v>
      </c>
      <c r="J515" s="78">
        <f t="shared" ref="J515:J578" si="26">H515-I515</f>
        <v>2</v>
      </c>
      <c r="K515" s="78">
        <f t="shared" si="25"/>
        <v>2</v>
      </c>
    </row>
    <row r="516" spans="2:11" x14ac:dyDescent="0.35">
      <c r="B516" s="20" t="s">
        <v>450</v>
      </c>
      <c r="C516" s="78">
        <f>IFERROR(VLOOKUP(B516,SALDOAWAL.!$E:$F,2,0),0)</f>
        <v>714</v>
      </c>
      <c r="D516" s="78">
        <f>IFERROR(VLOOKUP(B516,'O.PROD 30.9-30.10'!$F:$G,2,0),0)</f>
        <v>0</v>
      </c>
      <c r="E516" s="78">
        <f>IFERROR(VLOOKUP(B516,SCRAP!$L:$M,2,0),0)</f>
        <v>0</v>
      </c>
      <c r="F516" s="78">
        <f>IFERROR(VLOOKUP(B516,'SALES 1-31 OKT'!$A:$B,2,0),0)</f>
        <v>0</v>
      </c>
      <c r="G516" s="78">
        <f>IFERROR(VLOOKUP(B516,'IMPORT 1-31 OKT'!$F:$G,2,0),0)</f>
        <v>0</v>
      </c>
      <c r="H516" s="78">
        <f t="shared" si="24"/>
        <v>714</v>
      </c>
      <c r="I516" s="78">
        <f>IFERROR(VLOOKUP(B516,'STO OKTOBER'!$T:$U,2,0),0)</f>
        <v>714</v>
      </c>
      <c r="J516" s="78">
        <f t="shared" si="26"/>
        <v>0</v>
      </c>
      <c r="K516" s="78">
        <f t="shared" si="25"/>
        <v>0</v>
      </c>
    </row>
    <row r="517" spans="2:11" x14ac:dyDescent="0.35">
      <c r="B517" s="20" t="s">
        <v>312</v>
      </c>
      <c r="C517" s="78">
        <f>IFERROR(VLOOKUP(B517,SALDOAWAL.!$E:$F,2,0),0)</f>
        <v>20161</v>
      </c>
      <c r="D517" s="78">
        <f>IFERROR(VLOOKUP(B517,'O.PROD 30.9-30.10'!$F:$G,2,0),0)</f>
        <v>35728</v>
      </c>
      <c r="E517" s="78">
        <f>IFERROR(VLOOKUP(B517,SCRAP!$L:$M,2,0),0)</f>
        <v>0</v>
      </c>
      <c r="F517" s="78">
        <f>IFERROR(VLOOKUP(B517,'SALES 1-31 OKT'!$A:$B,2,0),0)</f>
        <v>15000</v>
      </c>
      <c r="G517" s="78">
        <f>IFERROR(VLOOKUP(B517,'IMPORT 1-31 OKT'!$F:$G,2,0),0)</f>
        <v>0</v>
      </c>
      <c r="H517" s="78">
        <f t="shared" si="24"/>
        <v>40889</v>
      </c>
      <c r="I517" s="78">
        <f>IFERROR(VLOOKUP(B517,'STO OKTOBER'!$T:$U,2,0),0)</f>
        <v>40690</v>
      </c>
      <c r="J517" s="78">
        <f t="shared" si="26"/>
        <v>199</v>
      </c>
      <c r="K517" s="78">
        <f t="shared" si="25"/>
        <v>199</v>
      </c>
    </row>
    <row r="518" spans="2:11" x14ac:dyDescent="0.35">
      <c r="B518" s="20" t="s">
        <v>1013</v>
      </c>
      <c r="C518" s="78">
        <f>IFERROR(VLOOKUP(B518,SALDOAWAL.!$E:$F,2,0),0)</f>
        <v>1092</v>
      </c>
      <c r="D518" s="78">
        <f>IFERROR(VLOOKUP(B518,'O.PROD 30.9-30.10'!$F:$G,2,0),0)</f>
        <v>0</v>
      </c>
      <c r="E518" s="78">
        <f>IFERROR(VLOOKUP(B518,SCRAP!$L:$M,2,0),0)</f>
        <v>0</v>
      </c>
      <c r="F518" s="78">
        <f>IFERROR(VLOOKUP(B518,'SALES 1-31 OKT'!$A:$B,2,0),0)</f>
        <v>100</v>
      </c>
      <c r="G518" s="78">
        <f>IFERROR(VLOOKUP(B518,'IMPORT 1-31 OKT'!$F:$G,2,0),0)</f>
        <v>0</v>
      </c>
      <c r="H518" s="78">
        <f t="shared" si="24"/>
        <v>992</v>
      </c>
      <c r="I518" s="78">
        <f>IFERROR(VLOOKUP(B518,'STO OKTOBER'!$T:$U,2,0),0)</f>
        <v>966</v>
      </c>
      <c r="J518" s="78">
        <f t="shared" si="26"/>
        <v>26</v>
      </c>
      <c r="K518" s="78">
        <f t="shared" si="25"/>
        <v>26</v>
      </c>
    </row>
    <row r="519" spans="2:11" x14ac:dyDescent="0.35">
      <c r="B519" s="20" t="s">
        <v>863</v>
      </c>
      <c r="C519" s="78">
        <f>IFERROR(VLOOKUP(B519,SALDOAWAL.!$E:$F,2,0),0)</f>
        <v>1012</v>
      </c>
      <c r="D519" s="78">
        <f>IFERROR(VLOOKUP(B519,'O.PROD 30.9-30.10'!$F:$G,2,0),0)</f>
        <v>4490</v>
      </c>
      <c r="E519" s="78">
        <f>IFERROR(VLOOKUP(B519,SCRAP!$L:$M,2,0),0)</f>
        <v>0</v>
      </c>
      <c r="F519" s="78">
        <f>IFERROR(VLOOKUP(B519,'SALES 1-31 OKT'!$A:$B,2,0),0)</f>
        <v>997</v>
      </c>
      <c r="G519" s="78">
        <f>IFERROR(VLOOKUP(B519,'IMPORT 1-31 OKT'!$F:$G,2,0),0)</f>
        <v>0</v>
      </c>
      <c r="H519" s="78">
        <f t="shared" si="24"/>
        <v>4505</v>
      </c>
      <c r="I519" s="78">
        <f>IFERROR(VLOOKUP(B519,'STO OKTOBER'!$T:$U,2,0),0)</f>
        <v>4413</v>
      </c>
      <c r="J519" s="78">
        <f t="shared" si="26"/>
        <v>92</v>
      </c>
      <c r="K519" s="78">
        <f t="shared" si="25"/>
        <v>92</v>
      </c>
    </row>
    <row r="520" spans="2:11" x14ac:dyDescent="0.35">
      <c r="B520" s="20" t="s">
        <v>864</v>
      </c>
      <c r="C520" s="78">
        <f>IFERROR(VLOOKUP(B520,SALDOAWAL.!$E:$F,2,0),0)</f>
        <v>4844</v>
      </c>
      <c r="D520" s="78">
        <f>IFERROR(VLOOKUP(B520,'O.PROD 30.9-30.10'!$F:$G,2,0),0)</f>
        <v>0</v>
      </c>
      <c r="E520" s="78">
        <f>IFERROR(VLOOKUP(B520,SCRAP!$L:$M,2,0),0)</f>
        <v>0</v>
      </c>
      <c r="F520" s="78">
        <f>IFERROR(VLOOKUP(B520,'SALES 1-31 OKT'!$A:$B,2,0),0)</f>
        <v>4000</v>
      </c>
      <c r="G520" s="78">
        <f>IFERROR(VLOOKUP(B520,'IMPORT 1-31 OKT'!$F:$G,2,0),0)</f>
        <v>0</v>
      </c>
      <c r="H520" s="78">
        <f t="shared" si="24"/>
        <v>844</v>
      </c>
      <c r="I520" s="78">
        <f>IFERROR(VLOOKUP(B520,'STO OKTOBER'!$T:$U,2,0),0)</f>
        <v>833</v>
      </c>
      <c r="J520" s="78">
        <f t="shared" si="26"/>
        <v>11</v>
      </c>
      <c r="K520" s="78">
        <f t="shared" si="25"/>
        <v>11</v>
      </c>
    </row>
    <row r="521" spans="2:11" x14ac:dyDescent="0.35">
      <c r="B521" s="20" t="s">
        <v>627</v>
      </c>
      <c r="C521" s="78">
        <f>IFERROR(VLOOKUP(B521,SALDOAWAL.!$E:$F,2,0),0)</f>
        <v>3881</v>
      </c>
      <c r="D521" s="78">
        <f>IFERROR(VLOOKUP(B521,'O.PROD 30.9-30.10'!$F:$G,2,0),0)</f>
        <v>0</v>
      </c>
      <c r="E521" s="78">
        <f>IFERROR(VLOOKUP(B521,SCRAP!$L:$M,2,0),0)</f>
        <v>0</v>
      </c>
      <c r="F521" s="78">
        <f>IFERROR(VLOOKUP(B521,'SALES 1-31 OKT'!$A:$B,2,0),0)</f>
        <v>2500</v>
      </c>
      <c r="G521" s="78">
        <f>IFERROR(VLOOKUP(B521,'IMPORT 1-31 OKT'!$F:$G,2,0),0)</f>
        <v>0</v>
      </c>
      <c r="H521" s="78">
        <f t="shared" si="24"/>
        <v>1381</v>
      </c>
      <c r="I521" s="78">
        <f>IFERROR(VLOOKUP(B521,'STO OKTOBER'!$T:$U,2,0),0)</f>
        <v>1364</v>
      </c>
      <c r="J521" s="78">
        <f t="shared" si="26"/>
        <v>17</v>
      </c>
      <c r="K521" s="78">
        <f t="shared" si="25"/>
        <v>17</v>
      </c>
    </row>
    <row r="522" spans="2:11" x14ac:dyDescent="0.35">
      <c r="B522" s="20" t="s">
        <v>865</v>
      </c>
      <c r="C522" s="78">
        <f>IFERROR(VLOOKUP(B522,SALDOAWAL.!$E:$F,2,0),0)</f>
        <v>5681</v>
      </c>
      <c r="D522" s="78">
        <f>IFERROR(VLOOKUP(B522,'O.PROD 30.9-30.10'!$F:$G,2,0),0)</f>
        <v>0</v>
      </c>
      <c r="E522" s="78">
        <f>IFERROR(VLOOKUP(B522,SCRAP!$L:$M,2,0),0)</f>
        <v>0</v>
      </c>
      <c r="F522" s="78">
        <f>IFERROR(VLOOKUP(B522,'SALES 1-31 OKT'!$A:$B,2,0),0)</f>
        <v>0</v>
      </c>
      <c r="G522" s="78">
        <f>IFERROR(VLOOKUP(B522,'IMPORT 1-31 OKT'!$F:$G,2,0),0)</f>
        <v>0</v>
      </c>
      <c r="H522" s="78">
        <f t="shared" si="24"/>
        <v>5681</v>
      </c>
      <c r="I522" s="78">
        <f>IFERROR(VLOOKUP(B522,'STO OKTOBER'!$T:$U,2,0),0)</f>
        <v>5730</v>
      </c>
      <c r="J522" s="78">
        <f t="shared" si="26"/>
        <v>-49</v>
      </c>
      <c r="K522" s="78">
        <f t="shared" si="25"/>
        <v>49</v>
      </c>
    </row>
    <row r="523" spans="2:11" x14ac:dyDescent="0.35">
      <c r="B523" s="20" t="s">
        <v>866</v>
      </c>
      <c r="C523" s="78">
        <f>IFERROR(VLOOKUP(B523,SALDOAWAL.!$E:$F,2,0),0)</f>
        <v>4647</v>
      </c>
      <c r="D523" s="78">
        <f>IFERROR(VLOOKUP(B523,'O.PROD 30.9-30.10'!$F:$G,2,0),0)</f>
        <v>0</v>
      </c>
      <c r="E523" s="78">
        <f>IFERROR(VLOOKUP(B523,SCRAP!$L:$M,2,0),0)</f>
        <v>0</v>
      </c>
      <c r="F523" s="78">
        <f>IFERROR(VLOOKUP(B523,'SALES 1-31 OKT'!$A:$B,2,0),0)</f>
        <v>1000</v>
      </c>
      <c r="G523" s="78">
        <f>IFERROR(VLOOKUP(B523,'IMPORT 1-31 OKT'!$F:$G,2,0),0)</f>
        <v>0</v>
      </c>
      <c r="H523" s="78">
        <f t="shared" si="24"/>
        <v>3647</v>
      </c>
      <c r="I523" s="78">
        <f>IFERROR(VLOOKUP(B523,'STO OKTOBER'!$T:$U,2,0),0)</f>
        <v>3667</v>
      </c>
      <c r="J523" s="78">
        <f t="shared" si="26"/>
        <v>-20</v>
      </c>
      <c r="K523" s="78">
        <f t="shared" si="25"/>
        <v>20</v>
      </c>
    </row>
    <row r="524" spans="2:11" x14ac:dyDescent="0.35">
      <c r="B524" s="20" t="s">
        <v>867</v>
      </c>
      <c r="C524" s="78">
        <f>IFERROR(VLOOKUP(B524,SALDOAWAL.!$E:$F,2,0),0)</f>
        <v>834</v>
      </c>
      <c r="D524" s="78">
        <f>IFERROR(VLOOKUP(B524,'O.PROD 30.9-30.10'!$F:$G,2,0),0)</f>
        <v>3210</v>
      </c>
      <c r="E524" s="78">
        <f>IFERROR(VLOOKUP(B524,SCRAP!$L:$M,2,0),0)</f>
        <v>0</v>
      </c>
      <c r="F524" s="78">
        <f>IFERROR(VLOOKUP(B524,'SALES 1-31 OKT'!$A:$B,2,0),0)</f>
        <v>500</v>
      </c>
      <c r="G524" s="78">
        <f>IFERROR(VLOOKUP(B524,'IMPORT 1-31 OKT'!$F:$G,2,0),0)</f>
        <v>0</v>
      </c>
      <c r="H524" s="78">
        <f t="shared" si="24"/>
        <v>3544</v>
      </c>
      <c r="I524" s="78">
        <f>IFERROR(VLOOKUP(B524,'STO OKTOBER'!$T:$U,2,0),0)</f>
        <v>3482</v>
      </c>
      <c r="J524" s="78">
        <f t="shared" si="26"/>
        <v>62</v>
      </c>
      <c r="K524" s="78">
        <f t="shared" si="25"/>
        <v>62</v>
      </c>
    </row>
    <row r="525" spans="2:11" x14ac:dyDescent="0.35">
      <c r="B525" s="20" t="s">
        <v>868</v>
      </c>
      <c r="C525" s="78">
        <f>IFERROR(VLOOKUP(B525,SALDOAWAL.!$E:$F,2,0),0)</f>
        <v>258</v>
      </c>
      <c r="D525" s="78">
        <f>IFERROR(VLOOKUP(B525,'O.PROD 30.9-30.10'!$F:$G,2,0),0)</f>
        <v>10940</v>
      </c>
      <c r="E525" s="78">
        <f>IFERROR(VLOOKUP(B525,SCRAP!$L:$M,2,0),0)</f>
        <v>2175</v>
      </c>
      <c r="F525" s="78">
        <f>IFERROR(VLOOKUP(B525,'SALES 1-31 OKT'!$A:$B,2,0),0)</f>
        <v>2000</v>
      </c>
      <c r="G525" s="78">
        <f>IFERROR(VLOOKUP(B525,'IMPORT 1-31 OKT'!$F:$G,2,0),0)</f>
        <v>0</v>
      </c>
      <c r="H525" s="78">
        <f t="shared" si="24"/>
        <v>7023</v>
      </c>
      <c r="I525" s="78">
        <f>IFERROR(VLOOKUP(B525,'STO OKTOBER'!$T:$U,2,0),0)</f>
        <v>6849</v>
      </c>
      <c r="J525" s="78">
        <f t="shared" si="26"/>
        <v>174</v>
      </c>
      <c r="K525" s="78">
        <f t="shared" si="25"/>
        <v>174</v>
      </c>
    </row>
    <row r="526" spans="2:11" x14ac:dyDescent="0.35">
      <c r="B526" s="20" t="s">
        <v>869</v>
      </c>
      <c r="C526" s="78">
        <f>IFERROR(VLOOKUP(B526,SALDOAWAL.!$E:$F,2,0),0)</f>
        <v>1041</v>
      </c>
      <c r="D526" s="78">
        <f>IFERROR(VLOOKUP(B526,'O.PROD 30.9-30.10'!$F:$G,2,0),0)</f>
        <v>0</v>
      </c>
      <c r="E526" s="78">
        <f>IFERROR(VLOOKUP(B526,SCRAP!$L:$M,2,0),0)</f>
        <v>0</v>
      </c>
      <c r="F526" s="78">
        <f>IFERROR(VLOOKUP(B526,'SALES 1-31 OKT'!$A:$B,2,0),0)</f>
        <v>1036</v>
      </c>
      <c r="G526" s="78">
        <f>IFERROR(VLOOKUP(B526,'IMPORT 1-31 OKT'!$F:$G,2,0),0)</f>
        <v>0</v>
      </c>
      <c r="H526" s="78">
        <f t="shared" si="24"/>
        <v>5</v>
      </c>
      <c r="I526" s="78">
        <f>IFERROR(VLOOKUP(B526,'STO OKTOBER'!$T:$U,2,0),0)</f>
        <v>0</v>
      </c>
      <c r="J526" s="78">
        <f t="shared" si="26"/>
        <v>5</v>
      </c>
      <c r="K526" s="78">
        <f t="shared" si="25"/>
        <v>5</v>
      </c>
    </row>
    <row r="527" spans="2:11" x14ac:dyDescent="0.35">
      <c r="B527" s="20" t="s">
        <v>628</v>
      </c>
      <c r="C527" s="78">
        <f>IFERROR(VLOOKUP(B527,SALDOAWAL.!$E:$F,2,0),0)</f>
        <v>3427</v>
      </c>
      <c r="D527" s="78">
        <f>IFERROR(VLOOKUP(B527,'O.PROD 30.9-30.10'!$F:$G,2,0),0)</f>
        <v>0</v>
      </c>
      <c r="E527" s="78">
        <f>IFERROR(VLOOKUP(B527,SCRAP!$L:$M,2,0),0)</f>
        <v>0</v>
      </c>
      <c r="F527" s="78">
        <f>IFERROR(VLOOKUP(B527,'SALES 1-31 OKT'!$A:$B,2,0),0)</f>
        <v>0</v>
      </c>
      <c r="G527" s="78">
        <f>IFERROR(VLOOKUP(B527,'IMPORT 1-31 OKT'!$F:$G,2,0),0)</f>
        <v>0</v>
      </c>
      <c r="H527" s="78">
        <f t="shared" si="24"/>
        <v>3427</v>
      </c>
      <c r="I527" s="78">
        <f>IFERROR(VLOOKUP(B527,'STO OKTOBER'!$T:$U,2,0),0)</f>
        <v>3409</v>
      </c>
      <c r="J527" s="78">
        <f t="shared" si="26"/>
        <v>18</v>
      </c>
      <c r="K527" s="78">
        <f t="shared" si="25"/>
        <v>18</v>
      </c>
    </row>
    <row r="528" spans="2:11" x14ac:dyDescent="0.35">
      <c r="B528" s="20" t="s">
        <v>870</v>
      </c>
      <c r="C528" s="78">
        <f>IFERROR(VLOOKUP(B528,SALDOAWAL.!$E:$F,2,0),0)</f>
        <v>3093</v>
      </c>
      <c r="D528" s="78">
        <f>IFERROR(VLOOKUP(B528,'O.PROD 30.9-30.10'!$F:$G,2,0),0)</f>
        <v>0</v>
      </c>
      <c r="E528" s="78">
        <f>IFERROR(VLOOKUP(B528,SCRAP!$L:$M,2,0),0)</f>
        <v>0</v>
      </c>
      <c r="F528" s="78">
        <f>IFERROR(VLOOKUP(B528,'SALES 1-31 OKT'!$A:$B,2,0),0)</f>
        <v>1000</v>
      </c>
      <c r="G528" s="78">
        <f>IFERROR(VLOOKUP(B528,'IMPORT 1-31 OKT'!$F:$G,2,0),0)</f>
        <v>0</v>
      </c>
      <c r="H528" s="78">
        <f t="shared" si="24"/>
        <v>2093</v>
      </c>
      <c r="I528" s="78">
        <f>IFERROR(VLOOKUP(B528,'STO OKTOBER'!$T:$U,2,0),0)</f>
        <v>2094</v>
      </c>
      <c r="J528" s="78">
        <f t="shared" si="26"/>
        <v>-1</v>
      </c>
      <c r="K528" s="78">
        <f t="shared" si="25"/>
        <v>1</v>
      </c>
    </row>
    <row r="529" spans="2:11" x14ac:dyDescent="0.35">
      <c r="B529" s="20" t="s">
        <v>871</v>
      </c>
      <c r="C529" s="78">
        <f>IFERROR(VLOOKUP(B529,SALDOAWAL.!$E:$F,2,0),0)</f>
        <v>5698</v>
      </c>
      <c r="D529" s="78">
        <f>IFERROR(VLOOKUP(B529,'O.PROD 30.9-30.10'!$F:$G,2,0),0)</f>
        <v>0</v>
      </c>
      <c r="E529" s="78">
        <f>IFERROR(VLOOKUP(B529,SCRAP!$L:$M,2,0),0)</f>
        <v>0</v>
      </c>
      <c r="F529" s="78">
        <f>IFERROR(VLOOKUP(B529,'SALES 1-31 OKT'!$A:$B,2,0),0)</f>
        <v>2000</v>
      </c>
      <c r="G529" s="78">
        <f>IFERROR(VLOOKUP(B529,'IMPORT 1-31 OKT'!$F:$G,2,0),0)</f>
        <v>0</v>
      </c>
      <c r="H529" s="78">
        <f t="shared" si="24"/>
        <v>3698</v>
      </c>
      <c r="I529" s="78">
        <f>IFERROR(VLOOKUP(B529,'STO OKTOBER'!$T:$U,2,0),0)</f>
        <v>4823</v>
      </c>
      <c r="J529" s="78">
        <f t="shared" si="26"/>
        <v>-1125</v>
      </c>
      <c r="K529" s="78">
        <f t="shared" si="25"/>
        <v>1125</v>
      </c>
    </row>
    <row r="530" spans="2:11" x14ac:dyDescent="0.35">
      <c r="B530" s="20" t="s">
        <v>629</v>
      </c>
      <c r="C530" s="78">
        <f>IFERROR(VLOOKUP(B530,SALDOAWAL.!$E:$F,2,0),0)</f>
        <v>674</v>
      </c>
      <c r="D530" s="78">
        <f>IFERROR(VLOOKUP(B530,'O.PROD 30.9-30.10'!$F:$G,2,0),0)</f>
        <v>4670</v>
      </c>
      <c r="E530" s="78">
        <f>IFERROR(VLOOKUP(B530,SCRAP!$L:$M,2,0),0)</f>
        <v>0</v>
      </c>
      <c r="F530" s="78">
        <f>IFERROR(VLOOKUP(B530,'SALES 1-31 OKT'!$A:$B,2,0),0)</f>
        <v>1000</v>
      </c>
      <c r="G530" s="78">
        <f>IFERROR(VLOOKUP(B530,'IMPORT 1-31 OKT'!$F:$G,2,0),0)</f>
        <v>0</v>
      </c>
      <c r="H530" s="78">
        <f t="shared" si="24"/>
        <v>4344</v>
      </c>
      <c r="I530" s="78">
        <f>IFERROR(VLOOKUP(B530,'STO OKTOBER'!$T:$U,2,0),0)</f>
        <v>4323</v>
      </c>
      <c r="J530" s="78">
        <f t="shared" si="26"/>
        <v>21</v>
      </c>
      <c r="K530" s="78">
        <f t="shared" si="25"/>
        <v>21</v>
      </c>
    </row>
    <row r="531" spans="2:11" x14ac:dyDescent="0.35">
      <c r="B531" s="20" t="s">
        <v>872</v>
      </c>
      <c r="C531" s="78">
        <f>IFERROR(VLOOKUP(B531,SALDOAWAL.!$E:$F,2,0),0)</f>
        <v>2098</v>
      </c>
      <c r="D531" s="78">
        <f>IFERROR(VLOOKUP(B531,'O.PROD 30.9-30.10'!$F:$G,2,0),0)</f>
        <v>0</v>
      </c>
      <c r="E531" s="78">
        <f>IFERROR(VLOOKUP(B531,SCRAP!$L:$M,2,0),0)</f>
        <v>0</v>
      </c>
      <c r="F531" s="78">
        <f>IFERROR(VLOOKUP(B531,'SALES 1-31 OKT'!$A:$B,2,0),0)</f>
        <v>600</v>
      </c>
      <c r="G531" s="78">
        <f>IFERROR(VLOOKUP(B531,'IMPORT 1-31 OKT'!$F:$G,2,0),0)</f>
        <v>0</v>
      </c>
      <c r="H531" s="78">
        <f t="shared" si="24"/>
        <v>1498</v>
      </c>
      <c r="I531" s="78">
        <f>IFERROR(VLOOKUP(B531,'STO OKTOBER'!$T:$U,2,0),0)</f>
        <v>1497</v>
      </c>
      <c r="J531" s="78">
        <f t="shared" si="26"/>
        <v>1</v>
      </c>
      <c r="K531" s="78">
        <f t="shared" si="25"/>
        <v>1</v>
      </c>
    </row>
    <row r="532" spans="2:11" x14ac:dyDescent="0.35">
      <c r="B532" s="20" t="s">
        <v>873</v>
      </c>
      <c r="C532" s="78">
        <f>IFERROR(VLOOKUP(B532,SALDOAWAL.!$E:$F,2,0),0)</f>
        <v>3232</v>
      </c>
      <c r="D532" s="78">
        <f>IFERROR(VLOOKUP(B532,'O.PROD 30.9-30.10'!$F:$G,2,0),0)</f>
        <v>0</v>
      </c>
      <c r="E532" s="78">
        <f>IFERROR(VLOOKUP(B532,SCRAP!$L:$M,2,0),0)</f>
        <v>0</v>
      </c>
      <c r="F532" s="78">
        <f>IFERROR(VLOOKUP(B532,'SALES 1-31 OKT'!$A:$B,2,0),0)</f>
        <v>2000</v>
      </c>
      <c r="G532" s="78">
        <f>IFERROR(VLOOKUP(B532,'IMPORT 1-31 OKT'!$F:$G,2,0),0)</f>
        <v>0</v>
      </c>
      <c r="H532" s="78">
        <f t="shared" si="24"/>
        <v>1232</v>
      </c>
      <c r="I532" s="78">
        <f>IFERROR(VLOOKUP(B532,'STO OKTOBER'!$T:$U,2,0),0)</f>
        <v>1886</v>
      </c>
      <c r="J532" s="78">
        <f t="shared" si="26"/>
        <v>-654</v>
      </c>
      <c r="K532" s="78">
        <f t="shared" si="25"/>
        <v>654</v>
      </c>
    </row>
    <row r="533" spans="2:11" x14ac:dyDescent="0.35">
      <c r="B533" s="20" t="s">
        <v>874</v>
      </c>
      <c r="C533" s="78">
        <f>IFERROR(VLOOKUP(B533,SALDOAWAL.!$E:$F,2,0),0)</f>
        <v>4731</v>
      </c>
      <c r="D533" s="78">
        <f>IFERROR(VLOOKUP(B533,'O.PROD 30.9-30.10'!$F:$G,2,0),0)</f>
        <v>0</v>
      </c>
      <c r="E533" s="78">
        <f>IFERROR(VLOOKUP(B533,SCRAP!$L:$M,2,0),0)</f>
        <v>0</v>
      </c>
      <c r="F533" s="78">
        <f>IFERROR(VLOOKUP(B533,'SALES 1-31 OKT'!$A:$B,2,0),0)</f>
        <v>1500</v>
      </c>
      <c r="G533" s="78">
        <f>IFERROR(VLOOKUP(B533,'IMPORT 1-31 OKT'!$F:$G,2,0),0)</f>
        <v>0</v>
      </c>
      <c r="H533" s="78">
        <f t="shared" si="24"/>
        <v>3231</v>
      </c>
      <c r="I533" s="78">
        <f>IFERROR(VLOOKUP(B533,'STO OKTOBER'!$T:$U,2,0),0)</f>
        <v>3208</v>
      </c>
      <c r="J533" s="78">
        <f t="shared" si="26"/>
        <v>23</v>
      </c>
      <c r="K533" s="78">
        <f t="shared" si="25"/>
        <v>23</v>
      </c>
    </row>
    <row r="534" spans="2:11" x14ac:dyDescent="0.35">
      <c r="B534" s="20" t="s">
        <v>875</v>
      </c>
      <c r="C534" s="78">
        <f>IFERROR(VLOOKUP(B534,SALDOAWAL.!$E:$F,2,0),0)</f>
        <v>3115</v>
      </c>
      <c r="D534" s="78">
        <f>IFERROR(VLOOKUP(B534,'O.PROD 30.9-30.10'!$F:$G,2,0),0)</f>
        <v>0</v>
      </c>
      <c r="E534" s="78">
        <f>IFERROR(VLOOKUP(B534,SCRAP!$L:$M,2,0),0)</f>
        <v>0</v>
      </c>
      <c r="F534" s="78">
        <f>IFERROR(VLOOKUP(B534,'SALES 1-31 OKT'!$A:$B,2,0),0)</f>
        <v>1000</v>
      </c>
      <c r="G534" s="78">
        <f>IFERROR(VLOOKUP(B534,'IMPORT 1-31 OKT'!$F:$G,2,0),0)</f>
        <v>0</v>
      </c>
      <c r="H534" s="78">
        <f t="shared" si="24"/>
        <v>2115</v>
      </c>
      <c r="I534" s="78">
        <f>IFERROR(VLOOKUP(B534,'STO OKTOBER'!$T:$U,2,0),0)</f>
        <v>2115</v>
      </c>
      <c r="J534" s="78">
        <f t="shared" si="26"/>
        <v>0</v>
      </c>
      <c r="K534" s="78">
        <f t="shared" si="25"/>
        <v>0</v>
      </c>
    </row>
    <row r="535" spans="2:11" x14ac:dyDescent="0.35">
      <c r="B535" s="20" t="s">
        <v>876</v>
      </c>
      <c r="C535" s="78">
        <f>IFERROR(VLOOKUP(B535,SALDOAWAL.!$E:$F,2,0),0)</f>
        <v>2979</v>
      </c>
      <c r="D535" s="78">
        <f>IFERROR(VLOOKUP(B535,'O.PROD 30.9-30.10'!$F:$G,2,0),0)</f>
        <v>2770</v>
      </c>
      <c r="E535" s="78">
        <f>IFERROR(VLOOKUP(B535,SCRAP!$L:$M,2,0),0)</f>
        <v>0</v>
      </c>
      <c r="F535" s="78">
        <f>IFERROR(VLOOKUP(B535,'SALES 1-31 OKT'!$A:$B,2,0),0)</f>
        <v>2000</v>
      </c>
      <c r="G535" s="78">
        <f>IFERROR(VLOOKUP(B535,'IMPORT 1-31 OKT'!$F:$G,2,0),0)</f>
        <v>0</v>
      </c>
      <c r="H535" s="78">
        <f t="shared" si="24"/>
        <v>3749</v>
      </c>
      <c r="I535" s="78">
        <f>IFERROR(VLOOKUP(B535,'STO OKTOBER'!$T:$U,2,0),0)</f>
        <v>3702</v>
      </c>
      <c r="J535" s="78">
        <f t="shared" si="26"/>
        <v>47</v>
      </c>
      <c r="K535" s="78">
        <f t="shared" si="25"/>
        <v>47</v>
      </c>
    </row>
    <row r="536" spans="2:11" x14ac:dyDescent="0.35">
      <c r="B536" s="20" t="s">
        <v>877</v>
      </c>
      <c r="C536" s="78">
        <f>IFERROR(VLOOKUP(B536,SALDOAWAL.!$E:$F,2,0),0)</f>
        <v>2993</v>
      </c>
      <c r="D536" s="78">
        <f>IFERROR(VLOOKUP(B536,'O.PROD 30.9-30.10'!$F:$G,2,0),0)</f>
        <v>0</v>
      </c>
      <c r="E536" s="78">
        <f>IFERROR(VLOOKUP(B536,SCRAP!$L:$M,2,0),0)</f>
        <v>0</v>
      </c>
      <c r="F536" s="78">
        <f>IFERROR(VLOOKUP(B536,'SALES 1-31 OKT'!$A:$B,2,0),0)</f>
        <v>800</v>
      </c>
      <c r="G536" s="78">
        <f>IFERROR(VLOOKUP(B536,'IMPORT 1-31 OKT'!$F:$G,2,0),0)</f>
        <v>0</v>
      </c>
      <c r="H536" s="78">
        <f t="shared" si="24"/>
        <v>2193</v>
      </c>
      <c r="I536" s="78">
        <f>IFERROR(VLOOKUP(B536,'STO OKTOBER'!$T:$U,2,0),0)</f>
        <v>2203</v>
      </c>
      <c r="J536" s="78">
        <f t="shared" si="26"/>
        <v>-10</v>
      </c>
      <c r="K536" s="78">
        <f t="shared" si="25"/>
        <v>10</v>
      </c>
    </row>
    <row r="537" spans="2:11" x14ac:dyDescent="0.35">
      <c r="B537" s="20" t="s">
        <v>878</v>
      </c>
      <c r="C537" s="78">
        <f>IFERROR(VLOOKUP(B537,SALDOAWAL.!$E:$F,2,0),0)</f>
        <v>1760</v>
      </c>
      <c r="D537" s="78">
        <f>IFERROR(VLOOKUP(B537,'O.PROD 30.9-30.10'!$F:$G,2,0),0)</f>
        <v>0</v>
      </c>
      <c r="E537" s="78">
        <f>IFERROR(VLOOKUP(B537,SCRAP!$L:$M,2,0),0)</f>
        <v>0</v>
      </c>
      <c r="F537" s="78">
        <f>IFERROR(VLOOKUP(B537,'SALES 1-31 OKT'!$A:$B,2,0),0)</f>
        <v>1000</v>
      </c>
      <c r="G537" s="78">
        <f>IFERROR(VLOOKUP(B537,'IMPORT 1-31 OKT'!$F:$G,2,0),0)</f>
        <v>0</v>
      </c>
      <c r="H537" s="78">
        <f t="shared" si="24"/>
        <v>760</v>
      </c>
      <c r="I537" s="78">
        <f>IFERROR(VLOOKUP(B537,'STO OKTOBER'!$T:$U,2,0),0)</f>
        <v>754</v>
      </c>
      <c r="J537" s="78">
        <f t="shared" si="26"/>
        <v>6</v>
      </c>
      <c r="K537" s="78">
        <f t="shared" si="25"/>
        <v>6</v>
      </c>
    </row>
    <row r="538" spans="2:11" x14ac:dyDescent="0.35">
      <c r="B538" s="20" t="s">
        <v>6424</v>
      </c>
      <c r="C538" s="78">
        <f>IFERROR(VLOOKUP(B538,SALDOAWAL.!$E:$F,2,0),0)</f>
        <v>795</v>
      </c>
      <c r="D538" s="78">
        <f>IFERROR(VLOOKUP(B538,'O.PROD 30.9-30.10'!$F:$G,2,0),0)</f>
        <v>1869</v>
      </c>
      <c r="E538" s="78">
        <f>IFERROR(VLOOKUP(B538,SCRAP!$L:$M,2,0),0)</f>
        <v>0</v>
      </c>
      <c r="F538" s="78">
        <f>IFERROR(VLOOKUP(B538,'SALES 1-31 OKT'!$A:$B,2,0),0)</f>
        <v>1000</v>
      </c>
      <c r="G538" s="78">
        <f>IFERROR(VLOOKUP(B538,'IMPORT 1-31 OKT'!$F:$G,2,0),0)</f>
        <v>0</v>
      </c>
      <c r="H538" s="78">
        <f t="shared" si="24"/>
        <v>1664</v>
      </c>
      <c r="I538" s="78">
        <f>IFERROR(VLOOKUP(B538,'STO OKTOBER'!$T:$U,2,0),0)</f>
        <v>1669</v>
      </c>
      <c r="J538" s="78">
        <f t="shared" si="26"/>
        <v>-5</v>
      </c>
      <c r="K538" s="78">
        <f t="shared" si="25"/>
        <v>5</v>
      </c>
    </row>
    <row r="539" spans="2:11" x14ac:dyDescent="0.35">
      <c r="B539" s="20" t="s">
        <v>879</v>
      </c>
      <c r="C539" s="78">
        <f>IFERROR(VLOOKUP(B539,SALDOAWAL.!$E:$F,2,0),0)</f>
        <v>3234</v>
      </c>
      <c r="D539" s="78">
        <f>IFERROR(VLOOKUP(B539,'O.PROD 30.9-30.10'!$F:$G,2,0),0)</f>
        <v>0</v>
      </c>
      <c r="E539" s="78">
        <f>IFERROR(VLOOKUP(B539,SCRAP!$L:$M,2,0),0)</f>
        <v>0</v>
      </c>
      <c r="F539" s="78">
        <f>IFERROR(VLOOKUP(B539,'SALES 1-31 OKT'!$A:$B,2,0),0)</f>
        <v>0</v>
      </c>
      <c r="G539" s="78">
        <f>IFERROR(VLOOKUP(B539,'IMPORT 1-31 OKT'!$F:$G,2,0),0)</f>
        <v>0</v>
      </c>
      <c r="H539" s="78">
        <f t="shared" si="24"/>
        <v>3234</v>
      </c>
      <c r="I539" s="78">
        <f>IFERROR(VLOOKUP(B539,'STO OKTOBER'!$T:$U,2,0),0)</f>
        <v>3221</v>
      </c>
      <c r="J539" s="78">
        <f t="shared" si="26"/>
        <v>13</v>
      </c>
      <c r="K539" s="78">
        <f t="shared" si="25"/>
        <v>13</v>
      </c>
    </row>
    <row r="540" spans="2:11" x14ac:dyDescent="0.35">
      <c r="B540" s="20" t="s">
        <v>880</v>
      </c>
      <c r="C540" s="78">
        <f>IFERROR(VLOOKUP(B540,SALDOAWAL.!$E:$F,2,0),0)</f>
        <v>1470</v>
      </c>
      <c r="D540" s="78">
        <f>IFERROR(VLOOKUP(B540,'O.PROD 30.9-30.10'!$F:$G,2,0),0)</f>
        <v>0</v>
      </c>
      <c r="E540" s="78">
        <f>IFERROR(VLOOKUP(B540,SCRAP!$L:$M,2,0),0)</f>
        <v>0</v>
      </c>
      <c r="F540" s="78">
        <f>IFERROR(VLOOKUP(B540,'SALES 1-31 OKT'!$A:$B,2,0),0)</f>
        <v>0</v>
      </c>
      <c r="G540" s="78">
        <f>IFERROR(VLOOKUP(B540,'IMPORT 1-31 OKT'!$F:$G,2,0),0)</f>
        <v>0</v>
      </c>
      <c r="H540" s="78">
        <f t="shared" si="24"/>
        <v>1470</v>
      </c>
      <c r="I540" s="78">
        <f>IFERROR(VLOOKUP(B540,'STO OKTOBER'!$T:$U,2,0),0)</f>
        <v>1477</v>
      </c>
      <c r="J540" s="78">
        <f t="shared" si="26"/>
        <v>-7</v>
      </c>
      <c r="K540" s="78">
        <f t="shared" si="25"/>
        <v>7</v>
      </c>
    </row>
    <row r="541" spans="2:11" x14ac:dyDescent="0.35">
      <c r="B541" s="20" t="s">
        <v>881</v>
      </c>
      <c r="C541" s="78">
        <f>IFERROR(VLOOKUP(B541,SALDOAWAL.!$E:$F,2,0),0)</f>
        <v>2782</v>
      </c>
      <c r="D541" s="78">
        <f>IFERROR(VLOOKUP(B541,'O.PROD 30.9-30.10'!$F:$G,2,0),0)</f>
        <v>0</v>
      </c>
      <c r="E541" s="78">
        <f>IFERROR(VLOOKUP(B541,SCRAP!$L:$M,2,0),0)</f>
        <v>0</v>
      </c>
      <c r="F541" s="78">
        <f>IFERROR(VLOOKUP(B541,'SALES 1-31 OKT'!$A:$B,2,0),0)</f>
        <v>0</v>
      </c>
      <c r="G541" s="78">
        <f>IFERROR(VLOOKUP(B541,'IMPORT 1-31 OKT'!$F:$G,2,0),0)</f>
        <v>0</v>
      </c>
      <c r="H541" s="78">
        <f t="shared" si="24"/>
        <v>2782</v>
      </c>
      <c r="I541" s="78">
        <f>IFERROR(VLOOKUP(B541,'STO OKTOBER'!$T:$U,2,0),0)</f>
        <v>2782</v>
      </c>
      <c r="J541" s="78">
        <f t="shared" si="26"/>
        <v>0</v>
      </c>
      <c r="K541" s="78">
        <f t="shared" si="25"/>
        <v>0</v>
      </c>
    </row>
    <row r="542" spans="2:11" x14ac:dyDescent="0.35">
      <c r="B542" s="20" t="s">
        <v>882</v>
      </c>
      <c r="C542" s="78">
        <f>IFERROR(VLOOKUP(B542,SALDOAWAL.!$E:$F,2,0),0)</f>
        <v>571</v>
      </c>
      <c r="D542" s="78">
        <f>IFERROR(VLOOKUP(B542,'O.PROD 30.9-30.10'!$F:$G,2,0),0)</f>
        <v>4253</v>
      </c>
      <c r="E542" s="78">
        <f>IFERROR(VLOOKUP(B542,SCRAP!$L:$M,2,0),0)</f>
        <v>522</v>
      </c>
      <c r="F542" s="78">
        <f>IFERROR(VLOOKUP(B542,'SALES 1-31 OKT'!$A:$B,2,0),0)</f>
        <v>1000</v>
      </c>
      <c r="G542" s="78">
        <f>IFERROR(VLOOKUP(B542,'IMPORT 1-31 OKT'!$F:$G,2,0),0)</f>
        <v>0</v>
      </c>
      <c r="H542" s="78">
        <f t="shared" si="24"/>
        <v>3302</v>
      </c>
      <c r="I542" s="78">
        <f>IFERROR(VLOOKUP(B542,'STO OKTOBER'!$T:$U,2,0),0)</f>
        <v>3447</v>
      </c>
      <c r="J542" s="78">
        <f t="shared" si="26"/>
        <v>-145</v>
      </c>
      <c r="K542" s="78">
        <f t="shared" si="25"/>
        <v>145</v>
      </c>
    </row>
    <row r="543" spans="2:11" x14ac:dyDescent="0.35">
      <c r="B543" s="20" t="s">
        <v>883</v>
      </c>
      <c r="C543" s="78">
        <f>IFERROR(VLOOKUP(B543,SALDOAWAL.!$E:$F,2,0),0)</f>
        <v>1066</v>
      </c>
      <c r="D543" s="78">
        <f>IFERROR(VLOOKUP(B543,'O.PROD 30.9-30.10'!$F:$G,2,0),0)</f>
        <v>0</v>
      </c>
      <c r="E543" s="78">
        <f>IFERROR(VLOOKUP(B543,SCRAP!$L:$M,2,0),0)</f>
        <v>0</v>
      </c>
      <c r="F543" s="78">
        <f>IFERROR(VLOOKUP(B543,'SALES 1-31 OKT'!$A:$B,2,0),0)</f>
        <v>500</v>
      </c>
      <c r="G543" s="78">
        <f>IFERROR(VLOOKUP(B543,'IMPORT 1-31 OKT'!$F:$G,2,0),0)</f>
        <v>0</v>
      </c>
      <c r="H543" s="78">
        <f t="shared" si="24"/>
        <v>566</v>
      </c>
      <c r="I543" s="78">
        <f>IFERROR(VLOOKUP(B543,'STO OKTOBER'!$T:$U,2,0),0)</f>
        <v>560</v>
      </c>
      <c r="J543" s="78">
        <f t="shared" si="26"/>
        <v>6</v>
      </c>
      <c r="K543" s="78">
        <f t="shared" si="25"/>
        <v>6</v>
      </c>
    </row>
    <row r="544" spans="2:11" x14ac:dyDescent="0.35">
      <c r="B544" s="20" t="s">
        <v>884</v>
      </c>
      <c r="C544" s="78">
        <f>IFERROR(VLOOKUP(B544,SALDOAWAL.!$E:$F,2,0),0)</f>
        <v>2036</v>
      </c>
      <c r="D544" s="78">
        <f>IFERROR(VLOOKUP(B544,'O.PROD 30.9-30.10'!$F:$G,2,0),0)</f>
        <v>0</v>
      </c>
      <c r="E544" s="78">
        <f>IFERROR(VLOOKUP(B544,SCRAP!$L:$M,2,0),0)</f>
        <v>0</v>
      </c>
      <c r="F544" s="78">
        <f>IFERROR(VLOOKUP(B544,'SALES 1-31 OKT'!$A:$B,2,0),0)</f>
        <v>1500</v>
      </c>
      <c r="G544" s="78">
        <f>IFERROR(VLOOKUP(B544,'IMPORT 1-31 OKT'!$F:$G,2,0),0)</f>
        <v>0</v>
      </c>
      <c r="H544" s="78">
        <f t="shared" si="24"/>
        <v>536</v>
      </c>
      <c r="I544" s="78">
        <f>IFERROR(VLOOKUP(B544,'STO OKTOBER'!$T:$U,2,0),0)</f>
        <v>516</v>
      </c>
      <c r="J544" s="78">
        <f t="shared" si="26"/>
        <v>20</v>
      </c>
      <c r="K544" s="78">
        <f t="shared" si="25"/>
        <v>20</v>
      </c>
    </row>
    <row r="545" spans="2:11" x14ac:dyDescent="0.35">
      <c r="B545" s="20" t="s">
        <v>630</v>
      </c>
      <c r="C545" s="78">
        <f>IFERROR(VLOOKUP(B545,SALDOAWAL.!$E:$F,2,0),0)</f>
        <v>1506</v>
      </c>
      <c r="D545" s="78">
        <f>IFERROR(VLOOKUP(B545,'O.PROD 30.9-30.10'!$F:$G,2,0),0)</f>
        <v>3110</v>
      </c>
      <c r="E545" s="78">
        <f>IFERROR(VLOOKUP(B545,SCRAP!$L:$M,2,0),0)</f>
        <v>0</v>
      </c>
      <c r="F545" s="78">
        <f>IFERROR(VLOOKUP(B545,'SALES 1-31 OKT'!$A:$B,2,0),0)</f>
        <v>1500</v>
      </c>
      <c r="G545" s="78">
        <f>IFERROR(VLOOKUP(B545,'IMPORT 1-31 OKT'!$F:$G,2,0),0)</f>
        <v>0</v>
      </c>
      <c r="H545" s="78">
        <f t="shared" si="24"/>
        <v>3116</v>
      </c>
      <c r="I545" s="78">
        <f>IFERROR(VLOOKUP(B545,'STO OKTOBER'!$T:$U,2,0),0)</f>
        <v>3192</v>
      </c>
      <c r="J545" s="78">
        <f t="shared" si="26"/>
        <v>-76</v>
      </c>
      <c r="K545" s="78">
        <f t="shared" si="25"/>
        <v>76</v>
      </c>
    </row>
    <row r="546" spans="2:11" x14ac:dyDescent="0.35">
      <c r="B546" s="20" t="s">
        <v>631</v>
      </c>
      <c r="C546" s="78">
        <f>IFERROR(VLOOKUP(B546,SALDOAWAL.!$E:$F,2,0),0)</f>
        <v>1583</v>
      </c>
      <c r="D546" s="78">
        <f>IFERROR(VLOOKUP(B546,'O.PROD 30.9-30.10'!$F:$G,2,0),0)</f>
        <v>8790</v>
      </c>
      <c r="E546" s="78">
        <f>IFERROR(VLOOKUP(B546,SCRAP!$L:$M,2,0),0)</f>
        <v>1</v>
      </c>
      <c r="F546" s="78">
        <f>IFERROR(VLOOKUP(B546,'SALES 1-31 OKT'!$A:$B,2,0),0)</f>
        <v>3000</v>
      </c>
      <c r="G546" s="78">
        <f>IFERROR(VLOOKUP(B546,'IMPORT 1-31 OKT'!$F:$G,2,0),0)</f>
        <v>0</v>
      </c>
      <c r="H546" s="78">
        <f t="shared" si="24"/>
        <v>7372</v>
      </c>
      <c r="I546" s="78">
        <f>IFERROR(VLOOKUP(B546,'STO OKTOBER'!$T:$U,2,0),0)</f>
        <v>7361</v>
      </c>
      <c r="J546" s="78">
        <f t="shared" si="26"/>
        <v>11</v>
      </c>
      <c r="K546" s="78">
        <f t="shared" si="25"/>
        <v>11</v>
      </c>
    </row>
    <row r="547" spans="2:11" x14ac:dyDescent="0.35">
      <c r="B547" s="20" t="s">
        <v>632</v>
      </c>
      <c r="C547" s="78">
        <f>IFERROR(VLOOKUP(B547,SALDOAWAL.!$E:$F,2,0),0)</f>
        <v>1051</v>
      </c>
      <c r="D547" s="78">
        <f>IFERROR(VLOOKUP(B547,'O.PROD 30.9-30.10'!$F:$G,2,0),0)</f>
        <v>2325</v>
      </c>
      <c r="E547" s="78">
        <f>IFERROR(VLOOKUP(B547,SCRAP!$L:$M,2,0),0)</f>
        <v>0</v>
      </c>
      <c r="F547" s="78">
        <f>IFERROR(VLOOKUP(B547,'SALES 1-31 OKT'!$A:$B,2,0),0)</f>
        <v>1000</v>
      </c>
      <c r="G547" s="78">
        <f>IFERROR(VLOOKUP(B547,'IMPORT 1-31 OKT'!$F:$G,2,0),0)</f>
        <v>0</v>
      </c>
      <c r="H547" s="78">
        <f t="shared" si="24"/>
        <v>2376</v>
      </c>
      <c r="I547" s="78">
        <f>IFERROR(VLOOKUP(B547,'STO OKTOBER'!$T:$U,2,0),0)</f>
        <v>2439</v>
      </c>
      <c r="J547" s="78">
        <f t="shared" si="26"/>
        <v>-63</v>
      </c>
      <c r="K547" s="78">
        <f t="shared" si="25"/>
        <v>63</v>
      </c>
    </row>
    <row r="548" spans="2:11" x14ac:dyDescent="0.35">
      <c r="B548" s="20" t="s">
        <v>633</v>
      </c>
      <c r="C548" s="78">
        <f>IFERROR(VLOOKUP(B548,SALDOAWAL.!$E:$F,2,0),0)</f>
        <v>2964</v>
      </c>
      <c r="D548" s="78">
        <f>IFERROR(VLOOKUP(B548,'O.PROD 30.9-30.10'!$F:$G,2,0),0)</f>
        <v>0</v>
      </c>
      <c r="E548" s="78">
        <f>IFERROR(VLOOKUP(B548,SCRAP!$L:$M,2,0),0)</f>
        <v>0</v>
      </c>
      <c r="F548" s="78">
        <f>IFERROR(VLOOKUP(B548,'SALES 1-31 OKT'!$A:$B,2,0),0)</f>
        <v>2000</v>
      </c>
      <c r="G548" s="78">
        <f>IFERROR(VLOOKUP(B548,'IMPORT 1-31 OKT'!$F:$G,2,0),0)</f>
        <v>0</v>
      </c>
      <c r="H548" s="78">
        <f t="shared" si="24"/>
        <v>964</v>
      </c>
      <c r="I548" s="78">
        <f>IFERROR(VLOOKUP(B548,'STO OKTOBER'!$T:$U,2,0),0)</f>
        <v>955</v>
      </c>
      <c r="J548" s="78">
        <f t="shared" si="26"/>
        <v>9</v>
      </c>
      <c r="K548" s="78">
        <f t="shared" si="25"/>
        <v>9</v>
      </c>
    </row>
    <row r="549" spans="2:11" x14ac:dyDescent="0.35">
      <c r="B549" s="20" t="s">
        <v>885</v>
      </c>
      <c r="C549" s="78">
        <f>IFERROR(VLOOKUP(B549,SALDOAWAL.!$E:$F,2,0),0)</f>
        <v>991</v>
      </c>
      <c r="D549" s="78">
        <f>IFERROR(VLOOKUP(B549,'O.PROD 30.9-30.10'!$F:$G,2,0),0)</f>
        <v>0</v>
      </c>
      <c r="E549" s="78">
        <f>IFERROR(VLOOKUP(B549,SCRAP!$L:$M,2,0),0)</f>
        <v>2</v>
      </c>
      <c r="F549" s="78">
        <f>IFERROR(VLOOKUP(B549,'SALES 1-31 OKT'!$A:$B,2,0),0)</f>
        <v>800</v>
      </c>
      <c r="G549" s="78">
        <f>IFERROR(VLOOKUP(B549,'IMPORT 1-31 OKT'!$F:$G,2,0),0)</f>
        <v>0</v>
      </c>
      <c r="H549" s="78">
        <f t="shared" si="24"/>
        <v>189</v>
      </c>
      <c r="I549" s="78">
        <f>IFERROR(VLOOKUP(B549,'STO OKTOBER'!$T:$U,2,0),0)</f>
        <v>265</v>
      </c>
      <c r="J549" s="78">
        <f t="shared" si="26"/>
        <v>-76</v>
      </c>
      <c r="K549" s="78">
        <f t="shared" si="25"/>
        <v>76</v>
      </c>
    </row>
    <row r="550" spans="2:11" x14ac:dyDescent="0.35">
      <c r="B550" s="20" t="s">
        <v>6425</v>
      </c>
      <c r="C550" s="78">
        <f>IFERROR(VLOOKUP(B550,SALDOAWAL.!$E:$F,2,0),0)</f>
        <v>1979</v>
      </c>
      <c r="D550" s="78">
        <f>IFERROR(VLOOKUP(B550,'O.PROD 30.9-30.10'!$F:$G,2,0),0)</f>
        <v>0</v>
      </c>
      <c r="E550" s="78">
        <f>IFERROR(VLOOKUP(B550,SCRAP!$L:$M,2,0),0)</f>
        <v>0</v>
      </c>
      <c r="F550" s="78">
        <f>IFERROR(VLOOKUP(B550,'SALES 1-31 OKT'!$A:$B,2,0),0)</f>
        <v>600</v>
      </c>
      <c r="G550" s="78">
        <f>IFERROR(VLOOKUP(B550,'IMPORT 1-31 OKT'!$F:$G,2,0),0)</f>
        <v>0</v>
      </c>
      <c r="H550" s="78">
        <f t="shared" si="24"/>
        <v>1379</v>
      </c>
      <c r="I550" s="78">
        <f>IFERROR(VLOOKUP(B550,'STO OKTOBER'!$T:$U,2,0),0)</f>
        <v>1378</v>
      </c>
      <c r="J550" s="78">
        <f t="shared" si="26"/>
        <v>1</v>
      </c>
      <c r="K550" s="78">
        <f t="shared" si="25"/>
        <v>1</v>
      </c>
    </row>
    <row r="551" spans="2:11" x14ac:dyDescent="0.35">
      <c r="B551" s="20" t="s">
        <v>634</v>
      </c>
      <c r="C551" s="78">
        <f>IFERROR(VLOOKUP(B551,SALDOAWAL.!$E:$F,2,0),0)</f>
        <v>831</v>
      </c>
      <c r="D551" s="78">
        <f>IFERROR(VLOOKUP(B551,'O.PROD 30.9-30.10'!$F:$G,2,0),0)</f>
        <v>3150</v>
      </c>
      <c r="E551" s="78">
        <f>IFERROR(VLOOKUP(B551,SCRAP!$L:$M,2,0),0)</f>
        <v>9</v>
      </c>
      <c r="F551" s="78">
        <f>IFERROR(VLOOKUP(B551,'SALES 1-31 OKT'!$A:$B,2,0),0)</f>
        <v>1400</v>
      </c>
      <c r="G551" s="78">
        <f>IFERROR(VLOOKUP(B551,'IMPORT 1-31 OKT'!$F:$G,2,0),0)</f>
        <v>0</v>
      </c>
      <c r="H551" s="78">
        <f t="shared" si="24"/>
        <v>2572</v>
      </c>
      <c r="I551" s="78">
        <f>IFERROR(VLOOKUP(B551,'STO OKTOBER'!$T:$U,2,0),0)</f>
        <v>2570</v>
      </c>
      <c r="J551" s="78">
        <f t="shared" si="26"/>
        <v>2</v>
      </c>
      <c r="K551" s="78">
        <f t="shared" si="25"/>
        <v>2</v>
      </c>
    </row>
    <row r="552" spans="2:11" x14ac:dyDescent="0.35">
      <c r="B552" s="20" t="s">
        <v>635</v>
      </c>
      <c r="C552" s="78">
        <f>IFERROR(VLOOKUP(B552,SALDOAWAL.!$E:$F,2,0),0)</f>
        <v>12768</v>
      </c>
      <c r="D552" s="78">
        <f>IFERROR(VLOOKUP(B552,'O.PROD 30.9-30.10'!$F:$G,2,0),0)</f>
        <v>0</v>
      </c>
      <c r="E552" s="78">
        <f>IFERROR(VLOOKUP(B552,SCRAP!$L:$M,2,0),0)</f>
        <v>0</v>
      </c>
      <c r="F552" s="78">
        <f>IFERROR(VLOOKUP(B552,'SALES 1-31 OKT'!$A:$B,2,0),0)</f>
        <v>2000</v>
      </c>
      <c r="G552" s="78">
        <f>IFERROR(VLOOKUP(B552,'IMPORT 1-31 OKT'!$F:$G,2,0),0)</f>
        <v>0</v>
      </c>
      <c r="H552" s="78">
        <f t="shared" si="24"/>
        <v>10768</v>
      </c>
      <c r="I552" s="78">
        <f>IFERROR(VLOOKUP(B552,'STO OKTOBER'!$T:$U,2,0),0)</f>
        <v>10763</v>
      </c>
      <c r="J552" s="78">
        <f t="shared" si="26"/>
        <v>5</v>
      </c>
      <c r="K552" s="78">
        <f t="shared" si="25"/>
        <v>5</v>
      </c>
    </row>
    <row r="553" spans="2:11" x14ac:dyDescent="0.35">
      <c r="B553" s="20" t="s">
        <v>887</v>
      </c>
      <c r="C553" s="78">
        <f>IFERROR(VLOOKUP(B553,SALDOAWAL.!$E:$F,2,0),0)</f>
        <v>3068</v>
      </c>
      <c r="D553" s="78">
        <f>IFERROR(VLOOKUP(B553,'O.PROD 30.9-30.10'!$F:$G,2,0),0)</f>
        <v>0</v>
      </c>
      <c r="E553" s="78">
        <f>IFERROR(VLOOKUP(B553,SCRAP!$L:$M,2,0),0)</f>
        <v>1</v>
      </c>
      <c r="F553" s="78">
        <f>IFERROR(VLOOKUP(B553,'SALES 1-31 OKT'!$A:$B,2,0),0)</f>
        <v>1000</v>
      </c>
      <c r="G553" s="78">
        <f>IFERROR(VLOOKUP(B553,'IMPORT 1-31 OKT'!$F:$G,2,0),0)</f>
        <v>0</v>
      </c>
      <c r="H553" s="78">
        <f t="shared" si="24"/>
        <v>2067</v>
      </c>
      <c r="I553" s="78">
        <f>IFERROR(VLOOKUP(B553,'STO OKTOBER'!$T:$U,2,0),0)</f>
        <v>2047</v>
      </c>
      <c r="J553" s="78">
        <f t="shared" si="26"/>
        <v>20</v>
      </c>
      <c r="K553" s="78">
        <f t="shared" si="25"/>
        <v>20</v>
      </c>
    </row>
    <row r="554" spans="2:11" x14ac:dyDescent="0.35">
      <c r="B554" s="20" t="s">
        <v>888</v>
      </c>
      <c r="C554" s="78">
        <f>IFERROR(VLOOKUP(B554,SALDOAWAL.!$E:$F,2,0),0)</f>
        <v>2361</v>
      </c>
      <c r="D554" s="78">
        <f>IFERROR(VLOOKUP(B554,'O.PROD 30.9-30.10'!$F:$G,2,0),0)</f>
        <v>4720</v>
      </c>
      <c r="E554" s="78">
        <f>IFERROR(VLOOKUP(B554,SCRAP!$L:$M,2,0),0)</f>
        <v>10</v>
      </c>
      <c r="F554" s="78">
        <f>IFERROR(VLOOKUP(B554,'SALES 1-31 OKT'!$A:$B,2,0),0)</f>
        <v>2400</v>
      </c>
      <c r="G554" s="78">
        <f>IFERROR(VLOOKUP(B554,'IMPORT 1-31 OKT'!$F:$G,2,0),0)</f>
        <v>0</v>
      </c>
      <c r="H554" s="78">
        <f t="shared" si="24"/>
        <v>4671</v>
      </c>
      <c r="I554" s="78">
        <f>IFERROR(VLOOKUP(B554,'STO OKTOBER'!$T:$U,2,0),0)</f>
        <v>4681</v>
      </c>
      <c r="J554" s="78">
        <f t="shared" si="26"/>
        <v>-10</v>
      </c>
      <c r="K554" s="78">
        <f t="shared" si="25"/>
        <v>10</v>
      </c>
    </row>
    <row r="555" spans="2:11" x14ac:dyDescent="0.35">
      <c r="B555" s="20" t="s">
        <v>889</v>
      </c>
      <c r="C555" s="78">
        <f>IFERROR(VLOOKUP(B555,SALDOAWAL.!$E:$F,2,0),0)</f>
        <v>355</v>
      </c>
      <c r="D555" s="78">
        <f>IFERROR(VLOOKUP(B555,'O.PROD 30.9-30.10'!$F:$G,2,0),0)</f>
        <v>3020</v>
      </c>
      <c r="E555" s="78">
        <f>IFERROR(VLOOKUP(B555,SCRAP!$L:$M,2,0),0)</f>
        <v>28</v>
      </c>
      <c r="F555" s="78">
        <f>IFERROR(VLOOKUP(B555,'SALES 1-31 OKT'!$A:$B,2,0),0)</f>
        <v>1000</v>
      </c>
      <c r="G555" s="78">
        <f>IFERROR(VLOOKUP(B555,'IMPORT 1-31 OKT'!$F:$G,2,0),0)</f>
        <v>0</v>
      </c>
      <c r="H555" s="78">
        <f t="shared" si="24"/>
        <v>2347</v>
      </c>
      <c r="I555" s="78">
        <f>IFERROR(VLOOKUP(B555,'STO OKTOBER'!$T:$U,2,0),0)</f>
        <v>2369</v>
      </c>
      <c r="J555" s="78">
        <f t="shared" si="26"/>
        <v>-22</v>
      </c>
      <c r="K555" s="78">
        <f t="shared" si="25"/>
        <v>22</v>
      </c>
    </row>
    <row r="556" spans="2:11" x14ac:dyDescent="0.35">
      <c r="B556" s="20" t="s">
        <v>890</v>
      </c>
      <c r="C556" s="78">
        <f>IFERROR(VLOOKUP(B556,SALDOAWAL.!$E:$F,2,0),0)</f>
        <v>3953</v>
      </c>
      <c r="D556" s="78">
        <f>IFERROR(VLOOKUP(B556,'O.PROD 30.9-30.10'!$F:$G,2,0),0)</f>
        <v>1802</v>
      </c>
      <c r="E556" s="78">
        <f>IFERROR(VLOOKUP(B556,SCRAP!$L:$M,2,0),0)</f>
        <v>2</v>
      </c>
      <c r="F556" s="78">
        <f>IFERROR(VLOOKUP(B556,'SALES 1-31 OKT'!$A:$B,2,0),0)</f>
        <v>4600</v>
      </c>
      <c r="G556" s="78">
        <f>IFERROR(VLOOKUP(B556,'IMPORT 1-31 OKT'!$F:$G,2,0),0)</f>
        <v>0</v>
      </c>
      <c r="H556" s="78">
        <f t="shared" si="24"/>
        <v>1153</v>
      </c>
      <c r="I556" s="78">
        <f>IFERROR(VLOOKUP(B556,'STO OKTOBER'!$T:$U,2,0),0)</f>
        <v>1100</v>
      </c>
      <c r="J556" s="78">
        <f t="shared" si="26"/>
        <v>53</v>
      </c>
      <c r="K556" s="78">
        <f t="shared" si="25"/>
        <v>53</v>
      </c>
    </row>
    <row r="557" spans="2:11" x14ac:dyDescent="0.35">
      <c r="B557" s="20" t="s">
        <v>5785</v>
      </c>
      <c r="C557" s="78">
        <f>IFERROR(VLOOKUP(B557,SALDOAWAL.!$E:$F,2,0),0)</f>
        <v>2472</v>
      </c>
      <c r="D557" s="78">
        <f>IFERROR(VLOOKUP(B557,'O.PROD 30.9-30.10'!$F:$G,2,0),0)</f>
        <v>4120</v>
      </c>
      <c r="E557" s="78">
        <f>IFERROR(VLOOKUP(B557,SCRAP!$L:$M,2,0),0)</f>
        <v>0</v>
      </c>
      <c r="F557" s="78">
        <f>IFERROR(VLOOKUP(B557,'SALES 1-31 OKT'!$A:$B,2,0),0)</f>
        <v>5000</v>
      </c>
      <c r="G557" s="78">
        <f>IFERROR(VLOOKUP(B557,'IMPORT 1-31 OKT'!$F:$G,2,0),0)</f>
        <v>0</v>
      </c>
      <c r="H557" s="78">
        <f t="shared" si="24"/>
        <v>1592</v>
      </c>
      <c r="I557" s="78">
        <f>IFERROR(VLOOKUP(B557,'STO OKTOBER'!$T:$U,2,0),0)</f>
        <v>1543</v>
      </c>
      <c r="J557" s="78">
        <f t="shared" si="26"/>
        <v>49</v>
      </c>
      <c r="K557" s="78">
        <f t="shared" si="25"/>
        <v>49</v>
      </c>
    </row>
    <row r="558" spans="2:11" x14ac:dyDescent="0.35">
      <c r="B558" s="20" t="s">
        <v>891</v>
      </c>
      <c r="C558" s="78">
        <f>IFERROR(VLOOKUP(B558,SALDOAWAL.!$E:$F,2,0),0)</f>
        <v>1489</v>
      </c>
      <c r="D558" s="78">
        <f>IFERROR(VLOOKUP(B558,'O.PROD 30.9-30.10'!$F:$G,2,0),0)</f>
        <v>0</v>
      </c>
      <c r="E558" s="78">
        <f>IFERROR(VLOOKUP(B558,SCRAP!$L:$M,2,0),0)</f>
        <v>0</v>
      </c>
      <c r="F558" s="78">
        <f>IFERROR(VLOOKUP(B558,'SALES 1-31 OKT'!$A:$B,2,0),0)</f>
        <v>1000</v>
      </c>
      <c r="G558" s="78">
        <f>IFERROR(VLOOKUP(B558,'IMPORT 1-31 OKT'!$F:$G,2,0),0)</f>
        <v>0</v>
      </c>
      <c r="H558" s="78">
        <f t="shared" si="24"/>
        <v>489</v>
      </c>
      <c r="I558" s="78">
        <f>IFERROR(VLOOKUP(B558,'STO OKTOBER'!$T:$U,2,0),0)</f>
        <v>486</v>
      </c>
      <c r="J558" s="78">
        <f t="shared" si="26"/>
        <v>3</v>
      </c>
      <c r="K558" s="78">
        <f t="shared" si="25"/>
        <v>3</v>
      </c>
    </row>
    <row r="559" spans="2:11" x14ac:dyDescent="0.35">
      <c r="B559" s="20" t="s">
        <v>892</v>
      </c>
      <c r="C559" s="78">
        <f>IFERROR(VLOOKUP(B559,SALDOAWAL.!$E:$F,2,0),0)</f>
        <v>3666</v>
      </c>
      <c r="D559" s="78">
        <f>IFERROR(VLOOKUP(B559,'O.PROD 30.9-30.10'!$F:$G,2,0),0)</f>
        <v>5680</v>
      </c>
      <c r="E559" s="78">
        <f>IFERROR(VLOOKUP(B559,SCRAP!$L:$M,2,0),0)</f>
        <v>0</v>
      </c>
      <c r="F559" s="78">
        <f>IFERROR(VLOOKUP(B559,'SALES 1-31 OKT'!$A:$B,2,0),0)</f>
        <v>4500</v>
      </c>
      <c r="G559" s="78">
        <f>IFERROR(VLOOKUP(B559,'IMPORT 1-31 OKT'!$F:$G,2,0),0)</f>
        <v>0</v>
      </c>
      <c r="H559" s="78">
        <f t="shared" si="24"/>
        <v>4846</v>
      </c>
      <c r="I559" s="78">
        <f>IFERROR(VLOOKUP(B559,'STO OKTOBER'!$T:$U,2,0),0)</f>
        <v>4783</v>
      </c>
      <c r="J559" s="78">
        <f t="shared" si="26"/>
        <v>63</v>
      </c>
      <c r="K559" s="78">
        <f t="shared" si="25"/>
        <v>63</v>
      </c>
    </row>
    <row r="560" spans="2:11" x14ac:dyDescent="0.35">
      <c r="B560" s="20" t="s">
        <v>963</v>
      </c>
      <c r="C560" s="78">
        <f>IFERROR(VLOOKUP(B560,SALDOAWAL.!$E:$F,2,0),0)</f>
        <v>935</v>
      </c>
      <c r="D560" s="78">
        <f>IFERROR(VLOOKUP(B560,'O.PROD 30.9-30.10'!$F:$G,2,0),0)</f>
        <v>2100</v>
      </c>
      <c r="E560" s="78">
        <f>IFERROR(VLOOKUP(B560,SCRAP!$L:$M,2,0),0)</f>
        <v>1</v>
      </c>
      <c r="F560" s="78">
        <f>IFERROR(VLOOKUP(B560,'SALES 1-31 OKT'!$A:$B,2,0),0)</f>
        <v>1100</v>
      </c>
      <c r="G560" s="78">
        <f>IFERROR(VLOOKUP(B560,'IMPORT 1-31 OKT'!$F:$G,2,0),0)</f>
        <v>0</v>
      </c>
      <c r="H560" s="78">
        <f t="shared" si="24"/>
        <v>1934</v>
      </c>
      <c r="I560" s="78">
        <f>IFERROR(VLOOKUP(B560,'STO OKTOBER'!$T:$U,2,0),0)</f>
        <v>1956</v>
      </c>
      <c r="J560" s="78">
        <f t="shared" si="26"/>
        <v>-22</v>
      </c>
      <c r="K560" s="78">
        <f t="shared" si="25"/>
        <v>22</v>
      </c>
    </row>
    <row r="561" spans="2:11" x14ac:dyDescent="0.35">
      <c r="B561" s="20" t="s">
        <v>893</v>
      </c>
      <c r="C561" s="78">
        <f>IFERROR(VLOOKUP(B561,SALDOAWAL.!$E:$F,2,0),0)</f>
        <v>1880</v>
      </c>
      <c r="D561" s="78">
        <f>IFERROR(VLOOKUP(B561,'O.PROD 30.9-30.10'!$F:$G,2,0),0)</f>
        <v>1585</v>
      </c>
      <c r="E561" s="78">
        <f>IFERROR(VLOOKUP(B561,SCRAP!$L:$M,2,0),0)</f>
        <v>0</v>
      </c>
      <c r="F561" s="78">
        <f>IFERROR(VLOOKUP(B561,'SALES 1-31 OKT'!$A:$B,2,0),0)</f>
        <v>2250</v>
      </c>
      <c r="G561" s="78">
        <f>IFERROR(VLOOKUP(B561,'IMPORT 1-31 OKT'!$F:$G,2,0),0)</f>
        <v>0</v>
      </c>
      <c r="H561" s="78">
        <f t="shared" si="24"/>
        <v>1215</v>
      </c>
      <c r="I561" s="78">
        <f>IFERROR(VLOOKUP(B561,'STO OKTOBER'!$T:$U,2,0),0)</f>
        <v>1229</v>
      </c>
      <c r="J561" s="78">
        <f t="shared" si="26"/>
        <v>-14</v>
      </c>
      <c r="K561" s="78">
        <f t="shared" si="25"/>
        <v>14</v>
      </c>
    </row>
    <row r="562" spans="2:11" x14ac:dyDescent="0.35">
      <c r="B562" s="20" t="s">
        <v>894</v>
      </c>
      <c r="C562" s="78">
        <f>IFERROR(VLOOKUP(B562,SALDOAWAL.!$E:$F,2,0),0)</f>
        <v>452</v>
      </c>
      <c r="D562" s="78">
        <f>IFERROR(VLOOKUP(B562,'O.PROD 30.9-30.10'!$F:$G,2,0),0)</f>
        <v>6505</v>
      </c>
      <c r="E562" s="78">
        <f>IFERROR(VLOOKUP(B562,SCRAP!$L:$M,2,0),0)</f>
        <v>0</v>
      </c>
      <c r="F562" s="78">
        <f>IFERROR(VLOOKUP(B562,'SALES 1-31 OKT'!$A:$B,2,0),0)</f>
        <v>900</v>
      </c>
      <c r="G562" s="78">
        <f>IFERROR(VLOOKUP(B562,'IMPORT 1-31 OKT'!$F:$G,2,0),0)</f>
        <v>0</v>
      </c>
      <c r="H562" s="78">
        <f t="shared" si="24"/>
        <v>6057</v>
      </c>
      <c r="I562" s="78">
        <f>IFERROR(VLOOKUP(B562,'STO OKTOBER'!$T:$U,2,0),0)</f>
        <v>6035</v>
      </c>
      <c r="J562" s="78">
        <f t="shared" si="26"/>
        <v>22</v>
      </c>
      <c r="K562" s="78">
        <f t="shared" si="25"/>
        <v>22</v>
      </c>
    </row>
    <row r="563" spans="2:11" x14ac:dyDescent="0.35">
      <c r="B563" s="20" t="s">
        <v>313</v>
      </c>
      <c r="C563" s="78">
        <f>IFERROR(VLOOKUP(B563,SALDOAWAL.!$E:$F,2,0),0)</f>
        <v>53757</v>
      </c>
      <c r="D563" s="78">
        <f>IFERROR(VLOOKUP(B563,'O.PROD 30.9-30.10'!$F:$G,2,0),0)</f>
        <v>42485</v>
      </c>
      <c r="E563" s="78">
        <f>IFERROR(VLOOKUP(B563,SCRAP!$L:$M,2,0),0)</f>
        <v>221</v>
      </c>
      <c r="F563" s="78">
        <f>IFERROR(VLOOKUP(B563,'SALES 1-31 OKT'!$A:$B,2,0),0)</f>
        <v>49240</v>
      </c>
      <c r="G563" s="78">
        <f>IFERROR(VLOOKUP(B563,'IMPORT 1-31 OKT'!$F:$G,2,0),0)</f>
        <v>0</v>
      </c>
      <c r="H563" s="78">
        <f t="shared" si="24"/>
        <v>46781</v>
      </c>
      <c r="I563" s="78">
        <f>IFERROR(VLOOKUP(B563,'STO OKTOBER'!$T:$U,2,0),0)</f>
        <v>46552</v>
      </c>
      <c r="J563" s="78">
        <f t="shared" si="26"/>
        <v>229</v>
      </c>
      <c r="K563" s="78">
        <f t="shared" si="25"/>
        <v>229</v>
      </c>
    </row>
    <row r="564" spans="2:11" x14ac:dyDescent="0.35">
      <c r="B564" s="20" t="s">
        <v>636</v>
      </c>
      <c r="C564" s="78">
        <f>IFERROR(VLOOKUP(B564,SALDOAWAL.!$E:$F,2,0),0)</f>
        <v>3095</v>
      </c>
      <c r="D564" s="78">
        <f>IFERROR(VLOOKUP(B564,'O.PROD 30.9-30.10'!$F:$G,2,0),0)</f>
        <v>0</v>
      </c>
      <c r="E564" s="78">
        <f>IFERROR(VLOOKUP(B564,SCRAP!$L:$M,2,0),0)</f>
        <v>0</v>
      </c>
      <c r="F564" s="78">
        <f>IFERROR(VLOOKUP(B564,'SALES 1-31 OKT'!$A:$B,2,0),0)</f>
        <v>0</v>
      </c>
      <c r="G564" s="78">
        <f>IFERROR(VLOOKUP(B564,'IMPORT 1-31 OKT'!$F:$G,2,0),0)</f>
        <v>0</v>
      </c>
      <c r="H564" s="78">
        <f t="shared" si="24"/>
        <v>3095</v>
      </c>
      <c r="I564" s="78">
        <f>IFERROR(VLOOKUP(B564,'STO OKTOBER'!$T:$U,2,0),0)</f>
        <v>2931</v>
      </c>
      <c r="J564" s="78">
        <f t="shared" si="26"/>
        <v>164</v>
      </c>
      <c r="K564" s="78">
        <f t="shared" si="25"/>
        <v>164</v>
      </c>
    </row>
    <row r="565" spans="2:11" x14ac:dyDescent="0.35">
      <c r="B565" s="20" t="s">
        <v>895</v>
      </c>
      <c r="C565" s="78">
        <f>IFERROR(VLOOKUP(B565,SALDOAWAL.!$E:$F,2,0),0)</f>
        <v>745</v>
      </c>
      <c r="D565" s="78">
        <f>IFERROR(VLOOKUP(B565,'O.PROD 30.9-30.10'!$F:$G,2,0),0)</f>
        <v>0</v>
      </c>
      <c r="E565" s="78">
        <f>IFERROR(VLOOKUP(B565,SCRAP!$L:$M,2,0),0)</f>
        <v>0</v>
      </c>
      <c r="F565" s="78">
        <f>IFERROR(VLOOKUP(B565,'SALES 1-31 OKT'!$A:$B,2,0),0)</f>
        <v>300</v>
      </c>
      <c r="G565" s="78">
        <f>IFERROR(VLOOKUP(B565,'IMPORT 1-31 OKT'!$F:$G,2,0),0)</f>
        <v>0</v>
      </c>
      <c r="H565" s="78">
        <f t="shared" si="24"/>
        <v>445</v>
      </c>
      <c r="I565" s="78">
        <f>IFERROR(VLOOKUP(B565,'STO OKTOBER'!$T:$U,2,0),0)</f>
        <v>445</v>
      </c>
      <c r="J565" s="78">
        <f t="shared" si="26"/>
        <v>0</v>
      </c>
      <c r="K565" s="78">
        <f t="shared" si="25"/>
        <v>0</v>
      </c>
    </row>
    <row r="566" spans="2:11" x14ac:dyDescent="0.35">
      <c r="B566" s="20" t="s">
        <v>6802</v>
      </c>
      <c r="C566" s="78">
        <f>IFERROR(VLOOKUP(B566,SALDOAWAL.!$E:$F,2,0),0)</f>
        <v>440</v>
      </c>
      <c r="D566" s="78">
        <f>IFERROR(VLOOKUP(B566,'O.PROD 30.9-30.10'!$F:$G,2,0),0)</f>
        <v>0</v>
      </c>
      <c r="E566" s="78">
        <f>IFERROR(VLOOKUP(B566,SCRAP!$L:$M,2,0),0)</f>
        <v>0</v>
      </c>
      <c r="F566" s="78">
        <f>IFERROR(VLOOKUP(B566,'SALES 1-31 OKT'!$A:$B,2,0),0)</f>
        <v>300</v>
      </c>
      <c r="G566" s="78">
        <f>IFERROR(VLOOKUP(B566,'IMPORT 1-31 OKT'!$F:$G,2,0),0)</f>
        <v>0</v>
      </c>
      <c r="H566" s="78">
        <f t="shared" si="24"/>
        <v>140</v>
      </c>
      <c r="I566" s="78">
        <f>IFERROR(VLOOKUP(B566,'STO OKTOBER'!$T:$U,2,0),0)</f>
        <v>135</v>
      </c>
      <c r="J566" s="78">
        <f t="shared" si="26"/>
        <v>5</v>
      </c>
      <c r="K566" s="78">
        <f t="shared" si="25"/>
        <v>5</v>
      </c>
    </row>
    <row r="567" spans="2:11" x14ac:dyDescent="0.35">
      <c r="B567" s="20" t="s">
        <v>638</v>
      </c>
      <c r="C567" s="78">
        <f>IFERROR(VLOOKUP(B567,SALDOAWAL.!$E:$F,2,0),0)</f>
        <v>1687</v>
      </c>
      <c r="D567" s="78">
        <f>IFERROR(VLOOKUP(B567,'O.PROD 30.9-30.10'!$F:$G,2,0),0)</f>
        <v>0</v>
      </c>
      <c r="E567" s="78">
        <f>IFERROR(VLOOKUP(B567,SCRAP!$L:$M,2,0),0)</f>
        <v>1</v>
      </c>
      <c r="F567" s="78">
        <f>IFERROR(VLOOKUP(B567,'SALES 1-31 OKT'!$A:$B,2,0),0)</f>
        <v>500</v>
      </c>
      <c r="G567" s="78">
        <f>IFERROR(VLOOKUP(B567,'IMPORT 1-31 OKT'!$F:$G,2,0),0)</f>
        <v>0</v>
      </c>
      <c r="H567" s="78">
        <f t="shared" si="24"/>
        <v>1186</v>
      </c>
      <c r="I567" s="78">
        <f>IFERROR(VLOOKUP(B567,'STO OKTOBER'!$T:$U,2,0),0)</f>
        <v>1186</v>
      </c>
      <c r="J567" s="78">
        <f t="shared" si="26"/>
        <v>0</v>
      </c>
      <c r="K567" s="78">
        <f t="shared" si="25"/>
        <v>0</v>
      </c>
    </row>
    <row r="568" spans="2:11" x14ac:dyDescent="0.35">
      <c r="B568" s="20" t="s">
        <v>896</v>
      </c>
      <c r="C568" s="78">
        <f>IFERROR(VLOOKUP(B568,SALDOAWAL.!$E:$F,2,0),0)</f>
        <v>2733</v>
      </c>
      <c r="D568" s="78">
        <f>IFERROR(VLOOKUP(B568,'O.PROD 30.9-30.10'!$F:$G,2,0),0)</f>
        <v>0</v>
      </c>
      <c r="E568" s="78">
        <f>IFERROR(VLOOKUP(B568,SCRAP!$L:$M,2,0),0)</f>
        <v>0</v>
      </c>
      <c r="F568" s="78">
        <f>IFERROR(VLOOKUP(B568,'SALES 1-31 OKT'!$A:$B,2,0),0)</f>
        <v>600</v>
      </c>
      <c r="G568" s="78">
        <f>IFERROR(VLOOKUP(B568,'IMPORT 1-31 OKT'!$F:$G,2,0),0)</f>
        <v>0</v>
      </c>
      <c r="H568" s="78">
        <f t="shared" si="24"/>
        <v>2133</v>
      </c>
      <c r="I568" s="78">
        <f>IFERROR(VLOOKUP(B568,'STO OKTOBER'!$T:$U,2,0),0)</f>
        <v>2133</v>
      </c>
      <c r="J568" s="78">
        <f t="shared" si="26"/>
        <v>0</v>
      </c>
      <c r="K568" s="78">
        <f t="shared" si="25"/>
        <v>0</v>
      </c>
    </row>
    <row r="569" spans="2:11" x14ac:dyDescent="0.35">
      <c r="B569" s="20" t="s">
        <v>897</v>
      </c>
      <c r="C569" s="78">
        <f>IFERROR(VLOOKUP(B569,SALDOAWAL.!$E:$F,2,0),0)</f>
        <v>737</v>
      </c>
      <c r="D569" s="78">
        <f>IFERROR(VLOOKUP(B569,'O.PROD 30.9-30.10'!$F:$G,2,0),0)</f>
        <v>4130</v>
      </c>
      <c r="E569" s="78">
        <f>IFERROR(VLOOKUP(B569,SCRAP!$L:$M,2,0),0)</f>
        <v>0</v>
      </c>
      <c r="F569" s="78">
        <f>IFERROR(VLOOKUP(B569,'SALES 1-31 OKT'!$A:$B,2,0),0)</f>
        <v>1000</v>
      </c>
      <c r="G569" s="78">
        <f>IFERROR(VLOOKUP(B569,'IMPORT 1-31 OKT'!$F:$G,2,0),0)</f>
        <v>0</v>
      </c>
      <c r="H569" s="78">
        <f t="shared" si="24"/>
        <v>3867</v>
      </c>
      <c r="I569" s="78">
        <f>IFERROR(VLOOKUP(B569,'STO OKTOBER'!$T:$U,2,0),0)</f>
        <v>3871</v>
      </c>
      <c r="J569" s="78">
        <f t="shared" si="26"/>
        <v>-4</v>
      </c>
      <c r="K569" s="78">
        <f t="shared" si="25"/>
        <v>4</v>
      </c>
    </row>
    <row r="570" spans="2:11" x14ac:dyDescent="0.35">
      <c r="B570" s="20" t="s">
        <v>7346</v>
      </c>
      <c r="C570" s="78">
        <f>IFERROR(VLOOKUP(B570,SALDOAWAL.!$E:$F,2,0),0)</f>
        <v>227</v>
      </c>
      <c r="D570" s="78">
        <f>IFERROR(VLOOKUP(B570,'O.PROD 30.9-30.10'!$F:$G,2,0),0)</f>
        <v>0</v>
      </c>
      <c r="E570" s="78">
        <f>IFERROR(VLOOKUP(B570,SCRAP!$L:$M,2,0),0)</f>
        <v>0</v>
      </c>
      <c r="F570" s="78">
        <f>IFERROR(VLOOKUP(B570,'SALES 1-31 OKT'!$A:$B,2,0),0)</f>
        <v>0</v>
      </c>
      <c r="G570" s="78">
        <f>IFERROR(VLOOKUP(B570,'IMPORT 1-31 OKT'!$F:$G,2,0),0)</f>
        <v>0</v>
      </c>
      <c r="H570" s="78">
        <f t="shared" si="24"/>
        <v>227</v>
      </c>
      <c r="I570" s="78">
        <f>IFERROR(VLOOKUP(B570,'STO OKTOBER'!$T:$U,2,0),0)</f>
        <v>227</v>
      </c>
      <c r="J570" s="78">
        <f t="shared" si="26"/>
        <v>0</v>
      </c>
      <c r="K570" s="78">
        <f t="shared" si="25"/>
        <v>0</v>
      </c>
    </row>
    <row r="571" spans="2:11" x14ac:dyDescent="0.35">
      <c r="B571" s="20" t="s">
        <v>899</v>
      </c>
      <c r="C571" s="78">
        <f>IFERROR(VLOOKUP(B571,SALDOAWAL.!$E:$F,2,0),0)</f>
        <v>2267</v>
      </c>
      <c r="D571" s="78">
        <f>IFERROR(VLOOKUP(B571,'O.PROD 30.9-30.10'!$F:$G,2,0),0)</f>
        <v>0</v>
      </c>
      <c r="E571" s="78">
        <f>IFERROR(VLOOKUP(B571,SCRAP!$L:$M,2,0),0)</f>
        <v>0</v>
      </c>
      <c r="F571" s="78">
        <f>IFERROR(VLOOKUP(B571,'SALES 1-31 OKT'!$A:$B,2,0),0)</f>
        <v>0</v>
      </c>
      <c r="G571" s="78">
        <f>IFERROR(VLOOKUP(B571,'IMPORT 1-31 OKT'!$F:$G,2,0),0)</f>
        <v>0</v>
      </c>
      <c r="H571" s="78">
        <f t="shared" si="24"/>
        <v>2267</v>
      </c>
      <c r="I571" s="78">
        <f>IFERROR(VLOOKUP(B571,'STO OKTOBER'!$T:$U,2,0),0)</f>
        <v>2267</v>
      </c>
      <c r="J571" s="78">
        <f t="shared" si="26"/>
        <v>0</v>
      </c>
      <c r="K571" s="78">
        <f t="shared" si="25"/>
        <v>0</v>
      </c>
    </row>
    <row r="572" spans="2:11" x14ac:dyDescent="0.35">
      <c r="B572" s="20" t="s">
        <v>900</v>
      </c>
      <c r="C572" s="78">
        <f>IFERROR(VLOOKUP(B572,SALDOAWAL.!$E:$F,2,0),0)</f>
        <v>631</v>
      </c>
      <c r="D572" s="78">
        <f>IFERROR(VLOOKUP(B572,'O.PROD 30.9-30.10'!$F:$G,2,0),0)</f>
        <v>0</v>
      </c>
      <c r="E572" s="78">
        <f>IFERROR(VLOOKUP(B572,SCRAP!$L:$M,2,0),0)</f>
        <v>0</v>
      </c>
      <c r="F572" s="78">
        <f>IFERROR(VLOOKUP(B572,'SALES 1-31 OKT'!$A:$B,2,0),0)</f>
        <v>0</v>
      </c>
      <c r="G572" s="78">
        <f>IFERROR(VLOOKUP(B572,'IMPORT 1-31 OKT'!$F:$G,2,0),0)</f>
        <v>0</v>
      </c>
      <c r="H572" s="78">
        <f t="shared" si="24"/>
        <v>631</v>
      </c>
      <c r="I572" s="78">
        <f>IFERROR(VLOOKUP(B572,'STO OKTOBER'!$T:$U,2,0),0)</f>
        <v>631</v>
      </c>
      <c r="J572" s="78">
        <f t="shared" si="26"/>
        <v>0</v>
      </c>
      <c r="K572" s="78">
        <f t="shared" si="25"/>
        <v>0</v>
      </c>
    </row>
    <row r="573" spans="2:11" x14ac:dyDescent="0.35">
      <c r="B573" s="20" t="s">
        <v>901</v>
      </c>
      <c r="C573" s="78">
        <f>IFERROR(VLOOKUP(B573,SALDOAWAL.!$E:$F,2,0),0)</f>
        <v>3024</v>
      </c>
      <c r="D573" s="78">
        <f>IFERROR(VLOOKUP(B573,'O.PROD 30.9-30.10'!$F:$G,2,0),0)</f>
        <v>0</v>
      </c>
      <c r="E573" s="78">
        <f>IFERROR(VLOOKUP(B573,SCRAP!$L:$M,2,0),0)</f>
        <v>0</v>
      </c>
      <c r="F573" s="78">
        <f>IFERROR(VLOOKUP(B573,'SALES 1-31 OKT'!$A:$B,2,0),0)</f>
        <v>0</v>
      </c>
      <c r="G573" s="78">
        <f>IFERROR(VLOOKUP(B573,'IMPORT 1-31 OKT'!$F:$G,2,0),0)</f>
        <v>0</v>
      </c>
      <c r="H573" s="78">
        <f t="shared" si="24"/>
        <v>3024</v>
      </c>
      <c r="I573" s="78">
        <f>IFERROR(VLOOKUP(B573,'STO OKTOBER'!$T:$U,2,0),0)</f>
        <v>3023</v>
      </c>
      <c r="J573" s="78">
        <f t="shared" si="26"/>
        <v>1</v>
      </c>
      <c r="K573" s="78">
        <f t="shared" si="25"/>
        <v>1</v>
      </c>
    </row>
    <row r="574" spans="2:11" x14ac:dyDescent="0.35">
      <c r="B574" s="20" t="s">
        <v>902</v>
      </c>
      <c r="C574" s="78">
        <f>IFERROR(VLOOKUP(B574,SALDOAWAL.!$E:$F,2,0),0)</f>
        <v>595</v>
      </c>
      <c r="D574" s="78">
        <f>IFERROR(VLOOKUP(B574,'O.PROD 30.9-30.10'!$F:$G,2,0),0)</f>
        <v>0</v>
      </c>
      <c r="E574" s="78">
        <f>IFERROR(VLOOKUP(B574,SCRAP!$L:$M,2,0),0)</f>
        <v>0</v>
      </c>
      <c r="F574" s="78">
        <f>IFERROR(VLOOKUP(B574,'SALES 1-31 OKT'!$A:$B,2,0),0)</f>
        <v>200</v>
      </c>
      <c r="G574" s="78">
        <f>IFERROR(VLOOKUP(B574,'IMPORT 1-31 OKT'!$F:$G,2,0),0)</f>
        <v>0</v>
      </c>
      <c r="H574" s="78">
        <f t="shared" si="24"/>
        <v>395</v>
      </c>
      <c r="I574" s="78">
        <f>IFERROR(VLOOKUP(B574,'STO OKTOBER'!$T:$U,2,0),0)</f>
        <v>390</v>
      </c>
      <c r="J574" s="78">
        <f t="shared" si="26"/>
        <v>5</v>
      </c>
      <c r="K574" s="78">
        <f t="shared" si="25"/>
        <v>5</v>
      </c>
    </row>
    <row r="575" spans="2:11" x14ac:dyDescent="0.35">
      <c r="B575" s="20" t="s">
        <v>6949</v>
      </c>
      <c r="C575" s="78">
        <f>IFERROR(VLOOKUP(B575,SALDOAWAL.!$E:$F,2,0),0)</f>
        <v>628</v>
      </c>
      <c r="D575" s="78">
        <f>IFERROR(VLOOKUP(B575,'O.PROD 30.9-30.10'!$F:$G,2,0),0)</f>
        <v>0</v>
      </c>
      <c r="E575" s="78">
        <f>IFERROR(VLOOKUP(B575,SCRAP!$L:$M,2,0),0)</f>
        <v>0</v>
      </c>
      <c r="F575" s="78">
        <f>IFERROR(VLOOKUP(B575,'SALES 1-31 OKT'!$A:$B,2,0),0)</f>
        <v>0</v>
      </c>
      <c r="G575" s="78">
        <f>IFERROR(VLOOKUP(B575,'IMPORT 1-31 OKT'!$F:$G,2,0),0)</f>
        <v>0</v>
      </c>
      <c r="H575" s="78">
        <f t="shared" si="24"/>
        <v>628</v>
      </c>
      <c r="I575" s="78">
        <f>IFERROR(VLOOKUP(B575,'STO OKTOBER'!$T:$U,2,0),0)</f>
        <v>628</v>
      </c>
      <c r="J575" s="78">
        <f t="shared" si="26"/>
        <v>0</v>
      </c>
      <c r="K575" s="78">
        <f t="shared" si="25"/>
        <v>0</v>
      </c>
    </row>
    <row r="576" spans="2:11" x14ac:dyDescent="0.35">
      <c r="B576" s="20" t="s">
        <v>903</v>
      </c>
      <c r="C576" s="78">
        <f>IFERROR(VLOOKUP(B576,SALDOAWAL.!$E:$F,2,0),0)</f>
        <v>866</v>
      </c>
      <c r="D576" s="78">
        <f>IFERROR(VLOOKUP(B576,'O.PROD 30.9-30.10'!$F:$G,2,0),0)</f>
        <v>2492</v>
      </c>
      <c r="E576" s="78">
        <f>IFERROR(VLOOKUP(B576,SCRAP!$L:$M,2,0),0)</f>
        <v>487</v>
      </c>
      <c r="F576" s="78">
        <f>IFERROR(VLOOKUP(B576,'SALES 1-31 OKT'!$A:$B,2,0),0)</f>
        <v>1517</v>
      </c>
      <c r="G576" s="78">
        <f>IFERROR(VLOOKUP(B576,'IMPORT 1-31 OKT'!$F:$G,2,0),0)</f>
        <v>0</v>
      </c>
      <c r="H576" s="78">
        <f t="shared" si="24"/>
        <v>1354</v>
      </c>
      <c r="I576" s="78">
        <f>IFERROR(VLOOKUP(B576,'STO OKTOBER'!$T:$U,2,0),0)</f>
        <v>1366</v>
      </c>
      <c r="J576" s="78">
        <f t="shared" si="26"/>
        <v>-12</v>
      </c>
      <c r="K576" s="78">
        <f t="shared" si="25"/>
        <v>12</v>
      </c>
    </row>
    <row r="577" spans="2:11" x14ac:dyDescent="0.35">
      <c r="B577" s="20" t="s">
        <v>904</v>
      </c>
      <c r="C577" s="78">
        <f>IFERROR(VLOOKUP(B577,SALDOAWAL.!$E:$F,2,0),0)</f>
        <v>853</v>
      </c>
      <c r="D577" s="78">
        <f>IFERROR(VLOOKUP(B577,'O.PROD 30.9-30.10'!$F:$G,2,0),0)</f>
        <v>2130</v>
      </c>
      <c r="E577" s="78">
        <f>IFERROR(VLOOKUP(B577,SCRAP!$L:$M,2,0),0)</f>
        <v>37</v>
      </c>
      <c r="F577" s="78">
        <f>IFERROR(VLOOKUP(B577,'SALES 1-31 OKT'!$A:$B,2,0),0)</f>
        <v>2100</v>
      </c>
      <c r="G577" s="78">
        <f>IFERROR(VLOOKUP(B577,'IMPORT 1-31 OKT'!$F:$G,2,0),0)</f>
        <v>0</v>
      </c>
      <c r="H577" s="78">
        <f t="shared" si="24"/>
        <v>846</v>
      </c>
      <c r="I577" s="78">
        <f>IFERROR(VLOOKUP(B577,'STO OKTOBER'!$T:$U,2,0),0)</f>
        <v>895</v>
      </c>
      <c r="J577" s="78">
        <f t="shared" si="26"/>
        <v>-49</v>
      </c>
      <c r="K577" s="78">
        <f t="shared" si="25"/>
        <v>49</v>
      </c>
    </row>
    <row r="578" spans="2:11" x14ac:dyDescent="0.35">
      <c r="B578" s="20" t="s">
        <v>6987</v>
      </c>
      <c r="C578" s="78">
        <f>IFERROR(VLOOKUP(B578,SALDOAWAL.!$E:$F,2,0),0)</f>
        <v>729</v>
      </c>
      <c r="D578" s="78">
        <f>IFERROR(VLOOKUP(B578,'O.PROD 30.9-30.10'!$F:$G,2,0),0)</f>
        <v>1805</v>
      </c>
      <c r="E578" s="78">
        <f>IFERROR(VLOOKUP(B578,SCRAP!$L:$M,2,0),0)</f>
        <v>23</v>
      </c>
      <c r="F578" s="78">
        <f>IFERROR(VLOOKUP(B578,'SALES 1-31 OKT'!$A:$B,2,0),0)</f>
        <v>1497</v>
      </c>
      <c r="G578" s="78">
        <f>IFERROR(VLOOKUP(B578,'IMPORT 1-31 OKT'!$F:$G,2,0),0)</f>
        <v>0</v>
      </c>
      <c r="H578" s="78">
        <f t="shared" ref="H578:H641" si="27">C578+D578-E578-F578+G578</f>
        <v>1014</v>
      </c>
      <c r="I578" s="78">
        <f>IFERROR(VLOOKUP(B578,'STO OKTOBER'!$T:$U,2,0),0)</f>
        <v>1037</v>
      </c>
      <c r="J578" s="78">
        <f t="shared" si="26"/>
        <v>-23</v>
      </c>
      <c r="K578" s="78">
        <f t="shared" ref="K578:K641" si="28">ABS(J578)</f>
        <v>23</v>
      </c>
    </row>
    <row r="579" spans="2:11" x14ac:dyDescent="0.35">
      <c r="B579" s="20" t="s">
        <v>6946</v>
      </c>
      <c r="C579" s="78">
        <f>IFERROR(VLOOKUP(B579,SALDOAWAL.!$E:$F,2,0),0)</f>
        <v>1596</v>
      </c>
      <c r="D579" s="78">
        <f>IFERROR(VLOOKUP(B579,'O.PROD 30.9-30.10'!$F:$G,2,0),0)</f>
        <v>685</v>
      </c>
      <c r="E579" s="78">
        <f>IFERROR(VLOOKUP(B579,SCRAP!$L:$M,2,0),0)</f>
        <v>18</v>
      </c>
      <c r="F579" s="78">
        <f>IFERROR(VLOOKUP(B579,'SALES 1-31 OKT'!$A:$B,2,0),0)</f>
        <v>1735</v>
      </c>
      <c r="G579" s="78">
        <f>IFERROR(VLOOKUP(B579,'IMPORT 1-31 OKT'!$F:$G,2,0),0)</f>
        <v>0</v>
      </c>
      <c r="H579" s="78">
        <f t="shared" si="27"/>
        <v>528</v>
      </c>
      <c r="I579" s="78">
        <f>IFERROR(VLOOKUP(B579,'STO OKTOBER'!$T:$U,2,0),0)</f>
        <v>481</v>
      </c>
      <c r="J579" s="78">
        <f t="shared" ref="J579:J642" si="29">H579-I579</f>
        <v>47</v>
      </c>
      <c r="K579" s="78">
        <f t="shared" si="28"/>
        <v>47</v>
      </c>
    </row>
    <row r="580" spans="2:11" x14ac:dyDescent="0.35">
      <c r="B580" s="20" t="s">
        <v>906</v>
      </c>
      <c r="C580" s="78">
        <f>IFERROR(VLOOKUP(B580,SALDOAWAL.!$E:$F,2,0),0)</f>
        <v>390</v>
      </c>
      <c r="D580" s="78">
        <f>IFERROR(VLOOKUP(B580,'O.PROD 30.9-30.10'!$F:$G,2,0),0)</f>
        <v>5010</v>
      </c>
      <c r="E580" s="78">
        <f>IFERROR(VLOOKUP(B580,SCRAP!$L:$M,2,0),0)</f>
        <v>390</v>
      </c>
      <c r="F580" s="78">
        <f>IFERROR(VLOOKUP(B580,'SALES 1-31 OKT'!$A:$B,2,0),0)</f>
        <v>3164</v>
      </c>
      <c r="G580" s="78">
        <f>IFERROR(VLOOKUP(B580,'IMPORT 1-31 OKT'!$F:$G,2,0),0)</f>
        <v>0</v>
      </c>
      <c r="H580" s="78">
        <f t="shared" si="27"/>
        <v>1846</v>
      </c>
      <c r="I580" s="78">
        <f>IFERROR(VLOOKUP(B580,'STO OKTOBER'!$T:$U,2,0),0)</f>
        <v>1841</v>
      </c>
      <c r="J580" s="78">
        <f t="shared" si="29"/>
        <v>5</v>
      </c>
      <c r="K580" s="78">
        <f t="shared" si="28"/>
        <v>5</v>
      </c>
    </row>
    <row r="581" spans="2:11" x14ac:dyDescent="0.35">
      <c r="B581" s="20" t="s">
        <v>907</v>
      </c>
      <c r="C581" s="78">
        <f>IFERROR(VLOOKUP(B581,SALDOAWAL.!$E:$F,2,0),0)</f>
        <v>4270</v>
      </c>
      <c r="D581" s="78">
        <f>IFERROR(VLOOKUP(B581,'O.PROD 30.9-30.10'!$F:$G,2,0),0)</f>
        <v>0</v>
      </c>
      <c r="E581" s="78">
        <f>IFERROR(VLOOKUP(B581,SCRAP!$L:$M,2,0),0)</f>
        <v>0</v>
      </c>
      <c r="F581" s="78">
        <f>IFERROR(VLOOKUP(B581,'SALES 1-31 OKT'!$A:$B,2,0),0)</f>
        <v>1132</v>
      </c>
      <c r="G581" s="78">
        <f>IFERROR(VLOOKUP(B581,'IMPORT 1-31 OKT'!$F:$G,2,0),0)</f>
        <v>0</v>
      </c>
      <c r="H581" s="78">
        <f t="shared" si="27"/>
        <v>3138</v>
      </c>
      <c r="I581" s="78">
        <f>IFERROR(VLOOKUP(B581,'STO OKTOBER'!$T:$U,2,0),0)</f>
        <v>3105</v>
      </c>
      <c r="J581" s="78">
        <f t="shared" si="29"/>
        <v>33</v>
      </c>
      <c r="K581" s="78">
        <f t="shared" si="28"/>
        <v>33</v>
      </c>
    </row>
    <row r="582" spans="2:11" x14ac:dyDescent="0.35">
      <c r="B582" s="20" t="s">
        <v>908</v>
      </c>
      <c r="C582" s="78">
        <f>IFERROR(VLOOKUP(B582,SALDOAWAL.!$E:$F,2,0),0)</f>
        <v>9918</v>
      </c>
      <c r="D582" s="78">
        <f>IFERROR(VLOOKUP(B582,'O.PROD 30.9-30.10'!$F:$G,2,0),0)</f>
        <v>0</v>
      </c>
      <c r="E582" s="78">
        <f>IFERROR(VLOOKUP(B582,SCRAP!$L:$M,2,0),0)</f>
        <v>0</v>
      </c>
      <c r="F582" s="78">
        <f>IFERROR(VLOOKUP(B582,'SALES 1-31 OKT'!$A:$B,2,0),0)</f>
        <v>1000</v>
      </c>
      <c r="G582" s="78">
        <f>IFERROR(VLOOKUP(B582,'IMPORT 1-31 OKT'!$F:$G,2,0),0)</f>
        <v>0</v>
      </c>
      <c r="H582" s="78">
        <f t="shared" si="27"/>
        <v>8918</v>
      </c>
      <c r="I582" s="78">
        <f>IFERROR(VLOOKUP(B582,'STO OKTOBER'!$T:$U,2,0),0)</f>
        <v>8939</v>
      </c>
      <c r="J582" s="78">
        <f t="shared" si="29"/>
        <v>-21</v>
      </c>
      <c r="K582" s="78">
        <f t="shared" si="28"/>
        <v>21</v>
      </c>
    </row>
    <row r="583" spans="2:11" x14ac:dyDescent="0.35">
      <c r="B583" s="20" t="s">
        <v>909</v>
      </c>
      <c r="C583" s="78">
        <f>IFERROR(VLOOKUP(B583,SALDOAWAL.!$E:$F,2,0),0)</f>
        <v>244</v>
      </c>
      <c r="D583" s="78">
        <f>IFERROR(VLOOKUP(B583,'O.PROD 30.9-30.10'!$F:$G,2,0),0)</f>
        <v>6390</v>
      </c>
      <c r="E583" s="78">
        <f>IFERROR(VLOOKUP(B583,SCRAP!$L:$M,2,0),0)</f>
        <v>830</v>
      </c>
      <c r="F583" s="78">
        <f>IFERROR(VLOOKUP(B583,'SALES 1-31 OKT'!$A:$B,2,0),0)</f>
        <v>3500</v>
      </c>
      <c r="G583" s="78">
        <f>IFERROR(VLOOKUP(B583,'IMPORT 1-31 OKT'!$F:$G,2,0),0)</f>
        <v>0</v>
      </c>
      <c r="H583" s="78">
        <f t="shared" si="27"/>
        <v>2304</v>
      </c>
      <c r="I583" s="78">
        <f>IFERROR(VLOOKUP(B583,'STO OKTOBER'!$T:$U,2,0),0)</f>
        <v>2309</v>
      </c>
      <c r="J583" s="78">
        <f t="shared" si="29"/>
        <v>-5</v>
      </c>
      <c r="K583" s="78">
        <f t="shared" si="28"/>
        <v>5</v>
      </c>
    </row>
    <row r="584" spans="2:11" x14ac:dyDescent="0.35">
      <c r="B584" s="20" t="s">
        <v>7242</v>
      </c>
      <c r="C584" s="78">
        <f>IFERROR(VLOOKUP(B584,SALDOAWAL.!$E:$F,2,0),0)</f>
        <v>1653</v>
      </c>
      <c r="D584" s="78">
        <f>IFERROR(VLOOKUP(B584,'O.PROD 30.9-30.10'!$F:$G,2,0),0)</f>
        <v>4082</v>
      </c>
      <c r="E584" s="78">
        <f>IFERROR(VLOOKUP(B584,SCRAP!$L:$M,2,0),0)</f>
        <v>2</v>
      </c>
      <c r="F584" s="78">
        <f>IFERROR(VLOOKUP(B584,'SALES 1-31 OKT'!$A:$B,2,0),0)</f>
        <v>3600</v>
      </c>
      <c r="G584" s="78">
        <f>IFERROR(VLOOKUP(B584,'IMPORT 1-31 OKT'!$F:$G,2,0),0)</f>
        <v>0</v>
      </c>
      <c r="H584" s="78">
        <f t="shared" si="27"/>
        <v>2133</v>
      </c>
      <c r="I584" s="78">
        <f>IFERROR(VLOOKUP(B584,'STO OKTOBER'!$T:$U,2,0),0)</f>
        <v>2093</v>
      </c>
      <c r="J584" s="78">
        <f t="shared" si="29"/>
        <v>40</v>
      </c>
      <c r="K584" s="78">
        <f t="shared" si="28"/>
        <v>40</v>
      </c>
    </row>
    <row r="585" spans="2:11" x14ac:dyDescent="0.35">
      <c r="B585" s="20" t="s">
        <v>911</v>
      </c>
      <c r="C585" s="78">
        <f>IFERROR(VLOOKUP(B585,SALDOAWAL.!$E:$F,2,0),0)</f>
        <v>2497</v>
      </c>
      <c r="D585" s="78">
        <f>IFERROR(VLOOKUP(B585,'O.PROD 30.9-30.10'!$F:$G,2,0),0)</f>
        <v>0</v>
      </c>
      <c r="E585" s="78">
        <f>IFERROR(VLOOKUP(B585,SCRAP!$L:$M,2,0),0)</f>
        <v>0</v>
      </c>
      <c r="F585" s="78">
        <f>IFERROR(VLOOKUP(B585,'SALES 1-31 OKT'!$A:$B,2,0),0)</f>
        <v>1000</v>
      </c>
      <c r="G585" s="78">
        <f>IFERROR(VLOOKUP(B585,'IMPORT 1-31 OKT'!$F:$G,2,0),0)</f>
        <v>0</v>
      </c>
      <c r="H585" s="78">
        <f t="shared" si="27"/>
        <v>1497</v>
      </c>
      <c r="I585" s="78">
        <f>IFERROR(VLOOKUP(B585,'STO OKTOBER'!$T:$U,2,0),0)</f>
        <v>1430</v>
      </c>
      <c r="J585" s="78">
        <f t="shared" si="29"/>
        <v>67</v>
      </c>
      <c r="K585" s="78">
        <f t="shared" si="28"/>
        <v>67</v>
      </c>
    </row>
    <row r="586" spans="2:11" x14ac:dyDescent="0.35">
      <c r="B586" s="20" t="s">
        <v>6955</v>
      </c>
      <c r="C586" s="78">
        <f>IFERROR(VLOOKUP(B586,SALDOAWAL.!$E:$F,2,0),0)</f>
        <v>72</v>
      </c>
      <c r="D586" s="78">
        <f>IFERROR(VLOOKUP(B586,'O.PROD 30.9-30.10'!$F:$G,2,0),0)</f>
        <v>0</v>
      </c>
      <c r="E586" s="78">
        <f>IFERROR(VLOOKUP(B586,SCRAP!$L:$M,2,0),0)</f>
        <v>0</v>
      </c>
      <c r="F586" s="78">
        <f>IFERROR(VLOOKUP(B586,'SALES 1-31 OKT'!$A:$B,2,0),0)</f>
        <v>0</v>
      </c>
      <c r="G586" s="78">
        <f>IFERROR(VLOOKUP(B586,'IMPORT 1-31 OKT'!$F:$G,2,0),0)</f>
        <v>0</v>
      </c>
      <c r="H586" s="78">
        <f t="shared" si="27"/>
        <v>72</v>
      </c>
      <c r="I586" s="78">
        <f>IFERROR(VLOOKUP(B586,'STO OKTOBER'!$T:$U,2,0),0)</f>
        <v>72</v>
      </c>
      <c r="J586" s="78">
        <f t="shared" si="29"/>
        <v>0</v>
      </c>
      <c r="K586" s="78">
        <f t="shared" si="28"/>
        <v>0</v>
      </c>
    </row>
    <row r="587" spans="2:11" x14ac:dyDescent="0.35">
      <c r="B587" s="20" t="s">
        <v>913</v>
      </c>
      <c r="C587" s="78">
        <f>IFERROR(VLOOKUP(B587,SALDOAWAL.!$E:$F,2,0),0)</f>
        <v>4748</v>
      </c>
      <c r="D587" s="78">
        <f>IFERROR(VLOOKUP(B587,'O.PROD 30.9-30.10'!$F:$G,2,0),0)</f>
        <v>0</v>
      </c>
      <c r="E587" s="78">
        <f>IFERROR(VLOOKUP(B587,SCRAP!$L:$M,2,0),0)</f>
        <v>112</v>
      </c>
      <c r="F587" s="78">
        <f>IFERROR(VLOOKUP(B587,'SALES 1-31 OKT'!$A:$B,2,0),0)</f>
        <v>4150</v>
      </c>
      <c r="G587" s="78">
        <f>IFERROR(VLOOKUP(B587,'IMPORT 1-31 OKT'!$F:$G,2,0),0)</f>
        <v>0</v>
      </c>
      <c r="H587" s="78">
        <f t="shared" si="27"/>
        <v>486</v>
      </c>
      <c r="I587" s="78">
        <f>IFERROR(VLOOKUP(B587,'STO OKTOBER'!$T:$U,2,0),0)</f>
        <v>463</v>
      </c>
      <c r="J587" s="78">
        <f t="shared" si="29"/>
        <v>23</v>
      </c>
      <c r="K587" s="78">
        <f t="shared" si="28"/>
        <v>23</v>
      </c>
    </row>
    <row r="588" spans="2:11" x14ac:dyDescent="0.35">
      <c r="B588" s="20" t="s">
        <v>6834</v>
      </c>
      <c r="C588" s="78">
        <f>IFERROR(VLOOKUP(B588,SALDOAWAL.!$E:$F,2,0),0)</f>
        <v>2243</v>
      </c>
      <c r="D588" s="78">
        <f>IFERROR(VLOOKUP(B588,'O.PROD 30.9-30.10'!$F:$G,2,0),0)</f>
        <v>3230</v>
      </c>
      <c r="E588" s="78">
        <f>IFERROR(VLOOKUP(B588,SCRAP!$L:$M,2,0),0)</f>
        <v>0</v>
      </c>
      <c r="F588" s="78">
        <f>IFERROR(VLOOKUP(B588,'SALES 1-31 OKT'!$A:$B,2,0),0)</f>
        <v>4000</v>
      </c>
      <c r="G588" s="78">
        <f>IFERROR(VLOOKUP(B588,'IMPORT 1-31 OKT'!$F:$G,2,0),0)</f>
        <v>0</v>
      </c>
      <c r="H588" s="78">
        <f t="shared" si="27"/>
        <v>1473</v>
      </c>
      <c r="I588" s="78">
        <f>IFERROR(VLOOKUP(B588,'STO OKTOBER'!$T:$U,2,0),0)</f>
        <v>1841</v>
      </c>
      <c r="J588" s="78">
        <f t="shared" si="29"/>
        <v>-368</v>
      </c>
      <c r="K588" s="78">
        <f t="shared" si="28"/>
        <v>368</v>
      </c>
    </row>
    <row r="589" spans="2:11" x14ac:dyDescent="0.35">
      <c r="B589" s="20" t="s">
        <v>5945</v>
      </c>
      <c r="C589" s="78">
        <f>IFERROR(VLOOKUP(B589,SALDOAWAL.!$E:$F,2,0),0)</f>
        <v>69</v>
      </c>
      <c r="D589" s="78">
        <f>IFERROR(VLOOKUP(B589,'O.PROD 30.9-30.10'!$F:$G,2,0),0)</f>
        <v>0</v>
      </c>
      <c r="E589" s="78">
        <f>IFERROR(VLOOKUP(B589,SCRAP!$L:$M,2,0),0)</f>
        <v>0</v>
      </c>
      <c r="F589" s="78">
        <f>IFERROR(VLOOKUP(B589,'SALES 1-31 OKT'!$A:$B,2,0),0)</f>
        <v>0</v>
      </c>
      <c r="G589" s="78">
        <f>IFERROR(VLOOKUP(B589,'IMPORT 1-31 OKT'!$F:$G,2,0),0)</f>
        <v>0</v>
      </c>
      <c r="H589" s="78">
        <f t="shared" si="27"/>
        <v>69</v>
      </c>
      <c r="I589" s="78">
        <f>IFERROR(VLOOKUP(B589,'STO OKTOBER'!$T:$U,2,0),0)</f>
        <v>69</v>
      </c>
      <c r="J589" s="78">
        <f t="shared" si="29"/>
        <v>0</v>
      </c>
      <c r="K589" s="78">
        <f t="shared" si="28"/>
        <v>0</v>
      </c>
    </row>
    <row r="590" spans="2:11" x14ac:dyDescent="0.35">
      <c r="B590" s="20" t="s">
        <v>914</v>
      </c>
      <c r="C590" s="78">
        <f>IFERROR(VLOOKUP(B590,SALDOAWAL.!$E:$F,2,0),0)</f>
        <v>2469</v>
      </c>
      <c r="D590" s="78">
        <f>IFERROR(VLOOKUP(B590,'O.PROD 30.9-30.10'!$F:$G,2,0),0)</f>
        <v>0</v>
      </c>
      <c r="E590" s="78">
        <f>IFERROR(VLOOKUP(B590,SCRAP!$L:$M,2,0),0)</f>
        <v>0</v>
      </c>
      <c r="F590" s="78">
        <f>IFERROR(VLOOKUP(B590,'SALES 1-31 OKT'!$A:$B,2,0),0)</f>
        <v>500</v>
      </c>
      <c r="G590" s="78">
        <f>IFERROR(VLOOKUP(B590,'IMPORT 1-31 OKT'!$F:$G,2,0),0)</f>
        <v>0</v>
      </c>
      <c r="H590" s="78">
        <f t="shared" si="27"/>
        <v>1969</v>
      </c>
      <c r="I590" s="78">
        <f>IFERROR(VLOOKUP(B590,'STO OKTOBER'!$T:$U,2,0),0)</f>
        <v>2202</v>
      </c>
      <c r="J590" s="78">
        <f t="shared" si="29"/>
        <v>-233</v>
      </c>
      <c r="K590" s="78">
        <f t="shared" si="28"/>
        <v>233</v>
      </c>
    </row>
    <row r="591" spans="2:11" x14ac:dyDescent="0.35">
      <c r="B591" s="20" t="s">
        <v>915</v>
      </c>
      <c r="C591" s="78">
        <f>IFERROR(VLOOKUP(B591,SALDOAWAL.!$E:$F,2,0),0)</f>
        <v>1981</v>
      </c>
      <c r="D591" s="78">
        <f>IFERROR(VLOOKUP(B591,'O.PROD 30.9-30.10'!$F:$G,2,0),0)</f>
        <v>0</v>
      </c>
      <c r="E591" s="78">
        <f>IFERROR(VLOOKUP(B591,SCRAP!$L:$M,2,0),0)</f>
        <v>0</v>
      </c>
      <c r="F591" s="78">
        <f>IFERROR(VLOOKUP(B591,'SALES 1-31 OKT'!$A:$B,2,0),0)</f>
        <v>0</v>
      </c>
      <c r="G591" s="78">
        <f>IFERROR(VLOOKUP(B591,'IMPORT 1-31 OKT'!$F:$G,2,0),0)</f>
        <v>0</v>
      </c>
      <c r="H591" s="78">
        <f t="shared" si="27"/>
        <v>1981</v>
      </c>
      <c r="I591" s="78">
        <f>IFERROR(VLOOKUP(B591,'STO OKTOBER'!$T:$U,2,0),0)</f>
        <v>2119</v>
      </c>
      <c r="J591" s="78">
        <f t="shared" si="29"/>
        <v>-138</v>
      </c>
      <c r="K591" s="78">
        <f t="shared" si="28"/>
        <v>138</v>
      </c>
    </row>
    <row r="592" spans="2:11" x14ac:dyDescent="0.35">
      <c r="B592" s="20" t="s">
        <v>916</v>
      </c>
      <c r="C592" s="78">
        <f>IFERROR(VLOOKUP(B592,SALDOAWAL.!$E:$F,2,0),0)</f>
        <v>1091</v>
      </c>
      <c r="D592" s="78">
        <f>IFERROR(VLOOKUP(B592,'O.PROD 30.9-30.10'!$F:$G,2,0),0)</f>
        <v>0</v>
      </c>
      <c r="E592" s="78">
        <f>IFERROR(VLOOKUP(B592,SCRAP!$L:$M,2,0),0)</f>
        <v>0</v>
      </c>
      <c r="F592" s="78">
        <f>IFERROR(VLOOKUP(B592,'SALES 1-31 OKT'!$A:$B,2,0),0)</f>
        <v>0</v>
      </c>
      <c r="G592" s="78">
        <f>IFERROR(VLOOKUP(B592,'IMPORT 1-31 OKT'!$F:$G,2,0),0)</f>
        <v>0</v>
      </c>
      <c r="H592" s="78">
        <f t="shared" si="27"/>
        <v>1091</v>
      </c>
      <c r="I592" s="78">
        <f>IFERROR(VLOOKUP(B592,'STO OKTOBER'!$T:$U,2,0),0)</f>
        <v>1092</v>
      </c>
      <c r="J592" s="78">
        <f t="shared" si="29"/>
        <v>-1</v>
      </c>
      <c r="K592" s="78">
        <f t="shared" si="28"/>
        <v>1</v>
      </c>
    </row>
    <row r="593" spans="2:11" x14ac:dyDescent="0.35">
      <c r="B593" s="20" t="s">
        <v>639</v>
      </c>
      <c r="C593" s="78">
        <f>IFERROR(VLOOKUP(B593,SALDOAWAL.!$E:$F,2,0),0)</f>
        <v>2720</v>
      </c>
      <c r="D593" s="78">
        <f>IFERROR(VLOOKUP(B593,'O.PROD 30.9-30.10'!$F:$G,2,0),0)</f>
        <v>6310</v>
      </c>
      <c r="E593" s="78">
        <f>IFERROR(VLOOKUP(B593,SCRAP!$L:$M,2,0),0)</f>
        <v>0</v>
      </c>
      <c r="F593" s="78">
        <f>IFERROR(VLOOKUP(B593,'SALES 1-31 OKT'!$A:$B,2,0),0)</f>
        <v>4500</v>
      </c>
      <c r="G593" s="78">
        <f>IFERROR(VLOOKUP(B593,'IMPORT 1-31 OKT'!$F:$G,2,0),0)</f>
        <v>0</v>
      </c>
      <c r="H593" s="78">
        <f t="shared" si="27"/>
        <v>4530</v>
      </c>
      <c r="I593" s="78">
        <f>IFERROR(VLOOKUP(B593,'STO OKTOBER'!$T:$U,2,0),0)</f>
        <v>4451</v>
      </c>
      <c r="J593" s="78">
        <f t="shared" si="29"/>
        <v>79</v>
      </c>
      <c r="K593" s="78">
        <f t="shared" si="28"/>
        <v>79</v>
      </c>
    </row>
    <row r="594" spans="2:11" x14ac:dyDescent="0.35">
      <c r="B594" s="20" t="s">
        <v>917</v>
      </c>
      <c r="C594" s="78">
        <f>IFERROR(VLOOKUP(B594,SALDOAWAL.!$E:$F,2,0),0)</f>
        <v>16013</v>
      </c>
      <c r="D594" s="78">
        <f>IFERROR(VLOOKUP(B594,'O.PROD 30.9-30.10'!$F:$G,2,0),0)</f>
        <v>34760</v>
      </c>
      <c r="E594" s="78">
        <f>IFERROR(VLOOKUP(B594,SCRAP!$L:$M,2,0),0)</f>
        <v>14</v>
      </c>
      <c r="F594" s="78">
        <f>IFERROR(VLOOKUP(B594,'SALES 1-31 OKT'!$A:$B,2,0),0)</f>
        <v>36800</v>
      </c>
      <c r="G594" s="78">
        <f>IFERROR(VLOOKUP(B594,'IMPORT 1-31 OKT'!$F:$G,2,0),0)</f>
        <v>0</v>
      </c>
      <c r="H594" s="78">
        <f t="shared" si="27"/>
        <v>13959</v>
      </c>
      <c r="I594" s="78">
        <f>IFERROR(VLOOKUP(B594,'STO OKTOBER'!$T:$U,2,0),0)</f>
        <v>13894</v>
      </c>
      <c r="J594" s="78">
        <f t="shared" si="29"/>
        <v>65</v>
      </c>
      <c r="K594" s="78">
        <f t="shared" si="28"/>
        <v>65</v>
      </c>
    </row>
    <row r="595" spans="2:11" x14ac:dyDescent="0.35">
      <c r="B595" s="20" t="s">
        <v>965</v>
      </c>
      <c r="C595" s="78">
        <f>IFERROR(VLOOKUP(B595,SALDOAWAL.!$E:$F,2,0),0)</f>
        <v>4723</v>
      </c>
      <c r="D595" s="78">
        <f>IFERROR(VLOOKUP(B595,'O.PROD 30.9-30.10'!$F:$G,2,0),0)</f>
        <v>7888</v>
      </c>
      <c r="E595" s="78">
        <f>IFERROR(VLOOKUP(B595,SCRAP!$L:$M,2,0),0)</f>
        <v>10</v>
      </c>
      <c r="F595" s="78">
        <f>IFERROR(VLOOKUP(B595,'SALES 1-31 OKT'!$A:$B,2,0),0)</f>
        <v>8900</v>
      </c>
      <c r="G595" s="78">
        <f>IFERROR(VLOOKUP(B595,'IMPORT 1-31 OKT'!$F:$G,2,0),0)</f>
        <v>0</v>
      </c>
      <c r="H595" s="78">
        <f t="shared" si="27"/>
        <v>3701</v>
      </c>
      <c r="I595" s="78">
        <f>IFERROR(VLOOKUP(B595,'STO OKTOBER'!$T:$U,2,0),0)</f>
        <v>3395</v>
      </c>
      <c r="J595" s="78">
        <f t="shared" si="29"/>
        <v>306</v>
      </c>
      <c r="K595" s="78">
        <f t="shared" si="28"/>
        <v>306</v>
      </c>
    </row>
    <row r="596" spans="2:11" x14ac:dyDescent="0.35">
      <c r="B596" s="20" t="s">
        <v>918</v>
      </c>
      <c r="C596" s="78">
        <f>IFERROR(VLOOKUP(B596,SALDOAWAL.!$E:$F,2,0),0)</f>
        <v>3730</v>
      </c>
      <c r="D596" s="78">
        <f>IFERROR(VLOOKUP(B596,'O.PROD 30.9-30.10'!$F:$G,2,0),0)</f>
        <v>8707</v>
      </c>
      <c r="E596" s="78">
        <f>IFERROR(VLOOKUP(B596,SCRAP!$L:$M,2,0),0)</f>
        <v>28</v>
      </c>
      <c r="F596" s="78">
        <f>IFERROR(VLOOKUP(B596,'SALES 1-31 OKT'!$A:$B,2,0),0)</f>
        <v>9000</v>
      </c>
      <c r="G596" s="78">
        <f>IFERROR(VLOOKUP(B596,'IMPORT 1-31 OKT'!$F:$G,2,0),0)</f>
        <v>0</v>
      </c>
      <c r="H596" s="78">
        <f t="shared" si="27"/>
        <v>3409</v>
      </c>
      <c r="I596" s="78">
        <f>IFERROR(VLOOKUP(B596,'STO OKTOBER'!$T:$U,2,0),0)</f>
        <v>3500</v>
      </c>
      <c r="J596" s="78">
        <f t="shared" si="29"/>
        <v>-91</v>
      </c>
      <c r="K596" s="78">
        <f t="shared" si="28"/>
        <v>91</v>
      </c>
    </row>
    <row r="597" spans="2:11" x14ac:dyDescent="0.35">
      <c r="B597" s="20" t="s">
        <v>6428</v>
      </c>
      <c r="C597" s="78">
        <f>IFERROR(VLOOKUP(B597,SALDOAWAL.!$E:$F,2,0),0)</f>
        <v>1455</v>
      </c>
      <c r="D597" s="78">
        <f>IFERROR(VLOOKUP(B597,'O.PROD 30.9-30.10'!$F:$G,2,0),0)</f>
        <v>0</v>
      </c>
      <c r="E597" s="78">
        <f>IFERROR(VLOOKUP(B597,SCRAP!$L:$M,2,0),0)</f>
        <v>0</v>
      </c>
      <c r="F597" s="78">
        <f>IFERROR(VLOOKUP(B597,'SALES 1-31 OKT'!$A:$B,2,0),0)</f>
        <v>920</v>
      </c>
      <c r="G597" s="78">
        <f>IFERROR(VLOOKUP(B597,'IMPORT 1-31 OKT'!$F:$G,2,0),0)</f>
        <v>0</v>
      </c>
      <c r="H597" s="78">
        <f t="shared" si="27"/>
        <v>535</v>
      </c>
      <c r="I597" s="78">
        <f>IFERROR(VLOOKUP(B597,'STO OKTOBER'!$T:$U,2,0),0)</f>
        <v>532</v>
      </c>
      <c r="J597" s="78">
        <f t="shared" si="29"/>
        <v>3</v>
      </c>
      <c r="K597" s="78">
        <f t="shared" si="28"/>
        <v>3</v>
      </c>
    </row>
    <row r="598" spans="2:11" x14ac:dyDescent="0.35">
      <c r="B598" s="20" t="s">
        <v>1001</v>
      </c>
      <c r="C598" s="78">
        <f>IFERROR(VLOOKUP(B598,SALDOAWAL.!$E:$F,2,0),0)</f>
        <v>5225</v>
      </c>
      <c r="D598" s="78">
        <f>IFERROR(VLOOKUP(B598,'O.PROD 30.9-30.10'!$F:$G,2,0),0)</f>
        <v>0</v>
      </c>
      <c r="E598" s="78">
        <f>IFERROR(VLOOKUP(B598,SCRAP!$L:$M,2,0),0)</f>
        <v>0</v>
      </c>
      <c r="F598" s="78">
        <f>IFERROR(VLOOKUP(B598,'SALES 1-31 OKT'!$A:$B,2,0),0)</f>
        <v>550</v>
      </c>
      <c r="G598" s="78">
        <f>IFERROR(VLOOKUP(B598,'IMPORT 1-31 OKT'!$F:$G,2,0),0)</f>
        <v>0</v>
      </c>
      <c r="H598" s="78">
        <f t="shared" si="27"/>
        <v>4675</v>
      </c>
      <c r="I598" s="78">
        <f>IFERROR(VLOOKUP(B598,'STO OKTOBER'!$T:$U,2,0),0)</f>
        <v>4660</v>
      </c>
      <c r="J598" s="78">
        <f t="shared" si="29"/>
        <v>15</v>
      </c>
      <c r="K598" s="78">
        <f t="shared" si="28"/>
        <v>15</v>
      </c>
    </row>
    <row r="599" spans="2:11" x14ac:dyDescent="0.35">
      <c r="B599" s="20" t="s">
        <v>6429</v>
      </c>
      <c r="C599" s="78">
        <f>IFERROR(VLOOKUP(B599,SALDOAWAL.!$E:$F,2,0),0)</f>
        <v>79</v>
      </c>
      <c r="D599" s="78">
        <f>IFERROR(VLOOKUP(B599,'O.PROD 30.9-30.10'!$F:$G,2,0),0)</f>
        <v>0</v>
      </c>
      <c r="E599" s="78">
        <f>IFERROR(VLOOKUP(B599,SCRAP!$L:$M,2,0),0)</f>
        <v>0</v>
      </c>
      <c r="F599" s="78">
        <f>IFERROR(VLOOKUP(B599,'SALES 1-31 OKT'!$A:$B,2,0),0)</f>
        <v>0</v>
      </c>
      <c r="G599" s="78">
        <f>IFERROR(VLOOKUP(B599,'IMPORT 1-31 OKT'!$F:$G,2,0),0)</f>
        <v>0</v>
      </c>
      <c r="H599" s="78">
        <f t="shared" si="27"/>
        <v>79</v>
      </c>
      <c r="I599" s="78">
        <f>IFERROR(VLOOKUP(B599,'STO OKTOBER'!$T:$U,2,0),0)</f>
        <v>79</v>
      </c>
      <c r="J599" s="78">
        <f t="shared" si="29"/>
        <v>0</v>
      </c>
      <c r="K599" s="78">
        <f t="shared" si="28"/>
        <v>0</v>
      </c>
    </row>
    <row r="600" spans="2:11" x14ac:dyDescent="0.35">
      <c r="B600" s="20" t="s">
        <v>6430</v>
      </c>
      <c r="C600" s="78">
        <f>IFERROR(VLOOKUP(B600,SALDOAWAL.!$E:$F,2,0),0)</f>
        <v>175</v>
      </c>
      <c r="D600" s="78">
        <f>IFERROR(VLOOKUP(B600,'O.PROD 30.9-30.10'!$F:$G,2,0),0)</f>
        <v>0</v>
      </c>
      <c r="E600" s="78">
        <f>IFERROR(VLOOKUP(B600,SCRAP!$L:$M,2,0),0)</f>
        <v>0</v>
      </c>
      <c r="F600" s="78">
        <f>IFERROR(VLOOKUP(B600,'SALES 1-31 OKT'!$A:$B,2,0),0)</f>
        <v>0</v>
      </c>
      <c r="G600" s="78">
        <f>IFERROR(VLOOKUP(B600,'IMPORT 1-31 OKT'!$F:$G,2,0),0)</f>
        <v>0</v>
      </c>
      <c r="H600" s="78">
        <f t="shared" si="27"/>
        <v>175</v>
      </c>
      <c r="I600" s="78">
        <f>IFERROR(VLOOKUP(B600,'STO OKTOBER'!$T:$U,2,0),0)</f>
        <v>175</v>
      </c>
      <c r="J600" s="78">
        <f t="shared" si="29"/>
        <v>0</v>
      </c>
      <c r="K600" s="78">
        <f t="shared" si="28"/>
        <v>0</v>
      </c>
    </row>
    <row r="601" spans="2:11" x14ac:dyDescent="0.35">
      <c r="B601" s="20" t="s">
        <v>969</v>
      </c>
      <c r="C601" s="78">
        <f>IFERROR(VLOOKUP(B601,SALDOAWAL.!$E:$F,2,0),0)</f>
        <v>1336</v>
      </c>
      <c r="D601" s="78">
        <f>IFERROR(VLOOKUP(B601,'O.PROD 30.9-30.10'!$F:$G,2,0),0)</f>
        <v>0</v>
      </c>
      <c r="E601" s="78">
        <f>IFERROR(VLOOKUP(B601,SCRAP!$L:$M,2,0),0)</f>
        <v>0</v>
      </c>
      <c r="F601" s="78">
        <f>IFERROR(VLOOKUP(B601,'SALES 1-31 OKT'!$A:$B,2,0),0)</f>
        <v>0</v>
      </c>
      <c r="G601" s="78">
        <f>IFERROR(VLOOKUP(B601,'IMPORT 1-31 OKT'!$F:$G,2,0),0)</f>
        <v>0</v>
      </c>
      <c r="H601" s="78">
        <f t="shared" si="27"/>
        <v>1336</v>
      </c>
      <c r="I601" s="78">
        <f>IFERROR(VLOOKUP(B601,'STO OKTOBER'!$T:$U,2,0),0)</f>
        <v>1344</v>
      </c>
      <c r="J601" s="78">
        <f t="shared" si="29"/>
        <v>-8</v>
      </c>
      <c r="K601" s="78">
        <f t="shared" si="28"/>
        <v>8</v>
      </c>
    </row>
    <row r="602" spans="2:11" x14ac:dyDescent="0.35">
      <c r="B602" s="20" t="s">
        <v>6439</v>
      </c>
      <c r="C602" s="78">
        <f>IFERROR(VLOOKUP(B602,SALDOAWAL.!$E:$F,2,0),0)</f>
        <v>520</v>
      </c>
      <c r="D602" s="78">
        <f>IFERROR(VLOOKUP(B602,'O.PROD 30.9-30.10'!$F:$G,2,0),0)</f>
        <v>0</v>
      </c>
      <c r="E602" s="78">
        <f>IFERROR(VLOOKUP(B602,SCRAP!$L:$M,2,0),0)</f>
        <v>3</v>
      </c>
      <c r="F602" s="78">
        <f>IFERROR(VLOOKUP(B602,'SALES 1-31 OKT'!$A:$B,2,0),0)</f>
        <v>400</v>
      </c>
      <c r="G602" s="78">
        <f>IFERROR(VLOOKUP(B602,'IMPORT 1-31 OKT'!$F:$G,2,0),0)</f>
        <v>0</v>
      </c>
      <c r="H602" s="78">
        <f t="shared" si="27"/>
        <v>117</v>
      </c>
      <c r="I602" s="78">
        <f>IFERROR(VLOOKUP(B602,'STO OKTOBER'!$T:$U,2,0),0)</f>
        <v>93</v>
      </c>
      <c r="J602" s="78">
        <f t="shared" si="29"/>
        <v>24</v>
      </c>
      <c r="K602" s="78">
        <f t="shared" si="28"/>
        <v>24</v>
      </c>
    </row>
    <row r="603" spans="2:11" x14ac:dyDescent="0.35">
      <c r="B603" s="20" t="s">
        <v>7105</v>
      </c>
      <c r="C603" s="78">
        <f>IFERROR(VLOOKUP(B603,SALDOAWAL.!$E:$F,2,0),0)</f>
        <v>4153</v>
      </c>
      <c r="D603" s="78">
        <f>IFERROR(VLOOKUP(B603,'O.PROD 30.9-30.10'!$F:$G,2,0),0)</f>
        <v>0</v>
      </c>
      <c r="E603" s="78">
        <f>IFERROR(VLOOKUP(B603,SCRAP!$L:$M,2,0),0)</f>
        <v>0</v>
      </c>
      <c r="F603" s="78">
        <f>IFERROR(VLOOKUP(B603,'SALES 1-31 OKT'!$A:$B,2,0),0)</f>
        <v>0</v>
      </c>
      <c r="G603" s="78">
        <f>IFERROR(VLOOKUP(B603,'IMPORT 1-31 OKT'!$F:$G,2,0),0)</f>
        <v>0</v>
      </c>
      <c r="H603" s="78">
        <f t="shared" si="27"/>
        <v>4153</v>
      </c>
      <c r="I603" s="78">
        <f>IFERROR(VLOOKUP(B603,'STO OKTOBER'!$T:$U,2,0),0)</f>
        <v>4161</v>
      </c>
      <c r="J603" s="78">
        <f t="shared" si="29"/>
        <v>-8</v>
      </c>
      <c r="K603" s="78">
        <f t="shared" si="28"/>
        <v>8</v>
      </c>
    </row>
    <row r="604" spans="2:11" x14ac:dyDescent="0.35">
      <c r="B604" s="20" t="s">
        <v>6440</v>
      </c>
      <c r="C604" s="78">
        <f>IFERROR(VLOOKUP(B604,SALDOAWAL.!$E:$F,2,0),0)</f>
        <v>379</v>
      </c>
      <c r="D604" s="78">
        <f>IFERROR(VLOOKUP(B604,'O.PROD 30.9-30.10'!$F:$G,2,0),0)</f>
        <v>0</v>
      </c>
      <c r="E604" s="78">
        <f>IFERROR(VLOOKUP(B604,SCRAP!$L:$M,2,0),0)</f>
        <v>0</v>
      </c>
      <c r="F604" s="78">
        <f>IFERROR(VLOOKUP(B604,'SALES 1-31 OKT'!$A:$B,2,0),0)</f>
        <v>300</v>
      </c>
      <c r="G604" s="78">
        <f>IFERROR(VLOOKUP(B604,'IMPORT 1-31 OKT'!$F:$G,2,0),0)</f>
        <v>0</v>
      </c>
      <c r="H604" s="78">
        <f t="shared" si="27"/>
        <v>79</v>
      </c>
      <c r="I604" s="78">
        <f>IFERROR(VLOOKUP(B604,'STO OKTOBER'!$T:$U,2,0),0)</f>
        <v>80</v>
      </c>
      <c r="J604" s="78">
        <f t="shared" si="29"/>
        <v>-1</v>
      </c>
      <c r="K604" s="78">
        <f t="shared" si="28"/>
        <v>1</v>
      </c>
    </row>
    <row r="605" spans="2:11" x14ac:dyDescent="0.35">
      <c r="B605" s="20" t="s">
        <v>1005</v>
      </c>
      <c r="C605" s="78">
        <f>IFERROR(VLOOKUP(B605,SALDOAWAL.!$E:$F,2,0),0)</f>
        <v>741</v>
      </c>
      <c r="D605" s="78">
        <f>IFERROR(VLOOKUP(B605,'O.PROD 30.9-30.10'!$F:$G,2,0),0)</f>
        <v>0</v>
      </c>
      <c r="E605" s="78">
        <f>IFERROR(VLOOKUP(B605,SCRAP!$L:$M,2,0),0)</f>
        <v>0</v>
      </c>
      <c r="F605" s="78">
        <f>IFERROR(VLOOKUP(B605,'SALES 1-31 OKT'!$A:$B,2,0),0)</f>
        <v>400</v>
      </c>
      <c r="G605" s="78">
        <f>IFERROR(VLOOKUP(B605,'IMPORT 1-31 OKT'!$F:$G,2,0),0)</f>
        <v>0</v>
      </c>
      <c r="H605" s="78">
        <f t="shared" si="27"/>
        <v>341</v>
      </c>
      <c r="I605" s="78">
        <f>IFERROR(VLOOKUP(B605,'STO OKTOBER'!$T:$U,2,0),0)</f>
        <v>343</v>
      </c>
      <c r="J605" s="78">
        <f t="shared" si="29"/>
        <v>-2</v>
      </c>
      <c r="K605" s="78">
        <f t="shared" si="28"/>
        <v>2</v>
      </c>
    </row>
    <row r="606" spans="2:11" x14ac:dyDescent="0.35">
      <c r="B606" s="20" t="s">
        <v>6427</v>
      </c>
      <c r="C606" s="78">
        <f>IFERROR(VLOOKUP(B606,SALDOAWAL.!$E:$F,2,0),0)</f>
        <v>2041</v>
      </c>
      <c r="D606" s="78">
        <f>IFERROR(VLOOKUP(B606,'O.PROD 30.9-30.10'!$F:$G,2,0),0)</f>
        <v>0</v>
      </c>
      <c r="E606" s="78">
        <f>IFERROR(VLOOKUP(B606,SCRAP!$L:$M,2,0),0)</f>
        <v>0</v>
      </c>
      <c r="F606" s="78">
        <f>IFERROR(VLOOKUP(B606,'SALES 1-31 OKT'!$A:$B,2,0),0)</f>
        <v>1500</v>
      </c>
      <c r="G606" s="78">
        <f>IFERROR(VLOOKUP(B606,'IMPORT 1-31 OKT'!$F:$G,2,0),0)</f>
        <v>0</v>
      </c>
      <c r="H606" s="78">
        <f t="shared" si="27"/>
        <v>541</v>
      </c>
      <c r="I606" s="78">
        <f>IFERROR(VLOOKUP(B606,'STO OKTOBER'!$T:$U,2,0),0)</f>
        <v>532</v>
      </c>
      <c r="J606" s="78">
        <f t="shared" si="29"/>
        <v>9</v>
      </c>
      <c r="K606" s="78">
        <f t="shared" si="28"/>
        <v>9</v>
      </c>
    </row>
    <row r="607" spans="2:11" x14ac:dyDescent="0.35">
      <c r="B607" s="20" t="s">
        <v>1008</v>
      </c>
      <c r="C607" s="78">
        <f>IFERROR(VLOOKUP(B607,SALDOAWAL.!$E:$F,2,0),0)</f>
        <v>2182</v>
      </c>
      <c r="D607" s="78">
        <f>IFERROR(VLOOKUP(B607,'O.PROD 30.9-30.10'!$F:$G,2,0),0)</f>
        <v>0</v>
      </c>
      <c r="E607" s="78">
        <f>IFERROR(VLOOKUP(B607,SCRAP!$L:$M,2,0),0)</f>
        <v>0</v>
      </c>
      <c r="F607" s="78">
        <f>IFERROR(VLOOKUP(B607,'SALES 1-31 OKT'!$A:$B,2,0),0)</f>
        <v>0</v>
      </c>
      <c r="G607" s="78">
        <f>IFERROR(VLOOKUP(B607,'IMPORT 1-31 OKT'!$F:$G,2,0),0)</f>
        <v>0</v>
      </c>
      <c r="H607" s="78">
        <f t="shared" si="27"/>
        <v>2182</v>
      </c>
      <c r="I607" s="78">
        <f>IFERROR(VLOOKUP(B607,'STO OKTOBER'!$T:$U,2,0),0)</f>
        <v>2181</v>
      </c>
      <c r="J607" s="78">
        <f t="shared" si="29"/>
        <v>1</v>
      </c>
      <c r="K607" s="78">
        <f t="shared" si="28"/>
        <v>1</v>
      </c>
    </row>
    <row r="608" spans="2:11" x14ac:dyDescent="0.35">
      <c r="B608" s="20" t="s">
        <v>998</v>
      </c>
      <c r="C608" s="78">
        <f>IFERROR(VLOOKUP(B608,SALDOAWAL.!$E:$F,2,0),0)</f>
        <v>842</v>
      </c>
      <c r="D608" s="78">
        <f>IFERROR(VLOOKUP(B608,'O.PROD 30.9-30.10'!$F:$G,2,0),0)</f>
        <v>0</v>
      </c>
      <c r="E608" s="78">
        <f>IFERROR(VLOOKUP(B608,SCRAP!$L:$M,2,0),0)</f>
        <v>0</v>
      </c>
      <c r="F608" s="78">
        <f>IFERROR(VLOOKUP(B608,'SALES 1-31 OKT'!$A:$B,2,0),0)</f>
        <v>200</v>
      </c>
      <c r="G608" s="78">
        <f>IFERROR(VLOOKUP(B608,'IMPORT 1-31 OKT'!$F:$G,2,0),0)</f>
        <v>0</v>
      </c>
      <c r="H608" s="78">
        <f t="shared" si="27"/>
        <v>642</v>
      </c>
      <c r="I608" s="78">
        <f>IFERROR(VLOOKUP(B608,'STO OKTOBER'!$T:$U,2,0),0)</f>
        <v>642</v>
      </c>
      <c r="J608" s="78">
        <f t="shared" si="29"/>
        <v>0</v>
      </c>
      <c r="K608" s="78">
        <f t="shared" si="28"/>
        <v>0</v>
      </c>
    </row>
    <row r="609" spans="2:11" x14ac:dyDescent="0.35">
      <c r="B609" s="20" t="s">
        <v>6441</v>
      </c>
      <c r="C609" s="78">
        <f>IFERROR(VLOOKUP(B609,SALDOAWAL.!$E:$F,2,0),0)</f>
        <v>1474</v>
      </c>
      <c r="D609" s="78">
        <f>IFERROR(VLOOKUP(B609,'O.PROD 30.9-30.10'!$F:$G,2,0),0)</f>
        <v>0</v>
      </c>
      <c r="E609" s="78">
        <f>IFERROR(VLOOKUP(B609,SCRAP!$L:$M,2,0),0)</f>
        <v>0</v>
      </c>
      <c r="F609" s="78">
        <f>IFERROR(VLOOKUP(B609,'SALES 1-31 OKT'!$A:$B,2,0),0)</f>
        <v>400</v>
      </c>
      <c r="G609" s="78">
        <f>IFERROR(VLOOKUP(B609,'IMPORT 1-31 OKT'!$F:$G,2,0),0)</f>
        <v>0</v>
      </c>
      <c r="H609" s="78">
        <f t="shared" si="27"/>
        <v>1074</v>
      </c>
      <c r="I609" s="78">
        <f>IFERROR(VLOOKUP(B609,'STO OKTOBER'!$T:$U,2,0),0)</f>
        <v>1071</v>
      </c>
      <c r="J609" s="78">
        <f t="shared" si="29"/>
        <v>3</v>
      </c>
      <c r="K609" s="78">
        <f t="shared" si="28"/>
        <v>3</v>
      </c>
    </row>
    <row r="610" spans="2:11" x14ac:dyDescent="0.35">
      <c r="B610" s="20" t="s">
        <v>999</v>
      </c>
      <c r="C610" s="78">
        <f>IFERROR(VLOOKUP(B610,SALDOAWAL.!$E:$F,2,0),0)</f>
        <v>1418</v>
      </c>
      <c r="D610" s="78">
        <f>IFERROR(VLOOKUP(B610,'O.PROD 30.9-30.10'!$F:$G,2,0),0)</f>
        <v>0</v>
      </c>
      <c r="E610" s="78">
        <f>IFERROR(VLOOKUP(B610,SCRAP!$L:$M,2,0),0)</f>
        <v>0</v>
      </c>
      <c r="F610" s="78">
        <f>IFERROR(VLOOKUP(B610,'SALES 1-31 OKT'!$A:$B,2,0),0)</f>
        <v>400</v>
      </c>
      <c r="G610" s="78">
        <f>IFERROR(VLOOKUP(B610,'IMPORT 1-31 OKT'!$F:$G,2,0),0)</f>
        <v>0</v>
      </c>
      <c r="H610" s="78">
        <f t="shared" si="27"/>
        <v>1018</v>
      </c>
      <c r="I610" s="78">
        <f>IFERROR(VLOOKUP(B610,'STO OKTOBER'!$T:$U,2,0),0)</f>
        <v>1038</v>
      </c>
      <c r="J610" s="78">
        <f t="shared" si="29"/>
        <v>-20</v>
      </c>
      <c r="K610" s="78">
        <f t="shared" si="28"/>
        <v>20</v>
      </c>
    </row>
    <row r="611" spans="2:11" x14ac:dyDescent="0.35">
      <c r="B611" s="20" t="s">
        <v>6431</v>
      </c>
      <c r="C611" s="78">
        <f>IFERROR(VLOOKUP(B611,SALDOAWAL.!$E:$F,2,0),0)</f>
        <v>682</v>
      </c>
      <c r="D611" s="78">
        <f>IFERROR(VLOOKUP(B611,'O.PROD 30.9-30.10'!$F:$G,2,0),0)</f>
        <v>0</v>
      </c>
      <c r="E611" s="78">
        <f>IFERROR(VLOOKUP(B611,SCRAP!$L:$M,2,0),0)</f>
        <v>0</v>
      </c>
      <c r="F611" s="78">
        <f>IFERROR(VLOOKUP(B611,'SALES 1-31 OKT'!$A:$B,2,0),0)</f>
        <v>0</v>
      </c>
      <c r="G611" s="78">
        <f>IFERROR(VLOOKUP(B611,'IMPORT 1-31 OKT'!$F:$G,2,0),0)</f>
        <v>0</v>
      </c>
      <c r="H611" s="78">
        <f t="shared" si="27"/>
        <v>682</v>
      </c>
      <c r="I611" s="78">
        <f>IFERROR(VLOOKUP(B611,'STO OKTOBER'!$T:$U,2,0),0)</f>
        <v>711</v>
      </c>
      <c r="J611" s="78">
        <f t="shared" si="29"/>
        <v>-29</v>
      </c>
      <c r="K611" s="78">
        <f t="shared" si="28"/>
        <v>29</v>
      </c>
    </row>
    <row r="612" spans="2:11" x14ac:dyDescent="0.35">
      <c r="B612" s="20" t="s">
        <v>6442</v>
      </c>
      <c r="C612" s="78">
        <f>IFERROR(VLOOKUP(B612,SALDOAWAL.!$E:$F,2,0),0)</f>
        <v>1088</v>
      </c>
      <c r="D612" s="78">
        <f>IFERROR(VLOOKUP(B612,'O.PROD 30.9-30.10'!$F:$G,2,0),0)</f>
        <v>0</v>
      </c>
      <c r="E612" s="78">
        <f>IFERROR(VLOOKUP(B612,SCRAP!$L:$M,2,0),0)</f>
        <v>0</v>
      </c>
      <c r="F612" s="78">
        <f>IFERROR(VLOOKUP(B612,'SALES 1-31 OKT'!$A:$B,2,0),0)</f>
        <v>200</v>
      </c>
      <c r="G612" s="78">
        <f>IFERROR(VLOOKUP(B612,'IMPORT 1-31 OKT'!$F:$G,2,0),0)</f>
        <v>0</v>
      </c>
      <c r="H612" s="78">
        <f t="shared" si="27"/>
        <v>888</v>
      </c>
      <c r="I612" s="78">
        <f>IFERROR(VLOOKUP(B612,'STO OKTOBER'!$T:$U,2,0),0)</f>
        <v>889</v>
      </c>
      <c r="J612" s="78">
        <f t="shared" si="29"/>
        <v>-1</v>
      </c>
      <c r="K612" s="78">
        <f t="shared" si="28"/>
        <v>1</v>
      </c>
    </row>
    <row r="613" spans="2:11" x14ac:dyDescent="0.35">
      <c r="B613" s="20" t="s">
        <v>980</v>
      </c>
      <c r="C613" s="78">
        <f>IFERROR(VLOOKUP(B613,SALDOAWAL.!$E:$F,2,0),0)</f>
        <v>1650</v>
      </c>
      <c r="D613" s="78">
        <f>IFERROR(VLOOKUP(B613,'O.PROD 30.9-30.10'!$F:$G,2,0),0)</f>
        <v>0</v>
      </c>
      <c r="E613" s="78">
        <f>IFERROR(VLOOKUP(B613,SCRAP!$L:$M,2,0),0)</f>
        <v>1</v>
      </c>
      <c r="F613" s="78">
        <f>IFERROR(VLOOKUP(B613,'SALES 1-31 OKT'!$A:$B,2,0),0)</f>
        <v>750</v>
      </c>
      <c r="G613" s="78">
        <f>IFERROR(VLOOKUP(B613,'IMPORT 1-31 OKT'!$F:$G,2,0),0)</f>
        <v>0</v>
      </c>
      <c r="H613" s="78">
        <f t="shared" si="27"/>
        <v>899</v>
      </c>
      <c r="I613" s="78">
        <f>IFERROR(VLOOKUP(B613,'STO OKTOBER'!$T:$U,2,0),0)</f>
        <v>621</v>
      </c>
      <c r="J613" s="78">
        <f t="shared" si="29"/>
        <v>278</v>
      </c>
      <c r="K613" s="78">
        <f t="shared" si="28"/>
        <v>278</v>
      </c>
    </row>
    <row r="614" spans="2:11" x14ac:dyDescent="0.35">
      <c r="B614" s="20" t="s">
        <v>1003</v>
      </c>
      <c r="C614" s="78">
        <f>IFERROR(VLOOKUP(B614,SALDOAWAL.!$E:$F,2,0),0)</f>
        <v>1706</v>
      </c>
      <c r="D614" s="78">
        <f>IFERROR(VLOOKUP(B614,'O.PROD 30.9-30.10'!$F:$G,2,0),0)</f>
        <v>0</v>
      </c>
      <c r="E614" s="78">
        <f>IFERROR(VLOOKUP(B614,SCRAP!$L:$M,2,0),0)</f>
        <v>0</v>
      </c>
      <c r="F614" s="78">
        <f>IFERROR(VLOOKUP(B614,'SALES 1-31 OKT'!$A:$B,2,0),0)</f>
        <v>100</v>
      </c>
      <c r="G614" s="78">
        <f>IFERROR(VLOOKUP(B614,'IMPORT 1-31 OKT'!$F:$G,2,0),0)</f>
        <v>0</v>
      </c>
      <c r="H614" s="78">
        <f t="shared" si="27"/>
        <v>1606</v>
      </c>
      <c r="I614" s="78">
        <f>IFERROR(VLOOKUP(B614,'STO OKTOBER'!$T:$U,2,0),0)</f>
        <v>1616</v>
      </c>
      <c r="J614" s="78">
        <f t="shared" si="29"/>
        <v>-10</v>
      </c>
      <c r="K614" s="78">
        <f t="shared" si="28"/>
        <v>10</v>
      </c>
    </row>
    <row r="615" spans="2:11" x14ac:dyDescent="0.35">
      <c r="B615" s="20" t="s">
        <v>981</v>
      </c>
      <c r="C615" s="78">
        <f>IFERROR(VLOOKUP(B615,SALDOAWAL.!$E:$F,2,0),0)</f>
        <v>614</v>
      </c>
      <c r="D615" s="78">
        <f>IFERROR(VLOOKUP(B615,'O.PROD 30.9-30.10'!$F:$G,2,0),0)</f>
        <v>0</v>
      </c>
      <c r="E615" s="78">
        <f>IFERROR(VLOOKUP(B615,SCRAP!$L:$M,2,0),0)</f>
        <v>0</v>
      </c>
      <c r="F615" s="78">
        <f>IFERROR(VLOOKUP(B615,'SALES 1-31 OKT'!$A:$B,2,0),0)</f>
        <v>0</v>
      </c>
      <c r="G615" s="78">
        <f>IFERROR(VLOOKUP(B615,'IMPORT 1-31 OKT'!$F:$G,2,0),0)</f>
        <v>0</v>
      </c>
      <c r="H615" s="78">
        <f t="shared" si="27"/>
        <v>614</v>
      </c>
      <c r="I615" s="78">
        <f>IFERROR(VLOOKUP(B615,'STO OKTOBER'!$T:$U,2,0),0)</f>
        <v>615</v>
      </c>
      <c r="J615" s="78">
        <f t="shared" si="29"/>
        <v>-1</v>
      </c>
      <c r="K615" s="78">
        <f t="shared" si="28"/>
        <v>1</v>
      </c>
    </row>
    <row r="616" spans="2:11" x14ac:dyDescent="0.35">
      <c r="B616" s="20" t="s">
        <v>7096</v>
      </c>
      <c r="C616" s="78">
        <f>IFERROR(VLOOKUP(B616,SALDOAWAL.!$E:$F,2,0),0)</f>
        <v>3991</v>
      </c>
      <c r="D616" s="78">
        <f>IFERROR(VLOOKUP(B616,'O.PROD 30.9-30.10'!$F:$G,2,0),0)</f>
        <v>0</v>
      </c>
      <c r="E616" s="78">
        <f>IFERROR(VLOOKUP(B616,SCRAP!$L:$M,2,0),0)</f>
        <v>0</v>
      </c>
      <c r="F616" s="78">
        <f>IFERROR(VLOOKUP(B616,'SALES 1-31 OKT'!$A:$B,2,0),0)</f>
        <v>100</v>
      </c>
      <c r="G616" s="78">
        <f>IFERROR(VLOOKUP(B616,'IMPORT 1-31 OKT'!$F:$G,2,0),0)</f>
        <v>0</v>
      </c>
      <c r="H616" s="78">
        <f t="shared" si="27"/>
        <v>3891</v>
      </c>
      <c r="I616" s="78">
        <f>IFERROR(VLOOKUP(B616,'STO OKTOBER'!$T:$U,2,0),0)</f>
        <v>3889</v>
      </c>
      <c r="J616" s="78">
        <f t="shared" si="29"/>
        <v>2</v>
      </c>
      <c r="K616" s="78">
        <f t="shared" si="28"/>
        <v>2</v>
      </c>
    </row>
    <row r="617" spans="2:11" x14ac:dyDescent="0.35">
      <c r="B617" s="20" t="s">
        <v>997</v>
      </c>
      <c r="C617" s="78">
        <f>IFERROR(VLOOKUP(B617,SALDOAWAL.!$E:$F,2,0),0)</f>
        <v>829</v>
      </c>
      <c r="D617" s="78">
        <f>IFERROR(VLOOKUP(B617,'O.PROD 30.9-30.10'!$F:$G,2,0),0)</f>
        <v>0</v>
      </c>
      <c r="E617" s="78">
        <f>IFERROR(VLOOKUP(B617,SCRAP!$L:$M,2,0),0)</f>
        <v>0</v>
      </c>
      <c r="F617" s="78">
        <f>IFERROR(VLOOKUP(B617,'SALES 1-31 OKT'!$A:$B,2,0),0)</f>
        <v>600</v>
      </c>
      <c r="G617" s="78">
        <f>IFERROR(VLOOKUP(B617,'IMPORT 1-31 OKT'!$F:$G,2,0),0)</f>
        <v>0</v>
      </c>
      <c r="H617" s="78">
        <f t="shared" si="27"/>
        <v>229</v>
      </c>
      <c r="I617" s="78">
        <f>IFERROR(VLOOKUP(B617,'STO OKTOBER'!$T:$U,2,0),0)</f>
        <v>0</v>
      </c>
      <c r="J617" s="78">
        <f t="shared" si="29"/>
        <v>229</v>
      </c>
      <c r="K617" s="78">
        <f t="shared" si="28"/>
        <v>229</v>
      </c>
    </row>
    <row r="618" spans="2:11" x14ac:dyDescent="0.35">
      <c r="B618" s="20" t="s">
        <v>976</v>
      </c>
      <c r="C618" s="78">
        <f>IFERROR(VLOOKUP(B618,SALDOAWAL.!$E:$F,2,0),0)</f>
        <v>973</v>
      </c>
      <c r="D618" s="78">
        <f>IFERROR(VLOOKUP(B618,'O.PROD 30.9-30.10'!$F:$G,2,0),0)</f>
        <v>0</v>
      </c>
      <c r="E618" s="78">
        <f>IFERROR(VLOOKUP(B618,SCRAP!$L:$M,2,0),0)</f>
        <v>0</v>
      </c>
      <c r="F618" s="78">
        <f>IFERROR(VLOOKUP(B618,'SALES 1-31 OKT'!$A:$B,2,0),0)</f>
        <v>500</v>
      </c>
      <c r="G618" s="78">
        <f>IFERROR(VLOOKUP(B618,'IMPORT 1-31 OKT'!$F:$G,2,0),0)</f>
        <v>0</v>
      </c>
      <c r="H618" s="78">
        <f t="shared" si="27"/>
        <v>473</v>
      </c>
      <c r="I618" s="78">
        <f>IFERROR(VLOOKUP(B618,'STO OKTOBER'!$T:$U,2,0),0)</f>
        <v>471</v>
      </c>
      <c r="J618" s="78">
        <f t="shared" si="29"/>
        <v>2</v>
      </c>
      <c r="K618" s="78">
        <f t="shared" si="28"/>
        <v>2</v>
      </c>
    </row>
    <row r="619" spans="2:11" x14ac:dyDescent="0.35">
      <c r="B619" s="20" t="s">
        <v>979</v>
      </c>
      <c r="C619" s="78">
        <f>IFERROR(VLOOKUP(B619,SALDOAWAL.!$E:$F,2,0),0)</f>
        <v>1040</v>
      </c>
      <c r="D619" s="78">
        <f>IFERROR(VLOOKUP(B619,'O.PROD 30.9-30.10'!$F:$G,2,0),0)</f>
        <v>0</v>
      </c>
      <c r="E619" s="78">
        <f>IFERROR(VLOOKUP(B619,SCRAP!$L:$M,2,0),0)</f>
        <v>0</v>
      </c>
      <c r="F619" s="78">
        <f>IFERROR(VLOOKUP(B619,'SALES 1-31 OKT'!$A:$B,2,0),0)</f>
        <v>700</v>
      </c>
      <c r="G619" s="78">
        <f>IFERROR(VLOOKUP(B619,'IMPORT 1-31 OKT'!$F:$G,2,0),0)</f>
        <v>0</v>
      </c>
      <c r="H619" s="78">
        <f t="shared" si="27"/>
        <v>340</v>
      </c>
      <c r="I619" s="78">
        <f>IFERROR(VLOOKUP(B619,'STO OKTOBER'!$T:$U,2,0),0)</f>
        <v>340</v>
      </c>
      <c r="J619" s="78">
        <f t="shared" si="29"/>
        <v>0</v>
      </c>
      <c r="K619" s="78">
        <f t="shared" si="28"/>
        <v>0</v>
      </c>
    </row>
    <row r="620" spans="2:11" x14ac:dyDescent="0.35">
      <c r="B620" s="20" t="s">
        <v>1002</v>
      </c>
      <c r="C620" s="78">
        <f>IFERROR(VLOOKUP(B620,SALDOAWAL.!$E:$F,2,0),0)</f>
        <v>1094</v>
      </c>
      <c r="D620" s="78">
        <f>IFERROR(VLOOKUP(B620,'O.PROD 30.9-30.10'!$F:$G,2,0),0)</f>
        <v>0</v>
      </c>
      <c r="E620" s="78">
        <f>IFERROR(VLOOKUP(B620,SCRAP!$L:$M,2,0),0)</f>
        <v>0</v>
      </c>
      <c r="F620" s="78">
        <f>IFERROR(VLOOKUP(B620,'SALES 1-31 OKT'!$A:$B,2,0),0)</f>
        <v>300</v>
      </c>
      <c r="G620" s="78">
        <f>IFERROR(VLOOKUP(B620,'IMPORT 1-31 OKT'!$F:$G,2,0),0)</f>
        <v>0</v>
      </c>
      <c r="H620" s="78">
        <f t="shared" si="27"/>
        <v>794</v>
      </c>
      <c r="I620" s="78">
        <f>IFERROR(VLOOKUP(B620,'STO OKTOBER'!$T:$U,2,0),0)</f>
        <v>791</v>
      </c>
      <c r="J620" s="78">
        <f t="shared" si="29"/>
        <v>3</v>
      </c>
      <c r="K620" s="78">
        <f t="shared" si="28"/>
        <v>3</v>
      </c>
    </row>
    <row r="621" spans="2:11" x14ac:dyDescent="0.35">
      <c r="B621" s="20" t="s">
        <v>7249</v>
      </c>
      <c r="C621" s="78">
        <f>IFERROR(VLOOKUP(B621,SALDOAWAL.!$E:$F,2,0),0)</f>
        <v>464</v>
      </c>
      <c r="D621" s="78">
        <f>IFERROR(VLOOKUP(B621,'O.PROD 30.9-30.10'!$F:$G,2,0),0)</f>
        <v>650</v>
      </c>
      <c r="E621" s="78">
        <f>IFERROR(VLOOKUP(B621,SCRAP!$L:$M,2,0),0)</f>
        <v>2</v>
      </c>
      <c r="F621" s="78">
        <f>IFERROR(VLOOKUP(B621,'SALES 1-31 OKT'!$A:$B,2,0),0)</f>
        <v>461</v>
      </c>
      <c r="G621" s="78">
        <f>IFERROR(VLOOKUP(B621,'IMPORT 1-31 OKT'!$F:$G,2,0),0)</f>
        <v>0</v>
      </c>
      <c r="H621" s="78">
        <f t="shared" si="27"/>
        <v>651</v>
      </c>
      <c r="I621" s="78">
        <f>IFERROR(VLOOKUP(B621,'STO OKTOBER'!$T:$U,2,0),0)</f>
        <v>650</v>
      </c>
      <c r="J621" s="78">
        <f t="shared" si="29"/>
        <v>1</v>
      </c>
      <c r="K621" s="78">
        <f t="shared" si="28"/>
        <v>1</v>
      </c>
    </row>
    <row r="622" spans="2:11" x14ac:dyDescent="0.35">
      <c r="B622" s="20" t="s">
        <v>7256</v>
      </c>
      <c r="C622" s="78">
        <f>IFERROR(VLOOKUP(B622,SALDOAWAL.!$E:$F,2,0),0)</f>
        <v>181</v>
      </c>
      <c r="D622" s="78">
        <f>IFERROR(VLOOKUP(B622,'O.PROD 30.9-30.10'!$F:$G,2,0),0)</f>
        <v>148</v>
      </c>
      <c r="E622" s="78">
        <f>IFERROR(VLOOKUP(B622,SCRAP!$L:$M,2,0),0)</f>
        <v>0</v>
      </c>
      <c r="F622" s="78">
        <f>IFERROR(VLOOKUP(B622,'SALES 1-31 OKT'!$A:$B,2,0),0)</f>
        <v>200</v>
      </c>
      <c r="G622" s="78">
        <f>IFERROR(VLOOKUP(B622,'IMPORT 1-31 OKT'!$F:$G,2,0),0)</f>
        <v>0</v>
      </c>
      <c r="H622" s="78">
        <f t="shared" si="27"/>
        <v>129</v>
      </c>
      <c r="I622" s="78">
        <f>IFERROR(VLOOKUP(B622,'STO OKTOBER'!$T:$U,2,0),0)</f>
        <v>129</v>
      </c>
      <c r="J622" s="78">
        <f t="shared" si="29"/>
        <v>0</v>
      </c>
      <c r="K622" s="78">
        <f t="shared" si="28"/>
        <v>0</v>
      </c>
    </row>
    <row r="623" spans="2:11" x14ac:dyDescent="0.35">
      <c r="B623" s="20" t="s">
        <v>7097</v>
      </c>
      <c r="C623" s="78">
        <f>IFERROR(VLOOKUP(B623,SALDOAWAL.!$E:$F,2,0),0)</f>
        <v>3524</v>
      </c>
      <c r="D623" s="78">
        <f>IFERROR(VLOOKUP(B623,'O.PROD 30.9-30.10'!$F:$G,2,0),0)</f>
        <v>0</v>
      </c>
      <c r="E623" s="78">
        <f>IFERROR(VLOOKUP(B623,SCRAP!$L:$M,2,0),0)</f>
        <v>0</v>
      </c>
      <c r="F623" s="78">
        <f>IFERROR(VLOOKUP(B623,'SALES 1-31 OKT'!$A:$B,2,0),0)</f>
        <v>1000</v>
      </c>
      <c r="G623" s="78">
        <f>IFERROR(VLOOKUP(B623,'IMPORT 1-31 OKT'!$F:$G,2,0),0)</f>
        <v>0</v>
      </c>
      <c r="H623" s="78">
        <f t="shared" si="27"/>
        <v>2524</v>
      </c>
      <c r="I623" s="78">
        <f>IFERROR(VLOOKUP(B623,'STO OKTOBER'!$T:$U,2,0),0)</f>
        <v>2523</v>
      </c>
      <c r="J623" s="78">
        <f t="shared" si="29"/>
        <v>1</v>
      </c>
      <c r="K623" s="78">
        <f t="shared" si="28"/>
        <v>1</v>
      </c>
    </row>
    <row r="624" spans="2:11" x14ac:dyDescent="0.35">
      <c r="B624" s="20" t="s">
        <v>984</v>
      </c>
      <c r="C624" s="78">
        <f>IFERROR(VLOOKUP(B624,SALDOAWAL.!$E:$F,2,0),0)</f>
        <v>904</v>
      </c>
      <c r="D624" s="78">
        <f>IFERROR(VLOOKUP(B624,'O.PROD 30.9-30.10'!$F:$G,2,0),0)</f>
        <v>0</v>
      </c>
      <c r="E624" s="78">
        <f>IFERROR(VLOOKUP(B624,SCRAP!$L:$M,2,0),0)</f>
        <v>0</v>
      </c>
      <c r="F624" s="78">
        <f>IFERROR(VLOOKUP(B624,'SALES 1-31 OKT'!$A:$B,2,0),0)</f>
        <v>0</v>
      </c>
      <c r="G624" s="78">
        <f>IFERROR(VLOOKUP(B624,'IMPORT 1-31 OKT'!$F:$G,2,0),0)</f>
        <v>0</v>
      </c>
      <c r="H624" s="78">
        <f t="shared" si="27"/>
        <v>904</v>
      </c>
      <c r="I624" s="78">
        <f>IFERROR(VLOOKUP(B624,'STO OKTOBER'!$T:$U,2,0),0)</f>
        <v>813</v>
      </c>
      <c r="J624" s="78">
        <f t="shared" si="29"/>
        <v>91</v>
      </c>
      <c r="K624" s="78">
        <f t="shared" si="28"/>
        <v>91</v>
      </c>
    </row>
    <row r="625" spans="2:11" x14ac:dyDescent="0.35">
      <c r="B625" s="20" t="s">
        <v>7098</v>
      </c>
      <c r="C625" s="78">
        <f>IFERROR(VLOOKUP(B625,SALDOAWAL.!$E:$F,2,0),0)</f>
        <v>4279</v>
      </c>
      <c r="D625" s="78">
        <f>IFERROR(VLOOKUP(B625,'O.PROD 30.9-30.10'!$F:$G,2,0),0)</f>
        <v>0</v>
      </c>
      <c r="E625" s="78">
        <f>IFERROR(VLOOKUP(B625,SCRAP!$L:$M,2,0),0)</f>
        <v>0</v>
      </c>
      <c r="F625" s="78">
        <f>IFERROR(VLOOKUP(B625,'SALES 1-31 OKT'!$A:$B,2,0),0)</f>
        <v>0</v>
      </c>
      <c r="G625" s="78">
        <f>IFERROR(VLOOKUP(B625,'IMPORT 1-31 OKT'!$F:$G,2,0),0)</f>
        <v>0</v>
      </c>
      <c r="H625" s="78">
        <f t="shared" si="27"/>
        <v>4279</v>
      </c>
      <c r="I625" s="78">
        <f>IFERROR(VLOOKUP(B625,'STO OKTOBER'!$T:$U,2,0),0)</f>
        <v>4276</v>
      </c>
      <c r="J625" s="78">
        <f t="shared" si="29"/>
        <v>3</v>
      </c>
      <c r="K625" s="78">
        <f t="shared" si="28"/>
        <v>3</v>
      </c>
    </row>
    <row r="626" spans="2:11" x14ac:dyDescent="0.35">
      <c r="B626" s="20" t="s">
        <v>968</v>
      </c>
      <c r="C626" s="78">
        <f>IFERROR(VLOOKUP(B626,SALDOAWAL.!$E:$F,2,0),0)</f>
        <v>2683</v>
      </c>
      <c r="D626" s="78">
        <f>IFERROR(VLOOKUP(B626,'O.PROD 30.9-30.10'!$F:$G,2,0),0)</f>
        <v>0</v>
      </c>
      <c r="E626" s="78">
        <f>IFERROR(VLOOKUP(B626,SCRAP!$L:$M,2,0),0)</f>
        <v>0</v>
      </c>
      <c r="F626" s="78">
        <f>IFERROR(VLOOKUP(B626,'SALES 1-31 OKT'!$A:$B,2,0),0)</f>
        <v>1000</v>
      </c>
      <c r="G626" s="78">
        <f>IFERROR(VLOOKUP(B626,'IMPORT 1-31 OKT'!$F:$G,2,0),0)</f>
        <v>0</v>
      </c>
      <c r="H626" s="78">
        <f t="shared" si="27"/>
        <v>1683</v>
      </c>
      <c r="I626" s="78">
        <f>IFERROR(VLOOKUP(B626,'STO OKTOBER'!$T:$U,2,0),0)</f>
        <v>1683</v>
      </c>
      <c r="J626" s="78">
        <f t="shared" si="29"/>
        <v>0</v>
      </c>
      <c r="K626" s="78">
        <f t="shared" si="28"/>
        <v>0</v>
      </c>
    </row>
    <row r="627" spans="2:11" x14ac:dyDescent="0.35">
      <c r="B627" s="20" t="s">
        <v>6426</v>
      </c>
      <c r="C627" s="78">
        <f>IFERROR(VLOOKUP(B627,SALDOAWAL.!$E:$F,2,0),0)</f>
        <v>4338</v>
      </c>
      <c r="D627" s="78">
        <f>IFERROR(VLOOKUP(B627,'O.PROD 30.9-30.10'!$F:$G,2,0),0)</f>
        <v>0</v>
      </c>
      <c r="E627" s="78">
        <f>IFERROR(VLOOKUP(B627,SCRAP!$L:$M,2,0),0)</f>
        <v>4</v>
      </c>
      <c r="F627" s="78">
        <f>IFERROR(VLOOKUP(B627,'SALES 1-31 OKT'!$A:$B,2,0),0)</f>
        <v>400</v>
      </c>
      <c r="G627" s="78">
        <f>IFERROR(VLOOKUP(B627,'IMPORT 1-31 OKT'!$F:$G,2,0),0)</f>
        <v>0</v>
      </c>
      <c r="H627" s="78">
        <f t="shared" si="27"/>
        <v>3934</v>
      </c>
      <c r="I627" s="78">
        <f>IFERROR(VLOOKUP(B627,'STO OKTOBER'!$T:$U,2,0),0)</f>
        <v>3935</v>
      </c>
      <c r="J627" s="78">
        <f t="shared" si="29"/>
        <v>-1</v>
      </c>
      <c r="K627" s="78">
        <f t="shared" si="28"/>
        <v>1</v>
      </c>
    </row>
    <row r="628" spans="2:11" x14ac:dyDescent="0.35">
      <c r="B628" s="20" t="s">
        <v>982</v>
      </c>
      <c r="C628" s="78">
        <f>IFERROR(VLOOKUP(B628,SALDOAWAL.!$E:$F,2,0),0)</f>
        <v>499</v>
      </c>
      <c r="D628" s="78">
        <f>IFERROR(VLOOKUP(B628,'O.PROD 30.9-30.10'!$F:$G,2,0),0)</f>
        <v>0</v>
      </c>
      <c r="E628" s="78">
        <f>IFERROR(VLOOKUP(B628,SCRAP!$L:$M,2,0),0)</f>
        <v>1</v>
      </c>
      <c r="F628" s="78">
        <f>IFERROR(VLOOKUP(B628,'SALES 1-31 OKT'!$A:$B,2,0),0)</f>
        <v>250</v>
      </c>
      <c r="G628" s="78">
        <f>IFERROR(VLOOKUP(B628,'IMPORT 1-31 OKT'!$F:$G,2,0),0)</f>
        <v>0</v>
      </c>
      <c r="H628" s="78">
        <f t="shared" si="27"/>
        <v>248</v>
      </c>
      <c r="I628" s="78">
        <f>IFERROR(VLOOKUP(B628,'STO OKTOBER'!$T:$U,2,0),0)</f>
        <v>246</v>
      </c>
      <c r="J628" s="78">
        <f t="shared" si="29"/>
        <v>2</v>
      </c>
      <c r="K628" s="78">
        <f t="shared" si="28"/>
        <v>2</v>
      </c>
    </row>
    <row r="629" spans="2:11" x14ac:dyDescent="0.35">
      <c r="B629" s="20" t="s">
        <v>971</v>
      </c>
      <c r="C629" s="78">
        <f>IFERROR(VLOOKUP(B629,SALDOAWAL.!$E:$F,2,0),0)</f>
        <v>1776</v>
      </c>
      <c r="D629" s="78">
        <f>IFERROR(VLOOKUP(B629,'O.PROD 30.9-30.10'!$F:$G,2,0),0)</f>
        <v>3190</v>
      </c>
      <c r="E629" s="78">
        <f>IFERROR(VLOOKUP(B629,SCRAP!$L:$M,2,0),0)</f>
        <v>900</v>
      </c>
      <c r="F629" s="78">
        <f>IFERROR(VLOOKUP(B629,'SALES 1-31 OKT'!$A:$B,2,0),0)</f>
        <v>2000</v>
      </c>
      <c r="G629" s="78">
        <f>IFERROR(VLOOKUP(B629,'IMPORT 1-31 OKT'!$F:$G,2,0),0)</f>
        <v>0</v>
      </c>
      <c r="H629" s="78">
        <f t="shared" si="27"/>
        <v>2066</v>
      </c>
      <c r="I629" s="78">
        <f>IFERROR(VLOOKUP(B629,'STO OKTOBER'!$T:$U,2,0),0)</f>
        <v>2009</v>
      </c>
      <c r="J629" s="78">
        <f t="shared" si="29"/>
        <v>57</v>
      </c>
      <c r="K629" s="78">
        <f t="shared" si="28"/>
        <v>57</v>
      </c>
    </row>
    <row r="630" spans="2:11" x14ac:dyDescent="0.35">
      <c r="B630" s="20" t="s">
        <v>6616</v>
      </c>
      <c r="C630" s="78">
        <f>IFERROR(VLOOKUP(B630,SALDOAWAL.!$E:$F,2,0),0)</f>
        <v>485</v>
      </c>
      <c r="D630" s="78">
        <f>IFERROR(VLOOKUP(B630,'O.PROD 30.9-30.10'!$F:$G,2,0),0)</f>
        <v>0</v>
      </c>
      <c r="E630" s="78">
        <f>IFERROR(VLOOKUP(B630,SCRAP!$L:$M,2,0),0)</f>
        <v>0</v>
      </c>
      <c r="F630" s="78">
        <f>IFERROR(VLOOKUP(B630,'SALES 1-31 OKT'!$A:$B,2,0),0)</f>
        <v>0</v>
      </c>
      <c r="G630" s="78">
        <f>IFERROR(VLOOKUP(B630,'IMPORT 1-31 OKT'!$F:$G,2,0),0)</f>
        <v>0</v>
      </c>
      <c r="H630" s="78">
        <f t="shared" si="27"/>
        <v>485</v>
      </c>
      <c r="I630" s="78">
        <f>IFERROR(VLOOKUP(B630,'STO OKTOBER'!$T:$U,2,0),0)</f>
        <v>485</v>
      </c>
      <c r="J630" s="78">
        <f t="shared" si="29"/>
        <v>0</v>
      </c>
      <c r="K630" s="78">
        <f t="shared" si="28"/>
        <v>0</v>
      </c>
    </row>
    <row r="631" spans="2:11" x14ac:dyDescent="0.35">
      <c r="B631" s="20" t="s">
        <v>6804</v>
      </c>
      <c r="C631" s="78">
        <f>IFERROR(VLOOKUP(B631,SALDOAWAL.!$E:$F,2,0),0)</f>
        <v>491</v>
      </c>
      <c r="D631" s="78">
        <f>IFERROR(VLOOKUP(B631,'O.PROD 30.9-30.10'!$F:$G,2,0),0)</f>
        <v>0</v>
      </c>
      <c r="E631" s="78">
        <f>IFERROR(VLOOKUP(B631,SCRAP!$L:$M,2,0),0)</f>
        <v>0</v>
      </c>
      <c r="F631" s="78">
        <f>IFERROR(VLOOKUP(B631,'SALES 1-31 OKT'!$A:$B,2,0),0)</f>
        <v>400</v>
      </c>
      <c r="G631" s="78">
        <f>IFERROR(VLOOKUP(B631,'IMPORT 1-31 OKT'!$F:$G,2,0),0)</f>
        <v>0</v>
      </c>
      <c r="H631" s="78">
        <f t="shared" si="27"/>
        <v>91</v>
      </c>
      <c r="I631" s="78">
        <f>IFERROR(VLOOKUP(B631,'STO OKTOBER'!$T:$U,2,0),0)</f>
        <v>91</v>
      </c>
      <c r="J631" s="78">
        <f t="shared" si="29"/>
        <v>0</v>
      </c>
      <c r="K631" s="78">
        <f t="shared" si="28"/>
        <v>0</v>
      </c>
    </row>
    <row r="632" spans="2:11" x14ac:dyDescent="0.35">
      <c r="B632" s="20" t="s">
        <v>7099</v>
      </c>
      <c r="C632" s="78">
        <f>IFERROR(VLOOKUP(B632,SALDOAWAL.!$E:$F,2,0),0)</f>
        <v>1086</v>
      </c>
      <c r="D632" s="78">
        <f>IFERROR(VLOOKUP(B632,'O.PROD 30.9-30.10'!$F:$G,2,0),0)</f>
        <v>0</v>
      </c>
      <c r="E632" s="78">
        <f>IFERROR(VLOOKUP(B632,SCRAP!$L:$M,2,0),0)</f>
        <v>0</v>
      </c>
      <c r="F632" s="78">
        <f>IFERROR(VLOOKUP(B632,'SALES 1-31 OKT'!$A:$B,2,0),0)</f>
        <v>0</v>
      </c>
      <c r="G632" s="78">
        <f>IFERROR(VLOOKUP(B632,'IMPORT 1-31 OKT'!$F:$G,2,0),0)</f>
        <v>0</v>
      </c>
      <c r="H632" s="78">
        <f t="shared" si="27"/>
        <v>1086</v>
      </c>
      <c r="I632" s="78">
        <f>IFERROR(VLOOKUP(B632,'STO OKTOBER'!$T:$U,2,0),0)</f>
        <v>1087</v>
      </c>
      <c r="J632" s="78">
        <f t="shared" si="29"/>
        <v>-1</v>
      </c>
      <c r="K632" s="78">
        <f t="shared" si="28"/>
        <v>1</v>
      </c>
    </row>
    <row r="633" spans="2:11" x14ac:dyDescent="0.35">
      <c r="B633" s="20" t="s">
        <v>7134</v>
      </c>
      <c r="C633" s="78">
        <f>IFERROR(VLOOKUP(B633,SALDOAWAL.!$E:$F,2,0),0)</f>
        <v>1123</v>
      </c>
      <c r="D633" s="78">
        <f>IFERROR(VLOOKUP(B633,'O.PROD 30.9-30.10'!$F:$G,2,0),0)</f>
        <v>0</v>
      </c>
      <c r="E633" s="78">
        <f>IFERROR(VLOOKUP(B633,SCRAP!$L:$M,2,0),0)</f>
        <v>0</v>
      </c>
      <c r="F633" s="78">
        <f>IFERROR(VLOOKUP(B633,'SALES 1-31 OKT'!$A:$B,2,0),0)</f>
        <v>0</v>
      </c>
      <c r="G633" s="78">
        <f>IFERROR(VLOOKUP(B633,'IMPORT 1-31 OKT'!$F:$G,2,0),0)</f>
        <v>0</v>
      </c>
      <c r="H633" s="78">
        <f t="shared" si="27"/>
        <v>1123</v>
      </c>
      <c r="I633" s="78">
        <f>IFERROR(VLOOKUP(B633,'STO OKTOBER'!$T:$U,2,0),0)</f>
        <v>1129</v>
      </c>
      <c r="J633" s="78">
        <f t="shared" si="29"/>
        <v>-6</v>
      </c>
      <c r="K633" s="78">
        <f t="shared" si="28"/>
        <v>6</v>
      </c>
    </row>
    <row r="634" spans="2:11" x14ac:dyDescent="0.35">
      <c r="B634" s="20" t="s">
        <v>1006</v>
      </c>
      <c r="C634" s="78">
        <f>IFERROR(VLOOKUP(B634,SALDOAWAL.!$E:$F,2,0),0)</f>
        <v>1771</v>
      </c>
      <c r="D634" s="78">
        <f>IFERROR(VLOOKUP(B634,'O.PROD 30.9-30.10'!$F:$G,2,0),0)</f>
        <v>0</v>
      </c>
      <c r="E634" s="78">
        <f>IFERROR(VLOOKUP(B634,SCRAP!$L:$M,2,0),0)</f>
        <v>0</v>
      </c>
      <c r="F634" s="78">
        <f>IFERROR(VLOOKUP(B634,'SALES 1-31 OKT'!$A:$B,2,0),0)</f>
        <v>0</v>
      </c>
      <c r="G634" s="78">
        <f>IFERROR(VLOOKUP(B634,'IMPORT 1-31 OKT'!$F:$G,2,0),0)</f>
        <v>0</v>
      </c>
      <c r="H634" s="78">
        <f t="shared" si="27"/>
        <v>1771</v>
      </c>
      <c r="I634" s="78">
        <f>IFERROR(VLOOKUP(B634,'STO OKTOBER'!$T:$U,2,0),0)</f>
        <v>1779</v>
      </c>
      <c r="J634" s="78">
        <f t="shared" si="29"/>
        <v>-8</v>
      </c>
      <c r="K634" s="78">
        <f t="shared" si="28"/>
        <v>8</v>
      </c>
    </row>
    <row r="635" spans="2:11" x14ac:dyDescent="0.35">
      <c r="B635" s="20" t="s">
        <v>6956</v>
      </c>
      <c r="C635" s="78">
        <f>IFERROR(VLOOKUP(B635,SALDOAWAL.!$E:$F,2,0),0)</f>
        <v>942</v>
      </c>
      <c r="D635" s="78">
        <f>IFERROR(VLOOKUP(B635,'O.PROD 30.9-30.10'!$F:$G,2,0),0)</f>
        <v>0</v>
      </c>
      <c r="E635" s="78">
        <f>IFERROR(VLOOKUP(B635,SCRAP!$L:$M,2,0),0)</f>
        <v>0</v>
      </c>
      <c r="F635" s="78">
        <f>IFERROR(VLOOKUP(B635,'SALES 1-31 OKT'!$A:$B,2,0),0)</f>
        <v>600</v>
      </c>
      <c r="G635" s="78">
        <f>IFERROR(VLOOKUP(B635,'IMPORT 1-31 OKT'!$F:$G,2,0),0)</f>
        <v>0</v>
      </c>
      <c r="H635" s="78">
        <f t="shared" si="27"/>
        <v>342</v>
      </c>
      <c r="I635" s="78">
        <f>IFERROR(VLOOKUP(B635,'STO OKTOBER'!$T:$U,2,0),0)</f>
        <v>341</v>
      </c>
      <c r="J635" s="78">
        <f t="shared" si="29"/>
        <v>1</v>
      </c>
      <c r="K635" s="78">
        <f t="shared" si="28"/>
        <v>1</v>
      </c>
    </row>
    <row r="636" spans="2:11" x14ac:dyDescent="0.35">
      <c r="B636" s="20" t="s">
        <v>6433</v>
      </c>
      <c r="C636" s="78">
        <f>IFERROR(VLOOKUP(B636,SALDOAWAL.!$E:$F,2,0),0)</f>
        <v>1749</v>
      </c>
      <c r="D636" s="78">
        <f>IFERROR(VLOOKUP(B636,'O.PROD 30.9-30.10'!$F:$G,2,0),0)</f>
        <v>0</v>
      </c>
      <c r="E636" s="78">
        <f>IFERROR(VLOOKUP(B636,SCRAP!$L:$M,2,0),0)</f>
        <v>0</v>
      </c>
      <c r="F636" s="78">
        <f>IFERROR(VLOOKUP(B636,'SALES 1-31 OKT'!$A:$B,2,0),0)</f>
        <v>750</v>
      </c>
      <c r="G636" s="78">
        <f>IFERROR(VLOOKUP(B636,'IMPORT 1-31 OKT'!$F:$G,2,0),0)</f>
        <v>0</v>
      </c>
      <c r="H636" s="78">
        <f t="shared" si="27"/>
        <v>999</v>
      </c>
      <c r="I636" s="78">
        <f>IFERROR(VLOOKUP(B636,'STO OKTOBER'!$T:$U,2,0),0)</f>
        <v>998</v>
      </c>
      <c r="J636" s="78">
        <f t="shared" si="29"/>
        <v>1</v>
      </c>
      <c r="K636" s="78">
        <f t="shared" si="28"/>
        <v>1</v>
      </c>
    </row>
    <row r="637" spans="2:11" x14ac:dyDescent="0.35">
      <c r="B637" s="20" t="s">
        <v>7100</v>
      </c>
      <c r="C637" s="78">
        <f>IFERROR(VLOOKUP(B637,SALDOAWAL.!$E:$F,2,0),0)</f>
        <v>7490</v>
      </c>
      <c r="D637" s="78">
        <f>IFERROR(VLOOKUP(B637,'O.PROD 30.9-30.10'!$F:$G,2,0),0)</f>
        <v>0</v>
      </c>
      <c r="E637" s="78">
        <f>IFERROR(VLOOKUP(B637,SCRAP!$L:$M,2,0),0)</f>
        <v>0</v>
      </c>
      <c r="F637" s="78">
        <f>IFERROR(VLOOKUP(B637,'SALES 1-31 OKT'!$A:$B,2,0),0)</f>
        <v>0</v>
      </c>
      <c r="G637" s="78">
        <f>IFERROR(VLOOKUP(B637,'IMPORT 1-31 OKT'!$F:$G,2,0),0)</f>
        <v>0</v>
      </c>
      <c r="H637" s="78">
        <f t="shared" si="27"/>
        <v>7490</v>
      </c>
      <c r="I637" s="78">
        <f>IFERROR(VLOOKUP(B637,'STO OKTOBER'!$T:$U,2,0),0)</f>
        <v>7492</v>
      </c>
      <c r="J637" s="78">
        <f t="shared" si="29"/>
        <v>-2</v>
      </c>
      <c r="K637" s="78">
        <f t="shared" si="28"/>
        <v>2</v>
      </c>
    </row>
    <row r="638" spans="2:11" x14ac:dyDescent="0.35">
      <c r="B638" s="20" t="s">
        <v>6447</v>
      </c>
      <c r="C638" s="78">
        <f>IFERROR(VLOOKUP(B638,SALDOAWAL.!$E:$F,2,0),0)</f>
        <v>3011</v>
      </c>
      <c r="D638" s="78">
        <f>IFERROR(VLOOKUP(B638,'O.PROD 30.9-30.10'!$F:$G,2,0),0)</f>
        <v>0</v>
      </c>
      <c r="E638" s="78">
        <f>IFERROR(VLOOKUP(B638,SCRAP!$L:$M,2,0),0)</f>
        <v>0</v>
      </c>
      <c r="F638" s="78">
        <f>IFERROR(VLOOKUP(B638,'SALES 1-31 OKT'!$A:$B,2,0),0)</f>
        <v>0</v>
      </c>
      <c r="G638" s="78">
        <f>IFERROR(VLOOKUP(B638,'IMPORT 1-31 OKT'!$F:$G,2,0),0)</f>
        <v>0</v>
      </c>
      <c r="H638" s="78">
        <f t="shared" si="27"/>
        <v>3011</v>
      </c>
      <c r="I638" s="78">
        <f>IFERROR(VLOOKUP(B638,'STO OKTOBER'!$T:$U,2,0),0)</f>
        <v>2993</v>
      </c>
      <c r="J638" s="78">
        <f t="shared" si="29"/>
        <v>18</v>
      </c>
      <c r="K638" s="78">
        <f t="shared" si="28"/>
        <v>18</v>
      </c>
    </row>
    <row r="639" spans="2:11" x14ac:dyDescent="0.35">
      <c r="B639" s="20" t="s">
        <v>7101</v>
      </c>
      <c r="C639" s="78">
        <f>IFERROR(VLOOKUP(B639,SALDOAWAL.!$E:$F,2,0),0)</f>
        <v>1419</v>
      </c>
      <c r="D639" s="78">
        <f>IFERROR(VLOOKUP(B639,'O.PROD 30.9-30.10'!$F:$G,2,0),0)</f>
        <v>0</v>
      </c>
      <c r="E639" s="78">
        <f>IFERROR(VLOOKUP(B639,SCRAP!$L:$M,2,0),0)</f>
        <v>0</v>
      </c>
      <c r="F639" s="78">
        <f>IFERROR(VLOOKUP(B639,'SALES 1-31 OKT'!$A:$B,2,0),0)</f>
        <v>0</v>
      </c>
      <c r="G639" s="78">
        <f>IFERROR(VLOOKUP(B639,'IMPORT 1-31 OKT'!$F:$G,2,0),0)</f>
        <v>0</v>
      </c>
      <c r="H639" s="78">
        <f t="shared" si="27"/>
        <v>1419</v>
      </c>
      <c r="I639" s="78">
        <f>IFERROR(VLOOKUP(B639,'STO OKTOBER'!$T:$U,2,0),0)</f>
        <v>1432</v>
      </c>
      <c r="J639" s="78">
        <f t="shared" si="29"/>
        <v>-13</v>
      </c>
      <c r="K639" s="78">
        <f t="shared" si="28"/>
        <v>13</v>
      </c>
    </row>
    <row r="640" spans="2:11" x14ac:dyDescent="0.35">
      <c r="B640" s="20" t="s">
        <v>7154</v>
      </c>
      <c r="C640" s="78">
        <f>IFERROR(VLOOKUP(B640,SALDOAWAL.!$E:$F,2,0),0)</f>
        <v>2792</v>
      </c>
      <c r="D640" s="78">
        <f>IFERROR(VLOOKUP(B640,'O.PROD 30.9-30.10'!$F:$G,2,0),0)</f>
        <v>0</v>
      </c>
      <c r="E640" s="78">
        <f>IFERROR(VLOOKUP(B640,SCRAP!$L:$M,2,0),0)</f>
        <v>0</v>
      </c>
      <c r="F640" s="78">
        <f>IFERROR(VLOOKUP(B640,'SALES 1-31 OKT'!$A:$B,2,0),0)</f>
        <v>0</v>
      </c>
      <c r="G640" s="78">
        <f>IFERROR(VLOOKUP(B640,'IMPORT 1-31 OKT'!$F:$G,2,0),0)</f>
        <v>0</v>
      </c>
      <c r="H640" s="78">
        <f t="shared" si="27"/>
        <v>2792</v>
      </c>
      <c r="I640" s="78">
        <f>IFERROR(VLOOKUP(B640,'STO OKTOBER'!$T:$U,2,0),0)</f>
        <v>2776</v>
      </c>
      <c r="J640" s="78">
        <f t="shared" si="29"/>
        <v>16</v>
      </c>
      <c r="K640" s="78">
        <f t="shared" si="28"/>
        <v>16</v>
      </c>
    </row>
    <row r="641" spans="2:11" x14ac:dyDescent="0.35">
      <c r="B641" s="20" t="s">
        <v>6434</v>
      </c>
      <c r="C641" s="78">
        <f>IFERROR(VLOOKUP(B641,SALDOAWAL.!$E:$F,2,0),0)</f>
        <v>374</v>
      </c>
      <c r="D641" s="78">
        <f>IFERROR(VLOOKUP(B641,'O.PROD 30.9-30.10'!$F:$G,2,0),0)</f>
        <v>0</v>
      </c>
      <c r="E641" s="78">
        <f>IFERROR(VLOOKUP(B641,SCRAP!$L:$M,2,0),0)</f>
        <v>0</v>
      </c>
      <c r="F641" s="78">
        <f>IFERROR(VLOOKUP(B641,'SALES 1-31 OKT'!$A:$B,2,0),0)</f>
        <v>0</v>
      </c>
      <c r="G641" s="78">
        <f>IFERROR(VLOOKUP(B641,'IMPORT 1-31 OKT'!$F:$G,2,0),0)</f>
        <v>0</v>
      </c>
      <c r="H641" s="78">
        <f t="shared" si="27"/>
        <v>374</v>
      </c>
      <c r="I641" s="78">
        <f>IFERROR(VLOOKUP(B641,'STO OKTOBER'!$T:$U,2,0),0)</f>
        <v>374</v>
      </c>
      <c r="J641" s="78">
        <f t="shared" si="29"/>
        <v>0</v>
      </c>
      <c r="K641" s="78">
        <f t="shared" si="28"/>
        <v>0</v>
      </c>
    </row>
    <row r="642" spans="2:11" x14ac:dyDescent="0.35">
      <c r="B642" s="20" t="s">
        <v>967</v>
      </c>
      <c r="C642" s="78">
        <f>IFERROR(VLOOKUP(B642,SALDOAWAL.!$E:$F,2,0),0)</f>
        <v>2589</v>
      </c>
      <c r="D642" s="78">
        <f>IFERROR(VLOOKUP(B642,'O.PROD 30.9-30.10'!$F:$G,2,0),0)</f>
        <v>0</v>
      </c>
      <c r="E642" s="78">
        <f>IFERROR(VLOOKUP(B642,SCRAP!$L:$M,2,0),0)</f>
        <v>0</v>
      </c>
      <c r="F642" s="78">
        <f>IFERROR(VLOOKUP(B642,'SALES 1-31 OKT'!$A:$B,2,0),0)</f>
        <v>0</v>
      </c>
      <c r="G642" s="78">
        <f>IFERROR(VLOOKUP(B642,'IMPORT 1-31 OKT'!$F:$G,2,0),0)</f>
        <v>0</v>
      </c>
      <c r="H642" s="78">
        <f t="shared" ref="H642:H705" si="30">C642+D642-E642-F642+G642</f>
        <v>2589</v>
      </c>
      <c r="I642" s="78">
        <f>IFERROR(VLOOKUP(B642,'STO OKTOBER'!$T:$U,2,0),0)</f>
        <v>2588</v>
      </c>
      <c r="J642" s="78">
        <f t="shared" si="29"/>
        <v>1</v>
      </c>
      <c r="K642" s="78">
        <f t="shared" ref="K642:K705" si="31">ABS(J642)</f>
        <v>1</v>
      </c>
    </row>
    <row r="643" spans="2:11" x14ac:dyDescent="0.35">
      <c r="B643" s="20" t="s">
        <v>991</v>
      </c>
      <c r="C643" s="78">
        <f>IFERROR(VLOOKUP(B643,SALDOAWAL.!$E:$F,2,0),0)</f>
        <v>152</v>
      </c>
      <c r="D643" s="78">
        <f>IFERROR(VLOOKUP(B643,'O.PROD 30.9-30.10'!$F:$G,2,0),0)</f>
        <v>0</v>
      </c>
      <c r="E643" s="78">
        <f>IFERROR(VLOOKUP(B643,SCRAP!$L:$M,2,0),0)</f>
        <v>0</v>
      </c>
      <c r="F643" s="78">
        <f>IFERROR(VLOOKUP(B643,'SALES 1-31 OKT'!$A:$B,2,0),0)</f>
        <v>40</v>
      </c>
      <c r="G643" s="78">
        <f>IFERROR(VLOOKUP(B643,'IMPORT 1-31 OKT'!$F:$G,2,0),0)</f>
        <v>0</v>
      </c>
      <c r="H643" s="78">
        <f t="shared" si="30"/>
        <v>112</v>
      </c>
      <c r="I643" s="78">
        <f>IFERROR(VLOOKUP(B643,'STO OKTOBER'!$T:$U,2,0),0)</f>
        <v>112</v>
      </c>
      <c r="J643" s="78">
        <f t="shared" ref="J643:J706" si="32">H643-I643</f>
        <v>0</v>
      </c>
      <c r="K643" s="78">
        <f t="shared" si="31"/>
        <v>0</v>
      </c>
    </row>
    <row r="644" spans="2:11" x14ac:dyDescent="0.35">
      <c r="B644" s="78" t="s">
        <v>6803</v>
      </c>
      <c r="C644" s="78">
        <f>IFERROR(VLOOKUP(B644,SALDOAWAL.!$E:$F,2,0),0)</f>
        <v>504</v>
      </c>
      <c r="D644" s="78">
        <f>IFERROR(VLOOKUP(B644,'O.PROD 30.9-30.10'!$F:$G,2,0),0)</f>
        <v>0</v>
      </c>
      <c r="E644" s="78">
        <f>IFERROR(VLOOKUP(B644,SCRAP!$L:$M,2,0),0)</f>
        <v>0</v>
      </c>
      <c r="F644" s="78">
        <f>IFERROR(VLOOKUP(B644,'SALES 1-31 OKT'!$A:$B,2,0),0)</f>
        <v>0</v>
      </c>
      <c r="G644" s="78">
        <f>IFERROR(VLOOKUP(B644,'IMPORT 1-31 OKT'!$F:$G,2,0),0)</f>
        <v>0</v>
      </c>
      <c r="H644" s="78">
        <f t="shared" si="30"/>
        <v>504</v>
      </c>
      <c r="I644" s="78">
        <f>IFERROR(VLOOKUP(B644,'STO OKTOBER'!$T:$U,2,0),0)</f>
        <v>503</v>
      </c>
      <c r="J644" s="78">
        <f t="shared" si="32"/>
        <v>1</v>
      </c>
      <c r="K644" s="78">
        <f t="shared" si="31"/>
        <v>1</v>
      </c>
    </row>
    <row r="645" spans="2:11" x14ac:dyDescent="0.35">
      <c r="B645" s="20" t="s">
        <v>6444</v>
      </c>
      <c r="C645" s="78">
        <f>IFERROR(VLOOKUP(B645,SALDOAWAL.!$E:$F,2,0),0)</f>
        <v>35</v>
      </c>
      <c r="D645" s="78">
        <f>IFERROR(VLOOKUP(B645,'O.PROD 30.9-30.10'!$F:$G,2,0),0)</f>
        <v>0</v>
      </c>
      <c r="E645" s="78">
        <f>IFERROR(VLOOKUP(B645,SCRAP!$L:$M,2,0),0)</f>
        <v>0</v>
      </c>
      <c r="F645" s="78">
        <f>IFERROR(VLOOKUP(B645,'SALES 1-31 OKT'!$A:$B,2,0),0)</f>
        <v>0</v>
      </c>
      <c r="G645" s="78">
        <f>IFERROR(VLOOKUP(B645,'IMPORT 1-31 OKT'!$F:$G,2,0),0)</f>
        <v>0</v>
      </c>
      <c r="H645" s="78">
        <f t="shared" si="30"/>
        <v>35</v>
      </c>
      <c r="I645" s="78">
        <f>IFERROR(VLOOKUP(B645,'STO OKTOBER'!$T:$U,2,0),0)</f>
        <v>35</v>
      </c>
      <c r="J645" s="78">
        <f t="shared" si="32"/>
        <v>0</v>
      </c>
      <c r="K645" s="78">
        <f t="shared" si="31"/>
        <v>0</v>
      </c>
    </row>
    <row r="646" spans="2:11" x14ac:dyDescent="0.35">
      <c r="B646" s="20" t="s">
        <v>966</v>
      </c>
      <c r="C646" s="78">
        <f>IFERROR(VLOOKUP(B646,SALDOAWAL.!$E:$F,2,0),0)</f>
        <v>1329</v>
      </c>
      <c r="D646" s="78">
        <f>IFERROR(VLOOKUP(B646,'O.PROD 30.9-30.10'!$F:$G,2,0),0)</f>
        <v>0</v>
      </c>
      <c r="E646" s="78">
        <f>IFERROR(VLOOKUP(B646,SCRAP!$L:$M,2,0),0)</f>
        <v>0</v>
      </c>
      <c r="F646" s="78">
        <f>IFERROR(VLOOKUP(B646,'SALES 1-31 OKT'!$A:$B,2,0),0)</f>
        <v>0</v>
      </c>
      <c r="G646" s="78">
        <f>IFERROR(VLOOKUP(B646,'IMPORT 1-31 OKT'!$F:$G,2,0),0)</f>
        <v>0</v>
      </c>
      <c r="H646" s="78">
        <f t="shared" si="30"/>
        <v>1329</v>
      </c>
      <c r="I646" s="78">
        <f>IFERROR(VLOOKUP(B646,'STO OKTOBER'!$T:$U,2,0),0)</f>
        <v>1320</v>
      </c>
      <c r="J646" s="78">
        <f t="shared" si="32"/>
        <v>9</v>
      </c>
      <c r="K646" s="78">
        <f t="shared" si="31"/>
        <v>9</v>
      </c>
    </row>
    <row r="647" spans="2:11" x14ac:dyDescent="0.35">
      <c r="B647" s="20" t="s">
        <v>6448</v>
      </c>
      <c r="C647" s="78">
        <f>IFERROR(VLOOKUP(B647,SALDOAWAL.!$E:$F,2,0),0)</f>
        <v>417</v>
      </c>
      <c r="D647" s="78">
        <f>IFERROR(VLOOKUP(B647,'O.PROD 30.9-30.10'!$F:$G,2,0),0)</f>
        <v>0</v>
      </c>
      <c r="E647" s="78">
        <f>IFERROR(VLOOKUP(B647,SCRAP!$L:$M,2,0),0)</f>
        <v>0</v>
      </c>
      <c r="F647" s="78">
        <f>IFERROR(VLOOKUP(B647,'SALES 1-31 OKT'!$A:$B,2,0),0)</f>
        <v>0</v>
      </c>
      <c r="G647" s="78">
        <f>IFERROR(VLOOKUP(B647,'IMPORT 1-31 OKT'!$F:$G,2,0),0)</f>
        <v>0</v>
      </c>
      <c r="H647" s="78">
        <f t="shared" si="30"/>
        <v>417</v>
      </c>
      <c r="I647" s="78">
        <f>IFERROR(VLOOKUP(B647,'STO OKTOBER'!$T:$U,2,0),0)</f>
        <v>418</v>
      </c>
      <c r="J647" s="78">
        <f t="shared" si="32"/>
        <v>-1</v>
      </c>
      <c r="K647" s="78">
        <f t="shared" si="31"/>
        <v>1</v>
      </c>
    </row>
    <row r="648" spans="2:11" x14ac:dyDescent="0.35">
      <c r="B648" s="20" t="s">
        <v>996</v>
      </c>
      <c r="C648" s="78">
        <f>IFERROR(VLOOKUP(B648,SALDOAWAL.!$E:$F,2,0),0)</f>
        <v>1000</v>
      </c>
      <c r="D648" s="78">
        <f>IFERROR(VLOOKUP(B648,'O.PROD 30.9-30.10'!$F:$G,2,0),0)</f>
        <v>0</v>
      </c>
      <c r="E648" s="78">
        <f>IFERROR(VLOOKUP(B648,SCRAP!$L:$M,2,0),0)</f>
        <v>0</v>
      </c>
      <c r="F648" s="78">
        <f>IFERROR(VLOOKUP(B648,'SALES 1-31 OKT'!$A:$B,2,0),0)</f>
        <v>0</v>
      </c>
      <c r="G648" s="78">
        <f>IFERROR(VLOOKUP(B648,'IMPORT 1-31 OKT'!$F:$G,2,0),0)</f>
        <v>0</v>
      </c>
      <c r="H648" s="78">
        <f t="shared" si="30"/>
        <v>1000</v>
      </c>
      <c r="I648" s="78">
        <f>IFERROR(VLOOKUP(B648,'STO OKTOBER'!$T:$U,2,0),0)</f>
        <v>1000</v>
      </c>
      <c r="J648" s="78">
        <f t="shared" si="32"/>
        <v>0</v>
      </c>
      <c r="K648" s="78">
        <f t="shared" si="31"/>
        <v>0</v>
      </c>
    </row>
    <row r="649" spans="2:11" x14ac:dyDescent="0.35">
      <c r="B649" s="20" t="s">
        <v>6800</v>
      </c>
      <c r="C649" s="78">
        <f>IFERROR(VLOOKUP(B649,SALDOAWAL.!$E:$F,2,0),0)</f>
        <v>146</v>
      </c>
      <c r="D649" s="78">
        <f>IFERROR(VLOOKUP(B649,'O.PROD 30.9-30.10'!$F:$G,2,0),0)</f>
        <v>0</v>
      </c>
      <c r="E649" s="78">
        <f>IFERROR(VLOOKUP(B649,SCRAP!$L:$M,2,0),0)</f>
        <v>0</v>
      </c>
      <c r="F649" s="78">
        <f>IFERROR(VLOOKUP(B649,'SALES 1-31 OKT'!$A:$B,2,0),0)</f>
        <v>0</v>
      </c>
      <c r="G649" s="78">
        <f>IFERROR(VLOOKUP(B649,'IMPORT 1-31 OKT'!$F:$G,2,0),0)</f>
        <v>0</v>
      </c>
      <c r="H649" s="78">
        <f t="shared" si="30"/>
        <v>146</v>
      </c>
      <c r="I649" s="78">
        <f>IFERROR(VLOOKUP(B649,'STO OKTOBER'!$T:$U,2,0),0)</f>
        <v>146</v>
      </c>
      <c r="J649" s="78">
        <f t="shared" si="32"/>
        <v>0</v>
      </c>
      <c r="K649" s="78">
        <f t="shared" si="31"/>
        <v>0</v>
      </c>
    </row>
    <row r="650" spans="2:11" x14ac:dyDescent="0.35">
      <c r="B650" s="20" t="s">
        <v>977</v>
      </c>
      <c r="C650" s="78">
        <f>IFERROR(VLOOKUP(B650,SALDOAWAL.!$E:$F,2,0),0)</f>
        <v>1481</v>
      </c>
      <c r="D650" s="78">
        <f>IFERROR(VLOOKUP(B650,'O.PROD 30.9-30.10'!$F:$G,2,0),0)</f>
        <v>0</v>
      </c>
      <c r="E650" s="78">
        <f>IFERROR(VLOOKUP(B650,SCRAP!$L:$M,2,0),0)</f>
        <v>0</v>
      </c>
      <c r="F650" s="78">
        <f>IFERROR(VLOOKUP(B650,'SALES 1-31 OKT'!$A:$B,2,0),0)</f>
        <v>0</v>
      </c>
      <c r="G650" s="78">
        <f>IFERROR(VLOOKUP(B650,'IMPORT 1-31 OKT'!$F:$G,2,0),0)</f>
        <v>0</v>
      </c>
      <c r="H650" s="78">
        <f t="shared" si="30"/>
        <v>1481</v>
      </c>
      <c r="I650" s="78">
        <f>IFERROR(VLOOKUP(B650,'STO OKTOBER'!$T:$U,2,0),0)</f>
        <v>1480</v>
      </c>
      <c r="J650" s="78">
        <f t="shared" si="32"/>
        <v>1</v>
      </c>
      <c r="K650" s="78">
        <f t="shared" si="31"/>
        <v>1</v>
      </c>
    </row>
    <row r="651" spans="2:11" x14ac:dyDescent="0.35">
      <c r="B651" s="20" t="s">
        <v>987</v>
      </c>
      <c r="C651" s="78">
        <f>IFERROR(VLOOKUP(B651,SALDOAWAL.!$E:$F,2,0),0)</f>
        <v>122</v>
      </c>
      <c r="D651" s="78">
        <f>IFERROR(VLOOKUP(B651,'O.PROD 30.9-30.10'!$F:$G,2,0),0)</f>
        <v>0</v>
      </c>
      <c r="E651" s="78">
        <f>IFERROR(VLOOKUP(B651,SCRAP!$L:$M,2,0),0)</f>
        <v>0</v>
      </c>
      <c r="F651" s="78">
        <f>IFERROR(VLOOKUP(B651,'SALES 1-31 OKT'!$A:$B,2,0),0)</f>
        <v>0</v>
      </c>
      <c r="G651" s="78">
        <f>IFERROR(VLOOKUP(B651,'IMPORT 1-31 OKT'!$F:$G,2,0),0)</f>
        <v>0</v>
      </c>
      <c r="H651" s="78">
        <f t="shared" si="30"/>
        <v>122</v>
      </c>
      <c r="I651" s="78">
        <f>IFERROR(VLOOKUP(B651,'STO OKTOBER'!$T:$U,2,0),0)</f>
        <v>122</v>
      </c>
      <c r="J651" s="78">
        <f t="shared" si="32"/>
        <v>0</v>
      </c>
      <c r="K651" s="78">
        <f t="shared" si="31"/>
        <v>0</v>
      </c>
    </row>
    <row r="652" spans="2:11" x14ac:dyDescent="0.35">
      <c r="B652" s="20" t="s">
        <v>983</v>
      </c>
      <c r="C652" s="78">
        <f>IFERROR(VLOOKUP(B652,SALDOAWAL.!$E:$F,2,0),0)</f>
        <v>1816</v>
      </c>
      <c r="D652" s="78">
        <f>IFERROR(VLOOKUP(B652,'O.PROD 30.9-30.10'!$F:$G,2,0),0)</f>
        <v>0</v>
      </c>
      <c r="E652" s="78">
        <f>IFERROR(VLOOKUP(B652,SCRAP!$L:$M,2,0),0)</f>
        <v>0</v>
      </c>
      <c r="F652" s="78">
        <f>IFERROR(VLOOKUP(B652,'SALES 1-31 OKT'!$A:$B,2,0),0)</f>
        <v>100</v>
      </c>
      <c r="G652" s="78">
        <f>IFERROR(VLOOKUP(B652,'IMPORT 1-31 OKT'!$F:$G,2,0),0)</f>
        <v>0</v>
      </c>
      <c r="H652" s="78">
        <f t="shared" si="30"/>
        <v>1716</v>
      </c>
      <c r="I652" s="78">
        <f>IFERROR(VLOOKUP(B652,'STO OKTOBER'!$T:$U,2,0),0)</f>
        <v>1731</v>
      </c>
      <c r="J652" s="78">
        <f t="shared" si="32"/>
        <v>-15</v>
      </c>
      <c r="K652" s="78">
        <f t="shared" si="31"/>
        <v>15</v>
      </c>
    </row>
    <row r="653" spans="2:11" x14ac:dyDescent="0.35">
      <c r="B653" s="20" t="s">
        <v>992</v>
      </c>
      <c r="C653" s="78">
        <f>IFERROR(VLOOKUP(B653,SALDOAWAL.!$E:$F,2,0),0)</f>
        <v>344</v>
      </c>
      <c r="D653" s="78">
        <f>IFERROR(VLOOKUP(B653,'O.PROD 30.9-30.10'!$F:$G,2,0),0)</f>
        <v>0</v>
      </c>
      <c r="E653" s="78">
        <f>IFERROR(VLOOKUP(B653,SCRAP!$L:$M,2,0),0)</f>
        <v>0</v>
      </c>
      <c r="F653" s="78">
        <f>IFERROR(VLOOKUP(B653,'SALES 1-31 OKT'!$A:$B,2,0),0)</f>
        <v>0</v>
      </c>
      <c r="G653" s="78">
        <f>IFERROR(VLOOKUP(B653,'IMPORT 1-31 OKT'!$F:$G,2,0),0)</f>
        <v>0</v>
      </c>
      <c r="H653" s="78">
        <f t="shared" si="30"/>
        <v>344</v>
      </c>
      <c r="I653" s="78">
        <f>IFERROR(VLOOKUP(B653,'STO OKTOBER'!$T:$U,2,0),0)</f>
        <v>344</v>
      </c>
      <c r="J653" s="78">
        <f t="shared" si="32"/>
        <v>0</v>
      </c>
      <c r="K653" s="78">
        <f t="shared" si="31"/>
        <v>0</v>
      </c>
    </row>
    <row r="654" spans="2:11" x14ac:dyDescent="0.35">
      <c r="B654" s="20" t="s">
        <v>993</v>
      </c>
      <c r="C654" s="78">
        <f>IFERROR(VLOOKUP(B654,SALDOAWAL.!$E:$F,2,0),0)</f>
        <v>465</v>
      </c>
      <c r="D654" s="78">
        <f>IFERROR(VLOOKUP(B654,'O.PROD 30.9-30.10'!$F:$G,2,0),0)</f>
        <v>0</v>
      </c>
      <c r="E654" s="78">
        <f>IFERROR(VLOOKUP(B654,SCRAP!$L:$M,2,0),0)</f>
        <v>0</v>
      </c>
      <c r="F654" s="78">
        <f>IFERROR(VLOOKUP(B654,'SALES 1-31 OKT'!$A:$B,2,0),0)</f>
        <v>0</v>
      </c>
      <c r="G654" s="78">
        <f>IFERROR(VLOOKUP(B654,'IMPORT 1-31 OKT'!$F:$G,2,0),0)</f>
        <v>0</v>
      </c>
      <c r="H654" s="78">
        <f t="shared" si="30"/>
        <v>465</v>
      </c>
      <c r="I654" s="78">
        <f>IFERROR(VLOOKUP(B654,'STO OKTOBER'!$T:$U,2,0),0)</f>
        <v>464</v>
      </c>
      <c r="J654" s="78">
        <f t="shared" si="32"/>
        <v>1</v>
      </c>
      <c r="K654" s="78">
        <f t="shared" si="31"/>
        <v>1</v>
      </c>
    </row>
    <row r="655" spans="2:11" x14ac:dyDescent="0.35">
      <c r="B655" s="20" t="s">
        <v>7951</v>
      </c>
      <c r="C655" s="78">
        <f>IFERROR(VLOOKUP(B655,SALDOAWAL.!$E:$F,2,0),0)</f>
        <v>1982</v>
      </c>
      <c r="D655" s="78">
        <f>IFERROR(VLOOKUP(B655,'O.PROD 30.9-30.10'!$F:$G,2,0),0)</f>
        <v>0</v>
      </c>
      <c r="E655" s="78">
        <f>IFERROR(VLOOKUP(B655,SCRAP!$L:$M,2,0),0)</f>
        <v>0</v>
      </c>
      <c r="F655" s="78">
        <f>IFERROR(VLOOKUP(B655,'SALES 1-31 OKT'!$A:$B,2,0),0)</f>
        <v>200</v>
      </c>
      <c r="G655" s="78">
        <f>IFERROR(VLOOKUP(B655,'IMPORT 1-31 OKT'!$F:$G,2,0),0)</f>
        <v>0</v>
      </c>
      <c r="H655" s="78">
        <f t="shared" si="30"/>
        <v>1782</v>
      </c>
      <c r="I655" s="78">
        <f>IFERROR(VLOOKUP(B655,'STO OKTOBER'!$T:$U,2,0),0)</f>
        <v>1883</v>
      </c>
      <c r="J655" s="78">
        <f t="shared" si="32"/>
        <v>-101</v>
      </c>
      <c r="K655" s="78">
        <f t="shared" si="31"/>
        <v>101</v>
      </c>
    </row>
    <row r="656" spans="2:11" x14ac:dyDescent="0.35">
      <c r="B656" s="20" t="s">
        <v>6445</v>
      </c>
      <c r="C656" s="78">
        <f>IFERROR(VLOOKUP(B656,SALDOAWAL.!$E:$F,2,0),0)</f>
        <v>2107</v>
      </c>
      <c r="D656" s="78">
        <f>IFERROR(VLOOKUP(B656,'O.PROD 30.9-30.10'!$F:$G,2,0),0)</f>
        <v>0</v>
      </c>
      <c r="E656" s="78">
        <f>IFERROR(VLOOKUP(B656,SCRAP!$L:$M,2,0),0)</f>
        <v>0</v>
      </c>
      <c r="F656" s="78">
        <f>IFERROR(VLOOKUP(B656,'SALES 1-31 OKT'!$A:$B,2,0),0)</f>
        <v>0</v>
      </c>
      <c r="G656" s="78">
        <f>IFERROR(VLOOKUP(B656,'IMPORT 1-31 OKT'!$F:$G,2,0),0)</f>
        <v>0</v>
      </c>
      <c r="H656" s="78">
        <f t="shared" si="30"/>
        <v>2107</v>
      </c>
      <c r="I656" s="78">
        <f>IFERROR(VLOOKUP(B656,'STO OKTOBER'!$T:$U,2,0),0)</f>
        <v>2096</v>
      </c>
      <c r="J656" s="78">
        <f t="shared" si="32"/>
        <v>11</v>
      </c>
      <c r="K656" s="78">
        <f t="shared" si="31"/>
        <v>11</v>
      </c>
    </row>
    <row r="657" spans="2:11" x14ac:dyDescent="0.35">
      <c r="B657" s="20" t="s">
        <v>975</v>
      </c>
      <c r="C657" s="78">
        <f>IFERROR(VLOOKUP(B657,SALDOAWAL.!$E:$F,2,0),0)</f>
        <v>1682</v>
      </c>
      <c r="D657" s="78">
        <f>IFERROR(VLOOKUP(B657,'O.PROD 30.9-30.10'!$F:$G,2,0),0)</f>
        <v>0</v>
      </c>
      <c r="E657" s="78">
        <f>IFERROR(VLOOKUP(B657,SCRAP!$L:$M,2,0),0)</f>
        <v>0</v>
      </c>
      <c r="F657" s="78">
        <f>IFERROR(VLOOKUP(B657,'SALES 1-31 OKT'!$A:$B,2,0),0)</f>
        <v>0</v>
      </c>
      <c r="G657" s="78">
        <f>IFERROR(VLOOKUP(B657,'IMPORT 1-31 OKT'!$F:$G,2,0),0)</f>
        <v>0</v>
      </c>
      <c r="H657" s="78">
        <f t="shared" si="30"/>
        <v>1682</v>
      </c>
      <c r="I657" s="78">
        <f>IFERROR(VLOOKUP(B657,'STO OKTOBER'!$T:$U,2,0),0)</f>
        <v>1682</v>
      </c>
      <c r="J657" s="78">
        <f t="shared" si="32"/>
        <v>0</v>
      </c>
      <c r="K657" s="78">
        <f t="shared" si="31"/>
        <v>0</v>
      </c>
    </row>
    <row r="658" spans="2:11" x14ac:dyDescent="0.35">
      <c r="B658" s="20" t="s">
        <v>7184</v>
      </c>
      <c r="C658" s="78">
        <f>IFERROR(VLOOKUP(B658,SALDOAWAL.!$E:$F,2,0),0)</f>
        <v>489</v>
      </c>
      <c r="D658" s="78">
        <f>IFERROR(VLOOKUP(B658,'O.PROD 30.9-30.10'!$F:$G,2,0),0)</f>
        <v>0</v>
      </c>
      <c r="E658" s="78">
        <f>IFERROR(VLOOKUP(B658,SCRAP!$L:$M,2,0),0)</f>
        <v>0</v>
      </c>
      <c r="F658" s="78">
        <f>IFERROR(VLOOKUP(B658,'SALES 1-31 OKT'!$A:$B,2,0),0)</f>
        <v>0</v>
      </c>
      <c r="G658" s="78">
        <f>IFERROR(VLOOKUP(B658,'IMPORT 1-31 OKT'!$F:$G,2,0),0)</f>
        <v>0</v>
      </c>
      <c r="H658" s="78">
        <f t="shared" si="30"/>
        <v>489</v>
      </c>
      <c r="I658" s="78">
        <f>IFERROR(VLOOKUP(B658,'STO OKTOBER'!$T:$U,2,0),0)</f>
        <v>489</v>
      </c>
      <c r="J658" s="78">
        <f t="shared" si="32"/>
        <v>0</v>
      </c>
      <c r="K658" s="78">
        <f t="shared" si="31"/>
        <v>0</v>
      </c>
    </row>
    <row r="659" spans="2:11" x14ac:dyDescent="0.35">
      <c r="B659" s="20" t="s">
        <v>972</v>
      </c>
      <c r="C659" s="78">
        <f>IFERROR(VLOOKUP(B659,SALDOAWAL.!$E:$F,2,0),0)</f>
        <v>844</v>
      </c>
      <c r="D659" s="78">
        <f>IFERROR(VLOOKUP(B659,'O.PROD 30.9-30.10'!$F:$G,2,0),0)</f>
        <v>0</v>
      </c>
      <c r="E659" s="78">
        <f>IFERROR(VLOOKUP(B659,SCRAP!$L:$M,2,0),0)</f>
        <v>0</v>
      </c>
      <c r="F659" s="78">
        <f>IFERROR(VLOOKUP(B659,'SALES 1-31 OKT'!$A:$B,2,0),0)</f>
        <v>0</v>
      </c>
      <c r="G659" s="78">
        <f>IFERROR(VLOOKUP(B659,'IMPORT 1-31 OKT'!$F:$G,2,0),0)</f>
        <v>0</v>
      </c>
      <c r="H659" s="78">
        <f t="shared" si="30"/>
        <v>844</v>
      </c>
      <c r="I659" s="78">
        <f>IFERROR(VLOOKUP(B659,'STO OKTOBER'!$T:$U,2,0),0)</f>
        <v>847</v>
      </c>
      <c r="J659" s="78">
        <f t="shared" si="32"/>
        <v>-3</v>
      </c>
      <c r="K659" s="78">
        <f t="shared" si="31"/>
        <v>3</v>
      </c>
    </row>
    <row r="660" spans="2:11" x14ac:dyDescent="0.35">
      <c r="B660" s="20" t="s">
        <v>7960</v>
      </c>
      <c r="C660" s="78">
        <f>IFERROR(VLOOKUP(B660,SALDOAWAL.!$E:$F,2,0),0)</f>
        <v>121</v>
      </c>
      <c r="D660" s="78">
        <f>IFERROR(VLOOKUP(B660,'O.PROD 30.9-30.10'!$F:$G,2,0),0)</f>
        <v>100</v>
      </c>
      <c r="E660" s="78">
        <f>IFERROR(VLOOKUP(B660,SCRAP!$L:$M,2,0),0)</f>
        <v>0</v>
      </c>
      <c r="F660" s="78">
        <f>IFERROR(VLOOKUP(B660,'SALES 1-31 OKT'!$A:$B,2,0),0)</f>
        <v>200</v>
      </c>
      <c r="G660" s="78">
        <f>IFERROR(VLOOKUP(B660,'IMPORT 1-31 OKT'!$F:$G,2,0),0)</f>
        <v>0</v>
      </c>
      <c r="H660" s="78">
        <f t="shared" si="30"/>
        <v>21</v>
      </c>
      <c r="I660" s="78">
        <f>IFERROR(VLOOKUP(B660,'STO OKTOBER'!$T:$U,2,0),0)</f>
        <v>22</v>
      </c>
      <c r="J660" s="78">
        <f t="shared" si="32"/>
        <v>-1</v>
      </c>
      <c r="K660" s="78">
        <f t="shared" si="31"/>
        <v>1</v>
      </c>
    </row>
    <row r="661" spans="2:11" x14ac:dyDescent="0.35">
      <c r="B661" s="20" t="s">
        <v>6432</v>
      </c>
      <c r="C661" s="78">
        <f>IFERROR(VLOOKUP(B661,SALDOAWAL.!$E:$F,2,0),0)</f>
        <v>1789</v>
      </c>
      <c r="D661" s="78">
        <f>IFERROR(VLOOKUP(B661,'O.PROD 30.9-30.10'!$F:$G,2,0),0)</f>
        <v>0</v>
      </c>
      <c r="E661" s="78">
        <f>IFERROR(VLOOKUP(B661,SCRAP!$L:$M,2,0),0)</f>
        <v>0</v>
      </c>
      <c r="F661" s="78">
        <f>IFERROR(VLOOKUP(B661,'SALES 1-31 OKT'!$A:$B,2,0),0)</f>
        <v>0</v>
      </c>
      <c r="G661" s="78">
        <f>IFERROR(VLOOKUP(B661,'IMPORT 1-31 OKT'!$F:$G,2,0),0)</f>
        <v>0</v>
      </c>
      <c r="H661" s="78">
        <f t="shared" si="30"/>
        <v>1789</v>
      </c>
      <c r="I661" s="78">
        <f>IFERROR(VLOOKUP(B661,'STO OKTOBER'!$T:$U,2,0),0)</f>
        <v>1789</v>
      </c>
      <c r="J661" s="78">
        <f t="shared" si="32"/>
        <v>0</v>
      </c>
      <c r="K661" s="78">
        <f t="shared" si="31"/>
        <v>0</v>
      </c>
    </row>
    <row r="662" spans="2:11" x14ac:dyDescent="0.35">
      <c r="B662" s="20" t="s">
        <v>7970</v>
      </c>
      <c r="C662" s="78">
        <f>IFERROR(VLOOKUP(B662,SALDOAWAL.!$E:$F,2,0),0)</f>
        <v>174</v>
      </c>
      <c r="D662" s="78">
        <f>IFERROR(VLOOKUP(B662,'O.PROD 30.9-30.10'!$F:$G,2,0),0)</f>
        <v>0</v>
      </c>
      <c r="E662" s="78">
        <f>IFERROR(VLOOKUP(B662,SCRAP!$L:$M,2,0),0)</f>
        <v>0</v>
      </c>
      <c r="F662" s="78">
        <f>IFERROR(VLOOKUP(B662,'SALES 1-31 OKT'!$A:$B,2,0),0)</f>
        <v>20</v>
      </c>
      <c r="G662" s="78">
        <f>IFERROR(VLOOKUP(B662,'IMPORT 1-31 OKT'!$F:$G,2,0),0)</f>
        <v>0</v>
      </c>
      <c r="H662" s="78">
        <f t="shared" si="30"/>
        <v>154</v>
      </c>
      <c r="I662" s="78">
        <f>IFERROR(VLOOKUP(B662,'STO OKTOBER'!$T:$U,2,0),0)</f>
        <v>154</v>
      </c>
      <c r="J662" s="78">
        <f t="shared" si="32"/>
        <v>0</v>
      </c>
      <c r="K662" s="78">
        <f t="shared" si="31"/>
        <v>0</v>
      </c>
    </row>
    <row r="663" spans="2:11" x14ac:dyDescent="0.35">
      <c r="B663" s="20" t="s">
        <v>994</v>
      </c>
      <c r="C663" s="78">
        <f>IFERROR(VLOOKUP(B663,SALDOAWAL.!$E:$F,2,0),0)</f>
        <v>800</v>
      </c>
      <c r="D663" s="78">
        <f>IFERROR(VLOOKUP(B663,'O.PROD 30.9-30.10'!$F:$G,2,0),0)</f>
        <v>0</v>
      </c>
      <c r="E663" s="78">
        <f>IFERROR(VLOOKUP(B663,SCRAP!$L:$M,2,0),0)</f>
        <v>0</v>
      </c>
      <c r="F663" s="78">
        <f>IFERROR(VLOOKUP(B663,'SALES 1-31 OKT'!$A:$B,2,0),0)</f>
        <v>0</v>
      </c>
      <c r="G663" s="78">
        <f>IFERROR(VLOOKUP(B663,'IMPORT 1-31 OKT'!$F:$G,2,0),0)</f>
        <v>0</v>
      </c>
      <c r="H663" s="78">
        <f t="shared" si="30"/>
        <v>800</v>
      </c>
      <c r="I663" s="78">
        <f>IFERROR(VLOOKUP(B663,'STO OKTOBER'!$T:$U,2,0),0)</f>
        <v>800</v>
      </c>
      <c r="J663" s="78">
        <f t="shared" si="32"/>
        <v>0</v>
      </c>
      <c r="K663" s="78">
        <f t="shared" si="31"/>
        <v>0</v>
      </c>
    </row>
    <row r="664" spans="2:11" x14ac:dyDescent="0.35">
      <c r="B664" s="20" t="s">
        <v>973</v>
      </c>
      <c r="C664" s="78">
        <f>IFERROR(VLOOKUP(B664,SALDOAWAL.!$E:$F,2,0),0)</f>
        <v>980</v>
      </c>
      <c r="D664" s="78">
        <f>IFERROR(VLOOKUP(B664,'O.PROD 30.9-30.10'!$F:$G,2,0),0)</f>
        <v>0</v>
      </c>
      <c r="E664" s="78">
        <f>IFERROR(VLOOKUP(B664,SCRAP!$L:$M,2,0),0)</f>
        <v>0</v>
      </c>
      <c r="F664" s="78">
        <f>IFERROR(VLOOKUP(B664,'SALES 1-31 OKT'!$A:$B,2,0),0)</f>
        <v>0</v>
      </c>
      <c r="G664" s="78">
        <f>IFERROR(VLOOKUP(B664,'IMPORT 1-31 OKT'!$F:$G,2,0),0)</f>
        <v>0</v>
      </c>
      <c r="H664" s="78">
        <f t="shared" si="30"/>
        <v>980</v>
      </c>
      <c r="I664" s="78">
        <f>IFERROR(VLOOKUP(B664,'STO OKTOBER'!$T:$U,2,0),0)</f>
        <v>979</v>
      </c>
      <c r="J664" s="78">
        <f t="shared" si="32"/>
        <v>1</v>
      </c>
      <c r="K664" s="78">
        <f t="shared" si="31"/>
        <v>1</v>
      </c>
    </row>
    <row r="665" spans="2:11" x14ac:dyDescent="0.35">
      <c r="B665" s="20" t="s">
        <v>6446</v>
      </c>
      <c r="C665" s="78">
        <f>IFERROR(VLOOKUP(B665,SALDOAWAL.!$E:$F,2,0),0)</f>
        <v>388</v>
      </c>
      <c r="D665" s="78">
        <f>IFERROR(VLOOKUP(B665,'O.PROD 30.9-30.10'!$F:$G,2,0),0)</f>
        <v>0</v>
      </c>
      <c r="E665" s="78">
        <f>IFERROR(VLOOKUP(B665,SCRAP!$L:$M,2,0),0)</f>
        <v>0</v>
      </c>
      <c r="F665" s="78">
        <f>IFERROR(VLOOKUP(B665,'SALES 1-31 OKT'!$A:$B,2,0),0)</f>
        <v>200</v>
      </c>
      <c r="G665" s="78">
        <f>IFERROR(VLOOKUP(B665,'IMPORT 1-31 OKT'!$F:$G,2,0),0)</f>
        <v>0</v>
      </c>
      <c r="H665" s="78">
        <f t="shared" si="30"/>
        <v>188</v>
      </c>
      <c r="I665" s="78">
        <f>IFERROR(VLOOKUP(B665,'STO OKTOBER'!$T:$U,2,0),0)</f>
        <v>182</v>
      </c>
      <c r="J665" s="78">
        <f t="shared" si="32"/>
        <v>6</v>
      </c>
      <c r="K665" s="78">
        <f t="shared" si="31"/>
        <v>6</v>
      </c>
    </row>
    <row r="666" spans="2:11" x14ac:dyDescent="0.35">
      <c r="B666" s="20" t="s">
        <v>974</v>
      </c>
      <c r="C666" s="78">
        <f>IFERROR(VLOOKUP(B666,SALDOAWAL.!$E:$F,2,0),0)</f>
        <v>1997</v>
      </c>
      <c r="D666" s="78">
        <f>IFERROR(VLOOKUP(B666,'O.PROD 30.9-30.10'!$F:$G,2,0),0)</f>
        <v>0</v>
      </c>
      <c r="E666" s="78">
        <f>IFERROR(VLOOKUP(B666,SCRAP!$L:$M,2,0),0)</f>
        <v>0</v>
      </c>
      <c r="F666" s="78">
        <f>IFERROR(VLOOKUP(B666,'SALES 1-31 OKT'!$A:$B,2,0),0)</f>
        <v>600</v>
      </c>
      <c r="G666" s="78">
        <f>IFERROR(VLOOKUP(B666,'IMPORT 1-31 OKT'!$F:$G,2,0),0)</f>
        <v>0</v>
      </c>
      <c r="H666" s="78">
        <f t="shared" si="30"/>
        <v>1397</v>
      </c>
      <c r="I666" s="78">
        <f>IFERROR(VLOOKUP(B666,'STO OKTOBER'!$T:$U,2,0),0)</f>
        <v>1397</v>
      </c>
      <c r="J666" s="78">
        <f t="shared" si="32"/>
        <v>0</v>
      </c>
      <c r="K666" s="78">
        <f t="shared" si="31"/>
        <v>0</v>
      </c>
    </row>
    <row r="667" spans="2:11" x14ac:dyDescent="0.35">
      <c r="B667" s="20" t="s">
        <v>985</v>
      </c>
      <c r="C667" s="78">
        <f>IFERROR(VLOOKUP(B667,SALDOAWAL.!$E:$F,2,0),0)</f>
        <v>6301</v>
      </c>
      <c r="D667" s="78">
        <f>IFERROR(VLOOKUP(B667,'O.PROD 30.9-30.10'!$F:$G,2,0),0)</f>
        <v>0</v>
      </c>
      <c r="E667" s="78">
        <f>IFERROR(VLOOKUP(B667,SCRAP!$L:$M,2,0),0)</f>
        <v>6</v>
      </c>
      <c r="F667" s="78">
        <f>IFERROR(VLOOKUP(B667,'SALES 1-31 OKT'!$A:$B,2,0),0)</f>
        <v>1000</v>
      </c>
      <c r="G667" s="78">
        <f>IFERROR(VLOOKUP(B667,'IMPORT 1-31 OKT'!$F:$G,2,0),0)</f>
        <v>0</v>
      </c>
      <c r="H667" s="78">
        <f t="shared" si="30"/>
        <v>5295</v>
      </c>
      <c r="I667" s="78">
        <f>IFERROR(VLOOKUP(B667,'STO OKTOBER'!$T:$U,2,0),0)</f>
        <v>5302</v>
      </c>
      <c r="J667" s="78">
        <f t="shared" si="32"/>
        <v>-7</v>
      </c>
      <c r="K667" s="78">
        <f t="shared" si="31"/>
        <v>7</v>
      </c>
    </row>
    <row r="668" spans="2:11" x14ac:dyDescent="0.35">
      <c r="B668" s="20" t="s">
        <v>986</v>
      </c>
      <c r="C668" s="78">
        <f>IFERROR(VLOOKUP(B668,SALDOAWAL.!$E:$F,2,0),0)</f>
        <v>909</v>
      </c>
      <c r="D668" s="78">
        <f>IFERROR(VLOOKUP(B668,'O.PROD 30.9-30.10'!$F:$G,2,0),0)</f>
        <v>0</v>
      </c>
      <c r="E668" s="78">
        <f>IFERROR(VLOOKUP(B668,SCRAP!$L:$M,2,0),0)</f>
        <v>0</v>
      </c>
      <c r="F668" s="78">
        <f>IFERROR(VLOOKUP(B668,'SALES 1-31 OKT'!$A:$B,2,0),0)</f>
        <v>500</v>
      </c>
      <c r="G668" s="78">
        <f>IFERROR(VLOOKUP(B668,'IMPORT 1-31 OKT'!$F:$G,2,0),0)</f>
        <v>0</v>
      </c>
      <c r="H668" s="78">
        <f t="shared" si="30"/>
        <v>409</v>
      </c>
      <c r="I668" s="78">
        <f>IFERROR(VLOOKUP(B668,'STO OKTOBER'!$T:$U,2,0),0)</f>
        <v>407</v>
      </c>
      <c r="J668" s="78">
        <f t="shared" si="32"/>
        <v>2</v>
      </c>
      <c r="K668" s="78">
        <f t="shared" si="31"/>
        <v>2</v>
      </c>
    </row>
    <row r="669" spans="2:11" x14ac:dyDescent="0.35">
      <c r="B669" s="20" t="s">
        <v>978</v>
      </c>
      <c r="C669" s="78">
        <f>IFERROR(VLOOKUP(B669,SALDOAWAL.!$E:$F,2,0),0)</f>
        <v>2775</v>
      </c>
      <c r="D669" s="78">
        <f>IFERROR(VLOOKUP(B669,'O.PROD 30.9-30.10'!$F:$G,2,0),0)</f>
        <v>0</v>
      </c>
      <c r="E669" s="78">
        <f>IFERROR(VLOOKUP(B669,SCRAP!$L:$M,2,0),0)</f>
        <v>0</v>
      </c>
      <c r="F669" s="78">
        <f>IFERROR(VLOOKUP(B669,'SALES 1-31 OKT'!$A:$B,2,0),0)</f>
        <v>500</v>
      </c>
      <c r="G669" s="78">
        <f>IFERROR(VLOOKUP(B669,'IMPORT 1-31 OKT'!$F:$G,2,0),0)</f>
        <v>0</v>
      </c>
      <c r="H669" s="78">
        <f t="shared" si="30"/>
        <v>2275</v>
      </c>
      <c r="I669" s="78">
        <f>IFERROR(VLOOKUP(B669,'STO OKTOBER'!$T:$U,2,0),0)</f>
        <v>2275</v>
      </c>
      <c r="J669" s="78">
        <f t="shared" si="32"/>
        <v>0</v>
      </c>
      <c r="K669" s="78">
        <f t="shared" si="31"/>
        <v>0</v>
      </c>
    </row>
    <row r="670" spans="2:11" x14ac:dyDescent="0.35">
      <c r="B670" s="20" t="s">
        <v>6449</v>
      </c>
      <c r="C670" s="78">
        <f>IFERROR(VLOOKUP(B670,SALDOAWAL.!$E:$F,2,0),0)</f>
        <v>1135</v>
      </c>
      <c r="D670" s="78">
        <f>IFERROR(VLOOKUP(B670,'O.PROD 30.9-30.10'!$F:$G,2,0),0)</f>
        <v>0</v>
      </c>
      <c r="E670" s="78">
        <f>IFERROR(VLOOKUP(B670,SCRAP!$L:$M,2,0),0)</f>
        <v>0</v>
      </c>
      <c r="F670" s="78">
        <f>IFERROR(VLOOKUP(B670,'SALES 1-31 OKT'!$A:$B,2,0),0)</f>
        <v>0</v>
      </c>
      <c r="G670" s="78">
        <f>IFERROR(VLOOKUP(B670,'IMPORT 1-31 OKT'!$F:$G,2,0),0)</f>
        <v>0</v>
      </c>
      <c r="H670" s="78">
        <f t="shared" si="30"/>
        <v>1135</v>
      </c>
      <c r="I670" s="78">
        <f>IFERROR(VLOOKUP(B670,'STO OKTOBER'!$T:$U,2,0),0)</f>
        <v>1135</v>
      </c>
      <c r="J670" s="78">
        <f t="shared" si="32"/>
        <v>0</v>
      </c>
      <c r="K670" s="78">
        <f t="shared" si="31"/>
        <v>0</v>
      </c>
    </row>
    <row r="671" spans="2:11" x14ac:dyDescent="0.35">
      <c r="B671" s="20" t="s">
        <v>970</v>
      </c>
      <c r="C671" s="78">
        <f>IFERROR(VLOOKUP(B671,SALDOAWAL.!$E:$F,2,0),0)</f>
        <v>1582</v>
      </c>
      <c r="D671" s="78">
        <f>IFERROR(VLOOKUP(B671,'O.PROD 30.9-30.10'!$F:$G,2,0),0)</f>
        <v>0</v>
      </c>
      <c r="E671" s="78">
        <f>IFERROR(VLOOKUP(B671,SCRAP!$L:$M,2,0),0)</f>
        <v>0</v>
      </c>
      <c r="F671" s="78">
        <f>IFERROR(VLOOKUP(B671,'SALES 1-31 OKT'!$A:$B,2,0),0)</f>
        <v>0</v>
      </c>
      <c r="G671" s="78">
        <f>IFERROR(VLOOKUP(B671,'IMPORT 1-31 OKT'!$F:$G,2,0),0)</f>
        <v>0</v>
      </c>
      <c r="H671" s="78">
        <f t="shared" si="30"/>
        <v>1582</v>
      </c>
      <c r="I671" s="78">
        <f>IFERROR(VLOOKUP(B671,'STO OKTOBER'!$T:$U,2,0),0)</f>
        <v>1578</v>
      </c>
      <c r="J671" s="78">
        <f t="shared" si="32"/>
        <v>4</v>
      </c>
      <c r="K671" s="78">
        <f t="shared" si="31"/>
        <v>4</v>
      </c>
    </row>
    <row r="672" spans="2:11" x14ac:dyDescent="0.35">
      <c r="B672" s="20" t="s">
        <v>919</v>
      </c>
      <c r="C672" s="78">
        <f>IFERROR(VLOOKUP(B672,SALDOAWAL.!$E:$F,2,0),0)</f>
        <v>1501</v>
      </c>
      <c r="D672" s="78">
        <f>IFERROR(VLOOKUP(B672,'O.PROD 30.9-30.10'!$F:$G,2,0),0)</f>
        <v>0</v>
      </c>
      <c r="E672" s="78">
        <f>IFERROR(VLOOKUP(B672,SCRAP!$L:$M,2,0),0)</f>
        <v>0</v>
      </c>
      <c r="F672" s="78">
        <f>IFERROR(VLOOKUP(B672,'SALES 1-31 OKT'!$A:$B,2,0),0)</f>
        <v>0</v>
      </c>
      <c r="G672" s="78">
        <f>IFERROR(VLOOKUP(B672,'IMPORT 1-31 OKT'!$F:$G,2,0),0)</f>
        <v>0</v>
      </c>
      <c r="H672" s="78">
        <f t="shared" si="30"/>
        <v>1501</v>
      </c>
      <c r="I672" s="78">
        <f>IFERROR(VLOOKUP(B672,'STO OKTOBER'!$T:$U,2,0),0)</f>
        <v>1507</v>
      </c>
      <c r="J672" s="78">
        <f t="shared" si="32"/>
        <v>-6</v>
      </c>
      <c r="K672" s="78">
        <f t="shared" si="31"/>
        <v>6</v>
      </c>
    </row>
    <row r="673" spans="2:11" x14ac:dyDescent="0.35">
      <c r="B673" s="20" t="s">
        <v>962</v>
      </c>
      <c r="C673" s="78">
        <f>IFERROR(VLOOKUP(B673,SALDOAWAL.!$E:$F,2,0),0)</f>
        <v>1204</v>
      </c>
      <c r="D673" s="78">
        <f>IFERROR(VLOOKUP(B673,'O.PROD 30.9-30.10'!$F:$G,2,0),0)</f>
        <v>0</v>
      </c>
      <c r="E673" s="78">
        <f>IFERROR(VLOOKUP(B673,SCRAP!$L:$M,2,0),0)</f>
        <v>0</v>
      </c>
      <c r="F673" s="78">
        <f>IFERROR(VLOOKUP(B673,'SALES 1-31 OKT'!$A:$B,2,0),0)</f>
        <v>0</v>
      </c>
      <c r="G673" s="78">
        <f>IFERROR(VLOOKUP(B673,'IMPORT 1-31 OKT'!$F:$G,2,0),0)</f>
        <v>0</v>
      </c>
      <c r="H673" s="78">
        <f t="shared" si="30"/>
        <v>1204</v>
      </c>
      <c r="I673" s="78">
        <f>IFERROR(VLOOKUP(B673,'STO OKTOBER'!$T:$U,2,0),0)</f>
        <v>1204</v>
      </c>
      <c r="J673" s="78">
        <f t="shared" si="32"/>
        <v>0</v>
      </c>
      <c r="K673" s="78">
        <f t="shared" si="31"/>
        <v>0</v>
      </c>
    </row>
    <row r="674" spans="2:11" x14ac:dyDescent="0.35">
      <c r="B674" s="20" t="s">
        <v>6436</v>
      </c>
      <c r="C674" s="78">
        <f>IFERROR(VLOOKUP(B674,SALDOAWAL.!$E:$F,2,0),0)</f>
        <v>56</v>
      </c>
      <c r="D674" s="78">
        <f>IFERROR(VLOOKUP(B674,'O.PROD 30.9-30.10'!$F:$G,2,0),0)</f>
        <v>0</v>
      </c>
      <c r="E674" s="78">
        <f>IFERROR(VLOOKUP(B674,SCRAP!$L:$M,2,0),0)</f>
        <v>0</v>
      </c>
      <c r="F674" s="78">
        <f>IFERROR(VLOOKUP(B674,'SALES 1-31 OKT'!$A:$B,2,0),0)</f>
        <v>40</v>
      </c>
      <c r="G674" s="78">
        <f>IFERROR(VLOOKUP(B674,'IMPORT 1-31 OKT'!$F:$G,2,0),0)</f>
        <v>0</v>
      </c>
      <c r="H674" s="78">
        <f t="shared" si="30"/>
        <v>16</v>
      </c>
      <c r="I674" s="78">
        <f>IFERROR(VLOOKUP(B674,'STO OKTOBER'!$T:$U,2,0),0)</f>
        <v>16</v>
      </c>
      <c r="J674" s="78">
        <f t="shared" si="32"/>
        <v>0</v>
      </c>
      <c r="K674" s="78">
        <f t="shared" si="31"/>
        <v>0</v>
      </c>
    </row>
    <row r="675" spans="2:11" x14ac:dyDescent="0.35">
      <c r="B675" s="20" t="s">
        <v>920</v>
      </c>
      <c r="C675" s="78">
        <f>IFERROR(VLOOKUP(B675,SALDOAWAL.!$E:$F,2,0),0)</f>
        <v>270</v>
      </c>
      <c r="D675" s="78">
        <f>IFERROR(VLOOKUP(B675,'O.PROD 30.9-30.10'!$F:$G,2,0),0)</f>
        <v>0</v>
      </c>
      <c r="E675" s="78">
        <f>IFERROR(VLOOKUP(B675,SCRAP!$L:$M,2,0),0)</f>
        <v>0</v>
      </c>
      <c r="F675" s="78">
        <f>IFERROR(VLOOKUP(B675,'SALES 1-31 OKT'!$A:$B,2,0),0)</f>
        <v>0</v>
      </c>
      <c r="G675" s="78">
        <f>IFERROR(VLOOKUP(B675,'IMPORT 1-31 OKT'!$F:$G,2,0),0)</f>
        <v>0</v>
      </c>
      <c r="H675" s="78">
        <f t="shared" si="30"/>
        <v>270</v>
      </c>
      <c r="I675" s="78">
        <f>IFERROR(VLOOKUP(B675,'STO OKTOBER'!$T:$U,2,0),0)</f>
        <v>270</v>
      </c>
      <c r="J675" s="78">
        <f t="shared" si="32"/>
        <v>0</v>
      </c>
      <c r="K675" s="78">
        <f t="shared" si="31"/>
        <v>0</v>
      </c>
    </row>
    <row r="676" spans="2:11" x14ac:dyDescent="0.35">
      <c r="B676" s="20" t="s">
        <v>6857</v>
      </c>
      <c r="C676" s="78">
        <f>IFERROR(VLOOKUP(B676,SALDOAWAL.!$E:$F,2,0),0)</f>
        <v>353</v>
      </c>
      <c r="D676" s="78">
        <f>IFERROR(VLOOKUP(B676,'O.PROD 30.9-30.10'!$F:$G,2,0),0)</f>
        <v>0</v>
      </c>
      <c r="E676" s="78">
        <f>IFERROR(VLOOKUP(B676,SCRAP!$L:$M,2,0),0)</f>
        <v>0</v>
      </c>
      <c r="F676" s="78">
        <f>IFERROR(VLOOKUP(B676,'SALES 1-31 OKT'!$A:$B,2,0),0)</f>
        <v>350</v>
      </c>
      <c r="G676" s="78">
        <f>IFERROR(VLOOKUP(B676,'IMPORT 1-31 OKT'!$F:$G,2,0),0)</f>
        <v>0</v>
      </c>
      <c r="H676" s="78">
        <f t="shared" si="30"/>
        <v>3</v>
      </c>
      <c r="I676" s="78">
        <f>IFERROR(VLOOKUP(B676,'STO OKTOBER'!$T:$U,2,0),0)</f>
        <v>0</v>
      </c>
      <c r="J676" s="78">
        <f t="shared" si="32"/>
        <v>3</v>
      </c>
      <c r="K676" s="78">
        <f t="shared" si="31"/>
        <v>3</v>
      </c>
    </row>
    <row r="677" spans="2:11" x14ac:dyDescent="0.35">
      <c r="B677" s="20" t="s">
        <v>1011</v>
      </c>
      <c r="C677" s="78">
        <f>IFERROR(VLOOKUP(B677,SALDOAWAL.!$E:$F,2,0),0)</f>
        <v>231</v>
      </c>
      <c r="D677" s="78">
        <f>IFERROR(VLOOKUP(B677,'O.PROD 30.9-30.10'!$F:$G,2,0),0)</f>
        <v>0</v>
      </c>
      <c r="E677" s="78">
        <f>IFERROR(VLOOKUP(B677,SCRAP!$L:$M,2,0),0)</f>
        <v>0</v>
      </c>
      <c r="F677" s="78">
        <f>IFERROR(VLOOKUP(B677,'SALES 1-31 OKT'!$A:$B,2,0),0)</f>
        <v>0</v>
      </c>
      <c r="G677" s="78">
        <f>IFERROR(VLOOKUP(B677,'IMPORT 1-31 OKT'!$F:$G,2,0),0)</f>
        <v>0</v>
      </c>
      <c r="H677" s="78">
        <f t="shared" si="30"/>
        <v>231</v>
      </c>
      <c r="I677" s="78">
        <f>IFERROR(VLOOKUP(B677,'STO OKTOBER'!$T:$U,2,0),0)</f>
        <v>231</v>
      </c>
      <c r="J677" s="78">
        <f t="shared" si="32"/>
        <v>0</v>
      </c>
      <c r="K677" s="78">
        <f t="shared" si="31"/>
        <v>0</v>
      </c>
    </row>
    <row r="678" spans="2:11" x14ac:dyDescent="0.35">
      <c r="B678" s="20" t="s">
        <v>1014</v>
      </c>
      <c r="C678" s="78">
        <f>IFERROR(VLOOKUP(B678,SALDOAWAL.!$E:$F,2,0),0)</f>
        <v>237</v>
      </c>
      <c r="D678" s="78">
        <f>IFERROR(VLOOKUP(B678,'O.PROD 30.9-30.10'!$F:$G,2,0),0)</f>
        <v>0</v>
      </c>
      <c r="E678" s="78">
        <f>IFERROR(VLOOKUP(B678,SCRAP!$L:$M,2,0),0)</f>
        <v>0</v>
      </c>
      <c r="F678" s="78">
        <f>IFERROR(VLOOKUP(B678,'SALES 1-31 OKT'!$A:$B,2,0),0)</f>
        <v>0</v>
      </c>
      <c r="G678" s="78">
        <f>IFERROR(VLOOKUP(B678,'IMPORT 1-31 OKT'!$F:$G,2,0),0)</f>
        <v>0</v>
      </c>
      <c r="H678" s="78">
        <f t="shared" si="30"/>
        <v>237</v>
      </c>
      <c r="I678" s="78">
        <f>IFERROR(VLOOKUP(B678,'STO OKTOBER'!$T:$U,2,0),0)</f>
        <v>236</v>
      </c>
      <c r="J678" s="78">
        <f t="shared" si="32"/>
        <v>1</v>
      </c>
      <c r="K678" s="78">
        <f t="shared" si="31"/>
        <v>1</v>
      </c>
    </row>
    <row r="679" spans="2:11" x14ac:dyDescent="0.35">
      <c r="B679" s="20" t="s">
        <v>7018</v>
      </c>
      <c r="C679" s="78">
        <f>IFERROR(VLOOKUP(B679,SALDOAWAL.!$E:$F,2,0),0)</f>
        <v>109</v>
      </c>
      <c r="D679" s="78">
        <f>IFERROR(VLOOKUP(B679,'O.PROD 30.9-30.10'!$F:$G,2,0),0)</f>
        <v>0</v>
      </c>
      <c r="E679" s="78">
        <f>IFERROR(VLOOKUP(B679,SCRAP!$L:$M,2,0),0)</f>
        <v>0</v>
      </c>
      <c r="F679" s="78">
        <f>IFERROR(VLOOKUP(B679,'SALES 1-31 OKT'!$A:$B,2,0),0)</f>
        <v>0</v>
      </c>
      <c r="G679" s="78">
        <f>IFERROR(VLOOKUP(B679,'IMPORT 1-31 OKT'!$F:$G,2,0),0)</f>
        <v>0</v>
      </c>
      <c r="H679" s="78">
        <f t="shared" si="30"/>
        <v>109</v>
      </c>
      <c r="I679" s="78">
        <f>IFERROR(VLOOKUP(B679,'STO OKTOBER'!$T:$U,2,0),0)</f>
        <v>109</v>
      </c>
      <c r="J679" s="78">
        <f t="shared" si="32"/>
        <v>0</v>
      </c>
      <c r="K679" s="78">
        <f t="shared" si="31"/>
        <v>0</v>
      </c>
    </row>
    <row r="680" spans="2:11" x14ac:dyDescent="0.35">
      <c r="B680" s="20" t="s">
        <v>7031</v>
      </c>
      <c r="C680" s="78">
        <f>IFERROR(VLOOKUP(B680,SALDOAWAL.!$E:$F,2,0),0)</f>
        <v>193</v>
      </c>
      <c r="D680" s="78">
        <f>IFERROR(VLOOKUP(B680,'O.PROD 30.9-30.10'!$F:$G,2,0),0)</f>
        <v>0</v>
      </c>
      <c r="E680" s="78">
        <f>IFERROR(VLOOKUP(B680,SCRAP!$L:$M,2,0),0)</f>
        <v>0</v>
      </c>
      <c r="F680" s="78">
        <f>IFERROR(VLOOKUP(B680,'SALES 1-31 OKT'!$A:$B,2,0),0)</f>
        <v>0</v>
      </c>
      <c r="G680" s="78">
        <f>IFERROR(VLOOKUP(B680,'IMPORT 1-31 OKT'!$F:$G,2,0),0)</f>
        <v>0</v>
      </c>
      <c r="H680" s="78">
        <f t="shared" si="30"/>
        <v>193</v>
      </c>
      <c r="I680" s="78">
        <f>IFERROR(VLOOKUP(B680,'STO OKTOBER'!$T:$U,2,0),0)</f>
        <v>193</v>
      </c>
      <c r="J680" s="78">
        <f t="shared" si="32"/>
        <v>0</v>
      </c>
      <c r="K680" s="78">
        <f t="shared" si="31"/>
        <v>0</v>
      </c>
    </row>
    <row r="681" spans="2:11" x14ac:dyDescent="0.35">
      <c r="B681" s="20" t="s">
        <v>1012</v>
      </c>
      <c r="C681" s="78">
        <f>IFERROR(VLOOKUP(B681,SALDOAWAL.!$E:$F,2,0),0)</f>
        <v>140</v>
      </c>
      <c r="D681" s="78">
        <f>IFERROR(VLOOKUP(B681,'O.PROD 30.9-30.10'!$F:$G,2,0),0)</f>
        <v>0</v>
      </c>
      <c r="E681" s="78">
        <f>IFERROR(VLOOKUP(B681,SCRAP!$L:$M,2,0),0)</f>
        <v>0</v>
      </c>
      <c r="F681" s="78">
        <f>IFERROR(VLOOKUP(B681,'SALES 1-31 OKT'!$A:$B,2,0),0)</f>
        <v>0</v>
      </c>
      <c r="G681" s="78">
        <f>IFERROR(VLOOKUP(B681,'IMPORT 1-31 OKT'!$F:$G,2,0),0)</f>
        <v>0</v>
      </c>
      <c r="H681" s="78">
        <f t="shared" si="30"/>
        <v>140</v>
      </c>
      <c r="I681" s="78">
        <f>IFERROR(VLOOKUP(B681,'STO OKTOBER'!$T:$U,2,0),0)</f>
        <v>139</v>
      </c>
      <c r="J681" s="78">
        <f t="shared" si="32"/>
        <v>1</v>
      </c>
      <c r="K681" s="78">
        <f t="shared" si="31"/>
        <v>1</v>
      </c>
    </row>
    <row r="682" spans="2:11" x14ac:dyDescent="0.35">
      <c r="B682" s="20" t="s">
        <v>6002</v>
      </c>
      <c r="C682" s="78">
        <f>IFERROR(VLOOKUP(B682,SALDOAWAL.!$E:$F,2,0),0)</f>
        <v>902</v>
      </c>
      <c r="D682" s="78">
        <f>IFERROR(VLOOKUP(B682,'O.PROD 30.9-30.10'!$F:$G,2,0),0)</f>
        <v>5050</v>
      </c>
      <c r="E682" s="78">
        <f>IFERROR(VLOOKUP(B682,SCRAP!$L:$M,2,0),0)</f>
        <v>0</v>
      </c>
      <c r="F682" s="78">
        <f>IFERROR(VLOOKUP(B682,'SALES 1-31 OKT'!$A:$B,2,0),0)</f>
        <v>2000</v>
      </c>
      <c r="G682" s="78">
        <f>IFERROR(VLOOKUP(B682,'IMPORT 1-31 OKT'!$F:$G,2,0),0)</f>
        <v>0</v>
      </c>
      <c r="H682" s="78">
        <f t="shared" si="30"/>
        <v>3952</v>
      </c>
      <c r="I682" s="78">
        <f>IFERROR(VLOOKUP(B682,'STO OKTOBER'!$T:$U,2,0),0)</f>
        <v>3973</v>
      </c>
      <c r="J682" s="78">
        <f t="shared" si="32"/>
        <v>-21</v>
      </c>
      <c r="K682" s="78">
        <f t="shared" si="31"/>
        <v>21</v>
      </c>
    </row>
    <row r="683" spans="2:11" x14ac:dyDescent="0.35">
      <c r="B683" s="20" t="s">
        <v>1015</v>
      </c>
      <c r="C683" s="78">
        <f>IFERROR(VLOOKUP(B683,SALDOAWAL.!$E:$F,2,0),0)</f>
        <v>1481</v>
      </c>
      <c r="D683" s="78">
        <f>IFERROR(VLOOKUP(B683,'O.PROD 30.9-30.10'!$F:$G,2,0),0)</f>
        <v>0</v>
      </c>
      <c r="E683" s="78">
        <f>IFERROR(VLOOKUP(B683,SCRAP!$L:$M,2,0),0)</f>
        <v>0</v>
      </c>
      <c r="F683" s="78">
        <f>IFERROR(VLOOKUP(B683,'SALES 1-31 OKT'!$A:$B,2,0),0)</f>
        <v>150</v>
      </c>
      <c r="G683" s="78">
        <f>IFERROR(VLOOKUP(B683,'IMPORT 1-31 OKT'!$F:$G,2,0),0)</f>
        <v>0</v>
      </c>
      <c r="H683" s="78">
        <f t="shared" si="30"/>
        <v>1331</v>
      </c>
      <c r="I683" s="78">
        <f>IFERROR(VLOOKUP(B683,'STO OKTOBER'!$T:$U,2,0),0)</f>
        <v>1334</v>
      </c>
      <c r="J683" s="78">
        <f t="shared" si="32"/>
        <v>-3</v>
      </c>
      <c r="K683" s="78">
        <f t="shared" si="31"/>
        <v>3</v>
      </c>
    </row>
    <row r="684" spans="2:11" x14ac:dyDescent="0.35">
      <c r="B684" s="20" t="s">
        <v>964</v>
      </c>
      <c r="C684" s="78">
        <f>IFERROR(VLOOKUP(B684,SALDOAWAL.!$E:$F,2,0),0)</f>
        <v>2160</v>
      </c>
      <c r="D684" s="78">
        <f>IFERROR(VLOOKUP(B684,'O.PROD 30.9-30.10'!$F:$G,2,0),0)</f>
        <v>10210</v>
      </c>
      <c r="E684" s="78">
        <f>IFERROR(VLOOKUP(B684,SCRAP!$L:$M,2,0),0)</f>
        <v>0</v>
      </c>
      <c r="F684" s="78">
        <f>IFERROR(VLOOKUP(B684,'SALES 1-31 OKT'!$A:$B,2,0),0)</f>
        <v>7000</v>
      </c>
      <c r="G684" s="78">
        <f>IFERROR(VLOOKUP(B684,'IMPORT 1-31 OKT'!$F:$G,2,0),0)</f>
        <v>0</v>
      </c>
      <c r="H684" s="78">
        <f t="shared" si="30"/>
        <v>5370</v>
      </c>
      <c r="I684" s="78">
        <f>IFERROR(VLOOKUP(B684,'STO OKTOBER'!$T:$U,2,0),0)</f>
        <v>5700</v>
      </c>
      <c r="J684" s="78">
        <f t="shared" si="32"/>
        <v>-330</v>
      </c>
      <c r="K684" s="78">
        <f t="shared" si="31"/>
        <v>330</v>
      </c>
    </row>
    <row r="685" spans="2:11" x14ac:dyDescent="0.35">
      <c r="B685" s="20" t="s">
        <v>1009</v>
      </c>
      <c r="C685" s="78">
        <f>IFERROR(VLOOKUP(B685,SALDOAWAL.!$E:$F,2,0),0)</f>
        <v>429</v>
      </c>
      <c r="D685" s="78">
        <f>IFERROR(VLOOKUP(B685,'O.PROD 30.9-30.10'!$F:$G,2,0),0)</f>
        <v>0</v>
      </c>
      <c r="E685" s="78">
        <f>IFERROR(VLOOKUP(B685,SCRAP!$L:$M,2,0),0)</f>
        <v>0</v>
      </c>
      <c r="F685" s="78">
        <f>IFERROR(VLOOKUP(B685,'SALES 1-31 OKT'!$A:$B,2,0),0)</f>
        <v>250</v>
      </c>
      <c r="G685" s="78">
        <f>IFERROR(VLOOKUP(B685,'IMPORT 1-31 OKT'!$F:$G,2,0),0)</f>
        <v>0</v>
      </c>
      <c r="H685" s="78">
        <f t="shared" si="30"/>
        <v>179</v>
      </c>
      <c r="I685" s="78">
        <f>IFERROR(VLOOKUP(B685,'STO OKTOBER'!$T:$U,2,0),0)</f>
        <v>158</v>
      </c>
      <c r="J685" s="78">
        <f t="shared" si="32"/>
        <v>21</v>
      </c>
      <c r="K685" s="78">
        <f t="shared" si="31"/>
        <v>21</v>
      </c>
    </row>
    <row r="686" spans="2:11" x14ac:dyDescent="0.35">
      <c r="B686" s="20" t="s">
        <v>6435</v>
      </c>
      <c r="C686" s="78">
        <f>IFERROR(VLOOKUP(B686,SALDOAWAL.!$E:$F,2,0),0)</f>
        <v>2575</v>
      </c>
      <c r="D686" s="78">
        <f>IFERROR(VLOOKUP(B686,'O.PROD 30.9-30.10'!$F:$G,2,0),0)</f>
        <v>0</v>
      </c>
      <c r="E686" s="78">
        <f>IFERROR(VLOOKUP(B686,SCRAP!$L:$M,2,0),0)</f>
        <v>0</v>
      </c>
      <c r="F686" s="78">
        <f>IFERROR(VLOOKUP(B686,'SALES 1-31 OKT'!$A:$B,2,0),0)</f>
        <v>200</v>
      </c>
      <c r="G686" s="78">
        <f>IFERROR(VLOOKUP(B686,'IMPORT 1-31 OKT'!$F:$G,2,0),0)</f>
        <v>0</v>
      </c>
      <c r="H686" s="78">
        <f t="shared" si="30"/>
        <v>2375</v>
      </c>
      <c r="I686" s="78">
        <f>IFERROR(VLOOKUP(B686,'STO OKTOBER'!$T:$U,2,0),0)</f>
        <v>2360</v>
      </c>
      <c r="J686" s="78">
        <f t="shared" si="32"/>
        <v>15</v>
      </c>
      <c r="K686" s="78">
        <f t="shared" si="31"/>
        <v>15</v>
      </c>
    </row>
    <row r="687" spans="2:11" x14ac:dyDescent="0.35">
      <c r="B687" s="20" t="s">
        <v>6806</v>
      </c>
      <c r="C687" s="78">
        <f>IFERROR(VLOOKUP(B687,SALDOAWAL.!$E:$F,2,0),0)</f>
        <v>2750</v>
      </c>
      <c r="D687" s="78">
        <f>IFERROR(VLOOKUP(B687,'O.PROD 30.9-30.10'!$F:$G,2,0),0)</f>
        <v>0</v>
      </c>
      <c r="E687" s="78">
        <f>IFERROR(VLOOKUP(B687,SCRAP!$L:$M,2,0),0)</f>
        <v>0</v>
      </c>
      <c r="F687" s="78">
        <f>IFERROR(VLOOKUP(B687,'SALES 1-31 OKT'!$A:$B,2,0),0)</f>
        <v>0</v>
      </c>
      <c r="G687" s="78">
        <f>IFERROR(VLOOKUP(B687,'IMPORT 1-31 OKT'!$F:$G,2,0),0)</f>
        <v>0</v>
      </c>
      <c r="H687" s="78">
        <f t="shared" si="30"/>
        <v>2750</v>
      </c>
      <c r="I687" s="78">
        <f>IFERROR(VLOOKUP(B687,'STO OKTOBER'!$T:$U,2,0),0)</f>
        <v>2741</v>
      </c>
      <c r="J687" s="78">
        <f t="shared" si="32"/>
        <v>9</v>
      </c>
      <c r="K687" s="78">
        <f t="shared" si="31"/>
        <v>9</v>
      </c>
    </row>
    <row r="688" spans="2:11" x14ac:dyDescent="0.35">
      <c r="B688" s="20" t="s">
        <v>6805</v>
      </c>
      <c r="C688" s="78">
        <f>IFERROR(VLOOKUP(B688,SALDOAWAL.!$E:$F,2,0),0)</f>
        <v>902</v>
      </c>
      <c r="D688" s="78">
        <f>IFERROR(VLOOKUP(B688,'O.PROD 30.9-30.10'!$F:$G,2,0),0)</f>
        <v>0</v>
      </c>
      <c r="E688" s="78">
        <f>IFERROR(VLOOKUP(B688,SCRAP!$L:$M,2,0),0)</f>
        <v>0</v>
      </c>
      <c r="F688" s="78">
        <f>IFERROR(VLOOKUP(B688,'SALES 1-31 OKT'!$A:$B,2,0),0)</f>
        <v>500</v>
      </c>
      <c r="G688" s="78">
        <f>IFERROR(VLOOKUP(B688,'IMPORT 1-31 OKT'!$F:$G,2,0),0)</f>
        <v>0</v>
      </c>
      <c r="H688" s="78">
        <f t="shared" si="30"/>
        <v>402</v>
      </c>
      <c r="I688" s="78">
        <f>IFERROR(VLOOKUP(B688,'STO OKTOBER'!$T:$U,2,0),0)</f>
        <v>400</v>
      </c>
      <c r="J688" s="78">
        <f t="shared" si="32"/>
        <v>2</v>
      </c>
      <c r="K688" s="78">
        <f t="shared" si="31"/>
        <v>2</v>
      </c>
    </row>
    <row r="689" spans="2:11" x14ac:dyDescent="0.35">
      <c r="B689" s="20" t="s">
        <v>6931</v>
      </c>
      <c r="C689" s="78">
        <f>IFERROR(VLOOKUP(B689,SALDOAWAL.!$E:$F,2,0),0)</f>
        <v>2777</v>
      </c>
      <c r="D689" s="78">
        <f>IFERROR(VLOOKUP(B689,'O.PROD 30.9-30.10'!$F:$G,2,0),0)</f>
        <v>11179</v>
      </c>
      <c r="E689" s="78">
        <f>IFERROR(VLOOKUP(B689,SCRAP!$L:$M,2,0),0)</f>
        <v>1554</v>
      </c>
      <c r="F689" s="78">
        <f>IFERROR(VLOOKUP(B689,'SALES 1-31 OKT'!$A:$B,2,0),0)</f>
        <v>8000</v>
      </c>
      <c r="G689" s="78">
        <f>IFERROR(VLOOKUP(B689,'IMPORT 1-31 OKT'!$F:$G,2,0),0)</f>
        <v>0</v>
      </c>
      <c r="H689" s="78">
        <f t="shared" si="30"/>
        <v>4402</v>
      </c>
      <c r="I689" s="78">
        <f>IFERROR(VLOOKUP(B689,'STO OKTOBER'!$T:$U,2,0),0)</f>
        <v>4344</v>
      </c>
      <c r="J689" s="78">
        <f t="shared" si="32"/>
        <v>58</v>
      </c>
      <c r="K689" s="78">
        <f t="shared" si="31"/>
        <v>58</v>
      </c>
    </row>
    <row r="690" spans="2:11" x14ac:dyDescent="0.35">
      <c r="B690" s="20" t="s">
        <v>6938</v>
      </c>
      <c r="C690" s="78">
        <f>IFERROR(VLOOKUP(B690,SALDOAWAL.!$E:$F,2,0),0)</f>
        <v>1964</v>
      </c>
      <c r="D690" s="78">
        <f>IFERROR(VLOOKUP(B690,'O.PROD 30.9-30.10'!$F:$G,2,0),0)</f>
        <v>0</v>
      </c>
      <c r="E690" s="78">
        <f>IFERROR(VLOOKUP(B690,SCRAP!$L:$M,2,0),0)</f>
        <v>6</v>
      </c>
      <c r="F690" s="78">
        <f>IFERROR(VLOOKUP(B690,'SALES 1-31 OKT'!$A:$B,2,0),0)</f>
        <v>600</v>
      </c>
      <c r="G690" s="78">
        <f>IFERROR(VLOOKUP(B690,'IMPORT 1-31 OKT'!$F:$G,2,0),0)</f>
        <v>0</v>
      </c>
      <c r="H690" s="78">
        <f t="shared" si="30"/>
        <v>1358</v>
      </c>
      <c r="I690" s="78">
        <f>IFERROR(VLOOKUP(B690,'STO OKTOBER'!$T:$U,2,0),0)</f>
        <v>1300</v>
      </c>
      <c r="J690" s="78">
        <f t="shared" si="32"/>
        <v>58</v>
      </c>
      <c r="K690" s="78">
        <f t="shared" si="31"/>
        <v>58</v>
      </c>
    </row>
    <row r="691" spans="2:11" x14ac:dyDescent="0.35">
      <c r="B691" s="20" t="s">
        <v>7035</v>
      </c>
      <c r="C691" s="78">
        <f>IFERROR(VLOOKUP(B691,SALDOAWAL.!$E:$F,2,0),0)</f>
        <v>4611</v>
      </c>
      <c r="D691" s="78">
        <f>IFERROR(VLOOKUP(B691,'O.PROD 30.9-30.10'!$F:$G,2,0),0)</f>
        <v>0</v>
      </c>
      <c r="E691" s="78">
        <f>IFERROR(VLOOKUP(B691,SCRAP!$L:$M,2,0),0)</f>
        <v>0</v>
      </c>
      <c r="F691" s="78">
        <f>IFERROR(VLOOKUP(B691,'SALES 1-31 OKT'!$A:$B,2,0),0)</f>
        <v>4000</v>
      </c>
      <c r="G691" s="78">
        <f>IFERROR(VLOOKUP(B691,'IMPORT 1-31 OKT'!$F:$G,2,0),0)</f>
        <v>0</v>
      </c>
      <c r="H691" s="78">
        <f t="shared" si="30"/>
        <v>611</v>
      </c>
      <c r="I691" s="78">
        <f>IFERROR(VLOOKUP(B691,'STO OKTOBER'!$T:$U,2,0),0)</f>
        <v>587</v>
      </c>
      <c r="J691" s="78">
        <f t="shared" si="32"/>
        <v>24</v>
      </c>
      <c r="K691" s="78">
        <f t="shared" si="31"/>
        <v>24</v>
      </c>
    </row>
    <row r="692" spans="2:11" x14ac:dyDescent="0.35">
      <c r="B692" s="20" t="s">
        <v>7044</v>
      </c>
      <c r="C692" s="78">
        <f>IFERROR(VLOOKUP(B692,SALDOAWAL.!$E:$F,2,0),0)</f>
        <v>3371</v>
      </c>
      <c r="D692" s="78">
        <f>IFERROR(VLOOKUP(B692,'O.PROD 30.9-30.10'!$F:$G,2,0),0)</f>
        <v>8405</v>
      </c>
      <c r="E692" s="78">
        <f>IFERROR(VLOOKUP(B692,SCRAP!$L:$M,2,0),0)</f>
        <v>0</v>
      </c>
      <c r="F692" s="78">
        <f>IFERROR(VLOOKUP(B692,'SALES 1-31 OKT'!$A:$B,2,0),0)</f>
        <v>8000</v>
      </c>
      <c r="G692" s="78">
        <f>IFERROR(VLOOKUP(B692,'IMPORT 1-31 OKT'!$F:$G,2,0),0)</f>
        <v>0</v>
      </c>
      <c r="H692" s="78">
        <f t="shared" si="30"/>
        <v>3776</v>
      </c>
      <c r="I692" s="78">
        <f>IFERROR(VLOOKUP(B692,'STO OKTOBER'!$T:$U,2,0),0)</f>
        <v>3832</v>
      </c>
      <c r="J692" s="78">
        <f t="shared" si="32"/>
        <v>-56</v>
      </c>
      <c r="K692" s="78">
        <f t="shared" si="31"/>
        <v>56</v>
      </c>
    </row>
    <row r="693" spans="2:11" x14ac:dyDescent="0.35">
      <c r="B693" s="20" t="s">
        <v>7162</v>
      </c>
      <c r="C693" s="78">
        <f>IFERROR(VLOOKUP(B693,SALDOAWAL.!$E:$F,2,0),0)</f>
        <v>237</v>
      </c>
      <c r="D693" s="78">
        <f>IFERROR(VLOOKUP(B693,'O.PROD 30.9-30.10'!$F:$G,2,0),0)</f>
        <v>0</v>
      </c>
      <c r="E693" s="78">
        <f>IFERROR(VLOOKUP(B693,SCRAP!$L:$M,2,0),0)</f>
        <v>0</v>
      </c>
      <c r="F693" s="78">
        <f>IFERROR(VLOOKUP(B693,'SALES 1-31 OKT'!$A:$B,2,0),0)</f>
        <v>0</v>
      </c>
      <c r="G693" s="78">
        <f>IFERROR(VLOOKUP(B693,'IMPORT 1-31 OKT'!$F:$G,2,0),0)</f>
        <v>0</v>
      </c>
      <c r="H693" s="78">
        <f t="shared" si="30"/>
        <v>237</v>
      </c>
      <c r="I693" s="78">
        <f>IFERROR(VLOOKUP(B693,'STO OKTOBER'!$T:$U,2,0),0)</f>
        <v>237</v>
      </c>
      <c r="J693" s="78">
        <f t="shared" si="32"/>
        <v>0</v>
      </c>
      <c r="K693" s="78">
        <f t="shared" si="31"/>
        <v>0</v>
      </c>
    </row>
    <row r="694" spans="2:11" x14ac:dyDescent="0.35">
      <c r="B694" s="20" t="s">
        <v>7199</v>
      </c>
      <c r="C694" s="78">
        <f>IFERROR(VLOOKUP(B694,SALDOAWAL.!$E:$F,2,0),0)</f>
        <v>3463</v>
      </c>
      <c r="D694" s="78">
        <f>IFERROR(VLOOKUP(B694,'O.PROD 30.9-30.10'!$F:$G,2,0),0)</f>
        <v>10980</v>
      </c>
      <c r="E694" s="78">
        <f>IFERROR(VLOOKUP(B694,SCRAP!$L:$M,2,0),0)</f>
        <v>13</v>
      </c>
      <c r="F694" s="78">
        <f>IFERROR(VLOOKUP(B694,'SALES 1-31 OKT'!$A:$B,2,0),0)</f>
        <v>8000</v>
      </c>
      <c r="G694" s="78">
        <f>IFERROR(VLOOKUP(B694,'IMPORT 1-31 OKT'!$F:$G,2,0),0)</f>
        <v>0</v>
      </c>
      <c r="H694" s="78">
        <f t="shared" si="30"/>
        <v>6430</v>
      </c>
      <c r="I694" s="78">
        <f>IFERROR(VLOOKUP(B694,'STO OKTOBER'!$T:$U,2,0),0)</f>
        <v>6400</v>
      </c>
      <c r="J694" s="78">
        <f t="shared" si="32"/>
        <v>30</v>
      </c>
      <c r="K694" s="78">
        <f t="shared" si="31"/>
        <v>30</v>
      </c>
    </row>
    <row r="695" spans="2:11" x14ac:dyDescent="0.35">
      <c r="B695" s="20" t="s">
        <v>7710</v>
      </c>
      <c r="C695" s="78">
        <f>IFERROR(VLOOKUP(B695,SALDOAWAL.!$E:$F,2,0),0)</f>
        <v>1069</v>
      </c>
      <c r="D695" s="78">
        <f>IFERROR(VLOOKUP(B695,'O.PROD 30.9-30.10'!$F:$G,2,0),0)</f>
        <v>0</v>
      </c>
      <c r="E695" s="78">
        <f>IFERROR(VLOOKUP(B695,SCRAP!$L:$M,2,0),0)</f>
        <v>0</v>
      </c>
      <c r="F695" s="78">
        <f>IFERROR(VLOOKUP(B695,'SALES 1-31 OKT'!$A:$B,2,0),0)</f>
        <v>100</v>
      </c>
      <c r="G695" s="78">
        <f>IFERROR(VLOOKUP(B695,'IMPORT 1-31 OKT'!$F:$G,2,0),0)</f>
        <v>0</v>
      </c>
      <c r="H695" s="78">
        <f t="shared" si="30"/>
        <v>969</v>
      </c>
      <c r="I695" s="78">
        <f>IFERROR(VLOOKUP(B695,'STO OKTOBER'!$T:$U,2,0),0)</f>
        <v>968</v>
      </c>
      <c r="J695" s="78">
        <f t="shared" si="32"/>
        <v>1</v>
      </c>
      <c r="K695" s="78">
        <f t="shared" si="31"/>
        <v>1</v>
      </c>
    </row>
    <row r="696" spans="2:11" x14ac:dyDescent="0.35">
      <c r="B696" s="20" t="s">
        <v>7270</v>
      </c>
      <c r="C696" s="78">
        <f>IFERROR(VLOOKUP(B696,SALDOAWAL.!$E:$F,2,0),0)</f>
        <v>3164</v>
      </c>
      <c r="D696" s="78">
        <f>IFERROR(VLOOKUP(B696,'O.PROD 30.9-30.10'!$F:$G,2,0),0)</f>
        <v>0</v>
      </c>
      <c r="E696" s="78">
        <f>IFERROR(VLOOKUP(B696,SCRAP!$L:$M,2,0),0)</f>
        <v>0</v>
      </c>
      <c r="F696" s="78">
        <f>IFERROR(VLOOKUP(B696,'SALES 1-31 OKT'!$A:$B,2,0),0)</f>
        <v>0</v>
      </c>
      <c r="G696" s="78">
        <f>IFERROR(VLOOKUP(B696,'IMPORT 1-31 OKT'!$F:$G,2,0),0)</f>
        <v>0</v>
      </c>
      <c r="H696" s="78">
        <f t="shared" si="30"/>
        <v>3164</v>
      </c>
      <c r="I696" s="78">
        <f>IFERROR(VLOOKUP(B696,'STO OKTOBER'!$T:$U,2,0),0)</f>
        <v>3168</v>
      </c>
      <c r="J696" s="78">
        <f t="shared" si="32"/>
        <v>-4</v>
      </c>
      <c r="K696" s="78">
        <f t="shared" si="31"/>
        <v>4</v>
      </c>
    </row>
    <row r="697" spans="2:11" x14ac:dyDescent="0.35">
      <c r="B697" s="20" t="s">
        <v>7705</v>
      </c>
      <c r="C697" s="78">
        <f>IFERROR(VLOOKUP(B697,SALDOAWAL.!$E:$F,2,0),0)</f>
        <v>353</v>
      </c>
      <c r="D697" s="78">
        <f>IFERROR(VLOOKUP(B697,'O.PROD 30.9-30.10'!$F:$G,2,0),0)</f>
        <v>0</v>
      </c>
      <c r="E697" s="78">
        <f>IFERROR(VLOOKUP(B697,SCRAP!$L:$M,2,0),0)</f>
        <v>0</v>
      </c>
      <c r="F697" s="78">
        <f>IFERROR(VLOOKUP(B697,'SALES 1-31 OKT'!$A:$B,2,0),0)</f>
        <v>0</v>
      </c>
      <c r="G697" s="78">
        <f>IFERROR(VLOOKUP(B697,'IMPORT 1-31 OKT'!$F:$G,2,0),0)</f>
        <v>0</v>
      </c>
      <c r="H697" s="78">
        <f t="shared" si="30"/>
        <v>353</v>
      </c>
      <c r="I697" s="78">
        <f>IFERROR(VLOOKUP(B697,'STO OKTOBER'!$T:$U,2,0),0)</f>
        <v>355</v>
      </c>
      <c r="J697" s="78">
        <f t="shared" si="32"/>
        <v>-2</v>
      </c>
      <c r="K697" s="78">
        <f t="shared" si="31"/>
        <v>2</v>
      </c>
    </row>
    <row r="698" spans="2:11" x14ac:dyDescent="0.35">
      <c r="B698" s="20" t="s">
        <v>7706</v>
      </c>
      <c r="C698" s="78">
        <f>IFERROR(VLOOKUP(B698,SALDOAWAL.!$E:$F,2,0),0)</f>
        <v>1853</v>
      </c>
      <c r="D698" s="78">
        <f>IFERROR(VLOOKUP(B698,'O.PROD 30.9-30.10'!$F:$G,2,0),0)</f>
        <v>0</v>
      </c>
      <c r="E698" s="78">
        <f>IFERROR(VLOOKUP(B698,SCRAP!$L:$M,2,0),0)</f>
        <v>0</v>
      </c>
      <c r="F698" s="78">
        <f>IFERROR(VLOOKUP(B698,'SALES 1-31 OKT'!$A:$B,2,0),0)</f>
        <v>0</v>
      </c>
      <c r="G698" s="78">
        <f>IFERROR(VLOOKUP(B698,'IMPORT 1-31 OKT'!$F:$G,2,0),0)</f>
        <v>0</v>
      </c>
      <c r="H698" s="78">
        <f t="shared" si="30"/>
        <v>1853</v>
      </c>
      <c r="I698" s="78">
        <f>IFERROR(VLOOKUP(B698,'STO OKTOBER'!$T:$U,2,0),0)</f>
        <v>1852</v>
      </c>
      <c r="J698" s="78">
        <f t="shared" si="32"/>
        <v>1</v>
      </c>
      <c r="K698" s="78">
        <f t="shared" si="31"/>
        <v>1</v>
      </c>
    </row>
    <row r="699" spans="2:11" x14ac:dyDescent="0.35">
      <c r="B699" s="20" t="s">
        <v>7707</v>
      </c>
      <c r="C699" s="78">
        <f>IFERROR(VLOOKUP(B699,SALDOAWAL.!$E:$F,2,0),0)</f>
        <v>951</v>
      </c>
      <c r="D699" s="78">
        <f>IFERROR(VLOOKUP(B699,'O.PROD 30.9-30.10'!$F:$G,2,0),0)</f>
        <v>0</v>
      </c>
      <c r="E699" s="78">
        <f>IFERROR(VLOOKUP(B699,SCRAP!$L:$M,2,0),0)</f>
        <v>0</v>
      </c>
      <c r="F699" s="78">
        <f>IFERROR(VLOOKUP(B699,'SALES 1-31 OKT'!$A:$B,2,0),0)</f>
        <v>0</v>
      </c>
      <c r="G699" s="78">
        <f>IFERROR(VLOOKUP(B699,'IMPORT 1-31 OKT'!$F:$G,2,0),0)</f>
        <v>0</v>
      </c>
      <c r="H699" s="78">
        <f t="shared" si="30"/>
        <v>951</v>
      </c>
      <c r="I699" s="78">
        <f>IFERROR(VLOOKUP(B699,'STO OKTOBER'!$T:$U,2,0),0)</f>
        <v>922</v>
      </c>
      <c r="J699" s="78">
        <f t="shared" si="32"/>
        <v>29</v>
      </c>
      <c r="K699" s="78">
        <f t="shared" si="31"/>
        <v>29</v>
      </c>
    </row>
    <row r="700" spans="2:11" x14ac:dyDescent="0.35">
      <c r="B700" s="20" t="s">
        <v>7300</v>
      </c>
      <c r="C700" s="78">
        <f>IFERROR(VLOOKUP(B700,SALDOAWAL.!$E:$F,2,0),0)</f>
        <v>1883</v>
      </c>
      <c r="D700" s="78">
        <f>IFERROR(VLOOKUP(B700,'O.PROD 30.9-30.10'!$F:$G,2,0),0)</f>
        <v>0</v>
      </c>
      <c r="E700" s="78">
        <f>IFERROR(VLOOKUP(B700,SCRAP!$L:$M,2,0),0)</f>
        <v>0</v>
      </c>
      <c r="F700" s="78">
        <f>IFERROR(VLOOKUP(B700,'SALES 1-31 OKT'!$A:$B,2,0),0)</f>
        <v>0</v>
      </c>
      <c r="G700" s="78">
        <f>IFERROR(VLOOKUP(B700,'IMPORT 1-31 OKT'!$F:$G,2,0),0)</f>
        <v>0</v>
      </c>
      <c r="H700" s="78">
        <f t="shared" si="30"/>
        <v>1883</v>
      </c>
      <c r="I700" s="78">
        <f>IFERROR(VLOOKUP(B700,'STO OKTOBER'!$T:$U,2,0),0)</f>
        <v>1890</v>
      </c>
      <c r="J700" s="78">
        <f t="shared" si="32"/>
        <v>-7</v>
      </c>
      <c r="K700" s="78">
        <f t="shared" si="31"/>
        <v>7</v>
      </c>
    </row>
    <row r="701" spans="2:11" x14ac:dyDescent="0.35">
      <c r="B701" s="20" t="s">
        <v>7980</v>
      </c>
      <c r="C701" s="78">
        <f>IFERROR(VLOOKUP(B701,SALDOAWAL.!$E:$F,2,0),0)</f>
        <v>242</v>
      </c>
      <c r="D701" s="78">
        <f>IFERROR(VLOOKUP(B701,'O.PROD 30.9-30.10'!$F:$G,2,0),0)</f>
        <v>0</v>
      </c>
      <c r="E701" s="78">
        <f>IFERROR(VLOOKUP(B701,SCRAP!$L:$M,2,0),0)</f>
        <v>0</v>
      </c>
      <c r="F701" s="78">
        <f>IFERROR(VLOOKUP(B701,'SALES 1-31 OKT'!$A:$B,2,0),0)</f>
        <v>20</v>
      </c>
      <c r="G701" s="78">
        <f>IFERROR(VLOOKUP(B701,'IMPORT 1-31 OKT'!$F:$G,2,0),0)</f>
        <v>0</v>
      </c>
      <c r="H701" s="78">
        <f t="shared" si="30"/>
        <v>222</v>
      </c>
      <c r="I701" s="78">
        <f>IFERROR(VLOOKUP(B701,'STO OKTOBER'!$T:$U,2,0),0)</f>
        <v>223</v>
      </c>
      <c r="J701" s="78">
        <f t="shared" si="32"/>
        <v>-1</v>
      </c>
      <c r="K701" s="78">
        <f t="shared" si="31"/>
        <v>1</v>
      </c>
    </row>
    <row r="702" spans="2:11" x14ac:dyDescent="0.35">
      <c r="B702" s="20" t="s">
        <v>7314</v>
      </c>
      <c r="C702" s="78">
        <f>IFERROR(VLOOKUP(B702,SALDOAWAL.!$E:$F,2,0),0)</f>
        <v>670</v>
      </c>
      <c r="D702" s="78">
        <f>IFERROR(VLOOKUP(B702,'O.PROD 30.9-30.10'!$F:$G,2,0),0)</f>
        <v>0</v>
      </c>
      <c r="E702" s="78">
        <f>IFERROR(VLOOKUP(B702,SCRAP!$L:$M,2,0),0)</f>
        <v>0</v>
      </c>
      <c r="F702" s="78">
        <f>IFERROR(VLOOKUP(B702,'SALES 1-31 OKT'!$A:$B,2,0),0)</f>
        <v>0</v>
      </c>
      <c r="G702" s="78">
        <f>IFERROR(VLOOKUP(B702,'IMPORT 1-31 OKT'!$F:$G,2,0),0)</f>
        <v>0</v>
      </c>
      <c r="H702" s="78">
        <f t="shared" si="30"/>
        <v>670</v>
      </c>
      <c r="I702" s="78">
        <f>IFERROR(VLOOKUP(B702,'STO OKTOBER'!$T:$U,2,0),0)</f>
        <v>672</v>
      </c>
      <c r="J702" s="78">
        <f t="shared" si="32"/>
        <v>-2</v>
      </c>
      <c r="K702" s="78">
        <f t="shared" si="31"/>
        <v>2</v>
      </c>
    </row>
    <row r="703" spans="2:11" x14ac:dyDescent="0.35">
      <c r="B703" s="20" t="s">
        <v>7321</v>
      </c>
      <c r="C703" s="78">
        <f>IFERROR(VLOOKUP(B703,SALDOAWAL.!$E:$F,2,0),0)</f>
        <v>2490</v>
      </c>
      <c r="D703" s="78">
        <f>IFERROR(VLOOKUP(B703,'O.PROD 30.9-30.10'!$F:$G,2,0),0)</f>
        <v>0</v>
      </c>
      <c r="E703" s="78">
        <f>IFERROR(VLOOKUP(B703,SCRAP!$L:$M,2,0),0)</f>
        <v>0</v>
      </c>
      <c r="F703" s="78">
        <f>IFERROR(VLOOKUP(B703,'SALES 1-31 OKT'!$A:$B,2,0),0)</f>
        <v>0</v>
      </c>
      <c r="G703" s="78">
        <f>IFERROR(VLOOKUP(B703,'IMPORT 1-31 OKT'!$F:$G,2,0),0)</f>
        <v>0</v>
      </c>
      <c r="H703" s="78">
        <f t="shared" si="30"/>
        <v>2490</v>
      </c>
      <c r="I703" s="78">
        <f>IFERROR(VLOOKUP(B703,'STO OKTOBER'!$T:$U,2,0),0)</f>
        <v>2491</v>
      </c>
      <c r="J703" s="78">
        <f t="shared" si="32"/>
        <v>-1</v>
      </c>
      <c r="K703" s="78">
        <f t="shared" si="31"/>
        <v>1</v>
      </c>
    </row>
    <row r="704" spans="2:11" x14ac:dyDescent="0.35">
      <c r="B704" s="20" t="s">
        <v>7361</v>
      </c>
      <c r="C704" s="78">
        <f>IFERROR(VLOOKUP(B704,SALDOAWAL.!$E:$F,2,0),0)</f>
        <v>4000</v>
      </c>
      <c r="D704" s="78">
        <f>IFERROR(VLOOKUP(B704,'O.PROD 30.9-30.10'!$F:$G,2,0),0)</f>
        <v>0</v>
      </c>
      <c r="E704" s="78">
        <f>IFERROR(VLOOKUP(B704,SCRAP!$L:$M,2,0),0)</f>
        <v>0</v>
      </c>
      <c r="F704" s="78">
        <f>IFERROR(VLOOKUP(B704,'SALES 1-31 OKT'!$A:$B,2,0),0)</f>
        <v>0</v>
      </c>
      <c r="G704" s="78">
        <f>IFERROR(VLOOKUP(B704,'IMPORT 1-31 OKT'!$F:$G,2,0),0)</f>
        <v>0</v>
      </c>
      <c r="H704" s="78">
        <f t="shared" si="30"/>
        <v>4000</v>
      </c>
      <c r="I704" s="78">
        <f>IFERROR(VLOOKUP(B704,'STO OKTOBER'!$T:$U,2,0),0)</f>
        <v>4000</v>
      </c>
      <c r="J704" s="78">
        <f t="shared" si="32"/>
        <v>0</v>
      </c>
      <c r="K704" s="78">
        <f t="shared" si="31"/>
        <v>0</v>
      </c>
    </row>
    <row r="705" spans="2:11" x14ac:dyDescent="0.35">
      <c r="B705" s="20" t="s">
        <v>7491</v>
      </c>
      <c r="C705" s="78">
        <f>IFERROR(VLOOKUP(B705,SALDOAWAL.!$E:$F,2,0),0)</f>
        <v>500</v>
      </c>
      <c r="D705" s="78">
        <f>IFERROR(VLOOKUP(B705,'O.PROD 30.9-30.10'!$F:$G,2,0),0)</f>
        <v>0</v>
      </c>
      <c r="E705" s="78">
        <f>IFERROR(VLOOKUP(B705,SCRAP!$L:$M,2,0),0)</f>
        <v>0</v>
      </c>
      <c r="F705" s="78">
        <f>IFERROR(VLOOKUP(B705,'SALES 1-31 OKT'!$A:$B,2,0),0)</f>
        <v>0</v>
      </c>
      <c r="G705" s="78">
        <f>IFERROR(VLOOKUP(B705,'IMPORT 1-31 OKT'!$F:$G,2,0),0)</f>
        <v>0</v>
      </c>
      <c r="H705" s="78">
        <f t="shared" si="30"/>
        <v>500</v>
      </c>
      <c r="I705" s="78">
        <f>IFERROR(VLOOKUP(B705,'STO OKTOBER'!$T:$U,2,0),0)</f>
        <v>500</v>
      </c>
      <c r="J705" s="78">
        <f t="shared" si="32"/>
        <v>0</v>
      </c>
      <c r="K705" s="78">
        <f t="shared" si="31"/>
        <v>0</v>
      </c>
    </row>
    <row r="706" spans="2:11" x14ac:dyDescent="0.35">
      <c r="B706" s="20" t="s">
        <v>7501</v>
      </c>
      <c r="C706" s="78">
        <f>IFERROR(VLOOKUP(B706,SALDOAWAL.!$E:$F,2,0),0)</f>
        <v>578</v>
      </c>
      <c r="D706" s="78">
        <f>IFERROR(VLOOKUP(B706,'O.PROD 30.9-30.10'!$F:$G,2,0),0)</f>
        <v>0</v>
      </c>
      <c r="E706" s="78">
        <f>IFERROR(VLOOKUP(B706,SCRAP!$L:$M,2,0),0)</f>
        <v>0</v>
      </c>
      <c r="F706" s="78">
        <f>IFERROR(VLOOKUP(B706,'SALES 1-31 OKT'!$A:$B,2,0),0)</f>
        <v>200</v>
      </c>
      <c r="G706" s="78">
        <f>IFERROR(VLOOKUP(B706,'IMPORT 1-31 OKT'!$F:$G,2,0),0)</f>
        <v>0</v>
      </c>
      <c r="H706" s="78">
        <f t="shared" ref="H706:H769" si="33">C706+D706-E706-F706+G706</f>
        <v>378</v>
      </c>
      <c r="I706" s="78">
        <f>IFERROR(VLOOKUP(B706,'STO OKTOBER'!$T:$U,2,0),0)</f>
        <v>481</v>
      </c>
      <c r="J706" s="78">
        <f t="shared" si="32"/>
        <v>-103</v>
      </c>
      <c r="K706" s="78">
        <f t="shared" ref="K706:K769" si="34">ABS(J706)</f>
        <v>103</v>
      </c>
    </row>
    <row r="707" spans="2:11" x14ac:dyDescent="0.35">
      <c r="B707" s="20" t="s">
        <v>7511</v>
      </c>
      <c r="C707" s="78">
        <f>IFERROR(VLOOKUP(B707,SALDOAWAL.!$E:$F,2,0),0)</f>
        <v>1972</v>
      </c>
      <c r="D707" s="78">
        <f>IFERROR(VLOOKUP(B707,'O.PROD 30.9-30.10'!$F:$G,2,0),0)</f>
        <v>0</v>
      </c>
      <c r="E707" s="78">
        <f>IFERROR(VLOOKUP(B707,SCRAP!$L:$M,2,0),0)</f>
        <v>0</v>
      </c>
      <c r="F707" s="78">
        <f>IFERROR(VLOOKUP(B707,'SALES 1-31 OKT'!$A:$B,2,0),0)</f>
        <v>0</v>
      </c>
      <c r="G707" s="78">
        <f>IFERROR(VLOOKUP(B707,'IMPORT 1-31 OKT'!$F:$G,2,0),0)</f>
        <v>0</v>
      </c>
      <c r="H707" s="78">
        <f t="shared" si="33"/>
        <v>1972</v>
      </c>
      <c r="I707" s="78">
        <f>IFERROR(VLOOKUP(B707,'STO OKTOBER'!$T:$U,2,0),0)</f>
        <v>1962</v>
      </c>
      <c r="J707" s="78">
        <f t="shared" ref="J707:J770" si="35">H707-I707</f>
        <v>10</v>
      </c>
      <c r="K707" s="78">
        <f t="shared" si="34"/>
        <v>10</v>
      </c>
    </row>
    <row r="708" spans="2:11" x14ac:dyDescent="0.35">
      <c r="B708" s="20" t="s">
        <v>7518</v>
      </c>
      <c r="C708" s="78">
        <f>IFERROR(VLOOKUP(B708,SALDOAWAL.!$E:$F,2,0),0)</f>
        <v>3396</v>
      </c>
      <c r="D708" s="78">
        <f>IFERROR(VLOOKUP(B708,'O.PROD 30.9-30.10'!$F:$G,2,0),0)</f>
        <v>0</v>
      </c>
      <c r="E708" s="78">
        <f>IFERROR(VLOOKUP(B708,SCRAP!$L:$M,2,0),0)</f>
        <v>0</v>
      </c>
      <c r="F708" s="78">
        <f>IFERROR(VLOOKUP(B708,'SALES 1-31 OKT'!$A:$B,2,0),0)</f>
        <v>500</v>
      </c>
      <c r="G708" s="78">
        <f>IFERROR(VLOOKUP(B708,'IMPORT 1-31 OKT'!$F:$G,2,0),0)</f>
        <v>0</v>
      </c>
      <c r="H708" s="78">
        <f t="shared" si="33"/>
        <v>2896</v>
      </c>
      <c r="I708" s="78">
        <f>IFERROR(VLOOKUP(B708,'STO OKTOBER'!$T:$U,2,0),0)</f>
        <v>2922</v>
      </c>
      <c r="J708" s="78">
        <f t="shared" si="35"/>
        <v>-26</v>
      </c>
      <c r="K708" s="78">
        <f t="shared" si="34"/>
        <v>26</v>
      </c>
    </row>
    <row r="709" spans="2:11" x14ac:dyDescent="0.35">
      <c r="B709" s="20" t="s">
        <v>7712</v>
      </c>
      <c r="C709" s="78">
        <f>IFERROR(VLOOKUP(B709,SALDOAWAL.!$E:$F,2,0),0)</f>
        <v>1441</v>
      </c>
      <c r="D709" s="78">
        <f>IFERROR(VLOOKUP(B709,'O.PROD 30.9-30.10'!$F:$G,2,0),0)</f>
        <v>0</v>
      </c>
      <c r="E709" s="78">
        <f>IFERROR(VLOOKUP(B709,SCRAP!$L:$M,2,0),0)</f>
        <v>0</v>
      </c>
      <c r="F709" s="78">
        <f>IFERROR(VLOOKUP(B709,'SALES 1-31 OKT'!$A:$B,2,0),0)</f>
        <v>0</v>
      </c>
      <c r="G709" s="78">
        <f>IFERROR(VLOOKUP(B709,'IMPORT 1-31 OKT'!$F:$G,2,0),0)</f>
        <v>0</v>
      </c>
      <c r="H709" s="78">
        <f t="shared" si="33"/>
        <v>1441</v>
      </c>
      <c r="I709" s="78">
        <f>IFERROR(VLOOKUP(B709,'STO OKTOBER'!$T:$U,2,0),0)</f>
        <v>1441</v>
      </c>
      <c r="J709" s="78">
        <f t="shared" si="35"/>
        <v>0</v>
      </c>
      <c r="K709" s="78">
        <f t="shared" si="34"/>
        <v>0</v>
      </c>
    </row>
    <row r="710" spans="2:11" x14ac:dyDescent="0.35">
      <c r="B710" s="20" t="s">
        <v>7923</v>
      </c>
      <c r="C710" s="78">
        <f>IFERROR(VLOOKUP(B710,SALDOAWAL.!$E:$F,2,0),0)</f>
        <v>53</v>
      </c>
      <c r="D710" s="78">
        <f>IFERROR(VLOOKUP(B710,'O.PROD 30.9-30.10'!$F:$G,2,0),0)</f>
        <v>0</v>
      </c>
      <c r="E710" s="78">
        <f>IFERROR(VLOOKUP(B710,SCRAP!$L:$M,2,0),0)</f>
        <v>0</v>
      </c>
      <c r="F710" s="78">
        <f>IFERROR(VLOOKUP(B710,'SALES 1-31 OKT'!$A:$B,2,0),0)</f>
        <v>0</v>
      </c>
      <c r="G710" s="78">
        <f>IFERROR(VLOOKUP(B710,'IMPORT 1-31 OKT'!$F:$G,2,0),0)</f>
        <v>0</v>
      </c>
      <c r="H710" s="78">
        <f t="shared" si="33"/>
        <v>53</v>
      </c>
      <c r="I710" s="78">
        <f>IFERROR(VLOOKUP(B710,'STO OKTOBER'!$T:$U,2,0),0)</f>
        <v>53</v>
      </c>
      <c r="J710" s="78">
        <f t="shared" si="35"/>
        <v>0</v>
      </c>
      <c r="K710" s="78">
        <f t="shared" si="34"/>
        <v>0</v>
      </c>
    </row>
    <row r="711" spans="2:11" x14ac:dyDescent="0.35">
      <c r="B711" s="20" t="s">
        <v>8253</v>
      </c>
      <c r="C711" s="78">
        <f>IFERROR(VLOOKUP(B711,SALDOAWAL.!$E:$F,2,0),0)</f>
        <v>72</v>
      </c>
      <c r="D711" s="78">
        <f>IFERROR(VLOOKUP(B711,'O.PROD 30.9-30.10'!$F:$G,2,0),0)</f>
        <v>0</v>
      </c>
      <c r="E711" s="78">
        <f>IFERROR(VLOOKUP(B711,SCRAP!$L:$M,2,0),0)</f>
        <v>0</v>
      </c>
      <c r="F711" s="78">
        <f>IFERROR(VLOOKUP(B711,'SALES 1-31 OKT'!$A:$B,2,0),0)</f>
        <v>0</v>
      </c>
      <c r="G711" s="78">
        <f>IFERROR(VLOOKUP(B711,'IMPORT 1-31 OKT'!$F:$G,2,0),0)</f>
        <v>0</v>
      </c>
      <c r="H711" s="78">
        <f t="shared" si="33"/>
        <v>72</v>
      </c>
      <c r="I711" s="78">
        <f>IFERROR(VLOOKUP(B711,'STO OKTOBER'!$T:$U,2,0),0)</f>
        <v>72</v>
      </c>
      <c r="J711" s="78">
        <f t="shared" si="35"/>
        <v>0</v>
      </c>
      <c r="K711" s="78">
        <f t="shared" si="34"/>
        <v>0</v>
      </c>
    </row>
    <row r="712" spans="2:11" x14ac:dyDescent="0.35">
      <c r="B712" s="20" t="s">
        <v>7990</v>
      </c>
      <c r="C712" s="78">
        <f>IFERROR(VLOOKUP(B712,SALDOAWAL.!$E:$F,2,0),0)</f>
        <v>165</v>
      </c>
      <c r="D712" s="78">
        <f>IFERROR(VLOOKUP(B712,'O.PROD 30.9-30.10'!$F:$G,2,0),0)</f>
        <v>0</v>
      </c>
      <c r="E712" s="78">
        <f>IFERROR(VLOOKUP(B712,SCRAP!$L:$M,2,0),0)</f>
        <v>0</v>
      </c>
      <c r="F712" s="78">
        <f>IFERROR(VLOOKUP(B712,'SALES 1-31 OKT'!$A:$B,2,0),0)</f>
        <v>100</v>
      </c>
      <c r="G712" s="78">
        <f>IFERROR(VLOOKUP(B712,'IMPORT 1-31 OKT'!$F:$G,2,0),0)</f>
        <v>0</v>
      </c>
      <c r="H712" s="78">
        <f t="shared" si="33"/>
        <v>65</v>
      </c>
      <c r="I712" s="78">
        <f>IFERROR(VLOOKUP(B712,'STO OKTOBER'!$T:$U,2,0),0)</f>
        <v>65</v>
      </c>
      <c r="J712" s="78">
        <f t="shared" si="35"/>
        <v>0</v>
      </c>
      <c r="K712" s="78">
        <f t="shared" si="34"/>
        <v>0</v>
      </c>
    </row>
    <row r="713" spans="2:11" x14ac:dyDescent="0.35">
      <c r="B713" s="20" t="s">
        <v>7835</v>
      </c>
      <c r="C713" s="78">
        <f>IFERROR(VLOOKUP(B713,SALDOAWAL.!$E:$F,2,0),0)</f>
        <v>0</v>
      </c>
      <c r="D713" s="78">
        <f>IFERROR(VLOOKUP(B713,'O.PROD 30.9-30.10'!$F:$G,2,0),0)</f>
        <v>0</v>
      </c>
      <c r="E713" s="78">
        <f>IFERROR(VLOOKUP(B713,SCRAP!$L:$M,2,0),0)</f>
        <v>0</v>
      </c>
      <c r="F713" s="78">
        <f>IFERROR(VLOOKUP(B713,'SALES 1-31 OKT'!$A:$B,2,0),0)</f>
        <v>0</v>
      </c>
      <c r="G713" s="78">
        <f>IFERROR(VLOOKUP(B713,'IMPORT 1-31 OKT'!$F:$G,2,0),0)</f>
        <v>0</v>
      </c>
      <c r="H713" s="78">
        <f t="shared" si="33"/>
        <v>0</v>
      </c>
      <c r="I713" s="78">
        <f>IFERROR(VLOOKUP(B713,'STO OKTOBER'!$T:$U,2,0),0)</f>
        <v>0</v>
      </c>
      <c r="J713" s="78">
        <f t="shared" si="35"/>
        <v>0</v>
      </c>
      <c r="K713" s="78">
        <f t="shared" si="34"/>
        <v>0</v>
      </c>
    </row>
    <row r="714" spans="2:11" x14ac:dyDescent="0.35">
      <c r="B714" s="20" t="s">
        <v>7996</v>
      </c>
      <c r="C714" s="78">
        <f>IFERROR(VLOOKUP(B714,SALDOAWAL.!$E:$F,2,0),0)</f>
        <v>665</v>
      </c>
      <c r="D714" s="78">
        <f>IFERROR(VLOOKUP(B714,'O.PROD 30.9-30.10'!$F:$G,2,0),0)</f>
        <v>0</v>
      </c>
      <c r="E714" s="78">
        <f>IFERROR(VLOOKUP(B714,SCRAP!$L:$M,2,0),0)</f>
        <v>13</v>
      </c>
      <c r="F714" s="78">
        <f>IFERROR(VLOOKUP(B714,'SALES 1-31 OKT'!$A:$B,2,0),0)</f>
        <v>0</v>
      </c>
      <c r="G714" s="78">
        <f>IFERROR(VLOOKUP(B714,'IMPORT 1-31 OKT'!$F:$G,2,0),0)</f>
        <v>0</v>
      </c>
      <c r="H714" s="78">
        <f t="shared" si="33"/>
        <v>652</v>
      </c>
      <c r="I714" s="78">
        <f>IFERROR(VLOOKUP(B714,'STO OKTOBER'!$T:$U,2,0),0)</f>
        <v>652</v>
      </c>
      <c r="J714" s="78">
        <f t="shared" si="35"/>
        <v>0</v>
      </c>
      <c r="K714" s="78">
        <f t="shared" si="34"/>
        <v>0</v>
      </c>
    </row>
    <row r="715" spans="2:11" x14ac:dyDescent="0.35">
      <c r="B715" s="20" t="s">
        <v>7842</v>
      </c>
      <c r="C715" s="78">
        <f>IFERROR(VLOOKUP(B715,SALDOAWAL.!$E:$F,2,0),0)</f>
        <v>928</v>
      </c>
      <c r="D715" s="78">
        <f>IFERROR(VLOOKUP(B715,'O.PROD 30.9-30.10'!$F:$G,2,0),0)</f>
        <v>0</v>
      </c>
      <c r="E715" s="78">
        <f>IFERROR(VLOOKUP(B715,SCRAP!$L:$M,2,0),0)</f>
        <v>0</v>
      </c>
      <c r="F715" s="78">
        <f>IFERROR(VLOOKUP(B715,'SALES 1-31 OKT'!$A:$B,2,0),0)</f>
        <v>0</v>
      </c>
      <c r="G715" s="78">
        <f>IFERROR(VLOOKUP(B715,'IMPORT 1-31 OKT'!$F:$G,2,0),0)</f>
        <v>0</v>
      </c>
      <c r="H715" s="78">
        <f t="shared" si="33"/>
        <v>928</v>
      </c>
      <c r="I715" s="78">
        <f>IFERROR(VLOOKUP(B715,'STO OKTOBER'!$T:$U,2,0),0)</f>
        <v>928</v>
      </c>
      <c r="J715" s="78">
        <f t="shared" si="35"/>
        <v>0</v>
      </c>
      <c r="K715" s="78">
        <f t="shared" si="34"/>
        <v>0</v>
      </c>
    </row>
    <row r="716" spans="2:11" x14ac:dyDescent="0.35">
      <c r="B716" s="20" t="s">
        <v>8002</v>
      </c>
      <c r="C716" s="78">
        <f>IFERROR(VLOOKUP(B716,SALDOAWAL.!$E:$F,2,0),0)</f>
        <v>909</v>
      </c>
      <c r="D716" s="78">
        <f>IFERROR(VLOOKUP(B716,'O.PROD 30.9-30.10'!$F:$G,2,0),0)</f>
        <v>0</v>
      </c>
      <c r="E716" s="78">
        <f>IFERROR(VLOOKUP(B716,SCRAP!$L:$M,2,0),0)</f>
        <v>0</v>
      </c>
      <c r="F716" s="78">
        <f>IFERROR(VLOOKUP(B716,'SALES 1-31 OKT'!$A:$B,2,0),0)</f>
        <v>0</v>
      </c>
      <c r="G716" s="78">
        <f>IFERROR(VLOOKUP(B716,'IMPORT 1-31 OKT'!$F:$G,2,0),0)</f>
        <v>0</v>
      </c>
      <c r="H716" s="78">
        <f t="shared" si="33"/>
        <v>909</v>
      </c>
      <c r="I716" s="78">
        <f>IFERROR(VLOOKUP(B716,'STO OKTOBER'!$T:$U,2,0),0)</f>
        <v>909</v>
      </c>
      <c r="J716" s="78">
        <f t="shared" si="35"/>
        <v>0</v>
      </c>
      <c r="K716" s="78">
        <f t="shared" si="34"/>
        <v>0</v>
      </c>
    </row>
    <row r="717" spans="2:11" x14ac:dyDescent="0.35">
      <c r="B717" s="20" t="s">
        <v>7566</v>
      </c>
      <c r="C717" s="78">
        <f>IFERROR(VLOOKUP(B717,SALDOAWAL.!$E:$F,2,0),0)</f>
        <v>7032</v>
      </c>
      <c r="D717" s="78">
        <f>IFERROR(VLOOKUP(B717,'O.PROD 30.9-30.10'!$F:$G,2,0),0)</f>
        <v>11020</v>
      </c>
      <c r="E717" s="78">
        <f>IFERROR(VLOOKUP(B717,SCRAP!$L:$M,2,0),0)</f>
        <v>0</v>
      </c>
      <c r="F717" s="78">
        <f>IFERROR(VLOOKUP(B717,'SALES 1-31 OKT'!$A:$B,2,0),0)</f>
        <v>16000</v>
      </c>
      <c r="G717" s="78">
        <f>IFERROR(VLOOKUP(B717,'IMPORT 1-31 OKT'!$F:$G,2,0),0)</f>
        <v>0</v>
      </c>
      <c r="H717" s="78">
        <f t="shared" si="33"/>
        <v>2052</v>
      </c>
      <c r="I717" s="78">
        <f>IFERROR(VLOOKUP(B717,'STO OKTOBER'!$T:$U,2,0),0)</f>
        <v>2139</v>
      </c>
      <c r="J717" s="78">
        <f t="shared" si="35"/>
        <v>-87</v>
      </c>
      <c r="K717" s="78">
        <f t="shared" si="34"/>
        <v>87</v>
      </c>
    </row>
    <row r="718" spans="2:11" x14ac:dyDescent="0.35">
      <c r="B718" s="20" t="s">
        <v>7922</v>
      </c>
      <c r="C718" s="78">
        <f>IFERROR(VLOOKUP(B718,SALDOAWAL.!$E:$F,2,0),0)</f>
        <v>1218</v>
      </c>
      <c r="D718" s="78">
        <f>IFERROR(VLOOKUP(B718,'O.PROD 30.9-30.10'!$F:$G,2,0),0)</f>
        <v>0</v>
      </c>
      <c r="E718" s="78">
        <f>IFERROR(VLOOKUP(B718,SCRAP!$L:$M,2,0),0)</f>
        <v>0</v>
      </c>
      <c r="F718" s="78">
        <f>IFERROR(VLOOKUP(B718,'SALES 1-31 OKT'!$A:$B,2,0),0)</f>
        <v>100</v>
      </c>
      <c r="G718" s="78">
        <f>IFERROR(VLOOKUP(B718,'IMPORT 1-31 OKT'!$F:$G,2,0),0)</f>
        <v>0</v>
      </c>
      <c r="H718" s="78">
        <f t="shared" si="33"/>
        <v>1118</v>
      </c>
      <c r="I718" s="78">
        <f>IFERROR(VLOOKUP(B718,'STO OKTOBER'!$T:$U,2,0),0)</f>
        <v>1117</v>
      </c>
      <c r="J718" s="78">
        <f t="shared" si="35"/>
        <v>1</v>
      </c>
      <c r="K718" s="78">
        <f t="shared" si="34"/>
        <v>1</v>
      </c>
    </row>
    <row r="719" spans="2:11" x14ac:dyDescent="0.35">
      <c r="B719" s="20" t="s">
        <v>7847</v>
      </c>
      <c r="C719" s="78">
        <f>IFERROR(VLOOKUP(B719,SALDOAWAL.!$E:$F,2,0),0)</f>
        <v>4625</v>
      </c>
      <c r="D719" s="78">
        <f>IFERROR(VLOOKUP(B719,'O.PROD 30.9-30.10'!$F:$G,2,0),0)</f>
        <v>0</v>
      </c>
      <c r="E719" s="78">
        <f>IFERROR(VLOOKUP(B719,SCRAP!$L:$M,2,0),0)</f>
        <v>6</v>
      </c>
      <c r="F719" s="78">
        <f>IFERROR(VLOOKUP(B719,'SALES 1-31 OKT'!$A:$B,2,0),0)</f>
        <v>1400</v>
      </c>
      <c r="G719" s="78">
        <f>IFERROR(VLOOKUP(B719,'IMPORT 1-31 OKT'!$F:$G,2,0),0)</f>
        <v>0</v>
      </c>
      <c r="H719" s="78">
        <f t="shared" si="33"/>
        <v>3219</v>
      </c>
      <c r="I719" s="78">
        <f>IFERROR(VLOOKUP(B719,'STO OKTOBER'!$T:$U,2,0),0)</f>
        <v>3059</v>
      </c>
      <c r="J719" s="78">
        <f t="shared" si="35"/>
        <v>160</v>
      </c>
      <c r="K719" s="78">
        <f t="shared" si="34"/>
        <v>160</v>
      </c>
    </row>
    <row r="720" spans="2:11" x14ac:dyDescent="0.35">
      <c r="B720" s="20" t="s">
        <v>7593</v>
      </c>
      <c r="C720" s="78">
        <f>IFERROR(VLOOKUP(B720,SALDOAWAL.!$E:$F,2,0),0)</f>
        <v>2688</v>
      </c>
      <c r="D720" s="78">
        <f>IFERROR(VLOOKUP(B720,'O.PROD 30.9-30.10'!$F:$G,2,0),0)</f>
        <v>1297</v>
      </c>
      <c r="E720" s="78">
        <f>IFERROR(VLOOKUP(B720,SCRAP!$L:$M,2,0),0)</f>
        <v>0</v>
      </c>
      <c r="F720" s="78">
        <f>IFERROR(VLOOKUP(B720,'SALES 1-31 OKT'!$A:$B,2,0),0)</f>
        <v>2500</v>
      </c>
      <c r="G720" s="78">
        <f>IFERROR(VLOOKUP(B720,'IMPORT 1-31 OKT'!$F:$G,2,0),0)</f>
        <v>0</v>
      </c>
      <c r="H720" s="78">
        <f t="shared" si="33"/>
        <v>1485</v>
      </c>
      <c r="I720" s="78">
        <f>IFERROR(VLOOKUP(B720,'STO OKTOBER'!$T:$U,2,0),0)</f>
        <v>1476</v>
      </c>
      <c r="J720" s="78">
        <f t="shared" si="35"/>
        <v>9</v>
      </c>
      <c r="K720" s="78">
        <f t="shared" si="34"/>
        <v>9</v>
      </c>
    </row>
    <row r="721" spans="2:11" x14ac:dyDescent="0.35">
      <c r="B721" s="20" t="s">
        <v>7715</v>
      </c>
      <c r="C721" s="78">
        <f>IFERROR(VLOOKUP(B721,SALDOAWAL.!$E:$F,2,0),0)</f>
        <v>3620</v>
      </c>
      <c r="D721" s="78">
        <f>IFERROR(VLOOKUP(B721,'O.PROD 30.9-30.10'!$F:$G,2,0),0)</f>
        <v>45685</v>
      </c>
      <c r="E721" s="78">
        <f>IFERROR(VLOOKUP(B721,SCRAP!$L:$M,2,0),0)</f>
        <v>112</v>
      </c>
      <c r="F721" s="78">
        <f>IFERROR(VLOOKUP(B721,'SALES 1-31 OKT'!$A:$B,2,0),0)</f>
        <v>36100</v>
      </c>
      <c r="G721" s="78">
        <f>IFERROR(VLOOKUP(B721,'IMPORT 1-31 OKT'!$F:$G,2,0),0)</f>
        <v>0</v>
      </c>
      <c r="H721" s="78">
        <f t="shared" si="33"/>
        <v>13093</v>
      </c>
      <c r="I721" s="78">
        <f>IFERROR(VLOOKUP(B721,'STO OKTOBER'!$T:$U,2,0),0)</f>
        <v>13282</v>
      </c>
      <c r="J721" s="78">
        <f t="shared" si="35"/>
        <v>-189</v>
      </c>
      <c r="K721" s="78">
        <f t="shared" si="34"/>
        <v>189</v>
      </c>
    </row>
    <row r="722" spans="2:11" x14ac:dyDescent="0.35">
      <c r="B722" s="20" t="s">
        <v>7713</v>
      </c>
      <c r="C722" s="78">
        <f>IFERROR(VLOOKUP(B722,SALDOAWAL.!$E:$F,2,0),0)</f>
        <v>617</v>
      </c>
      <c r="D722" s="78">
        <f>IFERROR(VLOOKUP(B722,'O.PROD 30.9-30.10'!$F:$G,2,0),0)</f>
        <v>0</v>
      </c>
      <c r="E722" s="78">
        <f>IFERROR(VLOOKUP(B722,SCRAP!$L:$M,2,0),0)</f>
        <v>0</v>
      </c>
      <c r="F722" s="78">
        <f>IFERROR(VLOOKUP(B722,'SALES 1-31 OKT'!$A:$B,2,0),0)</f>
        <v>200</v>
      </c>
      <c r="G722" s="78">
        <f>IFERROR(VLOOKUP(B722,'IMPORT 1-31 OKT'!$F:$G,2,0),0)</f>
        <v>0</v>
      </c>
      <c r="H722" s="78">
        <f t="shared" si="33"/>
        <v>417</v>
      </c>
      <c r="I722" s="78">
        <f>IFERROR(VLOOKUP(B722,'STO OKTOBER'!$T:$U,2,0),0)</f>
        <v>416</v>
      </c>
      <c r="J722" s="78">
        <f t="shared" si="35"/>
        <v>1</v>
      </c>
      <c r="K722" s="78">
        <f t="shared" si="34"/>
        <v>1</v>
      </c>
    </row>
    <row r="723" spans="2:11" x14ac:dyDescent="0.35">
      <c r="B723" s="20" t="s">
        <v>10865</v>
      </c>
      <c r="C723" s="78">
        <f>IFERROR(VLOOKUP(B723,SALDOAWAL.!$E:$F,2,0),0)</f>
        <v>7034</v>
      </c>
      <c r="D723" s="78">
        <f>IFERROR(VLOOKUP(B723,'O.PROD 30.9-30.10'!$F:$G,2,0),0)</f>
        <v>0</v>
      </c>
      <c r="E723" s="78">
        <f>IFERROR(VLOOKUP(B723,SCRAP!$L:$M,2,0),0)</f>
        <v>0</v>
      </c>
      <c r="F723" s="78">
        <f>IFERROR(VLOOKUP(B723,'SALES 1-31 OKT'!$A:$B,2,0),0)</f>
        <v>1000</v>
      </c>
      <c r="G723" s="78">
        <f>IFERROR(VLOOKUP(B723,'IMPORT 1-31 OKT'!$F:$G,2,0),0)</f>
        <v>0</v>
      </c>
      <c r="H723" s="78">
        <f t="shared" si="33"/>
        <v>6034</v>
      </c>
      <c r="I723" s="78">
        <f>IFERROR(VLOOKUP(B723,'STO OKTOBER'!$T:$U,2,0),0)</f>
        <v>6015</v>
      </c>
      <c r="J723" s="78">
        <f t="shared" si="35"/>
        <v>19</v>
      </c>
      <c r="K723" s="78">
        <f t="shared" si="34"/>
        <v>19</v>
      </c>
    </row>
    <row r="724" spans="2:11" x14ac:dyDescent="0.35">
      <c r="B724" s="20" t="s">
        <v>10874</v>
      </c>
      <c r="C724" s="78">
        <f>IFERROR(VLOOKUP(B724,SALDOAWAL.!$E:$F,2,0),0)</f>
        <v>2182</v>
      </c>
      <c r="D724" s="78">
        <f>IFERROR(VLOOKUP(B724,'O.PROD 30.9-30.10'!$F:$G,2,0),0)</f>
        <v>5758</v>
      </c>
      <c r="E724" s="78">
        <f>IFERROR(VLOOKUP(B724,SCRAP!$L:$M,2,0),0)</f>
        <v>0</v>
      </c>
      <c r="F724" s="78">
        <f>IFERROR(VLOOKUP(B724,'SALES 1-31 OKT'!$A:$B,2,0),0)</f>
        <v>1500</v>
      </c>
      <c r="G724" s="78">
        <f>IFERROR(VLOOKUP(B724,'IMPORT 1-31 OKT'!$F:$G,2,0),0)</f>
        <v>0</v>
      </c>
      <c r="H724" s="78">
        <f t="shared" si="33"/>
        <v>6440</v>
      </c>
      <c r="I724" s="78">
        <f>IFERROR(VLOOKUP(B724,'STO OKTOBER'!$T:$U,2,0),0)</f>
        <v>6416</v>
      </c>
      <c r="J724" s="78">
        <f t="shared" si="35"/>
        <v>24</v>
      </c>
      <c r="K724" s="78">
        <f t="shared" si="34"/>
        <v>24</v>
      </c>
    </row>
    <row r="725" spans="2:11" x14ac:dyDescent="0.35">
      <c r="B725" s="20" t="s">
        <v>10881</v>
      </c>
      <c r="C725" s="78">
        <f>IFERROR(VLOOKUP(B725,SALDOAWAL.!$E:$F,2,0),0)</f>
        <v>4794</v>
      </c>
      <c r="D725" s="78">
        <f>IFERROR(VLOOKUP(B725,'O.PROD 30.9-30.10'!$F:$G,2,0),0)</f>
        <v>0</v>
      </c>
      <c r="E725" s="78">
        <f>IFERROR(VLOOKUP(B725,SCRAP!$L:$M,2,0),0)</f>
        <v>0</v>
      </c>
      <c r="F725" s="78">
        <f>IFERROR(VLOOKUP(B725,'SALES 1-31 OKT'!$A:$B,2,0),0)</f>
        <v>0</v>
      </c>
      <c r="G725" s="78">
        <f>IFERROR(VLOOKUP(B725,'IMPORT 1-31 OKT'!$F:$G,2,0),0)</f>
        <v>0</v>
      </c>
      <c r="H725" s="78">
        <f t="shared" si="33"/>
        <v>4794</v>
      </c>
      <c r="I725" s="78">
        <f>IFERROR(VLOOKUP(B725,'STO OKTOBER'!$T:$U,2,0),0)</f>
        <v>5375</v>
      </c>
      <c r="J725" s="78">
        <f t="shared" si="35"/>
        <v>-581</v>
      </c>
      <c r="K725" s="78">
        <f t="shared" si="34"/>
        <v>581</v>
      </c>
    </row>
    <row r="726" spans="2:11" x14ac:dyDescent="0.35">
      <c r="B726" s="20" t="s">
        <v>7803</v>
      </c>
      <c r="C726" s="78">
        <f>IFERROR(VLOOKUP(B726,SALDOAWAL.!$E:$F,2,0),0)</f>
        <v>1940</v>
      </c>
      <c r="D726" s="78">
        <f>IFERROR(VLOOKUP(B726,'O.PROD 30.9-30.10'!$F:$G,2,0),0)</f>
        <v>1730</v>
      </c>
      <c r="E726" s="78">
        <f>IFERROR(VLOOKUP(B726,SCRAP!$L:$M,2,0),0)</f>
        <v>0</v>
      </c>
      <c r="F726" s="78">
        <f>IFERROR(VLOOKUP(B726,'SALES 1-31 OKT'!$A:$B,2,0),0)</f>
        <v>2700</v>
      </c>
      <c r="G726" s="78">
        <f>IFERROR(VLOOKUP(B726,'IMPORT 1-31 OKT'!$F:$G,2,0),0)</f>
        <v>0</v>
      </c>
      <c r="H726" s="78">
        <f t="shared" si="33"/>
        <v>970</v>
      </c>
      <c r="I726" s="78">
        <f>IFERROR(VLOOKUP(B726,'STO OKTOBER'!$T:$U,2,0),0)</f>
        <v>967</v>
      </c>
      <c r="J726" s="78">
        <f t="shared" si="35"/>
        <v>3</v>
      </c>
      <c r="K726" s="78">
        <f t="shared" si="34"/>
        <v>3</v>
      </c>
    </row>
    <row r="727" spans="2:11" x14ac:dyDescent="0.35">
      <c r="B727" s="20" t="s">
        <v>7921</v>
      </c>
      <c r="C727" s="78">
        <f>IFERROR(VLOOKUP(B727,SALDOAWAL.!$E:$F,2,0),0)</f>
        <v>3566</v>
      </c>
      <c r="D727" s="78">
        <f>IFERROR(VLOOKUP(B727,'O.PROD 30.9-30.10'!$F:$G,2,0),0)</f>
        <v>6045</v>
      </c>
      <c r="E727" s="78">
        <f>IFERROR(VLOOKUP(B727,SCRAP!$L:$M,2,0),0)</f>
        <v>41</v>
      </c>
      <c r="F727" s="78">
        <f>IFERROR(VLOOKUP(B727,'SALES 1-31 OKT'!$A:$B,2,0),0)</f>
        <v>8000</v>
      </c>
      <c r="G727" s="78">
        <f>IFERROR(VLOOKUP(B727,'IMPORT 1-31 OKT'!$F:$G,2,0),0)</f>
        <v>0</v>
      </c>
      <c r="H727" s="78">
        <f t="shared" si="33"/>
        <v>1570</v>
      </c>
      <c r="I727" s="78">
        <f>IFERROR(VLOOKUP(B727,'STO OKTOBER'!$T:$U,2,0),0)</f>
        <v>1605</v>
      </c>
      <c r="J727" s="78">
        <f t="shared" si="35"/>
        <v>-35</v>
      </c>
      <c r="K727" s="78">
        <f t="shared" si="34"/>
        <v>35</v>
      </c>
    </row>
    <row r="728" spans="2:11" x14ac:dyDescent="0.35">
      <c r="B728" s="20" t="s">
        <v>7816</v>
      </c>
      <c r="C728" s="78">
        <f>IFERROR(VLOOKUP(B728,SALDOAWAL.!$E:$F,2,0),0)</f>
        <v>250</v>
      </c>
      <c r="D728" s="78">
        <f>IFERROR(VLOOKUP(B728,'O.PROD 30.9-30.10'!$F:$G,2,0),0)</f>
        <v>0</v>
      </c>
      <c r="E728" s="78">
        <f>IFERROR(VLOOKUP(B728,SCRAP!$L:$M,2,0),0)</f>
        <v>0</v>
      </c>
      <c r="F728" s="78">
        <f>IFERROR(VLOOKUP(B728,'SALES 1-31 OKT'!$A:$B,2,0),0)</f>
        <v>0</v>
      </c>
      <c r="G728" s="78">
        <f>IFERROR(VLOOKUP(B728,'IMPORT 1-31 OKT'!$F:$G,2,0),0)</f>
        <v>0</v>
      </c>
      <c r="H728" s="78">
        <f t="shared" si="33"/>
        <v>250</v>
      </c>
      <c r="I728" s="78">
        <f>IFERROR(VLOOKUP(B728,'STO OKTOBER'!$T:$U,2,0),0)</f>
        <v>250</v>
      </c>
      <c r="J728" s="78">
        <f t="shared" si="35"/>
        <v>0</v>
      </c>
      <c r="K728" s="78">
        <f t="shared" si="34"/>
        <v>0</v>
      </c>
    </row>
    <row r="729" spans="2:11" x14ac:dyDescent="0.35">
      <c r="B729" s="20" t="s">
        <v>7857</v>
      </c>
      <c r="C729" s="78">
        <f>IFERROR(VLOOKUP(B729,SALDOAWAL.!$E:$F,2,0),0)</f>
        <v>15281</v>
      </c>
      <c r="D729" s="78">
        <f>IFERROR(VLOOKUP(B729,'O.PROD 30.9-30.10'!$F:$G,2,0),0)</f>
        <v>0</v>
      </c>
      <c r="E729" s="78">
        <f>IFERROR(VLOOKUP(B729,SCRAP!$L:$M,2,0),0)</f>
        <v>4</v>
      </c>
      <c r="F729" s="78">
        <f>IFERROR(VLOOKUP(B729,'SALES 1-31 OKT'!$A:$B,2,0),0)</f>
        <v>5400</v>
      </c>
      <c r="G729" s="78">
        <f>IFERROR(VLOOKUP(B729,'IMPORT 1-31 OKT'!$F:$G,2,0),0)</f>
        <v>0</v>
      </c>
      <c r="H729" s="78">
        <f t="shared" si="33"/>
        <v>9877</v>
      </c>
      <c r="I729" s="78">
        <f>IFERROR(VLOOKUP(B729,'STO OKTOBER'!$T:$U,2,0),0)</f>
        <v>9862</v>
      </c>
      <c r="J729" s="78">
        <f t="shared" si="35"/>
        <v>15</v>
      </c>
      <c r="K729" s="78">
        <f t="shared" si="34"/>
        <v>15</v>
      </c>
    </row>
    <row r="730" spans="2:11" x14ac:dyDescent="0.35">
      <c r="B730" s="20" t="s">
        <v>10922</v>
      </c>
      <c r="C730" s="78">
        <f>IFERROR(VLOOKUP(B730,SALDOAWAL.!$E:$F,2,0),0)</f>
        <v>3240</v>
      </c>
      <c r="D730" s="78">
        <f>IFERROR(VLOOKUP(B730,'O.PROD 30.9-30.10'!$F:$G,2,0),0)</f>
        <v>932</v>
      </c>
      <c r="E730" s="78">
        <f>IFERROR(VLOOKUP(B730,SCRAP!$L:$M,2,0),0)</f>
        <v>9</v>
      </c>
      <c r="F730" s="78">
        <f>IFERROR(VLOOKUP(B730,'SALES 1-31 OKT'!$A:$B,2,0),0)</f>
        <v>1500</v>
      </c>
      <c r="G730" s="78">
        <f>IFERROR(VLOOKUP(B730,'IMPORT 1-31 OKT'!$F:$G,2,0),0)</f>
        <v>0</v>
      </c>
      <c r="H730" s="78">
        <f t="shared" si="33"/>
        <v>2663</v>
      </c>
      <c r="I730" s="78">
        <f>IFERROR(VLOOKUP(B730,'STO OKTOBER'!$T:$U,2,0),0)</f>
        <v>2845</v>
      </c>
      <c r="J730" s="78">
        <f t="shared" si="35"/>
        <v>-182</v>
      </c>
      <c r="K730" s="78">
        <f t="shared" si="34"/>
        <v>182</v>
      </c>
    </row>
    <row r="731" spans="2:11" x14ac:dyDescent="0.35">
      <c r="B731" s="20" t="s">
        <v>7924</v>
      </c>
      <c r="C731" s="78">
        <f>IFERROR(VLOOKUP(B731,SALDOAWAL.!$E:$F,2,0),0)</f>
        <v>79</v>
      </c>
      <c r="D731" s="78">
        <f>IFERROR(VLOOKUP(B731,'O.PROD 30.9-30.10'!$F:$G,2,0),0)</f>
        <v>0</v>
      </c>
      <c r="E731" s="78">
        <f>IFERROR(VLOOKUP(B731,SCRAP!$L:$M,2,0),0)</f>
        <v>0</v>
      </c>
      <c r="F731" s="78">
        <f>IFERROR(VLOOKUP(B731,'SALES 1-31 OKT'!$A:$B,2,0),0)</f>
        <v>0</v>
      </c>
      <c r="G731" s="78">
        <f>IFERROR(VLOOKUP(B731,'IMPORT 1-31 OKT'!$F:$G,2,0),0)</f>
        <v>0</v>
      </c>
      <c r="H731" s="78">
        <f t="shared" si="33"/>
        <v>79</v>
      </c>
      <c r="I731" s="78">
        <f>IFERROR(VLOOKUP(B731,'STO OKTOBER'!$T:$U,2,0),0)</f>
        <v>79</v>
      </c>
      <c r="J731" s="78">
        <f t="shared" si="35"/>
        <v>0</v>
      </c>
      <c r="K731" s="78">
        <f t="shared" si="34"/>
        <v>0</v>
      </c>
    </row>
    <row r="732" spans="2:11" x14ac:dyDescent="0.35">
      <c r="B732" s="20" t="s">
        <v>8033</v>
      </c>
      <c r="C732" s="78">
        <f>IFERROR(VLOOKUP(B732,SALDOAWAL.!$E:$F,2,0),0)</f>
        <v>0</v>
      </c>
      <c r="D732" s="78">
        <f>IFERROR(VLOOKUP(B732,'O.PROD 30.9-30.10'!$F:$G,2,0),0)</f>
        <v>0</v>
      </c>
      <c r="E732" s="78">
        <f>IFERROR(VLOOKUP(B732,SCRAP!$L:$M,2,0),0)</f>
        <v>0</v>
      </c>
      <c r="F732" s="78">
        <f>IFERROR(VLOOKUP(B732,'SALES 1-31 OKT'!$A:$B,2,0),0)</f>
        <v>0</v>
      </c>
      <c r="G732" s="78">
        <f>IFERROR(VLOOKUP(B732,'IMPORT 1-31 OKT'!$F:$G,2,0),0)</f>
        <v>0</v>
      </c>
      <c r="H732" s="78">
        <f t="shared" si="33"/>
        <v>0</v>
      </c>
      <c r="I732" s="78">
        <f>IFERROR(VLOOKUP(B732,'STO OKTOBER'!$T:$U,2,0),0)</f>
        <v>0</v>
      </c>
      <c r="J732" s="78">
        <f t="shared" si="35"/>
        <v>0</v>
      </c>
      <c r="K732" s="78">
        <f t="shared" si="34"/>
        <v>0</v>
      </c>
    </row>
    <row r="733" spans="2:11" x14ac:dyDescent="0.35">
      <c r="B733" s="20" t="s">
        <v>8043</v>
      </c>
      <c r="C733" s="78">
        <f>IFERROR(VLOOKUP(B733,SALDOAWAL.!$E:$F,2,0),0)</f>
        <v>600</v>
      </c>
      <c r="D733" s="78">
        <f>IFERROR(VLOOKUP(B733,'O.PROD 30.9-30.10'!$F:$G,2,0),0)</f>
        <v>4730</v>
      </c>
      <c r="E733" s="78">
        <f>IFERROR(VLOOKUP(B733,SCRAP!$L:$M,2,0),0)</f>
        <v>1</v>
      </c>
      <c r="F733" s="78">
        <f>IFERROR(VLOOKUP(B733,'SALES 1-31 OKT'!$A:$B,2,0),0)</f>
        <v>850</v>
      </c>
      <c r="G733" s="78">
        <f>IFERROR(VLOOKUP(B733,'IMPORT 1-31 OKT'!$F:$G,2,0),0)</f>
        <v>0</v>
      </c>
      <c r="H733" s="78">
        <f t="shared" si="33"/>
        <v>4479</v>
      </c>
      <c r="I733" s="78">
        <f>IFERROR(VLOOKUP(B733,'STO OKTOBER'!$T:$U,2,0),0)</f>
        <v>4433</v>
      </c>
      <c r="J733" s="78">
        <f t="shared" si="35"/>
        <v>46</v>
      </c>
      <c r="K733" s="78">
        <f t="shared" si="34"/>
        <v>46</v>
      </c>
    </row>
    <row r="734" spans="2:11" x14ac:dyDescent="0.35">
      <c r="B734" s="20" t="s">
        <v>8048</v>
      </c>
      <c r="C734" s="78">
        <f>IFERROR(VLOOKUP(B734,SALDOAWAL.!$E:$F,2,0),0)</f>
        <v>3636</v>
      </c>
      <c r="D734" s="78">
        <f>IFERROR(VLOOKUP(B734,'O.PROD 30.9-30.10'!$F:$G,2,0),0)</f>
        <v>0</v>
      </c>
      <c r="E734" s="78">
        <f>IFERROR(VLOOKUP(B734,SCRAP!$L:$M,2,0),0)</f>
        <v>0</v>
      </c>
      <c r="F734" s="78">
        <f>IFERROR(VLOOKUP(B734,'SALES 1-31 OKT'!$A:$B,2,0),0)</f>
        <v>1520</v>
      </c>
      <c r="G734" s="78">
        <f>IFERROR(VLOOKUP(B734,'IMPORT 1-31 OKT'!$F:$G,2,0),0)</f>
        <v>0</v>
      </c>
      <c r="H734" s="78">
        <f t="shared" si="33"/>
        <v>2116</v>
      </c>
      <c r="I734" s="78">
        <f>IFERROR(VLOOKUP(B734,'STO OKTOBER'!$T:$U,2,0),0)</f>
        <v>2115</v>
      </c>
      <c r="J734" s="78">
        <f t="shared" si="35"/>
        <v>1</v>
      </c>
      <c r="K734" s="78">
        <f t="shared" si="34"/>
        <v>1</v>
      </c>
    </row>
    <row r="735" spans="2:11" x14ac:dyDescent="0.35">
      <c r="B735" s="20" t="s">
        <v>8051</v>
      </c>
      <c r="C735" s="78">
        <f>IFERROR(VLOOKUP(B735,SALDOAWAL.!$E:$F,2,0),0)</f>
        <v>1316</v>
      </c>
      <c r="D735" s="78">
        <f>IFERROR(VLOOKUP(B735,'O.PROD 30.9-30.10'!$F:$G,2,0),0)</f>
        <v>7220</v>
      </c>
      <c r="E735" s="78">
        <f>IFERROR(VLOOKUP(B735,SCRAP!$L:$M,2,0),0)</f>
        <v>8</v>
      </c>
      <c r="F735" s="78">
        <f>IFERROR(VLOOKUP(B735,'SALES 1-31 OKT'!$A:$B,2,0),0)</f>
        <v>5000</v>
      </c>
      <c r="G735" s="78">
        <f>IFERROR(VLOOKUP(B735,'IMPORT 1-31 OKT'!$F:$G,2,0),0)</f>
        <v>0</v>
      </c>
      <c r="H735" s="78">
        <f t="shared" si="33"/>
        <v>3528</v>
      </c>
      <c r="I735" s="78">
        <f>IFERROR(VLOOKUP(B735,'STO OKTOBER'!$T:$U,2,0),0)</f>
        <v>3411</v>
      </c>
      <c r="J735" s="78">
        <f t="shared" si="35"/>
        <v>117</v>
      </c>
      <c r="K735" s="78">
        <f t="shared" si="34"/>
        <v>117</v>
      </c>
    </row>
    <row r="736" spans="2:11" x14ac:dyDescent="0.35">
      <c r="B736" s="20" t="s">
        <v>8056</v>
      </c>
      <c r="C736" s="78">
        <f>IFERROR(VLOOKUP(B736,SALDOAWAL.!$E:$F,2,0),0)</f>
        <v>13</v>
      </c>
      <c r="D736" s="78">
        <f>IFERROR(VLOOKUP(B736,'O.PROD 30.9-30.10'!$F:$G,2,0),0)</f>
        <v>0</v>
      </c>
      <c r="E736" s="78">
        <f>IFERROR(VLOOKUP(B736,SCRAP!$L:$M,2,0),0)</f>
        <v>0</v>
      </c>
      <c r="F736" s="78">
        <f>IFERROR(VLOOKUP(B736,'SALES 1-31 OKT'!$A:$B,2,0),0)</f>
        <v>0</v>
      </c>
      <c r="G736" s="78">
        <f>IFERROR(VLOOKUP(B736,'IMPORT 1-31 OKT'!$F:$G,2,0),0)</f>
        <v>0</v>
      </c>
      <c r="H736" s="78">
        <f t="shared" si="33"/>
        <v>13</v>
      </c>
      <c r="I736" s="78">
        <f>IFERROR(VLOOKUP(B736,'STO OKTOBER'!$T:$U,2,0),0)</f>
        <v>13</v>
      </c>
      <c r="J736" s="78">
        <f t="shared" si="35"/>
        <v>0</v>
      </c>
      <c r="K736" s="78">
        <f t="shared" si="34"/>
        <v>0</v>
      </c>
    </row>
    <row r="737" spans="2:11" x14ac:dyDescent="0.35">
      <c r="B737" s="20" t="s">
        <v>11066</v>
      </c>
      <c r="C737" s="78">
        <f>IFERROR(VLOOKUP(B737,SALDOAWAL.!$E:$F,2,0),0)</f>
        <v>890</v>
      </c>
      <c r="D737" s="78">
        <f>IFERROR(VLOOKUP(B737,'O.PROD 30.9-30.10'!$F:$G,2,0),0)</f>
        <v>13460</v>
      </c>
      <c r="E737" s="78">
        <f>IFERROR(VLOOKUP(B737,SCRAP!$L:$M,2,0),0)</f>
        <v>0</v>
      </c>
      <c r="F737" s="78">
        <f>IFERROR(VLOOKUP(B737,'SALES 1-31 OKT'!$A:$B,2,0),0)</f>
        <v>5780</v>
      </c>
      <c r="G737" s="78">
        <f>IFERROR(VLOOKUP(B737,'IMPORT 1-31 OKT'!$F:$G,2,0),0)</f>
        <v>0</v>
      </c>
      <c r="H737" s="78">
        <f t="shared" si="33"/>
        <v>8570</v>
      </c>
      <c r="I737" s="78">
        <f>IFERROR(VLOOKUP(B737,'STO OKTOBER'!$T:$U,2,0),0)</f>
        <v>8608</v>
      </c>
      <c r="J737" s="78">
        <f t="shared" si="35"/>
        <v>-38</v>
      </c>
      <c r="K737" s="78">
        <f t="shared" si="34"/>
        <v>38</v>
      </c>
    </row>
    <row r="738" spans="2:11" x14ac:dyDescent="0.35">
      <c r="B738" s="20" t="s">
        <v>8061</v>
      </c>
      <c r="C738" s="78">
        <f>IFERROR(VLOOKUP(B738,SALDOAWAL.!$E:$F,2,0),0)</f>
        <v>5132</v>
      </c>
      <c r="D738" s="78">
        <f>IFERROR(VLOOKUP(B738,'O.PROD 30.9-30.10'!$F:$G,2,0),0)</f>
        <v>6850</v>
      </c>
      <c r="E738" s="78">
        <f>IFERROR(VLOOKUP(B738,SCRAP!$L:$M,2,0),0)</f>
        <v>19</v>
      </c>
      <c r="F738" s="78">
        <f>IFERROR(VLOOKUP(B738,'SALES 1-31 OKT'!$A:$B,2,0),0)</f>
        <v>5000</v>
      </c>
      <c r="G738" s="78">
        <f>IFERROR(VLOOKUP(B738,'IMPORT 1-31 OKT'!$F:$G,2,0),0)</f>
        <v>0</v>
      </c>
      <c r="H738" s="78">
        <f t="shared" si="33"/>
        <v>6963</v>
      </c>
      <c r="I738" s="78">
        <f>IFERROR(VLOOKUP(B738,'STO OKTOBER'!$T:$U,2,0),0)</f>
        <v>6915</v>
      </c>
      <c r="J738" s="78">
        <f t="shared" si="35"/>
        <v>48</v>
      </c>
      <c r="K738" s="78">
        <f t="shared" si="34"/>
        <v>48</v>
      </c>
    </row>
    <row r="739" spans="2:11" x14ac:dyDescent="0.35">
      <c r="B739" s="78" t="s">
        <v>8066</v>
      </c>
      <c r="C739" s="78">
        <f>IFERROR(VLOOKUP(B739,SALDOAWAL.!$E:$F,2,0),0)</f>
        <v>207</v>
      </c>
      <c r="D739" s="78">
        <f>IFERROR(VLOOKUP(B739,'O.PROD 30.9-30.10'!$F:$G,2,0),0)</f>
        <v>2410</v>
      </c>
      <c r="E739" s="78">
        <f>IFERROR(VLOOKUP(B739,SCRAP!$L:$M,2,0),0)</f>
        <v>0</v>
      </c>
      <c r="F739" s="78">
        <f>IFERROR(VLOOKUP(B739,'SALES 1-31 OKT'!$A:$B,2,0),0)</f>
        <v>1000</v>
      </c>
      <c r="G739" s="78">
        <f>IFERROR(VLOOKUP(B739,'IMPORT 1-31 OKT'!$F:$G,2,0),0)</f>
        <v>0</v>
      </c>
      <c r="H739" s="78">
        <f t="shared" si="33"/>
        <v>1617</v>
      </c>
      <c r="I739" s="78">
        <f>IFERROR(VLOOKUP(B739,'STO OKTOBER'!$T:$U,2,0),0)</f>
        <v>1652</v>
      </c>
      <c r="J739" s="78">
        <f t="shared" si="35"/>
        <v>-35</v>
      </c>
      <c r="K739" s="78">
        <f t="shared" si="34"/>
        <v>35</v>
      </c>
    </row>
    <row r="740" spans="2:11" x14ac:dyDescent="0.35">
      <c r="B740" s="20" t="s">
        <v>8073</v>
      </c>
      <c r="C740" s="78">
        <f>IFERROR(VLOOKUP(B740,SALDOAWAL.!$E:$F,2,0),0)</f>
        <v>358</v>
      </c>
      <c r="D740" s="78">
        <f>IFERROR(VLOOKUP(B740,'O.PROD 30.9-30.10'!$F:$G,2,0),0)</f>
        <v>6165</v>
      </c>
      <c r="E740" s="78">
        <f>IFERROR(VLOOKUP(B740,SCRAP!$L:$M,2,0),0)</f>
        <v>3</v>
      </c>
      <c r="F740" s="78">
        <f>IFERROR(VLOOKUP(B740,'SALES 1-31 OKT'!$A:$B,2,0),0)</f>
        <v>2150</v>
      </c>
      <c r="G740" s="78">
        <f>IFERROR(VLOOKUP(B740,'IMPORT 1-31 OKT'!$F:$G,2,0),0)</f>
        <v>0</v>
      </c>
      <c r="H740" s="78">
        <f t="shared" si="33"/>
        <v>4370</v>
      </c>
      <c r="I740" s="78">
        <f>IFERROR(VLOOKUP(B740,'STO OKTOBER'!$T:$U,2,0),0)</f>
        <v>4415</v>
      </c>
      <c r="J740" s="78">
        <f t="shared" si="35"/>
        <v>-45</v>
      </c>
      <c r="K740" s="78">
        <f t="shared" si="34"/>
        <v>45</v>
      </c>
    </row>
    <row r="741" spans="2:11" x14ac:dyDescent="0.35">
      <c r="B741" s="20" t="s">
        <v>8080</v>
      </c>
      <c r="C741" s="78">
        <f>IFERROR(VLOOKUP(B741,SALDOAWAL.!$E:$F,2,0),0)</f>
        <v>5553</v>
      </c>
      <c r="D741" s="78">
        <f>IFERROR(VLOOKUP(B741,'O.PROD 30.9-30.10'!$F:$G,2,0),0)</f>
        <v>0</v>
      </c>
      <c r="E741" s="78">
        <f>IFERROR(VLOOKUP(B741,SCRAP!$L:$M,2,0),0)</f>
        <v>0</v>
      </c>
      <c r="F741" s="78">
        <f>IFERROR(VLOOKUP(B741,'SALES 1-31 OKT'!$A:$B,2,0),0)</f>
        <v>4800</v>
      </c>
      <c r="G741" s="78">
        <f>IFERROR(VLOOKUP(B741,'IMPORT 1-31 OKT'!$F:$G,2,0),0)</f>
        <v>0</v>
      </c>
      <c r="H741" s="78">
        <f t="shared" si="33"/>
        <v>753</v>
      </c>
      <c r="I741" s="78">
        <f>IFERROR(VLOOKUP(B741,'STO OKTOBER'!$T:$U,2,0),0)</f>
        <v>1009</v>
      </c>
      <c r="J741" s="78">
        <f t="shared" si="35"/>
        <v>-256</v>
      </c>
      <c r="K741" s="78">
        <f t="shared" si="34"/>
        <v>256</v>
      </c>
    </row>
    <row r="742" spans="2:11" x14ac:dyDescent="0.35">
      <c r="B742" s="20" t="s">
        <v>8085</v>
      </c>
      <c r="C742" s="78">
        <f>IFERROR(VLOOKUP(B742,SALDOAWAL.!$E:$F,2,0),0)</f>
        <v>5422</v>
      </c>
      <c r="D742" s="78">
        <f>IFERROR(VLOOKUP(B742,'O.PROD 30.9-30.10'!$F:$G,2,0),0)</f>
        <v>0</v>
      </c>
      <c r="E742" s="78">
        <f>IFERROR(VLOOKUP(B742,SCRAP!$L:$M,2,0),0)</f>
        <v>0</v>
      </c>
      <c r="F742" s="78">
        <f>IFERROR(VLOOKUP(B742,'SALES 1-31 OKT'!$A:$B,2,0),0)</f>
        <v>0</v>
      </c>
      <c r="G742" s="78">
        <f>IFERROR(VLOOKUP(B742,'IMPORT 1-31 OKT'!$F:$G,2,0),0)</f>
        <v>0</v>
      </c>
      <c r="H742" s="78">
        <f t="shared" si="33"/>
        <v>5422</v>
      </c>
      <c r="I742" s="78">
        <f>IFERROR(VLOOKUP(B742,'STO OKTOBER'!$T:$U,2,0),0)</f>
        <v>5400</v>
      </c>
      <c r="J742" s="78">
        <f t="shared" si="35"/>
        <v>22</v>
      </c>
      <c r="K742" s="78">
        <f t="shared" si="34"/>
        <v>22</v>
      </c>
    </row>
    <row r="743" spans="2:11" x14ac:dyDescent="0.35">
      <c r="B743" s="20" t="s">
        <v>8254</v>
      </c>
      <c r="C743" s="78">
        <f>IFERROR(VLOOKUP(B743,SALDOAWAL.!$E:$F,2,0),0)</f>
        <v>79</v>
      </c>
      <c r="D743" s="78">
        <f>IFERROR(VLOOKUP(B743,'O.PROD 30.9-30.10'!$F:$G,2,0),0)</f>
        <v>0</v>
      </c>
      <c r="E743" s="78">
        <f>IFERROR(VLOOKUP(B743,SCRAP!$L:$M,2,0),0)</f>
        <v>0</v>
      </c>
      <c r="F743" s="78">
        <f>IFERROR(VLOOKUP(B743,'SALES 1-31 OKT'!$A:$B,2,0),0)</f>
        <v>0</v>
      </c>
      <c r="G743" s="78">
        <f>IFERROR(VLOOKUP(B743,'IMPORT 1-31 OKT'!$F:$G,2,0),0)</f>
        <v>0</v>
      </c>
      <c r="H743" s="78">
        <f t="shared" si="33"/>
        <v>79</v>
      </c>
      <c r="I743" s="78">
        <f>IFERROR(VLOOKUP(B743,'STO OKTOBER'!$T:$U,2,0),0)</f>
        <v>79</v>
      </c>
      <c r="J743" s="78">
        <f t="shared" si="35"/>
        <v>0</v>
      </c>
      <c r="K743" s="78">
        <f t="shared" si="34"/>
        <v>0</v>
      </c>
    </row>
    <row r="744" spans="2:11" x14ac:dyDescent="0.35">
      <c r="B744" s="20" t="s">
        <v>8089</v>
      </c>
      <c r="C744" s="78">
        <f>IFERROR(VLOOKUP(B744,SALDOAWAL.!$E:$F,2,0),0)</f>
        <v>133</v>
      </c>
      <c r="D744" s="78">
        <f>IFERROR(VLOOKUP(B744,'O.PROD 30.9-30.10'!$F:$G,2,0),0)</f>
        <v>0</v>
      </c>
      <c r="E744" s="78">
        <f>IFERROR(VLOOKUP(B744,SCRAP!$L:$M,2,0),0)</f>
        <v>2</v>
      </c>
      <c r="F744" s="78">
        <f>IFERROR(VLOOKUP(B744,'SALES 1-31 OKT'!$A:$B,2,0),0)</f>
        <v>100</v>
      </c>
      <c r="G744" s="78">
        <f>IFERROR(VLOOKUP(B744,'IMPORT 1-31 OKT'!$F:$G,2,0),0)</f>
        <v>0</v>
      </c>
      <c r="H744" s="78">
        <f t="shared" si="33"/>
        <v>31</v>
      </c>
      <c r="I744" s="78">
        <f>IFERROR(VLOOKUP(B744,'STO OKTOBER'!$T:$U,2,0),0)</f>
        <v>31</v>
      </c>
      <c r="J744" s="78">
        <f t="shared" si="35"/>
        <v>0</v>
      </c>
      <c r="K744" s="78">
        <f t="shared" si="34"/>
        <v>0</v>
      </c>
    </row>
    <row r="745" spans="2:11" x14ac:dyDescent="0.35">
      <c r="B745" s="20" t="s">
        <v>8097</v>
      </c>
      <c r="C745" s="78">
        <f>IFERROR(VLOOKUP(B745,SALDOAWAL.!$E:$F,2,0),0)</f>
        <v>157</v>
      </c>
      <c r="D745" s="78">
        <f>IFERROR(VLOOKUP(B745,'O.PROD 30.9-30.10'!$F:$G,2,0),0)</f>
        <v>0</v>
      </c>
      <c r="E745" s="78">
        <f>IFERROR(VLOOKUP(B745,SCRAP!$L:$M,2,0),0)</f>
        <v>0</v>
      </c>
      <c r="F745" s="78">
        <f>IFERROR(VLOOKUP(B745,'SALES 1-31 OKT'!$A:$B,2,0),0)</f>
        <v>0</v>
      </c>
      <c r="G745" s="78">
        <f>IFERROR(VLOOKUP(B745,'IMPORT 1-31 OKT'!$F:$G,2,0),0)</f>
        <v>0</v>
      </c>
      <c r="H745" s="78">
        <f t="shared" si="33"/>
        <v>157</v>
      </c>
      <c r="I745" s="78">
        <f>IFERROR(VLOOKUP(B745,'STO OKTOBER'!$T:$U,2,0),0)</f>
        <v>157</v>
      </c>
      <c r="J745" s="78">
        <f t="shared" si="35"/>
        <v>0</v>
      </c>
      <c r="K745" s="78">
        <f t="shared" si="34"/>
        <v>0</v>
      </c>
    </row>
    <row r="746" spans="2:11" x14ac:dyDescent="0.35">
      <c r="B746" s="78" t="s">
        <v>11476</v>
      </c>
      <c r="C746" s="78">
        <f>IFERROR(VLOOKUP(B746,SALDOAWAL.!$E:$F,2,0),0)</f>
        <v>205</v>
      </c>
      <c r="D746" s="78">
        <f>IFERROR(VLOOKUP(B746,'O.PROD 30.9-30.10'!$F:$G,2,0),0)</f>
        <v>1450</v>
      </c>
      <c r="E746" s="78">
        <f>IFERROR(VLOOKUP(B746,SCRAP!$L:$M,2,0),0)</f>
        <v>0</v>
      </c>
      <c r="F746" s="78">
        <f>IFERROR(VLOOKUP(B746,'SALES 1-31 OKT'!$A:$B,2,0),0)</f>
        <v>700</v>
      </c>
      <c r="G746" s="78">
        <f>IFERROR(VLOOKUP(B746,'IMPORT 1-31 OKT'!$F:$G,2,0),0)</f>
        <v>0</v>
      </c>
      <c r="H746" s="78">
        <f t="shared" si="33"/>
        <v>955</v>
      </c>
      <c r="I746" s="78">
        <f>IFERROR(VLOOKUP(B746,'STO OKTOBER'!$T:$U,2,0),0)</f>
        <v>968</v>
      </c>
      <c r="J746" s="78">
        <f t="shared" si="35"/>
        <v>-13</v>
      </c>
      <c r="K746" s="78">
        <f t="shared" si="34"/>
        <v>13</v>
      </c>
    </row>
    <row r="747" spans="2:11" x14ac:dyDescent="0.35">
      <c r="B747" s="20" t="s">
        <v>8102</v>
      </c>
      <c r="C747" s="78">
        <f>IFERROR(VLOOKUP(B747,SALDOAWAL.!$E:$F,2,0),0)</f>
        <v>362</v>
      </c>
      <c r="D747" s="78">
        <f>IFERROR(VLOOKUP(B747,'O.PROD 30.9-30.10'!$F:$G,2,0),0)</f>
        <v>0</v>
      </c>
      <c r="E747" s="78">
        <f>IFERROR(VLOOKUP(B747,SCRAP!$L:$M,2,0),0)</f>
        <v>0</v>
      </c>
      <c r="F747" s="78">
        <f>IFERROR(VLOOKUP(B747,'SALES 1-31 OKT'!$A:$B,2,0),0)</f>
        <v>0</v>
      </c>
      <c r="G747" s="78">
        <f>IFERROR(VLOOKUP(B747,'IMPORT 1-31 OKT'!$F:$G,2,0),0)</f>
        <v>0</v>
      </c>
      <c r="H747" s="78">
        <f t="shared" si="33"/>
        <v>362</v>
      </c>
      <c r="I747" s="78">
        <f>IFERROR(VLOOKUP(B747,'STO OKTOBER'!$T:$U,2,0),0)</f>
        <v>309</v>
      </c>
      <c r="J747" s="78">
        <f t="shared" si="35"/>
        <v>53</v>
      </c>
      <c r="K747" s="78">
        <f t="shared" si="34"/>
        <v>53</v>
      </c>
    </row>
    <row r="748" spans="2:11" x14ac:dyDescent="0.35">
      <c r="B748" s="20" t="s">
        <v>11075</v>
      </c>
      <c r="C748" s="78">
        <f>IFERROR(VLOOKUP(B748,SALDOAWAL.!$E:$F,2,0),0)</f>
        <v>146</v>
      </c>
      <c r="D748" s="78">
        <f>IFERROR(VLOOKUP(B748,'O.PROD 30.9-30.10'!$F:$G,2,0),0)</f>
        <v>0</v>
      </c>
      <c r="E748" s="78">
        <f>IFERROR(VLOOKUP(B748,SCRAP!$L:$M,2,0),0)</f>
        <v>0</v>
      </c>
      <c r="F748" s="78">
        <f>IFERROR(VLOOKUP(B748,'SALES 1-31 OKT'!$A:$B,2,0),0)</f>
        <v>0</v>
      </c>
      <c r="G748" s="78">
        <f>IFERROR(VLOOKUP(B748,'IMPORT 1-31 OKT'!$F:$G,2,0),0)</f>
        <v>0</v>
      </c>
      <c r="H748" s="78">
        <f t="shared" si="33"/>
        <v>146</v>
      </c>
      <c r="I748" s="78">
        <f>IFERROR(VLOOKUP(B748,'STO OKTOBER'!$T:$U,2,0),0)</f>
        <v>146</v>
      </c>
      <c r="J748" s="78">
        <f t="shared" si="35"/>
        <v>0</v>
      </c>
      <c r="K748" s="78">
        <f t="shared" si="34"/>
        <v>0</v>
      </c>
    </row>
    <row r="749" spans="2:11" x14ac:dyDescent="0.35">
      <c r="B749" s="20" t="s">
        <v>11432</v>
      </c>
      <c r="C749" s="78">
        <f>IFERROR(VLOOKUP(B749,SALDOAWAL.!$E:$F,2,0),0)</f>
        <v>120</v>
      </c>
      <c r="D749" s="78">
        <f>IFERROR(VLOOKUP(B749,'O.PROD 30.9-30.10'!$F:$G,2,0),0)</f>
        <v>1645</v>
      </c>
      <c r="E749" s="78">
        <f>IFERROR(VLOOKUP(B749,SCRAP!$L:$M,2,0),0)</f>
        <v>189</v>
      </c>
      <c r="F749" s="78">
        <f>IFERROR(VLOOKUP(B749,'SALES 1-31 OKT'!$A:$B,2,0),0)</f>
        <v>1109</v>
      </c>
      <c r="G749" s="78">
        <f>IFERROR(VLOOKUP(B749,'IMPORT 1-31 OKT'!$F:$G,2,0),0)</f>
        <v>0</v>
      </c>
      <c r="H749" s="78">
        <f t="shared" si="33"/>
        <v>467</v>
      </c>
      <c r="I749" s="78">
        <f>IFERROR(VLOOKUP(B749,'STO OKTOBER'!$T:$U,2,0),0)</f>
        <v>468</v>
      </c>
      <c r="J749" s="78">
        <f t="shared" si="35"/>
        <v>-1</v>
      </c>
      <c r="K749" s="78">
        <f t="shared" si="34"/>
        <v>1</v>
      </c>
    </row>
    <row r="750" spans="2:11" x14ac:dyDescent="0.35">
      <c r="B750" s="20" t="s">
        <v>8261</v>
      </c>
      <c r="C750" s="78">
        <f>IFERROR(VLOOKUP(B750,SALDOAWAL.!$E:$F,2,0),0)</f>
        <v>200</v>
      </c>
      <c r="D750" s="78">
        <f>IFERROR(VLOOKUP(B750,'O.PROD 30.9-30.10'!$F:$G,2,0),0)</f>
        <v>2180</v>
      </c>
      <c r="E750" s="78">
        <f>IFERROR(VLOOKUP(B750,SCRAP!$L:$M,2,0),0)</f>
        <v>2</v>
      </c>
      <c r="F750" s="78">
        <f>IFERROR(VLOOKUP(B750,'SALES 1-31 OKT'!$A:$B,2,0),0)</f>
        <v>850</v>
      </c>
      <c r="G750" s="78">
        <f>IFERROR(VLOOKUP(B750,'IMPORT 1-31 OKT'!$F:$G,2,0),0)</f>
        <v>0</v>
      </c>
      <c r="H750" s="78">
        <f t="shared" si="33"/>
        <v>1528</v>
      </c>
      <c r="I750" s="78">
        <f>IFERROR(VLOOKUP(B750,'STO OKTOBER'!$T:$U,2,0),0)</f>
        <v>1520</v>
      </c>
      <c r="J750" s="78">
        <f t="shared" si="35"/>
        <v>8</v>
      </c>
      <c r="K750" s="78">
        <f t="shared" si="34"/>
        <v>8</v>
      </c>
    </row>
    <row r="751" spans="2:11" x14ac:dyDescent="0.35">
      <c r="B751" s="20" t="s">
        <v>8113</v>
      </c>
      <c r="C751" s="78">
        <f>IFERROR(VLOOKUP(B751,SALDOAWAL.!$E:$F,2,0),0)</f>
        <v>252</v>
      </c>
      <c r="D751" s="78">
        <f>IFERROR(VLOOKUP(B751,'O.PROD 30.9-30.10'!$F:$G,2,0),0)</f>
        <v>1030</v>
      </c>
      <c r="E751" s="78">
        <f>IFERROR(VLOOKUP(B751,SCRAP!$L:$M,2,0),0)</f>
        <v>1</v>
      </c>
      <c r="F751" s="78">
        <f>IFERROR(VLOOKUP(B751,'SALES 1-31 OKT'!$A:$B,2,0),0)</f>
        <v>880</v>
      </c>
      <c r="G751" s="78">
        <f>IFERROR(VLOOKUP(B751,'IMPORT 1-31 OKT'!$F:$G,2,0),0)</f>
        <v>0</v>
      </c>
      <c r="H751" s="78">
        <f t="shared" si="33"/>
        <v>401</v>
      </c>
      <c r="I751" s="78">
        <f>IFERROR(VLOOKUP(B751,'STO OKTOBER'!$T:$U,2,0),0)</f>
        <v>666</v>
      </c>
      <c r="J751" s="78">
        <f t="shared" si="35"/>
        <v>-265</v>
      </c>
      <c r="K751" s="78">
        <f t="shared" si="34"/>
        <v>265</v>
      </c>
    </row>
    <row r="752" spans="2:11" x14ac:dyDescent="0.35">
      <c r="B752" s="20" t="s">
        <v>8268</v>
      </c>
      <c r="C752" s="78">
        <f>IFERROR(VLOOKUP(B752,SALDOAWAL.!$E:$F,2,0),0)</f>
        <v>85</v>
      </c>
      <c r="D752" s="78">
        <f>IFERROR(VLOOKUP(B752,'O.PROD 30.9-30.10'!$F:$G,2,0),0)</f>
        <v>2755</v>
      </c>
      <c r="E752" s="78">
        <f>IFERROR(VLOOKUP(B752,SCRAP!$L:$M,2,0),0)</f>
        <v>1</v>
      </c>
      <c r="F752" s="78">
        <f>IFERROR(VLOOKUP(B752,'SALES 1-31 OKT'!$A:$B,2,0),0)</f>
        <v>1200</v>
      </c>
      <c r="G752" s="78">
        <f>IFERROR(VLOOKUP(B752,'IMPORT 1-31 OKT'!$F:$G,2,0),0)</f>
        <v>0</v>
      </c>
      <c r="H752" s="78">
        <f t="shared" si="33"/>
        <v>1639</v>
      </c>
      <c r="I752" s="78">
        <f>IFERROR(VLOOKUP(B752,'STO OKTOBER'!$T:$U,2,0),0)</f>
        <v>1634</v>
      </c>
      <c r="J752" s="78">
        <f t="shared" si="35"/>
        <v>5</v>
      </c>
      <c r="K752" s="78">
        <f t="shared" si="34"/>
        <v>5</v>
      </c>
    </row>
    <row r="753" spans="2:11" x14ac:dyDescent="0.35">
      <c r="B753" s="78" t="s">
        <v>8118</v>
      </c>
      <c r="C753" s="78">
        <f>IFERROR(VLOOKUP(B753,SALDOAWAL.!$E:$F,2,0),0)</f>
        <v>395</v>
      </c>
      <c r="D753" s="78">
        <f>IFERROR(VLOOKUP(B753,'O.PROD 30.9-30.10'!$F:$G,2,0),0)</f>
        <v>1225</v>
      </c>
      <c r="E753" s="78">
        <f>IFERROR(VLOOKUP(B753,SCRAP!$L:$M,2,0),0)</f>
        <v>26</v>
      </c>
      <c r="F753" s="78">
        <f>IFERROR(VLOOKUP(B753,'SALES 1-31 OKT'!$A:$B,2,0),0)</f>
        <v>800</v>
      </c>
      <c r="G753" s="78">
        <f>IFERROR(VLOOKUP(B753,'IMPORT 1-31 OKT'!$F:$G,2,0),0)</f>
        <v>0</v>
      </c>
      <c r="H753" s="78">
        <f t="shared" si="33"/>
        <v>794</v>
      </c>
      <c r="I753" s="78">
        <f>IFERROR(VLOOKUP(B753,'STO OKTOBER'!$T:$U,2,0),0)</f>
        <v>878</v>
      </c>
      <c r="J753" s="78">
        <f t="shared" si="35"/>
        <v>-84</v>
      </c>
      <c r="K753" s="78">
        <f t="shared" si="34"/>
        <v>84</v>
      </c>
    </row>
    <row r="754" spans="2:11" x14ac:dyDescent="0.35">
      <c r="B754" s="20" t="s">
        <v>8125</v>
      </c>
      <c r="C754" s="78">
        <f>IFERROR(VLOOKUP(B754,SALDOAWAL.!$E:$F,2,0),0)</f>
        <v>250</v>
      </c>
      <c r="D754" s="78">
        <f>IFERROR(VLOOKUP(B754,'O.PROD 30.9-30.10'!$F:$G,2,0),0)</f>
        <v>610</v>
      </c>
      <c r="E754" s="78">
        <f>IFERROR(VLOOKUP(B754,SCRAP!$L:$M,2,0),0)</f>
        <v>18</v>
      </c>
      <c r="F754" s="78">
        <f>IFERROR(VLOOKUP(B754,'SALES 1-31 OKT'!$A:$B,2,0),0)</f>
        <v>1100</v>
      </c>
      <c r="G754" s="78">
        <f>IFERROR(VLOOKUP(B754,'IMPORT 1-31 OKT'!$F:$G,2,0),0)</f>
        <v>0</v>
      </c>
      <c r="H754" s="78">
        <f t="shared" si="33"/>
        <v>-258</v>
      </c>
      <c r="I754" s="78">
        <f>IFERROR(VLOOKUP(B754,'STO OKTOBER'!$T:$U,2,0),0)</f>
        <v>110</v>
      </c>
      <c r="J754" s="78">
        <f t="shared" si="35"/>
        <v>-368</v>
      </c>
      <c r="K754" s="78">
        <f t="shared" si="34"/>
        <v>368</v>
      </c>
    </row>
    <row r="755" spans="2:11" x14ac:dyDescent="0.35">
      <c r="B755" s="78" t="s">
        <v>8130</v>
      </c>
      <c r="C755" s="78">
        <f>IFERROR(VLOOKUP(B755,SALDOAWAL.!$E:$F,2,0),0)</f>
        <v>308</v>
      </c>
      <c r="D755" s="78">
        <f>IFERROR(VLOOKUP(B755,'O.PROD 30.9-30.10'!$F:$G,2,0),0)</f>
        <v>2790</v>
      </c>
      <c r="E755" s="78">
        <f>IFERROR(VLOOKUP(B755,SCRAP!$L:$M,2,0),0)</f>
        <v>451</v>
      </c>
      <c r="F755" s="78">
        <f>IFERROR(VLOOKUP(B755,'SALES 1-31 OKT'!$A:$B,2,0),0)</f>
        <v>1014</v>
      </c>
      <c r="G755" s="78">
        <f>IFERROR(VLOOKUP(B755,'IMPORT 1-31 OKT'!$F:$G,2,0),0)</f>
        <v>0</v>
      </c>
      <c r="H755" s="78">
        <f t="shared" si="33"/>
        <v>1633</v>
      </c>
      <c r="I755" s="78">
        <f>IFERROR(VLOOKUP(B755,'STO OKTOBER'!$T:$U,2,0),0)</f>
        <v>2010</v>
      </c>
      <c r="J755" s="78">
        <f t="shared" si="35"/>
        <v>-377</v>
      </c>
      <c r="K755" s="78">
        <f t="shared" si="34"/>
        <v>377</v>
      </c>
    </row>
    <row r="756" spans="2:11" x14ac:dyDescent="0.35">
      <c r="B756" s="78" t="s">
        <v>8137</v>
      </c>
      <c r="C756" s="78">
        <f>IFERROR(VLOOKUP(B756,SALDOAWAL.!$E:$F,2,0),0)</f>
        <v>260</v>
      </c>
      <c r="D756" s="78">
        <f>IFERROR(VLOOKUP(B756,'O.PROD 30.9-30.10'!$F:$G,2,0),0)</f>
        <v>2741</v>
      </c>
      <c r="E756" s="78">
        <f>IFERROR(VLOOKUP(B756,SCRAP!$L:$M,2,0),0)</f>
        <v>350</v>
      </c>
      <c r="F756" s="78">
        <f>IFERROR(VLOOKUP(B756,'SALES 1-31 OKT'!$A:$B,2,0),0)</f>
        <v>900</v>
      </c>
      <c r="G756" s="78">
        <f>IFERROR(VLOOKUP(B756,'IMPORT 1-31 OKT'!$F:$G,2,0),0)</f>
        <v>0</v>
      </c>
      <c r="H756" s="78">
        <f t="shared" si="33"/>
        <v>1751</v>
      </c>
      <c r="I756" s="78">
        <f>IFERROR(VLOOKUP(B756,'STO OKTOBER'!$T:$U,2,0),0)</f>
        <v>1646</v>
      </c>
      <c r="J756" s="78">
        <f t="shared" si="35"/>
        <v>105</v>
      </c>
      <c r="K756" s="78">
        <f t="shared" si="34"/>
        <v>105</v>
      </c>
    </row>
    <row r="757" spans="2:11" x14ac:dyDescent="0.35">
      <c r="B757" s="78" t="s">
        <v>8144</v>
      </c>
      <c r="C757" s="78">
        <f>IFERROR(VLOOKUP(B757,SALDOAWAL.!$E:$F,2,0),0)</f>
        <v>254</v>
      </c>
      <c r="D757" s="78">
        <f>IFERROR(VLOOKUP(B757,'O.PROD 30.9-30.10'!$F:$G,2,0),0)</f>
        <v>1730</v>
      </c>
      <c r="E757" s="78">
        <f>IFERROR(VLOOKUP(B757,SCRAP!$L:$M,2,0),0)</f>
        <v>166</v>
      </c>
      <c r="F757" s="78">
        <f>IFERROR(VLOOKUP(B757,'SALES 1-31 OKT'!$A:$B,2,0),0)</f>
        <v>774</v>
      </c>
      <c r="G757" s="78">
        <f>IFERROR(VLOOKUP(B757,'IMPORT 1-31 OKT'!$F:$G,2,0),0)</f>
        <v>0</v>
      </c>
      <c r="H757" s="78">
        <f t="shared" si="33"/>
        <v>1044</v>
      </c>
      <c r="I757" s="78">
        <f>IFERROR(VLOOKUP(B757,'STO OKTOBER'!$T:$U,2,0),0)</f>
        <v>996</v>
      </c>
      <c r="J757" s="78">
        <f t="shared" si="35"/>
        <v>48</v>
      </c>
      <c r="K757" s="78">
        <f t="shared" si="34"/>
        <v>48</v>
      </c>
    </row>
    <row r="758" spans="2:11" x14ac:dyDescent="0.35">
      <c r="B758" s="20" t="s">
        <v>8151</v>
      </c>
      <c r="C758" s="78">
        <f>IFERROR(VLOOKUP(B758,SALDOAWAL.!$E:$F,2,0),0)</f>
        <v>329</v>
      </c>
      <c r="D758" s="78">
        <f>IFERROR(VLOOKUP(B758,'O.PROD 30.9-30.10'!$F:$G,2,0),0)</f>
        <v>4640</v>
      </c>
      <c r="E758" s="78">
        <f>IFERROR(VLOOKUP(B758,SCRAP!$L:$M,2,0),0)</f>
        <v>1</v>
      </c>
      <c r="F758" s="78">
        <f>IFERROR(VLOOKUP(B758,'SALES 1-31 OKT'!$A:$B,2,0),0)</f>
        <v>2939</v>
      </c>
      <c r="G758" s="78">
        <f>IFERROR(VLOOKUP(B758,'IMPORT 1-31 OKT'!$F:$G,2,0),0)</f>
        <v>0</v>
      </c>
      <c r="H758" s="78">
        <f t="shared" si="33"/>
        <v>2029</v>
      </c>
      <c r="I758" s="78">
        <f>IFERROR(VLOOKUP(B758,'STO OKTOBER'!$T:$U,2,0),0)</f>
        <v>1947</v>
      </c>
      <c r="J758" s="78">
        <f t="shared" si="35"/>
        <v>82</v>
      </c>
      <c r="K758" s="78">
        <f t="shared" si="34"/>
        <v>82</v>
      </c>
    </row>
    <row r="759" spans="2:11" x14ac:dyDescent="0.35">
      <c r="B759" s="78" t="s">
        <v>8161</v>
      </c>
      <c r="C759" s="78">
        <f>IFERROR(VLOOKUP(B759,SALDOAWAL.!$E:$F,2,0),0)</f>
        <v>186</v>
      </c>
      <c r="D759" s="78">
        <f>IFERROR(VLOOKUP(B759,'O.PROD 30.9-30.10'!$F:$G,2,0),0)</f>
        <v>6954</v>
      </c>
      <c r="E759" s="78">
        <f>IFERROR(VLOOKUP(B759,SCRAP!$L:$M,2,0),0)</f>
        <v>6</v>
      </c>
      <c r="F759" s="78">
        <f>IFERROR(VLOOKUP(B759,'SALES 1-31 OKT'!$A:$B,2,0),0)</f>
        <v>4000</v>
      </c>
      <c r="G759" s="78">
        <f>IFERROR(VLOOKUP(B759,'IMPORT 1-31 OKT'!$F:$G,2,0),0)</f>
        <v>0</v>
      </c>
      <c r="H759" s="78">
        <f t="shared" si="33"/>
        <v>3134</v>
      </c>
      <c r="I759" s="78">
        <f>IFERROR(VLOOKUP(B759,'STO OKTOBER'!$T:$U,2,0),0)</f>
        <v>3019</v>
      </c>
      <c r="J759" s="78">
        <f t="shared" si="35"/>
        <v>115</v>
      </c>
      <c r="K759" s="78">
        <f t="shared" si="34"/>
        <v>115</v>
      </c>
    </row>
    <row r="760" spans="2:11" x14ac:dyDescent="0.35">
      <c r="B760" s="20" t="s">
        <v>8169</v>
      </c>
      <c r="C760" s="78">
        <f>IFERROR(VLOOKUP(B760,SALDOAWAL.!$E:$F,2,0),0)</f>
        <v>332</v>
      </c>
      <c r="D760" s="78">
        <f>IFERROR(VLOOKUP(B760,'O.PROD 30.9-30.10'!$F:$G,2,0),0)</f>
        <v>3825</v>
      </c>
      <c r="E760" s="78">
        <f>IFERROR(VLOOKUP(B760,SCRAP!$L:$M,2,0),0)</f>
        <v>220</v>
      </c>
      <c r="F760" s="78">
        <f>IFERROR(VLOOKUP(B760,'SALES 1-31 OKT'!$A:$B,2,0),0)</f>
        <v>0</v>
      </c>
      <c r="G760" s="78">
        <f>IFERROR(VLOOKUP(B760,'IMPORT 1-31 OKT'!$F:$G,2,0),0)</f>
        <v>0</v>
      </c>
      <c r="H760" s="78">
        <f t="shared" si="33"/>
        <v>3937</v>
      </c>
      <c r="I760" s="78">
        <f>IFERROR(VLOOKUP(B760,'STO OKTOBER'!$T:$U,2,0),0)</f>
        <v>3869</v>
      </c>
      <c r="J760" s="78">
        <f t="shared" si="35"/>
        <v>68</v>
      </c>
      <c r="K760" s="78">
        <f t="shared" si="34"/>
        <v>68</v>
      </c>
    </row>
    <row r="761" spans="2:11" x14ac:dyDescent="0.35">
      <c r="B761" s="78" t="s">
        <v>8177</v>
      </c>
      <c r="C761" s="78">
        <f>IFERROR(VLOOKUP(B761,SALDOAWAL.!$E:$F,2,0),0)</f>
        <v>91</v>
      </c>
      <c r="D761" s="78">
        <f>IFERROR(VLOOKUP(B761,'O.PROD 30.9-30.10'!$F:$G,2,0),0)</f>
        <v>2270</v>
      </c>
      <c r="E761" s="78">
        <f>IFERROR(VLOOKUP(B761,SCRAP!$L:$M,2,0),0)</f>
        <v>195</v>
      </c>
      <c r="F761" s="78">
        <f>IFERROR(VLOOKUP(B761,'SALES 1-31 OKT'!$A:$B,2,0),0)</f>
        <v>800</v>
      </c>
      <c r="G761" s="78">
        <f>IFERROR(VLOOKUP(B761,'IMPORT 1-31 OKT'!$F:$G,2,0),0)</f>
        <v>0</v>
      </c>
      <c r="H761" s="78">
        <f t="shared" si="33"/>
        <v>1366</v>
      </c>
      <c r="I761" s="78">
        <f>IFERROR(VLOOKUP(B761,'STO OKTOBER'!$T:$U,2,0),0)</f>
        <v>1719</v>
      </c>
      <c r="J761" s="78">
        <f t="shared" si="35"/>
        <v>-353</v>
      </c>
      <c r="K761" s="78">
        <f t="shared" si="34"/>
        <v>353</v>
      </c>
    </row>
    <row r="762" spans="2:11" x14ac:dyDescent="0.35">
      <c r="B762" s="20" t="s">
        <v>8278</v>
      </c>
      <c r="C762" s="78">
        <f>IFERROR(VLOOKUP(B762,SALDOAWAL.!$E:$F,2,0),0)</f>
        <v>63</v>
      </c>
      <c r="D762" s="78">
        <f>IFERROR(VLOOKUP(B762,'O.PROD 30.9-30.10'!$F:$G,2,0),0)</f>
        <v>4850</v>
      </c>
      <c r="E762" s="78">
        <f>IFERROR(VLOOKUP(B762,SCRAP!$L:$M,2,0),0)</f>
        <v>0</v>
      </c>
      <c r="F762" s="78">
        <f>IFERROR(VLOOKUP(B762,'SALES 1-31 OKT'!$A:$B,2,0),0)</f>
        <v>3000</v>
      </c>
      <c r="G762" s="78">
        <f>IFERROR(VLOOKUP(B762,'IMPORT 1-31 OKT'!$F:$G,2,0),0)</f>
        <v>0</v>
      </c>
      <c r="H762" s="78">
        <f t="shared" si="33"/>
        <v>1913</v>
      </c>
      <c r="I762" s="78">
        <f>IFERROR(VLOOKUP(B762,'STO OKTOBER'!$T:$U,2,0),0)</f>
        <v>975</v>
      </c>
      <c r="J762" s="78">
        <f t="shared" si="35"/>
        <v>938</v>
      </c>
      <c r="K762" s="78">
        <f t="shared" si="34"/>
        <v>938</v>
      </c>
    </row>
    <row r="763" spans="2:11" x14ac:dyDescent="0.35">
      <c r="B763" s="78" t="s">
        <v>8184</v>
      </c>
      <c r="C763" s="78">
        <f>IFERROR(VLOOKUP(B763,SALDOAWAL.!$E:$F,2,0),0)</f>
        <v>225</v>
      </c>
      <c r="D763" s="78">
        <f>IFERROR(VLOOKUP(B763,'O.PROD 30.9-30.10'!$F:$G,2,0),0)</f>
        <v>1710</v>
      </c>
      <c r="E763" s="78">
        <f>IFERROR(VLOOKUP(B763,SCRAP!$L:$M,2,0),0)</f>
        <v>3</v>
      </c>
      <c r="F763" s="78">
        <f>IFERROR(VLOOKUP(B763,'SALES 1-31 OKT'!$A:$B,2,0),0)</f>
        <v>950</v>
      </c>
      <c r="G763" s="78">
        <f>IFERROR(VLOOKUP(B763,'IMPORT 1-31 OKT'!$F:$G,2,0),0)</f>
        <v>0</v>
      </c>
      <c r="H763" s="78">
        <f t="shared" si="33"/>
        <v>982</v>
      </c>
      <c r="I763" s="78">
        <f>IFERROR(VLOOKUP(B763,'STO OKTOBER'!$T:$U,2,0),0)</f>
        <v>1030</v>
      </c>
      <c r="J763" s="78">
        <f t="shared" si="35"/>
        <v>-48</v>
      </c>
      <c r="K763" s="78">
        <f t="shared" si="34"/>
        <v>48</v>
      </c>
    </row>
    <row r="764" spans="2:11" x14ac:dyDescent="0.35">
      <c r="B764" s="20" t="s">
        <v>8191</v>
      </c>
      <c r="C764" s="78">
        <f>IFERROR(VLOOKUP(B764,SALDOAWAL.!$E:$F,2,0),0)</f>
        <v>201</v>
      </c>
      <c r="D764" s="78">
        <f>IFERROR(VLOOKUP(B764,'O.PROD 30.9-30.10'!$F:$G,2,0),0)</f>
        <v>2130</v>
      </c>
      <c r="E764" s="78">
        <f>IFERROR(VLOOKUP(B764,SCRAP!$L:$M,2,0),0)</f>
        <v>0</v>
      </c>
      <c r="F764" s="78">
        <f>IFERROR(VLOOKUP(B764,'SALES 1-31 OKT'!$A:$B,2,0),0)</f>
        <v>0</v>
      </c>
      <c r="G764" s="78">
        <f>IFERROR(VLOOKUP(B764,'IMPORT 1-31 OKT'!$F:$G,2,0),0)</f>
        <v>0</v>
      </c>
      <c r="H764" s="78">
        <f t="shared" si="33"/>
        <v>2331</v>
      </c>
      <c r="I764" s="78">
        <f>IFERROR(VLOOKUP(B764,'STO OKTOBER'!$T:$U,2,0),0)</f>
        <v>2348</v>
      </c>
      <c r="J764" s="78">
        <f t="shared" si="35"/>
        <v>-17</v>
      </c>
      <c r="K764" s="78">
        <f t="shared" si="34"/>
        <v>17</v>
      </c>
    </row>
    <row r="765" spans="2:11" x14ac:dyDescent="0.35">
      <c r="B765" s="78" t="s">
        <v>8201</v>
      </c>
      <c r="C765" s="78">
        <f>IFERROR(VLOOKUP(B765,SALDOAWAL.!$E:$F,2,0),0)</f>
        <v>462</v>
      </c>
      <c r="D765" s="78">
        <f>IFERROR(VLOOKUP(B765,'O.PROD 30.9-30.10'!$F:$G,2,0),0)</f>
        <v>2824</v>
      </c>
      <c r="E765" s="78">
        <f>IFERROR(VLOOKUP(B765,SCRAP!$L:$M,2,0),0)</f>
        <v>0</v>
      </c>
      <c r="F765" s="78">
        <f>IFERROR(VLOOKUP(B765,'SALES 1-31 OKT'!$A:$B,2,0),0)</f>
        <v>763</v>
      </c>
      <c r="G765" s="78">
        <f>IFERROR(VLOOKUP(B765,'IMPORT 1-31 OKT'!$F:$G,2,0),0)</f>
        <v>0</v>
      </c>
      <c r="H765" s="78">
        <f t="shared" si="33"/>
        <v>2523</v>
      </c>
      <c r="I765" s="78">
        <f>IFERROR(VLOOKUP(B765,'STO OKTOBER'!$T:$U,2,0),0)</f>
        <v>2529</v>
      </c>
      <c r="J765" s="78">
        <f t="shared" si="35"/>
        <v>-6</v>
      </c>
      <c r="K765" s="78">
        <f t="shared" si="34"/>
        <v>6</v>
      </c>
    </row>
    <row r="766" spans="2:11" x14ac:dyDescent="0.35">
      <c r="B766" s="20" t="s">
        <v>8285</v>
      </c>
      <c r="C766" s="78">
        <f>IFERROR(VLOOKUP(B766,SALDOAWAL.!$E:$F,2,0),0)</f>
        <v>282</v>
      </c>
      <c r="D766" s="78">
        <f>IFERROR(VLOOKUP(B766,'O.PROD 30.9-30.10'!$F:$G,2,0),0)</f>
        <v>5650</v>
      </c>
      <c r="E766" s="78">
        <f>IFERROR(VLOOKUP(B766,SCRAP!$L:$M,2,0),0)</f>
        <v>0</v>
      </c>
      <c r="F766" s="78">
        <f>IFERROR(VLOOKUP(B766,'SALES 1-31 OKT'!$A:$B,2,0),0)</f>
        <v>3000</v>
      </c>
      <c r="G766" s="78">
        <f>IFERROR(VLOOKUP(B766,'IMPORT 1-31 OKT'!$F:$G,2,0),0)</f>
        <v>0</v>
      </c>
      <c r="H766" s="78">
        <f t="shared" si="33"/>
        <v>2932</v>
      </c>
      <c r="I766" s="78">
        <f>IFERROR(VLOOKUP(B766,'STO OKTOBER'!$T:$U,2,0),0)</f>
        <v>2920</v>
      </c>
      <c r="J766" s="78">
        <f t="shared" si="35"/>
        <v>12</v>
      </c>
      <c r="K766" s="78">
        <f t="shared" si="34"/>
        <v>12</v>
      </c>
    </row>
    <row r="767" spans="2:11" x14ac:dyDescent="0.35">
      <c r="B767" s="20" t="s">
        <v>8290</v>
      </c>
      <c r="C767" s="78">
        <f>IFERROR(VLOOKUP(B767,SALDOAWAL.!$E:$F,2,0),0)</f>
        <v>0</v>
      </c>
      <c r="D767" s="78">
        <f>IFERROR(VLOOKUP(B767,'O.PROD 30.9-30.10'!$F:$G,2,0),0)</f>
        <v>7575</v>
      </c>
      <c r="E767" s="78">
        <f>IFERROR(VLOOKUP(B767,SCRAP!$L:$M,2,0),0)</f>
        <v>1</v>
      </c>
      <c r="F767" s="78">
        <f>IFERROR(VLOOKUP(B767,'SALES 1-31 OKT'!$A:$B,2,0),0)</f>
        <v>3730</v>
      </c>
      <c r="G767" s="78">
        <f>IFERROR(VLOOKUP(B767,'IMPORT 1-31 OKT'!$F:$G,2,0),0)</f>
        <v>0</v>
      </c>
      <c r="H767" s="78">
        <f t="shared" si="33"/>
        <v>3844</v>
      </c>
      <c r="I767" s="78">
        <f>IFERROR(VLOOKUP(B767,'STO OKTOBER'!$T:$U,2,0),0)</f>
        <v>3811</v>
      </c>
      <c r="J767" s="78">
        <f t="shared" si="35"/>
        <v>33</v>
      </c>
      <c r="K767" s="78">
        <f t="shared" si="34"/>
        <v>33</v>
      </c>
    </row>
    <row r="768" spans="2:11" x14ac:dyDescent="0.35">
      <c r="B768" s="20" t="s">
        <v>8295</v>
      </c>
      <c r="C768" s="78">
        <f>IFERROR(VLOOKUP(B768,SALDOAWAL.!$E:$F,2,0),0)</f>
        <v>745</v>
      </c>
      <c r="D768" s="78">
        <f>IFERROR(VLOOKUP(B768,'O.PROD 30.9-30.10'!$F:$G,2,0),0)</f>
        <v>390</v>
      </c>
      <c r="E768" s="78">
        <f>IFERROR(VLOOKUP(B768,SCRAP!$L:$M,2,0),0)</f>
        <v>3</v>
      </c>
      <c r="F768" s="78">
        <f>IFERROR(VLOOKUP(B768,'SALES 1-31 OKT'!$A:$B,2,0),0)</f>
        <v>700</v>
      </c>
      <c r="G768" s="78">
        <f>IFERROR(VLOOKUP(B768,'IMPORT 1-31 OKT'!$F:$G,2,0),0)</f>
        <v>0</v>
      </c>
      <c r="H768" s="78">
        <f t="shared" si="33"/>
        <v>432</v>
      </c>
      <c r="I768" s="78">
        <f>IFERROR(VLOOKUP(B768,'STO OKTOBER'!$T:$U,2,0),0)</f>
        <v>432</v>
      </c>
      <c r="J768" s="78">
        <f t="shared" si="35"/>
        <v>0</v>
      </c>
      <c r="K768" s="78">
        <f t="shared" si="34"/>
        <v>0</v>
      </c>
    </row>
    <row r="769" spans="2:11" x14ac:dyDescent="0.35">
      <c r="B769" s="20" t="s">
        <v>8302</v>
      </c>
      <c r="C769" s="78">
        <f>IFERROR(VLOOKUP(B769,SALDOAWAL.!$E:$F,2,0),0)</f>
        <v>1165</v>
      </c>
      <c r="D769" s="78">
        <f>IFERROR(VLOOKUP(B769,'O.PROD 30.9-30.10'!$F:$G,2,0),0)</f>
        <v>5240</v>
      </c>
      <c r="E769" s="78">
        <f>IFERROR(VLOOKUP(B769,SCRAP!$L:$M,2,0),0)</f>
        <v>0</v>
      </c>
      <c r="F769" s="78">
        <f>IFERROR(VLOOKUP(B769,'SALES 1-31 OKT'!$A:$B,2,0),0)</f>
        <v>3100</v>
      </c>
      <c r="G769" s="78">
        <f>IFERROR(VLOOKUP(B769,'IMPORT 1-31 OKT'!$F:$G,2,0),0)</f>
        <v>0</v>
      </c>
      <c r="H769" s="78">
        <f t="shared" si="33"/>
        <v>3305</v>
      </c>
      <c r="I769" s="78">
        <f>IFERROR(VLOOKUP(B769,'STO OKTOBER'!$T:$U,2,0),0)</f>
        <v>3340</v>
      </c>
      <c r="J769" s="78">
        <f t="shared" si="35"/>
        <v>-35</v>
      </c>
      <c r="K769" s="78">
        <f t="shared" si="34"/>
        <v>35</v>
      </c>
    </row>
    <row r="770" spans="2:11" x14ac:dyDescent="0.35">
      <c r="B770" s="20" t="s">
        <v>8309</v>
      </c>
      <c r="C770" s="78">
        <f>IFERROR(VLOOKUP(B770,SALDOAWAL.!$E:$F,2,0),0)</f>
        <v>1020</v>
      </c>
      <c r="D770" s="78">
        <f>IFERROR(VLOOKUP(B770,'O.PROD 30.9-30.10'!$F:$G,2,0),0)</f>
        <v>2240</v>
      </c>
      <c r="E770" s="78">
        <f>IFERROR(VLOOKUP(B770,SCRAP!$L:$M,2,0),0)</f>
        <v>0</v>
      </c>
      <c r="F770" s="78">
        <f>IFERROR(VLOOKUP(B770,'SALES 1-31 OKT'!$A:$B,2,0),0)</f>
        <v>2100</v>
      </c>
      <c r="G770" s="78">
        <f>IFERROR(VLOOKUP(B770,'IMPORT 1-31 OKT'!$F:$G,2,0),0)</f>
        <v>0</v>
      </c>
      <c r="H770" s="78">
        <f t="shared" ref="H770:H833" si="36">C770+D770-E770-F770+G770</f>
        <v>1160</v>
      </c>
      <c r="I770" s="78">
        <f>IFERROR(VLOOKUP(B770,'STO OKTOBER'!$T:$U,2,0),0)</f>
        <v>1168</v>
      </c>
      <c r="J770" s="78">
        <f t="shared" si="35"/>
        <v>-8</v>
      </c>
      <c r="K770" s="78">
        <f t="shared" ref="K770:K833" si="37">ABS(J770)</f>
        <v>8</v>
      </c>
    </row>
    <row r="771" spans="2:11" x14ac:dyDescent="0.35">
      <c r="B771" s="78" t="s">
        <v>8258</v>
      </c>
      <c r="C771" s="78">
        <f>IFERROR(VLOOKUP(B771,SALDOAWAL.!$E:$F,2,0),0)</f>
        <v>236</v>
      </c>
      <c r="D771" s="78">
        <f>IFERROR(VLOOKUP(B771,'O.PROD 30.9-30.10'!$F:$G,2,0),0)</f>
        <v>1345</v>
      </c>
      <c r="E771" s="78">
        <f>IFERROR(VLOOKUP(B771,SCRAP!$L:$M,2,0),0)</f>
        <v>14</v>
      </c>
      <c r="F771" s="78">
        <f>IFERROR(VLOOKUP(B771,'SALES 1-31 OKT'!$A:$B,2,0),0)</f>
        <v>800</v>
      </c>
      <c r="G771" s="78">
        <f>IFERROR(VLOOKUP(B771,'IMPORT 1-31 OKT'!$F:$G,2,0),0)</f>
        <v>0</v>
      </c>
      <c r="H771" s="78">
        <f t="shared" si="36"/>
        <v>767</v>
      </c>
      <c r="I771" s="78">
        <f>IFERROR(VLOOKUP(B771,'STO OKTOBER'!$T:$U,2,0),0)</f>
        <v>837</v>
      </c>
      <c r="J771" s="78">
        <f t="shared" ref="J771:J834" si="38">H771-I771</f>
        <v>-70</v>
      </c>
      <c r="K771" s="78">
        <f t="shared" si="37"/>
        <v>70</v>
      </c>
    </row>
    <row r="772" spans="2:11" x14ac:dyDescent="0.35">
      <c r="B772" s="20" t="s">
        <v>8323</v>
      </c>
      <c r="C772" s="78">
        <f>IFERROR(VLOOKUP(B772,SALDOAWAL.!$E:$F,2,0),0)</f>
        <v>288</v>
      </c>
      <c r="D772" s="78">
        <f>IFERROR(VLOOKUP(B772,'O.PROD 30.9-30.10'!$F:$G,2,0),0)</f>
        <v>0</v>
      </c>
      <c r="E772" s="78">
        <f>IFERROR(VLOOKUP(B772,SCRAP!$L:$M,2,0),0)</f>
        <v>0</v>
      </c>
      <c r="F772" s="78">
        <f>IFERROR(VLOOKUP(B772,'SALES 1-31 OKT'!$A:$B,2,0),0)</f>
        <v>0</v>
      </c>
      <c r="G772" s="78">
        <f>IFERROR(VLOOKUP(B772,'IMPORT 1-31 OKT'!$F:$G,2,0),0)</f>
        <v>0</v>
      </c>
      <c r="H772" s="78">
        <f t="shared" si="36"/>
        <v>288</v>
      </c>
      <c r="I772" s="78">
        <f>IFERROR(VLOOKUP(B772,'STO OKTOBER'!$T:$U,2,0),0)</f>
        <v>288</v>
      </c>
      <c r="J772" s="78">
        <f t="shared" si="38"/>
        <v>0</v>
      </c>
      <c r="K772" s="78">
        <f t="shared" si="37"/>
        <v>0</v>
      </c>
    </row>
    <row r="773" spans="2:11" x14ac:dyDescent="0.35">
      <c r="B773" s="20" t="s">
        <v>11083</v>
      </c>
      <c r="C773" s="78">
        <f>IFERROR(VLOOKUP(B773,SALDOAWAL.!$E:$F,2,0),0)</f>
        <v>268</v>
      </c>
      <c r="D773" s="78">
        <f>IFERROR(VLOOKUP(B773,'O.PROD 30.9-30.10'!$F:$G,2,0),0)</f>
        <v>3190</v>
      </c>
      <c r="E773" s="78">
        <f>IFERROR(VLOOKUP(B773,SCRAP!$L:$M,2,0),0)</f>
        <v>105</v>
      </c>
      <c r="F773" s="78">
        <f>IFERROR(VLOOKUP(B773,'SALES 1-31 OKT'!$A:$B,2,0),0)</f>
        <v>1009</v>
      </c>
      <c r="G773" s="78">
        <f>IFERROR(VLOOKUP(B773,'IMPORT 1-31 OKT'!$F:$G,2,0),0)</f>
        <v>0</v>
      </c>
      <c r="H773" s="78">
        <f t="shared" si="36"/>
        <v>2344</v>
      </c>
      <c r="I773" s="78">
        <f>IFERROR(VLOOKUP(B773,'STO OKTOBER'!$T:$U,2,0),0)</f>
        <v>2520</v>
      </c>
      <c r="J773" s="78">
        <f t="shared" si="38"/>
        <v>-176</v>
      </c>
      <c r="K773" s="78">
        <f t="shared" si="37"/>
        <v>176</v>
      </c>
    </row>
    <row r="774" spans="2:11" x14ac:dyDescent="0.35">
      <c r="B774" s="20" t="s">
        <v>8333</v>
      </c>
      <c r="C774" s="78">
        <f>IFERROR(VLOOKUP(B774,SALDOAWAL.!$E:$F,2,0),0)</f>
        <v>248</v>
      </c>
      <c r="D774" s="78">
        <f>IFERROR(VLOOKUP(B774,'O.PROD 30.9-30.10'!$F:$G,2,0),0)</f>
        <v>3270</v>
      </c>
      <c r="E774" s="78">
        <f>IFERROR(VLOOKUP(B774,SCRAP!$L:$M,2,0),0)</f>
        <v>41</v>
      </c>
      <c r="F774" s="78">
        <f>IFERROR(VLOOKUP(B774,'SALES 1-31 OKT'!$A:$B,2,0),0)</f>
        <v>922</v>
      </c>
      <c r="G774" s="78">
        <f>IFERROR(VLOOKUP(B774,'IMPORT 1-31 OKT'!$F:$G,2,0),0)</f>
        <v>0</v>
      </c>
      <c r="H774" s="78">
        <f t="shared" si="36"/>
        <v>2555</v>
      </c>
      <c r="I774" s="78">
        <f>IFERROR(VLOOKUP(B774,'STO OKTOBER'!$T:$U,2,0),0)</f>
        <v>2410</v>
      </c>
      <c r="J774" s="78">
        <f t="shared" si="38"/>
        <v>145</v>
      </c>
      <c r="K774" s="78">
        <f t="shared" si="37"/>
        <v>145</v>
      </c>
    </row>
    <row r="775" spans="2:11" x14ac:dyDescent="0.35">
      <c r="B775" s="20" t="s">
        <v>8338</v>
      </c>
      <c r="C775" s="78">
        <f>IFERROR(VLOOKUP(B775,SALDOAWAL.!$E:$F,2,0),0)</f>
        <v>4681</v>
      </c>
      <c r="D775" s="78">
        <f>IFERROR(VLOOKUP(B775,'O.PROD 30.9-30.10'!$F:$G,2,0),0)</f>
        <v>0</v>
      </c>
      <c r="E775" s="78">
        <f>IFERROR(VLOOKUP(B775,SCRAP!$L:$M,2,0),0)</f>
        <v>2</v>
      </c>
      <c r="F775" s="78">
        <f>IFERROR(VLOOKUP(B775,'SALES 1-31 OKT'!$A:$B,2,0),0)</f>
        <v>1050</v>
      </c>
      <c r="G775" s="78">
        <f>IFERROR(VLOOKUP(B775,'IMPORT 1-31 OKT'!$F:$G,2,0),0)</f>
        <v>0</v>
      </c>
      <c r="H775" s="78">
        <f t="shared" si="36"/>
        <v>3629</v>
      </c>
      <c r="I775" s="78">
        <f>IFERROR(VLOOKUP(B775,'STO OKTOBER'!$T:$U,2,0),0)</f>
        <v>3668</v>
      </c>
      <c r="J775" s="78">
        <f t="shared" si="38"/>
        <v>-39</v>
      </c>
      <c r="K775" s="78">
        <f t="shared" si="37"/>
        <v>39</v>
      </c>
    </row>
    <row r="776" spans="2:11" x14ac:dyDescent="0.35">
      <c r="B776" s="20" t="s">
        <v>8345</v>
      </c>
      <c r="C776" s="78">
        <f>IFERROR(VLOOKUP(B776,SALDOAWAL.!$E:$F,2,0),0)</f>
        <v>311</v>
      </c>
      <c r="D776" s="78">
        <f>IFERROR(VLOOKUP(B776,'O.PROD 30.9-30.10'!$F:$G,2,0),0)</f>
        <v>1420</v>
      </c>
      <c r="E776" s="78">
        <f>IFERROR(VLOOKUP(B776,SCRAP!$L:$M,2,0),0)</f>
        <v>1</v>
      </c>
      <c r="F776" s="78">
        <f>IFERROR(VLOOKUP(B776,'SALES 1-31 OKT'!$A:$B,2,0),0)</f>
        <v>1200</v>
      </c>
      <c r="G776" s="78">
        <f>IFERROR(VLOOKUP(B776,'IMPORT 1-31 OKT'!$F:$G,2,0),0)</f>
        <v>0</v>
      </c>
      <c r="H776" s="78">
        <f t="shared" si="36"/>
        <v>530</v>
      </c>
      <c r="I776" s="78">
        <f>IFERROR(VLOOKUP(B776,'STO OKTOBER'!$T:$U,2,0),0)</f>
        <v>518</v>
      </c>
      <c r="J776" s="78">
        <f t="shared" si="38"/>
        <v>12</v>
      </c>
      <c r="K776" s="78">
        <f t="shared" si="37"/>
        <v>12</v>
      </c>
    </row>
    <row r="777" spans="2:11" x14ac:dyDescent="0.35">
      <c r="B777" s="20" t="s">
        <v>8355</v>
      </c>
      <c r="C777" s="78">
        <f>IFERROR(VLOOKUP(B777,SALDOAWAL.!$E:$F,2,0),0)</f>
        <v>608</v>
      </c>
      <c r="D777" s="78">
        <f>IFERROR(VLOOKUP(B777,'O.PROD 30.9-30.10'!$F:$G,2,0),0)</f>
        <v>10325</v>
      </c>
      <c r="E777" s="78">
        <f>IFERROR(VLOOKUP(B777,SCRAP!$L:$M,2,0),0)</f>
        <v>0</v>
      </c>
      <c r="F777" s="78">
        <f>IFERROR(VLOOKUP(B777,'SALES 1-31 OKT'!$A:$B,2,0),0)</f>
        <v>5300</v>
      </c>
      <c r="G777" s="78">
        <f>IFERROR(VLOOKUP(B777,'IMPORT 1-31 OKT'!$F:$G,2,0),0)</f>
        <v>0</v>
      </c>
      <c r="H777" s="78">
        <f t="shared" si="36"/>
        <v>5633</v>
      </c>
      <c r="I777" s="78">
        <f>IFERROR(VLOOKUP(B777,'STO OKTOBER'!$T:$U,2,0),0)</f>
        <v>5724</v>
      </c>
      <c r="J777" s="78">
        <f t="shared" si="38"/>
        <v>-91</v>
      </c>
      <c r="K777" s="78">
        <f t="shared" si="37"/>
        <v>91</v>
      </c>
    </row>
    <row r="778" spans="2:11" x14ac:dyDescent="0.35">
      <c r="B778" s="20" t="s">
        <v>8360</v>
      </c>
      <c r="C778" s="78">
        <f>IFERROR(VLOOKUP(B778,SALDOAWAL.!$E:$F,2,0),0)</f>
        <v>284</v>
      </c>
      <c r="D778" s="78">
        <f>IFERROR(VLOOKUP(B778,'O.PROD 30.9-30.10'!$F:$G,2,0),0)</f>
        <v>0</v>
      </c>
      <c r="E778" s="78">
        <f>IFERROR(VLOOKUP(B778,SCRAP!$L:$M,2,0),0)</f>
        <v>0</v>
      </c>
      <c r="F778" s="78">
        <f>IFERROR(VLOOKUP(B778,'SALES 1-31 OKT'!$A:$B,2,0),0)</f>
        <v>0</v>
      </c>
      <c r="G778" s="78">
        <f>IFERROR(VLOOKUP(B778,'IMPORT 1-31 OKT'!$F:$G,2,0),0)</f>
        <v>0</v>
      </c>
      <c r="H778" s="78">
        <f t="shared" si="36"/>
        <v>284</v>
      </c>
      <c r="I778" s="78">
        <f>IFERROR(VLOOKUP(B778,'STO OKTOBER'!$T:$U,2,0),0)</f>
        <v>284</v>
      </c>
      <c r="J778" s="78">
        <f t="shared" si="38"/>
        <v>0</v>
      </c>
      <c r="K778" s="78">
        <f t="shared" si="37"/>
        <v>0</v>
      </c>
    </row>
    <row r="779" spans="2:11" x14ac:dyDescent="0.35">
      <c r="B779" s="20" t="s">
        <v>11278</v>
      </c>
      <c r="C779" s="78">
        <f>IFERROR(VLOOKUP(B779,SALDOAWAL.!$E:$F,2,0),0)</f>
        <v>164</v>
      </c>
      <c r="D779" s="78">
        <f>IFERROR(VLOOKUP(B779,'O.PROD 30.9-30.10'!$F:$G,2,0),0)</f>
        <v>1745</v>
      </c>
      <c r="E779" s="78">
        <f>IFERROR(VLOOKUP(B779,SCRAP!$L:$M,2,0),0)</f>
        <v>18</v>
      </c>
      <c r="F779" s="78">
        <f>IFERROR(VLOOKUP(B779,'SALES 1-31 OKT'!$A:$B,2,0),0)</f>
        <v>900</v>
      </c>
      <c r="G779" s="78">
        <f>IFERROR(VLOOKUP(B779,'IMPORT 1-31 OKT'!$F:$G,2,0),0)</f>
        <v>0</v>
      </c>
      <c r="H779" s="78">
        <f t="shared" si="36"/>
        <v>991</v>
      </c>
      <c r="I779" s="78">
        <f>IFERROR(VLOOKUP(B779,'STO OKTOBER'!$T:$U,2,0),0)</f>
        <v>997</v>
      </c>
      <c r="J779" s="78">
        <f t="shared" si="38"/>
        <v>-6</v>
      </c>
      <c r="K779" s="78">
        <f t="shared" si="37"/>
        <v>6</v>
      </c>
    </row>
    <row r="780" spans="2:11" x14ac:dyDescent="0.35">
      <c r="B780" s="76" t="s">
        <v>8370</v>
      </c>
      <c r="C780" s="78">
        <f>IFERROR(VLOOKUP(B780,SALDOAWAL.!$E:$F,2,0),0)</f>
        <v>0</v>
      </c>
      <c r="D780" s="78">
        <f>IFERROR(VLOOKUP(B780,'O.PROD 30.9-30.10'!$F:$G,2,0),0)</f>
        <v>0</v>
      </c>
      <c r="E780" s="78">
        <f>IFERROR(VLOOKUP(B780,SCRAP!$L:$M,2,0),0)</f>
        <v>0</v>
      </c>
      <c r="F780" s="78">
        <f>IFERROR(VLOOKUP(B780,'SALES 1-31 OKT'!$A:$B,2,0),0)</f>
        <v>0</v>
      </c>
      <c r="G780" s="78">
        <f>IFERROR(VLOOKUP(B780,'IMPORT 1-31 OKT'!$F:$G,2,0),0)</f>
        <v>0</v>
      </c>
      <c r="H780" s="78">
        <f t="shared" si="36"/>
        <v>0</v>
      </c>
      <c r="I780" s="78">
        <f>IFERROR(VLOOKUP(B780,'STO OKTOBER'!$T:$U,2,0),0)</f>
        <v>119</v>
      </c>
      <c r="J780" s="78">
        <f t="shared" si="38"/>
        <v>-119</v>
      </c>
      <c r="K780" s="78">
        <f t="shared" si="37"/>
        <v>119</v>
      </c>
    </row>
    <row r="781" spans="2:11" x14ac:dyDescent="0.35">
      <c r="B781" s="20" t="s">
        <v>11286</v>
      </c>
      <c r="C781" s="78">
        <f>IFERROR(VLOOKUP(B781,SALDOAWAL.!$E:$F,2,0),0)</f>
        <v>162</v>
      </c>
      <c r="D781" s="78">
        <f>IFERROR(VLOOKUP(B781,'O.PROD 30.9-30.10'!$F:$G,2,0),0)</f>
        <v>1985</v>
      </c>
      <c r="E781" s="78">
        <f>IFERROR(VLOOKUP(B781,SCRAP!$L:$M,2,0),0)</f>
        <v>235</v>
      </c>
      <c r="F781" s="78">
        <f>IFERROR(VLOOKUP(B781,'SALES 1-31 OKT'!$A:$B,2,0),0)</f>
        <v>900</v>
      </c>
      <c r="G781" s="78">
        <f>IFERROR(VLOOKUP(B781,'IMPORT 1-31 OKT'!$F:$G,2,0),0)</f>
        <v>0</v>
      </c>
      <c r="H781" s="78">
        <f t="shared" si="36"/>
        <v>1012</v>
      </c>
      <c r="I781" s="78">
        <f>IFERROR(VLOOKUP(B781,'STO OKTOBER'!$T:$U,2,0),0)</f>
        <v>1241</v>
      </c>
      <c r="J781" s="78">
        <f t="shared" si="38"/>
        <v>-229</v>
      </c>
      <c r="K781" s="78">
        <f t="shared" si="37"/>
        <v>229</v>
      </c>
    </row>
    <row r="782" spans="2:11" x14ac:dyDescent="0.35">
      <c r="B782" s="20" t="s">
        <v>8380</v>
      </c>
      <c r="C782" s="78">
        <f>IFERROR(VLOOKUP(B782,SALDOAWAL.!$E:$F,2,0),0)</f>
        <v>258</v>
      </c>
      <c r="D782" s="78">
        <f>IFERROR(VLOOKUP(B782,'O.PROD 30.9-30.10'!$F:$G,2,0),0)</f>
        <v>2960</v>
      </c>
      <c r="E782" s="78">
        <f>IFERROR(VLOOKUP(B782,SCRAP!$L:$M,2,0),0)</f>
        <v>4</v>
      </c>
      <c r="F782" s="78">
        <f>IFERROR(VLOOKUP(B782,'SALES 1-31 OKT'!$A:$B,2,0),0)</f>
        <v>1800</v>
      </c>
      <c r="G782" s="78">
        <f>IFERROR(VLOOKUP(B782,'IMPORT 1-31 OKT'!$F:$G,2,0),0)</f>
        <v>0</v>
      </c>
      <c r="H782" s="78">
        <f t="shared" si="36"/>
        <v>1414</v>
      </c>
      <c r="I782" s="78">
        <f>IFERROR(VLOOKUP(B782,'STO OKTOBER'!$T:$U,2,0),0)</f>
        <v>1375</v>
      </c>
      <c r="J782" s="78">
        <f t="shared" si="38"/>
        <v>39</v>
      </c>
      <c r="K782" s="78">
        <f t="shared" si="37"/>
        <v>39</v>
      </c>
    </row>
    <row r="783" spans="2:11" x14ac:dyDescent="0.35">
      <c r="B783" s="20" t="s">
        <v>8387</v>
      </c>
      <c r="C783" s="78">
        <f>IFERROR(VLOOKUP(B783,SALDOAWAL.!$E:$F,2,0),0)</f>
        <v>132</v>
      </c>
      <c r="D783" s="78">
        <f>IFERROR(VLOOKUP(B783,'O.PROD 30.9-30.10'!$F:$G,2,0),0)</f>
        <v>0</v>
      </c>
      <c r="E783" s="78">
        <f>IFERROR(VLOOKUP(B783,SCRAP!$L:$M,2,0),0)</f>
        <v>0</v>
      </c>
      <c r="F783" s="78">
        <f>IFERROR(VLOOKUP(B783,'SALES 1-31 OKT'!$A:$B,2,0),0)</f>
        <v>0</v>
      </c>
      <c r="G783" s="78">
        <f>IFERROR(VLOOKUP(B783,'IMPORT 1-31 OKT'!$F:$G,2,0),0)</f>
        <v>0</v>
      </c>
      <c r="H783" s="78">
        <f t="shared" si="36"/>
        <v>132</v>
      </c>
      <c r="I783" s="78">
        <f>IFERROR(VLOOKUP(B783,'STO OKTOBER'!$T:$U,2,0),0)</f>
        <v>132</v>
      </c>
      <c r="J783" s="78">
        <f t="shared" si="38"/>
        <v>0</v>
      </c>
      <c r="K783" s="78">
        <f t="shared" si="37"/>
        <v>0</v>
      </c>
    </row>
    <row r="784" spans="2:11" x14ac:dyDescent="0.35">
      <c r="B784" s="20" t="s">
        <v>11294</v>
      </c>
      <c r="C784" s="78">
        <f>IFERROR(VLOOKUP(B784,SALDOAWAL.!$E:$F,2,0),0)</f>
        <v>406</v>
      </c>
      <c r="D784" s="78">
        <f>IFERROR(VLOOKUP(B784,'O.PROD 30.9-30.10'!$F:$G,2,0),0)</f>
        <v>1810</v>
      </c>
      <c r="E784" s="78">
        <f>IFERROR(VLOOKUP(B784,SCRAP!$L:$M,2,0),0)</f>
        <v>27</v>
      </c>
      <c r="F784" s="78">
        <f>IFERROR(VLOOKUP(B784,'SALES 1-31 OKT'!$A:$B,2,0),0)</f>
        <v>893</v>
      </c>
      <c r="G784" s="78">
        <f>IFERROR(VLOOKUP(B784,'IMPORT 1-31 OKT'!$F:$G,2,0),0)</f>
        <v>0</v>
      </c>
      <c r="H784" s="78">
        <f t="shared" si="36"/>
        <v>1296</v>
      </c>
      <c r="I784" s="78">
        <f>IFERROR(VLOOKUP(B784,'STO OKTOBER'!$T:$U,2,0),0)</f>
        <v>1262</v>
      </c>
      <c r="J784" s="78">
        <f t="shared" si="38"/>
        <v>34</v>
      </c>
      <c r="K784" s="78">
        <f t="shared" si="37"/>
        <v>34</v>
      </c>
    </row>
    <row r="785" spans="2:11" x14ac:dyDescent="0.35">
      <c r="B785" s="20" t="s">
        <v>8403</v>
      </c>
      <c r="C785" s="78">
        <f>IFERROR(VLOOKUP(B785,SALDOAWAL.!$E:$F,2,0),0)</f>
        <v>314</v>
      </c>
      <c r="D785" s="78">
        <f>IFERROR(VLOOKUP(B785,'O.PROD 30.9-30.10'!$F:$G,2,0),0)</f>
        <v>1590</v>
      </c>
      <c r="E785" s="78">
        <f>IFERROR(VLOOKUP(B785,SCRAP!$L:$M,2,0),0)</f>
        <v>43</v>
      </c>
      <c r="F785" s="78">
        <f>IFERROR(VLOOKUP(B785,'SALES 1-31 OKT'!$A:$B,2,0),0)</f>
        <v>1000</v>
      </c>
      <c r="G785" s="78">
        <f>IFERROR(VLOOKUP(B785,'IMPORT 1-31 OKT'!$F:$G,2,0),0)</f>
        <v>0</v>
      </c>
      <c r="H785" s="78">
        <f t="shared" si="36"/>
        <v>861</v>
      </c>
      <c r="I785" s="78">
        <f>IFERROR(VLOOKUP(B785,'STO OKTOBER'!$T:$U,2,0),0)</f>
        <v>903</v>
      </c>
      <c r="J785" s="78">
        <f t="shared" si="38"/>
        <v>-42</v>
      </c>
      <c r="K785" s="78">
        <f t="shared" si="37"/>
        <v>42</v>
      </c>
    </row>
    <row r="786" spans="2:11" x14ac:dyDescent="0.35">
      <c r="B786" s="20" t="s">
        <v>8410</v>
      </c>
      <c r="C786" s="78">
        <f>IFERROR(VLOOKUP(B786,SALDOAWAL.!$E:$F,2,0),0)</f>
        <v>487</v>
      </c>
      <c r="D786" s="78">
        <f>IFERROR(VLOOKUP(B786,'O.PROD 30.9-30.10'!$F:$G,2,0),0)</f>
        <v>0</v>
      </c>
      <c r="E786" s="78">
        <f>IFERROR(VLOOKUP(B786,SCRAP!$L:$M,2,0),0)</f>
        <v>0</v>
      </c>
      <c r="F786" s="78">
        <f>IFERROR(VLOOKUP(B786,'SALES 1-31 OKT'!$A:$B,2,0),0)</f>
        <v>0</v>
      </c>
      <c r="G786" s="78">
        <f>IFERROR(VLOOKUP(B786,'IMPORT 1-31 OKT'!$F:$G,2,0),0)</f>
        <v>0</v>
      </c>
      <c r="H786" s="78">
        <f t="shared" si="36"/>
        <v>487</v>
      </c>
      <c r="I786" s="78">
        <f>IFERROR(VLOOKUP(B786,'STO OKTOBER'!$T:$U,2,0),0)</f>
        <v>487</v>
      </c>
      <c r="J786" s="78">
        <f t="shared" si="38"/>
        <v>0</v>
      </c>
      <c r="K786" s="78">
        <f t="shared" si="37"/>
        <v>0</v>
      </c>
    </row>
    <row r="787" spans="2:11" x14ac:dyDescent="0.35">
      <c r="B787" s="20" t="s">
        <v>11176</v>
      </c>
      <c r="C787" s="78">
        <f>IFERROR(VLOOKUP(B787,SALDOAWAL.!$E:$F,2,0),0)</f>
        <v>32</v>
      </c>
      <c r="D787" s="78">
        <f>IFERROR(VLOOKUP(B787,'O.PROD 30.9-30.10'!$F:$G,2,0),0)</f>
        <v>1575</v>
      </c>
      <c r="E787" s="78">
        <f>IFERROR(VLOOKUP(B787,SCRAP!$L:$M,2,0),0)</f>
        <v>70</v>
      </c>
      <c r="F787" s="78">
        <f>IFERROR(VLOOKUP(B787,'SALES 1-31 OKT'!$A:$B,2,0),0)</f>
        <v>1100</v>
      </c>
      <c r="G787" s="78">
        <f>IFERROR(VLOOKUP(B787,'IMPORT 1-31 OKT'!$F:$G,2,0),0)</f>
        <v>0</v>
      </c>
      <c r="H787" s="78">
        <f t="shared" si="36"/>
        <v>437</v>
      </c>
      <c r="I787" s="78">
        <f>IFERROR(VLOOKUP(B787,'STO OKTOBER'!$T:$U,2,0),0)</f>
        <v>1112</v>
      </c>
      <c r="J787" s="78">
        <f t="shared" si="38"/>
        <v>-675</v>
      </c>
      <c r="K787" s="78">
        <f t="shared" si="37"/>
        <v>675</v>
      </c>
    </row>
    <row r="788" spans="2:11" x14ac:dyDescent="0.35">
      <c r="B788" s="20" t="s">
        <v>8420</v>
      </c>
      <c r="C788" s="78">
        <f>IFERROR(VLOOKUP(B788,SALDOAWAL.!$E:$F,2,0),0)</f>
        <v>656</v>
      </c>
      <c r="D788" s="78">
        <f>IFERROR(VLOOKUP(B788,'O.PROD 30.9-30.10'!$F:$G,2,0),0)</f>
        <v>0</v>
      </c>
      <c r="E788" s="78">
        <f>IFERROR(VLOOKUP(B788,SCRAP!$L:$M,2,0),0)</f>
        <v>0</v>
      </c>
      <c r="F788" s="78">
        <f>IFERROR(VLOOKUP(B788,'SALES 1-31 OKT'!$A:$B,2,0),0)</f>
        <v>0</v>
      </c>
      <c r="G788" s="78">
        <f>IFERROR(VLOOKUP(B788,'IMPORT 1-31 OKT'!$F:$G,2,0),0)</f>
        <v>0</v>
      </c>
      <c r="H788" s="78">
        <f t="shared" si="36"/>
        <v>656</v>
      </c>
      <c r="I788" s="78">
        <f>IFERROR(VLOOKUP(B788,'STO OKTOBER'!$T:$U,2,0),0)</f>
        <v>656</v>
      </c>
      <c r="J788" s="78">
        <f t="shared" si="38"/>
        <v>0</v>
      </c>
      <c r="K788" s="78">
        <f t="shared" si="37"/>
        <v>0</v>
      </c>
    </row>
    <row r="789" spans="2:11" x14ac:dyDescent="0.35">
      <c r="B789" s="20" t="s">
        <v>11177</v>
      </c>
      <c r="C789" s="78">
        <f>IFERROR(VLOOKUP(B789,SALDOAWAL.!$E:$F,2,0),0)</f>
        <v>315</v>
      </c>
      <c r="D789" s="78">
        <f>IFERROR(VLOOKUP(B789,'O.PROD 30.9-30.10'!$F:$G,2,0),0)</f>
        <v>1830</v>
      </c>
      <c r="E789" s="78">
        <f>IFERROR(VLOOKUP(B789,SCRAP!$L:$M,2,0),0)</f>
        <v>87</v>
      </c>
      <c r="F789" s="78">
        <f>IFERROR(VLOOKUP(B789,'SALES 1-31 OKT'!$A:$B,2,0),0)</f>
        <v>950</v>
      </c>
      <c r="G789" s="78">
        <f>IFERROR(VLOOKUP(B789,'IMPORT 1-31 OKT'!$F:$G,2,0),0)</f>
        <v>0</v>
      </c>
      <c r="H789" s="78">
        <f t="shared" si="36"/>
        <v>1108</v>
      </c>
      <c r="I789" s="78">
        <f>IFERROR(VLOOKUP(B789,'STO OKTOBER'!$T:$U,2,0),0)</f>
        <v>873</v>
      </c>
      <c r="J789" s="78">
        <f t="shared" si="38"/>
        <v>235</v>
      </c>
      <c r="K789" s="78">
        <f t="shared" si="37"/>
        <v>235</v>
      </c>
    </row>
    <row r="790" spans="2:11" x14ac:dyDescent="0.35">
      <c r="B790" s="20" t="s">
        <v>8430</v>
      </c>
      <c r="C790" s="78">
        <f>IFERROR(VLOOKUP(B790,SALDOAWAL.!$E:$F,2,0),0)</f>
        <v>578</v>
      </c>
      <c r="D790" s="78">
        <f>IFERROR(VLOOKUP(B790,'O.PROD 30.9-30.10'!$F:$G,2,0),0)</f>
        <v>0</v>
      </c>
      <c r="E790" s="78">
        <f>IFERROR(VLOOKUP(B790,SCRAP!$L:$M,2,0),0)</f>
        <v>0</v>
      </c>
      <c r="F790" s="78">
        <f>IFERROR(VLOOKUP(B790,'SALES 1-31 OKT'!$A:$B,2,0),0)</f>
        <v>0</v>
      </c>
      <c r="G790" s="78">
        <f>IFERROR(VLOOKUP(B790,'IMPORT 1-31 OKT'!$F:$G,2,0),0)</f>
        <v>0</v>
      </c>
      <c r="H790" s="78">
        <f t="shared" si="36"/>
        <v>578</v>
      </c>
      <c r="I790" s="78">
        <f>IFERROR(VLOOKUP(B790,'STO OKTOBER'!$T:$U,2,0),0)</f>
        <v>578</v>
      </c>
      <c r="J790" s="78">
        <f t="shared" si="38"/>
        <v>0</v>
      </c>
      <c r="K790" s="78">
        <f t="shared" si="37"/>
        <v>0</v>
      </c>
    </row>
    <row r="791" spans="2:11" x14ac:dyDescent="0.35">
      <c r="B791" s="20" t="s">
        <v>11302</v>
      </c>
      <c r="C791" s="78">
        <f>IFERROR(VLOOKUP(B791,SALDOAWAL.!$E:$F,2,0),0)</f>
        <v>1500</v>
      </c>
      <c r="D791" s="78">
        <f>IFERROR(VLOOKUP(B791,'O.PROD 30.9-30.10'!$F:$G,2,0),0)</f>
        <v>2160</v>
      </c>
      <c r="E791" s="78">
        <f>IFERROR(VLOOKUP(B791,SCRAP!$L:$M,2,0),0)</f>
        <v>0</v>
      </c>
      <c r="F791" s="78">
        <f>IFERROR(VLOOKUP(B791,'SALES 1-31 OKT'!$A:$B,2,0),0)</f>
        <v>3000</v>
      </c>
      <c r="G791" s="78">
        <f>IFERROR(VLOOKUP(B791,'IMPORT 1-31 OKT'!$F:$G,2,0),0)</f>
        <v>0</v>
      </c>
      <c r="H791" s="78">
        <f t="shared" si="36"/>
        <v>660</v>
      </c>
      <c r="I791" s="78">
        <f>IFERROR(VLOOKUP(B791,'STO OKTOBER'!$T:$U,2,0),0)</f>
        <v>1251</v>
      </c>
      <c r="J791" s="78">
        <f t="shared" si="38"/>
        <v>-591</v>
      </c>
      <c r="K791" s="78">
        <f t="shared" si="37"/>
        <v>591</v>
      </c>
    </row>
    <row r="792" spans="2:11" x14ac:dyDescent="0.35">
      <c r="B792" s="20" t="s">
        <v>8437</v>
      </c>
      <c r="C792" s="78">
        <f>IFERROR(VLOOKUP(B792,SALDOAWAL.!$E:$F,2,0),0)</f>
        <v>3110</v>
      </c>
      <c r="D792" s="78">
        <f>IFERROR(VLOOKUP(B792,'O.PROD 30.9-30.10'!$F:$G,2,0),0)</f>
        <v>1120</v>
      </c>
      <c r="E792" s="78">
        <f>IFERROR(VLOOKUP(B792,SCRAP!$L:$M,2,0),0)</f>
        <v>0</v>
      </c>
      <c r="F792" s="78">
        <f>IFERROR(VLOOKUP(B792,'SALES 1-31 OKT'!$A:$B,2,0),0)</f>
        <v>3713</v>
      </c>
      <c r="G792" s="78">
        <f>IFERROR(VLOOKUP(B792,'IMPORT 1-31 OKT'!$F:$G,2,0),0)</f>
        <v>0</v>
      </c>
      <c r="H792" s="78">
        <f t="shared" si="36"/>
        <v>517</v>
      </c>
      <c r="I792" s="78">
        <f>IFERROR(VLOOKUP(B792,'STO OKTOBER'!$T:$U,2,0),0)</f>
        <v>560</v>
      </c>
      <c r="J792" s="78">
        <f t="shared" si="38"/>
        <v>-43</v>
      </c>
      <c r="K792" s="78">
        <f t="shared" si="37"/>
        <v>43</v>
      </c>
    </row>
    <row r="793" spans="2:11" x14ac:dyDescent="0.35">
      <c r="B793" s="20" t="s">
        <v>8447</v>
      </c>
      <c r="C793" s="78">
        <f>IFERROR(VLOOKUP(B793,SALDOAWAL.!$E:$F,2,0),0)</f>
        <v>157</v>
      </c>
      <c r="D793" s="78">
        <f>IFERROR(VLOOKUP(B793,'O.PROD 30.9-30.10'!$F:$G,2,0),0)</f>
        <v>0</v>
      </c>
      <c r="E793" s="78">
        <f>IFERROR(VLOOKUP(B793,SCRAP!$L:$M,2,0),0)</f>
        <v>0</v>
      </c>
      <c r="F793" s="78">
        <f>IFERROR(VLOOKUP(B793,'SALES 1-31 OKT'!$A:$B,2,0),0)</f>
        <v>0</v>
      </c>
      <c r="G793" s="78">
        <f>IFERROR(VLOOKUP(B793,'IMPORT 1-31 OKT'!$F:$G,2,0),0)</f>
        <v>0</v>
      </c>
      <c r="H793" s="78">
        <f t="shared" si="36"/>
        <v>157</v>
      </c>
      <c r="I793" s="78">
        <f>IFERROR(VLOOKUP(B793,'STO OKTOBER'!$T:$U,2,0),0)</f>
        <v>157</v>
      </c>
      <c r="J793" s="78">
        <f t="shared" si="38"/>
        <v>0</v>
      </c>
      <c r="K793" s="78">
        <f t="shared" si="37"/>
        <v>0</v>
      </c>
    </row>
    <row r="794" spans="2:11" x14ac:dyDescent="0.35">
      <c r="B794" s="20" t="s">
        <v>10934</v>
      </c>
      <c r="C794" s="78">
        <f>IFERROR(VLOOKUP(B794,SALDOAWAL.!$E:$F,2,0),0)</f>
        <v>456</v>
      </c>
      <c r="D794" s="78">
        <f>IFERROR(VLOOKUP(B794,'O.PROD 30.9-30.10'!$F:$G,2,0),0)</f>
        <v>2180</v>
      </c>
      <c r="E794" s="78">
        <f>IFERROR(VLOOKUP(B794,SCRAP!$L:$M,2,0),0)</f>
        <v>0</v>
      </c>
      <c r="F794" s="78">
        <f>IFERROR(VLOOKUP(B794,'SALES 1-31 OKT'!$A:$B,2,0),0)</f>
        <v>1000</v>
      </c>
      <c r="G794" s="78">
        <f>IFERROR(VLOOKUP(B794,'IMPORT 1-31 OKT'!$F:$G,2,0),0)</f>
        <v>0</v>
      </c>
      <c r="H794" s="78">
        <f t="shared" si="36"/>
        <v>1636</v>
      </c>
      <c r="I794" s="78">
        <f>IFERROR(VLOOKUP(B794,'STO OKTOBER'!$T:$U,2,0),0)</f>
        <v>1622</v>
      </c>
      <c r="J794" s="78">
        <f t="shared" si="38"/>
        <v>14</v>
      </c>
      <c r="K794" s="78">
        <f t="shared" si="37"/>
        <v>14</v>
      </c>
    </row>
    <row r="795" spans="2:11" x14ac:dyDescent="0.35">
      <c r="B795" s="78" t="s">
        <v>8457</v>
      </c>
      <c r="C795" s="78">
        <f>IFERROR(VLOOKUP(B795,SALDOAWAL.!$E:$F,2,0),0)</f>
        <v>310</v>
      </c>
      <c r="D795" s="78">
        <f>IFERROR(VLOOKUP(B795,'O.PROD 30.9-30.10'!$F:$G,2,0),0)</f>
        <v>3055</v>
      </c>
      <c r="E795" s="78">
        <f>IFERROR(VLOOKUP(B795,SCRAP!$L:$M,2,0),0)</f>
        <v>60</v>
      </c>
      <c r="F795" s="78">
        <f>IFERROR(VLOOKUP(B795,'SALES 1-31 OKT'!$A:$B,2,0),0)</f>
        <v>1000</v>
      </c>
      <c r="G795" s="78">
        <f>IFERROR(VLOOKUP(B795,'IMPORT 1-31 OKT'!$F:$G,2,0),0)</f>
        <v>0</v>
      </c>
      <c r="H795" s="78">
        <f t="shared" si="36"/>
        <v>2305</v>
      </c>
      <c r="I795" s="78">
        <f>IFERROR(VLOOKUP(B795,'STO OKTOBER'!$T:$U,2,0),0)</f>
        <v>2296</v>
      </c>
      <c r="J795" s="78">
        <f t="shared" si="38"/>
        <v>9</v>
      </c>
      <c r="K795" s="78">
        <f t="shared" si="37"/>
        <v>9</v>
      </c>
    </row>
    <row r="796" spans="2:11" x14ac:dyDescent="0.35">
      <c r="B796" s="78" t="s">
        <v>8464</v>
      </c>
      <c r="C796" s="78">
        <f>IFERROR(VLOOKUP(B796,SALDOAWAL.!$E:$F,2,0),0)</f>
        <v>330</v>
      </c>
      <c r="D796" s="78">
        <f>IFERROR(VLOOKUP(B796,'O.PROD 30.9-30.10'!$F:$G,2,0),0)</f>
        <v>2609</v>
      </c>
      <c r="E796" s="78">
        <f>IFERROR(VLOOKUP(B796,SCRAP!$L:$M,2,0),0)</f>
        <v>31</v>
      </c>
      <c r="F796" s="78">
        <f>IFERROR(VLOOKUP(B796,'SALES 1-31 OKT'!$A:$B,2,0),0)</f>
        <v>900</v>
      </c>
      <c r="G796" s="78">
        <f>IFERROR(VLOOKUP(B796,'IMPORT 1-31 OKT'!$F:$G,2,0),0)</f>
        <v>0</v>
      </c>
      <c r="H796" s="78">
        <f t="shared" si="36"/>
        <v>2008</v>
      </c>
      <c r="I796" s="78">
        <f>IFERROR(VLOOKUP(B796,'STO OKTOBER'!$T:$U,2,0),0)</f>
        <v>2068</v>
      </c>
      <c r="J796" s="78">
        <f t="shared" si="38"/>
        <v>-60</v>
      </c>
      <c r="K796" s="78">
        <f t="shared" si="37"/>
        <v>60</v>
      </c>
    </row>
    <row r="797" spans="2:11" x14ac:dyDescent="0.35">
      <c r="B797" s="78" t="s">
        <v>8471</v>
      </c>
      <c r="C797" s="78">
        <f>IFERROR(VLOOKUP(B797,SALDOAWAL.!$E:$F,2,0),0)</f>
        <v>300</v>
      </c>
      <c r="D797" s="78">
        <f>IFERROR(VLOOKUP(B797,'O.PROD 30.9-30.10'!$F:$G,2,0),0)</f>
        <v>2400</v>
      </c>
      <c r="E797" s="78">
        <f>IFERROR(VLOOKUP(B797,SCRAP!$L:$M,2,0),0)</f>
        <v>33</v>
      </c>
      <c r="F797" s="78">
        <f>IFERROR(VLOOKUP(B797,'SALES 1-31 OKT'!$A:$B,2,0),0)</f>
        <v>1200</v>
      </c>
      <c r="G797" s="78">
        <f>IFERROR(VLOOKUP(B797,'IMPORT 1-31 OKT'!$F:$G,2,0),0)</f>
        <v>0</v>
      </c>
      <c r="H797" s="78">
        <f t="shared" si="36"/>
        <v>1467</v>
      </c>
      <c r="I797" s="78">
        <f>IFERROR(VLOOKUP(B797,'STO OKTOBER'!$T:$U,2,0),0)</f>
        <v>1468</v>
      </c>
      <c r="J797" s="78">
        <f t="shared" si="38"/>
        <v>-1</v>
      </c>
      <c r="K797" s="78">
        <f t="shared" si="37"/>
        <v>1</v>
      </c>
    </row>
    <row r="798" spans="2:11" x14ac:dyDescent="0.35">
      <c r="B798" s="78" t="s">
        <v>8481</v>
      </c>
      <c r="C798" s="78">
        <f>IFERROR(VLOOKUP(B798,SALDOAWAL.!$E:$F,2,0),0)</f>
        <v>310</v>
      </c>
      <c r="D798" s="78">
        <f>IFERROR(VLOOKUP(B798,'O.PROD 30.9-30.10'!$F:$G,2,0),0)</f>
        <v>2250</v>
      </c>
      <c r="E798" s="78">
        <f>IFERROR(VLOOKUP(B798,SCRAP!$L:$M,2,0),0)</f>
        <v>5</v>
      </c>
      <c r="F798" s="78">
        <f>IFERROR(VLOOKUP(B798,'SALES 1-31 OKT'!$A:$B,2,0),0)</f>
        <v>900</v>
      </c>
      <c r="G798" s="78">
        <f>IFERROR(VLOOKUP(B798,'IMPORT 1-31 OKT'!$F:$G,2,0),0)</f>
        <v>0</v>
      </c>
      <c r="H798" s="78">
        <f t="shared" si="36"/>
        <v>1655</v>
      </c>
      <c r="I798" s="78">
        <f>IFERROR(VLOOKUP(B798,'STO OKTOBER'!$T:$U,2,0),0)</f>
        <v>1805</v>
      </c>
      <c r="J798" s="78">
        <f t="shared" si="38"/>
        <v>-150</v>
      </c>
      <c r="K798" s="78">
        <f t="shared" si="37"/>
        <v>150</v>
      </c>
    </row>
    <row r="799" spans="2:11" x14ac:dyDescent="0.35">
      <c r="B799" s="78" t="s">
        <v>8488</v>
      </c>
      <c r="C799" s="78">
        <f>IFERROR(VLOOKUP(B799,SALDOAWAL.!$E:$F,2,0),0)</f>
        <v>284</v>
      </c>
      <c r="D799" s="78">
        <f>IFERROR(VLOOKUP(B799,'O.PROD 30.9-30.10'!$F:$G,2,0),0)</f>
        <v>1905</v>
      </c>
      <c r="E799" s="78">
        <f>IFERROR(VLOOKUP(B799,SCRAP!$L:$M,2,0),0)</f>
        <v>46</v>
      </c>
      <c r="F799" s="78">
        <f>IFERROR(VLOOKUP(B799,'SALES 1-31 OKT'!$A:$B,2,0),0)</f>
        <v>1000</v>
      </c>
      <c r="G799" s="78">
        <f>IFERROR(VLOOKUP(B799,'IMPORT 1-31 OKT'!$F:$G,2,0),0)</f>
        <v>0</v>
      </c>
      <c r="H799" s="78">
        <f t="shared" si="36"/>
        <v>1143</v>
      </c>
      <c r="I799" s="78">
        <f>IFERROR(VLOOKUP(B799,'STO OKTOBER'!$T:$U,2,0),0)</f>
        <v>1224</v>
      </c>
      <c r="J799" s="78">
        <f t="shared" si="38"/>
        <v>-81</v>
      </c>
      <c r="K799" s="78">
        <f t="shared" si="37"/>
        <v>81</v>
      </c>
    </row>
    <row r="800" spans="2:11" x14ac:dyDescent="0.35">
      <c r="B800" s="78" t="s">
        <v>8498</v>
      </c>
      <c r="C800" s="78">
        <f>IFERROR(VLOOKUP(B800,SALDOAWAL.!$E:$F,2,0),0)</f>
        <v>530</v>
      </c>
      <c r="D800" s="78">
        <f>IFERROR(VLOOKUP(B800,'O.PROD 30.9-30.10'!$F:$G,2,0),0)</f>
        <v>684</v>
      </c>
      <c r="E800" s="78">
        <f>IFERROR(VLOOKUP(B800,SCRAP!$L:$M,2,0),0)</f>
        <v>9</v>
      </c>
      <c r="F800" s="78">
        <f>IFERROR(VLOOKUP(B800,'SALES 1-31 OKT'!$A:$B,2,0),0)</f>
        <v>1000</v>
      </c>
      <c r="G800" s="78">
        <f>IFERROR(VLOOKUP(B800,'IMPORT 1-31 OKT'!$F:$G,2,0),0)</f>
        <v>0</v>
      </c>
      <c r="H800" s="78">
        <f t="shared" si="36"/>
        <v>205</v>
      </c>
      <c r="I800" s="78">
        <f>IFERROR(VLOOKUP(B800,'STO OKTOBER'!$T:$U,2,0),0)</f>
        <v>209</v>
      </c>
      <c r="J800" s="78">
        <f t="shared" si="38"/>
        <v>-4</v>
      </c>
      <c r="K800" s="78">
        <f t="shared" si="37"/>
        <v>4</v>
      </c>
    </row>
    <row r="801" spans="2:11" x14ac:dyDescent="0.35">
      <c r="B801" s="78" t="s">
        <v>8508</v>
      </c>
      <c r="C801" s="78">
        <f>IFERROR(VLOOKUP(B801,SALDOAWAL.!$E:$F,2,0),0)</f>
        <v>644</v>
      </c>
      <c r="D801" s="78">
        <f>IFERROR(VLOOKUP(B801,'O.PROD 30.9-30.10'!$F:$G,2,0),0)</f>
        <v>5030</v>
      </c>
      <c r="E801" s="78">
        <f>IFERROR(VLOOKUP(B801,SCRAP!$L:$M,2,0),0)</f>
        <v>0</v>
      </c>
      <c r="F801" s="78">
        <f>IFERROR(VLOOKUP(B801,'SALES 1-31 OKT'!$A:$B,2,0),0)</f>
        <v>2600</v>
      </c>
      <c r="G801" s="78">
        <f>IFERROR(VLOOKUP(B801,'IMPORT 1-31 OKT'!$F:$G,2,0),0)</f>
        <v>0</v>
      </c>
      <c r="H801" s="78">
        <f t="shared" si="36"/>
        <v>3074</v>
      </c>
      <c r="I801" s="78">
        <f>IFERROR(VLOOKUP(B801,'STO OKTOBER'!$T:$U,2,0),0)</f>
        <v>3095</v>
      </c>
      <c r="J801" s="78">
        <f t="shared" si="38"/>
        <v>-21</v>
      </c>
      <c r="K801" s="78">
        <f t="shared" si="37"/>
        <v>21</v>
      </c>
    </row>
    <row r="802" spans="2:11" x14ac:dyDescent="0.35">
      <c r="B802" s="78" t="s">
        <v>8518</v>
      </c>
      <c r="C802" s="78">
        <f>IFERROR(VLOOKUP(B802,SALDOAWAL.!$E:$F,2,0),0)</f>
        <v>299</v>
      </c>
      <c r="D802" s="78">
        <f>IFERROR(VLOOKUP(B802,'O.PROD 30.9-30.10'!$F:$G,2,0),0)</f>
        <v>0</v>
      </c>
      <c r="E802" s="78">
        <f>IFERROR(VLOOKUP(B802,SCRAP!$L:$M,2,0),0)</f>
        <v>0</v>
      </c>
      <c r="F802" s="78">
        <f>IFERROR(VLOOKUP(B802,'SALES 1-31 OKT'!$A:$B,2,0),0)</f>
        <v>0</v>
      </c>
      <c r="G802" s="78">
        <f>IFERROR(VLOOKUP(B802,'IMPORT 1-31 OKT'!$F:$G,2,0),0)</f>
        <v>0</v>
      </c>
      <c r="H802" s="78">
        <f t="shared" si="36"/>
        <v>299</v>
      </c>
      <c r="I802" s="78">
        <f>IFERROR(VLOOKUP(B802,'STO OKTOBER'!$T:$U,2,0),0)</f>
        <v>299</v>
      </c>
      <c r="J802" s="78">
        <f t="shared" si="38"/>
        <v>0</v>
      </c>
      <c r="K802" s="78">
        <f t="shared" si="37"/>
        <v>0</v>
      </c>
    </row>
    <row r="803" spans="2:11" x14ac:dyDescent="0.35">
      <c r="B803" s="20" t="s">
        <v>11091</v>
      </c>
      <c r="C803" s="78">
        <f>IFERROR(VLOOKUP(B803,SALDOAWAL.!$E:$F,2,0),0)</f>
        <v>302</v>
      </c>
      <c r="D803" s="78">
        <f>IFERROR(VLOOKUP(B803,'O.PROD 30.9-30.10'!$F:$G,2,0),0)</f>
        <v>0</v>
      </c>
      <c r="E803" s="78">
        <f>IFERROR(VLOOKUP(B803,SCRAP!$L:$M,2,0),0)</f>
        <v>0</v>
      </c>
      <c r="F803" s="78">
        <f>IFERROR(VLOOKUP(B803,'SALES 1-31 OKT'!$A:$B,2,0),0)</f>
        <v>0</v>
      </c>
      <c r="G803" s="78">
        <f>IFERROR(VLOOKUP(B803,'IMPORT 1-31 OKT'!$F:$G,2,0),0)</f>
        <v>0</v>
      </c>
      <c r="H803" s="78">
        <f t="shared" si="36"/>
        <v>302</v>
      </c>
      <c r="I803" s="78">
        <f>IFERROR(VLOOKUP(B803,'STO OKTOBER'!$T:$U,2,0),0)</f>
        <v>302</v>
      </c>
      <c r="J803" s="78">
        <f t="shared" si="38"/>
        <v>0</v>
      </c>
      <c r="K803" s="78">
        <f t="shared" si="37"/>
        <v>0</v>
      </c>
    </row>
    <row r="804" spans="2:11" x14ac:dyDescent="0.35">
      <c r="B804" s="20" t="s">
        <v>12324</v>
      </c>
      <c r="C804" s="78">
        <f>IFERROR(VLOOKUP(B804,SALDOAWAL.!$E:$F,2,0),0)</f>
        <v>105</v>
      </c>
      <c r="D804" s="78">
        <f>IFERROR(VLOOKUP(B804,'O.PROD 30.9-30.10'!$F:$G,2,0),0)</f>
        <v>3150</v>
      </c>
      <c r="E804" s="78">
        <f>IFERROR(VLOOKUP(B804,SCRAP!$L:$M,2,0),0)</f>
        <v>56</v>
      </c>
      <c r="F804" s="78">
        <f>IFERROR(VLOOKUP(B804,'SALES 1-31 OKT'!$A:$B,2,0),0)</f>
        <v>2100</v>
      </c>
      <c r="G804" s="78">
        <f>IFERROR(VLOOKUP(B804,'IMPORT 1-31 OKT'!$F:$G,2,0),0)</f>
        <v>0</v>
      </c>
      <c r="H804" s="78">
        <f t="shared" si="36"/>
        <v>1099</v>
      </c>
      <c r="I804" s="78">
        <f>IFERROR(VLOOKUP(B804,'STO OKTOBER'!$T:$U,2,0),0)</f>
        <v>1033</v>
      </c>
      <c r="J804" s="78">
        <f t="shared" si="38"/>
        <v>66</v>
      </c>
      <c r="K804" s="78">
        <f t="shared" si="37"/>
        <v>66</v>
      </c>
    </row>
    <row r="805" spans="2:11" x14ac:dyDescent="0.35">
      <c r="B805" s="20" t="s">
        <v>8528</v>
      </c>
      <c r="C805" s="78">
        <f>IFERROR(VLOOKUP(B805,SALDOAWAL.!$E:$F,2,0),0)</f>
        <v>229</v>
      </c>
      <c r="D805" s="78">
        <f>IFERROR(VLOOKUP(B805,'O.PROD 30.9-30.10'!$F:$G,2,0),0)</f>
        <v>4600</v>
      </c>
      <c r="E805" s="78">
        <f>IFERROR(VLOOKUP(B805,SCRAP!$L:$M,2,0),0)</f>
        <v>77</v>
      </c>
      <c r="F805" s="78">
        <f>IFERROR(VLOOKUP(B805,'SALES 1-31 OKT'!$A:$B,2,0),0)</f>
        <v>1676</v>
      </c>
      <c r="G805" s="78">
        <f>IFERROR(VLOOKUP(B805,'IMPORT 1-31 OKT'!$F:$G,2,0),0)</f>
        <v>0</v>
      </c>
      <c r="H805" s="78">
        <f t="shared" si="36"/>
        <v>3076</v>
      </c>
      <c r="I805" s="78">
        <f>IFERROR(VLOOKUP(B805,'STO OKTOBER'!$T:$U,2,0),0)</f>
        <v>3530</v>
      </c>
      <c r="J805" s="78">
        <f t="shared" si="38"/>
        <v>-454</v>
      </c>
      <c r="K805" s="78">
        <f t="shared" si="37"/>
        <v>454</v>
      </c>
    </row>
    <row r="806" spans="2:11" x14ac:dyDescent="0.35">
      <c r="B806" s="78" t="s">
        <v>8541</v>
      </c>
      <c r="C806" s="78">
        <f>IFERROR(VLOOKUP(B806,SALDOAWAL.!$E:$F,2,0),0)</f>
        <v>764</v>
      </c>
      <c r="D806" s="78">
        <f>IFERROR(VLOOKUP(B806,'O.PROD 30.9-30.10'!$F:$G,2,0),0)</f>
        <v>5015</v>
      </c>
      <c r="E806" s="78">
        <f>IFERROR(VLOOKUP(B806,SCRAP!$L:$M,2,0),0)</f>
        <v>2</v>
      </c>
      <c r="F806" s="78">
        <f>IFERROR(VLOOKUP(B806,'SALES 1-31 OKT'!$A:$B,2,0),0)</f>
        <v>1900</v>
      </c>
      <c r="G806" s="78">
        <f>IFERROR(VLOOKUP(B806,'IMPORT 1-31 OKT'!$F:$G,2,0),0)</f>
        <v>0</v>
      </c>
      <c r="H806" s="78">
        <f t="shared" si="36"/>
        <v>3877</v>
      </c>
      <c r="I806" s="78">
        <f>IFERROR(VLOOKUP(B806,'STO OKTOBER'!$T:$U,2,0),0)</f>
        <v>3943</v>
      </c>
      <c r="J806" s="78">
        <f t="shared" si="38"/>
        <v>-66</v>
      </c>
      <c r="K806" s="78">
        <f t="shared" si="37"/>
        <v>66</v>
      </c>
    </row>
    <row r="807" spans="2:11" x14ac:dyDescent="0.35">
      <c r="B807" s="78" t="s">
        <v>8551</v>
      </c>
      <c r="C807" s="78">
        <f>IFERROR(VLOOKUP(B807,SALDOAWAL.!$E:$F,2,0),0)</f>
        <v>3105</v>
      </c>
      <c r="D807" s="78">
        <f>IFERROR(VLOOKUP(B807,'O.PROD 30.9-30.10'!$F:$G,2,0),0)</f>
        <v>3700</v>
      </c>
      <c r="E807" s="78">
        <f>IFERROR(VLOOKUP(B807,SCRAP!$L:$M,2,0),0)</f>
        <v>0</v>
      </c>
      <c r="F807" s="78">
        <f>IFERROR(VLOOKUP(B807,'SALES 1-31 OKT'!$A:$B,2,0),0)</f>
        <v>1900</v>
      </c>
      <c r="G807" s="78">
        <f>IFERROR(VLOOKUP(B807,'IMPORT 1-31 OKT'!$F:$G,2,0),0)</f>
        <v>0</v>
      </c>
      <c r="H807" s="78">
        <f t="shared" si="36"/>
        <v>4905</v>
      </c>
      <c r="I807" s="78">
        <f>IFERROR(VLOOKUP(B807,'STO OKTOBER'!$T:$U,2,0),0)</f>
        <v>4941</v>
      </c>
      <c r="J807" s="78">
        <f t="shared" si="38"/>
        <v>-36</v>
      </c>
      <c r="K807" s="78">
        <f t="shared" si="37"/>
        <v>36</v>
      </c>
    </row>
    <row r="808" spans="2:11" x14ac:dyDescent="0.35">
      <c r="B808" s="78" t="s">
        <v>8558</v>
      </c>
      <c r="C808" s="78">
        <f>IFERROR(VLOOKUP(B808,SALDOAWAL.!$E:$F,2,0),0)</f>
        <v>640</v>
      </c>
      <c r="D808" s="78">
        <f>IFERROR(VLOOKUP(B808,'O.PROD 30.9-30.10'!$F:$G,2,0),0)</f>
        <v>7650</v>
      </c>
      <c r="E808" s="78">
        <f>IFERROR(VLOOKUP(B808,SCRAP!$L:$M,2,0),0)</f>
        <v>9</v>
      </c>
      <c r="F808" s="78">
        <f>IFERROR(VLOOKUP(B808,'SALES 1-31 OKT'!$A:$B,2,0),0)</f>
        <v>2000</v>
      </c>
      <c r="G808" s="78">
        <f>IFERROR(VLOOKUP(B808,'IMPORT 1-31 OKT'!$F:$G,2,0),0)</f>
        <v>0</v>
      </c>
      <c r="H808" s="78">
        <f t="shared" si="36"/>
        <v>6281</v>
      </c>
      <c r="I808" s="78">
        <f>IFERROR(VLOOKUP(B808,'STO OKTOBER'!$T:$U,2,0),0)</f>
        <v>6471</v>
      </c>
      <c r="J808" s="78">
        <f t="shared" si="38"/>
        <v>-190</v>
      </c>
      <c r="K808" s="78">
        <f t="shared" si="37"/>
        <v>190</v>
      </c>
    </row>
    <row r="809" spans="2:11" x14ac:dyDescent="0.35">
      <c r="B809" s="78" t="s">
        <v>8564</v>
      </c>
      <c r="C809" s="78">
        <f>IFERROR(VLOOKUP(B809,SALDOAWAL.!$E:$F,2,0),0)</f>
        <v>1219</v>
      </c>
      <c r="D809" s="78">
        <f>IFERROR(VLOOKUP(B809,'O.PROD 30.9-30.10'!$F:$G,2,0),0)</f>
        <v>4100</v>
      </c>
      <c r="E809" s="78">
        <f>IFERROR(VLOOKUP(B809,SCRAP!$L:$M,2,0),0)</f>
        <v>1</v>
      </c>
      <c r="F809" s="78">
        <f>IFERROR(VLOOKUP(B809,'SALES 1-31 OKT'!$A:$B,2,0),0)</f>
        <v>1800</v>
      </c>
      <c r="G809" s="78">
        <f>IFERROR(VLOOKUP(B809,'IMPORT 1-31 OKT'!$F:$G,2,0),0)</f>
        <v>0</v>
      </c>
      <c r="H809" s="78">
        <f t="shared" si="36"/>
        <v>3518</v>
      </c>
      <c r="I809" s="78">
        <f>IFERROR(VLOOKUP(B809,'STO OKTOBER'!$T:$U,2,0),0)</f>
        <v>3212</v>
      </c>
      <c r="J809" s="78">
        <f t="shared" si="38"/>
        <v>306</v>
      </c>
      <c r="K809" s="78">
        <f t="shared" si="37"/>
        <v>306</v>
      </c>
    </row>
    <row r="810" spans="2:11" x14ac:dyDescent="0.35">
      <c r="B810" s="78" t="s">
        <v>8577</v>
      </c>
      <c r="C810" s="78">
        <f>IFERROR(VLOOKUP(B810,SALDOAWAL.!$E:$F,2,0),0)</f>
        <v>666</v>
      </c>
      <c r="D810" s="78">
        <f>IFERROR(VLOOKUP(B810,'O.PROD 30.9-30.10'!$F:$G,2,0),0)</f>
        <v>3940</v>
      </c>
      <c r="E810" s="78">
        <f>IFERROR(VLOOKUP(B810,SCRAP!$L:$M,2,0),0)</f>
        <v>3</v>
      </c>
      <c r="F810" s="78">
        <f>IFERROR(VLOOKUP(B810,'SALES 1-31 OKT'!$A:$B,2,0),0)</f>
        <v>2500</v>
      </c>
      <c r="G810" s="78">
        <f>IFERROR(VLOOKUP(B810,'IMPORT 1-31 OKT'!$F:$G,2,0),0)</f>
        <v>0</v>
      </c>
      <c r="H810" s="78">
        <f t="shared" si="36"/>
        <v>2103</v>
      </c>
      <c r="I810" s="78">
        <f>IFERROR(VLOOKUP(B810,'STO OKTOBER'!$T:$U,2,0),0)</f>
        <v>2049</v>
      </c>
      <c r="J810" s="78">
        <f t="shared" si="38"/>
        <v>54</v>
      </c>
      <c r="K810" s="78">
        <f t="shared" si="37"/>
        <v>54</v>
      </c>
    </row>
    <row r="811" spans="2:11" x14ac:dyDescent="0.35">
      <c r="B811" s="78" t="s">
        <v>8582</v>
      </c>
      <c r="C811" s="78">
        <f>IFERROR(VLOOKUP(B811,SALDOAWAL.!$E:$F,2,0),0)</f>
        <v>138</v>
      </c>
      <c r="D811" s="78">
        <f>IFERROR(VLOOKUP(B811,'O.PROD 30.9-30.10'!$F:$G,2,0),0)</f>
        <v>8350</v>
      </c>
      <c r="E811" s="78">
        <f>IFERROR(VLOOKUP(B811,SCRAP!$L:$M,2,0),0)</f>
        <v>1</v>
      </c>
      <c r="F811" s="78">
        <f>IFERROR(VLOOKUP(B811,'SALES 1-31 OKT'!$A:$B,2,0),0)</f>
        <v>3300</v>
      </c>
      <c r="G811" s="78">
        <f>IFERROR(VLOOKUP(B811,'IMPORT 1-31 OKT'!$F:$G,2,0),0)</f>
        <v>0</v>
      </c>
      <c r="H811" s="78">
        <f t="shared" si="36"/>
        <v>5187</v>
      </c>
      <c r="I811" s="78">
        <f>IFERROR(VLOOKUP(B811,'STO OKTOBER'!$T:$U,2,0),0)</f>
        <v>5323</v>
      </c>
      <c r="J811" s="78">
        <f t="shared" si="38"/>
        <v>-136</v>
      </c>
      <c r="K811" s="78">
        <f t="shared" si="37"/>
        <v>136</v>
      </c>
    </row>
    <row r="812" spans="2:11" x14ac:dyDescent="0.35">
      <c r="B812" s="20" t="s">
        <v>11093</v>
      </c>
      <c r="C812" s="78">
        <f>IFERROR(VLOOKUP(B812,SALDOAWAL.!$E:$F,2,0),0)</f>
        <v>24</v>
      </c>
      <c r="D812" s="78">
        <f>IFERROR(VLOOKUP(B812,'O.PROD 30.9-30.10'!$F:$G,2,0),0)</f>
        <v>0</v>
      </c>
      <c r="E812" s="78">
        <f>IFERROR(VLOOKUP(B812,SCRAP!$L:$M,2,0),0)</f>
        <v>0</v>
      </c>
      <c r="F812" s="78">
        <f>IFERROR(VLOOKUP(B812,'SALES 1-31 OKT'!$A:$B,2,0),0)</f>
        <v>0</v>
      </c>
      <c r="G812" s="78">
        <f>IFERROR(VLOOKUP(B812,'IMPORT 1-31 OKT'!$F:$G,2,0),0)</f>
        <v>0</v>
      </c>
      <c r="H812" s="78">
        <f t="shared" si="36"/>
        <v>24</v>
      </c>
      <c r="I812" s="78">
        <f>IFERROR(VLOOKUP(B812,'STO OKTOBER'!$T:$U,2,0),0)</f>
        <v>48</v>
      </c>
      <c r="J812" s="78">
        <f t="shared" si="38"/>
        <v>-24</v>
      </c>
      <c r="K812" s="78">
        <f t="shared" si="37"/>
        <v>24</v>
      </c>
    </row>
    <row r="813" spans="2:11" x14ac:dyDescent="0.35">
      <c r="B813" s="20" t="s">
        <v>11527</v>
      </c>
      <c r="C813" s="78">
        <f>IFERROR(VLOOKUP(B813,SALDOAWAL.!$E:$F,2,0),0)</f>
        <v>3839</v>
      </c>
      <c r="D813" s="78">
        <f>IFERROR(VLOOKUP(B813,'O.PROD 30.9-30.10'!$F:$G,2,0),0)</f>
        <v>0</v>
      </c>
      <c r="E813" s="78">
        <f>IFERROR(VLOOKUP(B813,SCRAP!$L:$M,2,0),0)</f>
        <v>0</v>
      </c>
      <c r="F813" s="78">
        <f>IFERROR(VLOOKUP(B813,'SALES 1-31 OKT'!$A:$B,2,0),0)</f>
        <v>1700</v>
      </c>
      <c r="G813" s="78">
        <f>IFERROR(VLOOKUP(B813,'IMPORT 1-31 OKT'!$F:$G,2,0),0)</f>
        <v>0</v>
      </c>
      <c r="H813" s="78">
        <f t="shared" si="36"/>
        <v>2139</v>
      </c>
      <c r="I813" s="78">
        <f>IFERROR(VLOOKUP(B813,'STO OKTOBER'!$T:$U,2,0),0)</f>
        <v>2121</v>
      </c>
      <c r="J813" s="78">
        <f t="shared" si="38"/>
        <v>18</v>
      </c>
      <c r="K813" s="78">
        <f t="shared" si="37"/>
        <v>18</v>
      </c>
    </row>
    <row r="814" spans="2:11" x14ac:dyDescent="0.35">
      <c r="B814" s="78" t="s">
        <v>8589</v>
      </c>
      <c r="C814" s="78">
        <f>IFERROR(VLOOKUP(B814,SALDOAWAL.!$E:$F,2,0),0)</f>
        <v>7646</v>
      </c>
      <c r="D814" s="78">
        <f>IFERROR(VLOOKUP(B814,'O.PROD 30.9-30.10'!$F:$G,2,0),0)</f>
        <v>0</v>
      </c>
      <c r="E814" s="78">
        <f>IFERROR(VLOOKUP(B814,SCRAP!$L:$M,2,0),0)</f>
        <v>0</v>
      </c>
      <c r="F814" s="78">
        <f>IFERROR(VLOOKUP(B814,'SALES 1-31 OKT'!$A:$B,2,0),0)</f>
        <v>0</v>
      </c>
      <c r="G814" s="78">
        <f>IFERROR(VLOOKUP(B814,'IMPORT 1-31 OKT'!$F:$G,2,0),0)</f>
        <v>0</v>
      </c>
      <c r="H814" s="78">
        <f t="shared" si="36"/>
        <v>7646</v>
      </c>
      <c r="I814" s="78">
        <f>IFERROR(VLOOKUP(B814,'STO OKTOBER'!$T:$U,2,0),0)</f>
        <v>7646</v>
      </c>
      <c r="J814" s="78">
        <f t="shared" si="38"/>
        <v>0</v>
      </c>
      <c r="K814" s="78">
        <f t="shared" si="37"/>
        <v>0</v>
      </c>
    </row>
    <row r="815" spans="2:11" x14ac:dyDescent="0.35">
      <c r="B815" s="20" t="s">
        <v>11105</v>
      </c>
      <c r="C815" s="78">
        <f>IFERROR(VLOOKUP(B815,SALDOAWAL.!$E:$F,2,0),0)</f>
        <v>1530</v>
      </c>
      <c r="D815" s="78">
        <f>IFERROR(VLOOKUP(B815,'O.PROD 30.9-30.10'!$F:$G,2,0),0)</f>
        <v>13165</v>
      </c>
      <c r="E815" s="78">
        <f>IFERROR(VLOOKUP(B815,SCRAP!$L:$M,2,0),0)</f>
        <v>0</v>
      </c>
      <c r="F815" s="78">
        <f>IFERROR(VLOOKUP(B815,'SALES 1-31 OKT'!$A:$B,2,0),0)</f>
        <v>5600</v>
      </c>
      <c r="G815" s="78">
        <f>IFERROR(VLOOKUP(B815,'IMPORT 1-31 OKT'!$F:$G,2,0),0)</f>
        <v>0</v>
      </c>
      <c r="H815" s="78">
        <f t="shared" si="36"/>
        <v>9095</v>
      </c>
      <c r="I815" s="78">
        <f>IFERROR(VLOOKUP(B815,'STO OKTOBER'!$T:$U,2,0),0)</f>
        <v>9499</v>
      </c>
      <c r="J815" s="78">
        <f t="shared" si="38"/>
        <v>-404</v>
      </c>
      <c r="K815" s="78">
        <f t="shared" si="37"/>
        <v>404</v>
      </c>
    </row>
    <row r="816" spans="2:11" x14ac:dyDescent="0.35">
      <c r="B816" s="78" t="s">
        <v>8596</v>
      </c>
      <c r="C816" s="78">
        <f>IFERROR(VLOOKUP(B816,SALDOAWAL.!$E:$F,2,0),0)</f>
        <v>7050</v>
      </c>
      <c r="D816" s="78">
        <f>IFERROR(VLOOKUP(B816,'O.PROD 30.9-30.10'!$F:$G,2,0),0)</f>
        <v>0</v>
      </c>
      <c r="E816" s="78">
        <f>IFERROR(VLOOKUP(B816,SCRAP!$L:$M,2,0),0)</f>
        <v>0</v>
      </c>
      <c r="F816" s="78">
        <f>IFERROR(VLOOKUP(B816,'SALES 1-31 OKT'!$A:$B,2,0),0)</f>
        <v>0</v>
      </c>
      <c r="G816" s="78">
        <f>IFERROR(VLOOKUP(B816,'IMPORT 1-31 OKT'!$F:$G,2,0),0)</f>
        <v>0</v>
      </c>
      <c r="H816" s="78">
        <f t="shared" si="36"/>
        <v>7050</v>
      </c>
      <c r="I816" s="78">
        <f>IFERROR(VLOOKUP(B816,'STO OKTOBER'!$T:$U,2,0),0)</f>
        <v>7050</v>
      </c>
      <c r="J816" s="78">
        <f t="shared" si="38"/>
        <v>0</v>
      </c>
      <c r="K816" s="78">
        <f t="shared" si="37"/>
        <v>0</v>
      </c>
    </row>
    <row r="817" spans="2:11" x14ac:dyDescent="0.35">
      <c r="B817" s="20" t="s">
        <v>11111</v>
      </c>
      <c r="C817" s="78">
        <f>IFERROR(VLOOKUP(B817,SALDOAWAL.!$E:$F,2,0),0)</f>
        <v>1498</v>
      </c>
      <c r="D817" s="78">
        <f>IFERROR(VLOOKUP(B817,'O.PROD 30.9-30.10'!$F:$G,2,0),0)</f>
        <v>19110</v>
      </c>
      <c r="E817" s="78">
        <f>IFERROR(VLOOKUP(B817,SCRAP!$L:$M,2,0),0)</f>
        <v>0</v>
      </c>
      <c r="F817" s="78">
        <f>IFERROR(VLOOKUP(B817,'SALES 1-31 OKT'!$A:$B,2,0),0)</f>
        <v>8196</v>
      </c>
      <c r="G817" s="78">
        <f>IFERROR(VLOOKUP(B817,'IMPORT 1-31 OKT'!$F:$G,2,0),0)</f>
        <v>0</v>
      </c>
      <c r="H817" s="78">
        <f t="shared" si="36"/>
        <v>12412</v>
      </c>
      <c r="I817" s="78">
        <f>IFERROR(VLOOKUP(B817,'STO OKTOBER'!$T:$U,2,0),0)</f>
        <v>11339</v>
      </c>
      <c r="J817" s="78">
        <f t="shared" si="38"/>
        <v>1073</v>
      </c>
      <c r="K817" s="78">
        <f t="shared" si="37"/>
        <v>1073</v>
      </c>
    </row>
    <row r="818" spans="2:11" x14ac:dyDescent="0.35">
      <c r="B818" s="78" t="s">
        <v>8603</v>
      </c>
      <c r="C818" s="78">
        <f>IFERROR(VLOOKUP(B818,SALDOAWAL.!$E:$F,2,0),0)</f>
        <v>402</v>
      </c>
      <c r="D818" s="78">
        <f>IFERROR(VLOOKUP(B818,'O.PROD 30.9-30.10'!$F:$G,2,0),0)</f>
        <v>1620</v>
      </c>
      <c r="E818" s="78">
        <f>IFERROR(VLOOKUP(B818,SCRAP!$L:$M,2,0),0)</f>
        <v>10</v>
      </c>
      <c r="F818" s="78">
        <f>IFERROR(VLOOKUP(B818,'SALES 1-31 OKT'!$A:$B,2,0),0)</f>
        <v>1000</v>
      </c>
      <c r="G818" s="78">
        <f>IFERROR(VLOOKUP(B818,'IMPORT 1-31 OKT'!$F:$G,2,0),0)</f>
        <v>0</v>
      </c>
      <c r="H818" s="78">
        <f t="shared" si="36"/>
        <v>1012</v>
      </c>
      <c r="I818" s="78">
        <f>IFERROR(VLOOKUP(B818,'STO OKTOBER'!$T:$U,2,0),0)</f>
        <v>1017</v>
      </c>
      <c r="J818" s="78">
        <f t="shared" si="38"/>
        <v>-5</v>
      </c>
      <c r="K818" s="78">
        <f t="shared" si="37"/>
        <v>5</v>
      </c>
    </row>
    <row r="819" spans="2:11" x14ac:dyDescent="0.35">
      <c r="B819" s="78" t="s">
        <v>8613</v>
      </c>
      <c r="C819" s="78">
        <f>IFERROR(VLOOKUP(B819,SALDOAWAL.!$E:$F,2,0),0)</f>
        <v>154</v>
      </c>
      <c r="D819" s="78">
        <f>IFERROR(VLOOKUP(B819,'O.PROD 30.9-30.10'!$F:$G,2,0),0)</f>
        <v>0</v>
      </c>
      <c r="E819" s="78">
        <f>IFERROR(VLOOKUP(B819,SCRAP!$L:$M,2,0),0)</f>
        <v>0</v>
      </c>
      <c r="F819" s="78">
        <f>IFERROR(VLOOKUP(B819,'SALES 1-31 OKT'!$A:$B,2,0),0)</f>
        <v>0</v>
      </c>
      <c r="G819" s="78">
        <f>IFERROR(VLOOKUP(B819,'IMPORT 1-31 OKT'!$F:$G,2,0),0)</f>
        <v>0</v>
      </c>
      <c r="H819" s="78">
        <f t="shared" si="36"/>
        <v>154</v>
      </c>
      <c r="I819" s="78">
        <f>IFERROR(VLOOKUP(B819,'STO OKTOBER'!$T:$U,2,0),0)</f>
        <v>154</v>
      </c>
      <c r="J819" s="78">
        <f t="shared" si="38"/>
        <v>0</v>
      </c>
      <c r="K819" s="78">
        <f t="shared" si="37"/>
        <v>0</v>
      </c>
    </row>
    <row r="820" spans="2:11" x14ac:dyDescent="0.35">
      <c r="B820" s="20" t="s">
        <v>11117</v>
      </c>
      <c r="C820" s="78">
        <f>IFERROR(VLOOKUP(B820,SALDOAWAL.!$E:$F,2,0),0)</f>
        <v>422</v>
      </c>
      <c r="D820" s="78">
        <f>IFERROR(VLOOKUP(B820,'O.PROD 30.9-30.10'!$F:$G,2,0),0)</f>
        <v>1040</v>
      </c>
      <c r="E820" s="78">
        <f>IFERROR(VLOOKUP(B820,SCRAP!$L:$M,2,0),0)</f>
        <v>17</v>
      </c>
      <c r="F820" s="78">
        <f>IFERROR(VLOOKUP(B820,'SALES 1-31 OKT'!$A:$B,2,0),0)</f>
        <v>1135</v>
      </c>
      <c r="G820" s="78">
        <f>IFERROR(VLOOKUP(B820,'IMPORT 1-31 OKT'!$F:$G,2,0),0)</f>
        <v>0</v>
      </c>
      <c r="H820" s="78">
        <f t="shared" si="36"/>
        <v>310</v>
      </c>
      <c r="I820" s="78">
        <f>IFERROR(VLOOKUP(B820,'STO OKTOBER'!$T:$U,2,0),0)</f>
        <v>826</v>
      </c>
      <c r="J820" s="78">
        <f t="shared" si="38"/>
        <v>-516</v>
      </c>
      <c r="K820" s="78">
        <f t="shared" si="37"/>
        <v>516</v>
      </c>
    </row>
    <row r="821" spans="2:11" x14ac:dyDescent="0.35">
      <c r="B821" s="78" t="s">
        <v>8623</v>
      </c>
      <c r="C821" s="78">
        <f>IFERROR(VLOOKUP(B821,SALDOAWAL.!$E:$F,2,0),0)</f>
        <v>109</v>
      </c>
      <c r="D821" s="78">
        <f>IFERROR(VLOOKUP(B821,'O.PROD 30.9-30.10'!$F:$G,2,0),0)</f>
        <v>0</v>
      </c>
      <c r="E821" s="78">
        <f>IFERROR(VLOOKUP(B821,SCRAP!$L:$M,2,0),0)</f>
        <v>0</v>
      </c>
      <c r="F821" s="78">
        <f>IFERROR(VLOOKUP(B821,'SALES 1-31 OKT'!$A:$B,2,0),0)</f>
        <v>0</v>
      </c>
      <c r="G821" s="78">
        <f>IFERROR(VLOOKUP(B821,'IMPORT 1-31 OKT'!$F:$G,2,0),0)</f>
        <v>0</v>
      </c>
      <c r="H821" s="78">
        <f t="shared" si="36"/>
        <v>109</v>
      </c>
      <c r="I821" s="78">
        <f>IFERROR(VLOOKUP(B821,'STO OKTOBER'!$T:$U,2,0),0)</f>
        <v>109</v>
      </c>
      <c r="J821" s="78">
        <f t="shared" si="38"/>
        <v>0</v>
      </c>
      <c r="K821" s="78">
        <f t="shared" si="37"/>
        <v>0</v>
      </c>
    </row>
    <row r="822" spans="2:11" x14ac:dyDescent="0.35">
      <c r="B822" s="20" t="s">
        <v>11308</v>
      </c>
      <c r="C822" s="78">
        <f>IFERROR(VLOOKUP(B822,SALDOAWAL.!$E:$F,2,0),0)</f>
        <v>62</v>
      </c>
      <c r="D822" s="78">
        <f>IFERROR(VLOOKUP(B822,'O.PROD 30.9-30.10'!$F:$G,2,0),0)</f>
        <v>0</v>
      </c>
      <c r="E822" s="78">
        <f>IFERROR(VLOOKUP(B822,SCRAP!$L:$M,2,0),0)</f>
        <v>0</v>
      </c>
      <c r="F822" s="78">
        <f>IFERROR(VLOOKUP(B822,'SALES 1-31 OKT'!$A:$B,2,0),0)</f>
        <v>0</v>
      </c>
      <c r="G822" s="78">
        <f>IFERROR(VLOOKUP(B822,'IMPORT 1-31 OKT'!$F:$G,2,0),0)</f>
        <v>0</v>
      </c>
      <c r="H822" s="78">
        <f t="shared" si="36"/>
        <v>62</v>
      </c>
      <c r="I822" s="78">
        <f>IFERROR(VLOOKUP(B822,'STO OKTOBER'!$T:$U,2,0),0)</f>
        <v>124</v>
      </c>
      <c r="J822" s="78">
        <f t="shared" si="38"/>
        <v>-62</v>
      </c>
      <c r="K822" s="78">
        <f t="shared" si="37"/>
        <v>62</v>
      </c>
    </row>
    <row r="823" spans="2:11" x14ac:dyDescent="0.35">
      <c r="B823" s="20" t="s">
        <v>11483</v>
      </c>
      <c r="C823" s="78">
        <f>IFERROR(VLOOKUP(B823,SALDOAWAL.!$E:$F,2,0),0)</f>
        <v>217</v>
      </c>
      <c r="D823" s="78">
        <f>IFERROR(VLOOKUP(B823,'O.PROD 30.9-30.10'!$F:$G,2,0),0)</f>
        <v>1302</v>
      </c>
      <c r="E823" s="78">
        <f>IFERROR(VLOOKUP(B823,SCRAP!$L:$M,2,0),0)</f>
        <v>0</v>
      </c>
      <c r="F823" s="78">
        <f>IFERROR(VLOOKUP(B823,'SALES 1-31 OKT'!$A:$B,2,0),0)</f>
        <v>880</v>
      </c>
      <c r="G823" s="78">
        <f>IFERROR(VLOOKUP(B823,'IMPORT 1-31 OKT'!$F:$G,2,0),0)</f>
        <v>0</v>
      </c>
      <c r="H823" s="78">
        <f t="shared" si="36"/>
        <v>639</v>
      </c>
      <c r="I823" s="78">
        <f>IFERROR(VLOOKUP(B823,'STO OKTOBER'!$T:$U,2,0),0)</f>
        <v>634</v>
      </c>
      <c r="J823" s="78">
        <f t="shared" si="38"/>
        <v>5</v>
      </c>
      <c r="K823" s="78">
        <f t="shared" si="37"/>
        <v>5</v>
      </c>
    </row>
    <row r="824" spans="2:11" x14ac:dyDescent="0.35">
      <c r="B824" s="78" t="s">
        <v>8633</v>
      </c>
      <c r="C824" s="78">
        <f>IFERROR(VLOOKUP(B824,SALDOAWAL.!$E:$F,2,0),0)</f>
        <v>550</v>
      </c>
      <c r="D824" s="78">
        <f>IFERROR(VLOOKUP(B824,'O.PROD 30.9-30.10'!$F:$G,2,0),0)</f>
        <v>2450</v>
      </c>
      <c r="E824" s="78">
        <f>IFERROR(VLOOKUP(B824,SCRAP!$L:$M,2,0),0)</f>
        <v>5</v>
      </c>
      <c r="F824" s="78">
        <f>IFERROR(VLOOKUP(B824,'SALES 1-31 OKT'!$A:$B,2,0),0)</f>
        <v>1500</v>
      </c>
      <c r="G824" s="78">
        <f>IFERROR(VLOOKUP(B824,'IMPORT 1-31 OKT'!$F:$G,2,0),0)</f>
        <v>0</v>
      </c>
      <c r="H824" s="78">
        <f t="shared" si="36"/>
        <v>1495</v>
      </c>
      <c r="I824" s="78">
        <f>IFERROR(VLOOKUP(B824,'STO OKTOBER'!$T:$U,2,0),0)</f>
        <v>1508</v>
      </c>
      <c r="J824" s="78">
        <f t="shared" si="38"/>
        <v>-13</v>
      </c>
      <c r="K824" s="78">
        <f t="shared" si="37"/>
        <v>13</v>
      </c>
    </row>
    <row r="825" spans="2:11" x14ac:dyDescent="0.35">
      <c r="B825" s="78" t="s">
        <v>8638</v>
      </c>
      <c r="C825" s="78">
        <f>IFERROR(VLOOKUP(B825,SALDOAWAL.!$E:$F,2,0),0)</f>
        <v>39036</v>
      </c>
      <c r="D825" s="78">
        <f>IFERROR(VLOOKUP(B825,'O.PROD 30.9-30.10'!$F:$G,2,0),0)</f>
        <v>0</v>
      </c>
      <c r="E825" s="78">
        <f>IFERROR(VLOOKUP(B825,SCRAP!$L:$M,2,0),0)</f>
        <v>0</v>
      </c>
      <c r="F825" s="78">
        <f>IFERROR(VLOOKUP(B825,'SALES 1-31 OKT'!$A:$B,2,0),0)</f>
        <v>27900</v>
      </c>
      <c r="G825" s="78">
        <f>IFERROR(VLOOKUP(B825,'IMPORT 1-31 OKT'!$F:$G,2,0),0)</f>
        <v>39980</v>
      </c>
      <c r="H825" s="78">
        <f t="shared" si="36"/>
        <v>51116</v>
      </c>
      <c r="I825" s="78">
        <f>IFERROR(VLOOKUP(B825,'STO OKTOBER'!$T:$U,2,0),0)</f>
        <v>51029</v>
      </c>
      <c r="J825" s="78">
        <f t="shared" si="38"/>
        <v>87</v>
      </c>
      <c r="K825" s="78">
        <f t="shared" si="37"/>
        <v>87</v>
      </c>
    </row>
    <row r="826" spans="2:11" x14ac:dyDescent="0.35">
      <c r="B826" s="78" t="s">
        <v>8644</v>
      </c>
      <c r="C826" s="78">
        <f>IFERROR(VLOOKUP(B826,SALDOAWAL.!$E:$F,2,0),0)</f>
        <v>1161</v>
      </c>
      <c r="D826" s="78">
        <f>IFERROR(VLOOKUP(B826,'O.PROD 30.9-30.10'!$F:$G,2,0),0)</f>
        <v>450</v>
      </c>
      <c r="E826" s="78">
        <f>IFERROR(VLOOKUP(B826,SCRAP!$L:$M,2,0),0)</f>
        <v>5</v>
      </c>
      <c r="F826" s="78">
        <f>IFERROR(VLOOKUP(B826,'SALES 1-31 OKT'!$A:$B,2,0),0)</f>
        <v>900</v>
      </c>
      <c r="G826" s="78">
        <f>IFERROR(VLOOKUP(B826,'IMPORT 1-31 OKT'!$F:$G,2,0),0)</f>
        <v>0</v>
      </c>
      <c r="H826" s="78">
        <f t="shared" si="36"/>
        <v>706</v>
      </c>
      <c r="I826" s="78">
        <f>IFERROR(VLOOKUP(B826,'STO OKTOBER'!$T:$U,2,0),0)</f>
        <v>610</v>
      </c>
      <c r="J826" s="78">
        <f t="shared" si="38"/>
        <v>96</v>
      </c>
      <c r="K826" s="78">
        <f t="shared" si="37"/>
        <v>96</v>
      </c>
    </row>
    <row r="827" spans="2:11" x14ac:dyDescent="0.35">
      <c r="B827" s="78" t="s">
        <v>8653</v>
      </c>
      <c r="C827" s="78">
        <f>IFERROR(VLOOKUP(B827,SALDOAWAL.!$E:$F,2,0),0)</f>
        <v>1215</v>
      </c>
      <c r="D827" s="78">
        <f>IFERROR(VLOOKUP(B827,'O.PROD 30.9-30.10'!$F:$G,2,0),0)</f>
        <v>2628</v>
      </c>
      <c r="E827" s="78">
        <f>IFERROR(VLOOKUP(B827,SCRAP!$L:$M,2,0),0)</f>
        <v>0</v>
      </c>
      <c r="F827" s="78">
        <f>IFERROR(VLOOKUP(B827,'SALES 1-31 OKT'!$A:$B,2,0),0)</f>
        <v>2000</v>
      </c>
      <c r="G827" s="78">
        <f>IFERROR(VLOOKUP(B827,'IMPORT 1-31 OKT'!$F:$G,2,0),0)</f>
        <v>0</v>
      </c>
      <c r="H827" s="78">
        <f t="shared" si="36"/>
        <v>1843</v>
      </c>
      <c r="I827" s="78">
        <f>IFERROR(VLOOKUP(B827,'STO OKTOBER'!$T:$U,2,0),0)</f>
        <v>1805</v>
      </c>
      <c r="J827" s="78">
        <f t="shared" si="38"/>
        <v>38</v>
      </c>
      <c r="K827" s="78">
        <f t="shared" si="37"/>
        <v>38</v>
      </c>
    </row>
    <row r="828" spans="2:11" x14ac:dyDescent="0.35">
      <c r="B828" s="78" t="s">
        <v>8660</v>
      </c>
      <c r="C828" s="78">
        <f>IFERROR(VLOOKUP(B828,SALDOAWAL.!$E:$F,2,0),0)</f>
        <v>690</v>
      </c>
      <c r="D828" s="78">
        <f>IFERROR(VLOOKUP(B828,'O.PROD 30.9-30.10'!$F:$G,2,0),0)</f>
        <v>0</v>
      </c>
      <c r="E828" s="78">
        <f>IFERROR(VLOOKUP(B828,SCRAP!$L:$M,2,0),0)</f>
        <v>0</v>
      </c>
      <c r="F828" s="78">
        <f>IFERROR(VLOOKUP(B828,'SALES 1-31 OKT'!$A:$B,2,0),0)</f>
        <v>0</v>
      </c>
      <c r="G828" s="78">
        <f>IFERROR(VLOOKUP(B828,'IMPORT 1-31 OKT'!$F:$G,2,0),0)</f>
        <v>0</v>
      </c>
      <c r="H828" s="78">
        <f t="shared" si="36"/>
        <v>690</v>
      </c>
      <c r="I828" s="78">
        <f>IFERROR(VLOOKUP(B828,'STO OKTOBER'!$T:$U,2,0),0)</f>
        <v>690</v>
      </c>
      <c r="J828" s="78">
        <f t="shared" si="38"/>
        <v>0</v>
      </c>
      <c r="K828" s="78">
        <f t="shared" si="37"/>
        <v>0</v>
      </c>
    </row>
    <row r="829" spans="2:11" x14ac:dyDescent="0.35">
      <c r="B829" s="20" t="s">
        <v>11618</v>
      </c>
      <c r="C829" s="78">
        <f>IFERROR(VLOOKUP(B829,SALDOAWAL.!$E:$F,2,0),0)</f>
        <v>187</v>
      </c>
      <c r="D829" s="78">
        <f>IFERROR(VLOOKUP(B829,'O.PROD 30.9-30.10'!$F:$G,2,0),0)</f>
        <v>5940</v>
      </c>
      <c r="E829" s="78">
        <f>IFERROR(VLOOKUP(B829,SCRAP!$L:$M,2,0),0)</f>
        <v>0</v>
      </c>
      <c r="F829" s="78">
        <f>IFERROR(VLOOKUP(B829,'SALES 1-31 OKT'!$A:$B,2,0),0)</f>
        <v>130</v>
      </c>
      <c r="G829" s="78">
        <f>IFERROR(VLOOKUP(B829,'IMPORT 1-31 OKT'!$F:$G,2,0),0)</f>
        <v>0</v>
      </c>
      <c r="H829" s="78">
        <f t="shared" si="36"/>
        <v>5997</v>
      </c>
      <c r="I829" s="78">
        <f>IFERROR(VLOOKUP(B829,'STO OKTOBER'!$T:$U,2,0),0)</f>
        <v>6095</v>
      </c>
      <c r="J829" s="78">
        <f t="shared" si="38"/>
        <v>-98</v>
      </c>
      <c r="K829" s="78">
        <f t="shared" si="37"/>
        <v>98</v>
      </c>
    </row>
    <row r="830" spans="2:11" x14ac:dyDescent="0.35">
      <c r="B830" s="78" t="s">
        <v>8255</v>
      </c>
      <c r="C830" s="78">
        <f>IFERROR(VLOOKUP(B830,SALDOAWAL.!$E:$F,2,0),0)</f>
        <v>678</v>
      </c>
      <c r="D830" s="78">
        <f>IFERROR(VLOOKUP(B830,'O.PROD 30.9-30.10'!$F:$G,2,0),0)</f>
        <v>983</v>
      </c>
      <c r="E830" s="78">
        <f>IFERROR(VLOOKUP(B830,SCRAP!$L:$M,2,0),0)</f>
        <v>27</v>
      </c>
      <c r="F830" s="78">
        <f>IFERROR(VLOOKUP(B830,'SALES 1-31 OKT'!$A:$B,2,0),0)</f>
        <v>700</v>
      </c>
      <c r="G830" s="78">
        <f>IFERROR(VLOOKUP(B830,'IMPORT 1-31 OKT'!$F:$G,2,0),0)</f>
        <v>0</v>
      </c>
      <c r="H830" s="78">
        <f t="shared" si="36"/>
        <v>934</v>
      </c>
      <c r="I830" s="78">
        <f>IFERROR(VLOOKUP(B830,'STO OKTOBER'!$T:$U,2,0),0)</f>
        <v>930</v>
      </c>
      <c r="J830" s="78">
        <f t="shared" si="38"/>
        <v>4</v>
      </c>
      <c r="K830" s="78">
        <f t="shared" si="37"/>
        <v>4</v>
      </c>
    </row>
    <row r="831" spans="2:11" x14ac:dyDescent="0.35">
      <c r="B831" s="78" t="s">
        <v>8666</v>
      </c>
      <c r="C831" s="78">
        <f>IFERROR(VLOOKUP(B831,SALDOAWAL.!$E:$F,2,0),0)</f>
        <v>318</v>
      </c>
      <c r="D831" s="78">
        <f>IFERROR(VLOOKUP(B831,'O.PROD 30.9-30.10'!$F:$G,2,0),0)</f>
        <v>1670</v>
      </c>
      <c r="E831" s="78">
        <f>IFERROR(VLOOKUP(B831,SCRAP!$L:$M,2,0),0)</f>
        <v>0</v>
      </c>
      <c r="F831" s="78">
        <f>IFERROR(VLOOKUP(B831,'SALES 1-31 OKT'!$A:$B,2,0),0)</f>
        <v>700</v>
      </c>
      <c r="G831" s="78">
        <f>IFERROR(VLOOKUP(B831,'IMPORT 1-31 OKT'!$F:$G,2,0),0)</f>
        <v>0</v>
      </c>
      <c r="H831" s="78">
        <f t="shared" si="36"/>
        <v>1288</v>
      </c>
      <c r="I831" s="78">
        <f>IFERROR(VLOOKUP(B831,'STO OKTOBER'!$T:$U,2,0),0)</f>
        <v>1304</v>
      </c>
      <c r="J831" s="78">
        <f t="shared" si="38"/>
        <v>-16</v>
      </c>
      <c r="K831" s="78">
        <f t="shared" si="37"/>
        <v>16</v>
      </c>
    </row>
    <row r="832" spans="2:11" x14ac:dyDescent="0.35">
      <c r="B832" s="78" t="s">
        <v>8673</v>
      </c>
      <c r="C832" s="78">
        <f>IFERROR(VLOOKUP(B832,SALDOAWAL.!$E:$F,2,0),0)</f>
        <v>163</v>
      </c>
      <c r="D832" s="78">
        <f>IFERROR(VLOOKUP(B832,'O.PROD 30.9-30.10'!$F:$G,2,0),0)</f>
        <v>2023</v>
      </c>
      <c r="E832" s="78">
        <f>IFERROR(VLOOKUP(B832,SCRAP!$L:$M,2,0),0)</f>
        <v>19</v>
      </c>
      <c r="F832" s="78">
        <f>IFERROR(VLOOKUP(B832,'SALES 1-31 OKT'!$A:$B,2,0),0)</f>
        <v>700</v>
      </c>
      <c r="G832" s="78">
        <f>IFERROR(VLOOKUP(B832,'IMPORT 1-31 OKT'!$F:$G,2,0),0)</f>
        <v>0</v>
      </c>
      <c r="H832" s="78">
        <f t="shared" si="36"/>
        <v>1467</v>
      </c>
      <c r="I832" s="78">
        <f>IFERROR(VLOOKUP(B832,'STO OKTOBER'!$T:$U,2,0),0)</f>
        <v>1399</v>
      </c>
      <c r="J832" s="78">
        <f t="shared" si="38"/>
        <v>68</v>
      </c>
      <c r="K832" s="78">
        <f t="shared" si="37"/>
        <v>68</v>
      </c>
    </row>
    <row r="833" spans="2:11" x14ac:dyDescent="0.35">
      <c r="B833" s="78" t="s">
        <v>8683</v>
      </c>
      <c r="C833" s="78">
        <f>IFERROR(VLOOKUP(B833,SALDOAWAL.!$E:$F,2,0),0)</f>
        <v>184</v>
      </c>
      <c r="D833" s="78">
        <f>IFERROR(VLOOKUP(B833,'O.PROD 30.9-30.10'!$F:$G,2,0),0)</f>
        <v>3530</v>
      </c>
      <c r="E833" s="78">
        <f>IFERROR(VLOOKUP(B833,SCRAP!$L:$M,2,0),0)</f>
        <v>0</v>
      </c>
      <c r="F833" s="78">
        <f>IFERROR(VLOOKUP(B833,'SALES 1-31 OKT'!$A:$B,2,0),0)</f>
        <v>800</v>
      </c>
      <c r="G833" s="78">
        <f>IFERROR(VLOOKUP(B833,'IMPORT 1-31 OKT'!$F:$G,2,0),0)</f>
        <v>0</v>
      </c>
      <c r="H833" s="78">
        <f t="shared" si="36"/>
        <v>2914</v>
      </c>
      <c r="I833" s="78">
        <f>IFERROR(VLOOKUP(B833,'STO OKTOBER'!$T:$U,2,0),0)</f>
        <v>2895</v>
      </c>
      <c r="J833" s="78">
        <f t="shared" si="38"/>
        <v>19</v>
      </c>
      <c r="K833" s="78">
        <f t="shared" si="37"/>
        <v>19</v>
      </c>
    </row>
    <row r="834" spans="2:11" x14ac:dyDescent="0.35">
      <c r="B834" s="78" t="s">
        <v>8690</v>
      </c>
      <c r="C834" s="78">
        <f>IFERROR(VLOOKUP(B834,SALDOAWAL.!$E:$F,2,0),0)</f>
        <v>316</v>
      </c>
      <c r="D834" s="78">
        <f>IFERROR(VLOOKUP(B834,'O.PROD 30.9-30.10'!$F:$G,2,0),0)</f>
        <v>2940</v>
      </c>
      <c r="E834" s="78">
        <f>IFERROR(VLOOKUP(B834,SCRAP!$L:$M,2,0),0)</f>
        <v>0</v>
      </c>
      <c r="F834" s="78">
        <f>IFERROR(VLOOKUP(B834,'SALES 1-31 OKT'!$A:$B,2,0),0)</f>
        <v>1050</v>
      </c>
      <c r="G834" s="78">
        <f>IFERROR(VLOOKUP(B834,'IMPORT 1-31 OKT'!$F:$G,2,0),0)</f>
        <v>0</v>
      </c>
      <c r="H834" s="78">
        <f t="shared" ref="H834:H897" si="39">C834+D834-E834-F834+G834</f>
        <v>2206</v>
      </c>
      <c r="I834" s="78">
        <f>IFERROR(VLOOKUP(B834,'STO OKTOBER'!$T:$U,2,0),0)</f>
        <v>2204</v>
      </c>
      <c r="J834" s="78">
        <f t="shared" si="38"/>
        <v>2</v>
      </c>
      <c r="K834" s="78">
        <f t="shared" ref="K834:K897" si="40">ABS(J834)</f>
        <v>2</v>
      </c>
    </row>
    <row r="835" spans="2:11" x14ac:dyDescent="0.35">
      <c r="B835" s="78" t="s">
        <v>8703</v>
      </c>
      <c r="C835" s="78">
        <f>IFERROR(VLOOKUP(B835,SALDOAWAL.!$E:$F,2,0),0)</f>
        <v>414</v>
      </c>
      <c r="D835" s="78">
        <f>IFERROR(VLOOKUP(B835,'O.PROD 30.9-30.10'!$F:$G,2,0),0)</f>
        <v>3029</v>
      </c>
      <c r="E835" s="78">
        <f>IFERROR(VLOOKUP(B835,SCRAP!$L:$M,2,0),0)</f>
        <v>7</v>
      </c>
      <c r="F835" s="78">
        <f>IFERROR(VLOOKUP(B835,'SALES 1-31 OKT'!$A:$B,2,0),0)</f>
        <v>800</v>
      </c>
      <c r="G835" s="78">
        <f>IFERROR(VLOOKUP(B835,'IMPORT 1-31 OKT'!$F:$G,2,0),0)</f>
        <v>0</v>
      </c>
      <c r="H835" s="78">
        <f t="shared" si="39"/>
        <v>2636</v>
      </c>
      <c r="I835" s="78">
        <f>IFERROR(VLOOKUP(B835,'STO OKTOBER'!$T:$U,2,0),0)</f>
        <v>2609</v>
      </c>
      <c r="J835" s="78">
        <f t="shared" ref="J835:J898" si="41">H835-I835</f>
        <v>27</v>
      </c>
      <c r="K835" s="78">
        <f t="shared" si="40"/>
        <v>27</v>
      </c>
    </row>
    <row r="836" spans="2:11" x14ac:dyDescent="0.35">
      <c r="B836" s="78" t="s">
        <v>8713</v>
      </c>
      <c r="C836" s="78">
        <f>IFERROR(VLOOKUP(B836,SALDOAWAL.!$E:$F,2,0),0)</f>
        <v>212</v>
      </c>
      <c r="D836" s="78">
        <f>IFERROR(VLOOKUP(B836,'O.PROD 30.9-30.10'!$F:$G,2,0),0)</f>
        <v>1935</v>
      </c>
      <c r="E836" s="78">
        <f>IFERROR(VLOOKUP(B836,SCRAP!$L:$M,2,0),0)</f>
        <v>0</v>
      </c>
      <c r="F836" s="78">
        <f>IFERROR(VLOOKUP(B836,'SALES 1-31 OKT'!$A:$B,2,0),0)</f>
        <v>320</v>
      </c>
      <c r="G836" s="78">
        <f>IFERROR(VLOOKUP(B836,'IMPORT 1-31 OKT'!$F:$G,2,0),0)</f>
        <v>0</v>
      </c>
      <c r="H836" s="78">
        <f t="shared" si="39"/>
        <v>1827</v>
      </c>
      <c r="I836" s="78">
        <f>IFERROR(VLOOKUP(B836,'STO OKTOBER'!$T:$U,2,0),0)</f>
        <v>1819</v>
      </c>
      <c r="J836" s="78">
        <f t="shared" si="41"/>
        <v>8</v>
      </c>
      <c r="K836" s="78">
        <f t="shared" si="40"/>
        <v>8</v>
      </c>
    </row>
    <row r="837" spans="2:11" x14ac:dyDescent="0.35">
      <c r="B837" s="78" t="s">
        <v>8723</v>
      </c>
      <c r="C837" s="78">
        <f>IFERROR(VLOOKUP(B837,SALDOAWAL.!$E:$F,2,0),0)</f>
        <v>411</v>
      </c>
      <c r="D837" s="78">
        <f>IFERROR(VLOOKUP(B837,'O.PROD 30.9-30.10'!$F:$G,2,0),0)</f>
        <v>810</v>
      </c>
      <c r="E837" s="78">
        <f>IFERROR(VLOOKUP(B837,SCRAP!$L:$M,2,0),0)</f>
        <v>0</v>
      </c>
      <c r="F837" s="78">
        <f>IFERROR(VLOOKUP(B837,'SALES 1-31 OKT'!$A:$B,2,0),0)</f>
        <v>80</v>
      </c>
      <c r="G837" s="78">
        <f>IFERROR(VLOOKUP(B837,'IMPORT 1-31 OKT'!$F:$G,2,0),0)</f>
        <v>0</v>
      </c>
      <c r="H837" s="78">
        <f t="shared" si="39"/>
        <v>1141</v>
      </c>
      <c r="I837" s="78">
        <f>IFERROR(VLOOKUP(B837,'STO OKTOBER'!$T:$U,2,0),0)</f>
        <v>1142</v>
      </c>
      <c r="J837" s="78">
        <f t="shared" si="41"/>
        <v>-1</v>
      </c>
      <c r="K837" s="78">
        <f t="shared" si="40"/>
        <v>1</v>
      </c>
    </row>
    <row r="838" spans="2:11" x14ac:dyDescent="0.35">
      <c r="B838" s="78" t="s">
        <v>10632</v>
      </c>
      <c r="C838" s="78">
        <f>IFERROR(VLOOKUP(B838,SALDOAWAL.!$E:$F,2,0),0)</f>
        <v>585</v>
      </c>
      <c r="D838" s="78">
        <f>IFERROR(VLOOKUP(B838,'O.PROD 30.9-30.10'!$F:$G,2,0),0)</f>
        <v>3230</v>
      </c>
      <c r="E838" s="78">
        <f>IFERROR(VLOOKUP(B838,SCRAP!$L:$M,2,0),0)</f>
        <v>0</v>
      </c>
      <c r="F838" s="78">
        <f>IFERROR(VLOOKUP(B838,'SALES 1-31 OKT'!$A:$B,2,0),0)</f>
        <v>1000</v>
      </c>
      <c r="G838" s="78">
        <f>IFERROR(VLOOKUP(B838,'IMPORT 1-31 OKT'!$F:$G,2,0),0)</f>
        <v>0</v>
      </c>
      <c r="H838" s="78">
        <f t="shared" si="39"/>
        <v>2815</v>
      </c>
      <c r="I838" s="78">
        <f>IFERROR(VLOOKUP(B838,'STO OKTOBER'!$T:$U,2,0),0)</f>
        <v>2777</v>
      </c>
      <c r="J838" s="78">
        <f t="shared" si="41"/>
        <v>38</v>
      </c>
      <c r="K838" s="78">
        <f t="shared" si="40"/>
        <v>38</v>
      </c>
    </row>
    <row r="839" spans="2:11" x14ac:dyDescent="0.35">
      <c r="B839" s="78" t="s">
        <v>10641</v>
      </c>
      <c r="C839" s="78">
        <f>IFERROR(VLOOKUP(B839,SALDOAWAL.!$E:$F,2,0),0)</f>
        <v>486</v>
      </c>
      <c r="D839" s="78">
        <f>IFERROR(VLOOKUP(B839,'O.PROD 30.9-30.10'!$F:$G,2,0),0)</f>
        <v>7445</v>
      </c>
      <c r="E839" s="78">
        <f>IFERROR(VLOOKUP(B839,SCRAP!$L:$M,2,0),0)</f>
        <v>0</v>
      </c>
      <c r="F839" s="78">
        <f>IFERROR(VLOOKUP(B839,'SALES 1-31 OKT'!$A:$B,2,0),0)</f>
        <v>2980</v>
      </c>
      <c r="G839" s="78">
        <f>IFERROR(VLOOKUP(B839,'IMPORT 1-31 OKT'!$F:$G,2,0),0)</f>
        <v>0</v>
      </c>
      <c r="H839" s="78">
        <f t="shared" si="39"/>
        <v>4951</v>
      </c>
      <c r="I839" s="78">
        <f>IFERROR(VLOOKUP(B839,'STO OKTOBER'!$T:$U,2,0),0)</f>
        <v>4970</v>
      </c>
      <c r="J839" s="78">
        <f t="shared" si="41"/>
        <v>-19</v>
      </c>
      <c r="K839" s="78">
        <f t="shared" si="40"/>
        <v>19</v>
      </c>
    </row>
    <row r="840" spans="2:11" x14ac:dyDescent="0.35">
      <c r="B840" s="78" t="s">
        <v>10653</v>
      </c>
      <c r="C840" s="78">
        <f>IFERROR(VLOOKUP(B840,SALDOAWAL.!$E:$F,2,0),0)</f>
        <v>186</v>
      </c>
      <c r="D840" s="78">
        <f>IFERROR(VLOOKUP(B840,'O.PROD 30.9-30.10'!$F:$G,2,0),0)</f>
        <v>0</v>
      </c>
      <c r="E840" s="78">
        <f>IFERROR(VLOOKUP(B840,SCRAP!$L:$M,2,0),0)</f>
        <v>0</v>
      </c>
      <c r="F840" s="78">
        <f>IFERROR(VLOOKUP(B840,'SALES 1-31 OKT'!$A:$B,2,0),0)</f>
        <v>0</v>
      </c>
      <c r="G840" s="78">
        <f>IFERROR(VLOOKUP(B840,'IMPORT 1-31 OKT'!$F:$G,2,0),0)</f>
        <v>0</v>
      </c>
      <c r="H840" s="78">
        <f t="shared" si="39"/>
        <v>186</v>
      </c>
      <c r="I840" s="78">
        <f>IFERROR(VLOOKUP(B840,'STO OKTOBER'!$T:$U,2,0),0)</f>
        <v>200</v>
      </c>
      <c r="J840" s="78">
        <f t="shared" si="41"/>
        <v>-14</v>
      </c>
      <c r="K840" s="78">
        <f t="shared" si="40"/>
        <v>14</v>
      </c>
    </row>
    <row r="841" spans="2:11" x14ac:dyDescent="0.35">
      <c r="B841" s="78" t="s">
        <v>10665</v>
      </c>
      <c r="C841" s="78">
        <f>IFERROR(VLOOKUP(B841,SALDOAWAL.!$E:$F,2,0),0)</f>
        <v>173</v>
      </c>
      <c r="D841" s="78">
        <f>IFERROR(VLOOKUP(B841,'O.PROD 30.9-30.10'!$F:$G,2,0),0)</f>
        <v>0</v>
      </c>
      <c r="E841" s="78">
        <f>IFERROR(VLOOKUP(B841,SCRAP!$L:$M,2,0),0)</f>
        <v>0</v>
      </c>
      <c r="F841" s="78">
        <f>IFERROR(VLOOKUP(B841,'SALES 1-31 OKT'!$A:$B,2,0),0)</f>
        <v>0</v>
      </c>
      <c r="G841" s="78">
        <f>IFERROR(VLOOKUP(B841,'IMPORT 1-31 OKT'!$F:$G,2,0),0)</f>
        <v>0</v>
      </c>
      <c r="H841" s="78">
        <f t="shared" si="39"/>
        <v>173</v>
      </c>
      <c r="I841" s="78">
        <f>IFERROR(VLOOKUP(B841,'STO OKTOBER'!$T:$U,2,0),0)</f>
        <v>236</v>
      </c>
      <c r="J841" s="78">
        <f t="shared" si="41"/>
        <v>-63</v>
      </c>
      <c r="K841" s="78">
        <f t="shared" si="40"/>
        <v>63</v>
      </c>
    </row>
    <row r="842" spans="2:11" x14ac:dyDescent="0.35">
      <c r="B842" s="20" t="s">
        <v>11310</v>
      </c>
      <c r="C842" s="78">
        <f>IFERROR(VLOOKUP(B842,SALDOAWAL.!$E:$F,2,0),0)</f>
        <v>433</v>
      </c>
      <c r="D842" s="78">
        <f>IFERROR(VLOOKUP(B842,'O.PROD 30.9-30.10'!$F:$G,2,0),0)</f>
        <v>0</v>
      </c>
      <c r="E842" s="78">
        <f>IFERROR(VLOOKUP(B842,SCRAP!$L:$M,2,0),0)</f>
        <v>0</v>
      </c>
      <c r="F842" s="78">
        <f>IFERROR(VLOOKUP(B842,'SALES 1-31 OKT'!$A:$B,2,0),0)</f>
        <v>0</v>
      </c>
      <c r="G842" s="78">
        <f>IFERROR(VLOOKUP(B842,'IMPORT 1-31 OKT'!$F:$G,2,0),0)</f>
        <v>0</v>
      </c>
      <c r="H842" s="78">
        <f t="shared" si="39"/>
        <v>433</v>
      </c>
      <c r="I842" s="78">
        <f>IFERROR(VLOOKUP(B842,'STO OKTOBER'!$T:$U,2,0),0)</f>
        <v>433</v>
      </c>
      <c r="J842" s="78">
        <f t="shared" si="41"/>
        <v>0</v>
      </c>
      <c r="K842" s="78">
        <f t="shared" si="40"/>
        <v>0</v>
      </c>
    </row>
    <row r="843" spans="2:11" x14ac:dyDescent="0.35">
      <c r="B843" s="20" t="s">
        <v>11620</v>
      </c>
      <c r="C843" s="78">
        <f>IFERROR(VLOOKUP(B843,SALDOAWAL.!$E:$F,2,0),0)</f>
        <v>88</v>
      </c>
      <c r="D843" s="78">
        <f>IFERROR(VLOOKUP(B843,'O.PROD 30.9-30.10'!$F:$G,2,0),0)</f>
        <v>6950</v>
      </c>
      <c r="E843" s="78">
        <f>IFERROR(VLOOKUP(B843,SCRAP!$L:$M,2,0),0)</f>
        <v>4</v>
      </c>
      <c r="F843" s="78">
        <f>IFERROR(VLOOKUP(B843,'SALES 1-31 OKT'!$A:$B,2,0),0)</f>
        <v>1000</v>
      </c>
      <c r="G843" s="78">
        <f>IFERROR(VLOOKUP(B843,'IMPORT 1-31 OKT'!$F:$G,2,0),0)</f>
        <v>0</v>
      </c>
      <c r="H843" s="78">
        <f t="shared" si="39"/>
        <v>6034</v>
      </c>
      <c r="I843" s="78">
        <f>IFERROR(VLOOKUP(B843,'STO OKTOBER'!$T:$U,2,0),0)</f>
        <v>5847</v>
      </c>
      <c r="J843" s="78">
        <f t="shared" si="41"/>
        <v>187</v>
      </c>
      <c r="K843" s="78">
        <f t="shared" si="40"/>
        <v>187</v>
      </c>
    </row>
    <row r="844" spans="2:11" x14ac:dyDescent="0.35">
      <c r="B844" s="78" t="s">
        <v>10674</v>
      </c>
      <c r="C844" s="78">
        <f>IFERROR(VLOOKUP(B844,SALDOAWAL.!$E:$F,2,0),0)</f>
        <v>218</v>
      </c>
      <c r="D844" s="78">
        <f>IFERROR(VLOOKUP(B844,'O.PROD 30.9-30.10'!$F:$G,2,0),0)</f>
        <v>0</v>
      </c>
      <c r="E844" s="78">
        <f>IFERROR(VLOOKUP(B844,SCRAP!$L:$M,2,0),0)</f>
        <v>0</v>
      </c>
      <c r="F844" s="78">
        <f>IFERROR(VLOOKUP(B844,'SALES 1-31 OKT'!$A:$B,2,0),0)</f>
        <v>0</v>
      </c>
      <c r="G844" s="78">
        <f>IFERROR(VLOOKUP(B844,'IMPORT 1-31 OKT'!$F:$G,2,0),0)</f>
        <v>0</v>
      </c>
      <c r="H844" s="78">
        <f t="shared" si="39"/>
        <v>218</v>
      </c>
      <c r="I844" s="78">
        <f>IFERROR(VLOOKUP(B844,'STO OKTOBER'!$T:$U,2,0),0)</f>
        <v>151</v>
      </c>
      <c r="J844" s="78">
        <f t="shared" si="41"/>
        <v>67</v>
      </c>
      <c r="K844" s="78">
        <f t="shared" si="40"/>
        <v>67</v>
      </c>
    </row>
    <row r="845" spans="2:11" x14ac:dyDescent="0.35">
      <c r="B845" s="20" t="s">
        <v>12362</v>
      </c>
      <c r="C845" s="78">
        <f>IFERROR(VLOOKUP(B845,SALDOAWAL.!$E:$F,2,0),0)</f>
        <v>520</v>
      </c>
      <c r="D845" s="78">
        <f>IFERROR(VLOOKUP(B845,'O.PROD 30.9-30.10'!$F:$G,2,0),0)</f>
        <v>0</v>
      </c>
      <c r="E845" s="78">
        <f>IFERROR(VLOOKUP(B845,SCRAP!$L:$M,2,0),0)</f>
        <v>21</v>
      </c>
      <c r="F845" s="78">
        <f>IFERROR(VLOOKUP(B845,'SALES 1-31 OKT'!$A:$B,2,0),0)</f>
        <v>300</v>
      </c>
      <c r="G845" s="78">
        <f>IFERROR(VLOOKUP(B845,'IMPORT 1-31 OKT'!$F:$G,2,0),0)</f>
        <v>0</v>
      </c>
      <c r="H845" s="78">
        <f t="shared" si="39"/>
        <v>199</v>
      </c>
      <c r="I845" s="78">
        <f>IFERROR(VLOOKUP(B845,'STO OKTOBER'!$T:$U,2,0),0)</f>
        <v>286</v>
      </c>
      <c r="J845" s="78">
        <f t="shared" si="41"/>
        <v>-87</v>
      </c>
      <c r="K845" s="78">
        <f t="shared" si="40"/>
        <v>87</v>
      </c>
    </row>
    <row r="846" spans="2:11" x14ac:dyDescent="0.35">
      <c r="B846" s="78" t="s">
        <v>10680</v>
      </c>
      <c r="C846" s="78">
        <f>IFERROR(VLOOKUP(B846,SALDOAWAL.!$E:$F,2,0),0)</f>
        <v>276</v>
      </c>
      <c r="D846" s="78">
        <f>IFERROR(VLOOKUP(B846,'O.PROD 30.9-30.10'!$F:$G,2,0),0)</f>
        <v>0</v>
      </c>
      <c r="E846" s="78">
        <f>IFERROR(VLOOKUP(B846,SCRAP!$L:$M,2,0),0)</f>
        <v>0</v>
      </c>
      <c r="F846" s="78">
        <f>IFERROR(VLOOKUP(B846,'SALES 1-31 OKT'!$A:$B,2,0),0)</f>
        <v>0</v>
      </c>
      <c r="G846" s="78">
        <f>IFERROR(VLOOKUP(B846,'IMPORT 1-31 OKT'!$F:$G,2,0),0)</f>
        <v>0</v>
      </c>
      <c r="H846" s="78">
        <f t="shared" si="39"/>
        <v>276</v>
      </c>
      <c r="I846" s="78">
        <f>IFERROR(VLOOKUP(B846,'STO OKTOBER'!$T:$U,2,0),0)</f>
        <v>276</v>
      </c>
      <c r="J846" s="78">
        <f t="shared" si="41"/>
        <v>0</v>
      </c>
      <c r="K846" s="78">
        <f t="shared" si="40"/>
        <v>0</v>
      </c>
    </row>
    <row r="847" spans="2:11" x14ac:dyDescent="0.35">
      <c r="B847" s="20" t="s">
        <v>11617</v>
      </c>
      <c r="C847" s="78">
        <f>IFERROR(VLOOKUP(B847,SALDOAWAL.!$E:$F,2,0),0)</f>
        <v>337</v>
      </c>
      <c r="D847" s="78">
        <f>IFERROR(VLOOKUP(B847,'O.PROD 30.9-30.10'!$F:$G,2,0),0)</f>
        <v>0</v>
      </c>
      <c r="E847" s="78">
        <f>IFERROR(VLOOKUP(B847,SCRAP!$L:$M,2,0),0)</f>
        <v>0</v>
      </c>
      <c r="F847" s="78">
        <f>IFERROR(VLOOKUP(B847,'SALES 1-31 OKT'!$A:$B,2,0),0)</f>
        <v>160</v>
      </c>
      <c r="G847" s="78">
        <f>IFERROR(VLOOKUP(B847,'IMPORT 1-31 OKT'!$F:$G,2,0),0)</f>
        <v>0</v>
      </c>
      <c r="H847" s="78">
        <f t="shared" si="39"/>
        <v>177</v>
      </c>
      <c r="I847" s="78">
        <f>IFERROR(VLOOKUP(B847,'STO OKTOBER'!$T:$U,2,0),0)</f>
        <v>176</v>
      </c>
      <c r="J847" s="78">
        <f t="shared" si="41"/>
        <v>1</v>
      </c>
      <c r="K847" s="78">
        <f t="shared" si="40"/>
        <v>1</v>
      </c>
    </row>
    <row r="848" spans="2:11" x14ac:dyDescent="0.35">
      <c r="B848" s="78" t="s">
        <v>10685</v>
      </c>
      <c r="C848" s="78">
        <f>IFERROR(VLOOKUP(B848,SALDOAWAL.!$E:$F,2,0),0)</f>
        <v>775</v>
      </c>
      <c r="D848" s="78">
        <f>IFERROR(VLOOKUP(B848,'O.PROD 30.9-30.10'!$F:$G,2,0),0)</f>
        <v>2110</v>
      </c>
      <c r="E848" s="78">
        <f>IFERROR(VLOOKUP(B848,SCRAP!$L:$M,2,0),0)</f>
        <v>0</v>
      </c>
      <c r="F848" s="78">
        <f>IFERROR(VLOOKUP(B848,'SALES 1-31 OKT'!$A:$B,2,0),0)</f>
        <v>763</v>
      </c>
      <c r="G848" s="78">
        <f>IFERROR(VLOOKUP(B848,'IMPORT 1-31 OKT'!$F:$G,2,0),0)</f>
        <v>0</v>
      </c>
      <c r="H848" s="78">
        <f t="shared" si="39"/>
        <v>2122</v>
      </c>
      <c r="I848" s="78">
        <f>IFERROR(VLOOKUP(B848,'STO OKTOBER'!$T:$U,2,0),0)</f>
        <v>2116</v>
      </c>
      <c r="J848" s="78">
        <f t="shared" si="41"/>
        <v>6</v>
      </c>
      <c r="K848" s="78">
        <f t="shared" si="40"/>
        <v>6</v>
      </c>
    </row>
    <row r="849" spans="2:11" x14ac:dyDescent="0.35">
      <c r="B849" s="20" t="s">
        <v>10890</v>
      </c>
      <c r="C849" s="78">
        <f>IFERROR(VLOOKUP(B849,SALDOAWAL.!$E:$F,2,0),0)</f>
        <v>340</v>
      </c>
      <c r="D849" s="78">
        <f>IFERROR(VLOOKUP(B849,'O.PROD 30.9-30.10'!$F:$G,2,0),0)</f>
        <v>460</v>
      </c>
      <c r="E849" s="78">
        <f>IFERROR(VLOOKUP(B849,SCRAP!$L:$M,2,0),0)</f>
        <v>0</v>
      </c>
      <c r="F849" s="78">
        <f>IFERROR(VLOOKUP(B849,'SALES 1-31 OKT'!$A:$B,2,0),0)</f>
        <v>150</v>
      </c>
      <c r="G849" s="78">
        <f>IFERROR(VLOOKUP(B849,'IMPORT 1-31 OKT'!$F:$G,2,0),0)</f>
        <v>0</v>
      </c>
      <c r="H849" s="78">
        <f t="shared" si="39"/>
        <v>650</v>
      </c>
      <c r="I849" s="78">
        <f>IFERROR(VLOOKUP(B849,'STO OKTOBER'!$T:$U,2,0),0)</f>
        <v>562</v>
      </c>
      <c r="J849" s="78">
        <f t="shared" si="41"/>
        <v>88</v>
      </c>
      <c r="K849" s="78">
        <f t="shared" si="40"/>
        <v>88</v>
      </c>
    </row>
    <row r="850" spans="2:11" x14ac:dyDescent="0.35">
      <c r="B850" s="20" t="s">
        <v>8206</v>
      </c>
      <c r="C850" s="78">
        <f>IFERROR(VLOOKUP(B850,SALDOAWAL.!$E:$F,2,0),0)</f>
        <v>85</v>
      </c>
      <c r="D850" s="78">
        <f>IFERROR(VLOOKUP(B850,'O.PROD 30.9-30.10'!$F:$G,2,0),0)</f>
        <v>535</v>
      </c>
      <c r="E850" s="78">
        <f>IFERROR(VLOOKUP(B850,SCRAP!$L:$M,2,0),0)</f>
        <v>0</v>
      </c>
      <c r="F850" s="78">
        <f>IFERROR(VLOOKUP(B850,'SALES 1-31 OKT'!$A:$B,2,0),0)</f>
        <v>237</v>
      </c>
      <c r="G850" s="78">
        <f>IFERROR(VLOOKUP(B850,'IMPORT 1-31 OKT'!$F:$G,2,0),0)</f>
        <v>0</v>
      </c>
      <c r="H850" s="78">
        <f t="shared" si="39"/>
        <v>383</v>
      </c>
      <c r="I850" s="78">
        <f>IFERROR(VLOOKUP(B850,'STO OKTOBER'!$T:$U,2,0),0)</f>
        <v>385</v>
      </c>
      <c r="J850" s="78">
        <f t="shared" si="41"/>
        <v>-2</v>
      </c>
      <c r="K850" s="78">
        <f t="shared" si="40"/>
        <v>2</v>
      </c>
    </row>
    <row r="851" spans="2:11" x14ac:dyDescent="0.35">
      <c r="B851" s="20" t="s">
        <v>8213</v>
      </c>
      <c r="C851" s="78">
        <f>IFERROR(VLOOKUP(B851,SALDOAWAL.!$E:$F,2,0),0)</f>
        <v>3191</v>
      </c>
      <c r="D851" s="78">
        <f>IFERROR(VLOOKUP(B851,'O.PROD 30.9-30.10'!$F:$G,2,0),0)</f>
        <v>7480</v>
      </c>
      <c r="E851" s="78">
        <f>IFERROR(VLOOKUP(B851,SCRAP!$L:$M,2,0),0)</f>
        <v>0</v>
      </c>
      <c r="F851" s="78">
        <f>IFERROR(VLOOKUP(B851,'SALES 1-31 OKT'!$A:$B,2,0),0)</f>
        <v>6700</v>
      </c>
      <c r="G851" s="78">
        <f>IFERROR(VLOOKUP(B851,'IMPORT 1-31 OKT'!$F:$G,2,0),0)</f>
        <v>0</v>
      </c>
      <c r="H851" s="78">
        <f t="shared" si="39"/>
        <v>3971</v>
      </c>
      <c r="I851" s="78">
        <f>IFERROR(VLOOKUP(B851,'STO OKTOBER'!$T:$U,2,0),0)</f>
        <v>3902</v>
      </c>
      <c r="J851" s="78">
        <f t="shared" si="41"/>
        <v>69</v>
      </c>
      <c r="K851" s="78">
        <f t="shared" si="40"/>
        <v>69</v>
      </c>
    </row>
    <row r="852" spans="2:11" x14ac:dyDescent="0.35">
      <c r="B852" s="78" t="s">
        <v>8733</v>
      </c>
      <c r="C852" s="78">
        <f>IFERROR(VLOOKUP(B852,SALDOAWAL.!$E:$F,2,0),0)</f>
        <v>776</v>
      </c>
      <c r="D852" s="78">
        <f>IFERROR(VLOOKUP(B852,'O.PROD 30.9-30.10'!$F:$G,2,0),0)</f>
        <v>590</v>
      </c>
      <c r="E852" s="78">
        <f>IFERROR(VLOOKUP(B852,SCRAP!$L:$M,2,0),0)</f>
        <v>2</v>
      </c>
      <c r="F852" s="78">
        <f>IFERROR(VLOOKUP(B852,'SALES 1-31 OKT'!$A:$B,2,0),0)</f>
        <v>800</v>
      </c>
      <c r="G852" s="78">
        <f>IFERROR(VLOOKUP(B852,'IMPORT 1-31 OKT'!$F:$G,2,0),0)</f>
        <v>0</v>
      </c>
      <c r="H852" s="78">
        <f t="shared" si="39"/>
        <v>564</v>
      </c>
      <c r="I852" s="78">
        <f>IFERROR(VLOOKUP(B852,'STO OKTOBER'!$T:$U,2,0),0)</f>
        <v>571</v>
      </c>
      <c r="J852" s="78">
        <f t="shared" si="41"/>
        <v>-7</v>
      </c>
      <c r="K852" s="78">
        <f t="shared" si="40"/>
        <v>7</v>
      </c>
    </row>
    <row r="853" spans="2:11" x14ac:dyDescent="0.35">
      <c r="B853" s="78" t="s">
        <v>8743</v>
      </c>
      <c r="C853" s="78">
        <f>IFERROR(VLOOKUP(B853,SALDOAWAL.!$E:$F,2,0),0)</f>
        <v>774</v>
      </c>
      <c r="D853" s="78">
        <f>IFERROR(VLOOKUP(B853,'O.PROD 30.9-30.10'!$F:$G,2,0),0)</f>
        <v>0</v>
      </c>
      <c r="E853" s="78">
        <f>IFERROR(VLOOKUP(B853,SCRAP!$L:$M,2,0),0)</f>
        <v>0</v>
      </c>
      <c r="F853" s="78">
        <f>IFERROR(VLOOKUP(B853,'SALES 1-31 OKT'!$A:$B,2,0),0)</f>
        <v>0</v>
      </c>
      <c r="G853" s="78">
        <f>IFERROR(VLOOKUP(B853,'IMPORT 1-31 OKT'!$F:$G,2,0),0)</f>
        <v>0</v>
      </c>
      <c r="H853" s="78">
        <f t="shared" si="39"/>
        <v>774</v>
      </c>
      <c r="I853" s="78">
        <f>IFERROR(VLOOKUP(B853,'STO OKTOBER'!$T:$U,2,0),0)</f>
        <v>247</v>
      </c>
      <c r="J853" s="78">
        <f t="shared" si="41"/>
        <v>527</v>
      </c>
      <c r="K853" s="78">
        <f t="shared" si="40"/>
        <v>527</v>
      </c>
    </row>
    <row r="854" spans="2:11" x14ac:dyDescent="0.35">
      <c r="B854" s="20" t="s">
        <v>11312</v>
      </c>
      <c r="C854" s="78">
        <f>IFERROR(VLOOKUP(B854,SALDOAWAL.!$E:$F,2,0),0)</f>
        <v>25</v>
      </c>
      <c r="D854" s="78">
        <f>IFERROR(VLOOKUP(B854,'O.PROD 30.9-30.10'!$F:$G,2,0),0)</f>
        <v>1800</v>
      </c>
      <c r="E854" s="78">
        <f>IFERROR(VLOOKUP(B854,SCRAP!$L:$M,2,0),0)</f>
        <v>2</v>
      </c>
      <c r="F854" s="78">
        <f>IFERROR(VLOOKUP(B854,'SALES 1-31 OKT'!$A:$B,2,0),0)</f>
        <v>1677</v>
      </c>
      <c r="G854" s="78">
        <f>IFERROR(VLOOKUP(B854,'IMPORT 1-31 OKT'!$F:$G,2,0),0)</f>
        <v>0</v>
      </c>
      <c r="H854" s="78">
        <f t="shared" si="39"/>
        <v>146</v>
      </c>
      <c r="I854" s="78">
        <f>IFERROR(VLOOKUP(B854,'STO OKTOBER'!$T:$U,2,0),0)</f>
        <v>160</v>
      </c>
      <c r="J854" s="78">
        <f t="shared" si="41"/>
        <v>-14</v>
      </c>
      <c r="K854" s="78">
        <f t="shared" si="40"/>
        <v>14</v>
      </c>
    </row>
    <row r="855" spans="2:11" x14ac:dyDescent="0.35">
      <c r="B855" s="20" t="s">
        <v>10694</v>
      </c>
      <c r="C855" s="78">
        <f>IFERROR(VLOOKUP(B855,SALDOAWAL.!$E:$F,2,0),0)</f>
        <v>161</v>
      </c>
      <c r="D855" s="78">
        <f>IFERROR(VLOOKUP(B855,'O.PROD 30.9-30.10'!$F:$G,2,0),0)</f>
        <v>0</v>
      </c>
      <c r="E855" s="78">
        <f>IFERROR(VLOOKUP(B855,SCRAP!$L:$M,2,0),0)</f>
        <v>0</v>
      </c>
      <c r="F855" s="78">
        <f>IFERROR(VLOOKUP(B855,'SALES 1-31 OKT'!$A:$B,2,0),0)</f>
        <v>0</v>
      </c>
      <c r="G855" s="78">
        <f>IFERROR(VLOOKUP(B855,'IMPORT 1-31 OKT'!$F:$G,2,0),0)</f>
        <v>0</v>
      </c>
      <c r="H855" s="78">
        <f t="shared" si="39"/>
        <v>161</v>
      </c>
      <c r="I855" s="78">
        <f>IFERROR(VLOOKUP(B855,'STO OKTOBER'!$T:$U,2,0),0)</f>
        <v>163</v>
      </c>
      <c r="J855" s="78">
        <f t="shared" si="41"/>
        <v>-2</v>
      </c>
      <c r="K855" s="78">
        <f t="shared" si="40"/>
        <v>2</v>
      </c>
    </row>
    <row r="856" spans="2:11" x14ac:dyDescent="0.35">
      <c r="B856" s="78" t="s">
        <v>8785</v>
      </c>
      <c r="C856" s="78">
        <f>IFERROR(VLOOKUP(B856,SALDOAWAL.!$E:$F,2,0),0)</f>
        <v>956</v>
      </c>
      <c r="D856" s="78">
        <f>IFERROR(VLOOKUP(B856,'O.PROD 30.9-30.10'!$F:$G,2,0),0)</f>
        <v>0</v>
      </c>
      <c r="E856" s="78">
        <f>IFERROR(VLOOKUP(B856,SCRAP!$L:$M,2,0),0)</f>
        <v>0</v>
      </c>
      <c r="F856" s="78">
        <f>IFERROR(VLOOKUP(B856,'SALES 1-31 OKT'!$A:$B,2,0),0)</f>
        <v>0</v>
      </c>
      <c r="G856" s="78">
        <f>IFERROR(VLOOKUP(B856,'IMPORT 1-31 OKT'!$F:$G,2,0),0)</f>
        <v>0</v>
      </c>
      <c r="H856" s="78">
        <f t="shared" si="39"/>
        <v>956</v>
      </c>
      <c r="I856" s="78">
        <f>IFERROR(VLOOKUP(B856,'STO OKTOBER'!$T:$U,2,0),0)</f>
        <v>956</v>
      </c>
      <c r="J856" s="78">
        <f t="shared" si="41"/>
        <v>0</v>
      </c>
      <c r="K856" s="78">
        <f t="shared" si="40"/>
        <v>0</v>
      </c>
    </row>
    <row r="857" spans="2:11" x14ac:dyDescent="0.35">
      <c r="B857" s="78" t="s">
        <v>8786</v>
      </c>
      <c r="C857" s="78">
        <f>IFERROR(VLOOKUP(B857,SALDOAWAL.!$E:$F,2,0),0)</f>
        <v>2908</v>
      </c>
      <c r="D857" s="78">
        <f>IFERROR(VLOOKUP(B857,'O.PROD 30.9-30.10'!$F:$G,2,0),0)</f>
        <v>0</v>
      </c>
      <c r="E857" s="78">
        <f>IFERROR(VLOOKUP(B857,SCRAP!$L:$M,2,0),0)</f>
        <v>0</v>
      </c>
      <c r="F857" s="78">
        <f>IFERROR(VLOOKUP(B857,'SALES 1-31 OKT'!$A:$B,2,0),0)</f>
        <v>0</v>
      </c>
      <c r="G857" s="78">
        <f>IFERROR(VLOOKUP(B857,'IMPORT 1-31 OKT'!$F:$G,2,0),0)</f>
        <v>0</v>
      </c>
      <c r="H857" s="78">
        <f t="shared" si="39"/>
        <v>2908</v>
      </c>
      <c r="I857" s="78">
        <f>IFERROR(VLOOKUP(B857,'STO OKTOBER'!$T:$U,2,0),0)</f>
        <v>3043</v>
      </c>
      <c r="J857" s="78">
        <f t="shared" si="41"/>
        <v>-135</v>
      </c>
      <c r="K857" s="78">
        <f t="shared" si="40"/>
        <v>135</v>
      </c>
    </row>
    <row r="858" spans="2:11" x14ac:dyDescent="0.35">
      <c r="B858" s="20" t="s">
        <v>10724</v>
      </c>
      <c r="C858" s="78">
        <f>IFERROR(VLOOKUP(B858,SALDOAWAL.!$E:$F,2,0),0)</f>
        <v>114</v>
      </c>
      <c r="D858" s="78">
        <f>IFERROR(VLOOKUP(B858,'O.PROD 30.9-30.10'!$F:$G,2,0),0)</f>
        <v>30</v>
      </c>
      <c r="E858" s="78">
        <f>IFERROR(VLOOKUP(B858,SCRAP!$L:$M,2,0),0)</f>
        <v>0</v>
      </c>
      <c r="F858" s="78">
        <f>IFERROR(VLOOKUP(B858,'SALES 1-31 OKT'!$A:$B,2,0),0)</f>
        <v>50</v>
      </c>
      <c r="G858" s="78">
        <f>IFERROR(VLOOKUP(B858,'IMPORT 1-31 OKT'!$F:$G,2,0),0)</f>
        <v>0</v>
      </c>
      <c r="H858" s="78">
        <f t="shared" si="39"/>
        <v>94</v>
      </c>
      <c r="I858" s="78">
        <f>IFERROR(VLOOKUP(B858,'STO OKTOBER'!$T:$U,2,0),0)</f>
        <v>120</v>
      </c>
      <c r="J858" s="78">
        <f t="shared" si="41"/>
        <v>-26</v>
      </c>
      <c r="K858" s="78">
        <f t="shared" si="40"/>
        <v>26</v>
      </c>
    </row>
    <row r="859" spans="2:11" x14ac:dyDescent="0.35">
      <c r="B859" s="78" t="s">
        <v>8783</v>
      </c>
      <c r="C859" s="78">
        <f>IFERROR(VLOOKUP(B859,SALDOAWAL.!$E:$F,2,0),0)</f>
        <v>272</v>
      </c>
      <c r="D859" s="78">
        <f>IFERROR(VLOOKUP(B859,'O.PROD 30.9-30.10'!$F:$G,2,0),0)</f>
        <v>920</v>
      </c>
      <c r="E859" s="78">
        <f>IFERROR(VLOOKUP(B859,SCRAP!$L:$M,2,0),0)</f>
        <v>0</v>
      </c>
      <c r="F859" s="78">
        <f>IFERROR(VLOOKUP(B859,'SALES 1-31 OKT'!$A:$B,2,0),0)</f>
        <v>0</v>
      </c>
      <c r="G859" s="78">
        <f>IFERROR(VLOOKUP(B859,'IMPORT 1-31 OKT'!$F:$G,2,0),0)</f>
        <v>0</v>
      </c>
      <c r="H859" s="78">
        <f t="shared" si="39"/>
        <v>1192</v>
      </c>
      <c r="I859" s="78">
        <f>IFERROR(VLOOKUP(B859,'STO OKTOBER'!$T:$U,2,0),0)</f>
        <v>1194</v>
      </c>
      <c r="J859" s="78">
        <f t="shared" si="41"/>
        <v>-2</v>
      </c>
      <c r="K859" s="78">
        <f t="shared" si="40"/>
        <v>2</v>
      </c>
    </row>
    <row r="860" spans="2:11" x14ac:dyDescent="0.35">
      <c r="B860" s="20" t="s">
        <v>10743</v>
      </c>
      <c r="C860" s="78">
        <f>IFERROR(VLOOKUP(B860,SALDOAWAL.!$E:$F,2,0),0)</f>
        <v>288</v>
      </c>
      <c r="D860" s="78">
        <f>IFERROR(VLOOKUP(B860,'O.PROD 30.9-30.10'!$F:$G,2,0),0)</f>
        <v>0</v>
      </c>
      <c r="E860" s="78">
        <f>IFERROR(VLOOKUP(B860,SCRAP!$L:$M,2,0),0)</f>
        <v>0</v>
      </c>
      <c r="F860" s="78">
        <f>IFERROR(VLOOKUP(B860,'SALES 1-31 OKT'!$A:$B,2,0),0)</f>
        <v>0</v>
      </c>
      <c r="G860" s="78">
        <f>IFERROR(VLOOKUP(B860,'IMPORT 1-31 OKT'!$F:$G,2,0),0)</f>
        <v>0</v>
      </c>
      <c r="H860" s="78">
        <f t="shared" si="39"/>
        <v>288</v>
      </c>
      <c r="I860" s="78">
        <f>IFERROR(VLOOKUP(B860,'STO OKTOBER'!$T:$U,2,0),0)</f>
        <v>288</v>
      </c>
      <c r="J860" s="78">
        <f t="shared" si="41"/>
        <v>0</v>
      </c>
      <c r="K860" s="78">
        <f t="shared" si="40"/>
        <v>0</v>
      </c>
    </row>
    <row r="861" spans="2:11" x14ac:dyDescent="0.35">
      <c r="B861" s="20" t="s">
        <v>10899</v>
      </c>
      <c r="C861" s="78">
        <f>IFERROR(VLOOKUP(B861,SALDOAWAL.!$E:$F,2,0),0)</f>
        <v>339</v>
      </c>
      <c r="D861" s="78">
        <f>IFERROR(VLOOKUP(B861,'O.PROD 30.9-30.10'!$F:$G,2,0),0)</f>
        <v>0</v>
      </c>
      <c r="E861" s="78">
        <f>IFERROR(VLOOKUP(B861,SCRAP!$L:$M,2,0),0)</f>
        <v>0</v>
      </c>
      <c r="F861" s="78">
        <f>IFERROR(VLOOKUP(B861,'SALES 1-31 OKT'!$A:$B,2,0),0)</f>
        <v>100</v>
      </c>
      <c r="G861" s="78">
        <f>IFERROR(VLOOKUP(B861,'IMPORT 1-31 OKT'!$F:$G,2,0),0)</f>
        <v>0</v>
      </c>
      <c r="H861" s="78">
        <f t="shared" si="39"/>
        <v>239</v>
      </c>
      <c r="I861" s="78">
        <f>IFERROR(VLOOKUP(B861,'STO OKTOBER'!$T:$U,2,0),0)</f>
        <v>239</v>
      </c>
      <c r="J861" s="78">
        <f t="shared" si="41"/>
        <v>0</v>
      </c>
      <c r="K861" s="78">
        <f t="shared" si="40"/>
        <v>0</v>
      </c>
    </row>
    <row r="862" spans="2:11" x14ac:dyDescent="0.35">
      <c r="B862" s="78" t="s">
        <v>8784</v>
      </c>
      <c r="C862" s="78">
        <f>IFERROR(VLOOKUP(B862,SALDOAWAL.!$E:$F,2,0),0)</f>
        <v>2433</v>
      </c>
      <c r="D862" s="78">
        <f>IFERROR(VLOOKUP(B862,'O.PROD 30.9-30.10'!$F:$G,2,0),0)</f>
        <v>0</v>
      </c>
      <c r="E862" s="78">
        <f>IFERROR(VLOOKUP(B862,SCRAP!$L:$M,2,0),0)</f>
        <v>0</v>
      </c>
      <c r="F862" s="78">
        <f>IFERROR(VLOOKUP(B862,'SALES 1-31 OKT'!$A:$B,2,0),0)</f>
        <v>400</v>
      </c>
      <c r="G862" s="78">
        <f>IFERROR(VLOOKUP(B862,'IMPORT 1-31 OKT'!$F:$G,2,0),0)</f>
        <v>0</v>
      </c>
      <c r="H862" s="78">
        <f t="shared" si="39"/>
        <v>2033</v>
      </c>
      <c r="I862" s="78">
        <f>IFERROR(VLOOKUP(B862,'STO OKTOBER'!$T:$U,2,0),0)</f>
        <v>2035</v>
      </c>
      <c r="J862" s="78">
        <f t="shared" si="41"/>
        <v>-2</v>
      </c>
      <c r="K862" s="78">
        <f t="shared" si="40"/>
        <v>2</v>
      </c>
    </row>
    <row r="863" spans="2:11" x14ac:dyDescent="0.35">
      <c r="B863" s="78" t="s">
        <v>8750</v>
      </c>
      <c r="C863" s="78">
        <f>IFERROR(VLOOKUP(B863,SALDOAWAL.!$E:$F,2,0),0)</f>
        <v>360</v>
      </c>
      <c r="D863" s="78">
        <f>IFERROR(VLOOKUP(B863,'O.PROD 30.9-30.10'!$F:$G,2,0),0)</f>
        <v>1540</v>
      </c>
      <c r="E863" s="78">
        <f>IFERROR(VLOOKUP(B863,SCRAP!$L:$M,2,0),0)</f>
        <v>14</v>
      </c>
      <c r="F863" s="78">
        <f>IFERROR(VLOOKUP(B863,'SALES 1-31 OKT'!$A:$B,2,0),0)</f>
        <v>900</v>
      </c>
      <c r="G863" s="78">
        <f>IFERROR(VLOOKUP(B863,'IMPORT 1-31 OKT'!$F:$G,2,0),0)</f>
        <v>0</v>
      </c>
      <c r="H863" s="78">
        <f t="shared" si="39"/>
        <v>986</v>
      </c>
      <c r="I863" s="78">
        <f>IFERROR(VLOOKUP(B863,'STO OKTOBER'!$T:$U,2,0),0)</f>
        <v>1015</v>
      </c>
      <c r="J863" s="78">
        <f t="shared" si="41"/>
        <v>-29</v>
      </c>
      <c r="K863" s="78">
        <f t="shared" si="40"/>
        <v>29</v>
      </c>
    </row>
    <row r="864" spans="2:11" x14ac:dyDescent="0.35">
      <c r="B864" s="78" t="s">
        <v>8757</v>
      </c>
      <c r="C864" s="78">
        <f>IFERROR(VLOOKUP(B864,SALDOAWAL.!$E:$F,2,0),0)</f>
        <v>1098</v>
      </c>
      <c r="D864" s="78">
        <f>IFERROR(VLOOKUP(B864,'O.PROD 30.9-30.10'!$F:$G,2,0),0)</f>
        <v>11725</v>
      </c>
      <c r="E864" s="78">
        <f>IFERROR(VLOOKUP(B864,SCRAP!$L:$M,2,0),0)</f>
        <v>12</v>
      </c>
      <c r="F864" s="78">
        <f>IFERROR(VLOOKUP(B864,'SALES 1-31 OKT'!$A:$B,2,0),0)</f>
        <v>3300</v>
      </c>
      <c r="G864" s="78">
        <f>IFERROR(VLOOKUP(B864,'IMPORT 1-31 OKT'!$F:$G,2,0),0)</f>
        <v>0</v>
      </c>
      <c r="H864" s="78">
        <f t="shared" si="39"/>
        <v>9511</v>
      </c>
      <c r="I864" s="78">
        <f>IFERROR(VLOOKUP(B864,'STO OKTOBER'!$T:$U,2,0),0)</f>
        <v>9471</v>
      </c>
      <c r="J864" s="78">
        <f t="shared" si="41"/>
        <v>40</v>
      </c>
      <c r="K864" s="78">
        <f t="shared" si="40"/>
        <v>40</v>
      </c>
    </row>
    <row r="865" spans="2:11" x14ac:dyDescent="0.35">
      <c r="B865" s="78" t="s">
        <v>8767</v>
      </c>
      <c r="C865" s="78">
        <f>IFERROR(VLOOKUP(B865,SALDOAWAL.!$E:$F,2,0),0)</f>
        <v>4519</v>
      </c>
      <c r="D865" s="78">
        <f>IFERROR(VLOOKUP(B865,'O.PROD 30.9-30.10'!$F:$G,2,0),0)</f>
        <v>0</v>
      </c>
      <c r="E865" s="78">
        <f>IFERROR(VLOOKUP(B865,SCRAP!$L:$M,2,0),0)</f>
        <v>0</v>
      </c>
      <c r="F865" s="78">
        <f>IFERROR(VLOOKUP(B865,'SALES 1-31 OKT'!$A:$B,2,0),0)</f>
        <v>120</v>
      </c>
      <c r="G865" s="78">
        <f>IFERROR(VLOOKUP(B865,'IMPORT 1-31 OKT'!$F:$G,2,0),0)</f>
        <v>0</v>
      </c>
      <c r="H865" s="78">
        <f t="shared" si="39"/>
        <v>4399</v>
      </c>
      <c r="I865" s="78">
        <f>IFERROR(VLOOKUP(B865,'STO OKTOBER'!$T:$U,2,0),0)</f>
        <v>4427</v>
      </c>
      <c r="J865" s="78">
        <f t="shared" si="41"/>
        <v>-28</v>
      </c>
      <c r="K865" s="78">
        <f t="shared" si="40"/>
        <v>28</v>
      </c>
    </row>
    <row r="866" spans="2:11" x14ac:dyDescent="0.35">
      <c r="B866" s="20" t="s">
        <v>10766</v>
      </c>
      <c r="C866" s="78">
        <f>IFERROR(VLOOKUP(B866,SALDOAWAL.!$E:$F,2,0),0)</f>
        <v>116</v>
      </c>
      <c r="D866" s="78">
        <f>IFERROR(VLOOKUP(B866,'O.PROD 30.9-30.10'!$F:$G,2,0),0)</f>
        <v>0</v>
      </c>
      <c r="E866" s="78">
        <f>IFERROR(VLOOKUP(B866,SCRAP!$L:$M,2,0),0)</f>
        <v>0</v>
      </c>
      <c r="F866" s="78">
        <f>IFERROR(VLOOKUP(B866,'SALES 1-31 OKT'!$A:$B,2,0),0)</f>
        <v>0</v>
      </c>
      <c r="G866" s="78">
        <f>IFERROR(VLOOKUP(B866,'IMPORT 1-31 OKT'!$F:$G,2,0),0)</f>
        <v>0</v>
      </c>
      <c r="H866" s="78">
        <f t="shared" si="39"/>
        <v>116</v>
      </c>
      <c r="I866" s="78">
        <f>IFERROR(VLOOKUP(B866,'STO OKTOBER'!$T:$U,2,0),0)</f>
        <v>116</v>
      </c>
      <c r="J866" s="78">
        <f t="shared" si="41"/>
        <v>0</v>
      </c>
      <c r="K866" s="78">
        <f t="shared" si="40"/>
        <v>0</v>
      </c>
    </row>
    <row r="867" spans="2:11" x14ac:dyDescent="0.35">
      <c r="B867" s="78" t="s">
        <v>8772</v>
      </c>
      <c r="C867" s="78">
        <f>IFERROR(VLOOKUP(B867,SALDOAWAL.!$E:$F,2,0),0)</f>
        <v>2602</v>
      </c>
      <c r="D867" s="78">
        <f>IFERROR(VLOOKUP(B867,'O.PROD 30.9-30.10'!$F:$G,2,0),0)</f>
        <v>0</v>
      </c>
      <c r="E867" s="78">
        <f>IFERROR(VLOOKUP(B867,SCRAP!$L:$M,2,0),0)</f>
        <v>0</v>
      </c>
      <c r="F867" s="78">
        <f>IFERROR(VLOOKUP(B867,'SALES 1-31 OKT'!$A:$B,2,0),0)</f>
        <v>1420</v>
      </c>
      <c r="G867" s="78">
        <f>IFERROR(VLOOKUP(B867,'IMPORT 1-31 OKT'!$F:$G,2,0),0)</f>
        <v>0</v>
      </c>
      <c r="H867" s="78">
        <f t="shared" si="39"/>
        <v>1182</v>
      </c>
      <c r="I867" s="78">
        <f>IFERROR(VLOOKUP(B867,'STO OKTOBER'!$T:$U,2,0),0)</f>
        <v>1000</v>
      </c>
      <c r="J867" s="78">
        <f t="shared" si="41"/>
        <v>182</v>
      </c>
      <c r="K867" s="78">
        <f t="shared" si="40"/>
        <v>182</v>
      </c>
    </row>
    <row r="868" spans="2:11" x14ac:dyDescent="0.35">
      <c r="B868" s="78" t="s">
        <v>8787</v>
      </c>
      <c r="C868" s="78">
        <f>IFERROR(VLOOKUP(B868,SALDOAWAL.!$E:$F,2,0),0)</f>
        <v>888</v>
      </c>
      <c r="D868" s="78">
        <f>IFERROR(VLOOKUP(B868,'O.PROD 30.9-30.10'!$F:$G,2,0),0)</f>
        <v>8700</v>
      </c>
      <c r="E868" s="78">
        <f>IFERROR(VLOOKUP(B868,SCRAP!$L:$M,2,0),0)</f>
        <v>0</v>
      </c>
      <c r="F868" s="78">
        <f>IFERROR(VLOOKUP(B868,'SALES 1-31 OKT'!$A:$B,2,0),0)</f>
        <v>5000</v>
      </c>
      <c r="G868" s="78">
        <f>IFERROR(VLOOKUP(B868,'IMPORT 1-31 OKT'!$F:$G,2,0),0)</f>
        <v>0</v>
      </c>
      <c r="H868" s="78">
        <f t="shared" si="39"/>
        <v>4588</v>
      </c>
      <c r="I868" s="78">
        <f>IFERROR(VLOOKUP(B868,'STO OKTOBER'!$T:$U,2,0),0)</f>
        <v>4562</v>
      </c>
      <c r="J868" s="78">
        <f t="shared" si="41"/>
        <v>26</v>
      </c>
      <c r="K868" s="78">
        <f t="shared" si="40"/>
        <v>26</v>
      </c>
    </row>
    <row r="869" spans="2:11" x14ac:dyDescent="0.35">
      <c r="B869" s="20" t="s">
        <v>10786</v>
      </c>
      <c r="C869" s="78">
        <f>IFERROR(VLOOKUP(B869,SALDOAWAL.!$E:$F,2,0),0)</f>
        <v>7160</v>
      </c>
      <c r="D869" s="78">
        <f>IFERROR(VLOOKUP(B869,'O.PROD 30.9-30.10'!$F:$G,2,0),0)</f>
        <v>0</v>
      </c>
      <c r="E869" s="78">
        <f>IFERROR(VLOOKUP(B869,SCRAP!$L:$M,2,0),0)</f>
        <v>0</v>
      </c>
      <c r="F869" s="78">
        <f>IFERROR(VLOOKUP(B869,'SALES 1-31 OKT'!$A:$B,2,0),0)</f>
        <v>0</v>
      </c>
      <c r="G869" s="78">
        <f>IFERROR(VLOOKUP(B869,'IMPORT 1-31 OKT'!$F:$G,2,0),0)</f>
        <v>0</v>
      </c>
      <c r="H869" s="78">
        <f t="shared" si="39"/>
        <v>7160</v>
      </c>
      <c r="I869" s="78">
        <f>IFERROR(VLOOKUP(B869,'STO OKTOBER'!$T:$U,2,0),0)</f>
        <v>7164</v>
      </c>
      <c r="J869" s="78">
        <f t="shared" si="41"/>
        <v>-4</v>
      </c>
      <c r="K869" s="78">
        <f t="shared" si="40"/>
        <v>4</v>
      </c>
    </row>
    <row r="870" spans="2:11" x14ac:dyDescent="0.35">
      <c r="B870" s="20" t="s">
        <v>10795</v>
      </c>
      <c r="C870" s="78">
        <f>IFERROR(VLOOKUP(B870,SALDOAWAL.!$E:$F,2,0),0)</f>
        <v>5097</v>
      </c>
      <c r="D870" s="78">
        <f>IFERROR(VLOOKUP(B870,'O.PROD 30.9-30.10'!$F:$G,2,0),0)</f>
        <v>0</v>
      </c>
      <c r="E870" s="78">
        <f>IFERROR(VLOOKUP(B870,SCRAP!$L:$M,2,0),0)</f>
        <v>0</v>
      </c>
      <c r="F870" s="78">
        <f>IFERROR(VLOOKUP(B870,'SALES 1-31 OKT'!$A:$B,2,0),0)</f>
        <v>0</v>
      </c>
      <c r="G870" s="78">
        <f>IFERROR(VLOOKUP(B870,'IMPORT 1-31 OKT'!$F:$G,2,0),0)</f>
        <v>0</v>
      </c>
      <c r="H870" s="78">
        <f t="shared" si="39"/>
        <v>5097</v>
      </c>
      <c r="I870" s="78">
        <f>IFERROR(VLOOKUP(B870,'STO OKTOBER'!$T:$U,2,0),0)</f>
        <v>5065</v>
      </c>
      <c r="J870" s="78">
        <f t="shared" si="41"/>
        <v>32</v>
      </c>
      <c r="K870" s="78">
        <f t="shared" si="40"/>
        <v>32</v>
      </c>
    </row>
    <row r="871" spans="2:11" x14ac:dyDescent="0.35">
      <c r="B871" s="20" t="s">
        <v>10803</v>
      </c>
      <c r="C871" s="78">
        <f>IFERROR(VLOOKUP(B871,SALDOAWAL.!$E:$F,2,0),0)</f>
        <v>10173</v>
      </c>
      <c r="D871" s="78">
        <f>IFERROR(VLOOKUP(B871,'O.PROD 30.9-30.10'!$F:$G,2,0),0)</f>
        <v>0</v>
      </c>
      <c r="E871" s="78">
        <f>IFERROR(VLOOKUP(B871,SCRAP!$L:$M,2,0),0)</f>
        <v>0</v>
      </c>
      <c r="F871" s="78">
        <f>IFERROR(VLOOKUP(B871,'SALES 1-31 OKT'!$A:$B,2,0),0)</f>
        <v>0</v>
      </c>
      <c r="G871" s="78">
        <f>IFERROR(VLOOKUP(B871,'IMPORT 1-31 OKT'!$F:$G,2,0),0)</f>
        <v>0</v>
      </c>
      <c r="H871" s="78">
        <f t="shared" si="39"/>
        <v>10173</v>
      </c>
      <c r="I871" s="78">
        <f>IFERROR(VLOOKUP(B871,'STO OKTOBER'!$T:$U,2,0),0)</f>
        <v>10482</v>
      </c>
      <c r="J871" s="78">
        <f t="shared" si="41"/>
        <v>-309</v>
      </c>
      <c r="K871" s="78">
        <f t="shared" si="40"/>
        <v>309</v>
      </c>
    </row>
    <row r="872" spans="2:11" x14ac:dyDescent="0.35">
      <c r="B872" s="20" t="s">
        <v>10915</v>
      </c>
      <c r="C872" s="78">
        <f>IFERROR(VLOOKUP(B872,SALDOAWAL.!$E:$F,2,0),0)</f>
        <v>165</v>
      </c>
      <c r="D872" s="78">
        <f>IFERROR(VLOOKUP(B872,'O.PROD 30.9-30.10'!$F:$G,2,0),0)</f>
        <v>0</v>
      </c>
      <c r="E872" s="78">
        <f>IFERROR(VLOOKUP(B872,SCRAP!$L:$M,2,0),0)</f>
        <v>1</v>
      </c>
      <c r="F872" s="78">
        <f>IFERROR(VLOOKUP(B872,'SALES 1-31 OKT'!$A:$B,2,0),0)</f>
        <v>114</v>
      </c>
      <c r="G872" s="78">
        <f>IFERROR(VLOOKUP(B872,'IMPORT 1-31 OKT'!$F:$G,2,0),0)</f>
        <v>0</v>
      </c>
      <c r="H872" s="78">
        <f t="shared" si="39"/>
        <v>50</v>
      </c>
      <c r="I872" s="78">
        <f>IFERROR(VLOOKUP(B872,'STO OKTOBER'!$T:$U,2,0),0)</f>
        <v>0</v>
      </c>
      <c r="J872" s="78">
        <f t="shared" si="41"/>
        <v>50</v>
      </c>
      <c r="K872" s="78">
        <f t="shared" si="40"/>
        <v>50</v>
      </c>
    </row>
    <row r="873" spans="2:11" x14ac:dyDescent="0.35">
      <c r="B873" s="20" t="s">
        <v>12389</v>
      </c>
      <c r="C873" s="78">
        <f>IFERROR(VLOOKUP(B873,SALDOAWAL.!$E:$F,2,0),0)</f>
        <v>3356</v>
      </c>
      <c r="D873" s="78">
        <f>IFERROR(VLOOKUP(B873,'O.PROD 30.9-30.10'!$F:$G,2,0),0)</f>
        <v>0</v>
      </c>
      <c r="E873" s="78">
        <f>IFERROR(VLOOKUP(B873,SCRAP!$L:$M,2,0),0)</f>
        <v>0</v>
      </c>
      <c r="F873" s="78">
        <f>IFERROR(VLOOKUP(B873,'SALES 1-31 OKT'!$A:$B,2,0),0)</f>
        <v>0</v>
      </c>
      <c r="G873" s="78">
        <f>IFERROR(VLOOKUP(B873,'IMPORT 1-31 OKT'!$F:$G,2,0),0)</f>
        <v>0</v>
      </c>
      <c r="H873" s="78">
        <f t="shared" si="39"/>
        <v>3356</v>
      </c>
      <c r="I873" s="78">
        <f>IFERROR(VLOOKUP(B873,'STO OKTOBER'!$T:$U,2,0),0)</f>
        <v>3360</v>
      </c>
      <c r="J873" s="78">
        <f t="shared" si="41"/>
        <v>-4</v>
      </c>
      <c r="K873" s="78">
        <f t="shared" si="40"/>
        <v>4</v>
      </c>
    </row>
    <row r="874" spans="2:11" x14ac:dyDescent="0.35">
      <c r="B874" s="20" t="s">
        <v>10812</v>
      </c>
      <c r="C874" s="78">
        <f>IFERROR(VLOOKUP(B874,SALDOAWAL.!$E:$F,2,0),0)</f>
        <v>75</v>
      </c>
      <c r="D874" s="78">
        <f>IFERROR(VLOOKUP(B874,'O.PROD 30.9-30.10'!$F:$G,2,0),0)</f>
        <v>0</v>
      </c>
      <c r="E874" s="78">
        <f>IFERROR(VLOOKUP(B874,SCRAP!$L:$M,2,0),0)</f>
        <v>0</v>
      </c>
      <c r="F874" s="78">
        <f>IFERROR(VLOOKUP(B874,'SALES 1-31 OKT'!$A:$B,2,0),0)</f>
        <v>0</v>
      </c>
      <c r="G874" s="78">
        <f>IFERROR(VLOOKUP(B874,'IMPORT 1-31 OKT'!$F:$G,2,0),0)</f>
        <v>0</v>
      </c>
      <c r="H874" s="78">
        <f t="shared" si="39"/>
        <v>75</v>
      </c>
      <c r="I874" s="78">
        <f>IFERROR(VLOOKUP(B874,'STO OKTOBER'!$T:$U,2,0),0)</f>
        <v>74</v>
      </c>
      <c r="J874" s="78">
        <f t="shared" si="41"/>
        <v>1</v>
      </c>
      <c r="K874" s="78">
        <f t="shared" si="40"/>
        <v>1</v>
      </c>
    </row>
    <row r="875" spans="2:11" x14ac:dyDescent="0.35">
      <c r="B875" s="20" t="s">
        <v>10824</v>
      </c>
      <c r="C875" s="78">
        <f>IFERROR(VLOOKUP(B875,SALDOAWAL.!$E:$F,2,0),0)</f>
        <v>296</v>
      </c>
      <c r="D875" s="78">
        <f>IFERROR(VLOOKUP(B875,'O.PROD 30.9-30.10'!$F:$G,2,0),0)</f>
        <v>0</v>
      </c>
      <c r="E875" s="78">
        <f>IFERROR(VLOOKUP(B875,SCRAP!$L:$M,2,0),0)</f>
        <v>0</v>
      </c>
      <c r="F875" s="78">
        <f>IFERROR(VLOOKUP(B875,'SALES 1-31 OKT'!$A:$B,2,0),0)</f>
        <v>0</v>
      </c>
      <c r="G875" s="78">
        <f>IFERROR(VLOOKUP(B875,'IMPORT 1-31 OKT'!$F:$G,2,0),0)</f>
        <v>0</v>
      </c>
      <c r="H875" s="78">
        <f t="shared" si="39"/>
        <v>296</v>
      </c>
      <c r="I875" s="78">
        <f>IFERROR(VLOOKUP(B875,'STO OKTOBER'!$T:$U,2,0),0)</f>
        <v>296</v>
      </c>
      <c r="J875" s="78">
        <f t="shared" si="41"/>
        <v>0</v>
      </c>
      <c r="K875" s="78">
        <f t="shared" si="40"/>
        <v>0</v>
      </c>
    </row>
    <row r="876" spans="2:11" x14ac:dyDescent="0.35">
      <c r="B876" s="78" t="s">
        <v>10836</v>
      </c>
      <c r="C876" s="78">
        <f>IFERROR(VLOOKUP(B876,SALDOAWAL.!$E:$F,2,0),0)</f>
        <v>485</v>
      </c>
      <c r="D876" s="78">
        <f>IFERROR(VLOOKUP(B876,'O.PROD 30.9-30.10'!$F:$G,2,0),0)</f>
        <v>0</v>
      </c>
      <c r="E876" s="78">
        <f>IFERROR(VLOOKUP(B876,SCRAP!$L:$M,2,0),0)</f>
        <v>0</v>
      </c>
      <c r="F876" s="78">
        <f>IFERROR(VLOOKUP(B876,'SALES 1-31 OKT'!$A:$B,2,0),0)</f>
        <v>308</v>
      </c>
      <c r="G876" s="78">
        <f>IFERROR(VLOOKUP(B876,'IMPORT 1-31 OKT'!$F:$G,2,0),0)</f>
        <v>0</v>
      </c>
      <c r="H876" s="78">
        <f t="shared" si="39"/>
        <v>177</v>
      </c>
      <c r="I876" s="78">
        <f>IFERROR(VLOOKUP(B876,'STO OKTOBER'!$T:$U,2,0),0)</f>
        <v>170</v>
      </c>
      <c r="J876" s="78">
        <f t="shared" si="41"/>
        <v>7</v>
      </c>
      <c r="K876" s="78">
        <f t="shared" si="40"/>
        <v>7</v>
      </c>
    </row>
    <row r="877" spans="2:11" x14ac:dyDescent="0.35">
      <c r="B877" s="20" t="s">
        <v>10948</v>
      </c>
      <c r="C877" s="78">
        <f>IFERROR(VLOOKUP(B877,SALDOAWAL.!$E:$F,2,0),0)</f>
        <v>529</v>
      </c>
      <c r="D877" s="78">
        <f>IFERROR(VLOOKUP(B877,'O.PROD 30.9-30.10'!$F:$G,2,0),0)</f>
        <v>2070</v>
      </c>
      <c r="E877" s="78">
        <f>IFERROR(VLOOKUP(B877,SCRAP!$L:$M,2,0),0)</f>
        <v>0</v>
      </c>
      <c r="F877" s="78">
        <f>IFERROR(VLOOKUP(B877,'SALES 1-31 OKT'!$A:$B,2,0),0)</f>
        <v>500</v>
      </c>
      <c r="G877" s="78">
        <f>IFERROR(VLOOKUP(B877,'IMPORT 1-31 OKT'!$F:$G,2,0),0)</f>
        <v>0</v>
      </c>
      <c r="H877" s="78">
        <f t="shared" si="39"/>
        <v>2099</v>
      </c>
      <c r="I877" s="78">
        <f>IFERROR(VLOOKUP(B877,'STO OKTOBER'!$T:$U,2,0),0)</f>
        <v>2080</v>
      </c>
      <c r="J877" s="78">
        <f t="shared" si="41"/>
        <v>19</v>
      </c>
      <c r="K877" s="78">
        <f t="shared" si="40"/>
        <v>19</v>
      </c>
    </row>
    <row r="878" spans="2:11" x14ac:dyDescent="0.35">
      <c r="B878" s="20" t="s">
        <v>10957</v>
      </c>
      <c r="C878" s="78">
        <f>IFERROR(VLOOKUP(B878,SALDOAWAL.!$E:$F,2,0),0)</f>
        <v>927</v>
      </c>
      <c r="D878" s="78">
        <f>IFERROR(VLOOKUP(B878,'O.PROD 30.9-30.10'!$F:$G,2,0),0)</f>
        <v>5330</v>
      </c>
      <c r="E878" s="78">
        <f>IFERROR(VLOOKUP(B878,SCRAP!$L:$M,2,0),0)</f>
        <v>0</v>
      </c>
      <c r="F878" s="78">
        <f>IFERROR(VLOOKUP(B878,'SALES 1-31 OKT'!$A:$B,2,0),0)</f>
        <v>300</v>
      </c>
      <c r="G878" s="78">
        <f>IFERROR(VLOOKUP(B878,'IMPORT 1-31 OKT'!$F:$G,2,0),0)</f>
        <v>0</v>
      </c>
      <c r="H878" s="78">
        <f t="shared" si="39"/>
        <v>5957</v>
      </c>
      <c r="I878" s="78">
        <f>IFERROR(VLOOKUP(B878,'STO OKTOBER'!$T:$U,2,0),0)</f>
        <v>5952</v>
      </c>
      <c r="J878" s="78">
        <f t="shared" si="41"/>
        <v>5</v>
      </c>
      <c r="K878" s="78">
        <f t="shared" si="40"/>
        <v>5</v>
      </c>
    </row>
    <row r="879" spans="2:11" x14ac:dyDescent="0.35">
      <c r="B879" s="20" t="s">
        <v>10966</v>
      </c>
      <c r="C879" s="78">
        <f>IFERROR(VLOOKUP(B879,SALDOAWAL.!$E:$F,2,0),0)</f>
        <v>768</v>
      </c>
      <c r="D879" s="78">
        <f>IFERROR(VLOOKUP(B879,'O.PROD 30.9-30.10'!$F:$G,2,0),0)</f>
        <v>5850</v>
      </c>
      <c r="E879" s="78">
        <f>IFERROR(VLOOKUP(B879,SCRAP!$L:$M,2,0),0)</f>
        <v>0</v>
      </c>
      <c r="F879" s="78">
        <f>IFERROR(VLOOKUP(B879,'SALES 1-31 OKT'!$A:$B,2,0),0)</f>
        <v>500</v>
      </c>
      <c r="G879" s="78">
        <f>IFERROR(VLOOKUP(B879,'IMPORT 1-31 OKT'!$F:$G,2,0),0)</f>
        <v>0</v>
      </c>
      <c r="H879" s="78">
        <f t="shared" si="39"/>
        <v>6118</v>
      </c>
      <c r="I879" s="78">
        <f>IFERROR(VLOOKUP(B879,'STO OKTOBER'!$T:$U,2,0),0)</f>
        <v>6129</v>
      </c>
      <c r="J879" s="78">
        <f t="shared" si="41"/>
        <v>-11</v>
      </c>
      <c r="K879" s="78">
        <f t="shared" si="40"/>
        <v>11</v>
      </c>
    </row>
    <row r="880" spans="2:11" x14ac:dyDescent="0.35">
      <c r="B880" s="20" t="s">
        <v>10975</v>
      </c>
      <c r="C880" s="78">
        <f>IFERROR(VLOOKUP(B880,SALDOAWAL.!$E:$F,2,0),0)</f>
        <v>1044</v>
      </c>
      <c r="D880" s="78">
        <f>IFERROR(VLOOKUP(B880,'O.PROD 30.9-30.10'!$F:$G,2,0),0)</f>
        <v>0</v>
      </c>
      <c r="E880" s="78">
        <f>IFERROR(VLOOKUP(B880,SCRAP!$L:$M,2,0),0)</f>
        <v>0</v>
      </c>
      <c r="F880" s="78">
        <f>IFERROR(VLOOKUP(B880,'SALES 1-31 OKT'!$A:$B,2,0),0)</f>
        <v>500</v>
      </c>
      <c r="G880" s="78">
        <f>IFERROR(VLOOKUP(B880,'IMPORT 1-31 OKT'!$F:$G,2,0),0)</f>
        <v>0</v>
      </c>
      <c r="H880" s="78">
        <f t="shared" si="39"/>
        <v>544</v>
      </c>
      <c r="I880" s="78">
        <f>IFERROR(VLOOKUP(B880,'STO OKTOBER'!$T:$U,2,0),0)</f>
        <v>552</v>
      </c>
      <c r="J880" s="78">
        <f t="shared" si="41"/>
        <v>-8</v>
      </c>
      <c r="K880" s="78">
        <f t="shared" si="40"/>
        <v>8</v>
      </c>
    </row>
    <row r="881" spans="2:11" x14ac:dyDescent="0.35">
      <c r="B881" s="20" t="s">
        <v>11016</v>
      </c>
      <c r="C881" s="78">
        <f>IFERROR(VLOOKUP(B881,SALDOAWAL.!$E:$F,2,0),0)</f>
        <v>80</v>
      </c>
      <c r="D881" s="78">
        <f>IFERROR(VLOOKUP(B881,'O.PROD 30.9-30.10'!$F:$G,2,0),0)</f>
        <v>1620</v>
      </c>
      <c r="E881" s="78">
        <f>IFERROR(VLOOKUP(B881,SCRAP!$L:$M,2,0),0)</f>
        <v>0</v>
      </c>
      <c r="F881" s="78">
        <f>IFERROR(VLOOKUP(B881,'SALES 1-31 OKT'!$A:$B,2,0),0)</f>
        <v>580</v>
      </c>
      <c r="G881" s="78">
        <f>IFERROR(VLOOKUP(B881,'IMPORT 1-31 OKT'!$F:$G,2,0),0)</f>
        <v>0</v>
      </c>
      <c r="H881" s="78">
        <f t="shared" si="39"/>
        <v>1120</v>
      </c>
      <c r="I881" s="78">
        <f>IFERROR(VLOOKUP(B881,'STO OKTOBER'!$T:$U,2,0),0)</f>
        <v>1109</v>
      </c>
      <c r="J881" s="78">
        <f t="shared" si="41"/>
        <v>11</v>
      </c>
      <c r="K881" s="78">
        <f t="shared" si="40"/>
        <v>11</v>
      </c>
    </row>
    <row r="882" spans="2:11" x14ac:dyDescent="0.35">
      <c r="B882" s="20" t="s">
        <v>10984</v>
      </c>
      <c r="C882" s="78">
        <f>IFERROR(VLOOKUP(B882,SALDOAWAL.!$E:$F,2,0),0)</f>
        <v>266</v>
      </c>
      <c r="D882" s="78">
        <f>IFERROR(VLOOKUP(B882,'O.PROD 30.9-30.10'!$F:$G,2,0),0)</f>
        <v>3620</v>
      </c>
      <c r="E882" s="78">
        <f>IFERROR(VLOOKUP(B882,SCRAP!$L:$M,2,0),0)</f>
        <v>0</v>
      </c>
      <c r="F882" s="78">
        <f>IFERROR(VLOOKUP(B882,'SALES 1-31 OKT'!$A:$B,2,0),0)</f>
        <v>160</v>
      </c>
      <c r="G882" s="78">
        <f>IFERROR(VLOOKUP(B882,'IMPORT 1-31 OKT'!$F:$G,2,0),0)</f>
        <v>0</v>
      </c>
      <c r="H882" s="78">
        <f t="shared" si="39"/>
        <v>3726</v>
      </c>
      <c r="I882" s="78">
        <f>IFERROR(VLOOKUP(B882,'STO OKTOBER'!$T:$U,2,0),0)</f>
        <v>3726</v>
      </c>
      <c r="J882" s="78">
        <f t="shared" si="41"/>
        <v>0</v>
      </c>
      <c r="K882" s="78">
        <f t="shared" si="40"/>
        <v>0</v>
      </c>
    </row>
    <row r="883" spans="2:11" x14ac:dyDescent="0.35">
      <c r="B883" s="20" t="s">
        <v>10993</v>
      </c>
      <c r="C883" s="78">
        <f>IFERROR(VLOOKUP(B883,SALDOAWAL.!$E:$F,2,0),0)</f>
        <v>348</v>
      </c>
      <c r="D883" s="78">
        <f>IFERROR(VLOOKUP(B883,'O.PROD 30.9-30.10'!$F:$G,2,0),0)</f>
        <v>790</v>
      </c>
      <c r="E883" s="78">
        <f>IFERROR(VLOOKUP(B883,SCRAP!$L:$M,2,0),0)</f>
        <v>0</v>
      </c>
      <c r="F883" s="78">
        <f>IFERROR(VLOOKUP(B883,'SALES 1-31 OKT'!$A:$B,2,0),0)</f>
        <v>490</v>
      </c>
      <c r="G883" s="78">
        <f>IFERROR(VLOOKUP(B883,'IMPORT 1-31 OKT'!$F:$G,2,0),0)</f>
        <v>0</v>
      </c>
      <c r="H883" s="78">
        <f t="shared" si="39"/>
        <v>648</v>
      </c>
      <c r="I883" s="78">
        <f>IFERROR(VLOOKUP(B883,'STO OKTOBER'!$T:$U,2,0),0)</f>
        <v>646</v>
      </c>
      <c r="J883" s="78">
        <f t="shared" si="41"/>
        <v>2</v>
      </c>
      <c r="K883" s="78">
        <f t="shared" si="40"/>
        <v>2</v>
      </c>
    </row>
    <row r="884" spans="2:11" x14ac:dyDescent="0.35">
      <c r="B884" s="20" t="s">
        <v>11042</v>
      </c>
      <c r="C884" s="78">
        <f>IFERROR(VLOOKUP(B884,SALDOAWAL.!$E:$F,2,0),0)</f>
        <v>7844</v>
      </c>
      <c r="D884" s="78">
        <f>IFERROR(VLOOKUP(B884,'O.PROD 30.9-30.10'!$F:$G,2,0),0)</f>
        <v>11590</v>
      </c>
      <c r="E884" s="78">
        <f>IFERROR(VLOOKUP(B884,SCRAP!$L:$M,2,0),0)</f>
        <v>0</v>
      </c>
      <c r="F884" s="78">
        <f>IFERROR(VLOOKUP(B884,'SALES 1-31 OKT'!$A:$B,2,0),0)</f>
        <v>12750</v>
      </c>
      <c r="G884" s="78">
        <f>IFERROR(VLOOKUP(B884,'IMPORT 1-31 OKT'!$F:$G,2,0),0)</f>
        <v>0</v>
      </c>
      <c r="H884" s="78">
        <f t="shared" si="39"/>
        <v>6684</v>
      </c>
      <c r="I884" s="78">
        <f>IFERROR(VLOOKUP(B884,'STO OKTOBER'!$T:$U,2,0),0)</f>
        <v>6684</v>
      </c>
      <c r="J884" s="78">
        <f t="shared" si="41"/>
        <v>0</v>
      </c>
      <c r="K884" s="78">
        <f t="shared" si="40"/>
        <v>0</v>
      </c>
    </row>
    <row r="885" spans="2:11" x14ac:dyDescent="0.35">
      <c r="B885" s="20" t="s">
        <v>11190</v>
      </c>
      <c r="C885" s="78">
        <f>IFERROR(VLOOKUP(B885,SALDOAWAL.!$E:$F,2,0),0)</f>
        <v>135</v>
      </c>
      <c r="D885" s="78">
        <f>IFERROR(VLOOKUP(B885,'O.PROD 30.9-30.10'!$F:$G,2,0),0)</f>
        <v>0</v>
      </c>
      <c r="E885" s="78">
        <f>IFERROR(VLOOKUP(B885,SCRAP!$L:$M,2,0),0)</f>
        <v>0</v>
      </c>
      <c r="F885" s="78">
        <f>IFERROR(VLOOKUP(B885,'SALES 1-31 OKT'!$A:$B,2,0),0)</f>
        <v>100</v>
      </c>
      <c r="G885" s="78">
        <f>IFERROR(VLOOKUP(B885,'IMPORT 1-31 OKT'!$F:$G,2,0),0)</f>
        <v>0</v>
      </c>
      <c r="H885" s="78">
        <f t="shared" si="39"/>
        <v>35</v>
      </c>
      <c r="I885" s="78">
        <f>IFERROR(VLOOKUP(B885,'STO OKTOBER'!$T:$U,2,0),0)</f>
        <v>34</v>
      </c>
      <c r="J885" s="78">
        <f t="shared" si="41"/>
        <v>1</v>
      </c>
      <c r="K885" s="78">
        <f t="shared" si="40"/>
        <v>1</v>
      </c>
    </row>
    <row r="886" spans="2:11" x14ac:dyDescent="0.35">
      <c r="B886" s="20" t="s">
        <v>11198</v>
      </c>
      <c r="C886" s="78">
        <f>IFERROR(VLOOKUP(B886,SALDOAWAL.!$E:$F,2,0),0)</f>
        <v>185</v>
      </c>
      <c r="D886" s="78">
        <f>IFERROR(VLOOKUP(B886,'O.PROD 30.9-30.10'!$F:$G,2,0),0)</f>
        <v>0</v>
      </c>
      <c r="E886" s="78">
        <f>IFERROR(VLOOKUP(B886,SCRAP!$L:$M,2,0),0)</f>
        <v>0</v>
      </c>
      <c r="F886" s="78">
        <f>IFERROR(VLOOKUP(B886,'SALES 1-31 OKT'!$A:$B,2,0),0)</f>
        <v>0</v>
      </c>
      <c r="G886" s="78">
        <f>IFERROR(VLOOKUP(B886,'IMPORT 1-31 OKT'!$F:$G,2,0),0)</f>
        <v>0</v>
      </c>
      <c r="H886" s="78">
        <f t="shared" si="39"/>
        <v>185</v>
      </c>
      <c r="I886" s="78">
        <f>IFERROR(VLOOKUP(B886,'STO OKTOBER'!$T:$U,2,0),0)</f>
        <v>185</v>
      </c>
      <c r="J886" s="78">
        <f t="shared" si="41"/>
        <v>0</v>
      </c>
      <c r="K886" s="78">
        <f t="shared" si="40"/>
        <v>0</v>
      </c>
    </row>
    <row r="887" spans="2:11" x14ac:dyDescent="0.35">
      <c r="B887" s="20" t="s">
        <v>11207</v>
      </c>
      <c r="C887" s="78">
        <f>IFERROR(VLOOKUP(B887,SALDOAWAL.!$E:$F,2,0),0)</f>
        <v>1000</v>
      </c>
      <c r="D887" s="78">
        <f>IFERROR(VLOOKUP(B887,'O.PROD 30.9-30.10'!$F:$G,2,0),0)</f>
        <v>8900</v>
      </c>
      <c r="E887" s="78">
        <f>IFERROR(VLOOKUP(B887,SCRAP!$L:$M,2,0),0)</f>
        <v>0</v>
      </c>
      <c r="F887" s="78">
        <f>IFERROR(VLOOKUP(B887,'SALES 1-31 OKT'!$A:$B,2,0),0)</f>
        <v>3187</v>
      </c>
      <c r="G887" s="78">
        <f>IFERROR(VLOOKUP(B887,'IMPORT 1-31 OKT'!$F:$G,2,0),0)</f>
        <v>0</v>
      </c>
      <c r="H887" s="78">
        <f t="shared" si="39"/>
        <v>6713</v>
      </c>
      <c r="I887" s="78">
        <f>IFERROR(VLOOKUP(B887,'STO OKTOBER'!$T:$U,2,0),0)</f>
        <v>6137</v>
      </c>
      <c r="J887" s="78">
        <f t="shared" si="41"/>
        <v>576</v>
      </c>
      <c r="K887" s="78">
        <f t="shared" si="40"/>
        <v>576</v>
      </c>
    </row>
    <row r="888" spans="2:11" x14ac:dyDescent="0.35">
      <c r="B888" s="20" t="s">
        <v>11125</v>
      </c>
      <c r="C888" s="78">
        <f>IFERROR(VLOOKUP(B888,SALDOAWAL.!$E:$F,2,0),0)</f>
        <v>334</v>
      </c>
      <c r="D888" s="78">
        <f>IFERROR(VLOOKUP(B888,'O.PROD 30.9-30.10'!$F:$G,2,0),0)</f>
        <v>0</v>
      </c>
      <c r="E888" s="78">
        <f>IFERROR(VLOOKUP(B888,SCRAP!$L:$M,2,0),0)</f>
        <v>0</v>
      </c>
      <c r="F888" s="78">
        <f>IFERROR(VLOOKUP(B888,'SALES 1-31 OKT'!$A:$B,2,0),0)</f>
        <v>500</v>
      </c>
      <c r="G888" s="78">
        <f>IFERROR(VLOOKUP(B888,'IMPORT 1-31 OKT'!$F:$G,2,0),0)</f>
        <v>0</v>
      </c>
      <c r="H888" s="78">
        <f t="shared" si="39"/>
        <v>-166</v>
      </c>
      <c r="I888" s="78">
        <f>IFERROR(VLOOKUP(B888,'STO OKTOBER'!$T:$U,2,0),0)</f>
        <v>837</v>
      </c>
      <c r="J888" s="78">
        <f t="shared" si="41"/>
        <v>-1003</v>
      </c>
      <c r="K888" s="78">
        <f t="shared" si="40"/>
        <v>1003</v>
      </c>
    </row>
    <row r="889" spans="2:11" x14ac:dyDescent="0.35">
      <c r="B889" s="20" t="s">
        <v>11134</v>
      </c>
      <c r="C889" s="78">
        <f>IFERROR(VLOOKUP(B889,SALDOAWAL.!$E:$F,2,0),0)</f>
        <v>0</v>
      </c>
      <c r="D889" s="78">
        <f>IFERROR(VLOOKUP(B889,'O.PROD 30.9-30.10'!$F:$G,2,0),0)</f>
        <v>0</v>
      </c>
      <c r="E889" s="78">
        <f>IFERROR(VLOOKUP(B889,SCRAP!$L:$M,2,0),0)</f>
        <v>0</v>
      </c>
      <c r="F889" s="78">
        <f>IFERROR(VLOOKUP(B889,'SALES 1-31 OKT'!$A:$B,2,0),0)</f>
        <v>0</v>
      </c>
      <c r="G889" s="78">
        <f>IFERROR(VLOOKUP(B889,'IMPORT 1-31 OKT'!$F:$G,2,0),0)</f>
        <v>0</v>
      </c>
      <c r="H889" s="78">
        <f t="shared" si="39"/>
        <v>0</v>
      </c>
      <c r="I889" s="78">
        <f>IFERROR(VLOOKUP(B889,'STO OKTOBER'!$T:$U,2,0),0)</f>
        <v>0</v>
      </c>
      <c r="J889" s="78">
        <f t="shared" si="41"/>
        <v>0</v>
      </c>
      <c r="K889" s="78">
        <f t="shared" si="40"/>
        <v>0</v>
      </c>
    </row>
    <row r="890" spans="2:11" x14ac:dyDescent="0.35">
      <c r="B890" s="20" t="s">
        <v>11140</v>
      </c>
      <c r="C890" s="78">
        <f>IFERROR(VLOOKUP(B890,SALDOAWAL.!$E:$F,2,0),0)</f>
        <v>3775</v>
      </c>
      <c r="D890" s="78">
        <f>IFERROR(VLOOKUP(B890,'O.PROD 30.9-30.10'!$F:$G,2,0),0)</f>
        <v>0</v>
      </c>
      <c r="E890" s="78">
        <f>IFERROR(VLOOKUP(B890,SCRAP!$L:$M,2,0),0)</f>
        <v>0</v>
      </c>
      <c r="F890" s="78">
        <f>IFERROR(VLOOKUP(B890,'SALES 1-31 OKT'!$A:$B,2,0),0)</f>
        <v>2000</v>
      </c>
      <c r="G890" s="78">
        <f>IFERROR(VLOOKUP(B890,'IMPORT 1-31 OKT'!$F:$G,2,0),0)</f>
        <v>0</v>
      </c>
      <c r="H890" s="78">
        <f t="shared" si="39"/>
        <v>1775</v>
      </c>
      <c r="I890" s="78">
        <f>IFERROR(VLOOKUP(B890,'STO OKTOBER'!$T:$U,2,0),0)</f>
        <v>1762</v>
      </c>
      <c r="J890" s="78">
        <f t="shared" si="41"/>
        <v>13</v>
      </c>
      <c r="K890" s="78">
        <f t="shared" si="40"/>
        <v>13</v>
      </c>
    </row>
    <row r="891" spans="2:11" x14ac:dyDescent="0.35">
      <c r="B891" s="20" t="s">
        <v>11146</v>
      </c>
      <c r="C891" s="78">
        <f>IFERROR(VLOOKUP(B891,SALDOAWAL.!$E:$F,2,0),0)</f>
        <v>3959</v>
      </c>
      <c r="D891" s="78">
        <f>IFERROR(VLOOKUP(B891,'O.PROD 30.9-30.10'!$F:$G,2,0),0)</f>
        <v>2646</v>
      </c>
      <c r="E891" s="78">
        <f>IFERROR(VLOOKUP(B891,SCRAP!$L:$M,2,0),0)</f>
        <v>716</v>
      </c>
      <c r="F891" s="78">
        <f>IFERROR(VLOOKUP(B891,'SALES 1-31 OKT'!$A:$B,2,0),0)</f>
        <v>2000</v>
      </c>
      <c r="G891" s="78">
        <f>IFERROR(VLOOKUP(B891,'IMPORT 1-31 OKT'!$F:$G,2,0),0)</f>
        <v>0</v>
      </c>
      <c r="H891" s="78">
        <f t="shared" si="39"/>
        <v>3889</v>
      </c>
      <c r="I891" s="78">
        <f>IFERROR(VLOOKUP(B891,'STO OKTOBER'!$T:$U,2,0),0)</f>
        <v>3859</v>
      </c>
      <c r="J891" s="78">
        <f t="shared" si="41"/>
        <v>30</v>
      </c>
      <c r="K891" s="78">
        <f t="shared" si="40"/>
        <v>30</v>
      </c>
    </row>
    <row r="892" spans="2:11" x14ac:dyDescent="0.35">
      <c r="B892" s="20" t="s">
        <v>11155</v>
      </c>
      <c r="C892" s="78">
        <f>IFERROR(VLOOKUP(B892,SALDOAWAL.!$E:$F,2,0),0)</f>
        <v>747</v>
      </c>
      <c r="D892" s="78">
        <f>IFERROR(VLOOKUP(B892,'O.PROD 30.9-30.10'!$F:$G,2,0),0)</f>
        <v>4595</v>
      </c>
      <c r="E892" s="78">
        <f>IFERROR(VLOOKUP(B892,SCRAP!$L:$M,2,0),0)</f>
        <v>20</v>
      </c>
      <c r="F892" s="78">
        <f>IFERROR(VLOOKUP(B892,'SALES 1-31 OKT'!$A:$B,2,0),0)</f>
        <v>1000</v>
      </c>
      <c r="G892" s="78">
        <f>IFERROR(VLOOKUP(B892,'IMPORT 1-31 OKT'!$F:$G,2,0),0)</f>
        <v>0</v>
      </c>
      <c r="H892" s="78">
        <f t="shared" si="39"/>
        <v>4322</v>
      </c>
      <c r="I892" s="78">
        <f>IFERROR(VLOOKUP(B892,'STO OKTOBER'!$T:$U,2,0),0)</f>
        <v>4231</v>
      </c>
      <c r="J892" s="78">
        <f t="shared" si="41"/>
        <v>91</v>
      </c>
      <c r="K892" s="78">
        <f t="shared" si="40"/>
        <v>91</v>
      </c>
    </row>
    <row r="893" spans="2:11" x14ac:dyDescent="0.35">
      <c r="B893" s="20" t="s">
        <v>11164</v>
      </c>
      <c r="C893" s="78">
        <f>IFERROR(VLOOKUP(B893,SALDOAWAL.!$E:$F,2,0),0)</f>
        <v>0</v>
      </c>
      <c r="D893" s="78">
        <f>IFERROR(VLOOKUP(B893,'O.PROD 30.9-30.10'!$F:$G,2,0),0)</f>
        <v>0</v>
      </c>
      <c r="E893" s="78">
        <f>IFERROR(VLOOKUP(B893,SCRAP!$L:$M,2,0),0)</f>
        <v>0</v>
      </c>
      <c r="F893" s="78">
        <f>IFERROR(VLOOKUP(B893,'SALES 1-31 OKT'!$A:$B,2,0),0)</f>
        <v>0</v>
      </c>
      <c r="G893" s="78">
        <f>IFERROR(VLOOKUP(B893,'IMPORT 1-31 OKT'!$F:$G,2,0),0)</f>
        <v>0</v>
      </c>
      <c r="H893" s="78">
        <f t="shared" si="39"/>
        <v>0</v>
      </c>
      <c r="I893" s="78">
        <f>IFERROR(VLOOKUP(B893,'STO OKTOBER'!$T:$U,2,0),0)</f>
        <v>0</v>
      </c>
      <c r="J893" s="78">
        <f t="shared" si="41"/>
        <v>0</v>
      </c>
      <c r="K893" s="78">
        <f t="shared" si="40"/>
        <v>0</v>
      </c>
    </row>
    <row r="894" spans="2:11" x14ac:dyDescent="0.35">
      <c r="B894" s="20" t="s">
        <v>11535</v>
      </c>
      <c r="C894" s="78">
        <f>IFERROR(VLOOKUP(B894,SALDOAWAL.!$E:$F,2,0),0)</f>
        <v>422</v>
      </c>
      <c r="D894" s="78">
        <f>IFERROR(VLOOKUP(B894,'O.PROD 30.9-30.10'!$F:$G,2,0),0)</f>
        <v>3415</v>
      </c>
      <c r="E894" s="78">
        <f>IFERROR(VLOOKUP(B894,SCRAP!$L:$M,2,0),0)</f>
        <v>1</v>
      </c>
      <c r="F894" s="78">
        <f>IFERROR(VLOOKUP(B894,'SALES 1-31 OKT'!$A:$B,2,0),0)</f>
        <v>1600</v>
      </c>
      <c r="G894" s="78">
        <f>IFERROR(VLOOKUP(B894,'IMPORT 1-31 OKT'!$F:$G,2,0),0)</f>
        <v>0</v>
      </c>
      <c r="H894" s="78">
        <f t="shared" si="39"/>
        <v>2236</v>
      </c>
      <c r="I894" s="78">
        <f>IFERROR(VLOOKUP(B894,'STO OKTOBER'!$T:$U,2,0),0)</f>
        <v>2221</v>
      </c>
      <c r="J894" s="78">
        <f t="shared" si="41"/>
        <v>15</v>
      </c>
      <c r="K894" s="78">
        <f t="shared" si="40"/>
        <v>15</v>
      </c>
    </row>
    <row r="895" spans="2:11" x14ac:dyDescent="0.35">
      <c r="B895" s="78" t="s">
        <v>11522</v>
      </c>
      <c r="C895" s="78">
        <f>IFERROR(VLOOKUP(B895,SALDOAWAL.!$E:$F,2,0),0)</f>
        <v>607</v>
      </c>
      <c r="D895" s="78">
        <f>IFERROR(VLOOKUP(B895,'O.PROD 30.9-30.10'!$F:$G,2,0),0)</f>
        <v>0</v>
      </c>
      <c r="E895" s="78">
        <f>IFERROR(VLOOKUP(B895,SCRAP!$L:$M,2,0),0)</f>
        <v>0</v>
      </c>
      <c r="F895" s="78">
        <f>IFERROR(VLOOKUP(B895,'SALES 1-31 OKT'!$A:$B,2,0),0)</f>
        <v>250</v>
      </c>
      <c r="G895" s="78">
        <f>IFERROR(VLOOKUP(B895,'IMPORT 1-31 OKT'!$F:$G,2,0),0)</f>
        <v>0</v>
      </c>
      <c r="H895" s="78">
        <f t="shared" si="39"/>
        <v>357</v>
      </c>
      <c r="I895" s="78">
        <f>IFERROR(VLOOKUP(B895,'STO OKTOBER'!$T:$U,2,0),0)</f>
        <v>347</v>
      </c>
      <c r="J895" s="78">
        <f t="shared" si="41"/>
        <v>10</v>
      </c>
      <c r="K895" s="78">
        <f t="shared" si="40"/>
        <v>10</v>
      </c>
    </row>
    <row r="896" spans="2:11" x14ac:dyDescent="0.35">
      <c r="B896" s="78" t="s">
        <v>11523</v>
      </c>
      <c r="C896" s="78">
        <f>IFERROR(VLOOKUP(B896,SALDOAWAL.!$E:$F,2,0),0)</f>
        <v>288</v>
      </c>
      <c r="D896" s="78">
        <f>IFERROR(VLOOKUP(B896,'O.PROD 30.9-30.10'!$F:$G,2,0),0)</f>
        <v>0</v>
      </c>
      <c r="E896" s="78">
        <f>IFERROR(VLOOKUP(B896,SCRAP!$L:$M,2,0),0)</f>
        <v>0</v>
      </c>
      <c r="F896" s="78">
        <f>IFERROR(VLOOKUP(B896,'SALES 1-31 OKT'!$A:$B,2,0),0)</f>
        <v>200</v>
      </c>
      <c r="G896" s="78">
        <f>IFERROR(VLOOKUP(B896,'IMPORT 1-31 OKT'!$F:$G,2,0),0)</f>
        <v>0</v>
      </c>
      <c r="H896" s="78">
        <f t="shared" si="39"/>
        <v>88</v>
      </c>
      <c r="I896" s="78">
        <f>IFERROR(VLOOKUP(B896,'STO OKTOBER'!$T:$U,2,0),0)</f>
        <v>88</v>
      </c>
      <c r="J896" s="78">
        <f t="shared" si="41"/>
        <v>0</v>
      </c>
      <c r="K896" s="78">
        <f t="shared" si="40"/>
        <v>0</v>
      </c>
    </row>
    <row r="897" spans="2:11" x14ac:dyDescent="0.35">
      <c r="B897" s="20" t="s">
        <v>11048</v>
      </c>
      <c r="C897" s="78">
        <f>IFERROR(VLOOKUP(B897,SALDOAWAL.!$E:$F,2,0),0)</f>
        <v>7527</v>
      </c>
      <c r="D897" s="78">
        <f>IFERROR(VLOOKUP(B897,'O.PROD 30.9-30.10'!$F:$G,2,0),0)</f>
        <v>1910</v>
      </c>
      <c r="E897" s="78">
        <f>IFERROR(VLOOKUP(B897,SCRAP!$L:$M,2,0),0)</f>
        <v>1561</v>
      </c>
      <c r="F897" s="78">
        <f>IFERROR(VLOOKUP(B897,'SALES 1-31 OKT'!$A:$B,2,0),0)</f>
        <v>2000</v>
      </c>
      <c r="G897" s="78">
        <f>IFERROR(VLOOKUP(B897,'IMPORT 1-31 OKT'!$F:$G,2,0),0)</f>
        <v>0</v>
      </c>
      <c r="H897" s="78">
        <f t="shared" si="39"/>
        <v>5876</v>
      </c>
      <c r="I897" s="78">
        <f>IFERROR(VLOOKUP(B897,'STO OKTOBER'!$T:$U,2,0),0)</f>
        <v>6190</v>
      </c>
      <c r="J897" s="78">
        <f t="shared" si="41"/>
        <v>-314</v>
      </c>
      <c r="K897" s="78">
        <f t="shared" si="40"/>
        <v>314</v>
      </c>
    </row>
    <row r="898" spans="2:11" x14ac:dyDescent="0.35">
      <c r="B898" s="78" t="s">
        <v>11215</v>
      </c>
      <c r="C898" s="78">
        <f>IFERROR(VLOOKUP(B898,SALDOAWAL.!$E:$F,2,0),0)</f>
        <v>355</v>
      </c>
      <c r="D898" s="78">
        <f>IFERROR(VLOOKUP(B898,'O.PROD 30.9-30.10'!$F:$G,2,0),0)</f>
        <v>0</v>
      </c>
      <c r="E898" s="78">
        <f>IFERROR(VLOOKUP(B898,SCRAP!$L:$M,2,0),0)</f>
        <v>0</v>
      </c>
      <c r="F898" s="78">
        <f>IFERROR(VLOOKUP(B898,'SALES 1-31 OKT'!$A:$B,2,0),0)</f>
        <v>5000</v>
      </c>
      <c r="G898" s="78">
        <f>IFERROR(VLOOKUP(B898,'IMPORT 1-31 OKT'!$F:$G,2,0),0)</f>
        <v>0</v>
      </c>
      <c r="H898" s="78">
        <f t="shared" ref="H898:H961" si="42">C898+D898-E898-F898+G898</f>
        <v>-4645</v>
      </c>
      <c r="I898" s="78">
        <f>IFERROR(VLOOKUP(B898,'STO OKTOBER'!$T:$U,2,0),0)</f>
        <v>1350</v>
      </c>
      <c r="J898" s="78">
        <f t="shared" si="41"/>
        <v>-5995</v>
      </c>
      <c r="K898" s="78">
        <f t="shared" ref="K898:K961" si="43">ABS(J898)</f>
        <v>5995</v>
      </c>
    </row>
    <row r="899" spans="2:11" x14ac:dyDescent="0.35">
      <c r="B899" s="20" t="s">
        <v>11611</v>
      </c>
      <c r="C899" s="78">
        <f>IFERROR(VLOOKUP(B899,SALDOAWAL.!$E:$F,2,0),0)</f>
        <v>553</v>
      </c>
      <c r="D899" s="78">
        <f>IFERROR(VLOOKUP(B899,'O.PROD 30.9-30.10'!$F:$G,2,0),0)</f>
        <v>0</v>
      </c>
      <c r="E899" s="78">
        <f>IFERROR(VLOOKUP(B899,SCRAP!$L:$M,2,0),0)</f>
        <v>0</v>
      </c>
      <c r="F899" s="78">
        <f>IFERROR(VLOOKUP(B899,'SALES 1-31 OKT'!$A:$B,2,0),0)</f>
        <v>0</v>
      </c>
      <c r="G899" s="78">
        <f>IFERROR(VLOOKUP(B899,'IMPORT 1-31 OKT'!$F:$G,2,0),0)</f>
        <v>0</v>
      </c>
      <c r="H899" s="78">
        <f t="shared" si="42"/>
        <v>553</v>
      </c>
      <c r="I899" s="78">
        <f>IFERROR(VLOOKUP(B899,'STO OKTOBER'!$T:$U,2,0),0)</f>
        <v>553</v>
      </c>
      <c r="J899" s="78">
        <f t="shared" ref="J899:J962" si="44">H899-I899</f>
        <v>0</v>
      </c>
      <c r="K899" s="78">
        <f t="shared" si="43"/>
        <v>0</v>
      </c>
    </row>
    <row r="900" spans="2:11" x14ac:dyDescent="0.35">
      <c r="B900" s="20" t="s">
        <v>11613</v>
      </c>
      <c r="C900" s="78">
        <f>IFERROR(VLOOKUP(B900,SALDOAWAL.!$E:$F,2,0),0)</f>
        <v>700</v>
      </c>
      <c r="D900" s="78">
        <f>IFERROR(VLOOKUP(B900,'O.PROD 30.9-30.10'!$F:$G,2,0),0)</f>
        <v>0</v>
      </c>
      <c r="E900" s="78">
        <f>IFERROR(VLOOKUP(B900,SCRAP!$L:$M,2,0),0)</f>
        <v>0</v>
      </c>
      <c r="F900" s="78">
        <f>IFERROR(VLOOKUP(B900,'SALES 1-31 OKT'!$A:$B,2,0),0)</f>
        <v>0</v>
      </c>
      <c r="G900" s="78">
        <f>IFERROR(VLOOKUP(B900,'IMPORT 1-31 OKT'!$F:$G,2,0),0)</f>
        <v>0</v>
      </c>
      <c r="H900" s="78">
        <f t="shared" si="42"/>
        <v>700</v>
      </c>
      <c r="I900" s="78">
        <f>IFERROR(VLOOKUP(B900,'STO OKTOBER'!$T:$U,2,0),0)</f>
        <v>676</v>
      </c>
      <c r="J900" s="78">
        <f t="shared" si="44"/>
        <v>24</v>
      </c>
      <c r="K900" s="78">
        <f t="shared" si="43"/>
        <v>24</v>
      </c>
    </row>
    <row r="901" spans="2:11" x14ac:dyDescent="0.35">
      <c r="B901" s="20" t="s">
        <v>11616</v>
      </c>
      <c r="C901" s="78">
        <f>IFERROR(VLOOKUP(B901,SALDOAWAL.!$E:$F,2,0),0)</f>
        <v>170</v>
      </c>
      <c r="D901" s="78">
        <f>IFERROR(VLOOKUP(B901,'O.PROD 30.9-30.10'!$F:$G,2,0),0)</f>
        <v>0</v>
      </c>
      <c r="E901" s="78">
        <f>IFERROR(VLOOKUP(B901,SCRAP!$L:$M,2,0),0)</f>
        <v>0</v>
      </c>
      <c r="F901" s="78">
        <f>IFERROR(VLOOKUP(B901,'SALES 1-31 OKT'!$A:$B,2,0),0)</f>
        <v>0</v>
      </c>
      <c r="G901" s="78">
        <f>IFERROR(VLOOKUP(B901,'IMPORT 1-31 OKT'!$F:$G,2,0),0)</f>
        <v>0</v>
      </c>
      <c r="H901" s="78">
        <f t="shared" si="42"/>
        <v>170</v>
      </c>
      <c r="I901" s="78">
        <f>IFERROR(VLOOKUP(B901,'STO OKTOBER'!$T:$U,2,0),0)</f>
        <v>170</v>
      </c>
      <c r="J901" s="78">
        <f t="shared" si="44"/>
        <v>0</v>
      </c>
      <c r="K901" s="78">
        <f t="shared" si="43"/>
        <v>0</v>
      </c>
    </row>
    <row r="902" spans="2:11" x14ac:dyDescent="0.35">
      <c r="B902" s="20" t="s">
        <v>11614</v>
      </c>
      <c r="C902" s="78">
        <f>IFERROR(VLOOKUP(B902,SALDOAWAL.!$E:$F,2,0),0)</f>
        <v>485</v>
      </c>
      <c r="D902" s="78">
        <f>IFERROR(VLOOKUP(B902,'O.PROD 30.9-30.10'!$F:$G,2,0),0)</f>
        <v>0</v>
      </c>
      <c r="E902" s="78">
        <f>IFERROR(VLOOKUP(B902,SCRAP!$L:$M,2,0),0)</f>
        <v>0</v>
      </c>
      <c r="F902" s="78">
        <f>IFERROR(VLOOKUP(B902,'SALES 1-31 OKT'!$A:$B,2,0),0)</f>
        <v>0</v>
      </c>
      <c r="G902" s="78">
        <f>IFERROR(VLOOKUP(B902,'IMPORT 1-31 OKT'!$F:$G,2,0),0)</f>
        <v>0</v>
      </c>
      <c r="H902" s="78">
        <f t="shared" si="42"/>
        <v>485</v>
      </c>
      <c r="I902" s="78">
        <f>IFERROR(VLOOKUP(B902,'STO OKTOBER'!$T:$U,2,0),0)</f>
        <v>485</v>
      </c>
      <c r="J902" s="78">
        <f t="shared" si="44"/>
        <v>0</v>
      </c>
      <c r="K902" s="78">
        <f t="shared" si="43"/>
        <v>0</v>
      </c>
    </row>
    <row r="903" spans="2:11" x14ac:dyDescent="0.35">
      <c r="B903" s="20" t="s">
        <v>11612</v>
      </c>
      <c r="C903" s="78">
        <f>IFERROR(VLOOKUP(B903,SALDOAWAL.!$E:$F,2,0),0)</f>
        <v>545</v>
      </c>
      <c r="D903" s="78">
        <f>IFERROR(VLOOKUP(B903,'O.PROD 30.9-30.10'!$F:$G,2,0),0)</f>
        <v>0</v>
      </c>
      <c r="E903" s="78">
        <f>IFERROR(VLOOKUP(B903,SCRAP!$L:$M,2,0),0)</f>
        <v>0</v>
      </c>
      <c r="F903" s="78">
        <f>IFERROR(VLOOKUP(B903,'SALES 1-31 OKT'!$A:$B,2,0),0)</f>
        <v>0</v>
      </c>
      <c r="G903" s="78">
        <f>IFERROR(VLOOKUP(B903,'IMPORT 1-31 OKT'!$F:$G,2,0),0)</f>
        <v>0</v>
      </c>
      <c r="H903" s="78">
        <f t="shared" si="42"/>
        <v>545</v>
      </c>
      <c r="I903" s="78">
        <f>IFERROR(VLOOKUP(B903,'STO OKTOBER'!$T:$U,2,0),0)</f>
        <v>545</v>
      </c>
      <c r="J903" s="78">
        <f t="shared" si="44"/>
        <v>0</v>
      </c>
      <c r="K903" s="78">
        <f t="shared" si="43"/>
        <v>0</v>
      </c>
    </row>
    <row r="904" spans="2:11" x14ac:dyDescent="0.35">
      <c r="B904" s="20" t="s">
        <v>11610</v>
      </c>
      <c r="C904" s="78">
        <f>IFERROR(VLOOKUP(B904,SALDOAWAL.!$E:$F,2,0),0)</f>
        <v>690</v>
      </c>
      <c r="D904" s="78">
        <f>IFERROR(VLOOKUP(B904,'O.PROD 30.9-30.10'!$F:$G,2,0),0)</f>
        <v>0</v>
      </c>
      <c r="E904" s="78">
        <f>IFERROR(VLOOKUP(B904,SCRAP!$L:$M,2,0),0)</f>
        <v>0</v>
      </c>
      <c r="F904" s="78">
        <f>IFERROR(VLOOKUP(B904,'SALES 1-31 OKT'!$A:$B,2,0),0)</f>
        <v>0</v>
      </c>
      <c r="G904" s="78">
        <f>IFERROR(VLOOKUP(B904,'IMPORT 1-31 OKT'!$F:$G,2,0),0)</f>
        <v>0</v>
      </c>
      <c r="H904" s="78">
        <f t="shared" si="42"/>
        <v>690</v>
      </c>
      <c r="I904" s="78">
        <f>IFERROR(VLOOKUP(B904,'STO OKTOBER'!$T:$U,2,0),0)</f>
        <v>690</v>
      </c>
      <c r="J904" s="78">
        <f t="shared" si="44"/>
        <v>0</v>
      </c>
      <c r="K904" s="78">
        <f t="shared" si="43"/>
        <v>0</v>
      </c>
    </row>
    <row r="905" spans="2:11" x14ac:dyDescent="0.35">
      <c r="B905" s="20" t="s">
        <v>11223</v>
      </c>
      <c r="C905" s="78">
        <f>IFERROR(VLOOKUP(B905,SALDOAWAL.!$E:$F,2,0),0)</f>
        <v>145</v>
      </c>
      <c r="D905" s="78">
        <f>IFERROR(VLOOKUP(B905,'O.PROD 30.9-30.10'!$F:$G,2,0),0)</f>
        <v>0</v>
      </c>
      <c r="E905" s="78">
        <f>IFERROR(VLOOKUP(B905,SCRAP!$L:$M,2,0),0)</f>
        <v>0</v>
      </c>
      <c r="F905" s="78">
        <f>IFERROR(VLOOKUP(B905,'SALES 1-31 OKT'!$A:$B,2,0),0)</f>
        <v>0</v>
      </c>
      <c r="G905" s="78">
        <f>IFERROR(VLOOKUP(B905,'IMPORT 1-31 OKT'!$F:$G,2,0),0)</f>
        <v>0</v>
      </c>
      <c r="H905" s="78">
        <f t="shared" si="42"/>
        <v>145</v>
      </c>
      <c r="I905" s="78">
        <f>IFERROR(VLOOKUP(B905,'STO OKTOBER'!$T:$U,2,0),0)</f>
        <v>143</v>
      </c>
      <c r="J905" s="78">
        <f t="shared" si="44"/>
        <v>2</v>
      </c>
      <c r="K905" s="78">
        <f t="shared" si="43"/>
        <v>2</v>
      </c>
    </row>
    <row r="906" spans="2:11" x14ac:dyDescent="0.35">
      <c r="B906" s="20" t="s">
        <v>11231</v>
      </c>
      <c r="C906" s="78">
        <f>IFERROR(VLOOKUP(B906,SALDOAWAL.!$E:$F,2,0),0)</f>
        <v>70</v>
      </c>
      <c r="D906" s="78">
        <f>IFERROR(VLOOKUP(B906,'O.PROD 30.9-30.10'!$F:$G,2,0),0)</f>
        <v>0</v>
      </c>
      <c r="E906" s="78">
        <f>IFERROR(VLOOKUP(B906,SCRAP!$L:$M,2,0),0)</f>
        <v>0</v>
      </c>
      <c r="F906" s="78">
        <f>IFERROR(VLOOKUP(B906,'SALES 1-31 OKT'!$A:$B,2,0),0)</f>
        <v>0</v>
      </c>
      <c r="G906" s="78">
        <f>IFERROR(VLOOKUP(B906,'IMPORT 1-31 OKT'!$F:$G,2,0),0)</f>
        <v>0</v>
      </c>
      <c r="H906" s="78">
        <f t="shared" si="42"/>
        <v>70</v>
      </c>
      <c r="I906" s="78">
        <f>IFERROR(VLOOKUP(B906,'STO OKTOBER'!$T:$U,2,0),0)</f>
        <v>70</v>
      </c>
      <c r="J906" s="78">
        <f t="shared" si="44"/>
        <v>0</v>
      </c>
      <c r="K906" s="78">
        <f t="shared" si="43"/>
        <v>0</v>
      </c>
    </row>
    <row r="907" spans="2:11" x14ac:dyDescent="0.35">
      <c r="B907" s="78" t="s">
        <v>11524</v>
      </c>
      <c r="C907" s="78">
        <f>IFERROR(VLOOKUP(B907,SALDOAWAL.!$E:$F,2,0),0)</f>
        <v>160</v>
      </c>
      <c r="D907" s="78">
        <f>IFERROR(VLOOKUP(B907,'O.PROD 30.9-30.10'!$F:$G,2,0),0)</f>
        <v>0</v>
      </c>
      <c r="E907" s="78">
        <f>IFERROR(VLOOKUP(B907,SCRAP!$L:$M,2,0),0)</f>
        <v>0</v>
      </c>
      <c r="F907" s="78">
        <f>IFERROR(VLOOKUP(B907,'SALES 1-31 OKT'!$A:$B,2,0),0)</f>
        <v>0</v>
      </c>
      <c r="G907" s="78">
        <f>IFERROR(VLOOKUP(B907,'IMPORT 1-31 OKT'!$F:$G,2,0),0)</f>
        <v>0</v>
      </c>
      <c r="H907" s="78">
        <f t="shared" si="42"/>
        <v>160</v>
      </c>
      <c r="I907" s="78">
        <f>IFERROR(VLOOKUP(B907,'STO OKTOBER'!$T:$U,2,0),0)</f>
        <v>160</v>
      </c>
      <c r="J907" s="78">
        <f t="shared" si="44"/>
        <v>0</v>
      </c>
      <c r="K907" s="78">
        <f t="shared" si="43"/>
        <v>0</v>
      </c>
    </row>
    <row r="908" spans="2:11" x14ac:dyDescent="0.35">
      <c r="B908" s="20" t="s">
        <v>11237</v>
      </c>
      <c r="C908" s="78">
        <f>IFERROR(VLOOKUP(B908,SALDOAWAL.!$E:$F,2,0),0)</f>
        <v>1447</v>
      </c>
      <c r="D908" s="78">
        <f>IFERROR(VLOOKUP(B908,'O.PROD 30.9-30.10'!$F:$G,2,0),0)</f>
        <v>0</v>
      </c>
      <c r="E908" s="78">
        <f>IFERROR(VLOOKUP(B908,SCRAP!$L:$M,2,0),0)</f>
        <v>0</v>
      </c>
      <c r="F908" s="78">
        <f>IFERROR(VLOOKUP(B908,'SALES 1-31 OKT'!$A:$B,2,0),0)</f>
        <v>0</v>
      </c>
      <c r="G908" s="78">
        <f>IFERROR(VLOOKUP(B908,'IMPORT 1-31 OKT'!$F:$G,2,0),0)</f>
        <v>0</v>
      </c>
      <c r="H908" s="78">
        <f t="shared" si="42"/>
        <v>1447</v>
      </c>
      <c r="I908" s="78">
        <f>IFERROR(VLOOKUP(B908,'STO OKTOBER'!$T:$U,2,0),0)</f>
        <v>1450</v>
      </c>
      <c r="J908" s="78">
        <f t="shared" si="44"/>
        <v>-3</v>
      </c>
      <c r="K908" s="78">
        <f t="shared" si="43"/>
        <v>3</v>
      </c>
    </row>
    <row r="909" spans="2:11" x14ac:dyDescent="0.35">
      <c r="B909" s="20" t="s">
        <v>11243</v>
      </c>
      <c r="C909" s="78">
        <f>IFERROR(VLOOKUP(B909,SALDOAWAL.!$E:$F,2,0),0)</f>
        <v>314</v>
      </c>
      <c r="D909" s="78">
        <f>IFERROR(VLOOKUP(B909,'O.PROD 30.9-30.10'!$F:$G,2,0),0)</f>
        <v>0</v>
      </c>
      <c r="E909" s="78">
        <f>IFERROR(VLOOKUP(B909,SCRAP!$L:$M,2,0),0)</f>
        <v>0</v>
      </c>
      <c r="F909" s="78">
        <f>IFERROR(VLOOKUP(B909,'SALES 1-31 OKT'!$A:$B,2,0),0)</f>
        <v>0</v>
      </c>
      <c r="G909" s="78">
        <f>IFERROR(VLOOKUP(B909,'IMPORT 1-31 OKT'!$F:$G,2,0),0)</f>
        <v>0</v>
      </c>
      <c r="H909" s="78">
        <f t="shared" si="42"/>
        <v>314</v>
      </c>
      <c r="I909" s="78">
        <f>IFERROR(VLOOKUP(B909,'STO OKTOBER'!$T:$U,2,0),0)</f>
        <v>314</v>
      </c>
      <c r="J909" s="78">
        <f t="shared" si="44"/>
        <v>0</v>
      </c>
      <c r="K909" s="78">
        <f t="shared" si="43"/>
        <v>0</v>
      </c>
    </row>
    <row r="910" spans="2:11" x14ac:dyDescent="0.35">
      <c r="B910" s="20" t="s">
        <v>11251</v>
      </c>
      <c r="C910" s="78">
        <f>IFERROR(VLOOKUP(B910,SALDOAWAL.!$E:$F,2,0),0)</f>
        <v>394</v>
      </c>
      <c r="D910" s="78">
        <f>IFERROR(VLOOKUP(B910,'O.PROD 30.9-30.10'!$F:$G,2,0),0)</f>
        <v>0</v>
      </c>
      <c r="E910" s="78">
        <f>IFERROR(VLOOKUP(B910,SCRAP!$L:$M,2,0),0)</f>
        <v>0</v>
      </c>
      <c r="F910" s="78">
        <f>IFERROR(VLOOKUP(B910,'SALES 1-31 OKT'!$A:$B,2,0),0)</f>
        <v>0</v>
      </c>
      <c r="G910" s="78">
        <f>IFERROR(VLOOKUP(B910,'IMPORT 1-31 OKT'!$F:$G,2,0),0)</f>
        <v>0</v>
      </c>
      <c r="H910" s="78">
        <f t="shared" si="42"/>
        <v>394</v>
      </c>
      <c r="I910" s="78">
        <f>IFERROR(VLOOKUP(B910,'STO OKTOBER'!$T:$U,2,0),0)</f>
        <v>393</v>
      </c>
      <c r="J910" s="78">
        <f t="shared" si="44"/>
        <v>1</v>
      </c>
      <c r="K910" s="78">
        <f t="shared" si="43"/>
        <v>1</v>
      </c>
    </row>
    <row r="911" spans="2:11" x14ac:dyDescent="0.35">
      <c r="B911" s="20" t="s">
        <v>11259</v>
      </c>
      <c r="C911" s="78">
        <f>IFERROR(VLOOKUP(B911,SALDOAWAL.!$E:$F,2,0),0)</f>
        <v>215</v>
      </c>
      <c r="D911" s="78">
        <f>IFERROR(VLOOKUP(B911,'O.PROD 30.9-30.10'!$F:$G,2,0),0)</f>
        <v>0</v>
      </c>
      <c r="E911" s="78">
        <f>IFERROR(VLOOKUP(B911,SCRAP!$L:$M,2,0),0)</f>
        <v>0</v>
      </c>
      <c r="F911" s="78">
        <f>IFERROR(VLOOKUP(B911,'SALES 1-31 OKT'!$A:$B,2,0),0)</f>
        <v>0</v>
      </c>
      <c r="G911" s="78">
        <f>IFERROR(VLOOKUP(B911,'IMPORT 1-31 OKT'!$F:$G,2,0),0)</f>
        <v>0</v>
      </c>
      <c r="H911" s="78">
        <f t="shared" si="42"/>
        <v>215</v>
      </c>
      <c r="I911" s="78">
        <f>IFERROR(VLOOKUP(B911,'STO OKTOBER'!$T:$U,2,0),0)</f>
        <v>215</v>
      </c>
      <c r="J911" s="78">
        <f t="shared" si="44"/>
        <v>0</v>
      </c>
      <c r="K911" s="78">
        <f t="shared" si="43"/>
        <v>0</v>
      </c>
    </row>
    <row r="912" spans="2:11" x14ac:dyDescent="0.35">
      <c r="B912" s="20" t="s">
        <v>11609</v>
      </c>
      <c r="C912" s="78">
        <f>IFERROR(VLOOKUP(B912,SALDOAWAL.!$E:$F,2,0),0)</f>
        <v>694</v>
      </c>
      <c r="D912" s="78">
        <f>IFERROR(VLOOKUP(B912,'O.PROD 30.9-30.10'!$F:$G,2,0),0)</f>
        <v>0</v>
      </c>
      <c r="E912" s="78">
        <f>IFERROR(VLOOKUP(B912,SCRAP!$L:$M,2,0),0)</f>
        <v>0</v>
      </c>
      <c r="F912" s="78">
        <f>IFERROR(VLOOKUP(B912,'SALES 1-31 OKT'!$A:$B,2,0),0)</f>
        <v>0</v>
      </c>
      <c r="G912" s="78">
        <f>IFERROR(VLOOKUP(B912,'IMPORT 1-31 OKT'!$F:$G,2,0),0)</f>
        <v>0</v>
      </c>
      <c r="H912" s="78">
        <f t="shared" si="42"/>
        <v>694</v>
      </c>
      <c r="I912" s="78">
        <f>IFERROR(VLOOKUP(B912,'STO OKTOBER'!$T:$U,2,0),0)</f>
        <v>694</v>
      </c>
      <c r="J912" s="78">
        <f t="shared" si="44"/>
        <v>0</v>
      </c>
      <c r="K912" s="78">
        <f t="shared" si="43"/>
        <v>0</v>
      </c>
    </row>
    <row r="913" spans="2:11" x14ac:dyDescent="0.35">
      <c r="B913" s="20" t="s">
        <v>11607</v>
      </c>
      <c r="C913" s="78">
        <f>IFERROR(VLOOKUP(B913,SALDOAWAL.!$E:$F,2,0),0)</f>
        <v>476</v>
      </c>
      <c r="D913" s="78">
        <f>IFERROR(VLOOKUP(B913,'O.PROD 30.9-30.10'!$F:$G,2,0),0)</f>
        <v>0</v>
      </c>
      <c r="E913" s="78">
        <f>IFERROR(VLOOKUP(B913,SCRAP!$L:$M,2,0),0)</f>
        <v>0</v>
      </c>
      <c r="F913" s="78">
        <f>IFERROR(VLOOKUP(B913,'SALES 1-31 OKT'!$A:$B,2,0),0)</f>
        <v>0</v>
      </c>
      <c r="G913" s="78">
        <f>IFERROR(VLOOKUP(B913,'IMPORT 1-31 OKT'!$F:$G,2,0),0)</f>
        <v>0</v>
      </c>
      <c r="H913" s="78">
        <f t="shared" si="42"/>
        <v>476</v>
      </c>
      <c r="I913" s="78">
        <f>IFERROR(VLOOKUP(B913,'STO OKTOBER'!$T:$U,2,0),0)</f>
        <v>476</v>
      </c>
      <c r="J913" s="78">
        <f t="shared" si="44"/>
        <v>0</v>
      </c>
      <c r="K913" s="78">
        <f t="shared" si="43"/>
        <v>0</v>
      </c>
    </row>
    <row r="914" spans="2:11" x14ac:dyDescent="0.35">
      <c r="B914" s="20" t="s">
        <v>11608</v>
      </c>
      <c r="C914" s="78">
        <f>IFERROR(VLOOKUP(B914,SALDOAWAL.!$E:$F,2,0),0)</f>
        <v>590</v>
      </c>
      <c r="D914" s="78">
        <f>IFERROR(VLOOKUP(B914,'O.PROD 30.9-30.10'!$F:$G,2,0),0)</f>
        <v>0</v>
      </c>
      <c r="E914" s="78">
        <f>IFERROR(VLOOKUP(B914,SCRAP!$L:$M,2,0),0)</f>
        <v>0</v>
      </c>
      <c r="F914" s="78">
        <f>IFERROR(VLOOKUP(B914,'SALES 1-31 OKT'!$A:$B,2,0),0)</f>
        <v>0</v>
      </c>
      <c r="G914" s="78">
        <f>IFERROR(VLOOKUP(B914,'IMPORT 1-31 OKT'!$F:$G,2,0),0)</f>
        <v>0</v>
      </c>
      <c r="H914" s="78">
        <f t="shared" si="42"/>
        <v>590</v>
      </c>
      <c r="I914" s="78">
        <f>IFERROR(VLOOKUP(B914,'STO OKTOBER'!$T:$U,2,0),0)</f>
        <v>590</v>
      </c>
      <c r="J914" s="78">
        <f t="shared" si="44"/>
        <v>0</v>
      </c>
      <c r="K914" s="78">
        <f t="shared" si="43"/>
        <v>0</v>
      </c>
    </row>
    <row r="915" spans="2:11" x14ac:dyDescent="0.35">
      <c r="B915" s="20" t="s">
        <v>11327</v>
      </c>
      <c r="C915" s="78">
        <f>IFERROR(VLOOKUP(B915,SALDOAWAL.!$E:$F,2,0),0)</f>
        <v>1516</v>
      </c>
      <c r="D915" s="78">
        <f>IFERROR(VLOOKUP(B915,'O.PROD 30.9-30.10'!$F:$G,2,0),0)</f>
        <v>8785</v>
      </c>
      <c r="E915" s="78">
        <f>IFERROR(VLOOKUP(B915,SCRAP!$L:$M,2,0),0)</f>
        <v>0</v>
      </c>
      <c r="F915" s="78">
        <f>IFERROR(VLOOKUP(B915,'SALES 1-31 OKT'!$A:$B,2,0),0)</f>
        <v>5500</v>
      </c>
      <c r="G915" s="78">
        <f>IFERROR(VLOOKUP(B915,'IMPORT 1-31 OKT'!$F:$G,2,0),0)</f>
        <v>0</v>
      </c>
      <c r="H915" s="78">
        <f t="shared" si="42"/>
        <v>4801</v>
      </c>
      <c r="I915" s="78">
        <f>IFERROR(VLOOKUP(B915,'STO OKTOBER'!$T:$U,2,0),0)</f>
        <v>4734</v>
      </c>
      <c r="J915" s="78">
        <f t="shared" si="44"/>
        <v>67</v>
      </c>
      <c r="K915" s="78">
        <f t="shared" si="43"/>
        <v>67</v>
      </c>
    </row>
    <row r="916" spans="2:11" x14ac:dyDescent="0.35">
      <c r="B916" s="20" t="s">
        <v>11336</v>
      </c>
      <c r="C916" s="78">
        <f>IFERROR(VLOOKUP(B916,SALDOAWAL.!$E:$F,2,0),0)</f>
        <v>631</v>
      </c>
      <c r="D916" s="78">
        <f>IFERROR(VLOOKUP(B916,'O.PROD 30.9-30.10'!$F:$G,2,0),0)</f>
        <v>10842</v>
      </c>
      <c r="E916" s="78">
        <f>IFERROR(VLOOKUP(B916,SCRAP!$L:$M,2,0),0)</f>
        <v>0</v>
      </c>
      <c r="F916" s="78">
        <f>IFERROR(VLOOKUP(B916,'SALES 1-31 OKT'!$A:$B,2,0),0)</f>
        <v>4900</v>
      </c>
      <c r="G916" s="78">
        <f>IFERROR(VLOOKUP(B916,'IMPORT 1-31 OKT'!$F:$G,2,0),0)</f>
        <v>0</v>
      </c>
      <c r="H916" s="78">
        <f t="shared" si="42"/>
        <v>6573</v>
      </c>
      <c r="I916" s="78">
        <f>IFERROR(VLOOKUP(B916,'STO OKTOBER'!$T:$U,2,0),0)</f>
        <v>6316</v>
      </c>
      <c r="J916" s="78">
        <f t="shared" si="44"/>
        <v>257</v>
      </c>
      <c r="K916" s="78">
        <f t="shared" si="43"/>
        <v>257</v>
      </c>
    </row>
    <row r="917" spans="2:11" x14ac:dyDescent="0.35">
      <c r="B917" s="20" t="s">
        <v>11345</v>
      </c>
      <c r="C917" s="78">
        <f>IFERROR(VLOOKUP(B917,SALDOAWAL.!$E:$F,2,0),0)</f>
        <v>1580</v>
      </c>
      <c r="D917" s="78">
        <f>IFERROR(VLOOKUP(B917,'O.PROD 30.9-30.10'!$F:$G,2,0),0)</f>
        <v>13040</v>
      </c>
      <c r="E917" s="78">
        <f>IFERROR(VLOOKUP(B917,SCRAP!$L:$M,2,0),0)</f>
        <v>0</v>
      </c>
      <c r="F917" s="78">
        <f>IFERROR(VLOOKUP(B917,'SALES 1-31 OKT'!$A:$B,2,0),0)</f>
        <v>5100</v>
      </c>
      <c r="G917" s="78">
        <f>IFERROR(VLOOKUP(B917,'IMPORT 1-31 OKT'!$F:$G,2,0),0)</f>
        <v>0</v>
      </c>
      <c r="H917" s="78">
        <f t="shared" si="42"/>
        <v>9520</v>
      </c>
      <c r="I917" s="78">
        <f>IFERROR(VLOOKUP(B917,'STO OKTOBER'!$T:$U,2,0),0)</f>
        <v>9441</v>
      </c>
      <c r="J917" s="78">
        <f t="shared" si="44"/>
        <v>79</v>
      </c>
      <c r="K917" s="78">
        <f t="shared" si="43"/>
        <v>79</v>
      </c>
    </row>
    <row r="918" spans="2:11" x14ac:dyDescent="0.35">
      <c r="B918" s="20" t="s">
        <v>11417</v>
      </c>
      <c r="C918" s="78">
        <f>IFERROR(VLOOKUP(B918,SALDOAWAL.!$E:$F,2,0),0)</f>
        <v>2785</v>
      </c>
      <c r="D918" s="78">
        <f>IFERROR(VLOOKUP(B918,'O.PROD 30.9-30.10'!$F:$G,2,0),0)</f>
        <v>16140</v>
      </c>
      <c r="E918" s="78">
        <f>IFERROR(VLOOKUP(B918,SCRAP!$L:$M,2,0),0)</f>
        <v>0</v>
      </c>
      <c r="F918" s="78">
        <f>IFERROR(VLOOKUP(B918,'SALES 1-31 OKT'!$A:$B,2,0),0)</f>
        <v>7790</v>
      </c>
      <c r="G918" s="78">
        <f>IFERROR(VLOOKUP(B918,'IMPORT 1-31 OKT'!$F:$G,2,0),0)</f>
        <v>0</v>
      </c>
      <c r="H918" s="78">
        <f t="shared" si="42"/>
        <v>11135</v>
      </c>
      <c r="I918" s="78">
        <f>IFERROR(VLOOKUP(B918,'STO OKTOBER'!$T:$U,2,0),0)</f>
        <v>10499</v>
      </c>
      <c r="J918" s="78">
        <f t="shared" si="44"/>
        <v>636</v>
      </c>
      <c r="K918" s="78">
        <f t="shared" si="43"/>
        <v>636</v>
      </c>
    </row>
    <row r="919" spans="2:11" x14ac:dyDescent="0.35">
      <c r="B919" s="78" t="s">
        <v>11475</v>
      </c>
      <c r="C919" s="78">
        <f>IFERROR(VLOOKUP(B919,SALDOAWAL.!$E:$F,2,0),0)</f>
        <v>155</v>
      </c>
      <c r="D919" s="78">
        <f>IFERROR(VLOOKUP(B919,'O.PROD 30.9-30.10'!$F:$G,2,0),0)</f>
        <v>0</v>
      </c>
      <c r="E919" s="78">
        <f>IFERROR(VLOOKUP(B919,SCRAP!$L:$M,2,0),0)</f>
        <v>0</v>
      </c>
      <c r="F919" s="78">
        <f>IFERROR(VLOOKUP(B919,'SALES 1-31 OKT'!$A:$B,2,0),0)</f>
        <v>0</v>
      </c>
      <c r="G919" s="78">
        <f>IFERROR(VLOOKUP(B919,'IMPORT 1-31 OKT'!$F:$G,2,0),0)</f>
        <v>0</v>
      </c>
      <c r="H919" s="78">
        <f t="shared" si="42"/>
        <v>155</v>
      </c>
      <c r="I919" s="78">
        <f>IFERROR(VLOOKUP(B919,'STO OKTOBER'!$T:$U,2,0),0)</f>
        <v>155</v>
      </c>
      <c r="J919" s="78">
        <f t="shared" si="44"/>
        <v>0</v>
      </c>
      <c r="K919" s="78">
        <f t="shared" si="43"/>
        <v>0</v>
      </c>
    </row>
    <row r="920" spans="2:11" x14ac:dyDescent="0.35">
      <c r="B920" s="20" t="s">
        <v>11362</v>
      </c>
      <c r="C920" s="78">
        <f>IFERROR(VLOOKUP(B920,SALDOAWAL.!$E:$F,2,0),0)</f>
        <v>174</v>
      </c>
      <c r="D920" s="78">
        <f>IFERROR(VLOOKUP(B920,'O.PROD 30.9-30.10'!$F:$G,2,0),0)</f>
        <v>2800</v>
      </c>
      <c r="E920" s="78">
        <f>IFERROR(VLOOKUP(B920,SCRAP!$L:$M,2,0),0)</f>
        <v>0</v>
      </c>
      <c r="F920" s="78">
        <f>IFERROR(VLOOKUP(B920,'SALES 1-31 OKT'!$A:$B,2,0),0)</f>
        <v>800</v>
      </c>
      <c r="G920" s="78">
        <f>IFERROR(VLOOKUP(B920,'IMPORT 1-31 OKT'!$F:$G,2,0),0)</f>
        <v>0</v>
      </c>
      <c r="H920" s="78">
        <f t="shared" si="42"/>
        <v>2174</v>
      </c>
      <c r="I920" s="78">
        <f>IFERROR(VLOOKUP(B920,'STO OKTOBER'!$T:$U,2,0),0)</f>
        <v>2221</v>
      </c>
      <c r="J920" s="78">
        <f t="shared" si="44"/>
        <v>-47</v>
      </c>
      <c r="K920" s="78">
        <f t="shared" si="43"/>
        <v>47</v>
      </c>
    </row>
    <row r="921" spans="2:11" x14ac:dyDescent="0.35">
      <c r="B921" s="78" t="s">
        <v>11444</v>
      </c>
      <c r="C921" s="78">
        <f>IFERROR(VLOOKUP(B921,SALDOAWAL.!$E:$F,2,0),0)</f>
        <v>497</v>
      </c>
      <c r="D921" s="78">
        <f>IFERROR(VLOOKUP(B921,'O.PROD 30.9-30.10'!$F:$G,2,0),0)</f>
        <v>0</v>
      </c>
      <c r="E921" s="78">
        <f>IFERROR(VLOOKUP(B921,SCRAP!$L:$M,2,0),0)</f>
        <v>0</v>
      </c>
      <c r="F921" s="78">
        <f>IFERROR(VLOOKUP(B921,'SALES 1-31 OKT'!$A:$B,2,0),0)</f>
        <v>0</v>
      </c>
      <c r="G921" s="78">
        <f>IFERROR(VLOOKUP(B921,'IMPORT 1-31 OKT'!$F:$G,2,0),0)</f>
        <v>0</v>
      </c>
      <c r="H921" s="78">
        <f t="shared" si="42"/>
        <v>497</v>
      </c>
      <c r="I921" s="78">
        <f>IFERROR(VLOOKUP(B921,'STO OKTOBER'!$T:$U,2,0),0)</f>
        <v>536</v>
      </c>
      <c r="J921" s="78">
        <f t="shared" si="44"/>
        <v>-39</v>
      </c>
      <c r="K921" s="78">
        <f t="shared" si="43"/>
        <v>39</v>
      </c>
    </row>
    <row r="922" spans="2:11" x14ac:dyDescent="0.35">
      <c r="B922" s="20" t="s">
        <v>11498</v>
      </c>
      <c r="C922" s="78">
        <f>IFERROR(VLOOKUP(B922,SALDOAWAL.!$E:$F,2,0),0)</f>
        <v>97</v>
      </c>
      <c r="D922" s="78">
        <f>IFERROR(VLOOKUP(B922,'O.PROD 30.9-30.10'!$F:$G,2,0),0)</f>
        <v>0</v>
      </c>
      <c r="E922" s="78">
        <f>IFERROR(VLOOKUP(B922,SCRAP!$L:$M,2,0),0)</f>
        <v>0</v>
      </c>
      <c r="F922" s="78">
        <f>IFERROR(VLOOKUP(B922,'SALES 1-31 OKT'!$A:$B,2,0),0)</f>
        <v>0</v>
      </c>
      <c r="G922" s="78">
        <f>IFERROR(VLOOKUP(B922,'IMPORT 1-31 OKT'!$F:$G,2,0),0)</f>
        <v>0</v>
      </c>
      <c r="H922" s="78">
        <f t="shared" si="42"/>
        <v>97</v>
      </c>
      <c r="I922" s="78">
        <f>IFERROR(VLOOKUP(B922,'STO OKTOBER'!$T:$U,2,0),0)</f>
        <v>100</v>
      </c>
      <c r="J922" s="78">
        <f t="shared" si="44"/>
        <v>-3</v>
      </c>
      <c r="K922" s="78">
        <f t="shared" si="43"/>
        <v>3</v>
      </c>
    </row>
    <row r="923" spans="2:11" x14ac:dyDescent="0.35">
      <c r="B923" s="20" t="s">
        <v>11510</v>
      </c>
      <c r="C923" s="78">
        <f>IFERROR(VLOOKUP(B923,SALDOAWAL.!$E:$F,2,0),0)</f>
        <v>97</v>
      </c>
      <c r="D923" s="78">
        <f>IFERROR(VLOOKUP(B923,'O.PROD 30.9-30.10'!$F:$G,2,0),0)</f>
        <v>0</v>
      </c>
      <c r="E923" s="78">
        <f>IFERROR(VLOOKUP(B923,SCRAP!$L:$M,2,0),0)</f>
        <v>0</v>
      </c>
      <c r="F923" s="78">
        <f>IFERROR(VLOOKUP(B923,'SALES 1-31 OKT'!$A:$B,2,0),0)</f>
        <v>0</v>
      </c>
      <c r="G923" s="78">
        <f>IFERROR(VLOOKUP(B923,'IMPORT 1-31 OKT'!$F:$G,2,0),0)</f>
        <v>0</v>
      </c>
      <c r="H923" s="78">
        <f t="shared" si="42"/>
        <v>97</v>
      </c>
      <c r="I923" s="78">
        <f>IFERROR(VLOOKUP(B923,'STO OKTOBER'!$T:$U,2,0),0)</f>
        <v>100</v>
      </c>
      <c r="J923" s="78">
        <f t="shared" si="44"/>
        <v>-3</v>
      </c>
      <c r="K923" s="78">
        <f t="shared" si="43"/>
        <v>3</v>
      </c>
    </row>
    <row r="924" spans="2:11" x14ac:dyDescent="0.35">
      <c r="B924" s="20" t="s">
        <v>11619</v>
      </c>
      <c r="C924" s="78">
        <f>IFERROR(VLOOKUP(B924,SALDOAWAL.!$E:$F,2,0),0)</f>
        <v>0</v>
      </c>
      <c r="D924" s="78">
        <f>IFERROR(VLOOKUP(B924,'O.PROD 30.9-30.10'!$F:$G,2,0),0)</f>
        <v>0</v>
      </c>
      <c r="E924" s="78">
        <f>IFERROR(VLOOKUP(B924,SCRAP!$L:$M,2,0),0)</f>
        <v>0</v>
      </c>
      <c r="F924" s="78">
        <f>IFERROR(VLOOKUP(B924,'SALES 1-31 OKT'!$A:$B,2,0),0)</f>
        <v>0</v>
      </c>
      <c r="G924" s="78">
        <f>IFERROR(VLOOKUP(B924,'IMPORT 1-31 OKT'!$F:$G,2,0),0)</f>
        <v>0</v>
      </c>
      <c r="H924" s="78">
        <f t="shared" si="42"/>
        <v>0</v>
      </c>
      <c r="I924" s="78">
        <f>IFERROR(VLOOKUP(B924,'STO OKTOBER'!$T:$U,2,0),0)</f>
        <v>0</v>
      </c>
      <c r="J924" s="78">
        <f t="shared" si="44"/>
        <v>0</v>
      </c>
      <c r="K924" s="78">
        <f t="shared" si="43"/>
        <v>0</v>
      </c>
    </row>
    <row r="925" spans="2:11" x14ac:dyDescent="0.35">
      <c r="B925" s="20" t="s">
        <v>11543</v>
      </c>
      <c r="C925" s="78">
        <f>IFERROR(VLOOKUP(B925,SALDOAWAL.!$E:$F,2,0),0)</f>
        <v>144</v>
      </c>
      <c r="D925" s="78">
        <f>IFERROR(VLOOKUP(B925,'O.PROD 30.9-30.10'!$F:$G,2,0),0)</f>
        <v>0</v>
      </c>
      <c r="E925" s="78">
        <f>IFERROR(VLOOKUP(B925,SCRAP!$L:$M,2,0),0)</f>
        <v>0</v>
      </c>
      <c r="F925" s="78">
        <f>IFERROR(VLOOKUP(B925,'SALES 1-31 OKT'!$A:$B,2,0),0)</f>
        <v>0</v>
      </c>
      <c r="G925" s="78">
        <f>IFERROR(VLOOKUP(B925,'IMPORT 1-31 OKT'!$F:$G,2,0),0)</f>
        <v>0</v>
      </c>
      <c r="H925" s="78">
        <f t="shared" si="42"/>
        <v>144</v>
      </c>
      <c r="I925" s="78">
        <f>IFERROR(VLOOKUP(B925,'STO OKTOBER'!$T:$U,2,0),0)</f>
        <v>144</v>
      </c>
      <c r="J925" s="78">
        <f t="shared" si="44"/>
        <v>0</v>
      </c>
      <c r="K925" s="78">
        <f t="shared" si="43"/>
        <v>0</v>
      </c>
    </row>
    <row r="926" spans="2:11" x14ac:dyDescent="0.35">
      <c r="B926" s="20" t="s">
        <v>11615</v>
      </c>
      <c r="C926" s="78">
        <f>IFERROR(VLOOKUP(B926,SALDOAWAL.!$E:$F,2,0),0)</f>
        <v>0</v>
      </c>
      <c r="D926" s="78">
        <f>IFERROR(VLOOKUP(B926,'O.PROD 30.9-30.10'!$F:$G,2,0),0)</f>
        <v>0</v>
      </c>
      <c r="E926" s="78">
        <f>IFERROR(VLOOKUP(B926,SCRAP!$L:$M,2,0),0)</f>
        <v>0</v>
      </c>
      <c r="F926" s="78">
        <f>IFERROR(VLOOKUP(B926,'SALES 1-31 OKT'!$A:$B,2,0),0)</f>
        <v>0</v>
      </c>
      <c r="G926" s="78">
        <f>IFERROR(VLOOKUP(B926,'IMPORT 1-31 OKT'!$F:$G,2,0),0)</f>
        <v>0</v>
      </c>
      <c r="H926" s="78">
        <f t="shared" si="42"/>
        <v>0</v>
      </c>
      <c r="I926" s="78">
        <f>IFERROR(VLOOKUP(B926,'STO OKTOBER'!$T:$U,2,0),0)</f>
        <v>0</v>
      </c>
      <c r="J926" s="78">
        <f t="shared" si="44"/>
        <v>0</v>
      </c>
      <c r="K926" s="78">
        <f t="shared" si="43"/>
        <v>0</v>
      </c>
    </row>
    <row r="927" spans="2:11" x14ac:dyDescent="0.35">
      <c r="B927" s="20" t="s">
        <v>12825</v>
      </c>
      <c r="C927" s="78">
        <f>IFERROR(VLOOKUP(B927,SALDOAWAL.!$E:$F,2,0),0)</f>
        <v>550</v>
      </c>
      <c r="D927" s="78">
        <f>IFERROR(VLOOKUP(B927,'O.PROD 30.9-30.10'!$F:$G,2,0),0)</f>
        <v>0</v>
      </c>
      <c r="E927" s="78">
        <f>IFERROR(VLOOKUP(B927,SCRAP!$L:$M,2,0),0)</f>
        <v>0</v>
      </c>
      <c r="F927" s="78">
        <f>IFERROR(VLOOKUP(B927,'SALES 1-31 OKT'!$A:$B,2,0),0)</f>
        <v>0</v>
      </c>
      <c r="G927" s="78">
        <f>IFERROR(VLOOKUP(B927,'IMPORT 1-31 OKT'!$F:$G,2,0),0)</f>
        <v>0</v>
      </c>
      <c r="H927" s="78">
        <f t="shared" si="42"/>
        <v>550</v>
      </c>
      <c r="I927" s="78">
        <f>IFERROR(VLOOKUP(B927,'STO OKTOBER'!$T:$U,2,0),0)</f>
        <v>0</v>
      </c>
      <c r="J927" s="78">
        <f t="shared" si="44"/>
        <v>550</v>
      </c>
      <c r="K927" s="78">
        <f t="shared" si="43"/>
        <v>550</v>
      </c>
    </row>
    <row r="928" spans="2:11" x14ac:dyDescent="0.35">
      <c r="B928" s="20" t="s">
        <v>11606</v>
      </c>
      <c r="C928" s="78">
        <f>IFERROR(VLOOKUP(B928,SALDOAWAL.!$E:$F,2,0),0)</f>
        <v>0</v>
      </c>
      <c r="D928" s="78">
        <f>IFERROR(VLOOKUP(B928,'O.PROD 30.9-30.10'!$F:$G,2,0),0)</f>
        <v>0</v>
      </c>
      <c r="E928" s="78">
        <f>IFERROR(VLOOKUP(B928,SCRAP!$L:$M,2,0),0)</f>
        <v>0</v>
      </c>
      <c r="F928" s="78">
        <f>IFERROR(VLOOKUP(B928,'SALES 1-31 OKT'!$A:$B,2,0),0)</f>
        <v>0</v>
      </c>
      <c r="G928" s="78">
        <f>IFERROR(VLOOKUP(B928,'IMPORT 1-31 OKT'!$F:$G,2,0),0)</f>
        <v>0</v>
      </c>
      <c r="H928" s="78">
        <f t="shared" si="42"/>
        <v>0</v>
      </c>
      <c r="I928" s="78">
        <f>IFERROR(VLOOKUP(B928,'STO OKTOBER'!$T:$U,2,0),0)</f>
        <v>0</v>
      </c>
      <c r="J928" s="78">
        <f t="shared" si="44"/>
        <v>0</v>
      </c>
      <c r="K928" s="78">
        <f t="shared" si="43"/>
        <v>0</v>
      </c>
    </row>
    <row r="929" spans="2:11" x14ac:dyDescent="0.35">
      <c r="B929" s="20" t="s">
        <v>12852</v>
      </c>
      <c r="C929" s="78">
        <f>IFERROR(VLOOKUP(B929,SALDOAWAL.!$E:$F,2,0),0)</f>
        <v>-3</v>
      </c>
      <c r="D929" s="78">
        <f>IFERROR(VLOOKUP(B929,'O.PROD 30.9-30.10'!$F:$G,2,0),0)</f>
        <v>0</v>
      </c>
      <c r="E929" s="78">
        <f>IFERROR(VLOOKUP(B929,SCRAP!$L:$M,2,0),0)</f>
        <v>0</v>
      </c>
      <c r="F929" s="78">
        <f>IFERROR(VLOOKUP(B929,'SALES 1-31 OKT'!$A:$B,2,0),0)</f>
        <v>120</v>
      </c>
      <c r="G929" s="78">
        <f>IFERROR(VLOOKUP(B929,'IMPORT 1-31 OKT'!$F:$G,2,0),0)</f>
        <v>0</v>
      </c>
      <c r="H929" s="78">
        <f t="shared" si="42"/>
        <v>-123</v>
      </c>
      <c r="I929" s="78">
        <f>IFERROR(VLOOKUP(B929,'STO OKTOBER'!$T:$U,2,0),0)</f>
        <v>422</v>
      </c>
      <c r="J929" s="78">
        <f t="shared" si="44"/>
        <v>-545</v>
      </c>
      <c r="K929" s="78">
        <f t="shared" si="43"/>
        <v>545</v>
      </c>
    </row>
    <row r="930" spans="2:11" x14ac:dyDescent="0.35">
      <c r="B930" s="20" t="s">
        <v>12861</v>
      </c>
      <c r="C930" s="78">
        <f>IFERROR(VLOOKUP(B930,SALDOAWAL.!$E:$F,2,0),0)</f>
        <v>521</v>
      </c>
      <c r="D930" s="78">
        <f>IFERROR(VLOOKUP(B930,'O.PROD 30.9-30.10'!$F:$G,2,0),0)</f>
        <v>0</v>
      </c>
      <c r="E930" s="78">
        <f>IFERROR(VLOOKUP(B930,SCRAP!$L:$M,2,0),0)</f>
        <v>0</v>
      </c>
      <c r="F930" s="78">
        <f>IFERROR(VLOOKUP(B930,'SALES 1-31 OKT'!$A:$B,2,0),0)</f>
        <v>1502</v>
      </c>
      <c r="G930" s="78">
        <f>IFERROR(VLOOKUP(B930,'IMPORT 1-31 OKT'!$F:$G,2,0),0)</f>
        <v>0</v>
      </c>
      <c r="H930" s="78">
        <f t="shared" si="42"/>
        <v>-981</v>
      </c>
      <c r="I930" s="78">
        <f>IFERROR(VLOOKUP(B930,'STO OKTOBER'!$T:$U,2,0),0)</f>
        <v>14</v>
      </c>
      <c r="J930" s="78">
        <f t="shared" si="44"/>
        <v>-995</v>
      </c>
      <c r="K930" s="78">
        <f t="shared" si="43"/>
        <v>995</v>
      </c>
    </row>
    <row r="931" spans="2:11" x14ac:dyDescent="0.35">
      <c r="B931" s="20" t="s">
        <v>12868</v>
      </c>
      <c r="C931" s="78">
        <f>IFERROR(VLOOKUP(B931,SALDOAWAL.!$E:$F,2,0),0)</f>
        <v>570</v>
      </c>
      <c r="D931" s="78">
        <f>IFERROR(VLOOKUP(B931,'O.PROD 30.9-30.10'!$F:$G,2,0),0)</f>
        <v>0</v>
      </c>
      <c r="E931" s="78">
        <f>IFERROR(VLOOKUP(B931,SCRAP!$L:$M,2,0),0)</f>
        <v>0</v>
      </c>
      <c r="F931" s="78">
        <f>IFERROR(VLOOKUP(B931,'SALES 1-31 OKT'!$A:$B,2,0),0)</f>
        <v>0</v>
      </c>
      <c r="G931" s="78">
        <f>IFERROR(VLOOKUP(B931,'IMPORT 1-31 OKT'!$F:$G,2,0),0)</f>
        <v>0</v>
      </c>
      <c r="H931" s="78">
        <f t="shared" si="42"/>
        <v>570</v>
      </c>
      <c r="I931" s="78">
        <f>IFERROR(VLOOKUP(B931,'STO OKTOBER'!$T:$U,2,0),0)</f>
        <v>0</v>
      </c>
      <c r="J931" s="78">
        <f t="shared" si="44"/>
        <v>570</v>
      </c>
      <c r="K931" s="78">
        <f t="shared" si="43"/>
        <v>570</v>
      </c>
    </row>
    <row r="932" spans="2:11" x14ac:dyDescent="0.35">
      <c r="B932" s="20" t="s">
        <v>12877</v>
      </c>
      <c r="C932" s="78">
        <f>IFERROR(VLOOKUP(B932,SALDOAWAL.!$E:$F,2,0),0)</f>
        <v>780</v>
      </c>
      <c r="D932" s="78">
        <f>IFERROR(VLOOKUP(B932,'O.PROD 30.9-30.10'!$F:$G,2,0),0)</f>
        <v>0</v>
      </c>
      <c r="E932" s="78">
        <f>IFERROR(VLOOKUP(B932,SCRAP!$L:$M,2,0),0)</f>
        <v>0</v>
      </c>
      <c r="F932" s="78">
        <f>IFERROR(VLOOKUP(B932,'SALES 1-31 OKT'!$A:$B,2,0),0)</f>
        <v>520</v>
      </c>
      <c r="G932" s="78">
        <f>IFERROR(VLOOKUP(B932,'IMPORT 1-31 OKT'!$F:$G,2,0),0)</f>
        <v>0</v>
      </c>
      <c r="H932" s="78">
        <f t="shared" si="42"/>
        <v>260</v>
      </c>
      <c r="I932" s="78">
        <f>IFERROR(VLOOKUP(B932,'STO OKTOBER'!$T:$U,2,0),0)</f>
        <v>270</v>
      </c>
      <c r="J932" s="78">
        <f t="shared" si="44"/>
        <v>-10</v>
      </c>
      <c r="K932" s="78">
        <f t="shared" si="43"/>
        <v>10</v>
      </c>
    </row>
    <row r="933" spans="2:11" x14ac:dyDescent="0.35">
      <c r="B933" s="20" t="s">
        <v>12889</v>
      </c>
      <c r="C933" s="78">
        <f>IFERROR(VLOOKUP(B933,SALDOAWAL.!$E:$F,2,0),0)</f>
        <v>116</v>
      </c>
      <c r="D933" s="78">
        <f>IFERROR(VLOOKUP(B933,'O.PROD 30.9-30.10'!$F:$G,2,0),0)</f>
        <v>0</v>
      </c>
      <c r="E933" s="78">
        <f>IFERROR(VLOOKUP(B933,SCRAP!$L:$M,2,0),0)</f>
        <v>0</v>
      </c>
      <c r="F933" s="78">
        <f>IFERROR(VLOOKUP(B933,'SALES 1-31 OKT'!$A:$B,2,0),0)</f>
        <v>70</v>
      </c>
      <c r="G933" s="78">
        <f>IFERROR(VLOOKUP(B933,'IMPORT 1-31 OKT'!$F:$G,2,0),0)</f>
        <v>0</v>
      </c>
      <c r="H933" s="78">
        <f t="shared" si="42"/>
        <v>46</v>
      </c>
      <c r="I933" s="78">
        <f>IFERROR(VLOOKUP(B933,'STO OKTOBER'!$T:$U,2,0),0)</f>
        <v>48</v>
      </c>
      <c r="J933" s="78">
        <f t="shared" si="44"/>
        <v>-2</v>
      </c>
      <c r="K933" s="78">
        <f t="shared" si="43"/>
        <v>2</v>
      </c>
    </row>
    <row r="934" spans="2:11" x14ac:dyDescent="0.35">
      <c r="B934" s="20" t="s">
        <v>12904</v>
      </c>
      <c r="C934" s="78">
        <f>IFERROR(VLOOKUP(B934,SALDOAWAL.!$E:$F,2,0),0)</f>
        <v>113</v>
      </c>
      <c r="D934" s="78">
        <f>IFERROR(VLOOKUP(B934,'O.PROD 30.9-30.10'!$F:$G,2,0),0)</f>
        <v>0</v>
      </c>
      <c r="E934" s="78">
        <f>IFERROR(VLOOKUP(B934,SCRAP!$L:$M,2,0),0)</f>
        <v>0</v>
      </c>
      <c r="F934" s="78">
        <f>IFERROR(VLOOKUP(B934,'SALES 1-31 OKT'!$A:$B,2,0),0)</f>
        <v>114</v>
      </c>
      <c r="G934" s="78">
        <f>IFERROR(VLOOKUP(B934,'IMPORT 1-31 OKT'!$F:$G,2,0),0)</f>
        <v>0</v>
      </c>
      <c r="H934" s="78">
        <f t="shared" si="42"/>
        <v>-1</v>
      </c>
      <c r="I934" s="78">
        <f>IFERROR(VLOOKUP(B934,'STO OKTOBER'!$T:$U,2,0),0)</f>
        <v>0</v>
      </c>
      <c r="J934" s="78">
        <f t="shared" si="44"/>
        <v>-1</v>
      </c>
      <c r="K934" s="78">
        <f t="shared" si="43"/>
        <v>1</v>
      </c>
    </row>
    <row r="935" spans="2:11" x14ac:dyDescent="0.35">
      <c r="B935" s="20" t="s">
        <v>483</v>
      </c>
      <c r="C935" s="78">
        <f>IFERROR(VLOOKUP(B935,SALDOAWAL.!$E:$F,2,0),0)</f>
        <v>7761</v>
      </c>
      <c r="D935" s="78">
        <f>IFERROR(VLOOKUP(B935,'O.PROD 30.9-30.10'!$F:$G,2,0),0)</f>
        <v>0</v>
      </c>
      <c r="E935" s="78">
        <f>IFERROR(VLOOKUP(B935,SCRAP!$L:$M,2,0),0)</f>
        <v>0</v>
      </c>
      <c r="F935" s="78">
        <f>IFERROR(VLOOKUP(B935,'SALES 1-31 OKT'!$A:$B,2,0),0)</f>
        <v>0</v>
      </c>
      <c r="G935" s="78">
        <f>IFERROR(VLOOKUP(B935,'IMPORT 1-31 OKT'!$F:$G,2,0),0)</f>
        <v>0</v>
      </c>
      <c r="H935" s="78">
        <f t="shared" si="42"/>
        <v>7761</v>
      </c>
      <c r="I935" s="78">
        <f>IFERROR(VLOOKUP(B935,'STO OKTOBER'!$T:$U,2,0),0)</f>
        <v>7761</v>
      </c>
      <c r="J935" s="78">
        <f t="shared" si="44"/>
        <v>0</v>
      </c>
      <c r="K935" s="78">
        <f t="shared" si="43"/>
        <v>0</v>
      </c>
    </row>
    <row r="936" spans="2:11" x14ac:dyDescent="0.35">
      <c r="B936" s="20" t="s">
        <v>484</v>
      </c>
      <c r="C936" s="78">
        <f>IFERROR(VLOOKUP(B936,SALDOAWAL.!$E:$F,2,0),0)</f>
        <v>815</v>
      </c>
      <c r="D936" s="78">
        <f>IFERROR(VLOOKUP(B936,'O.PROD 30.9-30.10'!$F:$G,2,0),0)</f>
        <v>0</v>
      </c>
      <c r="E936" s="78">
        <f>IFERROR(VLOOKUP(B936,SCRAP!$L:$M,2,0),0)</f>
        <v>0</v>
      </c>
      <c r="F936" s="78">
        <f>IFERROR(VLOOKUP(B936,'SALES 1-31 OKT'!$A:$B,2,0),0)</f>
        <v>0</v>
      </c>
      <c r="G936" s="78">
        <f>IFERROR(VLOOKUP(B936,'IMPORT 1-31 OKT'!$F:$G,2,0),0)</f>
        <v>0</v>
      </c>
      <c r="H936" s="78">
        <f t="shared" si="42"/>
        <v>815</v>
      </c>
      <c r="I936" s="78">
        <f>IFERROR(VLOOKUP(B936,'STO OKTOBER'!$T:$U,2,0),0)</f>
        <v>815</v>
      </c>
      <c r="J936" s="78">
        <f t="shared" si="44"/>
        <v>0</v>
      </c>
      <c r="K936" s="78">
        <f t="shared" si="43"/>
        <v>0</v>
      </c>
    </row>
    <row r="937" spans="2:11" x14ac:dyDescent="0.35">
      <c r="B937" s="20" t="s">
        <v>485</v>
      </c>
      <c r="C937" s="78">
        <f>IFERROR(VLOOKUP(B937,SALDOAWAL.!$E:$F,2,0),0)</f>
        <v>1460</v>
      </c>
      <c r="D937" s="78">
        <f>IFERROR(VLOOKUP(B937,'O.PROD 30.9-30.10'!$F:$G,2,0),0)</f>
        <v>7790</v>
      </c>
      <c r="E937" s="78">
        <f>IFERROR(VLOOKUP(B937,SCRAP!$L:$M,2,0),0)</f>
        <v>0</v>
      </c>
      <c r="F937" s="78">
        <f>IFERROR(VLOOKUP(B937,'SALES 1-31 OKT'!$A:$B,2,0),0)</f>
        <v>8000</v>
      </c>
      <c r="G937" s="78">
        <f>IFERROR(VLOOKUP(B937,'IMPORT 1-31 OKT'!$F:$G,2,0),0)</f>
        <v>0</v>
      </c>
      <c r="H937" s="78">
        <f t="shared" si="42"/>
        <v>1250</v>
      </c>
      <c r="I937" s="78">
        <f>IFERROR(VLOOKUP(B937,'STO OKTOBER'!$T:$U,2,0),0)</f>
        <v>1189</v>
      </c>
      <c r="J937" s="78">
        <f t="shared" si="44"/>
        <v>61</v>
      </c>
      <c r="K937" s="78">
        <f t="shared" si="43"/>
        <v>61</v>
      </c>
    </row>
    <row r="938" spans="2:11" x14ac:dyDescent="0.35">
      <c r="B938" s="20" t="s">
        <v>486</v>
      </c>
      <c r="C938" s="78">
        <f>IFERROR(VLOOKUP(B938,SALDOAWAL.!$E:$F,2,0),0)</f>
        <v>37931</v>
      </c>
      <c r="D938" s="78">
        <f>IFERROR(VLOOKUP(B938,'O.PROD 30.9-30.10'!$F:$G,2,0),0)</f>
        <v>0</v>
      </c>
      <c r="E938" s="78">
        <f>IFERROR(VLOOKUP(B938,SCRAP!$L:$M,2,0),0)</f>
        <v>0</v>
      </c>
      <c r="F938" s="78">
        <f>IFERROR(VLOOKUP(B938,'SALES 1-31 OKT'!$A:$B,2,0),0)</f>
        <v>0</v>
      </c>
      <c r="G938" s="78">
        <f>IFERROR(VLOOKUP(B938,'IMPORT 1-31 OKT'!$F:$G,2,0),0)</f>
        <v>0</v>
      </c>
      <c r="H938" s="78">
        <f t="shared" si="42"/>
        <v>37931</v>
      </c>
      <c r="I938" s="78">
        <f>IFERROR(VLOOKUP(B938,'STO OKTOBER'!$T:$U,2,0),0)</f>
        <v>37958</v>
      </c>
      <c r="J938" s="78">
        <f t="shared" si="44"/>
        <v>-27</v>
      </c>
      <c r="K938" s="78">
        <f t="shared" si="43"/>
        <v>27</v>
      </c>
    </row>
    <row r="939" spans="2:11" x14ac:dyDescent="0.35">
      <c r="B939" s="76" t="s">
        <v>1794</v>
      </c>
      <c r="C939" s="78">
        <f>IFERROR(VLOOKUP(B939,SALDOAWAL.!$E:$F,2,0),0)</f>
        <v>0</v>
      </c>
      <c r="D939" s="78">
        <f>IFERROR(VLOOKUP(B939,'O.PROD 30.9-30.10'!$F:$G,2,0),0)</f>
        <v>0</v>
      </c>
      <c r="E939" s="78">
        <f>IFERROR(VLOOKUP(B939,SCRAP!$L:$M,2,0),0)</f>
        <v>0</v>
      </c>
      <c r="F939" s="78">
        <f>IFERROR(VLOOKUP(B939,'SALES 1-31 OKT'!$A:$B,2,0),0)</f>
        <v>0</v>
      </c>
      <c r="G939" s="78">
        <f>IFERROR(VLOOKUP(B939,'IMPORT 1-31 OKT'!$F:$G,2,0),0)</f>
        <v>0</v>
      </c>
      <c r="H939" s="78">
        <f t="shared" si="42"/>
        <v>0</v>
      </c>
      <c r="I939" s="78">
        <f>IFERROR(VLOOKUP(B939,'STO OKTOBER'!$T:$U,2,0),0)</f>
        <v>0</v>
      </c>
      <c r="J939" s="78">
        <f t="shared" si="44"/>
        <v>0</v>
      </c>
      <c r="K939" s="78">
        <f t="shared" si="43"/>
        <v>0</v>
      </c>
    </row>
    <row r="940" spans="2:11" x14ac:dyDescent="0.35">
      <c r="B940" s="20" t="s">
        <v>487</v>
      </c>
      <c r="C940" s="78">
        <f>IFERROR(VLOOKUP(B940,SALDOAWAL.!$E:$F,2,0),0)</f>
        <v>11524</v>
      </c>
      <c r="D940" s="78">
        <f>IFERROR(VLOOKUP(B940,'O.PROD 30.9-30.10'!$F:$G,2,0),0)</f>
        <v>0</v>
      </c>
      <c r="E940" s="78">
        <f>IFERROR(VLOOKUP(B940,SCRAP!$L:$M,2,0),0)</f>
        <v>0</v>
      </c>
      <c r="F940" s="78">
        <f>IFERROR(VLOOKUP(B940,'SALES 1-31 OKT'!$A:$B,2,0),0)</f>
        <v>0</v>
      </c>
      <c r="G940" s="78">
        <f>IFERROR(VLOOKUP(B940,'IMPORT 1-31 OKT'!$F:$G,2,0),0)</f>
        <v>0</v>
      </c>
      <c r="H940" s="78">
        <f t="shared" si="42"/>
        <v>11524</v>
      </c>
      <c r="I940" s="78">
        <f>IFERROR(VLOOKUP(B940,'STO OKTOBER'!$T:$U,2,0),0)</f>
        <v>11516</v>
      </c>
      <c r="J940" s="78">
        <f t="shared" si="44"/>
        <v>8</v>
      </c>
      <c r="K940" s="78">
        <f t="shared" si="43"/>
        <v>8</v>
      </c>
    </row>
    <row r="941" spans="2:11" x14ac:dyDescent="0.35">
      <c r="B941" s="20" t="s">
        <v>488</v>
      </c>
      <c r="C941" s="78">
        <f>IFERROR(VLOOKUP(B941,SALDOAWAL.!$E:$F,2,0),0)</f>
        <v>5486</v>
      </c>
      <c r="D941" s="78">
        <f>IFERROR(VLOOKUP(B941,'O.PROD 30.9-30.10'!$F:$G,2,0),0)</f>
        <v>0</v>
      </c>
      <c r="E941" s="78">
        <f>IFERROR(VLOOKUP(B941,SCRAP!$L:$M,2,0),0)</f>
        <v>0</v>
      </c>
      <c r="F941" s="78">
        <f>IFERROR(VLOOKUP(B941,'SALES 1-31 OKT'!$A:$B,2,0),0)</f>
        <v>0</v>
      </c>
      <c r="G941" s="78">
        <f>IFERROR(VLOOKUP(B941,'IMPORT 1-31 OKT'!$F:$G,2,0),0)</f>
        <v>0</v>
      </c>
      <c r="H941" s="78">
        <f t="shared" si="42"/>
        <v>5486</v>
      </c>
      <c r="I941" s="78">
        <f>IFERROR(VLOOKUP(B941,'STO OKTOBER'!$T:$U,2,0),0)</f>
        <v>5476</v>
      </c>
      <c r="J941" s="78">
        <f t="shared" si="44"/>
        <v>10</v>
      </c>
      <c r="K941" s="78">
        <f t="shared" si="43"/>
        <v>10</v>
      </c>
    </row>
    <row r="942" spans="2:11" x14ac:dyDescent="0.35">
      <c r="B942" s="20" t="s">
        <v>502</v>
      </c>
      <c r="C942" s="78">
        <f>IFERROR(VLOOKUP(B942,SALDOAWAL.!$E:$F,2,0),0)</f>
        <v>73531</v>
      </c>
      <c r="D942" s="78">
        <f>IFERROR(VLOOKUP(B942,'O.PROD 30.9-30.10'!$F:$G,2,0),0)</f>
        <v>507257</v>
      </c>
      <c r="E942" s="78">
        <f>IFERROR(VLOOKUP(B942,SCRAP!$L:$M,2,0),0)</f>
        <v>3026</v>
      </c>
      <c r="F942" s="78">
        <f>IFERROR(VLOOKUP(B942,'SALES 1-31 OKT'!$A:$B,2,0),0)</f>
        <v>452000</v>
      </c>
      <c r="G942" s="78">
        <f>IFERROR(VLOOKUP(B942,'IMPORT 1-31 OKT'!$F:$G,2,0),0)</f>
        <v>0</v>
      </c>
      <c r="H942" s="78">
        <f t="shared" si="42"/>
        <v>125762</v>
      </c>
      <c r="I942" s="78">
        <f>IFERROR(VLOOKUP(B942,'STO OKTOBER'!$T:$U,2,0),0)</f>
        <v>117786</v>
      </c>
      <c r="J942" s="78">
        <f t="shared" si="44"/>
        <v>7976</v>
      </c>
      <c r="K942" s="78">
        <f t="shared" si="43"/>
        <v>7976</v>
      </c>
    </row>
    <row r="943" spans="2:11" x14ac:dyDescent="0.35">
      <c r="B943" s="20" t="s">
        <v>503</v>
      </c>
      <c r="C943" s="78">
        <f>IFERROR(VLOOKUP(B943,SALDOAWAL.!$E:$F,2,0),0)</f>
        <v>235829</v>
      </c>
      <c r="D943" s="78">
        <f>IFERROR(VLOOKUP(B943,'O.PROD 30.9-30.10'!$F:$G,2,0),0)</f>
        <v>358157</v>
      </c>
      <c r="E943" s="78">
        <f>IFERROR(VLOOKUP(B943,SCRAP!$L:$M,2,0),0)</f>
        <v>34</v>
      </c>
      <c r="F943" s="78">
        <f>IFERROR(VLOOKUP(B943,'SALES 1-31 OKT'!$A:$B,2,0),0)</f>
        <v>493000</v>
      </c>
      <c r="G943" s="78">
        <f>IFERROR(VLOOKUP(B943,'IMPORT 1-31 OKT'!$F:$G,2,0),0)</f>
        <v>0</v>
      </c>
      <c r="H943" s="78">
        <f t="shared" si="42"/>
        <v>100952</v>
      </c>
      <c r="I943" s="78">
        <f>IFERROR(VLOOKUP(B943,'STO OKTOBER'!$T:$U,2,0),0)</f>
        <v>95756</v>
      </c>
      <c r="J943" s="78">
        <f t="shared" si="44"/>
        <v>5196</v>
      </c>
      <c r="K943" s="78">
        <f t="shared" si="43"/>
        <v>5196</v>
      </c>
    </row>
    <row r="944" spans="2:11" x14ac:dyDescent="0.35">
      <c r="B944" s="20" t="s">
        <v>504</v>
      </c>
      <c r="C944" s="78">
        <f>IFERROR(VLOOKUP(B944,SALDOAWAL.!$E:$F,2,0),0)</f>
        <v>174636</v>
      </c>
      <c r="D944" s="78">
        <f>IFERROR(VLOOKUP(B944,'O.PROD 30.9-30.10'!$F:$G,2,0),0)</f>
        <v>425685</v>
      </c>
      <c r="E944" s="78">
        <f>IFERROR(VLOOKUP(B944,SCRAP!$L:$M,2,0),0)</f>
        <v>2</v>
      </c>
      <c r="F944" s="78">
        <f>IFERROR(VLOOKUP(B944,'SALES 1-31 OKT'!$A:$B,2,0),0)</f>
        <v>445000</v>
      </c>
      <c r="G944" s="78">
        <f>IFERROR(VLOOKUP(B944,'IMPORT 1-31 OKT'!$F:$G,2,0),0)</f>
        <v>0</v>
      </c>
      <c r="H944" s="78">
        <f t="shared" si="42"/>
        <v>155319</v>
      </c>
      <c r="I944" s="78">
        <f>IFERROR(VLOOKUP(B944,'STO OKTOBER'!$T:$U,2,0),0)</f>
        <v>145915</v>
      </c>
      <c r="J944" s="78">
        <f t="shared" si="44"/>
        <v>9404</v>
      </c>
      <c r="K944" s="78">
        <f t="shared" si="43"/>
        <v>9404</v>
      </c>
    </row>
    <row r="945" spans="2:11" x14ac:dyDescent="0.35">
      <c r="B945" s="20" t="s">
        <v>922</v>
      </c>
      <c r="C945" s="78">
        <f>IFERROR(VLOOKUP(B945,SALDOAWAL.!$E:$F,2,0),0)</f>
        <v>7084</v>
      </c>
      <c r="D945" s="78">
        <f>IFERROR(VLOOKUP(B945,'O.PROD 30.9-30.10'!$F:$G,2,0),0)</f>
        <v>0</v>
      </c>
      <c r="E945" s="78">
        <f>IFERROR(VLOOKUP(B945,SCRAP!$L:$M,2,0),0)</f>
        <v>0</v>
      </c>
      <c r="F945" s="78">
        <f>IFERROR(VLOOKUP(B945,'SALES 1-31 OKT'!$A:$B,2,0),0)</f>
        <v>0</v>
      </c>
      <c r="G945" s="78">
        <f>IFERROR(VLOOKUP(B945,'IMPORT 1-31 OKT'!$F:$G,2,0),0)</f>
        <v>0</v>
      </c>
      <c r="H945" s="78">
        <f t="shared" si="42"/>
        <v>7084</v>
      </c>
      <c r="I945" s="78">
        <f>IFERROR(VLOOKUP(B945,'STO OKTOBER'!$T:$U,2,0),0)</f>
        <v>7093</v>
      </c>
      <c r="J945" s="78">
        <f t="shared" si="44"/>
        <v>-9</v>
      </c>
      <c r="K945" s="78">
        <f t="shared" si="43"/>
        <v>9</v>
      </c>
    </row>
    <row r="946" spans="2:11" x14ac:dyDescent="0.35">
      <c r="B946" s="20" t="s">
        <v>923</v>
      </c>
      <c r="C946" s="78">
        <f>IFERROR(VLOOKUP(B946,SALDOAWAL.!$E:$F,2,0),0)</f>
        <v>11345</v>
      </c>
      <c r="D946" s="78">
        <f>IFERROR(VLOOKUP(B946,'O.PROD 30.9-30.10'!$F:$G,2,0),0)</f>
        <v>0</v>
      </c>
      <c r="E946" s="78">
        <f>IFERROR(VLOOKUP(B946,SCRAP!$L:$M,2,0),0)</f>
        <v>0</v>
      </c>
      <c r="F946" s="78">
        <f>IFERROR(VLOOKUP(B946,'SALES 1-31 OKT'!$A:$B,2,0),0)</f>
        <v>0</v>
      </c>
      <c r="G946" s="78">
        <f>IFERROR(VLOOKUP(B946,'IMPORT 1-31 OKT'!$F:$G,2,0),0)</f>
        <v>0</v>
      </c>
      <c r="H946" s="78">
        <f t="shared" si="42"/>
        <v>11345</v>
      </c>
      <c r="I946" s="78">
        <f>IFERROR(VLOOKUP(B946,'STO OKTOBER'!$T:$U,2,0),0)</f>
        <v>11333</v>
      </c>
      <c r="J946" s="78">
        <f t="shared" si="44"/>
        <v>12</v>
      </c>
      <c r="K946" s="78">
        <f t="shared" si="43"/>
        <v>12</v>
      </c>
    </row>
    <row r="947" spans="2:11" x14ac:dyDescent="0.35">
      <c r="B947" s="20" t="s">
        <v>924</v>
      </c>
      <c r="C947" s="78">
        <f>IFERROR(VLOOKUP(B947,SALDOAWAL.!$E:$F,2,0),0)</f>
        <v>7704</v>
      </c>
      <c r="D947" s="78">
        <f>IFERROR(VLOOKUP(B947,'O.PROD 30.9-30.10'!$F:$G,2,0),0)</f>
        <v>0</v>
      </c>
      <c r="E947" s="78">
        <f>IFERROR(VLOOKUP(B947,SCRAP!$L:$M,2,0),0)</f>
        <v>0</v>
      </c>
      <c r="F947" s="78">
        <f>IFERROR(VLOOKUP(B947,'SALES 1-31 OKT'!$A:$B,2,0),0)</f>
        <v>0</v>
      </c>
      <c r="G947" s="78">
        <f>IFERROR(VLOOKUP(B947,'IMPORT 1-31 OKT'!$F:$G,2,0),0)</f>
        <v>0</v>
      </c>
      <c r="H947" s="78">
        <f t="shared" si="42"/>
        <v>7704</v>
      </c>
      <c r="I947" s="78">
        <f>IFERROR(VLOOKUP(B947,'STO OKTOBER'!$T:$U,2,0),0)</f>
        <v>7720</v>
      </c>
      <c r="J947" s="78">
        <f t="shared" si="44"/>
        <v>-16</v>
      </c>
      <c r="K947" s="78">
        <f t="shared" si="43"/>
        <v>16</v>
      </c>
    </row>
    <row r="948" spans="2:11" x14ac:dyDescent="0.35">
      <c r="B948" s="20" t="s">
        <v>505</v>
      </c>
      <c r="C948" s="78">
        <f>IFERROR(VLOOKUP(B948,SALDOAWAL.!$E:$F,2,0),0)</f>
        <v>10628</v>
      </c>
      <c r="D948" s="78">
        <f>IFERROR(VLOOKUP(B948,'O.PROD 30.9-30.10'!$F:$G,2,0),0)</f>
        <v>0</v>
      </c>
      <c r="E948" s="78">
        <f>IFERROR(VLOOKUP(B948,SCRAP!$L:$M,2,0),0)</f>
        <v>24</v>
      </c>
      <c r="F948" s="78">
        <f>IFERROR(VLOOKUP(B948,'SALES 1-31 OKT'!$A:$B,2,0),0)</f>
        <v>39000</v>
      </c>
      <c r="G948" s="78">
        <f>IFERROR(VLOOKUP(B948,'IMPORT 1-31 OKT'!$F:$G,2,0),0)</f>
        <v>70000</v>
      </c>
      <c r="H948" s="78">
        <f t="shared" si="42"/>
        <v>41604</v>
      </c>
      <c r="I948" s="78">
        <f>IFERROR(VLOOKUP(B948,'STO OKTOBER'!$T:$U,2,0),0)</f>
        <v>41735</v>
      </c>
      <c r="J948" s="78">
        <f t="shared" si="44"/>
        <v>-131</v>
      </c>
      <c r="K948" s="78">
        <f t="shared" si="43"/>
        <v>131</v>
      </c>
    </row>
    <row r="949" spans="2:11" x14ac:dyDescent="0.35">
      <c r="B949" s="20" t="s">
        <v>506</v>
      </c>
      <c r="C949" s="78">
        <f>IFERROR(VLOOKUP(B949,SALDOAWAL.!$E:$F,2,0),0)</f>
        <v>127376</v>
      </c>
      <c r="D949" s="78">
        <f>IFERROR(VLOOKUP(B949,'O.PROD 30.9-30.10'!$F:$G,2,0),0)</f>
        <v>0</v>
      </c>
      <c r="E949" s="78">
        <f>IFERROR(VLOOKUP(B949,SCRAP!$L:$M,2,0),0)</f>
        <v>20</v>
      </c>
      <c r="F949" s="78">
        <f>IFERROR(VLOOKUP(B949,'SALES 1-31 OKT'!$A:$B,2,0),0)</f>
        <v>96000</v>
      </c>
      <c r="G949" s="78">
        <f>IFERROR(VLOOKUP(B949,'IMPORT 1-31 OKT'!$F:$G,2,0),0)</f>
        <v>93000</v>
      </c>
      <c r="H949" s="78">
        <f t="shared" si="42"/>
        <v>124356</v>
      </c>
      <c r="I949" s="78">
        <f>IFERROR(VLOOKUP(B949,'STO OKTOBER'!$T:$U,2,0),0)</f>
        <v>124010</v>
      </c>
      <c r="J949" s="78">
        <f t="shared" si="44"/>
        <v>346</v>
      </c>
      <c r="K949" s="78">
        <f t="shared" si="43"/>
        <v>346</v>
      </c>
    </row>
    <row r="950" spans="2:11" x14ac:dyDescent="0.35">
      <c r="B950" s="20" t="s">
        <v>507</v>
      </c>
      <c r="C950" s="78">
        <f>IFERROR(VLOOKUP(B950,SALDOAWAL.!$E:$F,2,0),0)</f>
        <v>21951</v>
      </c>
      <c r="D950" s="78">
        <f>IFERROR(VLOOKUP(B950,'O.PROD 30.9-30.10'!$F:$G,2,0),0)</f>
        <v>0</v>
      </c>
      <c r="E950" s="78">
        <f>IFERROR(VLOOKUP(B950,SCRAP!$L:$M,2,0),0)</f>
        <v>0</v>
      </c>
      <c r="F950" s="78">
        <f>IFERROR(VLOOKUP(B950,'SALES 1-31 OKT'!$A:$B,2,0),0)</f>
        <v>36000</v>
      </c>
      <c r="G950" s="78">
        <f>IFERROR(VLOOKUP(B950,'IMPORT 1-31 OKT'!$F:$G,2,0),0)</f>
        <v>61500</v>
      </c>
      <c r="H950" s="78">
        <f t="shared" si="42"/>
        <v>47451</v>
      </c>
      <c r="I950" s="78">
        <f>IFERROR(VLOOKUP(B950,'STO OKTOBER'!$T:$U,2,0),0)</f>
        <v>47271</v>
      </c>
      <c r="J950" s="78">
        <f t="shared" si="44"/>
        <v>180</v>
      </c>
      <c r="K950" s="78">
        <f t="shared" si="43"/>
        <v>180</v>
      </c>
    </row>
    <row r="951" spans="2:11" x14ac:dyDescent="0.35">
      <c r="B951" s="76" t="s">
        <v>14067</v>
      </c>
      <c r="C951" s="78">
        <f>IFERROR(VLOOKUP(B951,SALDOAWAL.!$E:$F,2,0),0)</f>
        <v>0</v>
      </c>
      <c r="D951" s="78">
        <f>IFERROR(VLOOKUP(B951,'O.PROD 30.9-30.10'!$F:$G,2,0),0)</f>
        <v>0</v>
      </c>
      <c r="E951" s="78">
        <f>IFERROR(VLOOKUP(B951,SCRAP!$L:$M,2,0),0)</f>
        <v>0</v>
      </c>
      <c r="F951" s="78">
        <f>IFERROR(VLOOKUP(B951,'SALES 1-31 OKT'!$A:$B,2,0),0)</f>
        <v>0</v>
      </c>
      <c r="G951" s="78">
        <f>IFERROR(VLOOKUP(B951,'IMPORT 1-31 OKT'!$F:$G,2,0),0)</f>
        <v>0</v>
      </c>
      <c r="H951" s="78">
        <f t="shared" si="42"/>
        <v>0</v>
      </c>
      <c r="I951" s="78">
        <f>IFERROR(VLOOKUP(B951,'STO OKTOBER'!$T:$U,2,0),0)</f>
        <v>0</v>
      </c>
      <c r="J951" s="78">
        <f t="shared" si="44"/>
        <v>0</v>
      </c>
      <c r="K951" s="78">
        <f t="shared" si="43"/>
        <v>0</v>
      </c>
    </row>
    <row r="952" spans="2:11" x14ac:dyDescent="0.35">
      <c r="B952" s="20" t="s">
        <v>508</v>
      </c>
      <c r="C952" s="78">
        <f>IFERROR(VLOOKUP(B952,SALDOAWAL.!$E:$F,2,0),0)</f>
        <v>21017</v>
      </c>
      <c r="D952" s="78">
        <f>IFERROR(VLOOKUP(B952,'O.PROD 30.9-30.10'!$F:$G,2,0),0)</f>
        <v>39010</v>
      </c>
      <c r="E952" s="78">
        <f>IFERROR(VLOOKUP(B952,SCRAP!$L:$M,2,0),0)</f>
        <v>38</v>
      </c>
      <c r="F952" s="78">
        <f>IFERROR(VLOOKUP(B952,'SALES 1-31 OKT'!$A:$B,2,0),0)</f>
        <v>43000</v>
      </c>
      <c r="G952" s="78">
        <f>IFERROR(VLOOKUP(B952,'IMPORT 1-31 OKT'!$F:$G,2,0),0)</f>
        <v>0</v>
      </c>
      <c r="H952" s="78">
        <f t="shared" si="42"/>
        <v>16989</v>
      </c>
      <c r="I952" s="78">
        <f>IFERROR(VLOOKUP(B952,'STO OKTOBER'!$T:$U,2,0),0)</f>
        <v>16048</v>
      </c>
      <c r="J952" s="78">
        <f t="shared" si="44"/>
        <v>941</v>
      </c>
      <c r="K952" s="78">
        <f t="shared" si="43"/>
        <v>941</v>
      </c>
    </row>
    <row r="953" spans="2:11" x14ac:dyDescent="0.35">
      <c r="B953" s="20" t="s">
        <v>509</v>
      </c>
      <c r="C953" s="78">
        <f>IFERROR(VLOOKUP(B953,SALDOAWAL.!$E:$F,2,0),0)</f>
        <v>26270</v>
      </c>
      <c r="D953" s="78">
        <f>IFERROR(VLOOKUP(B953,'O.PROD 30.9-30.10'!$F:$G,2,0),0)</f>
        <v>41510</v>
      </c>
      <c r="E953" s="78">
        <f>IFERROR(VLOOKUP(B953,SCRAP!$L:$M,2,0),0)</f>
        <v>76</v>
      </c>
      <c r="F953" s="78">
        <f>IFERROR(VLOOKUP(B953,'SALES 1-31 OKT'!$A:$B,2,0),0)</f>
        <v>45000</v>
      </c>
      <c r="G953" s="78">
        <f>IFERROR(VLOOKUP(B953,'IMPORT 1-31 OKT'!$F:$G,2,0),0)</f>
        <v>0</v>
      </c>
      <c r="H953" s="78">
        <f t="shared" si="42"/>
        <v>22704</v>
      </c>
      <c r="I953" s="78">
        <f>IFERROR(VLOOKUP(B953,'STO OKTOBER'!$T:$U,2,0),0)</f>
        <v>21897</v>
      </c>
      <c r="J953" s="78">
        <f t="shared" si="44"/>
        <v>807</v>
      </c>
      <c r="K953" s="78">
        <f t="shared" si="43"/>
        <v>807</v>
      </c>
    </row>
    <row r="954" spans="2:11" x14ac:dyDescent="0.35">
      <c r="B954" s="20" t="s">
        <v>510</v>
      </c>
      <c r="C954" s="78">
        <f>IFERROR(VLOOKUP(B954,SALDOAWAL.!$E:$F,2,0),0)</f>
        <v>33715</v>
      </c>
      <c r="D954" s="78">
        <f>IFERROR(VLOOKUP(B954,'O.PROD 30.9-30.10'!$F:$G,2,0),0)</f>
        <v>14476</v>
      </c>
      <c r="E954" s="78">
        <f>IFERROR(VLOOKUP(B954,SCRAP!$L:$M,2,0),0)</f>
        <v>32</v>
      </c>
      <c r="F954" s="78">
        <f>IFERROR(VLOOKUP(B954,'SALES 1-31 OKT'!$A:$B,2,0),0)</f>
        <v>45000</v>
      </c>
      <c r="G954" s="78">
        <f>IFERROR(VLOOKUP(B954,'IMPORT 1-31 OKT'!$F:$G,2,0),0)</f>
        <v>0</v>
      </c>
      <c r="H954" s="78">
        <f t="shared" si="42"/>
        <v>3159</v>
      </c>
      <c r="I954" s="78">
        <f>IFERROR(VLOOKUP(B954,'STO OKTOBER'!$T:$U,2,0),0)</f>
        <v>3513</v>
      </c>
      <c r="J954" s="78">
        <f t="shared" si="44"/>
        <v>-354</v>
      </c>
      <c r="K954" s="78">
        <f t="shared" si="43"/>
        <v>354</v>
      </c>
    </row>
    <row r="955" spans="2:11" x14ac:dyDescent="0.35">
      <c r="B955" s="20" t="s">
        <v>434</v>
      </c>
      <c r="C955" s="78">
        <f>IFERROR(VLOOKUP(B955,SALDOAWAL.!$E:$F,2,0),0)</f>
        <v>2208</v>
      </c>
      <c r="D955" s="78">
        <f>IFERROR(VLOOKUP(B955,'O.PROD 30.9-30.10'!$F:$G,2,0),0)</f>
        <v>0</v>
      </c>
      <c r="E955" s="78">
        <f>IFERROR(VLOOKUP(B955,SCRAP!$L:$M,2,0),0)</f>
        <v>0</v>
      </c>
      <c r="F955" s="78">
        <f>IFERROR(VLOOKUP(B955,'SALES 1-31 OKT'!$A:$B,2,0),0)</f>
        <v>0</v>
      </c>
      <c r="G955" s="78">
        <f>IFERROR(VLOOKUP(B955,'IMPORT 1-31 OKT'!$F:$G,2,0),0)</f>
        <v>0</v>
      </c>
      <c r="H955" s="78">
        <f t="shared" si="42"/>
        <v>2208</v>
      </c>
      <c r="I955" s="78">
        <f>IFERROR(VLOOKUP(B955,'STO OKTOBER'!$T:$U,2,0),0)</f>
        <v>2208</v>
      </c>
      <c r="J955" s="78">
        <f t="shared" si="44"/>
        <v>0</v>
      </c>
      <c r="K955" s="78">
        <f t="shared" si="43"/>
        <v>0</v>
      </c>
    </row>
    <row r="956" spans="2:11" x14ac:dyDescent="0.35">
      <c r="B956" s="20" t="s">
        <v>435</v>
      </c>
      <c r="C956" s="78">
        <f>IFERROR(VLOOKUP(B956,SALDOAWAL.!$E:$F,2,0),0)</f>
        <v>4761</v>
      </c>
      <c r="D956" s="78">
        <f>IFERROR(VLOOKUP(B956,'O.PROD 30.9-30.10'!$F:$G,2,0),0)</f>
        <v>23840</v>
      </c>
      <c r="E956" s="78">
        <f>IFERROR(VLOOKUP(B956,SCRAP!$L:$M,2,0),0)</f>
        <v>2</v>
      </c>
      <c r="F956" s="78">
        <f>IFERROR(VLOOKUP(B956,'SALES 1-31 OKT'!$A:$B,2,0),0)</f>
        <v>16800</v>
      </c>
      <c r="G956" s="78">
        <f>IFERROR(VLOOKUP(B956,'IMPORT 1-31 OKT'!$F:$G,2,0),0)</f>
        <v>0</v>
      </c>
      <c r="H956" s="78">
        <f t="shared" si="42"/>
        <v>11799</v>
      </c>
      <c r="I956" s="78">
        <f>IFERROR(VLOOKUP(B956,'STO OKTOBER'!$T:$U,2,0),0)</f>
        <v>11801</v>
      </c>
      <c r="J956" s="78">
        <f t="shared" si="44"/>
        <v>-2</v>
      </c>
      <c r="K956" s="78">
        <f t="shared" si="43"/>
        <v>2</v>
      </c>
    </row>
    <row r="957" spans="2:11" x14ac:dyDescent="0.35">
      <c r="B957" s="20" t="s">
        <v>480</v>
      </c>
      <c r="C957" s="78">
        <f>IFERROR(VLOOKUP(B957,SALDOAWAL.!$E:$F,2,0),0)</f>
        <v>68503</v>
      </c>
      <c r="D957" s="78">
        <f>IFERROR(VLOOKUP(B957,'O.PROD 30.9-30.10'!$F:$G,2,0),0)</f>
        <v>0</v>
      </c>
      <c r="E957" s="78">
        <f>IFERROR(VLOOKUP(B957,SCRAP!$L:$M,2,0),0)</f>
        <v>0</v>
      </c>
      <c r="F957" s="78">
        <f>IFERROR(VLOOKUP(B957,'SALES 1-31 OKT'!$A:$B,2,0),0)</f>
        <v>84000</v>
      </c>
      <c r="G957" s="78">
        <f>IFERROR(VLOOKUP(B957,'IMPORT 1-31 OKT'!$F:$G,2,0),0)</f>
        <v>70000</v>
      </c>
      <c r="H957" s="78">
        <f t="shared" si="42"/>
        <v>54503</v>
      </c>
      <c r="I957" s="78">
        <f>IFERROR(VLOOKUP(B957,'STO OKTOBER'!$T:$U,2,0),0)</f>
        <v>55164</v>
      </c>
      <c r="J957" s="78">
        <f t="shared" si="44"/>
        <v>-661</v>
      </c>
      <c r="K957" s="78">
        <f t="shared" si="43"/>
        <v>661</v>
      </c>
    </row>
    <row r="958" spans="2:11" x14ac:dyDescent="0.35">
      <c r="B958" s="20" t="s">
        <v>481</v>
      </c>
      <c r="C958" s="78">
        <f>IFERROR(VLOOKUP(B958,SALDOAWAL.!$E:$F,2,0),0)</f>
        <v>67592</v>
      </c>
      <c r="D958" s="78">
        <f>IFERROR(VLOOKUP(B958,'O.PROD 30.9-30.10'!$F:$G,2,0),0)</f>
        <v>0</v>
      </c>
      <c r="E958" s="78">
        <f>IFERROR(VLOOKUP(B958,SCRAP!$L:$M,2,0),0)</f>
        <v>0</v>
      </c>
      <c r="F958" s="78">
        <f>IFERROR(VLOOKUP(B958,'SALES 1-31 OKT'!$A:$B,2,0),0)</f>
        <v>70000</v>
      </c>
      <c r="G958" s="78">
        <f>IFERROR(VLOOKUP(B958,'IMPORT 1-31 OKT'!$F:$G,2,0),0)</f>
        <v>70000</v>
      </c>
      <c r="H958" s="78">
        <f t="shared" si="42"/>
        <v>67592</v>
      </c>
      <c r="I958" s="78">
        <f>IFERROR(VLOOKUP(B958,'STO OKTOBER'!$T:$U,2,0),0)</f>
        <v>67382</v>
      </c>
      <c r="J958" s="78">
        <f t="shared" si="44"/>
        <v>210</v>
      </c>
      <c r="K958" s="78">
        <f t="shared" si="43"/>
        <v>210</v>
      </c>
    </row>
    <row r="959" spans="2:11" x14ac:dyDescent="0.35">
      <c r="B959" s="20" t="s">
        <v>7054</v>
      </c>
      <c r="C959" s="78">
        <f>IFERROR(VLOOKUP(B959,SALDOAWAL.!$E:$F,2,0),0)</f>
        <v>214722</v>
      </c>
      <c r="D959" s="78">
        <f>IFERROR(VLOOKUP(B959,'O.PROD 30.9-30.10'!$F:$G,2,0),0)</f>
        <v>0</v>
      </c>
      <c r="E959" s="78">
        <f>IFERROR(VLOOKUP(B959,SCRAP!$L:$M,2,0),0)</f>
        <v>2</v>
      </c>
      <c r="F959" s="78">
        <f>IFERROR(VLOOKUP(B959,'SALES 1-31 OKT'!$A:$B,2,0),0)</f>
        <v>78230</v>
      </c>
      <c r="G959" s="78">
        <f>IFERROR(VLOOKUP(B959,'IMPORT 1-31 OKT'!$F:$G,2,0),0)</f>
        <v>64000</v>
      </c>
      <c r="H959" s="78">
        <f t="shared" si="42"/>
        <v>200490</v>
      </c>
      <c r="I959" s="78">
        <f>IFERROR(VLOOKUP(B959,'STO OKTOBER'!$T:$U,2,0),0)</f>
        <v>200757</v>
      </c>
      <c r="J959" s="78">
        <f t="shared" si="44"/>
        <v>-267</v>
      </c>
      <c r="K959" s="78">
        <f t="shared" si="43"/>
        <v>267</v>
      </c>
    </row>
    <row r="960" spans="2:11" x14ac:dyDescent="0.35">
      <c r="B960" s="20" t="s">
        <v>451</v>
      </c>
      <c r="C960" s="78">
        <f>IFERROR(VLOOKUP(B960,SALDOAWAL.!$E:$F,2,0),0)</f>
        <v>158406</v>
      </c>
      <c r="D960" s="78">
        <f>IFERROR(VLOOKUP(B960,'O.PROD 30.9-30.10'!$F:$G,2,0),0)</f>
        <v>616249</v>
      </c>
      <c r="E960" s="78">
        <f>IFERROR(VLOOKUP(B960,SCRAP!$L:$M,2,0),0)</f>
        <v>43222</v>
      </c>
      <c r="F960" s="78">
        <f>IFERROR(VLOOKUP(B960,'SALES 1-31 OKT'!$A:$B,2,0),0)</f>
        <v>580000</v>
      </c>
      <c r="G960" s="78">
        <f>IFERROR(VLOOKUP(B960,'IMPORT 1-31 OKT'!$F:$G,2,0),0)</f>
        <v>0</v>
      </c>
      <c r="H960" s="78">
        <f t="shared" si="42"/>
        <v>151433</v>
      </c>
      <c r="I960" s="78">
        <f>IFERROR(VLOOKUP(B960,'STO OKTOBER'!$T:$U,2,0),0)</f>
        <v>124587</v>
      </c>
      <c r="J960" s="78">
        <f t="shared" si="44"/>
        <v>26846</v>
      </c>
      <c r="K960" s="78">
        <v>0</v>
      </c>
    </row>
    <row r="961" spans="1:11" s="51" customFormat="1" x14ac:dyDescent="0.35">
      <c r="A961" s="75"/>
      <c r="B961" s="20" t="s">
        <v>7822</v>
      </c>
      <c r="C961" s="78">
        <f>IFERROR(VLOOKUP(B961,SALDOAWAL.!$E:$F,2,0),0)</f>
        <v>21451</v>
      </c>
      <c r="D961" s="78">
        <f>IFERROR(VLOOKUP(B961,'O.PROD 30.9-30.10'!$F:$G,2,0),0)</f>
        <v>50445</v>
      </c>
      <c r="E961" s="78">
        <f>IFERROR(VLOOKUP(B961,SCRAP!$L:$M,2,0),0)</f>
        <v>701</v>
      </c>
      <c r="F961" s="78">
        <f>IFERROR(VLOOKUP(B961,'SALES 1-31 OKT'!$A:$B,2,0),0)</f>
        <v>57000</v>
      </c>
      <c r="G961" s="78">
        <f>IFERROR(VLOOKUP(B961,'IMPORT 1-31 OKT'!$F:$G,2,0),0)</f>
        <v>0</v>
      </c>
      <c r="H961" s="78">
        <f t="shared" si="42"/>
        <v>14195</v>
      </c>
      <c r="I961" s="78">
        <f>IFERROR(VLOOKUP(B961,'STO OKTOBER'!$T:$U,2,0),0)</f>
        <v>14173</v>
      </c>
      <c r="J961" s="78">
        <f t="shared" si="44"/>
        <v>22</v>
      </c>
      <c r="K961" s="78">
        <f t="shared" si="43"/>
        <v>22</v>
      </c>
    </row>
    <row r="962" spans="1:11" x14ac:dyDescent="0.35">
      <c r="B962" s="20" t="s">
        <v>11371</v>
      </c>
      <c r="C962" s="78">
        <f>IFERROR(VLOOKUP(B962,SALDOAWAL.!$E:$F,2,0),0)</f>
        <v>5194</v>
      </c>
      <c r="D962" s="78">
        <f>IFERROR(VLOOKUP(B962,'O.PROD 30.9-30.10'!$F:$G,2,0),0)</f>
        <v>9555</v>
      </c>
      <c r="E962" s="78">
        <f>IFERROR(VLOOKUP(B962,SCRAP!$L:$M,2,0),0)</f>
        <v>0</v>
      </c>
      <c r="F962" s="78">
        <f>IFERROR(VLOOKUP(B962,'SALES 1-31 OKT'!$A:$B,2,0),0)</f>
        <v>8000</v>
      </c>
      <c r="G962" s="78">
        <f>IFERROR(VLOOKUP(B962,'IMPORT 1-31 OKT'!$F:$G,2,0),0)</f>
        <v>0</v>
      </c>
      <c r="H962" s="78">
        <f t="shared" ref="H962:H1025" si="45">C962+D962-E962-F962+G962</f>
        <v>6749</v>
      </c>
      <c r="I962" s="78">
        <f>IFERROR(VLOOKUP(B962,'STO OKTOBER'!$T:$U,2,0),0)</f>
        <v>6939</v>
      </c>
      <c r="J962" s="78">
        <f t="shared" si="44"/>
        <v>-190</v>
      </c>
      <c r="K962" s="78">
        <f t="shared" ref="K962:K1025" si="46">ABS(J962)</f>
        <v>190</v>
      </c>
    </row>
    <row r="963" spans="1:11" x14ac:dyDescent="0.35">
      <c r="B963" s="20" t="s">
        <v>11375</v>
      </c>
      <c r="C963" s="78">
        <f>IFERROR(VLOOKUP(B963,SALDOAWAL.!$E:$F,2,0),0)</f>
        <v>2708</v>
      </c>
      <c r="D963" s="78">
        <f>IFERROR(VLOOKUP(B963,'O.PROD 30.9-30.10'!$F:$G,2,0),0)</f>
        <v>8110</v>
      </c>
      <c r="E963" s="78">
        <f>IFERROR(VLOOKUP(B963,SCRAP!$L:$M,2,0),0)</f>
        <v>1</v>
      </c>
      <c r="F963" s="78">
        <f>IFERROR(VLOOKUP(B963,'SALES 1-31 OKT'!$A:$B,2,0),0)</f>
        <v>9000</v>
      </c>
      <c r="G963" s="78">
        <f>IFERROR(VLOOKUP(B963,'IMPORT 1-31 OKT'!$F:$G,2,0),0)</f>
        <v>0</v>
      </c>
      <c r="H963" s="78">
        <f t="shared" si="45"/>
        <v>1817</v>
      </c>
      <c r="I963" s="78">
        <f>IFERROR(VLOOKUP(B963,'STO OKTOBER'!$T:$U,2,0),0)</f>
        <v>1794</v>
      </c>
      <c r="J963" s="78">
        <f t="shared" ref="J963:J1026" si="47">H963-I963</f>
        <v>23</v>
      </c>
      <c r="K963" s="78">
        <f t="shared" si="46"/>
        <v>23</v>
      </c>
    </row>
    <row r="964" spans="1:11" x14ac:dyDescent="0.35">
      <c r="B964" s="20" t="s">
        <v>452</v>
      </c>
      <c r="C964" s="78">
        <f>IFERROR(VLOOKUP(B964,SALDOAWAL.!$E:$F,2,0),0)</f>
        <v>19237</v>
      </c>
      <c r="D964" s="78">
        <f>IFERROR(VLOOKUP(B964,'O.PROD 30.9-30.10'!$F:$G,2,0),0)</f>
        <v>14920</v>
      </c>
      <c r="E964" s="78">
        <f>IFERROR(VLOOKUP(B964,SCRAP!$L:$M,2,0),0)</f>
        <v>130</v>
      </c>
      <c r="F964" s="78">
        <f>IFERROR(VLOOKUP(B964,'SALES 1-31 OKT'!$A:$B,2,0),0)</f>
        <v>0</v>
      </c>
      <c r="G964" s="78">
        <f>IFERROR(VLOOKUP(B964,'IMPORT 1-31 OKT'!$F:$G,2,0),0)</f>
        <v>0</v>
      </c>
      <c r="H964" s="78">
        <f t="shared" si="45"/>
        <v>34027</v>
      </c>
      <c r="I964" s="78">
        <f>IFERROR(VLOOKUP(B964,'STO OKTOBER'!$T:$U,2,0),0)</f>
        <v>33866</v>
      </c>
      <c r="J964" s="78">
        <f t="shared" si="47"/>
        <v>161</v>
      </c>
      <c r="K964" s="78">
        <f t="shared" si="46"/>
        <v>161</v>
      </c>
    </row>
    <row r="965" spans="1:11" x14ac:dyDescent="0.35">
      <c r="B965" s="20" t="s">
        <v>453</v>
      </c>
      <c r="C965" s="78">
        <f>IFERROR(VLOOKUP(B965,SALDOAWAL.!$E:$F,2,0),0)</f>
        <v>118679</v>
      </c>
      <c r="D965" s="78">
        <f>IFERROR(VLOOKUP(B965,'O.PROD 30.9-30.10'!$F:$G,2,0),0)</f>
        <v>383689</v>
      </c>
      <c r="E965" s="78">
        <f>IFERROR(VLOOKUP(B965,SCRAP!$L:$M,2,0),0)</f>
        <v>33</v>
      </c>
      <c r="F965" s="78">
        <f>IFERROR(VLOOKUP(B965,'SALES 1-31 OKT'!$A:$B,2,0),0)</f>
        <v>402000</v>
      </c>
      <c r="G965" s="78">
        <f>IFERROR(VLOOKUP(B965,'IMPORT 1-31 OKT'!$F:$G,2,0),0)</f>
        <v>0</v>
      </c>
      <c r="H965" s="78">
        <f t="shared" si="45"/>
        <v>100335</v>
      </c>
      <c r="I965" s="78">
        <f>IFERROR(VLOOKUP(B965,'STO OKTOBER'!$T:$U,2,0),0)</f>
        <v>96865</v>
      </c>
      <c r="J965" s="78">
        <f t="shared" si="47"/>
        <v>3470</v>
      </c>
      <c r="K965" s="78">
        <f t="shared" si="46"/>
        <v>3470</v>
      </c>
    </row>
    <row r="966" spans="1:11" x14ac:dyDescent="0.35">
      <c r="B966" s="20" t="s">
        <v>454</v>
      </c>
      <c r="C966" s="78">
        <f>IFERROR(VLOOKUP(B966,SALDOAWAL.!$E:$F,2,0),0)</f>
        <v>176532</v>
      </c>
      <c r="D966" s="78">
        <f>IFERROR(VLOOKUP(B966,'O.PROD 30.9-30.10'!$F:$G,2,0),0)</f>
        <v>627950</v>
      </c>
      <c r="E966" s="78">
        <f>IFERROR(VLOOKUP(B966,SCRAP!$L:$M,2,0),0)</f>
        <v>16980</v>
      </c>
      <c r="F966" s="78">
        <f>IFERROR(VLOOKUP(B966,'SALES 1-31 OKT'!$A:$B,2,0),0)</f>
        <v>625000</v>
      </c>
      <c r="G966" s="78">
        <f>IFERROR(VLOOKUP(B966,'IMPORT 1-31 OKT'!$F:$G,2,0),0)</f>
        <v>0</v>
      </c>
      <c r="H966" s="78">
        <f t="shared" si="45"/>
        <v>162502</v>
      </c>
      <c r="I966" s="78">
        <f>IFERROR(VLOOKUP(B966,'STO OKTOBER'!$T:$U,2,0),0)</f>
        <v>156083</v>
      </c>
      <c r="J966" s="78">
        <f t="shared" si="47"/>
        <v>6419</v>
      </c>
      <c r="K966" s="78">
        <v>0</v>
      </c>
    </row>
    <row r="967" spans="1:11" x14ac:dyDescent="0.35">
      <c r="B967" s="20" t="s">
        <v>930</v>
      </c>
      <c r="C967" s="78">
        <f>IFERROR(VLOOKUP(B967,SALDOAWAL.!$E:$F,2,0),0)</f>
        <v>0</v>
      </c>
      <c r="D967" s="78">
        <f>IFERROR(VLOOKUP(B967,'O.PROD 30.9-30.10'!$F:$G,2,0),0)</f>
        <v>0</v>
      </c>
      <c r="E967" s="78">
        <f>IFERROR(VLOOKUP(B967,SCRAP!$L:$M,2,0),0)</f>
        <v>0</v>
      </c>
      <c r="F967" s="78">
        <f>IFERROR(VLOOKUP(B967,'SALES 1-31 OKT'!$A:$B,2,0),0)</f>
        <v>0</v>
      </c>
      <c r="G967" s="78">
        <f>IFERROR(VLOOKUP(B967,'IMPORT 1-31 OKT'!$F:$G,2,0),0)</f>
        <v>0</v>
      </c>
      <c r="H967" s="78">
        <f t="shared" si="45"/>
        <v>0</v>
      </c>
      <c r="I967" s="78">
        <f>IFERROR(VLOOKUP(B967,'STO OKTOBER'!$T:$U,2,0),0)</f>
        <v>0</v>
      </c>
      <c r="J967" s="78">
        <f t="shared" si="47"/>
        <v>0</v>
      </c>
      <c r="K967" s="78">
        <f t="shared" si="46"/>
        <v>0</v>
      </c>
    </row>
    <row r="968" spans="1:11" x14ac:dyDescent="0.35">
      <c r="B968" s="20" t="s">
        <v>7384</v>
      </c>
      <c r="C968" s="78">
        <f>IFERROR(VLOOKUP(B968,SALDOAWAL.!$E:$F,2,0),0)</f>
        <v>894</v>
      </c>
      <c r="D968" s="78">
        <f>IFERROR(VLOOKUP(B968,'O.PROD 30.9-30.10'!$F:$G,2,0),0)</f>
        <v>0</v>
      </c>
      <c r="E968" s="78">
        <f>IFERROR(VLOOKUP(B968,SCRAP!$L:$M,2,0),0)</f>
        <v>0</v>
      </c>
      <c r="F968" s="78">
        <f>IFERROR(VLOOKUP(B968,'SALES 1-31 OKT'!$A:$B,2,0),0)</f>
        <v>0</v>
      </c>
      <c r="G968" s="78">
        <f>IFERROR(VLOOKUP(B968,'IMPORT 1-31 OKT'!$F:$G,2,0),0)</f>
        <v>0</v>
      </c>
      <c r="H968" s="78">
        <f t="shared" si="45"/>
        <v>894</v>
      </c>
      <c r="I968" s="78">
        <f>IFERROR(VLOOKUP(B968,'STO OKTOBER'!$T:$U,2,0),0)</f>
        <v>894</v>
      </c>
      <c r="J968" s="78">
        <f t="shared" si="47"/>
        <v>0</v>
      </c>
      <c r="K968" s="78">
        <f t="shared" si="46"/>
        <v>0</v>
      </c>
    </row>
    <row r="969" spans="1:11" x14ac:dyDescent="0.35">
      <c r="B969" s="20" t="s">
        <v>931</v>
      </c>
      <c r="C969" s="78">
        <f>IFERROR(VLOOKUP(B969,SALDOAWAL.!$E:$F,2,0),0)</f>
        <v>2800</v>
      </c>
      <c r="D969" s="78">
        <f>IFERROR(VLOOKUP(B969,'O.PROD 30.9-30.10'!$F:$G,2,0),0)</f>
        <v>0</v>
      </c>
      <c r="E969" s="78">
        <f>IFERROR(VLOOKUP(B969,SCRAP!$L:$M,2,0),0)</f>
        <v>0</v>
      </c>
      <c r="F969" s="78">
        <f>IFERROR(VLOOKUP(B969,'SALES 1-31 OKT'!$A:$B,2,0),0)</f>
        <v>0</v>
      </c>
      <c r="G969" s="78">
        <f>IFERROR(VLOOKUP(B969,'IMPORT 1-31 OKT'!$F:$G,2,0),0)</f>
        <v>0</v>
      </c>
      <c r="H969" s="78">
        <f t="shared" si="45"/>
        <v>2800</v>
      </c>
      <c r="I969" s="78">
        <f>IFERROR(VLOOKUP(B969,'STO OKTOBER'!$T:$U,2,0),0)</f>
        <v>2800</v>
      </c>
      <c r="J969" s="78">
        <f t="shared" si="47"/>
        <v>0</v>
      </c>
      <c r="K969" s="78">
        <f t="shared" si="46"/>
        <v>0</v>
      </c>
    </row>
    <row r="970" spans="1:11" x14ac:dyDescent="0.35">
      <c r="B970" s="20" t="s">
        <v>436</v>
      </c>
      <c r="C970" s="78">
        <f>IFERROR(VLOOKUP(B970,SALDOAWAL.!$E:$F,2,0),0)</f>
        <v>79752</v>
      </c>
      <c r="D970" s="78">
        <f>IFERROR(VLOOKUP(B970,'O.PROD 30.9-30.10'!$F:$G,2,0),0)</f>
        <v>140610</v>
      </c>
      <c r="E970" s="78">
        <f>IFERROR(VLOOKUP(B970,SCRAP!$L:$M,2,0),0)</f>
        <v>5376</v>
      </c>
      <c r="F970" s="78">
        <f>IFERROR(VLOOKUP(B970,'SALES 1-31 OKT'!$A:$B,2,0),0)</f>
        <v>154000</v>
      </c>
      <c r="G970" s="78">
        <f>IFERROR(VLOOKUP(B970,'IMPORT 1-31 OKT'!$F:$G,2,0),0)</f>
        <v>0</v>
      </c>
      <c r="H970" s="78">
        <f t="shared" si="45"/>
        <v>60986</v>
      </c>
      <c r="I970" s="78">
        <f>IFERROR(VLOOKUP(B970,'STO OKTOBER'!$T:$U,2,0),0)</f>
        <v>60700</v>
      </c>
      <c r="J970" s="78">
        <f t="shared" si="47"/>
        <v>286</v>
      </c>
      <c r="K970" s="78">
        <f t="shared" si="46"/>
        <v>286</v>
      </c>
    </row>
    <row r="971" spans="1:11" x14ac:dyDescent="0.35">
      <c r="B971" s="20" t="s">
        <v>7207</v>
      </c>
      <c r="C971" s="78">
        <f>IFERROR(VLOOKUP(B971,SALDOAWAL.!$E:$F,2,0),0)</f>
        <v>11983</v>
      </c>
      <c r="D971" s="78">
        <f>IFERROR(VLOOKUP(B971,'O.PROD 30.9-30.10'!$F:$G,2,0),0)</f>
        <v>21767</v>
      </c>
      <c r="E971" s="78">
        <f>IFERROR(VLOOKUP(B971,SCRAP!$L:$M,2,0),0)</f>
        <v>301</v>
      </c>
      <c r="F971" s="78">
        <f>IFERROR(VLOOKUP(B971,'SALES 1-31 OKT'!$A:$B,2,0),0)</f>
        <v>18760</v>
      </c>
      <c r="G971" s="78">
        <f>IFERROR(VLOOKUP(B971,'IMPORT 1-31 OKT'!$F:$G,2,0),0)</f>
        <v>0</v>
      </c>
      <c r="H971" s="78">
        <f t="shared" si="45"/>
        <v>14689</v>
      </c>
      <c r="I971" s="78">
        <f>IFERROR(VLOOKUP(B971,'STO OKTOBER'!$T:$U,2,0),0)</f>
        <v>14832</v>
      </c>
      <c r="J971" s="78">
        <f t="shared" si="47"/>
        <v>-143</v>
      </c>
      <c r="K971" s="78">
        <f t="shared" si="46"/>
        <v>143</v>
      </c>
    </row>
    <row r="972" spans="1:11" x14ac:dyDescent="0.35">
      <c r="B972" s="20" t="s">
        <v>455</v>
      </c>
      <c r="C972" s="78">
        <f>IFERROR(VLOOKUP(B972,SALDOAWAL.!$E:$F,2,0),0)</f>
        <v>21678</v>
      </c>
      <c r="D972" s="78">
        <f>IFERROR(VLOOKUP(B972,'O.PROD 30.9-30.10'!$F:$G,2,0),0)</f>
        <v>0</v>
      </c>
      <c r="E972" s="78">
        <f>IFERROR(VLOOKUP(B972,SCRAP!$L:$M,2,0),0)</f>
        <v>0</v>
      </c>
      <c r="F972" s="78">
        <f>IFERROR(VLOOKUP(B972,'SALES 1-31 OKT'!$A:$B,2,0),0)</f>
        <v>16000</v>
      </c>
      <c r="G972" s="78">
        <f>IFERROR(VLOOKUP(B972,'IMPORT 1-31 OKT'!$F:$G,2,0),0)</f>
        <v>0</v>
      </c>
      <c r="H972" s="78">
        <f t="shared" si="45"/>
        <v>5678</v>
      </c>
      <c r="I972" s="78">
        <f>IFERROR(VLOOKUP(B972,'STO OKTOBER'!$T:$U,2,0),0)</f>
        <v>5581</v>
      </c>
      <c r="J972" s="78">
        <f t="shared" si="47"/>
        <v>97</v>
      </c>
      <c r="K972" s="78">
        <f t="shared" si="46"/>
        <v>97</v>
      </c>
    </row>
    <row r="973" spans="1:11" x14ac:dyDescent="0.35">
      <c r="B973" s="20" t="s">
        <v>7056</v>
      </c>
      <c r="C973" s="78">
        <f>IFERROR(VLOOKUP(B973,SALDOAWAL.!$E:$F,2,0),0)</f>
        <v>1471</v>
      </c>
      <c r="D973" s="78">
        <f>IFERROR(VLOOKUP(B973,'O.PROD 30.9-30.10'!$F:$G,2,0),0)</f>
        <v>0</v>
      </c>
      <c r="E973" s="78">
        <f>IFERROR(VLOOKUP(B973,SCRAP!$L:$M,2,0),0)</f>
        <v>0</v>
      </c>
      <c r="F973" s="78">
        <f>IFERROR(VLOOKUP(B973,'SALES 1-31 OKT'!$A:$B,2,0),0)</f>
        <v>350</v>
      </c>
      <c r="G973" s="78">
        <f>IFERROR(VLOOKUP(B973,'IMPORT 1-31 OKT'!$F:$G,2,0),0)</f>
        <v>0</v>
      </c>
      <c r="H973" s="78">
        <f t="shared" si="45"/>
        <v>1121</v>
      </c>
      <c r="I973" s="78">
        <f>IFERROR(VLOOKUP(B973,'STO OKTOBER'!$T:$U,2,0),0)</f>
        <v>1126</v>
      </c>
      <c r="J973" s="78">
        <f t="shared" si="47"/>
        <v>-5</v>
      </c>
      <c r="K973" s="78">
        <f t="shared" si="46"/>
        <v>5</v>
      </c>
    </row>
    <row r="974" spans="1:11" x14ac:dyDescent="0.35">
      <c r="B974" s="20" t="s">
        <v>7058</v>
      </c>
      <c r="C974" s="78">
        <f>IFERROR(VLOOKUP(B974,SALDOAWAL.!$E:$F,2,0),0)</f>
        <v>569</v>
      </c>
      <c r="D974" s="78">
        <f>IFERROR(VLOOKUP(B974,'O.PROD 30.9-30.10'!$F:$G,2,0),0)</f>
        <v>0</v>
      </c>
      <c r="E974" s="78">
        <f>IFERROR(VLOOKUP(B974,SCRAP!$L:$M,2,0),0)</f>
        <v>0</v>
      </c>
      <c r="F974" s="78">
        <f>IFERROR(VLOOKUP(B974,'SALES 1-31 OKT'!$A:$B,2,0),0)</f>
        <v>30</v>
      </c>
      <c r="G974" s="78">
        <f>IFERROR(VLOOKUP(B974,'IMPORT 1-31 OKT'!$F:$G,2,0),0)</f>
        <v>0</v>
      </c>
      <c r="H974" s="78">
        <f t="shared" si="45"/>
        <v>539</v>
      </c>
      <c r="I974" s="78">
        <f>IFERROR(VLOOKUP(B974,'STO OKTOBER'!$T:$U,2,0),0)</f>
        <v>539</v>
      </c>
      <c r="J974" s="78">
        <f t="shared" si="47"/>
        <v>0</v>
      </c>
      <c r="K974" s="78">
        <f t="shared" si="46"/>
        <v>0</v>
      </c>
    </row>
    <row r="975" spans="1:11" x14ac:dyDescent="0.35">
      <c r="B975" s="78" t="s">
        <v>8223</v>
      </c>
      <c r="C975" s="78">
        <f>IFERROR(VLOOKUP(B975,SALDOAWAL.!$E:$F,2,0),0)</f>
        <v>0</v>
      </c>
      <c r="D975" s="78">
        <f>IFERROR(VLOOKUP(B975,'O.PROD 30.9-30.10'!$F:$G,2,0),0)</f>
        <v>0</v>
      </c>
      <c r="E975" s="78">
        <f>IFERROR(VLOOKUP(B975,SCRAP!$L:$M,2,0),0)</f>
        <v>0</v>
      </c>
      <c r="F975" s="78">
        <f>IFERROR(VLOOKUP(B975,'SALES 1-31 OKT'!$A:$B,2,0),0)</f>
        <v>0</v>
      </c>
      <c r="G975" s="78">
        <f>IFERROR(VLOOKUP(B975,'IMPORT 1-31 OKT'!$F:$G,2,0),0)</f>
        <v>0</v>
      </c>
      <c r="H975" s="78">
        <f t="shared" si="45"/>
        <v>0</v>
      </c>
      <c r="I975" s="78">
        <f>IFERROR(VLOOKUP(B975,'STO OKTOBER'!$T:$U,2,0),0)</f>
        <v>0</v>
      </c>
      <c r="J975" s="78">
        <f t="shared" si="47"/>
        <v>0</v>
      </c>
      <c r="K975" s="78">
        <f t="shared" si="46"/>
        <v>0</v>
      </c>
    </row>
    <row r="976" spans="1:11" x14ac:dyDescent="0.35">
      <c r="B976" s="20" t="s">
        <v>7060</v>
      </c>
      <c r="C976" s="78">
        <f>IFERROR(VLOOKUP(B976,SALDOAWAL.!$E:$F,2,0),0)</f>
        <v>5328</v>
      </c>
      <c r="D976" s="78">
        <f>IFERROR(VLOOKUP(B976,'O.PROD 30.9-30.10'!$F:$G,2,0),0)</f>
        <v>5000</v>
      </c>
      <c r="E976" s="78">
        <f>IFERROR(VLOOKUP(B976,SCRAP!$L:$M,2,0),0)</f>
        <v>0</v>
      </c>
      <c r="F976" s="78">
        <f>IFERROR(VLOOKUP(B976,'SALES 1-31 OKT'!$A:$B,2,0),0)</f>
        <v>4200</v>
      </c>
      <c r="G976" s="78">
        <f>IFERROR(VLOOKUP(B976,'IMPORT 1-31 OKT'!$F:$G,2,0),0)</f>
        <v>0</v>
      </c>
      <c r="H976" s="78">
        <f t="shared" si="45"/>
        <v>6128</v>
      </c>
      <c r="I976" s="78">
        <f>IFERROR(VLOOKUP(B976,'STO OKTOBER'!$T:$U,2,0),0)</f>
        <v>5911</v>
      </c>
      <c r="J976" s="78">
        <f t="shared" si="47"/>
        <v>217</v>
      </c>
      <c r="K976" s="78">
        <f t="shared" si="46"/>
        <v>217</v>
      </c>
    </row>
    <row r="977" spans="2:11" x14ac:dyDescent="0.35">
      <c r="B977" s="20" t="s">
        <v>7062</v>
      </c>
      <c r="C977" s="78">
        <f>IFERROR(VLOOKUP(B977,SALDOAWAL.!$E:$F,2,0),0)</f>
        <v>10245</v>
      </c>
      <c r="D977" s="78">
        <f>IFERROR(VLOOKUP(B977,'O.PROD 30.9-30.10'!$F:$G,2,0),0)</f>
        <v>10680</v>
      </c>
      <c r="E977" s="78">
        <f>IFERROR(VLOOKUP(B977,SCRAP!$L:$M,2,0),0)</f>
        <v>1632</v>
      </c>
      <c r="F977" s="78">
        <f>IFERROR(VLOOKUP(B977,'SALES 1-31 OKT'!$A:$B,2,0),0)</f>
        <v>8510</v>
      </c>
      <c r="G977" s="78">
        <f>IFERROR(VLOOKUP(B977,'IMPORT 1-31 OKT'!$F:$G,2,0),0)</f>
        <v>0</v>
      </c>
      <c r="H977" s="78">
        <f t="shared" si="45"/>
        <v>10783</v>
      </c>
      <c r="I977" s="78">
        <f>IFERROR(VLOOKUP(B977,'STO OKTOBER'!$T:$U,2,0),0)</f>
        <v>10682</v>
      </c>
      <c r="J977" s="78">
        <f t="shared" si="47"/>
        <v>101</v>
      </c>
      <c r="K977" s="78">
        <f t="shared" si="46"/>
        <v>101</v>
      </c>
    </row>
    <row r="978" spans="2:11" x14ac:dyDescent="0.35">
      <c r="B978" s="20" t="s">
        <v>439</v>
      </c>
      <c r="C978" s="78">
        <f>IFERROR(VLOOKUP(B978,SALDOAWAL.!$E:$F,2,0),0)</f>
        <v>5000</v>
      </c>
      <c r="D978" s="78">
        <f>IFERROR(VLOOKUP(B978,'O.PROD 30.9-30.10'!$F:$G,2,0),0)</f>
        <v>0</v>
      </c>
      <c r="E978" s="78">
        <f>IFERROR(VLOOKUP(B978,SCRAP!$L:$M,2,0),0)</f>
        <v>0</v>
      </c>
      <c r="F978" s="78">
        <f>IFERROR(VLOOKUP(B978,'SALES 1-31 OKT'!$A:$B,2,0),0)</f>
        <v>73000</v>
      </c>
      <c r="G978" s="78">
        <f>IFERROR(VLOOKUP(B978,'IMPORT 1-31 OKT'!$F:$G,2,0),0)</f>
        <v>0</v>
      </c>
      <c r="H978" s="78">
        <f t="shared" si="45"/>
        <v>-68000</v>
      </c>
      <c r="I978" s="78">
        <f>IFERROR(VLOOKUP(B978,'STO OKTOBER'!$T:$U,2,0),0)</f>
        <v>8900</v>
      </c>
      <c r="J978" s="78">
        <f t="shared" si="47"/>
        <v>-76900</v>
      </c>
      <c r="K978" s="78">
        <f t="shared" si="46"/>
        <v>76900</v>
      </c>
    </row>
    <row r="979" spans="2:11" x14ac:dyDescent="0.35">
      <c r="B979" s="20" t="s">
        <v>7064</v>
      </c>
      <c r="C979" s="78">
        <f>IFERROR(VLOOKUP(B979,SALDOAWAL.!$E:$F,2,0),0)</f>
        <v>23330</v>
      </c>
      <c r="D979" s="78">
        <f>IFERROR(VLOOKUP(B979,'O.PROD 30.9-30.10'!$F:$G,2,0),0)</f>
        <v>66000</v>
      </c>
      <c r="E979" s="78">
        <f>IFERROR(VLOOKUP(B979,SCRAP!$L:$M,2,0),0)</f>
        <v>380</v>
      </c>
      <c r="F979" s="78">
        <f>IFERROR(VLOOKUP(B979,'SALES 1-31 OKT'!$A:$B,2,0),0)</f>
        <v>0</v>
      </c>
      <c r="G979" s="78">
        <f>IFERROR(VLOOKUP(B979,'IMPORT 1-31 OKT'!$F:$G,2,0),0)</f>
        <v>0</v>
      </c>
      <c r="H979" s="78">
        <f t="shared" si="45"/>
        <v>88950</v>
      </c>
      <c r="I979" s="78">
        <f>IFERROR(VLOOKUP(B979,'STO OKTOBER'!$T:$U,2,0),0)</f>
        <v>10803</v>
      </c>
      <c r="J979" s="78">
        <f t="shared" si="47"/>
        <v>78147</v>
      </c>
      <c r="K979" s="78">
        <f t="shared" si="46"/>
        <v>78147</v>
      </c>
    </row>
    <row r="980" spans="2:11" x14ac:dyDescent="0.35">
      <c r="B980" s="20" t="s">
        <v>440</v>
      </c>
      <c r="C980" s="78">
        <f>IFERROR(VLOOKUP(B980,SALDOAWAL.!$E:$F,2,0),0)</f>
        <v>8556</v>
      </c>
      <c r="D980" s="78">
        <f>IFERROR(VLOOKUP(B980,'O.PROD 30.9-30.10'!$F:$G,2,0),0)</f>
        <v>800</v>
      </c>
      <c r="E980" s="78">
        <f>IFERROR(VLOOKUP(B980,SCRAP!$L:$M,2,0),0)</f>
        <v>0</v>
      </c>
      <c r="F980" s="78">
        <f>IFERROR(VLOOKUP(B980,'SALES 1-31 OKT'!$A:$B,2,0),0)</f>
        <v>7100</v>
      </c>
      <c r="G980" s="78">
        <f>IFERROR(VLOOKUP(B980,'IMPORT 1-31 OKT'!$F:$G,2,0),0)</f>
        <v>0</v>
      </c>
      <c r="H980" s="78">
        <f t="shared" si="45"/>
        <v>2256</v>
      </c>
      <c r="I980" s="78">
        <f>IFERROR(VLOOKUP(B980,'STO OKTOBER'!$T:$U,2,0),0)</f>
        <v>2224</v>
      </c>
      <c r="J980" s="78">
        <f t="shared" si="47"/>
        <v>32</v>
      </c>
      <c r="K980" s="78">
        <f t="shared" si="46"/>
        <v>32</v>
      </c>
    </row>
    <row r="981" spans="2:11" x14ac:dyDescent="0.35">
      <c r="B981" s="20" t="s">
        <v>7067</v>
      </c>
      <c r="C981" s="78">
        <f>IFERROR(VLOOKUP(B981,SALDOAWAL.!$E:$F,2,0),0)</f>
        <v>3919</v>
      </c>
      <c r="D981" s="78">
        <f>IFERROR(VLOOKUP(B981,'O.PROD 30.9-30.10'!$F:$G,2,0),0)</f>
        <v>0</v>
      </c>
      <c r="E981" s="78">
        <f>IFERROR(VLOOKUP(B981,SCRAP!$L:$M,2,0),0)</f>
        <v>0</v>
      </c>
      <c r="F981" s="78">
        <f>IFERROR(VLOOKUP(B981,'SALES 1-31 OKT'!$A:$B,2,0),0)</f>
        <v>1596</v>
      </c>
      <c r="G981" s="78">
        <f>IFERROR(VLOOKUP(B981,'IMPORT 1-31 OKT'!$F:$G,2,0),0)</f>
        <v>0</v>
      </c>
      <c r="H981" s="78">
        <f t="shared" si="45"/>
        <v>2323</v>
      </c>
      <c r="I981" s="78">
        <f>IFERROR(VLOOKUP(B981,'STO OKTOBER'!$T:$U,2,0),0)</f>
        <v>2304</v>
      </c>
      <c r="J981" s="78">
        <f t="shared" si="47"/>
        <v>19</v>
      </c>
      <c r="K981" s="78">
        <f t="shared" si="46"/>
        <v>19</v>
      </c>
    </row>
    <row r="982" spans="2:11" x14ac:dyDescent="0.35">
      <c r="B982" s="20" t="s">
        <v>460</v>
      </c>
      <c r="C982" s="78">
        <f>IFERROR(VLOOKUP(B982,SALDOAWAL.!$E:$F,2,0),0)</f>
        <v>12901</v>
      </c>
      <c r="D982" s="78">
        <f>IFERROR(VLOOKUP(B982,'O.PROD 30.9-30.10'!$F:$G,2,0),0)</f>
        <v>12384</v>
      </c>
      <c r="E982" s="78">
        <f>IFERROR(VLOOKUP(B982,SCRAP!$L:$M,2,0),0)</f>
        <v>32</v>
      </c>
      <c r="F982" s="78">
        <f>IFERROR(VLOOKUP(B982,'SALES 1-31 OKT'!$A:$B,2,0),0)</f>
        <v>12000</v>
      </c>
      <c r="G982" s="78">
        <f>IFERROR(VLOOKUP(B982,'IMPORT 1-31 OKT'!$F:$G,2,0),0)</f>
        <v>0</v>
      </c>
      <c r="H982" s="78">
        <f t="shared" si="45"/>
        <v>13253</v>
      </c>
      <c r="I982" s="78">
        <f>IFERROR(VLOOKUP(B982,'STO OKTOBER'!$T:$U,2,0),0)</f>
        <v>12935</v>
      </c>
      <c r="J982" s="78">
        <f t="shared" si="47"/>
        <v>318</v>
      </c>
      <c r="K982" s="78">
        <f t="shared" si="46"/>
        <v>318</v>
      </c>
    </row>
    <row r="983" spans="2:11" x14ac:dyDescent="0.35">
      <c r="B983" s="20" t="s">
        <v>932</v>
      </c>
      <c r="C983" s="78">
        <f>IFERROR(VLOOKUP(B983,SALDOAWAL.!$E:$F,2,0),0)</f>
        <v>2021</v>
      </c>
      <c r="D983" s="78">
        <f>IFERROR(VLOOKUP(B983,'O.PROD 30.9-30.10'!$F:$G,2,0),0)</f>
        <v>0</v>
      </c>
      <c r="E983" s="78">
        <f>IFERROR(VLOOKUP(B983,SCRAP!$L:$M,2,0),0)</f>
        <v>0</v>
      </c>
      <c r="F983" s="78">
        <f>IFERROR(VLOOKUP(B983,'SALES 1-31 OKT'!$A:$B,2,0),0)</f>
        <v>0</v>
      </c>
      <c r="G983" s="78">
        <f>IFERROR(VLOOKUP(B983,'IMPORT 1-31 OKT'!$F:$G,2,0),0)</f>
        <v>0</v>
      </c>
      <c r="H983" s="78">
        <f t="shared" si="45"/>
        <v>2021</v>
      </c>
      <c r="I983" s="78">
        <f>IFERROR(VLOOKUP(B983,'STO OKTOBER'!$T:$U,2,0),0)</f>
        <v>2050</v>
      </c>
      <c r="J983" s="78">
        <f t="shared" si="47"/>
        <v>-29</v>
      </c>
      <c r="K983" s="78">
        <f t="shared" si="46"/>
        <v>29</v>
      </c>
    </row>
    <row r="984" spans="2:11" x14ac:dyDescent="0.35">
      <c r="B984" s="20" t="s">
        <v>933</v>
      </c>
      <c r="C984" s="78">
        <f>IFERROR(VLOOKUP(B984,SALDOAWAL.!$E:$F,2,0),0)</f>
        <v>4000</v>
      </c>
      <c r="D984" s="78">
        <f>IFERROR(VLOOKUP(B984,'O.PROD 30.9-30.10'!$F:$G,2,0),0)</f>
        <v>0</v>
      </c>
      <c r="E984" s="78">
        <f>IFERROR(VLOOKUP(B984,SCRAP!$L:$M,2,0),0)</f>
        <v>0</v>
      </c>
      <c r="F984" s="78">
        <f>IFERROR(VLOOKUP(B984,'SALES 1-31 OKT'!$A:$B,2,0),0)</f>
        <v>0</v>
      </c>
      <c r="G984" s="78">
        <f>IFERROR(VLOOKUP(B984,'IMPORT 1-31 OKT'!$F:$G,2,0),0)</f>
        <v>0</v>
      </c>
      <c r="H984" s="78">
        <f t="shared" si="45"/>
        <v>4000</v>
      </c>
      <c r="I984" s="78">
        <f>IFERROR(VLOOKUP(B984,'STO OKTOBER'!$T:$U,2,0),0)</f>
        <v>4000</v>
      </c>
      <c r="J984" s="78">
        <f t="shared" si="47"/>
        <v>0</v>
      </c>
      <c r="K984" s="78">
        <f t="shared" si="46"/>
        <v>0</v>
      </c>
    </row>
    <row r="985" spans="2:11" x14ac:dyDescent="0.35">
      <c r="B985" s="20" t="s">
        <v>934</v>
      </c>
      <c r="C985" s="78">
        <f>IFERROR(VLOOKUP(B985,SALDOAWAL.!$E:$F,2,0),0)</f>
        <v>330</v>
      </c>
      <c r="D985" s="78">
        <f>IFERROR(VLOOKUP(B985,'O.PROD 30.9-30.10'!$F:$G,2,0),0)</f>
        <v>0</v>
      </c>
      <c r="E985" s="78">
        <f>IFERROR(VLOOKUP(B985,SCRAP!$L:$M,2,0),0)</f>
        <v>0</v>
      </c>
      <c r="F985" s="78">
        <f>IFERROR(VLOOKUP(B985,'SALES 1-31 OKT'!$A:$B,2,0),0)</f>
        <v>0</v>
      </c>
      <c r="G985" s="78">
        <f>IFERROR(VLOOKUP(B985,'IMPORT 1-31 OKT'!$F:$G,2,0),0)</f>
        <v>0</v>
      </c>
      <c r="H985" s="78">
        <f t="shared" si="45"/>
        <v>330</v>
      </c>
      <c r="I985" s="78">
        <f>IFERROR(VLOOKUP(B985,'STO OKTOBER'!$T:$U,2,0),0)</f>
        <v>330</v>
      </c>
      <c r="J985" s="78">
        <f t="shared" si="47"/>
        <v>0</v>
      </c>
      <c r="K985" s="78">
        <f t="shared" si="46"/>
        <v>0</v>
      </c>
    </row>
    <row r="986" spans="2:11" x14ac:dyDescent="0.35">
      <c r="B986" s="20" t="s">
        <v>461</v>
      </c>
      <c r="C986" s="78">
        <f>IFERROR(VLOOKUP(B986,SALDOAWAL.!$E:$F,2,0),0)</f>
        <v>1279</v>
      </c>
      <c r="D986" s="78">
        <f>IFERROR(VLOOKUP(B986,'O.PROD 30.9-30.10'!$F:$G,2,0),0)</f>
        <v>1629</v>
      </c>
      <c r="E986" s="78">
        <f>IFERROR(VLOOKUP(B986,SCRAP!$L:$M,2,0),0)</f>
        <v>0</v>
      </c>
      <c r="F986" s="78">
        <f>IFERROR(VLOOKUP(B986,'SALES 1-31 OKT'!$A:$B,2,0),0)</f>
        <v>2000</v>
      </c>
      <c r="G986" s="78">
        <f>IFERROR(VLOOKUP(B986,'IMPORT 1-31 OKT'!$F:$G,2,0),0)</f>
        <v>0</v>
      </c>
      <c r="H986" s="78">
        <f t="shared" si="45"/>
        <v>908</v>
      </c>
      <c r="I986" s="78">
        <f>IFERROR(VLOOKUP(B986,'STO OKTOBER'!$T:$U,2,0),0)</f>
        <v>838</v>
      </c>
      <c r="J986" s="78">
        <f t="shared" si="47"/>
        <v>70</v>
      </c>
      <c r="K986" s="78">
        <f t="shared" si="46"/>
        <v>70</v>
      </c>
    </row>
    <row r="987" spans="2:11" x14ac:dyDescent="0.35">
      <c r="B987" s="20" t="s">
        <v>7069</v>
      </c>
      <c r="C987" s="78">
        <f>IFERROR(VLOOKUP(B987,SALDOAWAL.!$E:$F,2,0),0)</f>
        <v>1393</v>
      </c>
      <c r="D987" s="78">
        <f>IFERROR(VLOOKUP(B987,'O.PROD 30.9-30.10'!$F:$G,2,0),0)</f>
        <v>7180</v>
      </c>
      <c r="E987" s="78">
        <f>IFERROR(VLOOKUP(B987,SCRAP!$L:$M,2,0),0)</f>
        <v>84</v>
      </c>
      <c r="F987" s="78">
        <f>IFERROR(VLOOKUP(B987,'SALES 1-31 OKT'!$A:$B,2,0),0)</f>
        <v>7000</v>
      </c>
      <c r="G987" s="78">
        <f>IFERROR(VLOOKUP(B987,'IMPORT 1-31 OKT'!$F:$G,2,0),0)</f>
        <v>0</v>
      </c>
      <c r="H987" s="78">
        <f t="shared" si="45"/>
        <v>1489</v>
      </c>
      <c r="I987" s="78">
        <f>IFERROR(VLOOKUP(B987,'STO OKTOBER'!$T:$U,2,0),0)</f>
        <v>1846</v>
      </c>
      <c r="J987" s="78">
        <f t="shared" si="47"/>
        <v>-357</v>
      </c>
      <c r="K987" s="78">
        <f t="shared" si="46"/>
        <v>357</v>
      </c>
    </row>
    <row r="988" spans="2:11" x14ac:dyDescent="0.35">
      <c r="B988" s="20" t="s">
        <v>462</v>
      </c>
      <c r="C988" s="78">
        <f>IFERROR(VLOOKUP(B988,SALDOAWAL.!$E:$F,2,0),0)</f>
        <v>0</v>
      </c>
      <c r="D988" s="78">
        <f>IFERROR(VLOOKUP(B988,'O.PROD 30.9-30.10'!$F:$G,2,0),0)</f>
        <v>0</v>
      </c>
      <c r="E988" s="78">
        <f>IFERROR(VLOOKUP(B988,SCRAP!$L:$M,2,0),0)</f>
        <v>0</v>
      </c>
      <c r="F988" s="78">
        <f>IFERROR(VLOOKUP(B988,'SALES 1-31 OKT'!$A:$B,2,0),0)</f>
        <v>0</v>
      </c>
      <c r="G988" s="78">
        <f>IFERROR(VLOOKUP(B988,'IMPORT 1-31 OKT'!$F:$G,2,0),0)</f>
        <v>0</v>
      </c>
      <c r="H988" s="78">
        <f t="shared" si="45"/>
        <v>0</v>
      </c>
      <c r="I988" s="78">
        <f>IFERROR(VLOOKUP(B988,'STO OKTOBER'!$T:$U,2,0),0)</f>
        <v>0</v>
      </c>
      <c r="J988" s="78">
        <f t="shared" si="47"/>
        <v>0</v>
      </c>
      <c r="K988" s="78">
        <f t="shared" si="46"/>
        <v>0</v>
      </c>
    </row>
    <row r="989" spans="2:11" x14ac:dyDescent="0.35">
      <c r="B989" s="20" t="s">
        <v>7169</v>
      </c>
      <c r="C989" s="78">
        <f>IFERROR(VLOOKUP(B989,SALDOAWAL.!$E:$F,2,0),0)</f>
        <v>4261</v>
      </c>
      <c r="D989" s="78">
        <f>IFERROR(VLOOKUP(B989,'O.PROD 30.9-30.10'!$F:$G,2,0),0)</f>
        <v>11195</v>
      </c>
      <c r="E989" s="78">
        <f>IFERROR(VLOOKUP(B989,SCRAP!$L:$M,2,0),0)</f>
        <v>315</v>
      </c>
      <c r="F989" s="78">
        <f>IFERROR(VLOOKUP(B989,'SALES 1-31 OKT'!$A:$B,2,0),0)</f>
        <v>6000</v>
      </c>
      <c r="G989" s="78">
        <f>IFERROR(VLOOKUP(B989,'IMPORT 1-31 OKT'!$F:$G,2,0),0)</f>
        <v>0</v>
      </c>
      <c r="H989" s="78">
        <f t="shared" si="45"/>
        <v>9141</v>
      </c>
      <c r="I989" s="78">
        <f>IFERROR(VLOOKUP(B989,'STO OKTOBER'!$T:$U,2,0),0)</f>
        <v>8749</v>
      </c>
      <c r="J989" s="78">
        <f t="shared" si="47"/>
        <v>392</v>
      </c>
      <c r="K989" s="78">
        <f t="shared" si="46"/>
        <v>392</v>
      </c>
    </row>
    <row r="990" spans="2:11" x14ac:dyDescent="0.35">
      <c r="B990" s="20" t="s">
        <v>935</v>
      </c>
      <c r="C990" s="78">
        <f>IFERROR(VLOOKUP(B990,SALDOAWAL.!$E:$F,2,0),0)</f>
        <v>477</v>
      </c>
      <c r="D990" s="78">
        <f>IFERROR(VLOOKUP(B990,'O.PROD 30.9-30.10'!$F:$G,2,0),0)</f>
        <v>0</v>
      </c>
      <c r="E990" s="78">
        <f>IFERROR(VLOOKUP(B990,SCRAP!$L:$M,2,0),0)</f>
        <v>0</v>
      </c>
      <c r="F990" s="78">
        <f>IFERROR(VLOOKUP(B990,'SALES 1-31 OKT'!$A:$B,2,0),0)</f>
        <v>0</v>
      </c>
      <c r="G990" s="78">
        <f>IFERROR(VLOOKUP(B990,'IMPORT 1-31 OKT'!$F:$G,2,0),0)</f>
        <v>0</v>
      </c>
      <c r="H990" s="78">
        <f t="shared" si="45"/>
        <v>477</v>
      </c>
      <c r="I990" s="78">
        <f>IFERROR(VLOOKUP(B990,'STO OKTOBER'!$T:$U,2,0),0)</f>
        <v>483</v>
      </c>
      <c r="J990" s="78">
        <f t="shared" si="47"/>
        <v>-6</v>
      </c>
      <c r="K990" s="78">
        <f t="shared" si="46"/>
        <v>6</v>
      </c>
    </row>
    <row r="991" spans="2:11" x14ac:dyDescent="0.35">
      <c r="B991" s="20" t="s">
        <v>463</v>
      </c>
      <c r="C991" s="78">
        <f>IFERROR(VLOOKUP(B991,SALDOAWAL.!$E:$F,2,0),0)</f>
        <v>36862</v>
      </c>
      <c r="D991" s="78">
        <f>IFERROR(VLOOKUP(B991,'O.PROD 30.9-30.10'!$F:$G,2,0),0)</f>
        <v>58048</v>
      </c>
      <c r="E991" s="78">
        <f>IFERROR(VLOOKUP(B991,SCRAP!$L:$M,2,0),0)</f>
        <v>3299</v>
      </c>
      <c r="F991" s="78">
        <f>IFERROR(VLOOKUP(B991,'SALES 1-31 OKT'!$A:$B,2,0),0)</f>
        <v>58000</v>
      </c>
      <c r="G991" s="78">
        <f>IFERROR(VLOOKUP(B991,'IMPORT 1-31 OKT'!$F:$G,2,0),0)</f>
        <v>0</v>
      </c>
      <c r="H991" s="78">
        <f t="shared" si="45"/>
        <v>33611</v>
      </c>
      <c r="I991" s="78">
        <f>IFERROR(VLOOKUP(B991,'STO OKTOBER'!$T:$U,2,0),0)</f>
        <v>30328</v>
      </c>
      <c r="J991" s="78">
        <f t="shared" si="47"/>
        <v>3283</v>
      </c>
      <c r="K991" s="78">
        <f t="shared" si="46"/>
        <v>3283</v>
      </c>
    </row>
    <row r="992" spans="2:11" x14ac:dyDescent="0.35">
      <c r="B992" s="20" t="s">
        <v>464</v>
      </c>
      <c r="C992" s="78">
        <f>IFERROR(VLOOKUP(B992,SALDOAWAL.!$E:$F,2,0),0)</f>
        <v>57136</v>
      </c>
      <c r="D992" s="78">
        <f>IFERROR(VLOOKUP(B992,'O.PROD 30.9-30.10'!$F:$G,2,0),0)</f>
        <v>89932</v>
      </c>
      <c r="E992" s="78">
        <f>IFERROR(VLOOKUP(B992,SCRAP!$L:$M,2,0),0)</f>
        <v>3473</v>
      </c>
      <c r="F992" s="78">
        <f>IFERROR(VLOOKUP(B992,'SALES 1-31 OKT'!$A:$B,2,0),0)</f>
        <v>93000</v>
      </c>
      <c r="G992" s="78">
        <f>IFERROR(VLOOKUP(B992,'IMPORT 1-31 OKT'!$F:$G,2,0),0)</f>
        <v>0</v>
      </c>
      <c r="H992" s="78">
        <f t="shared" si="45"/>
        <v>50595</v>
      </c>
      <c r="I992" s="78">
        <f>IFERROR(VLOOKUP(B992,'STO OKTOBER'!$T:$U,2,0),0)</f>
        <v>46954</v>
      </c>
      <c r="J992" s="78">
        <f t="shared" si="47"/>
        <v>3641</v>
      </c>
      <c r="K992" s="78">
        <f t="shared" si="46"/>
        <v>3641</v>
      </c>
    </row>
    <row r="993" spans="2:11" x14ac:dyDescent="0.35">
      <c r="B993" s="20" t="s">
        <v>465</v>
      </c>
      <c r="C993" s="78">
        <f>IFERROR(VLOOKUP(B993,SALDOAWAL.!$E:$F,2,0),0)</f>
        <v>16925</v>
      </c>
      <c r="D993" s="78">
        <f>IFERROR(VLOOKUP(B993,'O.PROD 30.9-30.10'!$F:$G,2,0),0)</f>
        <v>23540</v>
      </c>
      <c r="E993" s="78">
        <f>IFERROR(VLOOKUP(B993,SCRAP!$L:$M,2,0),0)</f>
        <v>363</v>
      </c>
      <c r="F993" s="78">
        <f>IFERROR(VLOOKUP(B993,'SALES 1-31 OKT'!$A:$B,2,0),0)</f>
        <v>23000</v>
      </c>
      <c r="G993" s="78">
        <f>IFERROR(VLOOKUP(B993,'IMPORT 1-31 OKT'!$F:$G,2,0),0)</f>
        <v>0</v>
      </c>
      <c r="H993" s="78">
        <f t="shared" si="45"/>
        <v>17102</v>
      </c>
      <c r="I993" s="78">
        <f>IFERROR(VLOOKUP(B993,'STO OKTOBER'!$T:$U,2,0),0)</f>
        <v>13883</v>
      </c>
      <c r="J993" s="78">
        <f t="shared" si="47"/>
        <v>3219</v>
      </c>
      <c r="K993" s="78">
        <f t="shared" si="46"/>
        <v>3219</v>
      </c>
    </row>
    <row r="994" spans="2:11" x14ac:dyDescent="0.35">
      <c r="B994" s="20" t="s">
        <v>7174</v>
      </c>
      <c r="C994" s="78">
        <f>IFERROR(VLOOKUP(B994,SALDOAWAL.!$E:$F,2,0),0)</f>
        <v>2333</v>
      </c>
      <c r="D994" s="78">
        <f>IFERROR(VLOOKUP(B994,'O.PROD 30.9-30.10'!$F:$G,2,0),0)</f>
        <v>0</v>
      </c>
      <c r="E994" s="78">
        <f>IFERROR(VLOOKUP(B994,SCRAP!$L:$M,2,0),0)</f>
        <v>0</v>
      </c>
      <c r="F994" s="78">
        <f>IFERROR(VLOOKUP(B994,'SALES 1-31 OKT'!$A:$B,2,0),0)</f>
        <v>0</v>
      </c>
      <c r="G994" s="78">
        <f>IFERROR(VLOOKUP(B994,'IMPORT 1-31 OKT'!$F:$G,2,0),0)</f>
        <v>0</v>
      </c>
      <c r="H994" s="78">
        <f t="shared" si="45"/>
        <v>2333</v>
      </c>
      <c r="I994" s="78">
        <f>IFERROR(VLOOKUP(B994,'STO OKTOBER'!$T:$U,2,0),0)</f>
        <v>2333</v>
      </c>
      <c r="J994" s="78">
        <f t="shared" si="47"/>
        <v>0</v>
      </c>
      <c r="K994" s="78">
        <f t="shared" si="46"/>
        <v>0</v>
      </c>
    </row>
    <row r="995" spans="2:11" x14ac:dyDescent="0.35">
      <c r="B995" s="20" t="s">
        <v>466</v>
      </c>
      <c r="C995" s="78">
        <f>IFERROR(VLOOKUP(B995,SALDOAWAL.!$E:$F,2,0),0)</f>
        <v>10231</v>
      </c>
      <c r="D995" s="78">
        <f>IFERROR(VLOOKUP(B995,'O.PROD 30.9-30.10'!$F:$G,2,0),0)</f>
        <v>6710</v>
      </c>
      <c r="E995" s="78">
        <f>IFERROR(VLOOKUP(B995,SCRAP!$L:$M,2,0),0)</f>
        <v>223</v>
      </c>
      <c r="F995" s="78">
        <f>IFERROR(VLOOKUP(B995,'SALES 1-31 OKT'!$A:$B,2,0),0)</f>
        <v>8000</v>
      </c>
      <c r="G995" s="78">
        <f>IFERROR(VLOOKUP(B995,'IMPORT 1-31 OKT'!$F:$G,2,0),0)</f>
        <v>0</v>
      </c>
      <c r="H995" s="78">
        <f t="shared" si="45"/>
        <v>8718</v>
      </c>
      <c r="I995" s="78">
        <f>IFERROR(VLOOKUP(B995,'STO OKTOBER'!$T:$U,2,0),0)</f>
        <v>8535</v>
      </c>
      <c r="J995" s="78">
        <f t="shared" si="47"/>
        <v>183</v>
      </c>
      <c r="K995" s="78">
        <f t="shared" si="46"/>
        <v>183</v>
      </c>
    </row>
    <row r="996" spans="2:11" x14ac:dyDescent="0.35">
      <c r="B996" s="20" t="s">
        <v>467</v>
      </c>
      <c r="C996" s="78">
        <f>IFERROR(VLOOKUP(B996,SALDOAWAL.!$E:$F,2,0),0)</f>
        <v>5757</v>
      </c>
      <c r="D996" s="78">
        <f>IFERROR(VLOOKUP(B996,'O.PROD 30.9-30.10'!$F:$G,2,0),0)</f>
        <v>16094</v>
      </c>
      <c r="E996" s="78">
        <f>IFERROR(VLOOKUP(B996,SCRAP!$L:$M,2,0),0)</f>
        <v>612</v>
      </c>
      <c r="F996" s="78">
        <f>IFERROR(VLOOKUP(B996,'SALES 1-31 OKT'!$A:$B,2,0),0)</f>
        <v>14000</v>
      </c>
      <c r="G996" s="78">
        <f>IFERROR(VLOOKUP(B996,'IMPORT 1-31 OKT'!$F:$G,2,0),0)</f>
        <v>0</v>
      </c>
      <c r="H996" s="78">
        <f t="shared" si="45"/>
        <v>7239</v>
      </c>
      <c r="I996" s="78">
        <f>IFERROR(VLOOKUP(B996,'STO OKTOBER'!$T:$U,2,0),0)</f>
        <v>7014</v>
      </c>
      <c r="J996" s="78">
        <f t="shared" si="47"/>
        <v>225</v>
      </c>
      <c r="K996" s="78">
        <f t="shared" si="46"/>
        <v>225</v>
      </c>
    </row>
    <row r="997" spans="2:11" x14ac:dyDescent="0.35">
      <c r="B997" s="20" t="s">
        <v>468</v>
      </c>
      <c r="C997" s="78">
        <f>IFERROR(VLOOKUP(B997,SALDOAWAL.!$E:$F,2,0),0)</f>
        <v>2347</v>
      </c>
      <c r="D997" s="78">
        <f>IFERROR(VLOOKUP(B997,'O.PROD 30.9-30.10'!$F:$G,2,0),0)</f>
        <v>13747</v>
      </c>
      <c r="E997" s="78">
        <f>IFERROR(VLOOKUP(B997,SCRAP!$L:$M,2,0),0)</f>
        <v>582</v>
      </c>
      <c r="F997" s="78">
        <f>IFERROR(VLOOKUP(B997,'SALES 1-31 OKT'!$A:$B,2,0),0)</f>
        <v>7000</v>
      </c>
      <c r="G997" s="78">
        <f>IFERROR(VLOOKUP(B997,'IMPORT 1-31 OKT'!$F:$G,2,0),0)</f>
        <v>0</v>
      </c>
      <c r="H997" s="78">
        <f t="shared" si="45"/>
        <v>8512</v>
      </c>
      <c r="I997" s="78">
        <f>IFERROR(VLOOKUP(B997,'STO OKTOBER'!$T:$U,2,0),0)</f>
        <v>8197</v>
      </c>
      <c r="J997" s="78">
        <f t="shared" si="47"/>
        <v>315</v>
      </c>
      <c r="K997" s="78">
        <f t="shared" si="46"/>
        <v>315</v>
      </c>
    </row>
    <row r="998" spans="2:11" x14ac:dyDescent="0.35">
      <c r="B998" s="20" t="s">
        <v>441</v>
      </c>
      <c r="C998" s="78">
        <f>IFERROR(VLOOKUP(B998,SALDOAWAL.!$E:$F,2,0),0)</f>
        <v>3000</v>
      </c>
      <c r="D998" s="78">
        <f>IFERROR(VLOOKUP(B998,'O.PROD 30.9-30.10'!$F:$G,2,0),0)</f>
        <v>0</v>
      </c>
      <c r="E998" s="78">
        <f>IFERROR(VLOOKUP(B998,SCRAP!$L:$M,2,0),0)</f>
        <v>0</v>
      </c>
      <c r="F998" s="78">
        <f>IFERROR(VLOOKUP(B998,'SALES 1-31 OKT'!$A:$B,2,0),0)</f>
        <v>20000</v>
      </c>
      <c r="G998" s="78">
        <f>IFERROR(VLOOKUP(B998,'IMPORT 1-31 OKT'!$F:$G,2,0),0)</f>
        <v>0</v>
      </c>
      <c r="H998" s="78">
        <f t="shared" si="45"/>
        <v>-17000</v>
      </c>
      <c r="I998" s="78">
        <f>IFERROR(VLOOKUP(B998,'STO OKTOBER'!$T:$U,2,0),0)</f>
        <v>19000</v>
      </c>
      <c r="J998" s="78">
        <f t="shared" si="47"/>
        <v>-36000</v>
      </c>
      <c r="K998" s="78">
        <f t="shared" si="46"/>
        <v>36000</v>
      </c>
    </row>
    <row r="999" spans="2:11" x14ac:dyDescent="0.35">
      <c r="B999" s="20" t="s">
        <v>7074</v>
      </c>
      <c r="C999" s="78">
        <f>IFERROR(VLOOKUP(B999,SALDOAWAL.!$E:$F,2,0),0)</f>
        <v>5815</v>
      </c>
      <c r="D999" s="78">
        <f>IFERROR(VLOOKUP(B999,'O.PROD 30.9-30.10'!$F:$G,2,0),0)</f>
        <v>47320</v>
      </c>
      <c r="E999" s="78">
        <f>IFERROR(VLOOKUP(B999,SCRAP!$L:$M,2,0),0)</f>
        <v>50</v>
      </c>
      <c r="F999" s="78">
        <f>IFERROR(VLOOKUP(B999,'SALES 1-31 OKT'!$A:$B,2,0),0)</f>
        <v>1050</v>
      </c>
      <c r="G999" s="78">
        <f>IFERROR(VLOOKUP(B999,'IMPORT 1-31 OKT'!$F:$G,2,0),0)</f>
        <v>0</v>
      </c>
      <c r="H999" s="78">
        <f t="shared" si="45"/>
        <v>52035</v>
      </c>
      <c r="I999" s="78">
        <f>IFERROR(VLOOKUP(B999,'STO OKTOBER'!$T:$U,2,0),0)</f>
        <v>4536</v>
      </c>
      <c r="J999" s="78">
        <f t="shared" si="47"/>
        <v>47499</v>
      </c>
      <c r="K999" s="78">
        <f t="shared" si="46"/>
        <v>47499</v>
      </c>
    </row>
    <row r="1000" spans="2:11" x14ac:dyDescent="0.35">
      <c r="B1000" s="20" t="s">
        <v>458</v>
      </c>
      <c r="C1000" s="78">
        <f>IFERROR(VLOOKUP(B1000,SALDOAWAL.!$E:$F,2,0),0)</f>
        <v>3000</v>
      </c>
      <c r="D1000" s="78">
        <f>IFERROR(VLOOKUP(B1000,'O.PROD 30.9-30.10'!$F:$G,2,0),0)</f>
        <v>0</v>
      </c>
      <c r="E1000" s="78">
        <f>IFERROR(VLOOKUP(B1000,SCRAP!$L:$M,2,0),0)</f>
        <v>0</v>
      </c>
      <c r="F1000" s="78">
        <f>IFERROR(VLOOKUP(B1000,'SALES 1-31 OKT'!$A:$B,2,0),0)</f>
        <v>9500</v>
      </c>
      <c r="G1000" s="78">
        <f>IFERROR(VLOOKUP(B1000,'IMPORT 1-31 OKT'!$F:$G,2,0),0)</f>
        <v>0</v>
      </c>
      <c r="H1000" s="78">
        <f t="shared" si="45"/>
        <v>-6500</v>
      </c>
      <c r="I1000" s="78">
        <f>IFERROR(VLOOKUP(B1000,'STO OKTOBER'!$T:$U,2,0),0)</f>
        <v>4500</v>
      </c>
      <c r="J1000" s="78">
        <f t="shared" si="47"/>
        <v>-11000</v>
      </c>
      <c r="K1000" s="78">
        <f t="shared" si="46"/>
        <v>11000</v>
      </c>
    </row>
    <row r="1001" spans="2:11" x14ac:dyDescent="0.35">
      <c r="B1001" s="76" t="s">
        <v>6162</v>
      </c>
      <c r="C1001" s="78">
        <f>IFERROR(VLOOKUP(B1001,SALDOAWAL.!$E:$F,2,0),0)</f>
        <v>0</v>
      </c>
      <c r="D1001" s="78">
        <f>IFERROR(VLOOKUP(B1001,'O.PROD 30.9-30.10'!$F:$G,2,0),0)</f>
        <v>0</v>
      </c>
      <c r="E1001" s="78">
        <f>IFERROR(VLOOKUP(B1001,SCRAP!$L:$M,2,0),0)</f>
        <v>0</v>
      </c>
      <c r="F1001" s="78">
        <f>IFERROR(VLOOKUP(B1001,'SALES 1-31 OKT'!$A:$B,2,0),0)</f>
        <v>100</v>
      </c>
      <c r="G1001" s="78">
        <f>IFERROR(VLOOKUP(B1001,'IMPORT 1-31 OKT'!$F:$G,2,0),0)</f>
        <v>0</v>
      </c>
      <c r="H1001" s="78">
        <f t="shared" si="45"/>
        <v>-100</v>
      </c>
      <c r="I1001" s="78">
        <f>IFERROR(VLOOKUP(B1001,'STO OKTOBER'!$T:$U,2,0),0)</f>
        <v>0</v>
      </c>
      <c r="J1001" s="78">
        <f t="shared" si="47"/>
        <v>-100</v>
      </c>
      <c r="K1001" s="78">
        <f t="shared" si="46"/>
        <v>100</v>
      </c>
    </row>
    <row r="1002" spans="2:11" x14ac:dyDescent="0.35">
      <c r="B1002" s="20" t="s">
        <v>7076</v>
      </c>
      <c r="C1002" s="78">
        <f>IFERROR(VLOOKUP(B1002,SALDOAWAL.!$E:$F,2,0),0)</f>
        <v>18203</v>
      </c>
      <c r="D1002" s="78">
        <f>IFERROR(VLOOKUP(B1002,'O.PROD 30.9-30.10'!$F:$G,2,0),0)</f>
        <v>18094</v>
      </c>
      <c r="E1002" s="78">
        <f>IFERROR(VLOOKUP(B1002,SCRAP!$L:$M,2,0),0)</f>
        <v>32</v>
      </c>
      <c r="F1002" s="78">
        <f>IFERROR(VLOOKUP(B1002,'SALES 1-31 OKT'!$A:$B,2,0),0)</f>
        <v>25424</v>
      </c>
      <c r="G1002" s="78">
        <f>IFERROR(VLOOKUP(B1002,'IMPORT 1-31 OKT'!$F:$G,2,0),0)</f>
        <v>0</v>
      </c>
      <c r="H1002" s="78">
        <f t="shared" si="45"/>
        <v>10841</v>
      </c>
      <c r="I1002" s="78">
        <f>IFERROR(VLOOKUP(B1002,'STO OKTOBER'!$T:$U,2,0),0)</f>
        <v>10368</v>
      </c>
      <c r="J1002" s="78">
        <f t="shared" si="47"/>
        <v>473</v>
      </c>
      <c r="K1002" s="78">
        <f t="shared" si="46"/>
        <v>473</v>
      </c>
    </row>
    <row r="1003" spans="2:11" x14ac:dyDescent="0.35">
      <c r="B1003" s="20" t="s">
        <v>442</v>
      </c>
      <c r="C1003" s="78">
        <f>IFERROR(VLOOKUP(B1003,SALDOAWAL.!$E:$F,2,0),0)</f>
        <v>1734</v>
      </c>
      <c r="D1003" s="78">
        <f>IFERROR(VLOOKUP(B1003,'O.PROD 30.9-30.10'!$F:$G,2,0),0)</f>
        <v>1280</v>
      </c>
      <c r="E1003" s="78">
        <f>IFERROR(VLOOKUP(B1003,SCRAP!$L:$M,2,0),0)</f>
        <v>0</v>
      </c>
      <c r="F1003" s="78">
        <f>IFERROR(VLOOKUP(B1003,'SALES 1-31 OKT'!$A:$B,2,0),0)</f>
        <v>2900</v>
      </c>
      <c r="G1003" s="78">
        <f>IFERROR(VLOOKUP(B1003,'IMPORT 1-31 OKT'!$F:$G,2,0),0)</f>
        <v>0</v>
      </c>
      <c r="H1003" s="78">
        <f t="shared" si="45"/>
        <v>114</v>
      </c>
      <c r="I1003" s="78">
        <f>IFERROR(VLOOKUP(B1003,'STO OKTOBER'!$T:$U,2,0),0)</f>
        <v>98</v>
      </c>
      <c r="J1003" s="78">
        <f t="shared" si="47"/>
        <v>16</v>
      </c>
      <c r="K1003" s="78">
        <f t="shared" si="46"/>
        <v>16</v>
      </c>
    </row>
    <row r="1004" spans="2:11" x14ac:dyDescent="0.35">
      <c r="B1004" s="20" t="s">
        <v>7078</v>
      </c>
      <c r="C1004" s="78">
        <f>IFERROR(VLOOKUP(B1004,SALDOAWAL.!$E:$F,2,0),0)</f>
        <v>15605</v>
      </c>
      <c r="D1004" s="78">
        <f>IFERROR(VLOOKUP(B1004,'O.PROD 30.9-30.10'!$F:$G,2,0),0)</f>
        <v>19160</v>
      </c>
      <c r="E1004" s="78">
        <f>IFERROR(VLOOKUP(B1004,SCRAP!$L:$M,2,0),0)</f>
        <v>195</v>
      </c>
      <c r="F1004" s="78">
        <f>IFERROR(VLOOKUP(B1004,'SALES 1-31 OKT'!$A:$B,2,0),0)</f>
        <v>27145</v>
      </c>
      <c r="G1004" s="78">
        <f>IFERROR(VLOOKUP(B1004,'IMPORT 1-31 OKT'!$F:$G,2,0),0)</f>
        <v>0</v>
      </c>
      <c r="H1004" s="78">
        <f t="shared" si="45"/>
        <v>7425</v>
      </c>
      <c r="I1004" s="78">
        <f>IFERROR(VLOOKUP(B1004,'STO OKTOBER'!$T:$U,2,0),0)</f>
        <v>6513</v>
      </c>
      <c r="J1004" s="78">
        <f t="shared" si="47"/>
        <v>912</v>
      </c>
      <c r="K1004" s="78">
        <f t="shared" si="46"/>
        <v>912</v>
      </c>
    </row>
    <row r="1005" spans="2:11" x14ac:dyDescent="0.35">
      <c r="B1005" s="20" t="s">
        <v>482</v>
      </c>
      <c r="C1005" s="78">
        <f>IFERROR(VLOOKUP(B1005,SALDOAWAL.!$E:$F,2,0),0)</f>
        <v>200</v>
      </c>
      <c r="D1005" s="78">
        <f>IFERROR(VLOOKUP(B1005,'O.PROD 30.9-30.10'!$F:$G,2,0),0)</f>
        <v>0</v>
      </c>
      <c r="E1005" s="78">
        <f>IFERROR(VLOOKUP(B1005,SCRAP!$L:$M,2,0),0)</f>
        <v>0</v>
      </c>
      <c r="F1005" s="78">
        <f>IFERROR(VLOOKUP(B1005,'SALES 1-31 OKT'!$A:$B,2,0),0)</f>
        <v>0</v>
      </c>
      <c r="G1005" s="78">
        <f>IFERROR(VLOOKUP(B1005,'IMPORT 1-31 OKT'!$F:$G,2,0),0)</f>
        <v>0</v>
      </c>
      <c r="H1005" s="78">
        <f t="shared" si="45"/>
        <v>200</v>
      </c>
      <c r="I1005" s="78">
        <f>IFERROR(VLOOKUP(B1005,'STO OKTOBER'!$T:$U,2,0),0)</f>
        <v>200</v>
      </c>
      <c r="J1005" s="78">
        <f t="shared" si="47"/>
        <v>0</v>
      </c>
      <c r="K1005" s="78">
        <f t="shared" si="46"/>
        <v>0</v>
      </c>
    </row>
    <row r="1006" spans="2:11" x14ac:dyDescent="0.35">
      <c r="B1006" s="20" t="s">
        <v>7433</v>
      </c>
      <c r="C1006" s="78">
        <f>IFERROR(VLOOKUP(B1006,SALDOAWAL.!$E:$F,2,0),0)</f>
        <v>56</v>
      </c>
      <c r="D1006" s="78">
        <f>IFERROR(VLOOKUP(B1006,'O.PROD 30.9-30.10'!$F:$G,2,0),0)</f>
        <v>0</v>
      </c>
      <c r="E1006" s="78">
        <f>IFERROR(VLOOKUP(B1006,SCRAP!$L:$M,2,0),0)</f>
        <v>0</v>
      </c>
      <c r="F1006" s="78">
        <f>IFERROR(VLOOKUP(B1006,'SALES 1-31 OKT'!$A:$B,2,0),0)</f>
        <v>40</v>
      </c>
      <c r="G1006" s="78">
        <f>IFERROR(VLOOKUP(B1006,'IMPORT 1-31 OKT'!$F:$G,2,0),0)</f>
        <v>0</v>
      </c>
      <c r="H1006" s="78">
        <f t="shared" si="45"/>
        <v>16</v>
      </c>
      <c r="I1006" s="78">
        <f>IFERROR(VLOOKUP(B1006,'STO OKTOBER'!$T:$U,2,0),0)</f>
        <v>16</v>
      </c>
      <c r="J1006" s="78">
        <f t="shared" si="47"/>
        <v>0</v>
      </c>
      <c r="K1006" s="78">
        <f t="shared" si="46"/>
        <v>0</v>
      </c>
    </row>
    <row r="1007" spans="2:11" x14ac:dyDescent="0.35">
      <c r="B1007" s="20" t="s">
        <v>938</v>
      </c>
      <c r="C1007" s="78">
        <f>IFERROR(VLOOKUP(B1007,SALDOAWAL.!$E:$F,2,0),0)</f>
        <v>1990</v>
      </c>
      <c r="D1007" s="78">
        <f>IFERROR(VLOOKUP(B1007,'O.PROD 30.9-30.10'!$F:$G,2,0),0)</f>
        <v>0</v>
      </c>
      <c r="E1007" s="78">
        <f>IFERROR(VLOOKUP(B1007,SCRAP!$L:$M,2,0),0)</f>
        <v>0</v>
      </c>
      <c r="F1007" s="78">
        <f>IFERROR(VLOOKUP(B1007,'SALES 1-31 OKT'!$A:$B,2,0),0)</f>
        <v>0</v>
      </c>
      <c r="G1007" s="78">
        <f>IFERROR(VLOOKUP(B1007,'IMPORT 1-31 OKT'!$F:$G,2,0),0)</f>
        <v>0</v>
      </c>
      <c r="H1007" s="78">
        <f t="shared" si="45"/>
        <v>1990</v>
      </c>
      <c r="I1007" s="78">
        <f>IFERROR(VLOOKUP(B1007,'STO OKTOBER'!$T:$U,2,0),0)</f>
        <v>1990</v>
      </c>
      <c r="J1007" s="78">
        <f t="shared" si="47"/>
        <v>0</v>
      </c>
      <c r="K1007" s="78">
        <f t="shared" si="46"/>
        <v>0</v>
      </c>
    </row>
    <row r="1008" spans="2:11" x14ac:dyDescent="0.35">
      <c r="B1008" s="20" t="s">
        <v>11621</v>
      </c>
      <c r="C1008" s="78">
        <f>IFERROR(VLOOKUP(B1008,SALDOAWAL.!$E:$F,2,0),0)</f>
        <v>0</v>
      </c>
      <c r="D1008" s="78">
        <f>IFERROR(VLOOKUP(B1008,'O.PROD 30.9-30.10'!$F:$G,2,0),0)</f>
        <v>0</v>
      </c>
      <c r="E1008" s="78">
        <f>IFERROR(VLOOKUP(B1008,SCRAP!$L:$M,2,0),0)</f>
        <v>0</v>
      </c>
      <c r="F1008" s="78">
        <f>IFERROR(VLOOKUP(B1008,'SALES 1-31 OKT'!$A:$B,2,0),0)</f>
        <v>0</v>
      </c>
      <c r="G1008" s="78">
        <f>IFERROR(VLOOKUP(B1008,'IMPORT 1-31 OKT'!$F:$G,2,0),0)</f>
        <v>0</v>
      </c>
      <c r="H1008" s="78">
        <f t="shared" si="45"/>
        <v>0</v>
      </c>
      <c r="I1008" s="78">
        <f>IFERROR(VLOOKUP(B1008,'STO OKTOBER'!$T:$U,2,0),0)</f>
        <v>0</v>
      </c>
      <c r="J1008" s="78">
        <f t="shared" si="47"/>
        <v>0</v>
      </c>
      <c r="K1008" s="78">
        <f t="shared" si="46"/>
        <v>0</v>
      </c>
    </row>
    <row r="1009" spans="2:11" x14ac:dyDescent="0.35">
      <c r="B1009" s="20" t="s">
        <v>7080</v>
      </c>
      <c r="C1009" s="78">
        <f>IFERROR(VLOOKUP(B1009,SALDOAWAL.!$E:$F,2,0),0)</f>
        <v>2450</v>
      </c>
      <c r="D1009" s="78">
        <f>IFERROR(VLOOKUP(B1009,'O.PROD 30.9-30.10'!$F:$G,2,0),0)</f>
        <v>0</v>
      </c>
      <c r="E1009" s="78">
        <f>IFERROR(VLOOKUP(B1009,SCRAP!$L:$M,2,0),0)</f>
        <v>0</v>
      </c>
      <c r="F1009" s="78">
        <f>IFERROR(VLOOKUP(B1009,'SALES 1-31 OKT'!$A:$B,2,0),0)</f>
        <v>10</v>
      </c>
      <c r="G1009" s="78">
        <f>IFERROR(VLOOKUP(B1009,'IMPORT 1-31 OKT'!$F:$G,2,0),0)</f>
        <v>0</v>
      </c>
      <c r="H1009" s="78">
        <f t="shared" si="45"/>
        <v>2440</v>
      </c>
      <c r="I1009" s="78">
        <f>IFERROR(VLOOKUP(B1009,'STO OKTOBER'!$T:$U,2,0),0)</f>
        <v>2440</v>
      </c>
      <c r="J1009" s="78">
        <f t="shared" si="47"/>
        <v>0</v>
      </c>
      <c r="K1009" s="78">
        <f t="shared" si="46"/>
        <v>0</v>
      </c>
    </row>
    <row r="1010" spans="2:11" x14ac:dyDescent="0.35">
      <c r="B1010" s="20" t="s">
        <v>7082</v>
      </c>
      <c r="C1010" s="78">
        <f>IFERROR(VLOOKUP(B1010,SALDOAWAL.!$E:$F,2,0),0)</f>
        <v>468</v>
      </c>
      <c r="D1010" s="78">
        <f>IFERROR(VLOOKUP(B1010,'O.PROD 30.9-30.10'!$F:$G,2,0),0)</f>
        <v>0</v>
      </c>
      <c r="E1010" s="78">
        <f>IFERROR(VLOOKUP(B1010,SCRAP!$L:$M,2,0),0)</f>
        <v>83</v>
      </c>
      <c r="F1010" s="78">
        <f>IFERROR(VLOOKUP(B1010,'SALES 1-31 OKT'!$A:$B,2,0),0)</f>
        <v>230</v>
      </c>
      <c r="G1010" s="78">
        <f>IFERROR(VLOOKUP(B1010,'IMPORT 1-31 OKT'!$F:$G,2,0),0)</f>
        <v>0</v>
      </c>
      <c r="H1010" s="78">
        <f t="shared" si="45"/>
        <v>155</v>
      </c>
      <c r="I1010" s="78">
        <f>IFERROR(VLOOKUP(B1010,'STO OKTOBER'!$T:$U,2,0),0)</f>
        <v>151</v>
      </c>
      <c r="J1010" s="78">
        <f t="shared" si="47"/>
        <v>4</v>
      </c>
      <c r="K1010" s="78">
        <f t="shared" si="46"/>
        <v>4</v>
      </c>
    </row>
    <row r="1011" spans="2:11" x14ac:dyDescent="0.35">
      <c r="B1011" s="20" t="s">
        <v>459</v>
      </c>
      <c r="C1011" s="78">
        <f>IFERROR(VLOOKUP(B1011,SALDOAWAL.!$E:$F,2,0),0)</f>
        <v>15554</v>
      </c>
      <c r="D1011" s="78">
        <f>IFERROR(VLOOKUP(B1011,'O.PROD 30.9-30.10'!$F:$G,2,0),0)</f>
        <v>31442</v>
      </c>
      <c r="E1011" s="78">
        <f>IFERROR(VLOOKUP(B1011,SCRAP!$L:$M,2,0),0)</f>
        <v>246</v>
      </c>
      <c r="F1011" s="78">
        <f>IFERROR(VLOOKUP(B1011,'SALES 1-31 OKT'!$A:$B,2,0),0)</f>
        <v>40500</v>
      </c>
      <c r="G1011" s="78">
        <f>IFERROR(VLOOKUP(B1011,'IMPORT 1-31 OKT'!$F:$G,2,0),0)</f>
        <v>0</v>
      </c>
      <c r="H1011" s="78">
        <f t="shared" si="45"/>
        <v>6250</v>
      </c>
      <c r="I1011" s="78">
        <f>IFERROR(VLOOKUP(B1011,'STO OKTOBER'!$T:$U,2,0),0)</f>
        <v>5103</v>
      </c>
      <c r="J1011" s="78">
        <f t="shared" si="47"/>
        <v>1147</v>
      </c>
      <c r="K1011" s="78">
        <f t="shared" si="46"/>
        <v>1147</v>
      </c>
    </row>
    <row r="1012" spans="2:11" x14ac:dyDescent="0.35">
      <c r="B1012" s="20" t="s">
        <v>469</v>
      </c>
      <c r="C1012" s="78">
        <f>IFERROR(VLOOKUP(B1012,SALDOAWAL.!$E:$F,2,0),0)</f>
        <v>27627</v>
      </c>
      <c r="D1012" s="78">
        <f>IFERROR(VLOOKUP(B1012,'O.PROD 30.9-30.10'!$F:$G,2,0),0)</f>
        <v>16700</v>
      </c>
      <c r="E1012" s="78">
        <f>IFERROR(VLOOKUP(B1012,SCRAP!$L:$M,2,0),0)</f>
        <v>628</v>
      </c>
      <c r="F1012" s="78">
        <f>IFERROR(VLOOKUP(B1012,'SALES 1-31 OKT'!$A:$B,2,0),0)</f>
        <v>35600</v>
      </c>
      <c r="G1012" s="78">
        <f>IFERROR(VLOOKUP(B1012,'IMPORT 1-31 OKT'!$F:$G,2,0),0)</f>
        <v>0</v>
      </c>
      <c r="H1012" s="78">
        <f t="shared" si="45"/>
        <v>8099</v>
      </c>
      <c r="I1012" s="78">
        <f>IFERROR(VLOOKUP(B1012,'STO OKTOBER'!$T:$U,2,0),0)</f>
        <v>8121</v>
      </c>
      <c r="J1012" s="78">
        <f t="shared" si="47"/>
        <v>-22</v>
      </c>
      <c r="K1012" s="78">
        <f t="shared" si="46"/>
        <v>22</v>
      </c>
    </row>
    <row r="1013" spans="2:11" x14ac:dyDescent="0.35">
      <c r="B1013" s="20" t="s">
        <v>470</v>
      </c>
      <c r="C1013" s="78">
        <f>IFERROR(VLOOKUP(B1013,SALDOAWAL.!$E:$F,2,0),0)</f>
        <v>35710</v>
      </c>
      <c r="D1013" s="78">
        <f>IFERROR(VLOOKUP(B1013,'O.PROD 30.9-30.10'!$F:$G,2,0),0)</f>
        <v>39200</v>
      </c>
      <c r="E1013" s="78">
        <f>IFERROR(VLOOKUP(B1013,SCRAP!$L:$M,2,0),0)</f>
        <v>9</v>
      </c>
      <c r="F1013" s="78">
        <f>IFERROR(VLOOKUP(B1013,'SALES 1-31 OKT'!$A:$B,2,0),0)</f>
        <v>54700</v>
      </c>
      <c r="G1013" s="78">
        <f>IFERROR(VLOOKUP(B1013,'IMPORT 1-31 OKT'!$F:$G,2,0),0)</f>
        <v>0</v>
      </c>
      <c r="H1013" s="78">
        <f t="shared" si="45"/>
        <v>20201</v>
      </c>
      <c r="I1013" s="78">
        <f>IFERROR(VLOOKUP(B1013,'STO OKTOBER'!$T:$U,2,0),0)</f>
        <v>19013</v>
      </c>
      <c r="J1013" s="78">
        <f t="shared" si="47"/>
        <v>1188</v>
      </c>
      <c r="K1013" s="78">
        <f t="shared" si="46"/>
        <v>1188</v>
      </c>
    </row>
    <row r="1014" spans="2:11" x14ac:dyDescent="0.35">
      <c r="B1014" s="20" t="s">
        <v>7084</v>
      </c>
      <c r="C1014" s="78">
        <f>IFERROR(VLOOKUP(B1014,SALDOAWAL.!$E:$F,2,0),0)</f>
        <v>16348</v>
      </c>
      <c r="D1014" s="78">
        <f>IFERROR(VLOOKUP(B1014,'O.PROD 30.9-30.10'!$F:$G,2,0),0)</f>
        <v>70559</v>
      </c>
      <c r="E1014" s="78">
        <f>IFERROR(VLOOKUP(B1014,SCRAP!$L:$M,2,0),0)</f>
        <v>1482</v>
      </c>
      <c r="F1014" s="78">
        <f>IFERROR(VLOOKUP(B1014,'SALES 1-31 OKT'!$A:$B,2,0),0)</f>
        <v>17200</v>
      </c>
      <c r="G1014" s="78">
        <f>IFERROR(VLOOKUP(B1014,'IMPORT 1-31 OKT'!$F:$G,2,0),0)</f>
        <v>0</v>
      </c>
      <c r="H1014" s="78">
        <f t="shared" si="45"/>
        <v>68225</v>
      </c>
      <c r="I1014" s="78">
        <f>IFERROR(VLOOKUP(B1014,'STO OKTOBER'!$T:$U,2,0),0)</f>
        <v>24557</v>
      </c>
      <c r="J1014" s="78">
        <f t="shared" si="47"/>
        <v>43668</v>
      </c>
      <c r="K1014" s="78">
        <f t="shared" si="46"/>
        <v>43668</v>
      </c>
    </row>
    <row r="1015" spans="2:11" x14ac:dyDescent="0.35">
      <c r="B1015" s="20" t="s">
        <v>7459</v>
      </c>
      <c r="C1015" s="78">
        <f>IFERROR(VLOOKUP(B1015,SALDOAWAL.!$E:$F,2,0),0)</f>
        <v>1900</v>
      </c>
      <c r="D1015" s="78">
        <f>IFERROR(VLOOKUP(B1015,'O.PROD 30.9-30.10'!$F:$G,2,0),0)</f>
        <v>0</v>
      </c>
      <c r="E1015" s="78">
        <f>IFERROR(VLOOKUP(B1015,SCRAP!$L:$M,2,0),0)</f>
        <v>0</v>
      </c>
      <c r="F1015" s="78">
        <f>IFERROR(VLOOKUP(B1015,'SALES 1-31 OKT'!$A:$B,2,0),0)</f>
        <v>32200</v>
      </c>
      <c r="G1015" s="78">
        <f>IFERROR(VLOOKUP(B1015,'IMPORT 1-31 OKT'!$F:$G,2,0),0)</f>
        <v>0</v>
      </c>
      <c r="H1015" s="78">
        <f t="shared" si="45"/>
        <v>-30300</v>
      </c>
      <c r="I1015" s="78">
        <f>IFERROR(VLOOKUP(B1015,'STO OKTOBER'!$T:$U,2,0),0)</f>
        <v>12000</v>
      </c>
      <c r="J1015" s="78">
        <f t="shared" si="47"/>
        <v>-42300</v>
      </c>
      <c r="K1015" s="78">
        <f t="shared" si="46"/>
        <v>42300</v>
      </c>
    </row>
    <row r="1016" spans="2:11" x14ac:dyDescent="0.35">
      <c r="B1016" s="20" t="s">
        <v>437</v>
      </c>
      <c r="C1016" s="78">
        <f>IFERROR(VLOOKUP(B1016,SALDOAWAL.!$E:$F,2,0),0)</f>
        <v>87268</v>
      </c>
      <c r="D1016" s="78">
        <f>IFERROR(VLOOKUP(B1016,'O.PROD 30.9-30.10'!$F:$G,2,0),0)</f>
        <v>0</v>
      </c>
      <c r="E1016" s="78">
        <f>IFERROR(VLOOKUP(B1016,SCRAP!$L:$M,2,0),0)</f>
        <v>0</v>
      </c>
      <c r="F1016" s="78">
        <f>IFERROR(VLOOKUP(B1016,'SALES 1-31 OKT'!$A:$B,2,0),0)</f>
        <v>19000</v>
      </c>
      <c r="G1016" s="78">
        <f>IFERROR(VLOOKUP(B1016,'IMPORT 1-31 OKT'!$F:$G,2,0),0)</f>
        <v>20000</v>
      </c>
      <c r="H1016" s="78">
        <f t="shared" si="45"/>
        <v>88268</v>
      </c>
      <c r="I1016" s="78">
        <f>IFERROR(VLOOKUP(B1016,'STO OKTOBER'!$T:$U,2,0),0)</f>
        <v>88101</v>
      </c>
      <c r="J1016" s="78">
        <f t="shared" si="47"/>
        <v>167</v>
      </c>
      <c r="K1016" s="78">
        <f t="shared" si="46"/>
        <v>167</v>
      </c>
    </row>
    <row r="1017" spans="2:11" x14ac:dyDescent="0.35">
      <c r="B1017" s="20" t="s">
        <v>438</v>
      </c>
      <c r="C1017" s="78">
        <f>IFERROR(VLOOKUP(B1017,SALDOAWAL.!$E:$F,2,0),0)</f>
        <v>172454</v>
      </c>
      <c r="D1017" s="78">
        <f>IFERROR(VLOOKUP(B1017,'O.PROD 30.9-30.10'!$F:$G,2,0),0)</f>
        <v>0</v>
      </c>
      <c r="E1017" s="78">
        <f>IFERROR(VLOOKUP(B1017,SCRAP!$L:$M,2,0),0)</f>
        <v>0</v>
      </c>
      <c r="F1017" s="78">
        <f>IFERROR(VLOOKUP(B1017,'SALES 1-31 OKT'!$A:$B,2,0),0)</f>
        <v>19000</v>
      </c>
      <c r="G1017" s="78">
        <f>IFERROR(VLOOKUP(B1017,'IMPORT 1-31 OKT'!$F:$G,2,0),0)</f>
        <v>0</v>
      </c>
      <c r="H1017" s="78">
        <f t="shared" si="45"/>
        <v>153454</v>
      </c>
      <c r="I1017" s="78">
        <f>IFERROR(VLOOKUP(B1017,'STO OKTOBER'!$T:$U,2,0),0)</f>
        <v>154487</v>
      </c>
      <c r="J1017" s="78">
        <f t="shared" si="47"/>
        <v>-1033</v>
      </c>
      <c r="K1017" s="78">
        <f t="shared" si="46"/>
        <v>1033</v>
      </c>
    </row>
    <row r="1018" spans="2:11" x14ac:dyDescent="0.35">
      <c r="B1018" s="20" t="s">
        <v>477</v>
      </c>
      <c r="C1018" s="78">
        <f>IFERROR(VLOOKUP(B1018,SALDOAWAL.!$E:$F,2,0),0)</f>
        <v>398380</v>
      </c>
      <c r="D1018" s="78">
        <f>IFERROR(VLOOKUP(B1018,'O.PROD 30.9-30.10'!$F:$G,2,0),0)</f>
        <v>1433508</v>
      </c>
      <c r="E1018" s="78">
        <f>IFERROR(VLOOKUP(B1018,SCRAP!$L:$M,2,0),0)</f>
        <v>17948</v>
      </c>
      <c r="F1018" s="78">
        <f>IFERROR(VLOOKUP(B1018,'SALES 1-31 OKT'!$A:$B,2,0),0)</f>
        <v>789600</v>
      </c>
      <c r="G1018" s="78">
        <f>IFERROR(VLOOKUP(B1018,'IMPORT 1-31 OKT'!$F:$G,2,0),0)</f>
        <v>0</v>
      </c>
      <c r="H1018" s="78">
        <f t="shared" si="45"/>
        <v>1024340</v>
      </c>
      <c r="I1018" s="78">
        <f>IFERROR(VLOOKUP(B1018,'STO OKTOBER'!$T:$U,2,0),0)</f>
        <v>441602</v>
      </c>
      <c r="J1018" s="78">
        <f t="shared" si="47"/>
        <v>582738</v>
      </c>
      <c r="K1018" s="78">
        <f t="shared" si="46"/>
        <v>582738</v>
      </c>
    </row>
    <row r="1019" spans="2:11" x14ac:dyDescent="0.35">
      <c r="B1019" s="20" t="s">
        <v>7179</v>
      </c>
      <c r="C1019" s="78">
        <f>IFERROR(VLOOKUP(B1019,SALDOAWAL.!$E:$F,2,0),0)</f>
        <v>13200</v>
      </c>
      <c r="D1019" s="78">
        <f>IFERROR(VLOOKUP(B1019,'O.PROD 30.9-30.10'!$F:$G,2,0),0)</f>
        <v>0</v>
      </c>
      <c r="E1019" s="78">
        <f>IFERROR(VLOOKUP(B1019,SCRAP!$L:$M,2,0),0)</f>
        <v>0</v>
      </c>
      <c r="F1019" s="78">
        <f>IFERROR(VLOOKUP(B1019,'SALES 1-31 OKT'!$A:$B,2,0),0)</f>
        <v>488400</v>
      </c>
      <c r="G1019" s="78">
        <f>IFERROR(VLOOKUP(B1019,'IMPORT 1-31 OKT'!$F:$G,2,0),0)</f>
        <v>0</v>
      </c>
      <c r="H1019" s="78">
        <f t="shared" si="45"/>
        <v>-475200</v>
      </c>
      <c r="I1019" s="78">
        <f>IFERROR(VLOOKUP(B1019,'STO OKTOBER'!$T:$U,2,0),0)</f>
        <v>95700</v>
      </c>
      <c r="J1019" s="78">
        <f t="shared" si="47"/>
        <v>-570900</v>
      </c>
      <c r="K1019" s="78">
        <f t="shared" si="46"/>
        <v>570900</v>
      </c>
    </row>
    <row r="1020" spans="2:11" x14ac:dyDescent="0.35">
      <c r="B1020" s="20" t="s">
        <v>521</v>
      </c>
      <c r="C1020" s="78">
        <f>IFERROR(VLOOKUP(B1020,SALDOAWAL.!$E:$F,2,0),0)</f>
        <v>16704</v>
      </c>
      <c r="D1020" s="78">
        <f>IFERROR(VLOOKUP(B1020,'O.PROD 30.9-30.10'!$F:$G,2,0),0)</f>
        <v>76090</v>
      </c>
      <c r="E1020" s="78">
        <f>IFERROR(VLOOKUP(B1020,SCRAP!$L:$M,2,0),0)</f>
        <v>238</v>
      </c>
      <c r="F1020" s="78">
        <f>IFERROR(VLOOKUP(B1020,'SALES 1-31 OKT'!$A:$B,2,0),0)</f>
        <v>69300</v>
      </c>
      <c r="G1020" s="78">
        <f>IFERROR(VLOOKUP(B1020,'IMPORT 1-31 OKT'!$F:$G,2,0),0)</f>
        <v>0</v>
      </c>
      <c r="H1020" s="78">
        <f t="shared" si="45"/>
        <v>23256</v>
      </c>
      <c r="I1020" s="78">
        <f>IFERROR(VLOOKUP(B1020,'STO OKTOBER'!$T:$U,2,0),0)</f>
        <v>22696</v>
      </c>
      <c r="J1020" s="78">
        <f t="shared" si="47"/>
        <v>560</v>
      </c>
      <c r="K1020" s="78">
        <f t="shared" si="46"/>
        <v>560</v>
      </c>
    </row>
    <row r="1021" spans="2:11" x14ac:dyDescent="0.35">
      <c r="B1021" s="20" t="s">
        <v>522</v>
      </c>
      <c r="C1021" s="78">
        <f>IFERROR(VLOOKUP(B1021,SALDOAWAL.!$E:$F,2,0),0)</f>
        <v>63167</v>
      </c>
      <c r="D1021" s="78">
        <f>IFERROR(VLOOKUP(B1021,'O.PROD 30.9-30.10'!$F:$G,2,0),0)</f>
        <v>127833</v>
      </c>
      <c r="E1021" s="78">
        <f>IFERROR(VLOOKUP(B1021,SCRAP!$L:$M,2,0),0)</f>
        <v>770</v>
      </c>
      <c r="F1021" s="78">
        <f>IFERROR(VLOOKUP(B1021,'SALES 1-31 OKT'!$A:$B,2,0),0)</f>
        <v>138600</v>
      </c>
      <c r="G1021" s="78">
        <f>IFERROR(VLOOKUP(B1021,'IMPORT 1-31 OKT'!$F:$G,2,0),0)</f>
        <v>0</v>
      </c>
      <c r="H1021" s="78">
        <f t="shared" si="45"/>
        <v>51630</v>
      </c>
      <c r="I1021" s="78">
        <f>IFERROR(VLOOKUP(B1021,'STO OKTOBER'!$T:$U,2,0),0)</f>
        <v>50011</v>
      </c>
      <c r="J1021" s="78">
        <f t="shared" si="47"/>
        <v>1619</v>
      </c>
      <c r="K1021" s="78">
        <f t="shared" si="46"/>
        <v>1619</v>
      </c>
    </row>
    <row r="1022" spans="2:11" x14ac:dyDescent="0.35">
      <c r="B1022" s="20" t="s">
        <v>523</v>
      </c>
      <c r="C1022" s="78">
        <f>IFERROR(VLOOKUP(B1022,SALDOAWAL.!$E:$F,2,0),0)</f>
        <v>76507</v>
      </c>
      <c r="D1022" s="78">
        <f>IFERROR(VLOOKUP(B1022,'O.PROD 30.9-30.10'!$F:$G,2,0),0)</f>
        <v>318015</v>
      </c>
      <c r="E1022" s="78">
        <f>IFERROR(VLOOKUP(B1022,SCRAP!$L:$M,2,0),0)</f>
        <v>2907</v>
      </c>
      <c r="F1022" s="78">
        <f>IFERROR(VLOOKUP(B1022,'SALES 1-31 OKT'!$A:$B,2,0),0)</f>
        <v>270450</v>
      </c>
      <c r="G1022" s="78">
        <f>IFERROR(VLOOKUP(B1022,'IMPORT 1-31 OKT'!$F:$G,2,0),0)</f>
        <v>0</v>
      </c>
      <c r="H1022" s="78">
        <f t="shared" si="45"/>
        <v>121165</v>
      </c>
      <c r="I1022" s="78">
        <f>IFERROR(VLOOKUP(B1022,'STO OKTOBER'!$T:$U,2,0),0)</f>
        <v>121403</v>
      </c>
      <c r="J1022" s="78">
        <f t="shared" si="47"/>
        <v>-238</v>
      </c>
      <c r="K1022" s="78">
        <f t="shared" si="46"/>
        <v>238</v>
      </c>
    </row>
    <row r="1023" spans="2:11" x14ac:dyDescent="0.35">
      <c r="B1023" s="20" t="s">
        <v>524</v>
      </c>
      <c r="C1023" s="78">
        <f>IFERROR(VLOOKUP(B1023,SALDOAWAL.!$E:$F,2,0),0)</f>
        <v>1900</v>
      </c>
      <c r="D1023" s="78">
        <f>IFERROR(VLOOKUP(B1023,'O.PROD 30.9-30.10'!$F:$G,2,0),0)</f>
        <v>4870</v>
      </c>
      <c r="E1023" s="78">
        <f>IFERROR(VLOOKUP(B1023,SCRAP!$L:$M,2,0),0)</f>
        <v>1</v>
      </c>
      <c r="F1023" s="78">
        <f>IFERROR(VLOOKUP(B1023,'SALES 1-31 OKT'!$A:$B,2,0),0)</f>
        <v>4050</v>
      </c>
      <c r="G1023" s="78">
        <f>IFERROR(VLOOKUP(B1023,'IMPORT 1-31 OKT'!$F:$G,2,0),0)</f>
        <v>0</v>
      </c>
      <c r="H1023" s="78">
        <f t="shared" si="45"/>
        <v>2719</v>
      </c>
      <c r="I1023" s="78">
        <f>IFERROR(VLOOKUP(B1023,'STO OKTOBER'!$T:$U,2,0),0)</f>
        <v>2757</v>
      </c>
      <c r="J1023" s="78">
        <f t="shared" si="47"/>
        <v>-38</v>
      </c>
      <c r="K1023" s="78">
        <f t="shared" si="46"/>
        <v>38</v>
      </c>
    </row>
    <row r="1024" spans="2:11" x14ac:dyDescent="0.35">
      <c r="B1024" s="20" t="s">
        <v>520</v>
      </c>
      <c r="C1024" s="78">
        <f>IFERROR(VLOOKUP(B1024,SALDOAWAL.!$E:$F,2,0),0)</f>
        <v>505954</v>
      </c>
      <c r="D1024" s="78">
        <f>IFERROR(VLOOKUP(B1024,'O.PROD 30.9-30.10'!$F:$G,2,0),0)</f>
        <v>0</v>
      </c>
      <c r="E1024" s="78">
        <f>IFERROR(VLOOKUP(B1024,SCRAP!$L:$M,2,0),0)</f>
        <v>3901</v>
      </c>
      <c r="F1024" s="78">
        <f>IFERROR(VLOOKUP(B1024,'SALES 1-31 OKT'!$A:$B,2,0),0)</f>
        <v>216000</v>
      </c>
      <c r="G1024" s="78">
        <f>IFERROR(VLOOKUP(B1024,'IMPORT 1-31 OKT'!$F:$G,2,0),0)</f>
        <v>271000</v>
      </c>
      <c r="H1024" s="78">
        <f t="shared" si="45"/>
        <v>557053</v>
      </c>
      <c r="I1024" s="78">
        <f>IFERROR(VLOOKUP(B1024,'STO OKTOBER'!$T:$U,2,0),0)</f>
        <v>550182</v>
      </c>
      <c r="J1024" s="78">
        <f t="shared" si="47"/>
        <v>6871</v>
      </c>
      <c r="K1024" s="78">
        <f t="shared" si="46"/>
        <v>6871</v>
      </c>
    </row>
    <row r="1025" spans="2:11" x14ac:dyDescent="0.35">
      <c r="B1025" s="20" t="s">
        <v>7234</v>
      </c>
      <c r="C1025" s="78">
        <f>IFERROR(VLOOKUP(B1025,SALDOAWAL.!$E:$F,2,0),0)</f>
        <v>12262</v>
      </c>
      <c r="D1025" s="78">
        <f>IFERROR(VLOOKUP(B1025,'O.PROD 30.9-30.10'!$F:$G,2,0),0)</f>
        <v>0</v>
      </c>
      <c r="E1025" s="78">
        <f>IFERROR(VLOOKUP(B1025,SCRAP!$L:$M,2,0),0)</f>
        <v>0</v>
      </c>
      <c r="F1025" s="78">
        <f>IFERROR(VLOOKUP(B1025,'SALES 1-31 OKT'!$A:$B,2,0),0)</f>
        <v>16000</v>
      </c>
      <c r="G1025" s="78">
        <f>IFERROR(VLOOKUP(B1025,'IMPORT 1-31 OKT'!$F:$G,2,0),0)</f>
        <v>0</v>
      </c>
      <c r="H1025" s="78">
        <f t="shared" si="45"/>
        <v>-3738</v>
      </c>
      <c r="I1025" s="78">
        <f>IFERROR(VLOOKUP(B1025,'STO OKTOBER'!$T:$U,2,0),0)</f>
        <v>3933</v>
      </c>
      <c r="J1025" s="78">
        <f t="shared" si="47"/>
        <v>-7671</v>
      </c>
      <c r="K1025" s="78">
        <f t="shared" si="46"/>
        <v>7671</v>
      </c>
    </row>
    <row r="1026" spans="2:11" x14ac:dyDescent="0.35">
      <c r="B1026" s="20" t="s">
        <v>471</v>
      </c>
      <c r="C1026" s="78">
        <f>IFERROR(VLOOKUP(B1026,SALDOAWAL.!$E:$F,2,0),0)</f>
        <v>62656</v>
      </c>
      <c r="D1026" s="78">
        <f>IFERROR(VLOOKUP(B1026,'O.PROD 30.9-30.10'!$F:$G,2,0),0)</f>
        <v>114015</v>
      </c>
      <c r="E1026" s="78">
        <f>IFERROR(VLOOKUP(B1026,SCRAP!$L:$M,2,0),0)</f>
        <v>7641</v>
      </c>
      <c r="F1026" s="78">
        <f>IFERROR(VLOOKUP(B1026,'SALES 1-31 OKT'!$A:$B,2,0),0)</f>
        <v>91800</v>
      </c>
      <c r="G1026" s="78">
        <f>IFERROR(VLOOKUP(B1026,'IMPORT 1-31 OKT'!$F:$G,2,0),0)</f>
        <v>0</v>
      </c>
      <c r="H1026" s="78">
        <f t="shared" ref="H1026:H1065" si="48">C1026+D1026-E1026-F1026+G1026</f>
        <v>77230</v>
      </c>
      <c r="I1026" s="78">
        <f>IFERROR(VLOOKUP(B1026,'STO OKTOBER'!$T:$U,2,0),0)</f>
        <v>83439</v>
      </c>
      <c r="J1026" s="78">
        <f t="shared" si="47"/>
        <v>-6209</v>
      </c>
      <c r="K1026" s="78">
        <f t="shared" ref="K1026:K1065" si="49">ABS(J1026)</f>
        <v>6209</v>
      </c>
    </row>
    <row r="1027" spans="2:11" x14ac:dyDescent="0.35">
      <c r="B1027" s="78" t="s">
        <v>10842</v>
      </c>
      <c r="C1027" s="78">
        <f>IFERROR(VLOOKUP(B1027,SALDOAWAL.!$E:$F,2,0),0)</f>
        <v>230030</v>
      </c>
      <c r="D1027" s="78">
        <f>IFERROR(VLOOKUP(B1027,'O.PROD 30.9-30.10'!$F:$G,2,0),0)</f>
        <v>0</v>
      </c>
      <c r="E1027" s="78">
        <f>IFERROR(VLOOKUP(B1027,SCRAP!$L:$M,2,0),0)</f>
        <v>186</v>
      </c>
      <c r="F1027" s="78">
        <f>IFERROR(VLOOKUP(B1027,'SALES 1-31 OKT'!$A:$B,2,0),0)</f>
        <v>17400</v>
      </c>
      <c r="G1027" s="78">
        <f>IFERROR(VLOOKUP(B1027,'IMPORT 1-31 OKT'!$F:$G,2,0),0)</f>
        <v>0</v>
      </c>
      <c r="H1027" s="78">
        <f t="shared" si="48"/>
        <v>212444</v>
      </c>
      <c r="I1027" s="78">
        <f>IFERROR(VLOOKUP(B1027,'STO OKTOBER'!$T:$U,2,0),0)</f>
        <v>212379</v>
      </c>
      <c r="J1027" s="78">
        <f t="shared" ref="J1027:J1065" si="50">H1027-I1027</f>
        <v>65</v>
      </c>
      <c r="K1027" s="78">
        <f t="shared" si="49"/>
        <v>65</v>
      </c>
    </row>
    <row r="1028" spans="2:11" x14ac:dyDescent="0.35">
      <c r="B1028" s="20" t="s">
        <v>472</v>
      </c>
      <c r="C1028" s="78">
        <f>IFERROR(VLOOKUP(B1028,SALDOAWAL.!$E:$F,2,0),0)</f>
        <v>154863</v>
      </c>
      <c r="D1028" s="78">
        <f>IFERROR(VLOOKUP(B1028,'O.PROD 30.9-30.10'!$F:$G,2,0),0)</f>
        <v>0</v>
      </c>
      <c r="E1028" s="78">
        <f>IFERROR(VLOOKUP(B1028,SCRAP!$L:$M,2,0),0)</f>
        <v>188</v>
      </c>
      <c r="F1028" s="78">
        <f>IFERROR(VLOOKUP(B1028,'SALES 1-31 OKT'!$A:$B,2,0),0)</f>
        <v>140500</v>
      </c>
      <c r="G1028" s="78">
        <f>IFERROR(VLOOKUP(B1028,'IMPORT 1-31 OKT'!$F:$G,2,0),0)</f>
        <v>90000</v>
      </c>
      <c r="H1028" s="78">
        <f t="shared" si="48"/>
        <v>104175</v>
      </c>
      <c r="I1028" s="78">
        <f>IFERROR(VLOOKUP(B1028,'STO OKTOBER'!$T:$U,2,0),0)</f>
        <v>102660</v>
      </c>
      <c r="J1028" s="78">
        <f t="shared" si="50"/>
        <v>1515</v>
      </c>
      <c r="K1028" s="78">
        <f t="shared" si="49"/>
        <v>1515</v>
      </c>
    </row>
    <row r="1029" spans="2:11" x14ac:dyDescent="0.35">
      <c r="B1029" s="78" t="s">
        <v>6221</v>
      </c>
      <c r="C1029" s="78">
        <f>IFERROR(VLOOKUP(B1029,SALDOAWAL.!$E:$F,2,0),0)</f>
        <v>0</v>
      </c>
      <c r="D1029" s="78">
        <f>IFERROR(VLOOKUP(B1029,'O.PROD 30.9-30.10'!$F:$G,2,0),0)</f>
        <v>0</v>
      </c>
      <c r="E1029" s="78">
        <f>IFERROR(VLOOKUP(B1029,SCRAP!$L:$M,2,0),0)</f>
        <v>0</v>
      </c>
      <c r="F1029" s="78">
        <f>IFERROR(VLOOKUP(B1029,'SALES 1-31 OKT'!$A:$B,2,0),0)</f>
        <v>0</v>
      </c>
      <c r="G1029" s="78">
        <f>IFERROR(VLOOKUP(B1029,'IMPORT 1-31 OKT'!$F:$G,2,0),0)</f>
        <v>0</v>
      </c>
      <c r="H1029" s="78">
        <f t="shared" si="48"/>
        <v>0</v>
      </c>
      <c r="I1029" s="78">
        <f>IFERROR(VLOOKUP(B1029,'STO OKTOBER'!$T:$U,2,0),0)</f>
        <v>0</v>
      </c>
      <c r="J1029" s="78">
        <f t="shared" si="50"/>
        <v>0</v>
      </c>
      <c r="K1029" s="78">
        <f t="shared" si="49"/>
        <v>0</v>
      </c>
    </row>
    <row r="1030" spans="2:11" x14ac:dyDescent="0.35">
      <c r="B1030" s="20" t="s">
        <v>473</v>
      </c>
      <c r="C1030" s="78">
        <f>IFERROR(VLOOKUP(B1030,SALDOAWAL.!$E:$F,2,0),0)</f>
        <v>35276</v>
      </c>
      <c r="D1030" s="78">
        <f>IFERROR(VLOOKUP(B1030,'O.PROD 30.9-30.10'!$F:$G,2,0),0)</f>
        <v>110180</v>
      </c>
      <c r="E1030" s="78">
        <f>IFERROR(VLOOKUP(B1030,SCRAP!$L:$M,2,0),0)</f>
        <v>70</v>
      </c>
      <c r="F1030" s="78">
        <f>IFERROR(VLOOKUP(B1030,'SALES 1-31 OKT'!$A:$B,2,0),0)</f>
        <v>104500</v>
      </c>
      <c r="G1030" s="78">
        <f>IFERROR(VLOOKUP(B1030,'IMPORT 1-31 OKT'!$F:$G,2,0),0)</f>
        <v>0</v>
      </c>
      <c r="H1030" s="78">
        <f t="shared" si="48"/>
        <v>40886</v>
      </c>
      <c r="I1030" s="78">
        <f>IFERROR(VLOOKUP(B1030,'STO OKTOBER'!$T:$U,2,0),0)</f>
        <v>40244</v>
      </c>
      <c r="J1030" s="78">
        <f t="shared" si="50"/>
        <v>642</v>
      </c>
      <c r="K1030" s="78">
        <f t="shared" si="49"/>
        <v>642</v>
      </c>
    </row>
    <row r="1031" spans="2:11" x14ac:dyDescent="0.35">
      <c r="B1031" s="78" t="s">
        <v>10848</v>
      </c>
      <c r="C1031" s="78">
        <f>IFERROR(VLOOKUP(B1031,SALDOAWAL.!$E:$F,2,0),0)</f>
        <v>15231</v>
      </c>
      <c r="D1031" s="78">
        <f>IFERROR(VLOOKUP(B1031,'O.PROD 30.9-30.10'!$F:$G,2,0),0)</f>
        <v>19150</v>
      </c>
      <c r="E1031" s="78">
        <f>IFERROR(VLOOKUP(B1031,SCRAP!$L:$M,2,0),0)</f>
        <v>0</v>
      </c>
      <c r="F1031" s="78">
        <f>IFERROR(VLOOKUP(B1031,'SALES 1-31 OKT'!$A:$B,2,0),0)</f>
        <v>14000</v>
      </c>
      <c r="G1031" s="78">
        <f>IFERROR(VLOOKUP(B1031,'IMPORT 1-31 OKT'!$F:$G,2,0),0)</f>
        <v>0</v>
      </c>
      <c r="H1031" s="78">
        <f t="shared" si="48"/>
        <v>20381</v>
      </c>
      <c r="I1031" s="78">
        <f>IFERROR(VLOOKUP(B1031,'STO OKTOBER'!$T:$U,2,0),0)</f>
        <v>19780</v>
      </c>
      <c r="J1031" s="78">
        <f t="shared" si="50"/>
        <v>601</v>
      </c>
      <c r="K1031" s="78">
        <f t="shared" si="49"/>
        <v>601</v>
      </c>
    </row>
    <row r="1032" spans="2:11" x14ac:dyDescent="0.35">
      <c r="B1032" s="20" t="s">
        <v>474</v>
      </c>
      <c r="C1032" s="78">
        <f>IFERROR(VLOOKUP(B1032,SALDOAWAL.!$E:$F,2,0),0)</f>
        <v>35528</v>
      </c>
      <c r="D1032" s="78">
        <f>IFERROR(VLOOKUP(B1032,'O.PROD 30.9-30.10'!$F:$G,2,0),0)</f>
        <v>96903</v>
      </c>
      <c r="E1032" s="78">
        <f>IFERROR(VLOOKUP(B1032,SCRAP!$L:$M,2,0),0)</f>
        <v>0</v>
      </c>
      <c r="F1032" s="78">
        <f>IFERROR(VLOOKUP(B1032,'SALES 1-31 OKT'!$A:$B,2,0),0)</f>
        <v>105000</v>
      </c>
      <c r="G1032" s="78">
        <f>IFERROR(VLOOKUP(B1032,'IMPORT 1-31 OKT'!$F:$G,2,0),0)</f>
        <v>0</v>
      </c>
      <c r="H1032" s="78">
        <f t="shared" si="48"/>
        <v>27431</v>
      </c>
      <c r="I1032" s="78">
        <f>IFERROR(VLOOKUP(B1032,'STO OKTOBER'!$T:$U,2,0),0)</f>
        <v>23900</v>
      </c>
      <c r="J1032" s="78">
        <f t="shared" si="50"/>
        <v>3531</v>
      </c>
      <c r="K1032" s="78">
        <f t="shared" si="49"/>
        <v>3531</v>
      </c>
    </row>
    <row r="1033" spans="2:11" x14ac:dyDescent="0.35">
      <c r="B1033" s="78" t="s">
        <v>10854</v>
      </c>
      <c r="C1033" s="78">
        <f>IFERROR(VLOOKUP(B1033,SALDOAWAL.!$E:$F,2,0),0)</f>
        <v>4331</v>
      </c>
      <c r="D1033" s="78">
        <f>IFERROR(VLOOKUP(B1033,'O.PROD 30.9-30.10'!$F:$G,2,0),0)</f>
        <v>34620</v>
      </c>
      <c r="E1033" s="78">
        <f>IFERROR(VLOOKUP(B1033,SCRAP!$L:$M,2,0),0)</f>
        <v>0</v>
      </c>
      <c r="F1033" s="78">
        <f>IFERROR(VLOOKUP(B1033,'SALES 1-31 OKT'!$A:$B,2,0),0)</f>
        <v>14000</v>
      </c>
      <c r="G1033" s="78">
        <f>IFERROR(VLOOKUP(B1033,'IMPORT 1-31 OKT'!$F:$G,2,0),0)</f>
        <v>0</v>
      </c>
      <c r="H1033" s="78">
        <f t="shared" si="48"/>
        <v>24951</v>
      </c>
      <c r="I1033" s="78">
        <f>IFERROR(VLOOKUP(B1033,'STO OKTOBER'!$T:$U,2,0),0)</f>
        <v>24055</v>
      </c>
      <c r="J1033" s="78">
        <f t="shared" si="50"/>
        <v>896</v>
      </c>
      <c r="K1033" s="78">
        <f t="shared" si="49"/>
        <v>896</v>
      </c>
    </row>
    <row r="1034" spans="2:11" x14ac:dyDescent="0.35">
      <c r="B1034" s="20" t="s">
        <v>8242</v>
      </c>
      <c r="C1034" s="78">
        <f>IFERROR(VLOOKUP(B1034,SALDOAWAL.!$E:$F,2,0),0)</f>
        <v>10556</v>
      </c>
      <c r="D1034" s="78">
        <f>IFERROR(VLOOKUP(B1034,'O.PROD 30.9-30.10'!$F:$G,2,0),0)</f>
        <v>37085</v>
      </c>
      <c r="E1034" s="78">
        <f>IFERROR(VLOOKUP(B1034,SCRAP!$L:$M,2,0),0)</f>
        <v>232</v>
      </c>
      <c r="F1034" s="78">
        <f>IFERROR(VLOOKUP(B1034,'SALES 1-31 OKT'!$A:$B,2,0),0)</f>
        <v>36800</v>
      </c>
      <c r="G1034" s="78">
        <f>IFERROR(VLOOKUP(B1034,'IMPORT 1-31 OKT'!$F:$G,2,0),0)</f>
        <v>0</v>
      </c>
      <c r="H1034" s="78">
        <f t="shared" si="48"/>
        <v>10609</v>
      </c>
      <c r="I1034" s="78">
        <f>IFERROR(VLOOKUP(B1034,'STO OKTOBER'!$T:$U,2,0),0)</f>
        <v>10537</v>
      </c>
      <c r="J1034" s="78">
        <f t="shared" si="50"/>
        <v>72</v>
      </c>
      <c r="K1034" s="78">
        <f t="shared" si="49"/>
        <v>72</v>
      </c>
    </row>
    <row r="1035" spans="2:11" x14ac:dyDescent="0.35">
      <c r="B1035" s="20" t="s">
        <v>511</v>
      </c>
      <c r="C1035" s="78">
        <f>IFERROR(VLOOKUP(B1035,SALDOAWAL.!$E:$F,2,0),0)</f>
        <v>3443</v>
      </c>
      <c r="D1035" s="78">
        <f>IFERROR(VLOOKUP(B1035,'O.PROD 30.9-30.10'!$F:$G,2,0),0)</f>
        <v>0</v>
      </c>
      <c r="E1035" s="78">
        <f>IFERROR(VLOOKUP(B1035,SCRAP!$L:$M,2,0),0)</f>
        <v>0</v>
      </c>
      <c r="F1035" s="78">
        <f>IFERROR(VLOOKUP(B1035,'SALES 1-31 OKT'!$A:$B,2,0),0)</f>
        <v>0</v>
      </c>
      <c r="G1035" s="78">
        <f>IFERROR(VLOOKUP(B1035,'IMPORT 1-31 OKT'!$F:$G,2,0),0)</f>
        <v>0</v>
      </c>
      <c r="H1035" s="78">
        <f t="shared" si="48"/>
        <v>3443</v>
      </c>
      <c r="I1035" s="78">
        <f>IFERROR(VLOOKUP(B1035,'STO OKTOBER'!$T:$U,2,0),0)</f>
        <v>3560</v>
      </c>
      <c r="J1035" s="78">
        <f t="shared" si="50"/>
        <v>-117</v>
      </c>
      <c r="K1035" s="78">
        <f t="shared" si="49"/>
        <v>117</v>
      </c>
    </row>
    <row r="1036" spans="2:11" x14ac:dyDescent="0.35">
      <c r="B1036" s="20" t="s">
        <v>941</v>
      </c>
      <c r="C1036" s="78">
        <f>IFERROR(VLOOKUP(B1036,SALDOAWAL.!$E:$F,2,0),0)</f>
        <v>39</v>
      </c>
      <c r="D1036" s="78">
        <f>IFERROR(VLOOKUP(B1036,'O.PROD 30.9-30.10'!$F:$G,2,0),0)</f>
        <v>0</v>
      </c>
      <c r="E1036" s="78">
        <f>IFERROR(VLOOKUP(B1036,SCRAP!$L:$M,2,0),0)</f>
        <v>0</v>
      </c>
      <c r="F1036" s="78">
        <f>IFERROR(VLOOKUP(B1036,'SALES 1-31 OKT'!$A:$B,2,0),0)</f>
        <v>0</v>
      </c>
      <c r="G1036" s="78">
        <f>IFERROR(VLOOKUP(B1036,'IMPORT 1-31 OKT'!$F:$G,2,0),0)</f>
        <v>0</v>
      </c>
      <c r="H1036" s="78">
        <f t="shared" si="48"/>
        <v>39</v>
      </c>
      <c r="I1036" s="78">
        <f>IFERROR(VLOOKUP(B1036,'STO OKTOBER'!$T:$U,2,0),0)</f>
        <v>39</v>
      </c>
      <c r="J1036" s="78">
        <f t="shared" si="50"/>
        <v>0</v>
      </c>
      <c r="K1036" s="78">
        <f t="shared" si="49"/>
        <v>0</v>
      </c>
    </row>
    <row r="1037" spans="2:11" x14ac:dyDescent="0.35">
      <c r="B1037" s="20" t="s">
        <v>942</v>
      </c>
      <c r="C1037" s="78">
        <f>IFERROR(VLOOKUP(B1037,SALDOAWAL.!$E:$F,2,0),0)</f>
        <v>362</v>
      </c>
      <c r="D1037" s="78">
        <f>IFERROR(VLOOKUP(B1037,'O.PROD 30.9-30.10'!$F:$G,2,0),0)</f>
        <v>0</v>
      </c>
      <c r="E1037" s="78">
        <f>IFERROR(VLOOKUP(B1037,SCRAP!$L:$M,2,0),0)</f>
        <v>0</v>
      </c>
      <c r="F1037" s="78">
        <f>IFERROR(VLOOKUP(B1037,'SALES 1-31 OKT'!$A:$B,2,0),0)</f>
        <v>0</v>
      </c>
      <c r="G1037" s="78">
        <f>IFERROR(VLOOKUP(B1037,'IMPORT 1-31 OKT'!$F:$G,2,0),0)</f>
        <v>0</v>
      </c>
      <c r="H1037" s="78">
        <f t="shared" si="48"/>
        <v>362</v>
      </c>
      <c r="I1037" s="78">
        <f>IFERROR(VLOOKUP(B1037,'STO OKTOBER'!$T:$U,2,0),0)</f>
        <v>362</v>
      </c>
      <c r="J1037" s="78">
        <f t="shared" si="50"/>
        <v>0</v>
      </c>
      <c r="K1037" s="78">
        <f t="shared" si="49"/>
        <v>0</v>
      </c>
    </row>
    <row r="1038" spans="2:11" x14ac:dyDescent="0.35">
      <c r="B1038" s="20" t="s">
        <v>475</v>
      </c>
      <c r="C1038" s="78">
        <f>IFERROR(VLOOKUP(B1038,SALDOAWAL.!$E:$F,2,0),0)</f>
        <v>1673</v>
      </c>
      <c r="D1038" s="78">
        <f>IFERROR(VLOOKUP(B1038,'O.PROD 30.9-30.10'!$F:$G,2,0),0)</f>
        <v>2490</v>
      </c>
      <c r="E1038" s="78">
        <f>IFERROR(VLOOKUP(B1038,SCRAP!$L:$M,2,0),0)</f>
        <v>3</v>
      </c>
      <c r="F1038" s="78">
        <f>IFERROR(VLOOKUP(B1038,'SALES 1-31 OKT'!$A:$B,2,0),0)</f>
        <v>2100</v>
      </c>
      <c r="G1038" s="78">
        <f>IFERROR(VLOOKUP(B1038,'IMPORT 1-31 OKT'!$F:$G,2,0),0)</f>
        <v>0</v>
      </c>
      <c r="H1038" s="78">
        <f t="shared" si="48"/>
        <v>2060</v>
      </c>
      <c r="I1038" s="78">
        <f>IFERROR(VLOOKUP(B1038,'STO OKTOBER'!$T:$U,2,0),0)</f>
        <v>1632</v>
      </c>
      <c r="J1038" s="78">
        <f t="shared" si="50"/>
        <v>428</v>
      </c>
      <c r="K1038" s="78">
        <f t="shared" si="49"/>
        <v>428</v>
      </c>
    </row>
    <row r="1039" spans="2:11" x14ac:dyDescent="0.35">
      <c r="B1039" s="20" t="s">
        <v>512</v>
      </c>
      <c r="C1039" s="78">
        <f>IFERROR(VLOOKUP(B1039,SALDOAWAL.!$E:$F,2,0),0)</f>
        <v>12810</v>
      </c>
      <c r="D1039" s="78">
        <f>IFERROR(VLOOKUP(B1039,'O.PROD 30.9-30.10'!$F:$G,2,0),0)</f>
        <v>26700</v>
      </c>
      <c r="E1039" s="78">
        <f>IFERROR(VLOOKUP(B1039,SCRAP!$L:$M,2,0),0)</f>
        <v>4</v>
      </c>
      <c r="F1039" s="78">
        <f>IFERROR(VLOOKUP(B1039,'SALES 1-31 OKT'!$A:$B,2,0),0)</f>
        <v>32000</v>
      </c>
      <c r="G1039" s="78">
        <f>IFERROR(VLOOKUP(B1039,'IMPORT 1-31 OKT'!$F:$G,2,0),0)</f>
        <v>0</v>
      </c>
      <c r="H1039" s="78">
        <f t="shared" si="48"/>
        <v>7506</v>
      </c>
      <c r="I1039" s="78">
        <f>IFERROR(VLOOKUP(B1039,'STO OKTOBER'!$T:$U,2,0),0)</f>
        <v>10115</v>
      </c>
      <c r="J1039" s="78">
        <f t="shared" si="50"/>
        <v>-2609</v>
      </c>
      <c r="K1039" s="78">
        <f t="shared" si="49"/>
        <v>2609</v>
      </c>
    </row>
    <row r="1040" spans="2:11" x14ac:dyDescent="0.35">
      <c r="B1040" s="78" t="s">
        <v>8777</v>
      </c>
      <c r="C1040" s="78">
        <f>IFERROR(VLOOKUP(B1040,SALDOAWAL.!$E:$F,2,0),0)</f>
        <v>3470</v>
      </c>
      <c r="D1040" s="78">
        <f>IFERROR(VLOOKUP(B1040,'O.PROD 30.9-30.10'!$F:$G,2,0),0)</f>
        <v>0</v>
      </c>
      <c r="E1040" s="78">
        <f>IFERROR(VLOOKUP(B1040,SCRAP!$L:$M,2,0),0)</f>
        <v>0</v>
      </c>
      <c r="F1040" s="78">
        <f>IFERROR(VLOOKUP(B1040,'SALES 1-31 OKT'!$A:$B,2,0),0)</f>
        <v>0</v>
      </c>
      <c r="G1040" s="78">
        <f>IFERROR(VLOOKUP(B1040,'IMPORT 1-31 OKT'!$F:$G,2,0),0)</f>
        <v>0</v>
      </c>
      <c r="H1040" s="78">
        <f t="shared" si="48"/>
        <v>3470</v>
      </c>
      <c r="I1040" s="78">
        <f>IFERROR(VLOOKUP(B1040,'STO OKTOBER'!$T:$U,2,0),0)</f>
        <v>3469</v>
      </c>
      <c r="J1040" s="78">
        <f t="shared" si="50"/>
        <v>1</v>
      </c>
      <c r="K1040" s="78">
        <f t="shared" si="49"/>
        <v>1</v>
      </c>
    </row>
    <row r="1041" spans="2:11" x14ac:dyDescent="0.35">
      <c r="B1041" s="78" t="s">
        <v>8780</v>
      </c>
      <c r="C1041" s="78">
        <f>IFERROR(VLOOKUP(B1041,SALDOAWAL.!$E:$F,2,0),0)</f>
        <v>9967</v>
      </c>
      <c r="D1041" s="78">
        <f>IFERROR(VLOOKUP(B1041,'O.PROD 30.9-30.10'!$F:$G,2,0),0)</f>
        <v>0</v>
      </c>
      <c r="E1041" s="78">
        <f>IFERROR(VLOOKUP(B1041,SCRAP!$L:$M,2,0),0)</f>
        <v>550</v>
      </c>
      <c r="F1041" s="78">
        <f>IFERROR(VLOOKUP(B1041,'SALES 1-31 OKT'!$A:$B,2,0),0)</f>
        <v>0</v>
      </c>
      <c r="G1041" s="78">
        <f>IFERROR(VLOOKUP(B1041,'IMPORT 1-31 OKT'!$F:$G,2,0),0)</f>
        <v>0</v>
      </c>
      <c r="H1041" s="78">
        <f t="shared" si="48"/>
        <v>9417</v>
      </c>
      <c r="I1041" s="78">
        <f>IFERROR(VLOOKUP(B1041,'STO OKTOBER'!$T:$U,2,0),0)</f>
        <v>9418</v>
      </c>
      <c r="J1041" s="78">
        <f t="shared" si="50"/>
        <v>-1</v>
      </c>
      <c r="K1041" s="78">
        <f t="shared" si="49"/>
        <v>1</v>
      </c>
    </row>
    <row r="1042" spans="2:11" x14ac:dyDescent="0.35">
      <c r="B1042" s="76" t="s">
        <v>13313</v>
      </c>
      <c r="C1042" s="78">
        <f>IFERROR(VLOOKUP(B1042,SALDOAWAL.!$E:$F,2,0),0)</f>
        <v>0</v>
      </c>
      <c r="D1042" s="78">
        <f>IFERROR(VLOOKUP(B1042,'O.PROD 30.9-30.10'!$F:$G,2,0),0)</f>
        <v>0</v>
      </c>
      <c r="E1042" s="78">
        <f>IFERROR(VLOOKUP(B1042,SCRAP!$L:$M,2,0),0)</f>
        <v>0</v>
      </c>
      <c r="F1042" s="78">
        <f>IFERROR(VLOOKUP(B1042,'SALES 1-31 OKT'!$A:$B,2,0),0)</f>
        <v>0</v>
      </c>
      <c r="G1042" s="78">
        <f>IFERROR(VLOOKUP(B1042,'IMPORT 1-31 OKT'!$F:$G,2,0),0)</f>
        <v>0</v>
      </c>
      <c r="H1042" s="78">
        <f t="shared" si="48"/>
        <v>0</v>
      </c>
      <c r="I1042" s="78">
        <f>IFERROR(VLOOKUP(B1042,'STO OKTOBER'!$T:$U,2,0),0)</f>
        <v>827</v>
      </c>
      <c r="J1042" s="78">
        <f t="shared" si="50"/>
        <v>-827</v>
      </c>
      <c r="K1042" s="78">
        <f t="shared" si="49"/>
        <v>827</v>
      </c>
    </row>
    <row r="1043" spans="2:11" x14ac:dyDescent="0.35">
      <c r="B1043" s="76" t="s">
        <v>6281</v>
      </c>
      <c r="C1043" s="78">
        <f>IFERROR(VLOOKUP(B1043,SALDOAWAL.!$E:$F,2,0),0)</f>
        <v>0</v>
      </c>
      <c r="D1043" s="78">
        <f>IFERROR(VLOOKUP(B1043,'O.PROD 30.9-30.10'!$F:$G,2,0),0)</f>
        <v>0</v>
      </c>
      <c r="E1043" s="78">
        <f>IFERROR(VLOOKUP(B1043,SCRAP!$L:$M,2,0),0)</f>
        <v>0</v>
      </c>
      <c r="F1043" s="78">
        <f>IFERROR(VLOOKUP(B1043,'SALES 1-31 OKT'!$A:$B,2,0),0)</f>
        <v>0</v>
      </c>
      <c r="G1043" s="78">
        <f>IFERROR(VLOOKUP(B1043,'IMPORT 1-31 OKT'!$F:$G,2,0),0)</f>
        <v>0</v>
      </c>
      <c r="H1043" s="78">
        <f t="shared" si="48"/>
        <v>0</v>
      </c>
      <c r="I1043" s="78">
        <f>IFERROR(VLOOKUP(B1043,'STO OKTOBER'!$T:$U,2,0),0)</f>
        <v>1747</v>
      </c>
      <c r="J1043" s="78">
        <f t="shared" si="50"/>
        <v>-1747</v>
      </c>
      <c r="K1043" s="78">
        <f t="shared" si="49"/>
        <v>1747</v>
      </c>
    </row>
    <row r="1044" spans="2:11" x14ac:dyDescent="0.35">
      <c r="B1044" s="20" t="s">
        <v>943</v>
      </c>
      <c r="C1044" s="78">
        <f>IFERROR(VLOOKUP(B1044,SALDOAWAL.!$E:$F,2,0),0)</f>
        <v>671</v>
      </c>
      <c r="D1044" s="78">
        <f>IFERROR(VLOOKUP(B1044,'O.PROD 30.9-30.10'!$F:$G,2,0),0)</f>
        <v>0</v>
      </c>
      <c r="E1044" s="78">
        <f>IFERROR(VLOOKUP(B1044,SCRAP!$L:$M,2,0),0)</f>
        <v>0</v>
      </c>
      <c r="F1044" s="78">
        <f>IFERROR(VLOOKUP(B1044,'SALES 1-31 OKT'!$A:$B,2,0),0)</f>
        <v>0</v>
      </c>
      <c r="G1044" s="78">
        <f>IFERROR(VLOOKUP(B1044,'IMPORT 1-31 OKT'!$F:$G,2,0),0)</f>
        <v>0</v>
      </c>
      <c r="H1044" s="78">
        <f t="shared" si="48"/>
        <v>671</v>
      </c>
      <c r="I1044" s="78">
        <f>IFERROR(VLOOKUP(B1044,'STO OKTOBER'!$T:$U,2,0),0)</f>
        <v>670</v>
      </c>
      <c r="J1044" s="78">
        <f t="shared" si="50"/>
        <v>1</v>
      </c>
      <c r="K1044" s="78">
        <f t="shared" si="49"/>
        <v>1</v>
      </c>
    </row>
    <row r="1045" spans="2:11" x14ac:dyDescent="0.35">
      <c r="B1045" s="20" t="s">
        <v>493</v>
      </c>
      <c r="C1045" s="78">
        <f>IFERROR(VLOOKUP(B1045,SALDOAWAL.!$E:$F,2,0),0)</f>
        <v>46612</v>
      </c>
      <c r="D1045" s="78">
        <f>IFERROR(VLOOKUP(B1045,'O.PROD 30.9-30.10'!$F:$G,2,0),0)</f>
        <v>12005</v>
      </c>
      <c r="E1045" s="78">
        <f>IFERROR(VLOOKUP(B1045,SCRAP!$L:$M,2,0),0)</f>
        <v>0</v>
      </c>
      <c r="F1045" s="78">
        <f>IFERROR(VLOOKUP(B1045,'SALES 1-31 OKT'!$A:$B,2,0),0)</f>
        <v>32000</v>
      </c>
      <c r="G1045" s="78">
        <f>IFERROR(VLOOKUP(B1045,'IMPORT 1-31 OKT'!$F:$G,2,0),0)</f>
        <v>0</v>
      </c>
      <c r="H1045" s="78">
        <f t="shared" si="48"/>
        <v>26617</v>
      </c>
      <c r="I1045" s="78">
        <f>IFERROR(VLOOKUP(B1045,'STO OKTOBER'!$T:$U,2,0),0)</f>
        <v>25636</v>
      </c>
      <c r="J1045" s="78">
        <f t="shared" si="50"/>
        <v>981</v>
      </c>
      <c r="K1045" s="78">
        <f t="shared" si="49"/>
        <v>981</v>
      </c>
    </row>
    <row r="1046" spans="2:11" x14ac:dyDescent="0.35">
      <c r="B1046" s="20" t="s">
        <v>496</v>
      </c>
      <c r="C1046" s="78">
        <f>IFERROR(VLOOKUP(B1046,SALDOAWAL.!$E:$F,2,0),0)</f>
        <v>3082</v>
      </c>
      <c r="D1046" s="78">
        <f>IFERROR(VLOOKUP(B1046,'O.PROD 30.9-30.10'!$F:$G,2,0),0)</f>
        <v>6310</v>
      </c>
      <c r="E1046" s="78">
        <f>IFERROR(VLOOKUP(B1046,SCRAP!$L:$M,2,0),0)</f>
        <v>0</v>
      </c>
      <c r="F1046" s="78">
        <f>IFERROR(VLOOKUP(B1046,'SALES 1-31 OKT'!$A:$B,2,0),0)</f>
        <v>4800</v>
      </c>
      <c r="G1046" s="78">
        <f>IFERROR(VLOOKUP(B1046,'IMPORT 1-31 OKT'!$F:$G,2,0),0)</f>
        <v>0</v>
      </c>
      <c r="H1046" s="78">
        <f t="shared" si="48"/>
        <v>4592</v>
      </c>
      <c r="I1046" s="78">
        <f>IFERROR(VLOOKUP(B1046,'STO OKTOBER'!$T:$U,2,0),0)</f>
        <v>4294</v>
      </c>
      <c r="J1046" s="78">
        <f t="shared" si="50"/>
        <v>298</v>
      </c>
      <c r="K1046" s="78">
        <f t="shared" si="49"/>
        <v>298</v>
      </c>
    </row>
    <row r="1047" spans="2:11" x14ac:dyDescent="0.35">
      <c r="B1047" s="20" t="s">
        <v>497</v>
      </c>
      <c r="C1047" s="78">
        <f>IFERROR(VLOOKUP(B1047,SALDOAWAL.!$E:$F,2,0),0)</f>
        <v>1074</v>
      </c>
      <c r="D1047" s="78">
        <f>IFERROR(VLOOKUP(B1047,'O.PROD 30.9-30.10'!$F:$G,2,0),0)</f>
        <v>0</v>
      </c>
      <c r="E1047" s="78">
        <f>IFERROR(VLOOKUP(B1047,SCRAP!$L:$M,2,0),0)</f>
        <v>0</v>
      </c>
      <c r="F1047" s="78">
        <f>IFERROR(VLOOKUP(B1047,'SALES 1-31 OKT'!$A:$B,2,0),0)</f>
        <v>0</v>
      </c>
      <c r="G1047" s="78">
        <f>IFERROR(VLOOKUP(B1047,'IMPORT 1-31 OKT'!$F:$G,2,0),0)</f>
        <v>0</v>
      </c>
      <c r="H1047" s="78">
        <f t="shared" si="48"/>
        <v>1074</v>
      </c>
      <c r="I1047" s="78">
        <f>IFERROR(VLOOKUP(B1047,'STO OKTOBER'!$T:$U,2,0),0)</f>
        <v>1074</v>
      </c>
      <c r="J1047" s="78">
        <f t="shared" si="50"/>
        <v>0</v>
      </c>
      <c r="K1047" s="78">
        <f t="shared" si="49"/>
        <v>0</v>
      </c>
    </row>
    <row r="1048" spans="2:11" x14ac:dyDescent="0.35">
      <c r="B1048" s="20" t="s">
        <v>498</v>
      </c>
      <c r="C1048" s="78">
        <f>IFERROR(VLOOKUP(B1048,SALDOAWAL.!$E:$F,2,0),0)</f>
        <v>3134</v>
      </c>
      <c r="D1048" s="78">
        <f>IFERROR(VLOOKUP(B1048,'O.PROD 30.9-30.10'!$F:$G,2,0),0)</f>
        <v>0</v>
      </c>
      <c r="E1048" s="78">
        <f>IFERROR(VLOOKUP(B1048,SCRAP!$L:$M,2,0),0)</f>
        <v>0</v>
      </c>
      <c r="F1048" s="78">
        <f>IFERROR(VLOOKUP(B1048,'SALES 1-31 OKT'!$A:$B,2,0),0)</f>
        <v>0</v>
      </c>
      <c r="G1048" s="78">
        <f>IFERROR(VLOOKUP(B1048,'IMPORT 1-31 OKT'!$F:$G,2,0),0)</f>
        <v>0</v>
      </c>
      <c r="H1048" s="78">
        <f t="shared" si="48"/>
        <v>3134</v>
      </c>
      <c r="I1048" s="78">
        <f>IFERROR(VLOOKUP(B1048,'STO OKTOBER'!$T:$U,2,0),0)</f>
        <v>3134</v>
      </c>
      <c r="J1048" s="78">
        <f t="shared" si="50"/>
        <v>0</v>
      </c>
      <c r="K1048" s="78">
        <f t="shared" si="49"/>
        <v>0</v>
      </c>
    </row>
    <row r="1049" spans="2:11" x14ac:dyDescent="0.35">
      <c r="B1049" s="20" t="s">
        <v>499</v>
      </c>
      <c r="C1049" s="78">
        <f>IFERROR(VLOOKUP(B1049,SALDOAWAL.!$E:$F,2,0),0)</f>
        <v>19</v>
      </c>
      <c r="D1049" s="78">
        <f>IFERROR(VLOOKUP(B1049,'O.PROD 30.9-30.10'!$F:$G,2,0),0)</f>
        <v>0</v>
      </c>
      <c r="E1049" s="78">
        <f>IFERROR(VLOOKUP(B1049,SCRAP!$L:$M,2,0),0)</f>
        <v>0</v>
      </c>
      <c r="F1049" s="78">
        <f>IFERROR(VLOOKUP(B1049,'SALES 1-31 OKT'!$A:$B,2,0),0)</f>
        <v>0</v>
      </c>
      <c r="G1049" s="78">
        <f>IFERROR(VLOOKUP(B1049,'IMPORT 1-31 OKT'!$F:$G,2,0),0)</f>
        <v>0</v>
      </c>
      <c r="H1049" s="78">
        <f t="shared" si="48"/>
        <v>19</v>
      </c>
      <c r="I1049" s="78">
        <f>IFERROR(VLOOKUP(B1049,'STO OKTOBER'!$T:$U,2,0),0)</f>
        <v>19</v>
      </c>
      <c r="J1049" s="78">
        <f t="shared" si="50"/>
        <v>0</v>
      </c>
      <c r="K1049" s="78">
        <f t="shared" si="49"/>
        <v>0</v>
      </c>
    </row>
    <row r="1050" spans="2:11" x14ac:dyDescent="0.35">
      <c r="B1050" s="20" t="s">
        <v>951</v>
      </c>
      <c r="C1050" s="78">
        <f>IFERROR(VLOOKUP(B1050,SALDOAWAL.!$E:$F,2,0),0)</f>
        <v>338</v>
      </c>
      <c r="D1050" s="78">
        <f>IFERROR(VLOOKUP(B1050,'O.PROD 30.9-30.10'!$F:$G,2,0),0)</f>
        <v>0</v>
      </c>
      <c r="E1050" s="78">
        <f>IFERROR(VLOOKUP(B1050,SCRAP!$L:$M,2,0),0)</f>
        <v>0</v>
      </c>
      <c r="F1050" s="78">
        <f>IFERROR(VLOOKUP(B1050,'SALES 1-31 OKT'!$A:$B,2,0),0)</f>
        <v>84</v>
      </c>
      <c r="G1050" s="78">
        <f>IFERROR(VLOOKUP(B1050,'IMPORT 1-31 OKT'!$F:$G,2,0),0)</f>
        <v>0</v>
      </c>
      <c r="H1050" s="78">
        <f t="shared" si="48"/>
        <v>254</v>
      </c>
      <c r="I1050" s="78">
        <f>IFERROR(VLOOKUP(B1050,'STO OKTOBER'!$T:$U,2,0),0)</f>
        <v>254</v>
      </c>
      <c r="J1050" s="78">
        <f t="shared" si="50"/>
        <v>0</v>
      </c>
      <c r="K1050" s="78">
        <f t="shared" si="49"/>
        <v>0</v>
      </c>
    </row>
    <row r="1051" spans="2:11" x14ac:dyDescent="0.35">
      <c r="B1051" s="20" t="s">
        <v>489</v>
      </c>
      <c r="C1051" s="78">
        <f>IFERROR(VLOOKUP(B1051,SALDOAWAL.!$E:$F,2,0),0)</f>
        <v>5248</v>
      </c>
      <c r="D1051" s="78">
        <f>IFERROR(VLOOKUP(B1051,'O.PROD 30.9-30.10'!$F:$G,2,0),0)</f>
        <v>0</v>
      </c>
      <c r="E1051" s="78">
        <f>IFERROR(VLOOKUP(B1051,SCRAP!$L:$M,2,0),0)</f>
        <v>0</v>
      </c>
      <c r="F1051" s="78">
        <f>IFERROR(VLOOKUP(B1051,'SALES 1-31 OKT'!$A:$B,2,0),0)</f>
        <v>0</v>
      </c>
      <c r="G1051" s="78">
        <f>IFERROR(VLOOKUP(B1051,'IMPORT 1-31 OKT'!$F:$G,2,0),0)</f>
        <v>0</v>
      </c>
      <c r="H1051" s="78">
        <f t="shared" si="48"/>
        <v>5248</v>
      </c>
      <c r="I1051" s="78">
        <f>IFERROR(VLOOKUP(B1051,'STO OKTOBER'!$T:$U,2,0),0)</f>
        <v>5246</v>
      </c>
      <c r="J1051" s="78">
        <f t="shared" si="50"/>
        <v>2</v>
      </c>
      <c r="K1051" s="78">
        <f t="shared" si="49"/>
        <v>2</v>
      </c>
    </row>
    <row r="1052" spans="2:11" x14ac:dyDescent="0.35">
      <c r="B1052" s="20" t="s">
        <v>500</v>
      </c>
      <c r="C1052" s="78">
        <f>IFERROR(VLOOKUP(B1052,SALDOAWAL.!$E:$F,2,0),0)</f>
        <v>3378</v>
      </c>
      <c r="D1052" s="78">
        <f>IFERROR(VLOOKUP(B1052,'O.PROD 30.9-30.10'!$F:$G,2,0),0)</f>
        <v>0</v>
      </c>
      <c r="E1052" s="78">
        <f>IFERROR(VLOOKUP(B1052,SCRAP!$L:$M,2,0),0)</f>
        <v>0</v>
      </c>
      <c r="F1052" s="78">
        <f>IFERROR(VLOOKUP(B1052,'SALES 1-31 OKT'!$A:$B,2,0),0)</f>
        <v>0</v>
      </c>
      <c r="G1052" s="78">
        <f>IFERROR(VLOOKUP(B1052,'IMPORT 1-31 OKT'!$F:$G,2,0),0)</f>
        <v>0</v>
      </c>
      <c r="H1052" s="78">
        <f t="shared" si="48"/>
        <v>3378</v>
      </c>
      <c r="I1052" s="78">
        <f>IFERROR(VLOOKUP(B1052,'STO OKTOBER'!$T:$U,2,0),0)</f>
        <v>3378</v>
      </c>
      <c r="J1052" s="78">
        <f t="shared" si="50"/>
        <v>0</v>
      </c>
      <c r="K1052" s="78">
        <f t="shared" si="49"/>
        <v>0</v>
      </c>
    </row>
    <row r="1053" spans="2:11" x14ac:dyDescent="0.35">
      <c r="B1053" s="20" t="s">
        <v>494</v>
      </c>
      <c r="C1053" s="78">
        <f>IFERROR(VLOOKUP(B1053,SALDOAWAL.!$E:$F,2,0),0)</f>
        <v>5125</v>
      </c>
      <c r="D1053" s="78">
        <f>IFERROR(VLOOKUP(B1053,'O.PROD 30.9-30.10'!$F:$G,2,0),0)</f>
        <v>0</v>
      </c>
      <c r="E1053" s="78">
        <f>IFERROR(VLOOKUP(B1053,SCRAP!$L:$M,2,0),0)</f>
        <v>0</v>
      </c>
      <c r="F1053" s="78">
        <f>IFERROR(VLOOKUP(B1053,'SALES 1-31 OKT'!$A:$B,2,0),0)</f>
        <v>0</v>
      </c>
      <c r="G1053" s="78">
        <f>IFERROR(VLOOKUP(B1053,'IMPORT 1-31 OKT'!$F:$G,2,0),0)</f>
        <v>0</v>
      </c>
      <c r="H1053" s="78">
        <f t="shared" si="48"/>
        <v>5125</v>
      </c>
      <c r="I1053" s="78">
        <f>IFERROR(VLOOKUP(B1053,'STO OKTOBER'!$T:$U,2,0),0)</f>
        <v>5121</v>
      </c>
      <c r="J1053" s="78">
        <f t="shared" si="50"/>
        <v>4</v>
      </c>
      <c r="K1053" s="78">
        <f t="shared" si="49"/>
        <v>4</v>
      </c>
    </row>
    <row r="1054" spans="2:11" x14ac:dyDescent="0.35">
      <c r="B1054" s="20" t="s">
        <v>501</v>
      </c>
      <c r="C1054" s="78">
        <f>IFERROR(VLOOKUP(B1054,SALDOAWAL.!$E:$F,2,0),0)</f>
        <v>58846</v>
      </c>
      <c r="D1054" s="78">
        <f>IFERROR(VLOOKUP(B1054,'O.PROD 30.9-30.10'!$F:$G,2,0),0)</f>
        <v>82095</v>
      </c>
      <c r="E1054" s="78">
        <f>IFERROR(VLOOKUP(B1054,SCRAP!$L:$M,2,0),0)</f>
        <v>869</v>
      </c>
      <c r="F1054" s="78">
        <f>IFERROR(VLOOKUP(B1054,'SALES 1-31 OKT'!$A:$B,2,0),0)</f>
        <v>70318</v>
      </c>
      <c r="G1054" s="78">
        <f>IFERROR(VLOOKUP(B1054,'IMPORT 1-31 OKT'!$F:$G,2,0),0)</f>
        <v>0</v>
      </c>
      <c r="H1054" s="78">
        <f t="shared" si="48"/>
        <v>69754</v>
      </c>
      <c r="I1054" s="78">
        <f>IFERROR(VLOOKUP(B1054,'STO OKTOBER'!$T:$U,2,0),0)</f>
        <v>67675</v>
      </c>
      <c r="J1054" s="78">
        <f t="shared" si="50"/>
        <v>2079</v>
      </c>
      <c r="K1054" s="78">
        <f t="shared" si="49"/>
        <v>2079</v>
      </c>
    </row>
    <row r="1055" spans="2:11" x14ac:dyDescent="0.35">
      <c r="B1055" s="20" t="s">
        <v>513</v>
      </c>
      <c r="C1055" s="78">
        <f>IFERROR(VLOOKUP(B1055,SALDOAWAL.!$E:$F,2,0),0)</f>
        <v>257707</v>
      </c>
      <c r="D1055" s="78">
        <f>IFERROR(VLOOKUP(B1055,'O.PROD 30.9-30.10'!$F:$G,2,0),0)</f>
        <v>0</v>
      </c>
      <c r="E1055" s="78">
        <f>IFERROR(VLOOKUP(B1055,SCRAP!$L:$M,2,0),0)</f>
        <v>2</v>
      </c>
      <c r="F1055" s="78">
        <f>IFERROR(VLOOKUP(B1055,'SALES 1-31 OKT'!$A:$B,2,0),0)</f>
        <v>100000</v>
      </c>
      <c r="G1055" s="78">
        <f>IFERROR(VLOOKUP(B1055,'IMPORT 1-31 OKT'!$F:$G,2,0),0)</f>
        <v>0</v>
      </c>
      <c r="H1055" s="78">
        <f t="shared" si="48"/>
        <v>157705</v>
      </c>
      <c r="I1055" s="78">
        <f>IFERROR(VLOOKUP(B1055,'STO OKTOBER'!$T:$U,2,0),0)</f>
        <v>154576</v>
      </c>
      <c r="J1055" s="78">
        <f t="shared" si="50"/>
        <v>3129</v>
      </c>
      <c r="K1055" s="78">
        <f t="shared" si="49"/>
        <v>3129</v>
      </c>
    </row>
    <row r="1056" spans="2:11" x14ac:dyDescent="0.35">
      <c r="B1056" s="20" t="s">
        <v>490</v>
      </c>
      <c r="C1056" s="78">
        <f>IFERROR(VLOOKUP(B1056,SALDOAWAL.!$E:$F,2,0),0)</f>
        <v>4580</v>
      </c>
      <c r="D1056" s="78">
        <f>IFERROR(VLOOKUP(B1056,'O.PROD 30.9-30.10'!$F:$G,2,0),0)</f>
        <v>0</v>
      </c>
      <c r="E1056" s="78">
        <f>IFERROR(VLOOKUP(B1056,SCRAP!$L:$M,2,0),0)</f>
        <v>0</v>
      </c>
      <c r="F1056" s="78">
        <f>IFERROR(VLOOKUP(B1056,'SALES 1-31 OKT'!$A:$B,2,0),0)</f>
        <v>0</v>
      </c>
      <c r="G1056" s="78">
        <f>IFERROR(VLOOKUP(B1056,'IMPORT 1-31 OKT'!$F:$G,2,0),0)</f>
        <v>0</v>
      </c>
      <c r="H1056" s="78">
        <f t="shared" si="48"/>
        <v>4580</v>
      </c>
      <c r="I1056" s="78">
        <f>IFERROR(VLOOKUP(B1056,'STO OKTOBER'!$T:$U,2,0),0)</f>
        <v>4485</v>
      </c>
      <c r="J1056" s="78">
        <f t="shared" si="50"/>
        <v>95</v>
      </c>
      <c r="K1056" s="78">
        <f t="shared" si="49"/>
        <v>95</v>
      </c>
    </row>
    <row r="1057" spans="2:11" x14ac:dyDescent="0.35">
      <c r="B1057" s="20" t="s">
        <v>476</v>
      </c>
      <c r="C1057" s="78">
        <f>IFERROR(VLOOKUP(B1057,SALDOAWAL.!$E:$F,2,0),0)</f>
        <v>4781</v>
      </c>
      <c r="D1057" s="78">
        <f>IFERROR(VLOOKUP(B1057,'O.PROD 30.9-30.10'!$F:$G,2,0),0)</f>
        <v>19715</v>
      </c>
      <c r="E1057" s="78">
        <f>IFERROR(VLOOKUP(B1057,SCRAP!$L:$M,2,0),0)</f>
        <v>5</v>
      </c>
      <c r="F1057" s="78">
        <f>IFERROR(VLOOKUP(B1057,'SALES 1-31 OKT'!$A:$B,2,0),0)</f>
        <v>14000</v>
      </c>
      <c r="G1057" s="78">
        <f>IFERROR(VLOOKUP(B1057,'IMPORT 1-31 OKT'!$F:$G,2,0),0)</f>
        <v>0</v>
      </c>
      <c r="H1057" s="78">
        <f t="shared" si="48"/>
        <v>10491</v>
      </c>
      <c r="I1057" s="78">
        <f>IFERROR(VLOOKUP(B1057,'STO OKTOBER'!$T:$U,2,0),0)</f>
        <v>10401</v>
      </c>
      <c r="J1057" s="78">
        <f t="shared" si="50"/>
        <v>90</v>
      </c>
      <c r="K1057" s="78">
        <f t="shared" si="49"/>
        <v>90</v>
      </c>
    </row>
    <row r="1058" spans="2:11" x14ac:dyDescent="0.35">
      <c r="B1058" s="20" t="s">
        <v>457</v>
      </c>
      <c r="C1058" s="78">
        <f>IFERROR(VLOOKUP(B1058,SALDOAWAL.!$E:$F,2,0),0)</f>
        <v>0</v>
      </c>
      <c r="D1058" s="78">
        <f>IFERROR(VLOOKUP(B1058,'O.PROD 30.9-30.10'!$F:$G,2,0),0)</f>
        <v>0</v>
      </c>
      <c r="E1058" s="78">
        <f>IFERROR(VLOOKUP(B1058,SCRAP!$L:$M,2,0),0)</f>
        <v>0</v>
      </c>
      <c r="F1058" s="78">
        <f>IFERROR(VLOOKUP(B1058,'SALES 1-31 OKT'!$A:$B,2,0),0)</f>
        <v>0</v>
      </c>
      <c r="G1058" s="78">
        <f>IFERROR(VLOOKUP(B1058,'IMPORT 1-31 OKT'!$F:$G,2,0),0)</f>
        <v>0</v>
      </c>
      <c r="H1058" s="78">
        <f t="shared" si="48"/>
        <v>0</v>
      </c>
      <c r="I1058" s="78">
        <f>IFERROR(VLOOKUP(B1058,'STO OKTOBER'!$T:$U,2,0),0)</f>
        <v>0</v>
      </c>
      <c r="J1058" s="78">
        <f t="shared" si="50"/>
        <v>0</v>
      </c>
      <c r="K1058" s="78">
        <f t="shared" si="49"/>
        <v>0</v>
      </c>
    </row>
    <row r="1059" spans="2:11" x14ac:dyDescent="0.35">
      <c r="B1059" s="20" t="s">
        <v>514</v>
      </c>
      <c r="C1059" s="78">
        <f>IFERROR(VLOOKUP(B1059,SALDOAWAL.!$E:$F,2,0),0)</f>
        <v>1446</v>
      </c>
      <c r="D1059" s="78">
        <f>IFERROR(VLOOKUP(B1059,'O.PROD 30.9-30.10'!$F:$G,2,0),0)</f>
        <v>2220</v>
      </c>
      <c r="E1059" s="78">
        <f>IFERROR(VLOOKUP(B1059,SCRAP!$L:$M,2,0),0)</f>
        <v>0</v>
      </c>
      <c r="F1059" s="78">
        <f>IFERROR(VLOOKUP(B1059,'SALES 1-31 OKT'!$A:$B,2,0),0)</f>
        <v>1000</v>
      </c>
      <c r="G1059" s="78">
        <f>IFERROR(VLOOKUP(B1059,'IMPORT 1-31 OKT'!$F:$G,2,0),0)</f>
        <v>0</v>
      </c>
      <c r="H1059" s="78">
        <f t="shared" si="48"/>
        <v>2666</v>
      </c>
      <c r="I1059" s="78">
        <f>IFERROR(VLOOKUP(B1059,'STO OKTOBER'!$T:$U,2,0),0)</f>
        <v>2605</v>
      </c>
      <c r="J1059" s="78">
        <f t="shared" si="50"/>
        <v>61</v>
      </c>
      <c r="K1059" s="78">
        <f t="shared" si="49"/>
        <v>61</v>
      </c>
    </row>
    <row r="1060" spans="2:11" x14ac:dyDescent="0.35">
      <c r="B1060" s="20" t="s">
        <v>491</v>
      </c>
      <c r="C1060" s="78">
        <f>IFERROR(VLOOKUP(B1060,SALDOAWAL.!$E:$F,2,0),0)</f>
        <v>8881</v>
      </c>
      <c r="D1060" s="78">
        <f>IFERROR(VLOOKUP(B1060,'O.PROD 30.9-30.10'!$F:$G,2,0),0)</f>
        <v>16282</v>
      </c>
      <c r="E1060" s="78">
        <f>IFERROR(VLOOKUP(B1060,SCRAP!$L:$M,2,0),0)</f>
        <v>29</v>
      </c>
      <c r="F1060" s="78">
        <f>IFERROR(VLOOKUP(B1060,'SALES 1-31 OKT'!$A:$B,2,0),0)</f>
        <v>16000</v>
      </c>
      <c r="G1060" s="78">
        <f>IFERROR(VLOOKUP(B1060,'IMPORT 1-31 OKT'!$F:$G,2,0),0)</f>
        <v>0</v>
      </c>
      <c r="H1060" s="78">
        <f t="shared" si="48"/>
        <v>9134</v>
      </c>
      <c r="I1060" s="78">
        <f>IFERROR(VLOOKUP(B1060,'STO OKTOBER'!$T:$U,2,0),0)</f>
        <v>8653</v>
      </c>
      <c r="J1060" s="78">
        <f t="shared" si="50"/>
        <v>481</v>
      </c>
      <c r="K1060" s="78">
        <f t="shared" si="49"/>
        <v>481</v>
      </c>
    </row>
    <row r="1061" spans="2:11" x14ac:dyDescent="0.35">
      <c r="B1061" s="20" t="s">
        <v>957</v>
      </c>
      <c r="C1061" s="78">
        <f>IFERROR(VLOOKUP(B1061,SALDOAWAL.!$E:$F,2,0),0)</f>
        <v>6318</v>
      </c>
      <c r="D1061" s="78">
        <f>IFERROR(VLOOKUP(B1061,'O.PROD 30.9-30.10'!$F:$G,2,0),0)</f>
        <v>6404</v>
      </c>
      <c r="E1061" s="78">
        <f>IFERROR(VLOOKUP(B1061,SCRAP!$L:$M,2,0),0)</f>
        <v>0</v>
      </c>
      <c r="F1061" s="78">
        <f>IFERROR(VLOOKUP(B1061,'SALES 1-31 OKT'!$A:$B,2,0),0)</f>
        <v>9000</v>
      </c>
      <c r="G1061" s="78">
        <f>IFERROR(VLOOKUP(B1061,'IMPORT 1-31 OKT'!$F:$G,2,0),0)</f>
        <v>0</v>
      </c>
      <c r="H1061" s="78">
        <f t="shared" si="48"/>
        <v>3722</v>
      </c>
      <c r="I1061" s="78">
        <f>IFERROR(VLOOKUP(B1061,'STO OKTOBER'!$T:$U,2,0),0)</f>
        <v>3624</v>
      </c>
      <c r="J1061" s="78">
        <f t="shared" si="50"/>
        <v>98</v>
      </c>
      <c r="K1061" s="78">
        <f t="shared" si="49"/>
        <v>98</v>
      </c>
    </row>
    <row r="1062" spans="2:11" x14ac:dyDescent="0.35">
      <c r="B1062" s="20" t="s">
        <v>958</v>
      </c>
      <c r="C1062" s="78">
        <f>IFERROR(VLOOKUP(B1062,SALDOAWAL.!$E:$F,2,0),0)</f>
        <v>12467</v>
      </c>
      <c r="D1062" s="78">
        <f>IFERROR(VLOOKUP(B1062,'O.PROD 30.9-30.10'!$F:$G,2,0),0)</f>
        <v>2025</v>
      </c>
      <c r="E1062" s="78">
        <f>IFERROR(VLOOKUP(B1062,SCRAP!$L:$M,2,0),0)</f>
        <v>13</v>
      </c>
      <c r="F1062" s="78">
        <f>IFERROR(VLOOKUP(B1062,'SALES 1-31 OKT'!$A:$B,2,0),0)</f>
        <v>8700</v>
      </c>
      <c r="G1062" s="78">
        <f>IFERROR(VLOOKUP(B1062,'IMPORT 1-31 OKT'!$F:$G,2,0),0)</f>
        <v>0</v>
      </c>
      <c r="H1062" s="78">
        <f t="shared" si="48"/>
        <v>5779</v>
      </c>
      <c r="I1062" s="78">
        <f>IFERROR(VLOOKUP(B1062,'STO OKTOBER'!$T:$U,2,0),0)</f>
        <v>6261</v>
      </c>
      <c r="J1062" s="78">
        <f t="shared" si="50"/>
        <v>-482</v>
      </c>
      <c r="K1062" s="78">
        <f t="shared" si="49"/>
        <v>482</v>
      </c>
    </row>
    <row r="1063" spans="2:11" x14ac:dyDescent="0.35">
      <c r="B1063" s="20" t="s">
        <v>314</v>
      </c>
      <c r="C1063" s="78">
        <f>IFERROR(VLOOKUP(B1063,SALDOAWAL.!$E:$F,2,0),0)</f>
        <v>1048</v>
      </c>
      <c r="D1063" s="78">
        <f>IFERROR(VLOOKUP(B1063,'O.PROD 30.9-30.10'!$F:$G,2,0),0)</f>
        <v>6720</v>
      </c>
      <c r="E1063" s="78">
        <f>IFERROR(VLOOKUP(B1063,SCRAP!$L:$M,2,0),0)</f>
        <v>0</v>
      </c>
      <c r="F1063" s="78">
        <f>IFERROR(VLOOKUP(B1063,'SALES 1-31 OKT'!$A:$B,2,0),0)</f>
        <v>6000</v>
      </c>
      <c r="G1063" s="78">
        <f>IFERROR(VLOOKUP(B1063,'IMPORT 1-31 OKT'!$F:$G,2,0),0)</f>
        <v>0</v>
      </c>
      <c r="H1063" s="78">
        <f t="shared" si="48"/>
        <v>1768</v>
      </c>
      <c r="I1063" s="78">
        <f>IFERROR(VLOOKUP(B1063,'STO OKTOBER'!$T:$U,2,0),0)</f>
        <v>1726</v>
      </c>
      <c r="J1063" s="78">
        <f t="shared" si="50"/>
        <v>42</v>
      </c>
      <c r="K1063" s="78">
        <f t="shared" si="49"/>
        <v>42</v>
      </c>
    </row>
    <row r="1064" spans="2:11" x14ac:dyDescent="0.35">
      <c r="B1064" s="20" t="s">
        <v>959</v>
      </c>
      <c r="C1064" s="78">
        <f>IFERROR(VLOOKUP(B1064,SALDOAWAL.!$E:$F,2,0),0)</f>
        <v>4018</v>
      </c>
      <c r="D1064" s="78">
        <f>IFERROR(VLOOKUP(B1064,'O.PROD 30.9-30.10'!$F:$G,2,0),0)</f>
        <v>0</v>
      </c>
      <c r="E1064" s="78">
        <f>IFERROR(VLOOKUP(B1064,SCRAP!$L:$M,2,0),0)</f>
        <v>0</v>
      </c>
      <c r="F1064" s="78">
        <f>IFERROR(VLOOKUP(B1064,'SALES 1-31 OKT'!$A:$B,2,0),0)</f>
        <v>0</v>
      </c>
      <c r="G1064" s="78">
        <f>IFERROR(VLOOKUP(B1064,'IMPORT 1-31 OKT'!$F:$G,2,0),0)</f>
        <v>0</v>
      </c>
      <c r="H1064" s="78">
        <f t="shared" si="48"/>
        <v>4018</v>
      </c>
      <c r="I1064" s="78">
        <f>IFERROR(VLOOKUP(B1064,'STO OKTOBER'!$T:$U,2,0),0)</f>
        <v>4021</v>
      </c>
      <c r="J1064" s="78">
        <f t="shared" si="50"/>
        <v>-3</v>
      </c>
      <c r="K1064" s="78">
        <f t="shared" si="49"/>
        <v>3</v>
      </c>
    </row>
    <row r="1065" spans="2:11" x14ac:dyDescent="0.35">
      <c r="B1065" s="20" t="s">
        <v>960</v>
      </c>
      <c r="C1065" s="78">
        <f>IFERROR(VLOOKUP(B1065,SALDOAWAL.!$E:$F,2,0),0)</f>
        <v>3565</v>
      </c>
      <c r="D1065" s="78">
        <f>IFERROR(VLOOKUP(B1065,'O.PROD 30.9-30.10'!$F:$G,2,0),0)</f>
        <v>0</v>
      </c>
      <c r="E1065" s="78">
        <f>IFERROR(VLOOKUP(B1065,SCRAP!$L:$M,2,0),0)</f>
        <v>0</v>
      </c>
      <c r="F1065" s="78">
        <f>IFERROR(VLOOKUP(B1065,'SALES 1-31 OKT'!$A:$B,2,0),0)</f>
        <v>0</v>
      </c>
      <c r="G1065" s="78">
        <f>IFERROR(VLOOKUP(B1065,'IMPORT 1-31 OKT'!$F:$G,2,0),0)</f>
        <v>0</v>
      </c>
      <c r="H1065" s="78">
        <f t="shared" si="48"/>
        <v>3565</v>
      </c>
      <c r="I1065" s="78">
        <f>IFERROR(VLOOKUP(B1065,'STO OKTOBER'!$T:$U,2,0),0)</f>
        <v>3606</v>
      </c>
      <c r="J1065" s="78">
        <f t="shared" si="50"/>
        <v>-41</v>
      </c>
      <c r="K1065" s="78">
        <f t="shared" si="49"/>
        <v>41</v>
      </c>
    </row>
    <row r="1066" spans="2:11" x14ac:dyDescent="0.35">
      <c r="B1066" s="78" t="s">
        <v>27</v>
      </c>
      <c r="C1066" s="78">
        <f>SUM(C2:C1065)</f>
        <v>8296489</v>
      </c>
      <c r="D1066" s="78">
        <f t="shared" ref="D1066:K1066" si="51">SUM(D2:D1065)</f>
        <v>10939155</v>
      </c>
      <c r="E1066" s="78">
        <f>SUM(E2:E1065)</f>
        <v>184069</v>
      </c>
      <c r="F1066" s="78">
        <f t="shared" si="51"/>
        <v>11718804</v>
      </c>
      <c r="G1066" s="78">
        <f t="shared" si="51"/>
        <v>1119924</v>
      </c>
      <c r="H1066" s="78">
        <f t="shared" si="51"/>
        <v>8452695</v>
      </c>
      <c r="I1066" s="78">
        <f>SUM(I2:I1065)</f>
        <v>8340461</v>
      </c>
      <c r="J1066" s="78">
        <f>SUM(J2:J1065)</f>
        <v>112234</v>
      </c>
      <c r="K1066" s="78">
        <f t="shared" si="51"/>
        <v>1683231</v>
      </c>
    </row>
    <row r="1067" spans="2:11" x14ac:dyDescent="0.35">
      <c r="K1067" s="81">
        <f>K1066/H1066</f>
        <v>0.19913542367256834</v>
      </c>
    </row>
  </sheetData>
  <autoFilter ref="A1:K1067">
    <sortState ref="A2:K1067">
      <sortCondition ref="B1:B1067"/>
    </sortState>
  </autoFilter>
  <sortState ref="B2:K1047">
    <sortCondition descending="1" ref="J2:J1047"/>
  </sortState>
  <conditionalFormatting sqref="A1:A1048576">
    <cfRule type="duplicateValues" dxfId="38" priority="16"/>
  </conditionalFormatting>
  <conditionalFormatting sqref="B1067:B1048576 B1065 B1038:B1046">
    <cfRule type="duplicateValues" dxfId="37" priority="14"/>
    <cfRule type="duplicateValues" dxfId="36" priority="15"/>
  </conditionalFormatting>
  <conditionalFormatting sqref="B1067:B1048576 B1065 B1038:B1046">
    <cfRule type="duplicateValues" dxfId="35" priority="17"/>
  </conditionalFormatting>
  <conditionalFormatting sqref="B928:B929">
    <cfRule type="duplicateValues" dxfId="34" priority="12"/>
  </conditionalFormatting>
  <conditionalFormatting sqref="B990:B992 B935:B941 B1:B933 B943:B960">
    <cfRule type="duplicateValues" dxfId="33" priority="10"/>
    <cfRule type="duplicateValues" dxfId="32" priority="11"/>
  </conditionalFormatting>
  <conditionalFormatting sqref="B990:B992 B935:B941 B1:B927 B943:B960">
    <cfRule type="duplicateValues" dxfId="31" priority="13"/>
  </conditionalFormatting>
  <conditionalFormatting sqref="B961 L961:XFD961">
    <cfRule type="duplicateValues" dxfId="30" priority="8"/>
    <cfRule type="duplicateValues" dxfId="29" priority="9"/>
  </conditionalFormatting>
  <conditionalFormatting sqref="B961 L961:XFD961">
    <cfRule type="duplicateValues" dxfId="28" priority="7"/>
  </conditionalFormatting>
  <conditionalFormatting sqref="B1067:B1048576 B1065 B1038:B1046 B1:B992">
    <cfRule type="duplicateValues" dxfId="27" priority="5"/>
    <cfRule type="duplicateValues" dxfId="26" priority="6"/>
  </conditionalFormatting>
  <conditionalFormatting sqref="B993:B994">
    <cfRule type="duplicateValues" dxfId="25" priority="3"/>
    <cfRule type="duplicateValues" dxfId="24" priority="4"/>
  </conditionalFormatting>
  <conditionalFormatting sqref="B993:B994">
    <cfRule type="duplicateValues" dxfId="23" priority="2"/>
  </conditionalFormatting>
  <conditionalFormatting sqref="B1007:B1008">
    <cfRule type="duplicateValues" dxfId="22" priority="18"/>
    <cfRule type="duplicateValues" dxfId="21" priority="19"/>
  </conditionalFormatting>
  <conditionalFormatting sqref="B934 B962:B989">
    <cfRule type="duplicateValues" dxfId="20" priority="20"/>
    <cfRule type="duplicateValues" dxfId="19" priority="21"/>
  </conditionalFormatting>
  <conditionalFormatting sqref="B934 B962:B989">
    <cfRule type="duplicateValues" dxfId="18" priority="22"/>
  </conditionalFormatting>
  <conditionalFormatting sqref="B962:B992 B1:B960">
    <cfRule type="duplicateValues" dxfId="17" priority="23"/>
  </conditionalFormatting>
  <conditionalFormatting sqref="B1058:B1064 B1066">
    <cfRule type="duplicateValues" dxfId="16" priority="1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5"/>
  <sheetViews>
    <sheetView tabSelected="1" topLeftCell="A1051" workbookViewId="0">
      <selection activeCell="E1067" sqref="E1067"/>
    </sheetView>
  </sheetViews>
  <sheetFormatPr defaultRowHeight="14.5" x14ac:dyDescent="0.35"/>
  <cols>
    <col min="1" max="1" width="15.1796875" bestFit="1" customWidth="1"/>
    <col min="4" max="4" width="21" bestFit="1" customWidth="1"/>
    <col min="5" max="5" width="21" style="5" bestFit="1" customWidth="1"/>
    <col min="6" max="6" width="15.453125" style="5" bestFit="1" customWidth="1"/>
    <col min="7" max="7" width="13.26953125" bestFit="1" customWidth="1"/>
  </cols>
  <sheetData>
    <row r="1" spans="1:7" s="5" customFormat="1" x14ac:dyDescent="0.35"/>
    <row r="2" spans="1:7" x14ac:dyDescent="0.35">
      <c r="D2" t="s">
        <v>11065</v>
      </c>
      <c r="E2" s="16" t="s">
        <v>526</v>
      </c>
      <c r="F2" s="16" t="s">
        <v>12931</v>
      </c>
      <c r="G2" s="16" t="s">
        <v>7240</v>
      </c>
    </row>
    <row r="3" spans="1:7" x14ac:dyDescent="0.35">
      <c r="A3" s="5"/>
      <c r="D3" s="32">
        <f>VLOOKUP(E3,'COMP OKT'!$B:$B,1,0)</f>
        <v>110985801</v>
      </c>
      <c r="E3" s="3">
        <v>110985801</v>
      </c>
      <c r="F3" s="76">
        <f>IFERROR(VLOOKUP(E3,'STO SEPT'!$V:$W,2,0),0)</f>
        <v>1619</v>
      </c>
      <c r="G3" s="8" t="s">
        <v>961</v>
      </c>
    </row>
    <row r="4" spans="1:7" x14ac:dyDescent="0.35">
      <c r="A4" s="5"/>
      <c r="D4" s="74">
        <f>VLOOKUP(E4,'COMP OKT'!$B:$B,1,0)</f>
        <v>110986901</v>
      </c>
      <c r="E4" s="3">
        <v>110986901</v>
      </c>
      <c r="F4" s="76">
        <f>IFERROR(VLOOKUP(E4,'STO SEPT'!$V:$W,2,0),0)</f>
        <v>1891</v>
      </c>
      <c r="G4" s="8" t="s">
        <v>961</v>
      </c>
    </row>
    <row r="5" spans="1:7" x14ac:dyDescent="0.35">
      <c r="A5" s="5"/>
      <c r="D5" s="74">
        <f>VLOOKUP(E5,'COMP OKT'!$B:$B,1,0)</f>
        <v>128645501</v>
      </c>
      <c r="E5" s="1">
        <v>128645501</v>
      </c>
      <c r="F5" s="76">
        <f>IFERROR(VLOOKUP(E5,'STO SEPT'!$V:$W,2,0),0)</f>
        <v>5911</v>
      </c>
      <c r="G5" s="8" t="s">
        <v>961</v>
      </c>
    </row>
    <row r="6" spans="1:7" x14ac:dyDescent="0.35">
      <c r="A6" s="5"/>
      <c r="D6" s="74">
        <f>VLOOKUP(E6,'COMP OKT'!$B:$B,1,0)</f>
        <v>155547901</v>
      </c>
      <c r="E6" s="3">
        <v>155547901</v>
      </c>
      <c r="F6" s="76">
        <f>IFERROR(VLOOKUP(E6,'STO SEPT'!$V:$W,2,0),0)</f>
        <v>15619</v>
      </c>
      <c r="G6" s="8" t="s">
        <v>961</v>
      </c>
    </row>
    <row r="7" spans="1:7" x14ac:dyDescent="0.35">
      <c r="A7" s="5"/>
      <c r="D7" s="74">
        <f>VLOOKUP(E7,'COMP OKT'!$B:$B,1,0)</f>
        <v>189449400</v>
      </c>
      <c r="E7" s="20">
        <v>189449400</v>
      </c>
      <c r="F7" s="76">
        <f>IFERROR(VLOOKUP(E7,'STO SEPT'!$V:$W,2,0),0)</f>
        <v>40</v>
      </c>
      <c r="G7" s="8" t="s">
        <v>961</v>
      </c>
    </row>
    <row r="8" spans="1:7" x14ac:dyDescent="0.35">
      <c r="A8" s="5"/>
      <c r="D8" s="74">
        <f>VLOOKUP(E8,'COMP OKT'!$B:$B,1,0)</f>
        <v>189573200</v>
      </c>
      <c r="E8" s="76">
        <v>189573200</v>
      </c>
      <c r="F8" s="76">
        <f>IFERROR(VLOOKUP(E8,'STO SEPT'!$V:$W,2,0),0)</f>
        <v>80</v>
      </c>
      <c r="G8" s="8" t="s">
        <v>961</v>
      </c>
    </row>
    <row r="9" spans="1:7" x14ac:dyDescent="0.35">
      <c r="A9" s="5"/>
      <c r="D9" s="74">
        <f>VLOOKUP(E9,'COMP OKT'!$B:$B,1,0)</f>
        <v>189573201</v>
      </c>
      <c r="E9" s="76">
        <v>189573201</v>
      </c>
      <c r="F9" s="76">
        <f>IFERROR(VLOOKUP(E9,'STO SEPT'!$V:$W,2,0),0)</f>
        <v>500</v>
      </c>
      <c r="G9" s="8" t="s">
        <v>961</v>
      </c>
    </row>
    <row r="10" spans="1:7" x14ac:dyDescent="0.35">
      <c r="A10" s="5"/>
      <c r="D10" s="74">
        <f>VLOOKUP(E10,'COMP OKT'!$B:$B,1,0)</f>
        <v>189666700</v>
      </c>
      <c r="E10" s="76">
        <v>189666700</v>
      </c>
      <c r="F10" s="76">
        <f>IFERROR(VLOOKUP(E10,'STO SEPT'!$V:$W,2,0),0)</f>
        <v>110</v>
      </c>
      <c r="G10" s="8" t="s">
        <v>961</v>
      </c>
    </row>
    <row r="11" spans="1:7" x14ac:dyDescent="0.35">
      <c r="A11" s="5"/>
      <c r="D11" s="74">
        <f>VLOOKUP(E11,'COMP OKT'!$B:$B,1,0)</f>
        <v>189667200</v>
      </c>
      <c r="E11" s="76">
        <v>189667200</v>
      </c>
      <c r="F11" s="76">
        <f>IFERROR(VLOOKUP(E11,'STO SEPT'!$V:$W,2,0),0)</f>
        <v>95</v>
      </c>
      <c r="G11" s="8" t="s">
        <v>961</v>
      </c>
    </row>
    <row r="12" spans="1:7" x14ac:dyDescent="0.35">
      <c r="A12" s="5"/>
      <c r="D12" s="74">
        <f>VLOOKUP(E12,'COMP OKT'!$B:$B,1,0)</f>
        <v>189667500</v>
      </c>
      <c r="E12" s="76">
        <v>189667500</v>
      </c>
      <c r="F12" s="76">
        <f>IFERROR(VLOOKUP(E12,'STO SEPT'!$V:$W,2,0),0)</f>
        <v>316</v>
      </c>
      <c r="G12" s="8" t="s">
        <v>961</v>
      </c>
    </row>
    <row r="13" spans="1:7" x14ac:dyDescent="0.35">
      <c r="A13" s="5"/>
      <c r="D13" s="74">
        <f>VLOOKUP(E13,'COMP OKT'!$B:$B,1,0)</f>
        <v>189668900</v>
      </c>
      <c r="E13" s="76">
        <v>189668900</v>
      </c>
      <c r="F13" s="76">
        <f>IFERROR(VLOOKUP(E13,'STO SEPT'!$V:$W,2,0),0)</f>
        <v>0</v>
      </c>
      <c r="G13" s="8" t="s">
        <v>961</v>
      </c>
    </row>
    <row r="14" spans="1:7" x14ac:dyDescent="0.35">
      <c r="A14" s="5"/>
      <c r="D14" s="74">
        <f>VLOOKUP(E14,'COMP OKT'!$B:$B,1,0)</f>
        <v>189670000</v>
      </c>
      <c r="E14" s="76">
        <v>189670000</v>
      </c>
      <c r="F14" s="76">
        <f>IFERROR(VLOOKUP(E14,'STO SEPT'!$V:$W,2,0),0)</f>
        <v>505</v>
      </c>
      <c r="G14" s="8" t="s">
        <v>961</v>
      </c>
    </row>
    <row r="15" spans="1:7" x14ac:dyDescent="0.35">
      <c r="A15" s="5"/>
      <c r="D15" s="74">
        <f>VLOOKUP(E15,'COMP OKT'!$B:$B,1,0)</f>
        <v>189671200</v>
      </c>
      <c r="E15" s="76">
        <v>189671200</v>
      </c>
      <c r="F15" s="76">
        <f>IFERROR(VLOOKUP(E15,'STO SEPT'!$V:$W,2,0),0)</f>
        <v>606</v>
      </c>
      <c r="G15" s="8" t="s">
        <v>961</v>
      </c>
    </row>
    <row r="16" spans="1:7" x14ac:dyDescent="0.35">
      <c r="A16" s="5"/>
      <c r="D16" s="74">
        <f>VLOOKUP(E16,'COMP OKT'!$B:$B,1,0)</f>
        <v>189671800</v>
      </c>
      <c r="E16" s="76">
        <v>189671800</v>
      </c>
      <c r="F16" s="76">
        <f>IFERROR(VLOOKUP(E16,'STO SEPT'!$V:$W,2,0),0)</f>
        <v>450</v>
      </c>
      <c r="G16" s="8" t="s">
        <v>961</v>
      </c>
    </row>
    <row r="17" spans="1:7" x14ac:dyDescent="0.35">
      <c r="A17" s="5"/>
      <c r="D17" s="74">
        <f>VLOOKUP(E17,'COMP OKT'!$B:$B,1,0)</f>
        <v>189672000</v>
      </c>
      <c r="E17" s="76">
        <v>189672000</v>
      </c>
      <c r="F17" s="76">
        <f>IFERROR(VLOOKUP(E17,'STO SEPT'!$V:$W,2,0),0)</f>
        <v>250</v>
      </c>
      <c r="G17" s="8" t="s">
        <v>961</v>
      </c>
    </row>
    <row r="18" spans="1:7" x14ac:dyDescent="0.35">
      <c r="A18" s="5"/>
      <c r="D18" s="74" t="str">
        <f>VLOOKUP(E18,'COMP OKT'!$B:$B,1,0)</f>
        <v>0004-00261-90-00-00</v>
      </c>
      <c r="E18" s="3" t="s">
        <v>527</v>
      </c>
      <c r="F18" s="76">
        <f>IFERROR(VLOOKUP(E18,'STO SEPT'!$V:$W,2,0),0)</f>
        <v>0</v>
      </c>
      <c r="G18" s="8" t="s">
        <v>961</v>
      </c>
    </row>
    <row r="19" spans="1:7" x14ac:dyDescent="0.35">
      <c r="A19" s="5"/>
      <c r="D19" s="74" t="str">
        <f>VLOOKUP(E19,'COMP OKT'!$B:$B,1,0)</f>
        <v>0012000429R0001</v>
      </c>
      <c r="E19" s="3" t="s">
        <v>478</v>
      </c>
      <c r="F19" s="76">
        <f>IFERROR(VLOOKUP(E19,'STO SEPT'!$V:$W,2,0),0)</f>
        <v>117194</v>
      </c>
      <c r="G19" s="8" t="s">
        <v>961</v>
      </c>
    </row>
    <row r="20" spans="1:7" x14ac:dyDescent="0.35">
      <c r="A20" s="5"/>
      <c r="D20" s="74" t="str">
        <f>VLOOKUP(E20,'COMP OKT'!$B:$B,1,0)</f>
        <v>0540-00442-9R-00-01</v>
      </c>
      <c r="E20" s="3" t="s">
        <v>479</v>
      </c>
      <c r="F20" s="76">
        <f>IFERROR(VLOOKUP(E20,'STO SEPT'!$V:$W,2,0),0)</f>
        <v>3788</v>
      </c>
      <c r="G20" s="8" t="s">
        <v>961</v>
      </c>
    </row>
    <row r="21" spans="1:7" x14ac:dyDescent="0.35">
      <c r="A21" s="5"/>
      <c r="D21" s="74" t="str">
        <f>VLOOKUP(E21,'COMP OKT'!$B:$B,1,0)</f>
        <v>1005-KPH0-0000</v>
      </c>
      <c r="E21" s="3" t="s">
        <v>646</v>
      </c>
      <c r="F21" s="76">
        <f>IFERROR(VLOOKUP(E21,'STO SEPT'!$V:$W,2,0),0)</f>
        <v>0</v>
      </c>
      <c r="G21" s="8" t="s">
        <v>961</v>
      </c>
    </row>
    <row r="22" spans="1:7" x14ac:dyDescent="0.35">
      <c r="A22" s="5"/>
      <c r="D22" s="74" t="str">
        <f>VLOOKUP(E22,'COMP OKT'!$B:$B,1,0)</f>
        <v>1014-KRP0-0000</v>
      </c>
      <c r="E22" s="3" t="s">
        <v>447</v>
      </c>
      <c r="F22" s="76">
        <f>IFERROR(VLOOKUP(E22,'STO SEPT'!$V:$W,2,0),0)</f>
        <v>2106</v>
      </c>
      <c r="G22" s="8" t="s">
        <v>961</v>
      </c>
    </row>
    <row r="23" spans="1:7" x14ac:dyDescent="0.35">
      <c r="A23" s="5"/>
      <c r="D23" s="74" t="str">
        <f>VLOOKUP(E23,'COMP OKT'!$B:$B,1,0)</f>
        <v>1025281-00</v>
      </c>
      <c r="E23" s="3" t="s">
        <v>353</v>
      </c>
      <c r="F23" s="76">
        <f>IFERROR(VLOOKUP(E23,'STO SEPT'!$V:$W,2,0),0)</f>
        <v>1475</v>
      </c>
      <c r="G23" s="8" t="s">
        <v>961</v>
      </c>
    </row>
    <row r="24" spans="1:7" x14ac:dyDescent="0.35">
      <c r="A24" s="5"/>
      <c r="D24" s="74" t="str">
        <f>VLOOKUP(E24,'COMP OKT'!$B:$B,1,0)</f>
        <v>1025305-01</v>
      </c>
      <c r="E24" s="3" t="s">
        <v>354</v>
      </c>
      <c r="F24" s="76">
        <f>IFERROR(VLOOKUP(E24,'STO SEPT'!$V:$W,2,0),0)</f>
        <v>3248</v>
      </c>
      <c r="G24" s="8" t="s">
        <v>961</v>
      </c>
    </row>
    <row r="25" spans="1:7" x14ac:dyDescent="0.35">
      <c r="A25" s="5"/>
      <c r="D25" s="74" t="e">
        <f>VLOOKUP(E25,'COMP OKT'!$B:$B,1,0)</f>
        <v>#N/A</v>
      </c>
      <c r="E25" s="3" t="s">
        <v>655</v>
      </c>
      <c r="F25" s="76">
        <f>IFERROR(VLOOKUP(E25,'STO SEPT'!$V:$W,2,0),0)</f>
        <v>0</v>
      </c>
      <c r="G25" s="8" t="s">
        <v>961</v>
      </c>
    </row>
    <row r="26" spans="1:7" x14ac:dyDescent="0.35">
      <c r="A26" s="5"/>
      <c r="D26" s="74" t="str">
        <f>VLOOKUP(E26,'COMP OKT'!$B:$B,1,0)</f>
        <v>1033778-00</v>
      </c>
      <c r="E26" s="3" t="s">
        <v>355</v>
      </c>
      <c r="F26" s="76">
        <f>IFERROR(VLOOKUP(E26,'STO SEPT'!$V:$W,2,0),0)</f>
        <v>1051</v>
      </c>
      <c r="G26" s="8" t="s">
        <v>961</v>
      </c>
    </row>
    <row r="27" spans="1:7" x14ac:dyDescent="0.35">
      <c r="A27" s="5"/>
      <c r="D27" s="74" t="str">
        <f>VLOOKUP(E27,'COMP OKT'!$B:$B,1,0)</f>
        <v>1056670-00</v>
      </c>
      <c r="E27" s="3" t="s">
        <v>210</v>
      </c>
      <c r="F27" s="76">
        <f>IFERROR(VLOOKUP(E27,'STO SEPT'!$V:$W,2,0),0)</f>
        <v>52218</v>
      </c>
      <c r="G27" s="8" t="s">
        <v>961</v>
      </c>
    </row>
    <row r="28" spans="1:7" x14ac:dyDescent="0.35">
      <c r="A28" s="5"/>
      <c r="D28" s="74" t="str">
        <f>VLOOKUP(E28,'COMP OKT'!$B:$B,1,0)</f>
        <v>1065834-01</v>
      </c>
      <c r="E28" s="3" t="s">
        <v>216</v>
      </c>
      <c r="F28" s="76">
        <f>IFERROR(VLOOKUP(E28,'STO SEPT'!$V:$W,2,0),0)</f>
        <v>923</v>
      </c>
      <c r="G28" s="8" t="s">
        <v>961</v>
      </c>
    </row>
    <row r="29" spans="1:7" x14ac:dyDescent="0.35">
      <c r="A29" s="5"/>
      <c r="D29" s="74" t="str">
        <f>VLOOKUP(E29,'COMP OKT'!$B:$B,1,0)</f>
        <v>1103822-02</v>
      </c>
      <c r="E29" s="3" t="s">
        <v>51</v>
      </c>
      <c r="F29" s="76">
        <f>IFERROR(VLOOKUP(E29,'STO SEPT'!$V:$W,2,0),0)</f>
        <v>14926</v>
      </c>
      <c r="G29" s="8" t="s">
        <v>961</v>
      </c>
    </row>
    <row r="30" spans="1:7" x14ac:dyDescent="0.35">
      <c r="A30" s="5"/>
      <c r="D30" s="74" t="str">
        <f>VLOOKUP(E30,'COMP OKT'!$B:$B,1,0)</f>
        <v>1216260-02</v>
      </c>
      <c r="E30" s="76" t="s">
        <v>315</v>
      </c>
      <c r="F30" s="76">
        <f>IFERROR(VLOOKUP(E30,'STO SEPT'!$V:$W,2,0),0)</f>
        <v>380</v>
      </c>
      <c r="G30" s="8" t="s">
        <v>961</v>
      </c>
    </row>
    <row r="31" spans="1:7" x14ac:dyDescent="0.35">
      <c r="A31" s="5"/>
      <c r="D31" s="74" t="str">
        <f>VLOOKUP(E31,'COMP OKT'!$B:$B,1,0)</f>
        <v>1262664-01</v>
      </c>
      <c r="E31" s="20" t="s">
        <v>26</v>
      </c>
      <c r="F31" s="76">
        <f>IFERROR(VLOOKUP(E31,'STO SEPT'!$V:$W,2,0),0)</f>
        <v>9692</v>
      </c>
      <c r="G31" s="8" t="s">
        <v>961</v>
      </c>
    </row>
    <row r="32" spans="1:7" x14ac:dyDescent="0.35">
      <c r="A32" s="5"/>
      <c r="D32" s="74" t="str">
        <f>VLOOKUP(E32,'COMP OKT'!$B:$B,1,0)</f>
        <v>1262667-01</v>
      </c>
      <c r="E32" s="20" t="s">
        <v>217</v>
      </c>
      <c r="F32" s="76">
        <f>IFERROR(VLOOKUP(E32,'STO SEPT'!$V:$W,2,0),0)</f>
        <v>9305</v>
      </c>
      <c r="G32" s="8" t="s">
        <v>961</v>
      </c>
    </row>
    <row r="33" spans="1:7" x14ac:dyDescent="0.35">
      <c r="A33" s="5"/>
      <c r="D33" s="74" t="str">
        <f>VLOOKUP(E33,'COMP OKT'!$B:$B,1,0)</f>
        <v>1262699-02</v>
      </c>
      <c r="E33" s="3" t="s">
        <v>316</v>
      </c>
      <c r="F33" s="76">
        <f>IFERROR(VLOOKUP(E33,'STO SEPT'!$V:$W,2,0),0)</f>
        <v>9732</v>
      </c>
      <c r="G33" s="8" t="s">
        <v>961</v>
      </c>
    </row>
    <row r="34" spans="1:7" x14ac:dyDescent="0.35">
      <c r="A34" s="5"/>
      <c r="D34" s="74" t="str">
        <f>VLOOKUP(E34,'COMP OKT'!$B:$B,1,0)</f>
        <v>1278014-00</v>
      </c>
      <c r="E34" s="3" t="s">
        <v>411</v>
      </c>
      <c r="F34" s="76">
        <f>IFERROR(VLOOKUP(E34,'STO SEPT'!$V:$W,2,0),0)</f>
        <v>12719</v>
      </c>
      <c r="G34" s="8" t="s">
        <v>961</v>
      </c>
    </row>
    <row r="35" spans="1:7" x14ac:dyDescent="0.35">
      <c r="A35" s="5"/>
      <c r="D35" s="74" t="str">
        <f>VLOOKUP(E35,'COMP OKT'!$B:$B,1,0)</f>
        <v>1278054-01</v>
      </c>
      <c r="E35" s="3" t="s">
        <v>412</v>
      </c>
      <c r="F35" s="76">
        <f>IFERROR(VLOOKUP(E35,'STO SEPT'!$V:$W,2,0),0)</f>
        <v>0</v>
      </c>
      <c r="G35" s="8" t="s">
        <v>961</v>
      </c>
    </row>
    <row r="36" spans="1:7" x14ac:dyDescent="0.35">
      <c r="A36" s="5"/>
      <c r="D36" s="74" t="str">
        <f>VLOOKUP(E36,'COMP OKT'!$B:$B,1,0)</f>
        <v>1278054-02</v>
      </c>
      <c r="E36" s="76" t="s">
        <v>11421</v>
      </c>
      <c r="F36" s="76">
        <f>IFERROR(VLOOKUP(E36,'STO SEPT'!$V:$W,2,0),0)</f>
        <v>8453</v>
      </c>
      <c r="G36" s="8" t="s">
        <v>961</v>
      </c>
    </row>
    <row r="37" spans="1:7" x14ac:dyDescent="0.35">
      <c r="A37" s="5"/>
      <c r="D37" s="74" t="str">
        <f>VLOOKUP(E37,'COMP OKT'!$B:$B,1,0)</f>
        <v>1278055-02</v>
      </c>
      <c r="E37" s="3" t="s">
        <v>6957</v>
      </c>
      <c r="F37" s="76">
        <f>IFERROR(VLOOKUP(E37,'STO SEPT'!$V:$W,2,0),0)</f>
        <v>9442</v>
      </c>
      <c r="G37" s="8" t="s">
        <v>961</v>
      </c>
    </row>
    <row r="38" spans="1:7" x14ac:dyDescent="0.35">
      <c r="A38" s="5"/>
      <c r="D38" s="74" t="str">
        <f>VLOOKUP(E38,'COMP OKT'!$B:$B,1,0)</f>
        <v>1278123-00</v>
      </c>
      <c r="E38" s="3" t="s">
        <v>413</v>
      </c>
      <c r="F38" s="76">
        <f>IFERROR(VLOOKUP(E38,'STO SEPT'!$V:$W,2,0),0)</f>
        <v>4968</v>
      </c>
      <c r="G38" s="8" t="s">
        <v>961</v>
      </c>
    </row>
    <row r="39" spans="1:7" x14ac:dyDescent="0.35">
      <c r="A39" s="5"/>
      <c r="D39" s="74" t="str">
        <f>VLOOKUP(E39,'COMP OKT'!$B:$B,1,0)</f>
        <v>1278124-01</v>
      </c>
      <c r="E39" s="3" t="s">
        <v>414</v>
      </c>
      <c r="F39" s="76">
        <f>IFERROR(VLOOKUP(E39,'STO SEPT'!$V:$W,2,0),0)</f>
        <v>19270</v>
      </c>
      <c r="G39" s="8" t="s">
        <v>961</v>
      </c>
    </row>
    <row r="40" spans="1:7" x14ac:dyDescent="0.35">
      <c r="A40" s="5"/>
      <c r="D40" s="74" t="str">
        <f>VLOOKUP(E40,'COMP OKT'!$B:$B,1,0)</f>
        <v>1279527-01</v>
      </c>
      <c r="E40" s="3" t="s">
        <v>318</v>
      </c>
      <c r="F40" s="76">
        <f>IFERROR(VLOOKUP(E40,'STO SEPT'!$V:$W,2,0),0)</f>
        <v>4901</v>
      </c>
      <c r="G40" s="8" t="s">
        <v>961</v>
      </c>
    </row>
    <row r="41" spans="1:7" x14ac:dyDescent="0.35">
      <c r="A41" s="5"/>
      <c r="D41" s="74" t="str">
        <f>VLOOKUP(E41,'COMP OKT'!$B:$B,1,0)</f>
        <v>1292782-01</v>
      </c>
      <c r="E41" s="3" t="s">
        <v>219</v>
      </c>
      <c r="F41" s="76">
        <f>IFERROR(VLOOKUP(E41,'STO SEPT'!$V:$W,2,0),0)</f>
        <v>7979</v>
      </c>
      <c r="G41" s="8" t="s">
        <v>961</v>
      </c>
    </row>
    <row r="42" spans="1:7" x14ac:dyDescent="0.35">
      <c r="A42" s="5"/>
      <c r="D42" s="74" t="str">
        <f>VLOOKUP(E42,'COMP OKT'!$B:$B,1,0)</f>
        <v>1292824-01</v>
      </c>
      <c r="E42" s="3" t="s">
        <v>320</v>
      </c>
      <c r="F42" s="76">
        <f>IFERROR(VLOOKUP(E42,'STO SEPT'!$V:$W,2,0),0)</f>
        <v>515</v>
      </c>
      <c r="G42" s="8" t="s">
        <v>961</v>
      </c>
    </row>
    <row r="43" spans="1:7" x14ac:dyDescent="0.35">
      <c r="A43" s="5"/>
      <c r="D43" s="74" t="str">
        <f>VLOOKUP(E43,'COMP OKT'!$B:$B,1,0)</f>
        <v>1292825-01</v>
      </c>
      <c r="E43" s="76" t="s">
        <v>321</v>
      </c>
      <c r="F43" s="76">
        <f>IFERROR(VLOOKUP(E43,'STO SEPT'!$V:$W,2,0),0)</f>
        <v>320</v>
      </c>
      <c r="G43" s="8" t="s">
        <v>961</v>
      </c>
    </row>
    <row r="44" spans="1:7" x14ac:dyDescent="0.35">
      <c r="A44" s="5"/>
      <c r="D44" s="74" t="e">
        <f>VLOOKUP(E44,'COMP OKT'!$B:$B,1,0)</f>
        <v>#N/A</v>
      </c>
      <c r="E44" s="3" t="s">
        <v>322</v>
      </c>
      <c r="F44" s="76">
        <f>IFERROR(VLOOKUP(E44,'STO SEPT'!$V:$W,2,0),0)</f>
        <v>0</v>
      </c>
      <c r="G44" s="8" t="s">
        <v>961</v>
      </c>
    </row>
    <row r="45" spans="1:7" x14ac:dyDescent="0.35">
      <c r="A45" s="5"/>
      <c r="D45" s="74" t="str">
        <f>VLOOKUP(E45,'COMP OKT'!$B:$B,1,0)</f>
        <v>1292827-01</v>
      </c>
      <c r="E45" s="76" t="s">
        <v>323</v>
      </c>
      <c r="F45" s="76">
        <f>IFERROR(VLOOKUP(E45,'STO SEPT'!$V:$W,2,0),0)</f>
        <v>185</v>
      </c>
      <c r="G45" s="8" t="s">
        <v>961</v>
      </c>
    </row>
    <row r="46" spans="1:7" x14ac:dyDescent="0.35">
      <c r="A46" s="5"/>
      <c r="D46" s="74" t="str">
        <f>VLOOKUP(E46,'COMP OKT'!$B:$B,1,0)</f>
        <v>1457527-01</v>
      </c>
      <c r="E46" s="3" t="s">
        <v>324</v>
      </c>
      <c r="F46" s="76">
        <f>IFERROR(VLOOKUP(E46,'STO SEPT'!$V:$W,2,0),0)</f>
        <v>19719</v>
      </c>
      <c r="G46" s="8" t="s">
        <v>961</v>
      </c>
    </row>
    <row r="47" spans="1:7" x14ac:dyDescent="0.35">
      <c r="A47" s="5"/>
      <c r="D47" s="74" t="str">
        <f>VLOOKUP(E47,'COMP OKT'!$B:$B,1,0)</f>
        <v>1475798-01</v>
      </c>
      <c r="E47" s="3" t="s">
        <v>715</v>
      </c>
      <c r="F47" s="76">
        <f>IFERROR(VLOOKUP(E47,'STO SEPT'!$V:$W,2,0),0)</f>
        <v>382</v>
      </c>
      <c r="G47" s="8" t="s">
        <v>961</v>
      </c>
    </row>
    <row r="48" spans="1:7" x14ac:dyDescent="0.35">
      <c r="A48" s="5"/>
      <c r="D48" s="74" t="str">
        <f>VLOOKUP(E48,'COMP OKT'!$B:$B,1,0)</f>
        <v>1525869-01</v>
      </c>
      <c r="E48" s="3" t="s">
        <v>7603</v>
      </c>
      <c r="F48" s="76">
        <f>IFERROR(VLOOKUP(E48,'STO SEPT'!$V:$W,2,0),0)</f>
        <v>3207</v>
      </c>
      <c r="G48" s="8" t="s">
        <v>961</v>
      </c>
    </row>
    <row r="49" spans="1:7" x14ac:dyDescent="0.35">
      <c r="A49" s="5"/>
      <c r="D49" s="74" t="str">
        <f>VLOOKUP(E49,'COMP OKT'!$B:$B,1,0)</f>
        <v>1525870-01</v>
      </c>
      <c r="E49" s="3" t="s">
        <v>7610</v>
      </c>
      <c r="F49" s="76">
        <f>IFERROR(VLOOKUP(E49,'STO SEPT'!$V:$W,2,0),0)</f>
        <v>1819</v>
      </c>
      <c r="G49" s="8" t="s">
        <v>961</v>
      </c>
    </row>
    <row r="50" spans="1:7" x14ac:dyDescent="0.35">
      <c r="A50" s="5"/>
      <c r="D50" s="74" t="str">
        <f>VLOOKUP(E50,'COMP OKT'!$B:$B,1,0)</f>
        <v>1527406-01</v>
      </c>
      <c r="E50" s="3" t="s">
        <v>52</v>
      </c>
      <c r="F50" s="76">
        <f>IFERROR(VLOOKUP(E50,'STO SEPT'!$V:$W,2,0),0)</f>
        <v>8066</v>
      </c>
      <c r="G50" s="8" t="s">
        <v>961</v>
      </c>
    </row>
    <row r="51" spans="1:7" x14ac:dyDescent="0.35">
      <c r="A51" s="5"/>
      <c r="D51" s="74" t="str">
        <f>VLOOKUP(E51,'COMP OKT'!$B:$B,1,0)</f>
        <v>1550031-01</v>
      </c>
      <c r="E51" s="76" t="s">
        <v>725</v>
      </c>
      <c r="F51" s="76">
        <f>IFERROR(VLOOKUP(E51,'STO SEPT'!$V:$W,2,0),0)</f>
        <v>97</v>
      </c>
      <c r="G51" s="8" t="s">
        <v>961</v>
      </c>
    </row>
    <row r="52" spans="1:7" x14ac:dyDescent="0.35">
      <c r="A52" s="5"/>
      <c r="D52" s="74" t="str">
        <f>VLOOKUP(E52,'COMP OKT'!$B:$B,1,0)</f>
        <v>1573703-02</v>
      </c>
      <c r="E52" s="3" t="s">
        <v>728</v>
      </c>
      <c r="F52" s="76">
        <f>IFERROR(VLOOKUP(E52,'STO SEPT'!$V:$W,2,0),0)</f>
        <v>899</v>
      </c>
      <c r="G52" s="8" t="s">
        <v>961</v>
      </c>
    </row>
    <row r="53" spans="1:7" x14ac:dyDescent="0.35">
      <c r="A53" s="5"/>
      <c r="D53" s="74" t="str">
        <f>VLOOKUP(E53,'COMP OKT'!$B:$B,1,0)</f>
        <v>1575756-01</v>
      </c>
      <c r="E53" s="3" t="s">
        <v>53</v>
      </c>
      <c r="F53" s="76">
        <f>IFERROR(VLOOKUP(E53,'STO SEPT'!$V:$W,2,0),0)</f>
        <v>6032</v>
      </c>
      <c r="G53" s="8" t="s">
        <v>961</v>
      </c>
    </row>
    <row r="54" spans="1:7" x14ac:dyDescent="0.35">
      <c r="A54" s="5"/>
      <c r="D54" s="74" t="str">
        <f>VLOOKUP(E54,'COMP OKT'!$B:$B,1,0)</f>
        <v>1592650-01</v>
      </c>
      <c r="E54" s="3" t="s">
        <v>6437</v>
      </c>
      <c r="F54" s="76">
        <f>IFERROR(VLOOKUP(E54,'STO SEPT'!$V:$W,2,0),0)</f>
        <v>270</v>
      </c>
      <c r="G54" s="8" t="s">
        <v>961</v>
      </c>
    </row>
    <row r="55" spans="1:7" x14ac:dyDescent="0.35">
      <c r="A55" s="5"/>
      <c r="D55" s="74" t="e">
        <f>VLOOKUP(E55,'COMP OKT'!$B:$B,1,0)</f>
        <v>#N/A</v>
      </c>
      <c r="E55" s="3" t="s">
        <v>326</v>
      </c>
      <c r="F55" s="76">
        <f>IFERROR(VLOOKUP(E55,'STO SEPT'!$V:$W,2,0),0)</f>
        <v>0</v>
      </c>
      <c r="G55" s="8" t="s">
        <v>961</v>
      </c>
    </row>
    <row r="56" spans="1:7" x14ac:dyDescent="0.35">
      <c r="A56" s="5"/>
      <c r="D56" s="74" t="str">
        <f>VLOOKUP(E56,'COMP OKT'!$B:$B,1,0)</f>
        <v>1600213-01</v>
      </c>
      <c r="E56" s="76" t="s">
        <v>327</v>
      </c>
      <c r="F56" s="76">
        <f>IFERROR(VLOOKUP(E56,'STO SEPT'!$V:$W,2,0),0)</f>
        <v>446</v>
      </c>
      <c r="G56" s="8" t="s">
        <v>961</v>
      </c>
    </row>
    <row r="57" spans="1:7" x14ac:dyDescent="0.35">
      <c r="A57" s="5"/>
      <c r="D57" s="74" t="str">
        <f>VLOOKUP(E57,'COMP OKT'!$B:$B,1,0)</f>
        <v>1600214-02</v>
      </c>
      <c r="E57" s="3" t="s">
        <v>328</v>
      </c>
      <c r="F57" s="76">
        <f>IFERROR(VLOOKUP(E57,'STO SEPT'!$V:$W,2,0),0)</f>
        <v>21</v>
      </c>
      <c r="G57" s="8" t="s">
        <v>961</v>
      </c>
    </row>
    <row r="58" spans="1:7" x14ac:dyDescent="0.35">
      <c r="A58" s="5"/>
      <c r="D58" s="74" t="str">
        <f>VLOOKUP(E58,'COMP OKT'!$B:$B,1,0)</f>
        <v>1600215-01</v>
      </c>
      <c r="E58" s="3" t="s">
        <v>329</v>
      </c>
      <c r="F58" s="76">
        <f>IFERROR(VLOOKUP(E58,'STO SEPT'!$V:$W,2,0),0)</f>
        <v>0</v>
      </c>
      <c r="G58" s="8" t="s">
        <v>961</v>
      </c>
    </row>
    <row r="59" spans="1:7" x14ac:dyDescent="0.35">
      <c r="A59" s="5"/>
      <c r="D59" s="74" t="str">
        <f>VLOOKUP(E59,'COMP OKT'!$B:$B,1,0)</f>
        <v>1600216-01</v>
      </c>
      <c r="E59" s="3" t="s">
        <v>330</v>
      </c>
      <c r="F59" s="76">
        <f>IFERROR(VLOOKUP(E59,'STO SEPT'!$V:$W,2,0),0)</f>
        <v>1262</v>
      </c>
      <c r="G59" s="8" t="s">
        <v>961</v>
      </c>
    </row>
    <row r="60" spans="1:7" x14ac:dyDescent="0.35">
      <c r="A60" s="5"/>
      <c r="D60" s="74" t="str">
        <f>VLOOKUP(E60,'COMP OKT'!$B:$B,1,0)</f>
        <v>1600250-01</v>
      </c>
      <c r="E60" s="3" t="s">
        <v>220</v>
      </c>
      <c r="F60" s="76">
        <f>IFERROR(VLOOKUP(E60,'STO SEPT'!$V:$W,2,0),0)</f>
        <v>2462</v>
      </c>
      <c r="G60" s="8" t="s">
        <v>961</v>
      </c>
    </row>
    <row r="61" spans="1:7" x14ac:dyDescent="0.35">
      <c r="A61" s="5"/>
      <c r="D61" s="74" t="str">
        <f>VLOOKUP(E61,'COMP OKT'!$B:$B,1,0)</f>
        <v>1600364-01</v>
      </c>
      <c r="E61" s="76" t="s">
        <v>369</v>
      </c>
      <c r="F61" s="76">
        <f>IFERROR(VLOOKUP(E61,'STO SEPT'!$V:$W,2,0),0)</f>
        <v>3415</v>
      </c>
      <c r="G61" s="8" t="s">
        <v>961</v>
      </c>
    </row>
    <row r="62" spans="1:7" x14ac:dyDescent="0.35">
      <c r="A62" s="5"/>
      <c r="D62" s="74" t="str">
        <f>VLOOKUP(E62,'COMP OKT'!$B:$B,1,0)</f>
        <v>1600365-01</v>
      </c>
      <c r="E62" s="3" t="s">
        <v>370</v>
      </c>
      <c r="F62" s="76">
        <f>IFERROR(VLOOKUP(E62,'STO SEPT'!$V:$W,2,0),0)</f>
        <v>701</v>
      </c>
      <c r="G62" s="8" t="s">
        <v>961</v>
      </c>
    </row>
    <row r="63" spans="1:7" x14ac:dyDescent="0.35">
      <c r="A63" s="5"/>
      <c r="D63" s="74" t="str">
        <f>VLOOKUP(E63,'COMP OKT'!$B:$B,1,0)</f>
        <v>1600368-00</v>
      </c>
      <c r="E63" s="3" t="s">
        <v>54</v>
      </c>
      <c r="F63" s="76">
        <f>IFERROR(VLOOKUP(E63,'STO SEPT'!$V:$W,2,0),0)</f>
        <v>1634</v>
      </c>
      <c r="G63" s="8" t="s">
        <v>961</v>
      </c>
    </row>
    <row r="64" spans="1:7" x14ac:dyDescent="0.35">
      <c r="A64" s="5"/>
      <c r="D64" s="74" t="str">
        <f>VLOOKUP(E64,'COMP OKT'!$B:$B,1,0)</f>
        <v>1606935-01</v>
      </c>
      <c r="E64" s="76" t="s">
        <v>734</v>
      </c>
      <c r="F64" s="76">
        <f>IFERROR(VLOOKUP(E64,'STO SEPT'!$V:$W,2,0),0)</f>
        <v>61</v>
      </c>
      <c r="G64" s="8" t="s">
        <v>961</v>
      </c>
    </row>
    <row r="65" spans="1:7" x14ac:dyDescent="0.35">
      <c r="A65" s="5"/>
      <c r="D65" s="74" t="str">
        <f>VLOOKUP(E65,'COMP OKT'!$B:$B,1,0)</f>
        <v>1608504-01</v>
      </c>
      <c r="E65" s="3" t="s">
        <v>331</v>
      </c>
      <c r="F65" s="76">
        <f>IFERROR(VLOOKUP(E65,'STO SEPT'!$V:$W,2,0),0)</f>
        <v>1615</v>
      </c>
      <c r="G65" s="8" t="s">
        <v>961</v>
      </c>
    </row>
    <row r="66" spans="1:7" x14ac:dyDescent="0.35">
      <c r="A66" s="5"/>
      <c r="D66" s="74" t="str">
        <f>VLOOKUP(E66,'COMP OKT'!$B:$B,1,0)</f>
        <v>1608570-01</v>
      </c>
      <c r="E66" s="3" t="s">
        <v>221</v>
      </c>
      <c r="F66" s="76">
        <f>IFERROR(VLOOKUP(E66,'STO SEPT'!$V:$W,2,0),0)</f>
        <v>1722</v>
      </c>
      <c r="G66" s="8" t="s">
        <v>961</v>
      </c>
    </row>
    <row r="67" spans="1:7" x14ac:dyDescent="0.35">
      <c r="A67" s="5"/>
      <c r="D67" s="74" t="str">
        <f>VLOOKUP(E67,'COMP OKT'!$B:$B,1,0)</f>
        <v>1608635-01</v>
      </c>
      <c r="E67" s="3" t="s">
        <v>222</v>
      </c>
      <c r="F67" s="76">
        <f>IFERROR(VLOOKUP(E67,'STO SEPT'!$V:$W,2,0),0)</f>
        <v>1388</v>
      </c>
      <c r="G67" s="8" t="s">
        <v>961</v>
      </c>
    </row>
    <row r="68" spans="1:7" x14ac:dyDescent="0.35">
      <c r="A68" s="5"/>
      <c r="D68" s="74" t="str">
        <f>VLOOKUP(E68,'COMP OKT'!$B:$B,1,0)</f>
        <v>1608657-01</v>
      </c>
      <c r="E68" s="3" t="s">
        <v>55</v>
      </c>
      <c r="F68" s="76">
        <f>IFERROR(VLOOKUP(E68,'STO SEPT'!$V:$W,2,0),0)</f>
        <v>0</v>
      </c>
      <c r="G68" s="8" t="s">
        <v>961</v>
      </c>
    </row>
    <row r="69" spans="1:7" x14ac:dyDescent="0.35">
      <c r="A69" s="5"/>
      <c r="D69" s="74" t="str">
        <f>VLOOKUP(E69,'COMP OKT'!$B:$B,1,0)</f>
        <v>1608713-01</v>
      </c>
      <c r="E69" s="3" t="s">
        <v>223</v>
      </c>
      <c r="F69" s="76">
        <f>IFERROR(VLOOKUP(E69,'STO SEPT'!$V:$W,2,0),0)</f>
        <v>2905</v>
      </c>
      <c r="G69" s="8" t="s">
        <v>961</v>
      </c>
    </row>
    <row r="70" spans="1:7" x14ac:dyDescent="0.35">
      <c r="A70" s="5"/>
      <c r="D70" s="74" t="str">
        <f>VLOOKUP(E70,'COMP OKT'!$B:$B,1,0)</f>
        <v>1608724-01</v>
      </c>
      <c r="E70" s="3" t="s">
        <v>56</v>
      </c>
      <c r="F70" s="76">
        <f>IFERROR(VLOOKUP(E70,'STO SEPT'!$V:$W,2,0),0)</f>
        <v>1989</v>
      </c>
      <c r="G70" s="8" t="s">
        <v>961</v>
      </c>
    </row>
    <row r="71" spans="1:7" x14ac:dyDescent="0.35">
      <c r="A71" s="5"/>
      <c r="D71" s="74" t="str">
        <f>VLOOKUP(E71,'COMP OKT'!$B:$B,1,0)</f>
        <v>1608738-01</v>
      </c>
      <c r="E71" s="3" t="s">
        <v>57</v>
      </c>
      <c r="F71" s="76">
        <f>IFERROR(VLOOKUP(E71,'STO SEPT'!$V:$W,2,0),0)</f>
        <v>1303</v>
      </c>
      <c r="G71" s="8" t="s">
        <v>961</v>
      </c>
    </row>
    <row r="72" spans="1:7" x14ac:dyDescent="0.35">
      <c r="A72" s="5"/>
      <c r="D72" s="74" t="str">
        <f>VLOOKUP(E72,'COMP OKT'!$B:$B,1,0)</f>
        <v>1608749-01</v>
      </c>
      <c r="E72" s="3" t="s">
        <v>372</v>
      </c>
      <c r="F72" s="76">
        <f>IFERROR(VLOOKUP(E72,'STO SEPT'!$V:$W,2,0),0)</f>
        <v>1296</v>
      </c>
      <c r="G72" s="8" t="s">
        <v>961</v>
      </c>
    </row>
    <row r="73" spans="1:7" x14ac:dyDescent="0.35">
      <c r="A73" s="5"/>
      <c r="D73" s="74" t="str">
        <f>VLOOKUP(E73,'COMP OKT'!$B:$B,1,0)</f>
        <v>1608750-01</v>
      </c>
      <c r="E73" s="3" t="s">
        <v>373</v>
      </c>
      <c r="F73" s="76">
        <f>IFERROR(VLOOKUP(E73,'STO SEPT'!$V:$W,2,0),0)</f>
        <v>826</v>
      </c>
      <c r="G73" s="8" t="s">
        <v>961</v>
      </c>
    </row>
    <row r="74" spans="1:7" x14ac:dyDescent="0.35">
      <c r="A74" s="5"/>
      <c r="D74" s="74" t="str">
        <f>VLOOKUP(E74,'COMP OKT'!$B:$B,1,0)</f>
        <v>1608752-01</v>
      </c>
      <c r="E74" s="3" t="s">
        <v>58</v>
      </c>
      <c r="F74" s="76">
        <f>IFERROR(VLOOKUP(E74,'STO SEPT'!$V:$W,2,0),0)</f>
        <v>1628</v>
      </c>
      <c r="G74" s="8" t="s">
        <v>961</v>
      </c>
    </row>
    <row r="75" spans="1:7" x14ac:dyDescent="0.35">
      <c r="A75" s="5"/>
      <c r="D75" s="74" t="str">
        <f>VLOOKUP(E75,'COMP OKT'!$B:$B,1,0)</f>
        <v>1608789-02</v>
      </c>
      <c r="E75" s="3" t="s">
        <v>59</v>
      </c>
      <c r="F75" s="76">
        <f>IFERROR(VLOOKUP(E75,'STO SEPT'!$V:$W,2,0),0)</f>
        <v>10752</v>
      </c>
      <c r="G75" s="8" t="s">
        <v>961</v>
      </c>
    </row>
    <row r="76" spans="1:7" x14ac:dyDescent="0.35">
      <c r="A76" s="5"/>
      <c r="D76" s="74" t="str">
        <f>VLOOKUP(E76,'COMP OKT'!$B:$B,1,0)</f>
        <v>1608795-01</v>
      </c>
      <c r="E76" s="3" t="s">
        <v>60</v>
      </c>
      <c r="F76" s="76">
        <f>IFERROR(VLOOKUP(E76,'STO SEPT'!$V:$W,2,0),0)</f>
        <v>9474</v>
      </c>
      <c r="G76" s="8" t="s">
        <v>961</v>
      </c>
    </row>
    <row r="77" spans="1:7" x14ac:dyDescent="0.35">
      <c r="A77" s="5"/>
      <c r="D77" s="74" t="str">
        <f>VLOOKUP(E77,'COMP OKT'!$B:$B,1,0)</f>
        <v>1608797-00</v>
      </c>
      <c r="E77" s="3" t="s">
        <v>61</v>
      </c>
      <c r="F77" s="76">
        <f>IFERROR(VLOOKUP(E77,'STO SEPT'!$V:$W,2,0),0)</f>
        <v>27538</v>
      </c>
      <c r="G77" s="8" t="s">
        <v>961</v>
      </c>
    </row>
    <row r="78" spans="1:7" x14ac:dyDescent="0.35">
      <c r="A78" s="5"/>
      <c r="D78" s="74" t="str">
        <f>VLOOKUP(E78,'COMP OKT'!$B:$B,1,0)</f>
        <v>1608801-01</v>
      </c>
      <c r="E78" s="3" t="s">
        <v>62</v>
      </c>
      <c r="F78" s="76">
        <f>IFERROR(VLOOKUP(E78,'STO SEPT'!$V:$W,2,0),0)</f>
        <v>12750</v>
      </c>
      <c r="G78" s="8" t="s">
        <v>961</v>
      </c>
    </row>
    <row r="79" spans="1:7" x14ac:dyDescent="0.35">
      <c r="A79" s="5"/>
      <c r="D79" s="74" t="str">
        <f>VLOOKUP(E79,'COMP OKT'!$B:$B,1,0)</f>
        <v>1608804-01</v>
      </c>
      <c r="E79" s="3" t="s">
        <v>63</v>
      </c>
      <c r="F79" s="76">
        <f>IFERROR(VLOOKUP(E79,'STO SEPT'!$V:$W,2,0),0)</f>
        <v>515</v>
      </c>
      <c r="G79" s="8" t="s">
        <v>961</v>
      </c>
    </row>
    <row r="80" spans="1:7" x14ac:dyDescent="0.35">
      <c r="A80" s="5"/>
      <c r="D80" s="74" t="str">
        <f>VLOOKUP(E80,'COMP OKT'!$B:$B,1,0)</f>
        <v>1608864-01</v>
      </c>
      <c r="E80" s="3" t="s">
        <v>374</v>
      </c>
      <c r="F80" s="76">
        <f>IFERROR(VLOOKUP(E80,'STO SEPT'!$V:$W,2,0),0)</f>
        <v>3189</v>
      </c>
      <c r="G80" s="8" t="s">
        <v>961</v>
      </c>
    </row>
    <row r="81" spans="1:7" x14ac:dyDescent="0.35">
      <c r="A81" s="5"/>
      <c r="D81" s="74" t="str">
        <f>VLOOKUP(E81,'COMP OKT'!$B:$B,1,0)</f>
        <v>1608872-02</v>
      </c>
      <c r="E81" s="3" t="s">
        <v>64</v>
      </c>
      <c r="F81" s="76">
        <f>IFERROR(VLOOKUP(E81,'STO SEPT'!$V:$W,2,0),0)</f>
        <v>2327</v>
      </c>
      <c r="G81" s="8" t="s">
        <v>961</v>
      </c>
    </row>
    <row r="82" spans="1:7" x14ac:dyDescent="0.35">
      <c r="A82" s="5"/>
      <c r="D82" s="74" t="str">
        <f>VLOOKUP(E82,'COMP OKT'!$B:$B,1,0)</f>
        <v>1608908-02</v>
      </c>
      <c r="E82" s="3" t="s">
        <v>65</v>
      </c>
      <c r="F82" s="76">
        <f>IFERROR(VLOOKUP(E82,'STO SEPT'!$V:$W,2,0),0)</f>
        <v>405</v>
      </c>
      <c r="G82" s="8" t="s">
        <v>961</v>
      </c>
    </row>
    <row r="83" spans="1:7" x14ac:dyDescent="0.35">
      <c r="A83" s="5"/>
      <c r="D83" s="74" t="str">
        <f>VLOOKUP(E83,'COMP OKT'!$B:$B,1,0)</f>
        <v>1608919-01</v>
      </c>
      <c r="E83" s="3" t="s">
        <v>66</v>
      </c>
      <c r="F83" s="76">
        <f>IFERROR(VLOOKUP(E83,'STO SEPT'!$V:$W,2,0),0)</f>
        <v>46124</v>
      </c>
      <c r="G83" s="8" t="s">
        <v>961</v>
      </c>
    </row>
    <row r="84" spans="1:7" x14ac:dyDescent="0.35">
      <c r="A84" s="5"/>
      <c r="D84" s="74" t="str">
        <f>VLOOKUP(E84,'COMP OKT'!$B:$B,1,0)</f>
        <v>1608981-02</v>
      </c>
      <c r="E84" s="3" t="s">
        <v>67</v>
      </c>
      <c r="F84" s="76">
        <f>IFERROR(VLOOKUP(E84,'STO SEPT'!$V:$W,2,0),0)</f>
        <v>1153</v>
      </c>
      <c r="G84" s="8" t="s">
        <v>961</v>
      </c>
    </row>
    <row r="85" spans="1:7" x14ac:dyDescent="0.35">
      <c r="A85" s="5"/>
      <c r="D85" s="74" t="str">
        <f>VLOOKUP(E85,'COMP OKT'!$B:$B,1,0)</f>
        <v>1609247-01</v>
      </c>
      <c r="E85" s="3" t="s">
        <v>224</v>
      </c>
      <c r="F85" s="76">
        <f>IFERROR(VLOOKUP(E85,'STO SEPT'!$V:$W,2,0),0)</f>
        <v>3868</v>
      </c>
      <c r="G85" s="8" t="s">
        <v>961</v>
      </c>
    </row>
    <row r="86" spans="1:7" x14ac:dyDescent="0.35">
      <c r="A86" s="5"/>
      <c r="D86" s="74" t="str">
        <f>VLOOKUP(E86,'COMP OKT'!$B:$B,1,0)</f>
        <v>1609274-01</v>
      </c>
      <c r="E86" s="3" t="s">
        <v>68</v>
      </c>
      <c r="F86" s="76">
        <f>IFERROR(VLOOKUP(E86,'STO SEPT'!$V:$W,2,0),0)</f>
        <v>10412</v>
      </c>
      <c r="G86" s="8" t="s">
        <v>961</v>
      </c>
    </row>
    <row r="87" spans="1:7" x14ac:dyDescent="0.35">
      <c r="A87" s="5"/>
      <c r="D87" s="74" t="str">
        <f>VLOOKUP(E87,'COMP OKT'!$B:$B,1,0)</f>
        <v>1609276-01</v>
      </c>
      <c r="E87" s="3" t="s">
        <v>69</v>
      </c>
      <c r="F87" s="76">
        <f>IFERROR(VLOOKUP(E87,'STO SEPT'!$V:$W,2,0),0)</f>
        <v>14373</v>
      </c>
      <c r="G87" s="8" t="s">
        <v>961</v>
      </c>
    </row>
    <row r="88" spans="1:7" x14ac:dyDescent="0.35">
      <c r="A88" s="5"/>
      <c r="D88" s="74" t="str">
        <f>VLOOKUP(E88,'COMP OKT'!$B:$B,1,0)</f>
        <v>1610048-01</v>
      </c>
      <c r="E88" s="3" t="s">
        <v>70</v>
      </c>
      <c r="F88" s="76">
        <f>IFERROR(VLOOKUP(E88,'STO SEPT'!$V:$W,2,0),0)</f>
        <v>1217</v>
      </c>
      <c r="G88" s="8" t="s">
        <v>961</v>
      </c>
    </row>
    <row r="89" spans="1:7" x14ac:dyDescent="0.35">
      <c r="A89" s="5"/>
      <c r="D89" s="74" t="str">
        <f>VLOOKUP(E89,'COMP OKT'!$B:$B,1,0)</f>
        <v>1610050-01</v>
      </c>
      <c r="E89" s="3" t="s">
        <v>71</v>
      </c>
      <c r="F89" s="76">
        <f>IFERROR(VLOOKUP(E89,'STO SEPT'!$V:$W,2,0),0)</f>
        <v>424</v>
      </c>
      <c r="G89" s="8" t="s">
        <v>961</v>
      </c>
    </row>
    <row r="90" spans="1:7" x14ac:dyDescent="0.35">
      <c r="A90" s="5"/>
      <c r="D90" s="74" t="str">
        <f>VLOOKUP(E90,'COMP OKT'!$B:$B,1,0)</f>
        <v>1610808-02</v>
      </c>
      <c r="E90" s="3" t="s">
        <v>72</v>
      </c>
      <c r="F90" s="76">
        <f>IFERROR(VLOOKUP(E90,'STO SEPT'!$V:$W,2,0),0)</f>
        <v>3681</v>
      </c>
      <c r="G90" s="8" t="s">
        <v>961</v>
      </c>
    </row>
    <row r="91" spans="1:7" x14ac:dyDescent="0.35">
      <c r="A91" s="5"/>
      <c r="D91" s="74" t="str">
        <f>VLOOKUP(E91,'COMP OKT'!$B:$B,1,0)</f>
        <v>1610838-01</v>
      </c>
      <c r="E91" s="3" t="s">
        <v>73</v>
      </c>
      <c r="F91" s="76">
        <f>IFERROR(VLOOKUP(E91,'STO SEPT'!$V:$W,2,0),0)</f>
        <v>16612</v>
      </c>
      <c r="G91" s="8" t="s">
        <v>961</v>
      </c>
    </row>
    <row r="92" spans="1:7" x14ac:dyDescent="0.35">
      <c r="A92" s="5"/>
      <c r="D92" s="74" t="str">
        <f>VLOOKUP(E92,'COMP OKT'!$B:$B,1,0)</f>
        <v>1610844-03</v>
      </c>
      <c r="E92" s="3" t="s">
        <v>6801</v>
      </c>
      <c r="F92" s="76">
        <f>IFERROR(VLOOKUP(E92,'STO SEPT'!$V:$W,2,0),0)</f>
        <v>8377</v>
      </c>
      <c r="G92" s="8" t="s">
        <v>961</v>
      </c>
    </row>
    <row r="93" spans="1:7" x14ac:dyDescent="0.35">
      <c r="A93" s="5"/>
      <c r="D93" s="74" t="str">
        <f>VLOOKUP(E93,'COMP OKT'!$B:$B,1,0)</f>
        <v>1610851-01</v>
      </c>
      <c r="E93" s="3" t="s">
        <v>75</v>
      </c>
      <c r="F93" s="76">
        <f>IFERROR(VLOOKUP(E93,'STO SEPT'!$V:$W,2,0),0)</f>
        <v>4087</v>
      </c>
      <c r="G93" s="8" t="s">
        <v>961</v>
      </c>
    </row>
    <row r="94" spans="1:7" x14ac:dyDescent="0.35">
      <c r="A94" s="5"/>
      <c r="D94" s="74" t="str">
        <f>VLOOKUP(E94,'COMP OKT'!$B:$B,1,0)</f>
        <v>1610853-01</v>
      </c>
      <c r="E94" s="3" t="s">
        <v>76</v>
      </c>
      <c r="F94" s="76">
        <f>IFERROR(VLOOKUP(E94,'STO SEPT'!$V:$W,2,0),0)</f>
        <v>4394</v>
      </c>
      <c r="G94" s="8" t="s">
        <v>961</v>
      </c>
    </row>
    <row r="95" spans="1:7" x14ac:dyDescent="0.35">
      <c r="A95" s="5"/>
      <c r="D95" s="74" t="str">
        <f>VLOOKUP(E95,'COMP OKT'!$B:$B,1,0)</f>
        <v>1610881-01</v>
      </c>
      <c r="E95" s="3" t="s">
        <v>225</v>
      </c>
      <c r="F95" s="76">
        <f>IFERROR(VLOOKUP(E95,'STO SEPT'!$V:$W,2,0),0)</f>
        <v>7929</v>
      </c>
      <c r="G95" s="8" t="s">
        <v>961</v>
      </c>
    </row>
    <row r="96" spans="1:7" x14ac:dyDescent="0.35">
      <c r="A96" s="5"/>
      <c r="D96" s="74" t="str">
        <f>VLOOKUP(E96,'COMP OKT'!$B:$B,1,0)</f>
        <v>1610887-01</v>
      </c>
      <c r="E96" s="3" t="s">
        <v>77</v>
      </c>
      <c r="F96" s="76">
        <f>IFERROR(VLOOKUP(E96,'STO SEPT'!$V:$W,2,0),0)</f>
        <v>4427</v>
      </c>
      <c r="G96" s="8" t="s">
        <v>961</v>
      </c>
    </row>
    <row r="97" spans="1:7" x14ac:dyDescent="0.35">
      <c r="A97" s="5"/>
      <c r="D97" s="74" t="str">
        <f>VLOOKUP(E97,'COMP OKT'!$B:$B,1,0)</f>
        <v>1614423-01</v>
      </c>
      <c r="E97" s="3" t="s">
        <v>78</v>
      </c>
      <c r="F97" s="76">
        <f>IFERROR(VLOOKUP(E97,'STO SEPT'!$V:$W,2,0),0)</f>
        <v>307</v>
      </c>
      <c r="G97" s="8" t="s">
        <v>961</v>
      </c>
    </row>
    <row r="98" spans="1:7" x14ac:dyDescent="0.35">
      <c r="A98" s="5"/>
      <c r="D98" s="74" t="str">
        <f>VLOOKUP(E98,'COMP OKT'!$B:$B,1,0)</f>
        <v>1614426-02</v>
      </c>
      <c r="E98" s="3" t="s">
        <v>79</v>
      </c>
      <c r="F98" s="76">
        <f>IFERROR(VLOOKUP(E98,'STO SEPT'!$V:$W,2,0),0)</f>
        <v>981</v>
      </c>
      <c r="G98" s="8" t="s">
        <v>961</v>
      </c>
    </row>
    <row r="99" spans="1:7" x14ac:dyDescent="0.35">
      <c r="A99" s="5"/>
      <c r="D99" s="74" t="str">
        <f>VLOOKUP(E99,'COMP OKT'!$B:$B,1,0)</f>
        <v>1614435-03</v>
      </c>
      <c r="E99" s="3" t="s">
        <v>7786</v>
      </c>
      <c r="F99" s="76">
        <f>IFERROR(VLOOKUP(E99,'STO SEPT'!$V:$W,2,0),0)</f>
        <v>11198</v>
      </c>
      <c r="G99" s="8" t="s">
        <v>961</v>
      </c>
    </row>
    <row r="100" spans="1:7" x14ac:dyDescent="0.35">
      <c r="A100" s="5"/>
      <c r="D100" s="74" t="str">
        <f>VLOOKUP(E100,'COMP OKT'!$B:$B,1,0)</f>
        <v>1614520-02</v>
      </c>
      <c r="E100" s="3" t="s">
        <v>81</v>
      </c>
      <c r="F100" s="76">
        <f>IFERROR(VLOOKUP(E100,'STO SEPT'!$V:$W,2,0),0)</f>
        <v>597</v>
      </c>
      <c r="G100" s="8" t="s">
        <v>961</v>
      </c>
    </row>
    <row r="101" spans="1:7" x14ac:dyDescent="0.35">
      <c r="A101" s="5"/>
      <c r="D101" s="74" t="str">
        <f>VLOOKUP(E101,'COMP OKT'!$B:$B,1,0)</f>
        <v>1616687-01</v>
      </c>
      <c r="E101" s="3" t="s">
        <v>82</v>
      </c>
      <c r="F101" s="76">
        <f>IFERROR(VLOOKUP(E101,'STO SEPT'!$V:$W,2,0),0)</f>
        <v>19266</v>
      </c>
      <c r="G101" s="8" t="s">
        <v>961</v>
      </c>
    </row>
    <row r="102" spans="1:7" x14ac:dyDescent="0.35">
      <c r="A102" s="5"/>
      <c r="D102" s="74" t="str">
        <f>VLOOKUP(E102,'COMP OKT'!$B:$B,1,0)</f>
        <v>1619654-01</v>
      </c>
      <c r="E102" s="3" t="s">
        <v>83</v>
      </c>
      <c r="F102" s="76">
        <f>IFERROR(VLOOKUP(E102,'STO SEPT'!$V:$W,2,0),0)</f>
        <v>563</v>
      </c>
      <c r="G102" s="8" t="s">
        <v>961</v>
      </c>
    </row>
    <row r="103" spans="1:7" x14ac:dyDescent="0.35">
      <c r="A103" s="5"/>
      <c r="D103" s="74" t="str">
        <f>VLOOKUP(E103,'COMP OKT'!$B:$B,1,0)</f>
        <v>1619658-01</v>
      </c>
      <c r="E103" s="3" t="s">
        <v>84</v>
      </c>
      <c r="F103" s="76">
        <f>IFERROR(VLOOKUP(E103,'STO SEPT'!$V:$W,2,0),0)</f>
        <v>2972</v>
      </c>
      <c r="G103" s="8" t="s">
        <v>961</v>
      </c>
    </row>
    <row r="104" spans="1:7" x14ac:dyDescent="0.35">
      <c r="A104" s="5"/>
      <c r="D104" s="74" t="str">
        <f>VLOOKUP(E104,'COMP OKT'!$B:$B,1,0)</f>
        <v>1645535-01</v>
      </c>
      <c r="E104" s="3" t="s">
        <v>746</v>
      </c>
      <c r="F104" s="76">
        <f>IFERROR(VLOOKUP(E104,'STO SEPT'!$V:$W,2,0),0)</f>
        <v>1300</v>
      </c>
      <c r="G104" s="8" t="s">
        <v>961</v>
      </c>
    </row>
    <row r="105" spans="1:7" x14ac:dyDescent="0.35">
      <c r="A105" s="5"/>
      <c r="D105" s="74" t="str">
        <f>VLOOKUP(E105,'COMP OKT'!$B:$B,1,0)</f>
        <v>1647954-00</v>
      </c>
      <c r="E105" s="3" t="s">
        <v>226</v>
      </c>
      <c r="F105" s="76">
        <f>IFERROR(VLOOKUP(E105,'STO SEPT'!$V:$W,2,0),0)</f>
        <v>631</v>
      </c>
      <c r="G105" s="8" t="s">
        <v>961</v>
      </c>
    </row>
    <row r="106" spans="1:7" x14ac:dyDescent="0.35">
      <c r="A106" s="5"/>
      <c r="D106" s="74" t="str">
        <f>VLOOKUP(E106,'COMP OKT'!$B:$B,1,0)</f>
        <v>1648003-00</v>
      </c>
      <c r="E106" s="3" t="s">
        <v>85</v>
      </c>
      <c r="F106" s="76">
        <f>IFERROR(VLOOKUP(E106,'STO SEPT'!$V:$W,2,0),0)</f>
        <v>595</v>
      </c>
      <c r="G106" s="8" t="s">
        <v>961</v>
      </c>
    </row>
    <row r="107" spans="1:7" x14ac:dyDescent="0.35">
      <c r="A107" s="5"/>
      <c r="D107" s="74" t="str">
        <f>VLOOKUP(E107,'COMP OKT'!$B:$B,1,0)</f>
        <v>1648006-00</v>
      </c>
      <c r="E107" s="3" t="s">
        <v>86</v>
      </c>
      <c r="F107" s="76">
        <f>IFERROR(VLOOKUP(E107,'STO SEPT'!$V:$W,2,0),0)</f>
        <v>451</v>
      </c>
      <c r="G107" s="8" t="s">
        <v>961</v>
      </c>
    </row>
    <row r="108" spans="1:7" x14ac:dyDescent="0.35">
      <c r="A108" s="5"/>
      <c r="D108" s="74" t="str">
        <f>VLOOKUP(E108,'COMP OKT'!$B:$B,1,0)</f>
        <v>1648414-00</v>
      </c>
      <c r="E108" s="3" t="s">
        <v>87</v>
      </c>
      <c r="F108" s="76">
        <f>IFERROR(VLOOKUP(E108,'STO SEPT'!$V:$W,2,0),0)</f>
        <v>1798</v>
      </c>
      <c r="G108" s="8" t="s">
        <v>961</v>
      </c>
    </row>
    <row r="109" spans="1:7" x14ac:dyDescent="0.35">
      <c r="A109" s="5"/>
      <c r="D109" s="74" t="str">
        <f>VLOOKUP(E109,'COMP OKT'!$B:$B,1,0)</f>
        <v>1648415-00</v>
      </c>
      <c r="E109" s="3" t="s">
        <v>88</v>
      </c>
      <c r="F109" s="76">
        <f>IFERROR(VLOOKUP(E109,'STO SEPT'!$V:$W,2,0),0)</f>
        <v>319</v>
      </c>
      <c r="G109" s="8" t="s">
        <v>961</v>
      </c>
    </row>
    <row r="110" spans="1:7" x14ac:dyDescent="0.35">
      <c r="A110" s="5"/>
      <c r="D110" s="74" t="str">
        <f>VLOOKUP(E110,'COMP OKT'!$B:$B,1,0)</f>
        <v>1648416-01</v>
      </c>
      <c r="E110" s="3" t="s">
        <v>89</v>
      </c>
      <c r="F110" s="76">
        <f>IFERROR(VLOOKUP(E110,'STO SEPT'!$V:$W,2,0),0)</f>
        <v>635</v>
      </c>
      <c r="G110" s="8" t="s">
        <v>961</v>
      </c>
    </row>
    <row r="111" spans="1:7" x14ac:dyDescent="0.35">
      <c r="A111" s="5"/>
      <c r="D111" s="74" t="str">
        <f>VLOOKUP(E111,'COMP OKT'!$B:$B,1,0)</f>
        <v>1648419-01</v>
      </c>
      <c r="E111" s="3" t="s">
        <v>90</v>
      </c>
      <c r="F111" s="76">
        <f>IFERROR(VLOOKUP(E111,'STO SEPT'!$V:$W,2,0),0)</f>
        <v>690</v>
      </c>
      <c r="G111" s="8" t="s">
        <v>961</v>
      </c>
    </row>
    <row r="112" spans="1:7" x14ac:dyDescent="0.35">
      <c r="A112" s="5"/>
      <c r="D112" s="74" t="str">
        <f>VLOOKUP(E112,'COMP OKT'!$B:$B,1,0)</f>
        <v>1648420-02</v>
      </c>
      <c r="E112" s="3" t="s">
        <v>91</v>
      </c>
      <c r="F112" s="76">
        <f>IFERROR(VLOOKUP(E112,'STO SEPT'!$V:$W,2,0),0)</f>
        <v>600</v>
      </c>
      <c r="G112" s="8" t="s">
        <v>961</v>
      </c>
    </row>
    <row r="113" spans="1:7" x14ac:dyDescent="0.35">
      <c r="A113" s="5"/>
      <c r="D113" s="74" t="str">
        <f>VLOOKUP(E113,'COMP OKT'!$B:$B,1,0)</f>
        <v>1648422-01</v>
      </c>
      <c r="E113" s="3" t="s">
        <v>92</v>
      </c>
      <c r="F113" s="76">
        <f>IFERROR(VLOOKUP(E113,'STO SEPT'!$V:$W,2,0),0)</f>
        <v>707</v>
      </c>
      <c r="G113" s="8" t="s">
        <v>961</v>
      </c>
    </row>
    <row r="114" spans="1:7" x14ac:dyDescent="0.35">
      <c r="A114" s="5"/>
      <c r="D114" s="74" t="str">
        <f>VLOOKUP(E114,'COMP OKT'!$B:$B,1,0)</f>
        <v>1648423-00</v>
      </c>
      <c r="E114" s="3" t="s">
        <v>93</v>
      </c>
      <c r="F114" s="76">
        <f>IFERROR(VLOOKUP(E114,'STO SEPT'!$V:$W,2,0),0)</f>
        <v>1066</v>
      </c>
      <c r="G114" s="8" t="s">
        <v>961</v>
      </c>
    </row>
    <row r="115" spans="1:7" x14ac:dyDescent="0.35">
      <c r="A115" s="5"/>
      <c r="D115" s="74" t="str">
        <f>VLOOKUP(E115,'COMP OKT'!$B:$B,1,0)</f>
        <v>1648425-01</v>
      </c>
      <c r="E115" s="3" t="s">
        <v>94</v>
      </c>
      <c r="F115" s="76">
        <f>IFERROR(VLOOKUP(E115,'STO SEPT'!$V:$W,2,0),0)</f>
        <v>1072</v>
      </c>
      <c r="G115" s="8" t="s">
        <v>961</v>
      </c>
    </row>
    <row r="116" spans="1:7" x14ac:dyDescent="0.35">
      <c r="A116" s="5"/>
      <c r="D116" s="74" t="str">
        <f>VLOOKUP(E116,'COMP OKT'!$B:$B,1,0)</f>
        <v>1648426-01</v>
      </c>
      <c r="E116" s="3" t="s">
        <v>95</v>
      </c>
      <c r="F116" s="76">
        <f>IFERROR(VLOOKUP(E116,'STO SEPT'!$V:$W,2,0),0)</f>
        <v>334</v>
      </c>
      <c r="G116" s="8" t="s">
        <v>961</v>
      </c>
    </row>
    <row r="117" spans="1:7" x14ac:dyDescent="0.35">
      <c r="A117" s="5"/>
      <c r="D117" s="74" t="str">
        <f>VLOOKUP(E117,'COMP OKT'!$B:$B,1,0)</f>
        <v>1651250-00</v>
      </c>
      <c r="E117" s="3" t="s">
        <v>747</v>
      </c>
      <c r="F117" s="76">
        <f>IFERROR(VLOOKUP(E117,'STO SEPT'!$V:$W,2,0),0)</f>
        <v>1000</v>
      </c>
      <c r="G117" s="8" t="s">
        <v>961</v>
      </c>
    </row>
    <row r="118" spans="1:7" x14ac:dyDescent="0.35">
      <c r="A118" s="5"/>
      <c r="D118" s="74" t="str">
        <f>VLOOKUP(E118,'COMP OKT'!$B:$B,1,0)</f>
        <v>1658867-00</v>
      </c>
      <c r="E118" s="3" t="s">
        <v>7617</v>
      </c>
      <c r="F118" s="76">
        <f>IFERROR(VLOOKUP(E118,'STO SEPT'!$V:$W,2,0),0)</f>
        <v>1657</v>
      </c>
      <c r="G118" s="8" t="s">
        <v>961</v>
      </c>
    </row>
    <row r="119" spans="1:7" x14ac:dyDescent="0.35">
      <c r="A119" s="5"/>
      <c r="D119" s="74" t="str">
        <f>VLOOKUP(E119,'COMP OKT'!$B:$B,1,0)</f>
        <v>1658872-00</v>
      </c>
      <c r="E119" s="3" t="s">
        <v>7624</v>
      </c>
      <c r="F119" s="76">
        <f>IFERROR(VLOOKUP(E119,'STO SEPT'!$V:$W,2,0),0)</f>
        <v>246</v>
      </c>
      <c r="G119" s="8" t="s">
        <v>961</v>
      </c>
    </row>
    <row r="120" spans="1:7" x14ac:dyDescent="0.35">
      <c r="A120" s="5"/>
      <c r="D120" s="74" t="str">
        <f>VLOOKUP(E120,'COMP OKT'!$B:$B,1,0)</f>
        <v>1658879-00</v>
      </c>
      <c r="E120" s="3" t="s">
        <v>7631</v>
      </c>
      <c r="F120" s="76">
        <f>IFERROR(VLOOKUP(E120,'STO SEPT'!$V:$W,2,0),0)</f>
        <v>677</v>
      </c>
      <c r="G120" s="8" t="s">
        <v>961</v>
      </c>
    </row>
    <row r="121" spans="1:7" x14ac:dyDescent="0.35">
      <c r="A121" s="5"/>
      <c r="D121" s="74" t="str">
        <f>VLOOKUP(E121,'COMP OKT'!$B:$B,1,0)</f>
        <v>1666896-01</v>
      </c>
      <c r="E121" s="3" t="s">
        <v>6438</v>
      </c>
      <c r="F121" s="76">
        <f>IFERROR(VLOOKUP(E121,'STO SEPT'!$V:$W,2,0),0)</f>
        <v>2062</v>
      </c>
      <c r="G121" s="8" t="s">
        <v>961</v>
      </c>
    </row>
    <row r="122" spans="1:7" x14ac:dyDescent="0.35">
      <c r="A122" s="5"/>
      <c r="D122" s="74" t="str">
        <f>VLOOKUP(E122,'COMP OKT'!$B:$B,1,0)</f>
        <v>1666903-00</v>
      </c>
      <c r="E122" s="3" t="s">
        <v>97</v>
      </c>
      <c r="F122" s="76">
        <f>IFERROR(VLOOKUP(E122,'STO SEPT'!$V:$W,2,0),0)</f>
        <v>18627</v>
      </c>
      <c r="G122" s="8" t="s">
        <v>961</v>
      </c>
    </row>
    <row r="123" spans="1:7" x14ac:dyDescent="0.35">
      <c r="A123" s="5"/>
      <c r="D123" s="74" t="str">
        <f>VLOOKUP(E123,'COMP OKT'!$B:$B,1,0)</f>
        <v>1666905-00</v>
      </c>
      <c r="E123" s="3" t="s">
        <v>98</v>
      </c>
      <c r="F123" s="76">
        <f>IFERROR(VLOOKUP(E123,'STO SEPT'!$V:$W,2,0),0)</f>
        <v>26180</v>
      </c>
      <c r="G123" s="8" t="s">
        <v>961</v>
      </c>
    </row>
    <row r="124" spans="1:7" x14ac:dyDescent="0.35">
      <c r="A124" s="5"/>
      <c r="D124" s="74" t="str">
        <f>VLOOKUP(E124,'COMP OKT'!$B:$B,1,0)</f>
        <v>1666977-00</v>
      </c>
      <c r="E124" s="3" t="s">
        <v>99</v>
      </c>
      <c r="F124" s="76">
        <f>IFERROR(VLOOKUP(E124,'STO SEPT'!$V:$W,2,0),0)</f>
        <v>2842</v>
      </c>
      <c r="G124" s="8" t="s">
        <v>961</v>
      </c>
    </row>
    <row r="125" spans="1:7" x14ac:dyDescent="0.35">
      <c r="A125" s="5"/>
      <c r="D125" s="74" t="str">
        <f>VLOOKUP(E125,'COMP OKT'!$B:$B,1,0)</f>
        <v>1666984-00</v>
      </c>
      <c r="E125" s="3" t="s">
        <v>375</v>
      </c>
      <c r="F125" s="76">
        <f>IFERROR(VLOOKUP(E125,'STO SEPT'!$V:$W,2,0),0)</f>
        <v>54845</v>
      </c>
      <c r="G125" s="8" t="s">
        <v>961</v>
      </c>
    </row>
    <row r="126" spans="1:7" x14ac:dyDescent="0.35">
      <c r="A126" s="5"/>
      <c r="D126" s="74" t="str">
        <f>VLOOKUP(E126,'COMP OKT'!$B:$B,1,0)</f>
        <v>1666988-00</v>
      </c>
      <c r="E126" s="3" t="s">
        <v>332</v>
      </c>
      <c r="F126" s="76">
        <f>IFERROR(VLOOKUP(E126,'STO SEPT'!$V:$W,2,0),0)</f>
        <v>36170</v>
      </c>
      <c r="G126" s="8" t="s">
        <v>961</v>
      </c>
    </row>
    <row r="127" spans="1:7" x14ac:dyDescent="0.35">
      <c r="A127" s="5"/>
      <c r="D127" s="74" t="str">
        <f>VLOOKUP(E127,'COMP OKT'!$B:$B,1,0)</f>
        <v>1666993-00</v>
      </c>
      <c r="E127" s="3" t="s">
        <v>333</v>
      </c>
      <c r="F127" s="76">
        <f>IFERROR(VLOOKUP(E127,'STO SEPT'!$V:$W,2,0),0)</f>
        <v>31101</v>
      </c>
      <c r="G127" s="8" t="s">
        <v>961</v>
      </c>
    </row>
    <row r="128" spans="1:7" x14ac:dyDescent="0.35">
      <c r="A128" s="5"/>
      <c r="D128" s="74" t="str">
        <f>VLOOKUP(E128,'COMP OKT'!$B:$B,1,0)</f>
        <v>1667017-00</v>
      </c>
      <c r="E128" s="3" t="s">
        <v>100</v>
      </c>
      <c r="F128" s="76">
        <f>IFERROR(VLOOKUP(E128,'STO SEPT'!$V:$W,2,0),0)</f>
        <v>10529</v>
      </c>
      <c r="G128" s="8" t="s">
        <v>961</v>
      </c>
    </row>
    <row r="129" spans="1:7" x14ac:dyDescent="0.35">
      <c r="A129" s="5"/>
      <c r="D129" s="74" t="str">
        <f>VLOOKUP(E129,'COMP OKT'!$B:$B,1,0)</f>
        <v>1668136-00</v>
      </c>
      <c r="E129" s="3" t="s">
        <v>101</v>
      </c>
      <c r="F129" s="76">
        <f>IFERROR(VLOOKUP(E129,'STO SEPT'!$V:$W,2,0),0)</f>
        <v>14257</v>
      </c>
      <c r="G129" s="8" t="s">
        <v>961</v>
      </c>
    </row>
    <row r="130" spans="1:7" x14ac:dyDescent="0.35">
      <c r="A130" s="5"/>
      <c r="D130" s="74" t="str">
        <f>VLOOKUP(E130,'COMP OKT'!$B:$B,1,0)</f>
        <v>1671364-00</v>
      </c>
      <c r="E130" s="3" t="s">
        <v>102</v>
      </c>
      <c r="F130" s="76">
        <f>IFERROR(VLOOKUP(E130,'STO SEPT'!$V:$W,2,0),0)</f>
        <v>8488</v>
      </c>
      <c r="G130" s="8" t="s">
        <v>961</v>
      </c>
    </row>
    <row r="131" spans="1:7" x14ac:dyDescent="0.35">
      <c r="A131" s="5"/>
      <c r="D131" s="74" t="str">
        <f>VLOOKUP(E131,'COMP OKT'!$B:$B,1,0)</f>
        <v>1671366-00</v>
      </c>
      <c r="E131" s="3" t="s">
        <v>103</v>
      </c>
      <c r="F131" s="76">
        <f>IFERROR(VLOOKUP(E131,'STO SEPT'!$V:$W,2,0),0)</f>
        <v>71669</v>
      </c>
      <c r="G131" s="8" t="s">
        <v>961</v>
      </c>
    </row>
    <row r="132" spans="1:7" x14ac:dyDescent="0.35">
      <c r="A132" s="5"/>
      <c r="D132" s="74" t="str">
        <f>VLOOKUP(E132,'COMP OKT'!$B:$B,1,0)</f>
        <v>1675215-00</v>
      </c>
      <c r="E132" s="3" t="s">
        <v>415</v>
      </c>
      <c r="F132" s="76">
        <f>IFERROR(VLOOKUP(E132,'STO SEPT'!$V:$W,2,0),0)</f>
        <v>5378</v>
      </c>
      <c r="G132" s="8" t="s">
        <v>961</v>
      </c>
    </row>
    <row r="133" spans="1:7" x14ac:dyDescent="0.35">
      <c r="A133" s="5"/>
      <c r="D133" s="74" t="str">
        <f>VLOOKUP(E133,'COMP OKT'!$B:$B,1,0)</f>
        <v>1675216-00</v>
      </c>
      <c r="E133" s="3" t="s">
        <v>416</v>
      </c>
      <c r="F133" s="76">
        <f>IFERROR(VLOOKUP(E133,'STO SEPT'!$V:$W,2,0),0)</f>
        <v>5756</v>
      </c>
      <c r="G133" s="8" t="s">
        <v>961</v>
      </c>
    </row>
    <row r="134" spans="1:7" x14ac:dyDescent="0.35">
      <c r="A134" s="5"/>
      <c r="D134" s="74" t="str">
        <f>VLOOKUP(E134,'COMP OKT'!$B:$B,1,0)</f>
        <v>1675218-00</v>
      </c>
      <c r="E134" s="3" t="s">
        <v>227</v>
      </c>
      <c r="F134" s="76">
        <f>IFERROR(VLOOKUP(E134,'STO SEPT'!$V:$W,2,0),0)</f>
        <v>483</v>
      </c>
      <c r="G134" s="8" t="s">
        <v>961</v>
      </c>
    </row>
    <row r="135" spans="1:7" x14ac:dyDescent="0.35">
      <c r="A135" s="5"/>
      <c r="D135" s="74" t="str">
        <f>VLOOKUP(E135,'COMP OKT'!$B:$B,1,0)</f>
        <v>1675219-00</v>
      </c>
      <c r="E135" s="3" t="s">
        <v>750</v>
      </c>
      <c r="F135" s="76">
        <f>IFERROR(VLOOKUP(E135,'STO SEPT'!$V:$W,2,0),0)</f>
        <v>53969</v>
      </c>
      <c r="G135" s="8" t="s">
        <v>961</v>
      </c>
    </row>
    <row r="136" spans="1:7" x14ac:dyDescent="0.35">
      <c r="A136" s="5"/>
      <c r="D136" s="74" t="str">
        <f>VLOOKUP(E136,'COMP OKT'!$B:$B,1,0)</f>
        <v>1675220-00</v>
      </c>
      <c r="E136" s="3" t="s">
        <v>417</v>
      </c>
      <c r="F136" s="76">
        <f>IFERROR(VLOOKUP(E136,'STO SEPT'!$V:$W,2,0),0)</f>
        <v>1557</v>
      </c>
      <c r="G136" s="8" t="s">
        <v>961</v>
      </c>
    </row>
    <row r="137" spans="1:7" x14ac:dyDescent="0.35">
      <c r="A137" s="5"/>
      <c r="D137" s="74" t="str">
        <f>VLOOKUP(E137,'COMP OKT'!$B:$B,1,0)</f>
        <v>1675221-00</v>
      </c>
      <c r="E137" s="3" t="s">
        <v>418</v>
      </c>
      <c r="F137" s="76">
        <f>IFERROR(VLOOKUP(E137,'STO SEPT'!$V:$W,2,0),0)</f>
        <v>1623</v>
      </c>
      <c r="G137" s="8" t="s">
        <v>961</v>
      </c>
    </row>
    <row r="138" spans="1:7" x14ac:dyDescent="0.35">
      <c r="A138" s="5"/>
      <c r="D138" s="74" t="str">
        <f>VLOOKUP(E138,'COMP OKT'!$B:$B,1,0)</f>
        <v>1675222-00</v>
      </c>
      <c r="E138" s="3" t="s">
        <v>751</v>
      </c>
      <c r="F138" s="76">
        <f>IFERROR(VLOOKUP(E138,'STO SEPT'!$V:$W,2,0),0)</f>
        <v>10121</v>
      </c>
      <c r="G138" s="8" t="s">
        <v>961</v>
      </c>
    </row>
    <row r="139" spans="1:7" x14ac:dyDescent="0.35">
      <c r="A139" s="5"/>
      <c r="D139" s="74" t="str">
        <f>VLOOKUP(E139,'COMP OKT'!$B:$B,1,0)</f>
        <v>1675223-00</v>
      </c>
      <c r="E139" s="3" t="s">
        <v>212</v>
      </c>
      <c r="F139" s="76">
        <f>IFERROR(VLOOKUP(E139,'STO SEPT'!$V:$W,2,0),0)</f>
        <v>1195</v>
      </c>
      <c r="G139" s="8" t="s">
        <v>961</v>
      </c>
    </row>
    <row r="140" spans="1:7" x14ac:dyDescent="0.35">
      <c r="A140" s="5"/>
      <c r="D140" s="74" t="str">
        <f>VLOOKUP(E140,'COMP OKT'!$B:$B,1,0)</f>
        <v>1675535-00</v>
      </c>
      <c r="E140" s="3" t="s">
        <v>228</v>
      </c>
      <c r="F140" s="76">
        <f>IFERROR(VLOOKUP(E140,'STO SEPT'!$V:$W,2,0),0)</f>
        <v>2174</v>
      </c>
      <c r="G140" s="8" t="s">
        <v>961</v>
      </c>
    </row>
    <row r="141" spans="1:7" x14ac:dyDescent="0.35">
      <c r="A141" s="5"/>
      <c r="D141" s="74" t="str">
        <f>VLOOKUP(E141,'COMP OKT'!$B:$B,1,0)</f>
        <v>1675536-00</v>
      </c>
      <c r="E141" s="3" t="s">
        <v>419</v>
      </c>
      <c r="F141" s="76">
        <f>IFERROR(VLOOKUP(E141,'STO SEPT'!$V:$W,2,0),0)</f>
        <v>20095</v>
      </c>
      <c r="G141" s="8" t="s">
        <v>961</v>
      </c>
    </row>
    <row r="142" spans="1:7" x14ac:dyDescent="0.35">
      <c r="A142" s="5"/>
      <c r="D142" s="74" t="str">
        <f>VLOOKUP(E142,'COMP OKT'!$B:$B,1,0)</f>
        <v>1675537-00</v>
      </c>
      <c r="E142" s="3" t="s">
        <v>420</v>
      </c>
      <c r="F142" s="76">
        <f>IFERROR(VLOOKUP(E142,'STO SEPT'!$V:$W,2,0),0)</f>
        <v>34981</v>
      </c>
      <c r="G142" s="8" t="s">
        <v>961</v>
      </c>
    </row>
    <row r="143" spans="1:7" x14ac:dyDescent="0.35">
      <c r="A143" s="5"/>
      <c r="D143" s="74" t="str">
        <f>VLOOKUP(E143,'COMP OKT'!$B:$B,1,0)</f>
        <v>1675538-00</v>
      </c>
      <c r="E143" s="3" t="s">
        <v>421</v>
      </c>
      <c r="F143" s="76">
        <f>IFERROR(VLOOKUP(E143,'STO SEPT'!$V:$W,2,0),0)</f>
        <v>8506</v>
      </c>
      <c r="G143" s="8" t="s">
        <v>961</v>
      </c>
    </row>
    <row r="144" spans="1:7" x14ac:dyDescent="0.35">
      <c r="A144" s="5"/>
      <c r="D144" s="74" t="str">
        <f>VLOOKUP(E144,'COMP OKT'!$B:$B,1,0)</f>
        <v>1675539-00</v>
      </c>
      <c r="E144" s="3" t="s">
        <v>376</v>
      </c>
      <c r="F144" s="76">
        <f>IFERROR(VLOOKUP(E144,'STO SEPT'!$V:$W,2,0),0)</f>
        <v>19629</v>
      </c>
      <c r="G144" s="8" t="s">
        <v>961</v>
      </c>
    </row>
    <row r="145" spans="1:7" x14ac:dyDescent="0.35">
      <c r="A145" s="5"/>
      <c r="D145" s="74" t="str">
        <f>VLOOKUP(E145,'COMP OKT'!$B:$B,1,0)</f>
        <v>1675540-00</v>
      </c>
      <c r="E145" s="3" t="s">
        <v>752</v>
      </c>
      <c r="F145" s="76">
        <f>IFERROR(VLOOKUP(E145,'STO SEPT'!$V:$W,2,0),0)</f>
        <v>11272</v>
      </c>
      <c r="G145" s="8" t="s">
        <v>961</v>
      </c>
    </row>
    <row r="146" spans="1:7" x14ac:dyDescent="0.35">
      <c r="A146" s="5"/>
      <c r="D146" s="74" t="str">
        <f>VLOOKUP(E146,'COMP OKT'!$B:$B,1,0)</f>
        <v>1676337-00</v>
      </c>
      <c r="E146" s="3" t="s">
        <v>229</v>
      </c>
      <c r="F146" s="76">
        <f>IFERROR(VLOOKUP(E146,'STO SEPT'!$V:$W,2,0),0)</f>
        <v>1697</v>
      </c>
      <c r="G146" s="8" t="s">
        <v>961</v>
      </c>
    </row>
    <row r="147" spans="1:7" x14ac:dyDescent="0.35">
      <c r="A147" s="5"/>
      <c r="D147" s="74" t="str">
        <f>VLOOKUP(E147,'COMP OKT'!$B:$B,1,0)</f>
        <v>1676405-00</v>
      </c>
      <c r="E147" s="3" t="s">
        <v>104</v>
      </c>
      <c r="F147" s="76">
        <f>IFERROR(VLOOKUP(E147,'STO SEPT'!$V:$W,2,0),0)</f>
        <v>6270</v>
      </c>
      <c r="G147" s="8" t="s">
        <v>961</v>
      </c>
    </row>
    <row r="148" spans="1:7" x14ac:dyDescent="0.35">
      <c r="A148" s="5"/>
      <c r="D148" s="74" t="str">
        <f>VLOOKUP(E148,'COMP OKT'!$B:$B,1,0)</f>
        <v>1676876-00</v>
      </c>
      <c r="E148" s="3" t="s">
        <v>7638</v>
      </c>
      <c r="F148" s="76">
        <f>IFERROR(VLOOKUP(E148,'STO SEPT'!$V:$W,2,0),0)</f>
        <v>2099</v>
      </c>
      <c r="G148" s="8" t="s">
        <v>961</v>
      </c>
    </row>
    <row r="149" spans="1:7" x14ac:dyDescent="0.35">
      <c r="A149" s="5"/>
      <c r="D149" s="74" t="str">
        <f>VLOOKUP(E149,'COMP OKT'!$B:$B,1,0)</f>
        <v>1676895-00</v>
      </c>
      <c r="E149" s="3" t="s">
        <v>616</v>
      </c>
      <c r="F149" s="76">
        <f>IFERROR(VLOOKUP(E149,'STO SEPT'!$V:$W,2,0),0)</f>
        <v>9274</v>
      </c>
      <c r="G149" s="8" t="s">
        <v>961</v>
      </c>
    </row>
    <row r="150" spans="1:7" x14ac:dyDescent="0.35">
      <c r="A150" s="5"/>
      <c r="D150" s="74" t="str">
        <f>VLOOKUP(E150,'COMP OKT'!$B:$B,1,0)</f>
        <v>1676917-00</v>
      </c>
      <c r="E150" s="3" t="s">
        <v>756</v>
      </c>
      <c r="F150" s="76">
        <f>IFERROR(VLOOKUP(E150,'STO SEPT'!$V:$W,2,0),0)</f>
        <v>439</v>
      </c>
      <c r="G150" s="8" t="s">
        <v>961</v>
      </c>
    </row>
    <row r="151" spans="1:7" x14ac:dyDescent="0.35">
      <c r="A151" s="5"/>
      <c r="D151" s="74" t="str">
        <f>VLOOKUP(E151,'COMP OKT'!$B:$B,1,0)</f>
        <v>1676918-00</v>
      </c>
      <c r="E151" s="3" t="s">
        <v>757</v>
      </c>
      <c r="F151" s="76">
        <f>IFERROR(VLOOKUP(E151,'STO SEPT'!$V:$W,2,0),0)</f>
        <v>1643</v>
      </c>
      <c r="G151" s="8" t="s">
        <v>961</v>
      </c>
    </row>
    <row r="152" spans="1:7" x14ac:dyDescent="0.35">
      <c r="A152" s="5"/>
      <c r="D152" s="74" t="str">
        <f>VLOOKUP(E152,'COMP OKT'!$B:$B,1,0)</f>
        <v>1676919-00</v>
      </c>
      <c r="E152" s="3" t="s">
        <v>758</v>
      </c>
      <c r="F152" s="76">
        <f>IFERROR(VLOOKUP(E152,'STO SEPT'!$V:$W,2,0),0)</f>
        <v>981</v>
      </c>
      <c r="G152" s="8" t="s">
        <v>961</v>
      </c>
    </row>
    <row r="153" spans="1:7" x14ac:dyDescent="0.35">
      <c r="A153" s="5"/>
      <c r="D153" s="74" t="str">
        <f>VLOOKUP(E153,'COMP OKT'!$B:$B,1,0)</f>
        <v>1676921-00</v>
      </c>
      <c r="E153" s="3" t="s">
        <v>422</v>
      </c>
      <c r="F153" s="76">
        <f>IFERROR(VLOOKUP(E153,'STO SEPT'!$V:$W,2,0),0)</f>
        <v>7671</v>
      </c>
      <c r="G153" s="8" t="s">
        <v>961</v>
      </c>
    </row>
    <row r="154" spans="1:7" x14ac:dyDescent="0.35">
      <c r="A154" s="5"/>
      <c r="D154" s="74" t="str">
        <f>VLOOKUP(E154,'COMP OKT'!$B:$B,1,0)</f>
        <v>1676922-01</v>
      </c>
      <c r="E154" s="3" t="s">
        <v>213</v>
      </c>
      <c r="F154" s="76">
        <f>IFERROR(VLOOKUP(E154,'STO SEPT'!$V:$W,2,0),0)</f>
        <v>433</v>
      </c>
      <c r="G154" s="8" t="s">
        <v>961</v>
      </c>
    </row>
    <row r="155" spans="1:7" x14ac:dyDescent="0.35">
      <c r="A155" s="5"/>
      <c r="D155" s="74" t="str">
        <f>VLOOKUP(E155,'COMP OKT'!$B:$B,1,0)</f>
        <v>1676924-00</v>
      </c>
      <c r="E155" s="3" t="s">
        <v>759</v>
      </c>
      <c r="F155" s="76">
        <f>IFERROR(VLOOKUP(E155,'STO SEPT'!$V:$W,2,0),0)</f>
        <v>1169</v>
      </c>
      <c r="G155" s="8" t="s">
        <v>961</v>
      </c>
    </row>
    <row r="156" spans="1:7" x14ac:dyDescent="0.35">
      <c r="A156" s="5"/>
      <c r="D156" s="74" t="str">
        <f>VLOOKUP(E156,'COMP OKT'!$B:$B,1,0)</f>
        <v>1676927-00</v>
      </c>
      <c r="E156" s="3" t="s">
        <v>760</v>
      </c>
      <c r="F156" s="76">
        <f>IFERROR(VLOOKUP(E156,'STO SEPT'!$V:$W,2,0),0)</f>
        <v>2421</v>
      </c>
      <c r="G156" s="8" t="s">
        <v>961</v>
      </c>
    </row>
    <row r="157" spans="1:7" x14ac:dyDescent="0.35">
      <c r="A157" s="5"/>
      <c r="D157" s="74" t="str">
        <f>VLOOKUP(E157,'COMP OKT'!$B:$B,1,0)</f>
        <v>1676928-00</v>
      </c>
      <c r="E157" s="3" t="s">
        <v>105</v>
      </c>
      <c r="F157" s="76">
        <f>IFERROR(VLOOKUP(E157,'STO SEPT'!$V:$W,2,0),0)</f>
        <v>5832</v>
      </c>
      <c r="G157" s="8" t="s">
        <v>961</v>
      </c>
    </row>
    <row r="158" spans="1:7" x14ac:dyDescent="0.35">
      <c r="A158" s="5"/>
      <c r="D158" s="74" t="str">
        <f>VLOOKUP(E158,'COMP OKT'!$B:$B,1,0)</f>
        <v>1676929-00</v>
      </c>
      <c r="E158" s="3" t="s">
        <v>230</v>
      </c>
      <c r="F158" s="76">
        <f>IFERROR(VLOOKUP(E158,'STO SEPT'!$V:$W,2,0),0)</f>
        <v>2759</v>
      </c>
      <c r="G158" s="8" t="s">
        <v>961</v>
      </c>
    </row>
    <row r="159" spans="1:7" x14ac:dyDescent="0.35">
      <c r="A159" s="5"/>
      <c r="D159" s="74" t="str">
        <f>VLOOKUP(E159,'COMP OKT'!$B:$B,1,0)</f>
        <v>1676930-00</v>
      </c>
      <c r="E159" s="3" t="s">
        <v>106</v>
      </c>
      <c r="F159" s="76">
        <f>IFERROR(VLOOKUP(E159,'STO SEPT'!$V:$W,2,0),0)</f>
        <v>1133</v>
      </c>
      <c r="G159" s="8" t="s">
        <v>961</v>
      </c>
    </row>
    <row r="160" spans="1:7" x14ac:dyDescent="0.35">
      <c r="A160" s="5"/>
      <c r="D160" s="74" t="str">
        <f>VLOOKUP(E160,'COMP OKT'!$B:$B,1,0)</f>
        <v>1676936-00</v>
      </c>
      <c r="E160" s="3" t="s">
        <v>107</v>
      </c>
      <c r="F160" s="76">
        <f>IFERROR(VLOOKUP(E160,'STO SEPT'!$V:$W,2,0),0)</f>
        <v>239</v>
      </c>
      <c r="G160" s="8" t="s">
        <v>961</v>
      </c>
    </row>
    <row r="161" spans="1:7" x14ac:dyDescent="0.35">
      <c r="A161" s="5"/>
      <c r="D161" s="74" t="str">
        <f>VLOOKUP(E161,'COMP OKT'!$B:$B,1,0)</f>
        <v>1676957-00</v>
      </c>
      <c r="E161" s="3" t="s">
        <v>423</v>
      </c>
      <c r="F161" s="76">
        <f>IFERROR(VLOOKUP(E161,'STO SEPT'!$V:$W,2,0),0)</f>
        <v>2966</v>
      </c>
      <c r="G161" s="8" t="s">
        <v>961</v>
      </c>
    </row>
    <row r="162" spans="1:7" x14ac:dyDescent="0.35">
      <c r="A162" s="5"/>
      <c r="D162" s="74" t="str">
        <f>VLOOKUP(E162,'COMP OKT'!$B:$B,1,0)</f>
        <v>1677080-00</v>
      </c>
      <c r="E162" s="3" t="s">
        <v>231</v>
      </c>
      <c r="F162" s="76">
        <f>IFERROR(VLOOKUP(E162,'STO SEPT'!$V:$W,2,0),0)</f>
        <v>3215</v>
      </c>
      <c r="G162" s="8" t="s">
        <v>961</v>
      </c>
    </row>
    <row r="163" spans="1:7" x14ac:dyDescent="0.35">
      <c r="A163" s="5"/>
      <c r="D163" s="74" t="str">
        <f>VLOOKUP(E163,'COMP OKT'!$B:$B,1,0)</f>
        <v>1677081-00</v>
      </c>
      <c r="E163" s="3" t="s">
        <v>232</v>
      </c>
      <c r="F163" s="76">
        <f>IFERROR(VLOOKUP(E163,'STO SEPT'!$V:$W,2,0),0)</f>
        <v>14321</v>
      </c>
      <c r="G163" s="8" t="s">
        <v>961</v>
      </c>
    </row>
    <row r="164" spans="1:7" x14ac:dyDescent="0.35">
      <c r="A164" s="5"/>
      <c r="D164" s="74" t="str">
        <f>VLOOKUP(E164,'COMP OKT'!$B:$B,1,0)</f>
        <v>1677082-00</v>
      </c>
      <c r="E164" s="3" t="s">
        <v>233</v>
      </c>
      <c r="F164" s="76">
        <f>IFERROR(VLOOKUP(E164,'STO SEPT'!$V:$W,2,0),0)</f>
        <v>9098</v>
      </c>
      <c r="G164" s="8" t="s">
        <v>961</v>
      </c>
    </row>
    <row r="165" spans="1:7" x14ac:dyDescent="0.35">
      <c r="A165" s="5"/>
      <c r="D165" s="74" t="str">
        <f>VLOOKUP(E165,'COMP OKT'!$B:$B,1,0)</f>
        <v>1677083-00</v>
      </c>
      <c r="E165" s="3" t="s">
        <v>762</v>
      </c>
      <c r="F165" s="76">
        <f>IFERROR(VLOOKUP(E165,'STO SEPT'!$V:$W,2,0),0)</f>
        <v>986</v>
      </c>
      <c r="G165" s="8" t="s">
        <v>961</v>
      </c>
    </row>
    <row r="166" spans="1:7" x14ac:dyDescent="0.35">
      <c r="A166" s="5"/>
      <c r="D166" s="74" t="str">
        <f>VLOOKUP(E166,'COMP OKT'!$B:$B,1,0)</f>
        <v>1677084-00</v>
      </c>
      <c r="E166" s="3" t="s">
        <v>424</v>
      </c>
      <c r="F166" s="76">
        <f>IFERROR(VLOOKUP(E166,'STO SEPT'!$V:$W,2,0),0)</f>
        <v>1029</v>
      </c>
      <c r="G166" s="8" t="s">
        <v>961</v>
      </c>
    </row>
    <row r="167" spans="1:7" x14ac:dyDescent="0.35">
      <c r="A167" s="5"/>
      <c r="D167" s="74" t="str">
        <f>VLOOKUP(E167,'COMP OKT'!$B:$B,1,0)</f>
        <v>1677085-00</v>
      </c>
      <c r="E167" s="3" t="s">
        <v>234</v>
      </c>
      <c r="F167" s="76">
        <f>IFERROR(VLOOKUP(E167,'STO SEPT'!$V:$W,2,0),0)</f>
        <v>7186</v>
      </c>
      <c r="G167" s="8" t="s">
        <v>961</v>
      </c>
    </row>
    <row r="168" spans="1:7" x14ac:dyDescent="0.35">
      <c r="A168" s="5"/>
      <c r="D168" s="74" t="str">
        <f>VLOOKUP(E168,'COMP OKT'!$B:$B,1,0)</f>
        <v>1677086-00</v>
      </c>
      <c r="E168" s="3" t="s">
        <v>235</v>
      </c>
      <c r="F168" s="76">
        <f>IFERROR(VLOOKUP(E168,'STO SEPT'!$V:$W,2,0),0)</f>
        <v>1963</v>
      </c>
      <c r="G168" s="8" t="s">
        <v>961</v>
      </c>
    </row>
    <row r="169" spans="1:7" x14ac:dyDescent="0.35">
      <c r="A169" s="5"/>
      <c r="D169" s="74" t="str">
        <f>VLOOKUP(E169,'COMP OKT'!$B:$B,1,0)</f>
        <v>1677087-00</v>
      </c>
      <c r="E169" s="3" t="s">
        <v>236</v>
      </c>
      <c r="F169" s="76">
        <f>IFERROR(VLOOKUP(E169,'STO SEPT'!$V:$W,2,0),0)</f>
        <v>5084</v>
      </c>
      <c r="G169" s="8" t="s">
        <v>961</v>
      </c>
    </row>
    <row r="170" spans="1:7" x14ac:dyDescent="0.35">
      <c r="A170" s="5"/>
      <c r="D170" s="74" t="str">
        <f>VLOOKUP(E170,'COMP OKT'!$B:$B,1,0)</f>
        <v>1677088-00</v>
      </c>
      <c r="E170" s="3" t="s">
        <v>214</v>
      </c>
      <c r="F170" s="76">
        <f>IFERROR(VLOOKUP(E170,'STO SEPT'!$V:$W,2,0),0)</f>
        <v>2440</v>
      </c>
      <c r="G170" s="8" t="s">
        <v>961</v>
      </c>
    </row>
    <row r="171" spans="1:7" x14ac:dyDescent="0.35">
      <c r="A171" s="5"/>
      <c r="D171" s="74" t="str">
        <f>VLOOKUP(E171,'COMP OKT'!$B:$B,1,0)</f>
        <v>1677089-00</v>
      </c>
      <c r="E171" s="3" t="s">
        <v>425</v>
      </c>
      <c r="F171" s="76">
        <f>IFERROR(VLOOKUP(E171,'STO SEPT'!$V:$W,2,0),0)</f>
        <v>1286</v>
      </c>
      <c r="G171" s="8" t="s">
        <v>961</v>
      </c>
    </row>
    <row r="172" spans="1:7" x14ac:dyDescent="0.35">
      <c r="A172" s="5"/>
      <c r="D172" s="74" t="str">
        <f>VLOOKUP(E172,'COMP OKT'!$B:$B,1,0)</f>
        <v>1677090-00</v>
      </c>
      <c r="E172" s="3" t="s">
        <v>215</v>
      </c>
      <c r="F172" s="76">
        <f>IFERROR(VLOOKUP(E172,'STO SEPT'!$V:$W,2,0),0)</f>
        <v>2469</v>
      </c>
      <c r="G172" s="8" t="s">
        <v>961</v>
      </c>
    </row>
    <row r="173" spans="1:7" x14ac:dyDescent="0.35">
      <c r="A173" s="5"/>
      <c r="D173" s="74" t="str">
        <f>VLOOKUP(E173,'COMP OKT'!$B:$B,1,0)</f>
        <v>1677091-00</v>
      </c>
      <c r="E173" s="3" t="s">
        <v>356</v>
      </c>
      <c r="F173" s="76">
        <f>IFERROR(VLOOKUP(E173,'STO SEPT'!$V:$W,2,0),0)</f>
        <v>3126</v>
      </c>
      <c r="G173" s="8" t="s">
        <v>961</v>
      </c>
    </row>
    <row r="174" spans="1:7" x14ac:dyDescent="0.35">
      <c r="A174" s="5"/>
      <c r="D174" s="74" t="str">
        <f>VLOOKUP(E174,'COMP OKT'!$B:$B,1,0)</f>
        <v>1677092-00</v>
      </c>
      <c r="E174" s="3" t="s">
        <v>763</v>
      </c>
      <c r="F174" s="76">
        <f>IFERROR(VLOOKUP(E174,'STO SEPT'!$V:$W,2,0),0)</f>
        <v>1638</v>
      </c>
      <c r="G174" s="8" t="s">
        <v>961</v>
      </c>
    </row>
    <row r="175" spans="1:7" x14ac:dyDescent="0.35">
      <c r="A175" s="5"/>
      <c r="D175" s="74" t="str">
        <f>VLOOKUP(E175,'COMP OKT'!$B:$B,1,0)</f>
        <v>1677094-00</v>
      </c>
      <c r="E175" s="3" t="s">
        <v>237</v>
      </c>
      <c r="F175" s="76">
        <f>IFERROR(VLOOKUP(E175,'STO SEPT'!$V:$W,2,0),0)</f>
        <v>1305</v>
      </c>
      <c r="G175" s="8" t="s">
        <v>961</v>
      </c>
    </row>
    <row r="176" spans="1:7" x14ac:dyDescent="0.35">
      <c r="A176" s="5"/>
      <c r="D176" s="74" t="str">
        <f>VLOOKUP(E176,'COMP OKT'!$B:$B,1,0)</f>
        <v>1677095-00</v>
      </c>
      <c r="E176" s="3" t="s">
        <v>764</v>
      </c>
      <c r="F176" s="76">
        <f>IFERROR(VLOOKUP(E176,'STO SEPT'!$V:$W,2,0),0)</f>
        <v>2636</v>
      </c>
      <c r="G176" s="8" t="s">
        <v>961</v>
      </c>
    </row>
    <row r="177" spans="1:7" x14ac:dyDescent="0.35">
      <c r="A177" s="5"/>
      <c r="D177" s="74" t="str">
        <f>VLOOKUP(E177,'COMP OKT'!$B:$B,1,0)</f>
        <v>1677096-00</v>
      </c>
      <c r="E177" s="3" t="s">
        <v>238</v>
      </c>
      <c r="F177" s="76">
        <f>IFERROR(VLOOKUP(E177,'STO SEPT'!$V:$W,2,0),0)</f>
        <v>2652</v>
      </c>
      <c r="G177" s="8" t="s">
        <v>961</v>
      </c>
    </row>
    <row r="178" spans="1:7" x14ac:dyDescent="0.35">
      <c r="A178" s="5"/>
      <c r="D178" s="74" t="str">
        <f>VLOOKUP(E178,'COMP OKT'!$B:$B,1,0)</f>
        <v>1677097-00</v>
      </c>
      <c r="E178" s="3" t="s">
        <v>108</v>
      </c>
      <c r="F178" s="76">
        <f>IFERROR(VLOOKUP(E178,'STO SEPT'!$V:$W,2,0),0)</f>
        <v>106</v>
      </c>
      <c r="G178" s="8" t="s">
        <v>961</v>
      </c>
    </row>
    <row r="179" spans="1:7" x14ac:dyDescent="0.35">
      <c r="A179" s="5"/>
      <c r="D179" s="74" t="str">
        <f>VLOOKUP(E179,'COMP OKT'!$B:$B,1,0)</f>
        <v>1677098-00</v>
      </c>
      <c r="E179" s="3" t="s">
        <v>239</v>
      </c>
      <c r="F179" s="76">
        <f>IFERROR(VLOOKUP(E179,'STO SEPT'!$V:$W,2,0),0)</f>
        <v>2359</v>
      </c>
      <c r="G179" s="8" t="s">
        <v>961</v>
      </c>
    </row>
    <row r="180" spans="1:7" x14ac:dyDescent="0.35">
      <c r="A180" s="5"/>
      <c r="D180" s="74" t="str">
        <f>VLOOKUP(E180,'COMP OKT'!$B:$B,1,0)</f>
        <v>1677099-00</v>
      </c>
      <c r="E180" s="3" t="s">
        <v>240</v>
      </c>
      <c r="F180" s="76">
        <f>IFERROR(VLOOKUP(E180,'STO SEPT'!$V:$W,2,0),0)</f>
        <v>1169</v>
      </c>
      <c r="G180" s="8" t="s">
        <v>961</v>
      </c>
    </row>
    <row r="181" spans="1:7" x14ac:dyDescent="0.35">
      <c r="A181" s="5"/>
      <c r="D181" s="74" t="str">
        <f>VLOOKUP(E181,'COMP OKT'!$B:$B,1,0)</f>
        <v>1677100-00</v>
      </c>
      <c r="E181" s="3" t="s">
        <v>241</v>
      </c>
      <c r="F181" s="76">
        <f>IFERROR(VLOOKUP(E181,'STO SEPT'!$V:$W,2,0),0)</f>
        <v>6957</v>
      </c>
      <c r="G181" s="8" t="s">
        <v>961</v>
      </c>
    </row>
    <row r="182" spans="1:7" x14ac:dyDescent="0.35">
      <c r="A182" s="5"/>
      <c r="D182" s="74" t="str">
        <f>VLOOKUP(E182,'COMP OKT'!$B:$B,1,0)</f>
        <v>1677103-00</v>
      </c>
      <c r="E182" s="3" t="s">
        <v>765</v>
      </c>
      <c r="F182" s="76">
        <f>IFERROR(VLOOKUP(E182,'STO SEPT'!$V:$W,2,0),0)</f>
        <v>863</v>
      </c>
      <c r="G182" s="8" t="s">
        <v>961</v>
      </c>
    </row>
    <row r="183" spans="1:7" x14ac:dyDescent="0.35">
      <c r="A183" s="5"/>
      <c r="D183" s="74" t="str">
        <f>VLOOKUP(E183,'COMP OKT'!$B:$B,1,0)</f>
        <v>1677104-00</v>
      </c>
      <c r="E183" s="3" t="s">
        <v>426</v>
      </c>
      <c r="F183" s="76">
        <f>IFERROR(VLOOKUP(E183,'STO SEPT'!$V:$W,2,0),0)</f>
        <v>2727</v>
      </c>
      <c r="G183" s="8" t="s">
        <v>961</v>
      </c>
    </row>
    <row r="184" spans="1:7" x14ac:dyDescent="0.35">
      <c r="A184" s="5"/>
      <c r="D184" s="74" t="str">
        <f>VLOOKUP(E184,'COMP OKT'!$B:$B,1,0)</f>
        <v>1677105-00</v>
      </c>
      <c r="E184" s="3" t="s">
        <v>766</v>
      </c>
      <c r="F184" s="76">
        <f>IFERROR(VLOOKUP(E184,'STO SEPT'!$V:$W,2,0),0)</f>
        <v>1274</v>
      </c>
      <c r="G184" s="8" t="s">
        <v>961</v>
      </c>
    </row>
    <row r="185" spans="1:7" x14ac:dyDescent="0.35">
      <c r="A185" s="5"/>
      <c r="D185" s="74" t="str">
        <f>VLOOKUP(E185,'COMP OKT'!$B:$B,1,0)</f>
        <v>1677106-00</v>
      </c>
      <c r="E185" s="3" t="s">
        <v>767</v>
      </c>
      <c r="F185" s="76">
        <f>IFERROR(VLOOKUP(E185,'STO SEPT'!$V:$W,2,0),0)</f>
        <v>2712</v>
      </c>
      <c r="G185" s="8" t="s">
        <v>961</v>
      </c>
    </row>
    <row r="186" spans="1:7" x14ac:dyDescent="0.35">
      <c r="A186" s="5"/>
      <c r="D186" s="74" t="str">
        <f>VLOOKUP(E186,'COMP OKT'!$B:$B,1,0)</f>
        <v>1677108-00</v>
      </c>
      <c r="E186" s="3" t="s">
        <v>768</v>
      </c>
      <c r="F186" s="76">
        <f>IFERROR(VLOOKUP(E186,'STO SEPT'!$V:$W,2,0),0)</f>
        <v>378</v>
      </c>
      <c r="G186" s="8" t="s">
        <v>961</v>
      </c>
    </row>
    <row r="187" spans="1:7" x14ac:dyDescent="0.35">
      <c r="A187" s="5"/>
      <c r="D187" s="74" t="str">
        <f>VLOOKUP(E187,'COMP OKT'!$B:$B,1,0)</f>
        <v>1677109-00</v>
      </c>
      <c r="E187" s="3" t="s">
        <v>242</v>
      </c>
      <c r="F187" s="76">
        <f>IFERROR(VLOOKUP(E187,'STO SEPT'!$V:$W,2,0),0)</f>
        <v>1783</v>
      </c>
      <c r="G187" s="8" t="s">
        <v>961</v>
      </c>
    </row>
    <row r="188" spans="1:7" x14ac:dyDescent="0.35">
      <c r="A188" s="5"/>
      <c r="D188" s="74" t="str">
        <f>VLOOKUP(E188,'COMP OKT'!$B:$B,1,0)</f>
        <v>1677110-00</v>
      </c>
      <c r="E188" s="3" t="s">
        <v>243</v>
      </c>
      <c r="F188" s="76">
        <f>IFERROR(VLOOKUP(E188,'STO SEPT'!$V:$W,2,0),0)</f>
        <v>1826</v>
      </c>
      <c r="G188" s="8" t="s">
        <v>961</v>
      </c>
    </row>
    <row r="189" spans="1:7" x14ac:dyDescent="0.35">
      <c r="A189" s="5"/>
      <c r="D189" s="74" t="str">
        <f>VLOOKUP(E189,'COMP OKT'!$B:$B,1,0)</f>
        <v>1677111-00</v>
      </c>
      <c r="E189" s="3" t="s">
        <v>109</v>
      </c>
      <c r="F189" s="76">
        <f>IFERROR(VLOOKUP(E189,'STO SEPT'!$V:$W,2,0),0)</f>
        <v>953</v>
      </c>
      <c r="G189" s="8" t="s">
        <v>961</v>
      </c>
    </row>
    <row r="190" spans="1:7" x14ac:dyDescent="0.35">
      <c r="A190" s="5"/>
      <c r="D190" s="74" t="str">
        <f>VLOOKUP(E190,'COMP OKT'!$B:$B,1,0)</f>
        <v>1677113-00</v>
      </c>
      <c r="E190" s="3" t="s">
        <v>110</v>
      </c>
      <c r="F190" s="76">
        <f>IFERROR(VLOOKUP(E190,'STO SEPT'!$V:$W,2,0),0)</f>
        <v>10428</v>
      </c>
      <c r="G190" s="8" t="s">
        <v>961</v>
      </c>
    </row>
    <row r="191" spans="1:7" x14ac:dyDescent="0.35">
      <c r="A191" s="5"/>
      <c r="D191" s="74" t="str">
        <f>VLOOKUP(E191,'COMP OKT'!$B:$B,1,0)</f>
        <v>1677172-00</v>
      </c>
      <c r="E191" s="3" t="s">
        <v>770</v>
      </c>
      <c r="F191" s="76">
        <f>IFERROR(VLOOKUP(E191,'STO SEPT'!$V:$W,2,0),0)</f>
        <v>2597</v>
      </c>
      <c r="G191" s="8" t="s">
        <v>961</v>
      </c>
    </row>
    <row r="192" spans="1:7" x14ac:dyDescent="0.35">
      <c r="A192" s="5"/>
      <c r="D192" s="74" t="str">
        <f>VLOOKUP(E192,'COMP OKT'!$B:$B,1,0)</f>
        <v>1677191-00</v>
      </c>
      <c r="E192" s="3" t="s">
        <v>427</v>
      </c>
      <c r="F192" s="76">
        <f>IFERROR(VLOOKUP(E192,'STO SEPT'!$V:$W,2,0),0)</f>
        <v>2210</v>
      </c>
      <c r="G192" s="8" t="s">
        <v>961</v>
      </c>
    </row>
    <row r="193" spans="1:7" x14ac:dyDescent="0.35">
      <c r="A193" s="5"/>
      <c r="D193" s="74" t="str">
        <f>VLOOKUP(E193,'COMP OKT'!$B:$B,1,0)</f>
        <v>1677211-00</v>
      </c>
      <c r="E193" s="3" t="s">
        <v>357</v>
      </c>
      <c r="F193" s="76">
        <f>IFERROR(VLOOKUP(E193,'STO SEPT'!$V:$W,2,0),0)</f>
        <v>1252</v>
      </c>
      <c r="G193" s="8" t="s">
        <v>961</v>
      </c>
    </row>
    <row r="194" spans="1:7" x14ac:dyDescent="0.35">
      <c r="A194" s="5"/>
      <c r="D194" s="74" t="str">
        <f>VLOOKUP(E194,'COMP OKT'!$B:$B,1,0)</f>
        <v>1677213-00</v>
      </c>
      <c r="E194" s="3" t="s">
        <v>4026</v>
      </c>
      <c r="F194" s="76">
        <f>IFERROR(VLOOKUP(E194,'STO SEPT'!$V:$W,2,0),0)</f>
        <v>6700</v>
      </c>
      <c r="G194" s="8" t="s">
        <v>961</v>
      </c>
    </row>
    <row r="195" spans="1:7" x14ac:dyDescent="0.35">
      <c r="A195" s="5"/>
      <c r="D195" s="74" t="str">
        <f>VLOOKUP(E195,'COMP OKT'!$B:$B,1,0)</f>
        <v>1677215-00</v>
      </c>
      <c r="E195" s="3" t="s">
        <v>111</v>
      </c>
      <c r="F195" s="76">
        <f>IFERROR(VLOOKUP(E195,'STO SEPT'!$V:$W,2,0),0)</f>
        <v>237</v>
      </c>
      <c r="G195" s="8" t="s">
        <v>961</v>
      </c>
    </row>
    <row r="196" spans="1:7" x14ac:dyDescent="0.35">
      <c r="A196" s="5"/>
      <c r="D196" s="74" t="str">
        <f>VLOOKUP(E196,'COMP OKT'!$B:$B,1,0)</f>
        <v>1677220-00</v>
      </c>
      <c r="E196" s="3" t="s">
        <v>358</v>
      </c>
      <c r="F196" s="76">
        <f>IFERROR(VLOOKUP(E196,'STO SEPT'!$V:$W,2,0),0)</f>
        <v>1347</v>
      </c>
      <c r="G196" s="8" t="s">
        <v>961</v>
      </c>
    </row>
    <row r="197" spans="1:7" x14ac:dyDescent="0.35">
      <c r="A197" s="5"/>
      <c r="D197" s="74" t="str">
        <f>VLOOKUP(E197,'COMP OKT'!$B:$B,1,0)</f>
        <v>1677223-00</v>
      </c>
      <c r="E197" s="3" t="s">
        <v>773</v>
      </c>
      <c r="F197" s="76">
        <f>IFERROR(VLOOKUP(E197,'STO SEPT'!$V:$W,2,0),0)</f>
        <v>2684</v>
      </c>
      <c r="G197" s="8" t="s">
        <v>961</v>
      </c>
    </row>
    <row r="198" spans="1:7" x14ac:dyDescent="0.35">
      <c r="A198" s="5"/>
      <c r="D198" s="74" t="str">
        <f>VLOOKUP(E198,'COMP OKT'!$B:$B,1,0)</f>
        <v>1677224-00</v>
      </c>
      <c r="E198" s="3" t="s">
        <v>7645</v>
      </c>
      <c r="F198" s="76">
        <f>IFERROR(VLOOKUP(E198,'STO SEPT'!$V:$W,2,0),0)</f>
        <v>1472</v>
      </c>
      <c r="G198" s="8" t="s">
        <v>961</v>
      </c>
    </row>
    <row r="199" spans="1:7" x14ac:dyDescent="0.35">
      <c r="A199" s="5"/>
      <c r="D199" s="74" t="str">
        <f>VLOOKUP(E199,'COMP OKT'!$B:$B,1,0)</f>
        <v>1677229-00</v>
      </c>
      <c r="E199" s="3" t="s">
        <v>244</v>
      </c>
      <c r="F199" s="76">
        <f>IFERROR(VLOOKUP(E199,'STO SEPT'!$V:$W,2,0),0)</f>
        <v>3788</v>
      </c>
      <c r="G199" s="8" t="s">
        <v>961</v>
      </c>
    </row>
    <row r="200" spans="1:7" x14ac:dyDescent="0.35">
      <c r="A200" s="5"/>
      <c r="D200" s="74" t="str">
        <f>VLOOKUP(E200,'COMP OKT'!$B:$B,1,0)</f>
        <v>1677230-00</v>
      </c>
      <c r="E200" s="3" t="s">
        <v>359</v>
      </c>
      <c r="F200" s="76">
        <f>IFERROR(VLOOKUP(E200,'STO SEPT'!$V:$W,2,0),0)</f>
        <v>7</v>
      </c>
      <c r="G200" s="8" t="s">
        <v>961</v>
      </c>
    </row>
    <row r="201" spans="1:7" x14ac:dyDescent="0.35">
      <c r="A201" s="5"/>
      <c r="D201" s="74" t="str">
        <f>VLOOKUP(E201,'COMP OKT'!$B:$B,1,0)</f>
        <v>1677243-00</v>
      </c>
      <c r="E201" s="3" t="s">
        <v>428</v>
      </c>
      <c r="F201" s="76">
        <f>IFERROR(VLOOKUP(E201,'STO SEPT'!$V:$W,2,0),0)</f>
        <v>7207</v>
      </c>
      <c r="G201" s="8" t="s">
        <v>961</v>
      </c>
    </row>
    <row r="202" spans="1:7" x14ac:dyDescent="0.35">
      <c r="A202" s="5"/>
      <c r="D202" s="74" t="str">
        <f>VLOOKUP(E202,'COMP OKT'!$B:$B,1,0)</f>
        <v>1677252-00</v>
      </c>
      <c r="E202" s="3" t="s">
        <v>775</v>
      </c>
      <c r="F202" s="76">
        <f>IFERROR(VLOOKUP(E202,'STO SEPT'!$V:$W,2,0),0)</f>
        <v>5557</v>
      </c>
      <c r="G202" s="8" t="s">
        <v>961</v>
      </c>
    </row>
    <row r="203" spans="1:7" x14ac:dyDescent="0.35">
      <c r="A203" s="5"/>
      <c r="D203" s="74" t="str">
        <f>VLOOKUP(E203,'COMP OKT'!$B:$B,1,0)</f>
        <v>1677258-00</v>
      </c>
      <c r="E203" s="3" t="s">
        <v>429</v>
      </c>
      <c r="F203" s="76">
        <f>IFERROR(VLOOKUP(E203,'STO SEPT'!$V:$W,2,0),0)</f>
        <v>9165</v>
      </c>
      <c r="G203" s="8" t="s">
        <v>961</v>
      </c>
    </row>
    <row r="204" spans="1:7" x14ac:dyDescent="0.35">
      <c r="A204" s="5"/>
      <c r="D204" s="74" t="str">
        <f>VLOOKUP(E204,'COMP OKT'!$B:$B,1,0)</f>
        <v>1677343-00</v>
      </c>
      <c r="E204" s="3" t="s">
        <v>360</v>
      </c>
      <c r="F204" s="76">
        <f>IFERROR(VLOOKUP(E204,'STO SEPT'!$V:$W,2,0),0)</f>
        <v>442</v>
      </c>
      <c r="G204" s="8" t="s">
        <v>961</v>
      </c>
    </row>
    <row r="205" spans="1:7" x14ac:dyDescent="0.35">
      <c r="A205" s="5"/>
      <c r="D205" s="74" t="str">
        <f>VLOOKUP(E205,'COMP OKT'!$B:$B,1,0)</f>
        <v>1677344-00</v>
      </c>
      <c r="E205" s="3" t="s">
        <v>112</v>
      </c>
      <c r="F205" s="76">
        <f>IFERROR(VLOOKUP(E205,'STO SEPT'!$V:$W,2,0),0)</f>
        <v>228</v>
      </c>
      <c r="G205" s="8" t="s">
        <v>961</v>
      </c>
    </row>
    <row r="206" spans="1:7" x14ac:dyDescent="0.35">
      <c r="A206" s="5"/>
      <c r="D206" s="74" t="str">
        <f>VLOOKUP(E206,'COMP OKT'!$B:$B,1,0)</f>
        <v>1677350-00</v>
      </c>
      <c r="E206" s="3" t="s">
        <v>113</v>
      </c>
      <c r="F206" s="76">
        <f>IFERROR(VLOOKUP(E206,'STO SEPT'!$V:$W,2,0),0)</f>
        <v>43</v>
      </c>
      <c r="G206" s="8" t="s">
        <v>961</v>
      </c>
    </row>
    <row r="207" spans="1:7" x14ac:dyDescent="0.35">
      <c r="A207" s="5"/>
      <c r="D207" s="74" t="str">
        <f>VLOOKUP(E207,'COMP OKT'!$B:$B,1,0)</f>
        <v>1677351-00</v>
      </c>
      <c r="E207" s="3" t="s">
        <v>245</v>
      </c>
      <c r="F207" s="76">
        <f>IFERROR(VLOOKUP(E207,'STO SEPT'!$V:$W,2,0),0)</f>
        <v>4343</v>
      </c>
      <c r="G207" s="8" t="s">
        <v>961</v>
      </c>
    </row>
    <row r="208" spans="1:7" x14ac:dyDescent="0.35">
      <c r="A208" s="5"/>
      <c r="D208" s="74" t="str">
        <f>VLOOKUP(E208,'COMP OKT'!$B:$B,1,0)</f>
        <v>1677396-00</v>
      </c>
      <c r="E208" s="3" t="s">
        <v>361</v>
      </c>
      <c r="F208" s="76">
        <f>IFERROR(VLOOKUP(E208,'STO SEPT'!$V:$W,2,0),0)</f>
        <v>637</v>
      </c>
      <c r="G208" s="8" t="s">
        <v>961</v>
      </c>
    </row>
    <row r="209" spans="1:7" x14ac:dyDescent="0.35">
      <c r="A209" s="5"/>
      <c r="D209" s="74" t="str">
        <f>VLOOKUP(E209,'COMP OKT'!$B:$B,1,0)</f>
        <v>1677397-00</v>
      </c>
      <c r="E209" s="3" t="s">
        <v>362</v>
      </c>
      <c r="F209" s="76">
        <f>IFERROR(VLOOKUP(E209,'STO SEPT'!$V:$W,2,0),0)</f>
        <v>20</v>
      </c>
      <c r="G209" s="8" t="s">
        <v>961</v>
      </c>
    </row>
    <row r="210" spans="1:7" x14ac:dyDescent="0.35">
      <c r="A210" s="5"/>
      <c r="D210" s="74" t="str">
        <f>VLOOKUP(E210,'COMP OKT'!$B:$B,1,0)</f>
        <v>1677402-00</v>
      </c>
      <c r="E210" s="3" t="s">
        <v>246</v>
      </c>
      <c r="F210" s="76">
        <f>IFERROR(VLOOKUP(E210,'STO SEPT'!$V:$W,2,0),0)</f>
        <v>1315</v>
      </c>
      <c r="G210" s="8" t="s">
        <v>961</v>
      </c>
    </row>
    <row r="211" spans="1:7" x14ac:dyDescent="0.35">
      <c r="A211" s="5"/>
      <c r="D211" s="74" t="str">
        <f>VLOOKUP(E211,'COMP OKT'!$B:$B,1,0)</f>
        <v>1677404-00</v>
      </c>
      <c r="E211" s="3" t="s">
        <v>778</v>
      </c>
      <c r="F211" s="76">
        <f>IFERROR(VLOOKUP(E211,'STO SEPT'!$V:$W,2,0),0)</f>
        <v>1907</v>
      </c>
      <c r="G211" s="8" t="s">
        <v>961</v>
      </c>
    </row>
    <row r="212" spans="1:7" x14ac:dyDescent="0.35">
      <c r="A212" s="5"/>
      <c r="D212" s="74" t="str">
        <f>VLOOKUP(E212,'COMP OKT'!$B:$B,1,0)</f>
        <v>1677405-00</v>
      </c>
      <c r="E212" s="3" t="s">
        <v>430</v>
      </c>
      <c r="F212" s="76">
        <f>IFERROR(VLOOKUP(E212,'STO SEPT'!$V:$W,2,0),0)</f>
        <v>535</v>
      </c>
      <c r="G212" s="8" t="s">
        <v>961</v>
      </c>
    </row>
    <row r="213" spans="1:7" x14ac:dyDescent="0.35">
      <c r="A213" s="5"/>
      <c r="D213" s="74" t="str">
        <f>VLOOKUP(E213,'COMP OKT'!$B:$B,1,0)</f>
        <v>1677406-00</v>
      </c>
      <c r="E213" s="3" t="s">
        <v>247</v>
      </c>
      <c r="F213" s="76">
        <f>IFERROR(VLOOKUP(E213,'STO SEPT'!$V:$W,2,0),0)</f>
        <v>2807</v>
      </c>
      <c r="G213" s="8" t="s">
        <v>961</v>
      </c>
    </row>
    <row r="214" spans="1:7" x14ac:dyDescent="0.35">
      <c r="A214" s="5"/>
      <c r="D214" s="74" t="str">
        <f>VLOOKUP(E214,'COMP OKT'!$B:$B,1,0)</f>
        <v>1677419-00</v>
      </c>
      <c r="E214" s="3" t="s">
        <v>409</v>
      </c>
      <c r="F214" s="76">
        <f>IFERROR(VLOOKUP(E214,'STO SEPT'!$V:$W,2,0),0)</f>
        <v>912</v>
      </c>
      <c r="G214" s="8" t="s">
        <v>961</v>
      </c>
    </row>
    <row r="215" spans="1:7" x14ac:dyDescent="0.35">
      <c r="A215" s="5"/>
      <c r="D215" s="74" t="str">
        <f>VLOOKUP(E215,'COMP OKT'!$B:$B,1,0)</f>
        <v>1677420-00</v>
      </c>
      <c r="E215" s="3" t="s">
        <v>248</v>
      </c>
      <c r="F215" s="76">
        <f>IFERROR(VLOOKUP(E215,'STO SEPT'!$V:$W,2,0),0)</f>
        <v>889</v>
      </c>
      <c r="G215" s="8" t="s">
        <v>961</v>
      </c>
    </row>
    <row r="216" spans="1:7" x14ac:dyDescent="0.35">
      <c r="A216" s="5"/>
      <c r="D216" s="74" t="str">
        <f>VLOOKUP(E216,'COMP OKT'!$B:$B,1,0)</f>
        <v>1677421-00</v>
      </c>
      <c r="E216" s="3" t="s">
        <v>779</v>
      </c>
      <c r="F216" s="76">
        <f>IFERROR(VLOOKUP(E216,'STO SEPT'!$V:$W,2,0),0)</f>
        <v>2746</v>
      </c>
      <c r="G216" s="8" t="s">
        <v>961</v>
      </c>
    </row>
    <row r="217" spans="1:7" x14ac:dyDescent="0.35">
      <c r="A217" s="5"/>
      <c r="D217" s="74" t="str">
        <f>VLOOKUP(E217,'COMP OKT'!$B:$B,1,0)</f>
        <v>1677422-00</v>
      </c>
      <c r="E217" s="3" t="s">
        <v>780</v>
      </c>
      <c r="F217" s="76">
        <f>IFERROR(VLOOKUP(E217,'STO SEPT'!$V:$W,2,0),0)</f>
        <v>6918</v>
      </c>
      <c r="G217" s="8" t="s">
        <v>961</v>
      </c>
    </row>
    <row r="218" spans="1:7" x14ac:dyDescent="0.35">
      <c r="A218" s="5"/>
      <c r="D218" s="74" t="str">
        <f>VLOOKUP(E218,'COMP OKT'!$B:$B,1,0)</f>
        <v>1677430-00</v>
      </c>
      <c r="E218" s="3" t="s">
        <v>410</v>
      </c>
      <c r="F218" s="76">
        <f>IFERROR(VLOOKUP(E218,'STO SEPT'!$V:$W,2,0),0)</f>
        <v>26416</v>
      </c>
      <c r="G218" s="8" t="s">
        <v>961</v>
      </c>
    </row>
    <row r="219" spans="1:7" x14ac:dyDescent="0.35">
      <c r="A219" s="5"/>
      <c r="D219" s="74" t="str">
        <f>VLOOKUP(E219,'COMP OKT'!$B:$B,1,0)</f>
        <v>1677431-00</v>
      </c>
      <c r="E219" s="3" t="s">
        <v>249</v>
      </c>
      <c r="F219" s="76">
        <f>IFERROR(VLOOKUP(E219,'STO SEPT'!$V:$W,2,0),0)</f>
        <v>288</v>
      </c>
      <c r="G219" s="8" t="s">
        <v>961</v>
      </c>
    </row>
    <row r="220" spans="1:7" x14ac:dyDescent="0.35">
      <c r="A220" s="5"/>
      <c r="D220" s="74" t="str">
        <f>VLOOKUP(E220,'COMP OKT'!$B:$B,1,0)</f>
        <v>1678382-00</v>
      </c>
      <c r="E220" s="3" t="s">
        <v>114</v>
      </c>
      <c r="F220" s="76">
        <f>IFERROR(VLOOKUP(E220,'STO SEPT'!$V:$W,2,0),0)</f>
        <v>52870</v>
      </c>
      <c r="G220" s="8" t="s">
        <v>961</v>
      </c>
    </row>
    <row r="221" spans="1:7" x14ac:dyDescent="0.35">
      <c r="A221" s="5"/>
      <c r="D221" s="74" t="str">
        <f>VLOOKUP(E221,'COMP OKT'!$B:$B,1,0)</f>
        <v>1682463-01</v>
      </c>
      <c r="E221" s="3" t="s">
        <v>115</v>
      </c>
      <c r="F221" s="76">
        <f>IFERROR(VLOOKUP(E221,'STO SEPT'!$V:$W,2,0),0)</f>
        <v>35765</v>
      </c>
      <c r="G221" s="8" t="s">
        <v>961</v>
      </c>
    </row>
    <row r="222" spans="1:7" x14ac:dyDescent="0.35">
      <c r="A222" s="5"/>
      <c r="D222" s="74" t="str">
        <f>VLOOKUP(E222,'COMP OKT'!$B:$B,1,0)</f>
        <v>1682468-01</v>
      </c>
      <c r="E222" s="3" t="s">
        <v>116</v>
      </c>
      <c r="F222" s="76">
        <f>IFERROR(VLOOKUP(E222,'STO SEPT'!$V:$W,2,0),0)</f>
        <v>21764</v>
      </c>
      <c r="G222" s="8" t="s">
        <v>961</v>
      </c>
    </row>
    <row r="223" spans="1:7" x14ac:dyDescent="0.35">
      <c r="A223" s="5"/>
      <c r="D223" s="74" t="str">
        <f>VLOOKUP(E223,'COMP OKT'!$B:$B,1,0)</f>
        <v>1682475-00</v>
      </c>
      <c r="E223" s="3" t="s">
        <v>117</v>
      </c>
      <c r="F223" s="76">
        <f>IFERROR(VLOOKUP(E223,'STO SEPT'!$V:$W,2,0),0)</f>
        <v>17784</v>
      </c>
      <c r="G223" s="8" t="s">
        <v>961</v>
      </c>
    </row>
    <row r="224" spans="1:7" x14ac:dyDescent="0.35">
      <c r="A224" s="5"/>
      <c r="D224" s="74" t="str">
        <f>VLOOKUP(E224,'COMP OKT'!$B:$B,1,0)</f>
        <v>1682476-00</v>
      </c>
      <c r="E224" s="3" t="s">
        <v>118</v>
      </c>
      <c r="F224" s="76">
        <f>IFERROR(VLOOKUP(E224,'STO SEPT'!$V:$W,2,0),0)</f>
        <v>18305</v>
      </c>
      <c r="G224" s="8" t="s">
        <v>961</v>
      </c>
    </row>
    <row r="225" spans="1:7" x14ac:dyDescent="0.35">
      <c r="A225" s="5"/>
      <c r="D225" s="74" t="str">
        <f>VLOOKUP(E225,'COMP OKT'!$B:$B,1,0)</f>
        <v>1682483-02</v>
      </c>
      <c r="E225" s="3" t="s">
        <v>334</v>
      </c>
      <c r="F225" s="76">
        <f>IFERROR(VLOOKUP(E225,'STO SEPT'!$V:$W,2,0),0)</f>
        <v>21905</v>
      </c>
      <c r="G225" s="8" t="s">
        <v>961</v>
      </c>
    </row>
    <row r="226" spans="1:7" x14ac:dyDescent="0.35">
      <c r="A226" s="5"/>
      <c r="D226" s="74" t="str">
        <f>VLOOKUP(E226,'COMP OKT'!$B:$B,1,0)</f>
        <v>1682485-00</v>
      </c>
      <c r="E226" s="3" t="s">
        <v>335</v>
      </c>
      <c r="F226" s="76">
        <f>IFERROR(VLOOKUP(E226,'STO SEPT'!$V:$W,2,0),0)</f>
        <v>35248</v>
      </c>
      <c r="G226" s="8" t="s">
        <v>961</v>
      </c>
    </row>
    <row r="227" spans="1:7" x14ac:dyDescent="0.35">
      <c r="A227" s="5"/>
      <c r="D227" s="74" t="str">
        <f>VLOOKUP(E227,'COMP OKT'!$B:$B,1,0)</f>
        <v>1684159-00</v>
      </c>
      <c r="E227" s="3" t="s">
        <v>782</v>
      </c>
      <c r="F227" s="76">
        <f>IFERROR(VLOOKUP(E227,'STO SEPT'!$V:$W,2,0),0)</f>
        <v>305</v>
      </c>
      <c r="G227" s="8" t="s">
        <v>961</v>
      </c>
    </row>
    <row r="228" spans="1:7" x14ac:dyDescent="0.35">
      <c r="A228" s="5"/>
      <c r="D228" s="74" t="str">
        <f>VLOOKUP(E228,'COMP OKT'!$B:$B,1,0)</f>
        <v>1684160-00</v>
      </c>
      <c r="E228" s="3" t="s">
        <v>783</v>
      </c>
      <c r="F228" s="76">
        <f>IFERROR(VLOOKUP(E228,'STO SEPT'!$V:$W,2,0),0)</f>
        <v>45</v>
      </c>
      <c r="G228" s="8" t="s">
        <v>961</v>
      </c>
    </row>
    <row r="229" spans="1:7" x14ac:dyDescent="0.35">
      <c r="A229" s="5"/>
      <c r="D229" s="74" t="str">
        <f>VLOOKUP(E229,'COMP OKT'!$B:$B,1,0)</f>
        <v>1687372-00</v>
      </c>
      <c r="E229" s="3" t="s">
        <v>119</v>
      </c>
      <c r="F229" s="76">
        <f>IFERROR(VLOOKUP(E229,'STO SEPT'!$V:$W,2,0),0)</f>
        <v>41092</v>
      </c>
      <c r="G229" s="8" t="s">
        <v>961</v>
      </c>
    </row>
    <row r="230" spans="1:7" x14ac:dyDescent="0.35">
      <c r="A230" s="5"/>
      <c r="D230" s="74" t="str">
        <f>VLOOKUP(E230,'COMP OKT'!$B:$B,1,0)</f>
        <v>1687373-00</v>
      </c>
      <c r="E230" s="3" t="s">
        <v>120</v>
      </c>
      <c r="F230" s="76">
        <f>IFERROR(VLOOKUP(E230,'STO SEPT'!$V:$W,2,0),0)</f>
        <v>26313</v>
      </c>
      <c r="G230" s="8" t="s">
        <v>961</v>
      </c>
    </row>
    <row r="231" spans="1:7" x14ac:dyDescent="0.35">
      <c r="A231" s="5"/>
      <c r="D231" s="74" t="str">
        <f>VLOOKUP(E231,'COMP OKT'!$B:$B,1,0)</f>
        <v>1687744-01</v>
      </c>
      <c r="E231" s="3" t="s">
        <v>121</v>
      </c>
      <c r="F231" s="76">
        <f>IFERROR(VLOOKUP(E231,'STO SEPT'!$V:$W,2,0),0)</f>
        <v>1120</v>
      </c>
      <c r="G231" s="8" t="s">
        <v>961</v>
      </c>
    </row>
    <row r="232" spans="1:7" x14ac:dyDescent="0.35">
      <c r="A232" s="5"/>
      <c r="D232" s="74" t="str">
        <f>VLOOKUP(E232,'COMP OKT'!$B:$B,1,0)</f>
        <v>1687767-00</v>
      </c>
      <c r="E232" s="3" t="s">
        <v>617</v>
      </c>
      <c r="F232" s="76">
        <f>IFERROR(VLOOKUP(E232,'STO SEPT'!$V:$W,2,0),0)</f>
        <v>4768</v>
      </c>
      <c r="G232" s="8" t="s">
        <v>961</v>
      </c>
    </row>
    <row r="233" spans="1:7" x14ac:dyDescent="0.35">
      <c r="A233" s="5"/>
      <c r="D233" s="74" t="str">
        <f>VLOOKUP(E233,'COMP OKT'!$B:$B,1,0)</f>
        <v>1687909-00</v>
      </c>
      <c r="E233" s="3" t="s">
        <v>122</v>
      </c>
      <c r="F233" s="76">
        <f>IFERROR(VLOOKUP(E233,'STO SEPT'!$V:$W,2,0),0)</f>
        <v>176</v>
      </c>
      <c r="G233" s="8" t="s">
        <v>961</v>
      </c>
    </row>
    <row r="234" spans="1:7" x14ac:dyDescent="0.35">
      <c r="A234" s="5"/>
      <c r="D234" s="74" t="str">
        <f>VLOOKUP(E234,'COMP OKT'!$B:$B,1,0)</f>
        <v>1687912-00</v>
      </c>
      <c r="E234" s="3" t="s">
        <v>251</v>
      </c>
      <c r="F234" s="76">
        <f>IFERROR(VLOOKUP(E234,'STO SEPT'!$V:$W,2,0),0)</f>
        <v>5726</v>
      </c>
      <c r="G234" s="8" t="s">
        <v>961</v>
      </c>
    </row>
    <row r="235" spans="1:7" x14ac:dyDescent="0.35">
      <c r="A235" s="5"/>
      <c r="D235" s="74" t="str">
        <f>VLOOKUP(E235,'COMP OKT'!$B:$B,1,0)</f>
        <v>1687922-00</v>
      </c>
      <c r="E235" s="3" t="s">
        <v>337</v>
      </c>
      <c r="F235" s="76">
        <f>IFERROR(VLOOKUP(E235,'STO SEPT'!$V:$W,2,0),0)</f>
        <v>19896</v>
      </c>
      <c r="G235" s="8" t="s">
        <v>961</v>
      </c>
    </row>
    <row r="236" spans="1:7" x14ac:dyDescent="0.35">
      <c r="A236" s="5"/>
      <c r="D236" s="74" t="str">
        <f>VLOOKUP(E236,'COMP OKT'!$B:$B,1,0)</f>
        <v>1687942-00</v>
      </c>
      <c r="E236" s="3" t="s">
        <v>123</v>
      </c>
      <c r="F236" s="76">
        <f>IFERROR(VLOOKUP(E236,'STO SEPT'!$V:$W,2,0),0)</f>
        <v>2712</v>
      </c>
      <c r="G236" s="8" t="s">
        <v>961</v>
      </c>
    </row>
    <row r="237" spans="1:7" x14ac:dyDescent="0.35">
      <c r="A237" s="5"/>
      <c r="D237" s="74" t="str">
        <f>VLOOKUP(E237,'COMP OKT'!$B:$B,1,0)</f>
        <v>1687953-00</v>
      </c>
      <c r="E237" s="3" t="s">
        <v>124</v>
      </c>
      <c r="F237" s="76">
        <f>IFERROR(VLOOKUP(E237,'STO SEPT'!$V:$W,2,0),0)</f>
        <v>1252</v>
      </c>
      <c r="G237" s="8" t="s">
        <v>961</v>
      </c>
    </row>
    <row r="238" spans="1:7" x14ac:dyDescent="0.35">
      <c r="A238" s="5"/>
      <c r="D238" s="74" t="str">
        <f>VLOOKUP(E238,'COMP OKT'!$B:$B,1,0)</f>
        <v>1687962-00</v>
      </c>
      <c r="E238" s="76" t="s">
        <v>784</v>
      </c>
      <c r="F238" s="76">
        <f>IFERROR(VLOOKUP(E238,'STO SEPT'!$V:$W,2,0),0)</f>
        <v>824</v>
      </c>
      <c r="G238" s="8" t="s">
        <v>961</v>
      </c>
    </row>
    <row r="239" spans="1:7" x14ac:dyDescent="0.35">
      <c r="A239" s="5"/>
      <c r="D239" s="74" t="str">
        <f>VLOOKUP(E239,'COMP OKT'!$B:$B,1,0)</f>
        <v>1687963-00</v>
      </c>
      <c r="E239" s="3" t="s">
        <v>338</v>
      </c>
      <c r="F239" s="76">
        <f>IFERROR(VLOOKUP(E239,'STO SEPT'!$V:$W,2,0),0)</f>
        <v>12124</v>
      </c>
      <c r="G239" s="8" t="s">
        <v>961</v>
      </c>
    </row>
    <row r="240" spans="1:7" x14ac:dyDescent="0.35">
      <c r="A240" s="5"/>
      <c r="D240" s="74" t="str">
        <f>VLOOKUP(E240,'COMP OKT'!$B:$B,1,0)</f>
        <v>1687964-01</v>
      </c>
      <c r="E240" s="3" t="s">
        <v>339</v>
      </c>
      <c r="F240" s="76">
        <f>IFERROR(VLOOKUP(E240,'STO SEPT'!$V:$W,2,0),0)</f>
        <v>191</v>
      </c>
      <c r="G240" s="8" t="s">
        <v>961</v>
      </c>
    </row>
    <row r="241" spans="1:7" x14ac:dyDescent="0.35">
      <c r="A241" s="5"/>
      <c r="D241" s="74" t="str">
        <f>VLOOKUP(E241,'COMP OKT'!$B:$B,1,0)</f>
        <v>1687966-01</v>
      </c>
      <c r="E241" s="3" t="s">
        <v>340</v>
      </c>
      <c r="F241" s="76">
        <f>IFERROR(VLOOKUP(E241,'STO SEPT'!$V:$W,2,0),0)</f>
        <v>2724</v>
      </c>
      <c r="G241" s="8" t="s">
        <v>961</v>
      </c>
    </row>
    <row r="242" spans="1:7" x14ac:dyDescent="0.35">
      <c r="A242" s="5"/>
      <c r="D242" s="74" t="str">
        <f>VLOOKUP(E242,'COMP OKT'!$B:$B,1,0)</f>
        <v>1687990-00</v>
      </c>
      <c r="E242" s="3" t="s">
        <v>125</v>
      </c>
      <c r="F242" s="76">
        <f>IFERROR(VLOOKUP(E242,'STO SEPT'!$V:$W,2,0),0)</f>
        <v>3920</v>
      </c>
      <c r="G242" s="8" t="s">
        <v>961</v>
      </c>
    </row>
    <row r="243" spans="1:7" x14ac:dyDescent="0.35">
      <c r="A243" s="5"/>
      <c r="D243" s="74" t="str">
        <f>VLOOKUP(E243,'COMP OKT'!$B:$B,1,0)</f>
        <v>1688001-02</v>
      </c>
      <c r="E243" s="3" t="s">
        <v>126</v>
      </c>
      <c r="F243" s="76">
        <f>IFERROR(VLOOKUP(E243,'STO SEPT'!$V:$W,2,0),0)</f>
        <v>49</v>
      </c>
      <c r="G243" s="8" t="s">
        <v>961</v>
      </c>
    </row>
    <row r="244" spans="1:7" x14ac:dyDescent="0.35">
      <c r="A244" s="5"/>
      <c r="D244" s="74" t="str">
        <f>VLOOKUP(E244,'COMP OKT'!$B:$B,1,0)</f>
        <v>1688032-00</v>
      </c>
      <c r="E244" s="3" t="s">
        <v>127</v>
      </c>
      <c r="F244" s="76">
        <f>IFERROR(VLOOKUP(E244,'STO SEPT'!$V:$W,2,0),0)</f>
        <v>0</v>
      </c>
      <c r="G244" s="8" t="s">
        <v>961</v>
      </c>
    </row>
    <row r="245" spans="1:7" x14ac:dyDescent="0.35">
      <c r="A245" s="5"/>
      <c r="D245" s="74" t="str">
        <f>VLOOKUP(E245,'COMP OKT'!$B:$B,1,0)</f>
        <v>1688049-00</v>
      </c>
      <c r="E245" s="3" t="s">
        <v>378</v>
      </c>
      <c r="F245" s="76">
        <f>IFERROR(VLOOKUP(E245,'STO SEPT'!$V:$W,2,0),0)</f>
        <v>5400</v>
      </c>
      <c r="G245" s="8" t="s">
        <v>961</v>
      </c>
    </row>
    <row r="246" spans="1:7" x14ac:dyDescent="0.35">
      <c r="A246" s="5"/>
      <c r="D246" s="74" t="str">
        <f>VLOOKUP(E246,'COMP OKT'!$B:$B,1,0)</f>
        <v>1688090-00</v>
      </c>
      <c r="E246" s="3" t="s">
        <v>128</v>
      </c>
      <c r="F246" s="76">
        <f>IFERROR(VLOOKUP(E246,'STO SEPT'!$V:$W,2,0),0)</f>
        <v>0</v>
      </c>
      <c r="G246" s="8" t="s">
        <v>961</v>
      </c>
    </row>
    <row r="247" spans="1:7" x14ac:dyDescent="0.35">
      <c r="A247" s="5"/>
      <c r="D247" s="74" t="str">
        <f>VLOOKUP(E247,'COMP OKT'!$B:$B,1,0)</f>
        <v>1688232-01</v>
      </c>
      <c r="E247" s="3" t="s">
        <v>252</v>
      </c>
      <c r="F247" s="76">
        <f>IFERROR(VLOOKUP(E247,'STO SEPT'!$V:$W,2,0),0)</f>
        <v>667</v>
      </c>
      <c r="G247" s="8" t="s">
        <v>961</v>
      </c>
    </row>
    <row r="248" spans="1:7" x14ac:dyDescent="0.35">
      <c r="A248" s="5"/>
      <c r="D248" s="74" t="str">
        <f>VLOOKUP(E248,'COMP OKT'!$B:$B,1,0)</f>
        <v>1688239-01</v>
      </c>
      <c r="E248" s="3" t="s">
        <v>618</v>
      </c>
      <c r="F248" s="76">
        <f>IFERROR(VLOOKUP(E248,'STO SEPT'!$V:$W,2,0),0)</f>
        <v>1428</v>
      </c>
      <c r="G248" s="8" t="s">
        <v>961</v>
      </c>
    </row>
    <row r="249" spans="1:7" x14ac:dyDescent="0.35">
      <c r="A249" s="5"/>
      <c r="D249" s="74" t="str">
        <f>VLOOKUP(E249,'COMP OKT'!$B:$B,1,0)</f>
        <v>1688242-00</v>
      </c>
      <c r="E249" s="3" t="s">
        <v>342</v>
      </c>
      <c r="F249" s="76">
        <f>IFERROR(VLOOKUP(E249,'STO SEPT'!$V:$W,2,0),0)</f>
        <v>620</v>
      </c>
      <c r="G249" s="8" t="s">
        <v>961</v>
      </c>
    </row>
    <row r="250" spans="1:7" x14ac:dyDescent="0.35">
      <c r="A250" s="5"/>
      <c r="D250" s="74" t="str">
        <f>VLOOKUP(E250,'COMP OKT'!$B:$B,1,0)</f>
        <v>1688250-00</v>
      </c>
      <c r="E250" s="3" t="s">
        <v>253</v>
      </c>
      <c r="F250" s="76">
        <f>IFERROR(VLOOKUP(E250,'STO SEPT'!$V:$W,2,0),0)</f>
        <v>5079</v>
      </c>
      <c r="G250" s="8" t="s">
        <v>961</v>
      </c>
    </row>
    <row r="251" spans="1:7" x14ac:dyDescent="0.35">
      <c r="A251" s="5"/>
      <c r="D251" s="74" t="str">
        <f>VLOOKUP(E251,'COMP OKT'!$B:$B,1,0)</f>
        <v>1688253-00</v>
      </c>
      <c r="E251" s="3" t="s">
        <v>785</v>
      </c>
      <c r="F251" s="76">
        <f>IFERROR(VLOOKUP(E251,'STO SEPT'!$V:$W,2,0),0)</f>
        <v>3745</v>
      </c>
      <c r="G251" s="8" t="s">
        <v>961</v>
      </c>
    </row>
    <row r="252" spans="1:7" x14ac:dyDescent="0.35">
      <c r="A252" s="5"/>
      <c r="D252" s="74" t="str">
        <f>VLOOKUP(E252,'COMP OKT'!$B:$B,1,0)</f>
        <v>1688254-00</v>
      </c>
      <c r="E252" s="3" t="s">
        <v>619</v>
      </c>
      <c r="F252" s="76">
        <f>IFERROR(VLOOKUP(E252,'STO SEPT'!$V:$W,2,0),0)</f>
        <v>857</v>
      </c>
      <c r="G252" s="8" t="s">
        <v>961</v>
      </c>
    </row>
    <row r="253" spans="1:7" x14ac:dyDescent="0.35">
      <c r="A253" s="5"/>
      <c r="D253" s="74" t="str">
        <f>VLOOKUP(E253,'COMP OKT'!$B:$B,1,0)</f>
        <v>1688255-00</v>
      </c>
      <c r="E253" s="3" t="s">
        <v>786</v>
      </c>
      <c r="F253" s="76">
        <f>IFERROR(VLOOKUP(E253,'STO SEPT'!$V:$W,2,0),0)</f>
        <v>3395</v>
      </c>
      <c r="G253" s="8" t="s">
        <v>961</v>
      </c>
    </row>
    <row r="254" spans="1:7" x14ac:dyDescent="0.35">
      <c r="A254" s="5"/>
      <c r="D254" s="74" t="str">
        <f>VLOOKUP(E254,'COMP OKT'!$B:$B,1,0)</f>
        <v>1688257-01</v>
      </c>
      <c r="E254" s="3" t="s">
        <v>787</v>
      </c>
      <c r="F254" s="76">
        <f>IFERROR(VLOOKUP(E254,'STO SEPT'!$V:$W,2,0),0)</f>
        <v>731</v>
      </c>
      <c r="G254" s="8" t="s">
        <v>961</v>
      </c>
    </row>
    <row r="255" spans="1:7" x14ac:dyDescent="0.35">
      <c r="A255" s="5"/>
      <c r="D255" s="74" t="str">
        <f>VLOOKUP(E255,'COMP OKT'!$B:$B,1,0)</f>
        <v>1688259-00</v>
      </c>
      <c r="E255" s="3" t="s">
        <v>379</v>
      </c>
      <c r="F255" s="76">
        <f>IFERROR(VLOOKUP(E255,'STO SEPT'!$V:$W,2,0),0)</f>
        <v>3695</v>
      </c>
      <c r="G255" s="8" t="s">
        <v>961</v>
      </c>
    </row>
    <row r="256" spans="1:7" x14ac:dyDescent="0.35">
      <c r="A256" s="5"/>
      <c r="D256" s="74" t="str">
        <f>VLOOKUP(E256,'COMP OKT'!$B:$B,1,0)</f>
        <v>1688274-00</v>
      </c>
      <c r="E256" s="3" t="s">
        <v>380</v>
      </c>
      <c r="F256" s="76">
        <f>IFERROR(VLOOKUP(E256,'STO SEPT'!$V:$W,2,0),0)</f>
        <v>126</v>
      </c>
      <c r="G256" s="8" t="s">
        <v>961</v>
      </c>
    </row>
    <row r="257" spans="1:7" x14ac:dyDescent="0.35">
      <c r="A257" s="5"/>
      <c r="D257" s="74" t="str">
        <f>VLOOKUP(E257,'COMP OKT'!$B:$B,1,0)</f>
        <v>1688310-00</v>
      </c>
      <c r="E257" s="3" t="s">
        <v>129</v>
      </c>
      <c r="F257" s="76">
        <f>IFERROR(VLOOKUP(E257,'STO SEPT'!$V:$W,2,0),0)</f>
        <v>3112</v>
      </c>
      <c r="G257" s="8" t="s">
        <v>961</v>
      </c>
    </row>
    <row r="258" spans="1:7" x14ac:dyDescent="0.35">
      <c r="A258" s="5"/>
      <c r="D258" s="74" t="str">
        <f>VLOOKUP(E258,'COMP OKT'!$B:$B,1,0)</f>
        <v>1688313-00</v>
      </c>
      <c r="E258" s="3" t="s">
        <v>788</v>
      </c>
      <c r="F258" s="76">
        <f>IFERROR(VLOOKUP(E258,'STO SEPT'!$V:$W,2,0),0)</f>
        <v>1783</v>
      </c>
      <c r="G258" s="8" t="s">
        <v>961</v>
      </c>
    </row>
    <row r="259" spans="1:7" x14ac:dyDescent="0.35">
      <c r="A259" s="5"/>
      <c r="D259" s="74" t="str">
        <f>VLOOKUP(E259,'COMP OKT'!$B:$B,1,0)</f>
        <v>1688314-00</v>
      </c>
      <c r="E259" s="3" t="s">
        <v>381</v>
      </c>
      <c r="F259" s="76">
        <f>IFERROR(VLOOKUP(E259,'STO SEPT'!$V:$W,2,0),0)</f>
        <v>478</v>
      </c>
      <c r="G259" s="8" t="s">
        <v>961</v>
      </c>
    </row>
    <row r="260" spans="1:7" x14ac:dyDescent="0.35">
      <c r="A260" s="5"/>
      <c r="D260" s="74" t="str">
        <f>VLOOKUP(E260,'COMP OKT'!$B:$B,1,0)</f>
        <v>1688317-00</v>
      </c>
      <c r="E260" s="3" t="s">
        <v>382</v>
      </c>
      <c r="F260" s="76">
        <f>IFERROR(VLOOKUP(E260,'STO SEPT'!$V:$W,2,0),0)</f>
        <v>635</v>
      </c>
      <c r="G260" s="8" t="s">
        <v>961</v>
      </c>
    </row>
    <row r="261" spans="1:7" x14ac:dyDescent="0.35">
      <c r="A261" s="5"/>
      <c r="D261" s="74" t="str">
        <f>VLOOKUP(E261,'COMP OKT'!$B:$B,1,0)</f>
        <v>1688318-00</v>
      </c>
      <c r="E261" s="3" t="s">
        <v>383</v>
      </c>
      <c r="F261" s="76">
        <f>IFERROR(VLOOKUP(E261,'STO SEPT'!$V:$W,2,0),0)</f>
        <v>1013</v>
      </c>
      <c r="G261" s="8" t="s">
        <v>961</v>
      </c>
    </row>
    <row r="262" spans="1:7" x14ac:dyDescent="0.35">
      <c r="A262" s="5"/>
      <c r="D262" s="74" t="str">
        <f>VLOOKUP(E262,'COMP OKT'!$B:$B,1,0)</f>
        <v>1688324-00</v>
      </c>
      <c r="E262" s="3" t="s">
        <v>789</v>
      </c>
      <c r="F262" s="76">
        <f>IFERROR(VLOOKUP(E262,'STO SEPT'!$V:$W,2,0),0)</f>
        <v>3483</v>
      </c>
      <c r="G262" s="8" t="s">
        <v>961</v>
      </c>
    </row>
    <row r="263" spans="1:7" x14ac:dyDescent="0.35">
      <c r="A263" s="5"/>
      <c r="D263" s="74" t="str">
        <f>VLOOKUP(E263,'COMP OKT'!$B:$B,1,0)</f>
        <v>1688326-01</v>
      </c>
      <c r="E263" s="3" t="s">
        <v>130</v>
      </c>
      <c r="F263" s="76">
        <f>IFERROR(VLOOKUP(E263,'STO SEPT'!$V:$W,2,0),0)</f>
        <v>2611</v>
      </c>
      <c r="G263" s="8" t="s">
        <v>961</v>
      </c>
    </row>
    <row r="264" spans="1:7" x14ac:dyDescent="0.35">
      <c r="A264" s="5"/>
      <c r="D264" s="74" t="str">
        <f>VLOOKUP(E264,'COMP OKT'!$B:$B,1,0)</f>
        <v>1688328-00</v>
      </c>
      <c r="E264" s="3" t="s">
        <v>131</v>
      </c>
      <c r="F264" s="76">
        <f>IFERROR(VLOOKUP(E264,'STO SEPT'!$V:$W,2,0),0)</f>
        <v>822</v>
      </c>
      <c r="G264" s="8" t="s">
        <v>961</v>
      </c>
    </row>
    <row r="265" spans="1:7" x14ac:dyDescent="0.35">
      <c r="A265" s="5"/>
      <c r="D265" s="74" t="str">
        <f>VLOOKUP(E265,'COMP OKT'!$B:$B,1,0)</f>
        <v>1688330-01</v>
      </c>
      <c r="E265" s="3" t="s">
        <v>132</v>
      </c>
      <c r="F265" s="76">
        <f>IFERROR(VLOOKUP(E265,'STO SEPT'!$V:$W,2,0),0)</f>
        <v>1049</v>
      </c>
      <c r="G265" s="8" t="s">
        <v>961</v>
      </c>
    </row>
    <row r="266" spans="1:7" x14ac:dyDescent="0.35">
      <c r="A266" s="5"/>
      <c r="D266" s="74" t="str">
        <f>VLOOKUP(E266,'COMP OKT'!$B:$B,1,0)</f>
        <v>1688339-00</v>
      </c>
      <c r="E266" s="3" t="s">
        <v>384</v>
      </c>
      <c r="F266" s="76">
        <f>IFERROR(VLOOKUP(E266,'STO SEPT'!$V:$W,2,0),0)</f>
        <v>7260</v>
      </c>
      <c r="G266" s="8" t="s">
        <v>961</v>
      </c>
    </row>
    <row r="267" spans="1:7" x14ac:dyDescent="0.35">
      <c r="A267" s="5"/>
      <c r="D267" s="74" t="str">
        <f>VLOOKUP(E267,'COMP OKT'!$B:$B,1,0)</f>
        <v>1688356-01</v>
      </c>
      <c r="E267" s="3" t="s">
        <v>133</v>
      </c>
      <c r="F267" s="76">
        <f>IFERROR(VLOOKUP(E267,'STO SEPT'!$V:$W,2,0),0)</f>
        <v>601</v>
      </c>
      <c r="G267" s="8" t="s">
        <v>961</v>
      </c>
    </row>
    <row r="268" spans="1:7" x14ac:dyDescent="0.35">
      <c r="A268" s="5"/>
      <c r="D268" s="74" t="str">
        <f>VLOOKUP(E268,'COMP OKT'!$B:$B,1,0)</f>
        <v>1688366-03</v>
      </c>
      <c r="E268" s="3" t="s">
        <v>134</v>
      </c>
      <c r="F268" s="76">
        <f>IFERROR(VLOOKUP(E268,'STO SEPT'!$V:$W,2,0),0)</f>
        <v>865</v>
      </c>
      <c r="G268" s="8" t="s">
        <v>961</v>
      </c>
    </row>
    <row r="269" spans="1:7" x14ac:dyDescent="0.35">
      <c r="A269" s="5"/>
      <c r="D269" s="74" t="str">
        <f>VLOOKUP(E269,'COMP OKT'!$B:$B,1,0)</f>
        <v>1688383-00</v>
      </c>
      <c r="E269" s="3" t="s">
        <v>343</v>
      </c>
      <c r="F269" s="76">
        <f>IFERROR(VLOOKUP(E269,'STO SEPT'!$V:$W,2,0),0)</f>
        <v>3703</v>
      </c>
      <c r="G269" s="8" t="s">
        <v>961</v>
      </c>
    </row>
    <row r="270" spans="1:7" x14ac:dyDescent="0.35">
      <c r="A270" s="5"/>
      <c r="D270" s="74" t="str">
        <f>VLOOKUP(E270,'COMP OKT'!$B:$B,1,0)</f>
        <v>1688397-00</v>
      </c>
      <c r="E270" s="3" t="s">
        <v>790</v>
      </c>
      <c r="F270" s="76">
        <f>IFERROR(VLOOKUP(E270,'STO SEPT'!$V:$W,2,0),0)</f>
        <v>618</v>
      </c>
      <c r="G270" s="8" t="s">
        <v>961</v>
      </c>
    </row>
    <row r="271" spans="1:7" x14ac:dyDescent="0.35">
      <c r="A271" s="5"/>
      <c r="D271" s="74" t="str">
        <f>VLOOKUP(E271,'COMP OKT'!$B:$B,1,0)</f>
        <v>1688398-00</v>
      </c>
      <c r="E271" s="3" t="s">
        <v>791</v>
      </c>
      <c r="F271" s="76">
        <f>IFERROR(VLOOKUP(E271,'STO SEPT'!$V:$W,2,0),0)</f>
        <v>2158</v>
      </c>
      <c r="G271" s="8" t="s">
        <v>961</v>
      </c>
    </row>
    <row r="272" spans="1:7" x14ac:dyDescent="0.35">
      <c r="A272" s="5"/>
      <c r="D272" s="74" t="str">
        <f>VLOOKUP(E272,'COMP OKT'!$B:$B,1,0)</f>
        <v>1688399-00</v>
      </c>
      <c r="E272" s="3" t="s">
        <v>620</v>
      </c>
      <c r="F272" s="76">
        <f>IFERROR(VLOOKUP(E272,'STO SEPT'!$V:$W,2,0),0)</f>
        <v>1875</v>
      </c>
      <c r="G272" s="8" t="s">
        <v>961</v>
      </c>
    </row>
    <row r="273" spans="1:7" x14ac:dyDescent="0.35">
      <c r="A273" s="5"/>
      <c r="D273" s="74" t="str">
        <f>VLOOKUP(E273,'COMP OKT'!$B:$B,1,0)</f>
        <v>1688434-00</v>
      </c>
      <c r="E273" s="3" t="s">
        <v>385</v>
      </c>
      <c r="F273" s="76">
        <f>IFERROR(VLOOKUP(E273,'STO SEPT'!$V:$W,2,0),0)</f>
        <v>3339</v>
      </c>
      <c r="G273" s="8" t="s">
        <v>961</v>
      </c>
    </row>
    <row r="274" spans="1:7" x14ac:dyDescent="0.35">
      <c r="A274" s="5"/>
      <c r="D274" s="74" t="str">
        <f>VLOOKUP(E274,'COMP OKT'!$B:$B,1,0)</f>
        <v>1688438-00</v>
      </c>
      <c r="E274" s="3" t="s">
        <v>386</v>
      </c>
      <c r="F274" s="76">
        <f>IFERROR(VLOOKUP(E274,'STO SEPT'!$V:$W,2,0),0)</f>
        <v>4914</v>
      </c>
      <c r="G274" s="8" t="s">
        <v>961</v>
      </c>
    </row>
    <row r="275" spans="1:7" x14ac:dyDescent="0.35">
      <c r="A275" s="5"/>
      <c r="D275" s="74" t="str">
        <f>VLOOKUP(E275,'COMP OKT'!$B:$B,1,0)</f>
        <v>1688441-02</v>
      </c>
      <c r="E275" s="3" t="s">
        <v>135</v>
      </c>
      <c r="F275" s="76">
        <f>IFERROR(VLOOKUP(E275,'STO SEPT'!$V:$W,2,0),0)</f>
        <v>528</v>
      </c>
      <c r="G275" s="8" t="s">
        <v>961</v>
      </c>
    </row>
    <row r="276" spans="1:7" x14ac:dyDescent="0.35">
      <c r="A276" s="5"/>
      <c r="D276" s="74" t="str">
        <f>VLOOKUP(E276,'COMP OKT'!$B:$B,1,0)</f>
        <v>1688453-00</v>
      </c>
      <c r="E276" s="3" t="s">
        <v>136</v>
      </c>
      <c r="F276" s="76">
        <f>IFERROR(VLOOKUP(E276,'STO SEPT'!$V:$W,2,0),0)</f>
        <v>490</v>
      </c>
      <c r="G276" s="8" t="s">
        <v>961</v>
      </c>
    </row>
    <row r="277" spans="1:7" x14ac:dyDescent="0.35">
      <c r="A277" s="5"/>
      <c r="D277" s="74" t="str">
        <f>VLOOKUP(E277,'COMP OKT'!$B:$B,1,0)</f>
        <v>1688559-00</v>
      </c>
      <c r="E277" s="3" t="s">
        <v>387</v>
      </c>
      <c r="F277" s="76">
        <f>IFERROR(VLOOKUP(E277,'STO SEPT'!$V:$W,2,0),0)</f>
        <v>5615</v>
      </c>
      <c r="G277" s="8" t="s">
        <v>961</v>
      </c>
    </row>
    <row r="278" spans="1:7" x14ac:dyDescent="0.35">
      <c r="A278" s="5"/>
      <c r="D278" s="74" t="str">
        <f>VLOOKUP(E278,'COMP OKT'!$B:$B,1,0)</f>
        <v>1688560-01</v>
      </c>
      <c r="E278" s="3" t="s">
        <v>792</v>
      </c>
      <c r="F278" s="76">
        <f>IFERROR(VLOOKUP(E278,'STO SEPT'!$V:$W,2,0),0)</f>
        <v>339</v>
      </c>
      <c r="G278" s="8" t="s">
        <v>961</v>
      </c>
    </row>
    <row r="279" spans="1:7" x14ac:dyDescent="0.35">
      <c r="A279" s="5"/>
      <c r="D279" s="74" t="str">
        <f>VLOOKUP(E279,'COMP OKT'!$B:$B,1,0)</f>
        <v>1688568-01</v>
      </c>
      <c r="E279" s="3" t="s">
        <v>137</v>
      </c>
      <c r="F279" s="76">
        <f>IFERROR(VLOOKUP(E279,'STO SEPT'!$V:$W,2,0),0)</f>
        <v>1626</v>
      </c>
      <c r="G279" s="8" t="s">
        <v>961</v>
      </c>
    </row>
    <row r="280" spans="1:7" x14ac:dyDescent="0.35">
      <c r="A280" s="5"/>
      <c r="D280" s="74" t="str">
        <f>VLOOKUP(E280,'COMP OKT'!$B:$B,1,0)</f>
        <v>1688579-00</v>
      </c>
      <c r="E280" s="3" t="s">
        <v>793</v>
      </c>
      <c r="F280" s="76">
        <f>IFERROR(VLOOKUP(E280,'STO SEPT'!$V:$W,2,0),0)</f>
        <v>1690</v>
      </c>
      <c r="G280" s="8" t="s">
        <v>961</v>
      </c>
    </row>
    <row r="281" spans="1:7" x14ac:dyDescent="0.35">
      <c r="A281" s="5"/>
      <c r="D281" s="74" t="str">
        <f>VLOOKUP(E281,'COMP OKT'!$B:$B,1,0)</f>
        <v>1688580-02</v>
      </c>
      <c r="E281" s="3" t="s">
        <v>138</v>
      </c>
      <c r="F281" s="76">
        <f>IFERROR(VLOOKUP(E281,'STO SEPT'!$V:$W,2,0),0)</f>
        <v>593</v>
      </c>
      <c r="G281" s="8" t="s">
        <v>961</v>
      </c>
    </row>
    <row r="282" spans="1:7" x14ac:dyDescent="0.35">
      <c r="A282" s="5"/>
      <c r="D282" s="74" t="str">
        <f>VLOOKUP(E282,'COMP OKT'!$B:$B,1,0)</f>
        <v>1688592-00</v>
      </c>
      <c r="E282" s="3" t="s">
        <v>254</v>
      </c>
      <c r="F282" s="76">
        <f>IFERROR(VLOOKUP(E282,'STO SEPT'!$V:$W,2,0),0)</f>
        <v>4607</v>
      </c>
      <c r="G282" s="8" t="s">
        <v>961</v>
      </c>
    </row>
    <row r="283" spans="1:7" x14ac:dyDescent="0.35">
      <c r="A283" s="5"/>
      <c r="D283" s="74" t="str">
        <f>VLOOKUP(E283,'COMP OKT'!$B:$B,1,0)</f>
        <v>1688593-00</v>
      </c>
      <c r="E283" s="3" t="s">
        <v>255</v>
      </c>
      <c r="F283" s="76">
        <f>IFERROR(VLOOKUP(E283,'STO SEPT'!$V:$W,2,0),0)</f>
        <v>3472</v>
      </c>
      <c r="G283" s="8" t="s">
        <v>961</v>
      </c>
    </row>
    <row r="284" spans="1:7" x14ac:dyDescent="0.35">
      <c r="A284" s="5"/>
      <c r="D284" s="74" t="str">
        <f>VLOOKUP(E284,'COMP OKT'!$B:$B,1,0)</f>
        <v>1688594-00</v>
      </c>
      <c r="E284" s="3" t="s">
        <v>256</v>
      </c>
      <c r="F284" s="76">
        <f>IFERROR(VLOOKUP(E284,'STO SEPT'!$V:$W,2,0),0)</f>
        <v>360</v>
      </c>
      <c r="G284" s="8" t="s">
        <v>961</v>
      </c>
    </row>
    <row r="285" spans="1:7" x14ac:dyDescent="0.35">
      <c r="A285" s="5"/>
      <c r="D285" s="74" t="str">
        <f>VLOOKUP(E285,'COMP OKT'!$B:$B,1,0)</f>
        <v>1688595-00</v>
      </c>
      <c r="E285" s="3" t="s">
        <v>257</v>
      </c>
      <c r="F285" s="76">
        <f>IFERROR(VLOOKUP(E285,'STO SEPT'!$V:$W,2,0),0)</f>
        <v>2382</v>
      </c>
      <c r="G285" s="8" t="s">
        <v>961</v>
      </c>
    </row>
    <row r="286" spans="1:7" x14ac:dyDescent="0.35">
      <c r="A286" s="5"/>
      <c r="D286" s="74" t="str">
        <f>VLOOKUP(E286,'COMP OKT'!$B:$B,1,0)</f>
        <v>1688596-00</v>
      </c>
      <c r="E286" s="3" t="s">
        <v>258</v>
      </c>
      <c r="F286" s="76">
        <f>IFERROR(VLOOKUP(E286,'STO SEPT'!$V:$W,2,0),0)</f>
        <v>1141</v>
      </c>
      <c r="G286" s="8" t="s">
        <v>961</v>
      </c>
    </row>
    <row r="287" spans="1:7" x14ac:dyDescent="0.35">
      <c r="A287" s="5"/>
      <c r="D287" s="74" t="str">
        <f>VLOOKUP(E287,'COMP OKT'!$B:$B,1,0)</f>
        <v>1688699-00</v>
      </c>
      <c r="E287" s="3" t="s">
        <v>794</v>
      </c>
      <c r="F287" s="76">
        <f>IFERROR(VLOOKUP(E287,'STO SEPT'!$V:$W,2,0),0)</f>
        <v>862</v>
      </c>
      <c r="G287" s="8" t="s">
        <v>961</v>
      </c>
    </row>
    <row r="288" spans="1:7" x14ac:dyDescent="0.35">
      <c r="A288" s="5"/>
      <c r="D288" s="74" t="str">
        <f>VLOOKUP(E288,'COMP OKT'!$B:$B,1,0)</f>
        <v>1688700-00</v>
      </c>
      <c r="E288" s="3" t="s">
        <v>795</v>
      </c>
      <c r="F288" s="76">
        <f>IFERROR(VLOOKUP(E288,'STO SEPT'!$V:$W,2,0),0)</f>
        <v>752</v>
      </c>
      <c r="G288" s="8" t="s">
        <v>961</v>
      </c>
    </row>
    <row r="289" spans="1:7" x14ac:dyDescent="0.35">
      <c r="A289" s="5"/>
      <c r="D289" s="74" t="str">
        <f>VLOOKUP(E289,'COMP OKT'!$B:$B,1,0)</f>
        <v>1688701-00</v>
      </c>
      <c r="E289" s="3" t="s">
        <v>388</v>
      </c>
      <c r="F289" s="76">
        <f>IFERROR(VLOOKUP(E289,'STO SEPT'!$V:$W,2,0),0)</f>
        <v>515</v>
      </c>
      <c r="G289" s="8" t="s">
        <v>961</v>
      </c>
    </row>
    <row r="290" spans="1:7" x14ac:dyDescent="0.35">
      <c r="A290" s="5"/>
      <c r="D290" s="74" t="str">
        <f>VLOOKUP(E290,'COMP OKT'!$B:$B,1,0)</f>
        <v>1688720-00</v>
      </c>
      <c r="E290" s="3" t="s">
        <v>344</v>
      </c>
      <c r="F290" s="76">
        <f>IFERROR(VLOOKUP(E290,'STO SEPT'!$V:$W,2,0),0)</f>
        <v>4571</v>
      </c>
      <c r="G290" s="8" t="s">
        <v>961</v>
      </c>
    </row>
    <row r="291" spans="1:7" x14ac:dyDescent="0.35">
      <c r="A291" s="5"/>
      <c r="D291" s="74" t="str">
        <f>VLOOKUP(E291,'COMP OKT'!$B:$B,1,0)</f>
        <v>1688747-00</v>
      </c>
      <c r="E291" s="3" t="s">
        <v>389</v>
      </c>
      <c r="F291" s="76">
        <f>IFERROR(VLOOKUP(E291,'STO SEPT'!$V:$W,2,0),0)</f>
        <v>5353</v>
      </c>
      <c r="G291" s="8" t="s">
        <v>961</v>
      </c>
    </row>
    <row r="292" spans="1:7" x14ac:dyDescent="0.35">
      <c r="A292" s="5"/>
      <c r="D292" s="74" t="str">
        <f>VLOOKUP(E292,'COMP OKT'!$B:$B,1,0)</f>
        <v>1688770-00</v>
      </c>
      <c r="E292" s="3" t="s">
        <v>621</v>
      </c>
      <c r="F292" s="76">
        <f>IFERROR(VLOOKUP(E292,'STO SEPT'!$V:$W,2,0),0)</f>
        <v>1335</v>
      </c>
      <c r="G292" s="8" t="s">
        <v>961</v>
      </c>
    </row>
    <row r="293" spans="1:7" x14ac:dyDescent="0.35">
      <c r="A293" s="5"/>
      <c r="D293" s="74" t="str">
        <f>VLOOKUP(E293,'COMP OKT'!$B:$B,1,0)</f>
        <v>1688782-00</v>
      </c>
      <c r="E293" s="3" t="s">
        <v>259</v>
      </c>
      <c r="F293" s="76">
        <f>IFERROR(VLOOKUP(E293,'STO SEPT'!$V:$W,2,0),0)</f>
        <v>2387</v>
      </c>
      <c r="G293" s="8" t="s">
        <v>961</v>
      </c>
    </row>
    <row r="294" spans="1:7" x14ac:dyDescent="0.35">
      <c r="A294" s="5"/>
      <c r="D294" s="74" t="str">
        <f>VLOOKUP(E294,'COMP OKT'!$B:$B,1,0)</f>
        <v>1688783-00</v>
      </c>
      <c r="E294" s="3" t="s">
        <v>796</v>
      </c>
      <c r="F294" s="76">
        <f>IFERROR(VLOOKUP(E294,'STO SEPT'!$V:$W,2,0),0)</f>
        <v>763</v>
      </c>
      <c r="G294" s="8" t="s">
        <v>961</v>
      </c>
    </row>
    <row r="295" spans="1:7" x14ac:dyDescent="0.35">
      <c r="A295" s="5"/>
      <c r="D295" s="74" t="str">
        <f>VLOOKUP(E295,'COMP OKT'!$B:$B,1,0)</f>
        <v>1688784-00</v>
      </c>
      <c r="E295" s="3" t="s">
        <v>797</v>
      </c>
      <c r="F295" s="76">
        <f>IFERROR(VLOOKUP(E295,'STO SEPT'!$V:$W,2,0),0)</f>
        <v>1230</v>
      </c>
      <c r="G295" s="8" t="s">
        <v>961</v>
      </c>
    </row>
    <row r="296" spans="1:7" x14ac:dyDescent="0.35">
      <c r="A296" s="5"/>
      <c r="D296" s="74" t="str">
        <f>VLOOKUP(E296,'COMP OKT'!$B:$B,1,0)</f>
        <v>1688788-00</v>
      </c>
      <c r="E296" s="3" t="s">
        <v>260</v>
      </c>
      <c r="F296" s="76">
        <f>IFERROR(VLOOKUP(E296,'STO SEPT'!$V:$W,2,0),0)</f>
        <v>1113</v>
      </c>
      <c r="G296" s="8" t="s">
        <v>961</v>
      </c>
    </row>
    <row r="297" spans="1:7" x14ac:dyDescent="0.35">
      <c r="A297" s="5"/>
      <c r="D297" s="74" t="str">
        <f>VLOOKUP(E297,'COMP OKT'!$B:$B,1,0)</f>
        <v>1688943-02</v>
      </c>
      <c r="E297" s="3" t="s">
        <v>139</v>
      </c>
      <c r="F297" s="76">
        <f>IFERROR(VLOOKUP(E297,'STO SEPT'!$V:$W,2,0),0)</f>
        <v>335</v>
      </c>
      <c r="G297" s="8" t="s">
        <v>961</v>
      </c>
    </row>
    <row r="298" spans="1:7" x14ac:dyDescent="0.35">
      <c r="A298" s="5"/>
      <c r="D298" s="74" t="str">
        <f>VLOOKUP(E298,'COMP OKT'!$B:$B,1,0)</f>
        <v>1688965-01</v>
      </c>
      <c r="E298" s="3" t="s">
        <v>140</v>
      </c>
      <c r="F298" s="76">
        <f>IFERROR(VLOOKUP(E298,'STO SEPT'!$V:$W,2,0),0)</f>
        <v>3045</v>
      </c>
      <c r="G298" s="8" t="s">
        <v>961</v>
      </c>
    </row>
    <row r="299" spans="1:7" x14ac:dyDescent="0.35">
      <c r="A299" s="5"/>
      <c r="D299" s="74" t="str">
        <f>VLOOKUP(E299,'COMP OKT'!$B:$B,1,0)</f>
        <v>1688980-00</v>
      </c>
      <c r="E299" s="3" t="s">
        <v>141</v>
      </c>
      <c r="F299" s="76">
        <f>IFERROR(VLOOKUP(E299,'STO SEPT'!$V:$W,2,0),0)</f>
        <v>1067</v>
      </c>
      <c r="G299" s="8" t="s">
        <v>961</v>
      </c>
    </row>
    <row r="300" spans="1:7" x14ac:dyDescent="0.35">
      <c r="A300" s="5"/>
      <c r="D300" s="74" t="str">
        <f>VLOOKUP(E300,'COMP OKT'!$B:$B,1,0)</f>
        <v>1689012-00</v>
      </c>
      <c r="E300" s="3" t="s">
        <v>261</v>
      </c>
      <c r="F300" s="76">
        <f>IFERROR(VLOOKUP(E300,'STO SEPT'!$V:$W,2,0),0)</f>
        <v>1965</v>
      </c>
      <c r="G300" s="8" t="s">
        <v>961</v>
      </c>
    </row>
    <row r="301" spans="1:7" x14ac:dyDescent="0.35">
      <c r="A301" s="5"/>
      <c r="D301" s="74" t="str">
        <f>VLOOKUP(E301,'COMP OKT'!$B:$B,1,0)</f>
        <v>1689035-01</v>
      </c>
      <c r="E301" s="3" t="s">
        <v>142</v>
      </c>
      <c r="F301" s="76">
        <f>IFERROR(VLOOKUP(E301,'STO SEPT'!$V:$W,2,0),0)</f>
        <v>4076</v>
      </c>
      <c r="G301" s="8" t="s">
        <v>961</v>
      </c>
    </row>
    <row r="302" spans="1:7" x14ac:dyDescent="0.35">
      <c r="A302" s="5"/>
      <c r="D302" s="74" t="str">
        <f>VLOOKUP(E302,'COMP OKT'!$B:$B,1,0)</f>
        <v>1689046-00</v>
      </c>
      <c r="E302" s="3" t="s">
        <v>143</v>
      </c>
      <c r="F302" s="76">
        <f>IFERROR(VLOOKUP(E302,'STO SEPT'!$V:$W,2,0),0)</f>
        <v>3432</v>
      </c>
      <c r="G302" s="8" t="s">
        <v>961</v>
      </c>
    </row>
    <row r="303" spans="1:7" x14ac:dyDescent="0.35">
      <c r="A303" s="5"/>
      <c r="D303" s="74" t="str">
        <f>VLOOKUP(E303,'COMP OKT'!$B:$B,1,0)</f>
        <v>1689069-00</v>
      </c>
      <c r="E303" s="3" t="s">
        <v>262</v>
      </c>
      <c r="F303" s="76">
        <f>IFERROR(VLOOKUP(E303,'STO SEPT'!$V:$W,2,0),0)</f>
        <v>9708</v>
      </c>
      <c r="G303" s="8" t="s">
        <v>961</v>
      </c>
    </row>
    <row r="304" spans="1:7" x14ac:dyDescent="0.35">
      <c r="A304" s="5"/>
      <c r="D304" s="74" t="str">
        <f>VLOOKUP(E304,'COMP OKT'!$B:$B,1,0)</f>
        <v>1689076-00</v>
      </c>
      <c r="E304" s="3" t="s">
        <v>144</v>
      </c>
      <c r="F304" s="76">
        <f>IFERROR(VLOOKUP(E304,'STO SEPT'!$V:$W,2,0),0)</f>
        <v>796</v>
      </c>
      <c r="G304" s="8" t="s">
        <v>961</v>
      </c>
    </row>
    <row r="305" spans="1:7" x14ac:dyDescent="0.35">
      <c r="A305" s="5"/>
      <c r="D305" s="74" t="str">
        <f>VLOOKUP(E305,'COMP OKT'!$B:$B,1,0)</f>
        <v>1689087-02</v>
      </c>
      <c r="E305" s="3" t="s">
        <v>145</v>
      </c>
      <c r="F305" s="76">
        <f>IFERROR(VLOOKUP(E305,'STO SEPT'!$V:$W,2,0),0)</f>
        <v>318</v>
      </c>
      <c r="G305" s="8" t="s">
        <v>961</v>
      </c>
    </row>
    <row r="306" spans="1:7" x14ac:dyDescent="0.35">
      <c r="A306" s="5"/>
      <c r="D306" s="74" t="str">
        <f>VLOOKUP(E306,'COMP OKT'!$B:$B,1,0)</f>
        <v>1689091-00</v>
      </c>
      <c r="E306" s="3" t="s">
        <v>146</v>
      </c>
      <c r="F306" s="76">
        <f>IFERROR(VLOOKUP(E306,'STO SEPT'!$V:$W,2,0),0)</f>
        <v>317</v>
      </c>
      <c r="G306" s="8" t="s">
        <v>961</v>
      </c>
    </row>
    <row r="307" spans="1:7" x14ac:dyDescent="0.35">
      <c r="A307" s="5"/>
      <c r="D307" s="74" t="str">
        <f>VLOOKUP(E307,'COMP OKT'!$B:$B,1,0)</f>
        <v>1689118-01</v>
      </c>
      <c r="E307" s="3" t="s">
        <v>147</v>
      </c>
      <c r="F307" s="76">
        <f>IFERROR(VLOOKUP(E307,'STO SEPT'!$V:$W,2,0),0)</f>
        <v>761</v>
      </c>
      <c r="G307" s="8" t="s">
        <v>961</v>
      </c>
    </row>
    <row r="308" spans="1:7" x14ac:dyDescent="0.35">
      <c r="A308" s="5"/>
      <c r="D308" s="74" t="str">
        <f>VLOOKUP(E308,'COMP OKT'!$B:$B,1,0)</f>
        <v>1689151-00</v>
      </c>
      <c r="E308" s="3" t="s">
        <v>148</v>
      </c>
      <c r="F308" s="76">
        <f>IFERROR(VLOOKUP(E308,'STO SEPT'!$V:$W,2,0),0)</f>
        <v>3407</v>
      </c>
      <c r="G308" s="8" t="s">
        <v>961</v>
      </c>
    </row>
    <row r="309" spans="1:7" x14ac:dyDescent="0.35">
      <c r="A309" s="5"/>
      <c r="D309" s="74" t="str">
        <f>VLOOKUP(E309,'COMP OKT'!$B:$B,1,0)</f>
        <v>1689158-00</v>
      </c>
      <c r="E309" s="3" t="s">
        <v>263</v>
      </c>
      <c r="F309" s="76">
        <f>IFERROR(VLOOKUP(E309,'STO SEPT'!$V:$W,2,0),0)</f>
        <v>3964</v>
      </c>
      <c r="G309" s="8" t="s">
        <v>961</v>
      </c>
    </row>
    <row r="310" spans="1:7" x14ac:dyDescent="0.35">
      <c r="A310" s="5"/>
      <c r="D310" s="74" t="str">
        <f>VLOOKUP(E310,'COMP OKT'!$B:$B,1,0)</f>
        <v>1689159-00</v>
      </c>
      <c r="E310" s="3" t="s">
        <v>264</v>
      </c>
      <c r="F310" s="76">
        <f>IFERROR(VLOOKUP(E310,'STO SEPT'!$V:$W,2,0),0)</f>
        <v>1439</v>
      </c>
      <c r="G310" s="8" t="s">
        <v>961</v>
      </c>
    </row>
    <row r="311" spans="1:7" x14ac:dyDescent="0.35">
      <c r="A311" s="5"/>
      <c r="D311" s="74" t="str">
        <f>VLOOKUP(E311,'COMP OKT'!$B:$B,1,0)</f>
        <v>1689166-00</v>
      </c>
      <c r="E311" s="3" t="s">
        <v>149</v>
      </c>
      <c r="F311" s="76">
        <f>IFERROR(VLOOKUP(E311,'STO SEPT'!$V:$W,2,0),0)</f>
        <v>4830</v>
      </c>
      <c r="G311" s="8" t="s">
        <v>961</v>
      </c>
    </row>
    <row r="312" spans="1:7" x14ac:dyDescent="0.35">
      <c r="A312" s="5"/>
      <c r="D312" s="74" t="str">
        <f>VLOOKUP(E312,'COMP OKT'!$B:$B,1,0)</f>
        <v>1689210-01</v>
      </c>
      <c r="E312" s="3" t="s">
        <v>150</v>
      </c>
      <c r="F312" s="76">
        <f>IFERROR(VLOOKUP(E312,'STO SEPT'!$V:$W,2,0),0)</f>
        <v>689</v>
      </c>
      <c r="G312" s="8" t="s">
        <v>961</v>
      </c>
    </row>
    <row r="313" spans="1:7" x14ac:dyDescent="0.35">
      <c r="A313" s="5"/>
      <c r="D313" s="74" t="str">
        <f>VLOOKUP(E313,'COMP OKT'!$B:$B,1,0)</f>
        <v>1689236-01</v>
      </c>
      <c r="E313" s="3" t="s">
        <v>151</v>
      </c>
      <c r="F313" s="76">
        <f>IFERROR(VLOOKUP(E313,'STO SEPT'!$V:$W,2,0),0)</f>
        <v>1175</v>
      </c>
      <c r="G313" s="8" t="s">
        <v>961</v>
      </c>
    </row>
    <row r="314" spans="1:7" x14ac:dyDescent="0.35">
      <c r="A314" s="5"/>
      <c r="D314" s="74" t="str">
        <f>VLOOKUP(E314,'COMP OKT'!$B:$B,1,0)</f>
        <v>1689273-01</v>
      </c>
      <c r="E314" s="3" t="s">
        <v>798</v>
      </c>
      <c r="F314" s="76">
        <f>IFERROR(VLOOKUP(E314,'STO SEPT'!$V:$W,2,0),0)</f>
        <v>1389</v>
      </c>
      <c r="G314" s="8" t="s">
        <v>961</v>
      </c>
    </row>
    <row r="315" spans="1:7" x14ac:dyDescent="0.35">
      <c r="A315" s="5"/>
      <c r="D315" s="74" t="str">
        <f>VLOOKUP(E315,'COMP OKT'!$B:$B,1,0)</f>
        <v>1689316-00</v>
      </c>
      <c r="E315" s="3" t="s">
        <v>152</v>
      </c>
      <c r="F315" s="76">
        <f>IFERROR(VLOOKUP(E315,'STO SEPT'!$V:$W,2,0),0)</f>
        <v>2676</v>
      </c>
      <c r="G315" s="8" t="s">
        <v>961</v>
      </c>
    </row>
    <row r="316" spans="1:7" x14ac:dyDescent="0.35">
      <c r="A316" s="5"/>
      <c r="D316" s="74" t="str">
        <f>VLOOKUP(E316,'COMP OKT'!$B:$B,1,0)</f>
        <v>1689324-00</v>
      </c>
      <c r="E316" s="3" t="s">
        <v>799</v>
      </c>
      <c r="F316" s="76">
        <f>IFERROR(VLOOKUP(E316,'STO SEPT'!$V:$W,2,0),0)</f>
        <v>5227</v>
      </c>
      <c r="G316" s="8" t="s">
        <v>961</v>
      </c>
    </row>
    <row r="317" spans="1:7" x14ac:dyDescent="0.35">
      <c r="A317" s="5"/>
      <c r="D317" s="74" t="str">
        <f>VLOOKUP(E317,'COMP OKT'!$B:$B,1,0)</f>
        <v>1689325-00</v>
      </c>
      <c r="E317" s="3" t="s">
        <v>800</v>
      </c>
      <c r="F317" s="76">
        <f>IFERROR(VLOOKUP(E317,'STO SEPT'!$V:$W,2,0),0)</f>
        <v>4574</v>
      </c>
      <c r="G317" s="8" t="s">
        <v>961</v>
      </c>
    </row>
    <row r="318" spans="1:7" x14ac:dyDescent="0.35">
      <c r="A318" s="5"/>
      <c r="D318" s="74" t="str">
        <f>VLOOKUP(E318,'COMP OKT'!$B:$B,1,0)</f>
        <v>1689326-01</v>
      </c>
      <c r="E318" s="3" t="s">
        <v>265</v>
      </c>
      <c r="F318" s="76">
        <f>IFERROR(VLOOKUP(E318,'STO SEPT'!$V:$W,2,0),0)</f>
        <v>5673</v>
      </c>
      <c r="G318" s="8" t="s">
        <v>961</v>
      </c>
    </row>
    <row r="319" spans="1:7" x14ac:dyDescent="0.35">
      <c r="A319" s="5"/>
      <c r="D319" s="74" t="str">
        <f>VLOOKUP(E319,'COMP OKT'!$B:$B,1,0)</f>
        <v>1689329-01</v>
      </c>
      <c r="E319" s="3" t="s">
        <v>391</v>
      </c>
      <c r="F319" s="76">
        <f>IFERROR(VLOOKUP(E319,'STO SEPT'!$V:$W,2,0),0)</f>
        <v>1992</v>
      </c>
      <c r="G319" s="8" t="s">
        <v>961</v>
      </c>
    </row>
    <row r="320" spans="1:7" x14ac:dyDescent="0.35">
      <c r="A320" s="5"/>
      <c r="D320" s="74" t="str">
        <f>VLOOKUP(E320,'COMP OKT'!$B:$B,1,0)</f>
        <v>1689332-02</v>
      </c>
      <c r="E320" s="3" t="s">
        <v>392</v>
      </c>
      <c r="F320" s="76">
        <f>IFERROR(VLOOKUP(E320,'STO SEPT'!$V:$W,2,0),0)</f>
        <v>1951</v>
      </c>
      <c r="G320" s="8" t="s">
        <v>961</v>
      </c>
    </row>
    <row r="321" spans="1:7" x14ac:dyDescent="0.35">
      <c r="A321" s="5"/>
      <c r="D321" s="74" t="str">
        <f>VLOOKUP(E321,'COMP OKT'!$B:$B,1,0)</f>
        <v>1689335-01</v>
      </c>
      <c r="E321" s="3" t="s">
        <v>345</v>
      </c>
      <c r="F321" s="76">
        <f>IFERROR(VLOOKUP(E321,'STO SEPT'!$V:$W,2,0),0)</f>
        <v>4131</v>
      </c>
      <c r="G321" s="8" t="s">
        <v>961</v>
      </c>
    </row>
    <row r="322" spans="1:7" x14ac:dyDescent="0.35">
      <c r="A322" s="5"/>
      <c r="D322" s="74" t="str">
        <f>VLOOKUP(E322,'COMP OKT'!$B:$B,1,0)</f>
        <v>1689341-00</v>
      </c>
      <c r="E322" s="3" t="s">
        <v>153</v>
      </c>
      <c r="F322" s="76">
        <f>IFERROR(VLOOKUP(E322,'STO SEPT'!$V:$W,2,0),0)</f>
        <v>3191</v>
      </c>
      <c r="G322" s="8" t="s">
        <v>961</v>
      </c>
    </row>
    <row r="323" spans="1:7" x14ac:dyDescent="0.35">
      <c r="A323" s="5"/>
      <c r="D323" s="74" t="str">
        <f>VLOOKUP(E323,'COMP OKT'!$B:$B,1,0)</f>
        <v>1689359-00</v>
      </c>
      <c r="E323" s="3" t="s">
        <v>266</v>
      </c>
      <c r="F323" s="76">
        <f>IFERROR(VLOOKUP(E323,'STO SEPT'!$V:$W,2,0),0)</f>
        <v>2645</v>
      </c>
      <c r="G323" s="8" t="s">
        <v>961</v>
      </c>
    </row>
    <row r="324" spans="1:7" x14ac:dyDescent="0.35">
      <c r="A324" s="5"/>
      <c r="D324" s="74" t="str">
        <f>VLOOKUP(E324,'COMP OKT'!$B:$B,1,0)</f>
        <v>1690776-00</v>
      </c>
      <c r="E324" s="3" t="s">
        <v>346</v>
      </c>
      <c r="F324" s="76">
        <f>IFERROR(VLOOKUP(E324,'STO SEPT'!$V:$W,2,0),0)</f>
        <v>6177</v>
      </c>
      <c r="G324" s="8" t="s">
        <v>961</v>
      </c>
    </row>
    <row r="325" spans="1:7" x14ac:dyDescent="0.35">
      <c r="A325" s="5"/>
      <c r="D325" s="74" t="str">
        <f>VLOOKUP(E325,'COMP OKT'!$B:$B,1,0)</f>
        <v>1692597-00</v>
      </c>
      <c r="E325" s="3" t="s">
        <v>154</v>
      </c>
      <c r="F325" s="76">
        <f>IFERROR(VLOOKUP(E325,'STO SEPT'!$V:$W,2,0),0)</f>
        <v>93</v>
      </c>
      <c r="G325" s="8" t="s">
        <v>961</v>
      </c>
    </row>
    <row r="326" spans="1:7" x14ac:dyDescent="0.35">
      <c r="A326" s="5"/>
      <c r="D326" s="74" t="str">
        <f>VLOOKUP(E326,'COMP OKT'!$B:$B,1,0)</f>
        <v>1692653-01</v>
      </c>
      <c r="E326" s="3" t="s">
        <v>155</v>
      </c>
      <c r="F326" s="76">
        <f>IFERROR(VLOOKUP(E326,'STO SEPT'!$V:$W,2,0),0)</f>
        <v>881</v>
      </c>
      <c r="G326" s="8" t="s">
        <v>961</v>
      </c>
    </row>
    <row r="327" spans="1:7" x14ac:dyDescent="0.35">
      <c r="A327" s="5"/>
      <c r="D327" s="74" t="str">
        <f>VLOOKUP(E327,'COMP OKT'!$B:$B,1,0)</f>
        <v>1694038-00</v>
      </c>
      <c r="E327" s="3" t="s">
        <v>268</v>
      </c>
      <c r="F327" s="76">
        <f>IFERROR(VLOOKUP(E327,'STO SEPT'!$V:$W,2,0),0)</f>
        <v>9409</v>
      </c>
      <c r="G327" s="8" t="s">
        <v>961</v>
      </c>
    </row>
    <row r="328" spans="1:7" x14ac:dyDescent="0.35">
      <c r="A328" s="5"/>
      <c r="D328" s="74" t="str">
        <f>VLOOKUP(E328,'COMP OKT'!$B:$B,1,0)</f>
        <v>1694117-00</v>
      </c>
      <c r="E328" s="3" t="s">
        <v>347</v>
      </c>
      <c r="F328" s="76">
        <f>IFERROR(VLOOKUP(E328,'STO SEPT'!$V:$W,2,0),0)</f>
        <v>50965</v>
      </c>
      <c r="G328" s="8" t="s">
        <v>961</v>
      </c>
    </row>
    <row r="329" spans="1:7" x14ac:dyDescent="0.35">
      <c r="A329" s="5"/>
      <c r="D329" s="74" t="str">
        <f>VLOOKUP(E329,'COMP OKT'!$B:$B,1,0)</f>
        <v>1695410-00</v>
      </c>
      <c r="E329" s="3" t="s">
        <v>156</v>
      </c>
      <c r="F329" s="76">
        <f>IFERROR(VLOOKUP(E329,'STO SEPT'!$V:$W,2,0),0)</f>
        <v>931</v>
      </c>
      <c r="G329" s="8" t="s">
        <v>961</v>
      </c>
    </row>
    <row r="330" spans="1:7" x14ac:dyDescent="0.35">
      <c r="A330" s="5"/>
      <c r="D330" s="74" t="str">
        <f>VLOOKUP(E330,'COMP OKT'!$B:$B,1,0)</f>
        <v>1695413-00</v>
      </c>
      <c r="E330" s="3" t="s">
        <v>157</v>
      </c>
      <c r="F330" s="76">
        <f>IFERROR(VLOOKUP(E330,'STO SEPT'!$V:$W,2,0),0)</f>
        <v>23145</v>
      </c>
      <c r="G330" s="8" t="s">
        <v>961</v>
      </c>
    </row>
    <row r="331" spans="1:7" x14ac:dyDescent="0.35">
      <c r="A331" s="5"/>
      <c r="D331" s="74" t="str">
        <f>VLOOKUP(E331,'COMP OKT'!$B:$B,1,0)</f>
        <v>1695436-01</v>
      </c>
      <c r="E331" s="3" t="s">
        <v>158</v>
      </c>
      <c r="F331" s="76">
        <f>IFERROR(VLOOKUP(E331,'STO SEPT'!$V:$W,2,0),0)</f>
        <v>917</v>
      </c>
      <c r="G331" s="8" t="s">
        <v>961</v>
      </c>
    </row>
    <row r="332" spans="1:7" x14ac:dyDescent="0.35">
      <c r="A332" s="5"/>
      <c r="D332" s="74" t="str">
        <f>VLOOKUP(E332,'COMP OKT'!$B:$B,1,0)</f>
        <v>1695908-00</v>
      </c>
      <c r="E332" s="3" t="s">
        <v>269</v>
      </c>
      <c r="F332" s="76">
        <f>IFERROR(VLOOKUP(E332,'STO SEPT'!$V:$W,2,0),0)</f>
        <v>30410</v>
      </c>
      <c r="G332" s="8" t="s">
        <v>961</v>
      </c>
    </row>
    <row r="333" spans="1:7" x14ac:dyDescent="0.35">
      <c r="A333" s="5"/>
      <c r="D333" s="74" t="str">
        <f>VLOOKUP(E333,'COMP OKT'!$B:$B,1,0)</f>
        <v>1697314-00</v>
      </c>
      <c r="E333" s="3" t="s">
        <v>515</v>
      </c>
      <c r="F333" s="76">
        <f>IFERROR(VLOOKUP(E333,'STO SEPT'!$V:$W,2,0),0)</f>
        <v>9198</v>
      </c>
      <c r="G333" s="8" t="s">
        <v>961</v>
      </c>
    </row>
    <row r="334" spans="1:7" x14ac:dyDescent="0.35">
      <c r="A334" s="5"/>
      <c r="D334" s="74" t="str">
        <f>VLOOKUP(E334,'COMP OKT'!$B:$B,1,0)</f>
        <v>1697316-00</v>
      </c>
      <c r="E334" s="3" t="s">
        <v>516</v>
      </c>
      <c r="F334" s="76">
        <f>IFERROR(VLOOKUP(E334,'STO SEPT'!$V:$W,2,0),0)</f>
        <v>2425</v>
      </c>
      <c r="G334" s="8" t="s">
        <v>961</v>
      </c>
    </row>
    <row r="335" spans="1:7" x14ac:dyDescent="0.35">
      <c r="A335" s="5"/>
      <c r="D335" s="74" t="str">
        <f>VLOOKUP(E335,'COMP OKT'!$B:$B,1,0)</f>
        <v>1697492-00</v>
      </c>
      <c r="E335" s="3" t="s">
        <v>159</v>
      </c>
      <c r="F335" s="76">
        <f>IFERROR(VLOOKUP(E335,'STO SEPT'!$V:$W,2,0),0)</f>
        <v>1050</v>
      </c>
      <c r="G335" s="8" t="s">
        <v>961</v>
      </c>
    </row>
    <row r="336" spans="1:7" x14ac:dyDescent="0.35">
      <c r="A336" s="5"/>
      <c r="D336" s="74" t="str">
        <f>VLOOKUP(E336,'COMP OKT'!$B:$B,1,0)</f>
        <v>1697953-00</v>
      </c>
      <c r="E336" s="3" t="s">
        <v>348</v>
      </c>
      <c r="F336" s="76">
        <f>IFERROR(VLOOKUP(E336,'STO SEPT'!$V:$W,2,0),0)</f>
        <v>3041</v>
      </c>
      <c r="G336" s="8" t="s">
        <v>961</v>
      </c>
    </row>
    <row r="337" spans="1:7" x14ac:dyDescent="0.35">
      <c r="A337" s="5"/>
      <c r="D337" s="74" t="str">
        <f>VLOOKUP(E337,'COMP OKT'!$B:$B,1,0)</f>
        <v>1698281-00</v>
      </c>
      <c r="E337" s="3" t="s">
        <v>160</v>
      </c>
      <c r="F337" s="76">
        <f>IFERROR(VLOOKUP(E337,'STO SEPT'!$V:$W,2,0),0)</f>
        <v>9554</v>
      </c>
      <c r="G337" s="8" t="s">
        <v>961</v>
      </c>
    </row>
    <row r="338" spans="1:7" x14ac:dyDescent="0.35">
      <c r="A338" s="5"/>
      <c r="D338" s="74" t="str">
        <f>VLOOKUP(E338,'COMP OKT'!$B:$B,1,0)</f>
        <v>1701943-00</v>
      </c>
      <c r="E338" s="3" t="s">
        <v>161</v>
      </c>
      <c r="F338" s="76">
        <f>IFERROR(VLOOKUP(E338,'STO SEPT'!$V:$W,2,0),0)</f>
        <v>5657</v>
      </c>
      <c r="G338" s="8" t="s">
        <v>961</v>
      </c>
    </row>
    <row r="339" spans="1:7" x14ac:dyDescent="0.35">
      <c r="A339" s="5"/>
      <c r="D339" s="74" t="str">
        <f>VLOOKUP(E339,'COMP OKT'!$B:$B,1,0)</f>
        <v>1703136-01</v>
      </c>
      <c r="E339" s="3" t="s">
        <v>162</v>
      </c>
      <c r="F339" s="76">
        <f>IFERROR(VLOOKUP(E339,'STO SEPT'!$V:$W,2,0),0)</f>
        <v>291</v>
      </c>
      <c r="G339" s="8" t="s">
        <v>961</v>
      </c>
    </row>
    <row r="340" spans="1:7" x14ac:dyDescent="0.35">
      <c r="A340" s="5"/>
      <c r="D340" s="74" t="str">
        <f>VLOOKUP(E340,'COMP OKT'!$B:$B,1,0)</f>
        <v>1703137-00</v>
      </c>
      <c r="E340" s="3" t="s">
        <v>163</v>
      </c>
      <c r="F340" s="76">
        <f>IFERROR(VLOOKUP(E340,'STO SEPT'!$V:$W,2,0),0)</f>
        <v>878</v>
      </c>
      <c r="G340" s="8" t="s">
        <v>961</v>
      </c>
    </row>
    <row r="341" spans="1:7" x14ac:dyDescent="0.35">
      <c r="A341" s="5"/>
      <c r="D341" s="74" t="str">
        <f>VLOOKUP(E341,'COMP OKT'!$B:$B,1,0)</f>
        <v>1703206-00</v>
      </c>
      <c r="E341" s="3" t="s">
        <v>806</v>
      </c>
      <c r="F341" s="76">
        <f>IFERROR(VLOOKUP(E341,'STO SEPT'!$V:$W,2,0),0)</f>
        <v>995</v>
      </c>
      <c r="G341" s="8" t="s">
        <v>961</v>
      </c>
    </row>
    <row r="342" spans="1:7" x14ac:dyDescent="0.35">
      <c r="A342" s="5"/>
      <c r="D342" s="74" t="str">
        <f>VLOOKUP(E342,'COMP OKT'!$B:$B,1,0)</f>
        <v>1703207-01</v>
      </c>
      <c r="E342" s="3" t="s">
        <v>807</v>
      </c>
      <c r="F342" s="76">
        <f>IFERROR(VLOOKUP(E342,'STO SEPT'!$V:$W,2,0),0)</f>
        <v>685</v>
      </c>
      <c r="G342" s="8" t="s">
        <v>961</v>
      </c>
    </row>
    <row r="343" spans="1:7" x14ac:dyDescent="0.35">
      <c r="A343" s="5"/>
      <c r="D343" s="74" t="str">
        <f>VLOOKUP(E343,'COMP OKT'!$B:$B,1,0)</f>
        <v>1703208-00</v>
      </c>
      <c r="E343" s="3" t="s">
        <v>271</v>
      </c>
      <c r="F343" s="76">
        <f>IFERROR(VLOOKUP(E343,'STO SEPT'!$V:$W,2,0),0)</f>
        <v>5209</v>
      </c>
      <c r="G343" s="8" t="s">
        <v>961</v>
      </c>
    </row>
    <row r="344" spans="1:7" x14ac:dyDescent="0.35">
      <c r="A344" s="5"/>
      <c r="D344" s="74" t="str">
        <f>VLOOKUP(E344,'COMP OKT'!$B:$B,1,0)</f>
        <v>1703209-00</v>
      </c>
      <c r="E344" s="3" t="s">
        <v>808</v>
      </c>
      <c r="F344" s="76">
        <f>IFERROR(VLOOKUP(E344,'STO SEPT'!$V:$W,2,0),0)</f>
        <v>2097</v>
      </c>
      <c r="G344" s="8" t="s">
        <v>961</v>
      </c>
    </row>
    <row r="345" spans="1:7" x14ac:dyDescent="0.35">
      <c r="A345" s="5"/>
      <c r="D345" s="74" t="str">
        <f>VLOOKUP(E345,'COMP OKT'!$B:$B,1,0)</f>
        <v>1703213-00</v>
      </c>
      <c r="E345" s="3" t="s">
        <v>394</v>
      </c>
      <c r="F345" s="76">
        <f>IFERROR(VLOOKUP(E345,'STO SEPT'!$V:$W,2,0),0)</f>
        <v>5293</v>
      </c>
      <c r="G345" s="8" t="s">
        <v>961</v>
      </c>
    </row>
    <row r="346" spans="1:7" x14ac:dyDescent="0.35">
      <c r="A346" s="5"/>
      <c r="D346" s="74" t="str">
        <f>VLOOKUP(E346,'COMP OKT'!$B:$B,1,0)</f>
        <v>1703214-00</v>
      </c>
      <c r="E346" s="3" t="s">
        <v>272</v>
      </c>
      <c r="F346" s="76">
        <f>IFERROR(VLOOKUP(E346,'STO SEPT'!$V:$W,2,0),0)</f>
        <v>2966</v>
      </c>
      <c r="G346" s="8" t="s">
        <v>961</v>
      </c>
    </row>
    <row r="347" spans="1:7" x14ac:dyDescent="0.35">
      <c r="A347" s="5"/>
      <c r="D347" s="74" t="str">
        <f>VLOOKUP(E347,'COMP OKT'!$B:$B,1,0)</f>
        <v>1703216-00</v>
      </c>
      <c r="E347" s="3" t="s">
        <v>164</v>
      </c>
      <c r="F347" s="76">
        <f>IFERROR(VLOOKUP(E347,'STO SEPT'!$V:$W,2,0),0)</f>
        <v>333</v>
      </c>
      <c r="G347" s="8" t="s">
        <v>961</v>
      </c>
    </row>
    <row r="348" spans="1:7" x14ac:dyDescent="0.35">
      <c r="A348" s="5"/>
      <c r="D348" s="74" t="str">
        <f>VLOOKUP(E348,'COMP OKT'!$B:$B,1,0)</f>
        <v>1703217-00</v>
      </c>
      <c r="E348" s="3" t="s">
        <v>165</v>
      </c>
      <c r="F348" s="76">
        <f>IFERROR(VLOOKUP(E348,'STO SEPT'!$V:$W,2,0),0)</f>
        <v>429</v>
      </c>
      <c r="G348" s="8" t="s">
        <v>961</v>
      </c>
    </row>
    <row r="349" spans="1:7" x14ac:dyDescent="0.35">
      <c r="A349" s="5"/>
      <c r="D349" s="74" t="str">
        <f>VLOOKUP(E349,'COMP OKT'!$B:$B,1,0)</f>
        <v>1703218-00</v>
      </c>
      <c r="E349" s="3" t="s">
        <v>273</v>
      </c>
      <c r="F349" s="76">
        <f>IFERROR(VLOOKUP(E349,'STO SEPT'!$V:$W,2,0),0)</f>
        <v>2142</v>
      </c>
      <c r="G349" s="8" t="s">
        <v>961</v>
      </c>
    </row>
    <row r="350" spans="1:7" x14ac:dyDescent="0.35">
      <c r="A350" s="5"/>
      <c r="D350" s="74" t="str">
        <f>VLOOKUP(E350,'COMP OKT'!$B:$B,1,0)</f>
        <v>1703219-00</v>
      </c>
      <c r="E350" s="3" t="s">
        <v>395</v>
      </c>
      <c r="F350" s="76">
        <f>IFERROR(VLOOKUP(E350,'STO SEPT'!$V:$W,2,0),0)</f>
        <v>2590</v>
      </c>
      <c r="G350" s="8" t="s">
        <v>961</v>
      </c>
    </row>
    <row r="351" spans="1:7" x14ac:dyDescent="0.35">
      <c r="A351" s="5"/>
      <c r="D351" s="74" t="str">
        <f>VLOOKUP(E351,'COMP OKT'!$B:$B,1,0)</f>
        <v>1703221-00</v>
      </c>
      <c r="E351" s="3" t="s">
        <v>396</v>
      </c>
      <c r="F351" s="76">
        <f>IFERROR(VLOOKUP(E351,'STO SEPT'!$V:$W,2,0),0)</f>
        <v>2033</v>
      </c>
      <c r="G351" s="8" t="s">
        <v>961</v>
      </c>
    </row>
    <row r="352" spans="1:7" x14ac:dyDescent="0.35">
      <c r="A352" s="5"/>
      <c r="D352" s="74" t="str">
        <f>VLOOKUP(E352,'COMP OKT'!$B:$B,1,0)</f>
        <v>1703224-00</v>
      </c>
      <c r="E352" s="3" t="s">
        <v>274</v>
      </c>
      <c r="F352" s="76">
        <f>IFERROR(VLOOKUP(E352,'STO SEPT'!$V:$W,2,0),0)</f>
        <v>2930</v>
      </c>
      <c r="G352" s="8" t="s">
        <v>961</v>
      </c>
    </row>
    <row r="353" spans="1:7" x14ac:dyDescent="0.35">
      <c r="A353" s="5"/>
      <c r="D353" s="74" t="str">
        <f>VLOOKUP(E353,'COMP OKT'!$B:$B,1,0)</f>
        <v>1703227-00</v>
      </c>
      <c r="E353" s="3" t="s">
        <v>809</v>
      </c>
      <c r="F353" s="76">
        <f>IFERROR(VLOOKUP(E353,'STO SEPT'!$V:$W,2,0),0)</f>
        <v>912</v>
      </c>
      <c r="G353" s="8" t="s">
        <v>961</v>
      </c>
    </row>
    <row r="354" spans="1:7" x14ac:dyDescent="0.35">
      <c r="A354" s="5"/>
      <c r="D354" s="74" t="str">
        <f>VLOOKUP(E354,'COMP OKT'!$B:$B,1,0)</f>
        <v>1703228-00</v>
      </c>
      <c r="E354" s="3" t="s">
        <v>810</v>
      </c>
      <c r="F354" s="76">
        <f>IFERROR(VLOOKUP(E354,'STO SEPT'!$V:$W,2,0),0)</f>
        <v>220</v>
      </c>
      <c r="G354" s="8" t="s">
        <v>961</v>
      </c>
    </row>
    <row r="355" spans="1:7" x14ac:dyDescent="0.35">
      <c r="A355" s="5"/>
      <c r="D355" s="74" t="str">
        <f>VLOOKUP(E355,'COMP OKT'!$B:$B,1,0)</f>
        <v>1703230-01</v>
      </c>
      <c r="E355" s="3" t="s">
        <v>811</v>
      </c>
      <c r="F355" s="76">
        <f>IFERROR(VLOOKUP(E355,'STO SEPT'!$V:$W,2,0),0)</f>
        <v>4517</v>
      </c>
      <c r="G355" s="8" t="s">
        <v>961</v>
      </c>
    </row>
    <row r="356" spans="1:7" x14ac:dyDescent="0.35">
      <c r="A356" s="5"/>
      <c r="D356" s="74" t="str">
        <f>VLOOKUP(E356,'COMP OKT'!$B:$B,1,0)</f>
        <v>1703232-00</v>
      </c>
      <c r="E356" s="3" t="s">
        <v>812</v>
      </c>
      <c r="F356" s="76">
        <f>IFERROR(VLOOKUP(E356,'STO SEPT'!$V:$W,2,0),0)</f>
        <v>3037</v>
      </c>
      <c r="G356" s="8" t="s">
        <v>961</v>
      </c>
    </row>
    <row r="357" spans="1:7" x14ac:dyDescent="0.35">
      <c r="A357" s="5"/>
      <c r="D357" s="74" t="str">
        <f>VLOOKUP(E357,'COMP OKT'!$B:$B,1,0)</f>
        <v>1705170-00</v>
      </c>
      <c r="E357" s="3" t="s">
        <v>363</v>
      </c>
      <c r="F357" s="76">
        <f>IFERROR(VLOOKUP(E357,'STO SEPT'!$V:$W,2,0),0)</f>
        <v>226</v>
      </c>
      <c r="G357" s="8" t="s">
        <v>961</v>
      </c>
    </row>
    <row r="358" spans="1:7" x14ac:dyDescent="0.35">
      <c r="A358" s="5"/>
      <c r="D358" s="74" t="str">
        <f>VLOOKUP(E358,'COMP OKT'!$B:$B,1,0)</f>
        <v>1705171-00</v>
      </c>
      <c r="E358" s="3" t="s">
        <v>364</v>
      </c>
      <c r="F358" s="76">
        <f>IFERROR(VLOOKUP(E358,'STO SEPT'!$V:$W,2,0),0)</f>
        <v>480</v>
      </c>
      <c r="G358" s="8" t="s">
        <v>961</v>
      </c>
    </row>
    <row r="359" spans="1:7" x14ac:dyDescent="0.35">
      <c r="A359" s="5"/>
      <c r="D359" s="74" t="str">
        <f>VLOOKUP(E359,'COMP OKT'!$B:$B,1,0)</f>
        <v>1706659-01</v>
      </c>
      <c r="E359" s="20" t="s">
        <v>349</v>
      </c>
      <c r="F359" s="76">
        <f>IFERROR(VLOOKUP(E359,'STO SEPT'!$V:$W,2,0),0)</f>
        <v>108031</v>
      </c>
      <c r="G359" s="8" t="s">
        <v>961</v>
      </c>
    </row>
    <row r="360" spans="1:7" x14ac:dyDescent="0.35">
      <c r="A360" s="5"/>
      <c r="D360" s="74" t="str">
        <f>VLOOKUP(E360,'COMP OKT'!$B:$B,1,0)</f>
        <v>1706660-01</v>
      </c>
      <c r="E360" s="3" t="s">
        <v>350</v>
      </c>
      <c r="F360" s="76">
        <f>IFERROR(VLOOKUP(E360,'STO SEPT'!$V:$W,2,0),0)</f>
        <v>32095</v>
      </c>
      <c r="G360" s="8" t="s">
        <v>961</v>
      </c>
    </row>
    <row r="361" spans="1:7" x14ac:dyDescent="0.35">
      <c r="A361" s="5"/>
      <c r="D361" s="74" t="str">
        <f>VLOOKUP(E361,'COMP OKT'!$B:$B,1,0)</f>
        <v>1706661-00</v>
      </c>
      <c r="E361" s="3" t="s">
        <v>351</v>
      </c>
      <c r="F361" s="76">
        <f>IFERROR(VLOOKUP(E361,'STO SEPT'!$V:$W,2,0),0)</f>
        <v>47148</v>
      </c>
      <c r="G361" s="8" t="s">
        <v>961</v>
      </c>
    </row>
    <row r="362" spans="1:7" x14ac:dyDescent="0.35">
      <c r="A362" s="5"/>
      <c r="D362" s="74" t="str">
        <f>VLOOKUP(E362,'COMP OKT'!$B:$B,1,0)</f>
        <v>1706662-00</v>
      </c>
      <c r="E362" s="3" t="s">
        <v>352</v>
      </c>
      <c r="F362" s="76">
        <f>IFERROR(VLOOKUP(E362,'STO SEPT'!$V:$W,2,0),0)</f>
        <v>43323</v>
      </c>
      <c r="G362" s="8" t="s">
        <v>961</v>
      </c>
    </row>
    <row r="363" spans="1:7" x14ac:dyDescent="0.35">
      <c r="A363" s="5"/>
      <c r="D363" s="74" t="str">
        <f>VLOOKUP(E363,'COMP OKT'!$B:$B,1,0)</f>
        <v>1706667-00</v>
      </c>
      <c r="E363" s="3" t="s">
        <v>431</v>
      </c>
      <c r="F363" s="76">
        <f>IFERROR(VLOOKUP(E363,'STO SEPT'!$V:$W,2,0),0)</f>
        <v>15773</v>
      </c>
      <c r="G363" s="8" t="s">
        <v>961</v>
      </c>
    </row>
    <row r="364" spans="1:7" x14ac:dyDescent="0.35">
      <c r="A364" s="5"/>
      <c r="D364" s="74" t="str">
        <f>VLOOKUP(E364,'COMP OKT'!$B:$B,1,0)</f>
        <v>1706814-00</v>
      </c>
      <c r="E364" s="3" t="s">
        <v>622</v>
      </c>
      <c r="F364" s="76">
        <f>IFERROR(VLOOKUP(E364,'STO SEPT'!$V:$W,2,0),0)</f>
        <v>761</v>
      </c>
      <c r="G364" s="8" t="s">
        <v>961</v>
      </c>
    </row>
    <row r="365" spans="1:7" x14ac:dyDescent="0.35">
      <c r="A365" s="5"/>
      <c r="D365" s="74" t="str">
        <f>VLOOKUP(E365,'COMP OKT'!$B:$B,1,0)</f>
        <v>1707616-00</v>
      </c>
      <c r="E365" s="3" t="s">
        <v>166</v>
      </c>
      <c r="F365" s="76">
        <f>IFERROR(VLOOKUP(E365,'STO SEPT'!$V:$W,2,0),0)</f>
        <v>12887</v>
      </c>
      <c r="G365" s="8" t="s">
        <v>961</v>
      </c>
    </row>
    <row r="366" spans="1:7" x14ac:dyDescent="0.35">
      <c r="A366" s="5"/>
      <c r="D366" s="74" t="str">
        <f>VLOOKUP(E366,'COMP OKT'!$B:$B,1,0)</f>
        <v>1711202-00</v>
      </c>
      <c r="E366" s="3" t="s">
        <v>167</v>
      </c>
      <c r="F366" s="76">
        <f>IFERROR(VLOOKUP(E366,'STO SEPT'!$V:$W,2,0),0)</f>
        <v>6307</v>
      </c>
      <c r="G366" s="8" t="s">
        <v>961</v>
      </c>
    </row>
    <row r="367" spans="1:7" x14ac:dyDescent="0.35">
      <c r="A367" s="5"/>
      <c r="D367" s="74" t="str">
        <f>VLOOKUP(E367,'COMP OKT'!$B:$B,1,0)</f>
        <v>1711930-01</v>
      </c>
      <c r="E367" s="3" t="s">
        <v>275</v>
      </c>
      <c r="F367" s="76">
        <f>IFERROR(VLOOKUP(E367,'STO SEPT'!$V:$W,2,0),0)</f>
        <v>1589</v>
      </c>
      <c r="G367" s="8" t="s">
        <v>961</v>
      </c>
    </row>
    <row r="368" spans="1:7" x14ac:dyDescent="0.35">
      <c r="A368" s="5"/>
      <c r="D368" s="74" t="str">
        <f>VLOOKUP(E368,'COMP OKT'!$B:$B,1,0)</f>
        <v>1711931-00</v>
      </c>
      <c r="E368" s="3" t="s">
        <v>813</v>
      </c>
      <c r="F368" s="76">
        <f>IFERROR(VLOOKUP(E368,'STO SEPT'!$V:$W,2,0),0)</f>
        <v>105</v>
      </c>
      <c r="G368" s="8" t="s">
        <v>961</v>
      </c>
    </row>
    <row r="369" spans="1:7" x14ac:dyDescent="0.35">
      <c r="A369" s="5"/>
      <c r="D369" s="74" t="str">
        <f>VLOOKUP(E369,'COMP OKT'!$B:$B,1,0)</f>
        <v>1711933-01</v>
      </c>
      <c r="E369" s="3" t="s">
        <v>276</v>
      </c>
      <c r="F369" s="76">
        <f>IFERROR(VLOOKUP(E369,'STO SEPT'!$V:$W,2,0),0)</f>
        <v>14147</v>
      </c>
      <c r="G369" s="8" t="s">
        <v>961</v>
      </c>
    </row>
    <row r="370" spans="1:7" x14ac:dyDescent="0.35">
      <c r="A370" s="5"/>
      <c r="D370" s="74" t="str">
        <f>VLOOKUP(E370,'COMP OKT'!$B:$B,1,0)</f>
        <v>1711936-01</v>
      </c>
      <c r="E370" s="3" t="s">
        <v>7794</v>
      </c>
      <c r="F370" s="76">
        <f>IFERROR(VLOOKUP(E370,'STO SEPT'!$V:$W,2,0),0)</f>
        <v>1583</v>
      </c>
      <c r="G370" s="8" t="s">
        <v>961</v>
      </c>
    </row>
    <row r="371" spans="1:7" x14ac:dyDescent="0.35">
      <c r="A371" s="5"/>
      <c r="D371" s="74" t="str">
        <f>VLOOKUP(E371,'COMP OKT'!$B:$B,1,0)</f>
        <v>1711939-00</v>
      </c>
      <c r="E371" s="3" t="s">
        <v>815</v>
      </c>
      <c r="F371" s="76">
        <f>IFERROR(VLOOKUP(E371,'STO SEPT'!$V:$W,2,0),0)</f>
        <v>1504</v>
      </c>
      <c r="G371" s="8" t="s">
        <v>961</v>
      </c>
    </row>
    <row r="372" spans="1:7" x14ac:dyDescent="0.35">
      <c r="A372" s="5"/>
      <c r="D372" s="74" t="str">
        <f>VLOOKUP(E372,'COMP OKT'!$B:$B,1,0)</f>
        <v>1711941-00</v>
      </c>
      <c r="E372" s="3" t="s">
        <v>816</v>
      </c>
      <c r="F372" s="76">
        <f>IFERROR(VLOOKUP(E372,'STO SEPT'!$V:$W,2,0),0)</f>
        <v>464</v>
      </c>
      <c r="G372" s="8" t="s">
        <v>961</v>
      </c>
    </row>
    <row r="373" spans="1:7" x14ac:dyDescent="0.35">
      <c r="A373" s="5"/>
      <c r="D373" s="74" t="str">
        <f>VLOOKUP(E373,'COMP OKT'!$B:$B,1,0)</f>
        <v>1711982-00</v>
      </c>
      <c r="E373" s="3" t="s">
        <v>168</v>
      </c>
      <c r="F373" s="76">
        <f>IFERROR(VLOOKUP(E373,'STO SEPT'!$V:$W,2,0),0)</f>
        <v>71</v>
      </c>
      <c r="G373" s="8" t="s">
        <v>961</v>
      </c>
    </row>
    <row r="374" spans="1:7" x14ac:dyDescent="0.35">
      <c r="A374" s="5"/>
      <c r="D374" s="74" t="str">
        <f>VLOOKUP(E374,'COMP OKT'!$B:$B,1,0)</f>
        <v>1712024-00</v>
      </c>
      <c r="E374" s="3" t="s">
        <v>817</v>
      </c>
      <c r="F374" s="76">
        <f>IFERROR(VLOOKUP(E374,'STO SEPT'!$V:$W,2,0),0)</f>
        <v>2021</v>
      </c>
      <c r="G374" s="8" t="s">
        <v>961</v>
      </c>
    </row>
    <row r="375" spans="1:7" x14ac:dyDescent="0.35">
      <c r="A375" s="5"/>
      <c r="D375" s="74" t="str">
        <f>VLOOKUP(E375,'COMP OKT'!$B:$B,1,0)</f>
        <v>1712028-00</v>
      </c>
      <c r="E375" s="3" t="s">
        <v>818</v>
      </c>
      <c r="F375" s="76">
        <f>IFERROR(VLOOKUP(E375,'STO SEPT'!$V:$W,2,0),0)</f>
        <v>175</v>
      </c>
      <c r="G375" s="8" t="s">
        <v>961</v>
      </c>
    </row>
    <row r="376" spans="1:7" x14ac:dyDescent="0.35">
      <c r="A376" s="5"/>
      <c r="D376" s="74" t="str">
        <f>VLOOKUP(E376,'COMP OKT'!$B:$B,1,0)</f>
        <v>1712037-00</v>
      </c>
      <c r="E376" s="3" t="s">
        <v>819</v>
      </c>
      <c r="F376" s="76">
        <f>IFERROR(VLOOKUP(E376,'STO SEPT'!$V:$W,2,0),0)</f>
        <v>1607</v>
      </c>
      <c r="G376" s="8" t="s">
        <v>961</v>
      </c>
    </row>
    <row r="377" spans="1:7" x14ac:dyDescent="0.35">
      <c r="A377" s="5"/>
      <c r="D377" s="74" t="str">
        <f>VLOOKUP(E377,'COMP OKT'!$B:$B,1,0)</f>
        <v>1712042-01</v>
      </c>
      <c r="E377" s="3" t="s">
        <v>820</v>
      </c>
      <c r="F377" s="76">
        <f>IFERROR(VLOOKUP(E377,'STO SEPT'!$V:$W,2,0),0)</f>
        <v>57</v>
      </c>
      <c r="G377" s="8" t="s">
        <v>961</v>
      </c>
    </row>
    <row r="378" spans="1:7" x14ac:dyDescent="0.35">
      <c r="A378" s="5"/>
      <c r="D378" s="74" t="str">
        <f>VLOOKUP(E378,'COMP OKT'!$B:$B,1,0)</f>
        <v>1712046-00</v>
      </c>
      <c r="E378" s="3" t="s">
        <v>821</v>
      </c>
      <c r="F378" s="76">
        <f>IFERROR(VLOOKUP(E378,'STO SEPT'!$V:$W,2,0),0)</f>
        <v>1259</v>
      </c>
      <c r="G378" s="8" t="s">
        <v>961</v>
      </c>
    </row>
    <row r="379" spans="1:7" x14ac:dyDescent="0.35">
      <c r="A379" s="5"/>
      <c r="D379" s="74" t="str">
        <f>VLOOKUP(E379,'COMP OKT'!$B:$B,1,0)</f>
        <v>1712048-00</v>
      </c>
      <c r="E379" s="3" t="s">
        <v>822</v>
      </c>
      <c r="F379" s="76">
        <f>IFERROR(VLOOKUP(E379,'STO SEPT'!$V:$W,2,0),0)</f>
        <v>359</v>
      </c>
      <c r="G379" s="8" t="s">
        <v>961</v>
      </c>
    </row>
    <row r="380" spans="1:7" x14ac:dyDescent="0.35">
      <c r="A380" s="5"/>
      <c r="D380" s="74" t="str">
        <f>VLOOKUP(E380,'COMP OKT'!$B:$B,1,0)</f>
        <v>1712051-00</v>
      </c>
      <c r="E380" s="3" t="s">
        <v>823</v>
      </c>
      <c r="F380" s="76">
        <f>IFERROR(VLOOKUP(E380,'STO SEPT'!$V:$W,2,0),0)</f>
        <v>213</v>
      </c>
      <c r="G380" s="8" t="s">
        <v>961</v>
      </c>
    </row>
    <row r="381" spans="1:7" x14ac:dyDescent="0.35">
      <c r="A381" s="5"/>
      <c r="D381" s="74" t="str">
        <f>VLOOKUP(E381,'COMP OKT'!$B:$B,1,0)</f>
        <v>1712068-00</v>
      </c>
      <c r="E381" s="3" t="s">
        <v>824</v>
      </c>
      <c r="F381" s="76">
        <f>IFERROR(VLOOKUP(E381,'STO SEPT'!$V:$W,2,0),0)</f>
        <v>2280</v>
      </c>
      <c r="G381" s="8" t="s">
        <v>961</v>
      </c>
    </row>
    <row r="382" spans="1:7" x14ac:dyDescent="0.35">
      <c r="A382" s="5"/>
      <c r="D382" s="74" t="str">
        <f>VLOOKUP(E382,'COMP OKT'!$B:$B,1,0)</f>
        <v>1712120-00</v>
      </c>
      <c r="E382" s="3" t="s">
        <v>277</v>
      </c>
      <c r="F382" s="76">
        <f>IFERROR(VLOOKUP(E382,'STO SEPT'!$V:$W,2,0),0)</f>
        <v>3831</v>
      </c>
      <c r="G382" s="8" t="s">
        <v>961</v>
      </c>
    </row>
    <row r="383" spans="1:7" x14ac:dyDescent="0.35">
      <c r="A383" s="5"/>
      <c r="D383" s="74" t="str">
        <f>VLOOKUP(E383,'COMP OKT'!$B:$B,1,0)</f>
        <v>1712121-00</v>
      </c>
      <c r="E383" s="3" t="s">
        <v>278</v>
      </c>
      <c r="F383" s="76">
        <f>IFERROR(VLOOKUP(E383,'STO SEPT'!$V:$W,2,0),0)</f>
        <v>1022</v>
      </c>
      <c r="G383" s="8" t="s">
        <v>961</v>
      </c>
    </row>
    <row r="384" spans="1:7" x14ac:dyDescent="0.35">
      <c r="A384" s="5"/>
      <c r="D384" s="74" t="str">
        <f>VLOOKUP(E384,'COMP OKT'!$B:$B,1,0)</f>
        <v>1712125-00</v>
      </c>
      <c r="E384" s="3" t="s">
        <v>517</v>
      </c>
      <c r="F384" s="76">
        <f>IFERROR(VLOOKUP(E384,'STO SEPT'!$V:$W,2,0),0)</f>
        <v>8929</v>
      </c>
      <c r="G384" s="8" t="s">
        <v>961</v>
      </c>
    </row>
    <row r="385" spans="1:7" x14ac:dyDescent="0.35">
      <c r="A385" s="5"/>
      <c r="D385" s="74" t="str">
        <f>VLOOKUP(E385,'COMP OKT'!$B:$B,1,0)</f>
        <v>1712129-01</v>
      </c>
      <c r="E385" s="3" t="s">
        <v>825</v>
      </c>
      <c r="F385" s="76">
        <f>IFERROR(VLOOKUP(E385,'STO SEPT'!$V:$W,2,0),0)</f>
        <v>8704</v>
      </c>
      <c r="G385" s="8" t="s">
        <v>961</v>
      </c>
    </row>
    <row r="386" spans="1:7" x14ac:dyDescent="0.35">
      <c r="A386" s="5"/>
      <c r="D386" s="74" t="str">
        <f>VLOOKUP(E386,'COMP OKT'!$B:$B,1,0)</f>
        <v>1712238-01</v>
      </c>
      <c r="E386" s="3" t="s">
        <v>279</v>
      </c>
      <c r="F386" s="76">
        <f>IFERROR(VLOOKUP(E386,'STO SEPT'!$V:$W,2,0),0)</f>
        <v>1158</v>
      </c>
      <c r="G386" s="8" t="s">
        <v>961</v>
      </c>
    </row>
    <row r="387" spans="1:7" x14ac:dyDescent="0.35">
      <c r="A387" s="5"/>
      <c r="D387" s="74" t="str">
        <f>VLOOKUP(E387,'COMP OKT'!$B:$B,1,0)</f>
        <v>1712239-01</v>
      </c>
      <c r="E387" s="3" t="s">
        <v>280</v>
      </c>
      <c r="F387" s="76">
        <f>IFERROR(VLOOKUP(E387,'STO SEPT'!$V:$W,2,0),0)</f>
        <v>1435</v>
      </c>
      <c r="G387" s="8" t="s">
        <v>961</v>
      </c>
    </row>
    <row r="388" spans="1:7" x14ac:dyDescent="0.35">
      <c r="A388" s="5"/>
      <c r="D388" s="74" t="str">
        <f>VLOOKUP(E388,'COMP OKT'!$B:$B,1,0)</f>
        <v>1712247-01</v>
      </c>
      <c r="E388" s="3" t="s">
        <v>281</v>
      </c>
      <c r="F388" s="76">
        <f>IFERROR(VLOOKUP(E388,'STO SEPT'!$V:$W,2,0),0)</f>
        <v>5110</v>
      </c>
      <c r="G388" s="8" t="s">
        <v>961</v>
      </c>
    </row>
    <row r="389" spans="1:7" x14ac:dyDescent="0.35">
      <c r="A389" s="5"/>
      <c r="D389" s="74" t="str">
        <f>VLOOKUP(E389,'COMP OKT'!$B:$B,1,0)</f>
        <v>1712259-00</v>
      </c>
      <c r="E389" s="3" t="s">
        <v>171</v>
      </c>
      <c r="F389" s="76">
        <f>IFERROR(VLOOKUP(E389,'STO SEPT'!$V:$W,2,0),0)</f>
        <v>4359</v>
      </c>
      <c r="G389" s="8" t="s">
        <v>961</v>
      </c>
    </row>
    <row r="390" spans="1:7" x14ac:dyDescent="0.35">
      <c r="A390" s="5"/>
      <c r="D390" s="74" t="str">
        <f>VLOOKUP(E390,'COMP OKT'!$B:$B,1,0)</f>
        <v>1712270-00</v>
      </c>
      <c r="E390" s="3" t="s">
        <v>172</v>
      </c>
      <c r="F390" s="76">
        <f>IFERROR(VLOOKUP(E390,'STO SEPT'!$V:$W,2,0),0)</f>
        <v>3364</v>
      </c>
      <c r="G390" s="8" t="s">
        <v>961</v>
      </c>
    </row>
    <row r="391" spans="1:7" x14ac:dyDescent="0.35">
      <c r="A391" s="5"/>
      <c r="D391" s="74" t="str">
        <f>VLOOKUP(E391,'COMP OKT'!$B:$B,1,0)</f>
        <v>1712276-00</v>
      </c>
      <c r="E391" s="3" t="s">
        <v>282</v>
      </c>
      <c r="F391" s="76">
        <f>IFERROR(VLOOKUP(E391,'STO SEPT'!$V:$W,2,0),0)</f>
        <v>3581</v>
      </c>
      <c r="G391" s="8" t="s">
        <v>961</v>
      </c>
    </row>
    <row r="392" spans="1:7" x14ac:dyDescent="0.35">
      <c r="A392" s="5"/>
      <c r="D392" s="74" t="str">
        <f>VLOOKUP(E392,'COMP OKT'!$B:$B,1,0)</f>
        <v>1712280-00</v>
      </c>
      <c r="E392" s="3" t="s">
        <v>826</v>
      </c>
      <c r="F392" s="76">
        <f>IFERROR(VLOOKUP(E392,'STO SEPT'!$V:$W,2,0),0)</f>
        <v>4953</v>
      </c>
      <c r="G392" s="8" t="s">
        <v>961</v>
      </c>
    </row>
    <row r="393" spans="1:7" x14ac:dyDescent="0.35">
      <c r="A393" s="5"/>
      <c r="D393" s="74" t="str">
        <f>VLOOKUP(E393,'COMP OKT'!$B:$B,1,0)</f>
        <v>1712285-00</v>
      </c>
      <c r="E393" s="3" t="s">
        <v>283</v>
      </c>
      <c r="F393" s="76">
        <f>IFERROR(VLOOKUP(E393,'STO SEPT'!$V:$W,2,0),0)</f>
        <v>4922</v>
      </c>
      <c r="G393" s="8" t="s">
        <v>961</v>
      </c>
    </row>
    <row r="394" spans="1:7" x14ac:dyDescent="0.35">
      <c r="A394" s="5"/>
      <c r="D394" s="74" t="str">
        <f>VLOOKUP(E394,'COMP OKT'!$B:$B,1,0)</f>
        <v>1713658-00</v>
      </c>
      <c r="E394" s="3" t="s">
        <v>284</v>
      </c>
      <c r="F394" s="76">
        <f>IFERROR(VLOOKUP(E394,'STO SEPT'!$V:$W,2,0),0)</f>
        <v>8743</v>
      </c>
      <c r="G394" s="8" t="s">
        <v>961</v>
      </c>
    </row>
    <row r="395" spans="1:7" x14ac:dyDescent="0.35">
      <c r="A395" s="5"/>
      <c r="D395" s="74" t="str">
        <f>VLOOKUP(E395,'COMP OKT'!$B:$B,1,0)</f>
        <v>1713880-00</v>
      </c>
      <c r="E395" s="3" t="s">
        <v>173</v>
      </c>
      <c r="F395" s="76">
        <f>IFERROR(VLOOKUP(E395,'STO SEPT'!$V:$W,2,0),0)</f>
        <v>797</v>
      </c>
      <c r="G395" s="8" t="s">
        <v>961</v>
      </c>
    </row>
    <row r="396" spans="1:7" x14ac:dyDescent="0.35">
      <c r="A396" s="5"/>
      <c r="D396" s="74" t="str">
        <f>VLOOKUP(E396,'COMP OKT'!$B:$B,1,0)</f>
        <v>1714750-00</v>
      </c>
      <c r="E396" s="3" t="s">
        <v>174</v>
      </c>
      <c r="F396" s="76">
        <f>IFERROR(VLOOKUP(E396,'STO SEPT'!$V:$W,2,0),0)</f>
        <v>466</v>
      </c>
      <c r="G396" s="8" t="s">
        <v>961</v>
      </c>
    </row>
    <row r="397" spans="1:7" x14ac:dyDescent="0.35">
      <c r="A397" s="5"/>
      <c r="D397" s="74" t="str">
        <f>VLOOKUP(E397,'COMP OKT'!$B:$B,1,0)</f>
        <v>1714754-00</v>
      </c>
      <c r="E397" s="3" t="s">
        <v>285</v>
      </c>
      <c r="F397" s="76">
        <f>IFERROR(VLOOKUP(E397,'STO SEPT'!$V:$W,2,0),0)</f>
        <v>2431</v>
      </c>
      <c r="G397" s="8" t="s">
        <v>961</v>
      </c>
    </row>
    <row r="398" spans="1:7" x14ac:dyDescent="0.35">
      <c r="A398" s="5"/>
      <c r="D398" s="74" t="str">
        <f>VLOOKUP(E398,'COMP OKT'!$B:$B,1,0)</f>
        <v>1714756-01</v>
      </c>
      <c r="E398" s="3" t="s">
        <v>829</v>
      </c>
      <c r="F398" s="76">
        <f>IFERROR(VLOOKUP(E398,'STO SEPT'!$V:$W,2,0),0)</f>
        <v>238</v>
      </c>
      <c r="G398" s="8" t="s">
        <v>961</v>
      </c>
    </row>
    <row r="399" spans="1:7" x14ac:dyDescent="0.35">
      <c r="A399" s="5"/>
      <c r="D399" s="74" t="str">
        <f>VLOOKUP(E399,'COMP OKT'!$B:$B,1,0)</f>
        <v>1714761-00</v>
      </c>
      <c r="E399" s="3" t="s">
        <v>286</v>
      </c>
      <c r="F399" s="76">
        <f>IFERROR(VLOOKUP(E399,'STO SEPT'!$V:$W,2,0),0)</f>
        <v>581</v>
      </c>
      <c r="G399" s="8" t="s">
        <v>961</v>
      </c>
    </row>
    <row r="400" spans="1:7" x14ac:dyDescent="0.35">
      <c r="A400" s="5"/>
      <c r="D400" s="74" t="str">
        <f>VLOOKUP(E400,'COMP OKT'!$B:$B,1,0)</f>
        <v>1715094-02</v>
      </c>
      <c r="E400" s="3" t="s">
        <v>397</v>
      </c>
      <c r="F400" s="76">
        <f>IFERROR(VLOOKUP(E400,'STO SEPT'!$V:$W,2,0),0)</f>
        <v>3194</v>
      </c>
      <c r="G400" s="8" t="s">
        <v>961</v>
      </c>
    </row>
    <row r="401" spans="1:7" x14ac:dyDescent="0.35">
      <c r="A401" s="5"/>
      <c r="D401" s="74" t="str">
        <f>VLOOKUP(E401,'COMP OKT'!$B:$B,1,0)</f>
        <v>1715247-00</v>
      </c>
      <c r="E401" s="3" t="s">
        <v>830</v>
      </c>
      <c r="F401" s="76">
        <f>IFERROR(VLOOKUP(E401,'STO SEPT'!$V:$W,2,0),0)</f>
        <v>1668</v>
      </c>
      <c r="G401" s="8" t="s">
        <v>961</v>
      </c>
    </row>
    <row r="402" spans="1:7" x14ac:dyDescent="0.35">
      <c r="A402" s="5"/>
      <c r="D402" s="74" t="str">
        <f>VLOOKUP(E402,'COMP OKT'!$B:$B,1,0)</f>
        <v>1715248-00</v>
      </c>
      <c r="E402" s="3" t="s">
        <v>831</v>
      </c>
      <c r="F402" s="76">
        <f>IFERROR(VLOOKUP(E402,'STO SEPT'!$V:$W,2,0),0)</f>
        <v>3639</v>
      </c>
      <c r="G402" s="8" t="s">
        <v>961</v>
      </c>
    </row>
    <row r="403" spans="1:7" x14ac:dyDescent="0.35">
      <c r="A403" s="5"/>
      <c r="D403" s="74" t="str">
        <f>VLOOKUP(E403,'COMP OKT'!$B:$B,1,0)</f>
        <v>1715276-00</v>
      </c>
      <c r="E403" s="3" t="s">
        <v>832</v>
      </c>
      <c r="F403" s="76">
        <f>IFERROR(VLOOKUP(E403,'STO SEPT'!$V:$W,2,0),0)</f>
        <v>1072</v>
      </c>
      <c r="G403" s="8" t="s">
        <v>961</v>
      </c>
    </row>
    <row r="404" spans="1:7" x14ac:dyDescent="0.35">
      <c r="A404" s="5"/>
      <c r="D404" s="74" t="str">
        <f>VLOOKUP(E404,'COMP OKT'!$B:$B,1,0)</f>
        <v>1715277-01</v>
      </c>
      <c r="E404" s="3" t="s">
        <v>833</v>
      </c>
      <c r="F404" s="76">
        <f>IFERROR(VLOOKUP(E404,'STO SEPT'!$V:$W,2,0),0)</f>
        <v>1370</v>
      </c>
      <c r="G404" s="8" t="s">
        <v>961</v>
      </c>
    </row>
    <row r="405" spans="1:7" x14ac:dyDescent="0.35">
      <c r="A405" s="5"/>
      <c r="D405" s="74" t="str">
        <f>VLOOKUP(E405,'COMP OKT'!$B:$B,1,0)</f>
        <v>1715283-00</v>
      </c>
      <c r="E405" s="3" t="s">
        <v>175</v>
      </c>
      <c r="F405" s="76">
        <f>IFERROR(VLOOKUP(E405,'STO SEPT'!$V:$W,2,0),0)</f>
        <v>9439</v>
      </c>
      <c r="G405" s="8" t="s">
        <v>961</v>
      </c>
    </row>
    <row r="406" spans="1:7" x14ac:dyDescent="0.35">
      <c r="A406" s="5"/>
      <c r="D406" s="74" t="str">
        <f>VLOOKUP(E406,'COMP OKT'!$B:$B,1,0)</f>
        <v>1716021-01</v>
      </c>
      <c r="E406" s="3" t="s">
        <v>176</v>
      </c>
      <c r="F406" s="76">
        <f>IFERROR(VLOOKUP(E406,'STO SEPT'!$V:$W,2,0),0)</f>
        <v>2704</v>
      </c>
      <c r="G406" s="8" t="s">
        <v>961</v>
      </c>
    </row>
    <row r="407" spans="1:7" x14ac:dyDescent="0.35">
      <c r="A407" s="5"/>
      <c r="D407" s="74" t="str">
        <f>VLOOKUP(E407,'COMP OKT'!$B:$B,1,0)</f>
        <v>1717384-00</v>
      </c>
      <c r="E407" s="3" t="s">
        <v>834</v>
      </c>
      <c r="F407" s="76">
        <f>IFERROR(VLOOKUP(E407,'STO SEPT'!$V:$W,2,0),0)</f>
        <v>1699</v>
      </c>
      <c r="G407" s="8" t="s">
        <v>961</v>
      </c>
    </row>
    <row r="408" spans="1:7" x14ac:dyDescent="0.35">
      <c r="A408" s="5"/>
      <c r="D408" s="74" t="str">
        <f>VLOOKUP(E408,'COMP OKT'!$B:$B,1,0)</f>
        <v>1717893-01</v>
      </c>
      <c r="E408" s="3" t="s">
        <v>7825</v>
      </c>
      <c r="F408" s="76">
        <f>IFERROR(VLOOKUP(E408,'STO SEPT'!$V:$W,2,0),0)</f>
        <v>14829</v>
      </c>
      <c r="G408" s="8" t="s">
        <v>961</v>
      </c>
    </row>
    <row r="409" spans="1:7" x14ac:dyDescent="0.35">
      <c r="A409" s="5"/>
      <c r="D409" s="74" t="str">
        <f>VLOOKUP(E409,'COMP OKT'!$B:$B,1,0)</f>
        <v>1719459-01</v>
      </c>
      <c r="E409" s="76" t="s">
        <v>835</v>
      </c>
      <c r="F409" s="76">
        <f>IFERROR(VLOOKUP(E409,'STO SEPT'!$V:$W,2,0),0)</f>
        <v>0</v>
      </c>
      <c r="G409" s="8" t="s">
        <v>961</v>
      </c>
    </row>
    <row r="410" spans="1:7" x14ac:dyDescent="0.35">
      <c r="A410" s="5"/>
      <c r="D410" s="74" t="str">
        <f>VLOOKUP(E410,'COMP OKT'!$B:$B,1,0)</f>
        <v>1719642-00</v>
      </c>
      <c r="E410" s="3" t="s">
        <v>836</v>
      </c>
      <c r="F410" s="76">
        <f>IFERROR(VLOOKUP(E410,'STO SEPT'!$V:$W,2,0),0)</f>
        <v>1984</v>
      </c>
      <c r="G410" s="8" t="s">
        <v>961</v>
      </c>
    </row>
    <row r="411" spans="1:7" x14ac:dyDescent="0.35">
      <c r="A411" s="5"/>
      <c r="D411" s="74" t="str">
        <f>VLOOKUP(E411,'COMP OKT'!$B:$B,1,0)</f>
        <v>1719981-00</v>
      </c>
      <c r="E411" s="3" t="s">
        <v>837</v>
      </c>
      <c r="F411" s="76">
        <f>IFERROR(VLOOKUP(E411,'STO SEPT'!$V:$W,2,0),0)</f>
        <v>1426</v>
      </c>
      <c r="G411" s="8" t="s">
        <v>961</v>
      </c>
    </row>
    <row r="412" spans="1:7" x14ac:dyDescent="0.35">
      <c r="A412" s="5"/>
      <c r="D412" s="74" t="str">
        <f>VLOOKUP(E412,'COMP OKT'!$B:$B,1,0)</f>
        <v>1719983-00</v>
      </c>
      <c r="E412" s="3" t="s">
        <v>287</v>
      </c>
      <c r="F412" s="76">
        <f>IFERROR(VLOOKUP(E412,'STO SEPT'!$V:$W,2,0),0)</f>
        <v>3625</v>
      </c>
      <c r="G412" s="8" t="s">
        <v>961</v>
      </c>
    </row>
    <row r="413" spans="1:7" x14ac:dyDescent="0.35">
      <c r="A413" s="5"/>
      <c r="D413" s="74" t="str">
        <f>VLOOKUP(E413,'COMP OKT'!$B:$B,1,0)</f>
        <v>1719984-00</v>
      </c>
      <c r="E413" s="3" t="s">
        <v>288</v>
      </c>
      <c r="F413" s="76">
        <f>IFERROR(VLOOKUP(E413,'STO SEPT'!$V:$W,2,0),0)</f>
        <v>4608</v>
      </c>
      <c r="G413" s="8" t="s">
        <v>961</v>
      </c>
    </row>
    <row r="414" spans="1:7" x14ac:dyDescent="0.35">
      <c r="A414" s="5"/>
      <c r="D414" s="74" t="str">
        <f>VLOOKUP(E414,'COMP OKT'!$B:$B,1,0)</f>
        <v>1721819-00</v>
      </c>
      <c r="E414" s="3" t="s">
        <v>838</v>
      </c>
      <c r="F414" s="76">
        <f>IFERROR(VLOOKUP(E414,'STO SEPT'!$V:$W,2,0),0)</f>
        <v>2100</v>
      </c>
      <c r="G414" s="8" t="s">
        <v>961</v>
      </c>
    </row>
    <row r="415" spans="1:7" x14ac:dyDescent="0.35">
      <c r="A415" s="5"/>
      <c r="D415" s="74" t="str">
        <f>VLOOKUP(E415,'COMP OKT'!$B:$B,1,0)</f>
        <v>1723109-00</v>
      </c>
      <c r="E415" s="3" t="s">
        <v>289</v>
      </c>
      <c r="F415" s="76">
        <f>IFERROR(VLOOKUP(E415,'STO SEPT'!$V:$W,2,0),0)</f>
        <v>15265</v>
      </c>
      <c r="G415" s="8" t="s">
        <v>961</v>
      </c>
    </row>
    <row r="416" spans="1:7" x14ac:dyDescent="0.35">
      <c r="A416" s="5"/>
      <c r="D416" s="74" t="str">
        <f>VLOOKUP(E416,'COMP OKT'!$B:$B,1,0)</f>
        <v>1723317-00</v>
      </c>
      <c r="E416" s="3" t="s">
        <v>177</v>
      </c>
      <c r="F416" s="76">
        <f>IFERROR(VLOOKUP(E416,'STO SEPT'!$V:$W,2,0),0)</f>
        <v>27725</v>
      </c>
      <c r="G416" s="8" t="s">
        <v>961</v>
      </c>
    </row>
    <row r="417" spans="1:7" x14ac:dyDescent="0.35">
      <c r="A417" s="5"/>
      <c r="D417" s="74" t="str">
        <f>VLOOKUP(E417,'COMP OKT'!$B:$B,1,0)</f>
        <v>1723909-00</v>
      </c>
      <c r="E417" s="3" t="s">
        <v>178</v>
      </c>
      <c r="F417" s="76">
        <f>IFERROR(VLOOKUP(E417,'STO SEPT'!$V:$W,2,0),0)</f>
        <v>1933</v>
      </c>
      <c r="G417" s="8" t="s">
        <v>961</v>
      </c>
    </row>
    <row r="418" spans="1:7" x14ac:dyDescent="0.35">
      <c r="A418" s="5"/>
      <c r="D418" s="74" t="str">
        <f>VLOOKUP(E418,'COMP OKT'!$B:$B,1,0)</f>
        <v>1724020-03</v>
      </c>
      <c r="E418" s="3" t="s">
        <v>179</v>
      </c>
      <c r="F418" s="76">
        <f>IFERROR(VLOOKUP(E418,'STO SEPT'!$V:$W,2,0),0)</f>
        <v>1047</v>
      </c>
      <c r="G418" s="8" t="s">
        <v>961</v>
      </c>
    </row>
    <row r="419" spans="1:7" x14ac:dyDescent="0.35">
      <c r="A419" s="5"/>
      <c r="D419" s="74" t="str">
        <f>VLOOKUP(E419,'COMP OKT'!$B:$B,1,0)</f>
        <v>1724028-00</v>
      </c>
      <c r="E419" s="3" t="s">
        <v>180</v>
      </c>
      <c r="F419" s="76">
        <f>IFERROR(VLOOKUP(E419,'STO SEPT'!$V:$W,2,0),0)</f>
        <v>3649</v>
      </c>
      <c r="G419" s="8" t="s">
        <v>961</v>
      </c>
    </row>
    <row r="420" spans="1:7" x14ac:dyDescent="0.35">
      <c r="A420" s="5"/>
      <c r="D420" s="74" t="str">
        <f>VLOOKUP(E420,'COMP OKT'!$B:$B,1,0)</f>
        <v>1724033-00</v>
      </c>
      <c r="E420" s="3" t="s">
        <v>181</v>
      </c>
      <c r="F420" s="76">
        <f>IFERROR(VLOOKUP(E420,'STO SEPT'!$V:$W,2,0),0)</f>
        <v>4910</v>
      </c>
      <c r="G420" s="8" t="s">
        <v>961</v>
      </c>
    </row>
    <row r="421" spans="1:7" x14ac:dyDescent="0.35">
      <c r="A421" s="5"/>
      <c r="D421" s="74" t="str">
        <f>VLOOKUP(E421,'COMP OKT'!$B:$B,1,0)</f>
        <v>1724034-00</v>
      </c>
      <c r="E421" s="3" t="s">
        <v>182</v>
      </c>
      <c r="F421" s="76">
        <f>IFERROR(VLOOKUP(E421,'STO SEPT'!$V:$W,2,0),0)</f>
        <v>264</v>
      </c>
      <c r="G421" s="8" t="s">
        <v>961</v>
      </c>
    </row>
    <row r="422" spans="1:7" x14ac:dyDescent="0.35">
      <c r="A422" s="5"/>
      <c r="D422" s="74" t="str">
        <f>VLOOKUP(E422,'COMP OKT'!$B:$B,1,0)</f>
        <v>1724043-01</v>
      </c>
      <c r="E422" s="3" t="s">
        <v>398</v>
      </c>
      <c r="F422" s="76">
        <f>IFERROR(VLOOKUP(E422,'STO SEPT'!$V:$W,2,0),0)</f>
        <v>1054</v>
      </c>
      <c r="G422" s="8" t="s">
        <v>961</v>
      </c>
    </row>
    <row r="423" spans="1:7" x14ac:dyDescent="0.35">
      <c r="A423" s="5"/>
      <c r="D423" s="74" t="str">
        <f>VLOOKUP(E423,'COMP OKT'!$B:$B,1,0)</f>
        <v>1724044-01</v>
      </c>
      <c r="E423" s="3" t="s">
        <v>399</v>
      </c>
      <c r="F423" s="76">
        <f>IFERROR(VLOOKUP(E423,'STO SEPT'!$V:$W,2,0),0)</f>
        <v>865</v>
      </c>
      <c r="G423" s="8" t="s">
        <v>961</v>
      </c>
    </row>
    <row r="424" spans="1:7" x14ac:dyDescent="0.35">
      <c r="A424" s="5"/>
      <c r="D424" s="74" t="str">
        <f>VLOOKUP(E424,'COMP OKT'!$B:$B,1,0)</f>
        <v>1724045-01</v>
      </c>
      <c r="E424" s="3" t="s">
        <v>400</v>
      </c>
      <c r="F424" s="76">
        <f>IFERROR(VLOOKUP(E424,'STO SEPT'!$V:$W,2,0),0)</f>
        <v>2400</v>
      </c>
      <c r="G424" s="8" t="s">
        <v>961</v>
      </c>
    </row>
    <row r="425" spans="1:7" x14ac:dyDescent="0.35">
      <c r="A425" s="5"/>
      <c r="D425" s="74" t="str">
        <f>VLOOKUP(E425,'COMP OKT'!$B:$B,1,0)</f>
        <v>1724046-02</v>
      </c>
      <c r="E425" s="3" t="s">
        <v>401</v>
      </c>
      <c r="F425" s="76">
        <f>IFERROR(VLOOKUP(E425,'STO SEPT'!$V:$W,2,0),0)</f>
        <v>1615</v>
      </c>
      <c r="G425" s="8" t="s">
        <v>961</v>
      </c>
    </row>
    <row r="426" spans="1:7" x14ac:dyDescent="0.35">
      <c r="A426" s="5"/>
      <c r="D426" s="74" t="str">
        <f>VLOOKUP(E426,'COMP OKT'!$B:$B,1,0)</f>
        <v>1724054-00</v>
      </c>
      <c r="E426" s="3" t="s">
        <v>183</v>
      </c>
      <c r="F426" s="76">
        <f>IFERROR(VLOOKUP(E426,'STO SEPT'!$V:$W,2,0),0)</f>
        <v>1050</v>
      </c>
      <c r="G426" s="8" t="s">
        <v>961</v>
      </c>
    </row>
    <row r="427" spans="1:7" x14ac:dyDescent="0.35">
      <c r="A427" s="5"/>
      <c r="D427" s="74" t="str">
        <f>VLOOKUP(E427,'COMP OKT'!$B:$B,1,0)</f>
        <v>1724055-01</v>
      </c>
      <c r="E427" s="3" t="s">
        <v>402</v>
      </c>
      <c r="F427" s="76">
        <f>IFERROR(VLOOKUP(E427,'STO SEPT'!$V:$W,2,0),0)</f>
        <v>931</v>
      </c>
      <c r="G427" s="8" t="s">
        <v>961</v>
      </c>
    </row>
    <row r="428" spans="1:7" x14ac:dyDescent="0.35">
      <c r="A428" s="5"/>
      <c r="D428" s="74" t="str">
        <f>VLOOKUP(E428,'COMP OKT'!$B:$B,1,0)</f>
        <v>1724109-00</v>
      </c>
      <c r="E428" s="3" t="s">
        <v>184</v>
      </c>
      <c r="F428" s="76">
        <f>IFERROR(VLOOKUP(E428,'STO SEPT'!$V:$W,2,0),0)</f>
        <v>81</v>
      </c>
      <c r="G428" s="8" t="s">
        <v>961</v>
      </c>
    </row>
    <row r="429" spans="1:7" x14ac:dyDescent="0.35">
      <c r="A429" s="5"/>
      <c r="D429" s="74" t="str">
        <f>VLOOKUP(E429,'COMP OKT'!$B:$B,1,0)</f>
        <v>1725611-00</v>
      </c>
      <c r="E429" s="3" t="s">
        <v>290</v>
      </c>
      <c r="F429" s="76">
        <f>IFERROR(VLOOKUP(E429,'STO SEPT'!$V:$W,2,0),0)</f>
        <v>815</v>
      </c>
      <c r="G429" s="8" t="s">
        <v>961</v>
      </c>
    </row>
    <row r="430" spans="1:7" x14ac:dyDescent="0.35">
      <c r="A430" s="5"/>
      <c r="D430" s="74" t="str">
        <f>VLOOKUP(E430,'COMP OKT'!$B:$B,1,0)</f>
        <v>1725612-00</v>
      </c>
      <c r="E430" s="3" t="s">
        <v>291</v>
      </c>
      <c r="F430" s="76">
        <f>IFERROR(VLOOKUP(E430,'STO SEPT'!$V:$W,2,0),0)</f>
        <v>1870</v>
      </c>
      <c r="G430" s="8" t="s">
        <v>961</v>
      </c>
    </row>
    <row r="431" spans="1:7" x14ac:dyDescent="0.35">
      <c r="A431" s="5"/>
      <c r="D431" s="74" t="str">
        <f>VLOOKUP(E431,'COMP OKT'!$B:$B,1,0)</f>
        <v>1725613-00</v>
      </c>
      <c r="E431" s="3" t="s">
        <v>292</v>
      </c>
      <c r="F431" s="76">
        <f>IFERROR(VLOOKUP(E431,'STO SEPT'!$V:$W,2,0),0)</f>
        <v>3011</v>
      </c>
      <c r="G431" s="8" t="s">
        <v>961</v>
      </c>
    </row>
    <row r="432" spans="1:7" x14ac:dyDescent="0.35">
      <c r="A432" s="5"/>
      <c r="D432" s="74" t="str">
        <f>VLOOKUP(E432,'COMP OKT'!$B:$B,1,0)</f>
        <v>1725683-00</v>
      </c>
      <c r="E432" s="3" t="s">
        <v>185</v>
      </c>
      <c r="F432" s="76">
        <f>IFERROR(VLOOKUP(E432,'STO SEPT'!$V:$W,2,0),0)</f>
        <v>2052</v>
      </c>
      <c r="G432" s="8" t="s">
        <v>961</v>
      </c>
    </row>
    <row r="433" spans="1:7" x14ac:dyDescent="0.35">
      <c r="A433" s="5"/>
      <c r="D433" s="74" t="str">
        <f>VLOOKUP(E433,'COMP OKT'!$B:$B,1,0)</f>
        <v>1725687-01</v>
      </c>
      <c r="E433" s="3" t="s">
        <v>186</v>
      </c>
      <c r="F433" s="76">
        <f>IFERROR(VLOOKUP(E433,'STO SEPT'!$V:$W,2,0),0)</f>
        <v>662</v>
      </c>
      <c r="G433" s="8" t="s">
        <v>961</v>
      </c>
    </row>
    <row r="434" spans="1:7" x14ac:dyDescent="0.35">
      <c r="A434" s="5"/>
      <c r="D434" s="74" t="str">
        <f>VLOOKUP(E434,'COMP OKT'!$B:$B,1,0)</f>
        <v>1725689-00</v>
      </c>
      <c r="E434" s="3" t="s">
        <v>187</v>
      </c>
      <c r="F434" s="76">
        <f>IFERROR(VLOOKUP(E434,'STO SEPT'!$V:$W,2,0),0)</f>
        <v>8791</v>
      </c>
      <c r="G434" s="8" t="s">
        <v>961</v>
      </c>
    </row>
    <row r="435" spans="1:7" x14ac:dyDescent="0.35">
      <c r="A435" s="5"/>
      <c r="D435" s="74" t="str">
        <f>VLOOKUP(E435,'COMP OKT'!$B:$B,1,0)</f>
        <v>1725709-00</v>
      </c>
      <c r="E435" s="3" t="s">
        <v>188</v>
      </c>
      <c r="F435" s="76">
        <f>IFERROR(VLOOKUP(E435,'STO SEPT'!$V:$W,2,0),0)</f>
        <v>1616</v>
      </c>
      <c r="G435" s="8" t="s">
        <v>961</v>
      </c>
    </row>
    <row r="436" spans="1:7" x14ac:dyDescent="0.35">
      <c r="A436" s="5"/>
      <c r="D436" s="74" t="str">
        <f>VLOOKUP(E436,'COMP OKT'!$B:$B,1,0)</f>
        <v>1725722-01</v>
      </c>
      <c r="E436" s="3" t="s">
        <v>189</v>
      </c>
      <c r="F436" s="76">
        <f>IFERROR(VLOOKUP(E436,'STO SEPT'!$V:$W,2,0),0)</f>
        <v>3840</v>
      </c>
      <c r="G436" s="8" t="s">
        <v>961</v>
      </c>
    </row>
    <row r="437" spans="1:7" x14ac:dyDescent="0.35">
      <c r="A437" s="5"/>
      <c r="D437" s="74" t="str">
        <f>VLOOKUP(E437,'COMP OKT'!$B:$B,1,0)</f>
        <v>1725724-00</v>
      </c>
      <c r="E437" s="3" t="s">
        <v>190</v>
      </c>
      <c r="F437" s="76">
        <f>IFERROR(VLOOKUP(E437,'STO SEPT'!$V:$W,2,0),0)</f>
        <v>1147</v>
      </c>
      <c r="G437" s="8" t="s">
        <v>961</v>
      </c>
    </row>
    <row r="438" spans="1:7" x14ac:dyDescent="0.35">
      <c r="A438" s="5"/>
      <c r="D438" s="74" t="str">
        <f>VLOOKUP(E438,'COMP OKT'!$B:$B,1,0)</f>
        <v>1726029-00</v>
      </c>
      <c r="E438" s="3" t="s">
        <v>293</v>
      </c>
      <c r="F438" s="76">
        <f>IFERROR(VLOOKUP(E438,'STO SEPT'!$V:$W,2,0),0)</f>
        <v>1824</v>
      </c>
      <c r="G438" s="8" t="s">
        <v>961</v>
      </c>
    </row>
    <row r="439" spans="1:7" x14ac:dyDescent="0.35">
      <c r="A439" s="5"/>
      <c r="D439" s="74" t="str">
        <f>VLOOKUP(E439,'COMP OKT'!$B:$B,1,0)</f>
        <v>1726305-01</v>
      </c>
      <c r="E439" s="3" t="s">
        <v>294</v>
      </c>
      <c r="F439" s="76">
        <f>IFERROR(VLOOKUP(E439,'STO SEPT'!$V:$W,2,0),0)</f>
        <v>5429</v>
      </c>
      <c r="G439" s="8" t="s">
        <v>961</v>
      </c>
    </row>
    <row r="440" spans="1:7" x14ac:dyDescent="0.35">
      <c r="A440" s="5"/>
      <c r="D440" s="74" t="str">
        <f>VLOOKUP(E440,'COMP OKT'!$B:$B,1,0)</f>
        <v>1726327-00</v>
      </c>
      <c r="E440" s="3" t="s">
        <v>403</v>
      </c>
      <c r="F440" s="76">
        <f>IFERROR(VLOOKUP(E440,'STO SEPT'!$V:$W,2,0),0)</f>
        <v>2336</v>
      </c>
      <c r="G440" s="8" t="s">
        <v>961</v>
      </c>
    </row>
    <row r="441" spans="1:7" x14ac:dyDescent="0.35">
      <c r="A441" s="5"/>
      <c r="D441" s="74" t="str">
        <f>VLOOKUP(E441,'COMP OKT'!$B:$B,1,0)</f>
        <v>1726370-00</v>
      </c>
      <c r="E441" s="3" t="s">
        <v>191</v>
      </c>
      <c r="F441" s="76">
        <f>IFERROR(VLOOKUP(E441,'STO SEPT'!$V:$W,2,0),0)</f>
        <v>1561</v>
      </c>
      <c r="G441" s="8" t="s">
        <v>961</v>
      </c>
    </row>
    <row r="442" spans="1:7" x14ac:dyDescent="0.35">
      <c r="A442" s="5"/>
      <c r="D442" s="74" t="str">
        <f>VLOOKUP(E442,'COMP OKT'!$B:$B,1,0)</f>
        <v>1726388-00</v>
      </c>
      <c r="E442" s="3" t="s">
        <v>192</v>
      </c>
      <c r="F442" s="76">
        <f>IFERROR(VLOOKUP(E442,'STO SEPT'!$V:$W,2,0),0)</f>
        <v>1128</v>
      </c>
      <c r="G442" s="8" t="s">
        <v>961</v>
      </c>
    </row>
    <row r="443" spans="1:7" x14ac:dyDescent="0.35">
      <c r="A443" s="5"/>
      <c r="D443" s="74" t="str">
        <f>VLOOKUP(E443,'COMP OKT'!$B:$B,1,0)</f>
        <v>1728142-00</v>
      </c>
      <c r="E443" s="3" t="s">
        <v>193</v>
      </c>
      <c r="F443" s="76">
        <f>IFERROR(VLOOKUP(E443,'STO SEPT'!$V:$W,2,0),0)</f>
        <v>7369</v>
      </c>
      <c r="G443" s="8" t="s">
        <v>961</v>
      </c>
    </row>
    <row r="444" spans="1:7" x14ac:dyDescent="0.35">
      <c r="A444" s="5"/>
      <c r="D444" s="74" t="str">
        <f>VLOOKUP(E444,'COMP OKT'!$B:$B,1,0)</f>
        <v>1729235-00</v>
      </c>
      <c r="E444" s="3" t="s">
        <v>194</v>
      </c>
      <c r="F444" s="76">
        <f>IFERROR(VLOOKUP(E444,'STO SEPT'!$V:$W,2,0),0)</f>
        <v>2132</v>
      </c>
      <c r="G444" s="8" t="s">
        <v>961</v>
      </c>
    </row>
    <row r="445" spans="1:7" x14ac:dyDescent="0.35">
      <c r="A445" s="5"/>
      <c r="D445" s="74" t="str">
        <f>VLOOKUP(E445,'COMP OKT'!$B:$B,1,0)</f>
        <v>1729819-00</v>
      </c>
      <c r="E445" s="3" t="s">
        <v>404</v>
      </c>
      <c r="F445" s="76">
        <f>IFERROR(VLOOKUP(E445,'STO SEPT'!$V:$W,2,0),0)</f>
        <v>2817</v>
      </c>
      <c r="G445" s="8" t="s">
        <v>961</v>
      </c>
    </row>
    <row r="446" spans="1:7" x14ac:dyDescent="0.35">
      <c r="A446" s="5"/>
      <c r="D446" s="74" t="e">
        <f>VLOOKUP(E446,'COMP OKT'!$B:$B,1,0)</f>
        <v>#N/A</v>
      </c>
      <c r="E446" s="3" t="s">
        <v>195</v>
      </c>
      <c r="F446" s="76">
        <f>IFERROR(VLOOKUP(E446,'STO SEPT'!$V:$W,2,0),0)</f>
        <v>0</v>
      </c>
      <c r="G446" s="8" t="s">
        <v>961</v>
      </c>
    </row>
    <row r="447" spans="1:7" x14ac:dyDescent="0.35">
      <c r="A447" s="5"/>
      <c r="D447" s="74" t="str">
        <f>VLOOKUP(E447,'COMP OKT'!$B:$B,1,0)</f>
        <v>1732732-01</v>
      </c>
      <c r="E447" s="3" t="s">
        <v>196</v>
      </c>
      <c r="F447" s="76">
        <f>IFERROR(VLOOKUP(E447,'STO SEPT'!$V:$W,2,0),0)</f>
        <v>22505</v>
      </c>
      <c r="G447" s="8" t="s">
        <v>961</v>
      </c>
    </row>
    <row r="448" spans="1:7" x14ac:dyDescent="0.35">
      <c r="A448" s="5"/>
      <c r="D448" s="74" t="str">
        <f>VLOOKUP(E448,'COMP OKT'!$B:$B,1,0)</f>
        <v>1732735-00</v>
      </c>
      <c r="E448" s="3" t="s">
        <v>197</v>
      </c>
      <c r="F448" s="76">
        <f>IFERROR(VLOOKUP(E448,'STO SEPT'!$V:$W,2,0),0)</f>
        <v>12885</v>
      </c>
      <c r="G448" s="8" t="s">
        <v>961</v>
      </c>
    </row>
    <row r="449" spans="1:7" x14ac:dyDescent="0.35">
      <c r="A449" s="5"/>
      <c r="D449" s="74" t="str">
        <f>VLOOKUP(E449,'COMP OKT'!$B:$B,1,0)</f>
        <v>1732737-01</v>
      </c>
      <c r="E449" s="3" t="s">
        <v>432</v>
      </c>
      <c r="F449" s="76">
        <f>IFERROR(VLOOKUP(E449,'STO SEPT'!$V:$W,2,0),0)</f>
        <v>6164</v>
      </c>
      <c r="G449" s="8" t="s">
        <v>961</v>
      </c>
    </row>
    <row r="450" spans="1:7" x14ac:dyDescent="0.35">
      <c r="A450" s="5"/>
      <c r="D450" s="74" t="str">
        <f>VLOOKUP(E450,'COMP OKT'!$B:$B,1,0)</f>
        <v>1732741-00</v>
      </c>
      <c r="E450" s="3" t="s">
        <v>405</v>
      </c>
      <c r="F450" s="76">
        <f>IFERROR(VLOOKUP(E450,'STO SEPT'!$V:$W,2,0),0)</f>
        <v>15725</v>
      </c>
      <c r="G450" s="8" t="s">
        <v>961</v>
      </c>
    </row>
    <row r="451" spans="1:7" x14ac:dyDescent="0.35">
      <c r="A451" s="5"/>
      <c r="D451" s="74" t="str">
        <f>VLOOKUP(E451,'COMP OKT'!$B:$B,1,0)</f>
        <v>1732764-00</v>
      </c>
      <c r="E451" s="3" t="s">
        <v>198</v>
      </c>
      <c r="F451" s="76">
        <f>IFERROR(VLOOKUP(E451,'STO SEPT'!$V:$W,2,0),0)</f>
        <v>685</v>
      </c>
      <c r="G451" s="8" t="s">
        <v>961</v>
      </c>
    </row>
    <row r="452" spans="1:7" x14ac:dyDescent="0.35">
      <c r="A452" s="5"/>
      <c r="D452" s="74" t="str">
        <f>VLOOKUP(E452,'COMP OKT'!$B:$B,1,0)</f>
        <v>1732765-00</v>
      </c>
      <c r="E452" s="3" t="s">
        <v>295</v>
      </c>
      <c r="F452" s="76">
        <f>IFERROR(VLOOKUP(E452,'STO SEPT'!$V:$W,2,0),0)</f>
        <v>8575</v>
      </c>
      <c r="G452" s="8" t="s">
        <v>961</v>
      </c>
    </row>
    <row r="453" spans="1:7" x14ac:dyDescent="0.35">
      <c r="A453" s="5"/>
      <c r="D453" s="74" t="str">
        <f>VLOOKUP(E453,'COMP OKT'!$B:$B,1,0)</f>
        <v>1732767-00</v>
      </c>
      <c r="E453" s="3" t="s">
        <v>199</v>
      </c>
      <c r="F453" s="76">
        <f>IFERROR(VLOOKUP(E453,'STO SEPT'!$V:$W,2,0),0)</f>
        <v>1560</v>
      </c>
      <c r="G453" s="8" t="s">
        <v>961</v>
      </c>
    </row>
    <row r="454" spans="1:7" x14ac:dyDescent="0.35">
      <c r="A454" s="5"/>
      <c r="D454" s="74" t="str">
        <f>VLOOKUP(E454,'COMP OKT'!$B:$B,1,0)</f>
        <v>1732770-00</v>
      </c>
      <c r="E454" s="3" t="s">
        <v>839</v>
      </c>
      <c r="F454" s="76">
        <f>IFERROR(VLOOKUP(E454,'STO SEPT'!$V:$W,2,0),0)</f>
        <v>3880</v>
      </c>
      <c r="G454" s="8" t="s">
        <v>961</v>
      </c>
    </row>
    <row r="455" spans="1:7" x14ac:dyDescent="0.35">
      <c r="A455" s="5"/>
      <c r="D455" s="74" t="str">
        <f>VLOOKUP(E455,'COMP OKT'!$B:$B,1,0)</f>
        <v>1732771-01</v>
      </c>
      <c r="E455" s="3" t="s">
        <v>296</v>
      </c>
      <c r="F455" s="76">
        <f>IFERROR(VLOOKUP(E455,'STO SEPT'!$V:$W,2,0),0)</f>
        <v>4441</v>
      </c>
      <c r="G455" s="8" t="s">
        <v>961</v>
      </c>
    </row>
    <row r="456" spans="1:7" x14ac:dyDescent="0.35">
      <c r="A456" s="5"/>
      <c r="D456" s="74" t="str">
        <f>VLOOKUP(E456,'COMP OKT'!$B:$B,1,0)</f>
        <v>1732772-00</v>
      </c>
      <c r="E456" s="3" t="s">
        <v>297</v>
      </c>
      <c r="F456" s="76">
        <f>IFERROR(VLOOKUP(E456,'STO SEPT'!$V:$W,2,0),0)</f>
        <v>4349</v>
      </c>
      <c r="G456" s="8" t="s">
        <v>961</v>
      </c>
    </row>
    <row r="457" spans="1:7" x14ac:dyDescent="0.35">
      <c r="A457" s="5"/>
      <c r="D457" s="74" t="str">
        <f>VLOOKUP(E457,'COMP OKT'!$B:$B,1,0)</f>
        <v>1732773-00</v>
      </c>
      <c r="E457" s="3" t="s">
        <v>298</v>
      </c>
      <c r="F457" s="76">
        <f>IFERROR(VLOOKUP(E457,'STO SEPT'!$V:$W,2,0),0)</f>
        <v>2256</v>
      </c>
      <c r="G457" s="8" t="s">
        <v>961</v>
      </c>
    </row>
    <row r="458" spans="1:7" x14ac:dyDescent="0.35">
      <c r="A458" s="5"/>
      <c r="D458" s="74" t="str">
        <f>VLOOKUP(E458,'COMP OKT'!$B:$B,1,0)</f>
        <v>1732774-00</v>
      </c>
      <c r="E458" s="3" t="s">
        <v>840</v>
      </c>
      <c r="F458" s="76">
        <f>IFERROR(VLOOKUP(E458,'STO SEPT'!$V:$W,2,0),0)</f>
        <v>9267</v>
      </c>
      <c r="G458" s="8" t="s">
        <v>961</v>
      </c>
    </row>
    <row r="459" spans="1:7" x14ac:dyDescent="0.35">
      <c r="A459" s="5"/>
      <c r="D459" s="74" t="str">
        <f>VLOOKUP(E459,'COMP OKT'!$B:$B,1,0)</f>
        <v>1732775-00</v>
      </c>
      <c r="E459" s="3" t="s">
        <v>299</v>
      </c>
      <c r="F459" s="76">
        <f>IFERROR(VLOOKUP(E459,'STO SEPT'!$V:$W,2,0),0)</f>
        <v>4167</v>
      </c>
      <c r="G459" s="8" t="s">
        <v>961</v>
      </c>
    </row>
    <row r="460" spans="1:7" x14ac:dyDescent="0.35">
      <c r="A460" s="5"/>
      <c r="D460" s="74" t="str">
        <f>VLOOKUP(E460,'COMP OKT'!$B:$B,1,0)</f>
        <v>1732776-00</v>
      </c>
      <c r="E460" s="3" t="s">
        <v>300</v>
      </c>
      <c r="F460" s="76">
        <f>IFERROR(VLOOKUP(E460,'STO SEPT'!$V:$W,2,0),0)</f>
        <v>5698</v>
      </c>
      <c r="G460" s="8" t="s">
        <v>961</v>
      </c>
    </row>
    <row r="461" spans="1:7" x14ac:dyDescent="0.35">
      <c r="A461" s="5"/>
      <c r="D461" s="74" t="str">
        <f>VLOOKUP(E461,'COMP OKT'!$B:$B,1,0)</f>
        <v>1732778-00</v>
      </c>
      <c r="E461" s="3" t="s">
        <v>200</v>
      </c>
      <c r="F461" s="76">
        <f>IFERROR(VLOOKUP(E461,'STO SEPT'!$V:$W,2,0),0)</f>
        <v>651</v>
      </c>
      <c r="G461" s="8" t="s">
        <v>961</v>
      </c>
    </row>
    <row r="462" spans="1:7" x14ac:dyDescent="0.35">
      <c r="A462" s="5"/>
      <c r="D462" s="74" t="str">
        <f>VLOOKUP(E462,'COMP OKT'!$B:$B,1,0)</f>
        <v>1732780-00</v>
      </c>
      <c r="E462" s="3" t="s">
        <v>406</v>
      </c>
      <c r="F462" s="76">
        <f>IFERROR(VLOOKUP(E462,'STO SEPT'!$V:$W,2,0),0)</f>
        <v>3629</v>
      </c>
      <c r="G462" s="8" t="s">
        <v>961</v>
      </c>
    </row>
    <row r="463" spans="1:7" x14ac:dyDescent="0.35">
      <c r="A463" s="5"/>
      <c r="D463" s="74" t="str">
        <f>VLOOKUP(E463,'COMP OKT'!$B:$B,1,0)</f>
        <v>1732782-00</v>
      </c>
      <c r="E463" s="3" t="s">
        <v>301</v>
      </c>
      <c r="F463" s="76">
        <f>IFERROR(VLOOKUP(E463,'STO SEPT'!$V:$W,2,0),0)</f>
        <v>3304</v>
      </c>
      <c r="G463" s="8" t="s">
        <v>961</v>
      </c>
    </row>
    <row r="464" spans="1:7" x14ac:dyDescent="0.35">
      <c r="A464" s="5"/>
      <c r="D464" s="74" t="str">
        <f>VLOOKUP(E464,'COMP OKT'!$B:$B,1,0)</f>
        <v>1732786-00</v>
      </c>
      <c r="E464" s="3" t="s">
        <v>407</v>
      </c>
      <c r="F464" s="76">
        <f>IFERROR(VLOOKUP(E464,'STO SEPT'!$V:$W,2,0),0)</f>
        <v>5480</v>
      </c>
      <c r="G464" s="8" t="s">
        <v>961</v>
      </c>
    </row>
    <row r="465" spans="1:7" x14ac:dyDescent="0.35">
      <c r="A465" s="5"/>
      <c r="D465" s="74" t="str">
        <f>VLOOKUP(E465,'COMP OKT'!$B:$B,1,0)</f>
        <v>1734327-00</v>
      </c>
      <c r="E465" s="3" t="s">
        <v>302</v>
      </c>
      <c r="F465" s="76">
        <f>IFERROR(VLOOKUP(E465,'STO SEPT'!$V:$W,2,0),0)</f>
        <v>1782</v>
      </c>
      <c r="G465" s="8" t="s">
        <v>961</v>
      </c>
    </row>
    <row r="466" spans="1:7" x14ac:dyDescent="0.35">
      <c r="A466" s="5"/>
      <c r="D466" s="74" t="str">
        <f>VLOOKUP(E466,'COMP OKT'!$B:$B,1,0)</f>
        <v>1734900-00</v>
      </c>
      <c r="E466" s="3" t="s">
        <v>201</v>
      </c>
      <c r="F466" s="76">
        <f>IFERROR(VLOOKUP(E466,'STO SEPT'!$V:$W,2,0),0)</f>
        <v>690</v>
      </c>
      <c r="G466" s="8" t="s">
        <v>961</v>
      </c>
    </row>
    <row r="467" spans="1:7" x14ac:dyDescent="0.35">
      <c r="A467" s="5"/>
      <c r="D467" s="74" t="str">
        <f>VLOOKUP(E467,'COMP OKT'!$B:$B,1,0)</f>
        <v>1734912-00</v>
      </c>
      <c r="E467" s="3" t="s">
        <v>202</v>
      </c>
      <c r="F467" s="76">
        <f>IFERROR(VLOOKUP(E467,'STO SEPT'!$V:$W,2,0),0)</f>
        <v>43</v>
      </c>
      <c r="G467" s="8" t="s">
        <v>961</v>
      </c>
    </row>
    <row r="468" spans="1:7" x14ac:dyDescent="0.35">
      <c r="A468" s="5"/>
      <c r="D468" s="74" t="str">
        <f>VLOOKUP(E468,'COMP OKT'!$B:$B,1,0)</f>
        <v>1734913-00</v>
      </c>
      <c r="E468" s="3" t="s">
        <v>203</v>
      </c>
      <c r="F468" s="76">
        <f>IFERROR(VLOOKUP(E468,'STO SEPT'!$V:$W,2,0),0)</f>
        <v>659</v>
      </c>
      <c r="G468" s="8" t="s">
        <v>961</v>
      </c>
    </row>
    <row r="469" spans="1:7" x14ac:dyDescent="0.35">
      <c r="A469" s="5"/>
      <c r="D469" s="74" t="str">
        <f>VLOOKUP(E469,'COMP OKT'!$B:$B,1,0)</f>
        <v>1735294-00</v>
      </c>
      <c r="E469" s="3" t="s">
        <v>204</v>
      </c>
      <c r="F469" s="76">
        <f>IFERROR(VLOOKUP(E469,'STO SEPT'!$V:$W,2,0),0)</f>
        <v>412</v>
      </c>
      <c r="G469" s="8" t="s">
        <v>961</v>
      </c>
    </row>
    <row r="470" spans="1:7" x14ac:dyDescent="0.35">
      <c r="A470" s="5"/>
      <c r="D470" s="74" t="str">
        <f>VLOOKUP(E470,'COMP OKT'!$B:$B,1,0)</f>
        <v>1735369-01</v>
      </c>
      <c r="E470" s="3" t="s">
        <v>841</v>
      </c>
      <c r="F470" s="76">
        <f>IFERROR(VLOOKUP(E470,'STO SEPT'!$V:$W,2,0),0)</f>
        <v>8914</v>
      </c>
      <c r="G470" s="8" t="s">
        <v>961</v>
      </c>
    </row>
    <row r="471" spans="1:7" x14ac:dyDescent="0.35">
      <c r="A471" s="5"/>
      <c r="D471" s="74" t="str">
        <f>VLOOKUP(E471,'COMP OKT'!$B:$B,1,0)</f>
        <v>1737871-00</v>
      </c>
      <c r="E471" s="3" t="s">
        <v>842</v>
      </c>
      <c r="F471" s="76">
        <f>IFERROR(VLOOKUP(E471,'STO SEPT'!$V:$W,2,0),0)</f>
        <v>4286</v>
      </c>
      <c r="G471" s="8" t="s">
        <v>961</v>
      </c>
    </row>
    <row r="472" spans="1:7" x14ac:dyDescent="0.35">
      <c r="A472" s="5"/>
      <c r="D472" s="74" t="str">
        <f>VLOOKUP(E472,'COMP OKT'!$B:$B,1,0)</f>
        <v>1739006-00</v>
      </c>
      <c r="E472" s="3" t="s">
        <v>843</v>
      </c>
      <c r="F472" s="76">
        <f>IFERROR(VLOOKUP(E472,'STO SEPT'!$V:$W,2,0),0)</f>
        <v>780</v>
      </c>
      <c r="G472" s="8" t="s">
        <v>961</v>
      </c>
    </row>
    <row r="473" spans="1:7" x14ac:dyDescent="0.35">
      <c r="A473" s="5"/>
      <c r="D473" s="74" t="str">
        <f>VLOOKUP(E473,'COMP OKT'!$B:$B,1,0)</f>
        <v>1739007-00</v>
      </c>
      <c r="E473" s="3" t="s">
        <v>844</v>
      </c>
      <c r="F473" s="76">
        <f>IFERROR(VLOOKUP(E473,'STO SEPT'!$V:$W,2,0),0)</f>
        <v>1153</v>
      </c>
      <c r="G473" s="8" t="s">
        <v>961</v>
      </c>
    </row>
    <row r="474" spans="1:7" x14ac:dyDescent="0.35">
      <c r="A474" s="5"/>
      <c r="D474" s="74" t="str">
        <f>VLOOKUP(E474,'COMP OKT'!$B:$B,1,0)</f>
        <v>1739008-01</v>
      </c>
      <c r="E474" s="3" t="s">
        <v>845</v>
      </c>
      <c r="F474" s="76">
        <f>IFERROR(VLOOKUP(E474,'STO SEPT'!$V:$W,2,0),0)</f>
        <v>654</v>
      </c>
      <c r="G474" s="8" t="s">
        <v>961</v>
      </c>
    </row>
    <row r="475" spans="1:7" x14ac:dyDescent="0.35">
      <c r="A475" s="5"/>
      <c r="D475" s="74" t="str">
        <f>VLOOKUP(E475,'COMP OKT'!$B:$B,1,0)</f>
        <v>1740984-00</v>
      </c>
      <c r="E475" s="3" t="s">
        <v>205</v>
      </c>
      <c r="F475" s="76">
        <f>IFERROR(VLOOKUP(E475,'STO SEPT'!$V:$W,2,0),0)</f>
        <v>372</v>
      </c>
      <c r="G475" s="8" t="s">
        <v>961</v>
      </c>
    </row>
    <row r="476" spans="1:7" x14ac:dyDescent="0.35">
      <c r="A476" s="5"/>
      <c r="D476" s="74" t="str">
        <f>VLOOKUP(E476,'COMP OKT'!$B:$B,1,0)</f>
        <v>1749533-00</v>
      </c>
      <c r="E476" s="3" t="s">
        <v>408</v>
      </c>
      <c r="F476" s="76">
        <f>IFERROR(VLOOKUP(E476,'STO SEPT'!$V:$W,2,0),0)</f>
        <v>61053</v>
      </c>
      <c r="G476" s="8" t="s">
        <v>961</v>
      </c>
    </row>
    <row r="477" spans="1:7" x14ac:dyDescent="0.35">
      <c r="A477" s="5"/>
      <c r="D477" s="74" t="str">
        <f>VLOOKUP(E477,'COMP OKT'!$B:$B,1,0)</f>
        <v>1750358-00</v>
      </c>
      <c r="E477" s="3" t="s">
        <v>303</v>
      </c>
      <c r="F477" s="76">
        <f>IFERROR(VLOOKUP(E477,'STO SEPT'!$V:$W,2,0),0)</f>
        <v>2778</v>
      </c>
      <c r="G477" s="8" t="s">
        <v>961</v>
      </c>
    </row>
    <row r="478" spans="1:7" x14ac:dyDescent="0.35">
      <c r="A478" s="5"/>
      <c r="D478" s="74" t="str">
        <f>VLOOKUP(E478,'COMP OKT'!$B:$B,1,0)</f>
        <v>1750359-00</v>
      </c>
      <c r="E478" s="3" t="s">
        <v>304</v>
      </c>
      <c r="F478" s="76">
        <f>IFERROR(VLOOKUP(E478,'STO SEPT'!$V:$W,2,0),0)</f>
        <v>8751</v>
      </c>
      <c r="G478" s="8" t="s">
        <v>961</v>
      </c>
    </row>
    <row r="479" spans="1:7" x14ac:dyDescent="0.35">
      <c r="A479" s="5"/>
      <c r="D479" s="74" t="str">
        <f>VLOOKUP(E479,'COMP OKT'!$B:$B,1,0)</f>
        <v>17511-12K01-2</v>
      </c>
      <c r="E479" s="3" t="s">
        <v>443</v>
      </c>
      <c r="F479" s="76">
        <f>IFERROR(VLOOKUP(E479,'STO SEPT'!$V:$W,2,0),0)</f>
        <v>13411</v>
      </c>
      <c r="G479" s="8" t="s">
        <v>961</v>
      </c>
    </row>
    <row r="480" spans="1:7" x14ac:dyDescent="0.35">
      <c r="A480" s="5"/>
      <c r="D480" s="74" t="str">
        <f>VLOOKUP(E480,'COMP OKT'!$B:$B,1,0)</f>
        <v>1751483-00</v>
      </c>
      <c r="E480" s="3" t="s">
        <v>305</v>
      </c>
      <c r="F480" s="76">
        <f>IFERROR(VLOOKUP(E480,'STO SEPT'!$V:$W,2,0),0)</f>
        <v>1869</v>
      </c>
      <c r="G480" s="8" t="s">
        <v>961</v>
      </c>
    </row>
    <row r="481" spans="1:7" x14ac:dyDescent="0.35">
      <c r="A481" s="5"/>
      <c r="D481" s="74" t="str">
        <f>VLOOKUP(E481,'COMP OKT'!$B:$B,1,0)</f>
        <v>1751484-00</v>
      </c>
      <c r="E481" s="3" t="s">
        <v>306</v>
      </c>
      <c r="F481" s="76">
        <f>IFERROR(VLOOKUP(E481,'STO SEPT'!$V:$W,2,0),0)</f>
        <v>4376</v>
      </c>
      <c r="G481" s="8" t="s">
        <v>961</v>
      </c>
    </row>
    <row r="482" spans="1:7" x14ac:dyDescent="0.35">
      <c r="A482" s="5"/>
      <c r="D482" s="74" t="str">
        <f>VLOOKUP(E482,'COMP OKT'!$B:$B,1,0)</f>
        <v>1751485-00</v>
      </c>
      <c r="E482" s="3" t="s">
        <v>307</v>
      </c>
      <c r="F482" s="76">
        <f>IFERROR(VLOOKUP(E482,'STO SEPT'!$V:$W,2,0),0)</f>
        <v>1053</v>
      </c>
      <c r="G482" s="8" t="s">
        <v>961</v>
      </c>
    </row>
    <row r="483" spans="1:7" x14ac:dyDescent="0.35">
      <c r="A483" s="5"/>
      <c r="D483" s="74" t="str">
        <f>VLOOKUP(E483,'COMP OKT'!$B:$B,1,0)</f>
        <v>1754387-00</v>
      </c>
      <c r="E483" s="3" t="s">
        <v>518</v>
      </c>
      <c r="F483" s="76">
        <f>IFERROR(VLOOKUP(E483,'STO SEPT'!$V:$W,2,0),0)</f>
        <v>1313</v>
      </c>
      <c r="G483" s="8" t="s">
        <v>961</v>
      </c>
    </row>
    <row r="484" spans="1:7" x14ac:dyDescent="0.35">
      <c r="A484" s="5"/>
      <c r="D484" s="74" t="str">
        <f>VLOOKUP(E484,'COMP OKT'!$B:$B,1,0)</f>
        <v>1754391-01</v>
      </c>
      <c r="E484" s="3" t="s">
        <v>206</v>
      </c>
      <c r="F484" s="76">
        <f>IFERROR(VLOOKUP(E484,'STO SEPT'!$V:$W,2,0),0)</f>
        <v>130298</v>
      </c>
      <c r="G484" s="8" t="s">
        <v>961</v>
      </c>
    </row>
    <row r="485" spans="1:7" x14ac:dyDescent="0.35">
      <c r="A485" s="5"/>
      <c r="D485" s="74" t="str">
        <f>VLOOKUP(E485,'COMP OKT'!$B:$B,1,0)</f>
        <v>1754482-00</v>
      </c>
      <c r="E485" s="3" t="s">
        <v>846</v>
      </c>
      <c r="F485" s="76">
        <f>IFERROR(VLOOKUP(E485,'STO SEPT'!$V:$W,2,0),0)</f>
        <v>255</v>
      </c>
      <c r="G485" s="8" t="s">
        <v>961</v>
      </c>
    </row>
    <row r="486" spans="1:7" x14ac:dyDescent="0.35">
      <c r="A486" s="5"/>
      <c r="D486" s="74" t="str">
        <f>VLOOKUP(E486,'COMP OKT'!$B:$B,1,0)</f>
        <v>1756591-00</v>
      </c>
      <c r="E486" s="3" t="s">
        <v>207</v>
      </c>
      <c r="F486" s="76">
        <f>IFERROR(VLOOKUP(E486,'STO SEPT'!$V:$W,2,0),0)</f>
        <v>2547</v>
      </c>
      <c r="G486" s="8" t="s">
        <v>961</v>
      </c>
    </row>
    <row r="487" spans="1:7" x14ac:dyDescent="0.35">
      <c r="A487" s="5"/>
      <c r="D487" s="74" t="str">
        <f>VLOOKUP(E487,'COMP OKT'!$B:$B,1,0)</f>
        <v>1760059-00</v>
      </c>
      <c r="E487" s="3" t="s">
        <v>308</v>
      </c>
      <c r="F487" s="76">
        <f>IFERROR(VLOOKUP(E487,'STO SEPT'!$V:$W,2,0),0)</f>
        <v>27713</v>
      </c>
      <c r="G487" s="8" t="s">
        <v>961</v>
      </c>
    </row>
    <row r="488" spans="1:7" x14ac:dyDescent="0.35">
      <c r="A488" s="5"/>
      <c r="D488" s="74" t="str">
        <f>VLOOKUP(E488,'COMP OKT'!$B:$B,1,0)</f>
        <v>1760063-00</v>
      </c>
      <c r="E488" s="3" t="s">
        <v>309</v>
      </c>
      <c r="F488" s="76">
        <f>IFERROR(VLOOKUP(E488,'STO SEPT'!$V:$W,2,0),0)</f>
        <v>16022</v>
      </c>
      <c r="G488" s="8" t="s">
        <v>961</v>
      </c>
    </row>
    <row r="489" spans="1:7" x14ac:dyDescent="0.35">
      <c r="A489" s="5"/>
      <c r="D489" s="74" t="str">
        <f>VLOOKUP(E489,'COMP OKT'!$B:$B,1,0)</f>
        <v>1760106-00</v>
      </c>
      <c r="E489" s="3" t="s">
        <v>623</v>
      </c>
      <c r="F489" s="76">
        <f>IFERROR(VLOOKUP(E489,'STO SEPT'!$V:$W,2,0),0)</f>
        <v>5466</v>
      </c>
      <c r="G489" s="8" t="s">
        <v>961</v>
      </c>
    </row>
    <row r="490" spans="1:7" x14ac:dyDescent="0.35">
      <c r="A490" s="5"/>
      <c r="D490" s="74" t="str">
        <f>VLOOKUP(E490,'COMP OKT'!$B:$B,1,0)</f>
        <v>1760107-00</v>
      </c>
      <c r="E490" s="3" t="s">
        <v>847</v>
      </c>
      <c r="F490" s="76">
        <f>IFERROR(VLOOKUP(E490,'STO SEPT'!$V:$W,2,0),0)</f>
        <v>5101</v>
      </c>
      <c r="G490" s="8" t="s">
        <v>961</v>
      </c>
    </row>
    <row r="491" spans="1:7" x14ac:dyDescent="0.35">
      <c r="A491" s="5"/>
      <c r="D491" s="74" t="str">
        <f>VLOOKUP(E491,'COMP OKT'!$B:$B,1,0)</f>
        <v>1760108-00</v>
      </c>
      <c r="E491" s="3" t="s">
        <v>624</v>
      </c>
      <c r="F491" s="76">
        <f>IFERROR(VLOOKUP(E491,'STO SEPT'!$V:$W,2,0),0)</f>
        <v>12040</v>
      </c>
      <c r="G491" s="8" t="s">
        <v>961</v>
      </c>
    </row>
    <row r="492" spans="1:7" x14ac:dyDescent="0.35">
      <c r="A492" s="5"/>
      <c r="D492" s="74" t="str">
        <f>VLOOKUP(E492,'COMP OKT'!$B:$B,1,0)</f>
        <v>1760114-00</v>
      </c>
      <c r="E492" s="3" t="s">
        <v>625</v>
      </c>
      <c r="F492" s="76">
        <f>IFERROR(VLOOKUP(E492,'STO SEPT'!$V:$W,2,0),0)</f>
        <v>1962</v>
      </c>
      <c r="G492" s="8" t="s">
        <v>961</v>
      </c>
    </row>
    <row r="493" spans="1:7" x14ac:dyDescent="0.35">
      <c r="A493" s="5"/>
      <c r="D493" s="74" t="str">
        <f>VLOOKUP(E493,'COMP OKT'!$B:$B,1,0)</f>
        <v>1760115-00</v>
      </c>
      <c r="E493" s="3" t="s">
        <v>848</v>
      </c>
      <c r="F493" s="76">
        <f>IFERROR(VLOOKUP(E493,'STO SEPT'!$V:$W,2,0),0)</f>
        <v>5105</v>
      </c>
      <c r="G493" s="8" t="s">
        <v>961</v>
      </c>
    </row>
    <row r="494" spans="1:7" x14ac:dyDescent="0.35">
      <c r="A494" s="5"/>
      <c r="D494" s="74" t="str">
        <f>VLOOKUP(E494,'COMP OKT'!$B:$B,1,0)</f>
        <v>1760116-00</v>
      </c>
      <c r="E494" s="3" t="s">
        <v>849</v>
      </c>
      <c r="F494" s="76">
        <f>IFERROR(VLOOKUP(E494,'STO SEPT'!$V:$W,2,0),0)</f>
        <v>3974</v>
      </c>
      <c r="G494" s="8" t="s">
        <v>961</v>
      </c>
    </row>
    <row r="495" spans="1:7" x14ac:dyDescent="0.35">
      <c r="A495" s="5"/>
      <c r="D495" s="74" t="str">
        <f>VLOOKUP(E495,'COMP OKT'!$B:$B,1,0)</f>
        <v>1760117-00</v>
      </c>
      <c r="E495" s="3" t="s">
        <v>626</v>
      </c>
      <c r="F495" s="76">
        <f>IFERROR(VLOOKUP(E495,'STO SEPT'!$V:$W,2,0),0)</f>
        <v>4462</v>
      </c>
      <c r="G495" s="8" t="s">
        <v>961</v>
      </c>
    </row>
    <row r="496" spans="1:7" x14ac:dyDescent="0.35">
      <c r="A496" s="5"/>
      <c r="D496" s="74" t="str">
        <f>VLOOKUP(E496,'COMP OKT'!$B:$B,1,0)</f>
        <v>1760118-00</v>
      </c>
      <c r="E496" s="3" t="s">
        <v>310</v>
      </c>
      <c r="F496" s="76">
        <f>IFERROR(VLOOKUP(E496,'STO SEPT'!$V:$W,2,0),0)</f>
        <v>3526</v>
      </c>
      <c r="G496" s="8" t="s">
        <v>961</v>
      </c>
    </row>
    <row r="497" spans="1:7" x14ac:dyDescent="0.35">
      <c r="A497" s="5"/>
      <c r="D497" s="74" t="str">
        <f>VLOOKUP(E497,'COMP OKT'!$B:$B,1,0)</f>
        <v>1760455-00</v>
      </c>
      <c r="E497" s="3" t="s">
        <v>519</v>
      </c>
      <c r="F497" s="76">
        <f>IFERROR(VLOOKUP(E497,'STO SEPT'!$V:$W,2,0),0)</f>
        <v>3210</v>
      </c>
      <c r="G497" s="8" t="s">
        <v>961</v>
      </c>
    </row>
    <row r="498" spans="1:7" x14ac:dyDescent="0.35">
      <c r="A498" s="5"/>
      <c r="D498" s="74" t="str">
        <f>VLOOKUP(E498,'COMP OKT'!$B:$B,1,0)</f>
        <v>1763869-00</v>
      </c>
      <c r="E498" s="3" t="s">
        <v>850</v>
      </c>
      <c r="F498" s="76">
        <f>IFERROR(VLOOKUP(E498,'STO SEPT'!$V:$W,2,0),0)</f>
        <v>2236</v>
      </c>
      <c r="G498" s="8" t="s">
        <v>961</v>
      </c>
    </row>
    <row r="499" spans="1:7" x14ac:dyDescent="0.35">
      <c r="A499" s="5"/>
      <c r="D499" s="74" t="str">
        <f>VLOOKUP(E499,'COMP OKT'!$B:$B,1,0)</f>
        <v>1766535-00</v>
      </c>
      <c r="E499" s="3" t="s">
        <v>851</v>
      </c>
      <c r="F499" s="76">
        <f>IFERROR(VLOOKUP(E499,'STO SEPT'!$V:$W,2,0),0)</f>
        <v>3398</v>
      </c>
      <c r="G499" s="8" t="s">
        <v>961</v>
      </c>
    </row>
    <row r="500" spans="1:7" x14ac:dyDescent="0.35">
      <c r="A500" s="5"/>
      <c r="D500" s="74" t="str">
        <f>VLOOKUP(E500,'COMP OKT'!$B:$B,1,0)</f>
        <v>1766960-00</v>
      </c>
      <c r="E500" s="3" t="s">
        <v>208</v>
      </c>
      <c r="F500" s="76">
        <f>IFERROR(VLOOKUP(E500,'STO SEPT'!$V:$W,2,0),0)</f>
        <v>640</v>
      </c>
      <c r="G500" s="8" t="s">
        <v>961</v>
      </c>
    </row>
    <row r="501" spans="1:7" x14ac:dyDescent="0.35">
      <c r="A501" s="5"/>
      <c r="D501" s="74" t="str">
        <f>VLOOKUP(E501,'COMP OKT'!$B:$B,1,0)</f>
        <v>1766961-00</v>
      </c>
      <c r="E501" s="3" t="s">
        <v>209</v>
      </c>
      <c r="F501" s="76">
        <f>IFERROR(VLOOKUP(E501,'STO SEPT'!$V:$W,2,0),0)</f>
        <v>1011</v>
      </c>
      <c r="G501" s="8" t="s">
        <v>961</v>
      </c>
    </row>
    <row r="502" spans="1:7" x14ac:dyDescent="0.35">
      <c r="A502" s="5"/>
      <c r="D502" s="74" t="str">
        <f>VLOOKUP(E502,'COMP OKT'!$B:$B,1,0)</f>
        <v>1768042-00</v>
      </c>
      <c r="E502" s="3" t="s">
        <v>311</v>
      </c>
      <c r="F502" s="76">
        <f>IFERROR(VLOOKUP(E502,'STO SEPT'!$V:$W,2,0),0)</f>
        <v>6131</v>
      </c>
      <c r="G502" s="8" t="s">
        <v>961</v>
      </c>
    </row>
    <row r="503" spans="1:7" x14ac:dyDescent="0.35">
      <c r="A503" s="5"/>
      <c r="D503" s="74" t="str">
        <f>VLOOKUP(E503,'COMP OKT'!$B:$B,1,0)</f>
        <v>1768136-00</v>
      </c>
      <c r="E503" s="3" t="s">
        <v>852</v>
      </c>
      <c r="F503" s="76">
        <f>IFERROR(VLOOKUP(E503,'STO SEPT'!$V:$W,2,0),0)</f>
        <v>9697</v>
      </c>
      <c r="G503" s="8" t="s">
        <v>961</v>
      </c>
    </row>
    <row r="504" spans="1:7" x14ac:dyDescent="0.35">
      <c r="A504" s="5"/>
      <c r="D504" s="74" t="str">
        <f>VLOOKUP(E504,'COMP OKT'!$B:$B,1,0)</f>
        <v>1790334-00</v>
      </c>
      <c r="E504" s="3" t="s">
        <v>433</v>
      </c>
      <c r="F504" s="76">
        <f>IFERROR(VLOOKUP(E504,'STO SEPT'!$V:$W,2,0),0)</f>
        <v>1060</v>
      </c>
      <c r="G504" s="8" t="s">
        <v>961</v>
      </c>
    </row>
    <row r="505" spans="1:7" x14ac:dyDescent="0.35">
      <c r="A505" s="5"/>
      <c r="D505" s="74" t="str">
        <f>VLOOKUP(E505,'COMP OKT'!$B:$B,1,0)</f>
        <v>1792401-00</v>
      </c>
      <c r="E505" s="3" t="s">
        <v>853</v>
      </c>
      <c r="F505" s="76">
        <f>IFERROR(VLOOKUP(E505,'STO SEPT'!$V:$W,2,0),0)</f>
        <v>463</v>
      </c>
      <c r="G505" s="8" t="s">
        <v>961</v>
      </c>
    </row>
    <row r="506" spans="1:7" x14ac:dyDescent="0.35">
      <c r="A506" s="5"/>
      <c r="D506" s="74" t="str">
        <f>VLOOKUP(E506,'COMP OKT'!$B:$B,1,0)</f>
        <v>1792447-00</v>
      </c>
      <c r="E506" s="3" t="s">
        <v>854</v>
      </c>
      <c r="F506" s="76">
        <f>IFERROR(VLOOKUP(E506,'STO SEPT'!$V:$W,2,0),0)</f>
        <v>1562</v>
      </c>
      <c r="G506" s="8" t="s">
        <v>961</v>
      </c>
    </row>
    <row r="507" spans="1:7" x14ac:dyDescent="0.35">
      <c r="A507" s="5"/>
      <c r="D507" s="74" t="str">
        <f>VLOOKUP(E507,'COMP OKT'!$B:$B,1,0)</f>
        <v>1792450-00</v>
      </c>
      <c r="E507" s="3" t="s">
        <v>855</v>
      </c>
      <c r="F507" s="76">
        <f>IFERROR(VLOOKUP(E507,'STO SEPT'!$V:$W,2,0),0)</f>
        <v>4868</v>
      </c>
      <c r="G507" s="8" t="s">
        <v>961</v>
      </c>
    </row>
    <row r="508" spans="1:7" x14ac:dyDescent="0.35">
      <c r="A508" s="5"/>
      <c r="D508" s="74" t="str">
        <f>VLOOKUP(E508,'COMP OKT'!$B:$B,1,0)</f>
        <v>1792458-00</v>
      </c>
      <c r="E508" s="3" t="s">
        <v>856</v>
      </c>
      <c r="F508" s="76">
        <f>IFERROR(VLOOKUP(E508,'STO SEPT'!$V:$W,2,0),0)</f>
        <v>1271</v>
      </c>
      <c r="G508" s="8" t="s">
        <v>961</v>
      </c>
    </row>
    <row r="509" spans="1:7" x14ac:dyDescent="0.35">
      <c r="A509" s="5"/>
      <c r="D509" s="74" t="str">
        <f>VLOOKUP(E509,'COMP OKT'!$B:$B,1,0)</f>
        <v>1792463-00</v>
      </c>
      <c r="E509" s="3" t="s">
        <v>857</v>
      </c>
      <c r="F509" s="76">
        <f>IFERROR(VLOOKUP(E509,'STO SEPT'!$V:$W,2,0),0)</f>
        <v>2734</v>
      </c>
      <c r="G509" s="8" t="s">
        <v>961</v>
      </c>
    </row>
    <row r="510" spans="1:7" x14ac:dyDescent="0.35">
      <c r="A510" s="5"/>
      <c r="D510" s="74" t="str">
        <f>VLOOKUP(E510,'COMP OKT'!$B:$B,1,0)</f>
        <v>1792472-00</v>
      </c>
      <c r="E510" s="3" t="s">
        <v>858</v>
      </c>
      <c r="F510" s="76">
        <f>IFERROR(VLOOKUP(E510,'STO SEPT'!$V:$W,2,0),0)</f>
        <v>2874</v>
      </c>
      <c r="G510" s="8" t="s">
        <v>961</v>
      </c>
    </row>
    <row r="511" spans="1:7" x14ac:dyDescent="0.35">
      <c r="A511" s="5"/>
      <c r="D511" s="74" t="str">
        <f>VLOOKUP(E511,'COMP OKT'!$B:$B,1,0)</f>
        <v>1792532-00</v>
      </c>
      <c r="E511" s="3" t="s">
        <v>859</v>
      </c>
      <c r="F511" s="76">
        <f>IFERROR(VLOOKUP(E511,'STO SEPT'!$V:$W,2,0),0)</f>
        <v>1669</v>
      </c>
      <c r="G511" s="8" t="s">
        <v>961</v>
      </c>
    </row>
    <row r="512" spans="1:7" x14ac:dyDescent="0.35">
      <c r="A512" s="5"/>
      <c r="D512" s="74" t="str">
        <f>VLOOKUP(E512,'COMP OKT'!$B:$B,1,0)</f>
        <v>1792570-01</v>
      </c>
      <c r="E512" s="3" t="s">
        <v>5556</v>
      </c>
      <c r="F512" s="76">
        <f>IFERROR(VLOOKUP(E512,'STO SEPT'!$V:$W,2,0),0)</f>
        <v>1633</v>
      </c>
      <c r="G512" s="8" t="s">
        <v>961</v>
      </c>
    </row>
    <row r="513" spans="1:7" x14ac:dyDescent="0.35">
      <c r="A513" s="5"/>
      <c r="D513" s="74" t="str">
        <f>VLOOKUP(E513,'COMP OKT'!$B:$B,1,0)</f>
        <v>1792691-00</v>
      </c>
      <c r="E513" s="3" t="s">
        <v>860</v>
      </c>
      <c r="F513" s="76">
        <f>IFERROR(VLOOKUP(E513,'STO SEPT'!$V:$W,2,0),0)</f>
        <v>2300</v>
      </c>
      <c r="G513" s="8" t="s">
        <v>961</v>
      </c>
    </row>
    <row r="514" spans="1:7" x14ac:dyDescent="0.35">
      <c r="A514" s="5"/>
      <c r="D514" s="74" t="str">
        <f>VLOOKUP(E514,'COMP OKT'!$B:$B,1,0)</f>
        <v>1792718-00</v>
      </c>
      <c r="E514" s="3" t="s">
        <v>861</v>
      </c>
      <c r="F514" s="76">
        <f>IFERROR(VLOOKUP(E514,'STO SEPT'!$V:$W,2,0),0)</f>
        <v>614</v>
      </c>
      <c r="G514" s="8" t="s">
        <v>961</v>
      </c>
    </row>
    <row r="515" spans="1:7" x14ac:dyDescent="0.35">
      <c r="A515" s="5"/>
      <c r="D515" s="74" t="str">
        <f>VLOOKUP(E515,'COMP OKT'!$B:$B,1,0)</f>
        <v>1792721-00</v>
      </c>
      <c r="E515" s="3" t="s">
        <v>862</v>
      </c>
      <c r="F515" s="76">
        <f>IFERROR(VLOOKUP(E515,'STO SEPT'!$V:$W,2,0),0)</f>
        <v>8988</v>
      </c>
      <c r="G515" s="8" t="s">
        <v>961</v>
      </c>
    </row>
    <row r="516" spans="1:7" x14ac:dyDescent="0.35">
      <c r="A516" s="5"/>
      <c r="D516" s="74" t="str">
        <f>VLOOKUP(E516,'COMP OKT'!$B:$B,1,0)</f>
        <v>1793019-11</v>
      </c>
      <c r="E516" s="3" t="s">
        <v>7341</v>
      </c>
      <c r="F516" s="76">
        <f>IFERROR(VLOOKUP(E516,'STO SEPT'!$V:$W,2,0),0)</f>
        <v>323</v>
      </c>
      <c r="G516" s="8" t="s">
        <v>961</v>
      </c>
    </row>
    <row r="517" spans="1:7" x14ac:dyDescent="0.35">
      <c r="A517" s="5"/>
      <c r="D517" s="74" t="str">
        <f>VLOOKUP(E517,'COMP OKT'!$B:$B,1,0)</f>
        <v>1794-GFP0-0000</v>
      </c>
      <c r="E517" s="3" t="s">
        <v>450</v>
      </c>
      <c r="F517" s="76">
        <f>IFERROR(VLOOKUP(E517,'STO SEPT'!$V:$W,2,0),0)</f>
        <v>714</v>
      </c>
      <c r="G517" s="8" t="s">
        <v>961</v>
      </c>
    </row>
    <row r="518" spans="1:7" x14ac:dyDescent="0.35">
      <c r="A518" s="5"/>
      <c r="D518" s="74" t="str">
        <f>VLOOKUP(E518,'COMP OKT'!$B:$B,1,0)</f>
        <v>1795421-00</v>
      </c>
      <c r="E518" s="3" t="s">
        <v>312</v>
      </c>
      <c r="F518" s="76">
        <f>IFERROR(VLOOKUP(E518,'STO SEPT'!$V:$W,2,0),0)</f>
        <v>20161</v>
      </c>
      <c r="G518" s="8" t="s">
        <v>961</v>
      </c>
    </row>
    <row r="519" spans="1:7" x14ac:dyDescent="0.35">
      <c r="A519" s="5"/>
      <c r="D519" s="74" t="str">
        <f>VLOOKUP(E519,'COMP OKT'!$B:$B,1,0)</f>
        <v>1796158-00</v>
      </c>
      <c r="E519" s="3" t="s">
        <v>1013</v>
      </c>
      <c r="F519" s="76">
        <f>IFERROR(VLOOKUP(E519,'STO SEPT'!$V:$W,2,0),0)</f>
        <v>1092</v>
      </c>
      <c r="G519" s="8" t="s">
        <v>961</v>
      </c>
    </row>
    <row r="520" spans="1:7" x14ac:dyDescent="0.35">
      <c r="A520" s="5"/>
      <c r="D520" s="74" t="str">
        <f>VLOOKUP(E520,'COMP OKT'!$B:$B,1,0)</f>
        <v>1798982-00</v>
      </c>
      <c r="E520" s="3" t="s">
        <v>863</v>
      </c>
      <c r="F520" s="76">
        <f>IFERROR(VLOOKUP(E520,'STO SEPT'!$V:$W,2,0),0)</f>
        <v>1012</v>
      </c>
      <c r="G520" s="8" t="s">
        <v>961</v>
      </c>
    </row>
    <row r="521" spans="1:7" x14ac:dyDescent="0.35">
      <c r="A521" s="5"/>
      <c r="D521" s="74" t="str">
        <f>VLOOKUP(E521,'COMP OKT'!$B:$B,1,0)</f>
        <v>1798983-00</v>
      </c>
      <c r="E521" s="3" t="s">
        <v>864</v>
      </c>
      <c r="F521" s="76">
        <f>IFERROR(VLOOKUP(E521,'STO SEPT'!$V:$W,2,0),0)</f>
        <v>4844</v>
      </c>
      <c r="G521" s="8" t="s">
        <v>961</v>
      </c>
    </row>
    <row r="522" spans="1:7" x14ac:dyDescent="0.35">
      <c r="A522" s="5"/>
      <c r="D522" s="74" t="str">
        <f>VLOOKUP(E522,'COMP OKT'!$B:$B,1,0)</f>
        <v>1798987-00</v>
      </c>
      <c r="E522" s="3" t="s">
        <v>627</v>
      </c>
      <c r="F522" s="76">
        <f>IFERROR(VLOOKUP(E522,'STO SEPT'!$V:$W,2,0),0)</f>
        <v>3881</v>
      </c>
      <c r="G522" s="8" t="s">
        <v>961</v>
      </c>
    </row>
    <row r="523" spans="1:7" x14ac:dyDescent="0.35">
      <c r="A523" s="5"/>
      <c r="D523" s="74" t="str">
        <f>VLOOKUP(E523,'COMP OKT'!$B:$B,1,0)</f>
        <v>1798988-00</v>
      </c>
      <c r="E523" s="3" t="s">
        <v>865</v>
      </c>
      <c r="F523" s="76">
        <f>IFERROR(VLOOKUP(E523,'STO SEPT'!$V:$W,2,0),0)</f>
        <v>5681</v>
      </c>
      <c r="G523" s="8" t="s">
        <v>961</v>
      </c>
    </row>
    <row r="524" spans="1:7" x14ac:dyDescent="0.35">
      <c r="A524" s="5"/>
      <c r="D524" s="74" t="str">
        <f>VLOOKUP(E524,'COMP OKT'!$B:$B,1,0)</f>
        <v>1799007-00</v>
      </c>
      <c r="E524" s="3" t="s">
        <v>866</v>
      </c>
      <c r="F524" s="76">
        <f>IFERROR(VLOOKUP(E524,'STO SEPT'!$V:$W,2,0),0)</f>
        <v>4647</v>
      </c>
      <c r="G524" s="8" t="s">
        <v>961</v>
      </c>
    </row>
    <row r="525" spans="1:7" x14ac:dyDescent="0.35">
      <c r="A525" s="5"/>
      <c r="D525" s="74" t="str">
        <f>VLOOKUP(E525,'COMP OKT'!$B:$B,1,0)</f>
        <v>1799019-00</v>
      </c>
      <c r="E525" s="3" t="s">
        <v>867</v>
      </c>
      <c r="F525" s="76">
        <f>IFERROR(VLOOKUP(E525,'STO SEPT'!$V:$W,2,0),0)</f>
        <v>834</v>
      </c>
      <c r="G525" s="8" t="s">
        <v>961</v>
      </c>
    </row>
    <row r="526" spans="1:7" x14ac:dyDescent="0.35">
      <c r="A526" s="5"/>
      <c r="D526" s="74" t="str">
        <f>VLOOKUP(E526,'COMP OKT'!$B:$B,1,0)</f>
        <v>1799031-00</v>
      </c>
      <c r="E526" s="3" t="s">
        <v>868</v>
      </c>
      <c r="F526" s="76">
        <f>IFERROR(VLOOKUP(E526,'STO SEPT'!$V:$W,2,0),0)</f>
        <v>258</v>
      </c>
      <c r="G526" s="8" t="s">
        <v>961</v>
      </c>
    </row>
    <row r="527" spans="1:7" x14ac:dyDescent="0.35">
      <c r="A527" s="5"/>
      <c r="D527" s="74" t="str">
        <f>VLOOKUP(E527,'COMP OKT'!$B:$B,1,0)</f>
        <v>1799045-00</v>
      </c>
      <c r="E527" s="3" t="s">
        <v>869</v>
      </c>
      <c r="F527" s="76">
        <f>IFERROR(VLOOKUP(E527,'STO SEPT'!$V:$W,2,0),0)</f>
        <v>1041</v>
      </c>
      <c r="G527" s="8" t="s">
        <v>961</v>
      </c>
    </row>
    <row r="528" spans="1:7" x14ac:dyDescent="0.35">
      <c r="A528" s="5"/>
      <c r="D528" s="74" t="str">
        <f>VLOOKUP(E528,'COMP OKT'!$B:$B,1,0)</f>
        <v>1799057-00</v>
      </c>
      <c r="E528" s="3" t="s">
        <v>628</v>
      </c>
      <c r="F528" s="76">
        <f>IFERROR(VLOOKUP(E528,'STO SEPT'!$V:$W,2,0),0)</f>
        <v>3427</v>
      </c>
      <c r="G528" s="8" t="s">
        <v>961</v>
      </c>
    </row>
    <row r="529" spans="1:7" x14ac:dyDescent="0.35">
      <c r="A529" s="5"/>
      <c r="D529" s="74" t="str">
        <f>VLOOKUP(E529,'COMP OKT'!$B:$B,1,0)</f>
        <v>1799068-00</v>
      </c>
      <c r="E529" s="3" t="s">
        <v>870</v>
      </c>
      <c r="F529" s="76">
        <f>IFERROR(VLOOKUP(E529,'STO SEPT'!$V:$W,2,0),0)</f>
        <v>3093</v>
      </c>
      <c r="G529" s="8" t="s">
        <v>961</v>
      </c>
    </row>
    <row r="530" spans="1:7" x14ac:dyDescent="0.35">
      <c r="A530" s="5"/>
      <c r="D530" s="74" t="str">
        <f>VLOOKUP(E530,'COMP OKT'!$B:$B,1,0)</f>
        <v>1799086-00</v>
      </c>
      <c r="E530" s="3" t="s">
        <v>871</v>
      </c>
      <c r="F530" s="76">
        <f>IFERROR(VLOOKUP(E530,'STO SEPT'!$V:$W,2,0),0)</f>
        <v>5698</v>
      </c>
      <c r="G530" s="8" t="s">
        <v>961</v>
      </c>
    </row>
    <row r="531" spans="1:7" x14ac:dyDescent="0.35">
      <c r="A531" s="5"/>
      <c r="D531" s="74" t="str">
        <f>VLOOKUP(E531,'COMP OKT'!$B:$B,1,0)</f>
        <v>1799095-00</v>
      </c>
      <c r="E531" s="3" t="s">
        <v>629</v>
      </c>
      <c r="F531" s="76">
        <f>IFERROR(VLOOKUP(E531,'STO SEPT'!$V:$W,2,0),0)</f>
        <v>674</v>
      </c>
      <c r="G531" s="8" t="s">
        <v>961</v>
      </c>
    </row>
    <row r="532" spans="1:7" x14ac:dyDescent="0.35">
      <c r="A532" s="5"/>
      <c r="D532" s="74" t="str">
        <f>VLOOKUP(E532,'COMP OKT'!$B:$B,1,0)</f>
        <v>1799096-00</v>
      </c>
      <c r="E532" s="3" t="s">
        <v>872</v>
      </c>
      <c r="F532" s="76">
        <f>IFERROR(VLOOKUP(E532,'STO SEPT'!$V:$W,2,0),0)</f>
        <v>2098</v>
      </c>
      <c r="G532" s="8" t="s">
        <v>961</v>
      </c>
    </row>
    <row r="533" spans="1:7" x14ac:dyDescent="0.35">
      <c r="A533" s="5"/>
      <c r="D533" s="74" t="str">
        <f>VLOOKUP(E533,'COMP OKT'!$B:$B,1,0)</f>
        <v>1799097-00</v>
      </c>
      <c r="E533" s="3" t="s">
        <v>873</v>
      </c>
      <c r="F533" s="76">
        <f>IFERROR(VLOOKUP(E533,'STO SEPT'!$V:$W,2,0),0)</f>
        <v>3232</v>
      </c>
      <c r="G533" s="8" t="s">
        <v>961</v>
      </c>
    </row>
    <row r="534" spans="1:7" x14ac:dyDescent="0.35">
      <c r="A534" s="5"/>
      <c r="D534" s="74" t="str">
        <f>VLOOKUP(E534,'COMP OKT'!$B:$B,1,0)</f>
        <v>1799098-00</v>
      </c>
      <c r="E534" s="3" t="s">
        <v>874</v>
      </c>
      <c r="F534" s="76">
        <f>IFERROR(VLOOKUP(E534,'STO SEPT'!$V:$W,2,0),0)</f>
        <v>4731</v>
      </c>
      <c r="G534" s="8" t="s">
        <v>961</v>
      </c>
    </row>
    <row r="535" spans="1:7" x14ac:dyDescent="0.35">
      <c r="A535" s="5"/>
      <c r="D535" s="74" t="str">
        <f>VLOOKUP(E535,'COMP OKT'!$B:$B,1,0)</f>
        <v>1799103-00</v>
      </c>
      <c r="E535" s="3" t="s">
        <v>875</v>
      </c>
      <c r="F535" s="76">
        <f>IFERROR(VLOOKUP(E535,'STO SEPT'!$V:$W,2,0),0)</f>
        <v>3115</v>
      </c>
      <c r="G535" s="8" t="s">
        <v>961</v>
      </c>
    </row>
    <row r="536" spans="1:7" x14ac:dyDescent="0.35">
      <c r="A536" s="5"/>
      <c r="D536" s="74" t="str">
        <f>VLOOKUP(E536,'COMP OKT'!$B:$B,1,0)</f>
        <v>1799134-00</v>
      </c>
      <c r="E536" s="3" t="s">
        <v>876</v>
      </c>
      <c r="F536" s="76">
        <f>IFERROR(VLOOKUP(E536,'STO SEPT'!$V:$W,2,0),0)</f>
        <v>2979</v>
      </c>
      <c r="G536" s="8" t="s">
        <v>961</v>
      </c>
    </row>
    <row r="537" spans="1:7" x14ac:dyDescent="0.35">
      <c r="A537" s="5"/>
      <c r="D537" s="74" t="str">
        <f>VLOOKUP(E537,'COMP OKT'!$B:$B,1,0)</f>
        <v>1799150-00</v>
      </c>
      <c r="E537" s="3" t="s">
        <v>877</v>
      </c>
      <c r="F537" s="76">
        <f>IFERROR(VLOOKUP(E537,'STO SEPT'!$V:$W,2,0),0)</f>
        <v>2993</v>
      </c>
      <c r="G537" s="8" t="s">
        <v>961</v>
      </c>
    </row>
    <row r="538" spans="1:7" x14ac:dyDescent="0.35">
      <c r="A538" s="5"/>
      <c r="D538" s="74" t="str">
        <f>VLOOKUP(E538,'COMP OKT'!$B:$B,1,0)</f>
        <v>1799155-00</v>
      </c>
      <c r="E538" s="3" t="s">
        <v>878</v>
      </c>
      <c r="F538" s="76">
        <f>IFERROR(VLOOKUP(E538,'STO SEPT'!$V:$W,2,0),0)</f>
        <v>1760</v>
      </c>
      <c r="G538" s="8" t="s">
        <v>961</v>
      </c>
    </row>
    <row r="539" spans="1:7" x14ac:dyDescent="0.35">
      <c r="A539" s="5"/>
      <c r="D539" s="74" t="str">
        <f>VLOOKUP(E539,'COMP OKT'!$B:$B,1,0)</f>
        <v>1799156-02</v>
      </c>
      <c r="E539" s="3" t="s">
        <v>6424</v>
      </c>
      <c r="F539" s="76">
        <f>IFERROR(VLOOKUP(E539,'STO SEPT'!$V:$W,2,0),0)</f>
        <v>795</v>
      </c>
      <c r="G539" s="8" t="s">
        <v>961</v>
      </c>
    </row>
    <row r="540" spans="1:7" x14ac:dyDescent="0.35">
      <c r="A540" s="5"/>
      <c r="D540" s="74" t="str">
        <f>VLOOKUP(E540,'COMP OKT'!$B:$B,1,0)</f>
        <v>1799162-00</v>
      </c>
      <c r="E540" s="3" t="s">
        <v>879</v>
      </c>
      <c r="F540" s="76">
        <f>IFERROR(VLOOKUP(E540,'STO SEPT'!$V:$W,2,0),0)</f>
        <v>3234</v>
      </c>
      <c r="G540" s="8" t="s">
        <v>961</v>
      </c>
    </row>
    <row r="541" spans="1:7" x14ac:dyDescent="0.35">
      <c r="A541" s="5"/>
      <c r="D541" s="74" t="str">
        <f>VLOOKUP(E541,'COMP OKT'!$B:$B,1,0)</f>
        <v>1799180-00</v>
      </c>
      <c r="E541" s="3" t="s">
        <v>880</v>
      </c>
      <c r="F541" s="76">
        <f>IFERROR(VLOOKUP(E541,'STO SEPT'!$V:$W,2,0),0)</f>
        <v>1470</v>
      </c>
      <c r="G541" s="8" t="s">
        <v>961</v>
      </c>
    </row>
    <row r="542" spans="1:7" x14ac:dyDescent="0.35">
      <c r="A542" s="5"/>
      <c r="D542" s="74" t="str">
        <f>VLOOKUP(E542,'COMP OKT'!$B:$B,1,0)</f>
        <v>1799199-02</v>
      </c>
      <c r="E542" s="3" t="s">
        <v>881</v>
      </c>
      <c r="F542" s="76">
        <f>IFERROR(VLOOKUP(E542,'STO SEPT'!$V:$W,2,0),0)</f>
        <v>2782</v>
      </c>
      <c r="G542" s="8" t="s">
        <v>961</v>
      </c>
    </row>
    <row r="543" spans="1:7" x14ac:dyDescent="0.35">
      <c r="A543" s="5"/>
      <c r="D543" s="74" t="str">
        <f>VLOOKUP(E543,'COMP OKT'!$B:$B,1,0)</f>
        <v>1799219-00</v>
      </c>
      <c r="E543" s="3" t="s">
        <v>882</v>
      </c>
      <c r="F543" s="76">
        <f>IFERROR(VLOOKUP(E543,'STO SEPT'!$V:$W,2,0),0)</f>
        <v>571</v>
      </c>
      <c r="G543" s="8" t="s">
        <v>961</v>
      </c>
    </row>
    <row r="544" spans="1:7" x14ac:dyDescent="0.35">
      <c r="A544" s="5"/>
      <c r="D544" s="74" t="str">
        <f>VLOOKUP(E544,'COMP OKT'!$B:$B,1,0)</f>
        <v>1799221-00</v>
      </c>
      <c r="E544" s="3" t="s">
        <v>883</v>
      </c>
      <c r="F544" s="76">
        <f>IFERROR(VLOOKUP(E544,'STO SEPT'!$V:$W,2,0),0)</f>
        <v>1066</v>
      </c>
      <c r="G544" s="8" t="s">
        <v>961</v>
      </c>
    </row>
    <row r="545" spans="1:7" x14ac:dyDescent="0.35">
      <c r="A545" s="5"/>
      <c r="D545" s="74" t="str">
        <f>VLOOKUP(E545,'COMP OKT'!$B:$B,1,0)</f>
        <v>1799271-00</v>
      </c>
      <c r="E545" s="3" t="s">
        <v>884</v>
      </c>
      <c r="F545" s="76">
        <f>IFERROR(VLOOKUP(E545,'STO SEPT'!$V:$W,2,0),0)</f>
        <v>2036</v>
      </c>
      <c r="G545" s="8" t="s">
        <v>961</v>
      </c>
    </row>
    <row r="546" spans="1:7" x14ac:dyDescent="0.35">
      <c r="A546" s="5"/>
      <c r="D546" s="74" t="str">
        <f>VLOOKUP(E546,'COMP OKT'!$B:$B,1,0)</f>
        <v>1799272-00</v>
      </c>
      <c r="E546" s="3" t="s">
        <v>630</v>
      </c>
      <c r="F546" s="76">
        <f>IFERROR(VLOOKUP(E546,'STO SEPT'!$V:$W,2,0),0)</f>
        <v>1506</v>
      </c>
      <c r="G546" s="8" t="s">
        <v>961</v>
      </c>
    </row>
    <row r="547" spans="1:7" x14ac:dyDescent="0.35">
      <c r="A547" s="5"/>
      <c r="D547" s="74" t="str">
        <f>VLOOKUP(E547,'COMP OKT'!$B:$B,1,0)</f>
        <v>1799273-00</v>
      </c>
      <c r="E547" s="3" t="s">
        <v>631</v>
      </c>
      <c r="F547" s="76">
        <f>IFERROR(VLOOKUP(E547,'STO SEPT'!$V:$W,2,0),0)</f>
        <v>1583</v>
      </c>
      <c r="G547" s="8" t="s">
        <v>961</v>
      </c>
    </row>
    <row r="548" spans="1:7" x14ac:dyDescent="0.35">
      <c r="A548" s="5"/>
      <c r="D548" s="74" t="str">
        <f>VLOOKUP(E548,'COMP OKT'!$B:$B,1,0)</f>
        <v>1799276-00</v>
      </c>
      <c r="E548" s="3" t="s">
        <v>632</v>
      </c>
      <c r="F548" s="76">
        <f>IFERROR(VLOOKUP(E548,'STO SEPT'!$V:$W,2,0),0)</f>
        <v>1051</v>
      </c>
      <c r="G548" s="8" t="s">
        <v>961</v>
      </c>
    </row>
    <row r="549" spans="1:7" x14ac:dyDescent="0.35">
      <c r="A549" s="5"/>
      <c r="D549" s="74" t="str">
        <f>VLOOKUP(E549,'COMP OKT'!$B:$B,1,0)</f>
        <v>1799293-00</v>
      </c>
      <c r="E549" s="3" t="s">
        <v>633</v>
      </c>
      <c r="F549" s="76">
        <f>IFERROR(VLOOKUP(E549,'STO SEPT'!$V:$W,2,0),0)</f>
        <v>2964</v>
      </c>
      <c r="G549" s="8" t="s">
        <v>961</v>
      </c>
    </row>
    <row r="550" spans="1:7" x14ac:dyDescent="0.35">
      <c r="A550" s="5"/>
      <c r="D550" s="74" t="str">
        <f>VLOOKUP(E550,'COMP OKT'!$B:$B,1,0)</f>
        <v>1799306-00</v>
      </c>
      <c r="E550" s="3" t="s">
        <v>885</v>
      </c>
      <c r="F550" s="76">
        <f>IFERROR(VLOOKUP(E550,'STO SEPT'!$V:$W,2,0),0)</f>
        <v>991</v>
      </c>
      <c r="G550" s="8" t="s">
        <v>961</v>
      </c>
    </row>
    <row r="551" spans="1:7" x14ac:dyDescent="0.35">
      <c r="A551" s="5"/>
      <c r="D551" s="74" t="str">
        <f>VLOOKUP(E551,'COMP OKT'!$B:$B,1,0)</f>
        <v>1799307-01</v>
      </c>
      <c r="E551" s="3" t="s">
        <v>6425</v>
      </c>
      <c r="F551" s="76">
        <f>IFERROR(VLOOKUP(E551,'STO SEPT'!$V:$W,2,0),0)</f>
        <v>1979</v>
      </c>
      <c r="G551" s="8" t="s">
        <v>961</v>
      </c>
    </row>
    <row r="552" spans="1:7" x14ac:dyDescent="0.35">
      <c r="A552" s="5"/>
      <c r="D552" s="74" t="str">
        <f>VLOOKUP(E552,'COMP OKT'!$B:$B,1,0)</f>
        <v>1799310-00</v>
      </c>
      <c r="E552" s="3" t="s">
        <v>634</v>
      </c>
      <c r="F552" s="76">
        <f>IFERROR(VLOOKUP(E552,'STO SEPT'!$V:$W,2,0),0)</f>
        <v>831</v>
      </c>
      <c r="G552" s="8" t="s">
        <v>961</v>
      </c>
    </row>
    <row r="553" spans="1:7" x14ac:dyDescent="0.35">
      <c r="A553" s="5"/>
      <c r="D553" s="74" t="str">
        <f>VLOOKUP(E553,'COMP OKT'!$B:$B,1,0)</f>
        <v>1799315-00</v>
      </c>
      <c r="E553" s="3" t="s">
        <v>635</v>
      </c>
      <c r="F553" s="76">
        <f>IFERROR(VLOOKUP(E553,'STO SEPT'!$V:$W,2,0),0)</f>
        <v>12768</v>
      </c>
      <c r="G553" s="8" t="s">
        <v>961</v>
      </c>
    </row>
    <row r="554" spans="1:7" x14ac:dyDescent="0.35">
      <c r="A554" s="5"/>
      <c r="D554" s="74" t="str">
        <f>VLOOKUP(E554,'COMP OKT'!$B:$B,1,0)</f>
        <v>1799942-00</v>
      </c>
      <c r="E554" s="3" t="s">
        <v>887</v>
      </c>
      <c r="F554" s="76">
        <f>IFERROR(VLOOKUP(E554,'STO SEPT'!$V:$W,2,0),0)</f>
        <v>3068</v>
      </c>
      <c r="G554" s="8" t="s">
        <v>961</v>
      </c>
    </row>
    <row r="555" spans="1:7" x14ac:dyDescent="0.35">
      <c r="A555" s="5"/>
      <c r="D555" s="74" t="str">
        <f>VLOOKUP(E555,'COMP OKT'!$B:$B,1,0)</f>
        <v>1800014-00</v>
      </c>
      <c r="E555" s="3" t="s">
        <v>888</v>
      </c>
      <c r="F555" s="76">
        <f>IFERROR(VLOOKUP(E555,'STO SEPT'!$V:$W,2,0),0)</f>
        <v>2361</v>
      </c>
      <c r="G555" s="8" t="s">
        <v>961</v>
      </c>
    </row>
    <row r="556" spans="1:7" x14ac:dyDescent="0.35">
      <c r="A556" s="5"/>
      <c r="D556" s="74" t="str">
        <f>VLOOKUP(E556,'COMP OKT'!$B:$B,1,0)</f>
        <v>1800015-00</v>
      </c>
      <c r="E556" s="3" t="s">
        <v>889</v>
      </c>
      <c r="F556" s="76">
        <f>IFERROR(VLOOKUP(E556,'STO SEPT'!$V:$W,2,0),0)</f>
        <v>355</v>
      </c>
      <c r="G556" s="8" t="s">
        <v>961</v>
      </c>
    </row>
    <row r="557" spans="1:7" x14ac:dyDescent="0.35">
      <c r="A557" s="5"/>
      <c r="D557" s="74" t="str">
        <f>VLOOKUP(E557,'COMP OKT'!$B:$B,1,0)</f>
        <v>1800046-00</v>
      </c>
      <c r="E557" s="3" t="s">
        <v>890</v>
      </c>
      <c r="F557" s="76">
        <f>IFERROR(VLOOKUP(E557,'STO SEPT'!$V:$W,2,0),0)</f>
        <v>3953</v>
      </c>
      <c r="G557" s="8" t="s">
        <v>961</v>
      </c>
    </row>
    <row r="558" spans="1:7" x14ac:dyDescent="0.35">
      <c r="A558" s="5"/>
      <c r="D558" s="74" t="str">
        <f>VLOOKUP(E558,'COMP OKT'!$B:$B,1,0)</f>
        <v>1801221-01</v>
      </c>
      <c r="E558" s="3" t="s">
        <v>5785</v>
      </c>
      <c r="F558" s="76">
        <f>IFERROR(VLOOKUP(E558,'STO SEPT'!$V:$W,2,0),0)</f>
        <v>2472</v>
      </c>
      <c r="G558" s="8" t="s">
        <v>961</v>
      </c>
    </row>
    <row r="559" spans="1:7" x14ac:dyDescent="0.35">
      <c r="A559" s="5"/>
      <c r="D559" s="74" t="str">
        <f>VLOOKUP(E559,'COMP OKT'!$B:$B,1,0)</f>
        <v>1801236-00</v>
      </c>
      <c r="E559" s="3" t="s">
        <v>891</v>
      </c>
      <c r="F559" s="76">
        <f>IFERROR(VLOOKUP(E559,'STO SEPT'!$V:$W,2,0),0)</f>
        <v>1489</v>
      </c>
      <c r="G559" s="8" t="s">
        <v>961</v>
      </c>
    </row>
    <row r="560" spans="1:7" x14ac:dyDescent="0.35">
      <c r="A560" s="5"/>
      <c r="D560" s="74" t="str">
        <f>VLOOKUP(E560,'COMP OKT'!$B:$B,1,0)</f>
        <v>1801250-00</v>
      </c>
      <c r="E560" s="3" t="s">
        <v>892</v>
      </c>
      <c r="F560" s="76">
        <f>IFERROR(VLOOKUP(E560,'STO SEPT'!$V:$W,2,0),0)</f>
        <v>3666</v>
      </c>
      <c r="G560" s="8" t="s">
        <v>961</v>
      </c>
    </row>
    <row r="561" spans="1:7" x14ac:dyDescent="0.35">
      <c r="A561" s="5"/>
      <c r="D561" s="74" t="str">
        <f>VLOOKUP(E561,'COMP OKT'!$B:$B,1,0)</f>
        <v>1801251-01</v>
      </c>
      <c r="E561" s="3" t="s">
        <v>963</v>
      </c>
      <c r="F561" s="76">
        <f>IFERROR(VLOOKUP(E561,'STO SEPT'!$V:$W,2,0),0)</f>
        <v>935</v>
      </c>
      <c r="G561" s="8" t="s">
        <v>961</v>
      </c>
    </row>
    <row r="562" spans="1:7" x14ac:dyDescent="0.35">
      <c r="A562" s="5"/>
      <c r="D562" s="74" t="str">
        <f>VLOOKUP(E562,'COMP OKT'!$B:$B,1,0)</f>
        <v>1801256-00</v>
      </c>
      <c r="E562" s="3" t="s">
        <v>893</v>
      </c>
      <c r="F562" s="76">
        <f>IFERROR(VLOOKUP(E562,'STO SEPT'!$V:$W,2,0),0)</f>
        <v>1880</v>
      </c>
      <c r="G562" s="8" t="s">
        <v>961</v>
      </c>
    </row>
    <row r="563" spans="1:7" x14ac:dyDescent="0.35">
      <c r="A563" s="5"/>
      <c r="D563" s="74" t="str">
        <f>VLOOKUP(E563,'COMP OKT'!$B:$B,1,0)</f>
        <v>1801270-00</v>
      </c>
      <c r="E563" s="3" t="s">
        <v>894</v>
      </c>
      <c r="F563" s="76">
        <f>IFERROR(VLOOKUP(E563,'STO SEPT'!$V:$W,2,0),0)</f>
        <v>452</v>
      </c>
      <c r="G563" s="8" t="s">
        <v>961</v>
      </c>
    </row>
    <row r="564" spans="1:7" x14ac:dyDescent="0.35">
      <c r="A564" s="5"/>
      <c r="D564" s="74" t="str">
        <f>VLOOKUP(E564,'COMP OKT'!$B:$B,1,0)</f>
        <v>1802230-00</v>
      </c>
      <c r="E564" s="3" t="s">
        <v>313</v>
      </c>
      <c r="F564" s="76">
        <f>IFERROR(VLOOKUP(E564,'STO SEPT'!$V:$W,2,0),0)</f>
        <v>53757</v>
      </c>
      <c r="G564" s="8" t="s">
        <v>961</v>
      </c>
    </row>
    <row r="565" spans="1:7" x14ac:dyDescent="0.35">
      <c r="A565" s="5"/>
      <c r="D565" s="74" t="str">
        <f>VLOOKUP(E565,'COMP OKT'!$B:$B,1,0)</f>
        <v>1803198-00</v>
      </c>
      <c r="E565" s="3" t="s">
        <v>636</v>
      </c>
      <c r="F565" s="76">
        <f>IFERROR(VLOOKUP(E565,'STO SEPT'!$V:$W,2,0),0)</f>
        <v>3095</v>
      </c>
      <c r="G565" s="8" t="s">
        <v>961</v>
      </c>
    </row>
    <row r="566" spans="1:7" x14ac:dyDescent="0.35">
      <c r="A566" s="5"/>
      <c r="D566" s="74" t="str">
        <f>VLOOKUP(E566,'COMP OKT'!$B:$B,1,0)</f>
        <v>1803276-00</v>
      </c>
      <c r="E566" s="3" t="s">
        <v>895</v>
      </c>
      <c r="F566" s="76">
        <f>IFERROR(VLOOKUP(E566,'STO SEPT'!$V:$W,2,0),0)</f>
        <v>745</v>
      </c>
      <c r="G566" s="8" t="s">
        <v>961</v>
      </c>
    </row>
    <row r="567" spans="1:7" x14ac:dyDescent="0.35">
      <c r="A567" s="5"/>
      <c r="D567" s="74" t="str">
        <f>VLOOKUP(E567,'COMP OKT'!$B:$B,1,0)</f>
        <v>1803288-02</v>
      </c>
      <c r="E567" s="3" t="s">
        <v>6802</v>
      </c>
      <c r="F567" s="76">
        <f>IFERROR(VLOOKUP(E567,'STO SEPT'!$V:$W,2,0),0)</f>
        <v>440</v>
      </c>
      <c r="G567" s="8" t="s">
        <v>961</v>
      </c>
    </row>
    <row r="568" spans="1:7" x14ac:dyDescent="0.35">
      <c r="A568" s="5"/>
      <c r="D568" s="74" t="str">
        <f>VLOOKUP(E568,'COMP OKT'!$B:$B,1,0)</f>
        <v>1803352-00</v>
      </c>
      <c r="E568" s="3" t="s">
        <v>638</v>
      </c>
      <c r="F568" s="76">
        <f>IFERROR(VLOOKUP(E568,'STO SEPT'!$V:$W,2,0),0)</f>
        <v>1687</v>
      </c>
      <c r="G568" s="8" t="s">
        <v>961</v>
      </c>
    </row>
    <row r="569" spans="1:7" x14ac:dyDescent="0.35">
      <c r="A569" s="5"/>
      <c r="D569" s="74" t="str">
        <f>VLOOKUP(E569,'COMP OKT'!$B:$B,1,0)</f>
        <v>1803354-00</v>
      </c>
      <c r="E569" s="3" t="s">
        <v>896</v>
      </c>
      <c r="F569" s="76">
        <f>IFERROR(VLOOKUP(E569,'STO SEPT'!$V:$W,2,0),0)</f>
        <v>2733</v>
      </c>
      <c r="G569" s="8" t="s">
        <v>961</v>
      </c>
    </row>
    <row r="570" spans="1:7" x14ac:dyDescent="0.35">
      <c r="A570" s="5"/>
      <c r="D570" s="74" t="str">
        <f>VLOOKUP(E570,'COMP OKT'!$B:$B,1,0)</f>
        <v>1803368-00</v>
      </c>
      <c r="E570" s="3" t="s">
        <v>897</v>
      </c>
      <c r="F570" s="76">
        <f>IFERROR(VLOOKUP(E570,'STO SEPT'!$V:$W,2,0),0)</f>
        <v>737</v>
      </c>
      <c r="G570" s="8" t="s">
        <v>961</v>
      </c>
    </row>
    <row r="571" spans="1:7" x14ac:dyDescent="0.35">
      <c r="A571" s="5"/>
      <c r="D571" s="74" t="str">
        <f>VLOOKUP(E571,'COMP OKT'!$B:$B,1,0)</f>
        <v>1806382-11</v>
      </c>
      <c r="E571" s="3" t="s">
        <v>7346</v>
      </c>
      <c r="F571" s="76">
        <f>IFERROR(VLOOKUP(E571,'STO SEPT'!$V:$W,2,0),0)</f>
        <v>227</v>
      </c>
      <c r="G571" s="8" t="s">
        <v>961</v>
      </c>
    </row>
    <row r="572" spans="1:7" x14ac:dyDescent="0.35">
      <c r="A572" s="5"/>
      <c r="D572" s="74" t="str">
        <f>VLOOKUP(E572,'COMP OKT'!$B:$B,1,0)</f>
        <v>1806398-00</v>
      </c>
      <c r="E572" s="3" t="s">
        <v>899</v>
      </c>
      <c r="F572" s="76">
        <f>IFERROR(VLOOKUP(E572,'STO SEPT'!$V:$W,2,0),0)</f>
        <v>2267</v>
      </c>
      <c r="G572" s="8" t="s">
        <v>961</v>
      </c>
    </row>
    <row r="573" spans="1:7" x14ac:dyDescent="0.35">
      <c r="A573" s="5"/>
      <c r="D573" s="74" t="str">
        <f>VLOOKUP(E573,'COMP OKT'!$B:$B,1,0)</f>
        <v>1806409-00</v>
      </c>
      <c r="E573" s="3" t="s">
        <v>900</v>
      </c>
      <c r="F573" s="76">
        <f>IFERROR(VLOOKUP(E573,'STO SEPT'!$V:$W,2,0),0)</f>
        <v>631</v>
      </c>
      <c r="G573" s="8" t="s">
        <v>961</v>
      </c>
    </row>
    <row r="574" spans="1:7" x14ac:dyDescent="0.35">
      <c r="A574" s="5"/>
      <c r="D574" s="74" t="str">
        <f>VLOOKUP(E574,'COMP OKT'!$B:$B,1,0)</f>
        <v>1806445-00</v>
      </c>
      <c r="E574" s="3" t="s">
        <v>901</v>
      </c>
      <c r="F574" s="76">
        <f>IFERROR(VLOOKUP(E574,'STO SEPT'!$V:$W,2,0),0)</f>
        <v>3024</v>
      </c>
      <c r="G574" s="8" t="s">
        <v>961</v>
      </c>
    </row>
    <row r="575" spans="1:7" x14ac:dyDescent="0.35">
      <c r="A575" s="5"/>
      <c r="D575" s="74" t="str">
        <f>VLOOKUP(E575,'COMP OKT'!$B:$B,1,0)</f>
        <v>1806446-00</v>
      </c>
      <c r="E575" s="3" t="s">
        <v>902</v>
      </c>
      <c r="F575" s="76">
        <f>IFERROR(VLOOKUP(E575,'STO SEPT'!$V:$W,2,0),0)</f>
        <v>595</v>
      </c>
      <c r="G575" s="8" t="s">
        <v>961</v>
      </c>
    </row>
    <row r="576" spans="1:7" x14ac:dyDescent="0.35">
      <c r="A576" s="5"/>
      <c r="D576" s="74" t="str">
        <f>VLOOKUP(E576,'COMP OKT'!$B:$B,1,0)</f>
        <v>1806447-01</v>
      </c>
      <c r="E576" s="3" t="s">
        <v>6949</v>
      </c>
      <c r="F576" s="76">
        <f>IFERROR(VLOOKUP(E576,'STO SEPT'!$V:$W,2,0),0)</f>
        <v>628</v>
      </c>
      <c r="G576" s="8" t="s">
        <v>961</v>
      </c>
    </row>
    <row r="577" spans="1:7" x14ac:dyDescent="0.35">
      <c r="A577" s="5"/>
      <c r="D577" s="74" t="str">
        <f>VLOOKUP(E577,'COMP OKT'!$B:$B,1,0)</f>
        <v>1806760-00</v>
      </c>
      <c r="E577" s="3" t="s">
        <v>903</v>
      </c>
      <c r="F577" s="76">
        <f>IFERROR(VLOOKUP(E577,'STO SEPT'!$V:$W,2,0),0)</f>
        <v>866</v>
      </c>
      <c r="G577" s="8" t="s">
        <v>961</v>
      </c>
    </row>
    <row r="578" spans="1:7" x14ac:dyDescent="0.35">
      <c r="A578" s="5"/>
      <c r="D578" s="74" t="str">
        <f>VLOOKUP(E578,'COMP OKT'!$B:$B,1,0)</f>
        <v>1806782-00</v>
      </c>
      <c r="E578" s="3" t="s">
        <v>904</v>
      </c>
      <c r="F578" s="76">
        <f>IFERROR(VLOOKUP(E578,'STO SEPT'!$V:$W,2,0),0)</f>
        <v>853</v>
      </c>
      <c r="G578" s="8" t="s">
        <v>961</v>
      </c>
    </row>
    <row r="579" spans="1:7" x14ac:dyDescent="0.35">
      <c r="A579" s="5"/>
      <c r="D579" s="74" t="str">
        <f>VLOOKUP(E579,'COMP OKT'!$B:$B,1,0)</f>
        <v>1806832-01</v>
      </c>
      <c r="E579" s="3" t="s">
        <v>6987</v>
      </c>
      <c r="F579" s="76">
        <f>IFERROR(VLOOKUP(E579,'STO SEPT'!$V:$W,2,0),0)</f>
        <v>729</v>
      </c>
      <c r="G579" s="8" t="s">
        <v>961</v>
      </c>
    </row>
    <row r="580" spans="1:7" x14ac:dyDescent="0.35">
      <c r="A580" s="5"/>
      <c r="D580" s="74" t="str">
        <f>VLOOKUP(E580,'COMP OKT'!$B:$B,1,0)</f>
        <v>1806844-01</v>
      </c>
      <c r="E580" s="3" t="s">
        <v>6946</v>
      </c>
      <c r="F580" s="76">
        <f>IFERROR(VLOOKUP(E580,'STO SEPT'!$V:$W,2,0),0)</f>
        <v>1596</v>
      </c>
      <c r="G580" s="8" t="s">
        <v>961</v>
      </c>
    </row>
    <row r="581" spans="1:7" x14ac:dyDescent="0.35">
      <c r="A581" s="5"/>
      <c r="D581" s="74" t="str">
        <f>VLOOKUP(E581,'COMP OKT'!$B:$B,1,0)</f>
        <v>1806846-00</v>
      </c>
      <c r="E581" s="3" t="s">
        <v>906</v>
      </c>
      <c r="F581" s="76">
        <f>IFERROR(VLOOKUP(E581,'STO SEPT'!$V:$W,2,0),0)</f>
        <v>390</v>
      </c>
      <c r="G581" s="8" t="s">
        <v>961</v>
      </c>
    </row>
    <row r="582" spans="1:7" x14ac:dyDescent="0.35">
      <c r="A582" s="5"/>
      <c r="D582" s="74" t="str">
        <f>VLOOKUP(E582,'COMP OKT'!$B:$B,1,0)</f>
        <v>1806869-00</v>
      </c>
      <c r="E582" s="3" t="s">
        <v>907</v>
      </c>
      <c r="F582" s="76">
        <f>IFERROR(VLOOKUP(E582,'STO SEPT'!$V:$W,2,0),0)</f>
        <v>4270</v>
      </c>
      <c r="G582" s="8" t="s">
        <v>961</v>
      </c>
    </row>
    <row r="583" spans="1:7" x14ac:dyDescent="0.35">
      <c r="A583" s="5"/>
      <c r="D583" s="74" t="str">
        <f>VLOOKUP(E583,'COMP OKT'!$B:$B,1,0)</f>
        <v>1806875-00</v>
      </c>
      <c r="E583" s="3" t="s">
        <v>908</v>
      </c>
      <c r="F583" s="76">
        <f>IFERROR(VLOOKUP(E583,'STO SEPT'!$V:$W,2,0),0)</f>
        <v>9918</v>
      </c>
      <c r="G583" s="8" t="s">
        <v>961</v>
      </c>
    </row>
    <row r="584" spans="1:7" x14ac:dyDescent="0.35">
      <c r="A584" s="5"/>
      <c r="D584" s="74" t="str">
        <f>VLOOKUP(E584,'COMP OKT'!$B:$B,1,0)</f>
        <v>1806881-00</v>
      </c>
      <c r="E584" s="3" t="s">
        <v>909</v>
      </c>
      <c r="F584" s="76">
        <f>IFERROR(VLOOKUP(E584,'STO SEPT'!$V:$W,2,0),0)</f>
        <v>244</v>
      </c>
      <c r="G584" s="8" t="s">
        <v>961</v>
      </c>
    </row>
    <row r="585" spans="1:7" x14ac:dyDescent="0.35">
      <c r="A585" s="5"/>
      <c r="D585" s="74" t="str">
        <f>VLOOKUP(E585,'COMP OKT'!$B:$B,1,0)</f>
        <v>1806925-01</v>
      </c>
      <c r="E585" s="3" t="s">
        <v>7242</v>
      </c>
      <c r="F585" s="76">
        <f>IFERROR(VLOOKUP(E585,'STO SEPT'!$V:$W,2,0),0)</f>
        <v>1653</v>
      </c>
      <c r="G585" s="8" t="s">
        <v>961</v>
      </c>
    </row>
    <row r="586" spans="1:7" x14ac:dyDescent="0.35">
      <c r="A586" s="5"/>
      <c r="D586" s="74" t="str">
        <f>VLOOKUP(E586,'COMP OKT'!$B:$B,1,0)</f>
        <v>1806943-00</v>
      </c>
      <c r="E586" s="3" t="s">
        <v>911</v>
      </c>
      <c r="F586" s="76">
        <f>IFERROR(VLOOKUP(E586,'STO SEPT'!$V:$W,2,0),0)</f>
        <v>2497</v>
      </c>
      <c r="G586" s="8" t="s">
        <v>961</v>
      </c>
    </row>
    <row r="587" spans="1:7" x14ac:dyDescent="0.35">
      <c r="A587" s="5"/>
      <c r="D587" s="74" t="str">
        <f>VLOOKUP(E587,'COMP OKT'!$B:$B,1,0)</f>
        <v>1807098-01</v>
      </c>
      <c r="E587" s="3" t="s">
        <v>6955</v>
      </c>
      <c r="F587" s="76">
        <f>IFERROR(VLOOKUP(E587,'STO SEPT'!$V:$W,2,0),0)</f>
        <v>72</v>
      </c>
      <c r="G587" s="8" t="s">
        <v>961</v>
      </c>
    </row>
    <row r="588" spans="1:7" x14ac:dyDescent="0.35">
      <c r="A588" s="5"/>
      <c r="D588" s="74" t="str">
        <f>VLOOKUP(E588,'COMP OKT'!$B:$B,1,0)</f>
        <v>1807763-00</v>
      </c>
      <c r="E588" s="3" t="s">
        <v>913</v>
      </c>
      <c r="F588" s="76">
        <f>IFERROR(VLOOKUP(E588,'STO SEPT'!$V:$W,2,0),0)</f>
        <v>4748</v>
      </c>
      <c r="G588" s="8" t="s">
        <v>961</v>
      </c>
    </row>
    <row r="589" spans="1:7" x14ac:dyDescent="0.35">
      <c r="A589" s="5"/>
      <c r="D589" s="74" t="str">
        <f>VLOOKUP(E589,'COMP OKT'!$B:$B,1,0)</f>
        <v>1807765-02</v>
      </c>
      <c r="E589" s="3" t="s">
        <v>6834</v>
      </c>
      <c r="F589" s="76">
        <f>IFERROR(VLOOKUP(E589,'STO SEPT'!$V:$W,2,0),0)</f>
        <v>2243</v>
      </c>
      <c r="G589" s="8" t="s">
        <v>961</v>
      </c>
    </row>
    <row r="590" spans="1:7" x14ac:dyDescent="0.35">
      <c r="A590" s="5"/>
      <c r="D590" s="74" t="str">
        <f>VLOOKUP(E590,'COMP OKT'!$B:$B,1,0)</f>
        <v>1809336-00</v>
      </c>
      <c r="E590" s="3" t="s">
        <v>5945</v>
      </c>
      <c r="F590" s="76">
        <f>IFERROR(VLOOKUP(E590,'STO SEPT'!$V:$W,2,0),0)</f>
        <v>69</v>
      </c>
      <c r="G590" s="8" t="s">
        <v>961</v>
      </c>
    </row>
    <row r="591" spans="1:7" x14ac:dyDescent="0.35">
      <c r="A591" s="5"/>
      <c r="D591" s="74" t="str">
        <f>VLOOKUP(E591,'COMP OKT'!$B:$B,1,0)</f>
        <v>1809341-00</v>
      </c>
      <c r="E591" s="3" t="s">
        <v>914</v>
      </c>
      <c r="F591" s="76">
        <f>IFERROR(VLOOKUP(E591,'STO SEPT'!$V:$W,2,0),0)</f>
        <v>2469</v>
      </c>
      <c r="G591" s="8" t="s">
        <v>961</v>
      </c>
    </row>
    <row r="592" spans="1:7" x14ac:dyDescent="0.35">
      <c r="A592" s="5"/>
      <c r="D592" s="74" t="str">
        <f>VLOOKUP(E592,'COMP OKT'!$B:$B,1,0)</f>
        <v>1809344-00</v>
      </c>
      <c r="E592" s="3" t="s">
        <v>915</v>
      </c>
      <c r="F592" s="76">
        <f>IFERROR(VLOOKUP(E592,'STO SEPT'!$V:$W,2,0),0)</f>
        <v>1981</v>
      </c>
      <c r="G592" s="8" t="s">
        <v>961</v>
      </c>
    </row>
    <row r="593" spans="1:7" x14ac:dyDescent="0.35">
      <c r="A593" s="5"/>
      <c r="D593" s="74" t="str">
        <f>VLOOKUP(E593,'COMP OKT'!$B:$B,1,0)</f>
        <v>1809390-00</v>
      </c>
      <c r="E593" s="3" t="s">
        <v>916</v>
      </c>
      <c r="F593" s="76">
        <f>IFERROR(VLOOKUP(E593,'STO SEPT'!$V:$W,2,0),0)</f>
        <v>1091</v>
      </c>
      <c r="G593" s="8" t="s">
        <v>961</v>
      </c>
    </row>
    <row r="594" spans="1:7" x14ac:dyDescent="0.35">
      <c r="A594" s="5"/>
      <c r="D594" s="74" t="str">
        <f>VLOOKUP(E594,'COMP OKT'!$B:$B,1,0)</f>
        <v>1809711-00</v>
      </c>
      <c r="E594" s="3" t="s">
        <v>639</v>
      </c>
      <c r="F594" s="76">
        <f>IFERROR(VLOOKUP(E594,'STO SEPT'!$V:$W,2,0),0)</f>
        <v>2720</v>
      </c>
      <c r="G594" s="8" t="s">
        <v>961</v>
      </c>
    </row>
    <row r="595" spans="1:7" x14ac:dyDescent="0.35">
      <c r="A595" s="5"/>
      <c r="D595" s="74" t="str">
        <f>VLOOKUP(E595,'COMP OKT'!$B:$B,1,0)</f>
        <v>1811310-00</v>
      </c>
      <c r="E595" s="3" t="s">
        <v>917</v>
      </c>
      <c r="F595" s="76">
        <f>IFERROR(VLOOKUP(E595,'STO SEPT'!$V:$W,2,0),0)</f>
        <v>16013</v>
      </c>
      <c r="G595" s="8" t="s">
        <v>961</v>
      </c>
    </row>
    <row r="596" spans="1:7" x14ac:dyDescent="0.35">
      <c r="A596" s="5"/>
      <c r="D596" s="74" t="str">
        <f>VLOOKUP(E596,'COMP OKT'!$B:$B,1,0)</f>
        <v>1811591-00</v>
      </c>
      <c r="E596" s="3" t="s">
        <v>965</v>
      </c>
      <c r="F596" s="76">
        <f>IFERROR(VLOOKUP(E596,'STO SEPT'!$V:$W,2,0),0)</f>
        <v>4723</v>
      </c>
      <c r="G596" s="8" t="s">
        <v>961</v>
      </c>
    </row>
    <row r="597" spans="1:7" x14ac:dyDescent="0.35">
      <c r="A597" s="5"/>
      <c r="D597" s="74" t="str">
        <f>VLOOKUP(E597,'COMP OKT'!$B:$B,1,0)</f>
        <v>1811592-00</v>
      </c>
      <c r="E597" s="3" t="s">
        <v>918</v>
      </c>
      <c r="F597" s="76">
        <f>IFERROR(VLOOKUP(E597,'STO SEPT'!$V:$W,2,0),0)</f>
        <v>3730</v>
      </c>
      <c r="G597" s="8" t="s">
        <v>961</v>
      </c>
    </row>
    <row r="598" spans="1:7" x14ac:dyDescent="0.35">
      <c r="A598" s="5"/>
      <c r="D598" s="74" t="str">
        <f>VLOOKUP(E598,'COMP OKT'!$B:$B,1,0)</f>
        <v>1812251-00</v>
      </c>
      <c r="E598" s="3" t="s">
        <v>6428</v>
      </c>
      <c r="F598" s="76">
        <f>IFERROR(VLOOKUP(E598,'STO SEPT'!$V:$W,2,0),0)</f>
        <v>1455</v>
      </c>
      <c r="G598" s="8" t="s">
        <v>961</v>
      </c>
    </row>
    <row r="599" spans="1:7" x14ac:dyDescent="0.35">
      <c r="A599" s="5"/>
      <c r="D599" s="74" t="str">
        <f>VLOOKUP(E599,'COMP OKT'!$B:$B,1,0)</f>
        <v>1812271-00</v>
      </c>
      <c r="E599" s="3" t="s">
        <v>1001</v>
      </c>
      <c r="F599" s="76">
        <f>IFERROR(VLOOKUP(E599,'STO SEPT'!$V:$W,2,0),0)</f>
        <v>5225</v>
      </c>
      <c r="G599" s="8" t="s">
        <v>961</v>
      </c>
    </row>
    <row r="600" spans="1:7" x14ac:dyDescent="0.35">
      <c r="A600" s="5"/>
      <c r="D600" s="74" t="str">
        <f>VLOOKUP(E600,'COMP OKT'!$B:$B,1,0)</f>
        <v>1814755-00</v>
      </c>
      <c r="E600" s="3" t="s">
        <v>6429</v>
      </c>
      <c r="F600" s="76">
        <f>IFERROR(VLOOKUP(E600,'STO SEPT'!$V:$W,2,0),0)</f>
        <v>79</v>
      </c>
      <c r="G600" s="8" t="s">
        <v>961</v>
      </c>
    </row>
    <row r="601" spans="1:7" x14ac:dyDescent="0.35">
      <c r="A601" s="5"/>
      <c r="D601" s="74" t="str">
        <f>VLOOKUP(E601,'COMP OKT'!$B:$B,1,0)</f>
        <v>1814756-00</v>
      </c>
      <c r="E601" s="3" t="s">
        <v>6430</v>
      </c>
      <c r="F601" s="76">
        <f>IFERROR(VLOOKUP(E601,'STO SEPT'!$V:$W,2,0),0)</f>
        <v>175</v>
      </c>
      <c r="G601" s="8" t="s">
        <v>961</v>
      </c>
    </row>
    <row r="602" spans="1:7" x14ac:dyDescent="0.35">
      <c r="A602" s="5"/>
      <c r="D602" s="74" t="str">
        <f>VLOOKUP(E602,'COMP OKT'!$B:$B,1,0)</f>
        <v>1814819-00</v>
      </c>
      <c r="E602" s="3" t="s">
        <v>969</v>
      </c>
      <c r="F602" s="76">
        <f>IFERROR(VLOOKUP(E602,'STO SEPT'!$V:$W,2,0),0)</f>
        <v>1336</v>
      </c>
      <c r="G602" s="8" t="s">
        <v>961</v>
      </c>
    </row>
    <row r="603" spans="1:7" x14ac:dyDescent="0.35">
      <c r="A603" s="5"/>
      <c r="D603" s="74" t="str">
        <f>VLOOKUP(E603,'COMP OKT'!$B:$B,1,0)</f>
        <v>1814947-00</v>
      </c>
      <c r="E603" s="3" t="s">
        <v>6439</v>
      </c>
      <c r="F603" s="76">
        <f>IFERROR(VLOOKUP(E603,'STO SEPT'!$V:$W,2,0),0)</f>
        <v>520</v>
      </c>
      <c r="G603" s="8" t="s">
        <v>961</v>
      </c>
    </row>
    <row r="604" spans="1:7" x14ac:dyDescent="0.35">
      <c r="A604" s="5"/>
      <c r="D604" s="74" t="str">
        <f>VLOOKUP(E604,'COMP OKT'!$B:$B,1,0)</f>
        <v>1815231-00</v>
      </c>
      <c r="E604" s="3" t="s">
        <v>7105</v>
      </c>
      <c r="F604" s="76">
        <f>IFERROR(VLOOKUP(E604,'STO SEPT'!$V:$W,2,0),0)</f>
        <v>4153</v>
      </c>
      <c r="G604" s="8" t="s">
        <v>961</v>
      </c>
    </row>
    <row r="605" spans="1:7" x14ac:dyDescent="0.35">
      <c r="A605" s="5"/>
      <c r="D605" s="74" t="str">
        <f>VLOOKUP(E605,'COMP OKT'!$B:$B,1,0)</f>
        <v>1815233-01</v>
      </c>
      <c r="E605" s="3" t="s">
        <v>6440</v>
      </c>
      <c r="F605" s="76">
        <f>IFERROR(VLOOKUP(E605,'STO SEPT'!$V:$W,2,0),0)</f>
        <v>379</v>
      </c>
      <c r="G605" s="8" t="s">
        <v>961</v>
      </c>
    </row>
    <row r="606" spans="1:7" x14ac:dyDescent="0.35">
      <c r="A606" s="5"/>
      <c r="D606" s="74" t="str">
        <f>VLOOKUP(E606,'COMP OKT'!$B:$B,1,0)</f>
        <v>1815238-00</v>
      </c>
      <c r="E606" s="3" t="s">
        <v>1005</v>
      </c>
      <c r="F606" s="76">
        <f>IFERROR(VLOOKUP(E606,'STO SEPT'!$V:$W,2,0),0)</f>
        <v>741</v>
      </c>
      <c r="G606" s="8" t="s">
        <v>961</v>
      </c>
    </row>
    <row r="607" spans="1:7" x14ac:dyDescent="0.35">
      <c r="A607" s="5"/>
      <c r="D607" s="74" t="str">
        <f>VLOOKUP(E607,'COMP OKT'!$B:$B,1,0)</f>
        <v>1815254-00</v>
      </c>
      <c r="E607" s="3" t="s">
        <v>6427</v>
      </c>
      <c r="F607" s="76">
        <f>IFERROR(VLOOKUP(E607,'STO SEPT'!$V:$W,2,0),0)</f>
        <v>2041</v>
      </c>
      <c r="G607" s="8" t="s">
        <v>961</v>
      </c>
    </row>
    <row r="608" spans="1:7" x14ac:dyDescent="0.35">
      <c r="A608" s="5"/>
      <c r="D608" s="74" t="str">
        <f>VLOOKUP(E608,'COMP OKT'!$B:$B,1,0)</f>
        <v>1815285-00</v>
      </c>
      <c r="E608" s="3" t="s">
        <v>1008</v>
      </c>
      <c r="F608" s="76">
        <f>IFERROR(VLOOKUP(E608,'STO SEPT'!$V:$W,2,0),0)</f>
        <v>2182</v>
      </c>
      <c r="G608" s="8" t="s">
        <v>961</v>
      </c>
    </row>
    <row r="609" spans="1:7" x14ac:dyDescent="0.35">
      <c r="A609" s="5"/>
      <c r="D609" s="74" t="str">
        <f>VLOOKUP(E609,'COMP OKT'!$B:$B,1,0)</f>
        <v>1815290-00</v>
      </c>
      <c r="E609" s="3" t="s">
        <v>998</v>
      </c>
      <c r="F609" s="76">
        <f>IFERROR(VLOOKUP(E609,'STO SEPT'!$V:$W,2,0),0)</f>
        <v>842</v>
      </c>
      <c r="G609" s="8" t="s">
        <v>961</v>
      </c>
    </row>
    <row r="610" spans="1:7" x14ac:dyDescent="0.35">
      <c r="A610" s="5"/>
      <c r="D610" s="74" t="str">
        <f>VLOOKUP(E610,'COMP OKT'!$B:$B,1,0)</f>
        <v>1815293-00</v>
      </c>
      <c r="E610" s="3" t="s">
        <v>6441</v>
      </c>
      <c r="F610" s="76">
        <f>IFERROR(VLOOKUP(E610,'STO SEPT'!$V:$W,2,0),0)</f>
        <v>1474</v>
      </c>
      <c r="G610" s="8" t="s">
        <v>961</v>
      </c>
    </row>
    <row r="611" spans="1:7" x14ac:dyDescent="0.35">
      <c r="A611" s="5"/>
      <c r="D611" s="74" t="str">
        <f>VLOOKUP(E611,'COMP OKT'!$B:$B,1,0)</f>
        <v>1815294-00</v>
      </c>
      <c r="E611" s="3" t="s">
        <v>999</v>
      </c>
      <c r="F611" s="76">
        <f>IFERROR(VLOOKUP(E611,'STO SEPT'!$V:$W,2,0),0)</f>
        <v>1418</v>
      </c>
      <c r="G611" s="8" t="s">
        <v>961</v>
      </c>
    </row>
    <row r="612" spans="1:7" x14ac:dyDescent="0.35">
      <c r="A612" s="5"/>
      <c r="D612" s="74" t="str">
        <f>VLOOKUP(E612,'COMP OKT'!$B:$B,1,0)</f>
        <v>1815298-00</v>
      </c>
      <c r="E612" s="3" t="s">
        <v>6431</v>
      </c>
      <c r="F612" s="76">
        <f>IFERROR(VLOOKUP(E612,'STO SEPT'!$V:$W,2,0),0)</f>
        <v>682</v>
      </c>
      <c r="G612" s="8" t="s">
        <v>961</v>
      </c>
    </row>
    <row r="613" spans="1:7" x14ac:dyDescent="0.35">
      <c r="A613" s="5"/>
      <c r="D613" s="74" t="str">
        <f>VLOOKUP(E613,'COMP OKT'!$B:$B,1,0)</f>
        <v>1815342-00</v>
      </c>
      <c r="E613" s="3" t="s">
        <v>6442</v>
      </c>
      <c r="F613" s="76">
        <f>IFERROR(VLOOKUP(E613,'STO SEPT'!$V:$W,2,0),0)</f>
        <v>1088</v>
      </c>
      <c r="G613" s="8" t="s">
        <v>961</v>
      </c>
    </row>
    <row r="614" spans="1:7" x14ac:dyDescent="0.35">
      <c r="A614" s="5"/>
      <c r="D614" s="74" t="str">
        <f>VLOOKUP(E614,'COMP OKT'!$B:$B,1,0)</f>
        <v>1815344-00</v>
      </c>
      <c r="E614" s="3" t="s">
        <v>980</v>
      </c>
      <c r="F614" s="76">
        <f>IFERROR(VLOOKUP(E614,'STO SEPT'!$V:$W,2,0),0)</f>
        <v>1650</v>
      </c>
      <c r="G614" s="8" t="s">
        <v>961</v>
      </c>
    </row>
    <row r="615" spans="1:7" x14ac:dyDescent="0.35">
      <c r="A615" s="5"/>
      <c r="D615" s="74" t="str">
        <f>VLOOKUP(E615,'COMP OKT'!$B:$B,1,0)</f>
        <v>1815345-00</v>
      </c>
      <c r="E615" s="3" t="s">
        <v>1003</v>
      </c>
      <c r="F615" s="76">
        <f>IFERROR(VLOOKUP(E615,'STO SEPT'!$V:$W,2,0),0)</f>
        <v>1706</v>
      </c>
      <c r="G615" s="8" t="s">
        <v>961</v>
      </c>
    </row>
    <row r="616" spans="1:7" x14ac:dyDescent="0.35">
      <c r="A616" s="5"/>
      <c r="D616" s="74" t="str">
        <f>VLOOKUP(E616,'COMP OKT'!$B:$B,1,0)</f>
        <v>1815351-00</v>
      </c>
      <c r="E616" s="3" t="s">
        <v>981</v>
      </c>
      <c r="F616" s="76">
        <f>IFERROR(VLOOKUP(E616,'STO SEPT'!$V:$W,2,0),0)</f>
        <v>614</v>
      </c>
      <c r="G616" s="8" t="s">
        <v>961</v>
      </c>
    </row>
    <row r="617" spans="1:7" x14ac:dyDescent="0.35">
      <c r="A617" s="5"/>
      <c r="D617" s="74" t="str">
        <f>VLOOKUP(E617,'COMP OKT'!$B:$B,1,0)</f>
        <v>1815365-00</v>
      </c>
      <c r="E617" s="3" t="s">
        <v>7096</v>
      </c>
      <c r="F617" s="76">
        <f>IFERROR(VLOOKUP(E617,'STO SEPT'!$V:$W,2,0),0)</f>
        <v>3991</v>
      </c>
      <c r="G617" s="8" t="s">
        <v>961</v>
      </c>
    </row>
    <row r="618" spans="1:7" x14ac:dyDescent="0.35">
      <c r="A618" s="5"/>
      <c r="D618" s="74" t="str">
        <f>VLOOKUP(E618,'COMP OKT'!$B:$B,1,0)</f>
        <v>1815406-00</v>
      </c>
      <c r="E618" s="3" t="s">
        <v>997</v>
      </c>
      <c r="F618" s="76">
        <f>IFERROR(VLOOKUP(E618,'STO SEPT'!$V:$W,2,0),0)</f>
        <v>829</v>
      </c>
      <c r="G618" s="8" t="s">
        <v>961</v>
      </c>
    </row>
    <row r="619" spans="1:7" x14ac:dyDescent="0.35">
      <c r="A619" s="5"/>
      <c r="D619" s="74" t="str">
        <f>VLOOKUP(E619,'COMP OKT'!$B:$B,1,0)</f>
        <v>1815427-00</v>
      </c>
      <c r="E619" s="3" t="s">
        <v>976</v>
      </c>
      <c r="F619" s="76">
        <f>IFERROR(VLOOKUP(E619,'STO SEPT'!$V:$W,2,0),0)</f>
        <v>973</v>
      </c>
      <c r="G619" s="8" t="s">
        <v>961</v>
      </c>
    </row>
    <row r="620" spans="1:7" x14ac:dyDescent="0.35">
      <c r="A620" s="5"/>
      <c r="D620" s="74" t="str">
        <f>VLOOKUP(E620,'COMP OKT'!$B:$B,1,0)</f>
        <v>1815440-00</v>
      </c>
      <c r="E620" s="3" t="s">
        <v>979</v>
      </c>
      <c r="F620" s="76">
        <f>IFERROR(VLOOKUP(E620,'STO SEPT'!$V:$W,2,0),0)</f>
        <v>1040</v>
      </c>
      <c r="G620" s="8" t="s">
        <v>961</v>
      </c>
    </row>
    <row r="621" spans="1:7" x14ac:dyDescent="0.35">
      <c r="A621" s="5"/>
      <c r="D621" s="74" t="str">
        <f>VLOOKUP(E621,'COMP OKT'!$B:$B,1,0)</f>
        <v>1815452-00</v>
      </c>
      <c r="E621" s="3" t="s">
        <v>1002</v>
      </c>
      <c r="F621" s="76">
        <f>IFERROR(VLOOKUP(E621,'STO SEPT'!$V:$W,2,0),0)</f>
        <v>1094</v>
      </c>
      <c r="G621" s="8" t="s">
        <v>961</v>
      </c>
    </row>
    <row r="622" spans="1:7" x14ac:dyDescent="0.35">
      <c r="A622" s="5"/>
      <c r="D622" s="74" t="str">
        <f>VLOOKUP(E622,'COMP OKT'!$B:$B,1,0)</f>
        <v>1815480-01</v>
      </c>
      <c r="E622" s="3" t="s">
        <v>7249</v>
      </c>
      <c r="F622" s="76">
        <f>IFERROR(VLOOKUP(E622,'STO SEPT'!$V:$W,2,0),0)</f>
        <v>464</v>
      </c>
      <c r="G622" s="8" t="s">
        <v>961</v>
      </c>
    </row>
    <row r="623" spans="1:7" x14ac:dyDescent="0.35">
      <c r="A623" s="5"/>
      <c r="D623" s="74" t="str">
        <f>VLOOKUP(E623,'COMP OKT'!$B:$B,1,0)</f>
        <v>1815502-02</v>
      </c>
      <c r="E623" s="3" t="s">
        <v>7256</v>
      </c>
      <c r="F623" s="76">
        <f>IFERROR(VLOOKUP(E623,'STO SEPT'!$V:$W,2,0),0)</f>
        <v>181</v>
      </c>
      <c r="G623" s="8" t="s">
        <v>961</v>
      </c>
    </row>
    <row r="624" spans="1:7" x14ac:dyDescent="0.35">
      <c r="A624" s="5"/>
      <c r="D624" s="74" t="str">
        <f>VLOOKUP(E624,'COMP OKT'!$B:$B,1,0)</f>
        <v>1815515-00</v>
      </c>
      <c r="E624" s="3" t="s">
        <v>7097</v>
      </c>
      <c r="F624" s="76">
        <f>IFERROR(VLOOKUP(E624,'STO SEPT'!$V:$W,2,0),0)</f>
        <v>3524</v>
      </c>
      <c r="G624" s="8" t="s">
        <v>961</v>
      </c>
    </row>
    <row r="625" spans="1:7" x14ac:dyDescent="0.35">
      <c r="A625" s="5"/>
      <c r="D625" s="74" t="str">
        <f>VLOOKUP(E625,'COMP OKT'!$B:$B,1,0)</f>
        <v>1815518-00</v>
      </c>
      <c r="E625" s="3" t="s">
        <v>984</v>
      </c>
      <c r="F625" s="76">
        <f>IFERROR(VLOOKUP(E625,'STO SEPT'!$V:$W,2,0),0)</f>
        <v>904</v>
      </c>
      <c r="G625" s="8" t="s">
        <v>961</v>
      </c>
    </row>
    <row r="626" spans="1:7" x14ac:dyDescent="0.35">
      <c r="A626" s="5"/>
      <c r="D626" s="74" t="str">
        <f>VLOOKUP(E626,'COMP OKT'!$B:$B,1,0)</f>
        <v>1815527-00</v>
      </c>
      <c r="E626" s="3" t="s">
        <v>7098</v>
      </c>
      <c r="F626" s="76">
        <f>IFERROR(VLOOKUP(E626,'STO SEPT'!$V:$W,2,0),0)</f>
        <v>4279</v>
      </c>
      <c r="G626" s="8" t="s">
        <v>961</v>
      </c>
    </row>
    <row r="627" spans="1:7" x14ac:dyDescent="0.35">
      <c r="A627" s="5"/>
      <c r="D627" s="74" t="str">
        <f>VLOOKUP(E627,'COMP OKT'!$B:$B,1,0)</f>
        <v>1815547-00</v>
      </c>
      <c r="E627" s="3" t="s">
        <v>968</v>
      </c>
      <c r="F627" s="76">
        <f>IFERROR(VLOOKUP(E627,'STO SEPT'!$V:$W,2,0),0)</f>
        <v>2683</v>
      </c>
      <c r="G627" s="8" t="s">
        <v>961</v>
      </c>
    </row>
    <row r="628" spans="1:7" x14ac:dyDescent="0.35">
      <c r="A628" s="5"/>
      <c r="D628" s="74" t="str">
        <f>VLOOKUP(E628,'COMP OKT'!$B:$B,1,0)</f>
        <v>1815554-00</v>
      </c>
      <c r="E628" s="3" t="s">
        <v>6426</v>
      </c>
      <c r="F628" s="76">
        <f>IFERROR(VLOOKUP(E628,'STO SEPT'!$V:$W,2,0),0)</f>
        <v>4338</v>
      </c>
      <c r="G628" s="8" t="s">
        <v>961</v>
      </c>
    </row>
    <row r="629" spans="1:7" x14ac:dyDescent="0.35">
      <c r="A629" s="5"/>
      <c r="D629" s="74" t="str">
        <f>VLOOKUP(E629,'COMP OKT'!$B:$B,1,0)</f>
        <v>1815566-00</v>
      </c>
      <c r="E629" s="3" t="s">
        <v>982</v>
      </c>
      <c r="F629" s="76">
        <f>IFERROR(VLOOKUP(E629,'STO SEPT'!$V:$W,2,0),0)</f>
        <v>499</v>
      </c>
      <c r="G629" s="8" t="s">
        <v>961</v>
      </c>
    </row>
    <row r="630" spans="1:7" x14ac:dyDescent="0.35">
      <c r="A630" s="5"/>
      <c r="D630" s="74" t="str">
        <f>VLOOKUP(E630,'COMP OKT'!$B:$B,1,0)</f>
        <v>1815574-00</v>
      </c>
      <c r="E630" s="3" t="s">
        <v>971</v>
      </c>
      <c r="F630" s="76">
        <f>IFERROR(VLOOKUP(E630,'STO SEPT'!$V:$W,2,0),0)</f>
        <v>1776</v>
      </c>
      <c r="G630" s="8" t="s">
        <v>961</v>
      </c>
    </row>
    <row r="631" spans="1:7" x14ac:dyDescent="0.35">
      <c r="A631" s="5"/>
      <c r="D631" s="74" t="str">
        <f>VLOOKUP(E631,'COMP OKT'!$B:$B,1,0)</f>
        <v>1815581-00</v>
      </c>
      <c r="E631" s="3" t="s">
        <v>6616</v>
      </c>
      <c r="F631" s="76">
        <f>IFERROR(VLOOKUP(E631,'STO SEPT'!$V:$W,2,0),0)</f>
        <v>485</v>
      </c>
      <c r="G631" s="8" t="s">
        <v>961</v>
      </c>
    </row>
    <row r="632" spans="1:7" x14ac:dyDescent="0.35">
      <c r="A632" s="5"/>
      <c r="D632" s="74" t="str">
        <f>VLOOKUP(E632,'COMP OKT'!$B:$B,1,0)</f>
        <v>1815597-01</v>
      </c>
      <c r="E632" s="3" t="s">
        <v>6804</v>
      </c>
      <c r="F632" s="76">
        <f>IFERROR(VLOOKUP(E632,'STO SEPT'!$V:$W,2,0),0)</f>
        <v>491</v>
      </c>
      <c r="G632" s="8" t="s">
        <v>961</v>
      </c>
    </row>
    <row r="633" spans="1:7" x14ac:dyDescent="0.35">
      <c r="A633" s="5"/>
      <c r="D633" s="74" t="str">
        <f>VLOOKUP(E633,'COMP OKT'!$B:$B,1,0)</f>
        <v>1815611-00</v>
      </c>
      <c r="E633" s="3" t="s">
        <v>7099</v>
      </c>
      <c r="F633" s="76">
        <f>IFERROR(VLOOKUP(E633,'STO SEPT'!$V:$W,2,0),0)</f>
        <v>1086</v>
      </c>
      <c r="G633" s="8" t="s">
        <v>961</v>
      </c>
    </row>
    <row r="634" spans="1:7" x14ac:dyDescent="0.35">
      <c r="A634" s="5"/>
      <c r="D634" s="74" t="str">
        <f>VLOOKUP(E634,'COMP OKT'!$B:$B,1,0)</f>
        <v>1815612-00</v>
      </c>
      <c r="E634" s="3" t="s">
        <v>7134</v>
      </c>
      <c r="F634" s="76">
        <f>IFERROR(VLOOKUP(E634,'STO SEPT'!$V:$W,2,0),0)</f>
        <v>1123</v>
      </c>
      <c r="G634" s="8" t="s">
        <v>961</v>
      </c>
    </row>
    <row r="635" spans="1:7" x14ac:dyDescent="0.35">
      <c r="A635" s="5"/>
      <c r="D635" s="74" t="str">
        <f>VLOOKUP(E635,'COMP OKT'!$B:$B,1,0)</f>
        <v>1815617-00</v>
      </c>
      <c r="E635" s="3" t="s">
        <v>1006</v>
      </c>
      <c r="F635" s="76">
        <f>IFERROR(VLOOKUP(E635,'STO SEPT'!$V:$W,2,0),0)</f>
        <v>1771</v>
      </c>
      <c r="G635" s="8" t="s">
        <v>961</v>
      </c>
    </row>
    <row r="636" spans="1:7" x14ac:dyDescent="0.35">
      <c r="A636" s="5"/>
      <c r="D636" s="74" t="str">
        <f>VLOOKUP(E636,'COMP OKT'!$B:$B,1,0)</f>
        <v>1815649-02</v>
      </c>
      <c r="E636" s="3" t="s">
        <v>6956</v>
      </c>
      <c r="F636" s="76">
        <f>IFERROR(VLOOKUP(E636,'STO SEPT'!$V:$W,2,0),0)</f>
        <v>942</v>
      </c>
      <c r="G636" s="8" t="s">
        <v>961</v>
      </c>
    </row>
    <row r="637" spans="1:7" x14ac:dyDescent="0.35">
      <c r="A637" s="5"/>
      <c r="D637" s="74" t="str">
        <f>VLOOKUP(E637,'COMP OKT'!$B:$B,1,0)</f>
        <v>1815650-00</v>
      </c>
      <c r="E637" s="3" t="s">
        <v>6433</v>
      </c>
      <c r="F637" s="76">
        <f>IFERROR(VLOOKUP(E637,'STO SEPT'!$V:$W,2,0),0)</f>
        <v>1749</v>
      </c>
      <c r="G637" s="8" t="s">
        <v>961</v>
      </c>
    </row>
    <row r="638" spans="1:7" x14ac:dyDescent="0.35">
      <c r="A638" s="5"/>
      <c r="D638" s="74" t="str">
        <f>VLOOKUP(E638,'COMP OKT'!$B:$B,1,0)</f>
        <v>1815687-00</v>
      </c>
      <c r="E638" s="3" t="s">
        <v>7100</v>
      </c>
      <c r="F638" s="76">
        <f>IFERROR(VLOOKUP(E638,'STO SEPT'!$V:$W,2,0),0)</f>
        <v>7490</v>
      </c>
      <c r="G638" s="8" t="s">
        <v>961</v>
      </c>
    </row>
    <row r="639" spans="1:7" x14ac:dyDescent="0.35">
      <c r="A639" s="5"/>
      <c r="D639" s="74" t="str">
        <f>VLOOKUP(E639,'COMP OKT'!$B:$B,1,0)</f>
        <v>1815709-00</v>
      </c>
      <c r="E639" s="3" t="s">
        <v>6447</v>
      </c>
      <c r="F639" s="76">
        <f>IFERROR(VLOOKUP(E639,'STO SEPT'!$V:$W,2,0),0)</f>
        <v>3011</v>
      </c>
      <c r="G639" s="8" t="s">
        <v>961</v>
      </c>
    </row>
    <row r="640" spans="1:7" x14ac:dyDescent="0.35">
      <c r="A640" s="5"/>
      <c r="D640" s="74" t="str">
        <f>VLOOKUP(E640,'COMP OKT'!$B:$B,1,0)</f>
        <v>1815712-00</v>
      </c>
      <c r="E640" s="3" t="s">
        <v>7101</v>
      </c>
      <c r="F640" s="76">
        <f>IFERROR(VLOOKUP(E640,'STO SEPT'!$V:$W,2,0),0)</f>
        <v>1419</v>
      </c>
      <c r="G640" s="8" t="s">
        <v>961</v>
      </c>
    </row>
    <row r="641" spans="1:7" x14ac:dyDescent="0.35">
      <c r="A641" s="5"/>
      <c r="D641" s="74" t="str">
        <f>VLOOKUP(E641,'COMP OKT'!$B:$B,1,0)</f>
        <v>1815713-00</v>
      </c>
      <c r="E641" s="3" t="s">
        <v>7154</v>
      </c>
      <c r="F641" s="76">
        <f>IFERROR(VLOOKUP(E641,'STO SEPT'!$V:$W,2,0),0)</f>
        <v>2792</v>
      </c>
      <c r="G641" s="8" t="s">
        <v>961</v>
      </c>
    </row>
    <row r="642" spans="1:7" x14ac:dyDescent="0.35">
      <c r="A642" s="5"/>
      <c r="D642" s="74" t="str">
        <f>VLOOKUP(E642,'COMP OKT'!$B:$B,1,0)</f>
        <v>1815761-00</v>
      </c>
      <c r="E642" s="3" t="s">
        <v>6434</v>
      </c>
      <c r="F642" s="76">
        <f>IFERROR(VLOOKUP(E642,'STO SEPT'!$V:$W,2,0),0)</f>
        <v>374</v>
      </c>
      <c r="G642" s="8" t="s">
        <v>961</v>
      </c>
    </row>
    <row r="643" spans="1:7" x14ac:dyDescent="0.35">
      <c r="A643" s="5"/>
      <c r="D643" s="74" t="str">
        <f>VLOOKUP(E643,'COMP OKT'!$B:$B,1,0)</f>
        <v>1815845-00</v>
      </c>
      <c r="E643" s="3" t="s">
        <v>967</v>
      </c>
      <c r="F643" s="76">
        <f>IFERROR(VLOOKUP(E643,'STO SEPT'!$V:$W,2,0),0)</f>
        <v>2589</v>
      </c>
      <c r="G643" s="8" t="s">
        <v>961</v>
      </c>
    </row>
    <row r="644" spans="1:7" x14ac:dyDescent="0.35">
      <c r="A644" s="5"/>
      <c r="D644" s="74" t="str">
        <f>VLOOKUP(E644,'COMP OKT'!$B:$B,1,0)</f>
        <v>1815885-00</v>
      </c>
      <c r="E644" s="3" t="s">
        <v>991</v>
      </c>
      <c r="F644" s="76">
        <f>IFERROR(VLOOKUP(E644,'STO SEPT'!$V:$W,2,0),0)</f>
        <v>152</v>
      </c>
      <c r="G644" s="8" t="s">
        <v>961</v>
      </c>
    </row>
    <row r="645" spans="1:7" x14ac:dyDescent="0.35">
      <c r="A645" s="5"/>
      <c r="D645" s="74" t="str">
        <f>VLOOKUP(E645,'COMP OKT'!$B:$B,1,0)</f>
        <v>1815910-01</v>
      </c>
      <c r="E645" s="76" t="s">
        <v>6803</v>
      </c>
      <c r="F645" s="76">
        <f>IFERROR(VLOOKUP(E645,'STO SEPT'!$V:$W,2,0),0)</f>
        <v>504</v>
      </c>
      <c r="G645" s="8" t="s">
        <v>961</v>
      </c>
    </row>
    <row r="646" spans="1:7" x14ac:dyDescent="0.35">
      <c r="A646" s="5"/>
      <c r="D646" s="74" t="str">
        <f>VLOOKUP(E646,'COMP OKT'!$B:$B,1,0)</f>
        <v>1815913-00</v>
      </c>
      <c r="E646" s="76" t="s">
        <v>6444</v>
      </c>
      <c r="F646" s="76">
        <f>IFERROR(VLOOKUP(E646,'STO SEPT'!$V:$W,2,0),0)</f>
        <v>35</v>
      </c>
      <c r="G646" s="8" t="s">
        <v>961</v>
      </c>
    </row>
    <row r="647" spans="1:7" x14ac:dyDescent="0.35">
      <c r="A647" s="5"/>
      <c r="D647" s="74" t="str">
        <f>VLOOKUP(E647,'COMP OKT'!$B:$B,1,0)</f>
        <v>1815959-00</v>
      </c>
      <c r="E647" s="3" t="s">
        <v>966</v>
      </c>
      <c r="F647" s="76">
        <f>IFERROR(VLOOKUP(E647,'STO SEPT'!$V:$W,2,0),0)</f>
        <v>1329</v>
      </c>
      <c r="G647" s="8" t="s">
        <v>961</v>
      </c>
    </row>
    <row r="648" spans="1:7" x14ac:dyDescent="0.35">
      <c r="A648" s="5"/>
      <c r="D648" s="74" t="str">
        <f>VLOOKUP(E648,'COMP OKT'!$B:$B,1,0)</f>
        <v>1815961-00</v>
      </c>
      <c r="E648" s="3" t="s">
        <v>6448</v>
      </c>
      <c r="F648" s="76">
        <f>IFERROR(VLOOKUP(E648,'STO SEPT'!$V:$W,2,0),0)</f>
        <v>417</v>
      </c>
      <c r="G648" s="8" t="s">
        <v>961</v>
      </c>
    </row>
    <row r="649" spans="1:7" x14ac:dyDescent="0.35">
      <c r="A649" s="5"/>
      <c r="D649" s="74" t="str">
        <f>VLOOKUP(E649,'COMP OKT'!$B:$B,1,0)</f>
        <v>1815991-00</v>
      </c>
      <c r="E649" s="3" t="s">
        <v>996</v>
      </c>
      <c r="F649" s="76">
        <f>IFERROR(VLOOKUP(E649,'STO SEPT'!$V:$W,2,0),0)</f>
        <v>1000</v>
      </c>
      <c r="G649" s="8" t="s">
        <v>961</v>
      </c>
    </row>
    <row r="650" spans="1:7" x14ac:dyDescent="0.35">
      <c r="A650" s="5"/>
      <c r="D650" s="74" t="str">
        <f>VLOOKUP(E650,'COMP OKT'!$B:$B,1,0)</f>
        <v>1815991-01</v>
      </c>
      <c r="E650" s="3" t="s">
        <v>6800</v>
      </c>
      <c r="F650" s="76">
        <f>IFERROR(VLOOKUP(E650,'STO SEPT'!$V:$W,2,0),0)</f>
        <v>146</v>
      </c>
      <c r="G650" s="8" t="s">
        <v>961</v>
      </c>
    </row>
    <row r="651" spans="1:7" x14ac:dyDescent="0.35">
      <c r="A651" s="5"/>
      <c r="D651" s="74" t="str">
        <f>VLOOKUP(E651,'COMP OKT'!$B:$B,1,0)</f>
        <v>1815996-00</v>
      </c>
      <c r="E651" s="3" t="s">
        <v>977</v>
      </c>
      <c r="F651" s="76">
        <f>IFERROR(VLOOKUP(E651,'STO SEPT'!$V:$W,2,0),0)</f>
        <v>1481</v>
      </c>
      <c r="G651" s="8" t="s">
        <v>961</v>
      </c>
    </row>
    <row r="652" spans="1:7" x14ac:dyDescent="0.35">
      <c r="A652" s="5"/>
      <c r="D652" s="74" t="str">
        <f>VLOOKUP(E652,'COMP OKT'!$B:$B,1,0)</f>
        <v>1816001-00</v>
      </c>
      <c r="E652" s="3" t="s">
        <v>987</v>
      </c>
      <c r="F652" s="76">
        <f>IFERROR(VLOOKUP(E652,'STO SEPT'!$V:$W,2,0),0)</f>
        <v>122</v>
      </c>
      <c r="G652" s="8" t="s">
        <v>961</v>
      </c>
    </row>
    <row r="653" spans="1:7" x14ac:dyDescent="0.35">
      <c r="A653" s="5"/>
      <c r="D653" s="74" t="str">
        <f>VLOOKUP(E653,'COMP OKT'!$B:$B,1,0)</f>
        <v>1816006-00</v>
      </c>
      <c r="E653" s="3" t="s">
        <v>983</v>
      </c>
      <c r="F653" s="76">
        <f>IFERROR(VLOOKUP(E653,'STO SEPT'!$V:$W,2,0),0)</f>
        <v>1816</v>
      </c>
      <c r="G653" s="8" t="s">
        <v>961</v>
      </c>
    </row>
    <row r="654" spans="1:7" x14ac:dyDescent="0.35">
      <c r="A654" s="5"/>
      <c r="D654" s="74" t="str">
        <f>VLOOKUP(E654,'COMP OKT'!$B:$B,1,0)</f>
        <v>1816014-00</v>
      </c>
      <c r="E654" s="3" t="s">
        <v>992</v>
      </c>
      <c r="F654" s="76">
        <f>IFERROR(VLOOKUP(E654,'STO SEPT'!$V:$W,2,0),0)</f>
        <v>344</v>
      </c>
      <c r="G654" s="8" t="s">
        <v>961</v>
      </c>
    </row>
    <row r="655" spans="1:7" x14ac:dyDescent="0.35">
      <c r="A655" s="5"/>
      <c r="D655" s="74" t="str">
        <f>VLOOKUP(E655,'COMP OKT'!$B:$B,1,0)</f>
        <v>1816027-00</v>
      </c>
      <c r="E655" s="3" t="s">
        <v>993</v>
      </c>
      <c r="F655" s="76">
        <f>IFERROR(VLOOKUP(E655,'STO SEPT'!$V:$W,2,0),0)</f>
        <v>465</v>
      </c>
      <c r="G655" s="8" t="s">
        <v>961</v>
      </c>
    </row>
    <row r="656" spans="1:7" x14ac:dyDescent="0.35">
      <c r="A656" s="5"/>
      <c r="D656" s="74" t="str">
        <f>VLOOKUP(E656,'COMP OKT'!$B:$B,1,0)</f>
        <v>1816033-01</v>
      </c>
      <c r="E656" s="3" t="s">
        <v>7951</v>
      </c>
      <c r="F656" s="76">
        <f>IFERROR(VLOOKUP(E656,'STO SEPT'!$V:$W,2,0),0)</f>
        <v>1982</v>
      </c>
      <c r="G656" s="8" t="s">
        <v>961</v>
      </c>
    </row>
    <row r="657" spans="1:7" x14ac:dyDescent="0.35">
      <c r="A657" s="5"/>
      <c r="D657" s="74" t="str">
        <f>VLOOKUP(E657,'COMP OKT'!$B:$B,1,0)</f>
        <v>1816055-00</v>
      </c>
      <c r="E657" s="3" t="s">
        <v>6445</v>
      </c>
      <c r="F657" s="76">
        <f>IFERROR(VLOOKUP(E657,'STO SEPT'!$V:$W,2,0),0)</f>
        <v>2107</v>
      </c>
      <c r="G657" s="8" t="s">
        <v>961</v>
      </c>
    </row>
    <row r="658" spans="1:7" x14ac:dyDescent="0.35">
      <c r="A658" s="5"/>
      <c r="D658" s="74" t="str">
        <f>VLOOKUP(E658,'COMP OKT'!$B:$B,1,0)</f>
        <v>1816066-00</v>
      </c>
      <c r="E658" s="3" t="s">
        <v>975</v>
      </c>
      <c r="F658" s="76">
        <f>IFERROR(VLOOKUP(E658,'STO SEPT'!$V:$W,2,0),0)</f>
        <v>1682</v>
      </c>
      <c r="G658" s="8" t="s">
        <v>961</v>
      </c>
    </row>
    <row r="659" spans="1:7" x14ac:dyDescent="0.35">
      <c r="A659" s="5"/>
      <c r="D659" s="74" t="str">
        <f>VLOOKUP(E659,'COMP OKT'!$B:$B,1,0)</f>
        <v>1816073-01</v>
      </c>
      <c r="E659" s="3" t="s">
        <v>7184</v>
      </c>
      <c r="F659" s="76">
        <f>IFERROR(VLOOKUP(E659,'STO SEPT'!$V:$W,2,0),0)</f>
        <v>489</v>
      </c>
      <c r="G659" s="8" t="s">
        <v>961</v>
      </c>
    </row>
    <row r="660" spans="1:7" x14ac:dyDescent="0.35">
      <c r="A660" s="5"/>
      <c r="D660" s="74" t="str">
        <f>VLOOKUP(E660,'COMP OKT'!$B:$B,1,0)</f>
        <v>1816097-00</v>
      </c>
      <c r="E660" s="3" t="s">
        <v>972</v>
      </c>
      <c r="F660" s="76">
        <f>IFERROR(VLOOKUP(E660,'STO SEPT'!$V:$W,2,0),0)</f>
        <v>844</v>
      </c>
      <c r="G660" s="8" t="s">
        <v>961</v>
      </c>
    </row>
    <row r="661" spans="1:7" x14ac:dyDescent="0.35">
      <c r="A661" s="5"/>
      <c r="D661" s="74" t="str">
        <f>VLOOKUP(E661,'COMP OKT'!$B:$B,1,0)</f>
        <v>1816104-01</v>
      </c>
      <c r="E661" s="3" t="s">
        <v>7960</v>
      </c>
      <c r="F661" s="76">
        <f>IFERROR(VLOOKUP(E661,'STO SEPT'!$V:$W,2,0),0)</f>
        <v>121</v>
      </c>
      <c r="G661" s="8" t="s">
        <v>961</v>
      </c>
    </row>
    <row r="662" spans="1:7" x14ac:dyDescent="0.35">
      <c r="A662" s="5"/>
      <c r="D662" s="74" t="str">
        <f>VLOOKUP(E662,'COMP OKT'!$B:$B,1,0)</f>
        <v>1816122-00</v>
      </c>
      <c r="E662" s="3" t="s">
        <v>6432</v>
      </c>
      <c r="F662" s="76">
        <f>IFERROR(VLOOKUP(E662,'STO SEPT'!$V:$W,2,0),0)</f>
        <v>1789</v>
      </c>
      <c r="G662" s="8" t="s">
        <v>961</v>
      </c>
    </row>
    <row r="663" spans="1:7" x14ac:dyDescent="0.35">
      <c r="A663" s="5"/>
      <c r="D663" s="74" t="str">
        <f>VLOOKUP(E663,'COMP OKT'!$B:$B,1,0)</f>
        <v>1816123-01</v>
      </c>
      <c r="E663" s="3" t="s">
        <v>7970</v>
      </c>
      <c r="F663" s="76">
        <f>IFERROR(VLOOKUP(E663,'STO SEPT'!$V:$W,2,0),0)</f>
        <v>174</v>
      </c>
      <c r="G663" s="8" t="s">
        <v>961</v>
      </c>
    </row>
    <row r="664" spans="1:7" x14ac:dyDescent="0.35">
      <c r="A664" s="5"/>
      <c r="D664" s="74" t="str">
        <f>VLOOKUP(E664,'COMP OKT'!$B:$B,1,0)</f>
        <v>1816139-00</v>
      </c>
      <c r="E664" s="3" t="s">
        <v>994</v>
      </c>
      <c r="F664" s="76">
        <f>IFERROR(VLOOKUP(E664,'STO SEPT'!$V:$W,2,0),0)</f>
        <v>800</v>
      </c>
      <c r="G664" s="8" t="s">
        <v>961</v>
      </c>
    </row>
    <row r="665" spans="1:7" x14ac:dyDescent="0.35">
      <c r="A665" s="5"/>
      <c r="D665" s="74" t="str">
        <f>VLOOKUP(E665,'COMP OKT'!$B:$B,1,0)</f>
        <v>1818318-00</v>
      </c>
      <c r="E665" s="3" t="s">
        <v>973</v>
      </c>
      <c r="F665" s="76">
        <f>IFERROR(VLOOKUP(E665,'STO SEPT'!$V:$W,2,0),0)</f>
        <v>980</v>
      </c>
      <c r="G665" s="8" t="s">
        <v>961</v>
      </c>
    </row>
    <row r="666" spans="1:7" x14ac:dyDescent="0.35">
      <c r="A666" s="5"/>
      <c r="D666" s="74" t="str">
        <f>VLOOKUP(E666,'COMP OKT'!$B:$B,1,0)</f>
        <v>1818350-00</v>
      </c>
      <c r="E666" s="3" t="s">
        <v>6446</v>
      </c>
      <c r="F666" s="76">
        <f>IFERROR(VLOOKUP(E666,'STO SEPT'!$V:$W,2,0),0)</f>
        <v>388</v>
      </c>
      <c r="G666" s="8" t="s">
        <v>961</v>
      </c>
    </row>
    <row r="667" spans="1:7" x14ac:dyDescent="0.35">
      <c r="A667" s="5"/>
      <c r="D667" s="74" t="str">
        <f>VLOOKUP(E667,'COMP OKT'!$B:$B,1,0)</f>
        <v>1818354-00</v>
      </c>
      <c r="E667" s="3" t="s">
        <v>974</v>
      </c>
      <c r="F667" s="76">
        <f>IFERROR(VLOOKUP(E667,'STO SEPT'!$V:$W,2,0),0)</f>
        <v>1997</v>
      </c>
      <c r="G667" s="8" t="s">
        <v>961</v>
      </c>
    </row>
    <row r="668" spans="1:7" x14ac:dyDescent="0.35">
      <c r="A668" s="5"/>
      <c r="D668" s="74" t="str">
        <f>VLOOKUP(E668,'COMP OKT'!$B:$B,1,0)</f>
        <v>1818355-00</v>
      </c>
      <c r="E668" s="3" t="s">
        <v>985</v>
      </c>
      <c r="F668" s="76">
        <f>IFERROR(VLOOKUP(E668,'STO SEPT'!$V:$W,2,0),0)</f>
        <v>6301</v>
      </c>
      <c r="G668" s="8" t="s">
        <v>961</v>
      </c>
    </row>
    <row r="669" spans="1:7" x14ac:dyDescent="0.35">
      <c r="A669" s="5"/>
      <c r="D669" s="74" t="str">
        <f>VLOOKUP(E669,'COMP OKT'!$B:$B,1,0)</f>
        <v>1818357-00</v>
      </c>
      <c r="E669" s="3" t="s">
        <v>986</v>
      </c>
      <c r="F669" s="76">
        <f>IFERROR(VLOOKUP(E669,'STO SEPT'!$V:$W,2,0),0)</f>
        <v>909</v>
      </c>
      <c r="G669" s="8" t="s">
        <v>961</v>
      </c>
    </row>
    <row r="670" spans="1:7" x14ac:dyDescent="0.35">
      <c r="A670" s="5"/>
      <c r="D670" s="74" t="str">
        <f>VLOOKUP(E670,'COMP OKT'!$B:$B,1,0)</f>
        <v>1818375-00</v>
      </c>
      <c r="E670" s="3" t="s">
        <v>978</v>
      </c>
      <c r="F670" s="76">
        <f>IFERROR(VLOOKUP(E670,'STO SEPT'!$V:$W,2,0),0)</f>
        <v>2775</v>
      </c>
      <c r="G670" s="8" t="s">
        <v>961</v>
      </c>
    </row>
    <row r="671" spans="1:7" x14ac:dyDescent="0.35">
      <c r="A671" s="5"/>
      <c r="D671" s="74" t="str">
        <f>VLOOKUP(E671,'COMP OKT'!$B:$B,1,0)</f>
        <v>1818385-00</v>
      </c>
      <c r="E671" s="3" t="s">
        <v>6449</v>
      </c>
      <c r="F671" s="76">
        <f>IFERROR(VLOOKUP(E671,'STO SEPT'!$V:$W,2,0),0)</f>
        <v>1135</v>
      </c>
      <c r="G671" s="8" t="s">
        <v>961</v>
      </c>
    </row>
    <row r="672" spans="1:7" x14ac:dyDescent="0.35">
      <c r="A672" s="5"/>
      <c r="D672" s="74" t="str">
        <f>VLOOKUP(E672,'COMP OKT'!$B:$B,1,0)</f>
        <v>1818398-00</v>
      </c>
      <c r="E672" s="3" t="s">
        <v>970</v>
      </c>
      <c r="F672" s="76">
        <f>IFERROR(VLOOKUP(E672,'STO SEPT'!$V:$W,2,0),0)</f>
        <v>1582</v>
      </c>
      <c r="G672" s="8" t="s">
        <v>961</v>
      </c>
    </row>
    <row r="673" spans="1:7" x14ac:dyDescent="0.35">
      <c r="A673" s="5"/>
      <c r="D673" s="74" t="str">
        <f>VLOOKUP(E673,'COMP OKT'!$B:$B,1,0)</f>
        <v>1820650-00</v>
      </c>
      <c r="E673" s="3" t="s">
        <v>919</v>
      </c>
      <c r="F673" s="76">
        <f>IFERROR(VLOOKUP(E673,'STO SEPT'!$V:$W,2,0),0)</f>
        <v>1501</v>
      </c>
      <c r="G673" s="8" t="s">
        <v>961</v>
      </c>
    </row>
    <row r="674" spans="1:7" x14ac:dyDescent="0.35">
      <c r="A674" s="5"/>
      <c r="D674" s="74" t="str">
        <f>VLOOKUP(E674,'COMP OKT'!$B:$B,1,0)</f>
        <v>1821015-00</v>
      </c>
      <c r="E674" s="3" t="s">
        <v>962</v>
      </c>
      <c r="F674" s="76">
        <f>IFERROR(VLOOKUP(E674,'STO SEPT'!$V:$W,2,0),0)</f>
        <v>1204</v>
      </c>
      <c r="G674" s="8" t="s">
        <v>961</v>
      </c>
    </row>
    <row r="675" spans="1:7" x14ac:dyDescent="0.35">
      <c r="A675" s="5"/>
      <c r="D675" s="74" t="str">
        <f>VLOOKUP(E675,'COMP OKT'!$B:$B,1,0)</f>
        <v>1821294-00</v>
      </c>
      <c r="E675" s="3" t="s">
        <v>6436</v>
      </c>
      <c r="F675" s="76">
        <f>IFERROR(VLOOKUP(E675,'STO SEPT'!$V:$W,2,0),0)</f>
        <v>56</v>
      </c>
      <c r="G675" s="8" t="s">
        <v>961</v>
      </c>
    </row>
    <row r="676" spans="1:7" x14ac:dyDescent="0.35">
      <c r="A676" s="5"/>
      <c r="D676" s="74" t="str">
        <f>VLOOKUP(E676,'COMP OKT'!$B:$B,1,0)</f>
        <v>1821370-00</v>
      </c>
      <c r="E676" s="3" t="s">
        <v>920</v>
      </c>
      <c r="F676" s="76">
        <f>IFERROR(VLOOKUP(E676,'STO SEPT'!$V:$W,2,0),0)</f>
        <v>270</v>
      </c>
      <c r="G676" s="8" t="s">
        <v>961</v>
      </c>
    </row>
    <row r="677" spans="1:7" x14ac:dyDescent="0.35">
      <c r="A677" s="5"/>
      <c r="D677" s="74" t="str">
        <f>VLOOKUP(E677,'COMP OKT'!$B:$B,1,0)</f>
        <v>1821649-00</v>
      </c>
      <c r="E677" s="3" t="s">
        <v>6857</v>
      </c>
      <c r="F677" s="76">
        <f>IFERROR(VLOOKUP(E677,'STO SEPT'!$V:$W,2,0),0)</f>
        <v>353</v>
      </c>
      <c r="G677" s="8" t="s">
        <v>961</v>
      </c>
    </row>
    <row r="678" spans="1:7" x14ac:dyDescent="0.35">
      <c r="A678" s="5"/>
      <c r="D678" s="74" t="str">
        <f>VLOOKUP(E678,'COMP OKT'!$B:$B,1,0)</f>
        <v>1821712-00</v>
      </c>
      <c r="E678" s="3" t="s">
        <v>1011</v>
      </c>
      <c r="F678" s="76">
        <f>IFERROR(VLOOKUP(E678,'STO SEPT'!$V:$W,2,0),0)</f>
        <v>231</v>
      </c>
      <c r="G678" s="8" t="s">
        <v>961</v>
      </c>
    </row>
    <row r="679" spans="1:7" x14ac:dyDescent="0.35">
      <c r="A679" s="5"/>
      <c r="D679" s="74" t="str">
        <f>VLOOKUP(E679,'COMP OKT'!$B:$B,1,0)</f>
        <v>1822085-00</v>
      </c>
      <c r="E679" s="3" t="s">
        <v>1014</v>
      </c>
      <c r="F679" s="76">
        <f>IFERROR(VLOOKUP(E679,'STO SEPT'!$V:$W,2,0),0)</f>
        <v>237</v>
      </c>
      <c r="G679" s="8" t="s">
        <v>961</v>
      </c>
    </row>
    <row r="680" spans="1:7" x14ac:dyDescent="0.35">
      <c r="A680" s="5"/>
      <c r="D680" s="74" t="str">
        <f>VLOOKUP(E680,'COMP OKT'!$B:$B,1,0)</f>
        <v>1822192-01</v>
      </c>
      <c r="E680" s="3" t="s">
        <v>7018</v>
      </c>
      <c r="F680" s="76">
        <f>IFERROR(VLOOKUP(E680,'STO SEPT'!$V:$W,2,0),0)</f>
        <v>109</v>
      </c>
      <c r="G680" s="8" t="s">
        <v>961</v>
      </c>
    </row>
    <row r="681" spans="1:7" x14ac:dyDescent="0.35">
      <c r="A681" s="5"/>
      <c r="D681" s="74" t="str">
        <f>VLOOKUP(E681,'COMP OKT'!$B:$B,1,0)</f>
        <v>1822194-01</v>
      </c>
      <c r="E681" s="3" t="s">
        <v>7031</v>
      </c>
      <c r="F681" s="76">
        <f>IFERROR(VLOOKUP(E681,'STO SEPT'!$V:$W,2,0),0)</f>
        <v>193</v>
      </c>
      <c r="G681" s="8" t="s">
        <v>961</v>
      </c>
    </row>
    <row r="682" spans="1:7" x14ac:dyDescent="0.35">
      <c r="A682" s="5"/>
      <c r="D682" s="74" t="str">
        <f>VLOOKUP(E682,'COMP OKT'!$B:$B,1,0)</f>
        <v>1822351-00</v>
      </c>
      <c r="E682" s="3" t="s">
        <v>1012</v>
      </c>
      <c r="F682" s="76">
        <f>IFERROR(VLOOKUP(E682,'STO SEPT'!$V:$W,2,0),0)</f>
        <v>140</v>
      </c>
      <c r="G682" s="8" t="s">
        <v>961</v>
      </c>
    </row>
    <row r="683" spans="1:7" x14ac:dyDescent="0.35">
      <c r="A683" s="5"/>
      <c r="D683" s="74" t="str">
        <f>VLOOKUP(E683,'COMP OKT'!$B:$B,1,0)</f>
        <v>1822646-00</v>
      </c>
      <c r="E683" s="3" t="s">
        <v>6002</v>
      </c>
      <c r="F683" s="76">
        <f>IFERROR(VLOOKUP(E683,'STO SEPT'!$V:$W,2,0),0)</f>
        <v>902</v>
      </c>
      <c r="G683" s="8" t="s">
        <v>961</v>
      </c>
    </row>
    <row r="684" spans="1:7" x14ac:dyDescent="0.35">
      <c r="A684" s="5"/>
      <c r="D684" s="74" t="str">
        <f>VLOOKUP(E684,'COMP OKT'!$B:$B,1,0)</f>
        <v>1822995-00</v>
      </c>
      <c r="E684" s="3" t="s">
        <v>1015</v>
      </c>
      <c r="F684" s="76">
        <f>IFERROR(VLOOKUP(E684,'STO SEPT'!$V:$W,2,0),0)</f>
        <v>1481</v>
      </c>
      <c r="G684" s="8" t="s">
        <v>961</v>
      </c>
    </row>
    <row r="685" spans="1:7" x14ac:dyDescent="0.35">
      <c r="A685" s="5"/>
      <c r="D685" s="74" t="str">
        <f>VLOOKUP(E685,'COMP OKT'!$B:$B,1,0)</f>
        <v>1826645-00</v>
      </c>
      <c r="E685" s="3" t="s">
        <v>964</v>
      </c>
      <c r="F685" s="76">
        <f>IFERROR(VLOOKUP(E685,'STO SEPT'!$V:$W,2,0),0)</f>
        <v>2160</v>
      </c>
      <c r="G685" s="8" t="s">
        <v>961</v>
      </c>
    </row>
    <row r="686" spans="1:7" x14ac:dyDescent="0.35">
      <c r="A686" s="5"/>
      <c r="D686" s="74" t="str">
        <f>VLOOKUP(E686,'COMP OKT'!$B:$B,1,0)</f>
        <v>1827400-00</v>
      </c>
      <c r="E686" s="3" t="s">
        <v>1009</v>
      </c>
      <c r="F686" s="76">
        <f>IFERROR(VLOOKUP(E686,'STO SEPT'!$V:$W,2,0),0)</f>
        <v>429</v>
      </c>
      <c r="G686" s="8" t="s">
        <v>961</v>
      </c>
    </row>
    <row r="687" spans="1:7" x14ac:dyDescent="0.35">
      <c r="A687" s="5"/>
      <c r="D687" s="74" t="str">
        <f>VLOOKUP(E687,'COMP OKT'!$B:$B,1,0)</f>
        <v>1828189-00</v>
      </c>
      <c r="E687" s="3" t="s">
        <v>6435</v>
      </c>
      <c r="F687" s="76">
        <f>IFERROR(VLOOKUP(E687,'STO SEPT'!$V:$W,2,0),0)</f>
        <v>2575</v>
      </c>
      <c r="G687" s="8" t="s">
        <v>961</v>
      </c>
    </row>
    <row r="688" spans="1:7" x14ac:dyDescent="0.35">
      <c r="A688" s="5"/>
      <c r="D688" s="74" t="str">
        <f>VLOOKUP(E688,'COMP OKT'!$B:$B,1,0)</f>
        <v>1830422-00</v>
      </c>
      <c r="E688" s="3" t="s">
        <v>6806</v>
      </c>
      <c r="F688" s="76">
        <f>IFERROR(VLOOKUP(E688,'STO SEPT'!$V:$W,2,0),0)</f>
        <v>2750</v>
      </c>
      <c r="G688" s="8" t="s">
        <v>961</v>
      </c>
    </row>
    <row r="689" spans="1:7" x14ac:dyDescent="0.35">
      <c r="A689" s="5"/>
      <c r="D689" s="74" t="str">
        <f>VLOOKUP(E689,'COMP OKT'!$B:$B,1,0)</f>
        <v>1830689-00</v>
      </c>
      <c r="E689" s="3" t="s">
        <v>6805</v>
      </c>
      <c r="F689" s="76">
        <f>IFERROR(VLOOKUP(E689,'STO SEPT'!$V:$W,2,0),0)</f>
        <v>902</v>
      </c>
      <c r="G689" s="8" t="s">
        <v>961</v>
      </c>
    </row>
    <row r="690" spans="1:7" x14ac:dyDescent="0.35">
      <c r="A690" s="5"/>
      <c r="D690" s="74" t="str">
        <f>VLOOKUP(E690,'COMP OKT'!$B:$B,1,0)</f>
        <v>1831151-00</v>
      </c>
      <c r="E690" s="3" t="s">
        <v>6931</v>
      </c>
      <c r="F690" s="76">
        <f>IFERROR(VLOOKUP(E690,'STO SEPT'!$V:$W,2,0),0)</f>
        <v>2777</v>
      </c>
      <c r="G690" s="8" t="s">
        <v>961</v>
      </c>
    </row>
    <row r="691" spans="1:7" x14ac:dyDescent="0.35">
      <c r="A691" s="5"/>
      <c r="D691" s="74" t="str">
        <f>VLOOKUP(E691,'COMP OKT'!$B:$B,1,0)</f>
        <v>1833950-00</v>
      </c>
      <c r="E691" s="3" t="s">
        <v>6938</v>
      </c>
      <c r="F691" s="76">
        <f>IFERROR(VLOOKUP(E691,'STO SEPT'!$V:$W,2,0),0)</f>
        <v>1964</v>
      </c>
      <c r="G691" s="8" t="s">
        <v>961</v>
      </c>
    </row>
    <row r="692" spans="1:7" x14ac:dyDescent="0.35">
      <c r="A692" s="5"/>
      <c r="D692" s="74" t="str">
        <f>VLOOKUP(E692,'COMP OKT'!$B:$B,1,0)</f>
        <v>1836179-00</v>
      </c>
      <c r="E692" s="3" t="s">
        <v>7035</v>
      </c>
      <c r="F692" s="76">
        <f>IFERROR(VLOOKUP(E692,'STO SEPT'!$V:$W,2,0),0)</f>
        <v>4611</v>
      </c>
      <c r="G692" s="8" t="s">
        <v>961</v>
      </c>
    </row>
    <row r="693" spans="1:7" x14ac:dyDescent="0.35">
      <c r="A693" s="5"/>
      <c r="D693" s="74" t="str">
        <f>VLOOKUP(E693,'COMP OKT'!$B:$B,1,0)</f>
        <v>1836198-00</v>
      </c>
      <c r="E693" s="3" t="s">
        <v>7044</v>
      </c>
      <c r="F693" s="76">
        <f>IFERROR(VLOOKUP(E693,'STO SEPT'!$V:$W,2,0),0)</f>
        <v>3371</v>
      </c>
      <c r="G693" s="8" t="s">
        <v>961</v>
      </c>
    </row>
    <row r="694" spans="1:7" x14ac:dyDescent="0.35">
      <c r="A694" s="5"/>
      <c r="D694" s="74" t="str">
        <f>VLOOKUP(E694,'COMP OKT'!$B:$B,1,0)</f>
        <v>1836565-00</v>
      </c>
      <c r="E694" s="3" t="s">
        <v>7162</v>
      </c>
      <c r="F694" s="76">
        <f>IFERROR(VLOOKUP(E694,'STO SEPT'!$V:$W,2,0),0)</f>
        <v>237</v>
      </c>
      <c r="G694" s="8" t="s">
        <v>961</v>
      </c>
    </row>
    <row r="695" spans="1:7" x14ac:dyDescent="0.35">
      <c r="A695" s="5"/>
      <c r="D695" s="74" t="str">
        <f>VLOOKUP(E695,'COMP OKT'!$B:$B,1,0)</f>
        <v>1839363-00</v>
      </c>
      <c r="E695" s="3" t="s">
        <v>7199</v>
      </c>
      <c r="F695" s="76">
        <f>IFERROR(VLOOKUP(E695,'STO SEPT'!$V:$W,2,0),0)</f>
        <v>3463</v>
      </c>
      <c r="G695" s="8" t="s">
        <v>961</v>
      </c>
    </row>
    <row r="696" spans="1:7" x14ac:dyDescent="0.35">
      <c r="A696" s="5"/>
      <c r="D696" s="74" t="str">
        <f>VLOOKUP(E696,'COMP OKT'!$B:$B,1,0)</f>
        <v>1840181-01</v>
      </c>
      <c r="E696" s="3" t="s">
        <v>7710</v>
      </c>
      <c r="F696" s="76">
        <f>IFERROR(VLOOKUP(E696,'STO SEPT'!$V:$W,2,0),0)</f>
        <v>1069</v>
      </c>
      <c r="G696" s="8" t="s">
        <v>961</v>
      </c>
    </row>
    <row r="697" spans="1:7" x14ac:dyDescent="0.35">
      <c r="A697" s="5"/>
      <c r="D697" s="74" t="str">
        <f>VLOOKUP(E697,'COMP OKT'!$B:$B,1,0)</f>
        <v>1840183-00</v>
      </c>
      <c r="E697" s="3" t="s">
        <v>7270</v>
      </c>
      <c r="F697" s="76">
        <f>IFERROR(VLOOKUP(E697,'STO SEPT'!$V:$W,2,0),0)</f>
        <v>3164</v>
      </c>
      <c r="G697" s="8" t="s">
        <v>961</v>
      </c>
    </row>
    <row r="698" spans="1:7" x14ac:dyDescent="0.35">
      <c r="A698" s="5"/>
      <c r="D698" s="74" t="str">
        <f>VLOOKUP(E698,'COMP OKT'!$B:$B,1,0)</f>
        <v>1840292-01</v>
      </c>
      <c r="E698" s="3" t="s">
        <v>7705</v>
      </c>
      <c r="F698" s="76">
        <f>IFERROR(VLOOKUP(E698,'STO SEPT'!$V:$W,2,0),0)</f>
        <v>353</v>
      </c>
      <c r="G698" s="8" t="s">
        <v>961</v>
      </c>
    </row>
    <row r="699" spans="1:7" x14ac:dyDescent="0.35">
      <c r="A699" s="5"/>
      <c r="D699" s="74" t="str">
        <f>VLOOKUP(E699,'COMP OKT'!$B:$B,1,0)</f>
        <v>1840293-01</v>
      </c>
      <c r="E699" s="3" t="s">
        <v>7706</v>
      </c>
      <c r="F699" s="76">
        <f>IFERROR(VLOOKUP(E699,'STO SEPT'!$V:$W,2,0),0)</f>
        <v>1853</v>
      </c>
      <c r="G699" s="8" t="s">
        <v>961</v>
      </c>
    </row>
    <row r="700" spans="1:7" x14ac:dyDescent="0.35">
      <c r="A700" s="5"/>
      <c r="D700" s="74" t="str">
        <f>VLOOKUP(E700,'COMP OKT'!$B:$B,1,0)</f>
        <v>1840296-01</v>
      </c>
      <c r="E700" s="3" t="s">
        <v>7707</v>
      </c>
      <c r="F700" s="76">
        <f>IFERROR(VLOOKUP(E700,'STO SEPT'!$V:$W,2,0),0)</f>
        <v>951</v>
      </c>
      <c r="G700" s="8" t="s">
        <v>961</v>
      </c>
    </row>
    <row r="701" spans="1:7" x14ac:dyDescent="0.35">
      <c r="A701" s="5"/>
      <c r="D701" s="74" t="str">
        <f>VLOOKUP(E701,'COMP OKT'!$B:$B,1,0)</f>
        <v>1840306-00</v>
      </c>
      <c r="E701" s="3" t="s">
        <v>7300</v>
      </c>
      <c r="F701" s="76">
        <f>IFERROR(VLOOKUP(E701,'STO SEPT'!$V:$W,2,0),0)</f>
        <v>1883</v>
      </c>
      <c r="G701" s="8" t="s">
        <v>961</v>
      </c>
    </row>
    <row r="702" spans="1:7" x14ac:dyDescent="0.35">
      <c r="A702" s="5"/>
      <c r="D702" s="74" t="str">
        <f>VLOOKUP(E702,'COMP OKT'!$B:$B,1,0)</f>
        <v>1840307-02</v>
      </c>
      <c r="E702" s="3" t="s">
        <v>7980</v>
      </c>
      <c r="F702" s="76">
        <f>IFERROR(VLOOKUP(E702,'STO SEPT'!$V:$W,2,0),0)</f>
        <v>242</v>
      </c>
      <c r="G702" s="8" t="s">
        <v>961</v>
      </c>
    </row>
    <row r="703" spans="1:7" x14ac:dyDescent="0.35">
      <c r="A703" s="5"/>
      <c r="D703" s="74" t="str">
        <f>VLOOKUP(E703,'COMP OKT'!$B:$B,1,0)</f>
        <v>1840439-00</v>
      </c>
      <c r="E703" s="3" t="s">
        <v>7314</v>
      </c>
      <c r="F703" s="76">
        <f>IFERROR(VLOOKUP(E703,'STO SEPT'!$V:$W,2,0),0)</f>
        <v>670</v>
      </c>
      <c r="G703" s="8" t="s">
        <v>961</v>
      </c>
    </row>
    <row r="704" spans="1:7" x14ac:dyDescent="0.35">
      <c r="A704" s="5"/>
      <c r="D704" s="74" t="str">
        <f>VLOOKUP(E704,'COMP OKT'!$B:$B,1,0)</f>
        <v>1840440-00</v>
      </c>
      <c r="E704" s="3" t="s">
        <v>7321</v>
      </c>
      <c r="F704" s="76">
        <f>IFERROR(VLOOKUP(E704,'STO SEPT'!$V:$W,2,0),0)</f>
        <v>2490</v>
      </c>
      <c r="G704" s="8" t="s">
        <v>961</v>
      </c>
    </row>
    <row r="705" spans="1:7" x14ac:dyDescent="0.35">
      <c r="A705" s="5"/>
      <c r="D705" s="74" t="str">
        <f>VLOOKUP(E705,'COMP OKT'!$B:$B,1,0)</f>
        <v>1842484-00</v>
      </c>
      <c r="E705" s="3" t="s">
        <v>7361</v>
      </c>
      <c r="F705" s="76">
        <f>IFERROR(VLOOKUP(E705,'STO SEPT'!$V:$W,2,0),0)</f>
        <v>4000</v>
      </c>
      <c r="G705" s="8" t="s">
        <v>961</v>
      </c>
    </row>
    <row r="706" spans="1:7" x14ac:dyDescent="0.35">
      <c r="A706" s="5"/>
      <c r="D706" s="74" t="str">
        <f>VLOOKUP(E706,'COMP OKT'!$B:$B,1,0)</f>
        <v>1843150-00</v>
      </c>
      <c r="E706" s="3" t="s">
        <v>7491</v>
      </c>
      <c r="F706" s="76">
        <f>IFERROR(VLOOKUP(E706,'STO SEPT'!$V:$W,2,0),0)</f>
        <v>500</v>
      </c>
      <c r="G706" s="8" t="s">
        <v>961</v>
      </c>
    </row>
    <row r="707" spans="1:7" x14ac:dyDescent="0.35">
      <c r="A707" s="5"/>
      <c r="D707" s="74" t="str">
        <f>VLOOKUP(E707,'COMP OKT'!$B:$B,1,0)</f>
        <v>1843155-00</v>
      </c>
      <c r="E707" s="3" t="s">
        <v>7501</v>
      </c>
      <c r="F707" s="76">
        <f>IFERROR(VLOOKUP(E707,'STO SEPT'!$V:$W,2,0),0)</f>
        <v>578</v>
      </c>
      <c r="G707" s="8" t="s">
        <v>961</v>
      </c>
    </row>
    <row r="708" spans="1:7" x14ac:dyDescent="0.35">
      <c r="A708" s="5"/>
      <c r="D708" s="74" t="str">
        <f>VLOOKUP(E708,'COMP OKT'!$B:$B,1,0)</f>
        <v>1843169-00</v>
      </c>
      <c r="E708" s="3" t="s">
        <v>7511</v>
      </c>
      <c r="F708" s="76">
        <f>IFERROR(VLOOKUP(E708,'STO SEPT'!$V:$W,2,0),0)</f>
        <v>1972</v>
      </c>
      <c r="G708" s="8" t="s">
        <v>961</v>
      </c>
    </row>
    <row r="709" spans="1:7" x14ac:dyDescent="0.35">
      <c r="A709" s="5"/>
      <c r="D709" s="74" t="str">
        <f>VLOOKUP(E709,'COMP OKT'!$B:$B,1,0)</f>
        <v>1843173-00</v>
      </c>
      <c r="E709" s="3" t="s">
        <v>7518</v>
      </c>
      <c r="F709" s="76">
        <f>IFERROR(VLOOKUP(E709,'STO SEPT'!$V:$W,2,0),0)</f>
        <v>3396</v>
      </c>
      <c r="G709" s="8" t="s">
        <v>961</v>
      </c>
    </row>
    <row r="710" spans="1:7" x14ac:dyDescent="0.35">
      <c r="A710" s="5"/>
      <c r="D710" s="74" t="str">
        <f>VLOOKUP(E710,'COMP OKT'!$B:$B,1,0)</f>
        <v>1843194-02</v>
      </c>
      <c r="E710" s="3" t="s">
        <v>7712</v>
      </c>
      <c r="F710" s="76">
        <f>IFERROR(VLOOKUP(E710,'STO SEPT'!$V:$W,2,0),0)</f>
        <v>1441</v>
      </c>
      <c r="G710" s="8" t="s">
        <v>961</v>
      </c>
    </row>
    <row r="711" spans="1:7" x14ac:dyDescent="0.35">
      <c r="A711" s="5"/>
      <c r="D711" s="74" t="str">
        <f>VLOOKUP(E711,'COMP OKT'!$B:$B,1,0)</f>
        <v>1843729-03</v>
      </c>
      <c r="E711" s="3" t="s">
        <v>7923</v>
      </c>
      <c r="F711" s="76">
        <f>IFERROR(VLOOKUP(E711,'STO SEPT'!$V:$W,2,0),0)</f>
        <v>53</v>
      </c>
      <c r="G711" s="8" t="s">
        <v>961</v>
      </c>
    </row>
    <row r="712" spans="1:7" x14ac:dyDescent="0.35">
      <c r="A712" s="5"/>
      <c r="D712" s="74" t="str">
        <f>VLOOKUP(E712,'COMP OKT'!$B:$B,1,0)</f>
        <v>1843729-04</v>
      </c>
      <c r="E712" s="3" t="s">
        <v>8253</v>
      </c>
      <c r="F712" s="76">
        <f>IFERROR(VLOOKUP(E712,'STO SEPT'!$V:$W,2,0),0)</f>
        <v>72</v>
      </c>
      <c r="G712" s="8" t="s">
        <v>961</v>
      </c>
    </row>
    <row r="713" spans="1:7" x14ac:dyDescent="0.35">
      <c r="A713" s="5"/>
      <c r="D713" s="74" t="str">
        <f>VLOOKUP(E713,'COMP OKT'!$B:$B,1,0)</f>
        <v>1843729-05</v>
      </c>
      <c r="E713" s="3" t="s">
        <v>7990</v>
      </c>
      <c r="F713" s="76">
        <f>IFERROR(VLOOKUP(E713,'STO SEPT'!$V:$W,2,0),0)</f>
        <v>165</v>
      </c>
      <c r="G713" s="8" t="s">
        <v>961</v>
      </c>
    </row>
    <row r="714" spans="1:7" x14ac:dyDescent="0.35">
      <c r="A714" s="5"/>
      <c r="D714" s="74" t="str">
        <f>VLOOKUP(E714,'COMP OKT'!$B:$B,1,0)</f>
        <v>1843733-02</v>
      </c>
      <c r="E714" s="3" t="s">
        <v>7996</v>
      </c>
      <c r="F714" s="76">
        <f>IFERROR(VLOOKUP(E714,'STO SEPT'!$V:$W,2,0),0)</f>
        <v>665</v>
      </c>
      <c r="G714" s="8" t="s">
        <v>961</v>
      </c>
    </row>
    <row r="715" spans="1:7" x14ac:dyDescent="0.35">
      <c r="A715" s="5"/>
      <c r="D715" s="74" t="str">
        <f>VLOOKUP(E715,'COMP OKT'!$B:$B,1,0)</f>
        <v>1843887-02</v>
      </c>
      <c r="E715" s="3" t="s">
        <v>7842</v>
      </c>
      <c r="F715" s="76">
        <f>IFERROR(VLOOKUP(E715,'STO SEPT'!$V:$W,2,0),0)</f>
        <v>928</v>
      </c>
      <c r="G715" s="8" t="s">
        <v>961</v>
      </c>
    </row>
    <row r="716" spans="1:7" x14ac:dyDescent="0.35">
      <c r="A716" s="5"/>
      <c r="D716" s="74" t="str">
        <f>VLOOKUP(E716,'COMP OKT'!$B:$B,1,0)</f>
        <v>1843895-01</v>
      </c>
      <c r="E716" s="3" t="s">
        <v>8002</v>
      </c>
      <c r="F716" s="76">
        <f>IFERROR(VLOOKUP(E716,'STO SEPT'!$V:$W,2,0),0)</f>
        <v>909</v>
      </c>
      <c r="G716" s="8" t="s">
        <v>961</v>
      </c>
    </row>
    <row r="717" spans="1:7" x14ac:dyDescent="0.35">
      <c r="A717" s="5"/>
      <c r="D717" s="74" t="str">
        <f>VLOOKUP(E717,'COMP OKT'!$B:$B,1,0)</f>
        <v>1844106-00</v>
      </c>
      <c r="E717" s="3" t="s">
        <v>7566</v>
      </c>
      <c r="F717" s="76">
        <f>IFERROR(VLOOKUP(E717,'STO SEPT'!$V:$W,2,0),0)</f>
        <v>7032</v>
      </c>
      <c r="G717" s="8" t="s">
        <v>961</v>
      </c>
    </row>
    <row r="718" spans="1:7" x14ac:dyDescent="0.35">
      <c r="A718" s="5"/>
      <c r="D718" s="74" t="str">
        <f>VLOOKUP(E718,'COMP OKT'!$B:$B,1,0)</f>
        <v>1844109-01</v>
      </c>
      <c r="E718" s="3" t="s">
        <v>7922</v>
      </c>
      <c r="F718" s="76">
        <f>IFERROR(VLOOKUP(E718,'STO SEPT'!$V:$W,2,0),0)</f>
        <v>1218</v>
      </c>
      <c r="G718" s="8" t="s">
        <v>961</v>
      </c>
    </row>
    <row r="719" spans="1:7" x14ac:dyDescent="0.35">
      <c r="A719" s="5"/>
      <c r="D719" s="74" t="str">
        <f>VLOOKUP(E719,'COMP OKT'!$B:$B,1,0)</f>
        <v>1844297-01</v>
      </c>
      <c r="E719" s="3" t="s">
        <v>7847</v>
      </c>
      <c r="F719" s="76">
        <f>IFERROR(VLOOKUP(E719,'STO SEPT'!$V:$W,2,0),0)</f>
        <v>4625</v>
      </c>
      <c r="G719" s="8" t="s">
        <v>961</v>
      </c>
    </row>
    <row r="720" spans="1:7" x14ac:dyDescent="0.35">
      <c r="A720" s="5"/>
      <c r="D720" s="74" t="str">
        <f>VLOOKUP(E720,'COMP OKT'!$B:$B,1,0)</f>
        <v>1844298-00</v>
      </c>
      <c r="E720" s="3" t="s">
        <v>7593</v>
      </c>
      <c r="F720" s="76">
        <f>IFERROR(VLOOKUP(E720,'STO SEPT'!$V:$W,2,0),0)</f>
        <v>2688</v>
      </c>
      <c r="G720" s="8" t="s">
        <v>961</v>
      </c>
    </row>
    <row r="721" spans="1:7" x14ac:dyDescent="0.35">
      <c r="A721" s="5"/>
      <c r="D721" s="74" t="e">
        <f>VLOOKUP(E721,'COMP OKT'!$B:$B,1,0)</f>
        <v>#N/A</v>
      </c>
      <c r="E721" s="3" t="s">
        <v>7685</v>
      </c>
      <c r="F721" s="76">
        <f>IFERROR(VLOOKUP(E721,'STO SEPT'!$V:$W,2,0),0)</f>
        <v>0</v>
      </c>
      <c r="G721" s="8" t="s">
        <v>961</v>
      </c>
    </row>
    <row r="722" spans="1:7" x14ac:dyDescent="0.35">
      <c r="D722" s="74" t="str">
        <f>VLOOKUP(E722,'COMP OKT'!$B:$B,1,0)</f>
        <v>1850207-01</v>
      </c>
      <c r="E722" s="3" t="s">
        <v>7715</v>
      </c>
      <c r="F722" s="76">
        <f>IFERROR(VLOOKUP(E722,'STO SEPT'!$V:$W,2,0),0)</f>
        <v>3620</v>
      </c>
      <c r="G722" s="8" t="s">
        <v>961</v>
      </c>
    </row>
    <row r="723" spans="1:7" x14ac:dyDescent="0.35">
      <c r="D723" s="74" t="str">
        <f>VLOOKUP(E723,'COMP OKT'!$B:$B,1,0)</f>
        <v>1851918-00</v>
      </c>
      <c r="E723" s="3" t="s">
        <v>7713</v>
      </c>
      <c r="F723" s="76">
        <f>IFERROR(VLOOKUP(E723,'STO SEPT'!$V:$W,2,0),0)</f>
        <v>617</v>
      </c>
      <c r="G723" s="8" t="s">
        <v>961</v>
      </c>
    </row>
    <row r="724" spans="1:7" x14ac:dyDescent="0.35">
      <c r="D724" s="74" t="str">
        <f>VLOOKUP(E724,'COMP OKT'!$B:$B,1,0)</f>
        <v>1857224-01</v>
      </c>
      <c r="E724" s="20" t="s">
        <v>10865</v>
      </c>
      <c r="F724" s="76">
        <f>IFERROR(VLOOKUP(E724,'STO SEPT'!$V:$W,2,0),0)</f>
        <v>7034</v>
      </c>
      <c r="G724" s="8" t="s">
        <v>961</v>
      </c>
    </row>
    <row r="725" spans="1:7" x14ac:dyDescent="0.35">
      <c r="D725" s="74" t="str">
        <f>VLOOKUP(E725,'COMP OKT'!$B:$B,1,0)</f>
        <v>1857227-00</v>
      </c>
      <c r="E725" s="20" t="s">
        <v>10874</v>
      </c>
      <c r="F725" s="76">
        <f>IFERROR(VLOOKUP(E725,'STO SEPT'!$V:$W,2,0),0)</f>
        <v>2182</v>
      </c>
      <c r="G725" s="8" t="s">
        <v>961</v>
      </c>
    </row>
    <row r="726" spans="1:7" x14ac:dyDescent="0.35">
      <c r="D726" s="74" t="str">
        <f>VLOOKUP(E726,'COMP OKT'!$B:$B,1,0)</f>
        <v>1857236-00</v>
      </c>
      <c r="E726" s="20" t="s">
        <v>10881</v>
      </c>
      <c r="F726" s="76">
        <f>IFERROR(VLOOKUP(E726,'STO SEPT'!$V:$W,2,0),0)</f>
        <v>4794</v>
      </c>
      <c r="G726" s="8" t="s">
        <v>961</v>
      </c>
    </row>
    <row r="727" spans="1:7" x14ac:dyDescent="0.35">
      <c r="D727" s="74" t="str">
        <f>VLOOKUP(E727,'COMP OKT'!$B:$B,1,0)</f>
        <v>1857429-00</v>
      </c>
      <c r="E727" s="3" t="s">
        <v>7803</v>
      </c>
      <c r="F727" s="76">
        <f>IFERROR(VLOOKUP(E727,'STO SEPT'!$V:$W,2,0),0)</f>
        <v>1940</v>
      </c>
      <c r="G727" s="8" t="s">
        <v>961</v>
      </c>
    </row>
    <row r="728" spans="1:7" x14ac:dyDescent="0.35">
      <c r="D728" s="74" t="str">
        <f>VLOOKUP(E728,'COMP OKT'!$B:$B,1,0)</f>
        <v>1857431-01</v>
      </c>
      <c r="E728" s="3" t="s">
        <v>7921</v>
      </c>
      <c r="F728" s="76">
        <f>IFERROR(VLOOKUP(E728,'STO SEPT'!$V:$W,2,0),0)</f>
        <v>3566</v>
      </c>
      <c r="G728" s="8" t="s">
        <v>961</v>
      </c>
    </row>
    <row r="729" spans="1:7" x14ac:dyDescent="0.35">
      <c r="D729" s="74" t="str">
        <f>VLOOKUP(E729,'COMP OKT'!$B:$B,1,0)</f>
        <v>1857434-00</v>
      </c>
      <c r="E729" s="3" t="s">
        <v>7816</v>
      </c>
      <c r="F729" s="76">
        <f>IFERROR(VLOOKUP(E729,'STO SEPT'!$V:$W,2,0),0)</f>
        <v>250</v>
      </c>
      <c r="G729" s="8" t="s">
        <v>961</v>
      </c>
    </row>
    <row r="730" spans="1:7" x14ac:dyDescent="0.35">
      <c r="D730" s="74" t="str">
        <f>VLOOKUP(E730,'COMP OKT'!$B:$B,1,0)</f>
        <v>1858247-00</v>
      </c>
      <c r="E730" s="3" t="s">
        <v>7857</v>
      </c>
      <c r="F730" s="76">
        <f>IFERROR(VLOOKUP(E730,'STO SEPT'!$V:$W,2,0),0)</f>
        <v>15281</v>
      </c>
      <c r="G730" s="8" t="s">
        <v>961</v>
      </c>
    </row>
    <row r="731" spans="1:7" x14ac:dyDescent="0.35">
      <c r="D731" s="74" t="str">
        <f>VLOOKUP(E731,'COMP OKT'!$B:$B,1,0)</f>
        <v>1858785-00</v>
      </c>
      <c r="E731" s="3" t="s">
        <v>10922</v>
      </c>
      <c r="F731" s="76">
        <f>IFERROR(VLOOKUP(E731,'STO SEPT'!$V:$W,2,0),0)</f>
        <v>3240</v>
      </c>
      <c r="G731" s="8" t="s">
        <v>961</v>
      </c>
    </row>
    <row r="732" spans="1:7" x14ac:dyDescent="0.35">
      <c r="D732" s="74" t="str">
        <f>VLOOKUP(E732,'COMP OKT'!$B:$B,1,0)</f>
        <v>1860563-00</v>
      </c>
      <c r="E732" s="3" t="s">
        <v>7924</v>
      </c>
      <c r="F732" s="76">
        <f>IFERROR(VLOOKUP(E732,'STO SEPT'!$V:$W,2,0),0)</f>
        <v>79</v>
      </c>
      <c r="G732" s="8" t="s">
        <v>961</v>
      </c>
    </row>
    <row r="733" spans="1:7" x14ac:dyDescent="0.35">
      <c r="D733" s="74" t="str">
        <f>VLOOKUP(E733,'COMP OKT'!$B:$B,1,0)</f>
        <v>1860563-01</v>
      </c>
      <c r="E733" s="3" t="s">
        <v>8033</v>
      </c>
      <c r="F733" s="76">
        <f>IFERROR(VLOOKUP(E733,'STO SEPT'!$V:$W,2,0),0)</f>
        <v>0</v>
      </c>
      <c r="G733" s="8" t="s">
        <v>961</v>
      </c>
    </row>
    <row r="734" spans="1:7" x14ac:dyDescent="0.35">
      <c r="D734" s="74" t="str">
        <f>VLOOKUP(E734,'COMP OKT'!$B:$B,1,0)</f>
        <v>1862632-00</v>
      </c>
      <c r="E734" s="3" t="s">
        <v>8043</v>
      </c>
      <c r="F734" s="76">
        <f>IFERROR(VLOOKUP(E734,'STO SEPT'!$V:$W,2,0),0)</f>
        <v>600</v>
      </c>
      <c r="G734" s="8" t="s">
        <v>961</v>
      </c>
    </row>
    <row r="735" spans="1:7" x14ac:dyDescent="0.35">
      <c r="D735" s="74" t="str">
        <f>VLOOKUP(E735,'COMP OKT'!$B:$B,1,0)</f>
        <v>1862658-00</v>
      </c>
      <c r="E735" s="3" t="s">
        <v>8048</v>
      </c>
      <c r="F735" s="76">
        <f>IFERROR(VLOOKUP(E735,'STO SEPT'!$V:$W,2,0),0)</f>
        <v>3636</v>
      </c>
      <c r="G735" s="8" t="s">
        <v>961</v>
      </c>
    </row>
    <row r="736" spans="1:7" x14ac:dyDescent="0.35">
      <c r="D736" s="74" t="str">
        <f>VLOOKUP(E736,'COMP OKT'!$B:$B,1,0)</f>
        <v>1862685-00</v>
      </c>
      <c r="E736" s="3" t="s">
        <v>8051</v>
      </c>
      <c r="F736" s="76">
        <f>IFERROR(VLOOKUP(E736,'STO SEPT'!$V:$W,2,0),0)</f>
        <v>1316</v>
      </c>
      <c r="G736" s="8" t="s">
        <v>961</v>
      </c>
    </row>
    <row r="737" spans="4:7" x14ac:dyDescent="0.35">
      <c r="D737" s="74" t="str">
        <f>VLOOKUP(E737,'COMP OKT'!$B:$B,1,0)</f>
        <v>1862686-00</v>
      </c>
      <c r="E737" s="3" t="s">
        <v>8056</v>
      </c>
      <c r="F737" s="76">
        <f>IFERROR(VLOOKUP(E737,'STO SEPT'!$V:$W,2,0),0)</f>
        <v>13</v>
      </c>
      <c r="G737" s="8" t="s">
        <v>961</v>
      </c>
    </row>
    <row r="738" spans="4:7" x14ac:dyDescent="0.35">
      <c r="D738" s="74" t="str">
        <f>VLOOKUP(E738,'COMP OKT'!$B:$B,1,0)</f>
        <v>1862686-01</v>
      </c>
      <c r="E738" s="3" t="s">
        <v>11066</v>
      </c>
      <c r="F738" s="76">
        <f>IFERROR(VLOOKUP(E738,'STO SEPT'!$V:$W,2,0),0)</f>
        <v>890</v>
      </c>
      <c r="G738" s="8" t="s">
        <v>961</v>
      </c>
    </row>
    <row r="739" spans="4:7" x14ac:dyDescent="0.35">
      <c r="D739" s="74" t="str">
        <f>VLOOKUP(E739,'COMP OKT'!$B:$B,1,0)</f>
        <v>1862687-00</v>
      </c>
      <c r="E739" s="3" t="s">
        <v>8061</v>
      </c>
      <c r="F739" s="76">
        <f>IFERROR(VLOOKUP(E739,'STO SEPT'!$V:$W,2,0),0)</f>
        <v>5132</v>
      </c>
      <c r="G739" s="8" t="s">
        <v>961</v>
      </c>
    </row>
    <row r="740" spans="4:7" x14ac:dyDescent="0.35">
      <c r="D740" s="74" t="str">
        <f>VLOOKUP(E740,'COMP OKT'!$B:$B,1,0)</f>
        <v>1862698-00</v>
      </c>
      <c r="E740" s="76" t="s">
        <v>8066</v>
      </c>
      <c r="F740" s="76">
        <f>IFERROR(VLOOKUP(E740,'STO SEPT'!$V:$W,2,0),0)</f>
        <v>207</v>
      </c>
      <c r="G740" s="8" t="s">
        <v>961</v>
      </c>
    </row>
    <row r="741" spans="4:7" x14ac:dyDescent="0.35">
      <c r="D741" s="74" t="str">
        <f>VLOOKUP(E741,'COMP OKT'!$B:$B,1,0)</f>
        <v>1862699-00</v>
      </c>
      <c r="E741" s="3" t="s">
        <v>8073</v>
      </c>
      <c r="F741" s="76">
        <f>IFERROR(VLOOKUP(E741,'STO SEPT'!$V:$W,2,0),0)</f>
        <v>358</v>
      </c>
      <c r="G741" s="8" t="s">
        <v>961</v>
      </c>
    </row>
    <row r="742" spans="4:7" x14ac:dyDescent="0.35">
      <c r="D742" s="74" t="str">
        <f>VLOOKUP(E742,'COMP OKT'!$B:$B,1,0)</f>
        <v>1862721-00</v>
      </c>
      <c r="E742" s="3" t="s">
        <v>8080</v>
      </c>
      <c r="F742" s="76">
        <f>IFERROR(VLOOKUP(E742,'STO SEPT'!$V:$W,2,0),0)</f>
        <v>5553</v>
      </c>
      <c r="G742" s="8" t="s">
        <v>961</v>
      </c>
    </row>
    <row r="743" spans="4:7" x14ac:dyDescent="0.35">
      <c r="D743" s="74" t="str">
        <f>VLOOKUP(E743,'COMP OKT'!$B:$B,1,0)</f>
        <v>1863169-00</v>
      </c>
      <c r="E743" s="3" t="s">
        <v>8085</v>
      </c>
      <c r="F743" s="76">
        <f>IFERROR(VLOOKUP(E743,'STO SEPT'!$V:$W,2,0),0)</f>
        <v>5422</v>
      </c>
      <c r="G743" s="8" t="s">
        <v>961</v>
      </c>
    </row>
    <row r="744" spans="4:7" x14ac:dyDescent="0.35">
      <c r="D744" s="74" t="str">
        <f>VLOOKUP(E744,'COMP OKT'!$B:$B,1,0)</f>
        <v>1866243-00</v>
      </c>
      <c r="E744" s="3" t="s">
        <v>8254</v>
      </c>
      <c r="F744" s="76">
        <f>IFERROR(VLOOKUP(E744,'STO SEPT'!$V:$W,2,0),0)</f>
        <v>79</v>
      </c>
      <c r="G744" s="8" t="s">
        <v>961</v>
      </c>
    </row>
    <row r="745" spans="4:7" x14ac:dyDescent="0.35">
      <c r="D745" s="74" t="str">
        <f>VLOOKUP(E745,'COMP OKT'!$B:$B,1,0)</f>
        <v>1866243-01</v>
      </c>
      <c r="E745" s="3" t="s">
        <v>8089</v>
      </c>
      <c r="F745" s="76">
        <f>IFERROR(VLOOKUP(E745,'STO SEPT'!$V:$W,2,0),0)</f>
        <v>133</v>
      </c>
      <c r="G745" s="8" t="s">
        <v>961</v>
      </c>
    </row>
    <row r="746" spans="4:7" x14ac:dyDescent="0.35">
      <c r="D746" s="74" t="str">
        <f>VLOOKUP(E746,'COMP OKT'!$B:$B,1,0)</f>
        <v>1866544-00</v>
      </c>
      <c r="E746" s="3" t="s">
        <v>8097</v>
      </c>
      <c r="F746" s="76">
        <f>IFERROR(VLOOKUP(E746,'STO SEPT'!$V:$W,2,0),0)</f>
        <v>157</v>
      </c>
      <c r="G746" s="8" t="s">
        <v>961</v>
      </c>
    </row>
    <row r="747" spans="4:7" x14ac:dyDescent="0.35">
      <c r="D747" s="74" t="str">
        <f>VLOOKUP(E747,'COMP OKT'!$B:$B,1,0)</f>
        <v>1866544-01</v>
      </c>
      <c r="E747" s="76" t="s">
        <v>11476</v>
      </c>
      <c r="F747" s="76">
        <f>IFERROR(VLOOKUP(E747,'STO SEPT'!$V:$W,2,0),0)</f>
        <v>205</v>
      </c>
      <c r="G747" s="8" t="s">
        <v>961</v>
      </c>
    </row>
    <row r="748" spans="4:7" x14ac:dyDescent="0.35">
      <c r="D748" s="74" t="str">
        <f>VLOOKUP(E748,'COMP OKT'!$B:$B,1,0)</f>
        <v>1866570-00</v>
      </c>
      <c r="E748" s="3" t="s">
        <v>8102</v>
      </c>
      <c r="F748" s="76">
        <f>IFERROR(VLOOKUP(E748,'STO SEPT'!$V:$W,2,0),0)</f>
        <v>362</v>
      </c>
      <c r="G748" s="8" t="s">
        <v>961</v>
      </c>
    </row>
    <row r="749" spans="4:7" x14ac:dyDescent="0.35">
      <c r="D749" s="74" t="str">
        <f>VLOOKUP(E749,'COMP OKT'!$B:$B,1,0)</f>
        <v>1866570-01</v>
      </c>
      <c r="E749" s="3" t="s">
        <v>11075</v>
      </c>
      <c r="F749" s="76">
        <f>IFERROR(VLOOKUP(E749,'STO SEPT'!$V:$W,2,0),0)</f>
        <v>146</v>
      </c>
      <c r="G749" s="8" t="s">
        <v>961</v>
      </c>
    </row>
    <row r="750" spans="4:7" x14ac:dyDescent="0.35">
      <c r="D750" s="74" t="str">
        <f>VLOOKUP(E750,'COMP OKT'!$B:$B,1,0)</f>
        <v>1866570-02</v>
      </c>
      <c r="E750" s="76" t="s">
        <v>11432</v>
      </c>
      <c r="F750" s="76">
        <f>IFERROR(VLOOKUP(E750,'STO SEPT'!$V:$W,2,0),0)</f>
        <v>120</v>
      </c>
      <c r="G750" s="8" t="s">
        <v>961</v>
      </c>
    </row>
    <row r="751" spans="4:7" x14ac:dyDescent="0.35">
      <c r="D751" s="74" t="str">
        <f>VLOOKUP(E751,'COMP OKT'!$B:$B,1,0)</f>
        <v>1866580-00</v>
      </c>
      <c r="E751" s="3" t="s">
        <v>8261</v>
      </c>
      <c r="F751" s="76">
        <f>IFERROR(VLOOKUP(E751,'STO SEPT'!$V:$W,2,0),0)</f>
        <v>200</v>
      </c>
      <c r="G751" s="8" t="s">
        <v>961</v>
      </c>
    </row>
    <row r="752" spans="4:7" x14ac:dyDescent="0.35">
      <c r="D752" s="74" t="str">
        <f>VLOOKUP(E752,'COMP OKT'!$B:$B,1,0)</f>
        <v>1866589-00</v>
      </c>
      <c r="E752" s="3" t="s">
        <v>8113</v>
      </c>
      <c r="F752" s="76">
        <f>IFERROR(VLOOKUP(E752,'STO SEPT'!$V:$W,2,0),0)</f>
        <v>252</v>
      </c>
      <c r="G752" s="8" t="s">
        <v>961</v>
      </c>
    </row>
    <row r="753" spans="4:7" x14ac:dyDescent="0.35">
      <c r="D753" s="74" t="str">
        <f>VLOOKUP(E753,'COMP OKT'!$B:$B,1,0)</f>
        <v>1866617-00</v>
      </c>
      <c r="E753" s="3" t="s">
        <v>8268</v>
      </c>
      <c r="F753" s="76">
        <f>IFERROR(VLOOKUP(E753,'STO SEPT'!$V:$W,2,0),0)</f>
        <v>85</v>
      </c>
      <c r="G753" s="8" t="s">
        <v>961</v>
      </c>
    </row>
    <row r="754" spans="4:7" x14ac:dyDescent="0.35">
      <c r="D754" s="74" t="str">
        <f>VLOOKUP(E754,'COMP OKT'!$B:$B,1,0)</f>
        <v>1866775-00</v>
      </c>
      <c r="E754" s="76" t="s">
        <v>8118</v>
      </c>
      <c r="F754" s="76">
        <f>IFERROR(VLOOKUP(E754,'STO SEPT'!$V:$W,2,0),0)</f>
        <v>395</v>
      </c>
      <c r="G754" s="8" t="s">
        <v>961</v>
      </c>
    </row>
    <row r="755" spans="4:7" x14ac:dyDescent="0.35">
      <c r="D755" s="74" t="str">
        <f>VLOOKUP(E755,'COMP OKT'!$B:$B,1,0)</f>
        <v>1866793-00</v>
      </c>
      <c r="E755" s="3" t="s">
        <v>8125</v>
      </c>
      <c r="F755" s="76">
        <f>IFERROR(VLOOKUP(E755,'STO SEPT'!$V:$W,2,0),0)</f>
        <v>250</v>
      </c>
      <c r="G755" s="8" t="s">
        <v>961</v>
      </c>
    </row>
    <row r="756" spans="4:7" x14ac:dyDescent="0.35">
      <c r="D756" s="74" t="str">
        <f>VLOOKUP(E756,'COMP OKT'!$B:$B,1,0)</f>
        <v>1866814-00</v>
      </c>
      <c r="E756" s="76" t="s">
        <v>8130</v>
      </c>
      <c r="F756" s="76">
        <f>IFERROR(VLOOKUP(E756,'STO SEPT'!$V:$W,2,0),0)</f>
        <v>308</v>
      </c>
      <c r="G756" s="8" t="s">
        <v>961</v>
      </c>
    </row>
    <row r="757" spans="4:7" x14ac:dyDescent="0.35">
      <c r="D757" s="74" t="str">
        <f>VLOOKUP(E757,'COMP OKT'!$B:$B,1,0)</f>
        <v>1866815-00</v>
      </c>
      <c r="E757" s="76" t="s">
        <v>8137</v>
      </c>
      <c r="F757" s="76">
        <f>IFERROR(VLOOKUP(E757,'STO SEPT'!$V:$W,2,0),0)</f>
        <v>260</v>
      </c>
      <c r="G757" s="8" t="s">
        <v>961</v>
      </c>
    </row>
    <row r="758" spans="4:7" x14ac:dyDescent="0.35">
      <c r="D758" s="74" t="str">
        <f>VLOOKUP(E758,'COMP OKT'!$B:$B,1,0)</f>
        <v>1866816-00</v>
      </c>
      <c r="E758" s="76" t="s">
        <v>8144</v>
      </c>
      <c r="F758" s="76">
        <f>IFERROR(VLOOKUP(E758,'STO SEPT'!$V:$W,2,0),0)</f>
        <v>254</v>
      </c>
      <c r="G758" s="8" t="s">
        <v>961</v>
      </c>
    </row>
    <row r="759" spans="4:7" x14ac:dyDescent="0.35">
      <c r="D759" s="74" t="str">
        <f>VLOOKUP(E759,'COMP OKT'!$B:$B,1,0)</f>
        <v>1866827-00</v>
      </c>
      <c r="E759" s="3" t="s">
        <v>8151</v>
      </c>
      <c r="F759" s="76">
        <f>IFERROR(VLOOKUP(E759,'STO SEPT'!$V:$W,2,0),0)</f>
        <v>329</v>
      </c>
      <c r="G759" s="8" t="s">
        <v>961</v>
      </c>
    </row>
    <row r="760" spans="4:7" x14ac:dyDescent="0.35">
      <c r="D760" s="74" t="str">
        <f>VLOOKUP(E760,'COMP OKT'!$B:$B,1,0)</f>
        <v>1866830-00</v>
      </c>
      <c r="E760" s="76" t="s">
        <v>8161</v>
      </c>
      <c r="F760" s="76">
        <f>IFERROR(VLOOKUP(E760,'STO SEPT'!$V:$W,2,0),0)</f>
        <v>186</v>
      </c>
      <c r="G760" s="8" t="s">
        <v>961</v>
      </c>
    </row>
    <row r="761" spans="4:7" x14ac:dyDescent="0.35">
      <c r="D761" s="74" t="str">
        <f>VLOOKUP(E761,'COMP OKT'!$B:$B,1,0)</f>
        <v>1866833-00</v>
      </c>
      <c r="E761" s="3" t="s">
        <v>8169</v>
      </c>
      <c r="F761" s="76">
        <f>IFERROR(VLOOKUP(E761,'STO SEPT'!$V:$W,2,0),0)</f>
        <v>332</v>
      </c>
      <c r="G761" s="8" t="s">
        <v>961</v>
      </c>
    </row>
    <row r="762" spans="4:7" x14ac:dyDescent="0.35">
      <c r="D762" s="74" t="str">
        <f>VLOOKUP(E762,'COMP OKT'!$B:$B,1,0)</f>
        <v>1866853-00</v>
      </c>
      <c r="E762" s="76" t="s">
        <v>8177</v>
      </c>
      <c r="F762" s="76">
        <f>IFERROR(VLOOKUP(E762,'STO SEPT'!$V:$W,2,0),0)</f>
        <v>91</v>
      </c>
      <c r="G762" s="8" t="s">
        <v>961</v>
      </c>
    </row>
    <row r="763" spans="4:7" x14ac:dyDescent="0.35">
      <c r="D763" s="74" t="str">
        <f>VLOOKUP(E763,'COMP OKT'!$B:$B,1,0)</f>
        <v>1866929-00</v>
      </c>
      <c r="E763" s="3" t="s">
        <v>8278</v>
      </c>
      <c r="F763" s="76">
        <f>IFERROR(VLOOKUP(E763,'STO SEPT'!$V:$W,2,0),0)</f>
        <v>63</v>
      </c>
      <c r="G763" s="8" t="s">
        <v>961</v>
      </c>
    </row>
    <row r="764" spans="4:7" x14ac:dyDescent="0.35">
      <c r="D764" s="74" t="str">
        <f>VLOOKUP(E764,'COMP OKT'!$B:$B,1,0)</f>
        <v>1866933-00</v>
      </c>
      <c r="E764" s="76" t="s">
        <v>8184</v>
      </c>
      <c r="F764" s="76">
        <f>IFERROR(VLOOKUP(E764,'STO SEPT'!$V:$W,2,0),0)</f>
        <v>225</v>
      </c>
      <c r="G764" s="8" t="s">
        <v>961</v>
      </c>
    </row>
    <row r="765" spans="4:7" x14ac:dyDescent="0.35">
      <c r="D765" s="74" t="str">
        <f>VLOOKUP(E765,'COMP OKT'!$B:$B,1,0)</f>
        <v>1866962-00</v>
      </c>
      <c r="E765" s="3" t="s">
        <v>8191</v>
      </c>
      <c r="F765" s="76">
        <f>IFERROR(VLOOKUP(E765,'STO SEPT'!$V:$W,2,0),0)</f>
        <v>201</v>
      </c>
      <c r="G765" s="8" t="s">
        <v>961</v>
      </c>
    </row>
    <row r="766" spans="4:7" x14ac:dyDescent="0.35">
      <c r="D766" s="74" t="str">
        <f>VLOOKUP(E766,'COMP OKT'!$B:$B,1,0)</f>
        <v>1866964-00</v>
      </c>
      <c r="E766" s="76" t="s">
        <v>8201</v>
      </c>
      <c r="F766" s="76">
        <f>IFERROR(VLOOKUP(E766,'STO SEPT'!$V:$W,2,0),0)</f>
        <v>462</v>
      </c>
      <c r="G766" s="8" t="s">
        <v>961</v>
      </c>
    </row>
    <row r="767" spans="4:7" x14ac:dyDescent="0.35">
      <c r="D767" s="74" t="str">
        <f>VLOOKUP(E767,'COMP OKT'!$B:$B,1,0)</f>
        <v>1867299-00</v>
      </c>
      <c r="E767" s="3" t="s">
        <v>8285</v>
      </c>
      <c r="F767" s="76">
        <f>IFERROR(VLOOKUP(E767,'STO SEPT'!$V:$W,2,0),0)</f>
        <v>282</v>
      </c>
      <c r="G767" s="8" t="s">
        <v>961</v>
      </c>
    </row>
    <row r="768" spans="4:7" x14ac:dyDescent="0.35">
      <c r="D768" s="74" t="str">
        <f>VLOOKUP(E768,'COMP OKT'!$B:$B,1,0)</f>
        <v>1867300-00</v>
      </c>
      <c r="E768" s="3" t="s">
        <v>8290</v>
      </c>
      <c r="F768" s="76">
        <f>IFERROR(VLOOKUP(E768,'STO SEPT'!$V:$W,2,0),0)</f>
        <v>0</v>
      </c>
      <c r="G768" s="8" t="s">
        <v>961</v>
      </c>
    </row>
    <row r="769" spans="4:7" x14ac:dyDescent="0.35">
      <c r="D769" s="74" t="str">
        <f>VLOOKUP(E769,'COMP OKT'!$B:$B,1,0)</f>
        <v>1867340-00</v>
      </c>
      <c r="E769" s="3" t="s">
        <v>8295</v>
      </c>
      <c r="F769" s="76">
        <f>IFERROR(VLOOKUP(E769,'STO SEPT'!$V:$W,2,0),0)</f>
        <v>745</v>
      </c>
      <c r="G769" s="8" t="s">
        <v>961</v>
      </c>
    </row>
    <row r="770" spans="4:7" x14ac:dyDescent="0.35">
      <c r="D770" s="74" t="str">
        <f>VLOOKUP(E770,'COMP OKT'!$B:$B,1,0)</f>
        <v>1867354-00</v>
      </c>
      <c r="E770" s="3" t="s">
        <v>8302</v>
      </c>
      <c r="F770" s="76">
        <f>IFERROR(VLOOKUP(E770,'STO SEPT'!$V:$W,2,0),0)</f>
        <v>1165</v>
      </c>
      <c r="G770" s="8" t="s">
        <v>961</v>
      </c>
    </row>
    <row r="771" spans="4:7" x14ac:dyDescent="0.35">
      <c r="D771" s="74" t="str">
        <f>VLOOKUP(E771,'COMP OKT'!$B:$B,1,0)</f>
        <v>1867355-00</v>
      </c>
      <c r="E771" s="3" t="s">
        <v>8309</v>
      </c>
      <c r="F771" s="76">
        <f>IFERROR(VLOOKUP(E771,'STO SEPT'!$V:$W,2,0),0)</f>
        <v>1020</v>
      </c>
      <c r="G771" s="8" t="s">
        <v>961</v>
      </c>
    </row>
    <row r="772" spans="4:7" x14ac:dyDescent="0.35">
      <c r="D772" s="74" t="str">
        <f>VLOOKUP(E772,'COMP OKT'!$B:$B,1,0)</f>
        <v>1867359-00</v>
      </c>
      <c r="E772" s="76" t="s">
        <v>8258</v>
      </c>
      <c r="F772" s="76">
        <f>IFERROR(VLOOKUP(E772,'STO SEPT'!$V:$W,2,0),0)</f>
        <v>236</v>
      </c>
      <c r="G772" s="8" t="s">
        <v>961</v>
      </c>
    </row>
    <row r="773" spans="4:7" x14ac:dyDescent="0.35">
      <c r="D773" s="74" t="str">
        <f>VLOOKUP(E773,'COMP OKT'!$B:$B,1,0)</f>
        <v>1867373-00</v>
      </c>
      <c r="E773" s="3" t="s">
        <v>8323</v>
      </c>
      <c r="F773" s="76">
        <f>IFERROR(VLOOKUP(E773,'STO SEPT'!$V:$W,2,0),0)</f>
        <v>288</v>
      </c>
      <c r="G773" s="8" t="s">
        <v>961</v>
      </c>
    </row>
    <row r="774" spans="4:7" x14ac:dyDescent="0.35">
      <c r="D774" s="74" t="str">
        <f>VLOOKUP(E774,'COMP OKT'!$B:$B,1,0)</f>
        <v>1867373-01</v>
      </c>
      <c r="E774" s="3" t="s">
        <v>11083</v>
      </c>
      <c r="F774" s="76">
        <f>IFERROR(VLOOKUP(E774,'STO SEPT'!$V:$W,2,0),0)</f>
        <v>268</v>
      </c>
      <c r="G774" s="8" t="s">
        <v>961</v>
      </c>
    </row>
    <row r="775" spans="4:7" x14ac:dyDescent="0.35">
      <c r="D775" s="74" t="str">
        <f>VLOOKUP(E775,'COMP OKT'!$B:$B,1,0)</f>
        <v>1867374-00</v>
      </c>
      <c r="E775" s="3" t="s">
        <v>8333</v>
      </c>
      <c r="F775" s="76">
        <f>IFERROR(VLOOKUP(E775,'STO SEPT'!$V:$W,2,0),0)</f>
        <v>248</v>
      </c>
      <c r="G775" s="8" t="s">
        <v>961</v>
      </c>
    </row>
    <row r="776" spans="4:7" x14ac:dyDescent="0.35">
      <c r="D776" s="74" t="str">
        <f>VLOOKUP(E776,'COMP OKT'!$B:$B,1,0)</f>
        <v>1867380-00</v>
      </c>
      <c r="E776" s="3" t="s">
        <v>8338</v>
      </c>
      <c r="F776" s="76">
        <f>IFERROR(VLOOKUP(E776,'STO SEPT'!$V:$W,2,0),0)</f>
        <v>4681</v>
      </c>
      <c r="G776" s="8" t="s">
        <v>961</v>
      </c>
    </row>
    <row r="777" spans="4:7" x14ac:dyDescent="0.35">
      <c r="D777" s="74" t="str">
        <f>VLOOKUP(E777,'COMP OKT'!$B:$B,1,0)</f>
        <v>1867381-00</v>
      </c>
      <c r="E777" s="3" t="s">
        <v>8345</v>
      </c>
      <c r="F777" s="76">
        <f>IFERROR(VLOOKUP(E777,'STO SEPT'!$V:$W,2,0),0)</f>
        <v>311</v>
      </c>
      <c r="G777" s="8" t="s">
        <v>961</v>
      </c>
    </row>
    <row r="778" spans="4:7" x14ac:dyDescent="0.35">
      <c r="D778" s="74" t="str">
        <f>VLOOKUP(E778,'COMP OKT'!$B:$B,1,0)</f>
        <v>1867398-00</v>
      </c>
      <c r="E778" s="3" t="s">
        <v>8355</v>
      </c>
      <c r="F778" s="76">
        <f>IFERROR(VLOOKUP(E778,'STO SEPT'!$V:$W,2,0),0)</f>
        <v>608</v>
      </c>
      <c r="G778" s="8" t="s">
        <v>961</v>
      </c>
    </row>
    <row r="779" spans="4:7" x14ac:dyDescent="0.35">
      <c r="D779" s="74" t="str">
        <f>VLOOKUP(E779,'COMP OKT'!$B:$B,1,0)</f>
        <v>1867425-00</v>
      </c>
      <c r="E779" s="3" t="s">
        <v>8360</v>
      </c>
      <c r="F779" s="76">
        <f>IFERROR(VLOOKUP(E779,'STO SEPT'!$V:$W,2,0),0)</f>
        <v>284</v>
      </c>
      <c r="G779" s="8" t="s">
        <v>961</v>
      </c>
    </row>
    <row r="780" spans="4:7" x14ac:dyDescent="0.35">
      <c r="D780" s="74" t="str">
        <f>VLOOKUP(E780,'COMP OKT'!$B:$B,1,0)</f>
        <v>1867425-01</v>
      </c>
      <c r="E780" s="76" t="s">
        <v>11278</v>
      </c>
      <c r="F780" s="76">
        <f>IFERROR(VLOOKUP(E780,'STO SEPT'!$V:$W,2,0),0)</f>
        <v>164</v>
      </c>
      <c r="G780" s="8" t="s">
        <v>961</v>
      </c>
    </row>
    <row r="781" spans="4:7" x14ac:dyDescent="0.35">
      <c r="D781" s="74" t="str">
        <f>VLOOKUP(E781,'COMP OKT'!$B:$B,1,0)</f>
        <v>1867428-00</v>
      </c>
      <c r="E781" s="3" t="s">
        <v>8370</v>
      </c>
      <c r="F781" s="76">
        <f>IFERROR(VLOOKUP(E781,'STO SEPT'!$V:$W,2,0),0)</f>
        <v>0</v>
      </c>
      <c r="G781" s="8" t="s">
        <v>961</v>
      </c>
    </row>
    <row r="782" spans="4:7" x14ac:dyDescent="0.35">
      <c r="D782" s="74" t="str">
        <f>VLOOKUP(E782,'COMP OKT'!$B:$B,1,0)</f>
        <v>1867428-01</v>
      </c>
      <c r="E782" s="76" t="s">
        <v>11286</v>
      </c>
      <c r="F782" s="76">
        <f>IFERROR(VLOOKUP(E782,'STO SEPT'!$V:$W,2,0),0)</f>
        <v>162</v>
      </c>
      <c r="G782" s="8" t="s">
        <v>961</v>
      </c>
    </row>
    <row r="783" spans="4:7" x14ac:dyDescent="0.35">
      <c r="D783" s="74" t="str">
        <f>VLOOKUP(E783,'COMP OKT'!$B:$B,1,0)</f>
        <v>1867432-00</v>
      </c>
      <c r="E783" s="3" t="s">
        <v>8380</v>
      </c>
      <c r="F783" s="76">
        <f>IFERROR(VLOOKUP(E783,'STO SEPT'!$V:$W,2,0),0)</f>
        <v>258</v>
      </c>
      <c r="G783" s="8" t="s">
        <v>961</v>
      </c>
    </row>
    <row r="784" spans="4:7" s="25" customFormat="1" x14ac:dyDescent="0.35">
      <c r="D784" s="74" t="str">
        <f>VLOOKUP(E784,'COMP OKT'!$B:$B,1,0)</f>
        <v>1867438-00</v>
      </c>
      <c r="E784" s="3" t="s">
        <v>8387</v>
      </c>
      <c r="F784" s="76">
        <f>IFERROR(VLOOKUP(E784,'STO SEPT'!$V:$W,2,0),0)</f>
        <v>132</v>
      </c>
      <c r="G784" s="8" t="s">
        <v>961</v>
      </c>
    </row>
    <row r="785" spans="4:7" x14ac:dyDescent="0.35">
      <c r="D785" s="74" t="str">
        <f>VLOOKUP(E785,'COMP OKT'!$B:$B,1,0)</f>
        <v>1867438-01</v>
      </c>
      <c r="E785" s="76" t="s">
        <v>11294</v>
      </c>
      <c r="F785" s="76">
        <f>IFERROR(VLOOKUP(E785,'STO SEPT'!$V:$W,2,0),0)</f>
        <v>406</v>
      </c>
      <c r="G785" s="8" t="s">
        <v>961</v>
      </c>
    </row>
    <row r="786" spans="4:7" x14ac:dyDescent="0.35">
      <c r="D786" s="74" t="str">
        <f>VLOOKUP(E786,'COMP OKT'!$B:$B,1,0)</f>
        <v>1867483-00</v>
      </c>
      <c r="E786" s="3" t="s">
        <v>8403</v>
      </c>
      <c r="F786" s="76">
        <f>IFERROR(VLOOKUP(E786,'STO SEPT'!$V:$W,2,0),0)</f>
        <v>314</v>
      </c>
      <c r="G786" s="8" t="s">
        <v>961</v>
      </c>
    </row>
    <row r="787" spans="4:7" x14ac:dyDescent="0.35">
      <c r="D787" s="74" t="str">
        <f>VLOOKUP(E787,'COMP OKT'!$B:$B,1,0)</f>
        <v>1867498-00</v>
      </c>
      <c r="E787" s="3" t="s">
        <v>8410</v>
      </c>
      <c r="F787" s="76">
        <f>IFERROR(VLOOKUP(E787,'STO SEPT'!$V:$W,2,0),0)</f>
        <v>487</v>
      </c>
      <c r="G787" s="8" t="s">
        <v>961</v>
      </c>
    </row>
    <row r="788" spans="4:7" x14ac:dyDescent="0.35">
      <c r="D788" s="74" t="str">
        <f>VLOOKUP(E788,'COMP OKT'!$B:$B,1,0)</f>
        <v>1867498-01</v>
      </c>
      <c r="E788" s="3" t="s">
        <v>11176</v>
      </c>
      <c r="F788" s="76">
        <f>IFERROR(VLOOKUP(E788,'STO SEPT'!$V:$W,2,0),0)</f>
        <v>32</v>
      </c>
      <c r="G788" s="8" t="s">
        <v>961</v>
      </c>
    </row>
    <row r="789" spans="4:7" x14ac:dyDescent="0.35">
      <c r="D789" s="74" t="str">
        <f>VLOOKUP(E789,'COMP OKT'!$B:$B,1,0)</f>
        <v>1867525-00</v>
      </c>
      <c r="E789" s="3" t="s">
        <v>8420</v>
      </c>
      <c r="F789" s="76">
        <f>IFERROR(VLOOKUP(E789,'STO SEPT'!$V:$W,2,0),0)</f>
        <v>656</v>
      </c>
      <c r="G789" s="8" t="s">
        <v>961</v>
      </c>
    </row>
    <row r="790" spans="4:7" x14ac:dyDescent="0.35">
      <c r="D790" s="74" t="str">
        <f>VLOOKUP(E790,'COMP OKT'!$B:$B,1,0)</f>
        <v>1867525-01</v>
      </c>
      <c r="E790" s="3" t="s">
        <v>11177</v>
      </c>
      <c r="F790" s="76">
        <f>IFERROR(VLOOKUP(E790,'STO SEPT'!$V:$W,2,0),0)</f>
        <v>315</v>
      </c>
      <c r="G790" s="8" t="s">
        <v>961</v>
      </c>
    </row>
    <row r="791" spans="4:7" x14ac:dyDescent="0.35">
      <c r="D791" s="74" t="str">
        <f>VLOOKUP(E791,'COMP OKT'!$B:$B,1,0)</f>
        <v>1867539-00</v>
      </c>
      <c r="E791" s="3" t="s">
        <v>8430</v>
      </c>
      <c r="F791" s="76">
        <f>IFERROR(VLOOKUP(E791,'STO SEPT'!$V:$W,2,0),0)</f>
        <v>578</v>
      </c>
      <c r="G791" s="8" t="s">
        <v>961</v>
      </c>
    </row>
    <row r="792" spans="4:7" x14ac:dyDescent="0.35">
      <c r="D792" s="74" t="str">
        <f>VLOOKUP(E792,'COMP OKT'!$B:$B,1,0)</f>
        <v>1867539-01</v>
      </c>
      <c r="E792" s="76" t="s">
        <v>11302</v>
      </c>
      <c r="F792" s="76">
        <f>IFERROR(VLOOKUP(E792,'STO SEPT'!$V:$W,2,0),0)</f>
        <v>1500</v>
      </c>
      <c r="G792" s="8" t="s">
        <v>961</v>
      </c>
    </row>
    <row r="793" spans="4:7" x14ac:dyDescent="0.35">
      <c r="D793" s="74" t="str">
        <f>VLOOKUP(E793,'COMP OKT'!$B:$B,1,0)</f>
        <v>1867540-00</v>
      </c>
      <c r="E793" s="3" t="s">
        <v>8437</v>
      </c>
      <c r="F793" s="76">
        <f>IFERROR(VLOOKUP(E793,'STO SEPT'!$V:$W,2,0),0)</f>
        <v>3110</v>
      </c>
      <c r="G793" s="8" t="s">
        <v>961</v>
      </c>
    </row>
    <row r="794" spans="4:7" x14ac:dyDescent="0.35">
      <c r="D794" s="74" t="str">
        <f>VLOOKUP(E794,'COMP OKT'!$B:$B,1,0)</f>
        <v>1867566-00</v>
      </c>
      <c r="E794" s="20" t="s">
        <v>8447</v>
      </c>
      <c r="F794" s="76">
        <f>IFERROR(VLOOKUP(E794,'STO SEPT'!$V:$W,2,0),0)</f>
        <v>157</v>
      </c>
      <c r="G794" s="8" t="s">
        <v>961</v>
      </c>
    </row>
    <row r="795" spans="4:7" x14ac:dyDescent="0.35">
      <c r="D795" s="74" t="str">
        <f>VLOOKUP(E795,'COMP OKT'!$B:$B,1,0)</f>
        <v>1867566-01</v>
      </c>
      <c r="E795" s="3" t="s">
        <v>10934</v>
      </c>
      <c r="F795" s="76">
        <f>IFERROR(VLOOKUP(E795,'STO SEPT'!$V:$W,2,0),0)</f>
        <v>456</v>
      </c>
      <c r="G795" s="8" t="s">
        <v>961</v>
      </c>
    </row>
    <row r="796" spans="4:7" x14ac:dyDescent="0.35">
      <c r="D796" s="74" t="str">
        <f>VLOOKUP(E796,'COMP OKT'!$B:$B,1,0)</f>
        <v>1867567-00</v>
      </c>
      <c r="E796" s="76" t="s">
        <v>8457</v>
      </c>
      <c r="F796" s="76">
        <f>IFERROR(VLOOKUP(E796,'STO SEPT'!$V:$W,2,0),0)</f>
        <v>310</v>
      </c>
      <c r="G796" s="8" t="s">
        <v>961</v>
      </c>
    </row>
    <row r="797" spans="4:7" x14ac:dyDescent="0.35">
      <c r="D797" s="74" t="str">
        <f>VLOOKUP(E797,'COMP OKT'!$B:$B,1,0)</f>
        <v>1867568-00</v>
      </c>
      <c r="E797" s="76" t="s">
        <v>8464</v>
      </c>
      <c r="F797" s="76">
        <f>IFERROR(VLOOKUP(E797,'STO SEPT'!$V:$W,2,0),0)</f>
        <v>330</v>
      </c>
      <c r="G797" s="8" t="s">
        <v>961</v>
      </c>
    </row>
    <row r="798" spans="4:7" x14ac:dyDescent="0.35">
      <c r="D798" s="74" t="str">
        <f>VLOOKUP(E798,'COMP OKT'!$B:$B,1,0)</f>
        <v>1867569-00</v>
      </c>
      <c r="E798" s="76" t="s">
        <v>8471</v>
      </c>
      <c r="F798" s="76">
        <f>IFERROR(VLOOKUP(E798,'STO SEPT'!$V:$W,2,0),0)</f>
        <v>300</v>
      </c>
      <c r="G798" s="8" t="s">
        <v>961</v>
      </c>
    </row>
    <row r="799" spans="4:7" x14ac:dyDescent="0.35">
      <c r="D799" s="74" t="str">
        <f>VLOOKUP(E799,'COMP OKT'!$B:$B,1,0)</f>
        <v>1867574-00</v>
      </c>
      <c r="E799" s="76" t="s">
        <v>8481</v>
      </c>
      <c r="F799" s="76">
        <f>IFERROR(VLOOKUP(E799,'STO SEPT'!$V:$W,2,0),0)</f>
        <v>310</v>
      </c>
      <c r="G799" s="8" t="s">
        <v>961</v>
      </c>
    </row>
    <row r="800" spans="4:7" x14ac:dyDescent="0.35">
      <c r="D800" s="74" t="str">
        <f>VLOOKUP(E800,'COMP OKT'!$B:$B,1,0)</f>
        <v>1867583-00</v>
      </c>
      <c r="E800" s="76" t="s">
        <v>8488</v>
      </c>
      <c r="F800" s="76">
        <f>IFERROR(VLOOKUP(E800,'STO SEPT'!$V:$W,2,0),0)</f>
        <v>284</v>
      </c>
      <c r="G800" s="8" t="s">
        <v>961</v>
      </c>
    </row>
    <row r="801" spans="4:7" x14ac:dyDescent="0.35">
      <c r="D801" s="74" t="str">
        <f>VLOOKUP(E801,'COMP OKT'!$B:$B,1,0)</f>
        <v>1867601-00</v>
      </c>
      <c r="E801" s="76" t="s">
        <v>8498</v>
      </c>
      <c r="F801" s="76">
        <f>IFERROR(VLOOKUP(E801,'STO SEPT'!$V:$W,2,0),0)</f>
        <v>530</v>
      </c>
      <c r="G801" s="8" t="s">
        <v>961</v>
      </c>
    </row>
    <row r="802" spans="4:7" x14ac:dyDescent="0.35">
      <c r="D802" s="74" t="str">
        <f>VLOOKUP(E802,'COMP OKT'!$B:$B,1,0)</f>
        <v>1867699-00</v>
      </c>
      <c r="E802" s="76" t="s">
        <v>8508</v>
      </c>
      <c r="F802" s="76">
        <f>IFERROR(VLOOKUP(E802,'STO SEPT'!$V:$W,2,0),0)</f>
        <v>644</v>
      </c>
      <c r="G802" s="8" t="s">
        <v>961</v>
      </c>
    </row>
    <row r="803" spans="4:7" x14ac:dyDescent="0.35">
      <c r="D803" s="74" t="str">
        <f>VLOOKUP(E803,'COMP OKT'!$B:$B,1,0)</f>
        <v>1867715-00</v>
      </c>
      <c r="E803" s="76" t="s">
        <v>8518</v>
      </c>
      <c r="F803" s="76">
        <f>IFERROR(VLOOKUP(E803,'STO SEPT'!$V:$W,2,0),0)</f>
        <v>299</v>
      </c>
      <c r="G803" s="8" t="s">
        <v>961</v>
      </c>
    </row>
    <row r="804" spans="4:7" x14ac:dyDescent="0.35">
      <c r="D804" s="74" t="str">
        <f>VLOOKUP(E804,'COMP OKT'!$B:$B,1,0)</f>
        <v>1867715-01</v>
      </c>
      <c r="E804" s="3" t="s">
        <v>11091</v>
      </c>
      <c r="F804" s="76">
        <f>IFERROR(VLOOKUP(E804,'STO SEPT'!$V:$W,2,0),0)</f>
        <v>302</v>
      </c>
      <c r="G804" s="8" t="s">
        <v>961</v>
      </c>
    </row>
    <row r="805" spans="4:7" x14ac:dyDescent="0.35">
      <c r="D805" s="74" t="str">
        <f>VLOOKUP(E805,'COMP OKT'!$B:$B,1,0)</f>
        <v>1867715-02</v>
      </c>
      <c r="E805" s="76" t="s">
        <v>12324</v>
      </c>
      <c r="F805" s="76">
        <f>IFERROR(VLOOKUP(E805,'STO SEPT'!$V:$W,2,0),0)</f>
        <v>105</v>
      </c>
      <c r="G805" s="8" t="s">
        <v>961</v>
      </c>
    </row>
    <row r="806" spans="4:7" x14ac:dyDescent="0.35">
      <c r="D806" s="74" t="str">
        <f>VLOOKUP(E806,'COMP OKT'!$B:$B,1,0)</f>
        <v>1867716-00</v>
      </c>
      <c r="E806" s="76" t="s">
        <v>8528</v>
      </c>
      <c r="F806" s="76">
        <f>IFERROR(VLOOKUP(E806,'STO SEPT'!$V:$W,2,0),0)</f>
        <v>229</v>
      </c>
      <c r="G806" s="8" t="s">
        <v>961</v>
      </c>
    </row>
    <row r="807" spans="4:7" x14ac:dyDescent="0.35">
      <c r="D807" s="74" t="str">
        <f>VLOOKUP(E807,'COMP OKT'!$B:$B,1,0)</f>
        <v>1867717-00</v>
      </c>
      <c r="E807" s="76" t="s">
        <v>8541</v>
      </c>
      <c r="F807" s="76">
        <f>IFERROR(VLOOKUP(E807,'STO SEPT'!$V:$W,2,0),0)</f>
        <v>764</v>
      </c>
      <c r="G807" s="8" t="s">
        <v>961</v>
      </c>
    </row>
    <row r="808" spans="4:7" x14ac:dyDescent="0.35">
      <c r="D808" s="74" t="str">
        <f>VLOOKUP(E808,'COMP OKT'!$B:$B,1,0)</f>
        <v>1867718-00</v>
      </c>
      <c r="E808" s="76" t="s">
        <v>8551</v>
      </c>
      <c r="F808" s="76">
        <f>IFERROR(VLOOKUP(E808,'STO SEPT'!$V:$W,2,0),0)</f>
        <v>3105</v>
      </c>
      <c r="G808" s="8" t="s">
        <v>961</v>
      </c>
    </row>
    <row r="809" spans="4:7" x14ac:dyDescent="0.35">
      <c r="D809" s="74" t="str">
        <f>VLOOKUP(E809,'COMP OKT'!$B:$B,1,0)</f>
        <v>1867737-00</v>
      </c>
      <c r="E809" s="76" t="s">
        <v>8558</v>
      </c>
      <c r="F809" s="76">
        <f>IFERROR(VLOOKUP(E809,'STO SEPT'!$V:$W,2,0),0)</f>
        <v>640</v>
      </c>
      <c r="G809" s="8" t="s">
        <v>961</v>
      </c>
    </row>
    <row r="810" spans="4:7" x14ac:dyDescent="0.35">
      <c r="D810" s="74" t="str">
        <f>VLOOKUP(E810,'COMP OKT'!$B:$B,1,0)</f>
        <v>1867743-00</v>
      </c>
      <c r="E810" s="76" t="s">
        <v>8564</v>
      </c>
      <c r="F810" s="76">
        <f>IFERROR(VLOOKUP(E810,'STO SEPT'!$V:$W,2,0),0)</f>
        <v>1219</v>
      </c>
      <c r="G810" s="8" t="s">
        <v>961</v>
      </c>
    </row>
    <row r="811" spans="4:7" x14ac:dyDescent="0.35">
      <c r="D811" s="74" t="str">
        <f>VLOOKUP(E811,'COMP OKT'!$B:$B,1,0)</f>
        <v>1867785-00</v>
      </c>
      <c r="E811" s="76" t="s">
        <v>8577</v>
      </c>
      <c r="F811" s="76">
        <f>IFERROR(VLOOKUP(E811,'STO SEPT'!$V:$W,2,0),0)</f>
        <v>666</v>
      </c>
      <c r="G811" s="8" t="s">
        <v>961</v>
      </c>
    </row>
    <row r="812" spans="4:7" x14ac:dyDescent="0.35">
      <c r="D812" s="74" t="str">
        <f>VLOOKUP(E812,'COMP OKT'!$B:$B,1,0)</f>
        <v>1867786-00</v>
      </c>
      <c r="E812" s="76" t="s">
        <v>8582</v>
      </c>
      <c r="F812" s="76">
        <f>IFERROR(VLOOKUP(E812,'STO SEPT'!$V:$W,2,0),0)</f>
        <v>138</v>
      </c>
      <c r="G812" s="8" t="s">
        <v>961</v>
      </c>
    </row>
    <row r="813" spans="4:7" x14ac:dyDescent="0.35">
      <c r="D813" s="74" t="str">
        <f>VLOOKUP(E813,'COMP OKT'!$B:$B,1,0)</f>
        <v>1867793-01</v>
      </c>
      <c r="E813" s="3" t="s">
        <v>11093</v>
      </c>
      <c r="F813" s="76">
        <f>IFERROR(VLOOKUP(E813,'STO SEPT'!$V:$W,2,0),0)</f>
        <v>24</v>
      </c>
      <c r="G813" s="8" t="s">
        <v>961</v>
      </c>
    </row>
    <row r="814" spans="4:7" x14ac:dyDescent="0.35">
      <c r="D814" s="74" t="str">
        <f>VLOOKUP(E814,'COMP OKT'!$B:$B,1,0)</f>
        <v>1867793-02</v>
      </c>
      <c r="E814" s="76" t="s">
        <v>11527</v>
      </c>
      <c r="F814" s="76">
        <f>IFERROR(VLOOKUP(E814,'STO SEPT'!$V:$W,2,0),0)</f>
        <v>3839</v>
      </c>
      <c r="G814" s="8" t="s">
        <v>961</v>
      </c>
    </row>
    <row r="815" spans="4:7" x14ac:dyDescent="0.35">
      <c r="D815" s="74" t="str">
        <f>VLOOKUP(E815,'COMP OKT'!$B:$B,1,0)</f>
        <v>1867794-00</v>
      </c>
      <c r="E815" s="76" t="s">
        <v>8589</v>
      </c>
      <c r="F815" s="76">
        <f>IFERROR(VLOOKUP(E815,'STO SEPT'!$V:$W,2,0),0)</f>
        <v>7646</v>
      </c>
      <c r="G815" s="8" t="s">
        <v>961</v>
      </c>
    </row>
    <row r="816" spans="4:7" x14ac:dyDescent="0.35">
      <c r="D816" s="74" t="str">
        <f>VLOOKUP(E816,'COMP OKT'!$B:$B,1,0)</f>
        <v>1867794-01</v>
      </c>
      <c r="E816" s="3" t="s">
        <v>11105</v>
      </c>
      <c r="F816" s="76">
        <f>IFERROR(VLOOKUP(E816,'STO SEPT'!$V:$W,2,0),0)</f>
        <v>1530</v>
      </c>
      <c r="G816" s="8" t="s">
        <v>961</v>
      </c>
    </row>
    <row r="817" spans="4:7" x14ac:dyDescent="0.35">
      <c r="D817" s="74" t="str">
        <f>VLOOKUP(E817,'COMP OKT'!$B:$B,1,0)</f>
        <v>1867795-00</v>
      </c>
      <c r="E817" s="76" t="s">
        <v>8596</v>
      </c>
      <c r="F817" s="76">
        <f>IFERROR(VLOOKUP(E817,'STO SEPT'!$V:$W,2,0),0)</f>
        <v>7050</v>
      </c>
      <c r="G817" s="8" t="s">
        <v>961</v>
      </c>
    </row>
    <row r="818" spans="4:7" x14ac:dyDescent="0.35">
      <c r="D818" s="74" t="str">
        <f>VLOOKUP(E818,'COMP OKT'!$B:$B,1,0)</f>
        <v>1867795-01</v>
      </c>
      <c r="E818" s="3" t="s">
        <v>11111</v>
      </c>
      <c r="F818" s="76">
        <f>IFERROR(VLOOKUP(E818,'STO SEPT'!$V:$W,2,0),0)</f>
        <v>1498</v>
      </c>
      <c r="G818" s="8" t="s">
        <v>961</v>
      </c>
    </row>
    <row r="819" spans="4:7" x14ac:dyDescent="0.35">
      <c r="D819" s="74" t="str">
        <f>VLOOKUP(E819,'COMP OKT'!$B:$B,1,0)</f>
        <v>1867827-00</v>
      </c>
      <c r="E819" s="76" t="s">
        <v>8603</v>
      </c>
      <c r="F819" s="76">
        <f>IFERROR(VLOOKUP(E819,'STO SEPT'!$V:$W,2,0),0)</f>
        <v>402</v>
      </c>
      <c r="G819" s="8" t="s">
        <v>961</v>
      </c>
    </row>
    <row r="820" spans="4:7" x14ac:dyDescent="0.35">
      <c r="D820" s="74" t="str">
        <f>VLOOKUP(E820,'COMP OKT'!$B:$B,1,0)</f>
        <v>1867840-00</v>
      </c>
      <c r="E820" s="76" t="s">
        <v>8613</v>
      </c>
      <c r="F820" s="76">
        <f>IFERROR(VLOOKUP(E820,'STO SEPT'!$V:$W,2,0),0)</f>
        <v>154</v>
      </c>
      <c r="G820" s="8" t="s">
        <v>961</v>
      </c>
    </row>
    <row r="821" spans="4:7" x14ac:dyDescent="0.35">
      <c r="D821" s="74" t="str">
        <f>VLOOKUP(E821,'COMP OKT'!$B:$B,1,0)</f>
        <v>1867840-01</v>
      </c>
      <c r="E821" s="3" t="s">
        <v>11117</v>
      </c>
      <c r="F821" s="76">
        <f>IFERROR(VLOOKUP(E821,'STO SEPT'!$V:$W,2,0),0)</f>
        <v>422</v>
      </c>
      <c r="G821" s="8" t="s">
        <v>961</v>
      </c>
    </row>
    <row r="822" spans="4:7" x14ac:dyDescent="0.35">
      <c r="D822" s="74" t="str">
        <f>VLOOKUP(E822,'COMP OKT'!$B:$B,1,0)</f>
        <v>1867844-00</v>
      </c>
      <c r="E822" s="76" t="s">
        <v>8623</v>
      </c>
      <c r="F822" s="76">
        <f>IFERROR(VLOOKUP(E822,'STO SEPT'!$V:$W,2,0),0)</f>
        <v>109</v>
      </c>
      <c r="G822" s="8" t="s">
        <v>961</v>
      </c>
    </row>
    <row r="823" spans="4:7" x14ac:dyDescent="0.35">
      <c r="D823" s="74" t="str">
        <f>VLOOKUP(E823,'COMP OKT'!$B:$B,1,0)</f>
        <v>1867844-01</v>
      </c>
      <c r="E823" s="76" t="s">
        <v>11308</v>
      </c>
      <c r="F823" s="76">
        <f>IFERROR(VLOOKUP(E823,'STO SEPT'!$V:$W,2,0),0)</f>
        <v>62</v>
      </c>
      <c r="G823" s="8" t="s">
        <v>961</v>
      </c>
    </row>
    <row r="824" spans="4:7" x14ac:dyDescent="0.35">
      <c r="D824" s="74" t="str">
        <f>VLOOKUP(E824,'COMP OKT'!$B:$B,1,0)</f>
        <v>1867844-02</v>
      </c>
      <c r="E824" s="76" t="s">
        <v>11483</v>
      </c>
      <c r="F824" s="76">
        <f>IFERROR(VLOOKUP(E824,'STO SEPT'!$V:$W,2,0),0)</f>
        <v>217</v>
      </c>
      <c r="G824" s="8" t="s">
        <v>961</v>
      </c>
    </row>
    <row r="825" spans="4:7" x14ac:dyDescent="0.35">
      <c r="D825" s="74" t="str">
        <f>VLOOKUP(E825,'COMP OKT'!$B:$B,1,0)</f>
        <v>1867866-00</v>
      </c>
      <c r="E825" s="76" t="s">
        <v>8633</v>
      </c>
      <c r="F825" s="76">
        <f>IFERROR(VLOOKUP(E825,'STO SEPT'!$V:$W,2,0),0)</f>
        <v>550</v>
      </c>
      <c r="G825" s="8" t="s">
        <v>961</v>
      </c>
    </row>
    <row r="826" spans="4:7" x14ac:dyDescent="0.35">
      <c r="D826" s="74" t="str">
        <f>VLOOKUP(E826,'COMP OKT'!$B:$B,1,0)</f>
        <v>1867898-00</v>
      </c>
      <c r="E826" s="76" t="s">
        <v>8638</v>
      </c>
      <c r="F826" s="76">
        <f>IFERROR(VLOOKUP(E826,'STO SEPT'!$V:$W,2,0),0)</f>
        <v>39036</v>
      </c>
      <c r="G826" s="8" t="s">
        <v>961</v>
      </c>
    </row>
    <row r="827" spans="4:7" x14ac:dyDescent="0.35">
      <c r="D827" s="74" t="str">
        <f>VLOOKUP(E827,'COMP OKT'!$B:$B,1,0)</f>
        <v>1867931-00</v>
      </c>
      <c r="E827" s="76" t="s">
        <v>8644</v>
      </c>
      <c r="F827" s="76">
        <f>IFERROR(VLOOKUP(E827,'STO SEPT'!$V:$W,2,0),0)</f>
        <v>1161</v>
      </c>
      <c r="G827" s="8" t="s">
        <v>961</v>
      </c>
    </row>
    <row r="828" spans="4:7" x14ac:dyDescent="0.35">
      <c r="D828" s="74" t="str">
        <f>VLOOKUP(E828,'COMP OKT'!$B:$B,1,0)</f>
        <v>1867955-00</v>
      </c>
      <c r="E828" s="76" t="s">
        <v>8653</v>
      </c>
      <c r="F828" s="76">
        <f>IFERROR(VLOOKUP(E828,'STO SEPT'!$V:$W,2,0),0)</f>
        <v>1215</v>
      </c>
      <c r="G828" s="8" t="s">
        <v>961</v>
      </c>
    </row>
    <row r="829" spans="4:7" x14ac:dyDescent="0.35">
      <c r="D829" s="74" t="str">
        <f>VLOOKUP(E829,'COMP OKT'!$B:$B,1,0)</f>
        <v>1867960-00</v>
      </c>
      <c r="E829" s="76" t="s">
        <v>8660</v>
      </c>
      <c r="F829" s="76">
        <f>IFERROR(VLOOKUP(E829,'STO SEPT'!$V:$W,2,0),0)</f>
        <v>690</v>
      </c>
      <c r="G829" s="8" t="s">
        <v>961</v>
      </c>
    </row>
    <row r="830" spans="4:7" x14ac:dyDescent="0.35">
      <c r="D830" s="74" t="str">
        <f>VLOOKUP(E830,'COMP OKT'!$B:$B,1,0)</f>
        <v>1867960-01</v>
      </c>
      <c r="E830" s="76" t="s">
        <v>11618</v>
      </c>
      <c r="F830" s="76">
        <f>IFERROR(VLOOKUP(E830,'STO SEPT'!$V:$W,2,0),0)</f>
        <v>187</v>
      </c>
      <c r="G830" s="8" t="s">
        <v>961</v>
      </c>
    </row>
    <row r="831" spans="4:7" x14ac:dyDescent="0.35">
      <c r="D831" s="74" t="str">
        <f>VLOOKUP(E831,'COMP OKT'!$B:$B,1,0)</f>
        <v>1868019-00</v>
      </c>
      <c r="E831" s="76" t="s">
        <v>8255</v>
      </c>
      <c r="F831" s="76">
        <f>IFERROR(VLOOKUP(E831,'STO SEPT'!$V:$W,2,0),0)</f>
        <v>678</v>
      </c>
      <c r="G831" s="8" t="s">
        <v>961</v>
      </c>
    </row>
    <row r="832" spans="4:7" x14ac:dyDescent="0.35">
      <c r="D832" s="74" t="str">
        <f>VLOOKUP(E832,'COMP OKT'!$B:$B,1,0)</f>
        <v>1868022-00</v>
      </c>
      <c r="E832" s="76" t="s">
        <v>8666</v>
      </c>
      <c r="F832" s="76">
        <f>IFERROR(VLOOKUP(E832,'STO SEPT'!$V:$W,2,0),0)</f>
        <v>318</v>
      </c>
      <c r="G832" s="8" t="s">
        <v>961</v>
      </c>
    </row>
    <row r="833" spans="4:7" x14ac:dyDescent="0.35">
      <c r="D833" s="74" t="str">
        <f>VLOOKUP(E833,'COMP OKT'!$B:$B,1,0)</f>
        <v>1868023-00</v>
      </c>
      <c r="E833" s="76" t="s">
        <v>8673</v>
      </c>
      <c r="F833" s="76">
        <f>IFERROR(VLOOKUP(E833,'STO SEPT'!$V:$W,2,0),0)</f>
        <v>163</v>
      </c>
      <c r="G833" s="8" t="s">
        <v>961</v>
      </c>
    </row>
    <row r="834" spans="4:7" x14ac:dyDescent="0.35">
      <c r="D834" s="74" t="str">
        <f>VLOOKUP(E834,'COMP OKT'!$B:$B,1,0)</f>
        <v>1868024-00</v>
      </c>
      <c r="E834" s="76" t="s">
        <v>8683</v>
      </c>
      <c r="F834" s="76">
        <f>IFERROR(VLOOKUP(E834,'STO SEPT'!$V:$W,2,0),0)</f>
        <v>184</v>
      </c>
      <c r="G834" s="8" t="s">
        <v>961</v>
      </c>
    </row>
    <row r="835" spans="4:7" x14ac:dyDescent="0.35">
      <c r="D835" s="74" t="str">
        <f>VLOOKUP(E835,'COMP OKT'!$B:$B,1,0)</f>
        <v>1868046-00</v>
      </c>
      <c r="E835" s="76" t="s">
        <v>8690</v>
      </c>
      <c r="F835" s="76">
        <f>IFERROR(VLOOKUP(E835,'STO SEPT'!$V:$W,2,0),0)</f>
        <v>316</v>
      </c>
      <c r="G835" s="8" t="s">
        <v>961</v>
      </c>
    </row>
    <row r="836" spans="4:7" x14ac:dyDescent="0.35">
      <c r="D836" s="74" t="str">
        <f>VLOOKUP(E836,'COMP OKT'!$B:$B,1,0)</f>
        <v>1868048-00</v>
      </c>
      <c r="E836" s="76" t="s">
        <v>8703</v>
      </c>
      <c r="F836" s="76">
        <f>IFERROR(VLOOKUP(E836,'STO SEPT'!$V:$W,2,0),0)</f>
        <v>414</v>
      </c>
      <c r="G836" s="8" t="s">
        <v>961</v>
      </c>
    </row>
    <row r="837" spans="4:7" x14ac:dyDescent="0.35">
      <c r="D837" s="74" t="str">
        <f>VLOOKUP(E837,'COMP OKT'!$B:$B,1,0)</f>
        <v>1868081-00</v>
      </c>
      <c r="E837" s="76" t="s">
        <v>8713</v>
      </c>
      <c r="F837" s="76">
        <f>IFERROR(VLOOKUP(E837,'STO SEPT'!$V:$W,2,0),0)</f>
        <v>212</v>
      </c>
      <c r="G837" s="8" t="s">
        <v>961</v>
      </c>
    </row>
    <row r="838" spans="4:7" x14ac:dyDescent="0.35">
      <c r="D838" s="74" t="str">
        <f>VLOOKUP(E838,'COMP OKT'!$B:$B,1,0)</f>
        <v>1868084-00</v>
      </c>
      <c r="E838" s="76" t="s">
        <v>8723</v>
      </c>
      <c r="F838" s="76">
        <f>IFERROR(VLOOKUP(E838,'STO SEPT'!$V:$W,2,0),0)</f>
        <v>411</v>
      </c>
      <c r="G838" s="8" t="s">
        <v>961</v>
      </c>
    </row>
    <row r="839" spans="4:7" x14ac:dyDescent="0.35">
      <c r="D839" s="74" t="str">
        <f>VLOOKUP(E839,'COMP OKT'!$B:$B,1,0)</f>
        <v>1868122-00</v>
      </c>
      <c r="E839" s="76" t="s">
        <v>10632</v>
      </c>
      <c r="F839" s="76">
        <f>IFERROR(VLOOKUP(E839,'STO SEPT'!$V:$W,2,0),0)</f>
        <v>585</v>
      </c>
      <c r="G839" s="8" t="s">
        <v>961</v>
      </c>
    </row>
    <row r="840" spans="4:7" x14ac:dyDescent="0.35">
      <c r="D840" s="74" t="str">
        <f>VLOOKUP(E840,'COMP OKT'!$B:$B,1,0)</f>
        <v>1868125-00</v>
      </c>
      <c r="E840" s="76" t="s">
        <v>10641</v>
      </c>
      <c r="F840" s="76">
        <f>IFERROR(VLOOKUP(E840,'STO SEPT'!$V:$W,2,0),0)</f>
        <v>486</v>
      </c>
      <c r="G840" s="8" t="s">
        <v>961</v>
      </c>
    </row>
    <row r="841" spans="4:7" x14ac:dyDescent="0.35">
      <c r="D841" s="74" t="str">
        <f>VLOOKUP(E841,'COMP OKT'!$B:$B,1,0)</f>
        <v>1868126-00</v>
      </c>
      <c r="E841" s="76" t="s">
        <v>10653</v>
      </c>
      <c r="F841" s="76">
        <f>IFERROR(VLOOKUP(E841,'STO SEPT'!$V:$W,2,0),0)</f>
        <v>186</v>
      </c>
      <c r="G841" s="8" t="s">
        <v>961</v>
      </c>
    </row>
    <row r="842" spans="4:7" x14ac:dyDescent="0.35">
      <c r="D842" s="74" t="str">
        <f>VLOOKUP(E842,'COMP OKT'!$B:$B,1,0)</f>
        <v>1868133-00</v>
      </c>
      <c r="E842" s="76" t="s">
        <v>10665</v>
      </c>
      <c r="F842" s="76">
        <f>IFERROR(VLOOKUP(E842,'STO SEPT'!$V:$W,2,0),0)</f>
        <v>173</v>
      </c>
      <c r="G842" s="8" t="s">
        <v>961</v>
      </c>
    </row>
    <row r="843" spans="4:7" x14ac:dyDescent="0.35">
      <c r="D843" s="74" t="str">
        <f>VLOOKUP(E843,'COMP OKT'!$B:$B,1,0)</f>
        <v>1868133-01</v>
      </c>
      <c r="E843" s="76" t="s">
        <v>11310</v>
      </c>
      <c r="F843" s="76">
        <f>IFERROR(VLOOKUP(E843,'STO SEPT'!$V:$W,2,0),0)</f>
        <v>433</v>
      </c>
      <c r="G843" s="8" t="s">
        <v>961</v>
      </c>
    </row>
    <row r="844" spans="4:7" x14ac:dyDescent="0.35">
      <c r="D844" s="74" t="str">
        <f>VLOOKUP(E844,'COMP OKT'!$B:$B,1,0)</f>
        <v>1868133-02</v>
      </c>
      <c r="E844" s="76" t="s">
        <v>11620</v>
      </c>
      <c r="F844" s="76">
        <f>IFERROR(VLOOKUP(E844,'STO SEPT'!$V:$W,2,0),0)</f>
        <v>88</v>
      </c>
      <c r="G844" s="8" t="s">
        <v>961</v>
      </c>
    </row>
    <row r="845" spans="4:7" x14ac:dyDescent="0.35">
      <c r="D845" s="74" t="str">
        <f>VLOOKUP(E845,'COMP OKT'!$B:$B,1,0)</f>
        <v>1868136-00</v>
      </c>
      <c r="E845" s="76" t="s">
        <v>10674</v>
      </c>
      <c r="F845" s="76">
        <f>IFERROR(VLOOKUP(E845,'STO SEPT'!$V:$W,2,0),0)</f>
        <v>218</v>
      </c>
      <c r="G845" s="8" t="s">
        <v>961</v>
      </c>
    </row>
    <row r="846" spans="4:7" x14ac:dyDescent="0.35">
      <c r="D846" s="74" t="str">
        <f>VLOOKUP(E846,'COMP OKT'!$B:$B,1,0)</f>
        <v>1868136-01</v>
      </c>
      <c r="E846" s="76" t="s">
        <v>12362</v>
      </c>
      <c r="F846" s="76">
        <f>IFERROR(VLOOKUP(E846,'STO SEPT'!$V:$W,2,0),0)</f>
        <v>520</v>
      </c>
      <c r="G846" s="8" t="s">
        <v>961</v>
      </c>
    </row>
    <row r="847" spans="4:7" x14ac:dyDescent="0.35">
      <c r="D847" s="74" t="str">
        <f>VLOOKUP(E847,'COMP OKT'!$B:$B,1,0)</f>
        <v>1868148-00</v>
      </c>
      <c r="E847" s="76" t="s">
        <v>10680</v>
      </c>
      <c r="F847" s="76">
        <f>IFERROR(VLOOKUP(E847,'STO SEPT'!$V:$W,2,0),0)</f>
        <v>276</v>
      </c>
      <c r="G847" s="8" t="s">
        <v>961</v>
      </c>
    </row>
    <row r="848" spans="4:7" x14ac:dyDescent="0.35">
      <c r="D848" s="74" t="str">
        <f>VLOOKUP(E848,'COMP OKT'!$B:$B,1,0)</f>
        <v>1868148-01</v>
      </c>
      <c r="E848" s="76" t="s">
        <v>11617</v>
      </c>
      <c r="F848" s="76">
        <f>IFERROR(VLOOKUP(E848,'STO SEPT'!$V:$W,2,0),0)</f>
        <v>337</v>
      </c>
      <c r="G848" s="8" t="s">
        <v>961</v>
      </c>
    </row>
    <row r="849" spans="4:7" x14ac:dyDescent="0.35">
      <c r="D849" s="74" t="str">
        <f>VLOOKUP(E849,'COMP OKT'!$B:$B,1,0)</f>
        <v>1868155-00</v>
      </c>
      <c r="E849" s="76" t="s">
        <v>10685</v>
      </c>
      <c r="F849" s="76">
        <f>IFERROR(VLOOKUP(E849,'STO SEPT'!$V:$W,2,0),0)</f>
        <v>775</v>
      </c>
      <c r="G849" s="8" t="s">
        <v>961</v>
      </c>
    </row>
    <row r="850" spans="4:7" x14ac:dyDescent="0.35">
      <c r="D850" s="74" t="str">
        <f>VLOOKUP(E850,'COMP OKT'!$B:$B,1,0)</f>
        <v>1868160-00</v>
      </c>
      <c r="E850" s="20" t="s">
        <v>10890</v>
      </c>
      <c r="F850" s="76">
        <f>IFERROR(VLOOKUP(E850,'STO SEPT'!$V:$W,2,0),0)</f>
        <v>340</v>
      </c>
      <c r="G850" s="8" t="s">
        <v>961</v>
      </c>
    </row>
    <row r="851" spans="4:7" x14ac:dyDescent="0.35">
      <c r="D851" s="74" t="str">
        <f>VLOOKUP(E851,'COMP OKT'!$B:$B,1,0)</f>
        <v>1868854-00</v>
      </c>
      <c r="E851" s="3" t="s">
        <v>8206</v>
      </c>
      <c r="F851" s="76">
        <f>IFERROR(VLOOKUP(E851,'STO SEPT'!$V:$W,2,0),0)</f>
        <v>85</v>
      </c>
      <c r="G851" s="8" t="s">
        <v>961</v>
      </c>
    </row>
    <row r="852" spans="4:7" x14ac:dyDescent="0.35">
      <c r="D852" s="74" t="str">
        <f>VLOOKUP(E852,'COMP OKT'!$B:$B,1,0)</f>
        <v>1871989-00</v>
      </c>
      <c r="E852" s="3" t="s">
        <v>8213</v>
      </c>
      <c r="F852" s="76">
        <f>IFERROR(VLOOKUP(E852,'STO SEPT'!$V:$W,2,0),0)</f>
        <v>3191</v>
      </c>
      <c r="G852" s="8" t="s">
        <v>961</v>
      </c>
    </row>
    <row r="853" spans="4:7" x14ac:dyDescent="0.35">
      <c r="D853" s="74" t="str">
        <f>VLOOKUP(E853,'COMP OKT'!$B:$B,1,0)</f>
        <v>1872125-00</v>
      </c>
      <c r="E853" s="76" t="s">
        <v>8733</v>
      </c>
      <c r="F853" s="76">
        <f>IFERROR(VLOOKUP(E853,'STO SEPT'!$V:$W,2,0),0)</f>
        <v>776</v>
      </c>
      <c r="G853" s="8" t="s">
        <v>961</v>
      </c>
    </row>
    <row r="854" spans="4:7" x14ac:dyDescent="0.35">
      <c r="D854" s="74" t="str">
        <f>VLOOKUP(E854,'COMP OKT'!$B:$B,1,0)</f>
        <v>1872144-00</v>
      </c>
      <c r="E854" s="76" t="s">
        <v>8743</v>
      </c>
      <c r="F854" s="76">
        <f>IFERROR(VLOOKUP(E854,'STO SEPT'!$V:$W,2,0),0)</f>
        <v>774</v>
      </c>
      <c r="G854" s="8" t="s">
        <v>961</v>
      </c>
    </row>
    <row r="855" spans="4:7" x14ac:dyDescent="0.35">
      <c r="D855" s="74" t="str">
        <f>VLOOKUP(E855,'COMP OKT'!$B:$B,1,0)</f>
        <v>1872144-01</v>
      </c>
      <c r="E855" s="76" t="s">
        <v>11312</v>
      </c>
      <c r="F855" s="76">
        <f>IFERROR(VLOOKUP(E855,'STO SEPT'!$V:$W,2,0),0)</f>
        <v>25</v>
      </c>
      <c r="G855" s="8" t="s">
        <v>961</v>
      </c>
    </row>
    <row r="856" spans="4:7" x14ac:dyDescent="0.35">
      <c r="D856" s="74" t="str">
        <f>VLOOKUP(E856,'COMP OKT'!$B:$B,1,0)</f>
        <v>1873038-00</v>
      </c>
      <c r="E856" s="3" t="s">
        <v>10694</v>
      </c>
      <c r="F856" s="76">
        <f>IFERROR(VLOOKUP(E856,'STO SEPT'!$V:$W,2,0),0)</f>
        <v>161</v>
      </c>
      <c r="G856" s="8" t="s">
        <v>961</v>
      </c>
    </row>
    <row r="857" spans="4:7" x14ac:dyDescent="0.35">
      <c r="D857" s="74" t="str">
        <f>VLOOKUP(E857,'COMP OKT'!$B:$B,1,0)</f>
        <v>1873039-00</v>
      </c>
      <c r="E857" s="76" t="s">
        <v>8785</v>
      </c>
      <c r="F857" s="76">
        <f>IFERROR(VLOOKUP(E857,'STO SEPT'!$V:$W,2,0),0)</f>
        <v>956</v>
      </c>
      <c r="G857" s="8" t="s">
        <v>961</v>
      </c>
    </row>
    <row r="858" spans="4:7" x14ac:dyDescent="0.35">
      <c r="D858" s="74" t="str">
        <f>VLOOKUP(E858,'COMP OKT'!$B:$B,1,0)</f>
        <v>1873061-00</v>
      </c>
      <c r="E858" s="76" t="s">
        <v>8786</v>
      </c>
      <c r="F858" s="76">
        <f>IFERROR(VLOOKUP(E858,'STO SEPT'!$V:$W,2,0),0)</f>
        <v>2908</v>
      </c>
      <c r="G858" s="8" t="s">
        <v>961</v>
      </c>
    </row>
    <row r="859" spans="4:7" x14ac:dyDescent="0.35">
      <c r="D859" s="74" t="str">
        <f>VLOOKUP(E859,'COMP OKT'!$B:$B,1,0)</f>
        <v>1873116-00</v>
      </c>
      <c r="E859" s="3" t="s">
        <v>10724</v>
      </c>
      <c r="F859" s="76">
        <f>IFERROR(VLOOKUP(E859,'STO SEPT'!$V:$W,2,0),0)</f>
        <v>114</v>
      </c>
      <c r="G859" s="8" t="s">
        <v>961</v>
      </c>
    </row>
    <row r="860" spans="4:7" x14ac:dyDescent="0.35">
      <c r="D860" s="74" t="str">
        <f>VLOOKUP(E860,'COMP OKT'!$B:$B,1,0)</f>
        <v>1873118-00</v>
      </c>
      <c r="E860" s="76" t="s">
        <v>8783</v>
      </c>
      <c r="F860" s="76">
        <f>IFERROR(VLOOKUP(E860,'STO SEPT'!$V:$W,2,0),0)</f>
        <v>272</v>
      </c>
      <c r="G860" s="8" t="s">
        <v>961</v>
      </c>
    </row>
    <row r="861" spans="4:7" x14ac:dyDescent="0.35">
      <c r="D861" s="74" t="str">
        <f>VLOOKUP(E861,'COMP OKT'!$B:$B,1,0)</f>
        <v>1873120-00</v>
      </c>
      <c r="E861" s="20" t="s">
        <v>10743</v>
      </c>
      <c r="F861" s="76">
        <f>IFERROR(VLOOKUP(E861,'STO SEPT'!$V:$W,2,0),0)</f>
        <v>288</v>
      </c>
      <c r="G861" s="8" t="s">
        <v>961</v>
      </c>
    </row>
    <row r="862" spans="4:7" x14ac:dyDescent="0.35">
      <c r="D862" s="74" t="str">
        <f>VLOOKUP(E862,'COMP OKT'!$B:$B,1,0)</f>
        <v>1873120-01</v>
      </c>
      <c r="E862" s="3" t="s">
        <v>10899</v>
      </c>
      <c r="F862" s="76">
        <f>IFERROR(VLOOKUP(E862,'STO SEPT'!$V:$W,2,0),0)</f>
        <v>339</v>
      </c>
      <c r="G862" s="8" t="s">
        <v>961</v>
      </c>
    </row>
    <row r="863" spans="4:7" x14ac:dyDescent="0.35">
      <c r="D863" s="74" t="str">
        <f>VLOOKUP(E863,'COMP OKT'!$B:$B,1,0)</f>
        <v>1873147-00</v>
      </c>
      <c r="E863" s="76" t="s">
        <v>8784</v>
      </c>
      <c r="F863" s="76">
        <f>IFERROR(VLOOKUP(E863,'STO SEPT'!$V:$W,2,0),0)</f>
        <v>2433</v>
      </c>
      <c r="G863" s="8" t="s">
        <v>961</v>
      </c>
    </row>
    <row r="864" spans="4:7" x14ac:dyDescent="0.35">
      <c r="D864" s="74" t="str">
        <f>VLOOKUP(E864,'COMP OKT'!$B:$B,1,0)</f>
        <v>1873229-00</v>
      </c>
      <c r="E864" s="76" t="s">
        <v>8750</v>
      </c>
      <c r="F864" s="76">
        <f>IFERROR(VLOOKUP(E864,'STO SEPT'!$V:$W,2,0),0)</f>
        <v>360</v>
      </c>
      <c r="G864" s="8" t="s">
        <v>961</v>
      </c>
    </row>
    <row r="865" spans="4:7" x14ac:dyDescent="0.35">
      <c r="D865" s="74" t="str">
        <f>VLOOKUP(E865,'COMP OKT'!$B:$B,1,0)</f>
        <v>1873233-00</v>
      </c>
      <c r="E865" s="76" t="s">
        <v>8757</v>
      </c>
      <c r="F865" s="76">
        <f>IFERROR(VLOOKUP(E865,'STO SEPT'!$V:$W,2,0),0)</f>
        <v>1098</v>
      </c>
      <c r="G865" s="8" t="s">
        <v>961</v>
      </c>
    </row>
    <row r="866" spans="4:7" x14ac:dyDescent="0.35">
      <c r="D866" s="74" t="str">
        <f>VLOOKUP(E866,'COMP OKT'!$B:$B,1,0)</f>
        <v>1873414-00</v>
      </c>
      <c r="E866" s="76" t="s">
        <v>8767</v>
      </c>
      <c r="F866" s="76">
        <f>IFERROR(VLOOKUP(E866,'STO SEPT'!$V:$W,2,0),0)</f>
        <v>4519</v>
      </c>
      <c r="G866" s="8" t="s">
        <v>961</v>
      </c>
    </row>
    <row r="867" spans="4:7" x14ac:dyDescent="0.35">
      <c r="D867" s="74" t="str">
        <f>VLOOKUP(E867,'COMP OKT'!$B:$B,1,0)</f>
        <v>1874102-00</v>
      </c>
      <c r="E867" s="3" t="s">
        <v>10766</v>
      </c>
      <c r="F867" s="76">
        <f>IFERROR(VLOOKUP(E867,'STO SEPT'!$V:$W,2,0),0)</f>
        <v>116</v>
      </c>
      <c r="G867" s="8" t="s">
        <v>961</v>
      </c>
    </row>
    <row r="868" spans="4:7" x14ac:dyDescent="0.35">
      <c r="D868" s="74" t="str">
        <f>VLOOKUP(E868,'COMP OKT'!$B:$B,1,0)</f>
        <v>1874292-00</v>
      </c>
      <c r="E868" s="76" t="s">
        <v>8772</v>
      </c>
      <c r="F868" s="76">
        <f>IFERROR(VLOOKUP(E868,'STO SEPT'!$V:$W,2,0),0)</f>
        <v>2602</v>
      </c>
      <c r="G868" s="8" t="s">
        <v>961</v>
      </c>
    </row>
    <row r="869" spans="4:7" x14ac:dyDescent="0.35">
      <c r="D869" s="74" t="str">
        <f>VLOOKUP(E869,'COMP OKT'!$B:$B,1,0)</f>
        <v>1874612-00</v>
      </c>
      <c r="E869" s="76" t="s">
        <v>8787</v>
      </c>
      <c r="F869" s="76">
        <f>IFERROR(VLOOKUP(E869,'STO SEPT'!$V:$W,2,0),0)</f>
        <v>888</v>
      </c>
      <c r="G869" s="8" t="s">
        <v>961</v>
      </c>
    </row>
    <row r="870" spans="4:7" x14ac:dyDescent="0.35">
      <c r="D870" s="74" t="str">
        <f>VLOOKUP(E870,'COMP OKT'!$B:$B,1,0)</f>
        <v>1875151-00</v>
      </c>
      <c r="E870" s="20" t="s">
        <v>10786</v>
      </c>
      <c r="F870" s="76">
        <f>IFERROR(VLOOKUP(E870,'STO SEPT'!$V:$W,2,0),0)</f>
        <v>7160</v>
      </c>
      <c r="G870" s="8" t="s">
        <v>961</v>
      </c>
    </row>
    <row r="871" spans="4:7" x14ac:dyDescent="0.35">
      <c r="D871" s="74" t="str">
        <f>VLOOKUP(E871,'COMP OKT'!$B:$B,1,0)</f>
        <v>1875152-00</v>
      </c>
      <c r="E871" s="20" t="s">
        <v>10795</v>
      </c>
      <c r="F871" s="76">
        <f>IFERROR(VLOOKUP(E871,'STO SEPT'!$V:$W,2,0),0)</f>
        <v>5097</v>
      </c>
      <c r="G871" s="8" t="s">
        <v>961</v>
      </c>
    </row>
    <row r="872" spans="4:7" x14ac:dyDescent="0.35">
      <c r="D872" s="74" t="str">
        <f>VLOOKUP(E872,'COMP OKT'!$B:$B,1,0)</f>
        <v>1875153-00</v>
      </c>
      <c r="E872" s="20" t="s">
        <v>10803</v>
      </c>
      <c r="F872" s="76">
        <f>IFERROR(VLOOKUP(E872,'STO SEPT'!$V:$W,2,0),0)</f>
        <v>10173</v>
      </c>
      <c r="G872" s="8" t="s">
        <v>961</v>
      </c>
    </row>
    <row r="873" spans="4:7" x14ac:dyDescent="0.35">
      <c r="D873" s="74" t="str">
        <f>VLOOKUP(E873,'COMP OKT'!$B:$B,1,0)</f>
        <v>1875163-00</v>
      </c>
      <c r="E873" s="20" t="s">
        <v>10915</v>
      </c>
      <c r="F873" s="76">
        <f>IFERROR(VLOOKUP(E873,'STO SEPT'!$V:$W,2,0),0)</f>
        <v>165</v>
      </c>
      <c r="G873" s="8" t="s">
        <v>961</v>
      </c>
    </row>
    <row r="874" spans="4:7" x14ac:dyDescent="0.35">
      <c r="D874" s="74" t="str">
        <f>VLOOKUP(E874,'COMP OKT'!$B:$B,1,0)</f>
        <v>1875163-01</v>
      </c>
      <c r="E874" s="76" t="s">
        <v>12389</v>
      </c>
      <c r="F874" s="76">
        <f>IFERROR(VLOOKUP(E874,'STO SEPT'!$V:$W,2,0),0)</f>
        <v>3356</v>
      </c>
      <c r="G874" s="8" t="s">
        <v>961</v>
      </c>
    </row>
    <row r="875" spans="4:7" x14ac:dyDescent="0.35">
      <c r="D875" s="74" t="str">
        <f>VLOOKUP(E875,'COMP OKT'!$B:$B,1,0)</f>
        <v>1875696-00</v>
      </c>
      <c r="E875" s="3" t="s">
        <v>10812</v>
      </c>
      <c r="F875" s="76">
        <f>IFERROR(VLOOKUP(E875,'STO SEPT'!$V:$W,2,0),0)</f>
        <v>75</v>
      </c>
      <c r="G875" s="8" t="s">
        <v>961</v>
      </c>
    </row>
    <row r="876" spans="4:7" x14ac:dyDescent="0.35">
      <c r="D876" s="74" t="str">
        <f>VLOOKUP(E876,'COMP OKT'!$B:$B,1,0)</f>
        <v>1875962-00</v>
      </c>
      <c r="E876" s="20" t="s">
        <v>10824</v>
      </c>
      <c r="F876" s="76">
        <f>IFERROR(VLOOKUP(E876,'STO SEPT'!$V:$W,2,0),0)</f>
        <v>296</v>
      </c>
      <c r="G876" s="8" t="s">
        <v>961</v>
      </c>
    </row>
    <row r="877" spans="4:7" x14ac:dyDescent="0.35">
      <c r="D877" s="74" t="str">
        <f>VLOOKUP(E877,'COMP OKT'!$B:$B,1,0)</f>
        <v>1876525-00</v>
      </c>
      <c r="E877" s="76" t="s">
        <v>10836</v>
      </c>
      <c r="F877" s="76">
        <f>IFERROR(VLOOKUP(E877,'STO SEPT'!$V:$W,2,0),0)</f>
        <v>485</v>
      </c>
      <c r="G877" s="8" t="s">
        <v>961</v>
      </c>
    </row>
    <row r="878" spans="4:7" x14ac:dyDescent="0.35">
      <c r="D878" s="74" t="str">
        <f>VLOOKUP(E878,'COMP OKT'!$B:$B,1,0)</f>
        <v>1879167-00</v>
      </c>
      <c r="E878" s="3" t="s">
        <v>10948</v>
      </c>
      <c r="F878" s="76">
        <f>IFERROR(VLOOKUP(E878,'STO SEPT'!$V:$W,2,0),0)</f>
        <v>529</v>
      </c>
      <c r="G878" s="8" t="s">
        <v>961</v>
      </c>
    </row>
    <row r="879" spans="4:7" x14ac:dyDescent="0.35">
      <c r="D879" s="74" t="str">
        <f>VLOOKUP(E879,'COMP OKT'!$B:$B,1,0)</f>
        <v>1879168-00</v>
      </c>
      <c r="E879" s="3" t="s">
        <v>10957</v>
      </c>
      <c r="F879" s="76">
        <f>IFERROR(VLOOKUP(E879,'STO SEPT'!$V:$W,2,0),0)</f>
        <v>927</v>
      </c>
      <c r="G879" s="8" t="s">
        <v>961</v>
      </c>
    </row>
    <row r="880" spans="4:7" x14ac:dyDescent="0.35">
      <c r="D880" s="74" t="str">
        <f>VLOOKUP(E880,'COMP OKT'!$B:$B,1,0)</f>
        <v>1879169-00</v>
      </c>
      <c r="E880" s="3" t="s">
        <v>10966</v>
      </c>
      <c r="F880" s="76">
        <f>IFERROR(VLOOKUP(E880,'STO SEPT'!$V:$W,2,0),0)</f>
        <v>768</v>
      </c>
      <c r="G880" s="8" t="s">
        <v>961</v>
      </c>
    </row>
    <row r="881" spans="4:7" x14ac:dyDescent="0.35">
      <c r="D881" s="74" t="str">
        <f>VLOOKUP(E881,'COMP OKT'!$B:$B,1,0)</f>
        <v>1879172-00</v>
      </c>
      <c r="E881" s="3" t="s">
        <v>10975</v>
      </c>
      <c r="F881" s="76">
        <f>IFERROR(VLOOKUP(E881,'STO SEPT'!$V:$W,2,0),0)</f>
        <v>1044</v>
      </c>
      <c r="G881" s="8" t="s">
        <v>961</v>
      </c>
    </row>
    <row r="882" spans="4:7" x14ac:dyDescent="0.35">
      <c r="D882" s="74" t="str">
        <f>VLOOKUP(E882,'COMP OKT'!$B:$B,1,0)</f>
        <v>1879173-00</v>
      </c>
      <c r="E882" s="3" t="s">
        <v>11016</v>
      </c>
      <c r="F882" s="76">
        <f>IFERROR(VLOOKUP(E882,'STO SEPT'!$V:$W,2,0),0)</f>
        <v>80</v>
      </c>
      <c r="G882" s="8" t="s">
        <v>961</v>
      </c>
    </row>
    <row r="883" spans="4:7" x14ac:dyDescent="0.35">
      <c r="D883" s="74" t="str">
        <f>VLOOKUP(E883,'COMP OKT'!$B:$B,1,0)</f>
        <v>1879175-00</v>
      </c>
      <c r="E883" s="3" t="s">
        <v>10984</v>
      </c>
      <c r="F883" s="76">
        <f>IFERROR(VLOOKUP(E883,'STO SEPT'!$V:$W,2,0),0)</f>
        <v>266</v>
      </c>
      <c r="G883" s="8" t="s">
        <v>961</v>
      </c>
    </row>
    <row r="884" spans="4:7" x14ac:dyDescent="0.35">
      <c r="D884" s="74" t="str">
        <f>VLOOKUP(E884,'COMP OKT'!$B:$B,1,0)</f>
        <v>1884292-00</v>
      </c>
      <c r="E884" s="3" t="s">
        <v>10993</v>
      </c>
      <c r="F884" s="76">
        <f>IFERROR(VLOOKUP(E884,'STO SEPT'!$V:$W,2,0),0)</f>
        <v>348</v>
      </c>
      <c r="G884" s="8" t="s">
        <v>961</v>
      </c>
    </row>
    <row r="885" spans="4:7" x14ac:dyDescent="0.35">
      <c r="D885" s="74" t="str">
        <f>VLOOKUP(E885,'COMP OKT'!$B:$B,1,0)</f>
        <v>1887184-00</v>
      </c>
      <c r="E885" s="3" t="s">
        <v>11042</v>
      </c>
      <c r="F885" s="76">
        <f>IFERROR(VLOOKUP(E885,'STO SEPT'!$V:$W,2,0),0)</f>
        <v>7844</v>
      </c>
      <c r="G885" s="8" t="s">
        <v>961</v>
      </c>
    </row>
    <row r="886" spans="4:7" x14ac:dyDescent="0.35">
      <c r="D886" s="74" t="str">
        <f>VLOOKUP(E886,'COMP OKT'!$B:$B,1,0)</f>
        <v>1887235-00</v>
      </c>
      <c r="E886" s="3" t="s">
        <v>11190</v>
      </c>
      <c r="F886" s="76">
        <f>IFERROR(VLOOKUP(E886,'STO SEPT'!$V:$W,2,0),0)</f>
        <v>135</v>
      </c>
      <c r="G886" s="8" t="s">
        <v>961</v>
      </c>
    </row>
    <row r="887" spans="4:7" x14ac:dyDescent="0.35">
      <c r="D887" s="74" t="str">
        <f>VLOOKUP(E887,'COMP OKT'!$B:$B,1,0)</f>
        <v>1887247-00</v>
      </c>
      <c r="E887" s="3" t="s">
        <v>11198</v>
      </c>
      <c r="F887" s="76">
        <f>IFERROR(VLOOKUP(E887,'STO SEPT'!$V:$W,2,0),0)</f>
        <v>185</v>
      </c>
      <c r="G887" s="8" t="s">
        <v>961</v>
      </c>
    </row>
    <row r="888" spans="4:7" x14ac:dyDescent="0.35">
      <c r="D888" s="74" t="str">
        <f>VLOOKUP(E888,'COMP OKT'!$B:$B,1,0)</f>
        <v>1887299-00</v>
      </c>
      <c r="E888" s="3" t="s">
        <v>11207</v>
      </c>
      <c r="F888" s="76">
        <f>IFERROR(VLOOKUP(E888,'STO SEPT'!$V:$W,2,0),0)</f>
        <v>1000</v>
      </c>
      <c r="G888" s="8" t="s">
        <v>961</v>
      </c>
    </row>
    <row r="889" spans="4:7" x14ac:dyDescent="0.35">
      <c r="D889" s="74" t="str">
        <f>VLOOKUP(E889,'COMP OKT'!$B:$B,1,0)</f>
        <v>1888339-00</v>
      </c>
      <c r="E889" s="3" t="s">
        <v>11125</v>
      </c>
      <c r="F889" s="76">
        <f>IFERROR(VLOOKUP(E889,'STO SEPT'!$V:$W,2,0),0)</f>
        <v>334</v>
      </c>
      <c r="G889" s="8" t="s">
        <v>961</v>
      </c>
    </row>
    <row r="890" spans="4:7" x14ac:dyDescent="0.35">
      <c r="D890" s="74" t="str">
        <f>VLOOKUP(E890,'COMP OKT'!$B:$B,1,0)</f>
        <v>1888405-00</v>
      </c>
      <c r="E890" s="3" t="s">
        <v>11134</v>
      </c>
      <c r="F890" s="76">
        <f>IFERROR(VLOOKUP(E890,'STO SEPT'!$V:$W,2,0),0)</f>
        <v>0</v>
      </c>
      <c r="G890" s="8" t="s">
        <v>961</v>
      </c>
    </row>
    <row r="891" spans="4:7" x14ac:dyDescent="0.35">
      <c r="D891" s="74" t="str">
        <f>VLOOKUP(E891,'COMP OKT'!$B:$B,1,0)</f>
        <v>1888425-00</v>
      </c>
      <c r="E891" s="3" t="s">
        <v>11140</v>
      </c>
      <c r="F891" s="76">
        <f>IFERROR(VLOOKUP(E891,'STO SEPT'!$V:$W,2,0),0)</f>
        <v>3775</v>
      </c>
      <c r="G891" s="8" t="s">
        <v>961</v>
      </c>
    </row>
    <row r="892" spans="4:7" x14ac:dyDescent="0.35">
      <c r="D892" s="74" t="str">
        <f>VLOOKUP(E892,'COMP OKT'!$B:$B,1,0)</f>
        <v>1888436-00</v>
      </c>
      <c r="E892" s="3" t="s">
        <v>11146</v>
      </c>
      <c r="F892" s="76">
        <f>IFERROR(VLOOKUP(E892,'STO SEPT'!$V:$W,2,0),0)</f>
        <v>3959</v>
      </c>
      <c r="G892" s="8" t="s">
        <v>961</v>
      </c>
    </row>
    <row r="893" spans="4:7" x14ac:dyDescent="0.35">
      <c r="D893" s="74" t="str">
        <f>VLOOKUP(E893,'COMP OKT'!$B:$B,1,0)</f>
        <v>1888437-00</v>
      </c>
      <c r="E893" s="3" t="s">
        <v>11155</v>
      </c>
      <c r="F893" s="76">
        <f>IFERROR(VLOOKUP(E893,'STO SEPT'!$V:$W,2,0),0)</f>
        <v>747</v>
      </c>
      <c r="G893" s="8" t="s">
        <v>961</v>
      </c>
    </row>
    <row r="894" spans="4:7" x14ac:dyDescent="0.35">
      <c r="D894" s="74" t="str">
        <f>VLOOKUP(E894,'COMP OKT'!$B:$B,1,0)</f>
        <v>1888771-00</v>
      </c>
      <c r="E894" s="3" t="s">
        <v>11164</v>
      </c>
      <c r="F894" s="76">
        <f>IFERROR(VLOOKUP(E894,'STO SEPT'!$V:$W,2,0),0)</f>
        <v>0</v>
      </c>
      <c r="G894" s="8" t="s">
        <v>961</v>
      </c>
    </row>
    <row r="895" spans="4:7" x14ac:dyDescent="0.35">
      <c r="D895" s="74" t="str">
        <f>VLOOKUP(E895,'COMP OKT'!$B:$B,1,0)</f>
        <v>1888771-01</v>
      </c>
      <c r="E895" s="76" t="s">
        <v>11535</v>
      </c>
      <c r="F895" s="76">
        <f>IFERROR(VLOOKUP(E895,'STO SEPT'!$V:$W,2,0),0)</f>
        <v>422</v>
      </c>
      <c r="G895" s="8" t="s">
        <v>961</v>
      </c>
    </row>
    <row r="896" spans="4:7" x14ac:dyDescent="0.35">
      <c r="D896" s="74" t="str">
        <f>VLOOKUP(E896,'COMP OKT'!$B:$B,1,0)</f>
        <v>1889875-00</v>
      </c>
      <c r="E896" s="76" t="s">
        <v>11522</v>
      </c>
      <c r="F896" s="76">
        <f>IFERROR(VLOOKUP(E896,'STO SEPT'!$V:$W,2,0),0)</f>
        <v>607</v>
      </c>
      <c r="G896" s="8" t="s">
        <v>961</v>
      </c>
    </row>
    <row r="897" spans="4:7" x14ac:dyDescent="0.35">
      <c r="D897" s="74" t="str">
        <f>VLOOKUP(E897,'COMP OKT'!$B:$B,1,0)</f>
        <v>1889876-00</v>
      </c>
      <c r="E897" s="76" t="s">
        <v>11523</v>
      </c>
      <c r="F897" s="76">
        <f>IFERROR(VLOOKUP(E897,'STO SEPT'!$V:$W,2,0),0)</f>
        <v>288</v>
      </c>
      <c r="G897" s="8" t="s">
        <v>961</v>
      </c>
    </row>
    <row r="898" spans="4:7" x14ac:dyDescent="0.35">
      <c r="D898" s="74" t="str">
        <f>VLOOKUP(E898,'COMP OKT'!$B:$B,1,0)</f>
        <v>1890619-00</v>
      </c>
      <c r="E898" s="3" t="s">
        <v>11048</v>
      </c>
      <c r="F898" s="76">
        <f>IFERROR(VLOOKUP(E898,'STO SEPT'!$V:$W,2,0),0)</f>
        <v>7527</v>
      </c>
      <c r="G898" s="8" t="s">
        <v>961</v>
      </c>
    </row>
    <row r="899" spans="4:7" x14ac:dyDescent="0.35">
      <c r="D899" s="74" t="str">
        <f>VLOOKUP(E899,'COMP OKT'!$B:$B,1,0)</f>
        <v>1892252-00</v>
      </c>
      <c r="E899" s="76" t="s">
        <v>11215</v>
      </c>
      <c r="F899" s="76">
        <f>IFERROR(VLOOKUP(E899,'STO SEPT'!$V:$W,2,0),0)</f>
        <v>355</v>
      </c>
      <c r="G899" s="8" t="s">
        <v>961</v>
      </c>
    </row>
    <row r="900" spans="4:7" x14ac:dyDescent="0.35">
      <c r="D900" s="74" t="str">
        <f>VLOOKUP(E900,'COMP OKT'!$B:$B,1,0)</f>
        <v>1892256-00</v>
      </c>
      <c r="E900" s="76" t="s">
        <v>11611</v>
      </c>
      <c r="F900" s="76">
        <f>IFERROR(VLOOKUP(E900,'STO SEPT'!$V:$W,2,0),0)</f>
        <v>553</v>
      </c>
      <c r="G900" s="8" t="s">
        <v>961</v>
      </c>
    </row>
    <row r="901" spans="4:7" x14ac:dyDescent="0.35">
      <c r="D901" s="74" t="str">
        <f>VLOOKUP(E901,'COMP OKT'!$B:$B,1,0)</f>
        <v>1892257-00</v>
      </c>
      <c r="E901" s="76" t="s">
        <v>11613</v>
      </c>
      <c r="F901" s="76">
        <f>IFERROR(VLOOKUP(E901,'STO SEPT'!$V:$W,2,0),0)</f>
        <v>700</v>
      </c>
      <c r="G901" s="8" t="s">
        <v>961</v>
      </c>
    </row>
    <row r="902" spans="4:7" x14ac:dyDescent="0.35">
      <c r="D902" s="74" t="str">
        <f>VLOOKUP(E902,'COMP OKT'!$B:$B,1,0)</f>
        <v>1892258-00</v>
      </c>
      <c r="E902" s="76" t="s">
        <v>11616</v>
      </c>
      <c r="F902" s="76">
        <f>IFERROR(VLOOKUP(E902,'STO SEPT'!$V:$W,2,0),0)</f>
        <v>170</v>
      </c>
      <c r="G902" s="8" t="s">
        <v>961</v>
      </c>
    </row>
    <row r="903" spans="4:7" x14ac:dyDescent="0.35">
      <c r="D903" s="74" t="str">
        <f>VLOOKUP(E903,'COMP OKT'!$B:$B,1,0)</f>
        <v>1892261-00</v>
      </c>
      <c r="E903" s="76" t="s">
        <v>11614</v>
      </c>
      <c r="F903" s="76">
        <f>IFERROR(VLOOKUP(E903,'STO SEPT'!$V:$W,2,0),0)</f>
        <v>485</v>
      </c>
      <c r="G903" s="8" t="s">
        <v>961</v>
      </c>
    </row>
    <row r="904" spans="4:7" x14ac:dyDescent="0.35">
      <c r="D904" s="74" t="str">
        <f>VLOOKUP(E904,'COMP OKT'!$B:$B,1,0)</f>
        <v>1892270-00</v>
      </c>
      <c r="E904" s="76" t="s">
        <v>11612</v>
      </c>
      <c r="F904" s="76">
        <f>IFERROR(VLOOKUP(E904,'STO SEPT'!$V:$W,2,0),0)</f>
        <v>545</v>
      </c>
      <c r="G904" s="8" t="s">
        <v>961</v>
      </c>
    </row>
    <row r="905" spans="4:7" x14ac:dyDescent="0.35">
      <c r="D905" s="74" t="str">
        <f>VLOOKUP(E905,'COMP OKT'!$B:$B,1,0)</f>
        <v>1892274-00</v>
      </c>
      <c r="E905" s="76" t="s">
        <v>11610</v>
      </c>
      <c r="F905" s="76">
        <f>IFERROR(VLOOKUP(E905,'STO SEPT'!$V:$W,2,0),0)</f>
        <v>690</v>
      </c>
      <c r="G905" s="8" t="s">
        <v>961</v>
      </c>
    </row>
    <row r="906" spans="4:7" x14ac:dyDescent="0.35">
      <c r="D906" s="74" t="str">
        <f>VLOOKUP(E906,'COMP OKT'!$B:$B,1,0)</f>
        <v>1892276-00</v>
      </c>
      <c r="E906" s="3" t="s">
        <v>11223</v>
      </c>
      <c r="F906" s="76">
        <f>IFERROR(VLOOKUP(E906,'STO SEPT'!$V:$W,2,0),0)</f>
        <v>145</v>
      </c>
      <c r="G906" s="8" t="s">
        <v>961</v>
      </c>
    </row>
    <row r="907" spans="4:7" x14ac:dyDescent="0.35">
      <c r="D907" s="74" t="str">
        <f>VLOOKUP(E907,'COMP OKT'!$B:$B,1,0)</f>
        <v>1892281-00</v>
      </c>
      <c r="E907" s="3" t="s">
        <v>11231</v>
      </c>
      <c r="F907" s="76">
        <f>IFERROR(VLOOKUP(E907,'STO SEPT'!$V:$W,2,0),0)</f>
        <v>70</v>
      </c>
      <c r="G907" s="8" t="s">
        <v>961</v>
      </c>
    </row>
    <row r="908" spans="4:7" x14ac:dyDescent="0.35">
      <c r="D908" s="74" t="str">
        <f>VLOOKUP(E908,'COMP OKT'!$B:$B,1,0)</f>
        <v>1892282-00</v>
      </c>
      <c r="E908" s="76" t="s">
        <v>11524</v>
      </c>
      <c r="F908" s="76">
        <f>IFERROR(VLOOKUP(E908,'STO SEPT'!$V:$W,2,0),0)</f>
        <v>160</v>
      </c>
      <c r="G908" s="8" t="s">
        <v>961</v>
      </c>
    </row>
    <row r="909" spans="4:7" x14ac:dyDescent="0.35">
      <c r="D909" s="74" t="str">
        <f>VLOOKUP(E909,'COMP OKT'!$B:$B,1,0)</f>
        <v>1892283-00</v>
      </c>
      <c r="E909" s="3" t="s">
        <v>11237</v>
      </c>
      <c r="F909" s="76">
        <f>IFERROR(VLOOKUP(E909,'STO SEPT'!$V:$W,2,0),0)</f>
        <v>1447</v>
      </c>
      <c r="G909" s="8" t="s">
        <v>961</v>
      </c>
    </row>
    <row r="910" spans="4:7" x14ac:dyDescent="0.35">
      <c r="D910" s="74" t="str">
        <f>VLOOKUP(E910,'COMP OKT'!$B:$B,1,0)</f>
        <v>1892284-00</v>
      </c>
      <c r="E910" s="3" t="s">
        <v>11243</v>
      </c>
      <c r="F910" s="76">
        <f>IFERROR(VLOOKUP(E910,'STO SEPT'!$V:$W,2,0),0)</f>
        <v>314</v>
      </c>
      <c r="G910" s="8" t="s">
        <v>961</v>
      </c>
    </row>
    <row r="911" spans="4:7" x14ac:dyDescent="0.35">
      <c r="D911" s="74" t="str">
        <f>VLOOKUP(E911,'COMP OKT'!$B:$B,1,0)</f>
        <v>1892285-00</v>
      </c>
      <c r="E911" s="3" t="s">
        <v>11251</v>
      </c>
      <c r="F911" s="76">
        <f>IFERROR(VLOOKUP(E911,'STO SEPT'!$V:$W,2,0),0)</f>
        <v>394</v>
      </c>
      <c r="G911" s="8" t="s">
        <v>961</v>
      </c>
    </row>
    <row r="912" spans="4:7" x14ac:dyDescent="0.35">
      <c r="D912" s="74" t="str">
        <f>VLOOKUP(E912,'COMP OKT'!$B:$B,1,0)</f>
        <v>1892286-00</v>
      </c>
      <c r="E912" s="3" t="s">
        <v>11259</v>
      </c>
      <c r="F912" s="76">
        <f>IFERROR(VLOOKUP(E912,'STO SEPT'!$V:$W,2,0),0)</f>
        <v>215</v>
      </c>
      <c r="G912" s="8" t="s">
        <v>961</v>
      </c>
    </row>
    <row r="913" spans="4:7" x14ac:dyDescent="0.35">
      <c r="D913" s="74" t="str">
        <f>VLOOKUP(E913,'COMP OKT'!$B:$B,1,0)</f>
        <v>1892299-00</v>
      </c>
      <c r="E913" s="76" t="s">
        <v>11609</v>
      </c>
      <c r="F913" s="76">
        <f>IFERROR(VLOOKUP(E913,'STO SEPT'!$V:$W,2,0),0)</f>
        <v>694</v>
      </c>
      <c r="G913" s="8" t="s">
        <v>961</v>
      </c>
    </row>
    <row r="914" spans="4:7" x14ac:dyDescent="0.35">
      <c r="D914" s="74" t="str">
        <f>VLOOKUP(E914,'COMP OKT'!$B:$B,1,0)</f>
        <v>1892366-00</v>
      </c>
      <c r="E914" s="76" t="s">
        <v>11607</v>
      </c>
      <c r="F914" s="76">
        <f>IFERROR(VLOOKUP(E914,'STO SEPT'!$V:$W,2,0),0)</f>
        <v>476</v>
      </c>
      <c r="G914" s="8" t="s">
        <v>961</v>
      </c>
    </row>
    <row r="915" spans="4:7" x14ac:dyDescent="0.35">
      <c r="D915" s="74" t="str">
        <f>VLOOKUP(E915,'COMP OKT'!$B:$B,1,0)</f>
        <v>1892368-00</v>
      </c>
      <c r="E915" s="76" t="s">
        <v>11608</v>
      </c>
      <c r="F915" s="76">
        <f>IFERROR(VLOOKUP(E915,'STO SEPT'!$V:$W,2,0),0)</f>
        <v>590</v>
      </c>
      <c r="G915" s="8" t="s">
        <v>961</v>
      </c>
    </row>
    <row r="916" spans="4:7" x14ac:dyDescent="0.35">
      <c r="D916" s="74" t="str">
        <f>VLOOKUP(E916,'COMP OKT'!$B:$B,1,0)</f>
        <v>1893344-00</v>
      </c>
      <c r="E916" s="76" t="s">
        <v>11327</v>
      </c>
      <c r="F916" s="76">
        <f>IFERROR(VLOOKUP(E916,'STO SEPT'!$V:$W,2,0),0)</f>
        <v>1516</v>
      </c>
      <c r="G916" s="8" t="s">
        <v>961</v>
      </c>
    </row>
    <row r="917" spans="4:7" x14ac:dyDescent="0.35">
      <c r="D917" s="74" t="str">
        <f>VLOOKUP(E917,'COMP OKT'!$B:$B,1,0)</f>
        <v>1893345-00</v>
      </c>
      <c r="E917" s="76" t="s">
        <v>11336</v>
      </c>
      <c r="F917" s="76">
        <f>IFERROR(VLOOKUP(E917,'STO SEPT'!$V:$W,2,0),0)</f>
        <v>631</v>
      </c>
      <c r="G917" s="8" t="s">
        <v>961</v>
      </c>
    </row>
    <row r="918" spans="4:7" x14ac:dyDescent="0.35">
      <c r="D918" s="74" t="str">
        <f>VLOOKUP(E918,'COMP OKT'!$B:$B,1,0)</f>
        <v>1893347-00</v>
      </c>
      <c r="E918" s="76" t="s">
        <v>11345</v>
      </c>
      <c r="F918" s="76">
        <f>IFERROR(VLOOKUP(E918,'STO SEPT'!$V:$W,2,0),0)</f>
        <v>1580</v>
      </c>
      <c r="G918" s="8" t="s">
        <v>961</v>
      </c>
    </row>
    <row r="919" spans="4:7" x14ac:dyDescent="0.35">
      <c r="D919" s="74" t="str">
        <f>VLOOKUP(E919,'COMP OKT'!$B:$B,1,0)</f>
        <v>1893455-00</v>
      </c>
      <c r="E919" s="76" t="s">
        <v>11417</v>
      </c>
      <c r="F919" s="76">
        <f>IFERROR(VLOOKUP(E919,'STO SEPT'!$V:$W,2,0),0)</f>
        <v>2785</v>
      </c>
      <c r="G919" s="8" t="s">
        <v>961</v>
      </c>
    </row>
    <row r="920" spans="4:7" x14ac:dyDescent="0.35">
      <c r="D920" s="74" t="str">
        <f>VLOOKUP(E920,'COMP OKT'!$B:$B,1,0)</f>
        <v>1894360-00</v>
      </c>
      <c r="E920" s="76" t="s">
        <v>11475</v>
      </c>
      <c r="F920" s="76">
        <f>IFERROR(VLOOKUP(E920,'STO SEPT'!$V:$W,2,0),0)</f>
        <v>155</v>
      </c>
      <c r="G920" s="8" t="s">
        <v>961</v>
      </c>
    </row>
    <row r="921" spans="4:7" x14ac:dyDescent="0.35">
      <c r="D921" s="74" t="str">
        <f>VLOOKUP(E921,'COMP OKT'!$B:$B,1,0)</f>
        <v>1894415-00</v>
      </c>
      <c r="E921" s="76" t="s">
        <v>11362</v>
      </c>
      <c r="F921" s="76">
        <f>IFERROR(VLOOKUP(E921,'STO SEPT'!$V:$W,2,0),0)</f>
        <v>174</v>
      </c>
      <c r="G921" s="8" t="s">
        <v>961</v>
      </c>
    </row>
    <row r="922" spans="4:7" x14ac:dyDescent="0.35">
      <c r="D922" s="74" t="str">
        <f>VLOOKUP(E922,'COMP OKT'!$B:$B,1,0)</f>
        <v>1894416-00</v>
      </c>
      <c r="E922" s="76" t="s">
        <v>11444</v>
      </c>
      <c r="F922" s="76">
        <f>IFERROR(VLOOKUP(E922,'STO SEPT'!$V:$W,2,0),0)</f>
        <v>497</v>
      </c>
      <c r="G922" s="8" t="s">
        <v>961</v>
      </c>
    </row>
    <row r="923" spans="4:7" x14ac:dyDescent="0.35">
      <c r="D923" s="74" t="str">
        <f>VLOOKUP(E923,'COMP OKT'!$B:$B,1,0)</f>
        <v>1895444-00</v>
      </c>
      <c r="E923" s="76" t="s">
        <v>11498</v>
      </c>
      <c r="F923" s="76">
        <f>IFERROR(VLOOKUP(E923,'STO SEPT'!$V:$W,2,0),0)</f>
        <v>97</v>
      </c>
      <c r="G923" s="8" t="s">
        <v>961</v>
      </c>
    </row>
    <row r="924" spans="4:7" x14ac:dyDescent="0.35">
      <c r="D924" s="74" t="str">
        <f>VLOOKUP(E924,'COMP OKT'!$B:$B,1,0)</f>
        <v>1895455-00</v>
      </c>
      <c r="E924" s="76" t="s">
        <v>11510</v>
      </c>
      <c r="F924" s="76">
        <f>IFERROR(VLOOKUP(E924,'STO SEPT'!$V:$W,2,0),0)</f>
        <v>97</v>
      </c>
      <c r="G924" s="8" t="s">
        <v>961</v>
      </c>
    </row>
    <row r="925" spans="4:7" x14ac:dyDescent="0.35">
      <c r="D925" s="74" t="str">
        <f>VLOOKUP(E925,'COMP OKT'!$B:$B,1,0)</f>
        <v>1895732-01</v>
      </c>
      <c r="E925" s="76" t="s">
        <v>11619</v>
      </c>
      <c r="F925" s="76">
        <f>IFERROR(VLOOKUP(E925,'STO SEPT'!$V:$W,2,0),0)</f>
        <v>0</v>
      </c>
      <c r="G925" s="8" t="s">
        <v>961</v>
      </c>
    </row>
    <row r="926" spans="4:7" x14ac:dyDescent="0.35">
      <c r="D926" s="74" t="str">
        <f>VLOOKUP(E926,'COMP OKT'!$B:$B,1,0)</f>
        <v>1895767-00</v>
      </c>
      <c r="E926" s="76" t="s">
        <v>11543</v>
      </c>
      <c r="F926" s="76">
        <f>IFERROR(VLOOKUP(E926,'STO SEPT'!$V:$W,2,0),0)</f>
        <v>144</v>
      </c>
      <c r="G926" s="8" t="s">
        <v>961</v>
      </c>
    </row>
    <row r="927" spans="4:7" x14ac:dyDescent="0.35">
      <c r="D927" s="74" t="str">
        <f>VLOOKUP(E927,'COMP OKT'!$B:$B,1,0)</f>
        <v>1896675-00</v>
      </c>
      <c r="E927" s="76" t="s">
        <v>11615</v>
      </c>
      <c r="F927" s="76">
        <f>IFERROR(VLOOKUP(E927,'STO SEPT'!$V:$W,2,0),0)</f>
        <v>0</v>
      </c>
      <c r="G927" s="8" t="s">
        <v>961</v>
      </c>
    </row>
    <row r="928" spans="4:7" x14ac:dyDescent="0.35">
      <c r="D928" s="74" t="str">
        <f>VLOOKUP(E928,'COMP OKT'!$B:$B,1,0)</f>
        <v>1896689-00</v>
      </c>
      <c r="E928" s="76" t="s">
        <v>12825</v>
      </c>
      <c r="F928" s="76">
        <f>IFERROR(VLOOKUP(E928,'STO SEPT'!$V:$W,2,0),0)</f>
        <v>550</v>
      </c>
      <c r="G928" s="8" t="s">
        <v>961</v>
      </c>
    </row>
    <row r="929" spans="4:7" x14ac:dyDescent="0.35">
      <c r="D929" s="74" t="str">
        <f>VLOOKUP(E929,'COMP OKT'!$B:$B,1,0)</f>
        <v>1896720-00</v>
      </c>
      <c r="E929" s="76" t="s">
        <v>11606</v>
      </c>
      <c r="F929" s="76">
        <f>IFERROR(VLOOKUP(E929,'STO SEPT'!$V:$W,2,0),0)</f>
        <v>0</v>
      </c>
      <c r="G929" s="8" t="s">
        <v>961</v>
      </c>
    </row>
    <row r="930" spans="4:7" x14ac:dyDescent="0.35">
      <c r="D930" s="74" t="str">
        <f>VLOOKUP(E930,'COMP OKT'!$B:$B,1,0)</f>
        <v>1898842-00</v>
      </c>
      <c r="E930" s="76" t="s">
        <v>12852</v>
      </c>
      <c r="F930" s="76">
        <f>IFERROR(VLOOKUP(E930,'STO SEPT'!$V:$W,2,0),0)</f>
        <v>-3</v>
      </c>
      <c r="G930" s="8" t="s">
        <v>961</v>
      </c>
    </row>
    <row r="931" spans="4:7" x14ac:dyDescent="0.35">
      <c r="D931" s="74" t="str">
        <f>VLOOKUP(E931,'COMP OKT'!$B:$B,1,0)</f>
        <v>1899908-00</v>
      </c>
      <c r="E931" s="76" t="s">
        <v>12861</v>
      </c>
      <c r="F931" s="76">
        <f>IFERROR(VLOOKUP(E931,'STO SEPT'!$V:$W,2,0),0)</f>
        <v>521</v>
      </c>
      <c r="G931" s="8" t="s">
        <v>961</v>
      </c>
    </row>
    <row r="932" spans="4:7" x14ac:dyDescent="0.35">
      <c r="D932" s="74" t="str">
        <f>VLOOKUP(E932,'COMP OKT'!$B:$B,1,0)</f>
        <v>1899948-00</v>
      </c>
      <c r="E932" s="76" t="s">
        <v>12868</v>
      </c>
      <c r="F932" s="76">
        <f>IFERROR(VLOOKUP(E932,'STO SEPT'!$V:$W,2,0),0)</f>
        <v>570</v>
      </c>
      <c r="G932" s="8" t="s">
        <v>961</v>
      </c>
    </row>
    <row r="933" spans="4:7" x14ac:dyDescent="0.35">
      <c r="D933" s="74" t="str">
        <f>VLOOKUP(E933,'COMP OKT'!$B:$B,1,0)</f>
        <v>1900311-00</v>
      </c>
      <c r="E933" s="76" t="s">
        <v>12877</v>
      </c>
      <c r="F933" s="76">
        <f>IFERROR(VLOOKUP(E933,'STO SEPT'!$V:$W,2,0),0)</f>
        <v>780</v>
      </c>
      <c r="G933" s="8" t="s">
        <v>961</v>
      </c>
    </row>
    <row r="934" spans="4:7" x14ac:dyDescent="0.35">
      <c r="D934" s="74" t="str">
        <f>VLOOKUP(E934,'COMP OKT'!$B:$B,1,0)</f>
        <v>1900315-00</v>
      </c>
      <c r="E934" s="76" t="s">
        <v>12889</v>
      </c>
      <c r="F934" s="76">
        <f>IFERROR(VLOOKUP(E934,'STO SEPT'!$V:$W,2,0),0)</f>
        <v>116</v>
      </c>
      <c r="G934" s="8" t="s">
        <v>961</v>
      </c>
    </row>
    <row r="935" spans="4:7" x14ac:dyDescent="0.35">
      <c r="D935" s="74" t="str">
        <f>VLOOKUP(E935,'COMP OKT'!$B:$B,1,0)</f>
        <v>1900740-00</v>
      </c>
      <c r="E935" s="76" t="s">
        <v>12904</v>
      </c>
      <c r="F935" s="76">
        <f>IFERROR(VLOOKUP(E935,'STO SEPT'!$V:$W,2,0),0)</f>
        <v>113</v>
      </c>
      <c r="G935" s="8" t="s">
        <v>961</v>
      </c>
    </row>
    <row r="936" spans="4:7" x14ac:dyDescent="0.35">
      <c r="D936" s="74" t="str">
        <f>VLOOKUP(E936,'COMP OKT'!$B:$B,1,0)</f>
        <v>205-00496-02</v>
      </c>
      <c r="E936" s="3" t="s">
        <v>483</v>
      </c>
      <c r="F936" s="76">
        <f>IFERROR(VLOOKUP(E936,'STO SEPT'!$V:$W,2,0),0)</f>
        <v>7761</v>
      </c>
      <c r="G936" s="8" t="s">
        <v>961</v>
      </c>
    </row>
    <row r="937" spans="4:7" x14ac:dyDescent="0.35">
      <c r="D937" s="74" t="str">
        <f>VLOOKUP(E937,'COMP OKT'!$B:$B,1,0)</f>
        <v>205-00527-00</v>
      </c>
      <c r="E937" s="3" t="s">
        <v>484</v>
      </c>
      <c r="F937" s="76">
        <f>IFERROR(VLOOKUP(E937,'STO SEPT'!$V:$W,2,0),0)</f>
        <v>815</v>
      </c>
      <c r="G937" s="8" t="s">
        <v>961</v>
      </c>
    </row>
    <row r="938" spans="4:7" x14ac:dyDescent="0.35">
      <c r="D938" s="74" t="str">
        <f>VLOOKUP(E938,'COMP OKT'!$B:$B,1,0)</f>
        <v>205-00538-00</v>
      </c>
      <c r="E938" s="3" t="s">
        <v>485</v>
      </c>
      <c r="F938" s="76">
        <f>IFERROR(VLOOKUP(E938,'STO SEPT'!$V:$W,2,0),0)</f>
        <v>1460</v>
      </c>
      <c r="G938" s="8" t="s">
        <v>961</v>
      </c>
    </row>
    <row r="939" spans="4:7" x14ac:dyDescent="0.35">
      <c r="D939" s="74" t="str">
        <f>VLOOKUP(E939,'COMP OKT'!$B:$B,1,0)</f>
        <v>205-00575-00</v>
      </c>
      <c r="E939" s="3" t="s">
        <v>486</v>
      </c>
      <c r="F939" s="76">
        <f>IFERROR(VLOOKUP(E939,'STO SEPT'!$V:$W,2,0),0)</f>
        <v>37931</v>
      </c>
      <c r="G939" s="8" t="s">
        <v>961</v>
      </c>
    </row>
    <row r="940" spans="4:7" x14ac:dyDescent="0.35">
      <c r="D940" s="74" t="str">
        <f>VLOOKUP(E940,'COMP OKT'!$B:$B,1,0)</f>
        <v>205-00576-00</v>
      </c>
      <c r="E940" s="3" t="s">
        <v>487</v>
      </c>
      <c r="F940" s="76">
        <f>IFERROR(VLOOKUP(E940,'STO SEPT'!$V:$W,2,0),0)</f>
        <v>11524</v>
      </c>
      <c r="G940" s="8" t="s">
        <v>961</v>
      </c>
    </row>
    <row r="941" spans="4:7" x14ac:dyDescent="0.35">
      <c r="D941" s="74" t="str">
        <f>VLOOKUP(E941,'COMP OKT'!$B:$B,1,0)</f>
        <v>205-00579-00</v>
      </c>
      <c r="E941" s="3" t="s">
        <v>488</v>
      </c>
      <c r="F941" s="76">
        <f>IFERROR(VLOOKUP(E941,'STO SEPT'!$V:$W,2,0),0)</f>
        <v>5486</v>
      </c>
      <c r="G941" s="8" t="s">
        <v>961</v>
      </c>
    </row>
    <row r="942" spans="4:7" x14ac:dyDescent="0.35">
      <c r="D942" s="74" t="str">
        <f>VLOOKUP(E942,'COMP OKT'!$B:$B,1,0)</f>
        <v>2244034-3C</v>
      </c>
      <c r="E942" s="3" t="s">
        <v>502</v>
      </c>
      <c r="F942" s="76">
        <f>IFERROR(VLOOKUP(E942,'STO SEPT'!$V:$W,2,0),0)</f>
        <v>73531</v>
      </c>
      <c r="G942" s="8" t="s">
        <v>961</v>
      </c>
    </row>
    <row r="943" spans="4:7" x14ac:dyDescent="0.35">
      <c r="D943" s="74" t="str">
        <f>VLOOKUP(E943,'COMP OKT'!$B:$B,1,0)</f>
        <v>2244035-1 E</v>
      </c>
      <c r="E943" s="3" t="s">
        <v>503</v>
      </c>
      <c r="F943" s="76">
        <f>IFERROR(VLOOKUP(E943,'STO SEPT'!$V:$W,2,0),0)</f>
        <v>235829</v>
      </c>
      <c r="G943" s="8" t="s">
        <v>961</v>
      </c>
    </row>
    <row r="944" spans="4:7" x14ac:dyDescent="0.35">
      <c r="D944" s="74" t="str">
        <f>VLOOKUP(E944,'COMP OKT'!$B:$B,1,0)</f>
        <v>2244036-0C</v>
      </c>
      <c r="E944" s="3" t="s">
        <v>504</v>
      </c>
      <c r="F944" s="76">
        <f>IFERROR(VLOOKUP(E944,'STO SEPT'!$V:$W,2,0),0)</f>
        <v>174636</v>
      </c>
      <c r="G944" s="8" t="s">
        <v>961</v>
      </c>
    </row>
    <row r="945" spans="4:7" x14ac:dyDescent="0.35">
      <c r="D945" s="74" t="str">
        <f>VLOOKUP(E945,'COMP OKT'!$B:$B,1,0)</f>
        <v>2244040-8C</v>
      </c>
      <c r="E945" s="3" t="s">
        <v>922</v>
      </c>
      <c r="F945" s="76">
        <f>IFERROR(VLOOKUP(E945,'STO SEPT'!$V:$W,2,0),0)</f>
        <v>7084</v>
      </c>
      <c r="G945" s="8" t="s">
        <v>961</v>
      </c>
    </row>
    <row r="946" spans="4:7" x14ac:dyDescent="0.35">
      <c r="D946" s="74" t="str">
        <f>VLOOKUP(E946,'COMP OKT'!$B:$B,1,0)</f>
        <v>2244041-6 E</v>
      </c>
      <c r="E946" s="3" t="s">
        <v>923</v>
      </c>
      <c r="F946" s="76">
        <f>IFERROR(VLOOKUP(E946,'STO SEPT'!$V:$W,2,0),0)</f>
        <v>11345</v>
      </c>
      <c r="G946" s="8" t="s">
        <v>961</v>
      </c>
    </row>
    <row r="947" spans="4:7" x14ac:dyDescent="0.35">
      <c r="D947" s="74" t="str">
        <f>VLOOKUP(E947,'COMP OKT'!$B:$B,1,0)</f>
        <v>2244042-4C</v>
      </c>
      <c r="E947" s="3" t="s">
        <v>924</v>
      </c>
      <c r="F947" s="76">
        <f>IFERROR(VLOOKUP(E947,'STO SEPT'!$V:$W,2,0),0)</f>
        <v>7704</v>
      </c>
      <c r="G947" s="8" t="s">
        <v>961</v>
      </c>
    </row>
    <row r="948" spans="4:7" x14ac:dyDescent="0.35">
      <c r="D948" s="74" t="str">
        <f>VLOOKUP(E948,'COMP OKT'!$B:$B,1,0)</f>
        <v>2244049-1A</v>
      </c>
      <c r="E948" s="3" t="s">
        <v>505</v>
      </c>
      <c r="F948" s="76">
        <f>IFERROR(VLOOKUP(E948,'STO SEPT'!$V:$W,2,0),0)</f>
        <v>10628</v>
      </c>
      <c r="G948" s="8" t="s">
        <v>961</v>
      </c>
    </row>
    <row r="949" spans="4:7" x14ac:dyDescent="0.35">
      <c r="D949" s="74" t="str">
        <f>VLOOKUP(E949,'COMP OKT'!$B:$B,1,0)</f>
        <v>2244054-8A</v>
      </c>
      <c r="E949" s="3" t="s">
        <v>506</v>
      </c>
      <c r="F949" s="76">
        <f>IFERROR(VLOOKUP(E949,'STO SEPT'!$V:$W,2,0),0)</f>
        <v>127376</v>
      </c>
      <c r="G949" s="8" t="s">
        <v>961</v>
      </c>
    </row>
    <row r="950" spans="4:7" x14ac:dyDescent="0.35">
      <c r="D950" s="74" t="str">
        <f>VLOOKUP(E950,'COMP OKT'!$B:$B,1,0)</f>
        <v>2244062-9 B</v>
      </c>
      <c r="E950" s="3" t="s">
        <v>507</v>
      </c>
      <c r="F950" s="76">
        <f>IFERROR(VLOOKUP(E950,'STO SEPT'!$V:$W,2,0),0)</f>
        <v>21951</v>
      </c>
      <c r="G950" s="8" t="s">
        <v>961</v>
      </c>
    </row>
    <row r="951" spans="4:7" x14ac:dyDescent="0.35">
      <c r="D951" s="74" t="str">
        <f>VLOOKUP(E951,'COMP OKT'!$B:$B,1,0)</f>
        <v>2253973-0 D</v>
      </c>
      <c r="E951" s="3" t="s">
        <v>508</v>
      </c>
      <c r="F951" s="76">
        <f>IFERROR(VLOOKUP(E951,'STO SEPT'!$V:$W,2,0),0)</f>
        <v>21017</v>
      </c>
      <c r="G951" s="8" t="s">
        <v>961</v>
      </c>
    </row>
    <row r="952" spans="4:7" x14ac:dyDescent="0.35">
      <c r="D952" s="74" t="str">
        <f>VLOOKUP(E952,'COMP OKT'!$B:$B,1,0)</f>
        <v>2253974-9 D</v>
      </c>
      <c r="E952" s="3" t="s">
        <v>509</v>
      </c>
      <c r="F952" s="76">
        <f>IFERROR(VLOOKUP(E952,'STO SEPT'!$V:$W,2,0),0)</f>
        <v>26270</v>
      </c>
      <c r="G952" s="8" t="s">
        <v>961</v>
      </c>
    </row>
    <row r="953" spans="4:7" x14ac:dyDescent="0.35">
      <c r="D953" s="74" t="str">
        <f>VLOOKUP(E953,'COMP OKT'!$B:$B,1,0)</f>
        <v>2253975-7 D</v>
      </c>
      <c r="E953" s="3" t="s">
        <v>510</v>
      </c>
      <c r="F953" s="76">
        <f>IFERROR(VLOOKUP(E953,'STO SEPT'!$V:$W,2,0),0)</f>
        <v>33715</v>
      </c>
      <c r="G953" s="8" t="s">
        <v>961</v>
      </c>
    </row>
    <row r="954" spans="4:7" s="39" customFormat="1" x14ac:dyDescent="0.35">
      <c r="D954" s="74" t="str">
        <f>VLOOKUP(E954,'COMP OKT'!$B:$B,1,0)</f>
        <v>2311-04320</v>
      </c>
      <c r="E954" s="3" t="s">
        <v>434</v>
      </c>
      <c r="F954" s="76">
        <f>IFERROR(VLOOKUP(E954,'STO SEPT'!$V:$W,2,0),0)</f>
        <v>2208</v>
      </c>
      <c r="G954" s="8" t="s">
        <v>961</v>
      </c>
    </row>
    <row r="955" spans="4:7" s="45" customFormat="1" x14ac:dyDescent="0.35">
      <c r="D955" s="74" t="str">
        <f>VLOOKUP(E955,'COMP OKT'!$B:$B,1,0)</f>
        <v>2311-07290</v>
      </c>
      <c r="E955" s="3" t="s">
        <v>435</v>
      </c>
      <c r="F955" s="76">
        <f>IFERROR(VLOOKUP(E955,'STO SEPT'!$V:$W,2,0),0)</f>
        <v>4761</v>
      </c>
      <c r="G955" s="8" t="s">
        <v>961</v>
      </c>
    </row>
    <row r="956" spans="4:7" s="45" customFormat="1" x14ac:dyDescent="0.35">
      <c r="D956" s="74" t="str">
        <f>VLOOKUP(E956,'COMP OKT'!$B:$B,1,0)</f>
        <v>2BM-E2199</v>
      </c>
      <c r="E956" s="3" t="s">
        <v>480</v>
      </c>
      <c r="F956" s="76">
        <f>IFERROR(VLOOKUP(E956,'STO SEPT'!$V:$W,2,0),0)</f>
        <v>68503</v>
      </c>
      <c r="G956" s="8" t="s">
        <v>961</v>
      </c>
    </row>
    <row r="957" spans="4:7" s="45" customFormat="1" x14ac:dyDescent="0.35">
      <c r="D957" s="74" t="str">
        <f>VLOOKUP(E957,'COMP OKT'!$B:$B,1,0)</f>
        <v>2BM-E2282</v>
      </c>
      <c r="E957" s="3" t="s">
        <v>481</v>
      </c>
      <c r="F957" s="76">
        <f>IFERROR(VLOOKUP(E957,'STO SEPT'!$V:$W,2,0),0)</f>
        <v>67592</v>
      </c>
      <c r="G957" s="8" t="s">
        <v>961</v>
      </c>
    </row>
    <row r="958" spans="4:7" s="45" customFormat="1" x14ac:dyDescent="0.35">
      <c r="D958" s="74" t="str">
        <f>VLOOKUP(E958,'COMP OKT'!$B:$B,1,0)</f>
        <v>2DP-E132G-00-00-80</v>
      </c>
      <c r="E958" s="3" t="s">
        <v>7054</v>
      </c>
      <c r="F958" s="76">
        <f>IFERROR(VLOOKUP(E958,'STO SEPT'!$V:$W,2,0),0)</f>
        <v>214722</v>
      </c>
      <c r="G958" s="8" t="s">
        <v>961</v>
      </c>
    </row>
    <row r="959" spans="4:7" s="45" customFormat="1" x14ac:dyDescent="0.35">
      <c r="D959" s="74" t="str">
        <f>VLOOKUP(E959,'COMP OKT'!$B:$B,1,0)</f>
        <v>3367-KVK1-0000</v>
      </c>
      <c r="E959" s="20" t="s">
        <v>451</v>
      </c>
      <c r="F959" s="76">
        <f>IFERROR(VLOOKUP(E959,'STO SEPT'!$V:$W,2,0),0)</f>
        <v>158406</v>
      </c>
      <c r="G959" s="8" t="s">
        <v>961</v>
      </c>
    </row>
    <row r="960" spans="4:7" s="45" customFormat="1" x14ac:dyDescent="0.35">
      <c r="D960" s="74" t="str">
        <f>VLOOKUP(E960,'COMP OKT'!$B:$B,1,0)</f>
        <v>3511-PS40-0000-0M00</v>
      </c>
      <c r="E960" s="3" t="s">
        <v>7822</v>
      </c>
      <c r="F960" s="76">
        <f>IFERROR(VLOOKUP(E960,'STO SEPT'!$V:$W,2,0),0)</f>
        <v>21451</v>
      </c>
      <c r="G960" s="8" t="s">
        <v>961</v>
      </c>
    </row>
    <row r="961" spans="4:7" s="45" customFormat="1" x14ac:dyDescent="0.35">
      <c r="D961" s="74" t="str">
        <f>VLOOKUP(E961,'COMP OKT'!$B:$B,1,0)</f>
        <v>3511-TA10-0000-0M00</v>
      </c>
      <c r="E961" s="76" t="s">
        <v>11371</v>
      </c>
      <c r="F961" s="76">
        <f>IFERROR(VLOOKUP(E961,'STO SEPT'!$V:$W,2,0),0)</f>
        <v>5194</v>
      </c>
      <c r="G961" s="8" t="s">
        <v>961</v>
      </c>
    </row>
    <row r="962" spans="4:7" s="45" customFormat="1" x14ac:dyDescent="0.35">
      <c r="D962" s="74" t="e">
        <f>VLOOKUP(E962,'COMP OKT'!$B:$B,1,0)</f>
        <v>#N/A</v>
      </c>
      <c r="E962" s="3" t="s">
        <v>7854</v>
      </c>
      <c r="F962" s="76">
        <f>IFERROR(VLOOKUP(E962,'STO SEPT'!$V:$W,2,0),0)</f>
        <v>0</v>
      </c>
      <c r="G962" s="8" t="s">
        <v>961</v>
      </c>
    </row>
    <row r="963" spans="4:7" s="45" customFormat="1" x14ac:dyDescent="0.35">
      <c r="D963" s="74" t="str">
        <f>VLOOKUP(E963,'COMP OKT'!$B:$B,1,0)</f>
        <v>3511-TB10-0000-0M00</v>
      </c>
      <c r="E963" s="76" t="s">
        <v>11375</v>
      </c>
      <c r="F963" s="76">
        <f>IFERROR(VLOOKUP(E963,'STO SEPT'!$V:$W,2,0),0)</f>
        <v>2708</v>
      </c>
      <c r="G963" s="8" t="s">
        <v>961</v>
      </c>
    </row>
    <row r="964" spans="4:7" s="45" customFormat="1" x14ac:dyDescent="0.35">
      <c r="D964" s="74" t="e">
        <f>VLOOKUP(E964,'COMP OKT'!$B:$B,1,0)</f>
        <v>#N/A</v>
      </c>
      <c r="E964" s="3" t="s">
        <v>8220</v>
      </c>
      <c r="F964" s="76">
        <f>IFERROR(VLOOKUP(E964,'STO SEPT'!$V:$W,2,0),0)</f>
        <v>0</v>
      </c>
      <c r="G964" s="8" t="s">
        <v>961</v>
      </c>
    </row>
    <row r="965" spans="4:7" s="45" customFormat="1" x14ac:dyDescent="0.35">
      <c r="D965" s="74" t="str">
        <f>VLOOKUP(E965,'COMP OKT'!$B:$B,1,0)</f>
        <v>3550-KPN0-00R0-0M00</v>
      </c>
      <c r="E965" s="3" t="s">
        <v>452</v>
      </c>
      <c r="F965" s="76">
        <f>IFERROR(VLOOKUP(E965,'STO SEPT'!$V:$W,2,0),0)</f>
        <v>19237</v>
      </c>
      <c r="G965" s="8" t="s">
        <v>961</v>
      </c>
    </row>
    <row r="966" spans="4:7" s="45" customFormat="1" x14ac:dyDescent="0.35">
      <c r="D966" s="74" t="str">
        <f>VLOOKUP(E966,'COMP OKT'!$B:$B,1,0)</f>
        <v>3643-GGZ0-00A0-00M0</v>
      </c>
      <c r="E966" s="3" t="s">
        <v>453</v>
      </c>
      <c r="F966" s="76">
        <f>IFERROR(VLOOKUP(E966,'STO SEPT'!$V:$W,2,0),0)</f>
        <v>118679</v>
      </c>
      <c r="G966" s="8" t="s">
        <v>961</v>
      </c>
    </row>
    <row r="967" spans="4:7" s="45" customFormat="1" x14ac:dyDescent="0.35">
      <c r="D967" s="74" t="str">
        <f>VLOOKUP(E967,'COMP OKT'!$B:$B,1,0)</f>
        <v>3693-KVK1-0000</v>
      </c>
      <c r="E967" s="20" t="s">
        <v>454</v>
      </c>
      <c r="F967" s="76">
        <f>IFERROR(VLOOKUP(E967,'STO SEPT'!$V:$W,2,0),0)</f>
        <v>176532</v>
      </c>
      <c r="G967" s="8" t="s">
        <v>961</v>
      </c>
    </row>
    <row r="968" spans="4:7" s="45" customFormat="1" x14ac:dyDescent="0.35">
      <c r="D968" s="74" t="str">
        <f>VLOOKUP(E968,'COMP OKT'!$B:$B,1,0)</f>
        <v>3703-K350-0000</v>
      </c>
      <c r="E968" s="3" t="s">
        <v>930</v>
      </c>
      <c r="F968" s="76">
        <f>IFERROR(VLOOKUP(E968,'STO SEPT'!$V:$W,2,0),0)</f>
        <v>0</v>
      </c>
      <c r="G968" s="8" t="s">
        <v>961</v>
      </c>
    </row>
    <row r="969" spans="4:7" s="45" customFormat="1" x14ac:dyDescent="0.35">
      <c r="D969" s="74" t="str">
        <f>VLOOKUP(E969,'COMP OKT'!$B:$B,1,0)</f>
        <v>3C1-E8531-00-00-M0</v>
      </c>
      <c r="E969" s="3" t="s">
        <v>7384</v>
      </c>
      <c r="F969" s="76">
        <f>IFERROR(VLOOKUP(E969,'STO SEPT'!$V:$W,2,0),0)</f>
        <v>894</v>
      </c>
      <c r="G969" s="8" t="s">
        <v>961</v>
      </c>
    </row>
    <row r="970" spans="4:7" s="45" customFormat="1" x14ac:dyDescent="0.35">
      <c r="D970" s="74" t="str">
        <f>VLOOKUP(E970,'COMP OKT'!$B:$B,1,0)</f>
        <v>40D-E5138</v>
      </c>
      <c r="E970" s="3" t="s">
        <v>931</v>
      </c>
      <c r="F970" s="76">
        <f>IFERROR(VLOOKUP(E970,'STO SEPT'!$V:$W,2,0),0)</f>
        <v>2800</v>
      </c>
      <c r="G970" s="8" t="s">
        <v>961</v>
      </c>
    </row>
    <row r="971" spans="4:7" s="45" customFormat="1" x14ac:dyDescent="0.35">
      <c r="D971" s="74" t="e">
        <f>VLOOKUP(E971,'COMP OKT'!$B:$B,1,0)</f>
        <v>#N/A</v>
      </c>
      <c r="E971" s="3" t="s">
        <v>6111</v>
      </c>
      <c r="F971" s="76">
        <f>IFERROR(VLOOKUP(E971,'STO SEPT'!$V:$W,2,0),0)</f>
        <v>0</v>
      </c>
      <c r="G971" s="8" t="s">
        <v>961</v>
      </c>
    </row>
    <row r="972" spans="4:7" s="45" customFormat="1" x14ac:dyDescent="0.35">
      <c r="D972" s="74" t="str">
        <f>VLOOKUP(E972,'COMP OKT'!$B:$B,1,0)</f>
        <v>4111-03550-C</v>
      </c>
      <c r="E972" s="3" t="s">
        <v>436</v>
      </c>
      <c r="F972" s="76">
        <f>IFERROR(VLOOKUP(E972,'STO SEPT'!$V:$W,2,0),0)</f>
        <v>79752</v>
      </c>
      <c r="G972" s="8" t="s">
        <v>961</v>
      </c>
    </row>
    <row r="973" spans="4:7" s="45" customFormat="1" x14ac:dyDescent="0.35">
      <c r="D973" s="74" t="str">
        <f>VLOOKUP(E973,'COMP OKT'!$B:$B,1,0)</f>
        <v>41NP-NW3N-0000</v>
      </c>
      <c r="E973" s="3" t="s">
        <v>7207</v>
      </c>
      <c r="F973" s="76">
        <f>IFERROR(VLOOKUP(E973,'STO SEPT'!$V:$W,2,0),0)</f>
        <v>11983</v>
      </c>
      <c r="G973" s="8" t="s">
        <v>961</v>
      </c>
    </row>
    <row r="974" spans="4:7" s="45" customFormat="1" x14ac:dyDescent="0.35">
      <c r="D974" s="74" t="str">
        <f>VLOOKUP(E974,'COMP OKT'!$B:$B,1,0)</f>
        <v>4361-GM30-0000-KD</v>
      </c>
      <c r="E974" s="3" t="s">
        <v>455</v>
      </c>
      <c r="F974" s="76">
        <f>IFERROR(VLOOKUP(E974,'STO SEPT'!$V:$W,2,0),0)</f>
        <v>21678</v>
      </c>
      <c r="G974" s="8" t="s">
        <v>961</v>
      </c>
    </row>
    <row r="975" spans="4:7" s="45" customFormat="1" x14ac:dyDescent="0.35">
      <c r="D975" s="74" t="str">
        <f>VLOOKUP(E975,'COMP OKT'!$B:$B,1,0)</f>
        <v>45P-F2184-00-00-80</v>
      </c>
      <c r="E975" s="3" t="s">
        <v>7056</v>
      </c>
      <c r="F975" s="76">
        <f>IFERROR(VLOOKUP(E975,'STO SEPT'!$V:$W,2,0),0)</f>
        <v>1471</v>
      </c>
      <c r="G975" s="8" t="s">
        <v>961</v>
      </c>
    </row>
    <row r="976" spans="4:7" s="45" customFormat="1" x14ac:dyDescent="0.35">
      <c r="D976" s="74" t="str">
        <f>VLOOKUP(E976,'COMP OKT'!$B:$B,1,0)</f>
        <v>55S-E6357-00-00-80</v>
      </c>
      <c r="E976" s="3" t="s">
        <v>7058</v>
      </c>
      <c r="F976" s="76">
        <f>IFERROR(VLOOKUP(E976,'STO SEPT'!$V:$W,2,0),0)</f>
        <v>569</v>
      </c>
      <c r="G976" s="8" t="s">
        <v>961</v>
      </c>
    </row>
    <row r="977" spans="4:7" s="45" customFormat="1" x14ac:dyDescent="0.35">
      <c r="D977" s="74" t="str">
        <f>VLOOKUP(E977,'COMP OKT'!$B:$B,1,0)</f>
        <v>5BP-E8531-00</v>
      </c>
      <c r="E977" s="76" t="s">
        <v>8223</v>
      </c>
      <c r="F977" s="76">
        <f>IFERROR(VLOOKUP(E977,'STO SEPT'!$V:$W,2,0),0)</f>
        <v>0</v>
      </c>
      <c r="G977" s="8" t="s">
        <v>961</v>
      </c>
    </row>
    <row r="978" spans="4:7" s="45" customFormat="1" x14ac:dyDescent="0.35">
      <c r="D978" s="74" t="str">
        <f>VLOOKUP(E978,'COMP OKT'!$B:$B,1,0)</f>
        <v>5BP-E8531-00-00-M1</v>
      </c>
      <c r="E978" s="3" t="s">
        <v>7060</v>
      </c>
      <c r="F978" s="76">
        <f>IFERROR(VLOOKUP(E978,'STO SEPT'!$V:$W,2,0),0)</f>
        <v>5328</v>
      </c>
      <c r="G978" s="8" t="s">
        <v>961</v>
      </c>
    </row>
    <row r="979" spans="4:7" s="45" customFormat="1" x14ac:dyDescent="0.35">
      <c r="D979" s="74" t="str">
        <f>VLOOKUP(E979,'COMP OKT'!$B:$B,1,0)</f>
        <v>5D9-E8531-00-00-M0</v>
      </c>
      <c r="E979" s="3" t="s">
        <v>7062</v>
      </c>
      <c r="F979" s="76">
        <f>IFERROR(VLOOKUP(E979,'STO SEPT'!$V:$W,2,0),0)</f>
        <v>10245</v>
      </c>
      <c r="G979" s="8" t="s">
        <v>961</v>
      </c>
    </row>
    <row r="980" spans="4:7" s="45" customFormat="1" x14ac:dyDescent="0.35">
      <c r="D980" s="74" t="str">
        <f>VLOOKUP(E980,'COMP OKT'!$B:$B,1,0)</f>
        <v>5ER-E5138-00</v>
      </c>
      <c r="E980" s="3" t="s">
        <v>439</v>
      </c>
      <c r="F980" s="76">
        <f>IFERROR(VLOOKUP(E980,'STO SEPT'!$V:$W,2,0),0)</f>
        <v>5000</v>
      </c>
      <c r="G980" s="8" t="s">
        <v>961</v>
      </c>
    </row>
    <row r="981" spans="4:7" s="45" customFormat="1" x14ac:dyDescent="0.35">
      <c r="D981" s="74" t="str">
        <f>VLOOKUP(E981,'COMP OKT'!$B:$B,1,0)</f>
        <v>5ER-E5138-00-00-M0</v>
      </c>
      <c r="E981" s="3" t="s">
        <v>7064</v>
      </c>
      <c r="F981" s="76">
        <f>IFERROR(VLOOKUP(E981,'STO SEPT'!$V:$W,2,0),0)</f>
        <v>23330</v>
      </c>
      <c r="G981" s="8" t="s">
        <v>961</v>
      </c>
    </row>
    <row r="982" spans="4:7" s="45" customFormat="1" x14ac:dyDescent="0.35">
      <c r="D982" s="74" t="str">
        <f>VLOOKUP(E982,'COMP OKT'!$B:$B,1,0)</f>
        <v>5TN-E5138-00</v>
      </c>
      <c r="E982" s="3" t="s">
        <v>440</v>
      </c>
      <c r="F982" s="76">
        <f>IFERROR(VLOOKUP(E982,'STO SEPT'!$V:$W,2,0),0)</f>
        <v>8556</v>
      </c>
      <c r="G982" s="8" t="s">
        <v>961</v>
      </c>
    </row>
    <row r="983" spans="4:7" s="45" customFormat="1" x14ac:dyDescent="0.35">
      <c r="D983" s="74" t="str">
        <f>VLOOKUP(E983,'COMP OKT'!$B:$B,1,0)</f>
        <v>5TP-E8531-00-00-M0</v>
      </c>
      <c r="E983" s="3" t="s">
        <v>7067</v>
      </c>
      <c r="F983" s="76">
        <f>IFERROR(VLOOKUP(E983,'STO SEPT'!$V:$W,2,0),0)</f>
        <v>3919</v>
      </c>
      <c r="G983" s="8" t="s">
        <v>961</v>
      </c>
    </row>
    <row r="984" spans="4:7" s="45" customFormat="1" x14ac:dyDescent="0.35">
      <c r="D984" s="74" t="str">
        <f>VLOOKUP(E984,'COMP OKT'!$B:$B,1,0)</f>
        <v>604-16034</v>
      </c>
      <c r="E984" s="3" t="s">
        <v>460</v>
      </c>
      <c r="F984" s="76">
        <f>IFERROR(VLOOKUP(E984,'STO SEPT'!$V:$W,2,0),0)</f>
        <v>12901</v>
      </c>
      <c r="G984" s="8" t="s">
        <v>961</v>
      </c>
    </row>
    <row r="985" spans="4:7" s="45" customFormat="1" x14ac:dyDescent="0.35">
      <c r="D985" s="74" t="str">
        <f>VLOOKUP(E985,'COMP OKT'!$B:$B,1,0)</f>
        <v>700-42001A</v>
      </c>
      <c r="E985" s="3" t="s">
        <v>932</v>
      </c>
      <c r="F985" s="76">
        <f>IFERROR(VLOOKUP(E985,'STO SEPT'!$V:$W,2,0),0)</f>
        <v>2021</v>
      </c>
      <c r="G985" s="8" t="s">
        <v>961</v>
      </c>
    </row>
    <row r="986" spans="4:7" x14ac:dyDescent="0.35">
      <c r="D986" s="74" t="str">
        <f>VLOOKUP(E986,'COMP OKT'!$B:$B,1,0)</f>
        <v>700-43001-1</v>
      </c>
      <c r="E986" s="3" t="s">
        <v>933</v>
      </c>
      <c r="F986" s="76">
        <f>IFERROR(VLOOKUP(E986,'STO SEPT'!$V:$W,2,0),0)</f>
        <v>4000</v>
      </c>
      <c r="G986" s="8" t="s">
        <v>961</v>
      </c>
    </row>
    <row r="987" spans="4:7" x14ac:dyDescent="0.35">
      <c r="D987" s="74" t="str">
        <f>VLOOKUP(E987,'COMP OKT'!$B:$B,1,0)</f>
        <v>700-63008</v>
      </c>
      <c r="E987" s="3" t="s">
        <v>934</v>
      </c>
      <c r="F987" s="76">
        <f>IFERROR(VLOOKUP(E987,'STO SEPT'!$V:$W,2,0),0)</f>
        <v>330</v>
      </c>
      <c r="G987" s="8" t="s">
        <v>961</v>
      </c>
    </row>
    <row r="988" spans="4:7" x14ac:dyDescent="0.35">
      <c r="D988" s="74" t="str">
        <f>VLOOKUP(E988,'COMP OKT'!$B:$B,1,0)</f>
        <v>703-06009</v>
      </c>
      <c r="E988" s="3" t="s">
        <v>461</v>
      </c>
      <c r="F988" s="76">
        <f>IFERROR(VLOOKUP(E988,'STO SEPT'!$V:$W,2,0),0)</f>
        <v>1279</v>
      </c>
      <c r="G988" s="8" t="s">
        <v>961</v>
      </c>
    </row>
    <row r="989" spans="4:7" x14ac:dyDescent="0.35">
      <c r="D989" s="74" t="str">
        <f>VLOOKUP(E989,'COMP OKT'!$B:$B,1,0)</f>
        <v>703-06009-1A</v>
      </c>
      <c r="E989" s="3" t="s">
        <v>7069</v>
      </c>
      <c r="F989" s="76">
        <f>IFERROR(VLOOKUP(E989,'STO SEPT'!$V:$W,2,0),0)</f>
        <v>1393</v>
      </c>
      <c r="G989" s="8" t="s">
        <v>961</v>
      </c>
    </row>
    <row r="990" spans="4:7" x14ac:dyDescent="0.35">
      <c r="D990" s="74" t="str">
        <f>VLOOKUP(E990,'COMP OKT'!$B:$B,1,0)</f>
        <v>703-84036-1</v>
      </c>
      <c r="E990" s="3" t="s">
        <v>462</v>
      </c>
      <c r="F990" s="76">
        <f>IFERROR(VLOOKUP(E990,'STO SEPT'!$V:$W,2,0),0)</f>
        <v>0</v>
      </c>
      <c r="G990" s="8" t="s">
        <v>961</v>
      </c>
    </row>
    <row r="991" spans="4:7" x14ac:dyDescent="0.35">
      <c r="D991" s="74" t="str">
        <f>VLOOKUP(E991,'COMP OKT'!$B:$B,1,0)</f>
        <v>703-84036-2</v>
      </c>
      <c r="E991" s="3" t="s">
        <v>7169</v>
      </c>
      <c r="F991" s="76">
        <f>IFERROR(VLOOKUP(E991,'STO SEPT'!$V:$W,2,0),0)</f>
        <v>4261</v>
      </c>
      <c r="G991" s="8" t="s">
        <v>961</v>
      </c>
    </row>
    <row r="992" spans="4:7" x14ac:dyDescent="0.35">
      <c r="D992" s="74" t="str">
        <f>VLOOKUP(E992,'COMP OKT'!$B:$B,1,0)</f>
        <v>703-84037</v>
      </c>
      <c r="E992" s="3" t="s">
        <v>935</v>
      </c>
      <c r="F992" s="76">
        <f>IFERROR(VLOOKUP(E992,'STO SEPT'!$V:$W,2,0),0)</f>
        <v>477</v>
      </c>
      <c r="G992" s="8" t="s">
        <v>961</v>
      </c>
    </row>
    <row r="993" spans="4:7" x14ac:dyDescent="0.35">
      <c r="D993" s="74" t="str">
        <f>VLOOKUP(E993,'COMP OKT'!$B:$B,1,0)</f>
        <v>703-84041</v>
      </c>
      <c r="E993" s="3" t="s">
        <v>463</v>
      </c>
      <c r="F993" s="76">
        <f>IFERROR(VLOOKUP(E993,'STO SEPT'!$V:$W,2,0),0)</f>
        <v>36862</v>
      </c>
      <c r="G993" s="8" t="s">
        <v>961</v>
      </c>
    </row>
    <row r="994" spans="4:7" x14ac:dyDescent="0.35">
      <c r="D994" s="74" t="str">
        <f>VLOOKUP(E994,'COMP OKT'!$B:$B,1,0)</f>
        <v>703-84043-1</v>
      </c>
      <c r="E994" s="3" t="s">
        <v>464</v>
      </c>
      <c r="F994" s="76">
        <f>IFERROR(VLOOKUP(E994,'STO SEPT'!$V:$W,2,0),0)</f>
        <v>57136</v>
      </c>
      <c r="G994" s="8" t="s">
        <v>961</v>
      </c>
    </row>
    <row r="995" spans="4:7" x14ac:dyDescent="0.35">
      <c r="D995" s="74" t="str">
        <f>VLOOKUP(E995,'COMP OKT'!$B:$B,1,0)</f>
        <v>703-85148-1</v>
      </c>
      <c r="E995" s="3" t="s">
        <v>465</v>
      </c>
      <c r="F995" s="76">
        <f>IFERROR(VLOOKUP(E995,'STO SEPT'!$V:$W,2,0),0)</f>
        <v>16925</v>
      </c>
      <c r="G995" s="8" t="s">
        <v>961</v>
      </c>
    </row>
    <row r="996" spans="4:7" x14ac:dyDescent="0.35">
      <c r="D996" s="74" t="str">
        <f>VLOOKUP(E996,'COMP OKT'!$B:$B,1,0)</f>
        <v>703-85148-1A</v>
      </c>
      <c r="E996" s="3" t="s">
        <v>7174</v>
      </c>
      <c r="F996" s="76">
        <f>IFERROR(VLOOKUP(E996,'STO SEPT'!$V:$W,2,0),0)</f>
        <v>2333</v>
      </c>
      <c r="G996" s="8" t="s">
        <v>961</v>
      </c>
    </row>
    <row r="997" spans="4:7" x14ac:dyDescent="0.35">
      <c r="D997" s="74" t="str">
        <f>VLOOKUP(E997,'COMP OKT'!$B:$B,1,0)</f>
        <v>703-86339</v>
      </c>
      <c r="E997" s="3" t="s">
        <v>466</v>
      </c>
      <c r="F997" s="76">
        <f>IFERROR(VLOOKUP(E997,'STO SEPT'!$V:$W,2,0),0)</f>
        <v>10231</v>
      </c>
      <c r="G997" s="8" t="s">
        <v>961</v>
      </c>
    </row>
    <row r="998" spans="4:7" x14ac:dyDescent="0.35">
      <c r="D998" s="74" t="str">
        <f>VLOOKUP(E998,'COMP OKT'!$B:$B,1,0)</f>
        <v>703-86340</v>
      </c>
      <c r="E998" s="3" t="s">
        <v>467</v>
      </c>
      <c r="F998" s="76">
        <f>IFERROR(VLOOKUP(E998,'STO SEPT'!$V:$W,2,0),0)</f>
        <v>5757</v>
      </c>
      <c r="G998" s="8" t="s">
        <v>961</v>
      </c>
    </row>
    <row r="999" spans="4:7" x14ac:dyDescent="0.35">
      <c r="D999" s="74" t="str">
        <f>VLOOKUP(E999,'COMP OKT'!$B:$B,1,0)</f>
        <v>703-87241</v>
      </c>
      <c r="E999" s="3" t="s">
        <v>468</v>
      </c>
      <c r="F999" s="76">
        <f>IFERROR(VLOOKUP(E999,'STO SEPT'!$V:$W,2,0),0)</f>
        <v>2347</v>
      </c>
      <c r="G999" s="8" t="s">
        <v>961</v>
      </c>
    </row>
    <row r="1000" spans="4:7" x14ac:dyDescent="0.35">
      <c r="D1000" s="74" t="str">
        <f>VLOOKUP(E1000,'COMP OKT'!$B:$B,1,0)</f>
        <v>90336-06031</v>
      </c>
      <c r="E1000" s="3" t="s">
        <v>441</v>
      </c>
      <c r="F1000" s="76">
        <f>IFERROR(VLOOKUP(E1000,'STO SEPT'!$V:$W,2,0),0)</f>
        <v>3000</v>
      </c>
      <c r="G1000" s="8" t="s">
        <v>961</v>
      </c>
    </row>
    <row r="1001" spans="4:7" x14ac:dyDescent="0.35">
      <c r="D1001" s="74" t="str">
        <f>VLOOKUP(E1001,'COMP OKT'!$B:$B,1,0)</f>
        <v>90336-06031-00-80</v>
      </c>
      <c r="E1001" s="3" t="s">
        <v>7074</v>
      </c>
      <c r="F1001" s="76">
        <f>IFERROR(VLOOKUP(E1001,'STO SEPT'!$V:$W,2,0),0)</f>
        <v>5815</v>
      </c>
      <c r="G1001" s="8" t="s">
        <v>961</v>
      </c>
    </row>
    <row r="1002" spans="4:7" x14ac:dyDescent="0.35">
      <c r="D1002" s="74" t="str">
        <f>VLOOKUP(E1002,'COMP OKT'!$B:$B,1,0)</f>
        <v>90336-06800</v>
      </c>
      <c r="E1002" s="3" t="s">
        <v>458</v>
      </c>
      <c r="F1002" s="76">
        <f>IFERROR(VLOOKUP(E1002,'STO SEPT'!$V:$W,2,0),0)</f>
        <v>3000</v>
      </c>
      <c r="G1002" s="8" t="s">
        <v>961</v>
      </c>
    </row>
    <row r="1003" spans="4:7" x14ac:dyDescent="0.35">
      <c r="D1003" s="74" t="str">
        <f>VLOOKUP(E1003,'COMP OKT'!$B:$B,1,0)</f>
        <v>90336-07034-00-M4</v>
      </c>
      <c r="E1003" s="3" t="s">
        <v>7076</v>
      </c>
      <c r="F1003" s="76">
        <f>IFERROR(VLOOKUP(E1003,'STO SEPT'!$V:$W,2,0),0)</f>
        <v>18203</v>
      </c>
      <c r="G1003" s="8" t="s">
        <v>961</v>
      </c>
    </row>
    <row r="1004" spans="4:7" x14ac:dyDescent="0.35">
      <c r="D1004" s="74" t="str">
        <f>VLOOKUP(E1004,'COMP OKT'!$B:$B,1,0)</f>
        <v>90336-15058</v>
      </c>
      <c r="E1004" s="3" t="s">
        <v>442</v>
      </c>
      <c r="F1004" s="76">
        <f>IFERROR(VLOOKUP(E1004,'STO SEPT'!$V:$W,2,0),0)</f>
        <v>1734</v>
      </c>
      <c r="G1004" s="8" t="s">
        <v>961</v>
      </c>
    </row>
    <row r="1005" spans="4:7" x14ac:dyDescent="0.35">
      <c r="D1005" s="74" t="str">
        <f>VLOOKUP(E1005,'COMP OKT'!$B:$B,1,0)</f>
        <v>90338-16262-00-80</v>
      </c>
      <c r="E1005" s="3" t="s">
        <v>7078</v>
      </c>
      <c r="F1005" s="76">
        <f>IFERROR(VLOOKUP(E1005,'STO SEPT'!$V:$W,2,0),0)</f>
        <v>15605</v>
      </c>
      <c r="G1005" s="8" t="s">
        <v>961</v>
      </c>
    </row>
    <row r="1006" spans="4:7" x14ac:dyDescent="0.35">
      <c r="D1006" s="74" t="str">
        <f>VLOOKUP(E1006,'COMP OKT'!$B:$B,1,0)</f>
        <v>90338-20119</v>
      </c>
      <c r="E1006" s="3" t="s">
        <v>482</v>
      </c>
      <c r="F1006" s="76">
        <f>IFERROR(VLOOKUP(E1006,'STO SEPT'!$V:$W,2,0),0)</f>
        <v>200</v>
      </c>
      <c r="G1006" s="8" t="s">
        <v>961</v>
      </c>
    </row>
    <row r="1007" spans="4:7" x14ac:dyDescent="0.35">
      <c r="D1007" s="74" t="str">
        <f>VLOOKUP(E1007,'COMP OKT'!$B:$B,1,0)</f>
        <v>90338-20119-00-80</v>
      </c>
      <c r="E1007" s="3" t="s">
        <v>7433</v>
      </c>
      <c r="F1007" s="76">
        <f>IFERROR(VLOOKUP(E1007,'STO SEPT'!$V:$W,2,0),0)</f>
        <v>56</v>
      </c>
      <c r="G1007" s="8" t="s">
        <v>961</v>
      </c>
    </row>
    <row r="1008" spans="4:7" x14ac:dyDescent="0.35">
      <c r="D1008" s="74" t="str">
        <f>VLOOKUP(E1008,'COMP OKT'!$B:$B,1,0)</f>
        <v>90387-06554</v>
      </c>
      <c r="E1008" s="3" t="s">
        <v>938</v>
      </c>
      <c r="F1008" s="76">
        <f>IFERROR(VLOOKUP(E1008,'STO SEPT'!$V:$W,2,0),0)</f>
        <v>1990</v>
      </c>
      <c r="G1008" s="8" t="s">
        <v>961</v>
      </c>
    </row>
    <row r="1009" spans="4:7" x14ac:dyDescent="0.35">
      <c r="D1009" s="74" t="str">
        <f>VLOOKUP(E1009,'COMP OKT'!$B:$B,1,0)</f>
        <v>90387-068D4</v>
      </c>
      <c r="E1009" s="76" t="s">
        <v>11621</v>
      </c>
      <c r="F1009" s="76">
        <f>IFERROR(VLOOKUP(E1009,'STO SEPT'!$V:$W,2,0),0)</f>
        <v>0</v>
      </c>
      <c r="G1009" s="8" t="s">
        <v>961</v>
      </c>
    </row>
    <row r="1010" spans="4:7" x14ac:dyDescent="0.35">
      <c r="D1010" s="74" t="str">
        <f>VLOOKUP(E1010,'COMP OKT'!$B:$B,1,0)</f>
        <v>90387-068D4-00-80</v>
      </c>
      <c r="E1010" s="3" t="s">
        <v>7080</v>
      </c>
      <c r="F1010" s="76">
        <f>IFERROR(VLOOKUP(E1010,'STO SEPT'!$V:$W,2,0),0)</f>
        <v>2450</v>
      </c>
      <c r="G1010" s="8" t="s">
        <v>961</v>
      </c>
    </row>
    <row r="1011" spans="4:7" x14ac:dyDescent="0.35">
      <c r="D1011" s="74" t="str">
        <f>VLOOKUP(E1011,'COMP OKT'!$B:$B,1,0)</f>
        <v>90387-12845-00-M1</v>
      </c>
      <c r="E1011" s="3" t="s">
        <v>7082</v>
      </c>
      <c r="F1011" s="76">
        <f>IFERROR(VLOOKUP(E1011,'STO SEPT'!$V:$W,2,0),0)</f>
        <v>468</v>
      </c>
      <c r="G1011" s="8" t="s">
        <v>961</v>
      </c>
    </row>
    <row r="1012" spans="4:7" x14ac:dyDescent="0.35">
      <c r="D1012" s="74" t="str">
        <f>VLOOKUP(E1012,'COMP OKT'!$B:$B,1,0)</f>
        <v>91808-16023</v>
      </c>
      <c r="E1012" s="3" t="s">
        <v>459</v>
      </c>
      <c r="F1012" s="76">
        <f>IFERROR(VLOOKUP(E1012,'STO SEPT'!$V:$W,2,0),0)</f>
        <v>15554</v>
      </c>
      <c r="G1012" s="8" t="s">
        <v>961</v>
      </c>
    </row>
    <row r="1013" spans="4:7" x14ac:dyDescent="0.35">
      <c r="D1013" s="74" t="str">
        <f>VLOOKUP(E1013,'COMP OKT'!$B:$B,1,0)</f>
        <v>925-08029-1A</v>
      </c>
      <c r="E1013" s="3" t="s">
        <v>469</v>
      </c>
      <c r="F1013" s="76">
        <f>IFERROR(VLOOKUP(E1013,'STO SEPT'!$V:$W,2,0),0)</f>
        <v>27627</v>
      </c>
      <c r="G1013" s="8" t="s">
        <v>961</v>
      </c>
    </row>
    <row r="1014" spans="4:7" s="45" customFormat="1" x14ac:dyDescent="0.35">
      <c r="D1014" s="74" t="str">
        <f>VLOOKUP(E1014,'COMP OKT'!$B:$B,1,0)</f>
        <v>925-09044-1C</v>
      </c>
      <c r="E1014" s="3" t="s">
        <v>470</v>
      </c>
      <c r="F1014" s="76">
        <f>IFERROR(VLOOKUP(E1014,'STO SEPT'!$V:$W,2,0),0)</f>
        <v>35710</v>
      </c>
      <c r="G1014" s="8" t="s">
        <v>961</v>
      </c>
    </row>
    <row r="1015" spans="4:7" s="45" customFormat="1" x14ac:dyDescent="0.35">
      <c r="D1015" s="74" t="str">
        <f>VLOOKUP(E1015,'COMP OKT'!$B:$B,1,0)</f>
        <v>93605-06800-00-80</v>
      </c>
      <c r="E1015" s="3" t="s">
        <v>7084</v>
      </c>
      <c r="F1015" s="76">
        <f>IFERROR(VLOOKUP(E1015,'STO SEPT'!$V:$W,2,0),0)</f>
        <v>16348</v>
      </c>
      <c r="G1015" s="8" t="s">
        <v>961</v>
      </c>
    </row>
    <row r="1016" spans="4:7" s="45" customFormat="1" x14ac:dyDescent="0.35">
      <c r="D1016" s="74" t="str">
        <f>VLOOKUP(E1016,'COMP OKT'!$B:$B,1,0)</f>
        <v>93605-06800-00-R0</v>
      </c>
      <c r="E1016" s="3" t="s">
        <v>7459</v>
      </c>
      <c r="F1016" s="76">
        <f>IFERROR(VLOOKUP(E1016,'STO SEPT'!$V:$W,2,0),0)</f>
        <v>1900</v>
      </c>
      <c r="G1016" s="8" t="s">
        <v>961</v>
      </c>
    </row>
    <row r="1017" spans="4:7" s="45" customFormat="1" x14ac:dyDescent="0.35">
      <c r="D1017" s="74" t="str">
        <f>VLOOKUP(E1017,'COMP OKT'!$B:$B,1,0)</f>
        <v>96220-20085</v>
      </c>
      <c r="E1017" s="3" t="s">
        <v>437</v>
      </c>
      <c r="F1017" s="76">
        <f>IFERROR(VLOOKUP(E1017,'STO SEPT'!$V:$W,2,0),0)</f>
        <v>87268</v>
      </c>
      <c r="G1017" s="8" t="s">
        <v>961</v>
      </c>
    </row>
    <row r="1018" spans="4:7" s="45" customFormat="1" x14ac:dyDescent="0.35">
      <c r="D1018" s="74" t="str">
        <f>VLOOKUP(E1018,'COMP OKT'!$B:$B,1,0)</f>
        <v>96220-30238</v>
      </c>
      <c r="E1018" s="3" t="s">
        <v>438</v>
      </c>
      <c r="F1018" s="76">
        <f>IFERROR(VLOOKUP(E1018,'STO SEPT'!$V:$W,2,0),0)</f>
        <v>172454</v>
      </c>
      <c r="G1018" s="8" t="s">
        <v>961</v>
      </c>
    </row>
    <row r="1019" spans="4:7" s="45" customFormat="1" x14ac:dyDescent="0.35">
      <c r="D1019" s="74" t="e">
        <f>VLOOKUP(E1019,'COMP OKT'!$B:$B,1,0)</f>
        <v>#N/A</v>
      </c>
      <c r="E1019" s="76" t="s">
        <v>11525</v>
      </c>
      <c r="F1019" s="76">
        <f>IFERROR(VLOOKUP(E1019,'STO SEPT'!$V:$W,2,0),0)</f>
        <v>0</v>
      </c>
      <c r="G1019" s="8" t="s">
        <v>961</v>
      </c>
    </row>
    <row r="1020" spans="4:7" s="45" customFormat="1" x14ac:dyDescent="0.35">
      <c r="D1020" s="74" t="str">
        <f>VLOOKUP(E1020,'COMP OKT'!$B:$B,1,0)</f>
        <v>A4029-194-02</v>
      </c>
      <c r="E1020" s="3" t="s">
        <v>477</v>
      </c>
      <c r="F1020" s="76">
        <f>IFERROR(VLOOKUP(E1020,'STO SEPT'!$V:$W,2,0),0)</f>
        <v>398380</v>
      </c>
      <c r="G1020" s="8" t="s">
        <v>961</v>
      </c>
    </row>
    <row r="1021" spans="4:7" s="45" customFormat="1" x14ac:dyDescent="0.35">
      <c r="D1021" s="74" t="str">
        <f>VLOOKUP(E1021,'COMP OKT'!$B:$B,1,0)</f>
        <v>A4029-194-02-200</v>
      </c>
      <c r="E1021" s="3" t="s">
        <v>7179</v>
      </c>
      <c r="F1021" s="76">
        <f>IFERROR(VLOOKUP(E1021,'STO SEPT'!$V:$W,2,0),0)</f>
        <v>13200</v>
      </c>
      <c r="G1021" s="8" t="s">
        <v>961</v>
      </c>
    </row>
    <row r="1022" spans="4:7" s="45" customFormat="1" x14ac:dyDescent="0.35">
      <c r="D1022" s="74" t="str">
        <f>VLOOKUP(E1022,'COMP OKT'!$B:$B,1,0)</f>
        <v>AE168021-0020</v>
      </c>
      <c r="E1022" s="3" t="s">
        <v>521</v>
      </c>
      <c r="F1022" s="76">
        <f>IFERROR(VLOOKUP(E1022,'STO SEPT'!$V:$W,2,0),0)</f>
        <v>16704</v>
      </c>
      <c r="G1022" s="8" t="s">
        <v>961</v>
      </c>
    </row>
    <row r="1023" spans="4:7" s="45" customFormat="1" x14ac:dyDescent="0.35">
      <c r="D1023" s="74" t="str">
        <f>VLOOKUP(E1023,'COMP OKT'!$B:$B,1,0)</f>
        <v>AE168021-0030</v>
      </c>
      <c r="E1023" s="3" t="s">
        <v>522</v>
      </c>
      <c r="F1023" s="76">
        <f>IFERROR(VLOOKUP(E1023,'STO SEPT'!$V:$W,2,0),0)</f>
        <v>63167</v>
      </c>
      <c r="G1023" s="8" t="s">
        <v>961</v>
      </c>
    </row>
    <row r="1024" spans="4:7" s="74" customFormat="1" x14ac:dyDescent="0.35">
      <c r="D1024" s="74" t="str">
        <f>VLOOKUP(E1024,'COMP OKT'!$B:$B,1,0)</f>
        <v>AE168021-0090</v>
      </c>
      <c r="E1024" s="3" t="s">
        <v>523</v>
      </c>
      <c r="F1024" s="76">
        <f>IFERROR(VLOOKUP(E1024,'STO SEPT'!$V:$W,2,0),0)</f>
        <v>76507</v>
      </c>
      <c r="G1024" s="8" t="s">
        <v>961</v>
      </c>
    </row>
    <row r="1025" spans="4:7" s="74" customFormat="1" x14ac:dyDescent="0.35">
      <c r="D1025" s="74" t="str">
        <f>VLOOKUP(E1025,'COMP OKT'!$B:$B,1,0)</f>
        <v>AE168021-0130</v>
      </c>
      <c r="E1025" s="3" t="s">
        <v>524</v>
      </c>
      <c r="F1025" s="76">
        <f>IFERROR(VLOOKUP(E1025,'STO SEPT'!$V:$W,2,0),0)</f>
        <v>1900</v>
      </c>
      <c r="G1025" s="8" t="s">
        <v>961</v>
      </c>
    </row>
    <row r="1026" spans="4:7" s="74" customFormat="1" x14ac:dyDescent="0.35">
      <c r="D1026" s="74" t="str">
        <f>VLOOKUP(E1026,'COMP OKT'!$B:$B,1,0)</f>
        <v>AS10/46-1B</v>
      </c>
      <c r="E1026" s="20" t="s">
        <v>520</v>
      </c>
      <c r="F1026" s="76">
        <f>IFERROR(VLOOKUP(E1026,'STO SEPT'!$V:$W,2,0),0)</f>
        <v>505954</v>
      </c>
      <c r="G1026" s="8" t="s">
        <v>961</v>
      </c>
    </row>
    <row r="1027" spans="4:7" s="74" customFormat="1" x14ac:dyDescent="0.35">
      <c r="D1027" s="74" t="str">
        <f>VLOOKUP(E1027,'COMP OKT'!$B:$B,1,0)</f>
        <v>AS10/46-1C</v>
      </c>
      <c r="E1027" s="3" t="s">
        <v>7234</v>
      </c>
      <c r="F1027" s="76">
        <f>IFERROR(VLOOKUP(E1027,'STO SEPT'!$V:$W,2,0),0)</f>
        <v>12262</v>
      </c>
      <c r="G1027" s="8" t="s">
        <v>961</v>
      </c>
    </row>
    <row r="1028" spans="4:7" s="74" customFormat="1" x14ac:dyDescent="0.35">
      <c r="D1028" s="74" t="str">
        <f>VLOOKUP(E1028,'COMP OKT'!$B:$B,1,0)</f>
        <v>AS10/51</v>
      </c>
      <c r="E1028" s="20" t="s">
        <v>471</v>
      </c>
      <c r="F1028" s="76">
        <f>IFERROR(VLOOKUP(E1028,'STO SEPT'!$V:$W,2,0),0)</f>
        <v>62656</v>
      </c>
      <c r="G1028" s="8" t="s">
        <v>961</v>
      </c>
    </row>
    <row r="1029" spans="4:7" s="74" customFormat="1" x14ac:dyDescent="0.35">
      <c r="D1029" s="74" t="str">
        <f>VLOOKUP(E1029,'COMP OKT'!$B:$B,1,0)</f>
        <v>AS10/55</v>
      </c>
      <c r="E1029" s="76" t="s">
        <v>10842</v>
      </c>
      <c r="F1029" s="76">
        <f>IFERROR(VLOOKUP(E1029,'STO SEPT'!$V:$W,2,0),0)</f>
        <v>230030</v>
      </c>
      <c r="G1029" s="8" t="s">
        <v>961</v>
      </c>
    </row>
    <row r="1030" spans="4:7" s="74" customFormat="1" x14ac:dyDescent="0.35">
      <c r="D1030" s="74" t="str">
        <f>VLOOKUP(E1030,'COMP OKT'!$B:$B,1,0)</f>
        <v>AS28/04</v>
      </c>
      <c r="E1030" s="3" t="s">
        <v>472</v>
      </c>
      <c r="F1030" s="76">
        <f>IFERROR(VLOOKUP(E1030,'STO SEPT'!$V:$W,2,0),0)</f>
        <v>154863</v>
      </c>
      <c r="G1030" s="8" t="s">
        <v>961</v>
      </c>
    </row>
    <row r="1031" spans="4:7" s="74" customFormat="1" x14ac:dyDescent="0.35">
      <c r="D1031" s="74" t="str">
        <f>VLOOKUP(E1031,'COMP OKT'!$B:$B,1,0)</f>
        <v>AS46/02</v>
      </c>
      <c r="E1031" s="76" t="s">
        <v>6221</v>
      </c>
      <c r="F1031" s="76">
        <f>IFERROR(VLOOKUP(E1031,'STO SEPT'!$V:$W,2,0),0)</f>
        <v>0</v>
      </c>
      <c r="G1031" s="8" t="s">
        <v>961</v>
      </c>
    </row>
    <row r="1032" spans="4:7" s="74" customFormat="1" x14ac:dyDescent="0.35">
      <c r="D1032" s="74" t="str">
        <f>VLOOKUP(E1032,'COMP OKT'!$B:$B,1,0)</f>
        <v>AS46/03</v>
      </c>
      <c r="E1032" s="20" t="s">
        <v>473</v>
      </c>
      <c r="F1032" s="76">
        <f>IFERROR(VLOOKUP(E1032,'STO SEPT'!$V:$W,2,0),0)</f>
        <v>35276</v>
      </c>
      <c r="G1032" s="8" t="s">
        <v>961</v>
      </c>
    </row>
    <row r="1033" spans="4:7" s="74" customFormat="1" x14ac:dyDescent="0.35">
      <c r="D1033" s="74" t="str">
        <f>VLOOKUP(E1033,'COMP OKT'!$B:$B,1,0)</f>
        <v>AS46/04</v>
      </c>
      <c r="E1033" s="76" t="s">
        <v>10848</v>
      </c>
      <c r="F1033" s="76">
        <f>IFERROR(VLOOKUP(E1033,'STO SEPT'!$V:$W,2,0),0)</f>
        <v>15231</v>
      </c>
      <c r="G1033" s="8" t="s">
        <v>961</v>
      </c>
    </row>
    <row r="1034" spans="4:7" s="74" customFormat="1" x14ac:dyDescent="0.35">
      <c r="D1034" s="74" t="str">
        <f>VLOOKUP(E1034,'COMP OKT'!$B:$B,1,0)</f>
        <v>AS47/01</v>
      </c>
      <c r="E1034" s="3" t="s">
        <v>474</v>
      </c>
      <c r="F1034" s="76">
        <f>IFERROR(VLOOKUP(E1034,'STO SEPT'!$V:$W,2,0),0)</f>
        <v>35528</v>
      </c>
      <c r="G1034" s="8" t="s">
        <v>961</v>
      </c>
    </row>
    <row r="1035" spans="4:7" s="74" customFormat="1" x14ac:dyDescent="0.35">
      <c r="D1035" s="74" t="str">
        <f>VLOOKUP(E1035,'COMP OKT'!$B:$B,1,0)</f>
        <v>AS47/03</v>
      </c>
      <c r="E1035" s="76" t="s">
        <v>10854</v>
      </c>
      <c r="F1035" s="76">
        <f>IFERROR(VLOOKUP(E1035,'STO SEPT'!$V:$W,2,0),0)</f>
        <v>4331</v>
      </c>
      <c r="G1035" s="8" t="s">
        <v>961</v>
      </c>
    </row>
    <row r="1036" spans="4:7" s="74" customFormat="1" x14ac:dyDescent="0.35">
      <c r="D1036" s="74" t="str">
        <f>VLOOKUP(E1036,'COMP OKT'!$B:$B,1,0)</f>
        <v>D1A-0137-00</v>
      </c>
      <c r="E1036" s="3" t="s">
        <v>8242</v>
      </c>
      <c r="F1036" s="76">
        <f>IFERROR(VLOOKUP(E1036,'STO SEPT'!$V:$W,2,0),0)</f>
        <v>10556</v>
      </c>
      <c r="G1036" s="8" t="s">
        <v>961</v>
      </c>
    </row>
    <row r="1037" spans="4:7" s="74" customFormat="1" x14ac:dyDescent="0.35">
      <c r="D1037" s="74" t="str">
        <f>VLOOKUP(E1037,'COMP OKT'!$B:$B,1,0)</f>
        <v>D2B-0094</v>
      </c>
      <c r="E1037" s="3" t="s">
        <v>511</v>
      </c>
      <c r="F1037" s="76">
        <f>IFERROR(VLOOKUP(E1037,'STO SEPT'!$V:$W,2,0),0)</f>
        <v>3443</v>
      </c>
      <c r="G1037" s="8" t="s">
        <v>961</v>
      </c>
    </row>
    <row r="1038" spans="4:7" s="74" customFormat="1" x14ac:dyDescent="0.35">
      <c r="D1038" s="74" t="str">
        <f>VLOOKUP(E1038,'COMP OKT'!$B:$B,1,0)</f>
        <v>FU10-003</v>
      </c>
      <c r="E1038" s="3" t="s">
        <v>941</v>
      </c>
      <c r="F1038" s="76">
        <f>IFERROR(VLOOKUP(E1038,'STO SEPT'!$V:$W,2,0),0)</f>
        <v>39</v>
      </c>
      <c r="G1038" s="8" t="s">
        <v>961</v>
      </c>
    </row>
    <row r="1039" spans="4:7" s="74" customFormat="1" x14ac:dyDescent="0.35">
      <c r="D1039" s="74" t="str">
        <f>VLOOKUP(E1039,'COMP OKT'!$B:$B,1,0)</f>
        <v>G-235/106</v>
      </c>
      <c r="E1039" s="3" t="s">
        <v>942</v>
      </c>
      <c r="F1039" s="76">
        <f>IFERROR(VLOOKUP(E1039,'STO SEPT'!$V:$W,2,0),0)</f>
        <v>362</v>
      </c>
      <c r="G1039" s="8" t="s">
        <v>961</v>
      </c>
    </row>
    <row r="1040" spans="4:7" s="74" customFormat="1" x14ac:dyDescent="0.35">
      <c r="D1040" s="74" t="str">
        <f>VLOOKUP(E1040,'COMP OKT'!$B:$B,1,0)</f>
        <v>G-292/106</v>
      </c>
      <c r="E1040" s="3" t="s">
        <v>475</v>
      </c>
      <c r="F1040" s="76">
        <f>IFERROR(VLOOKUP(E1040,'STO SEPT'!$V:$W,2,0),0)</f>
        <v>1673</v>
      </c>
      <c r="G1040" s="8" t="s">
        <v>961</v>
      </c>
    </row>
    <row r="1041" spans="4:7" s="74" customFormat="1" x14ac:dyDescent="0.35">
      <c r="D1041" s="74" t="str">
        <f>VLOOKUP(E1041,'COMP OKT'!$B:$B,1,0)</f>
        <v>J3C-0035</v>
      </c>
      <c r="E1041" s="3" t="s">
        <v>512</v>
      </c>
      <c r="F1041" s="76">
        <f>IFERROR(VLOOKUP(E1041,'STO SEPT'!$V:$W,2,0),0)</f>
        <v>12810</v>
      </c>
      <c r="G1041" s="8" t="s">
        <v>961</v>
      </c>
    </row>
    <row r="1042" spans="4:7" s="74" customFormat="1" x14ac:dyDescent="0.35">
      <c r="D1042" s="74" t="str">
        <f>VLOOKUP(E1042,'COMP OKT'!$B:$B,1,0)</f>
        <v>J3C-0092-00</v>
      </c>
      <c r="E1042" s="76" t="s">
        <v>8777</v>
      </c>
      <c r="F1042" s="76">
        <f>IFERROR(VLOOKUP(E1042,'STO SEPT'!$V:$W,2,0),0)</f>
        <v>3470</v>
      </c>
      <c r="G1042" s="8" t="s">
        <v>961</v>
      </c>
    </row>
    <row r="1043" spans="4:7" s="74" customFormat="1" x14ac:dyDescent="0.35">
      <c r="D1043" s="74" t="str">
        <f>VLOOKUP(E1043,'COMP OKT'!$B:$B,1,0)</f>
        <v>J3C-0093-00</v>
      </c>
      <c r="E1043" s="76" t="s">
        <v>8780</v>
      </c>
      <c r="F1043" s="76">
        <f>IFERROR(VLOOKUP(E1043,'STO SEPT'!$V:$W,2,0),0)</f>
        <v>9967</v>
      </c>
      <c r="G1043" s="8" t="s">
        <v>961</v>
      </c>
    </row>
    <row r="1044" spans="4:7" s="74" customFormat="1" x14ac:dyDescent="0.35">
      <c r="D1044" s="74" t="str">
        <f>VLOOKUP(E1044,'COMP OKT'!$B:$B,1,0)</f>
        <v>KN006-00</v>
      </c>
      <c r="E1044" s="3" t="s">
        <v>943</v>
      </c>
      <c r="F1044" s="76">
        <f>IFERROR(VLOOKUP(E1044,'STO SEPT'!$V:$W,2,0),0)</f>
        <v>671</v>
      </c>
      <c r="G1044" s="8" t="s">
        <v>961</v>
      </c>
    </row>
    <row r="1045" spans="4:7" s="74" customFormat="1" x14ac:dyDescent="0.35">
      <c r="D1045" s="74" t="str">
        <f>VLOOKUP(E1045,'COMP OKT'!$B:$B,1,0)</f>
        <v>LV44465-002A</v>
      </c>
      <c r="E1045" s="3" t="s">
        <v>493</v>
      </c>
      <c r="F1045" s="76">
        <f>IFERROR(VLOOKUP(E1045,'STO SEPT'!$V:$W,2,0),0)</f>
        <v>46612</v>
      </c>
      <c r="G1045" s="8" t="s">
        <v>961</v>
      </c>
    </row>
    <row r="1046" spans="4:7" s="74" customFormat="1" x14ac:dyDescent="0.35">
      <c r="D1046" s="74" t="str">
        <f>VLOOKUP(E1046,'COMP OKT'!$B:$B,1,0)</f>
        <v>LV44666-003A</v>
      </c>
      <c r="E1046" s="3" t="s">
        <v>496</v>
      </c>
      <c r="F1046" s="76">
        <f>IFERROR(VLOOKUP(E1046,'STO SEPT'!$V:$W,2,0),0)</f>
        <v>3082</v>
      </c>
      <c r="G1046" s="8" t="s">
        <v>961</v>
      </c>
    </row>
    <row r="1047" spans="4:7" s="74" customFormat="1" x14ac:dyDescent="0.35">
      <c r="D1047" s="74" t="str">
        <f>VLOOKUP(E1047,'COMP OKT'!$B:$B,1,0)</f>
        <v>LV44912-003A</v>
      </c>
      <c r="E1047" s="3" t="s">
        <v>497</v>
      </c>
      <c r="F1047" s="76">
        <f>IFERROR(VLOOKUP(E1047,'STO SEPT'!$V:$W,2,0),0)</f>
        <v>1074</v>
      </c>
      <c r="G1047" s="8" t="s">
        <v>961</v>
      </c>
    </row>
    <row r="1048" spans="4:7" s="74" customFormat="1" x14ac:dyDescent="0.35">
      <c r="D1048" s="74" t="str">
        <f>VLOOKUP(E1048,'COMP OKT'!$B:$B,1,0)</f>
        <v>LV44913-002A</v>
      </c>
      <c r="E1048" s="3" t="s">
        <v>498</v>
      </c>
      <c r="F1048" s="76">
        <f>IFERROR(VLOOKUP(E1048,'STO SEPT'!$V:$W,2,0),0)</f>
        <v>3134</v>
      </c>
      <c r="G1048" s="8" t="s">
        <v>961</v>
      </c>
    </row>
    <row r="1049" spans="4:7" s="74" customFormat="1" x14ac:dyDescent="0.35">
      <c r="D1049" s="74" t="str">
        <f>VLOOKUP(E1049,'COMP OKT'!$B:$B,1,0)</f>
        <v>LV45244-001A</v>
      </c>
      <c r="E1049" s="3" t="s">
        <v>499</v>
      </c>
      <c r="F1049" s="76">
        <f>IFERROR(VLOOKUP(E1049,'STO SEPT'!$V:$W,2,0),0)</f>
        <v>19</v>
      </c>
      <c r="G1049" s="8" t="s">
        <v>961</v>
      </c>
    </row>
    <row r="1050" spans="4:7" s="74" customFormat="1" x14ac:dyDescent="0.35">
      <c r="D1050" s="74" t="str">
        <f>VLOOKUP(E1050,'COMP OKT'!$B:$B,1,0)</f>
        <v>LV45413-005A</v>
      </c>
      <c r="E1050" s="3" t="s">
        <v>951</v>
      </c>
      <c r="F1050" s="76">
        <f>IFERROR(VLOOKUP(E1050,'STO SEPT'!$V:$W,2,0),0)</f>
        <v>338</v>
      </c>
      <c r="G1050" s="8" t="s">
        <v>961</v>
      </c>
    </row>
    <row r="1051" spans="4:7" s="74" customFormat="1" x14ac:dyDescent="0.35">
      <c r="D1051" s="74" t="str">
        <f>VLOOKUP(E1051,'COMP OKT'!$B:$B,1,0)</f>
        <v>LV45649-002A</v>
      </c>
      <c r="E1051" s="3" t="s">
        <v>489</v>
      </c>
      <c r="F1051" s="76">
        <f>IFERROR(VLOOKUP(E1051,'STO SEPT'!$V:$W,2,0),0)</f>
        <v>5248</v>
      </c>
      <c r="G1051" s="8" t="s">
        <v>961</v>
      </c>
    </row>
    <row r="1052" spans="4:7" s="74" customFormat="1" x14ac:dyDescent="0.35">
      <c r="D1052" s="74" t="str">
        <f>VLOOKUP(E1052,'COMP OKT'!$B:$B,1,0)</f>
        <v>LV45654-003A</v>
      </c>
      <c r="E1052" s="3" t="s">
        <v>500</v>
      </c>
      <c r="F1052" s="76">
        <f>IFERROR(VLOOKUP(E1052,'STO SEPT'!$V:$W,2,0),0)</f>
        <v>3378</v>
      </c>
      <c r="G1052" s="8" t="s">
        <v>961</v>
      </c>
    </row>
    <row r="1053" spans="4:7" s="74" customFormat="1" x14ac:dyDescent="0.35">
      <c r="D1053" s="74" t="str">
        <f>VLOOKUP(E1053,'COMP OKT'!$B:$B,1,0)</f>
        <v>LV45656-001A</v>
      </c>
      <c r="E1053" s="3" t="s">
        <v>494</v>
      </c>
      <c r="F1053" s="76">
        <f>IFERROR(VLOOKUP(E1053,'STO SEPT'!$V:$W,2,0),0)</f>
        <v>5125</v>
      </c>
      <c r="G1053" s="8" t="s">
        <v>961</v>
      </c>
    </row>
    <row r="1054" spans="4:7" s="74" customFormat="1" x14ac:dyDescent="0.35">
      <c r="D1054" s="74" t="str">
        <f>VLOOKUP(E1054,'COMP OKT'!$B:$B,1,0)</f>
        <v>LV45806-002A</v>
      </c>
      <c r="E1054" s="3" t="s">
        <v>501</v>
      </c>
      <c r="F1054" s="76">
        <f>IFERROR(VLOOKUP(E1054,'STO SEPT'!$V:$W,2,0),0)</f>
        <v>58846</v>
      </c>
      <c r="G1054" s="8" t="s">
        <v>961</v>
      </c>
    </row>
    <row r="1055" spans="4:7" s="74" customFormat="1" x14ac:dyDescent="0.35">
      <c r="D1055" s="74" t="str">
        <f>VLOOKUP(E1055,'COMP OKT'!$B:$B,1,0)</f>
        <v>LV45834-003A</v>
      </c>
      <c r="E1055" s="3" t="s">
        <v>513</v>
      </c>
      <c r="F1055" s="76">
        <f>IFERROR(VLOOKUP(E1055,'STO SEPT'!$V:$W,2,0),0)</f>
        <v>257707</v>
      </c>
      <c r="G1055" s="8" t="s">
        <v>961</v>
      </c>
    </row>
    <row r="1056" spans="4:7" x14ac:dyDescent="0.35">
      <c r="D1056" s="74" t="str">
        <f>VLOOKUP(E1056,'COMP OKT'!$B:$B,1,0)</f>
        <v>LV45848-001A</v>
      </c>
      <c r="E1056" s="3" t="s">
        <v>490</v>
      </c>
      <c r="F1056" s="76">
        <f>IFERROR(VLOOKUP(E1056,'STO SEPT'!$V:$W,2,0),0)</f>
        <v>4580</v>
      </c>
      <c r="G1056" s="8" t="s">
        <v>961</v>
      </c>
    </row>
    <row r="1057" spans="4:7" x14ac:dyDescent="0.35">
      <c r="D1057" s="74" t="str">
        <f>VLOOKUP(E1057,'COMP OKT'!$B:$B,1,0)</f>
        <v>N211270-0.7</v>
      </c>
      <c r="E1057" s="3" t="s">
        <v>476</v>
      </c>
      <c r="F1057" s="76">
        <f>IFERROR(VLOOKUP(E1057,'STO SEPT'!$V:$W,2,0),0)</f>
        <v>4781</v>
      </c>
      <c r="G1057" s="8" t="s">
        <v>961</v>
      </c>
    </row>
    <row r="1058" spans="4:7" x14ac:dyDescent="0.35">
      <c r="D1058" s="74" t="str">
        <f>VLOOKUP(E1058,'COMP OKT'!$B:$B,1,0)</f>
        <v>W9531-55250</v>
      </c>
      <c r="E1058" s="3" t="s">
        <v>457</v>
      </c>
      <c r="F1058" s="76">
        <f>IFERROR(VLOOKUP(E1058,'STO SEPT'!$V:$W,2,0),0)</f>
        <v>0</v>
      </c>
      <c r="G1058" s="8" t="s">
        <v>961</v>
      </c>
    </row>
    <row r="1059" spans="4:7" x14ac:dyDescent="0.35">
      <c r="D1059" s="74" t="str">
        <f>VLOOKUP(E1059,'COMP OKT'!$B:$B,1,0)</f>
        <v>WB78270</v>
      </c>
      <c r="E1059" s="3" t="s">
        <v>514</v>
      </c>
      <c r="F1059" s="76">
        <f>IFERROR(VLOOKUP(E1059,'STO SEPT'!$V:$W,2,0),0)</f>
        <v>1446</v>
      </c>
      <c r="G1059" s="8" t="s">
        <v>961</v>
      </c>
    </row>
    <row r="1060" spans="4:7" x14ac:dyDescent="0.35">
      <c r="D1060" s="74" t="str">
        <f>VLOOKUP(E1060,'COMP OKT'!$B:$B,1,0)</f>
        <v>WJ85920</v>
      </c>
      <c r="E1060" s="3" t="s">
        <v>491</v>
      </c>
      <c r="F1060" s="76">
        <f>IFERROR(VLOOKUP(E1060,'STO SEPT'!$V:$W,2,0),0)</f>
        <v>8881</v>
      </c>
      <c r="G1060" s="8" t="s">
        <v>961</v>
      </c>
    </row>
    <row r="1061" spans="4:7" x14ac:dyDescent="0.35">
      <c r="D1061" s="74" t="str">
        <f>VLOOKUP(E1061,'COMP OKT'!$B:$B,1,0)</f>
        <v>ZA61450</v>
      </c>
      <c r="E1061" s="3" t="s">
        <v>957</v>
      </c>
      <c r="F1061" s="76">
        <f>IFERROR(VLOOKUP(E1061,'STO SEPT'!$V:$W,2,0),0)</f>
        <v>6318</v>
      </c>
      <c r="G1061" s="8" t="s">
        <v>961</v>
      </c>
    </row>
    <row r="1062" spans="4:7" x14ac:dyDescent="0.35">
      <c r="D1062" s="74" t="str">
        <f>VLOOKUP(E1062,'COMP OKT'!$B:$B,1,0)</f>
        <v>ZE26440</v>
      </c>
      <c r="E1062" s="3" t="s">
        <v>958</v>
      </c>
      <c r="F1062" s="76">
        <f>IFERROR(VLOOKUP(E1062,'STO SEPT'!$V:$W,2,0),0)</f>
        <v>12467</v>
      </c>
      <c r="G1062" s="8" t="s">
        <v>961</v>
      </c>
    </row>
    <row r="1063" spans="4:7" x14ac:dyDescent="0.35">
      <c r="D1063" s="74" t="str">
        <f>VLOOKUP(E1063,'COMP OKT'!$B:$B,1,0)</f>
        <v>ZN31810-1</v>
      </c>
      <c r="E1063" s="3" t="s">
        <v>314</v>
      </c>
      <c r="F1063" s="76">
        <f>IFERROR(VLOOKUP(E1063,'STO SEPT'!$V:$W,2,0),0)</f>
        <v>1048</v>
      </c>
      <c r="G1063" s="8" t="s">
        <v>961</v>
      </c>
    </row>
    <row r="1064" spans="4:7" x14ac:dyDescent="0.35">
      <c r="D1064" s="74" t="str">
        <f>VLOOKUP(E1064,'COMP OKT'!$B:$B,1,0)</f>
        <v>ZU65800</v>
      </c>
      <c r="E1064" s="3" t="s">
        <v>959</v>
      </c>
      <c r="F1064" s="76">
        <f>IFERROR(VLOOKUP(E1064,'STO SEPT'!$V:$W,2,0),0)</f>
        <v>4018</v>
      </c>
      <c r="G1064" s="8" t="s">
        <v>961</v>
      </c>
    </row>
    <row r="1065" spans="4:7" x14ac:dyDescent="0.35">
      <c r="D1065" s="74" t="str">
        <f>VLOOKUP(E1065,'COMP OKT'!$B:$B,1,0)</f>
        <v>ZW10990</v>
      </c>
      <c r="E1065" s="3" t="s">
        <v>960</v>
      </c>
      <c r="F1065" s="76">
        <f>IFERROR(VLOOKUP(E1065,'STO SEPT'!$V:$W,2,0),0)</f>
        <v>3565</v>
      </c>
      <c r="G1065" s="8" t="s">
        <v>961</v>
      </c>
    </row>
  </sheetData>
  <autoFilter ref="D2:G1066"/>
  <conditionalFormatting sqref="E1066:E1048576 E986:E1013 E1:E953">
    <cfRule type="duplicateValues" dxfId="15" priority="8"/>
    <cfRule type="duplicateValues" dxfId="14" priority="9"/>
    <cfRule type="duplicateValues" dxfId="13" priority="10"/>
  </conditionalFormatting>
  <conditionalFormatting sqref="E1066:E1048576 E986:E1013 E1:E957">
    <cfRule type="duplicateValues" dxfId="12" priority="3"/>
    <cfRule type="duplicateValues" dxfId="11" priority="4"/>
  </conditionalFormatting>
  <conditionalFormatting sqref="E1066:E1048576 E1:E1013">
    <cfRule type="duplicateValues" dxfId="10" priority="2"/>
  </conditionalFormatting>
  <conditionalFormatting sqref="E954:E957">
    <cfRule type="duplicateValues" dxfId="9" priority="109"/>
    <cfRule type="duplicateValues" dxfId="8" priority="110"/>
  </conditionalFormatting>
  <conditionalFormatting sqref="E954:E957">
    <cfRule type="duplicateValues" dxfId="7" priority="113"/>
  </conditionalFormatting>
  <conditionalFormatting sqref="E2:E1065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96"/>
  <sheetViews>
    <sheetView topLeftCell="A381" workbookViewId="0">
      <selection activeCell="E493" sqref="E493"/>
    </sheetView>
  </sheetViews>
  <sheetFormatPr defaultColWidth="25.26953125" defaultRowHeight="14.5" x14ac:dyDescent="0.35"/>
  <cols>
    <col min="1" max="1" width="25.1796875" style="7" bestFit="1" customWidth="1"/>
    <col min="2" max="2" width="11.54296875" style="21" bestFit="1" customWidth="1"/>
    <col min="3" max="3" width="21" style="7" bestFit="1" customWidth="1"/>
    <col min="4" max="4" width="18.453125" style="7" bestFit="1" customWidth="1"/>
    <col min="5" max="16384" width="25.26953125" style="7"/>
  </cols>
  <sheetData>
    <row r="2" spans="1:7" x14ac:dyDescent="0.35">
      <c r="A2" s="80" t="s">
        <v>12929</v>
      </c>
      <c r="B2" s="79" t="s">
        <v>12930</v>
      </c>
      <c r="C2" s="4" t="s">
        <v>526</v>
      </c>
      <c r="D2" t="s">
        <v>11032</v>
      </c>
      <c r="E2" t="s">
        <v>11065</v>
      </c>
      <c r="F2" s="17" t="s">
        <v>8788</v>
      </c>
      <c r="G2" s="17" t="s">
        <v>1068</v>
      </c>
    </row>
    <row r="3" spans="1:7" x14ac:dyDescent="0.35">
      <c r="A3" s="7">
        <v>189449400</v>
      </c>
      <c r="B3" s="21">
        <v>620</v>
      </c>
      <c r="C3" s="77">
        <v>189449400</v>
      </c>
      <c r="D3" s="2">
        <v>8650</v>
      </c>
      <c r="E3">
        <f>VLOOKUP(F3,'COMP OKT'!$B:$B,1,0)</f>
        <v>189449400</v>
      </c>
      <c r="F3" s="77">
        <v>189449400</v>
      </c>
      <c r="G3" s="2">
        <v>8650</v>
      </c>
    </row>
    <row r="4" spans="1:7" x14ac:dyDescent="0.35">
      <c r="A4" s="7">
        <v>189449400</v>
      </c>
      <c r="B4" s="21">
        <v>750</v>
      </c>
      <c r="C4" s="77" t="s">
        <v>478</v>
      </c>
      <c r="D4" s="2">
        <v>113891</v>
      </c>
      <c r="E4" s="74" t="str">
        <f>VLOOKUP(F4,'COMP OKT'!$B:$B,1,0)</f>
        <v>0012000429R0001</v>
      </c>
      <c r="F4" s="77" t="s">
        <v>478</v>
      </c>
      <c r="G4" s="2">
        <v>113891</v>
      </c>
    </row>
    <row r="5" spans="1:7" x14ac:dyDescent="0.35">
      <c r="A5" s="7">
        <v>189449400</v>
      </c>
      <c r="B5" s="21">
        <v>2500</v>
      </c>
      <c r="C5" s="77" t="s">
        <v>353</v>
      </c>
      <c r="D5" s="2">
        <v>4049</v>
      </c>
      <c r="E5" s="74" t="str">
        <f>VLOOKUP(F5,'COMP OKT'!$B:$B,1,0)</f>
        <v>1025281-00</v>
      </c>
      <c r="F5" s="77" t="s">
        <v>353</v>
      </c>
      <c r="G5" s="2">
        <v>4049</v>
      </c>
    </row>
    <row r="6" spans="1:7" x14ac:dyDescent="0.35">
      <c r="A6" s="7">
        <v>189449400</v>
      </c>
      <c r="B6" s="21">
        <v>4780</v>
      </c>
      <c r="C6" s="77" t="s">
        <v>354</v>
      </c>
      <c r="D6" s="2">
        <v>3895</v>
      </c>
      <c r="E6" s="74" t="str">
        <f>VLOOKUP(F6,'COMP OKT'!$B:$B,1,0)</f>
        <v>1025305-01</v>
      </c>
      <c r="F6" s="77" t="s">
        <v>354</v>
      </c>
      <c r="G6" s="2">
        <v>3895</v>
      </c>
    </row>
    <row r="7" spans="1:7" x14ac:dyDescent="0.35">
      <c r="A7" s="7" t="s">
        <v>478</v>
      </c>
      <c r="B7" s="21">
        <v>500</v>
      </c>
      <c r="C7" s="77" t="s">
        <v>51</v>
      </c>
      <c r="D7" s="2">
        <v>32807</v>
      </c>
      <c r="E7" s="74" t="str">
        <f>VLOOKUP(F7,'COMP OKT'!$B:$B,1,0)</f>
        <v>1103822-02</v>
      </c>
      <c r="F7" s="77" t="s">
        <v>51</v>
      </c>
      <c r="G7" s="2">
        <v>32807</v>
      </c>
    </row>
    <row r="8" spans="1:7" x14ac:dyDescent="0.35">
      <c r="A8" s="7" t="s">
        <v>478</v>
      </c>
      <c r="B8" s="21">
        <v>545</v>
      </c>
      <c r="C8" s="77" t="s">
        <v>3051</v>
      </c>
      <c r="D8" s="2">
        <v>725</v>
      </c>
      <c r="E8" s="74" t="str">
        <f>VLOOKUP(F8,'COMP OKT'!$B:$B,1,0)</f>
        <v>1111-KYZ0-0000</v>
      </c>
      <c r="F8" s="77" t="s">
        <v>3051</v>
      </c>
      <c r="G8" s="2">
        <v>725</v>
      </c>
    </row>
    <row r="9" spans="1:7" x14ac:dyDescent="0.35">
      <c r="A9" s="7" t="s">
        <v>478</v>
      </c>
      <c r="B9" s="21">
        <v>780</v>
      </c>
      <c r="C9" s="77" t="s">
        <v>26</v>
      </c>
      <c r="D9" s="2">
        <v>10998</v>
      </c>
      <c r="E9" s="74" t="str">
        <f>VLOOKUP(F9,'COMP OKT'!$B:$B,1,0)</f>
        <v>1262664-01</v>
      </c>
      <c r="F9" s="77" t="s">
        <v>26</v>
      </c>
      <c r="G9" s="2">
        <v>10998</v>
      </c>
    </row>
    <row r="10" spans="1:7" x14ac:dyDescent="0.35">
      <c r="A10" s="7" t="s">
        <v>478</v>
      </c>
      <c r="B10" s="21">
        <v>1361</v>
      </c>
      <c r="C10" s="77" t="s">
        <v>217</v>
      </c>
      <c r="D10" s="2">
        <v>12740</v>
      </c>
      <c r="E10" s="74" t="str">
        <f>VLOOKUP(F10,'COMP OKT'!$B:$B,1,0)</f>
        <v>1262667-01</v>
      </c>
      <c r="F10" s="77" t="s">
        <v>217</v>
      </c>
      <c r="G10" s="2">
        <v>12740</v>
      </c>
    </row>
    <row r="11" spans="1:7" x14ac:dyDescent="0.35">
      <c r="A11" s="7" t="s">
        <v>478</v>
      </c>
      <c r="B11" s="21">
        <v>1465</v>
      </c>
      <c r="C11" s="77" t="s">
        <v>316</v>
      </c>
      <c r="D11" s="2">
        <v>10455</v>
      </c>
      <c r="E11" s="74" t="str">
        <f>VLOOKUP(F11,'COMP OKT'!$B:$B,1,0)</f>
        <v>1262699-02</v>
      </c>
      <c r="F11" s="77" t="s">
        <v>316</v>
      </c>
      <c r="G11" s="2">
        <v>10455</v>
      </c>
    </row>
    <row r="12" spans="1:7" x14ac:dyDescent="0.35">
      <c r="A12" s="7" t="s">
        <v>478</v>
      </c>
      <c r="B12" s="21">
        <v>1515</v>
      </c>
      <c r="C12" s="77" t="s">
        <v>411</v>
      </c>
      <c r="D12" s="2">
        <v>8915</v>
      </c>
      <c r="E12" s="74" t="str">
        <f>VLOOKUP(F12,'COMP OKT'!$B:$B,1,0)</f>
        <v>1278014-00</v>
      </c>
      <c r="F12" s="77" t="s">
        <v>411</v>
      </c>
      <c r="G12" s="2">
        <v>8915</v>
      </c>
    </row>
    <row r="13" spans="1:7" x14ac:dyDescent="0.35">
      <c r="A13" s="7" t="s">
        <v>478</v>
      </c>
      <c r="B13" s="21">
        <v>1880</v>
      </c>
      <c r="C13" s="77" t="s">
        <v>11421</v>
      </c>
      <c r="D13" s="2">
        <v>3540</v>
      </c>
      <c r="E13" s="74" t="str">
        <f>VLOOKUP(F13,'COMP OKT'!$B:$B,1,0)</f>
        <v>1278054-02</v>
      </c>
      <c r="F13" s="77" t="s">
        <v>11421</v>
      </c>
      <c r="G13" s="2">
        <v>3540</v>
      </c>
    </row>
    <row r="14" spans="1:7" x14ac:dyDescent="0.35">
      <c r="A14" s="7" t="s">
        <v>478</v>
      </c>
      <c r="B14" s="21">
        <v>2240</v>
      </c>
      <c r="C14" s="77" t="s">
        <v>6957</v>
      </c>
      <c r="D14" s="2">
        <v>8440</v>
      </c>
      <c r="E14" s="74" t="str">
        <f>VLOOKUP(F14,'COMP OKT'!$B:$B,1,0)</f>
        <v>1278055-02</v>
      </c>
      <c r="F14" s="77" t="s">
        <v>6957</v>
      </c>
      <c r="G14" s="2">
        <v>8440</v>
      </c>
    </row>
    <row r="15" spans="1:7" x14ac:dyDescent="0.35">
      <c r="A15" s="7" t="s">
        <v>478</v>
      </c>
      <c r="B15" s="21">
        <v>2350</v>
      </c>
      <c r="C15" s="77" t="s">
        <v>413</v>
      </c>
      <c r="D15" s="2">
        <v>6900</v>
      </c>
      <c r="E15" s="74" t="str">
        <f>VLOOKUP(F15,'COMP OKT'!$B:$B,1,0)</f>
        <v>1278123-00</v>
      </c>
      <c r="F15" s="77" t="s">
        <v>413</v>
      </c>
      <c r="G15" s="2">
        <v>6900</v>
      </c>
    </row>
    <row r="16" spans="1:7" x14ac:dyDescent="0.35">
      <c r="A16" s="7" t="s">
        <v>478</v>
      </c>
      <c r="B16" s="21">
        <v>2520</v>
      </c>
      <c r="C16" s="77" t="s">
        <v>414</v>
      </c>
      <c r="D16" s="2">
        <v>5690</v>
      </c>
      <c r="E16" s="74" t="str">
        <f>VLOOKUP(F16,'COMP OKT'!$B:$B,1,0)</f>
        <v>1278124-01</v>
      </c>
      <c r="F16" s="77" t="s">
        <v>414</v>
      </c>
      <c r="G16" s="2">
        <v>5690</v>
      </c>
    </row>
    <row r="17" spans="1:7" x14ac:dyDescent="0.35">
      <c r="A17" s="7" t="s">
        <v>478</v>
      </c>
      <c r="B17" s="21">
        <v>2715</v>
      </c>
      <c r="C17" s="77" t="s">
        <v>219</v>
      </c>
      <c r="D17" s="2">
        <v>12455</v>
      </c>
      <c r="E17" s="74" t="str">
        <f>VLOOKUP(F17,'COMP OKT'!$B:$B,1,0)</f>
        <v>1292782-01</v>
      </c>
      <c r="F17" s="77" t="s">
        <v>219</v>
      </c>
      <c r="G17" s="2">
        <v>12455</v>
      </c>
    </row>
    <row r="18" spans="1:7" x14ac:dyDescent="0.35">
      <c r="A18" s="7" t="s">
        <v>478</v>
      </c>
      <c r="B18" s="21">
        <v>2840</v>
      </c>
      <c r="C18" s="77" t="s">
        <v>53</v>
      </c>
      <c r="D18" s="2">
        <v>3180</v>
      </c>
      <c r="E18" s="74" t="str">
        <f>VLOOKUP(F18,'COMP OKT'!$B:$B,1,0)</f>
        <v>1575756-01</v>
      </c>
      <c r="F18" s="77" t="s">
        <v>53</v>
      </c>
      <c r="G18" s="2">
        <v>3180</v>
      </c>
    </row>
    <row r="19" spans="1:7" x14ac:dyDescent="0.35">
      <c r="A19" s="7" t="s">
        <v>478</v>
      </c>
      <c r="B19" s="21">
        <v>2965</v>
      </c>
      <c r="C19" s="77" t="s">
        <v>221</v>
      </c>
      <c r="D19" s="2">
        <v>2145</v>
      </c>
      <c r="E19" s="74" t="str">
        <f>VLOOKUP(F19,'COMP OKT'!$B:$B,1,0)</f>
        <v>1608570-01</v>
      </c>
      <c r="F19" s="77" t="s">
        <v>221</v>
      </c>
      <c r="G19" s="2">
        <v>2145</v>
      </c>
    </row>
    <row r="20" spans="1:7" x14ac:dyDescent="0.35">
      <c r="A20" s="7" t="s">
        <v>478</v>
      </c>
      <c r="B20" s="21">
        <v>3139</v>
      </c>
      <c r="C20" s="77" t="s">
        <v>222</v>
      </c>
      <c r="D20" s="2">
        <v>4740</v>
      </c>
      <c r="E20" s="74" t="str">
        <f>VLOOKUP(F20,'COMP OKT'!$B:$B,1,0)</f>
        <v>1608635-01</v>
      </c>
      <c r="F20" s="77" t="s">
        <v>222</v>
      </c>
      <c r="G20" s="2">
        <v>4740</v>
      </c>
    </row>
    <row r="21" spans="1:7" x14ac:dyDescent="0.35">
      <c r="A21" s="7" t="s">
        <v>478</v>
      </c>
      <c r="B21" s="21">
        <v>3180</v>
      </c>
      <c r="C21" s="77" t="s">
        <v>55</v>
      </c>
      <c r="D21" s="2">
        <v>2335</v>
      </c>
      <c r="E21" s="74" t="str">
        <f>VLOOKUP(F21,'COMP OKT'!$B:$B,1,0)</f>
        <v>1608657-01</v>
      </c>
      <c r="F21" s="77" t="s">
        <v>55</v>
      </c>
      <c r="G21" s="2">
        <v>2335</v>
      </c>
    </row>
    <row r="22" spans="1:7" x14ac:dyDescent="0.35">
      <c r="A22" s="7" t="s">
        <v>478</v>
      </c>
      <c r="B22" s="21">
        <v>3195</v>
      </c>
      <c r="C22" s="77" t="s">
        <v>223</v>
      </c>
      <c r="D22" s="2">
        <v>3394</v>
      </c>
      <c r="E22" s="74" t="str">
        <f>VLOOKUP(F22,'COMP OKT'!$B:$B,1,0)</f>
        <v>1608713-01</v>
      </c>
      <c r="F22" s="77" t="s">
        <v>223</v>
      </c>
      <c r="G22" s="2">
        <v>3394</v>
      </c>
    </row>
    <row r="23" spans="1:7" x14ac:dyDescent="0.35">
      <c r="A23" s="7" t="s">
        <v>478</v>
      </c>
      <c r="B23" s="21">
        <v>3440</v>
      </c>
      <c r="C23" s="77" t="s">
        <v>56</v>
      </c>
      <c r="D23" s="2">
        <v>4560</v>
      </c>
      <c r="E23" s="74" t="str">
        <f>VLOOKUP(F23,'COMP OKT'!$B:$B,1,0)</f>
        <v>1608724-01</v>
      </c>
      <c r="F23" s="77" t="s">
        <v>56</v>
      </c>
      <c r="G23" s="2">
        <v>4560</v>
      </c>
    </row>
    <row r="24" spans="1:7" x14ac:dyDescent="0.35">
      <c r="A24" s="7" t="s">
        <v>478</v>
      </c>
      <c r="B24" s="21">
        <v>3570</v>
      </c>
      <c r="C24" s="77" t="s">
        <v>372</v>
      </c>
      <c r="D24" s="2">
        <v>5110</v>
      </c>
      <c r="E24" s="74" t="str">
        <f>VLOOKUP(F24,'COMP OKT'!$B:$B,1,0)</f>
        <v>1608749-01</v>
      </c>
      <c r="F24" s="77" t="s">
        <v>372</v>
      </c>
      <c r="G24" s="2">
        <v>5110</v>
      </c>
    </row>
    <row r="25" spans="1:7" x14ac:dyDescent="0.35">
      <c r="A25" s="7" t="s">
        <v>478</v>
      </c>
      <c r="B25" s="21">
        <v>3640</v>
      </c>
      <c r="C25" s="77" t="s">
        <v>373</v>
      </c>
      <c r="D25" s="2">
        <v>6500</v>
      </c>
      <c r="E25" s="74" t="str">
        <f>VLOOKUP(F25,'COMP OKT'!$B:$B,1,0)</f>
        <v>1608750-01</v>
      </c>
      <c r="F25" s="77" t="s">
        <v>373</v>
      </c>
      <c r="G25" s="2">
        <v>6500</v>
      </c>
    </row>
    <row r="26" spans="1:7" x14ac:dyDescent="0.35">
      <c r="A26" s="7" t="s">
        <v>478</v>
      </c>
      <c r="B26" s="21">
        <v>3670</v>
      </c>
      <c r="C26" s="77" t="s">
        <v>58</v>
      </c>
      <c r="D26" s="2">
        <v>4950</v>
      </c>
      <c r="E26" s="74" t="str">
        <f>VLOOKUP(F26,'COMP OKT'!$B:$B,1,0)</f>
        <v>1608752-01</v>
      </c>
      <c r="F26" s="77" t="s">
        <v>58</v>
      </c>
      <c r="G26" s="2">
        <v>4950</v>
      </c>
    </row>
    <row r="27" spans="1:7" x14ac:dyDescent="0.35">
      <c r="A27" s="7" t="s">
        <v>478</v>
      </c>
      <c r="B27" s="21">
        <v>3681</v>
      </c>
      <c r="C27" s="77" t="s">
        <v>59</v>
      </c>
      <c r="D27" s="2">
        <v>18120</v>
      </c>
      <c r="E27" s="74" t="str">
        <f>VLOOKUP(F27,'COMP OKT'!$B:$B,1,0)</f>
        <v>1608789-02</v>
      </c>
      <c r="F27" s="77" t="s">
        <v>59</v>
      </c>
      <c r="G27" s="2">
        <v>18120</v>
      </c>
    </row>
    <row r="28" spans="1:7" x14ac:dyDescent="0.35">
      <c r="A28" s="7" t="s">
        <v>478</v>
      </c>
      <c r="B28" s="21">
        <v>3745</v>
      </c>
      <c r="C28" s="77" t="s">
        <v>60</v>
      </c>
      <c r="D28" s="2">
        <v>7220</v>
      </c>
      <c r="E28" s="74" t="str">
        <f>VLOOKUP(F28,'COMP OKT'!$B:$B,1,0)</f>
        <v>1608795-01</v>
      </c>
      <c r="F28" s="77" t="s">
        <v>60</v>
      </c>
      <c r="G28" s="2">
        <v>7220</v>
      </c>
    </row>
    <row r="29" spans="1:7" x14ac:dyDescent="0.35">
      <c r="A29" s="7" t="s">
        <v>478</v>
      </c>
      <c r="B29" s="21">
        <v>3825</v>
      </c>
      <c r="C29" s="77" t="s">
        <v>62</v>
      </c>
      <c r="D29" s="2">
        <v>24000</v>
      </c>
      <c r="E29" s="74" t="str">
        <f>VLOOKUP(F29,'COMP OKT'!$B:$B,1,0)</f>
        <v>1608801-01</v>
      </c>
      <c r="F29" s="77" t="s">
        <v>62</v>
      </c>
      <c r="G29" s="2">
        <v>24000</v>
      </c>
    </row>
    <row r="30" spans="1:7" x14ac:dyDescent="0.35">
      <c r="A30" s="7" t="s">
        <v>478</v>
      </c>
      <c r="B30" s="21">
        <v>3910</v>
      </c>
      <c r="C30" s="77" t="s">
        <v>63</v>
      </c>
      <c r="D30" s="2">
        <v>4839</v>
      </c>
      <c r="E30" s="74" t="str">
        <f>VLOOKUP(F30,'COMP OKT'!$B:$B,1,0)</f>
        <v>1608804-01</v>
      </c>
      <c r="F30" s="77" t="s">
        <v>63</v>
      </c>
      <c r="G30" s="2">
        <v>4839</v>
      </c>
    </row>
    <row r="31" spans="1:7" x14ac:dyDescent="0.35">
      <c r="A31" s="7" t="s">
        <v>478</v>
      </c>
      <c r="B31" s="21">
        <v>3920</v>
      </c>
      <c r="C31" s="77" t="s">
        <v>374</v>
      </c>
      <c r="D31" s="2">
        <v>12470</v>
      </c>
      <c r="E31" s="74" t="str">
        <f>VLOOKUP(F31,'COMP OKT'!$B:$B,1,0)</f>
        <v>1608864-01</v>
      </c>
      <c r="F31" s="77" t="s">
        <v>374</v>
      </c>
      <c r="G31" s="2">
        <v>12470</v>
      </c>
    </row>
    <row r="32" spans="1:7" x14ac:dyDescent="0.35">
      <c r="A32" s="7" t="s">
        <v>478</v>
      </c>
      <c r="B32" s="21">
        <v>3925</v>
      </c>
      <c r="C32" s="77" t="s">
        <v>64</v>
      </c>
      <c r="D32" s="2">
        <v>4630</v>
      </c>
      <c r="E32" s="74" t="str">
        <f>VLOOKUP(F32,'COMP OKT'!$B:$B,1,0)</f>
        <v>1608872-02</v>
      </c>
      <c r="F32" s="77" t="s">
        <v>64</v>
      </c>
      <c r="G32" s="2">
        <v>4630</v>
      </c>
    </row>
    <row r="33" spans="1:7" x14ac:dyDescent="0.35">
      <c r="A33" s="7" t="s">
        <v>478</v>
      </c>
      <c r="B33" s="21">
        <v>3930</v>
      </c>
      <c r="C33" s="77" t="s">
        <v>65</v>
      </c>
      <c r="D33" s="2">
        <v>5135</v>
      </c>
      <c r="E33" s="74" t="str">
        <f>VLOOKUP(F33,'COMP OKT'!$B:$B,1,0)</f>
        <v>1608908-02</v>
      </c>
      <c r="F33" s="77" t="s">
        <v>65</v>
      </c>
      <c r="G33" s="2">
        <v>5135</v>
      </c>
    </row>
    <row r="34" spans="1:7" x14ac:dyDescent="0.35">
      <c r="A34" s="7" t="s">
        <v>478</v>
      </c>
      <c r="B34" s="21">
        <v>4045</v>
      </c>
      <c r="C34" s="77" t="s">
        <v>66</v>
      </c>
      <c r="D34" s="2">
        <v>94363</v>
      </c>
      <c r="E34" s="74" t="str">
        <f>VLOOKUP(F34,'COMP OKT'!$B:$B,1,0)</f>
        <v>1608919-01</v>
      </c>
      <c r="F34" s="77" t="s">
        <v>66</v>
      </c>
      <c r="G34" s="2">
        <v>94363</v>
      </c>
    </row>
    <row r="35" spans="1:7" x14ac:dyDescent="0.35">
      <c r="A35" s="7" t="s">
        <v>478</v>
      </c>
      <c r="B35" s="21">
        <v>4065</v>
      </c>
      <c r="C35" s="77" t="s">
        <v>67</v>
      </c>
      <c r="D35" s="2">
        <v>3200</v>
      </c>
      <c r="E35" s="74" t="str">
        <f>VLOOKUP(F35,'COMP OKT'!$B:$B,1,0)</f>
        <v>1608981-02</v>
      </c>
      <c r="F35" s="77" t="s">
        <v>67</v>
      </c>
      <c r="G35" s="2">
        <v>3200</v>
      </c>
    </row>
    <row r="36" spans="1:7" x14ac:dyDescent="0.35">
      <c r="A36" s="7" t="s">
        <v>478</v>
      </c>
      <c r="B36" s="21">
        <v>4255</v>
      </c>
      <c r="C36" s="77" t="s">
        <v>224</v>
      </c>
      <c r="D36" s="2">
        <v>280</v>
      </c>
      <c r="E36" s="74" t="str">
        <f>VLOOKUP(F36,'COMP OKT'!$B:$B,1,0)</f>
        <v>1609247-01</v>
      </c>
      <c r="F36" s="77" t="s">
        <v>224</v>
      </c>
      <c r="G36" s="2">
        <v>280</v>
      </c>
    </row>
    <row r="37" spans="1:7" x14ac:dyDescent="0.35">
      <c r="A37" s="7" t="s">
        <v>478</v>
      </c>
      <c r="B37" s="21">
        <v>4275</v>
      </c>
      <c r="C37" s="77" t="s">
        <v>68</v>
      </c>
      <c r="D37" s="2">
        <v>18310</v>
      </c>
      <c r="E37" s="74" t="str">
        <f>VLOOKUP(F37,'COMP OKT'!$B:$B,1,0)</f>
        <v>1609274-01</v>
      </c>
      <c r="F37" s="77" t="s">
        <v>68</v>
      </c>
      <c r="G37" s="2">
        <v>18310</v>
      </c>
    </row>
    <row r="38" spans="1:7" x14ac:dyDescent="0.35">
      <c r="A38" s="7" t="s">
        <v>478</v>
      </c>
      <c r="B38" s="21">
        <v>4295</v>
      </c>
      <c r="C38" s="77" t="s">
        <v>69</v>
      </c>
      <c r="D38" s="2">
        <v>14145</v>
      </c>
      <c r="E38" s="74" t="str">
        <f>VLOOKUP(F38,'COMP OKT'!$B:$B,1,0)</f>
        <v>1609276-01</v>
      </c>
      <c r="F38" s="77" t="s">
        <v>69</v>
      </c>
      <c r="G38" s="2">
        <v>14145</v>
      </c>
    </row>
    <row r="39" spans="1:7" x14ac:dyDescent="0.35">
      <c r="A39" s="7" t="s">
        <v>478</v>
      </c>
      <c r="B39" s="21">
        <v>4400</v>
      </c>
      <c r="C39" s="77" t="s">
        <v>70</v>
      </c>
      <c r="D39" s="2">
        <v>6768</v>
      </c>
      <c r="E39" s="74" t="str">
        <f>VLOOKUP(F39,'COMP OKT'!$B:$B,1,0)</f>
        <v>1610048-01</v>
      </c>
      <c r="F39" s="77" t="s">
        <v>70</v>
      </c>
      <c r="G39" s="2">
        <v>6768</v>
      </c>
    </row>
    <row r="40" spans="1:7" x14ac:dyDescent="0.35">
      <c r="A40" s="7" t="s">
        <v>478</v>
      </c>
      <c r="B40" s="21">
        <v>4580</v>
      </c>
      <c r="C40" s="77" t="s">
        <v>73</v>
      </c>
      <c r="D40" s="2">
        <v>16573</v>
      </c>
      <c r="E40" s="74" t="str">
        <f>VLOOKUP(F40,'COMP OKT'!$B:$B,1,0)</f>
        <v>1610838-01</v>
      </c>
      <c r="F40" s="77" t="s">
        <v>73</v>
      </c>
      <c r="G40" s="2">
        <v>16573</v>
      </c>
    </row>
    <row r="41" spans="1:7" x14ac:dyDescent="0.35">
      <c r="A41" s="7" t="s">
        <v>478</v>
      </c>
      <c r="B41" s="21">
        <v>4700</v>
      </c>
      <c r="C41" s="77" t="s">
        <v>225</v>
      </c>
      <c r="D41" s="2">
        <v>1430</v>
      </c>
      <c r="E41" s="74" t="str">
        <f>VLOOKUP(F41,'COMP OKT'!$B:$B,1,0)</f>
        <v>1610881-01</v>
      </c>
      <c r="F41" s="77" t="s">
        <v>225</v>
      </c>
      <c r="G41" s="2">
        <v>1430</v>
      </c>
    </row>
    <row r="42" spans="1:7" x14ac:dyDescent="0.35">
      <c r="A42" s="7" t="s">
        <v>478</v>
      </c>
      <c r="B42" s="21">
        <v>4830</v>
      </c>
      <c r="C42" s="77" t="s">
        <v>78</v>
      </c>
      <c r="D42" s="2">
        <v>3845</v>
      </c>
      <c r="E42" s="74" t="str">
        <f>VLOOKUP(F42,'COMP OKT'!$B:$B,1,0)</f>
        <v>1614423-01</v>
      </c>
      <c r="F42" s="77" t="s">
        <v>78</v>
      </c>
      <c r="G42" s="2">
        <v>3845</v>
      </c>
    </row>
    <row r="43" spans="1:7" x14ac:dyDescent="0.35">
      <c r="A43" s="7" t="s">
        <v>353</v>
      </c>
      <c r="B43" s="21">
        <v>300</v>
      </c>
      <c r="C43" s="77" t="s">
        <v>79</v>
      </c>
      <c r="D43" s="2">
        <v>3615</v>
      </c>
      <c r="E43" s="74" t="str">
        <f>VLOOKUP(F43,'COMP OKT'!$B:$B,1,0)</f>
        <v>1614426-02</v>
      </c>
      <c r="F43" s="77" t="s">
        <v>79</v>
      </c>
      <c r="G43" s="2">
        <v>3615</v>
      </c>
    </row>
    <row r="44" spans="1:7" x14ac:dyDescent="0.35">
      <c r="A44" s="7" t="s">
        <v>353</v>
      </c>
      <c r="B44" s="21">
        <v>400</v>
      </c>
      <c r="C44" s="77" t="s">
        <v>7786</v>
      </c>
      <c r="D44" s="2">
        <v>59644</v>
      </c>
      <c r="E44" s="74" t="str">
        <f>VLOOKUP(F44,'COMP OKT'!$B:$B,1,0)</f>
        <v>1614435-03</v>
      </c>
      <c r="F44" s="77" t="s">
        <v>7786</v>
      </c>
      <c r="G44" s="2">
        <v>59644</v>
      </c>
    </row>
    <row r="45" spans="1:7" x14ac:dyDescent="0.35">
      <c r="A45" s="7" t="s">
        <v>353</v>
      </c>
      <c r="B45" s="21">
        <v>900</v>
      </c>
      <c r="C45" s="77" t="s">
        <v>82</v>
      </c>
      <c r="D45" s="2">
        <v>21275</v>
      </c>
      <c r="E45" s="74" t="str">
        <f>VLOOKUP(F45,'COMP OKT'!$B:$B,1,0)</f>
        <v>1616687-01</v>
      </c>
      <c r="F45" s="77" t="s">
        <v>82</v>
      </c>
      <c r="G45" s="2">
        <v>21275</v>
      </c>
    </row>
    <row r="46" spans="1:7" x14ac:dyDescent="0.35">
      <c r="A46" s="7" t="s">
        <v>353</v>
      </c>
      <c r="B46" s="21">
        <v>943</v>
      </c>
      <c r="C46" s="77" t="s">
        <v>83</v>
      </c>
      <c r="D46" s="2">
        <v>3460</v>
      </c>
      <c r="E46" s="74" t="str">
        <f>VLOOKUP(F46,'COMP OKT'!$B:$B,1,0)</f>
        <v>1619654-01</v>
      </c>
      <c r="F46" s="77" t="s">
        <v>83</v>
      </c>
      <c r="G46" s="2">
        <v>3460</v>
      </c>
    </row>
    <row r="47" spans="1:7" x14ac:dyDescent="0.35">
      <c r="A47" s="7" t="s">
        <v>353</v>
      </c>
      <c r="B47" s="21">
        <v>1506</v>
      </c>
      <c r="C47" s="77" t="s">
        <v>226</v>
      </c>
      <c r="D47" s="2">
        <v>1630</v>
      </c>
      <c r="E47" s="74" t="str">
        <f>VLOOKUP(F47,'COMP OKT'!$B:$B,1,0)</f>
        <v>1647954-00</v>
      </c>
      <c r="F47" s="77" t="s">
        <v>226</v>
      </c>
      <c r="G47" s="2">
        <v>1630</v>
      </c>
    </row>
    <row r="48" spans="1:7" x14ac:dyDescent="0.35">
      <c r="A48" s="7" t="s">
        <v>354</v>
      </c>
      <c r="B48" s="2">
        <v>150</v>
      </c>
      <c r="C48" s="77" t="s">
        <v>85</v>
      </c>
      <c r="D48" s="2">
        <v>1368</v>
      </c>
      <c r="E48" s="74" t="str">
        <f>VLOOKUP(F48,'COMP OKT'!$B:$B,1,0)</f>
        <v>1648003-00</v>
      </c>
      <c r="F48" s="77" t="s">
        <v>85</v>
      </c>
      <c r="G48" s="2">
        <v>1368</v>
      </c>
    </row>
    <row r="49" spans="1:7" x14ac:dyDescent="0.35">
      <c r="A49" s="7" t="s">
        <v>354</v>
      </c>
      <c r="B49" s="2">
        <v>215</v>
      </c>
      <c r="C49" s="77" t="s">
        <v>86</v>
      </c>
      <c r="D49" s="2">
        <v>1610</v>
      </c>
      <c r="E49" s="74" t="str">
        <f>VLOOKUP(F49,'COMP OKT'!$B:$B,1,0)</f>
        <v>1648006-00</v>
      </c>
      <c r="F49" s="77" t="s">
        <v>86</v>
      </c>
      <c r="G49" s="2">
        <v>1610</v>
      </c>
    </row>
    <row r="50" spans="1:7" x14ac:dyDescent="0.35">
      <c r="A50" s="7" t="s">
        <v>354</v>
      </c>
      <c r="B50" s="2">
        <v>230</v>
      </c>
      <c r="C50" s="77" t="s">
        <v>88</v>
      </c>
      <c r="D50" s="2">
        <v>2890</v>
      </c>
      <c r="E50" s="74" t="str">
        <f>VLOOKUP(F50,'COMP OKT'!$B:$B,1,0)</f>
        <v>1648415-00</v>
      </c>
      <c r="F50" s="77" t="s">
        <v>88</v>
      </c>
      <c r="G50" s="2">
        <v>2890</v>
      </c>
    </row>
    <row r="51" spans="1:7" x14ac:dyDescent="0.35">
      <c r="A51" s="7" t="s">
        <v>354</v>
      </c>
      <c r="B51" s="21">
        <v>600</v>
      </c>
      <c r="C51" s="77" t="s">
        <v>89</v>
      </c>
      <c r="D51" s="2">
        <v>1150</v>
      </c>
      <c r="E51" s="74" t="str">
        <f>VLOOKUP(F51,'COMP OKT'!$B:$B,1,0)</f>
        <v>1648416-01</v>
      </c>
      <c r="F51" s="77" t="s">
        <v>89</v>
      </c>
      <c r="G51" s="2">
        <v>1150</v>
      </c>
    </row>
    <row r="52" spans="1:7" x14ac:dyDescent="0.35">
      <c r="A52" s="7" t="s">
        <v>354</v>
      </c>
      <c r="B52" s="21">
        <v>1100</v>
      </c>
      <c r="C52" s="77" t="s">
        <v>90</v>
      </c>
      <c r="D52" s="2">
        <v>1350</v>
      </c>
      <c r="E52" s="74" t="str">
        <f>VLOOKUP(F52,'COMP OKT'!$B:$B,1,0)</f>
        <v>1648419-01</v>
      </c>
      <c r="F52" s="77" t="s">
        <v>90</v>
      </c>
      <c r="G52" s="2">
        <v>1350</v>
      </c>
    </row>
    <row r="53" spans="1:7" x14ac:dyDescent="0.35">
      <c r="A53" s="7" t="s">
        <v>354</v>
      </c>
      <c r="B53" s="21">
        <v>1600</v>
      </c>
      <c r="C53" s="77" t="s">
        <v>91</v>
      </c>
      <c r="D53" s="2">
        <v>1370</v>
      </c>
      <c r="E53" s="74" t="str">
        <f>VLOOKUP(F53,'COMP OKT'!$B:$B,1,0)</f>
        <v>1648420-02</v>
      </c>
      <c r="F53" s="77" t="s">
        <v>91</v>
      </c>
      <c r="G53" s="2">
        <v>1370</v>
      </c>
    </row>
    <row r="54" spans="1:7" x14ac:dyDescent="0.35">
      <c r="A54" s="7" t="s">
        <v>51</v>
      </c>
      <c r="B54" s="2">
        <v>47</v>
      </c>
      <c r="C54" s="77" t="s">
        <v>6438</v>
      </c>
      <c r="D54" s="2">
        <v>23530</v>
      </c>
      <c r="E54" s="74" t="str">
        <f>VLOOKUP(F54,'COMP OKT'!$B:$B,1,0)</f>
        <v>1666896-01</v>
      </c>
      <c r="F54" s="77" t="s">
        <v>6438</v>
      </c>
      <c r="G54" s="2">
        <v>23530</v>
      </c>
    </row>
    <row r="55" spans="1:7" x14ac:dyDescent="0.35">
      <c r="A55" s="7" t="s">
        <v>51</v>
      </c>
      <c r="B55" s="21">
        <v>400</v>
      </c>
      <c r="C55" s="77" t="s">
        <v>97</v>
      </c>
      <c r="D55" s="2">
        <v>24833</v>
      </c>
      <c r="E55" s="74" t="str">
        <f>VLOOKUP(F55,'COMP OKT'!$B:$B,1,0)</f>
        <v>1666903-00</v>
      </c>
      <c r="F55" s="77" t="s">
        <v>97</v>
      </c>
      <c r="G55" s="2">
        <v>24833</v>
      </c>
    </row>
    <row r="56" spans="1:7" x14ac:dyDescent="0.35">
      <c r="A56" s="7" t="s">
        <v>51</v>
      </c>
      <c r="B56" s="21">
        <v>800</v>
      </c>
      <c r="C56" s="77" t="s">
        <v>98</v>
      </c>
      <c r="D56" s="2">
        <v>23340</v>
      </c>
      <c r="E56" s="74" t="str">
        <f>VLOOKUP(F56,'COMP OKT'!$B:$B,1,0)</f>
        <v>1666905-00</v>
      </c>
      <c r="F56" s="77" t="s">
        <v>98</v>
      </c>
      <c r="G56" s="2">
        <v>23340</v>
      </c>
    </row>
    <row r="57" spans="1:7" x14ac:dyDescent="0.35">
      <c r="A57" s="7" t="s">
        <v>51</v>
      </c>
      <c r="B57" s="21">
        <v>960</v>
      </c>
      <c r="C57" s="77" t="s">
        <v>99</v>
      </c>
      <c r="D57" s="2">
        <v>57470</v>
      </c>
      <c r="E57" s="74" t="str">
        <f>VLOOKUP(F57,'COMP OKT'!$B:$B,1,0)</f>
        <v>1666977-00</v>
      </c>
      <c r="F57" s="77" t="s">
        <v>99</v>
      </c>
      <c r="G57" s="2">
        <v>57470</v>
      </c>
    </row>
    <row r="58" spans="1:7" x14ac:dyDescent="0.35">
      <c r="A58" s="7" t="s">
        <v>51</v>
      </c>
      <c r="B58" s="21">
        <v>2000</v>
      </c>
      <c r="C58" s="77" t="s">
        <v>332</v>
      </c>
      <c r="D58" s="2">
        <v>44600</v>
      </c>
      <c r="E58" s="74" t="str">
        <f>VLOOKUP(F58,'COMP OKT'!$B:$B,1,0)</f>
        <v>1666988-00</v>
      </c>
      <c r="F58" s="77" t="s">
        <v>332</v>
      </c>
      <c r="G58" s="2">
        <v>44600</v>
      </c>
    </row>
    <row r="59" spans="1:7" x14ac:dyDescent="0.35">
      <c r="A59" s="7" t="s">
        <v>51</v>
      </c>
      <c r="B59" s="21">
        <v>1400</v>
      </c>
      <c r="C59" s="77" t="s">
        <v>333</v>
      </c>
      <c r="D59" s="2">
        <v>31168</v>
      </c>
      <c r="E59" s="74" t="str">
        <f>VLOOKUP(F59,'COMP OKT'!$B:$B,1,0)</f>
        <v>1666993-00</v>
      </c>
      <c r="F59" s="77" t="s">
        <v>333</v>
      </c>
      <c r="G59" s="2">
        <v>31168</v>
      </c>
    </row>
    <row r="60" spans="1:7" x14ac:dyDescent="0.35">
      <c r="A60" s="7" t="s">
        <v>51</v>
      </c>
      <c r="B60" s="21">
        <v>5700</v>
      </c>
      <c r="C60" s="77" t="s">
        <v>102</v>
      </c>
      <c r="D60" s="2">
        <v>15570</v>
      </c>
      <c r="E60" s="74" t="str">
        <f>VLOOKUP(F60,'COMP OKT'!$B:$B,1,0)</f>
        <v>1671364-00</v>
      </c>
      <c r="F60" s="77" t="s">
        <v>102</v>
      </c>
      <c r="G60" s="2">
        <v>15570</v>
      </c>
    </row>
    <row r="61" spans="1:7" x14ac:dyDescent="0.35">
      <c r="A61" s="7" t="s">
        <v>51</v>
      </c>
      <c r="B61" s="21">
        <v>2000</v>
      </c>
      <c r="C61" s="77" t="s">
        <v>103</v>
      </c>
      <c r="D61" s="2">
        <v>333475</v>
      </c>
      <c r="E61" s="74" t="str">
        <f>VLOOKUP(F61,'COMP OKT'!$B:$B,1,0)</f>
        <v>1671366-00</v>
      </c>
      <c r="F61" s="77" t="s">
        <v>103</v>
      </c>
      <c r="G61" s="2">
        <v>333475</v>
      </c>
    </row>
    <row r="62" spans="1:7" x14ac:dyDescent="0.35">
      <c r="A62" s="7" t="s">
        <v>51</v>
      </c>
      <c r="B62" s="21">
        <v>2100</v>
      </c>
      <c r="C62" s="77" t="s">
        <v>227</v>
      </c>
      <c r="D62" s="2">
        <v>6655</v>
      </c>
      <c r="E62" s="74" t="str">
        <f>VLOOKUP(F62,'COMP OKT'!$B:$B,1,0)</f>
        <v>1675218-00</v>
      </c>
      <c r="F62" s="77" t="s">
        <v>227</v>
      </c>
      <c r="G62" s="2">
        <v>6655</v>
      </c>
    </row>
    <row r="63" spans="1:7" x14ac:dyDescent="0.35">
      <c r="A63" s="7" t="s">
        <v>51</v>
      </c>
      <c r="B63" s="21">
        <v>4400</v>
      </c>
      <c r="C63" s="77" t="s">
        <v>750</v>
      </c>
      <c r="D63" s="2">
        <v>46032</v>
      </c>
      <c r="E63" s="74" t="str">
        <f>VLOOKUP(F63,'COMP OKT'!$B:$B,1,0)</f>
        <v>1675219-00</v>
      </c>
      <c r="F63" s="77" t="s">
        <v>750</v>
      </c>
      <c r="G63" s="2">
        <v>46032</v>
      </c>
    </row>
    <row r="64" spans="1:7" x14ac:dyDescent="0.35">
      <c r="A64" s="7" t="s">
        <v>51</v>
      </c>
      <c r="B64" s="21">
        <v>5000</v>
      </c>
      <c r="C64" s="77" t="s">
        <v>417</v>
      </c>
      <c r="D64" s="2">
        <v>1539</v>
      </c>
      <c r="E64" s="74" t="str">
        <f>VLOOKUP(F64,'COMP OKT'!$B:$B,1,0)</f>
        <v>1675220-00</v>
      </c>
      <c r="F64" s="77" t="s">
        <v>417</v>
      </c>
      <c r="G64" s="2">
        <v>1539</v>
      </c>
    </row>
    <row r="65" spans="1:7" x14ac:dyDescent="0.35">
      <c r="A65" s="7" t="s">
        <v>51</v>
      </c>
      <c r="B65" s="21">
        <v>2600</v>
      </c>
      <c r="C65" s="77" t="s">
        <v>418</v>
      </c>
      <c r="D65" s="2">
        <v>3500</v>
      </c>
      <c r="E65" s="74" t="str">
        <f>VLOOKUP(F65,'COMP OKT'!$B:$B,1,0)</f>
        <v>1675221-00</v>
      </c>
      <c r="F65" s="77" t="s">
        <v>418</v>
      </c>
      <c r="G65" s="2">
        <v>3500</v>
      </c>
    </row>
    <row r="66" spans="1:7" x14ac:dyDescent="0.35">
      <c r="A66" s="7" t="s">
        <v>51</v>
      </c>
      <c r="B66" s="21">
        <v>5400</v>
      </c>
      <c r="C66" s="77" t="s">
        <v>751</v>
      </c>
      <c r="D66" s="2">
        <v>11795</v>
      </c>
      <c r="E66" s="74" t="str">
        <f>VLOOKUP(F66,'COMP OKT'!$B:$B,1,0)</f>
        <v>1675222-00</v>
      </c>
      <c r="F66" s="77" t="s">
        <v>751</v>
      </c>
      <c r="G66" s="2">
        <v>11795</v>
      </c>
    </row>
    <row r="67" spans="1:7" x14ac:dyDescent="0.35">
      <c r="A67" s="7" t="s">
        <v>3051</v>
      </c>
      <c r="B67" s="21">
        <v>725</v>
      </c>
      <c r="C67" s="77" t="s">
        <v>212</v>
      </c>
      <c r="D67" s="2">
        <v>2970</v>
      </c>
      <c r="E67" s="74" t="str">
        <f>VLOOKUP(F67,'COMP OKT'!$B:$B,1,0)</f>
        <v>1675223-00</v>
      </c>
      <c r="F67" s="77" t="s">
        <v>212</v>
      </c>
      <c r="G67" s="2">
        <v>2970</v>
      </c>
    </row>
    <row r="68" spans="1:7" x14ac:dyDescent="0.35">
      <c r="A68" s="7" t="s">
        <v>26</v>
      </c>
      <c r="B68" s="21">
        <v>615</v>
      </c>
      <c r="C68" s="77" t="s">
        <v>228</v>
      </c>
      <c r="D68" s="2">
        <v>10700</v>
      </c>
      <c r="E68" s="74" t="str">
        <f>VLOOKUP(F68,'COMP OKT'!$B:$B,1,0)</f>
        <v>1675535-00</v>
      </c>
      <c r="F68" s="77" t="s">
        <v>228</v>
      </c>
      <c r="G68" s="2">
        <v>10700</v>
      </c>
    </row>
    <row r="69" spans="1:7" x14ac:dyDescent="0.35">
      <c r="A69" s="7" t="s">
        <v>26</v>
      </c>
      <c r="B69" s="21">
        <v>985</v>
      </c>
      <c r="C69" s="77" t="s">
        <v>419</v>
      </c>
      <c r="D69" s="2">
        <v>29240</v>
      </c>
      <c r="E69" s="74" t="str">
        <f>VLOOKUP(F69,'COMP OKT'!$B:$B,1,0)</f>
        <v>1675536-00</v>
      </c>
      <c r="F69" s="77" t="s">
        <v>419</v>
      </c>
      <c r="G69" s="2">
        <v>29240</v>
      </c>
    </row>
    <row r="70" spans="1:7" x14ac:dyDescent="0.35">
      <c r="A70" s="7" t="s">
        <v>26</v>
      </c>
      <c r="B70" s="21">
        <v>1080</v>
      </c>
      <c r="C70" s="77" t="s">
        <v>420</v>
      </c>
      <c r="D70" s="2">
        <v>60910</v>
      </c>
      <c r="E70" s="74" t="str">
        <f>VLOOKUP(F70,'COMP OKT'!$B:$B,1,0)</f>
        <v>1675537-00</v>
      </c>
      <c r="F70" s="77" t="s">
        <v>420</v>
      </c>
      <c r="G70" s="2">
        <v>60910</v>
      </c>
    </row>
    <row r="71" spans="1:7" x14ac:dyDescent="0.35">
      <c r="A71" s="7" t="s">
        <v>26</v>
      </c>
      <c r="B71" s="21">
        <v>1240</v>
      </c>
      <c r="C71" s="77" t="s">
        <v>421</v>
      </c>
      <c r="D71" s="2">
        <v>94350</v>
      </c>
      <c r="E71" s="74" t="str">
        <f>VLOOKUP(F71,'COMP OKT'!$B:$B,1,0)</f>
        <v>1675538-00</v>
      </c>
      <c r="F71" s="77" t="s">
        <v>421</v>
      </c>
      <c r="G71" s="2">
        <v>94350</v>
      </c>
    </row>
    <row r="72" spans="1:7" x14ac:dyDescent="0.35">
      <c r="A72" s="7" t="s">
        <v>26</v>
      </c>
      <c r="B72" s="21">
        <v>3490</v>
      </c>
      <c r="C72" s="77" t="s">
        <v>376</v>
      </c>
      <c r="D72" s="2">
        <v>45830</v>
      </c>
      <c r="E72" s="74" t="str">
        <f>VLOOKUP(F72,'COMP OKT'!$B:$B,1,0)</f>
        <v>1675539-00</v>
      </c>
      <c r="F72" s="77" t="s">
        <v>376</v>
      </c>
      <c r="G72" s="2">
        <v>45830</v>
      </c>
    </row>
    <row r="73" spans="1:7" x14ac:dyDescent="0.35">
      <c r="A73" s="7" t="s">
        <v>26</v>
      </c>
      <c r="B73" s="21">
        <v>3588</v>
      </c>
      <c r="C73" s="77" t="s">
        <v>752</v>
      </c>
      <c r="D73" s="2">
        <v>29855</v>
      </c>
      <c r="E73" s="74" t="str">
        <f>VLOOKUP(F73,'COMP OKT'!$B:$B,1,0)</f>
        <v>1675540-00</v>
      </c>
      <c r="F73" s="77" t="s">
        <v>752</v>
      </c>
      <c r="G73" s="2">
        <v>29855</v>
      </c>
    </row>
    <row r="74" spans="1:7" x14ac:dyDescent="0.35">
      <c r="A74" s="7" t="s">
        <v>217</v>
      </c>
      <c r="B74" s="21">
        <v>625</v>
      </c>
      <c r="C74" s="77" t="s">
        <v>229</v>
      </c>
      <c r="D74" s="2">
        <v>8170</v>
      </c>
      <c r="E74" s="74" t="str">
        <f>VLOOKUP(F74,'COMP OKT'!$B:$B,1,0)</f>
        <v>1676337-00</v>
      </c>
      <c r="F74" s="77" t="s">
        <v>229</v>
      </c>
      <c r="G74" s="2">
        <v>8170</v>
      </c>
    </row>
    <row r="75" spans="1:7" x14ac:dyDescent="0.35">
      <c r="A75" s="7" t="s">
        <v>217</v>
      </c>
      <c r="B75" s="21">
        <v>1080</v>
      </c>
      <c r="C75" s="77" t="s">
        <v>104</v>
      </c>
      <c r="D75" s="2">
        <v>11920</v>
      </c>
      <c r="E75" s="74" t="str">
        <f>VLOOKUP(F75,'COMP OKT'!$B:$B,1,0)</f>
        <v>1676405-00</v>
      </c>
      <c r="F75" s="77" t="s">
        <v>104</v>
      </c>
      <c r="G75" s="2">
        <v>11920</v>
      </c>
    </row>
    <row r="76" spans="1:7" x14ac:dyDescent="0.35">
      <c r="A76" s="7" t="s">
        <v>217</v>
      </c>
      <c r="B76" s="21">
        <v>1280</v>
      </c>
      <c r="C76" s="77" t="s">
        <v>616</v>
      </c>
      <c r="D76" s="2">
        <v>26580</v>
      </c>
      <c r="E76" s="74" t="str">
        <f>VLOOKUP(F76,'COMP OKT'!$B:$B,1,0)</f>
        <v>1676895-00</v>
      </c>
      <c r="F76" s="77" t="s">
        <v>616</v>
      </c>
      <c r="G76" s="2">
        <v>26580</v>
      </c>
    </row>
    <row r="77" spans="1:7" x14ac:dyDescent="0.35">
      <c r="A77" s="7" t="s">
        <v>217</v>
      </c>
      <c r="B77" s="21">
        <v>1655</v>
      </c>
      <c r="C77" s="77" t="s">
        <v>422</v>
      </c>
      <c r="D77" s="2">
        <v>4360</v>
      </c>
      <c r="E77" s="74" t="str">
        <f>VLOOKUP(F77,'COMP OKT'!$B:$B,1,0)</f>
        <v>1676921-00</v>
      </c>
      <c r="F77" s="77" t="s">
        <v>422</v>
      </c>
      <c r="G77" s="2">
        <v>4360</v>
      </c>
    </row>
    <row r="78" spans="1:7" x14ac:dyDescent="0.35">
      <c r="A78" s="7" t="s">
        <v>217</v>
      </c>
      <c r="B78" s="21">
        <v>2000</v>
      </c>
      <c r="C78" s="77" t="s">
        <v>213</v>
      </c>
      <c r="D78" s="2">
        <v>5760</v>
      </c>
      <c r="E78" s="74" t="str">
        <f>VLOOKUP(F78,'COMP OKT'!$B:$B,1,0)</f>
        <v>1676922-01</v>
      </c>
      <c r="F78" s="77" t="s">
        <v>213</v>
      </c>
      <c r="G78" s="2">
        <v>5760</v>
      </c>
    </row>
    <row r="79" spans="1:7" x14ac:dyDescent="0.35">
      <c r="A79" s="7" t="s">
        <v>217</v>
      </c>
      <c r="B79" s="21">
        <v>2900</v>
      </c>
      <c r="C79" s="77" t="s">
        <v>230</v>
      </c>
      <c r="D79" s="2">
        <v>2655</v>
      </c>
      <c r="E79" s="74" t="str">
        <f>VLOOKUP(F79,'COMP OKT'!$B:$B,1,0)</f>
        <v>1676929-00</v>
      </c>
      <c r="F79" s="77" t="s">
        <v>230</v>
      </c>
      <c r="G79" s="2">
        <v>2655</v>
      </c>
    </row>
    <row r="80" spans="1:7" x14ac:dyDescent="0.35">
      <c r="A80" s="7" t="s">
        <v>217</v>
      </c>
      <c r="B80" s="21">
        <v>3200</v>
      </c>
      <c r="C80" s="77" t="s">
        <v>231</v>
      </c>
      <c r="D80" s="2">
        <v>36480</v>
      </c>
      <c r="E80" s="74" t="str">
        <f>VLOOKUP(F80,'COMP OKT'!$B:$B,1,0)</f>
        <v>1677080-00</v>
      </c>
      <c r="F80" s="77" t="s">
        <v>231</v>
      </c>
      <c r="G80" s="2">
        <v>36480</v>
      </c>
    </row>
    <row r="81" spans="1:7" x14ac:dyDescent="0.35">
      <c r="A81" s="7" t="s">
        <v>316</v>
      </c>
      <c r="B81" s="2">
        <v>230</v>
      </c>
      <c r="C81" s="77" t="s">
        <v>762</v>
      </c>
      <c r="D81" s="2">
        <v>13240</v>
      </c>
      <c r="E81" s="74" t="str">
        <f>VLOOKUP(F81,'COMP OKT'!$B:$B,1,0)</f>
        <v>1677083-00</v>
      </c>
      <c r="F81" s="77" t="s">
        <v>762</v>
      </c>
      <c r="G81" s="2">
        <v>13240</v>
      </c>
    </row>
    <row r="82" spans="1:7" x14ac:dyDescent="0.35">
      <c r="A82" s="7" t="s">
        <v>316</v>
      </c>
      <c r="B82" s="2">
        <v>250</v>
      </c>
      <c r="C82" s="77" t="s">
        <v>234</v>
      </c>
      <c r="D82" s="2">
        <v>4045</v>
      </c>
      <c r="E82" s="74" t="str">
        <f>VLOOKUP(F82,'COMP OKT'!$B:$B,1,0)</f>
        <v>1677085-00</v>
      </c>
      <c r="F82" s="77" t="s">
        <v>234</v>
      </c>
      <c r="G82" s="2">
        <v>4045</v>
      </c>
    </row>
    <row r="83" spans="1:7" x14ac:dyDescent="0.35">
      <c r="A83" s="7" t="s">
        <v>316</v>
      </c>
      <c r="B83" s="21">
        <v>405</v>
      </c>
      <c r="C83" s="77" t="s">
        <v>235</v>
      </c>
      <c r="D83" s="2">
        <v>3490</v>
      </c>
      <c r="E83" s="74" t="str">
        <f>VLOOKUP(F83,'COMP OKT'!$B:$B,1,0)</f>
        <v>1677086-00</v>
      </c>
      <c r="F83" s="77" t="s">
        <v>235</v>
      </c>
      <c r="G83" s="2">
        <v>3490</v>
      </c>
    </row>
    <row r="84" spans="1:7" x14ac:dyDescent="0.35">
      <c r="A84" s="7" t="s">
        <v>316</v>
      </c>
      <c r="B84" s="21">
        <v>490</v>
      </c>
      <c r="C84" s="77" t="s">
        <v>214</v>
      </c>
      <c r="D84" s="2">
        <v>9107</v>
      </c>
      <c r="E84" s="74" t="str">
        <f>VLOOKUP(F84,'COMP OKT'!$B:$B,1,0)</f>
        <v>1677088-00</v>
      </c>
      <c r="F84" s="77" t="s">
        <v>214</v>
      </c>
      <c r="G84" s="2">
        <v>9107</v>
      </c>
    </row>
    <row r="85" spans="1:7" x14ac:dyDescent="0.35">
      <c r="A85" s="7" t="s">
        <v>316</v>
      </c>
      <c r="B85" s="21">
        <v>500</v>
      </c>
      <c r="C85" s="77" t="s">
        <v>763</v>
      </c>
      <c r="D85" s="2">
        <v>1000</v>
      </c>
      <c r="E85" s="74" t="str">
        <f>VLOOKUP(F85,'COMP OKT'!$B:$B,1,0)</f>
        <v>1677092-00</v>
      </c>
      <c r="F85" s="77" t="s">
        <v>763</v>
      </c>
      <c r="G85" s="2">
        <v>1000</v>
      </c>
    </row>
    <row r="86" spans="1:7" x14ac:dyDescent="0.35">
      <c r="A86" s="7" t="s">
        <v>316</v>
      </c>
      <c r="B86" s="21">
        <v>1150</v>
      </c>
      <c r="C86" s="77" t="s">
        <v>237</v>
      </c>
      <c r="D86" s="2">
        <v>5354</v>
      </c>
      <c r="E86" s="74" t="str">
        <f>VLOOKUP(F86,'COMP OKT'!$B:$B,1,0)</f>
        <v>1677094-00</v>
      </c>
      <c r="F86" s="77" t="s">
        <v>237</v>
      </c>
      <c r="G86" s="2">
        <v>5354</v>
      </c>
    </row>
    <row r="87" spans="1:7" x14ac:dyDescent="0.35">
      <c r="A87" s="7" t="s">
        <v>316</v>
      </c>
      <c r="B87" s="21">
        <v>1285</v>
      </c>
      <c r="C87" s="77" t="s">
        <v>238</v>
      </c>
      <c r="D87" s="2">
        <v>4570</v>
      </c>
      <c r="E87" s="74" t="str">
        <f>VLOOKUP(F87,'COMP OKT'!$B:$B,1,0)</f>
        <v>1677096-00</v>
      </c>
      <c r="F87" s="77" t="s">
        <v>238</v>
      </c>
      <c r="G87" s="2">
        <v>4570</v>
      </c>
    </row>
    <row r="88" spans="1:7" x14ac:dyDescent="0.35">
      <c r="A88" s="7" t="s">
        <v>316</v>
      </c>
      <c r="B88" s="21">
        <v>1400</v>
      </c>
      <c r="C88" s="77" t="s">
        <v>240</v>
      </c>
      <c r="D88" s="2">
        <v>3960</v>
      </c>
      <c r="E88" s="74" t="str">
        <f>VLOOKUP(F88,'COMP OKT'!$B:$B,1,0)</f>
        <v>1677099-00</v>
      </c>
      <c r="F88" s="77" t="s">
        <v>240</v>
      </c>
      <c r="G88" s="2">
        <v>3960</v>
      </c>
    </row>
    <row r="89" spans="1:7" x14ac:dyDescent="0.35">
      <c r="A89" s="7" t="s">
        <v>316</v>
      </c>
      <c r="B89" s="21">
        <v>1520</v>
      </c>
      <c r="C89" s="77" t="s">
        <v>241</v>
      </c>
      <c r="D89" s="2">
        <v>19700</v>
      </c>
      <c r="E89" s="74" t="str">
        <f>VLOOKUP(F89,'COMP OKT'!$B:$B,1,0)</f>
        <v>1677100-00</v>
      </c>
      <c r="F89" s="77" t="s">
        <v>241</v>
      </c>
      <c r="G89" s="2">
        <v>19700</v>
      </c>
    </row>
    <row r="90" spans="1:7" x14ac:dyDescent="0.35">
      <c r="A90" s="7" t="s">
        <v>316</v>
      </c>
      <c r="B90" s="21">
        <v>1530</v>
      </c>
      <c r="C90" s="77" t="s">
        <v>243</v>
      </c>
      <c r="D90" s="2">
        <v>4010</v>
      </c>
      <c r="E90" s="74" t="str">
        <f>VLOOKUP(F90,'COMP OKT'!$B:$B,1,0)</f>
        <v>1677110-00</v>
      </c>
      <c r="F90" s="77" t="s">
        <v>243</v>
      </c>
      <c r="G90" s="2">
        <v>4010</v>
      </c>
    </row>
    <row r="91" spans="1:7" x14ac:dyDescent="0.35">
      <c r="A91" s="7" t="s">
        <v>316</v>
      </c>
      <c r="B91" s="21">
        <v>1695</v>
      </c>
      <c r="C91" s="77" t="s">
        <v>772</v>
      </c>
      <c r="D91" s="2">
        <v>157</v>
      </c>
      <c r="E91" s="74" t="str">
        <f>VLOOKUP(F91,'COMP OKT'!$B:$B,1,0)</f>
        <v>1677207-00</v>
      </c>
      <c r="F91" s="77" t="s">
        <v>772</v>
      </c>
      <c r="G91" s="2">
        <v>157</v>
      </c>
    </row>
    <row r="92" spans="1:7" x14ac:dyDescent="0.35">
      <c r="A92" s="7" t="s">
        <v>411</v>
      </c>
      <c r="B92" s="2">
        <v>500</v>
      </c>
      <c r="C92" s="77" t="s">
        <v>357</v>
      </c>
      <c r="D92" s="2">
        <v>2510</v>
      </c>
      <c r="E92" s="74" t="str">
        <f>VLOOKUP(F92,'COMP OKT'!$B:$B,1,0)</f>
        <v>1677211-00</v>
      </c>
      <c r="F92" s="77" t="s">
        <v>357</v>
      </c>
      <c r="G92" s="2">
        <v>2510</v>
      </c>
    </row>
    <row r="93" spans="1:7" x14ac:dyDescent="0.35">
      <c r="A93" s="7" t="s">
        <v>411</v>
      </c>
      <c r="B93" s="21">
        <v>600</v>
      </c>
      <c r="C93" s="77" t="s">
        <v>111</v>
      </c>
      <c r="D93" s="2">
        <v>492</v>
      </c>
      <c r="E93" s="74" t="str">
        <f>VLOOKUP(F93,'COMP OKT'!$B:$B,1,0)</f>
        <v>1677215-00</v>
      </c>
      <c r="F93" s="77" t="s">
        <v>111</v>
      </c>
      <c r="G93" s="2">
        <v>492</v>
      </c>
    </row>
    <row r="94" spans="1:7" x14ac:dyDescent="0.35">
      <c r="A94" s="7" t="s">
        <v>411</v>
      </c>
      <c r="B94" s="21">
        <v>650</v>
      </c>
      <c r="C94" s="77" t="s">
        <v>773</v>
      </c>
      <c r="D94" s="2">
        <v>5348</v>
      </c>
      <c r="E94" s="74" t="str">
        <f>VLOOKUP(F94,'COMP OKT'!$B:$B,1,0)</f>
        <v>1677223-00</v>
      </c>
      <c r="F94" s="77" t="s">
        <v>773</v>
      </c>
      <c r="G94" s="2">
        <v>5348</v>
      </c>
    </row>
    <row r="95" spans="1:7" x14ac:dyDescent="0.35">
      <c r="A95" s="7" t="s">
        <v>411</v>
      </c>
      <c r="B95" s="21">
        <v>665</v>
      </c>
      <c r="C95" s="77" t="s">
        <v>7645</v>
      </c>
      <c r="D95" s="2">
        <v>6125</v>
      </c>
      <c r="E95" s="74" t="str">
        <f>VLOOKUP(F95,'COMP OKT'!$B:$B,1,0)</f>
        <v>1677224-00</v>
      </c>
      <c r="F95" s="77" t="s">
        <v>7645</v>
      </c>
      <c r="G95" s="2">
        <v>6125</v>
      </c>
    </row>
    <row r="96" spans="1:7" x14ac:dyDescent="0.35">
      <c r="A96" s="7" t="s">
        <v>411</v>
      </c>
      <c r="B96" s="21">
        <v>1280</v>
      </c>
      <c r="C96" s="77" t="s">
        <v>244</v>
      </c>
      <c r="D96" s="2">
        <v>3220</v>
      </c>
      <c r="E96" s="74" t="str">
        <f>VLOOKUP(F96,'COMP OKT'!$B:$B,1,0)</f>
        <v>1677229-00</v>
      </c>
      <c r="F96" s="77" t="s">
        <v>244</v>
      </c>
      <c r="G96" s="2">
        <v>3220</v>
      </c>
    </row>
    <row r="97" spans="1:7" x14ac:dyDescent="0.35">
      <c r="A97" s="7" t="s">
        <v>411</v>
      </c>
      <c r="B97" s="21">
        <v>3460</v>
      </c>
      <c r="C97" s="77" t="s">
        <v>359</v>
      </c>
      <c r="D97" s="2">
        <v>215</v>
      </c>
      <c r="E97" s="74" t="str">
        <f>VLOOKUP(F97,'COMP OKT'!$B:$B,1,0)</f>
        <v>1677230-00</v>
      </c>
      <c r="F97" s="77" t="s">
        <v>359</v>
      </c>
      <c r="G97" s="2">
        <v>215</v>
      </c>
    </row>
    <row r="98" spans="1:7" x14ac:dyDescent="0.35">
      <c r="A98" s="7" t="s">
        <v>411</v>
      </c>
      <c r="B98" s="21">
        <v>1760</v>
      </c>
      <c r="C98" s="77" t="s">
        <v>428</v>
      </c>
      <c r="D98" s="2">
        <v>6860</v>
      </c>
      <c r="E98" s="74" t="str">
        <f>VLOOKUP(F98,'COMP OKT'!$B:$B,1,0)</f>
        <v>1677243-00</v>
      </c>
      <c r="F98" s="77" t="s">
        <v>428</v>
      </c>
      <c r="G98" s="2">
        <v>6860</v>
      </c>
    </row>
    <row r="99" spans="1:7" x14ac:dyDescent="0.35">
      <c r="A99" s="7" t="s">
        <v>11421</v>
      </c>
      <c r="B99" s="2">
        <v>70</v>
      </c>
      <c r="C99" s="77" t="s">
        <v>429</v>
      </c>
      <c r="D99" s="2">
        <v>4500</v>
      </c>
      <c r="E99" s="74" t="str">
        <f>VLOOKUP(F99,'COMP OKT'!$B:$B,1,0)</f>
        <v>1677258-00</v>
      </c>
      <c r="F99" s="77" t="s">
        <v>429</v>
      </c>
      <c r="G99" s="2">
        <v>4500</v>
      </c>
    </row>
    <row r="100" spans="1:7" x14ac:dyDescent="0.35">
      <c r="A100" s="7" t="s">
        <v>11421</v>
      </c>
      <c r="B100" s="2">
        <v>400</v>
      </c>
      <c r="C100" s="77" t="s">
        <v>245</v>
      </c>
      <c r="D100" s="2">
        <v>1380</v>
      </c>
      <c r="E100" s="74" t="str">
        <f>VLOOKUP(F100,'COMP OKT'!$B:$B,1,0)</f>
        <v>1677351-00</v>
      </c>
      <c r="F100" s="77" t="s">
        <v>245</v>
      </c>
      <c r="G100" s="2">
        <v>1380</v>
      </c>
    </row>
    <row r="101" spans="1:7" x14ac:dyDescent="0.35">
      <c r="A101" s="7" t="s">
        <v>11421</v>
      </c>
      <c r="B101" s="21">
        <v>500</v>
      </c>
      <c r="C101" s="77" t="s">
        <v>362</v>
      </c>
      <c r="D101" s="2">
        <v>724</v>
      </c>
      <c r="E101" s="74" t="str">
        <f>VLOOKUP(F101,'COMP OKT'!$B:$B,1,0)</f>
        <v>1677397-00</v>
      </c>
      <c r="F101" s="77" t="s">
        <v>362</v>
      </c>
      <c r="G101" s="2">
        <v>724</v>
      </c>
    </row>
    <row r="102" spans="1:7" x14ac:dyDescent="0.35">
      <c r="A102" s="7" t="s">
        <v>11421</v>
      </c>
      <c r="B102" s="21">
        <v>585</v>
      </c>
      <c r="C102" s="77" t="s">
        <v>410</v>
      </c>
      <c r="D102" s="2">
        <v>42360</v>
      </c>
      <c r="E102" s="74" t="str">
        <f>VLOOKUP(F102,'COMP OKT'!$B:$B,1,0)</f>
        <v>1677430-00</v>
      </c>
      <c r="F102" s="77" t="s">
        <v>410</v>
      </c>
      <c r="G102" s="2">
        <v>42360</v>
      </c>
    </row>
    <row r="103" spans="1:7" x14ac:dyDescent="0.35">
      <c r="A103" s="7" t="s">
        <v>11421</v>
      </c>
      <c r="B103" s="21">
        <v>630</v>
      </c>
      <c r="C103" s="77" t="s">
        <v>114</v>
      </c>
      <c r="D103" s="2">
        <v>31520</v>
      </c>
      <c r="E103" s="74" t="str">
        <f>VLOOKUP(F103,'COMP OKT'!$B:$B,1,0)</f>
        <v>1678382-00</v>
      </c>
      <c r="F103" s="77" t="s">
        <v>114</v>
      </c>
      <c r="G103" s="2">
        <v>31520</v>
      </c>
    </row>
    <row r="104" spans="1:7" x14ac:dyDescent="0.35">
      <c r="A104" s="7" t="s">
        <v>11421</v>
      </c>
      <c r="B104" s="21">
        <v>655</v>
      </c>
      <c r="C104" s="77" t="s">
        <v>115</v>
      </c>
      <c r="D104" s="2">
        <v>11256</v>
      </c>
      <c r="E104" s="74" t="str">
        <f>VLOOKUP(F104,'COMP OKT'!$B:$B,1,0)</f>
        <v>1682463-01</v>
      </c>
      <c r="F104" s="77" t="s">
        <v>115</v>
      </c>
      <c r="G104" s="2">
        <v>11256</v>
      </c>
    </row>
    <row r="105" spans="1:7" x14ac:dyDescent="0.35">
      <c r="A105" s="7" t="s">
        <v>11421</v>
      </c>
      <c r="B105" s="21">
        <v>700</v>
      </c>
      <c r="C105" s="77" t="s">
        <v>116</v>
      </c>
      <c r="D105" s="2">
        <v>8260</v>
      </c>
      <c r="E105" s="74" t="str">
        <f>VLOOKUP(F105,'COMP OKT'!$B:$B,1,0)</f>
        <v>1682468-01</v>
      </c>
      <c r="F105" s="77" t="s">
        <v>116</v>
      </c>
      <c r="G105" s="2">
        <v>8260</v>
      </c>
    </row>
    <row r="106" spans="1:7" x14ac:dyDescent="0.35">
      <c r="A106" s="7" t="s">
        <v>6957</v>
      </c>
      <c r="B106" s="2">
        <v>280</v>
      </c>
      <c r="C106" s="77" t="s">
        <v>117</v>
      </c>
      <c r="D106" s="2">
        <v>22450</v>
      </c>
      <c r="E106" s="74" t="str">
        <f>VLOOKUP(F106,'COMP OKT'!$B:$B,1,0)</f>
        <v>1682475-00</v>
      </c>
      <c r="F106" s="77" t="s">
        <v>117</v>
      </c>
      <c r="G106" s="2">
        <v>22450</v>
      </c>
    </row>
    <row r="107" spans="1:7" x14ac:dyDescent="0.35">
      <c r="A107" s="7" t="s">
        <v>6957</v>
      </c>
      <c r="B107" s="21">
        <v>560</v>
      </c>
      <c r="C107" s="77" t="s">
        <v>118</v>
      </c>
      <c r="D107" s="2">
        <v>20270</v>
      </c>
      <c r="E107" s="74" t="str">
        <f>VLOOKUP(F107,'COMP OKT'!$B:$B,1,0)</f>
        <v>1682476-00</v>
      </c>
      <c r="F107" s="77" t="s">
        <v>118</v>
      </c>
      <c r="G107" s="2">
        <v>20270</v>
      </c>
    </row>
    <row r="108" spans="1:7" x14ac:dyDescent="0.35">
      <c r="A108" s="7" t="s">
        <v>6957</v>
      </c>
      <c r="B108" s="21">
        <v>650</v>
      </c>
      <c r="C108" s="77" t="s">
        <v>334</v>
      </c>
      <c r="D108" s="2">
        <v>24900</v>
      </c>
      <c r="E108" s="74" t="str">
        <f>VLOOKUP(F108,'COMP OKT'!$B:$B,1,0)</f>
        <v>1682483-02</v>
      </c>
      <c r="F108" s="77" t="s">
        <v>334</v>
      </c>
      <c r="G108" s="2">
        <v>24900</v>
      </c>
    </row>
    <row r="109" spans="1:7" x14ac:dyDescent="0.35">
      <c r="A109" s="7" t="s">
        <v>6957</v>
      </c>
      <c r="B109" s="21">
        <v>2940</v>
      </c>
      <c r="C109" s="77" t="s">
        <v>335</v>
      </c>
      <c r="D109" s="2">
        <v>41670</v>
      </c>
      <c r="E109" s="74" t="str">
        <f>VLOOKUP(F109,'COMP OKT'!$B:$B,1,0)</f>
        <v>1682485-00</v>
      </c>
      <c r="F109" s="77" t="s">
        <v>335</v>
      </c>
      <c r="G109" s="2">
        <v>41670</v>
      </c>
    </row>
    <row r="110" spans="1:7" x14ac:dyDescent="0.35">
      <c r="A110" s="7" t="s">
        <v>6957</v>
      </c>
      <c r="B110" s="21">
        <v>4010</v>
      </c>
      <c r="C110" s="77" t="s">
        <v>119</v>
      </c>
      <c r="D110" s="2">
        <v>47409</v>
      </c>
      <c r="E110" s="74" t="str">
        <f>VLOOKUP(F110,'COMP OKT'!$B:$B,1,0)</f>
        <v>1687372-00</v>
      </c>
      <c r="F110" s="77" t="s">
        <v>119</v>
      </c>
      <c r="G110" s="2">
        <v>47409</v>
      </c>
    </row>
    <row r="111" spans="1:7" x14ac:dyDescent="0.35">
      <c r="A111" s="7" t="s">
        <v>413</v>
      </c>
      <c r="B111" s="2">
        <v>100</v>
      </c>
      <c r="C111" s="77" t="s">
        <v>120</v>
      </c>
      <c r="D111" s="2">
        <v>27540</v>
      </c>
      <c r="E111" s="74" t="str">
        <f>VLOOKUP(F111,'COMP OKT'!$B:$B,1,0)</f>
        <v>1687373-00</v>
      </c>
      <c r="F111" s="77" t="s">
        <v>120</v>
      </c>
      <c r="G111" s="2">
        <v>27540</v>
      </c>
    </row>
    <row r="112" spans="1:7" x14ac:dyDescent="0.35">
      <c r="A112" s="7" t="s">
        <v>413</v>
      </c>
      <c r="B112" s="2">
        <v>150</v>
      </c>
      <c r="C112" s="77" t="s">
        <v>122</v>
      </c>
      <c r="D112" s="2">
        <v>2860</v>
      </c>
      <c r="E112" s="74" t="str">
        <f>VLOOKUP(F112,'COMP OKT'!$B:$B,1,0)</f>
        <v>1687909-00</v>
      </c>
      <c r="F112" s="77" t="s">
        <v>122</v>
      </c>
      <c r="G112" s="2">
        <v>2860</v>
      </c>
    </row>
    <row r="113" spans="1:7" x14ac:dyDescent="0.35">
      <c r="A113" s="7" t="s">
        <v>413</v>
      </c>
      <c r="B113" s="2">
        <v>190</v>
      </c>
      <c r="C113" s="77" t="s">
        <v>251</v>
      </c>
      <c r="D113" s="2">
        <v>10838</v>
      </c>
      <c r="E113" s="74" t="str">
        <f>VLOOKUP(F113,'COMP OKT'!$B:$B,1,0)</f>
        <v>1687912-00</v>
      </c>
      <c r="F113" s="77" t="s">
        <v>251</v>
      </c>
      <c r="G113" s="2">
        <v>10838</v>
      </c>
    </row>
    <row r="114" spans="1:7" x14ac:dyDescent="0.35">
      <c r="A114" s="7" t="s">
        <v>413</v>
      </c>
      <c r="B114" s="21">
        <v>300</v>
      </c>
      <c r="C114" s="77" t="s">
        <v>337</v>
      </c>
      <c r="D114" s="2">
        <v>20882</v>
      </c>
      <c r="E114" s="74" t="str">
        <f>VLOOKUP(F114,'COMP OKT'!$B:$B,1,0)</f>
        <v>1687922-00</v>
      </c>
      <c r="F114" s="77" t="s">
        <v>337</v>
      </c>
      <c r="G114" s="2">
        <v>20882</v>
      </c>
    </row>
    <row r="115" spans="1:7" x14ac:dyDescent="0.35">
      <c r="A115" s="7" t="s">
        <v>413</v>
      </c>
      <c r="B115" s="21">
        <v>440</v>
      </c>
      <c r="C115" s="77" t="s">
        <v>123</v>
      </c>
      <c r="D115" s="2">
        <v>4940</v>
      </c>
      <c r="E115" s="74" t="str">
        <f>VLOOKUP(F115,'COMP OKT'!$B:$B,1,0)</f>
        <v>1687942-00</v>
      </c>
      <c r="F115" s="77" t="s">
        <v>123</v>
      </c>
      <c r="G115" s="2">
        <v>4940</v>
      </c>
    </row>
    <row r="116" spans="1:7" x14ac:dyDescent="0.35">
      <c r="A116" s="7" t="s">
        <v>413</v>
      </c>
      <c r="B116" s="21">
        <v>470</v>
      </c>
      <c r="C116" s="77" t="s">
        <v>124</v>
      </c>
      <c r="D116" s="2">
        <v>37480</v>
      </c>
      <c r="E116" s="74" t="str">
        <f>VLOOKUP(F116,'COMP OKT'!$B:$B,1,0)</f>
        <v>1687953-00</v>
      </c>
      <c r="F116" s="77" t="s">
        <v>124</v>
      </c>
      <c r="G116" s="2">
        <v>37480</v>
      </c>
    </row>
    <row r="117" spans="1:7" x14ac:dyDescent="0.35">
      <c r="A117" s="7" t="s">
        <v>413</v>
      </c>
      <c r="B117" s="21">
        <v>730</v>
      </c>
      <c r="C117" s="77" t="s">
        <v>338</v>
      </c>
      <c r="D117" s="2">
        <v>10323</v>
      </c>
      <c r="E117" s="74" t="str">
        <f>VLOOKUP(F117,'COMP OKT'!$B:$B,1,0)</f>
        <v>1687963-00</v>
      </c>
      <c r="F117" s="77" t="s">
        <v>338</v>
      </c>
      <c r="G117" s="2">
        <v>10323</v>
      </c>
    </row>
    <row r="118" spans="1:7" x14ac:dyDescent="0.35">
      <c r="A118" s="7" t="s">
        <v>413</v>
      </c>
      <c r="B118" s="21">
        <v>2100</v>
      </c>
      <c r="C118" s="77" t="s">
        <v>340</v>
      </c>
      <c r="D118" s="2">
        <v>3590</v>
      </c>
      <c r="E118" s="74" t="str">
        <f>VLOOKUP(F118,'COMP OKT'!$B:$B,1,0)</f>
        <v>1687966-01</v>
      </c>
      <c r="F118" s="77" t="s">
        <v>340</v>
      </c>
      <c r="G118" s="2">
        <v>3590</v>
      </c>
    </row>
    <row r="119" spans="1:7" x14ac:dyDescent="0.35">
      <c r="A119" s="7" t="s">
        <v>413</v>
      </c>
      <c r="B119" s="21">
        <v>1150</v>
      </c>
      <c r="C119" s="77" t="s">
        <v>125</v>
      </c>
      <c r="D119" s="2">
        <v>31950</v>
      </c>
      <c r="E119" s="74" t="str">
        <f>VLOOKUP(F119,'COMP OKT'!$B:$B,1,0)</f>
        <v>1687990-00</v>
      </c>
      <c r="F119" s="77" t="s">
        <v>125</v>
      </c>
      <c r="G119" s="2">
        <v>31950</v>
      </c>
    </row>
    <row r="120" spans="1:7" x14ac:dyDescent="0.35">
      <c r="A120" s="7" t="s">
        <v>413</v>
      </c>
      <c r="B120" s="21">
        <v>1270</v>
      </c>
      <c r="C120" s="77" t="s">
        <v>252</v>
      </c>
      <c r="D120" s="2">
        <v>3004</v>
      </c>
      <c r="E120" s="74" t="str">
        <f>VLOOKUP(F120,'COMP OKT'!$B:$B,1,0)</f>
        <v>1688232-01</v>
      </c>
      <c r="F120" s="77" t="s">
        <v>252</v>
      </c>
      <c r="G120" s="2">
        <v>3004</v>
      </c>
    </row>
    <row r="121" spans="1:7" x14ac:dyDescent="0.35">
      <c r="A121" s="7" t="s">
        <v>414</v>
      </c>
      <c r="B121" s="2">
        <v>190</v>
      </c>
      <c r="C121" s="77" t="s">
        <v>342</v>
      </c>
      <c r="D121" s="2">
        <v>8290</v>
      </c>
      <c r="E121" s="74" t="str">
        <f>VLOOKUP(F121,'COMP OKT'!$B:$B,1,0)</f>
        <v>1688242-00</v>
      </c>
      <c r="F121" s="77" t="s">
        <v>342</v>
      </c>
      <c r="G121" s="2">
        <v>8290</v>
      </c>
    </row>
    <row r="122" spans="1:7" x14ac:dyDescent="0.35">
      <c r="A122" s="7" t="s">
        <v>414</v>
      </c>
      <c r="B122" s="21">
        <v>500</v>
      </c>
      <c r="C122" s="77" t="s">
        <v>253</v>
      </c>
      <c r="D122" s="2">
        <v>4300</v>
      </c>
      <c r="E122" s="74" t="str">
        <f>VLOOKUP(F122,'COMP OKT'!$B:$B,1,0)</f>
        <v>1688250-00</v>
      </c>
      <c r="F122" s="77" t="s">
        <v>253</v>
      </c>
      <c r="G122" s="2">
        <v>4300</v>
      </c>
    </row>
    <row r="123" spans="1:7" x14ac:dyDescent="0.35">
      <c r="A123" s="7" t="s">
        <v>414</v>
      </c>
      <c r="B123" s="21">
        <v>510</v>
      </c>
      <c r="C123" s="77" t="s">
        <v>785</v>
      </c>
      <c r="D123" s="2">
        <v>5895</v>
      </c>
      <c r="E123" s="74" t="str">
        <f>VLOOKUP(F123,'COMP OKT'!$B:$B,1,0)</f>
        <v>1688253-00</v>
      </c>
      <c r="F123" s="77" t="s">
        <v>785</v>
      </c>
      <c r="G123" s="2">
        <v>5895</v>
      </c>
    </row>
    <row r="124" spans="1:7" x14ac:dyDescent="0.35">
      <c r="A124" s="7" t="s">
        <v>414</v>
      </c>
      <c r="B124" s="21">
        <v>750</v>
      </c>
      <c r="C124" s="77" t="s">
        <v>619</v>
      </c>
      <c r="D124" s="2">
        <v>3790</v>
      </c>
      <c r="E124" s="74" t="str">
        <f>VLOOKUP(F124,'COMP OKT'!$B:$B,1,0)</f>
        <v>1688254-00</v>
      </c>
      <c r="F124" s="77" t="s">
        <v>619</v>
      </c>
      <c r="G124" s="2">
        <v>3790</v>
      </c>
    </row>
    <row r="125" spans="1:7" x14ac:dyDescent="0.35">
      <c r="A125" s="7" t="s">
        <v>414</v>
      </c>
      <c r="B125" s="21">
        <v>760</v>
      </c>
      <c r="C125" s="77" t="s">
        <v>787</v>
      </c>
      <c r="D125" s="2">
        <v>1080</v>
      </c>
      <c r="E125" s="74" t="str">
        <f>VLOOKUP(F125,'COMP OKT'!$B:$B,1,0)</f>
        <v>1688257-01</v>
      </c>
      <c r="F125" s="77" t="s">
        <v>787</v>
      </c>
      <c r="G125" s="2">
        <v>1080</v>
      </c>
    </row>
    <row r="126" spans="1:7" x14ac:dyDescent="0.35">
      <c r="A126" s="7" t="s">
        <v>414</v>
      </c>
      <c r="B126" s="21">
        <v>1420</v>
      </c>
      <c r="C126" s="77" t="s">
        <v>380</v>
      </c>
      <c r="D126" s="2">
        <v>6020</v>
      </c>
      <c r="E126" s="74" t="str">
        <f>VLOOKUP(F126,'COMP OKT'!$B:$B,1,0)</f>
        <v>1688274-00</v>
      </c>
      <c r="F126" s="77" t="s">
        <v>380</v>
      </c>
      <c r="G126" s="2">
        <v>6020</v>
      </c>
    </row>
    <row r="127" spans="1:7" x14ac:dyDescent="0.35">
      <c r="A127" s="7" t="s">
        <v>414</v>
      </c>
      <c r="B127" s="21">
        <v>1560</v>
      </c>
      <c r="C127" s="77" t="s">
        <v>129</v>
      </c>
      <c r="D127" s="2">
        <v>1600</v>
      </c>
      <c r="E127" s="74" t="str">
        <f>VLOOKUP(F127,'COMP OKT'!$B:$B,1,0)</f>
        <v>1688310-00</v>
      </c>
      <c r="F127" s="77" t="s">
        <v>129</v>
      </c>
      <c r="G127" s="2">
        <v>1600</v>
      </c>
    </row>
    <row r="128" spans="1:7" x14ac:dyDescent="0.35">
      <c r="A128" s="7" t="s">
        <v>219</v>
      </c>
      <c r="B128" s="21">
        <v>440</v>
      </c>
      <c r="C128" s="77" t="s">
        <v>381</v>
      </c>
      <c r="D128" s="2">
        <v>5660</v>
      </c>
      <c r="E128" s="74" t="str">
        <f>VLOOKUP(F128,'COMP OKT'!$B:$B,1,0)</f>
        <v>1688314-00</v>
      </c>
      <c r="F128" s="77" t="s">
        <v>381</v>
      </c>
      <c r="G128" s="2">
        <v>5660</v>
      </c>
    </row>
    <row r="129" spans="1:7" x14ac:dyDescent="0.35">
      <c r="A129" s="7" t="s">
        <v>219</v>
      </c>
      <c r="B129" s="21">
        <v>1740</v>
      </c>
      <c r="C129" s="77" t="s">
        <v>382</v>
      </c>
      <c r="D129" s="2">
        <v>2703</v>
      </c>
      <c r="E129" s="74" t="str">
        <f>VLOOKUP(F129,'COMP OKT'!$B:$B,1,0)</f>
        <v>1688317-00</v>
      </c>
      <c r="F129" s="77" t="s">
        <v>382</v>
      </c>
      <c r="G129" s="2">
        <v>2703</v>
      </c>
    </row>
    <row r="130" spans="1:7" x14ac:dyDescent="0.35">
      <c r="A130" s="7" t="s">
        <v>219</v>
      </c>
      <c r="B130" s="21">
        <v>1945</v>
      </c>
      <c r="C130" s="77" t="s">
        <v>383</v>
      </c>
      <c r="D130" s="2">
        <v>2070</v>
      </c>
      <c r="E130" s="74" t="str">
        <f>VLOOKUP(F130,'COMP OKT'!$B:$B,1,0)</f>
        <v>1688318-00</v>
      </c>
      <c r="F130" s="77" t="s">
        <v>383</v>
      </c>
      <c r="G130" s="2">
        <v>2070</v>
      </c>
    </row>
    <row r="131" spans="1:7" x14ac:dyDescent="0.35">
      <c r="A131" s="7" t="s">
        <v>219</v>
      </c>
      <c r="B131" s="21">
        <v>2490</v>
      </c>
      <c r="C131" s="77" t="s">
        <v>789</v>
      </c>
      <c r="D131" s="2">
        <v>3220</v>
      </c>
      <c r="E131" s="74" t="str">
        <f>VLOOKUP(F131,'COMP OKT'!$B:$B,1,0)</f>
        <v>1688324-00</v>
      </c>
      <c r="F131" s="77" t="s">
        <v>789</v>
      </c>
      <c r="G131" s="2">
        <v>3220</v>
      </c>
    </row>
    <row r="132" spans="1:7" x14ac:dyDescent="0.35">
      <c r="A132" s="7" t="s">
        <v>219</v>
      </c>
      <c r="B132" s="21">
        <v>2720</v>
      </c>
      <c r="C132" s="77" t="s">
        <v>131</v>
      </c>
      <c r="D132" s="2">
        <v>2355</v>
      </c>
      <c r="E132" s="74" t="str">
        <f>VLOOKUP(F132,'COMP OKT'!$B:$B,1,0)</f>
        <v>1688328-00</v>
      </c>
      <c r="F132" s="77" t="s">
        <v>131</v>
      </c>
      <c r="G132" s="2">
        <v>2355</v>
      </c>
    </row>
    <row r="133" spans="1:7" x14ac:dyDescent="0.35">
      <c r="A133" s="7" t="s">
        <v>219</v>
      </c>
      <c r="B133" s="21">
        <v>3120</v>
      </c>
      <c r="C133" s="77" t="s">
        <v>132</v>
      </c>
      <c r="D133" s="2">
        <v>1815</v>
      </c>
      <c r="E133" s="74" t="str">
        <f>VLOOKUP(F133,'COMP OKT'!$B:$B,1,0)</f>
        <v>1688330-01</v>
      </c>
      <c r="F133" s="77" t="s">
        <v>132</v>
      </c>
      <c r="G133" s="2">
        <v>1815</v>
      </c>
    </row>
    <row r="134" spans="1:7" x14ac:dyDescent="0.35">
      <c r="A134" s="7" t="s">
        <v>53</v>
      </c>
      <c r="B134" s="21">
        <v>670</v>
      </c>
      <c r="C134" s="77" t="s">
        <v>384</v>
      </c>
      <c r="D134" s="2">
        <v>6730</v>
      </c>
      <c r="E134" s="74" t="str">
        <f>VLOOKUP(F134,'COMP OKT'!$B:$B,1,0)</f>
        <v>1688339-00</v>
      </c>
      <c r="F134" s="77" t="s">
        <v>384</v>
      </c>
      <c r="G134" s="2">
        <v>6730</v>
      </c>
    </row>
    <row r="135" spans="1:7" x14ac:dyDescent="0.35">
      <c r="A135" s="7" t="s">
        <v>53</v>
      </c>
      <c r="B135" s="21">
        <v>2510</v>
      </c>
      <c r="C135" s="77" t="s">
        <v>133</v>
      </c>
      <c r="D135" s="2">
        <v>2087</v>
      </c>
      <c r="E135" s="74" t="str">
        <f>VLOOKUP(F135,'COMP OKT'!$B:$B,1,0)</f>
        <v>1688356-01</v>
      </c>
      <c r="F135" s="77" t="s">
        <v>133</v>
      </c>
      <c r="G135" s="2">
        <v>2087</v>
      </c>
    </row>
    <row r="136" spans="1:7" x14ac:dyDescent="0.35">
      <c r="A136" s="7" t="s">
        <v>221</v>
      </c>
      <c r="B136" s="2">
        <v>170</v>
      </c>
      <c r="C136" s="77" t="s">
        <v>134</v>
      </c>
      <c r="D136" s="2">
        <v>680</v>
      </c>
      <c r="E136" s="74" t="str">
        <f>VLOOKUP(F136,'COMP OKT'!$B:$B,1,0)</f>
        <v>1688366-03</v>
      </c>
      <c r="F136" s="77" t="s">
        <v>134</v>
      </c>
      <c r="G136" s="2">
        <v>680</v>
      </c>
    </row>
    <row r="137" spans="1:7" x14ac:dyDescent="0.35">
      <c r="A137" s="7" t="s">
        <v>221</v>
      </c>
      <c r="B137" s="21">
        <v>400</v>
      </c>
      <c r="C137" s="77" t="s">
        <v>620</v>
      </c>
      <c r="D137" s="2">
        <v>5100</v>
      </c>
      <c r="E137" s="74" t="str">
        <f>VLOOKUP(F137,'COMP OKT'!$B:$B,1,0)</f>
        <v>1688399-00</v>
      </c>
      <c r="F137" s="77" t="s">
        <v>620</v>
      </c>
      <c r="G137" s="2">
        <v>5100</v>
      </c>
    </row>
    <row r="138" spans="1:7" x14ac:dyDescent="0.35">
      <c r="A138" s="7" t="s">
        <v>221</v>
      </c>
      <c r="B138" s="21">
        <v>1575</v>
      </c>
      <c r="C138" s="77" t="s">
        <v>135</v>
      </c>
      <c r="D138" s="2">
        <v>2337</v>
      </c>
      <c r="E138" s="74" t="str">
        <f>VLOOKUP(F138,'COMP OKT'!$B:$B,1,0)</f>
        <v>1688441-02</v>
      </c>
      <c r="F138" s="77" t="s">
        <v>135</v>
      </c>
      <c r="G138" s="2">
        <v>2337</v>
      </c>
    </row>
    <row r="139" spans="1:7" x14ac:dyDescent="0.35">
      <c r="A139" s="7" t="s">
        <v>222</v>
      </c>
      <c r="B139" s="21">
        <v>340</v>
      </c>
      <c r="C139" s="77" t="s">
        <v>136</v>
      </c>
      <c r="D139" s="2">
        <v>2640</v>
      </c>
      <c r="E139" s="74" t="str">
        <f>VLOOKUP(F139,'COMP OKT'!$B:$B,1,0)</f>
        <v>1688453-00</v>
      </c>
      <c r="F139" s="77" t="s">
        <v>136</v>
      </c>
      <c r="G139" s="2">
        <v>2640</v>
      </c>
    </row>
    <row r="140" spans="1:7" x14ac:dyDescent="0.35">
      <c r="A140" s="7" t="s">
        <v>222</v>
      </c>
      <c r="B140" s="21">
        <v>860</v>
      </c>
      <c r="C140" s="77" t="s">
        <v>792</v>
      </c>
      <c r="D140" s="2">
        <v>1190</v>
      </c>
      <c r="E140" s="74" t="str">
        <f>VLOOKUP(F140,'COMP OKT'!$B:$B,1,0)</f>
        <v>1688560-01</v>
      </c>
      <c r="F140" s="77" t="s">
        <v>792</v>
      </c>
      <c r="G140" s="2">
        <v>1190</v>
      </c>
    </row>
    <row r="141" spans="1:7" x14ac:dyDescent="0.35">
      <c r="A141" s="7" t="s">
        <v>222</v>
      </c>
      <c r="B141" s="21">
        <v>890</v>
      </c>
      <c r="C141" s="77" t="s">
        <v>138</v>
      </c>
      <c r="D141" s="2">
        <v>1865</v>
      </c>
      <c r="E141" s="74" t="str">
        <f>VLOOKUP(F141,'COMP OKT'!$B:$B,1,0)</f>
        <v>1688580-02</v>
      </c>
      <c r="F141" s="77" t="s">
        <v>138</v>
      </c>
      <c r="G141" s="2">
        <v>1865</v>
      </c>
    </row>
    <row r="142" spans="1:7" x14ac:dyDescent="0.35">
      <c r="A142" s="7" t="s">
        <v>222</v>
      </c>
      <c r="B142" s="21">
        <v>2650</v>
      </c>
      <c r="C142" s="77" t="s">
        <v>254</v>
      </c>
      <c r="D142" s="2">
        <v>1640</v>
      </c>
      <c r="E142" s="74" t="str">
        <f>VLOOKUP(F142,'COMP OKT'!$B:$B,1,0)</f>
        <v>1688592-00</v>
      </c>
      <c r="F142" s="77" t="s">
        <v>254</v>
      </c>
      <c r="G142" s="2">
        <v>1640</v>
      </c>
    </row>
    <row r="143" spans="1:7" x14ac:dyDescent="0.35">
      <c r="A143" s="7" t="s">
        <v>55</v>
      </c>
      <c r="B143" s="21">
        <v>350</v>
      </c>
      <c r="C143" s="77" t="s">
        <v>257</v>
      </c>
      <c r="D143" s="2">
        <v>1760</v>
      </c>
      <c r="E143" s="74" t="str">
        <f>VLOOKUP(F143,'COMP OKT'!$B:$B,1,0)</f>
        <v>1688595-00</v>
      </c>
      <c r="F143" s="77" t="s">
        <v>257</v>
      </c>
      <c r="G143" s="2">
        <v>1760</v>
      </c>
    </row>
    <row r="144" spans="1:7" x14ac:dyDescent="0.35">
      <c r="A144" s="7" t="s">
        <v>55</v>
      </c>
      <c r="B144" s="21">
        <v>440</v>
      </c>
      <c r="C144" s="77" t="s">
        <v>794</v>
      </c>
      <c r="D144" s="2">
        <v>330</v>
      </c>
      <c r="E144" s="74" t="str">
        <f>VLOOKUP(F144,'COMP OKT'!$B:$B,1,0)</f>
        <v>1688699-00</v>
      </c>
      <c r="F144" s="77" t="s">
        <v>794</v>
      </c>
      <c r="G144" s="2">
        <v>330</v>
      </c>
    </row>
    <row r="145" spans="1:7" x14ac:dyDescent="0.35">
      <c r="A145" s="7" t="s">
        <v>55</v>
      </c>
      <c r="B145" s="21">
        <v>720</v>
      </c>
      <c r="C145" s="77" t="s">
        <v>795</v>
      </c>
      <c r="D145" s="2">
        <v>1130</v>
      </c>
      <c r="E145" s="74" t="str">
        <f>VLOOKUP(F145,'COMP OKT'!$B:$B,1,0)</f>
        <v>1688700-00</v>
      </c>
      <c r="F145" s="77" t="s">
        <v>795</v>
      </c>
      <c r="G145" s="2">
        <v>1130</v>
      </c>
    </row>
    <row r="146" spans="1:7" x14ac:dyDescent="0.35">
      <c r="A146" s="7" t="s">
        <v>55</v>
      </c>
      <c r="B146" s="21">
        <v>825</v>
      </c>
      <c r="C146" s="77" t="s">
        <v>388</v>
      </c>
      <c r="D146" s="2">
        <v>780</v>
      </c>
      <c r="E146" s="74" t="str">
        <f>VLOOKUP(F146,'COMP OKT'!$B:$B,1,0)</f>
        <v>1688701-00</v>
      </c>
      <c r="F146" s="77" t="s">
        <v>388</v>
      </c>
      <c r="G146" s="2">
        <v>780</v>
      </c>
    </row>
    <row r="147" spans="1:7" x14ac:dyDescent="0.35">
      <c r="A147" s="7" t="s">
        <v>223</v>
      </c>
      <c r="B147" s="21">
        <v>324</v>
      </c>
      <c r="C147" s="77" t="s">
        <v>344</v>
      </c>
      <c r="D147" s="2">
        <v>3800</v>
      </c>
      <c r="E147" s="74" t="str">
        <f>VLOOKUP(F147,'COMP OKT'!$B:$B,1,0)</f>
        <v>1688720-00</v>
      </c>
      <c r="F147" s="77" t="s">
        <v>344</v>
      </c>
      <c r="G147" s="2">
        <v>3800</v>
      </c>
    </row>
    <row r="148" spans="1:7" x14ac:dyDescent="0.35">
      <c r="A148" s="7" t="s">
        <v>223</v>
      </c>
      <c r="B148" s="21">
        <v>910</v>
      </c>
      <c r="C148" s="77" t="s">
        <v>389</v>
      </c>
      <c r="D148" s="2">
        <v>1565</v>
      </c>
      <c r="E148" s="74" t="str">
        <f>VLOOKUP(F148,'COMP OKT'!$B:$B,1,0)</f>
        <v>1688747-00</v>
      </c>
      <c r="F148" s="77" t="s">
        <v>389</v>
      </c>
      <c r="G148" s="2">
        <v>1565</v>
      </c>
    </row>
    <row r="149" spans="1:7" x14ac:dyDescent="0.35">
      <c r="A149" s="7" t="s">
        <v>223</v>
      </c>
      <c r="B149" s="21">
        <v>2160</v>
      </c>
      <c r="C149" s="77" t="s">
        <v>796</v>
      </c>
      <c r="D149" s="2">
        <v>1820</v>
      </c>
      <c r="E149" s="74" t="str">
        <f>VLOOKUP(F149,'COMP OKT'!$B:$B,1,0)</f>
        <v>1688783-00</v>
      </c>
      <c r="F149" s="77" t="s">
        <v>796</v>
      </c>
      <c r="G149" s="2">
        <v>1820</v>
      </c>
    </row>
    <row r="150" spans="1:7" x14ac:dyDescent="0.35">
      <c r="A150" s="7" t="s">
        <v>56</v>
      </c>
      <c r="B150" s="21">
        <v>350</v>
      </c>
      <c r="C150" s="77" t="s">
        <v>142</v>
      </c>
      <c r="D150" s="2">
        <v>6990</v>
      </c>
      <c r="E150" s="74" t="str">
        <f>VLOOKUP(F150,'COMP OKT'!$B:$B,1,0)</f>
        <v>1689035-01</v>
      </c>
      <c r="F150" s="77" t="s">
        <v>142</v>
      </c>
      <c r="G150" s="2">
        <v>6990</v>
      </c>
    </row>
    <row r="151" spans="1:7" x14ac:dyDescent="0.35">
      <c r="A151" s="7" t="s">
        <v>56</v>
      </c>
      <c r="B151" s="21">
        <v>620</v>
      </c>
      <c r="C151" s="77" t="s">
        <v>143</v>
      </c>
      <c r="D151" s="2">
        <v>5555</v>
      </c>
      <c r="E151" s="74" t="str">
        <f>VLOOKUP(F151,'COMP OKT'!$B:$B,1,0)</f>
        <v>1689046-00</v>
      </c>
      <c r="F151" s="77" t="s">
        <v>143</v>
      </c>
      <c r="G151" s="2">
        <v>5555</v>
      </c>
    </row>
    <row r="152" spans="1:7" x14ac:dyDescent="0.35">
      <c r="A152" s="7" t="s">
        <v>56</v>
      </c>
      <c r="B152" s="21">
        <v>1440</v>
      </c>
      <c r="C152" s="77" t="s">
        <v>262</v>
      </c>
      <c r="D152" s="2">
        <v>7529</v>
      </c>
      <c r="E152" s="74" t="str">
        <f>VLOOKUP(F152,'COMP OKT'!$B:$B,1,0)</f>
        <v>1689069-00</v>
      </c>
      <c r="F152" s="77" t="s">
        <v>262</v>
      </c>
      <c r="G152" s="2">
        <v>7529</v>
      </c>
    </row>
    <row r="153" spans="1:7" x14ac:dyDescent="0.35">
      <c r="A153" s="7" t="s">
        <v>56</v>
      </c>
      <c r="B153" s="21">
        <v>2150</v>
      </c>
      <c r="C153" s="77" t="s">
        <v>144</v>
      </c>
      <c r="D153" s="2">
        <v>900</v>
      </c>
      <c r="E153" s="74" t="str">
        <f>VLOOKUP(F153,'COMP OKT'!$B:$B,1,0)</f>
        <v>1689076-00</v>
      </c>
      <c r="F153" s="77" t="s">
        <v>144</v>
      </c>
      <c r="G153" s="2">
        <v>900</v>
      </c>
    </row>
    <row r="154" spans="1:7" x14ac:dyDescent="0.35">
      <c r="A154" s="7" t="s">
        <v>372</v>
      </c>
      <c r="B154" s="2">
        <v>140</v>
      </c>
      <c r="C154" s="77" t="s">
        <v>146</v>
      </c>
      <c r="D154" s="2">
        <v>2325</v>
      </c>
      <c r="E154" s="74" t="str">
        <f>VLOOKUP(F154,'COMP OKT'!$B:$B,1,0)</f>
        <v>1689091-00</v>
      </c>
      <c r="F154" s="77" t="s">
        <v>146</v>
      </c>
      <c r="G154" s="2">
        <v>2325</v>
      </c>
    </row>
    <row r="155" spans="1:7" x14ac:dyDescent="0.35">
      <c r="A155" s="7" t="s">
        <v>372</v>
      </c>
      <c r="B155" s="21">
        <v>590</v>
      </c>
      <c r="C155" s="77" t="s">
        <v>147</v>
      </c>
      <c r="D155" s="2">
        <v>703</v>
      </c>
      <c r="E155" s="74" t="str">
        <f>VLOOKUP(F155,'COMP OKT'!$B:$B,1,0)</f>
        <v>1689118-01</v>
      </c>
      <c r="F155" s="77" t="s">
        <v>147</v>
      </c>
      <c r="G155" s="2">
        <v>703</v>
      </c>
    </row>
    <row r="156" spans="1:7" x14ac:dyDescent="0.35">
      <c r="A156" s="7" t="s">
        <v>372</v>
      </c>
      <c r="B156" s="21">
        <v>1330</v>
      </c>
      <c r="C156" s="77" t="s">
        <v>149</v>
      </c>
      <c r="D156" s="2">
        <v>7285</v>
      </c>
      <c r="E156" s="74" t="str">
        <f>VLOOKUP(F156,'COMP OKT'!$B:$B,1,0)</f>
        <v>1689166-00</v>
      </c>
      <c r="F156" s="77" t="s">
        <v>149</v>
      </c>
      <c r="G156" s="2">
        <v>7285</v>
      </c>
    </row>
    <row r="157" spans="1:7" x14ac:dyDescent="0.35">
      <c r="A157" s="7" t="s">
        <v>372</v>
      </c>
      <c r="B157" s="21">
        <v>1500</v>
      </c>
      <c r="C157" s="77" t="s">
        <v>150</v>
      </c>
      <c r="D157" s="2">
        <v>780</v>
      </c>
      <c r="E157" s="74" t="str">
        <f>VLOOKUP(F157,'COMP OKT'!$B:$B,1,0)</f>
        <v>1689210-01</v>
      </c>
      <c r="F157" s="77" t="s">
        <v>150</v>
      </c>
      <c r="G157" s="2">
        <v>780</v>
      </c>
    </row>
    <row r="158" spans="1:7" x14ac:dyDescent="0.35">
      <c r="A158" s="7" t="s">
        <v>372</v>
      </c>
      <c r="B158" s="21">
        <v>1550</v>
      </c>
      <c r="C158" s="77" t="s">
        <v>151</v>
      </c>
      <c r="D158" s="2">
        <v>710</v>
      </c>
      <c r="E158" s="74" t="str">
        <f>VLOOKUP(F158,'COMP OKT'!$B:$B,1,0)</f>
        <v>1689236-01</v>
      </c>
      <c r="F158" s="77" t="s">
        <v>151</v>
      </c>
      <c r="G158" s="2">
        <v>710</v>
      </c>
    </row>
    <row r="159" spans="1:7" x14ac:dyDescent="0.35">
      <c r="A159" s="7" t="s">
        <v>373</v>
      </c>
      <c r="B159" s="2">
        <v>40</v>
      </c>
      <c r="C159" s="77" t="s">
        <v>798</v>
      </c>
      <c r="D159" s="2">
        <v>6905</v>
      </c>
      <c r="E159" s="74" t="str">
        <f>VLOOKUP(F159,'COMP OKT'!$B:$B,1,0)</f>
        <v>1689273-01</v>
      </c>
      <c r="F159" s="77" t="s">
        <v>798</v>
      </c>
      <c r="G159" s="2">
        <v>6905</v>
      </c>
    </row>
    <row r="160" spans="1:7" x14ac:dyDescent="0.35">
      <c r="A160" s="7" t="s">
        <v>373</v>
      </c>
      <c r="B160" s="2">
        <v>300</v>
      </c>
      <c r="C160" s="77" t="s">
        <v>152</v>
      </c>
      <c r="D160" s="2">
        <v>1070</v>
      </c>
      <c r="E160" s="74" t="str">
        <f>VLOOKUP(F160,'COMP OKT'!$B:$B,1,0)</f>
        <v>1689316-00</v>
      </c>
      <c r="F160" s="77" t="s">
        <v>152</v>
      </c>
      <c r="G160" s="2">
        <v>1070</v>
      </c>
    </row>
    <row r="161" spans="1:7" x14ac:dyDescent="0.35">
      <c r="A161" s="7" t="s">
        <v>373</v>
      </c>
      <c r="B161" s="2">
        <v>170</v>
      </c>
      <c r="C161" s="77" t="s">
        <v>391</v>
      </c>
      <c r="D161" s="2">
        <v>3715</v>
      </c>
      <c r="E161" s="74" t="str">
        <f>VLOOKUP(F161,'COMP OKT'!$B:$B,1,0)</f>
        <v>1689329-01</v>
      </c>
      <c r="F161" s="77" t="s">
        <v>391</v>
      </c>
      <c r="G161" s="2">
        <v>3715</v>
      </c>
    </row>
    <row r="162" spans="1:7" x14ac:dyDescent="0.35">
      <c r="A162" s="7" t="s">
        <v>373</v>
      </c>
      <c r="B162" s="21">
        <v>390</v>
      </c>
      <c r="C162" s="77" t="s">
        <v>392</v>
      </c>
      <c r="D162" s="2">
        <v>7020</v>
      </c>
      <c r="E162" s="74" t="str">
        <f>VLOOKUP(F162,'COMP OKT'!$B:$B,1,0)</f>
        <v>1689332-02</v>
      </c>
      <c r="F162" s="77" t="s">
        <v>392</v>
      </c>
      <c r="G162" s="2">
        <v>7020</v>
      </c>
    </row>
    <row r="163" spans="1:7" x14ac:dyDescent="0.35">
      <c r="A163" s="7" t="s">
        <v>373</v>
      </c>
      <c r="B163" s="21">
        <v>400</v>
      </c>
      <c r="C163" s="77" t="s">
        <v>345</v>
      </c>
      <c r="D163" s="2">
        <v>2140</v>
      </c>
      <c r="E163" s="74" t="str">
        <f>VLOOKUP(F163,'COMP OKT'!$B:$B,1,0)</f>
        <v>1689335-01</v>
      </c>
      <c r="F163" s="77" t="s">
        <v>345</v>
      </c>
      <c r="G163" s="2">
        <v>2140</v>
      </c>
    </row>
    <row r="164" spans="1:7" x14ac:dyDescent="0.35">
      <c r="A164" s="7" t="s">
        <v>373</v>
      </c>
      <c r="B164" s="21">
        <v>750</v>
      </c>
      <c r="C164" s="77" t="s">
        <v>346</v>
      </c>
      <c r="D164" s="2">
        <v>20570</v>
      </c>
      <c r="E164" s="74" t="str">
        <f>VLOOKUP(F164,'COMP OKT'!$B:$B,1,0)</f>
        <v>1690776-00</v>
      </c>
      <c r="F164" s="77" t="s">
        <v>346</v>
      </c>
      <c r="G164" s="2">
        <v>20570</v>
      </c>
    </row>
    <row r="165" spans="1:7" x14ac:dyDescent="0.35">
      <c r="A165" s="7" t="s">
        <v>373</v>
      </c>
      <c r="B165" s="21">
        <v>800</v>
      </c>
      <c r="C165" s="77" t="s">
        <v>154</v>
      </c>
      <c r="D165" s="2">
        <v>1370</v>
      </c>
      <c r="E165" s="74" t="str">
        <f>VLOOKUP(F165,'COMP OKT'!$B:$B,1,0)</f>
        <v>1692597-00</v>
      </c>
      <c r="F165" s="77" t="s">
        <v>154</v>
      </c>
      <c r="G165" s="2">
        <v>1370</v>
      </c>
    </row>
    <row r="166" spans="1:7" x14ac:dyDescent="0.35">
      <c r="A166" s="7" t="s">
        <v>373</v>
      </c>
      <c r="B166" s="21">
        <v>1140</v>
      </c>
      <c r="C166" s="77" t="s">
        <v>155</v>
      </c>
      <c r="D166" s="2">
        <v>830</v>
      </c>
      <c r="E166" s="74" t="str">
        <f>VLOOKUP(F166,'COMP OKT'!$B:$B,1,0)</f>
        <v>1692653-01</v>
      </c>
      <c r="F166" s="77" t="s">
        <v>155</v>
      </c>
      <c r="G166" s="2">
        <v>830</v>
      </c>
    </row>
    <row r="167" spans="1:7" x14ac:dyDescent="0.35">
      <c r="A167" s="7" t="s">
        <v>373</v>
      </c>
      <c r="B167" s="21">
        <v>1240</v>
      </c>
      <c r="C167" s="77" t="s">
        <v>268</v>
      </c>
      <c r="D167" s="2">
        <v>50704</v>
      </c>
      <c r="E167" s="74" t="str">
        <f>VLOOKUP(F167,'COMP OKT'!$B:$B,1,0)</f>
        <v>1694038-00</v>
      </c>
      <c r="F167" s="77" t="s">
        <v>268</v>
      </c>
      <c r="G167" s="2">
        <v>50704</v>
      </c>
    </row>
    <row r="168" spans="1:7" x14ac:dyDescent="0.35">
      <c r="A168" s="7" t="s">
        <v>373</v>
      </c>
      <c r="B168" s="21">
        <v>1270</v>
      </c>
      <c r="C168" s="77" t="s">
        <v>347</v>
      </c>
      <c r="D168" s="2">
        <v>35345</v>
      </c>
      <c r="E168" s="74" t="str">
        <f>VLOOKUP(F168,'COMP OKT'!$B:$B,1,0)</f>
        <v>1694117-00</v>
      </c>
      <c r="F168" s="77" t="s">
        <v>347</v>
      </c>
      <c r="G168" s="2">
        <v>35345</v>
      </c>
    </row>
    <row r="169" spans="1:7" x14ac:dyDescent="0.35">
      <c r="A169" s="7" t="s">
        <v>58</v>
      </c>
      <c r="B169" s="21">
        <v>370</v>
      </c>
      <c r="C169" s="77" t="s">
        <v>156</v>
      </c>
      <c r="D169" s="2">
        <v>780</v>
      </c>
      <c r="E169" s="74" t="str">
        <f>VLOOKUP(F169,'COMP OKT'!$B:$B,1,0)</f>
        <v>1695410-00</v>
      </c>
      <c r="F169" s="77" t="s">
        <v>156</v>
      </c>
      <c r="G169" s="2">
        <v>780</v>
      </c>
    </row>
    <row r="170" spans="1:7" x14ac:dyDescent="0.35">
      <c r="A170" s="7" t="s">
        <v>58</v>
      </c>
      <c r="B170" s="21">
        <v>500</v>
      </c>
      <c r="C170" s="77" t="s">
        <v>157</v>
      </c>
      <c r="D170" s="2">
        <v>25330</v>
      </c>
      <c r="E170" s="74" t="str">
        <f>VLOOKUP(F170,'COMP OKT'!$B:$B,1,0)</f>
        <v>1695413-00</v>
      </c>
      <c r="F170" s="77" t="s">
        <v>157</v>
      </c>
      <c r="G170" s="2">
        <v>25330</v>
      </c>
    </row>
    <row r="171" spans="1:7" x14ac:dyDescent="0.35">
      <c r="A171" s="7" t="s">
        <v>58</v>
      </c>
      <c r="B171" s="21">
        <v>1280</v>
      </c>
      <c r="C171" s="77" t="s">
        <v>158</v>
      </c>
      <c r="D171" s="2">
        <v>3410</v>
      </c>
      <c r="E171" s="74" t="str">
        <f>VLOOKUP(F171,'COMP OKT'!$B:$B,1,0)</f>
        <v>1695436-01</v>
      </c>
      <c r="F171" s="77" t="s">
        <v>158</v>
      </c>
      <c r="G171" s="2">
        <v>3410</v>
      </c>
    </row>
    <row r="172" spans="1:7" x14ac:dyDescent="0.35">
      <c r="A172" s="7" t="s">
        <v>58</v>
      </c>
      <c r="B172" s="21">
        <v>1370</v>
      </c>
      <c r="C172" s="77" t="s">
        <v>269</v>
      </c>
      <c r="D172" s="2">
        <v>20156</v>
      </c>
      <c r="E172" s="74" t="str">
        <f>VLOOKUP(F172,'COMP OKT'!$B:$B,1,0)</f>
        <v>1695908-00</v>
      </c>
      <c r="F172" s="77" t="s">
        <v>269</v>
      </c>
      <c r="G172" s="2">
        <v>20156</v>
      </c>
    </row>
    <row r="173" spans="1:7" x14ac:dyDescent="0.35">
      <c r="A173" s="7" t="s">
        <v>58</v>
      </c>
      <c r="B173" s="21">
        <v>1430</v>
      </c>
      <c r="C173" s="77" t="s">
        <v>348</v>
      </c>
      <c r="D173" s="2">
        <v>6500</v>
      </c>
      <c r="E173" s="74" t="str">
        <f>VLOOKUP(F173,'COMP OKT'!$B:$B,1,0)</f>
        <v>1697953-00</v>
      </c>
      <c r="F173" s="77" t="s">
        <v>348</v>
      </c>
      <c r="G173" s="2">
        <v>6500</v>
      </c>
    </row>
    <row r="174" spans="1:7" x14ac:dyDescent="0.35">
      <c r="A174" s="7" t="s">
        <v>59</v>
      </c>
      <c r="B174" s="21">
        <v>980</v>
      </c>
      <c r="C174" s="77" t="s">
        <v>160</v>
      </c>
      <c r="D174" s="2">
        <v>21055</v>
      </c>
      <c r="E174" s="74" t="str">
        <f>VLOOKUP(F174,'COMP OKT'!$B:$B,1,0)</f>
        <v>1698281-00</v>
      </c>
      <c r="F174" s="77" t="s">
        <v>160</v>
      </c>
      <c r="G174" s="2">
        <v>21055</v>
      </c>
    </row>
    <row r="175" spans="1:7" x14ac:dyDescent="0.35">
      <c r="A175" s="7" t="s">
        <v>59</v>
      </c>
      <c r="B175" s="21">
        <v>2220</v>
      </c>
      <c r="C175" s="77" t="s">
        <v>807</v>
      </c>
      <c r="D175" s="2">
        <v>2010</v>
      </c>
      <c r="E175" s="74" t="str">
        <f>VLOOKUP(F175,'COMP OKT'!$B:$B,1,0)</f>
        <v>1703207-01</v>
      </c>
      <c r="F175" s="77" t="s">
        <v>807</v>
      </c>
      <c r="G175" s="2">
        <v>2010</v>
      </c>
    </row>
    <row r="176" spans="1:7" x14ac:dyDescent="0.35">
      <c r="A176" s="7" t="s">
        <v>59</v>
      </c>
      <c r="B176" s="21">
        <v>2300</v>
      </c>
      <c r="C176" s="77" t="s">
        <v>272</v>
      </c>
      <c r="D176" s="2">
        <v>13630</v>
      </c>
      <c r="E176" s="74" t="str">
        <f>VLOOKUP(F176,'COMP OKT'!$B:$B,1,0)</f>
        <v>1703214-00</v>
      </c>
      <c r="F176" s="77" t="s">
        <v>272</v>
      </c>
      <c r="G176" s="2">
        <v>13630</v>
      </c>
    </row>
    <row r="177" spans="1:7" x14ac:dyDescent="0.35">
      <c r="A177" s="7" t="s">
        <v>59</v>
      </c>
      <c r="B177" s="21">
        <v>2860</v>
      </c>
      <c r="C177" s="77" t="s">
        <v>164</v>
      </c>
      <c r="D177" s="2">
        <v>1270</v>
      </c>
      <c r="E177" s="74" t="str">
        <f>VLOOKUP(F177,'COMP OKT'!$B:$B,1,0)</f>
        <v>1703216-00</v>
      </c>
      <c r="F177" s="77" t="s">
        <v>164</v>
      </c>
      <c r="G177" s="2">
        <v>1270</v>
      </c>
    </row>
    <row r="178" spans="1:7" x14ac:dyDescent="0.35">
      <c r="A178" s="7" t="s">
        <v>59</v>
      </c>
      <c r="B178" s="21">
        <v>3210</v>
      </c>
      <c r="C178" s="77" t="s">
        <v>165</v>
      </c>
      <c r="D178" s="2">
        <v>2850</v>
      </c>
      <c r="E178" s="74" t="str">
        <f>VLOOKUP(F178,'COMP OKT'!$B:$B,1,0)</f>
        <v>1703217-00</v>
      </c>
      <c r="F178" s="77" t="s">
        <v>165</v>
      </c>
      <c r="G178" s="2">
        <v>2850</v>
      </c>
    </row>
    <row r="179" spans="1:7" x14ac:dyDescent="0.35">
      <c r="A179" s="7" t="s">
        <v>59</v>
      </c>
      <c r="B179" s="21">
        <v>3270</v>
      </c>
      <c r="C179" s="77" t="s">
        <v>274</v>
      </c>
      <c r="D179" s="2">
        <v>10710</v>
      </c>
      <c r="E179" s="74" t="str">
        <f>VLOOKUP(F179,'COMP OKT'!$B:$B,1,0)</f>
        <v>1703224-00</v>
      </c>
      <c r="F179" s="77" t="s">
        <v>274</v>
      </c>
      <c r="G179" s="2">
        <v>10710</v>
      </c>
    </row>
    <row r="180" spans="1:7" x14ac:dyDescent="0.35">
      <c r="A180" s="7" t="s">
        <v>59</v>
      </c>
      <c r="B180" s="21">
        <v>3280</v>
      </c>
      <c r="C180" s="77" t="s">
        <v>809</v>
      </c>
      <c r="D180" s="2">
        <v>4450</v>
      </c>
      <c r="E180" s="74" t="str">
        <f>VLOOKUP(F180,'COMP OKT'!$B:$B,1,0)</f>
        <v>1703227-00</v>
      </c>
      <c r="F180" s="77" t="s">
        <v>809</v>
      </c>
      <c r="G180" s="2">
        <v>4450</v>
      </c>
    </row>
    <row r="181" spans="1:7" x14ac:dyDescent="0.35">
      <c r="A181" s="7" t="s">
        <v>60</v>
      </c>
      <c r="B181" s="21">
        <v>1250</v>
      </c>
      <c r="C181" s="77" t="s">
        <v>810</v>
      </c>
      <c r="D181" s="2">
        <v>3490</v>
      </c>
      <c r="E181" s="74" t="str">
        <f>VLOOKUP(F181,'COMP OKT'!$B:$B,1,0)</f>
        <v>1703228-00</v>
      </c>
      <c r="F181" s="77" t="s">
        <v>810</v>
      </c>
      <c r="G181" s="2">
        <v>3490</v>
      </c>
    </row>
    <row r="182" spans="1:7" x14ac:dyDescent="0.35">
      <c r="A182" s="7" t="s">
        <v>60</v>
      </c>
      <c r="B182" s="21">
        <v>2380</v>
      </c>
      <c r="C182" s="77" t="s">
        <v>350</v>
      </c>
      <c r="D182" s="2">
        <v>106484</v>
      </c>
      <c r="E182" s="74" t="str">
        <f>VLOOKUP(F182,'COMP OKT'!$B:$B,1,0)</f>
        <v>1706660-01</v>
      </c>
      <c r="F182" s="77" t="s">
        <v>350</v>
      </c>
      <c r="G182" s="2">
        <v>106484</v>
      </c>
    </row>
    <row r="183" spans="1:7" x14ac:dyDescent="0.35">
      <c r="A183" s="7" t="s">
        <v>60</v>
      </c>
      <c r="B183" s="21">
        <v>3590</v>
      </c>
      <c r="C183" s="77" t="s">
        <v>351</v>
      </c>
      <c r="D183" s="2">
        <v>22290</v>
      </c>
      <c r="E183" s="74" t="str">
        <f>VLOOKUP(F183,'COMP OKT'!$B:$B,1,0)</f>
        <v>1706661-00</v>
      </c>
      <c r="F183" s="77" t="s">
        <v>351</v>
      </c>
      <c r="G183" s="2">
        <v>22290</v>
      </c>
    </row>
    <row r="184" spans="1:7" x14ac:dyDescent="0.35">
      <c r="A184" s="7" t="s">
        <v>62</v>
      </c>
      <c r="B184" s="2">
        <v>200</v>
      </c>
      <c r="C184" s="77" t="s">
        <v>352</v>
      </c>
      <c r="D184" s="2">
        <v>39650</v>
      </c>
      <c r="E184" s="74" t="str">
        <f>VLOOKUP(F184,'COMP OKT'!$B:$B,1,0)</f>
        <v>1706662-00</v>
      </c>
      <c r="F184" s="77" t="s">
        <v>352</v>
      </c>
      <c r="G184" s="2">
        <v>39650</v>
      </c>
    </row>
    <row r="185" spans="1:7" x14ac:dyDescent="0.35">
      <c r="A185" s="7" t="s">
        <v>62</v>
      </c>
      <c r="B185" s="21">
        <v>1050</v>
      </c>
      <c r="C185" s="77" t="s">
        <v>431</v>
      </c>
      <c r="D185" s="2">
        <v>32885</v>
      </c>
      <c r="E185" s="74" t="str">
        <f>VLOOKUP(F185,'COMP OKT'!$B:$B,1,0)</f>
        <v>1706667-00</v>
      </c>
      <c r="F185" s="77" t="s">
        <v>431</v>
      </c>
      <c r="G185" s="2">
        <v>32885</v>
      </c>
    </row>
    <row r="186" spans="1:7" x14ac:dyDescent="0.35">
      <c r="A186" s="7" t="s">
        <v>62</v>
      </c>
      <c r="B186" s="21">
        <v>2010</v>
      </c>
      <c r="C186" s="77" t="s">
        <v>622</v>
      </c>
      <c r="D186" s="2">
        <v>7740</v>
      </c>
      <c r="E186" s="74" t="str">
        <f>VLOOKUP(F186,'COMP OKT'!$B:$B,1,0)</f>
        <v>1706814-00</v>
      </c>
      <c r="F186" s="77" t="s">
        <v>622</v>
      </c>
      <c r="G186" s="2">
        <v>7740</v>
      </c>
    </row>
    <row r="187" spans="1:7" x14ac:dyDescent="0.35">
      <c r="A187" s="7" t="s">
        <v>62</v>
      </c>
      <c r="B187" s="21">
        <v>4010</v>
      </c>
      <c r="C187" s="77" t="s">
        <v>166</v>
      </c>
      <c r="D187" s="2">
        <v>10370</v>
      </c>
      <c r="E187" s="74" t="str">
        <f>VLOOKUP(F187,'COMP OKT'!$B:$B,1,0)</f>
        <v>1707616-00</v>
      </c>
      <c r="F187" s="77" t="s">
        <v>166</v>
      </c>
      <c r="G187" s="2">
        <v>10370</v>
      </c>
    </row>
    <row r="188" spans="1:7" x14ac:dyDescent="0.35">
      <c r="A188" s="7" t="s">
        <v>62</v>
      </c>
      <c r="B188" s="21">
        <v>5060</v>
      </c>
      <c r="C188" s="77" t="s">
        <v>167</v>
      </c>
      <c r="D188" s="2">
        <v>14570</v>
      </c>
      <c r="E188" s="74" t="str">
        <f>VLOOKUP(F188,'COMP OKT'!$B:$B,1,0)</f>
        <v>1711202-00</v>
      </c>
      <c r="F188" s="77" t="s">
        <v>167</v>
      </c>
      <c r="G188" s="2">
        <v>14570</v>
      </c>
    </row>
    <row r="189" spans="1:7" x14ac:dyDescent="0.35">
      <c r="A189" s="7" t="s">
        <v>62</v>
      </c>
      <c r="B189" s="21">
        <v>5190</v>
      </c>
      <c r="C189" s="77" t="s">
        <v>284</v>
      </c>
      <c r="D189" s="2">
        <v>52940</v>
      </c>
      <c r="E189" s="74" t="str">
        <f>VLOOKUP(F189,'COMP OKT'!$B:$B,1,0)</f>
        <v>1713658-00</v>
      </c>
      <c r="F189" s="77" t="s">
        <v>284</v>
      </c>
      <c r="G189" s="2">
        <v>52940</v>
      </c>
    </row>
    <row r="190" spans="1:7" x14ac:dyDescent="0.35">
      <c r="A190" s="7" t="s">
        <v>62</v>
      </c>
      <c r="B190" s="21">
        <v>6480</v>
      </c>
      <c r="C190" s="77" t="s">
        <v>173</v>
      </c>
      <c r="D190" s="2">
        <v>1470</v>
      </c>
      <c r="E190" s="74" t="str">
        <f>VLOOKUP(F190,'COMP OKT'!$B:$B,1,0)</f>
        <v>1713880-00</v>
      </c>
      <c r="F190" s="77" t="s">
        <v>173</v>
      </c>
      <c r="G190" s="2">
        <v>1470</v>
      </c>
    </row>
    <row r="191" spans="1:7" x14ac:dyDescent="0.35">
      <c r="A191" s="7" t="s">
        <v>63</v>
      </c>
      <c r="B191" s="2">
        <v>50</v>
      </c>
      <c r="C191" s="77" t="s">
        <v>174</v>
      </c>
      <c r="D191" s="2">
        <v>6618</v>
      </c>
      <c r="E191" s="74" t="str">
        <f>VLOOKUP(F191,'COMP OKT'!$B:$B,1,0)</f>
        <v>1714750-00</v>
      </c>
      <c r="F191" s="77" t="s">
        <v>174</v>
      </c>
      <c r="G191" s="2">
        <v>6618</v>
      </c>
    </row>
    <row r="192" spans="1:7" x14ac:dyDescent="0.35">
      <c r="A192" s="7" t="s">
        <v>63</v>
      </c>
      <c r="B192" s="2">
        <v>70</v>
      </c>
      <c r="C192" s="77" t="s">
        <v>829</v>
      </c>
      <c r="D192" s="2">
        <v>3010</v>
      </c>
      <c r="E192" s="74" t="str">
        <f>VLOOKUP(F192,'COMP OKT'!$B:$B,1,0)</f>
        <v>1714756-01</v>
      </c>
      <c r="F192" s="77" t="s">
        <v>829</v>
      </c>
      <c r="G192" s="2">
        <v>3010</v>
      </c>
    </row>
    <row r="193" spans="1:7" x14ac:dyDescent="0.35">
      <c r="A193" s="7" t="s">
        <v>63</v>
      </c>
      <c r="B193" s="2">
        <v>300</v>
      </c>
      <c r="C193" s="77" t="s">
        <v>286</v>
      </c>
      <c r="D193" s="2">
        <v>2990</v>
      </c>
      <c r="E193" s="74" t="str">
        <f>VLOOKUP(F193,'COMP OKT'!$B:$B,1,0)</f>
        <v>1714761-00</v>
      </c>
      <c r="F193" s="77" t="s">
        <v>286</v>
      </c>
      <c r="G193" s="2">
        <v>2990</v>
      </c>
    </row>
    <row r="194" spans="1:7" x14ac:dyDescent="0.35">
      <c r="A194" s="7" t="s">
        <v>63</v>
      </c>
      <c r="B194" s="2">
        <v>180</v>
      </c>
      <c r="C194" s="77" t="s">
        <v>7825</v>
      </c>
      <c r="D194" s="2">
        <v>41029</v>
      </c>
      <c r="E194" s="74" t="str">
        <f>VLOOKUP(F194,'COMP OKT'!$B:$B,1,0)</f>
        <v>1717893-01</v>
      </c>
      <c r="F194" s="77" t="s">
        <v>7825</v>
      </c>
      <c r="G194" s="2">
        <v>41029</v>
      </c>
    </row>
    <row r="195" spans="1:7" x14ac:dyDescent="0.35">
      <c r="A195" s="7" t="s">
        <v>63</v>
      </c>
      <c r="B195" s="2">
        <v>230</v>
      </c>
      <c r="C195" s="77" t="s">
        <v>836</v>
      </c>
      <c r="D195" s="2">
        <v>1760</v>
      </c>
      <c r="E195" s="74" t="str">
        <f>VLOOKUP(F195,'COMP OKT'!$B:$B,1,0)</f>
        <v>1719642-00</v>
      </c>
      <c r="F195" s="77" t="s">
        <v>836</v>
      </c>
      <c r="G195" s="2">
        <v>1760</v>
      </c>
    </row>
    <row r="196" spans="1:7" x14ac:dyDescent="0.35">
      <c r="A196" s="7" t="s">
        <v>63</v>
      </c>
      <c r="B196" s="21">
        <v>320</v>
      </c>
      <c r="C196" s="77" t="s">
        <v>837</v>
      </c>
      <c r="D196" s="2">
        <v>2000</v>
      </c>
      <c r="E196" s="74" t="str">
        <f>VLOOKUP(F196,'COMP OKT'!$B:$B,1,0)</f>
        <v>1719981-00</v>
      </c>
      <c r="F196" s="77" t="s">
        <v>837</v>
      </c>
      <c r="G196" s="2">
        <v>2000</v>
      </c>
    </row>
    <row r="197" spans="1:7" x14ac:dyDescent="0.35">
      <c r="A197" s="7" t="s">
        <v>63</v>
      </c>
      <c r="B197" s="21">
        <v>325</v>
      </c>
      <c r="C197" s="77" t="s">
        <v>289</v>
      </c>
      <c r="D197" s="2">
        <v>13130</v>
      </c>
      <c r="E197" s="74" t="str">
        <f>VLOOKUP(F197,'COMP OKT'!$B:$B,1,0)</f>
        <v>1723109-00</v>
      </c>
      <c r="F197" s="77" t="s">
        <v>289</v>
      </c>
      <c r="G197" s="2">
        <v>13130</v>
      </c>
    </row>
    <row r="198" spans="1:7" x14ac:dyDescent="0.35">
      <c r="A198" s="7" t="s">
        <v>63</v>
      </c>
      <c r="B198" s="21">
        <v>380</v>
      </c>
      <c r="C198" s="77" t="s">
        <v>177</v>
      </c>
      <c r="D198" s="2">
        <v>14830</v>
      </c>
      <c r="E198" s="74" t="str">
        <f>VLOOKUP(F198,'COMP OKT'!$B:$B,1,0)</f>
        <v>1723317-00</v>
      </c>
      <c r="F198" s="77" t="s">
        <v>177</v>
      </c>
      <c r="G198" s="2">
        <v>14830</v>
      </c>
    </row>
    <row r="199" spans="1:7" x14ac:dyDescent="0.35">
      <c r="A199" s="7" t="s">
        <v>63</v>
      </c>
      <c r="B199" s="21">
        <v>420</v>
      </c>
      <c r="C199" s="77" t="s">
        <v>179</v>
      </c>
      <c r="D199" s="2">
        <v>5720</v>
      </c>
      <c r="E199" s="74" t="str">
        <f>VLOOKUP(F199,'COMP OKT'!$B:$B,1,0)</f>
        <v>1724020-03</v>
      </c>
      <c r="F199" s="77" t="s">
        <v>179</v>
      </c>
      <c r="G199" s="2">
        <v>5720</v>
      </c>
    </row>
    <row r="200" spans="1:7" x14ac:dyDescent="0.35">
      <c r="A200" s="7" t="s">
        <v>63</v>
      </c>
      <c r="B200" s="21">
        <v>464</v>
      </c>
      <c r="C200" s="77" t="s">
        <v>180</v>
      </c>
      <c r="D200" s="2">
        <v>7820</v>
      </c>
      <c r="E200" s="74" t="str">
        <f>VLOOKUP(F200,'COMP OKT'!$B:$B,1,0)</f>
        <v>1724028-00</v>
      </c>
      <c r="F200" s="77" t="s">
        <v>180</v>
      </c>
      <c r="G200" s="2">
        <v>7820</v>
      </c>
    </row>
    <row r="201" spans="1:7" x14ac:dyDescent="0.35">
      <c r="A201" s="7" t="s">
        <v>63</v>
      </c>
      <c r="B201" s="21">
        <v>480</v>
      </c>
      <c r="C201" s="77" t="s">
        <v>181</v>
      </c>
      <c r="D201" s="2">
        <v>6630</v>
      </c>
      <c r="E201" s="74" t="str">
        <f>VLOOKUP(F201,'COMP OKT'!$B:$B,1,0)</f>
        <v>1724033-00</v>
      </c>
      <c r="F201" s="77" t="s">
        <v>181</v>
      </c>
      <c r="G201" s="2">
        <v>6630</v>
      </c>
    </row>
    <row r="202" spans="1:7" x14ac:dyDescent="0.35">
      <c r="A202" s="7" t="s">
        <v>63</v>
      </c>
      <c r="B202" s="21">
        <v>490</v>
      </c>
      <c r="C202" s="77" t="s">
        <v>182</v>
      </c>
      <c r="D202" s="2">
        <v>5140</v>
      </c>
      <c r="E202" s="74" t="str">
        <f>VLOOKUP(F202,'COMP OKT'!$B:$B,1,0)</f>
        <v>1724034-00</v>
      </c>
      <c r="F202" s="77" t="s">
        <v>182</v>
      </c>
      <c r="G202" s="2">
        <v>5140</v>
      </c>
    </row>
    <row r="203" spans="1:7" x14ac:dyDescent="0.35">
      <c r="A203" s="7" t="s">
        <v>63</v>
      </c>
      <c r="B203" s="21">
        <v>550</v>
      </c>
      <c r="C203" s="77" t="s">
        <v>398</v>
      </c>
      <c r="D203" s="2">
        <v>1640</v>
      </c>
      <c r="E203" s="74" t="str">
        <f>VLOOKUP(F203,'COMP OKT'!$B:$B,1,0)</f>
        <v>1724043-01</v>
      </c>
      <c r="F203" s="77" t="s">
        <v>398</v>
      </c>
      <c r="G203" s="2">
        <v>1640</v>
      </c>
    </row>
    <row r="204" spans="1:7" x14ac:dyDescent="0.35">
      <c r="A204" s="7" t="s">
        <v>63</v>
      </c>
      <c r="B204" s="21">
        <v>580</v>
      </c>
      <c r="C204" s="77" t="s">
        <v>399</v>
      </c>
      <c r="D204" s="2">
        <v>1910</v>
      </c>
      <c r="E204" s="74" t="str">
        <f>VLOOKUP(F204,'COMP OKT'!$B:$B,1,0)</f>
        <v>1724044-01</v>
      </c>
      <c r="F204" s="77" t="s">
        <v>399</v>
      </c>
      <c r="G204" s="2">
        <v>1910</v>
      </c>
    </row>
    <row r="205" spans="1:7" x14ac:dyDescent="0.35">
      <c r="A205" s="7" t="s">
        <v>374</v>
      </c>
      <c r="B205" s="21">
        <v>810</v>
      </c>
      <c r="C205" s="77" t="s">
        <v>183</v>
      </c>
      <c r="D205" s="2">
        <v>3850</v>
      </c>
      <c r="E205" s="74" t="str">
        <f>VLOOKUP(F205,'COMP OKT'!$B:$B,1,0)</f>
        <v>1724054-00</v>
      </c>
      <c r="F205" s="77" t="s">
        <v>183</v>
      </c>
      <c r="G205" s="2">
        <v>3850</v>
      </c>
    </row>
    <row r="206" spans="1:7" x14ac:dyDescent="0.35">
      <c r="A206" s="7" t="s">
        <v>374</v>
      </c>
      <c r="B206" s="21">
        <v>1160</v>
      </c>
      <c r="C206" s="77" t="s">
        <v>402</v>
      </c>
      <c r="D206" s="2">
        <v>3595</v>
      </c>
      <c r="E206" s="74" t="str">
        <f>VLOOKUP(F206,'COMP OKT'!$B:$B,1,0)</f>
        <v>1724055-01</v>
      </c>
      <c r="F206" s="77" t="s">
        <v>402</v>
      </c>
      <c r="G206" s="2">
        <v>3595</v>
      </c>
    </row>
    <row r="207" spans="1:7" x14ac:dyDescent="0.35">
      <c r="A207" s="7" t="s">
        <v>374</v>
      </c>
      <c r="B207" s="21">
        <v>2350</v>
      </c>
      <c r="C207" s="77" t="s">
        <v>184</v>
      </c>
      <c r="D207" s="2">
        <v>782</v>
      </c>
      <c r="E207" s="74" t="str">
        <f>VLOOKUP(F207,'COMP OKT'!$B:$B,1,0)</f>
        <v>1724109-00</v>
      </c>
      <c r="F207" s="77" t="s">
        <v>184</v>
      </c>
      <c r="G207" s="2">
        <v>782</v>
      </c>
    </row>
    <row r="208" spans="1:7" x14ac:dyDescent="0.35">
      <c r="A208" s="7" t="s">
        <v>374</v>
      </c>
      <c r="B208" s="21">
        <v>2400</v>
      </c>
      <c r="C208" s="77" t="s">
        <v>290</v>
      </c>
      <c r="D208" s="2">
        <v>4770</v>
      </c>
      <c r="E208" s="74" t="str">
        <f>VLOOKUP(F208,'COMP OKT'!$B:$B,1,0)</f>
        <v>1725611-00</v>
      </c>
      <c r="F208" s="77" t="s">
        <v>290</v>
      </c>
      <c r="G208" s="2">
        <v>4770</v>
      </c>
    </row>
    <row r="209" spans="1:7" x14ac:dyDescent="0.35">
      <c r="A209" s="7" t="s">
        <v>374</v>
      </c>
      <c r="B209" s="21">
        <v>5750</v>
      </c>
      <c r="C209" s="77" t="s">
        <v>291</v>
      </c>
      <c r="D209" s="2">
        <v>2780</v>
      </c>
      <c r="E209" s="74" t="str">
        <f>VLOOKUP(F209,'COMP OKT'!$B:$B,1,0)</f>
        <v>1725612-00</v>
      </c>
      <c r="F209" s="77" t="s">
        <v>291</v>
      </c>
      <c r="G209" s="2">
        <v>2780</v>
      </c>
    </row>
    <row r="210" spans="1:7" x14ac:dyDescent="0.35">
      <c r="A210" s="7" t="s">
        <v>64</v>
      </c>
      <c r="B210" s="21">
        <v>570</v>
      </c>
      <c r="C210" s="77" t="s">
        <v>292</v>
      </c>
      <c r="D210" s="2">
        <v>3110</v>
      </c>
      <c r="E210" s="74" t="str">
        <f>VLOOKUP(F210,'COMP OKT'!$B:$B,1,0)</f>
        <v>1725613-00</v>
      </c>
      <c r="F210" s="77" t="s">
        <v>292</v>
      </c>
      <c r="G210" s="2">
        <v>3110</v>
      </c>
    </row>
    <row r="211" spans="1:7" x14ac:dyDescent="0.35">
      <c r="A211" s="7" t="s">
        <v>64</v>
      </c>
      <c r="B211" s="21">
        <v>710</v>
      </c>
      <c r="C211" s="77" t="s">
        <v>185</v>
      </c>
      <c r="D211" s="2">
        <v>1620</v>
      </c>
      <c r="E211" s="74" t="str">
        <f>VLOOKUP(F211,'COMP OKT'!$B:$B,1,0)</f>
        <v>1725683-00</v>
      </c>
      <c r="F211" s="77" t="s">
        <v>185</v>
      </c>
      <c r="G211" s="2">
        <v>1620</v>
      </c>
    </row>
    <row r="212" spans="1:7" x14ac:dyDescent="0.35">
      <c r="A212" s="7" t="s">
        <v>64</v>
      </c>
      <c r="B212" s="21">
        <v>1540</v>
      </c>
      <c r="C212" s="77" t="s">
        <v>186</v>
      </c>
      <c r="D212" s="2">
        <v>5570</v>
      </c>
      <c r="E212" s="74" t="str">
        <f>VLOOKUP(F212,'COMP OKT'!$B:$B,1,0)</f>
        <v>1725687-01</v>
      </c>
      <c r="F212" s="77" t="s">
        <v>186</v>
      </c>
      <c r="G212" s="2">
        <v>5570</v>
      </c>
    </row>
    <row r="213" spans="1:7" x14ac:dyDescent="0.35">
      <c r="A213" s="7" t="s">
        <v>64</v>
      </c>
      <c r="B213" s="21">
        <v>1810</v>
      </c>
      <c r="C213" s="77" t="s">
        <v>188</v>
      </c>
      <c r="D213" s="2">
        <v>6340</v>
      </c>
      <c r="E213" s="74" t="str">
        <f>VLOOKUP(F213,'COMP OKT'!$B:$B,1,0)</f>
        <v>1725709-00</v>
      </c>
      <c r="F213" s="77" t="s">
        <v>188</v>
      </c>
      <c r="G213" s="2">
        <v>6340</v>
      </c>
    </row>
    <row r="214" spans="1:7" x14ac:dyDescent="0.35">
      <c r="A214" s="7" t="s">
        <v>65</v>
      </c>
      <c r="B214" s="2">
        <v>60</v>
      </c>
      <c r="C214" s="77" t="s">
        <v>189</v>
      </c>
      <c r="D214" s="2">
        <v>14020</v>
      </c>
      <c r="E214" s="74" t="str">
        <f>VLOOKUP(F214,'COMP OKT'!$B:$B,1,0)</f>
        <v>1725722-01</v>
      </c>
      <c r="F214" s="77" t="s">
        <v>189</v>
      </c>
      <c r="G214" s="2">
        <v>14020</v>
      </c>
    </row>
    <row r="215" spans="1:7" x14ac:dyDescent="0.35">
      <c r="A215" s="7" t="s">
        <v>65</v>
      </c>
      <c r="B215" s="2">
        <v>100</v>
      </c>
      <c r="C215" s="77" t="s">
        <v>190</v>
      </c>
      <c r="D215" s="2">
        <v>730</v>
      </c>
      <c r="E215" s="74" t="str">
        <f>VLOOKUP(F215,'COMP OKT'!$B:$B,1,0)</f>
        <v>1725724-00</v>
      </c>
      <c r="F215" s="77" t="s">
        <v>190</v>
      </c>
      <c r="G215" s="2">
        <v>730</v>
      </c>
    </row>
    <row r="216" spans="1:7" x14ac:dyDescent="0.35">
      <c r="A216" s="7" t="s">
        <v>65</v>
      </c>
      <c r="B216" s="2">
        <v>160</v>
      </c>
      <c r="C216" s="77" t="s">
        <v>293</v>
      </c>
      <c r="D216" s="2">
        <v>3194</v>
      </c>
      <c r="E216" s="74" t="str">
        <f>VLOOKUP(F216,'COMP OKT'!$B:$B,1,0)</f>
        <v>1726029-00</v>
      </c>
      <c r="F216" s="77" t="s">
        <v>293</v>
      </c>
      <c r="G216" s="2">
        <v>3194</v>
      </c>
    </row>
    <row r="217" spans="1:7" x14ac:dyDescent="0.35">
      <c r="A217" s="7" t="s">
        <v>65</v>
      </c>
      <c r="B217" s="2">
        <v>165</v>
      </c>
      <c r="C217" s="77" t="s">
        <v>294</v>
      </c>
      <c r="D217" s="2">
        <v>4930</v>
      </c>
      <c r="E217" s="74" t="str">
        <f>VLOOKUP(F217,'COMP OKT'!$B:$B,1,0)</f>
        <v>1726305-01</v>
      </c>
      <c r="F217" s="77" t="s">
        <v>294</v>
      </c>
      <c r="G217" s="2">
        <v>4930</v>
      </c>
    </row>
    <row r="218" spans="1:7" x14ac:dyDescent="0.35">
      <c r="A218" s="7" t="s">
        <v>65</v>
      </c>
      <c r="B218" s="2">
        <v>170</v>
      </c>
      <c r="C218" s="77" t="s">
        <v>403</v>
      </c>
      <c r="D218" s="2">
        <v>3950</v>
      </c>
      <c r="E218" s="74" t="str">
        <f>VLOOKUP(F218,'COMP OKT'!$B:$B,1,0)</f>
        <v>1726327-00</v>
      </c>
      <c r="F218" s="77" t="s">
        <v>403</v>
      </c>
      <c r="G218" s="2">
        <v>3950</v>
      </c>
    </row>
    <row r="219" spans="1:7" x14ac:dyDescent="0.35">
      <c r="A219" s="7" t="s">
        <v>65</v>
      </c>
      <c r="B219" s="2">
        <v>180</v>
      </c>
      <c r="C219" s="77" t="s">
        <v>191</v>
      </c>
      <c r="D219" s="2">
        <v>1545</v>
      </c>
      <c r="E219" s="74" t="str">
        <f>VLOOKUP(F219,'COMP OKT'!$B:$B,1,0)</f>
        <v>1726370-00</v>
      </c>
      <c r="F219" s="77" t="s">
        <v>191</v>
      </c>
      <c r="G219" s="2">
        <v>1545</v>
      </c>
    </row>
    <row r="220" spans="1:7" x14ac:dyDescent="0.35">
      <c r="A220" s="7" t="s">
        <v>65</v>
      </c>
      <c r="B220" s="2">
        <v>210</v>
      </c>
      <c r="C220" s="77" t="s">
        <v>193</v>
      </c>
      <c r="D220" s="2">
        <v>7640</v>
      </c>
      <c r="E220" s="74" t="str">
        <f>VLOOKUP(F220,'COMP OKT'!$B:$B,1,0)</f>
        <v>1728142-00</v>
      </c>
      <c r="F220" s="77" t="s">
        <v>193</v>
      </c>
      <c r="G220" s="2">
        <v>7640</v>
      </c>
    </row>
    <row r="221" spans="1:7" x14ac:dyDescent="0.35">
      <c r="A221" s="7" t="s">
        <v>65</v>
      </c>
      <c r="B221" s="2">
        <v>270</v>
      </c>
      <c r="C221" s="77" t="s">
        <v>194</v>
      </c>
      <c r="D221" s="2">
        <v>7880</v>
      </c>
      <c r="E221" s="74" t="str">
        <f>VLOOKUP(F221,'COMP OKT'!$B:$B,1,0)</f>
        <v>1729235-00</v>
      </c>
      <c r="F221" s="77" t="s">
        <v>194</v>
      </c>
      <c r="G221" s="2">
        <v>7880</v>
      </c>
    </row>
    <row r="222" spans="1:7" x14ac:dyDescent="0.35">
      <c r="A222" s="7" t="s">
        <v>65</v>
      </c>
      <c r="B222" s="21">
        <v>325</v>
      </c>
      <c r="C222" s="77" t="s">
        <v>404</v>
      </c>
      <c r="D222" s="2">
        <v>3960</v>
      </c>
      <c r="E222" s="74" t="str">
        <f>VLOOKUP(F222,'COMP OKT'!$B:$B,1,0)</f>
        <v>1729819-00</v>
      </c>
      <c r="F222" s="77" t="s">
        <v>404</v>
      </c>
      <c r="G222" s="2">
        <v>3960</v>
      </c>
    </row>
    <row r="223" spans="1:7" x14ac:dyDescent="0.35">
      <c r="A223" s="7" t="s">
        <v>65</v>
      </c>
      <c r="B223" s="21">
        <v>400</v>
      </c>
      <c r="C223" s="77" t="s">
        <v>196</v>
      </c>
      <c r="D223" s="2">
        <v>24310</v>
      </c>
      <c r="E223" s="74" t="str">
        <f>VLOOKUP(F223,'COMP OKT'!$B:$B,1,0)</f>
        <v>1732732-01</v>
      </c>
      <c r="F223" s="77" t="s">
        <v>196</v>
      </c>
      <c r="G223" s="2">
        <v>24310</v>
      </c>
    </row>
    <row r="224" spans="1:7" x14ac:dyDescent="0.35">
      <c r="A224" s="7" t="s">
        <v>65</v>
      </c>
      <c r="B224" s="21">
        <v>480</v>
      </c>
      <c r="C224" s="77" t="s">
        <v>197</v>
      </c>
      <c r="D224" s="2">
        <v>27260</v>
      </c>
      <c r="E224" s="74" t="str">
        <f>VLOOKUP(F224,'COMP OKT'!$B:$B,1,0)</f>
        <v>1732735-00</v>
      </c>
      <c r="F224" s="77" t="s">
        <v>197</v>
      </c>
      <c r="G224" s="2">
        <v>27260</v>
      </c>
    </row>
    <row r="225" spans="1:7" x14ac:dyDescent="0.35">
      <c r="A225" s="7" t="s">
        <v>65</v>
      </c>
      <c r="B225" s="21">
        <v>500</v>
      </c>
      <c r="C225" s="77" t="s">
        <v>432</v>
      </c>
      <c r="D225" s="2">
        <v>40591</v>
      </c>
      <c r="E225" s="74" t="str">
        <f>VLOOKUP(F225,'COMP OKT'!$B:$B,1,0)</f>
        <v>1732737-01</v>
      </c>
      <c r="F225" s="77" t="s">
        <v>432</v>
      </c>
      <c r="G225" s="2">
        <v>40591</v>
      </c>
    </row>
    <row r="226" spans="1:7" x14ac:dyDescent="0.35">
      <c r="A226" s="7" t="s">
        <v>65</v>
      </c>
      <c r="B226" s="21">
        <v>510</v>
      </c>
      <c r="C226" s="77" t="s">
        <v>405</v>
      </c>
      <c r="D226" s="2">
        <v>120761</v>
      </c>
      <c r="E226" s="74" t="str">
        <f>VLOOKUP(F226,'COMP OKT'!$B:$B,1,0)</f>
        <v>1732741-00</v>
      </c>
      <c r="F226" s="77" t="s">
        <v>405</v>
      </c>
      <c r="G226" s="2">
        <v>120761</v>
      </c>
    </row>
    <row r="227" spans="1:7" x14ac:dyDescent="0.35">
      <c r="A227" s="7" t="s">
        <v>65</v>
      </c>
      <c r="B227" s="21">
        <v>520</v>
      </c>
      <c r="C227" s="77" t="s">
        <v>296</v>
      </c>
      <c r="D227" s="2">
        <v>1220</v>
      </c>
      <c r="E227" s="74" t="str">
        <f>VLOOKUP(F227,'COMP OKT'!$B:$B,1,0)</f>
        <v>1732771-01</v>
      </c>
      <c r="F227" s="77" t="s">
        <v>296</v>
      </c>
      <c r="G227" s="2">
        <v>1220</v>
      </c>
    </row>
    <row r="228" spans="1:7" x14ac:dyDescent="0.35">
      <c r="A228" s="7" t="s">
        <v>65</v>
      </c>
      <c r="B228" s="21">
        <v>540</v>
      </c>
      <c r="C228" s="77" t="s">
        <v>302</v>
      </c>
      <c r="D228" s="2">
        <v>3130</v>
      </c>
      <c r="E228" s="74" t="str">
        <f>VLOOKUP(F228,'COMP OKT'!$B:$B,1,0)</f>
        <v>1734327-00</v>
      </c>
      <c r="F228" s="77" t="s">
        <v>302</v>
      </c>
      <c r="G228" s="2">
        <v>3130</v>
      </c>
    </row>
    <row r="229" spans="1:7" x14ac:dyDescent="0.35">
      <c r="A229" s="7" t="s">
        <v>65</v>
      </c>
      <c r="B229" s="21">
        <v>545</v>
      </c>
      <c r="C229" s="77" t="s">
        <v>201</v>
      </c>
      <c r="D229" s="2">
        <v>628</v>
      </c>
      <c r="E229" s="74" t="str">
        <f>VLOOKUP(F229,'COMP OKT'!$B:$B,1,0)</f>
        <v>1734900-00</v>
      </c>
      <c r="F229" s="77" t="s">
        <v>201</v>
      </c>
      <c r="G229" s="2">
        <v>628</v>
      </c>
    </row>
    <row r="230" spans="1:7" x14ac:dyDescent="0.35">
      <c r="A230" s="7" t="s">
        <v>66</v>
      </c>
      <c r="B230" s="21">
        <v>720</v>
      </c>
      <c r="C230" s="77" t="s">
        <v>202</v>
      </c>
      <c r="D230" s="2">
        <v>442</v>
      </c>
      <c r="E230" s="74" t="str">
        <f>VLOOKUP(F230,'COMP OKT'!$B:$B,1,0)</f>
        <v>1734912-00</v>
      </c>
      <c r="F230" s="77" t="s">
        <v>202</v>
      </c>
      <c r="G230" s="2">
        <v>442</v>
      </c>
    </row>
    <row r="231" spans="1:7" x14ac:dyDescent="0.35">
      <c r="A231" s="7" t="s">
        <v>66</v>
      </c>
      <c r="B231" s="21">
        <v>1200</v>
      </c>
      <c r="C231" s="77" t="s">
        <v>204</v>
      </c>
      <c r="D231" s="2">
        <v>638</v>
      </c>
      <c r="E231" s="74" t="str">
        <f>VLOOKUP(F231,'COMP OKT'!$B:$B,1,0)</f>
        <v>1735294-00</v>
      </c>
      <c r="F231" s="77" t="s">
        <v>204</v>
      </c>
      <c r="G231" s="2">
        <v>638</v>
      </c>
    </row>
    <row r="232" spans="1:7" x14ac:dyDescent="0.35">
      <c r="A232" s="7" t="s">
        <v>66</v>
      </c>
      <c r="B232" s="21">
        <v>2800</v>
      </c>
      <c r="C232" s="77" t="s">
        <v>841</v>
      </c>
      <c r="D232" s="2">
        <v>5155</v>
      </c>
      <c r="E232" s="74" t="str">
        <f>VLOOKUP(F232,'COMP OKT'!$B:$B,1,0)</f>
        <v>1735369-01</v>
      </c>
      <c r="F232" s="77" t="s">
        <v>841</v>
      </c>
      <c r="G232" s="2">
        <v>5155</v>
      </c>
    </row>
    <row r="233" spans="1:7" x14ac:dyDescent="0.35">
      <c r="A233" s="7" t="s">
        <v>66</v>
      </c>
      <c r="B233" s="21">
        <v>3300</v>
      </c>
      <c r="C233" s="77" t="s">
        <v>842</v>
      </c>
      <c r="D233" s="2">
        <v>10020</v>
      </c>
      <c r="E233" s="74" t="str">
        <f>VLOOKUP(F233,'COMP OKT'!$B:$B,1,0)</f>
        <v>1737871-00</v>
      </c>
      <c r="F233" s="77" t="s">
        <v>842</v>
      </c>
      <c r="G233" s="2">
        <v>10020</v>
      </c>
    </row>
    <row r="234" spans="1:7" x14ac:dyDescent="0.35">
      <c r="A234" s="7" t="s">
        <v>66</v>
      </c>
      <c r="B234" s="21">
        <v>4690</v>
      </c>
      <c r="C234" s="77" t="s">
        <v>843</v>
      </c>
      <c r="D234" s="2">
        <v>1150</v>
      </c>
      <c r="E234" s="74" t="str">
        <f>VLOOKUP(F234,'COMP OKT'!$B:$B,1,0)</f>
        <v>1739006-00</v>
      </c>
      <c r="F234" s="77" t="s">
        <v>843</v>
      </c>
      <c r="G234" s="2">
        <v>1150</v>
      </c>
    </row>
    <row r="235" spans="1:7" x14ac:dyDescent="0.35">
      <c r="A235" s="7" t="s">
        <v>66</v>
      </c>
      <c r="B235" s="21">
        <v>4700</v>
      </c>
      <c r="C235" s="77" t="s">
        <v>845</v>
      </c>
      <c r="D235" s="2">
        <v>954</v>
      </c>
      <c r="E235" s="74" t="str">
        <f>VLOOKUP(F235,'COMP OKT'!$B:$B,1,0)</f>
        <v>1739008-01</v>
      </c>
      <c r="F235" s="77" t="s">
        <v>845</v>
      </c>
      <c r="G235" s="2">
        <v>954</v>
      </c>
    </row>
    <row r="236" spans="1:7" x14ac:dyDescent="0.35">
      <c r="A236" s="7" t="s">
        <v>66</v>
      </c>
      <c r="B236" s="21">
        <v>5200</v>
      </c>
      <c r="C236" s="77" t="s">
        <v>408</v>
      </c>
      <c r="D236" s="2">
        <v>160765</v>
      </c>
      <c r="E236" s="74" t="str">
        <f>VLOOKUP(F236,'COMP OKT'!$B:$B,1,0)</f>
        <v>1749533-00</v>
      </c>
      <c r="F236" s="77" t="s">
        <v>408</v>
      </c>
      <c r="G236" s="2">
        <v>160765</v>
      </c>
    </row>
    <row r="237" spans="1:7" x14ac:dyDescent="0.35">
      <c r="A237" s="7" t="s">
        <v>66</v>
      </c>
      <c r="B237" s="21">
        <v>5290</v>
      </c>
      <c r="C237" s="77" t="s">
        <v>303</v>
      </c>
      <c r="D237" s="2">
        <v>7715</v>
      </c>
      <c r="E237" s="74" t="str">
        <f>VLOOKUP(F237,'COMP OKT'!$B:$B,1,0)</f>
        <v>1750358-00</v>
      </c>
      <c r="F237" s="77" t="s">
        <v>303</v>
      </c>
      <c r="G237" s="2">
        <v>7715</v>
      </c>
    </row>
    <row r="238" spans="1:7" x14ac:dyDescent="0.35">
      <c r="A238" s="7" t="s">
        <v>66</v>
      </c>
      <c r="B238" s="21">
        <v>6100</v>
      </c>
      <c r="C238" s="77" t="s">
        <v>443</v>
      </c>
      <c r="D238" s="2">
        <v>5470</v>
      </c>
      <c r="E238" s="74" t="str">
        <f>VLOOKUP(F238,'COMP OKT'!$B:$B,1,0)</f>
        <v>17511-12K01-2</v>
      </c>
      <c r="F238" s="77" t="s">
        <v>443</v>
      </c>
      <c r="G238" s="2">
        <v>5470</v>
      </c>
    </row>
    <row r="239" spans="1:7" x14ac:dyDescent="0.35">
      <c r="A239" s="7" t="s">
        <v>66</v>
      </c>
      <c r="B239" s="21">
        <v>6550</v>
      </c>
      <c r="C239" s="77" t="s">
        <v>305</v>
      </c>
      <c r="D239" s="2">
        <v>9742</v>
      </c>
      <c r="E239" s="74" t="str">
        <f>VLOOKUP(F239,'COMP OKT'!$B:$B,1,0)</f>
        <v>1751483-00</v>
      </c>
      <c r="F239" s="77" t="s">
        <v>305</v>
      </c>
      <c r="G239" s="2">
        <v>9742</v>
      </c>
    </row>
    <row r="240" spans="1:7" x14ac:dyDescent="0.35">
      <c r="A240" s="7" t="s">
        <v>66</v>
      </c>
      <c r="B240" s="21">
        <v>6580</v>
      </c>
      <c r="C240" s="77" t="s">
        <v>306</v>
      </c>
      <c r="D240" s="2">
        <v>8290</v>
      </c>
      <c r="E240" s="74" t="str">
        <f>VLOOKUP(F240,'COMP OKT'!$B:$B,1,0)</f>
        <v>1751484-00</v>
      </c>
      <c r="F240" s="77" t="s">
        <v>306</v>
      </c>
      <c r="G240" s="2">
        <v>8290</v>
      </c>
    </row>
    <row r="241" spans="1:7" x14ac:dyDescent="0.35">
      <c r="A241" s="7" t="s">
        <v>66</v>
      </c>
      <c r="B241" s="21">
        <v>6930</v>
      </c>
      <c r="C241" s="77" t="s">
        <v>307</v>
      </c>
      <c r="D241" s="2">
        <v>11130</v>
      </c>
      <c r="E241" s="74" t="str">
        <f>VLOOKUP(F241,'COMP OKT'!$B:$B,1,0)</f>
        <v>1751485-00</v>
      </c>
      <c r="F241" s="77" t="s">
        <v>307</v>
      </c>
      <c r="G241" s="2">
        <v>11130</v>
      </c>
    </row>
    <row r="242" spans="1:7" x14ac:dyDescent="0.35">
      <c r="A242" s="7" t="s">
        <v>66</v>
      </c>
      <c r="B242" s="21">
        <v>7100</v>
      </c>
      <c r="C242" s="77" t="s">
        <v>518</v>
      </c>
      <c r="D242" s="2">
        <v>5855</v>
      </c>
      <c r="E242" s="74" t="str">
        <f>VLOOKUP(F242,'COMP OKT'!$B:$B,1,0)</f>
        <v>1754387-00</v>
      </c>
      <c r="F242" s="77" t="s">
        <v>518</v>
      </c>
      <c r="G242" s="2">
        <v>5855</v>
      </c>
    </row>
    <row r="243" spans="1:7" x14ac:dyDescent="0.35">
      <c r="A243" s="7" t="s">
        <v>66</v>
      </c>
      <c r="B243" s="21">
        <v>7240</v>
      </c>
      <c r="C243" s="77" t="s">
        <v>206</v>
      </c>
      <c r="D243" s="2">
        <v>85447</v>
      </c>
      <c r="E243" s="74" t="str">
        <f>VLOOKUP(F243,'COMP OKT'!$B:$B,1,0)</f>
        <v>1754391-01</v>
      </c>
      <c r="F243" s="77" t="s">
        <v>206</v>
      </c>
      <c r="G243" s="2">
        <v>85447</v>
      </c>
    </row>
    <row r="244" spans="1:7" x14ac:dyDescent="0.35">
      <c r="A244" s="7" t="s">
        <v>66</v>
      </c>
      <c r="B244" s="21">
        <v>7585</v>
      </c>
      <c r="C244" s="77" t="s">
        <v>846</v>
      </c>
      <c r="D244" s="2">
        <v>4980</v>
      </c>
      <c r="E244" s="74" t="str">
        <f>VLOOKUP(F244,'COMP OKT'!$B:$B,1,0)</f>
        <v>1754482-00</v>
      </c>
      <c r="F244" s="77" t="s">
        <v>846</v>
      </c>
      <c r="G244" s="2">
        <v>4980</v>
      </c>
    </row>
    <row r="245" spans="1:7" x14ac:dyDescent="0.35">
      <c r="A245" s="7" t="s">
        <v>66</v>
      </c>
      <c r="B245" s="21">
        <v>7660</v>
      </c>
      <c r="C245" s="77" t="s">
        <v>207</v>
      </c>
      <c r="D245" s="2">
        <v>10220</v>
      </c>
      <c r="E245" s="74" t="str">
        <f>VLOOKUP(F245,'COMP OKT'!$B:$B,1,0)</f>
        <v>1756591-00</v>
      </c>
      <c r="F245" s="77" t="s">
        <v>207</v>
      </c>
      <c r="G245" s="2">
        <v>10220</v>
      </c>
    </row>
    <row r="246" spans="1:7" x14ac:dyDescent="0.35">
      <c r="A246" s="7" t="s">
        <v>66</v>
      </c>
      <c r="B246" s="21">
        <v>10718</v>
      </c>
      <c r="C246" s="77" t="s">
        <v>308</v>
      </c>
      <c r="D246" s="2">
        <v>42457</v>
      </c>
      <c r="E246" s="74" t="str">
        <f>VLOOKUP(F246,'COMP OKT'!$B:$B,1,0)</f>
        <v>1760059-00</v>
      </c>
      <c r="F246" s="77" t="s">
        <v>308</v>
      </c>
      <c r="G246" s="2">
        <v>42457</v>
      </c>
    </row>
    <row r="247" spans="1:7" x14ac:dyDescent="0.35">
      <c r="A247" s="7" t="s">
        <v>67</v>
      </c>
      <c r="B247" s="2">
        <v>200</v>
      </c>
      <c r="C247" s="77" t="s">
        <v>309</v>
      </c>
      <c r="D247" s="2">
        <v>51675</v>
      </c>
      <c r="E247" s="74" t="str">
        <f>VLOOKUP(F247,'COMP OKT'!$B:$B,1,0)</f>
        <v>1760063-00</v>
      </c>
      <c r="F247" s="77" t="s">
        <v>309</v>
      </c>
      <c r="G247" s="2">
        <v>51675</v>
      </c>
    </row>
    <row r="248" spans="1:7" x14ac:dyDescent="0.35">
      <c r="A248" s="7" t="s">
        <v>67</v>
      </c>
      <c r="B248" s="21">
        <v>800</v>
      </c>
      <c r="C248" s="77" t="s">
        <v>625</v>
      </c>
      <c r="D248" s="2">
        <v>930</v>
      </c>
      <c r="E248" s="74" t="str">
        <f>VLOOKUP(F248,'COMP OKT'!$B:$B,1,0)</f>
        <v>1760114-00</v>
      </c>
      <c r="F248" s="77" t="s">
        <v>625</v>
      </c>
      <c r="G248" s="2">
        <v>930</v>
      </c>
    </row>
    <row r="249" spans="1:7" x14ac:dyDescent="0.35">
      <c r="A249" s="7" t="s">
        <v>67</v>
      </c>
      <c r="B249" s="21">
        <v>2200</v>
      </c>
      <c r="C249" s="77" t="s">
        <v>310</v>
      </c>
      <c r="D249" s="2">
        <v>3890</v>
      </c>
      <c r="E249" s="74" t="str">
        <f>VLOOKUP(F249,'COMP OKT'!$B:$B,1,0)</f>
        <v>1760118-00</v>
      </c>
      <c r="F249" s="77" t="s">
        <v>310</v>
      </c>
      <c r="G249" s="2">
        <v>3890</v>
      </c>
    </row>
    <row r="250" spans="1:7" x14ac:dyDescent="0.35">
      <c r="A250" s="7" t="s">
        <v>224</v>
      </c>
      <c r="B250" s="2">
        <v>280</v>
      </c>
      <c r="C250" s="77" t="s">
        <v>519</v>
      </c>
      <c r="D250" s="2">
        <v>5020</v>
      </c>
      <c r="E250" s="74" t="str">
        <f>VLOOKUP(F250,'COMP OKT'!$B:$B,1,0)</f>
        <v>1760455-00</v>
      </c>
      <c r="F250" s="77" t="s">
        <v>519</v>
      </c>
      <c r="G250" s="2">
        <v>5020</v>
      </c>
    </row>
    <row r="251" spans="1:7" x14ac:dyDescent="0.35">
      <c r="A251" s="7" t="s">
        <v>68</v>
      </c>
      <c r="B251" s="21">
        <v>640</v>
      </c>
      <c r="C251" s="77" t="s">
        <v>208</v>
      </c>
      <c r="D251" s="2">
        <v>2285</v>
      </c>
      <c r="E251" s="74" t="str">
        <f>VLOOKUP(F251,'COMP OKT'!$B:$B,1,0)</f>
        <v>1766960-00</v>
      </c>
      <c r="F251" s="77" t="s">
        <v>208</v>
      </c>
      <c r="G251" s="2">
        <v>2285</v>
      </c>
    </row>
    <row r="252" spans="1:7" x14ac:dyDescent="0.35">
      <c r="A252" s="7" t="s">
        <v>68</v>
      </c>
      <c r="B252" s="21">
        <v>1495</v>
      </c>
      <c r="C252" s="77" t="s">
        <v>209</v>
      </c>
      <c r="D252" s="2">
        <v>1316</v>
      </c>
      <c r="E252" s="74" t="str">
        <f>VLOOKUP(F252,'COMP OKT'!$B:$B,1,0)</f>
        <v>1766961-00</v>
      </c>
      <c r="F252" s="77" t="s">
        <v>209</v>
      </c>
      <c r="G252" s="2">
        <v>1316</v>
      </c>
    </row>
    <row r="253" spans="1:7" x14ac:dyDescent="0.35">
      <c r="A253" s="7" t="s">
        <v>68</v>
      </c>
      <c r="B253" s="21">
        <v>2100</v>
      </c>
      <c r="C253" s="77" t="s">
        <v>311</v>
      </c>
      <c r="D253" s="2">
        <v>28034</v>
      </c>
      <c r="E253" s="74" t="str">
        <f>VLOOKUP(F253,'COMP OKT'!$B:$B,1,0)</f>
        <v>1768042-00</v>
      </c>
      <c r="F253" s="77" t="s">
        <v>311</v>
      </c>
      <c r="G253" s="2">
        <v>28034</v>
      </c>
    </row>
    <row r="254" spans="1:7" x14ac:dyDescent="0.35">
      <c r="A254" s="7" t="s">
        <v>68</v>
      </c>
      <c r="B254" s="21">
        <v>4075</v>
      </c>
      <c r="C254" s="77" t="s">
        <v>852</v>
      </c>
      <c r="D254" s="2">
        <v>47980</v>
      </c>
      <c r="E254" s="74" t="str">
        <f>VLOOKUP(F254,'COMP OKT'!$B:$B,1,0)</f>
        <v>1768136-00</v>
      </c>
      <c r="F254" s="77" t="s">
        <v>852</v>
      </c>
      <c r="G254" s="2">
        <v>47980</v>
      </c>
    </row>
    <row r="255" spans="1:7" x14ac:dyDescent="0.35">
      <c r="A255" s="7" t="s">
        <v>68</v>
      </c>
      <c r="B255" s="21">
        <v>4820</v>
      </c>
      <c r="C255" s="77" t="s">
        <v>853</v>
      </c>
      <c r="D255" s="2">
        <v>2659</v>
      </c>
      <c r="E255" s="74" t="str">
        <f>VLOOKUP(F255,'COMP OKT'!$B:$B,1,0)</f>
        <v>1792401-00</v>
      </c>
      <c r="F255" s="77" t="s">
        <v>853</v>
      </c>
      <c r="G255" s="2">
        <v>2659</v>
      </c>
    </row>
    <row r="256" spans="1:7" x14ac:dyDescent="0.35">
      <c r="A256" s="7" t="s">
        <v>68</v>
      </c>
      <c r="B256" s="21">
        <v>5180</v>
      </c>
      <c r="C256" s="77" t="s">
        <v>854</v>
      </c>
      <c r="D256" s="2">
        <v>1710</v>
      </c>
      <c r="E256" s="74" t="str">
        <f>VLOOKUP(F256,'COMP OKT'!$B:$B,1,0)</f>
        <v>1792447-00</v>
      </c>
      <c r="F256" s="77" t="s">
        <v>854</v>
      </c>
      <c r="G256" s="2">
        <v>1710</v>
      </c>
    </row>
    <row r="257" spans="1:7" x14ac:dyDescent="0.35">
      <c r="A257" s="7" t="s">
        <v>69</v>
      </c>
      <c r="B257" s="21">
        <v>430</v>
      </c>
      <c r="C257" s="77" t="s">
        <v>856</v>
      </c>
      <c r="D257" s="2">
        <v>2575</v>
      </c>
      <c r="E257" s="74" t="str">
        <f>VLOOKUP(F257,'COMP OKT'!$B:$B,1,0)</f>
        <v>1792458-00</v>
      </c>
      <c r="F257" s="77" t="s">
        <v>856</v>
      </c>
      <c r="G257" s="2">
        <v>2575</v>
      </c>
    </row>
    <row r="258" spans="1:7" x14ac:dyDescent="0.35">
      <c r="A258" s="7" t="s">
        <v>69</v>
      </c>
      <c r="B258" s="21">
        <v>1080</v>
      </c>
      <c r="C258" s="77" t="s">
        <v>857</v>
      </c>
      <c r="D258" s="2">
        <v>19350</v>
      </c>
      <c r="E258" s="74" t="str">
        <f>VLOOKUP(F258,'COMP OKT'!$B:$B,1,0)</f>
        <v>1792463-00</v>
      </c>
      <c r="F258" s="77" t="s">
        <v>857</v>
      </c>
      <c r="G258" s="2">
        <v>19350</v>
      </c>
    </row>
    <row r="259" spans="1:7" x14ac:dyDescent="0.35">
      <c r="A259" s="7" t="s">
        <v>69</v>
      </c>
      <c r="B259" s="21">
        <v>4000</v>
      </c>
      <c r="C259" s="77" t="s">
        <v>5556</v>
      </c>
      <c r="D259" s="2">
        <v>3420</v>
      </c>
      <c r="E259" s="74" t="str">
        <f>VLOOKUP(F259,'COMP OKT'!$B:$B,1,0)</f>
        <v>1792570-01</v>
      </c>
      <c r="F259" s="77" t="s">
        <v>5556</v>
      </c>
      <c r="G259" s="2">
        <v>3420</v>
      </c>
    </row>
    <row r="260" spans="1:7" x14ac:dyDescent="0.35">
      <c r="A260" s="7" t="s">
        <v>69</v>
      </c>
      <c r="B260" s="21">
        <v>8635</v>
      </c>
      <c r="C260" s="77" t="s">
        <v>860</v>
      </c>
      <c r="D260" s="2">
        <v>2530</v>
      </c>
      <c r="E260" s="74" t="str">
        <f>VLOOKUP(F260,'COMP OKT'!$B:$B,1,0)</f>
        <v>1792691-00</v>
      </c>
      <c r="F260" s="77" t="s">
        <v>860</v>
      </c>
      <c r="G260" s="2">
        <v>2530</v>
      </c>
    </row>
    <row r="261" spans="1:7" x14ac:dyDescent="0.35">
      <c r="A261" s="7" t="s">
        <v>70</v>
      </c>
      <c r="B261" s="21">
        <v>458</v>
      </c>
      <c r="C261" s="77" t="s">
        <v>861</v>
      </c>
      <c r="D261" s="2">
        <v>10650</v>
      </c>
      <c r="E261" s="74" t="str">
        <f>VLOOKUP(F261,'COMP OKT'!$B:$B,1,0)</f>
        <v>1792718-00</v>
      </c>
      <c r="F261" s="77" t="s">
        <v>861</v>
      </c>
      <c r="G261" s="2">
        <v>10650</v>
      </c>
    </row>
    <row r="262" spans="1:7" x14ac:dyDescent="0.35">
      <c r="A262" s="7" t="s">
        <v>70</v>
      </c>
      <c r="B262" s="21">
        <v>595</v>
      </c>
      <c r="C262" s="77" t="s">
        <v>7341</v>
      </c>
      <c r="D262" s="2">
        <v>436</v>
      </c>
      <c r="E262" s="74" t="str">
        <f>VLOOKUP(F262,'COMP OKT'!$B:$B,1,0)</f>
        <v>1793019-11</v>
      </c>
      <c r="F262" s="77" t="s">
        <v>7341</v>
      </c>
      <c r="G262" s="2">
        <v>436</v>
      </c>
    </row>
    <row r="263" spans="1:7" x14ac:dyDescent="0.35">
      <c r="A263" s="7" t="s">
        <v>70</v>
      </c>
      <c r="B263" s="21">
        <v>825</v>
      </c>
      <c r="C263" s="77" t="s">
        <v>312</v>
      </c>
      <c r="D263" s="2">
        <v>35728</v>
      </c>
      <c r="E263" s="74" t="str">
        <f>VLOOKUP(F263,'COMP OKT'!$B:$B,1,0)</f>
        <v>1795421-00</v>
      </c>
      <c r="F263" s="77" t="s">
        <v>312</v>
      </c>
      <c r="G263" s="2">
        <v>35728</v>
      </c>
    </row>
    <row r="264" spans="1:7" x14ac:dyDescent="0.35">
      <c r="A264" s="7" t="s">
        <v>70</v>
      </c>
      <c r="B264" s="21">
        <v>850</v>
      </c>
      <c r="C264" s="77" t="s">
        <v>863</v>
      </c>
      <c r="D264" s="2">
        <v>4490</v>
      </c>
      <c r="E264" s="74" t="str">
        <f>VLOOKUP(F264,'COMP OKT'!$B:$B,1,0)</f>
        <v>1798982-00</v>
      </c>
      <c r="F264" s="77" t="s">
        <v>863</v>
      </c>
      <c r="G264" s="2">
        <v>4490</v>
      </c>
    </row>
    <row r="265" spans="1:7" x14ac:dyDescent="0.35">
      <c r="A265" s="7" t="s">
        <v>70</v>
      </c>
      <c r="B265" s="21">
        <v>900</v>
      </c>
      <c r="C265" s="77" t="s">
        <v>867</v>
      </c>
      <c r="D265" s="2">
        <v>3210</v>
      </c>
      <c r="E265" s="74" t="str">
        <f>VLOOKUP(F265,'COMP OKT'!$B:$B,1,0)</f>
        <v>1799019-00</v>
      </c>
      <c r="F265" s="77" t="s">
        <v>867</v>
      </c>
      <c r="G265" s="2">
        <v>3210</v>
      </c>
    </row>
    <row r="266" spans="1:7" x14ac:dyDescent="0.35">
      <c r="A266" s="7" t="s">
        <v>70</v>
      </c>
      <c r="B266" s="21">
        <v>1430</v>
      </c>
      <c r="C266" s="77" t="s">
        <v>868</v>
      </c>
      <c r="D266" s="2">
        <v>10940</v>
      </c>
      <c r="E266" s="74" t="str">
        <f>VLOOKUP(F266,'COMP OKT'!$B:$B,1,0)</f>
        <v>1799031-00</v>
      </c>
      <c r="F266" s="77" t="s">
        <v>868</v>
      </c>
      <c r="G266" s="2">
        <v>10940</v>
      </c>
    </row>
    <row r="267" spans="1:7" x14ac:dyDescent="0.35">
      <c r="A267" s="7" t="s">
        <v>70</v>
      </c>
      <c r="B267" s="21">
        <v>1710</v>
      </c>
      <c r="C267" s="77" t="s">
        <v>629</v>
      </c>
      <c r="D267" s="2">
        <v>4670</v>
      </c>
      <c r="E267" s="74" t="str">
        <f>VLOOKUP(F267,'COMP OKT'!$B:$B,1,0)</f>
        <v>1799095-00</v>
      </c>
      <c r="F267" s="77" t="s">
        <v>629</v>
      </c>
      <c r="G267" s="2">
        <v>4670</v>
      </c>
    </row>
    <row r="268" spans="1:7" x14ac:dyDescent="0.35">
      <c r="A268" s="7" t="s">
        <v>73</v>
      </c>
      <c r="B268" s="21">
        <v>350</v>
      </c>
      <c r="C268" s="77" t="s">
        <v>876</v>
      </c>
      <c r="D268" s="2">
        <v>2770</v>
      </c>
      <c r="E268" s="74" t="str">
        <f>VLOOKUP(F268,'COMP OKT'!$B:$B,1,0)</f>
        <v>1799134-00</v>
      </c>
      <c r="F268" s="77" t="s">
        <v>876</v>
      </c>
      <c r="G268" s="2">
        <v>2770</v>
      </c>
    </row>
    <row r="269" spans="1:7" x14ac:dyDescent="0.35">
      <c r="A269" s="7" t="s">
        <v>73</v>
      </c>
      <c r="B269" s="21">
        <v>400</v>
      </c>
      <c r="C269" s="77" t="s">
        <v>6424</v>
      </c>
      <c r="D269" s="2">
        <v>1869</v>
      </c>
      <c r="E269" s="74" t="str">
        <f>VLOOKUP(F269,'COMP OKT'!$B:$B,1,0)</f>
        <v>1799156-02</v>
      </c>
      <c r="F269" s="77" t="s">
        <v>6424</v>
      </c>
      <c r="G269" s="2">
        <v>1869</v>
      </c>
    </row>
    <row r="270" spans="1:7" x14ac:dyDescent="0.35">
      <c r="A270" s="7" t="s">
        <v>73</v>
      </c>
      <c r="B270" s="21">
        <v>515</v>
      </c>
      <c r="C270" s="77" t="s">
        <v>882</v>
      </c>
      <c r="D270" s="2">
        <v>4253</v>
      </c>
      <c r="E270" s="74" t="str">
        <f>VLOOKUP(F270,'COMP OKT'!$B:$B,1,0)</f>
        <v>1799219-00</v>
      </c>
      <c r="F270" s="77" t="s">
        <v>882</v>
      </c>
      <c r="G270" s="2">
        <v>4253</v>
      </c>
    </row>
    <row r="271" spans="1:7" x14ac:dyDescent="0.35">
      <c r="A271" s="7" t="s">
        <v>73</v>
      </c>
      <c r="B271" s="21">
        <v>860</v>
      </c>
      <c r="C271" s="77" t="s">
        <v>630</v>
      </c>
      <c r="D271" s="2">
        <v>3110</v>
      </c>
      <c r="E271" s="74" t="str">
        <f>VLOOKUP(F271,'COMP OKT'!$B:$B,1,0)</f>
        <v>1799272-00</v>
      </c>
      <c r="F271" s="77" t="s">
        <v>630</v>
      </c>
      <c r="G271" s="2">
        <v>3110</v>
      </c>
    </row>
    <row r="272" spans="1:7" x14ac:dyDescent="0.35">
      <c r="A272" s="7" t="s">
        <v>73</v>
      </c>
      <c r="B272" s="21">
        <v>1087</v>
      </c>
      <c r="C272" s="77" t="s">
        <v>631</v>
      </c>
      <c r="D272" s="2">
        <v>8790</v>
      </c>
      <c r="E272" s="74" t="str">
        <f>VLOOKUP(F272,'COMP OKT'!$B:$B,1,0)</f>
        <v>1799273-00</v>
      </c>
      <c r="F272" s="77" t="s">
        <v>631</v>
      </c>
      <c r="G272" s="2">
        <v>8790</v>
      </c>
    </row>
    <row r="273" spans="1:7" x14ac:dyDescent="0.35">
      <c r="A273" s="7" t="s">
        <v>73</v>
      </c>
      <c r="B273" s="21">
        <v>1789</v>
      </c>
      <c r="C273" s="77" t="s">
        <v>632</v>
      </c>
      <c r="D273" s="2">
        <v>2325</v>
      </c>
      <c r="E273" s="74" t="str">
        <f>VLOOKUP(F273,'COMP OKT'!$B:$B,1,0)</f>
        <v>1799276-00</v>
      </c>
      <c r="F273" s="77" t="s">
        <v>632</v>
      </c>
      <c r="G273" s="2">
        <v>2325</v>
      </c>
    </row>
    <row r="274" spans="1:7" x14ac:dyDescent="0.35">
      <c r="A274" s="7" t="s">
        <v>73</v>
      </c>
      <c r="B274" s="21">
        <v>1800</v>
      </c>
      <c r="C274" s="77" t="s">
        <v>634</v>
      </c>
      <c r="D274" s="2">
        <v>3150</v>
      </c>
      <c r="E274" s="74" t="str">
        <f>VLOOKUP(F274,'COMP OKT'!$B:$B,1,0)</f>
        <v>1799310-00</v>
      </c>
      <c r="F274" s="77" t="s">
        <v>634</v>
      </c>
      <c r="G274" s="2">
        <v>3150</v>
      </c>
    </row>
    <row r="275" spans="1:7" x14ac:dyDescent="0.35">
      <c r="A275" s="7" t="s">
        <v>73</v>
      </c>
      <c r="B275" s="21">
        <v>1820</v>
      </c>
      <c r="C275" s="77" t="s">
        <v>888</v>
      </c>
      <c r="D275" s="2">
        <v>4720</v>
      </c>
      <c r="E275" s="74" t="str">
        <f>VLOOKUP(F275,'COMP OKT'!$B:$B,1,0)</f>
        <v>1800014-00</v>
      </c>
      <c r="F275" s="77" t="s">
        <v>888</v>
      </c>
      <c r="G275" s="2">
        <v>4720</v>
      </c>
    </row>
    <row r="276" spans="1:7" x14ac:dyDescent="0.35">
      <c r="A276" s="7" t="s">
        <v>73</v>
      </c>
      <c r="B276" s="21">
        <v>2198</v>
      </c>
      <c r="C276" s="77" t="s">
        <v>889</v>
      </c>
      <c r="D276" s="2">
        <v>3020</v>
      </c>
      <c r="E276" s="74" t="str">
        <f>VLOOKUP(F276,'COMP OKT'!$B:$B,1,0)</f>
        <v>1800015-00</v>
      </c>
      <c r="F276" s="77" t="s">
        <v>889</v>
      </c>
      <c r="G276" s="2">
        <v>3020</v>
      </c>
    </row>
    <row r="277" spans="1:7" x14ac:dyDescent="0.35">
      <c r="A277" s="7" t="s">
        <v>73</v>
      </c>
      <c r="B277" s="21">
        <v>2839</v>
      </c>
      <c r="C277" s="77" t="s">
        <v>890</v>
      </c>
      <c r="D277" s="2">
        <v>1802</v>
      </c>
      <c r="E277" s="74" t="str">
        <f>VLOOKUP(F277,'COMP OKT'!$B:$B,1,0)</f>
        <v>1800046-00</v>
      </c>
      <c r="F277" s="77" t="s">
        <v>890</v>
      </c>
      <c r="G277" s="2">
        <v>1802</v>
      </c>
    </row>
    <row r="278" spans="1:7" x14ac:dyDescent="0.35">
      <c r="A278" s="7" t="s">
        <v>73</v>
      </c>
      <c r="B278" s="21">
        <v>2915</v>
      </c>
      <c r="C278" s="77" t="s">
        <v>5785</v>
      </c>
      <c r="D278" s="2">
        <v>4120</v>
      </c>
      <c r="E278" s="74" t="str">
        <f>VLOOKUP(F278,'COMP OKT'!$B:$B,1,0)</f>
        <v>1801221-01</v>
      </c>
      <c r="F278" s="77" t="s">
        <v>5785</v>
      </c>
      <c r="G278" s="2">
        <v>4120</v>
      </c>
    </row>
    <row r="279" spans="1:7" x14ac:dyDescent="0.35">
      <c r="A279" s="7" t="s">
        <v>225</v>
      </c>
      <c r="B279" s="21">
        <v>340</v>
      </c>
      <c r="C279" s="77" t="s">
        <v>892</v>
      </c>
      <c r="D279" s="2">
        <v>5680</v>
      </c>
      <c r="E279" s="74" t="str">
        <f>VLOOKUP(F279,'COMP OKT'!$B:$B,1,0)</f>
        <v>1801250-00</v>
      </c>
      <c r="F279" s="77" t="s">
        <v>892</v>
      </c>
      <c r="G279" s="2">
        <v>5680</v>
      </c>
    </row>
    <row r="280" spans="1:7" x14ac:dyDescent="0.35">
      <c r="A280" s="7" t="s">
        <v>225</v>
      </c>
      <c r="B280" s="21">
        <v>1090</v>
      </c>
      <c r="C280" s="77" t="s">
        <v>963</v>
      </c>
      <c r="D280" s="2">
        <v>2100</v>
      </c>
      <c r="E280" s="74" t="str">
        <f>VLOOKUP(F280,'COMP OKT'!$B:$B,1,0)</f>
        <v>1801251-01</v>
      </c>
      <c r="F280" s="77" t="s">
        <v>963</v>
      </c>
      <c r="G280" s="2">
        <v>2100</v>
      </c>
    </row>
    <row r="281" spans="1:7" x14ac:dyDescent="0.35">
      <c r="A281" s="7" t="s">
        <v>78</v>
      </c>
      <c r="B281" s="2">
        <v>100</v>
      </c>
      <c r="C281" s="77" t="s">
        <v>893</v>
      </c>
      <c r="D281" s="2">
        <v>1585</v>
      </c>
      <c r="E281" s="74" t="str">
        <f>VLOOKUP(F281,'COMP OKT'!$B:$B,1,0)</f>
        <v>1801256-00</v>
      </c>
      <c r="F281" s="77" t="s">
        <v>893</v>
      </c>
      <c r="G281" s="2">
        <v>1585</v>
      </c>
    </row>
    <row r="282" spans="1:7" x14ac:dyDescent="0.35">
      <c r="A282" s="7" t="s">
        <v>78</v>
      </c>
      <c r="B282" s="2">
        <v>105</v>
      </c>
      <c r="C282" s="77" t="s">
        <v>894</v>
      </c>
      <c r="D282" s="2">
        <v>6505</v>
      </c>
      <c r="E282" s="74" t="str">
        <f>VLOOKUP(F282,'COMP OKT'!$B:$B,1,0)</f>
        <v>1801270-00</v>
      </c>
      <c r="F282" s="77" t="s">
        <v>894</v>
      </c>
      <c r="G282" s="2">
        <v>6505</v>
      </c>
    </row>
    <row r="283" spans="1:7" x14ac:dyDescent="0.35">
      <c r="A283" s="7" t="s">
        <v>78</v>
      </c>
      <c r="B283" s="2">
        <v>220</v>
      </c>
      <c r="C283" s="77" t="s">
        <v>313</v>
      </c>
      <c r="D283" s="2">
        <v>42485</v>
      </c>
      <c r="E283" s="74" t="str">
        <f>VLOOKUP(F283,'COMP OKT'!$B:$B,1,0)</f>
        <v>1802230-00</v>
      </c>
      <c r="F283" s="77" t="s">
        <v>313</v>
      </c>
      <c r="G283" s="2">
        <v>42485</v>
      </c>
    </row>
    <row r="284" spans="1:7" x14ac:dyDescent="0.35">
      <c r="A284" s="7" t="s">
        <v>78</v>
      </c>
      <c r="B284" s="21">
        <v>380</v>
      </c>
      <c r="C284" s="77" t="s">
        <v>897</v>
      </c>
      <c r="D284" s="2">
        <v>4130</v>
      </c>
      <c r="E284" s="74" t="str">
        <f>VLOOKUP(F284,'COMP OKT'!$B:$B,1,0)</f>
        <v>1803368-00</v>
      </c>
      <c r="F284" s="77" t="s">
        <v>897</v>
      </c>
      <c r="G284" s="2">
        <v>4130</v>
      </c>
    </row>
    <row r="285" spans="1:7" x14ac:dyDescent="0.35">
      <c r="A285" s="7" t="s">
        <v>78</v>
      </c>
      <c r="B285" s="21">
        <v>480</v>
      </c>
      <c r="C285" s="77" t="s">
        <v>903</v>
      </c>
      <c r="D285" s="2">
        <v>2492</v>
      </c>
      <c r="E285" s="74" t="str">
        <f>VLOOKUP(F285,'COMP OKT'!$B:$B,1,0)</f>
        <v>1806760-00</v>
      </c>
      <c r="F285" s="77" t="s">
        <v>903</v>
      </c>
      <c r="G285" s="2">
        <v>2492</v>
      </c>
    </row>
    <row r="286" spans="1:7" x14ac:dyDescent="0.35">
      <c r="A286" s="7" t="s">
        <v>78</v>
      </c>
      <c r="B286" s="21">
        <v>570</v>
      </c>
      <c r="C286" s="77" t="s">
        <v>904</v>
      </c>
      <c r="D286" s="2">
        <v>2130</v>
      </c>
      <c r="E286" s="74" t="str">
        <f>VLOOKUP(F286,'COMP OKT'!$B:$B,1,0)</f>
        <v>1806782-00</v>
      </c>
      <c r="F286" s="77" t="s">
        <v>904</v>
      </c>
      <c r="G286" s="2">
        <v>2130</v>
      </c>
    </row>
    <row r="287" spans="1:7" x14ac:dyDescent="0.35">
      <c r="A287" s="7" t="s">
        <v>78</v>
      </c>
      <c r="B287" s="21">
        <v>630</v>
      </c>
      <c r="C287" s="77" t="s">
        <v>6987</v>
      </c>
      <c r="D287" s="2">
        <v>1805</v>
      </c>
      <c r="E287" s="74" t="str">
        <f>VLOOKUP(F287,'COMP OKT'!$B:$B,1,0)</f>
        <v>1806832-01</v>
      </c>
      <c r="F287" s="77" t="s">
        <v>6987</v>
      </c>
      <c r="G287" s="2">
        <v>1805</v>
      </c>
    </row>
    <row r="288" spans="1:7" x14ac:dyDescent="0.35">
      <c r="A288" s="7" t="s">
        <v>78</v>
      </c>
      <c r="B288" s="21">
        <v>650</v>
      </c>
      <c r="C288" s="77" t="s">
        <v>6946</v>
      </c>
      <c r="D288" s="2">
        <v>685</v>
      </c>
      <c r="E288" s="74" t="str">
        <f>VLOOKUP(F288,'COMP OKT'!$B:$B,1,0)</f>
        <v>1806844-01</v>
      </c>
      <c r="F288" s="77" t="s">
        <v>6946</v>
      </c>
      <c r="G288" s="2">
        <v>685</v>
      </c>
    </row>
    <row r="289" spans="1:7" x14ac:dyDescent="0.35">
      <c r="A289" s="7" t="s">
        <v>78</v>
      </c>
      <c r="B289" s="21">
        <v>710</v>
      </c>
      <c r="C289" s="77" t="s">
        <v>906</v>
      </c>
      <c r="D289" s="2">
        <v>5010</v>
      </c>
      <c r="E289" s="74" t="str">
        <f>VLOOKUP(F289,'COMP OKT'!$B:$B,1,0)</f>
        <v>1806846-00</v>
      </c>
      <c r="F289" s="77" t="s">
        <v>906</v>
      </c>
      <c r="G289" s="2">
        <v>5010</v>
      </c>
    </row>
    <row r="290" spans="1:7" x14ac:dyDescent="0.35">
      <c r="A290" s="7" t="s">
        <v>79</v>
      </c>
      <c r="B290" s="2">
        <v>70</v>
      </c>
      <c r="C290" s="77" t="s">
        <v>909</v>
      </c>
      <c r="D290" s="2">
        <v>6390</v>
      </c>
      <c r="E290" s="74" t="str">
        <f>VLOOKUP(F290,'COMP OKT'!$B:$B,1,0)</f>
        <v>1806881-00</v>
      </c>
      <c r="F290" s="77" t="s">
        <v>909</v>
      </c>
      <c r="G290" s="2">
        <v>6390</v>
      </c>
    </row>
    <row r="291" spans="1:7" x14ac:dyDescent="0.35">
      <c r="A291" s="7" t="s">
        <v>79</v>
      </c>
      <c r="B291" s="2">
        <v>160</v>
      </c>
      <c r="C291" s="77" t="s">
        <v>7242</v>
      </c>
      <c r="D291" s="2">
        <v>4082</v>
      </c>
      <c r="E291" s="74" t="str">
        <f>VLOOKUP(F291,'COMP OKT'!$B:$B,1,0)</f>
        <v>1806925-01</v>
      </c>
      <c r="F291" s="77" t="s">
        <v>7242</v>
      </c>
      <c r="G291" s="2">
        <v>4082</v>
      </c>
    </row>
    <row r="292" spans="1:7" x14ac:dyDescent="0.35">
      <c r="A292" s="7" t="s">
        <v>79</v>
      </c>
      <c r="B292" s="2">
        <v>170</v>
      </c>
      <c r="C292" s="77" t="s">
        <v>6834</v>
      </c>
      <c r="D292" s="2">
        <v>3230</v>
      </c>
      <c r="E292" s="74" t="str">
        <f>VLOOKUP(F292,'COMP OKT'!$B:$B,1,0)</f>
        <v>1807765-02</v>
      </c>
      <c r="F292" s="77" t="s">
        <v>6834</v>
      </c>
      <c r="G292" s="2">
        <v>3230</v>
      </c>
    </row>
    <row r="293" spans="1:7" x14ac:dyDescent="0.35">
      <c r="A293" s="7" t="s">
        <v>79</v>
      </c>
      <c r="B293" s="2">
        <v>210</v>
      </c>
      <c r="C293" s="77" t="s">
        <v>639</v>
      </c>
      <c r="D293" s="2">
        <v>6310</v>
      </c>
      <c r="E293" s="74" t="str">
        <f>VLOOKUP(F293,'COMP OKT'!$B:$B,1,0)</f>
        <v>1809711-00</v>
      </c>
      <c r="F293" s="77" t="s">
        <v>639</v>
      </c>
      <c r="G293" s="2">
        <v>6310</v>
      </c>
    </row>
    <row r="294" spans="1:7" x14ac:dyDescent="0.35">
      <c r="A294" s="7" t="s">
        <v>79</v>
      </c>
      <c r="B294" s="2">
        <v>240</v>
      </c>
      <c r="C294" s="77" t="s">
        <v>917</v>
      </c>
      <c r="D294" s="2">
        <v>34760</v>
      </c>
      <c r="E294" s="74" t="str">
        <f>VLOOKUP(F294,'COMP OKT'!$B:$B,1,0)</f>
        <v>1811310-00</v>
      </c>
      <c r="F294" s="77" t="s">
        <v>917</v>
      </c>
      <c r="G294" s="2">
        <v>34760</v>
      </c>
    </row>
    <row r="295" spans="1:7" x14ac:dyDescent="0.35">
      <c r="A295" s="7" t="s">
        <v>79</v>
      </c>
      <c r="B295" s="21">
        <v>365</v>
      </c>
      <c r="C295" s="77" t="s">
        <v>965</v>
      </c>
      <c r="D295" s="2">
        <v>7888</v>
      </c>
      <c r="E295" s="74" t="str">
        <f>VLOOKUP(F295,'COMP OKT'!$B:$B,1,0)</f>
        <v>1811591-00</v>
      </c>
      <c r="F295" s="77" t="s">
        <v>965</v>
      </c>
      <c r="G295" s="2">
        <v>7888</v>
      </c>
    </row>
    <row r="296" spans="1:7" x14ac:dyDescent="0.35">
      <c r="A296" s="7" t="s">
        <v>79</v>
      </c>
      <c r="B296" s="21">
        <v>370</v>
      </c>
      <c r="C296" s="77" t="s">
        <v>918</v>
      </c>
      <c r="D296" s="2">
        <v>8707</v>
      </c>
      <c r="E296" s="74" t="str">
        <f>VLOOKUP(F296,'COMP OKT'!$B:$B,1,0)</f>
        <v>1811592-00</v>
      </c>
      <c r="F296" s="77" t="s">
        <v>918</v>
      </c>
      <c r="G296" s="2">
        <v>8707</v>
      </c>
    </row>
    <row r="297" spans="1:7" x14ac:dyDescent="0.35">
      <c r="A297" s="7" t="s">
        <v>79</v>
      </c>
      <c r="B297" s="21">
        <v>760</v>
      </c>
      <c r="C297" s="77" t="s">
        <v>7249</v>
      </c>
      <c r="D297" s="2">
        <v>650</v>
      </c>
      <c r="E297" s="74" t="str">
        <f>VLOOKUP(F297,'COMP OKT'!$B:$B,1,0)</f>
        <v>1815480-01</v>
      </c>
      <c r="F297" s="77" t="s">
        <v>7249</v>
      </c>
      <c r="G297" s="2">
        <v>650</v>
      </c>
    </row>
    <row r="298" spans="1:7" x14ac:dyDescent="0.35">
      <c r="A298" s="7" t="s">
        <v>79</v>
      </c>
      <c r="B298" s="21">
        <v>390</v>
      </c>
      <c r="C298" s="77" t="s">
        <v>7256</v>
      </c>
      <c r="D298" s="2">
        <v>148</v>
      </c>
      <c r="E298" s="74" t="str">
        <f>VLOOKUP(F298,'COMP OKT'!$B:$B,1,0)</f>
        <v>1815502-02</v>
      </c>
      <c r="F298" s="77" t="s">
        <v>7256</v>
      </c>
      <c r="G298" s="2">
        <v>148</v>
      </c>
    </row>
    <row r="299" spans="1:7" x14ac:dyDescent="0.35">
      <c r="A299" s="7" t="s">
        <v>79</v>
      </c>
      <c r="B299" s="21">
        <v>430</v>
      </c>
      <c r="C299" s="77" t="s">
        <v>971</v>
      </c>
      <c r="D299" s="2">
        <v>3190</v>
      </c>
      <c r="E299" s="74" t="str">
        <f>VLOOKUP(F299,'COMP OKT'!$B:$B,1,0)</f>
        <v>1815574-00</v>
      </c>
      <c r="F299" s="77" t="s">
        <v>971</v>
      </c>
      <c r="G299" s="2">
        <v>3190</v>
      </c>
    </row>
    <row r="300" spans="1:7" x14ac:dyDescent="0.35">
      <c r="A300" s="7" t="s">
        <v>79</v>
      </c>
      <c r="B300" s="21">
        <v>450</v>
      </c>
      <c r="C300" s="77" t="s">
        <v>7960</v>
      </c>
      <c r="D300" s="2">
        <v>100</v>
      </c>
      <c r="E300" s="74" t="str">
        <f>VLOOKUP(F300,'COMP OKT'!$B:$B,1,0)</f>
        <v>1816104-01</v>
      </c>
      <c r="F300" s="77" t="s">
        <v>7960</v>
      </c>
      <c r="G300" s="2">
        <v>100</v>
      </c>
    </row>
    <row r="301" spans="1:7" x14ac:dyDescent="0.35">
      <c r="A301" s="7" t="s">
        <v>7786</v>
      </c>
      <c r="B301" s="21">
        <v>440</v>
      </c>
      <c r="C301" s="77" t="s">
        <v>6002</v>
      </c>
      <c r="D301" s="2">
        <v>5050</v>
      </c>
      <c r="E301" s="74" t="str">
        <f>VLOOKUP(F301,'COMP OKT'!$B:$B,1,0)</f>
        <v>1822646-00</v>
      </c>
      <c r="F301" s="77" t="s">
        <v>6002</v>
      </c>
      <c r="G301" s="2">
        <v>5050</v>
      </c>
    </row>
    <row r="302" spans="1:7" x14ac:dyDescent="0.35">
      <c r="A302" s="7" t="s">
        <v>7786</v>
      </c>
      <c r="B302" s="21">
        <v>1340</v>
      </c>
      <c r="C302" s="77" t="s">
        <v>964</v>
      </c>
      <c r="D302" s="2">
        <v>10210</v>
      </c>
      <c r="E302" s="74" t="str">
        <f>VLOOKUP(F302,'COMP OKT'!$B:$B,1,0)</f>
        <v>1826645-00</v>
      </c>
      <c r="F302" s="77" t="s">
        <v>964</v>
      </c>
      <c r="G302" s="2">
        <v>10210</v>
      </c>
    </row>
    <row r="303" spans="1:7" x14ac:dyDescent="0.35">
      <c r="A303" s="7" t="s">
        <v>7786</v>
      </c>
      <c r="B303" s="21">
        <v>880</v>
      </c>
      <c r="C303" s="77" t="s">
        <v>6931</v>
      </c>
      <c r="D303" s="2">
        <v>11179</v>
      </c>
      <c r="E303" s="74" t="str">
        <f>VLOOKUP(F303,'COMP OKT'!$B:$B,1,0)</f>
        <v>1831151-00</v>
      </c>
      <c r="F303" s="77" t="s">
        <v>6931</v>
      </c>
      <c r="G303" s="2">
        <v>11179</v>
      </c>
    </row>
    <row r="304" spans="1:7" x14ac:dyDescent="0.35">
      <c r="A304" s="7" t="s">
        <v>7786</v>
      </c>
      <c r="B304" s="21">
        <v>1045</v>
      </c>
      <c r="C304" s="77" t="s">
        <v>7044</v>
      </c>
      <c r="D304" s="2">
        <v>8405</v>
      </c>
      <c r="E304" s="74" t="str">
        <f>VLOOKUP(F304,'COMP OKT'!$B:$B,1,0)</f>
        <v>1836198-00</v>
      </c>
      <c r="F304" s="77" t="s">
        <v>7044</v>
      </c>
      <c r="G304" s="2">
        <v>8405</v>
      </c>
    </row>
    <row r="305" spans="1:7" x14ac:dyDescent="0.35">
      <c r="A305" s="7" t="s">
        <v>7786</v>
      </c>
      <c r="B305" s="21">
        <v>1055</v>
      </c>
      <c r="C305" s="77" t="s">
        <v>7199</v>
      </c>
      <c r="D305" s="2">
        <v>10980</v>
      </c>
      <c r="E305" s="74" t="str">
        <f>VLOOKUP(F305,'COMP OKT'!$B:$B,1,0)</f>
        <v>1839363-00</v>
      </c>
      <c r="F305" s="77" t="s">
        <v>7199</v>
      </c>
      <c r="G305" s="2">
        <v>10980</v>
      </c>
    </row>
    <row r="306" spans="1:7" x14ac:dyDescent="0.35">
      <c r="A306" s="7" t="s">
        <v>7786</v>
      </c>
      <c r="B306" s="21">
        <v>1056</v>
      </c>
      <c r="C306" s="77" t="s">
        <v>7566</v>
      </c>
      <c r="D306" s="2">
        <v>11020</v>
      </c>
      <c r="E306" s="74" t="str">
        <f>VLOOKUP(F306,'COMP OKT'!$B:$B,1,0)</f>
        <v>1844106-00</v>
      </c>
      <c r="F306" s="77" t="s">
        <v>7566</v>
      </c>
      <c r="G306" s="2">
        <v>11020</v>
      </c>
    </row>
    <row r="307" spans="1:7" x14ac:dyDescent="0.35">
      <c r="A307" s="7" t="s">
        <v>7786</v>
      </c>
      <c r="B307" s="21">
        <v>1600</v>
      </c>
      <c r="C307" s="77" t="s">
        <v>7593</v>
      </c>
      <c r="D307" s="2">
        <v>1297</v>
      </c>
      <c r="E307" s="74" t="str">
        <f>VLOOKUP(F307,'COMP OKT'!$B:$B,1,0)</f>
        <v>1844298-00</v>
      </c>
      <c r="F307" s="77" t="s">
        <v>7593</v>
      </c>
      <c r="G307" s="2">
        <v>1297</v>
      </c>
    </row>
    <row r="308" spans="1:7" x14ac:dyDescent="0.35">
      <c r="A308" s="7" t="s">
        <v>7786</v>
      </c>
      <c r="B308" s="21">
        <v>1830</v>
      </c>
      <c r="C308" s="77" t="s">
        <v>7715</v>
      </c>
      <c r="D308" s="2">
        <v>45685</v>
      </c>
      <c r="E308" s="74" t="str">
        <f>VLOOKUP(F308,'COMP OKT'!$B:$B,1,0)</f>
        <v>1850207-01</v>
      </c>
      <c r="F308" s="77" t="s">
        <v>7715</v>
      </c>
      <c r="G308" s="2">
        <v>45685</v>
      </c>
    </row>
    <row r="309" spans="1:7" x14ac:dyDescent="0.35">
      <c r="A309" s="7" t="s">
        <v>7786</v>
      </c>
      <c r="B309" s="21">
        <v>6330</v>
      </c>
      <c r="C309" s="77" t="s">
        <v>10874</v>
      </c>
      <c r="D309" s="2">
        <v>5758</v>
      </c>
      <c r="E309" s="74" t="str">
        <f>VLOOKUP(F309,'COMP OKT'!$B:$B,1,0)</f>
        <v>1857227-00</v>
      </c>
      <c r="F309" s="77" t="s">
        <v>10874</v>
      </c>
      <c r="G309" s="2">
        <v>5758</v>
      </c>
    </row>
    <row r="310" spans="1:7" x14ac:dyDescent="0.35">
      <c r="A310" s="7" t="s">
        <v>7786</v>
      </c>
      <c r="B310" s="21">
        <v>2210</v>
      </c>
      <c r="C310" s="77" t="s">
        <v>7803</v>
      </c>
      <c r="D310" s="2">
        <v>1730</v>
      </c>
      <c r="E310" s="74" t="str">
        <f>VLOOKUP(F310,'COMP OKT'!$B:$B,1,0)</f>
        <v>1857429-00</v>
      </c>
      <c r="F310" s="77" t="s">
        <v>7803</v>
      </c>
      <c r="G310" s="2">
        <v>1730</v>
      </c>
    </row>
    <row r="311" spans="1:7" x14ac:dyDescent="0.35">
      <c r="A311" s="7" t="s">
        <v>7786</v>
      </c>
      <c r="B311" s="21">
        <v>2670</v>
      </c>
      <c r="C311" s="77" t="s">
        <v>7921</v>
      </c>
      <c r="D311" s="2">
        <v>6045</v>
      </c>
      <c r="E311" s="74" t="str">
        <f>VLOOKUP(F311,'COMP OKT'!$B:$B,1,0)</f>
        <v>1857431-01</v>
      </c>
      <c r="F311" s="77" t="s">
        <v>7921</v>
      </c>
      <c r="G311" s="2">
        <v>6045</v>
      </c>
    </row>
    <row r="312" spans="1:7" x14ac:dyDescent="0.35">
      <c r="A312" s="7" t="s">
        <v>7786</v>
      </c>
      <c r="B312" s="21">
        <v>2770</v>
      </c>
      <c r="C312" s="77" t="s">
        <v>10922</v>
      </c>
      <c r="D312" s="2">
        <v>932</v>
      </c>
      <c r="E312" s="74" t="str">
        <f>VLOOKUP(F312,'COMP OKT'!$B:$B,1,0)</f>
        <v>1858785-00</v>
      </c>
      <c r="F312" s="77" t="s">
        <v>10922</v>
      </c>
      <c r="G312" s="2">
        <v>932</v>
      </c>
    </row>
    <row r="313" spans="1:7" x14ac:dyDescent="0.35">
      <c r="A313" s="7" t="s">
        <v>7786</v>
      </c>
      <c r="B313" s="21">
        <v>2845</v>
      </c>
      <c r="C313" s="77" t="s">
        <v>8043</v>
      </c>
      <c r="D313" s="2">
        <v>4730</v>
      </c>
      <c r="E313" s="74" t="str">
        <f>VLOOKUP(F313,'COMP OKT'!$B:$B,1,0)</f>
        <v>1862632-00</v>
      </c>
      <c r="F313" s="77" t="s">
        <v>8043</v>
      </c>
      <c r="G313" s="2">
        <v>4730</v>
      </c>
    </row>
    <row r="314" spans="1:7" x14ac:dyDescent="0.35">
      <c r="A314" s="7" t="s">
        <v>7786</v>
      </c>
      <c r="B314" s="21">
        <v>2860</v>
      </c>
      <c r="C314" s="77" t="s">
        <v>8051</v>
      </c>
      <c r="D314" s="2">
        <v>7220</v>
      </c>
      <c r="E314" s="74" t="str">
        <f>VLOOKUP(F314,'COMP OKT'!$B:$B,1,0)</f>
        <v>1862685-00</v>
      </c>
      <c r="F314" s="77" t="s">
        <v>8051</v>
      </c>
      <c r="G314" s="2">
        <v>7220</v>
      </c>
    </row>
    <row r="315" spans="1:7" x14ac:dyDescent="0.35">
      <c r="A315" s="7" t="s">
        <v>7786</v>
      </c>
      <c r="B315" s="21">
        <v>2890</v>
      </c>
      <c r="C315" s="77" t="s">
        <v>11066</v>
      </c>
      <c r="D315" s="2">
        <v>13460</v>
      </c>
      <c r="E315" s="74" t="str">
        <f>VLOOKUP(F315,'COMP OKT'!$B:$B,1,0)</f>
        <v>1862686-01</v>
      </c>
      <c r="F315" s="77" t="s">
        <v>11066</v>
      </c>
      <c r="G315" s="2">
        <v>13460</v>
      </c>
    </row>
    <row r="316" spans="1:7" x14ac:dyDescent="0.35">
      <c r="A316" s="7" t="s">
        <v>7786</v>
      </c>
      <c r="B316" s="21">
        <v>2950</v>
      </c>
      <c r="C316" s="77" t="s">
        <v>8061</v>
      </c>
      <c r="D316" s="2">
        <v>6850</v>
      </c>
      <c r="E316" s="74" t="str">
        <f>VLOOKUP(F316,'COMP OKT'!$B:$B,1,0)</f>
        <v>1862687-00</v>
      </c>
      <c r="F316" s="77" t="s">
        <v>8061</v>
      </c>
      <c r="G316" s="2">
        <v>6850</v>
      </c>
    </row>
    <row r="317" spans="1:7" x14ac:dyDescent="0.35">
      <c r="A317" s="7" t="s">
        <v>7786</v>
      </c>
      <c r="B317" s="21">
        <v>3010</v>
      </c>
      <c r="C317" s="77" t="s">
        <v>8066</v>
      </c>
      <c r="D317" s="2">
        <v>2410</v>
      </c>
      <c r="E317" s="74" t="str">
        <f>VLOOKUP(F317,'COMP OKT'!$B:$B,1,0)</f>
        <v>1862698-00</v>
      </c>
      <c r="F317" s="77" t="s">
        <v>8066</v>
      </c>
      <c r="G317" s="2">
        <v>2410</v>
      </c>
    </row>
    <row r="318" spans="1:7" x14ac:dyDescent="0.35">
      <c r="A318" s="7" t="s">
        <v>7786</v>
      </c>
      <c r="B318" s="21">
        <v>3061</v>
      </c>
      <c r="C318" s="77" t="s">
        <v>8073</v>
      </c>
      <c r="D318" s="2">
        <v>6165</v>
      </c>
      <c r="E318" s="74" t="str">
        <f>VLOOKUP(F318,'COMP OKT'!$B:$B,1,0)</f>
        <v>1862699-00</v>
      </c>
      <c r="F318" s="77" t="s">
        <v>8073</v>
      </c>
      <c r="G318" s="2">
        <v>6165</v>
      </c>
    </row>
    <row r="319" spans="1:7" x14ac:dyDescent="0.35">
      <c r="A319" s="7" t="s">
        <v>7786</v>
      </c>
      <c r="B319" s="21">
        <v>3100</v>
      </c>
      <c r="C319" s="77" t="s">
        <v>11476</v>
      </c>
      <c r="D319" s="2">
        <v>1450</v>
      </c>
      <c r="E319" s="74" t="str">
        <f>VLOOKUP(F319,'COMP OKT'!$B:$B,1,0)</f>
        <v>1866544-01</v>
      </c>
      <c r="F319" s="77" t="s">
        <v>11476</v>
      </c>
      <c r="G319" s="2">
        <v>1450</v>
      </c>
    </row>
    <row r="320" spans="1:7" x14ac:dyDescent="0.35">
      <c r="A320" s="7" t="s">
        <v>7786</v>
      </c>
      <c r="B320" s="21">
        <v>12560</v>
      </c>
      <c r="C320" s="77" t="s">
        <v>11432</v>
      </c>
      <c r="D320" s="2">
        <v>1645</v>
      </c>
      <c r="E320" s="74" t="str">
        <f>VLOOKUP(F320,'COMP OKT'!$B:$B,1,0)</f>
        <v>1866570-02</v>
      </c>
      <c r="F320" s="77" t="s">
        <v>11432</v>
      </c>
      <c r="G320" s="2">
        <v>1645</v>
      </c>
    </row>
    <row r="321" spans="1:7" x14ac:dyDescent="0.35">
      <c r="A321" s="7" t="s">
        <v>7786</v>
      </c>
      <c r="B321" s="21">
        <v>3142</v>
      </c>
      <c r="C321" s="77" t="s">
        <v>8261</v>
      </c>
      <c r="D321" s="2">
        <v>2180</v>
      </c>
      <c r="E321" s="74" t="str">
        <f>VLOOKUP(F321,'COMP OKT'!$B:$B,1,0)</f>
        <v>1866580-00</v>
      </c>
      <c r="F321" s="77" t="s">
        <v>8261</v>
      </c>
      <c r="G321" s="2">
        <v>2180</v>
      </c>
    </row>
    <row r="322" spans="1:7" x14ac:dyDescent="0.35">
      <c r="A322" s="7" t="s">
        <v>82</v>
      </c>
      <c r="B322" s="2">
        <v>400</v>
      </c>
      <c r="C322" s="77" t="s">
        <v>8113</v>
      </c>
      <c r="D322" s="2">
        <v>1030</v>
      </c>
      <c r="E322" s="74" t="str">
        <f>VLOOKUP(F322,'COMP OKT'!$B:$B,1,0)</f>
        <v>1866589-00</v>
      </c>
      <c r="F322" s="77" t="s">
        <v>8113</v>
      </c>
      <c r="G322" s="2">
        <v>1030</v>
      </c>
    </row>
    <row r="323" spans="1:7" x14ac:dyDescent="0.35">
      <c r="A323" s="7" t="s">
        <v>82</v>
      </c>
      <c r="B323" s="21">
        <v>1600</v>
      </c>
      <c r="C323" s="77" t="s">
        <v>8268</v>
      </c>
      <c r="D323" s="2">
        <v>2755</v>
      </c>
      <c r="E323" s="74" t="str">
        <f>VLOOKUP(F323,'COMP OKT'!$B:$B,1,0)</f>
        <v>1866617-00</v>
      </c>
      <c r="F323" s="77" t="s">
        <v>8268</v>
      </c>
      <c r="G323" s="2">
        <v>2755</v>
      </c>
    </row>
    <row r="324" spans="1:7" x14ac:dyDescent="0.35">
      <c r="A324" s="7" t="s">
        <v>82</v>
      </c>
      <c r="B324" s="21">
        <v>445</v>
      </c>
      <c r="C324" s="77" t="s">
        <v>8118</v>
      </c>
      <c r="D324" s="2">
        <v>1225</v>
      </c>
      <c r="E324" s="74" t="str">
        <f>VLOOKUP(F324,'COMP OKT'!$B:$B,1,0)</f>
        <v>1866775-00</v>
      </c>
      <c r="F324" s="77" t="s">
        <v>8118</v>
      </c>
      <c r="G324" s="2">
        <v>1225</v>
      </c>
    </row>
    <row r="325" spans="1:7" x14ac:dyDescent="0.35">
      <c r="A325" s="7" t="s">
        <v>82</v>
      </c>
      <c r="B325" s="21">
        <v>760</v>
      </c>
      <c r="C325" s="77" t="s">
        <v>8125</v>
      </c>
      <c r="D325" s="2">
        <v>610</v>
      </c>
      <c r="E325" s="74" t="str">
        <f>VLOOKUP(F325,'COMP OKT'!$B:$B,1,0)</f>
        <v>1866793-00</v>
      </c>
      <c r="F325" s="77" t="s">
        <v>8125</v>
      </c>
      <c r="G325" s="2">
        <v>610</v>
      </c>
    </row>
    <row r="326" spans="1:7" x14ac:dyDescent="0.35">
      <c r="A326" s="7" t="s">
        <v>82</v>
      </c>
      <c r="B326" s="21">
        <v>830</v>
      </c>
      <c r="C326" s="77" t="s">
        <v>8130</v>
      </c>
      <c r="D326" s="2">
        <v>2790</v>
      </c>
      <c r="E326" s="74" t="str">
        <f>VLOOKUP(F326,'COMP OKT'!$B:$B,1,0)</f>
        <v>1866814-00</v>
      </c>
      <c r="F326" s="77" t="s">
        <v>8130</v>
      </c>
      <c r="G326" s="2">
        <v>2790</v>
      </c>
    </row>
    <row r="327" spans="1:7" x14ac:dyDescent="0.35">
      <c r="A327" s="7" t="s">
        <v>82</v>
      </c>
      <c r="B327" s="21">
        <v>1080</v>
      </c>
      <c r="C327" s="77" t="s">
        <v>8137</v>
      </c>
      <c r="D327" s="2">
        <v>2741</v>
      </c>
      <c r="E327" s="74" t="str">
        <f>VLOOKUP(F327,'COMP OKT'!$B:$B,1,0)</f>
        <v>1866815-00</v>
      </c>
      <c r="F327" s="77" t="s">
        <v>8137</v>
      </c>
      <c r="G327" s="2">
        <v>2741</v>
      </c>
    </row>
    <row r="328" spans="1:7" x14ac:dyDescent="0.35">
      <c r="A328" s="7" t="s">
        <v>82</v>
      </c>
      <c r="B328" s="21">
        <v>2200</v>
      </c>
      <c r="C328" s="77" t="s">
        <v>8144</v>
      </c>
      <c r="D328" s="2">
        <v>1730</v>
      </c>
      <c r="E328" s="74" t="str">
        <f>VLOOKUP(F328,'COMP OKT'!$B:$B,1,0)</f>
        <v>1866816-00</v>
      </c>
      <c r="F328" s="77" t="s">
        <v>8144</v>
      </c>
      <c r="G328" s="2">
        <v>1730</v>
      </c>
    </row>
    <row r="329" spans="1:7" x14ac:dyDescent="0.35">
      <c r="A329" s="7" t="s">
        <v>82</v>
      </c>
      <c r="B329" s="21">
        <v>2240</v>
      </c>
      <c r="C329" s="77" t="s">
        <v>8151</v>
      </c>
      <c r="D329" s="2">
        <v>4640</v>
      </c>
      <c r="E329" s="74" t="str">
        <f>VLOOKUP(F329,'COMP OKT'!$B:$B,1,0)</f>
        <v>1866827-00</v>
      </c>
      <c r="F329" s="77" t="s">
        <v>8151</v>
      </c>
      <c r="G329" s="2">
        <v>4640</v>
      </c>
    </row>
    <row r="330" spans="1:7" x14ac:dyDescent="0.35">
      <c r="A330" s="7" t="s">
        <v>82</v>
      </c>
      <c r="B330" s="21">
        <v>6900</v>
      </c>
      <c r="C330" s="77" t="s">
        <v>8161</v>
      </c>
      <c r="D330" s="2">
        <v>6954</v>
      </c>
      <c r="E330" s="74" t="str">
        <f>VLOOKUP(F330,'COMP OKT'!$B:$B,1,0)</f>
        <v>1866830-00</v>
      </c>
      <c r="F330" s="77" t="s">
        <v>8161</v>
      </c>
      <c r="G330" s="2">
        <v>6954</v>
      </c>
    </row>
    <row r="331" spans="1:7" x14ac:dyDescent="0.35">
      <c r="A331" s="7" t="s">
        <v>82</v>
      </c>
      <c r="B331" s="21">
        <v>1170</v>
      </c>
      <c r="C331" s="77" t="s">
        <v>8169</v>
      </c>
      <c r="D331" s="2">
        <v>3825</v>
      </c>
      <c r="E331" s="74" t="str">
        <f>VLOOKUP(F331,'COMP OKT'!$B:$B,1,0)</f>
        <v>1866833-00</v>
      </c>
      <c r="F331" s="77" t="s">
        <v>8169</v>
      </c>
      <c r="G331" s="2">
        <v>3825</v>
      </c>
    </row>
    <row r="332" spans="1:7" x14ac:dyDescent="0.35">
      <c r="A332" s="7" t="s">
        <v>82</v>
      </c>
      <c r="B332" s="21">
        <v>2400</v>
      </c>
      <c r="C332" s="77" t="s">
        <v>8177</v>
      </c>
      <c r="D332" s="2">
        <v>2270</v>
      </c>
      <c r="E332" s="74" t="str">
        <f>VLOOKUP(F332,'COMP OKT'!$B:$B,1,0)</f>
        <v>1866853-00</v>
      </c>
      <c r="F332" s="77" t="s">
        <v>8177</v>
      </c>
      <c r="G332" s="2">
        <v>2270</v>
      </c>
    </row>
    <row r="333" spans="1:7" x14ac:dyDescent="0.35">
      <c r="A333" s="7" t="s">
        <v>82</v>
      </c>
      <c r="B333" s="21">
        <v>1250</v>
      </c>
      <c r="C333" s="77" t="s">
        <v>8278</v>
      </c>
      <c r="D333" s="2">
        <v>4850</v>
      </c>
      <c r="E333" s="74" t="str">
        <f>VLOOKUP(F333,'COMP OKT'!$B:$B,1,0)</f>
        <v>1866929-00</v>
      </c>
      <c r="F333" s="77" t="s">
        <v>8278</v>
      </c>
      <c r="G333" s="2">
        <v>4850</v>
      </c>
    </row>
    <row r="334" spans="1:7" x14ac:dyDescent="0.35">
      <c r="A334" s="7" t="s">
        <v>83</v>
      </c>
      <c r="B334" s="21">
        <v>380</v>
      </c>
      <c r="C334" s="77" t="s">
        <v>8184</v>
      </c>
      <c r="D334" s="2">
        <v>1710</v>
      </c>
      <c r="E334" s="74" t="str">
        <f>VLOOKUP(F334,'COMP OKT'!$B:$B,1,0)</f>
        <v>1866933-00</v>
      </c>
      <c r="F334" s="77" t="s">
        <v>8184</v>
      </c>
      <c r="G334" s="2">
        <v>1710</v>
      </c>
    </row>
    <row r="335" spans="1:7" x14ac:dyDescent="0.35">
      <c r="A335" s="7" t="s">
        <v>83</v>
      </c>
      <c r="B335" s="21">
        <v>640</v>
      </c>
      <c r="C335" s="77" t="s">
        <v>8191</v>
      </c>
      <c r="D335" s="2">
        <v>2130</v>
      </c>
      <c r="E335" s="74" t="str">
        <f>VLOOKUP(F335,'COMP OKT'!$B:$B,1,0)</f>
        <v>1866962-00</v>
      </c>
      <c r="F335" s="77" t="s">
        <v>8191</v>
      </c>
      <c r="G335" s="2">
        <v>2130</v>
      </c>
    </row>
    <row r="336" spans="1:7" x14ac:dyDescent="0.35">
      <c r="A336" s="7" t="s">
        <v>83</v>
      </c>
      <c r="B336" s="21">
        <v>2440</v>
      </c>
      <c r="C336" s="77" t="s">
        <v>8201</v>
      </c>
      <c r="D336" s="2">
        <v>2824</v>
      </c>
      <c r="E336" s="74" t="str">
        <f>VLOOKUP(F336,'COMP OKT'!$B:$B,1,0)</f>
        <v>1866964-00</v>
      </c>
      <c r="F336" s="77" t="s">
        <v>8201</v>
      </c>
      <c r="G336" s="2">
        <v>2824</v>
      </c>
    </row>
    <row r="337" spans="1:7" x14ac:dyDescent="0.35">
      <c r="A337" s="7" t="s">
        <v>226</v>
      </c>
      <c r="B337" s="21">
        <v>1630</v>
      </c>
      <c r="C337" s="77" t="s">
        <v>8285</v>
      </c>
      <c r="D337" s="2">
        <v>5650</v>
      </c>
      <c r="E337" s="74" t="str">
        <f>VLOOKUP(F337,'COMP OKT'!$B:$B,1,0)</f>
        <v>1867299-00</v>
      </c>
      <c r="F337" s="77" t="s">
        <v>8285</v>
      </c>
      <c r="G337" s="2">
        <v>5650</v>
      </c>
    </row>
    <row r="338" spans="1:7" x14ac:dyDescent="0.35">
      <c r="A338" s="7" t="s">
        <v>85</v>
      </c>
      <c r="B338" s="2">
        <v>43</v>
      </c>
      <c r="C338" s="77" t="s">
        <v>8290</v>
      </c>
      <c r="D338" s="2">
        <v>7575</v>
      </c>
      <c r="E338" s="74" t="str">
        <f>VLOOKUP(F338,'COMP OKT'!$B:$B,1,0)</f>
        <v>1867300-00</v>
      </c>
      <c r="F338" s="77" t="s">
        <v>8290</v>
      </c>
      <c r="G338" s="2">
        <v>7575</v>
      </c>
    </row>
    <row r="339" spans="1:7" x14ac:dyDescent="0.35">
      <c r="A339" s="7" t="s">
        <v>85</v>
      </c>
      <c r="B339" s="2">
        <v>55</v>
      </c>
      <c r="C339" s="77" t="s">
        <v>8295</v>
      </c>
      <c r="D339" s="2">
        <v>390</v>
      </c>
      <c r="E339" s="74" t="str">
        <f>VLOOKUP(F339,'COMP OKT'!$B:$B,1,0)</f>
        <v>1867340-00</v>
      </c>
      <c r="F339" s="77" t="s">
        <v>8295</v>
      </c>
      <c r="G339" s="2">
        <v>390</v>
      </c>
    </row>
    <row r="340" spans="1:7" x14ac:dyDescent="0.35">
      <c r="A340" s="7" t="s">
        <v>85</v>
      </c>
      <c r="B340" s="2">
        <v>155</v>
      </c>
      <c r="C340" s="77" t="s">
        <v>8302</v>
      </c>
      <c r="D340" s="2">
        <v>5240</v>
      </c>
      <c r="E340" s="74" t="str">
        <f>VLOOKUP(F340,'COMP OKT'!$B:$B,1,0)</f>
        <v>1867354-00</v>
      </c>
      <c r="F340" s="77" t="s">
        <v>8302</v>
      </c>
      <c r="G340" s="2">
        <v>5240</v>
      </c>
    </row>
    <row r="341" spans="1:7" x14ac:dyDescent="0.35">
      <c r="A341" s="7" t="s">
        <v>85</v>
      </c>
      <c r="B341" s="21">
        <v>305</v>
      </c>
      <c r="C341" s="77" t="s">
        <v>8309</v>
      </c>
      <c r="D341" s="2">
        <v>2240</v>
      </c>
      <c r="E341" s="74" t="str">
        <f>VLOOKUP(F341,'COMP OKT'!$B:$B,1,0)</f>
        <v>1867355-00</v>
      </c>
      <c r="F341" s="77" t="s">
        <v>8309</v>
      </c>
      <c r="G341" s="2">
        <v>2240</v>
      </c>
    </row>
    <row r="342" spans="1:7" x14ac:dyDescent="0.35">
      <c r="A342" s="7" t="s">
        <v>85</v>
      </c>
      <c r="B342" s="21">
        <v>395</v>
      </c>
      <c r="C342" s="77" t="s">
        <v>8258</v>
      </c>
      <c r="D342" s="2">
        <v>1345</v>
      </c>
      <c r="E342" s="74" t="str">
        <f>VLOOKUP(F342,'COMP OKT'!$B:$B,1,0)</f>
        <v>1867359-00</v>
      </c>
      <c r="F342" s="77" t="s">
        <v>8258</v>
      </c>
      <c r="G342" s="2">
        <v>1345</v>
      </c>
    </row>
    <row r="343" spans="1:7" x14ac:dyDescent="0.35">
      <c r="A343" s="7" t="s">
        <v>85</v>
      </c>
      <c r="B343" s="21">
        <v>415</v>
      </c>
      <c r="C343" s="77" t="s">
        <v>11083</v>
      </c>
      <c r="D343" s="2">
        <v>3190</v>
      </c>
      <c r="E343" s="74" t="str">
        <f>VLOOKUP(F343,'COMP OKT'!$B:$B,1,0)</f>
        <v>1867373-01</v>
      </c>
      <c r="F343" s="77" t="s">
        <v>11083</v>
      </c>
      <c r="G343" s="2">
        <v>3190</v>
      </c>
    </row>
    <row r="344" spans="1:7" x14ac:dyDescent="0.35">
      <c r="A344" s="7" t="s">
        <v>86</v>
      </c>
      <c r="B344" s="2">
        <v>200</v>
      </c>
      <c r="C344" s="77" t="s">
        <v>8333</v>
      </c>
      <c r="D344" s="2">
        <v>3270</v>
      </c>
      <c r="E344" s="74" t="str">
        <f>VLOOKUP(F344,'COMP OKT'!$B:$B,1,0)</f>
        <v>1867374-00</v>
      </c>
      <c r="F344" s="77" t="s">
        <v>8333</v>
      </c>
      <c r="G344" s="2">
        <v>3270</v>
      </c>
    </row>
    <row r="345" spans="1:7" x14ac:dyDescent="0.35">
      <c r="A345" s="7" t="s">
        <v>86</v>
      </c>
      <c r="B345" s="2">
        <v>190</v>
      </c>
      <c r="C345" s="77" t="s">
        <v>8345</v>
      </c>
      <c r="D345" s="2">
        <v>1420</v>
      </c>
      <c r="E345" s="74" t="str">
        <f>VLOOKUP(F345,'COMP OKT'!$B:$B,1,0)</f>
        <v>1867381-00</v>
      </c>
      <c r="F345" s="77" t="s">
        <v>8345</v>
      </c>
      <c r="G345" s="2">
        <v>1420</v>
      </c>
    </row>
    <row r="346" spans="1:7" x14ac:dyDescent="0.35">
      <c r="A346" s="7" t="s">
        <v>86</v>
      </c>
      <c r="B346" s="21">
        <v>470</v>
      </c>
      <c r="C346" s="77" t="s">
        <v>8355</v>
      </c>
      <c r="D346" s="2">
        <v>10325</v>
      </c>
      <c r="E346" s="74" t="str">
        <f>VLOOKUP(F346,'COMP OKT'!$B:$B,1,0)</f>
        <v>1867398-00</v>
      </c>
      <c r="F346" s="77" t="s">
        <v>8355</v>
      </c>
      <c r="G346" s="2">
        <v>10325</v>
      </c>
    </row>
    <row r="347" spans="1:7" x14ac:dyDescent="0.35">
      <c r="A347" s="7" t="s">
        <v>86</v>
      </c>
      <c r="B347" s="21">
        <v>750</v>
      </c>
      <c r="C347" s="77" t="s">
        <v>11278</v>
      </c>
      <c r="D347" s="2">
        <v>1745</v>
      </c>
      <c r="E347" s="74" t="str">
        <f>VLOOKUP(F347,'COMP OKT'!$B:$B,1,0)</f>
        <v>1867425-01</v>
      </c>
      <c r="F347" s="77" t="s">
        <v>11278</v>
      </c>
      <c r="G347" s="2">
        <v>1745</v>
      </c>
    </row>
    <row r="348" spans="1:7" x14ac:dyDescent="0.35">
      <c r="A348" s="7" t="s">
        <v>88</v>
      </c>
      <c r="B348" s="2">
        <v>115</v>
      </c>
      <c r="C348" s="77" t="s">
        <v>11286</v>
      </c>
      <c r="D348" s="2">
        <v>1985</v>
      </c>
      <c r="E348" s="74" t="str">
        <f>VLOOKUP(F348,'COMP OKT'!$B:$B,1,0)</f>
        <v>1867428-01</v>
      </c>
      <c r="F348" s="77" t="s">
        <v>11286</v>
      </c>
      <c r="G348" s="2">
        <v>1985</v>
      </c>
    </row>
    <row r="349" spans="1:7" x14ac:dyDescent="0.35">
      <c r="A349" s="7" t="s">
        <v>88</v>
      </c>
      <c r="B349" s="2">
        <v>213</v>
      </c>
      <c r="C349" s="77" t="s">
        <v>8380</v>
      </c>
      <c r="D349" s="2">
        <v>2960</v>
      </c>
      <c r="E349" s="74" t="str">
        <f>VLOOKUP(F349,'COMP OKT'!$B:$B,1,0)</f>
        <v>1867432-00</v>
      </c>
      <c r="F349" s="77" t="s">
        <v>8380</v>
      </c>
      <c r="G349" s="2">
        <v>2960</v>
      </c>
    </row>
    <row r="350" spans="1:7" x14ac:dyDescent="0.35">
      <c r="A350" s="7" t="s">
        <v>88</v>
      </c>
      <c r="B350" s="21">
        <v>600</v>
      </c>
      <c r="C350" s="77" t="s">
        <v>11294</v>
      </c>
      <c r="D350" s="2">
        <v>1810</v>
      </c>
      <c r="E350" s="74" t="str">
        <f>VLOOKUP(F350,'COMP OKT'!$B:$B,1,0)</f>
        <v>1867438-01</v>
      </c>
      <c r="F350" s="77" t="s">
        <v>11294</v>
      </c>
      <c r="G350" s="2">
        <v>1810</v>
      </c>
    </row>
    <row r="351" spans="1:7" x14ac:dyDescent="0.35">
      <c r="A351" s="7" t="s">
        <v>88</v>
      </c>
      <c r="B351" s="21">
        <v>572</v>
      </c>
      <c r="C351" s="77" t="s">
        <v>8403</v>
      </c>
      <c r="D351" s="2">
        <v>1590</v>
      </c>
      <c r="E351" s="74" t="str">
        <f>VLOOKUP(F351,'COMP OKT'!$B:$B,1,0)</f>
        <v>1867483-00</v>
      </c>
      <c r="F351" s="77" t="s">
        <v>8403</v>
      </c>
      <c r="G351" s="2">
        <v>1590</v>
      </c>
    </row>
    <row r="352" spans="1:7" x14ac:dyDescent="0.35">
      <c r="A352" s="7" t="s">
        <v>88</v>
      </c>
      <c r="B352" s="21">
        <v>600</v>
      </c>
      <c r="C352" s="77" t="s">
        <v>11176</v>
      </c>
      <c r="D352" s="2">
        <v>1575</v>
      </c>
      <c r="E352" s="74" t="str">
        <f>VLOOKUP(F352,'COMP OKT'!$B:$B,1,0)</f>
        <v>1867498-01</v>
      </c>
      <c r="F352" s="77" t="s">
        <v>11176</v>
      </c>
      <c r="G352" s="2">
        <v>1575</v>
      </c>
    </row>
    <row r="353" spans="1:7" x14ac:dyDescent="0.35">
      <c r="A353" s="7" t="s">
        <v>88</v>
      </c>
      <c r="B353" s="21">
        <v>790</v>
      </c>
      <c r="C353" s="77" t="s">
        <v>11177</v>
      </c>
      <c r="D353" s="2">
        <v>1830</v>
      </c>
      <c r="E353" s="74" t="str">
        <f>VLOOKUP(F353,'COMP OKT'!$B:$B,1,0)</f>
        <v>1867525-01</v>
      </c>
      <c r="F353" s="77" t="s">
        <v>11177</v>
      </c>
      <c r="G353" s="2">
        <v>1830</v>
      </c>
    </row>
    <row r="354" spans="1:7" x14ac:dyDescent="0.35">
      <c r="A354" s="7" t="s">
        <v>89</v>
      </c>
      <c r="B354" s="2">
        <v>150</v>
      </c>
      <c r="C354" s="77" t="s">
        <v>11302</v>
      </c>
      <c r="D354" s="2">
        <v>2160</v>
      </c>
      <c r="E354" s="74" t="str">
        <f>VLOOKUP(F354,'COMP OKT'!$B:$B,1,0)</f>
        <v>1867539-01</v>
      </c>
      <c r="F354" s="77" t="s">
        <v>11302</v>
      </c>
      <c r="G354" s="2">
        <v>2160</v>
      </c>
    </row>
    <row r="355" spans="1:7" x14ac:dyDescent="0.35">
      <c r="A355" s="7" t="s">
        <v>89</v>
      </c>
      <c r="B355" s="2">
        <v>170</v>
      </c>
      <c r="C355" s="77" t="s">
        <v>8437</v>
      </c>
      <c r="D355" s="2">
        <v>1120</v>
      </c>
      <c r="E355" s="74" t="str">
        <f>VLOOKUP(F355,'COMP OKT'!$B:$B,1,0)</f>
        <v>1867540-00</v>
      </c>
      <c r="F355" s="77" t="s">
        <v>8437</v>
      </c>
      <c r="G355" s="2">
        <v>1120</v>
      </c>
    </row>
    <row r="356" spans="1:7" x14ac:dyDescent="0.35">
      <c r="A356" s="7" t="s">
        <v>89</v>
      </c>
      <c r="B356" s="21">
        <v>320</v>
      </c>
      <c r="C356" s="77" t="s">
        <v>10934</v>
      </c>
      <c r="D356" s="2">
        <v>2180</v>
      </c>
      <c r="E356" s="74" t="str">
        <f>VLOOKUP(F356,'COMP OKT'!$B:$B,1,0)</f>
        <v>1867566-01</v>
      </c>
      <c r="F356" s="77" t="s">
        <v>10934</v>
      </c>
      <c r="G356" s="2">
        <v>2180</v>
      </c>
    </row>
    <row r="357" spans="1:7" x14ac:dyDescent="0.35">
      <c r="A357" s="7" t="s">
        <v>89</v>
      </c>
      <c r="B357" s="21">
        <v>510</v>
      </c>
      <c r="C357" s="77" t="s">
        <v>8457</v>
      </c>
      <c r="D357" s="2">
        <v>3055</v>
      </c>
      <c r="E357" s="74" t="str">
        <f>VLOOKUP(F357,'COMP OKT'!$B:$B,1,0)</f>
        <v>1867567-00</v>
      </c>
      <c r="F357" s="77" t="s">
        <v>8457</v>
      </c>
      <c r="G357" s="2">
        <v>3055</v>
      </c>
    </row>
    <row r="358" spans="1:7" x14ac:dyDescent="0.35">
      <c r="A358" s="7" t="s">
        <v>90</v>
      </c>
      <c r="B358" s="21">
        <v>650</v>
      </c>
      <c r="C358" s="77" t="s">
        <v>8464</v>
      </c>
      <c r="D358" s="2">
        <v>2609</v>
      </c>
      <c r="E358" s="74" t="str">
        <f>VLOOKUP(F358,'COMP OKT'!$B:$B,1,0)</f>
        <v>1867568-00</v>
      </c>
      <c r="F358" s="77" t="s">
        <v>8464</v>
      </c>
      <c r="G358" s="2">
        <v>2609</v>
      </c>
    </row>
    <row r="359" spans="1:7" x14ac:dyDescent="0.35">
      <c r="A359" s="7" t="s">
        <v>90</v>
      </c>
      <c r="B359" s="21">
        <v>700</v>
      </c>
      <c r="C359" s="77" t="s">
        <v>8471</v>
      </c>
      <c r="D359" s="2">
        <v>2400</v>
      </c>
      <c r="E359" s="74" t="str">
        <f>VLOOKUP(F359,'COMP OKT'!$B:$B,1,0)</f>
        <v>1867569-00</v>
      </c>
      <c r="F359" s="77" t="s">
        <v>8471</v>
      </c>
      <c r="G359" s="2">
        <v>2400</v>
      </c>
    </row>
    <row r="360" spans="1:7" x14ac:dyDescent="0.35">
      <c r="A360" s="7" t="s">
        <v>91</v>
      </c>
      <c r="B360" s="2">
        <v>260</v>
      </c>
      <c r="C360" s="77" t="s">
        <v>8481</v>
      </c>
      <c r="D360" s="2">
        <v>2250</v>
      </c>
      <c r="E360" s="74" t="str">
        <f>VLOOKUP(F360,'COMP OKT'!$B:$B,1,0)</f>
        <v>1867574-00</v>
      </c>
      <c r="F360" s="77" t="s">
        <v>8481</v>
      </c>
      <c r="G360" s="2">
        <v>2250</v>
      </c>
    </row>
    <row r="361" spans="1:7" x14ac:dyDescent="0.35">
      <c r="A361" s="7" t="s">
        <v>91</v>
      </c>
      <c r="B361" s="2">
        <v>220</v>
      </c>
      <c r="C361" s="77" t="s">
        <v>8488</v>
      </c>
      <c r="D361" s="2">
        <v>1905</v>
      </c>
      <c r="E361" s="74" t="str">
        <f>VLOOKUP(F361,'COMP OKT'!$B:$B,1,0)</f>
        <v>1867583-00</v>
      </c>
      <c r="F361" s="77" t="s">
        <v>8488</v>
      </c>
      <c r="G361" s="2">
        <v>1905</v>
      </c>
    </row>
    <row r="362" spans="1:7" x14ac:dyDescent="0.35">
      <c r="A362" s="7" t="s">
        <v>91</v>
      </c>
      <c r="B362" s="21">
        <v>890</v>
      </c>
      <c r="C362" s="77" t="s">
        <v>8498</v>
      </c>
      <c r="D362" s="2">
        <v>684</v>
      </c>
      <c r="E362" s="74" t="str">
        <f>VLOOKUP(F362,'COMP OKT'!$B:$B,1,0)</f>
        <v>1867601-00</v>
      </c>
      <c r="F362" s="77" t="s">
        <v>8498</v>
      </c>
      <c r="G362" s="2">
        <v>684</v>
      </c>
    </row>
    <row r="363" spans="1:7" x14ac:dyDescent="0.35">
      <c r="A363" s="7" t="s">
        <v>6438</v>
      </c>
      <c r="B363" s="21">
        <v>320</v>
      </c>
      <c r="C363" s="77" t="s">
        <v>8508</v>
      </c>
      <c r="D363" s="2">
        <v>5030</v>
      </c>
      <c r="E363" s="74" t="str">
        <f>VLOOKUP(F363,'COMP OKT'!$B:$B,1,0)</f>
        <v>1867699-00</v>
      </c>
      <c r="F363" s="77" t="s">
        <v>8508</v>
      </c>
      <c r="G363" s="2">
        <v>5030</v>
      </c>
    </row>
    <row r="364" spans="1:7" x14ac:dyDescent="0.35">
      <c r="A364" s="7" t="s">
        <v>6438</v>
      </c>
      <c r="B364" s="21">
        <v>370</v>
      </c>
      <c r="C364" s="77" t="s">
        <v>12324</v>
      </c>
      <c r="D364" s="2">
        <v>3150</v>
      </c>
      <c r="E364" s="74" t="str">
        <f>VLOOKUP(F364,'COMP OKT'!$B:$B,1,0)</f>
        <v>1867715-02</v>
      </c>
      <c r="F364" s="77" t="s">
        <v>12324</v>
      </c>
      <c r="G364" s="2">
        <v>3150</v>
      </c>
    </row>
    <row r="365" spans="1:7" x14ac:dyDescent="0.35">
      <c r="A365" s="7" t="s">
        <v>6438</v>
      </c>
      <c r="B365" s="21">
        <v>450</v>
      </c>
      <c r="C365" s="77" t="s">
        <v>8528</v>
      </c>
      <c r="D365" s="2">
        <v>4600</v>
      </c>
      <c r="E365" s="74" t="str">
        <f>VLOOKUP(F365,'COMP OKT'!$B:$B,1,0)</f>
        <v>1867716-00</v>
      </c>
      <c r="F365" s="77" t="s">
        <v>8528</v>
      </c>
      <c r="G365" s="2">
        <v>4600</v>
      </c>
    </row>
    <row r="366" spans="1:7" x14ac:dyDescent="0.35">
      <c r="A366" s="7" t="s">
        <v>6438</v>
      </c>
      <c r="B366" s="21">
        <v>470</v>
      </c>
      <c r="C366" s="77" t="s">
        <v>8541</v>
      </c>
      <c r="D366" s="2">
        <v>5015</v>
      </c>
      <c r="E366" s="74" t="str">
        <f>VLOOKUP(F366,'COMP OKT'!$B:$B,1,0)</f>
        <v>1867717-00</v>
      </c>
      <c r="F366" s="77" t="s">
        <v>8541</v>
      </c>
      <c r="G366" s="2">
        <v>5015</v>
      </c>
    </row>
    <row r="367" spans="1:7" x14ac:dyDescent="0.35">
      <c r="A367" s="7" t="s">
        <v>6438</v>
      </c>
      <c r="B367" s="21">
        <v>1040</v>
      </c>
      <c r="C367" s="77" t="s">
        <v>8551</v>
      </c>
      <c r="D367" s="2">
        <v>3700</v>
      </c>
      <c r="E367" s="74" t="str">
        <f>VLOOKUP(F367,'COMP OKT'!$B:$B,1,0)</f>
        <v>1867718-00</v>
      </c>
      <c r="F367" s="77" t="s">
        <v>8551</v>
      </c>
      <c r="G367" s="2">
        <v>3700</v>
      </c>
    </row>
    <row r="368" spans="1:7" x14ac:dyDescent="0.35">
      <c r="A368" s="7" t="s">
        <v>6438</v>
      </c>
      <c r="B368" s="21">
        <v>650</v>
      </c>
      <c r="C368" s="77" t="s">
        <v>8558</v>
      </c>
      <c r="D368" s="2">
        <v>7650</v>
      </c>
      <c r="E368" s="74" t="str">
        <f>VLOOKUP(F368,'COMP OKT'!$B:$B,1,0)</f>
        <v>1867737-00</v>
      </c>
      <c r="F368" s="77" t="s">
        <v>8558</v>
      </c>
      <c r="G368" s="2">
        <v>7650</v>
      </c>
    </row>
    <row r="369" spans="1:7" x14ac:dyDescent="0.35">
      <c r="A369" s="7" t="s">
        <v>6438</v>
      </c>
      <c r="B369" s="21">
        <v>850</v>
      </c>
      <c r="C369" s="77" t="s">
        <v>8564</v>
      </c>
      <c r="D369" s="2">
        <v>4100</v>
      </c>
      <c r="E369" s="74" t="str">
        <f>VLOOKUP(F369,'COMP OKT'!$B:$B,1,0)</f>
        <v>1867743-00</v>
      </c>
      <c r="F369" s="77" t="s">
        <v>8564</v>
      </c>
      <c r="G369" s="2">
        <v>4100</v>
      </c>
    </row>
    <row r="370" spans="1:7" x14ac:dyDescent="0.35">
      <c r="A370" s="7" t="s">
        <v>6438</v>
      </c>
      <c r="B370" s="21">
        <v>950</v>
      </c>
      <c r="C370" s="77" t="s">
        <v>8577</v>
      </c>
      <c r="D370" s="2">
        <v>3940</v>
      </c>
      <c r="E370" s="74" t="str">
        <f>VLOOKUP(F370,'COMP OKT'!$B:$B,1,0)</f>
        <v>1867785-00</v>
      </c>
      <c r="F370" s="77" t="s">
        <v>8577</v>
      </c>
      <c r="G370" s="2">
        <v>3940</v>
      </c>
    </row>
    <row r="371" spans="1:7" x14ac:dyDescent="0.35">
      <c r="A371" s="7" t="s">
        <v>6438</v>
      </c>
      <c r="B371" s="21">
        <v>980</v>
      </c>
      <c r="C371" s="77" t="s">
        <v>8582</v>
      </c>
      <c r="D371" s="2">
        <v>8350</v>
      </c>
      <c r="E371" s="74" t="str">
        <f>VLOOKUP(F371,'COMP OKT'!$B:$B,1,0)</f>
        <v>1867786-00</v>
      </c>
      <c r="F371" s="77" t="s">
        <v>8582</v>
      </c>
      <c r="G371" s="2">
        <v>8350</v>
      </c>
    </row>
    <row r="372" spans="1:7" x14ac:dyDescent="0.35">
      <c r="A372" s="7" t="s">
        <v>6438</v>
      </c>
      <c r="B372" s="21">
        <v>1000</v>
      </c>
      <c r="C372" s="77" t="s">
        <v>11105</v>
      </c>
      <c r="D372" s="2">
        <v>13165</v>
      </c>
      <c r="E372" s="74" t="str">
        <f>VLOOKUP(F372,'COMP OKT'!$B:$B,1,0)</f>
        <v>1867794-01</v>
      </c>
      <c r="F372" s="77" t="s">
        <v>11105</v>
      </c>
      <c r="G372" s="2">
        <v>13165</v>
      </c>
    </row>
    <row r="373" spans="1:7" x14ac:dyDescent="0.35">
      <c r="A373" s="7" t="s">
        <v>6438</v>
      </c>
      <c r="B373" s="21">
        <v>1040</v>
      </c>
      <c r="C373" s="77" t="s">
        <v>11111</v>
      </c>
      <c r="D373" s="2">
        <v>19110</v>
      </c>
      <c r="E373" s="74" t="str">
        <f>VLOOKUP(F373,'COMP OKT'!$B:$B,1,0)</f>
        <v>1867795-01</v>
      </c>
      <c r="F373" s="77" t="s">
        <v>11111</v>
      </c>
      <c r="G373" s="2">
        <v>19110</v>
      </c>
    </row>
    <row r="374" spans="1:7" x14ac:dyDescent="0.35">
      <c r="A374" s="7" t="s">
        <v>6438</v>
      </c>
      <c r="B374" s="21">
        <v>1120</v>
      </c>
      <c r="C374" s="77" t="s">
        <v>8603</v>
      </c>
      <c r="D374" s="2">
        <v>1620</v>
      </c>
      <c r="E374" s="74" t="str">
        <f>VLOOKUP(F374,'COMP OKT'!$B:$B,1,0)</f>
        <v>1867827-00</v>
      </c>
      <c r="F374" s="77" t="s">
        <v>8603</v>
      </c>
      <c r="G374" s="2">
        <v>1620</v>
      </c>
    </row>
    <row r="375" spans="1:7" x14ac:dyDescent="0.35">
      <c r="A375" s="7" t="s">
        <v>6438</v>
      </c>
      <c r="B375" s="21">
        <v>2440</v>
      </c>
      <c r="C375" s="77" t="s">
        <v>11117</v>
      </c>
      <c r="D375" s="2">
        <v>1040</v>
      </c>
      <c r="E375" s="74" t="str">
        <f>VLOOKUP(F375,'COMP OKT'!$B:$B,1,0)</f>
        <v>1867840-01</v>
      </c>
      <c r="F375" s="77" t="s">
        <v>11117</v>
      </c>
      <c r="G375" s="2">
        <v>1040</v>
      </c>
    </row>
    <row r="376" spans="1:7" x14ac:dyDescent="0.35">
      <c r="A376" s="7" t="s">
        <v>6438</v>
      </c>
      <c r="B376" s="21">
        <v>1230</v>
      </c>
      <c r="C376" s="77" t="s">
        <v>11483</v>
      </c>
      <c r="D376" s="2">
        <v>1302</v>
      </c>
      <c r="E376" s="74" t="str">
        <f>VLOOKUP(F376,'COMP OKT'!$B:$B,1,0)</f>
        <v>1867844-02</v>
      </c>
      <c r="F376" s="77" t="s">
        <v>11483</v>
      </c>
      <c r="G376" s="2">
        <v>1302</v>
      </c>
    </row>
    <row r="377" spans="1:7" x14ac:dyDescent="0.35">
      <c r="A377" s="7" t="s">
        <v>6438</v>
      </c>
      <c r="B377" s="21">
        <v>2600</v>
      </c>
      <c r="C377" s="77" t="s">
        <v>8633</v>
      </c>
      <c r="D377" s="2">
        <v>2450</v>
      </c>
      <c r="E377" s="74" t="str">
        <f>VLOOKUP(F377,'COMP OKT'!$B:$B,1,0)</f>
        <v>1867866-00</v>
      </c>
      <c r="F377" s="77" t="s">
        <v>8633</v>
      </c>
      <c r="G377" s="2">
        <v>2450</v>
      </c>
    </row>
    <row r="378" spans="1:7" x14ac:dyDescent="0.35">
      <c r="A378" s="7" t="s">
        <v>6438</v>
      </c>
      <c r="B378" s="21">
        <v>2620</v>
      </c>
      <c r="C378" s="77" t="s">
        <v>8644</v>
      </c>
      <c r="D378" s="2">
        <v>450</v>
      </c>
      <c r="E378" s="74" t="str">
        <f>VLOOKUP(F378,'COMP OKT'!$B:$B,1,0)</f>
        <v>1867931-00</v>
      </c>
      <c r="F378" s="77" t="s">
        <v>8644</v>
      </c>
      <c r="G378" s="2">
        <v>450</v>
      </c>
    </row>
    <row r="379" spans="1:7" x14ac:dyDescent="0.35">
      <c r="A379" s="7" t="s">
        <v>6438</v>
      </c>
      <c r="B379" s="21">
        <v>1320</v>
      </c>
      <c r="C379" s="77" t="s">
        <v>8653</v>
      </c>
      <c r="D379" s="2">
        <v>2628</v>
      </c>
      <c r="E379" s="74" t="str">
        <f>VLOOKUP(F379,'COMP OKT'!$B:$B,1,0)</f>
        <v>1867955-00</v>
      </c>
      <c r="F379" s="77" t="s">
        <v>8653</v>
      </c>
      <c r="G379" s="2">
        <v>2628</v>
      </c>
    </row>
    <row r="380" spans="1:7" x14ac:dyDescent="0.35">
      <c r="A380" s="7" t="s">
        <v>6438</v>
      </c>
      <c r="B380" s="21">
        <v>1330</v>
      </c>
      <c r="C380" s="77" t="s">
        <v>11618</v>
      </c>
      <c r="D380" s="2">
        <v>5940</v>
      </c>
      <c r="E380" s="74" t="str">
        <f>VLOOKUP(F380,'COMP OKT'!$B:$B,1,0)</f>
        <v>1867960-01</v>
      </c>
      <c r="F380" s="77" t="s">
        <v>11618</v>
      </c>
      <c r="G380" s="2">
        <v>5940</v>
      </c>
    </row>
    <row r="381" spans="1:7" x14ac:dyDescent="0.35">
      <c r="A381" s="7" t="s">
        <v>6438</v>
      </c>
      <c r="B381" s="21">
        <v>1350</v>
      </c>
      <c r="C381" s="77" t="s">
        <v>8255</v>
      </c>
      <c r="D381" s="2">
        <v>983</v>
      </c>
      <c r="E381" s="74" t="str">
        <f>VLOOKUP(F381,'COMP OKT'!$B:$B,1,0)</f>
        <v>1868019-00</v>
      </c>
      <c r="F381" s="77" t="s">
        <v>8255</v>
      </c>
      <c r="G381" s="2">
        <v>983</v>
      </c>
    </row>
    <row r="382" spans="1:7" x14ac:dyDescent="0.35">
      <c r="A382" s="7" t="s">
        <v>6438</v>
      </c>
      <c r="B382" s="21">
        <v>1400</v>
      </c>
      <c r="C382" s="77" t="s">
        <v>8666</v>
      </c>
      <c r="D382" s="2">
        <v>1670</v>
      </c>
      <c r="E382" s="74" t="str">
        <f>VLOOKUP(F382,'COMP OKT'!$B:$B,1,0)</f>
        <v>1868022-00</v>
      </c>
      <c r="F382" s="77" t="s">
        <v>8666</v>
      </c>
      <c r="G382" s="2">
        <v>1670</v>
      </c>
    </row>
    <row r="383" spans="1:7" x14ac:dyDescent="0.35">
      <c r="A383" s="7" t="s">
        <v>97</v>
      </c>
      <c r="B383" s="2">
        <v>140</v>
      </c>
      <c r="C383" s="77" t="s">
        <v>8673</v>
      </c>
      <c r="D383" s="2">
        <v>2023</v>
      </c>
      <c r="E383" s="74" t="str">
        <f>VLOOKUP(F383,'COMP OKT'!$B:$B,1,0)</f>
        <v>1868023-00</v>
      </c>
      <c r="F383" s="77" t="s">
        <v>8673</v>
      </c>
      <c r="G383" s="2">
        <v>2023</v>
      </c>
    </row>
    <row r="384" spans="1:7" x14ac:dyDescent="0.35">
      <c r="A384" s="7" t="s">
        <v>97</v>
      </c>
      <c r="B384" s="21">
        <v>288</v>
      </c>
      <c r="C384" s="77" t="s">
        <v>8683</v>
      </c>
      <c r="D384" s="2">
        <v>3530</v>
      </c>
      <c r="E384" s="74" t="str">
        <f>VLOOKUP(F384,'COMP OKT'!$B:$B,1,0)</f>
        <v>1868024-00</v>
      </c>
      <c r="F384" s="77" t="s">
        <v>8683</v>
      </c>
      <c r="G384" s="2">
        <v>3530</v>
      </c>
    </row>
    <row r="385" spans="1:7" x14ac:dyDescent="0.35">
      <c r="A385" s="7" t="s">
        <v>97</v>
      </c>
      <c r="B385" s="21">
        <v>440</v>
      </c>
      <c r="C385" s="77" t="s">
        <v>8690</v>
      </c>
      <c r="D385" s="2">
        <v>2940</v>
      </c>
      <c r="E385" s="74" t="str">
        <f>VLOOKUP(F385,'COMP OKT'!$B:$B,1,0)</f>
        <v>1868046-00</v>
      </c>
      <c r="F385" s="77" t="s">
        <v>8690</v>
      </c>
      <c r="G385" s="2">
        <v>2940</v>
      </c>
    </row>
    <row r="386" spans="1:7" x14ac:dyDescent="0.35">
      <c r="A386" s="7" t="s">
        <v>97</v>
      </c>
      <c r="B386" s="21">
        <v>640</v>
      </c>
      <c r="C386" s="77" t="s">
        <v>8703</v>
      </c>
      <c r="D386" s="2">
        <v>3029</v>
      </c>
      <c r="E386" s="74" t="str">
        <f>VLOOKUP(F386,'COMP OKT'!$B:$B,1,0)</f>
        <v>1868048-00</v>
      </c>
      <c r="F386" s="77" t="s">
        <v>8703</v>
      </c>
      <c r="G386" s="2">
        <v>3029</v>
      </c>
    </row>
    <row r="387" spans="1:7" x14ac:dyDescent="0.35">
      <c r="A387" s="7" t="s">
        <v>97</v>
      </c>
      <c r="B387" s="21">
        <v>1300</v>
      </c>
      <c r="C387" s="77" t="s">
        <v>8713</v>
      </c>
      <c r="D387" s="2">
        <v>1935</v>
      </c>
      <c r="E387" s="74" t="str">
        <f>VLOOKUP(F387,'COMP OKT'!$B:$B,1,0)</f>
        <v>1868081-00</v>
      </c>
      <c r="F387" s="77" t="s">
        <v>8713</v>
      </c>
      <c r="G387" s="2">
        <v>1935</v>
      </c>
    </row>
    <row r="388" spans="1:7" x14ac:dyDescent="0.35">
      <c r="A388" s="7" t="s">
        <v>97</v>
      </c>
      <c r="B388" s="21">
        <v>700</v>
      </c>
      <c r="C388" s="77" t="s">
        <v>8723</v>
      </c>
      <c r="D388" s="2">
        <v>810</v>
      </c>
      <c r="E388" s="74" t="str">
        <f>VLOOKUP(F388,'COMP OKT'!$B:$B,1,0)</f>
        <v>1868084-00</v>
      </c>
      <c r="F388" s="77" t="s">
        <v>8723</v>
      </c>
      <c r="G388" s="2">
        <v>810</v>
      </c>
    </row>
    <row r="389" spans="1:7" x14ac:dyDescent="0.35">
      <c r="A389" s="7" t="s">
        <v>97</v>
      </c>
      <c r="B389" s="21">
        <v>2360</v>
      </c>
      <c r="C389" s="77" t="s">
        <v>10632</v>
      </c>
      <c r="D389" s="2">
        <v>3230</v>
      </c>
      <c r="E389" s="74" t="str">
        <f>VLOOKUP(F389,'COMP OKT'!$B:$B,1,0)</f>
        <v>1868122-00</v>
      </c>
      <c r="F389" s="77" t="s">
        <v>10632</v>
      </c>
      <c r="G389" s="2">
        <v>3230</v>
      </c>
    </row>
    <row r="390" spans="1:7" x14ac:dyDescent="0.35">
      <c r="A390" s="7" t="s">
        <v>97</v>
      </c>
      <c r="B390" s="21">
        <v>1280</v>
      </c>
      <c r="C390" s="77" t="s">
        <v>10641</v>
      </c>
      <c r="D390" s="2">
        <v>7445</v>
      </c>
      <c r="E390" s="74" t="str">
        <f>VLOOKUP(F390,'COMP OKT'!$B:$B,1,0)</f>
        <v>1868125-00</v>
      </c>
      <c r="F390" s="77" t="s">
        <v>10641</v>
      </c>
      <c r="G390" s="2">
        <v>7445</v>
      </c>
    </row>
    <row r="391" spans="1:7" x14ac:dyDescent="0.35">
      <c r="A391" s="7" t="s">
        <v>97</v>
      </c>
      <c r="B391" s="21">
        <v>1330</v>
      </c>
      <c r="C391" s="77" t="s">
        <v>11620</v>
      </c>
      <c r="D391" s="2">
        <v>6950</v>
      </c>
      <c r="E391" s="74" t="str">
        <f>VLOOKUP(F391,'COMP OKT'!$B:$B,1,0)</f>
        <v>1868133-02</v>
      </c>
      <c r="F391" s="77" t="s">
        <v>11620</v>
      </c>
      <c r="G391" s="2">
        <v>6950</v>
      </c>
    </row>
    <row r="392" spans="1:7" x14ac:dyDescent="0.35">
      <c r="A392" s="7" t="s">
        <v>97</v>
      </c>
      <c r="B392" s="21">
        <v>1640</v>
      </c>
      <c r="C392" s="77" t="s">
        <v>10685</v>
      </c>
      <c r="D392" s="2">
        <v>2110</v>
      </c>
      <c r="E392" s="74" t="str">
        <f>VLOOKUP(F392,'COMP OKT'!$B:$B,1,0)</f>
        <v>1868155-00</v>
      </c>
      <c r="F392" s="77" t="s">
        <v>10685</v>
      </c>
      <c r="G392" s="2">
        <v>2110</v>
      </c>
    </row>
    <row r="393" spans="1:7" x14ac:dyDescent="0.35">
      <c r="A393" s="7" t="s">
        <v>97</v>
      </c>
      <c r="B393" s="21">
        <v>1665</v>
      </c>
      <c r="C393" s="77" t="s">
        <v>10890</v>
      </c>
      <c r="D393" s="2">
        <v>460</v>
      </c>
      <c r="E393" s="74" t="str">
        <f>VLOOKUP(F393,'COMP OKT'!$B:$B,1,0)</f>
        <v>1868160-00</v>
      </c>
      <c r="F393" s="77" t="s">
        <v>10890</v>
      </c>
      <c r="G393" s="2">
        <v>460</v>
      </c>
    </row>
    <row r="394" spans="1:7" x14ac:dyDescent="0.35">
      <c r="A394" s="7" t="s">
        <v>97</v>
      </c>
      <c r="B394" s="21">
        <v>1755</v>
      </c>
      <c r="C394" s="77" t="s">
        <v>8206</v>
      </c>
      <c r="D394" s="2">
        <v>535</v>
      </c>
      <c r="E394" s="74" t="str">
        <f>VLOOKUP(F394,'COMP OKT'!$B:$B,1,0)</f>
        <v>1868854-00</v>
      </c>
      <c r="F394" s="77" t="s">
        <v>8206</v>
      </c>
      <c r="G394" s="2">
        <v>535</v>
      </c>
    </row>
    <row r="395" spans="1:7" x14ac:dyDescent="0.35">
      <c r="A395" s="7" t="s">
        <v>97</v>
      </c>
      <c r="B395" s="21">
        <v>1815</v>
      </c>
      <c r="C395" s="77" t="s">
        <v>8213</v>
      </c>
      <c r="D395" s="2">
        <v>7480</v>
      </c>
      <c r="E395" s="74" t="str">
        <f>VLOOKUP(F395,'COMP OKT'!$B:$B,1,0)</f>
        <v>1871989-00</v>
      </c>
      <c r="F395" s="77" t="s">
        <v>8213</v>
      </c>
      <c r="G395" s="2">
        <v>7480</v>
      </c>
    </row>
    <row r="396" spans="1:7" x14ac:dyDescent="0.35">
      <c r="A396" s="7" t="s">
        <v>97</v>
      </c>
      <c r="B396" s="21">
        <v>1820</v>
      </c>
      <c r="C396" s="77" t="s">
        <v>8733</v>
      </c>
      <c r="D396" s="2">
        <v>590</v>
      </c>
      <c r="E396" s="74" t="str">
        <f>VLOOKUP(F396,'COMP OKT'!$B:$B,1,0)</f>
        <v>1872125-00</v>
      </c>
      <c r="F396" s="77" t="s">
        <v>8733</v>
      </c>
      <c r="G396" s="2">
        <v>590</v>
      </c>
    </row>
    <row r="397" spans="1:7" x14ac:dyDescent="0.35">
      <c r="A397" s="7" t="s">
        <v>97</v>
      </c>
      <c r="B397" s="21">
        <v>1850</v>
      </c>
      <c r="C397" s="77" t="s">
        <v>11312</v>
      </c>
      <c r="D397" s="2">
        <v>1800</v>
      </c>
      <c r="E397" s="74" t="str">
        <f>VLOOKUP(F397,'COMP OKT'!$B:$B,1,0)</f>
        <v>1872144-01</v>
      </c>
      <c r="F397" s="77" t="s">
        <v>11312</v>
      </c>
      <c r="G397" s="2">
        <v>1800</v>
      </c>
    </row>
    <row r="398" spans="1:7" x14ac:dyDescent="0.35">
      <c r="A398" s="7" t="s">
        <v>97</v>
      </c>
      <c r="B398" s="21">
        <v>1875</v>
      </c>
      <c r="C398" s="77" t="s">
        <v>10724</v>
      </c>
      <c r="D398" s="2">
        <v>30</v>
      </c>
      <c r="E398" s="74" t="str">
        <f>VLOOKUP(F398,'COMP OKT'!$B:$B,1,0)</f>
        <v>1873116-00</v>
      </c>
      <c r="F398" s="77" t="s">
        <v>10724</v>
      </c>
      <c r="G398" s="2">
        <v>30</v>
      </c>
    </row>
    <row r="399" spans="1:7" x14ac:dyDescent="0.35">
      <c r="A399" s="7" t="s">
        <v>97</v>
      </c>
      <c r="B399" s="21">
        <v>1900</v>
      </c>
      <c r="C399" s="77" t="s">
        <v>8783</v>
      </c>
      <c r="D399" s="2">
        <v>920</v>
      </c>
      <c r="E399" s="74" t="str">
        <f>VLOOKUP(F399,'COMP OKT'!$B:$B,1,0)</f>
        <v>1873118-00</v>
      </c>
      <c r="F399" s="77" t="s">
        <v>8783</v>
      </c>
      <c r="G399" s="2">
        <v>920</v>
      </c>
    </row>
    <row r="400" spans="1:7" x14ac:dyDescent="0.35">
      <c r="A400" s="7" t="s">
        <v>97</v>
      </c>
      <c r="B400" s="21">
        <v>2035</v>
      </c>
      <c r="C400" s="77" t="s">
        <v>8750</v>
      </c>
      <c r="D400" s="2">
        <v>1540</v>
      </c>
      <c r="E400" s="74" t="str">
        <f>VLOOKUP(F400,'COMP OKT'!$B:$B,1,0)</f>
        <v>1873229-00</v>
      </c>
      <c r="F400" s="77" t="s">
        <v>8750</v>
      </c>
      <c r="G400" s="2">
        <v>1540</v>
      </c>
    </row>
    <row r="401" spans="1:7" x14ac:dyDescent="0.35">
      <c r="A401" s="7" t="s">
        <v>98</v>
      </c>
      <c r="B401" s="21">
        <v>300</v>
      </c>
      <c r="C401" s="77" t="s">
        <v>8757</v>
      </c>
      <c r="D401" s="2">
        <v>11725</v>
      </c>
      <c r="E401" s="74" t="str">
        <f>VLOOKUP(F401,'COMP OKT'!$B:$B,1,0)</f>
        <v>1873233-00</v>
      </c>
      <c r="F401" s="77" t="s">
        <v>8757</v>
      </c>
      <c r="G401" s="2">
        <v>11725</v>
      </c>
    </row>
    <row r="402" spans="1:7" x14ac:dyDescent="0.35">
      <c r="A402" s="7" t="s">
        <v>98</v>
      </c>
      <c r="B402" s="21">
        <v>360</v>
      </c>
      <c r="C402" s="77" t="s">
        <v>8787</v>
      </c>
      <c r="D402" s="2">
        <v>8700</v>
      </c>
      <c r="E402" s="74" t="str">
        <f>VLOOKUP(F402,'COMP OKT'!$B:$B,1,0)</f>
        <v>1874612-00</v>
      </c>
      <c r="F402" s="77" t="s">
        <v>8787</v>
      </c>
      <c r="G402" s="2">
        <v>8700</v>
      </c>
    </row>
    <row r="403" spans="1:7" x14ac:dyDescent="0.35">
      <c r="A403" s="7" t="s">
        <v>98</v>
      </c>
      <c r="B403" s="21">
        <v>450</v>
      </c>
      <c r="C403" s="77" t="s">
        <v>10948</v>
      </c>
      <c r="D403" s="2">
        <v>2070</v>
      </c>
      <c r="E403" s="74" t="str">
        <f>VLOOKUP(F403,'COMP OKT'!$B:$B,1,0)</f>
        <v>1879167-00</v>
      </c>
      <c r="F403" s="77" t="s">
        <v>10948</v>
      </c>
      <c r="G403" s="2">
        <v>2070</v>
      </c>
    </row>
    <row r="404" spans="1:7" x14ac:dyDescent="0.35">
      <c r="A404" s="7" t="s">
        <v>98</v>
      </c>
      <c r="B404" s="21">
        <v>620</v>
      </c>
      <c r="C404" s="77" t="s">
        <v>10957</v>
      </c>
      <c r="D404" s="2">
        <v>5330</v>
      </c>
      <c r="E404" s="74" t="str">
        <f>VLOOKUP(F404,'COMP OKT'!$B:$B,1,0)</f>
        <v>1879168-00</v>
      </c>
      <c r="F404" s="77" t="s">
        <v>10957</v>
      </c>
      <c r="G404" s="2">
        <v>5330</v>
      </c>
    </row>
    <row r="405" spans="1:7" x14ac:dyDescent="0.35">
      <c r="A405" s="7" t="s">
        <v>98</v>
      </c>
      <c r="B405" s="21">
        <v>650</v>
      </c>
      <c r="C405" s="77" t="s">
        <v>10966</v>
      </c>
      <c r="D405" s="2">
        <v>5850</v>
      </c>
      <c r="E405" s="74" t="str">
        <f>VLOOKUP(F405,'COMP OKT'!$B:$B,1,0)</f>
        <v>1879169-00</v>
      </c>
      <c r="F405" s="77" t="s">
        <v>10966</v>
      </c>
      <c r="G405" s="2">
        <v>5850</v>
      </c>
    </row>
    <row r="406" spans="1:7" x14ac:dyDescent="0.35">
      <c r="A406" s="7" t="s">
        <v>98</v>
      </c>
      <c r="B406" s="21">
        <v>720</v>
      </c>
      <c r="C406" s="77" t="s">
        <v>11016</v>
      </c>
      <c r="D406" s="2">
        <v>1620</v>
      </c>
      <c r="E406" s="74" t="str">
        <f>VLOOKUP(F406,'COMP OKT'!$B:$B,1,0)</f>
        <v>1879173-00</v>
      </c>
      <c r="F406" s="77" t="s">
        <v>11016</v>
      </c>
      <c r="G406" s="2">
        <v>1620</v>
      </c>
    </row>
    <row r="407" spans="1:7" x14ac:dyDescent="0.35">
      <c r="A407" s="7" t="s">
        <v>98</v>
      </c>
      <c r="B407" s="21">
        <v>1370</v>
      </c>
      <c r="C407" s="77" t="s">
        <v>10984</v>
      </c>
      <c r="D407" s="2">
        <v>3620</v>
      </c>
      <c r="E407" s="74" t="str">
        <f>VLOOKUP(F407,'COMP OKT'!$B:$B,1,0)</f>
        <v>1879175-00</v>
      </c>
      <c r="F407" s="77" t="s">
        <v>10984</v>
      </c>
      <c r="G407" s="2">
        <v>3620</v>
      </c>
    </row>
    <row r="408" spans="1:7" x14ac:dyDescent="0.35">
      <c r="A408" s="7" t="s">
        <v>98</v>
      </c>
      <c r="B408" s="21">
        <v>1510</v>
      </c>
      <c r="C408" s="77" t="s">
        <v>10993</v>
      </c>
      <c r="D408" s="2">
        <v>790</v>
      </c>
      <c r="E408" s="74" t="str">
        <f>VLOOKUP(F408,'COMP OKT'!$B:$B,1,0)</f>
        <v>1884292-00</v>
      </c>
      <c r="F408" s="77" t="s">
        <v>10993</v>
      </c>
      <c r="G408" s="2">
        <v>790</v>
      </c>
    </row>
    <row r="409" spans="1:7" x14ac:dyDescent="0.35">
      <c r="A409" s="7" t="s">
        <v>98</v>
      </c>
      <c r="B409" s="21">
        <v>1530</v>
      </c>
      <c r="C409" s="77" t="s">
        <v>11042</v>
      </c>
      <c r="D409" s="2">
        <v>11590</v>
      </c>
      <c r="E409" s="74" t="str">
        <f>VLOOKUP(F409,'COMP OKT'!$B:$B,1,0)</f>
        <v>1887184-00</v>
      </c>
      <c r="F409" s="77" t="s">
        <v>11042</v>
      </c>
      <c r="G409" s="2">
        <v>11590</v>
      </c>
    </row>
    <row r="410" spans="1:7" x14ac:dyDescent="0.35">
      <c r="A410" s="7" t="s">
        <v>98</v>
      </c>
      <c r="B410" s="21">
        <v>1540</v>
      </c>
      <c r="C410" s="77" t="s">
        <v>11207</v>
      </c>
      <c r="D410" s="2">
        <v>8900</v>
      </c>
      <c r="E410" s="74" t="str">
        <f>VLOOKUP(F410,'COMP OKT'!$B:$B,1,0)</f>
        <v>1887299-00</v>
      </c>
      <c r="F410" s="77" t="s">
        <v>11207</v>
      </c>
      <c r="G410" s="2">
        <v>8900</v>
      </c>
    </row>
    <row r="411" spans="1:7" x14ac:dyDescent="0.35">
      <c r="A411" s="7" t="s">
        <v>98</v>
      </c>
      <c r="B411" s="21">
        <v>1970</v>
      </c>
      <c r="C411" s="77" t="s">
        <v>11146</v>
      </c>
      <c r="D411" s="2">
        <v>2646</v>
      </c>
      <c r="E411" s="74" t="str">
        <f>VLOOKUP(F411,'COMP OKT'!$B:$B,1,0)</f>
        <v>1888436-00</v>
      </c>
      <c r="F411" s="77" t="s">
        <v>11146</v>
      </c>
      <c r="G411" s="2">
        <v>2646</v>
      </c>
    </row>
    <row r="412" spans="1:7" x14ac:dyDescent="0.35">
      <c r="A412" s="7" t="s">
        <v>98</v>
      </c>
      <c r="B412" s="21">
        <v>1980</v>
      </c>
      <c r="C412" s="77" t="s">
        <v>11155</v>
      </c>
      <c r="D412" s="2">
        <v>4595</v>
      </c>
      <c r="E412" s="74" t="str">
        <f>VLOOKUP(F412,'COMP OKT'!$B:$B,1,0)</f>
        <v>1888437-00</v>
      </c>
      <c r="F412" s="77" t="s">
        <v>11155</v>
      </c>
      <c r="G412" s="2">
        <v>4595</v>
      </c>
    </row>
    <row r="413" spans="1:7" x14ac:dyDescent="0.35">
      <c r="A413" s="7" t="s">
        <v>98</v>
      </c>
      <c r="B413" s="21">
        <v>2010</v>
      </c>
      <c r="C413" s="77" t="s">
        <v>11535</v>
      </c>
      <c r="D413" s="2">
        <v>3415</v>
      </c>
      <c r="E413" s="74" t="str">
        <f>VLOOKUP(F413,'COMP OKT'!$B:$B,1,0)</f>
        <v>1888771-01</v>
      </c>
      <c r="F413" s="77" t="s">
        <v>11535</v>
      </c>
      <c r="G413" s="2">
        <v>3415</v>
      </c>
    </row>
    <row r="414" spans="1:7" x14ac:dyDescent="0.35">
      <c r="A414" s="7" t="s">
        <v>98</v>
      </c>
      <c r="B414" s="21">
        <v>2020</v>
      </c>
      <c r="C414" s="77" t="s">
        <v>11048</v>
      </c>
      <c r="D414" s="2">
        <v>1910</v>
      </c>
      <c r="E414" s="74" t="str">
        <f>VLOOKUP(F414,'COMP OKT'!$B:$B,1,0)</f>
        <v>1890619-00</v>
      </c>
      <c r="F414" s="77" t="s">
        <v>11048</v>
      </c>
      <c r="G414" s="2">
        <v>1910</v>
      </c>
    </row>
    <row r="415" spans="1:7" x14ac:dyDescent="0.35">
      <c r="A415" s="7" t="s">
        <v>98</v>
      </c>
      <c r="B415" s="21">
        <v>2070</v>
      </c>
      <c r="C415" s="77" t="s">
        <v>11327</v>
      </c>
      <c r="D415" s="2">
        <v>8785</v>
      </c>
      <c r="E415" s="74" t="str">
        <f>VLOOKUP(F415,'COMP OKT'!$B:$B,1,0)</f>
        <v>1893344-00</v>
      </c>
      <c r="F415" s="77" t="s">
        <v>11327</v>
      </c>
      <c r="G415" s="2">
        <v>8785</v>
      </c>
    </row>
    <row r="416" spans="1:7" x14ac:dyDescent="0.35">
      <c r="A416" s="7" t="s">
        <v>98</v>
      </c>
      <c r="B416" s="21">
        <v>2100</v>
      </c>
      <c r="C416" s="77" t="s">
        <v>11336</v>
      </c>
      <c r="D416" s="2">
        <v>10842</v>
      </c>
      <c r="E416" s="74" t="str">
        <f>VLOOKUP(F416,'COMP OKT'!$B:$B,1,0)</f>
        <v>1893345-00</v>
      </c>
      <c r="F416" s="77" t="s">
        <v>11336</v>
      </c>
      <c r="G416" s="2">
        <v>10842</v>
      </c>
    </row>
    <row r="417" spans="1:7" x14ac:dyDescent="0.35">
      <c r="A417" s="7" t="s">
        <v>98</v>
      </c>
      <c r="B417" s="21">
        <v>2140</v>
      </c>
      <c r="C417" s="77" t="s">
        <v>11345</v>
      </c>
      <c r="D417" s="2">
        <v>13040</v>
      </c>
      <c r="E417" s="74" t="str">
        <f>VLOOKUP(F417,'COMP OKT'!$B:$B,1,0)</f>
        <v>1893347-00</v>
      </c>
      <c r="F417" s="77" t="s">
        <v>11345</v>
      </c>
      <c r="G417" s="2">
        <v>13040</v>
      </c>
    </row>
    <row r="418" spans="1:7" x14ac:dyDescent="0.35">
      <c r="A418" s="7" t="s">
        <v>99</v>
      </c>
      <c r="B418" s="2">
        <v>150</v>
      </c>
      <c r="C418" s="77" t="s">
        <v>11417</v>
      </c>
      <c r="D418" s="2">
        <v>16140</v>
      </c>
      <c r="E418" s="74" t="str">
        <f>VLOOKUP(F418,'COMP OKT'!$B:$B,1,0)</f>
        <v>1893455-00</v>
      </c>
      <c r="F418" s="77" t="s">
        <v>11417</v>
      </c>
      <c r="G418" s="2">
        <v>16140</v>
      </c>
    </row>
    <row r="419" spans="1:7" x14ac:dyDescent="0.35">
      <c r="A419" s="7" t="s">
        <v>99</v>
      </c>
      <c r="B419" s="2">
        <v>170</v>
      </c>
      <c r="C419" s="77" t="s">
        <v>11362</v>
      </c>
      <c r="D419" s="2">
        <v>2800</v>
      </c>
      <c r="E419" s="74" t="str">
        <f>VLOOKUP(F419,'COMP OKT'!$B:$B,1,0)</f>
        <v>1894415-00</v>
      </c>
      <c r="F419" s="77" t="s">
        <v>11362</v>
      </c>
      <c r="G419" s="2">
        <v>2800</v>
      </c>
    </row>
    <row r="420" spans="1:7" x14ac:dyDescent="0.35">
      <c r="A420" s="7" t="s">
        <v>99</v>
      </c>
      <c r="B420" s="21">
        <v>3150</v>
      </c>
      <c r="C420" s="77" t="s">
        <v>485</v>
      </c>
      <c r="D420" s="2">
        <v>7790</v>
      </c>
      <c r="E420" s="74" t="str">
        <f>VLOOKUP(F420,'COMP OKT'!$B:$B,1,0)</f>
        <v>205-00538-00</v>
      </c>
      <c r="F420" s="77" t="s">
        <v>485</v>
      </c>
      <c r="G420" s="2">
        <v>7790</v>
      </c>
    </row>
    <row r="421" spans="1:7" x14ac:dyDescent="0.35">
      <c r="A421" s="7" t="s">
        <v>99</v>
      </c>
      <c r="B421" s="21">
        <v>600</v>
      </c>
      <c r="C421" s="77" t="s">
        <v>502</v>
      </c>
      <c r="D421" s="2">
        <v>507257</v>
      </c>
      <c r="E421" s="74" t="str">
        <f>VLOOKUP(F421,'COMP OKT'!$B:$B,1,0)</f>
        <v>2244034-3C</v>
      </c>
      <c r="F421" s="77" t="s">
        <v>502</v>
      </c>
      <c r="G421" s="2">
        <v>507257</v>
      </c>
    </row>
    <row r="422" spans="1:7" x14ac:dyDescent="0.35">
      <c r="A422" s="7" t="s">
        <v>99</v>
      </c>
      <c r="B422" s="21">
        <v>610</v>
      </c>
      <c r="C422" s="77" t="s">
        <v>503</v>
      </c>
      <c r="D422" s="2">
        <v>358157</v>
      </c>
      <c r="E422" s="74" t="str">
        <f>VLOOKUP(F422,'COMP OKT'!$B:$B,1,0)</f>
        <v>2244035-1 E</v>
      </c>
      <c r="F422" s="77" t="s">
        <v>503</v>
      </c>
      <c r="G422" s="2">
        <v>358157</v>
      </c>
    </row>
    <row r="423" spans="1:7" x14ac:dyDescent="0.35">
      <c r="A423" s="7" t="s">
        <v>99</v>
      </c>
      <c r="B423" s="21">
        <v>620</v>
      </c>
      <c r="C423" s="77" t="s">
        <v>504</v>
      </c>
      <c r="D423" s="2">
        <v>425685</v>
      </c>
      <c r="E423" s="74" t="str">
        <f>VLOOKUP(F423,'COMP OKT'!$B:$B,1,0)</f>
        <v>2244036-0C</v>
      </c>
      <c r="F423" s="77" t="s">
        <v>504</v>
      </c>
      <c r="G423" s="2">
        <v>425685</v>
      </c>
    </row>
    <row r="424" spans="1:7" x14ac:dyDescent="0.35">
      <c r="A424" s="7" t="s">
        <v>99</v>
      </c>
      <c r="B424" s="21">
        <v>4200</v>
      </c>
      <c r="C424" s="77" t="s">
        <v>508</v>
      </c>
      <c r="D424" s="2">
        <v>39010</v>
      </c>
      <c r="E424" s="74" t="str">
        <f>VLOOKUP(F424,'COMP OKT'!$B:$B,1,0)</f>
        <v>2253973-0 D</v>
      </c>
      <c r="F424" s="77" t="s">
        <v>508</v>
      </c>
      <c r="G424" s="2">
        <v>39010</v>
      </c>
    </row>
    <row r="425" spans="1:7" x14ac:dyDescent="0.35">
      <c r="A425" s="7" t="s">
        <v>99</v>
      </c>
      <c r="B425" s="21">
        <v>730</v>
      </c>
      <c r="C425" s="77" t="s">
        <v>509</v>
      </c>
      <c r="D425" s="2">
        <v>41510</v>
      </c>
      <c r="E425" s="74" t="str">
        <f>VLOOKUP(F425,'COMP OKT'!$B:$B,1,0)</f>
        <v>2253974-9 D</v>
      </c>
      <c r="F425" s="77" t="s">
        <v>509</v>
      </c>
      <c r="G425" s="2">
        <v>41510</v>
      </c>
    </row>
    <row r="426" spans="1:7" x14ac:dyDescent="0.35">
      <c r="A426" s="7" t="s">
        <v>99</v>
      </c>
      <c r="B426" s="21">
        <v>1500</v>
      </c>
      <c r="C426" s="77" t="s">
        <v>510</v>
      </c>
      <c r="D426" s="2">
        <v>14476</v>
      </c>
      <c r="E426" s="74" t="str">
        <f>VLOOKUP(F426,'COMP OKT'!$B:$B,1,0)</f>
        <v>2253975-7 D</v>
      </c>
      <c r="F426" s="77" t="s">
        <v>510</v>
      </c>
      <c r="G426" s="2">
        <v>14476</v>
      </c>
    </row>
    <row r="427" spans="1:7" x14ac:dyDescent="0.35">
      <c r="A427" s="7" t="s">
        <v>99</v>
      </c>
      <c r="B427" s="21">
        <v>800</v>
      </c>
      <c r="C427" s="77" t="s">
        <v>435</v>
      </c>
      <c r="D427" s="2">
        <v>23840</v>
      </c>
      <c r="E427" s="74" t="str">
        <f>VLOOKUP(F427,'COMP OKT'!$B:$B,1,0)</f>
        <v>2311-07290</v>
      </c>
      <c r="F427" s="77" t="s">
        <v>435</v>
      </c>
      <c r="G427" s="2">
        <v>23840</v>
      </c>
    </row>
    <row r="428" spans="1:7" x14ac:dyDescent="0.35">
      <c r="A428" s="7" t="s">
        <v>99</v>
      </c>
      <c r="B428" s="21">
        <v>1660</v>
      </c>
      <c r="C428" s="77" t="s">
        <v>451</v>
      </c>
      <c r="D428" s="2">
        <v>616249</v>
      </c>
      <c r="E428" s="74" t="str">
        <f>VLOOKUP(F428,'COMP OKT'!$B:$B,1,0)</f>
        <v>3367-KVK1-0000</v>
      </c>
      <c r="F428" s="77" t="s">
        <v>451</v>
      </c>
      <c r="G428" s="2">
        <v>616249</v>
      </c>
    </row>
    <row r="429" spans="1:7" x14ac:dyDescent="0.35">
      <c r="A429" s="7" t="s">
        <v>99</v>
      </c>
      <c r="B429" s="21">
        <v>6000</v>
      </c>
      <c r="C429" s="77" t="s">
        <v>7822</v>
      </c>
      <c r="D429" s="2">
        <v>50445</v>
      </c>
      <c r="E429" s="74" t="str">
        <f>VLOOKUP(F429,'COMP OKT'!$B:$B,1,0)</f>
        <v>3511-PS40-0000-0M00</v>
      </c>
      <c r="F429" s="77" t="s">
        <v>7822</v>
      </c>
      <c r="G429" s="2">
        <v>50445</v>
      </c>
    </row>
    <row r="430" spans="1:7" x14ac:dyDescent="0.35">
      <c r="A430" s="7" t="s">
        <v>99</v>
      </c>
      <c r="B430" s="21">
        <v>4120</v>
      </c>
      <c r="C430" s="77" t="s">
        <v>11371</v>
      </c>
      <c r="D430" s="2">
        <v>9555</v>
      </c>
      <c r="E430" s="74" t="str">
        <f>VLOOKUP(F430,'COMP OKT'!$B:$B,1,0)</f>
        <v>3511-TA10-0000-0M00</v>
      </c>
      <c r="F430" s="77" t="s">
        <v>11371</v>
      </c>
      <c r="G430" s="2">
        <v>9555</v>
      </c>
    </row>
    <row r="431" spans="1:7" x14ac:dyDescent="0.35">
      <c r="A431" s="7" t="s">
        <v>99</v>
      </c>
      <c r="B431" s="21">
        <v>1040</v>
      </c>
      <c r="C431" s="77" t="s">
        <v>11375</v>
      </c>
      <c r="D431" s="2">
        <v>8110</v>
      </c>
      <c r="E431" s="74" t="str">
        <f>VLOOKUP(F431,'COMP OKT'!$B:$B,1,0)</f>
        <v>3511-TB10-0000-0M00</v>
      </c>
      <c r="F431" s="77" t="s">
        <v>11375</v>
      </c>
      <c r="G431" s="2">
        <v>8110</v>
      </c>
    </row>
    <row r="432" spans="1:7" x14ac:dyDescent="0.35">
      <c r="A432" s="7" t="s">
        <v>99</v>
      </c>
      <c r="B432" s="21">
        <v>16800</v>
      </c>
      <c r="C432" s="77" t="s">
        <v>452</v>
      </c>
      <c r="D432" s="2">
        <v>14920</v>
      </c>
      <c r="E432" s="74" t="str">
        <f>VLOOKUP(F432,'COMP OKT'!$B:$B,1,0)</f>
        <v>3550-KPN0-00R0-0M00</v>
      </c>
      <c r="F432" s="77" t="s">
        <v>452</v>
      </c>
      <c r="G432" s="2">
        <v>14920</v>
      </c>
    </row>
    <row r="433" spans="1:7" x14ac:dyDescent="0.35">
      <c r="A433" s="7" t="s">
        <v>99</v>
      </c>
      <c r="B433" s="21">
        <v>1060</v>
      </c>
      <c r="C433" s="77" t="s">
        <v>453</v>
      </c>
      <c r="D433" s="2">
        <v>383689</v>
      </c>
      <c r="E433" s="74" t="str">
        <f>VLOOKUP(F433,'COMP OKT'!$B:$B,1,0)</f>
        <v>3643-GGZ0-00A0-00M0</v>
      </c>
      <c r="F433" s="77" t="s">
        <v>453</v>
      </c>
      <c r="G433" s="2">
        <v>383689</v>
      </c>
    </row>
    <row r="434" spans="1:7" x14ac:dyDescent="0.35">
      <c r="A434" s="7" t="s">
        <v>99</v>
      </c>
      <c r="B434" s="21">
        <v>3240</v>
      </c>
      <c r="C434" s="77" t="s">
        <v>454</v>
      </c>
      <c r="D434" s="2">
        <v>627950</v>
      </c>
      <c r="E434" s="74" t="str">
        <f>VLOOKUP(F434,'COMP OKT'!$B:$B,1,0)</f>
        <v>3693-KVK1-0000</v>
      </c>
      <c r="F434" s="77" t="s">
        <v>454</v>
      </c>
      <c r="G434" s="2">
        <v>627950</v>
      </c>
    </row>
    <row r="435" spans="1:7" x14ac:dyDescent="0.35">
      <c r="A435" s="7" t="s">
        <v>99</v>
      </c>
      <c r="B435" s="21">
        <v>3270</v>
      </c>
      <c r="C435" s="77" t="s">
        <v>436</v>
      </c>
      <c r="D435" s="2">
        <v>140610</v>
      </c>
      <c r="E435" s="74" t="str">
        <f>VLOOKUP(F435,'COMP OKT'!$B:$B,1,0)</f>
        <v>4111-03550-C</v>
      </c>
      <c r="F435" s="77" t="s">
        <v>436</v>
      </c>
      <c r="G435" s="2">
        <v>140610</v>
      </c>
    </row>
    <row r="436" spans="1:7" x14ac:dyDescent="0.35">
      <c r="A436" s="7" t="s">
        <v>99</v>
      </c>
      <c r="B436" s="21">
        <v>6600</v>
      </c>
      <c r="C436" s="77" t="s">
        <v>7207</v>
      </c>
      <c r="D436" s="2">
        <v>21767</v>
      </c>
      <c r="E436" s="74" t="str">
        <f>VLOOKUP(F436,'COMP OKT'!$B:$B,1,0)</f>
        <v>41NP-NW3N-0000</v>
      </c>
      <c r="F436" s="77" t="s">
        <v>7207</v>
      </c>
      <c r="G436" s="2">
        <v>21767</v>
      </c>
    </row>
    <row r="437" spans="1:7" x14ac:dyDescent="0.35">
      <c r="A437" s="7" t="s">
        <v>99</v>
      </c>
      <c r="B437" s="21">
        <v>1150</v>
      </c>
      <c r="C437" s="77" t="s">
        <v>7060</v>
      </c>
      <c r="D437" s="2">
        <v>5000</v>
      </c>
      <c r="E437" s="74" t="str">
        <f>VLOOKUP(F437,'COMP OKT'!$B:$B,1,0)</f>
        <v>5BP-E8531-00-00-M1</v>
      </c>
      <c r="F437" s="77" t="s">
        <v>7060</v>
      </c>
      <c r="G437" s="2">
        <v>5000</v>
      </c>
    </row>
    <row r="438" spans="1:7" x14ac:dyDescent="0.35">
      <c r="A438" s="7" t="s">
        <v>332</v>
      </c>
      <c r="B438" s="21">
        <v>830</v>
      </c>
      <c r="C438" s="77" t="s">
        <v>7062</v>
      </c>
      <c r="D438" s="2">
        <v>10680</v>
      </c>
      <c r="E438" s="74" t="str">
        <f>VLOOKUP(F438,'COMP OKT'!$B:$B,1,0)</f>
        <v>5D9-E8531-00-00-M0</v>
      </c>
      <c r="F438" s="77" t="s">
        <v>7062</v>
      </c>
      <c r="G438" s="2">
        <v>10680</v>
      </c>
    </row>
    <row r="439" spans="1:7" x14ac:dyDescent="0.35">
      <c r="A439" s="7" t="s">
        <v>332</v>
      </c>
      <c r="B439" s="21">
        <v>1100</v>
      </c>
      <c r="C439" s="77" t="s">
        <v>7064</v>
      </c>
      <c r="D439" s="2">
        <v>66000</v>
      </c>
      <c r="E439" s="74" t="str">
        <f>VLOOKUP(F439,'COMP OKT'!$B:$B,1,0)</f>
        <v>5ER-E5138-00-00-M0</v>
      </c>
      <c r="F439" s="77" t="s">
        <v>7064</v>
      </c>
      <c r="G439" s="2">
        <v>66000</v>
      </c>
    </row>
    <row r="440" spans="1:7" x14ac:dyDescent="0.35">
      <c r="A440" s="7" t="s">
        <v>332</v>
      </c>
      <c r="B440" s="21">
        <v>1290</v>
      </c>
      <c r="C440" s="77" t="s">
        <v>440</v>
      </c>
      <c r="D440" s="2">
        <v>800</v>
      </c>
      <c r="E440" s="74" t="str">
        <f>VLOOKUP(F440,'COMP OKT'!$B:$B,1,0)</f>
        <v>5TN-E5138-00</v>
      </c>
      <c r="F440" s="77" t="s">
        <v>440</v>
      </c>
      <c r="G440" s="2">
        <v>800</v>
      </c>
    </row>
    <row r="441" spans="1:7" x14ac:dyDescent="0.35">
      <c r="A441" s="7" t="s">
        <v>332</v>
      </c>
      <c r="B441" s="21">
        <v>2510</v>
      </c>
      <c r="C441" s="77" t="s">
        <v>460</v>
      </c>
      <c r="D441" s="2">
        <v>12384</v>
      </c>
      <c r="E441" s="74" t="str">
        <f>VLOOKUP(F441,'COMP OKT'!$B:$B,1,0)</f>
        <v>604-16034</v>
      </c>
      <c r="F441" s="77" t="s">
        <v>460</v>
      </c>
      <c r="G441" s="2">
        <v>12384</v>
      </c>
    </row>
    <row r="442" spans="1:7" x14ac:dyDescent="0.35">
      <c r="A442" s="7" t="s">
        <v>332</v>
      </c>
      <c r="B442" s="21">
        <v>2630</v>
      </c>
      <c r="C442" s="77" t="s">
        <v>461</v>
      </c>
      <c r="D442" s="2">
        <v>1629</v>
      </c>
      <c r="E442" s="74" t="str">
        <f>VLOOKUP(F442,'COMP OKT'!$B:$B,1,0)</f>
        <v>703-06009</v>
      </c>
      <c r="F442" s="77" t="s">
        <v>461</v>
      </c>
      <c r="G442" s="2">
        <v>1629</v>
      </c>
    </row>
    <row r="443" spans="1:7" x14ac:dyDescent="0.35">
      <c r="A443" s="7" t="s">
        <v>332</v>
      </c>
      <c r="B443" s="21">
        <v>3050</v>
      </c>
      <c r="C443" s="77" t="s">
        <v>7069</v>
      </c>
      <c r="D443" s="2">
        <v>7180</v>
      </c>
      <c r="E443" s="74" t="str">
        <f>VLOOKUP(F443,'COMP OKT'!$B:$B,1,0)</f>
        <v>703-06009-1A</v>
      </c>
      <c r="F443" s="77" t="s">
        <v>7069</v>
      </c>
      <c r="G443" s="2">
        <v>7180</v>
      </c>
    </row>
    <row r="444" spans="1:7" x14ac:dyDescent="0.35">
      <c r="A444" s="7" t="s">
        <v>332</v>
      </c>
      <c r="B444" s="21">
        <v>3100</v>
      </c>
      <c r="C444" s="77" t="s">
        <v>7169</v>
      </c>
      <c r="D444" s="2">
        <v>11195</v>
      </c>
      <c r="E444" s="74" t="str">
        <f>VLOOKUP(F444,'COMP OKT'!$B:$B,1,0)</f>
        <v>703-84036-2</v>
      </c>
      <c r="F444" s="77" t="s">
        <v>7169</v>
      </c>
      <c r="G444" s="2">
        <v>11195</v>
      </c>
    </row>
    <row r="445" spans="1:7" x14ac:dyDescent="0.35">
      <c r="A445" s="7" t="s">
        <v>332</v>
      </c>
      <c r="B445" s="21">
        <v>3140</v>
      </c>
      <c r="C445" s="77" t="s">
        <v>463</v>
      </c>
      <c r="D445" s="2">
        <v>58048</v>
      </c>
      <c r="E445" s="74" t="str">
        <f>VLOOKUP(F445,'COMP OKT'!$B:$B,1,0)</f>
        <v>703-84041</v>
      </c>
      <c r="F445" s="77" t="s">
        <v>463</v>
      </c>
      <c r="G445" s="2">
        <v>58048</v>
      </c>
    </row>
    <row r="446" spans="1:7" x14ac:dyDescent="0.35">
      <c r="A446" s="7" t="s">
        <v>332</v>
      </c>
      <c r="B446" s="21">
        <v>3230</v>
      </c>
      <c r="C446" s="77" t="s">
        <v>464</v>
      </c>
      <c r="D446" s="2">
        <v>89932</v>
      </c>
      <c r="E446" s="74" t="str">
        <f>VLOOKUP(F446,'COMP OKT'!$B:$B,1,0)</f>
        <v>703-84043-1</v>
      </c>
      <c r="F446" s="77" t="s">
        <v>464</v>
      </c>
      <c r="G446" s="2">
        <v>89932</v>
      </c>
    </row>
    <row r="447" spans="1:7" x14ac:dyDescent="0.35">
      <c r="A447" s="7" t="s">
        <v>332</v>
      </c>
      <c r="B447" s="21">
        <v>3240</v>
      </c>
      <c r="C447" s="77" t="s">
        <v>465</v>
      </c>
      <c r="D447" s="2">
        <v>23540</v>
      </c>
      <c r="E447" s="74" t="str">
        <f>VLOOKUP(F447,'COMP OKT'!$B:$B,1,0)</f>
        <v>703-85148-1</v>
      </c>
      <c r="F447" s="77" t="s">
        <v>465</v>
      </c>
      <c r="G447" s="2">
        <v>23540</v>
      </c>
    </row>
    <row r="448" spans="1:7" x14ac:dyDescent="0.35">
      <c r="A448" s="7" t="s">
        <v>332</v>
      </c>
      <c r="B448" s="21">
        <v>3290</v>
      </c>
      <c r="C448" s="77" t="s">
        <v>466</v>
      </c>
      <c r="D448" s="2">
        <v>6710</v>
      </c>
      <c r="E448" s="74" t="str">
        <f>VLOOKUP(F448,'COMP OKT'!$B:$B,1,0)</f>
        <v>703-86339</v>
      </c>
      <c r="F448" s="77" t="s">
        <v>466</v>
      </c>
      <c r="G448" s="2">
        <v>6710</v>
      </c>
    </row>
    <row r="449" spans="1:7" x14ac:dyDescent="0.35">
      <c r="A449" s="7" t="s">
        <v>332</v>
      </c>
      <c r="B449" s="21">
        <v>3300</v>
      </c>
      <c r="C449" s="77" t="s">
        <v>467</v>
      </c>
      <c r="D449" s="2">
        <v>16094</v>
      </c>
      <c r="E449" s="74" t="str">
        <f>VLOOKUP(F449,'COMP OKT'!$B:$B,1,0)</f>
        <v>703-86340</v>
      </c>
      <c r="F449" s="77" t="s">
        <v>467</v>
      </c>
      <c r="G449" s="2">
        <v>16094</v>
      </c>
    </row>
    <row r="450" spans="1:7" x14ac:dyDescent="0.35">
      <c r="A450" s="7" t="s">
        <v>332</v>
      </c>
      <c r="B450" s="21">
        <v>3310</v>
      </c>
      <c r="C450" s="77" t="s">
        <v>468</v>
      </c>
      <c r="D450" s="2">
        <v>13747</v>
      </c>
      <c r="E450" s="74" t="str">
        <f>VLOOKUP(F450,'COMP OKT'!$B:$B,1,0)</f>
        <v>703-87241</v>
      </c>
      <c r="F450" s="77" t="s">
        <v>468</v>
      </c>
      <c r="G450" s="2">
        <v>13747</v>
      </c>
    </row>
    <row r="451" spans="1:7" x14ac:dyDescent="0.35">
      <c r="A451" s="7" t="s">
        <v>332</v>
      </c>
      <c r="B451" s="21">
        <v>3370</v>
      </c>
      <c r="C451" s="77" t="s">
        <v>7074</v>
      </c>
      <c r="D451" s="2">
        <v>47320</v>
      </c>
      <c r="E451" s="74" t="str">
        <f>VLOOKUP(F451,'COMP OKT'!$B:$B,1,0)</f>
        <v>90336-06031-00-80</v>
      </c>
      <c r="F451" s="77" t="s">
        <v>7074</v>
      </c>
      <c r="G451" s="2">
        <v>47320</v>
      </c>
    </row>
    <row r="452" spans="1:7" x14ac:dyDescent="0.35">
      <c r="A452" s="7" t="s">
        <v>332</v>
      </c>
      <c r="B452" s="21">
        <v>3390</v>
      </c>
      <c r="C452" s="77" t="s">
        <v>7076</v>
      </c>
      <c r="D452" s="2">
        <v>18094</v>
      </c>
      <c r="E452" s="74" t="str">
        <f>VLOOKUP(F452,'COMP OKT'!$B:$B,1,0)</f>
        <v>90336-07034-00-M4</v>
      </c>
      <c r="F452" s="77" t="s">
        <v>7076</v>
      </c>
      <c r="G452" s="2">
        <v>18094</v>
      </c>
    </row>
    <row r="453" spans="1:7" x14ac:dyDescent="0.35">
      <c r="A453" s="7" t="s">
        <v>332</v>
      </c>
      <c r="B453" s="21">
        <v>3820</v>
      </c>
      <c r="C453" s="77" t="s">
        <v>442</v>
      </c>
      <c r="D453" s="2">
        <v>1280</v>
      </c>
      <c r="E453" s="74" t="str">
        <f>VLOOKUP(F453,'COMP OKT'!$B:$B,1,0)</f>
        <v>90336-15058</v>
      </c>
      <c r="F453" s="77" t="s">
        <v>442</v>
      </c>
      <c r="G453" s="2">
        <v>1280</v>
      </c>
    </row>
    <row r="454" spans="1:7" x14ac:dyDescent="0.35">
      <c r="A454" s="7" t="s">
        <v>333</v>
      </c>
      <c r="B454" s="21">
        <v>324</v>
      </c>
      <c r="C454" s="77" t="s">
        <v>7078</v>
      </c>
      <c r="D454" s="2">
        <v>19160</v>
      </c>
      <c r="E454" s="74" t="str">
        <f>VLOOKUP(F454,'COMP OKT'!$B:$B,1,0)</f>
        <v>90338-16262-00-80</v>
      </c>
      <c r="F454" s="77" t="s">
        <v>7078</v>
      </c>
      <c r="G454" s="2">
        <v>19160</v>
      </c>
    </row>
    <row r="455" spans="1:7" x14ac:dyDescent="0.35">
      <c r="A455" s="7" t="s">
        <v>333</v>
      </c>
      <c r="B455" s="21">
        <v>750</v>
      </c>
      <c r="C455" s="77" t="s">
        <v>459</v>
      </c>
      <c r="D455" s="2">
        <v>31442</v>
      </c>
      <c r="E455" s="74" t="str">
        <f>VLOOKUP(F455,'COMP OKT'!$B:$B,1,0)</f>
        <v>91808-16023</v>
      </c>
      <c r="F455" s="77" t="s">
        <v>459</v>
      </c>
      <c r="G455" s="2">
        <v>31442</v>
      </c>
    </row>
    <row r="456" spans="1:7" x14ac:dyDescent="0.35">
      <c r="A456" s="7" t="s">
        <v>333</v>
      </c>
      <c r="B456" s="21">
        <v>840</v>
      </c>
      <c r="C456" s="77" t="s">
        <v>469</v>
      </c>
      <c r="D456" s="2">
        <v>16700</v>
      </c>
      <c r="E456" s="74" t="str">
        <f>VLOOKUP(F456,'COMP OKT'!$B:$B,1,0)</f>
        <v>925-08029-1A</v>
      </c>
      <c r="F456" s="77" t="s">
        <v>469</v>
      </c>
      <c r="G456" s="2">
        <v>16700</v>
      </c>
    </row>
    <row r="457" spans="1:7" x14ac:dyDescent="0.35">
      <c r="A457" s="7" t="s">
        <v>333</v>
      </c>
      <c r="B457" s="21">
        <v>864</v>
      </c>
      <c r="C457" s="77" t="s">
        <v>470</v>
      </c>
      <c r="D457" s="2">
        <v>39200</v>
      </c>
      <c r="E457" s="74" t="str">
        <f>VLOOKUP(F457,'COMP OKT'!$B:$B,1,0)</f>
        <v>925-09044-1C</v>
      </c>
      <c r="F457" s="77" t="s">
        <v>470</v>
      </c>
      <c r="G457" s="2">
        <v>39200</v>
      </c>
    </row>
    <row r="458" spans="1:7" x14ac:dyDescent="0.35">
      <c r="A458" s="7" t="s">
        <v>333</v>
      </c>
      <c r="B458" s="21">
        <v>1420</v>
      </c>
      <c r="C458" s="77" t="s">
        <v>7084</v>
      </c>
      <c r="D458" s="2">
        <v>70559</v>
      </c>
      <c r="E458" s="74" t="str">
        <f>VLOOKUP(F458,'COMP OKT'!$B:$B,1,0)</f>
        <v>93605-06800-00-80</v>
      </c>
      <c r="F458" s="77" t="s">
        <v>7084</v>
      </c>
      <c r="G458" s="2">
        <v>70559</v>
      </c>
    </row>
    <row r="459" spans="1:7" x14ac:dyDescent="0.35">
      <c r="A459" s="7" t="s">
        <v>333</v>
      </c>
      <c r="B459" s="21">
        <v>1728</v>
      </c>
      <c r="C459" s="77" t="s">
        <v>477</v>
      </c>
      <c r="D459" s="2">
        <v>1433508</v>
      </c>
      <c r="E459" s="74" t="str">
        <f>VLOOKUP(F459,'COMP OKT'!$B:$B,1,0)</f>
        <v>A4029-194-02</v>
      </c>
      <c r="F459" s="77" t="s">
        <v>477</v>
      </c>
      <c r="G459" s="2">
        <v>1433508</v>
      </c>
    </row>
    <row r="460" spans="1:7" x14ac:dyDescent="0.35">
      <c r="A460" s="7" t="s">
        <v>333</v>
      </c>
      <c r="B460" s="21">
        <v>2300</v>
      </c>
      <c r="C460" s="77" t="s">
        <v>521</v>
      </c>
      <c r="D460" s="2">
        <v>76090</v>
      </c>
      <c r="E460" s="74" t="str">
        <f>VLOOKUP(F460,'COMP OKT'!$B:$B,1,0)</f>
        <v>AE168021-0020</v>
      </c>
      <c r="F460" s="77" t="s">
        <v>521</v>
      </c>
      <c r="G460" s="2">
        <v>76090</v>
      </c>
    </row>
    <row r="461" spans="1:7" x14ac:dyDescent="0.35">
      <c r="A461" s="7" t="s">
        <v>333</v>
      </c>
      <c r="B461" s="21">
        <v>2450</v>
      </c>
      <c r="C461" s="77" t="s">
        <v>522</v>
      </c>
      <c r="D461" s="2">
        <v>127833</v>
      </c>
      <c r="E461" s="74" t="str">
        <f>VLOOKUP(F461,'COMP OKT'!$B:$B,1,0)</f>
        <v>AE168021-0030</v>
      </c>
      <c r="F461" s="77" t="s">
        <v>522</v>
      </c>
      <c r="G461" s="2">
        <v>127833</v>
      </c>
    </row>
    <row r="462" spans="1:7" x14ac:dyDescent="0.35">
      <c r="A462" s="7" t="s">
        <v>333</v>
      </c>
      <c r="B462" s="21">
        <v>2484</v>
      </c>
      <c r="C462" s="77" t="s">
        <v>523</v>
      </c>
      <c r="D462" s="2">
        <v>318015</v>
      </c>
      <c r="E462" s="74" t="str">
        <f>VLOOKUP(F462,'COMP OKT'!$B:$B,1,0)</f>
        <v>AE168021-0090</v>
      </c>
      <c r="F462" s="77" t="s">
        <v>523</v>
      </c>
      <c r="G462" s="2">
        <v>318015</v>
      </c>
    </row>
    <row r="463" spans="1:7" x14ac:dyDescent="0.35">
      <c r="A463" s="7" t="s">
        <v>333</v>
      </c>
      <c r="B463" s="21">
        <v>2520</v>
      </c>
      <c r="C463" s="77" t="s">
        <v>524</v>
      </c>
      <c r="D463" s="2">
        <v>4870</v>
      </c>
      <c r="E463" s="74" t="str">
        <f>VLOOKUP(F463,'COMP OKT'!$B:$B,1,0)</f>
        <v>AE168021-0130</v>
      </c>
      <c r="F463" s="77" t="s">
        <v>524</v>
      </c>
      <c r="G463" s="2">
        <v>4870</v>
      </c>
    </row>
    <row r="464" spans="1:7" x14ac:dyDescent="0.35">
      <c r="A464" s="7" t="s">
        <v>333</v>
      </c>
      <c r="B464" s="21">
        <v>2540</v>
      </c>
      <c r="C464" s="77" t="s">
        <v>471</v>
      </c>
      <c r="D464" s="2">
        <v>114015</v>
      </c>
      <c r="E464" s="74" t="str">
        <f>VLOOKUP(F464,'COMP OKT'!$B:$B,1,0)</f>
        <v>AS10/51</v>
      </c>
      <c r="F464" s="77" t="s">
        <v>471</v>
      </c>
      <c r="G464" s="2">
        <v>114015</v>
      </c>
    </row>
    <row r="465" spans="1:7" x14ac:dyDescent="0.35">
      <c r="A465" s="7" t="s">
        <v>333</v>
      </c>
      <c r="B465" s="21">
        <v>2580</v>
      </c>
      <c r="C465" s="77" t="s">
        <v>473</v>
      </c>
      <c r="D465" s="2">
        <v>110180</v>
      </c>
      <c r="E465" s="74" t="str">
        <f>VLOOKUP(F465,'COMP OKT'!$B:$B,1,0)</f>
        <v>AS46/03</v>
      </c>
      <c r="F465" s="77" t="s">
        <v>473</v>
      </c>
      <c r="G465" s="2">
        <v>110180</v>
      </c>
    </row>
    <row r="466" spans="1:7" x14ac:dyDescent="0.35">
      <c r="A466" s="7" t="s">
        <v>333</v>
      </c>
      <c r="B466" s="21">
        <v>10368</v>
      </c>
      <c r="C466" s="77" t="s">
        <v>10848</v>
      </c>
      <c r="D466" s="2">
        <v>19150</v>
      </c>
      <c r="E466" s="74" t="str">
        <f>VLOOKUP(F466,'COMP OKT'!$B:$B,1,0)</f>
        <v>AS46/04</v>
      </c>
      <c r="F466" s="77" t="s">
        <v>10848</v>
      </c>
      <c r="G466" s="2">
        <v>19150</v>
      </c>
    </row>
    <row r="467" spans="1:7" x14ac:dyDescent="0.35">
      <c r="A467" s="7" t="s">
        <v>102</v>
      </c>
      <c r="B467" s="21">
        <v>1120</v>
      </c>
      <c r="C467" s="77" t="s">
        <v>474</v>
      </c>
      <c r="D467" s="2">
        <v>96903</v>
      </c>
      <c r="E467" s="74" t="str">
        <f>VLOOKUP(F467,'COMP OKT'!$B:$B,1,0)</f>
        <v>AS47/01</v>
      </c>
      <c r="F467" s="77" t="s">
        <v>474</v>
      </c>
      <c r="G467" s="2">
        <v>96903</v>
      </c>
    </row>
    <row r="468" spans="1:7" x14ac:dyDescent="0.35">
      <c r="A468" s="7" t="s">
        <v>102</v>
      </c>
      <c r="B468" s="21">
        <v>4090</v>
      </c>
      <c r="C468" s="77" t="s">
        <v>10854</v>
      </c>
      <c r="D468" s="2">
        <v>34620</v>
      </c>
      <c r="E468" s="74" t="str">
        <f>VLOOKUP(F468,'COMP OKT'!$B:$B,1,0)</f>
        <v>AS47/03</v>
      </c>
      <c r="F468" s="77" t="s">
        <v>10854</v>
      </c>
      <c r="G468" s="2">
        <v>34620</v>
      </c>
    </row>
    <row r="469" spans="1:7" x14ac:dyDescent="0.35">
      <c r="A469" s="7" t="s">
        <v>102</v>
      </c>
      <c r="B469" s="21">
        <v>4810</v>
      </c>
      <c r="C469" s="77" t="s">
        <v>8242</v>
      </c>
      <c r="D469" s="2">
        <v>37085</v>
      </c>
      <c r="E469" s="74" t="str">
        <f>VLOOKUP(F469,'COMP OKT'!$B:$B,1,0)</f>
        <v>D1A-0137-00</v>
      </c>
      <c r="F469" s="77" t="s">
        <v>8242</v>
      </c>
      <c r="G469" s="2">
        <v>37085</v>
      </c>
    </row>
    <row r="470" spans="1:7" x14ac:dyDescent="0.35">
      <c r="A470" s="7" t="s">
        <v>102</v>
      </c>
      <c r="B470" s="21">
        <v>5550</v>
      </c>
      <c r="C470" s="77" t="s">
        <v>475</v>
      </c>
      <c r="D470" s="2">
        <v>2490</v>
      </c>
      <c r="E470" s="74" t="str">
        <f>VLOOKUP(F470,'COMP OKT'!$B:$B,1,0)</f>
        <v>G-292/106</v>
      </c>
      <c r="F470" s="77" t="s">
        <v>475</v>
      </c>
      <c r="G470" s="2">
        <v>2490</v>
      </c>
    </row>
    <row r="471" spans="1:7" x14ac:dyDescent="0.35">
      <c r="A471" s="7" t="s">
        <v>103</v>
      </c>
      <c r="B471" s="21">
        <v>413</v>
      </c>
      <c r="C471" s="77" t="s">
        <v>512</v>
      </c>
      <c r="D471" s="2">
        <v>26700</v>
      </c>
      <c r="E471" s="74" t="str">
        <f>VLOOKUP(F471,'COMP OKT'!$B:$B,1,0)</f>
        <v>J3C-0035</v>
      </c>
      <c r="F471" s="77" t="s">
        <v>512</v>
      </c>
      <c r="G471" s="2">
        <v>26700</v>
      </c>
    </row>
    <row r="472" spans="1:7" x14ac:dyDescent="0.35">
      <c r="A472" s="7" t="s">
        <v>103</v>
      </c>
      <c r="B472" s="21">
        <v>1000</v>
      </c>
      <c r="C472" s="77" t="s">
        <v>493</v>
      </c>
      <c r="D472" s="2">
        <v>12005</v>
      </c>
      <c r="E472" s="74" t="str">
        <f>VLOOKUP(F472,'COMP OKT'!$B:$B,1,0)</f>
        <v>LV44465-002A</v>
      </c>
      <c r="F472" s="77" t="s">
        <v>493</v>
      </c>
      <c r="G472" s="2">
        <v>12005</v>
      </c>
    </row>
    <row r="473" spans="1:7" x14ac:dyDescent="0.35">
      <c r="A473" s="7" t="s">
        <v>103</v>
      </c>
      <c r="B473" s="21">
        <v>1302</v>
      </c>
      <c r="C473" s="77" t="s">
        <v>496</v>
      </c>
      <c r="D473" s="2">
        <v>6310</v>
      </c>
      <c r="E473" s="74" t="str">
        <f>VLOOKUP(F473,'COMP OKT'!$B:$B,1,0)</f>
        <v>LV44666-003A</v>
      </c>
      <c r="F473" s="77" t="s">
        <v>496</v>
      </c>
      <c r="G473" s="2">
        <v>6310</v>
      </c>
    </row>
    <row r="474" spans="1:7" x14ac:dyDescent="0.35">
      <c r="A474" s="7" t="s">
        <v>103</v>
      </c>
      <c r="B474" s="21">
        <v>9000</v>
      </c>
      <c r="C474" s="77" t="s">
        <v>501</v>
      </c>
      <c r="D474" s="2">
        <v>82095</v>
      </c>
      <c r="E474" s="74" t="str">
        <f>VLOOKUP(F474,'COMP OKT'!$B:$B,1,0)</f>
        <v>LV45806-002A</v>
      </c>
      <c r="F474" s="77" t="s">
        <v>501</v>
      </c>
      <c r="G474" s="2">
        <v>82095</v>
      </c>
    </row>
    <row r="475" spans="1:7" x14ac:dyDescent="0.35">
      <c r="A475" s="7" t="s">
        <v>103</v>
      </c>
      <c r="B475" s="21">
        <v>1804</v>
      </c>
      <c r="C475" s="77" t="s">
        <v>476</v>
      </c>
      <c r="D475" s="2">
        <v>19715</v>
      </c>
      <c r="E475" s="74" t="str">
        <f>VLOOKUP(F475,'COMP OKT'!$B:$B,1,0)</f>
        <v>N211270-0.7</v>
      </c>
      <c r="F475" s="77" t="s">
        <v>476</v>
      </c>
      <c r="G475" s="2">
        <v>19715</v>
      </c>
    </row>
    <row r="476" spans="1:7" x14ac:dyDescent="0.35">
      <c r="A476" s="7" t="s">
        <v>103</v>
      </c>
      <c r="B476" s="21">
        <v>1806</v>
      </c>
      <c r="C476" s="77" t="s">
        <v>514</v>
      </c>
      <c r="D476" s="2">
        <v>2220</v>
      </c>
      <c r="E476" s="74" t="str">
        <f>VLOOKUP(F476,'COMP OKT'!$B:$B,1,0)</f>
        <v>WB78270</v>
      </c>
      <c r="F476" s="77" t="s">
        <v>514</v>
      </c>
      <c r="G476" s="2">
        <v>2220</v>
      </c>
    </row>
    <row r="477" spans="1:7" x14ac:dyDescent="0.35">
      <c r="A477" s="7" t="s">
        <v>103</v>
      </c>
      <c r="B477" s="21">
        <v>1808</v>
      </c>
      <c r="C477" s="77" t="s">
        <v>491</v>
      </c>
      <c r="D477" s="2">
        <v>16282</v>
      </c>
      <c r="E477" s="74" t="str">
        <f>VLOOKUP(F477,'COMP OKT'!$B:$B,1,0)</f>
        <v>WJ85920</v>
      </c>
      <c r="F477" s="77" t="s">
        <v>491</v>
      </c>
      <c r="G477" s="2">
        <v>16282</v>
      </c>
    </row>
    <row r="478" spans="1:7" x14ac:dyDescent="0.35">
      <c r="A478" s="7" t="s">
        <v>103</v>
      </c>
      <c r="B478" s="21">
        <v>2115</v>
      </c>
      <c r="C478" s="77" t="s">
        <v>957</v>
      </c>
      <c r="D478" s="2">
        <v>6404</v>
      </c>
      <c r="E478" s="74" t="str">
        <f>VLOOKUP(F478,'COMP OKT'!$B:$B,1,0)</f>
        <v>ZA61450</v>
      </c>
      <c r="F478" s="77" t="s">
        <v>957</v>
      </c>
      <c r="G478" s="2">
        <v>6404</v>
      </c>
    </row>
    <row r="479" spans="1:7" x14ac:dyDescent="0.35">
      <c r="A479" s="7" t="s">
        <v>103</v>
      </c>
      <c r="B479" s="21">
        <v>3553</v>
      </c>
      <c r="C479" s="77" t="s">
        <v>958</v>
      </c>
      <c r="D479" s="2">
        <v>2025</v>
      </c>
      <c r="E479" s="74" t="str">
        <f>VLOOKUP(F479,'COMP OKT'!$B:$B,1,0)</f>
        <v>ZE26440</v>
      </c>
      <c r="F479" s="77" t="s">
        <v>958</v>
      </c>
      <c r="G479" s="2">
        <v>2025</v>
      </c>
    </row>
    <row r="480" spans="1:7" x14ac:dyDescent="0.35">
      <c r="A480" s="7" t="s">
        <v>103</v>
      </c>
      <c r="B480" s="21">
        <v>18000</v>
      </c>
      <c r="C480" s="77" t="s">
        <v>314</v>
      </c>
      <c r="D480" s="2">
        <v>6720</v>
      </c>
      <c r="E480" s="74" t="str">
        <f>VLOOKUP(F480,'COMP OKT'!$B:$B,1,0)</f>
        <v>ZN31810-1</v>
      </c>
      <c r="F480" s="77" t="s">
        <v>314</v>
      </c>
      <c r="G480" s="2">
        <v>6720</v>
      </c>
    </row>
    <row r="481" spans="1:7" x14ac:dyDescent="0.35">
      <c r="A481" s="7" t="s">
        <v>103</v>
      </c>
      <c r="B481" s="21">
        <v>3603</v>
      </c>
      <c r="C481" s="77" t="s">
        <v>641</v>
      </c>
      <c r="D481" s="2">
        <v>10939155</v>
      </c>
      <c r="E481" s="74"/>
      <c r="F481" s="7" t="s">
        <v>1068</v>
      </c>
      <c r="G481" s="7">
        <f>SUM(G3:G480)</f>
        <v>10939155</v>
      </c>
    </row>
    <row r="482" spans="1:7" x14ac:dyDescent="0.35">
      <c r="A482" s="7" t="s">
        <v>103</v>
      </c>
      <c r="B482" s="21">
        <v>3605</v>
      </c>
      <c r="E482" s="74"/>
    </row>
    <row r="483" spans="1:7" x14ac:dyDescent="0.35">
      <c r="A483" s="7" t="s">
        <v>103</v>
      </c>
      <c r="B483" s="21">
        <v>3606</v>
      </c>
      <c r="E483" s="74"/>
    </row>
    <row r="484" spans="1:7" x14ac:dyDescent="0.35">
      <c r="A484" s="7" t="s">
        <v>103</v>
      </c>
      <c r="B484" s="21">
        <v>7214</v>
      </c>
      <c r="E484" s="74"/>
    </row>
    <row r="485" spans="1:7" x14ac:dyDescent="0.35">
      <c r="A485" s="7" t="s">
        <v>103</v>
      </c>
      <c r="B485" s="21">
        <v>3620</v>
      </c>
      <c r="E485" s="74"/>
    </row>
    <row r="486" spans="1:7" x14ac:dyDescent="0.35">
      <c r="A486" s="7" t="s">
        <v>103</v>
      </c>
      <c r="B486" s="21">
        <v>3624</v>
      </c>
      <c r="E486" s="74"/>
    </row>
    <row r="487" spans="1:7" x14ac:dyDescent="0.35">
      <c r="A487" s="7" t="s">
        <v>103</v>
      </c>
      <c r="B487" s="21">
        <v>3626</v>
      </c>
      <c r="E487" s="74"/>
    </row>
    <row r="488" spans="1:7" x14ac:dyDescent="0.35">
      <c r="A488" s="7" t="s">
        <v>103</v>
      </c>
      <c r="B488" s="21">
        <v>3640</v>
      </c>
      <c r="E488" s="74"/>
    </row>
    <row r="489" spans="1:7" x14ac:dyDescent="0.35">
      <c r="A489" s="7" t="s">
        <v>103</v>
      </c>
      <c r="B489" s="21">
        <v>7360</v>
      </c>
      <c r="E489" s="74"/>
    </row>
    <row r="490" spans="1:7" x14ac:dyDescent="0.35">
      <c r="A490" s="7" t="s">
        <v>103</v>
      </c>
      <c r="B490" s="21">
        <v>3760</v>
      </c>
      <c r="E490" s="74"/>
    </row>
    <row r="491" spans="1:7" x14ac:dyDescent="0.35">
      <c r="A491" s="7" t="s">
        <v>103</v>
      </c>
      <c r="B491" s="21">
        <v>3790</v>
      </c>
      <c r="E491" s="74"/>
    </row>
    <row r="492" spans="1:7" x14ac:dyDescent="0.35">
      <c r="A492" s="7" t="s">
        <v>103</v>
      </c>
      <c r="B492" s="21">
        <v>3866</v>
      </c>
      <c r="E492" s="74"/>
    </row>
    <row r="493" spans="1:7" x14ac:dyDescent="0.35">
      <c r="A493" s="7" t="s">
        <v>103</v>
      </c>
      <c r="B493" s="21">
        <v>3870</v>
      </c>
      <c r="E493" s="74"/>
    </row>
    <row r="494" spans="1:7" x14ac:dyDescent="0.35">
      <c r="A494" s="7" t="s">
        <v>103</v>
      </c>
      <c r="B494" s="21">
        <v>4292</v>
      </c>
      <c r="E494" s="74"/>
    </row>
    <row r="495" spans="1:7" x14ac:dyDescent="0.35">
      <c r="A495" s="7" t="s">
        <v>103</v>
      </c>
      <c r="B495" s="21">
        <v>4450</v>
      </c>
      <c r="E495" s="74"/>
    </row>
    <row r="496" spans="1:7" x14ac:dyDescent="0.35">
      <c r="A496" s="7" t="s">
        <v>103</v>
      </c>
      <c r="B496" s="21">
        <v>4480</v>
      </c>
      <c r="E496" s="74"/>
    </row>
    <row r="497" spans="1:5" x14ac:dyDescent="0.35">
      <c r="A497" s="7" t="s">
        <v>103</v>
      </c>
      <c r="B497" s="21">
        <v>4530</v>
      </c>
      <c r="E497" s="74"/>
    </row>
    <row r="498" spans="1:5" x14ac:dyDescent="0.35">
      <c r="A498" s="7" t="s">
        <v>103</v>
      </c>
      <c r="B498" s="21">
        <v>4685</v>
      </c>
      <c r="E498" s="74"/>
    </row>
    <row r="499" spans="1:5" x14ac:dyDescent="0.35">
      <c r="A499" s="7" t="s">
        <v>103</v>
      </c>
      <c r="B499" s="21">
        <v>4710</v>
      </c>
      <c r="E499" s="74"/>
    </row>
    <row r="500" spans="1:5" x14ac:dyDescent="0.35">
      <c r="A500" s="7" t="s">
        <v>103</v>
      </c>
      <c r="B500" s="21">
        <v>4795</v>
      </c>
      <c r="E500" s="74"/>
    </row>
    <row r="501" spans="1:5" x14ac:dyDescent="0.35">
      <c r="A501" s="7" t="s">
        <v>103</v>
      </c>
      <c r="B501" s="21">
        <v>4862</v>
      </c>
      <c r="E501" s="74"/>
    </row>
    <row r="502" spans="1:5" x14ac:dyDescent="0.35">
      <c r="A502" s="7" t="s">
        <v>103</v>
      </c>
      <c r="B502" s="21">
        <v>4890</v>
      </c>
      <c r="E502" s="74"/>
    </row>
    <row r="503" spans="1:5" x14ac:dyDescent="0.35">
      <c r="A503" s="7" t="s">
        <v>103</v>
      </c>
      <c r="B503" s="21">
        <v>4895</v>
      </c>
      <c r="E503" s="74"/>
    </row>
    <row r="504" spans="1:5" x14ac:dyDescent="0.35">
      <c r="A504" s="7" t="s">
        <v>103</v>
      </c>
      <c r="B504" s="21">
        <v>4930</v>
      </c>
      <c r="E504" s="74"/>
    </row>
    <row r="505" spans="1:5" x14ac:dyDescent="0.35">
      <c r="A505" s="7" t="s">
        <v>103</v>
      </c>
      <c r="B505" s="21">
        <v>4990</v>
      </c>
      <c r="E505" s="74"/>
    </row>
    <row r="506" spans="1:5" x14ac:dyDescent="0.35">
      <c r="A506" s="7" t="s">
        <v>103</v>
      </c>
      <c r="B506" s="21">
        <v>5000</v>
      </c>
      <c r="E506" s="74"/>
    </row>
    <row r="507" spans="1:5" x14ac:dyDescent="0.35">
      <c r="A507" s="7" t="s">
        <v>103</v>
      </c>
      <c r="B507" s="21">
        <v>5050</v>
      </c>
      <c r="E507" s="74"/>
    </row>
    <row r="508" spans="1:5" x14ac:dyDescent="0.35">
      <c r="A508" s="7" t="s">
        <v>103</v>
      </c>
      <c r="B508" s="21">
        <v>5060</v>
      </c>
      <c r="E508" s="74"/>
    </row>
    <row r="509" spans="1:5" x14ac:dyDescent="0.35">
      <c r="A509" s="7" t="s">
        <v>103</v>
      </c>
      <c r="B509" s="21">
        <v>5075</v>
      </c>
      <c r="E509" s="74"/>
    </row>
    <row r="510" spans="1:5" x14ac:dyDescent="0.35">
      <c r="A510" s="7" t="s">
        <v>103</v>
      </c>
      <c r="B510" s="21">
        <v>5130</v>
      </c>
      <c r="E510" s="74"/>
    </row>
    <row r="511" spans="1:5" x14ac:dyDescent="0.35">
      <c r="A511" s="7" t="s">
        <v>103</v>
      </c>
      <c r="B511" s="21">
        <v>10350</v>
      </c>
      <c r="E511" s="74"/>
    </row>
    <row r="512" spans="1:5" x14ac:dyDescent="0.35">
      <c r="A512" s="7" t="s">
        <v>103</v>
      </c>
      <c r="B512" s="21">
        <v>5180</v>
      </c>
      <c r="E512" s="74"/>
    </row>
    <row r="513" spans="1:5" x14ac:dyDescent="0.35">
      <c r="A513" s="7" t="s">
        <v>103</v>
      </c>
      <c r="B513" s="21">
        <v>5185</v>
      </c>
      <c r="E513" s="74"/>
    </row>
    <row r="514" spans="1:5" x14ac:dyDescent="0.35">
      <c r="A514" s="7" t="s">
        <v>103</v>
      </c>
      <c r="B514" s="21">
        <v>5210</v>
      </c>
      <c r="E514" s="74"/>
    </row>
    <row r="515" spans="1:5" x14ac:dyDescent="0.35">
      <c r="A515" s="7" t="s">
        <v>103</v>
      </c>
      <c r="B515" s="21">
        <v>5233</v>
      </c>
      <c r="E515" s="74"/>
    </row>
    <row r="516" spans="1:5" x14ac:dyDescent="0.35">
      <c r="A516" s="7" t="s">
        <v>103</v>
      </c>
      <c r="B516" s="21">
        <v>5234</v>
      </c>
      <c r="E516" s="74"/>
    </row>
    <row r="517" spans="1:5" x14ac:dyDescent="0.35">
      <c r="A517" s="7" t="s">
        <v>103</v>
      </c>
      <c r="B517" s="21">
        <v>5240</v>
      </c>
      <c r="E517" s="74"/>
    </row>
    <row r="518" spans="1:5" x14ac:dyDescent="0.35">
      <c r="A518" s="7" t="s">
        <v>103</v>
      </c>
      <c r="B518" s="21">
        <v>5250</v>
      </c>
      <c r="E518" s="74"/>
    </row>
    <row r="519" spans="1:5" x14ac:dyDescent="0.35">
      <c r="A519" s="7" t="s">
        <v>103</v>
      </c>
      <c r="B519" s="21">
        <v>5260</v>
      </c>
      <c r="E519" s="74"/>
    </row>
    <row r="520" spans="1:5" x14ac:dyDescent="0.35">
      <c r="A520" s="7" t="s">
        <v>103</v>
      </c>
      <c r="B520" s="21">
        <v>5270</v>
      </c>
      <c r="E520" s="74"/>
    </row>
    <row r="521" spans="1:5" x14ac:dyDescent="0.35">
      <c r="A521" s="7" t="s">
        <v>103</v>
      </c>
      <c r="B521" s="21">
        <v>5305</v>
      </c>
      <c r="E521" s="74"/>
    </row>
    <row r="522" spans="1:5" x14ac:dyDescent="0.35">
      <c r="A522" s="7" t="s">
        <v>103</v>
      </c>
      <c r="B522" s="21">
        <v>5359</v>
      </c>
      <c r="E522" s="74"/>
    </row>
    <row r="523" spans="1:5" x14ac:dyDescent="0.35">
      <c r="A523" s="7" t="s">
        <v>103</v>
      </c>
      <c r="B523" s="21">
        <v>32400</v>
      </c>
      <c r="E523" s="74"/>
    </row>
    <row r="524" spans="1:5" x14ac:dyDescent="0.35">
      <c r="A524" s="7" t="s">
        <v>103</v>
      </c>
      <c r="B524" s="21">
        <v>5407</v>
      </c>
      <c r="E524" s="74"/>
    </row>
    <row r="525" spans="1:5" x14ac:dyDescent="0.35">
      <c r="A525" s="7" t="s">
        <v>103</v>
      </c>
      <c r="B525" s="21">
        <v>5420</v>
      </c>
      <c r="E525" s="74"/>
    </row>
    <row r="526" spans="1:5" x14ac:dyDescent="0.35">
      <c r="A526" s="7" t="s">
        <v>103</v>
      </c>
      <c r="B526" s="21">
        <v>5455</v>
      </c>
      <c r="E526" s="74"/>
    </row>
    <row r="527" spans="1:5" x14ac:dyDescent="0.35">
      <c r="A527" s="7" t="s">
        <v>103</v>
      </c>
      <c r="B527" s="21">
        <v>5458</v>
      </c>
      <c r="E527" s="74"/>
    </row>
    <row r="528" spans="1:5" x14ac:dyDescent="0.35">
      <c r="A528" s="7" t="s">
        <v>103</v>
      </c>
      <c r="B528" s="21">
        <v>5510</v>
      </c>
      <c r="E528" s="74"/>
    </row>
    <row r="529" spans="1:5" x14ac:dyDescent="0.35">
      <c r="A529" s="7" t="s">
        <v>103</v>
      </c>
      <c r="B529" s="21">
        <v>5515</v>
      </c>
      <c r="E529" s="74"/>
    </row>
    <row r="530" spans="1:5" x14ac:dyDescent="0.35">
      <c r="A530" s="7" t="s">
        <v>103</v>
      </c>
      <c r="B530" s="21">
        <v>5535</v>
      </c>
      <c r="E530" s="74"/>
    </row>
    <row r="531" spans="1:5" x14ac:dyDescent="0.35">
      <c r="A531" s="7" t="s">
        <v>103</v>
      </c>
      <c r="B531" s="21">
        <v>5540</v>
      </c>
      <c r="E531" s="74"/>
    </row>
    <row r="532" spans="1:5" x14ac:dyDescent="0.35">
      <c r="A532" s="7" t="s">
        <v>103</v>
      </c>
      <c r="B532" s="21">
        <v>5650</v>
      </c>
      <c r="E532" s="74"/>
    </row>
    <row r="533" spans="1:5" x14ac:dyDescent="0.35">
      <c r="A533" s="7" t="s">
        <v>103</v>
      </c>
      <c r="B533" s="21">
        <v>5700</v>
      </c>
      <c r="E533" s="74"/>
    </row>
    <row r="534" spans="1:5" x14ac:dyDescent="0.35">
      <c r="A534" s="7" t="s">
        <v>227</v>
      </c>
      <c r="B534" s="21">
        <v>290</v>
      </c>
      <c r="E534" s="74"/>
    </row>
    <row r="535" spans="1:5" x14ac:dyDescent="0.35">
      <c r="A535" s="7" t="s">
        <v>227</v>
      </c>
      <c r="B535" s="21">
        <v>495</v>
      </c>
      <c r="E535" s="74"/>
    </row>
    <row r="536" spans="1:5" x14ac:dyDescent="0.35">
      <c r="A536" s="7" t="s">
        <v>227</v>
      </c>
      <c r="B536" s="21">
        <v>2170</v>
      </c>
      <c r="E536" s="74"/>
    </row>
    <row r="537" spans="1:5" x14ac:dyDescent="0.35">
      <c r="A537" s="7" t="s">
        <v>227</v>
      </c>
      <c r="B537" s="21">
        <v>3700</v>
      </c>
      <c r="E537" s="74"/>
    </row>
    <row r="538" spans="1:5" x14ac:dyDescent="0.35">
      <c r="A538" s="7" t="s">
        <v>750</v>
      </c>
      <c r="B538" s="21">
        <v>800</v>
      </c>
      <c r="E538" s="74"/>
    </row>
    <row r="539" spans="1:5" x14ac:dyDescent="0.35">
      <c r="A539" s="7" t="s">
        <v>750</v>
      </c>
      <c r="B539" s="21">
        <v>2615</v>
      </c>
      <c r="E539" s="74"/>
    </row>
    <row r="540" spans="1:5" x14ac:dyDescent="0.35">
      <c r="A540" s="7" t="s">
        <v>750</v>
      </c>
      <c r="B540" s="21">
        <v>2972</v>
      </c>
      <c r="E540" s="74"/>
    </row>
    <row r="541" spans="1:5" x14ac:dyDescent="0.35">
      <c r="A541" s="7" t="s">
        <v>750</v>
      </c>
      <c r="B541" s="21">
        <v>3040</v>
      </c>
      <c r="E541" s="74"/>
    </row>
    <row r="542" spans="1:5" x14ac:dyDescent="0.35">
      <c r="A542" s="7" t="s">
        <v>750</v>
      </c>
      <c r="B542" s="21">
        <v>3066</v>
      </c>
      <c r="E542" s="74"/>
    </row>
    <row r="543" spans="1:5" x14ac:dyDescent="0.35">
      <c r="A543" s="7" t="s">
        <v>750</v>
      </c>
      <c r="B543" s="21">
        <v>3185</v>
      </c>
      <c r="E543" s="74"/>
    </row>
    <row r="544" spans="1:5" x14ac:dyDescent="0.35">
      <c r="A544" s="7" t="s">
        <v>750</v>
      </c>
      <c r="B544" s="21">
        <v>4116</v>
      </c>
      <c r="E544" s="74"/>
    </row>
    <row r="545" spans="1:5" x14ac:dyDescent="0.35">
      <c r="A545" s="7" t="s">
        <v>750</v>
      </c>
      <c r="B545" s="21">
        <v>4186</v>
      </c>
      <c r="E545" s="74"/>
    </row>
    <row r="546" spans="1:5" x14ac:dyDescent="0.35">
      <c r="A546" s="7" t="s">
        <v>750</v>
      </c>
      <c r="B546" s="21">
        <v>4255</v>
      </c>
      <c r="E546" s="74"/>
    </row>
    <row r="547" spans="1:5" x14ac:dyDescent="0.35">
      <c r="A547" s="7" t="s">
        <v>750</v>
      </c>
      <c r="B547" s="21">
        <v>4285</v>
      </c>
      <c r="E547" s="74"/>
    </row>
    <row r="548" spans="1:5" x14ac:dyDescent="0.35">
      <c r="A548" s="7" t="s">
        <v>750</v>
      </c>
      <c r="B548" s="21">
        <v>4379</v>
      </c>
      <c r="E548" s="74"/>
    </row>
    <row r="549" spans="1:5" x14ac:dyDescent="0.35">
      <c r="A549" s="7" t="s">
        <v>750</v>
      </c>
      <c r="B549" s="21">
        <v>4408</v>
      </c>
      <c r="E549" s="74"/>
    </row>
    <row r="550" spans="1:5" x14ac:dyDescent="0.35">
      <c r="A550" s="7" t="s">
        <v>750</v>
      </c>
      <c r="B550" s="21">
        <v>4725</v>
      </c>
      <c r="E550" s="74"/>
    </row>
    <row r="551" spans="1:5" x14ac:dyDescent="0.35">
      <c r="A551" s="7" t="s">
        <v>417</v>
      </c>
      <c r="B551" s="2">
        <v>40</v>
      </c>
      <c r="E551" s="74"/>
    </row>
    <row r="552" spans="1:5" x14ac:dyDescent="0.35">
      <c r="A552" s="7" t="s">
        <v>417</v>
      </c>
      <c r="B552" s="2">
        <v>60</v>
      </c>
      <c r="E552" s="74"/>
    </row>
    <row r="553" spans="1:5" x14ac:dyDescent="0.35">
      <c r="A553" s="7" t="s">
        <v>417</v>
      </c>
      <c r="B553" s="2">
        <v>89</v>
      </c>
      <c r="E553" s="74"/>
    </row>
    <row r="554" spans="1:5" x14ac:dyDescent="0.35">
      <c r="A554" s="7" t="s">
        <v>417</v>
      </c>
      <c r="B554" s="21">
        <v>330</v>
      </c>
      <c r="E554" s="74"/>
    </row>
    <row r="555" spans="1:5" x14ac:dyDescent="0.35">
      <c r="A555" s="7" t="s">
        <v>417</v>
      </c>
      <c r="B555" s="21">
        <v>460</v>
      </c>
      <c r="E555" s="74"/>
    </row>
    <row r="556" spans="1:5" x14ac:dyDescent="0.35">
      <c r="A556" s="7" t="s">
        <v>417</v>
      </c>
      <c r="B556" s="21">
        <v>560</v>
      </c>
      <c r="E556" s="74"/>
    </row>
    <row r="557" spans="1:5" x14ac:dyDescent="0.35">
      <c r="A557" s="7" t="s">
        <v>418</v>
      </c>
      <c r="B557" s="2">
        <v>250</v>
      </c>
      <c r="E557" s="74"/>
    </row>
    <row r="558" spans="1:5" x14ac:dyDescent="0.35">
      <c r="A558" s="7" t="s">
        <v>418</v>
      </c>
      <c r="B558" s="21">
        <v>850</v>
      </c>
      <c r="E558" s="74"/>
    </row>
    <row r="559" spans="1:5" x14ac:dyDescent="0.35">
      <c r="A559" s="7" t="s">
        <v>418</v>
      </c>
      <c r="B559" s="21">
        <v>2400</v>
      </c>
      <c r="E559" s="74"/>
    </row>
    <row r="560" spans="1:5" x14ac:dyDescent="0.35">
      <c r="A560" s="7" t="s">
        <v>751</v>
      </c>
      <c r="B560" s="21">
        <v>860</v>
      </c>
      <c r="E560" s="74"/>
    </row>
    <row r="561" spans="1:5" x14ac:dyDescent="0.35">
      <c r="A561" s="7" t="s">
        <v>751</v>
      </c>
      <c r="B561" s="21">
        <v>4025</v>
      </c>
      <c r="E561" s="74"/>
    </row>
    <row r="562" spans="1:5" x14ac:dyDescent="0.35">
      <c r="A562" s="7" t="s">
        <v>751</v>
      </c>
      <c r="B562" s="21">
        <v>6910</v>
      </c>
      <c r="E562" s="74"/>
    </row>
    <row r="563" spans="1:5" x14ac:dyDescent="0.35">
      <c r="A563" s="7" t="s">
        <v>212</v>
      </c>
      <c r="B563" s="2">
        <v>100</v>
      </c>
      <c r="E563" s="74"/>
    </row>
    <row r="564" spans="1:5" x14ac:dyDescent="0.35">
      <c r="A564" s="7" t="s">
        <v>212</v>
      </c>
      <c r="B564" s="2">
        <v>190</v>
      </c>
      <c r="E564" s="74"/>
    </row>
    <row r="565" spans="1:5" x14ac:dyDescent="0.35">
      <c r="A565" s="7" t="s">
        <v>212</v>
      </c>
      <c r="B565" s="21">
        <v>300</v>
      </c>
      <c r="E565" s="74"/>
    </row>
    <row r="566" spans="1:5" x14ac:dyDescent="0.35">
      <c r="A566" s="7" t="s">
        <v>212</v>
      </c>
      <c r="B566" s="21">
        <v>360</v>
      </c>
      <c r="E566" s="74"/>
    </row>
    <row r="567" spans="1:5" x14ac:dyDescent="0.35">
      <c r="A567" s="7" t="s">
        <v>212</v>
      </c>
      <c r="B567" s="21">
        <v>480</v>
      </c>
      <c r="E567" s="74"/>
    </row>
    <row r="568" spans="1:5" x14ac:dyDescent="0.35">
      <c r="A568" s="7" t="s">
        <v>212</v>
      </c>
      <c r="B568" s="21">
        <v>670</v>
      </c>
      <c r="E568" s="74"/>
    </row>
    <row r="569" spans="1:5" x14ac:dyDescent="0.35">
      <c r="A569" s="7" t="s">
        <v>212</v>
      </c>
      <c r="B569" s="21">
        <v>870</v>
      </c>
      <c r="E569" s="74"/>
    </row>
    <row r="570" spans="1:5" x14ac:dyDescent="0.35">
      <c r="A570" s="7" t="s">
        <v>228</v>
      </c>
      <c r="B570" s="21">
        <v>1600</v>
      </c>
      <c r="E570" s="74"/>
    </row>
    <row r="571" spans="1:5" x14ac:dyDescent="0.35">
      <c r="A571" s="7" t="s">
        <v>228</v>
      </c>
      <c r="B571" s="21">
        <v>1640</v>
      </c>
      <c r="E571" s="74"/>
    </row>
    <row r="572" spans="1:5" x14ac:dyDescent="0.35">
      <c r="A572" s="7" t="s">
        <v>228</v>
      </c>
      <c r="B572" s="21">
        <v>2370</v>
      </c>
      <c r="E572" s="74"/>
    </row>
    <row r="573" spans="1:5" x14ac:dyDescent="0.35">
      <c r="A573" s="7" t="s">
        <v>228</v>
      </c>
      <c r="B573" s="21">
        <v>5090</v>
      </c>
      <c r="E573" s="74"/>
    </row>
    <row r="574" spans="1:5" x14ac:dyDescent="0.35">
      <c r="A574" s="7" t="s">
        <v>419</v>
      </c>
      <c r="B574" s="21">
        <v>820</v>
      </c>
      <c r="E574" s="74"/>
    </row>
    <row r="575" spans="1:5" x14ac:dyDescent="0.35">
      <c r="A575" s="7" t="s">
        <v>419</v>
      </c>
      <c r="B575" s="21">
        <v>960</v>
      </c>
      <c r="E575" s="74"/>
    </row>
    <row r="576" spans="1:5" x14ac:dyDescent="0.35">
      <c r="A576" s="7" t="s">
        <v>419</v>
      </c>
      <c r="B576" s="21">
        <v>2170</v>
      </c>
      <c r="E576" s="74"/>
    </row>
    <row r="577" spans="1:5" x14ac:dyDescent="0.35">
      <c r="A577" s="7" t="s">
        <v>419</v>
      </c>
      <c r="B577" s="21">
        <v>2175</v>
      </c>
      <c r="E577" s="74"/>
    </row>
    <row r="578" spans="1:5" x14ac:dyDescent="0.35">
      <c r="A578" s="7" t="s">
        <v>419</v>
      </c>
      <c r="B578" s="21">
        <v>3240</v>
      </c>
      <c r="E578" s="74"/>
    </row>
    <row r="579" spans="1:5" x14ac:dyDescent="0.35">
      <c r="A579" s="7" t="s">
        <v>419</v>
      </c>
      <c r="B579" s="21">
        <v>3470</v>
      </c>
      <c r="E579" s="74"/>
    </row>
    <row r="580" spans="1:5" x14ac:dyDescent="0.35">
      <c r="A580" s="7" t="s">
        <v>419</v>
      </c>
      <c r="B580" s="21">
        <v>3590</v>
      </c>
      <c r="E580" s="74"/>
    </row>
    <row r="581" spans="1:5" x14ac:dyDescent="0.35">
      <c r="A581" s="7" t="s">
        <v>419</v>
      </c>
      <c r="B581" s="21">
        <v>3610</v>
      </c>
      <c r="E581" s="74"/>
    </row>
    <row r="582" spans="1:5" x14ac:dyDescent="0.35">
      <c r="A582" s="7" t="s">
        <v>419</v>
      </c>
      <c r="B582" s="21">
        <v>4475</v>
      </c>
      <c r="E582" s="74"/>
    </row>
    <row r="583" spans="1:5" x14ac:dyDescent="0.35">
      <c r="A583" s="7" t="s">
        <v>419</v>
      </c>
      <c r="B583" s="21">
        <v>4730</v>
      </c>
      <c r="E583" s="74"/>
    </row>
    <row r="584" spans="1:5" x14ac:dyDescent="0.35">
      <c r="A584" s="7" t="s">
        <v>420</v>
      </c>
      <c r="B584" s="21">
        <v>1520</v>
      </c>
      <c r="E584" s="74"/>
    </row>
    <row r="585" spans="1:5" x14ac:dyDescent="0.35">
      <c r="A585" s="7" t="s">
        <v>420</v>
      </c>
      <c r="B585" s="21">
        <v>2145</v>
      </c>
      <c r="E585" s="74"/>
    </row>
    <row r="586" spans="1:5" x14ac:dyDescent="0.35">
      <c r="A586" s="7" t="s">
        <v>420</v>
      </c>
      <c r="B586" s="21">
        <v>2355</v>
      </c>
      <c r="E586" s="74"/>
    </row>
    <row r="587" spans="1:5" x14ac:dyDescent="0.35">
      <c r="A587" s="7" t="s">
        <v>420</v>
      </c>
      <c r="B587" s="21">
        <v>2445</v>
      </c>
      <c r="E587" s="74"/>
    </row>
    <row r="588" spans="1:5" x14ac:dyDescent="0.35">
      <c r="A588" s="7" t="s">
        <v>420</v>
      </c>
      <c r="B588" s="21">
        <v>2600</v>
      </c>
      <c r="E588" s="74"/>
    </row>
    <row r="589" spans="1:5" x14ac:dyDescent="0.35">
      <c r="A589" s="7" t="s">
        <v>420</v>
      </c>
      <c r="B589" s="21">
        <v>2875</v>
      </c>
      <c r="E589" s="74"/>
    </row>
    <row r="590" spans="1:5" x14ac:dyDescent="0.35">
      <c r="A590" s="7" t="s">
        <v>420</v>
      </c>
      <c r="B590" s="21">
        <v>2900</v>
      </c>
      <c r="E590" s="74"/>
    </row>
    <row r="591" spans="1:5" x14ac:dyDescent="0.35">
      <c r="A591" s="7" t="s">
        <v>420</v>
      </c>
      <c r="B591" s="21">
        <v>2930</v>
      </c>
      <c r="E591" s="74"/>
    </row>
    <row r="592" spans="1:5" x14ac:dyDescent="0.35">
      <c r="A592" s="7" t="s">
        <v>420</v>
      </c>
      <c r="B592" s="21">
        <v>2960</v>
      </c>
      <c r="E592" s="74"/>
    </row>
    <row r="593" spans="1:5" x14ac:dyDescent="0.35">
      <c r="A593" s="7" t="s">
        <v>420</v>
      </c>
      <c r="B593" s="21">
        <v>3085</v>
      </c>
      <c r="E593" s="74"/>
    </row>
    <row r="594" spans="1:5" x14ac:dyDescent="0.35">
      <c r="A594" s="7" t="s">
        <v>420</v>
      </c>
      <c r="B594" s="21">
        <v>3150</v>
      </c>
      <c r="E594" s="74"/>
    </row>
    <row r="595" spans="1:5" x14ac:dyDescent="0.35">
      <c r="A595" s="7" t="s">
        <v>420</v>
      </c>
      <c r="B595" s="21">
        <v>3230</v>
      </c>
      <c r="E595" s="74"/>
    </row>
    <row r="596" spans="1:5" x14ac:dyDescent="0.35">
      <c r="A596" s="7" t="s">
        <v>420</v>
      </c>
      <c r="B596" s="21">
        <v>3400</v>
      </c>
      <c r="E596" s="74"/>
    </row>
    <row r="597" spans="1:5" x14ac:dyDescent="0.35">
      <c r="A597" s="7" t="s">
        <v>420</v>
      </c>
      <c r="B597" s="21">
        <v>3455</v>
      </c>
      <c r="E597" s="74"/>
    </row>
    <row r="598" spans="1:5" x14ac:dyDescent="0.35">
      <c r="A598" s="7" t="s">
        <v>420</v>
      </c>
      <c r="B598" s="21">
        <v>3490</v>
      </c>
      <c r="E598" s="74"/>
    </row>
    <row r="599" spans="1:5" x14ac:dyDescent="0.35">
      <c r="A599" s="7" t="s">
        <v>420</v>
      </c>
      <c r="B599" s="21">
        <v>3500</v>
      </c>
      <c r="E599" s="74"/>
    </row>
    <row r="600" spans="1:5" x14ac:dyDescent="0.35">
      <c r="A600" s="7" t="s">
        <v>420</v>
      </c>
      <c r="B600" s="21">
        <v>3575</v>
      </c>
      <c r="E600" s="74"/>
    </row>
    <row r="601" spans="1:5" x14ac:dyDescent="0.35">
      <c r="A601" s="7" t="s">
        <v>420</v>
      </c>
      <c r="B601" s="21">
        <v>3620</v>
      </c>
      <c r="E601" s="74"/>
    </row>
    <row r="602" spans="1:5" x14ac:dyDescent="0.35">
      <c r="A602" s="7" t="s">
        <v>420</v>
      </c>
      <c r="B602" s="21">
        <v>3675</v>
      </c>
      <c r="E602" s="74"/>
    </row>
    <row r="603" spans="1:5" x14ac:dyDescent="0.35">
      <c r="A603" s="7" t="s">
        <v>420</v>
      </c>
      <c r="B603" s="21">
        <v>4000</v>
      </c>
      <c r="E603" s="74"/>
    </row>
    <row r="604" spans="1:5" x14ac:dyDescent="0.35">
      <c r="A604" s="7" t="s">
        <v>421</v>
      </c>
      <c r="B604" s="21">
        <v>1640</v>
      </c>
      <c r="E604" s="74"/>
    </row>
    <row r="605" spans="1:5" x14ac:dyDescent="0.35">
      <c r="A605" s="7" t="s">
        <v>421</v>
      </c>
      <c r="B605" s="21">
        <v>2855</v>
      </c>
      <c r="E605" s="74"/>
    </row>
    <row r="606" spans="1:5" x14ac:dyDescent="0.35">
      <c r="A606" s="7" t="s">
        <v>421</v>
      </c>
      <c r="B606" s="21">
        <v>3335</v>
      </c>
      <c r="E606" s="74"/>
    </row>
    <row r="607" spans="1:5" x14ac:dyDescent="0.35">
      <c r="A607" s="7" t="s">
        <v>421</v>
      </c>
      <c r="B607" s="21">
        <v>3380</v>
      </c>
      <c r="E607" s="74"/>
    </row>
    <row r="608" spans="1:5" x14ac:dyDescent="0.35">
      <c r="A608" s="7" t="s">
        <v>421</v>
      </c>
      <c r="B608" s="21">
        <v>3476</v>
      </c>
      <c r="E608" s="74"/>
    </row>
    <row r="609" spans="1:5" x14ac:dyDescent="0.35">
      <c r="A609" s="7" t="s">
        <v>421</v>
      </c>
      <c r="B609" s="21">
        <v>3483</v>
      </c>
      <c r="E609" s="74"/>
    </row>
    <row r="610" spans="1:5" x14ac:dyDescent="0.35">
      <c r="A610" s="7" t="s">
        <v>421</v>
      </c>
      <c r="B610" s="21">
        <v>3495</v>
      </c>
      <c r="E610" s="74"/>
    </row>
    <row r="611" spans="1:5" x14ac:dyDescent="0.35">
      <c r="A611" s="7" t="s">
        <v>421</v>
      </c>
      <c r="B611" s="21">
        <v>3987</v>
      </c>
      <c r="E611" s="74"/>
    </row>
    <row r="612" spans="1:5" x14ac:dyDescent="0.35">
      <c r="A612" s="7" t="s">
        <v>421</v>
      </c>
      <c r="B612" s="21">
        <v>4020</v>
      </c>
      <c r="E612" s="74"/>
    </row>
    <row r="613" spans="1:5" x14ac:dyDescent="0.35">
      <c r="A613" s="7" t="s">
        <v>421</v>
      </c>
      <c r="B613" s="21">
        <v>4110</v>
      </c>
      <c r="E613" s="74"/>
    </row>
    <row r="614" spans="1:5" x14ac:dyDescent="0.35">
      <c r="A614" s="7" t="s">
        <v>421</v>
      </c>
      <c r="B614" s="21">
        <v>4187</v>
      </c>
      <c r="E614" s="74"/>
    </row>
    <row r="615" spans="1:5" x14ac:dyDescent="0.35">
      <c r="A615" s="7" t="s">
        <v>421</v>
      </c>
      <c r="B615" s="21">
        <v>4299</v>
      </c>
      <c r="E615" s="74"/>
    </row>
    <row r="616" spans="1:5" x14ac:dyDescent="0.35">
      <c r="A616" s="7" t="s">
        <v>421</v>
      </c>
      <c r="B616" s="21">
        <v>4521</v>
      </c>
      <c r="E616" s="74"/>
    </row>
    <row r="617" spans="1:5" x14ac:dyDescent="0.35">
      <c r="A617" s="7" t="s">
        <v>421</v>
      </c>
      <c r="B617" s="21">
        <v>4582</v>
      </c>
      <c r="E617" s="74"/>
    </row>
    <row r="618" spans="1:5" x14ac:dyDescent="0.35">
      <c r="A618" s="7" t="s">
        <v>421</v>
      </c>
      <c r="B618" s="21">
        <v>4590</v>
      </c>
      <c r="E618" s="74"/>
    </row>
    <row r="619" spans="1:5" x14ac:dyDescent="0.35">
      <c r="A619" s="7" t="s">
        <v>421</v>
      </c>
      <c r="B619" s="21">
        <v>4620</v>
      </c>
      <c r="E619" s="74"/>
    </row>
    <row r="620" spans="1:5" x14ac:dyDescent="0.35">
      <c r="A620" s="7" t="s">
        <v>421</v>
      </c>
      <c r="B620" s="21">
        <v>9430</v>
      </c>
      <c r="E620" s="74"/>
    </row>
    <row r="621" spans="1:5" x14ac:dyDescent="0.35">
      <c r="A621" s="7" t="s">
        <v>421</v>
      </c>
      <c r="B621" s="21">
        <v>4780</v>
      </c>
      <c r="E621" s="74"/>
    </row>
    <row r="622" spans="1:5" x14ac:dyDescent="0.35">
      <c r="A622" s="7" t="s">
        <v>421</v>
      </c>
      <c r="B622" s="21">
        <v>4785</v>
      </c>
      <c r="E622" s="74"/>
    </row>
    <row r="623" spans="1:5" x14ac:dyDescent="0.35">
      <c r="A623" s="7" t="s">
        <v>421</v>
      </c>
      <c r="B623" s="21">
        <v>4796</v>
      </c>
      <c r="E623" s="74"/>
    </row>
    <row r="624" spans="1:5" x14ac:dyDescent="0.35">
      <c r="A624" s="7" t="s">
        <v>421</v>
      </c>
      <c r="B624" s="21">
        <v>4810</v>
      </c>
      <c r="E624" s="74"/>
    </row>
    <row r="625" spans="1:5" x14ac:dyDescent="0.35">
      <c r="A625" s="7" t="s">
        <v>421</v>
      </c>
      <c r="B625" s="21">
        <v>5169</v>
      </c>
      <c r="E625" s="74"/>
    </row>
    <row r="626" spans="1:5" x14ac:dyDescent="0.35">
      <c r="A626" s="7" t="s">
        <v>376</v>
      </c>
      <c r="B626" s="21">
        <v>610</v>
      </c>
      <c r="E626" s="74"/>
    </row>
    <row r="627" spans="1:5" x14ac:dyDescent="0.35">
      <c r="A627" s="7" t="s">
        <v>376</v>
      </c>
      <c r="B627" s="21">
        <v>1125</v>
      </c>
      <c r="E627" s="74"/>
    </row>
    <row r="628" spans="1:5" x14ac:dyDescent="0.35">
      <c r="A628" s="7" t="s">
        <v>376</v>
      </c>
      <c r="B628" s="21">
        <v>1490</v>
      </c>
      <c r="E628" s="74"/>
    </row>
    <row r="629" spans="1:5" x14ac:dyDescent="0.35">
      <c r="A629" s="7" t="s">
        <v>376</v>
      </c>
      <c r="B629" s="21">
        <v>2795</v>
      </c>
      <c r="E629" s="74"/>
    </row>
    <row r="630" spans="1:5" x14ac:dyDescent="0.35">
      <c r="A630" s="7" t="s">
        <v>376</v>
      </c>
      <c r="B630" s="21">
        <v>2865</v>
      </c>
      <c r="E630" s="74"/>
    </row>
    <row r="631" spans="1:5" x14ac:dyDescent="0.35">
      <c r="A631" s="7" t="s">
        <v>376</v>
      </c>
      <c r="B631" s="21">
        <v>3545</v>
      </c>
      <c r="E631" s="74"/>
    </row>
    <row r="632" spans="1:5" x14ac:dyDescent="0.35">
      <c r="A632" s="7" t="s">
        <v>376</v>
      </c>
      <c r="B632" s="21">
        <v>4105</v>
      </c>
      <c r="E632" s="74"/>
    </row>
    <row r="633" spans="1:5" x14ac:dyDescent="0.35">
      <c r="A633" s="7" t="s">
        <v>376</v>
      </c>
      <c r="B633" s="21">
        <v>4630</v>
      </c>
      <c r="E633" s="74"/>
    </row>
    <row r="634" spans="1:5" x14ac:dyDescent="0.35">
      <c r="A634" s="7" t="s">
        <v>376</v>
      </c>
      <c r="B634" s="21">
        <v>4650</v>
      </c>
      <c r="E634" s="74"/>
    </row>
    <row r="635" spans="1:5" x14ac:dyDescent="0.35">
      <c r="A635" s="7" t="s">
        <v>376</v>
      </c>
      <c r="B635" s="21">
        <v>4765</v>
      </c>
      <c r="E635" s="74"/>
    </row>
    <row r="636" spans="1:5" x14ac:dyDescent="0.35">
      <c r="A636" s="7" t="s">
        <v>376</v>
      </c>
      <c r="B636" s="21">
        <v>4945</v>
      </c>
      <c r="E636" s="74"/>
    </row>
    <row r="637" spans="1:5" x14ac:dyDescent="0.35">
      <c r="A637" s="7" t="s">
        <v>376</v>
      </c>
      <c r="B637" s="21">
        <v>4965</v>
      </c>
      <c r="E637" s="74"/>
    </row>
    <row r="638" spans="1:5" x14ac:dyDescent="0.35">
      <c r="A638" s="7" t="s">
        <v>376</v>
      </c>
      <c r="B638" s="21">
        <v>5340</v>
      </c>
      <c r="E638" s="74"/>
    </row>
    <row r="639" spans="1:5" x14ac:dyDescent="0.35">
      <c r="A639" s="7" t="s">
        <v>752</v>
      </c>
      <c r="B639" s="21">
        <v>400</v>
      </c>
      <c r="E639" s="74"/>
    </row>
    <row r="640" spans="1:5" x14ac:dyDescent="0.35">
      <c r="A640" s="7" t="s">
        <v>752</v>
      </c>
      <c r="B640" s="21">
        <v>480</v>
      </c>
      <c r="E640" s="74"/>
    </row>
    <row r="641" spans="1:5" x14ac:dyDescent="0.35">
      <c r="A641" s="7" t="s">
        <v>752</v>
      </c>
      <c r="B641" s="21">
        <v>620</v>
      </c>
      <c r="E641" s="74"/>
    </row>
    <row r="642" spans="1:5" x14ac:dyDescent="0.35">
      <c r="A642" s="7" t="s">
        <v>752</v>
      </c>
      <c r="B642" s="21">
        <v>740</v>
      </c>
      <c r="E642" s="74"/>
    </row>
    <row r="643" spans="1:5" x14ac:dyDescent="0.35">
      <c r="A643" s="7" t="s">
        <v>752</v>
      </c>
      <c r="B643" s="21">
        <v>860</v>
      </c>
      <c r="E643" s="74"/>
    </row>
    <row r="644" spans="1:5" x14ac:dyDescent="0.35">
      <c r="A644" s="7" t="s">
        <v>752</v>
      </c>
      <c r="B644" s="21">
        <v>1270</v>
      </c>
      <c r="E644" s="74"/>
    </row>
    <row r="645" spans="1:5" x14ac:dyDescent="0.35">
      <c r="A645" s="7" t="s">
        <v>752</v>
      </c>
      <c r="B645" s="21">
        <v>1510</v>
      </c>
      <c r="E645" s="74"/>
    </row>
    <row r="646" spans="1:5" x14ac:dyDescent="0.35">
      <c r="A646" s="7" t="s">
        <v>752</v>
      </c>
      <c r="B646" s="21">
        <v>1760</v>
      </c>
      <c r="E646" s="74"/>
    </row>
    <row r="647" spans="1:5" x14ac:dyDescent="0.35">
      <c r="A647" s="7" t="s">
        <v>752</v>
      </c>
      <c r="B647" s="21">
        <v>1950</v>
      </c>
      <c r="E647" s="74"/>
    </row>
    <row r="648" spans="1:5" x14ac:dyDescent="0.35">
      <c r="A648" s="7" t="s">
        <v>752</v>
      </c>
      <c r="B648" s="21">
        <v>2070</v>
      </c>
      <c r="E648" s="74"/>
    </row>
    <row r="649" spans="1:5" x14ac:dyDescent="0.35">
      <c r="A649" s="7" t="s">
        <v>752</v>
      </c>
      <c r="B649" s="21">
        <v>2370</v>
      </c>
      <c r="E649" s="74"/>
    </row>
    <row r="650" spans="1:5" x14ac:dyDescent="0.35">
      <c r="A650" s="7" t="s">
        <v>752</v>
      </c>
      <c r="B650" s="21">
        <v>2420</v>
      </c>
      <c r="E650" s="74"/>
    </row>
    <row r="651" spans="1:5" x14ac:dyDescent="0.35">
      <c r="A651" s="7" t="s">
        <v>752</v>
      </c>
      <c r="B651" s="21">
        <v>2780</v>
      </c>
      <c r="E651" s="74"/>
    </row>
    <row r="652" spans="1:5" x14ac:dyDescent="0.35">
      <c r="A652" s="7" t="s">
        <v>752</v>
      </c>
      <c r="B652" s="21">
        <v>3215</v>
      </c>
      <c r="E652" s="74"/>
    </row>
    <row r="653" spans="1:5" x14ac:dyDescent="0.35">
      <c r="A653" s="7" t="s">
        <v>752</v>
      </c>
      <c r="B653" s="21">
        <v>3400</v>
      </c>
      <c r="E653" s="74"/>
    </row>
    <row r="654" spans="1:5" x14ac:dyDescent="0.35">
      <c r="A654" s="7" t="s">
        <v>752</v>
      </c>
      <c r="B654" s="21">
        <v>4010</v>
      </c>
      <c r="E654" s="74"/>
    </row>
    <row r="655" spans="1:5" x14ac:dyDescent="0.35">
      <c r="A655" s="7" t="s">
        <v>229</v>
      </c>
      <c r="B655" s="21">
        <v>600</v>
      </c>
      <c r="E655" s="74"/>
    </row>
    <row r="656" spans="1:5" x14ac:dyDescent="0.35">
      <c r="A656" s="7" t="s">
        <v>229</v>
      </c>
      <c r="B656" s="21">
        <v>810</v>
      </c>
      <c r="E656" s="74"/>
    </row>
    <row r="657" spans="1:5" x14ac:dyDescent="0.35">
      <c r="A657" s="7" t="s">
        <v>229</v>
      </c>
      <c r="B657" s="21">
        <v>3350</v>
      </c>
      <c r="E657" s="74"/>
    </row>
    <row r="658" spans="1:5" x14ac:dyDescent="0.35">
      <c r="A658" s="7" t="s">
        <v>229</v>
      </c>
      <c r="B658" s="21">
        <v>3410</v>
      </c>
      <c r="E658" s="74"/>
    </row>
    <row r="659" spans="1:5" x14ac:dyDescent="0.35">
      <c r="A659" s="7" t="s">
        <v>104</v>
      </c>
      <c r="B659" s="21">
        <v>1830</v>
      </c>
      <c r="E659" s="74"/>
    </row>
    <row r="660" spans="1:5" x14ac:dyDescent="0.35">
      <c r="A660" s="7" t="s">
        <v>104</v>
      </c>
      <c r="B660" s="21">
        <v>2070</v>
      </c>
      <c r="E660" s="74"/>
    </row>
    <row r="661" spans="1:5" x14ac:dyDescent="0.35">
      <c r="A661" s="7" t="s">
        <v>104</v>
      </c>
      <c r="B661" s="21">
        <v>3220</v>
      </c>
      <c r="E661" s="74"/>
    </row>
    <row r="662" spans="1:5" x14ac:dyDescent="0.35">
      <c r="A662" s="7" t="s">
        <v>104</v>
      </c>
      <c r="B662" s="21">
        <v>4800</v>
      </c>
      <c r="E662" s="74"/>
    </row>
    <row r="663" spans="1:5" x14ac:dyDescent="0.35">
      <c r="A663" s="7" t="s">
        <v>616</v>
      </c>
      <c r="B663" s="21">
        <v>1120</v>
      </c>
      <c r="E663" s="74"/>
    </row>
    <row r="664" spans="1:5" x14ac:dyDescent="0.35">
      <c r="A664" s="7" t="s">
        <v>616</v>
      </c>
      <c r="B664" s="21">
        <v>700</v>
      </c>
      <c r="E664" s="74"/>
    </row>
    <row r="665" spans="1:5" x14ac:dyDescent="0.35">
      <c r="A665" s="7" t="s">
        <v>616</v>
      </c>
      <c r="B665" s="21">
        <v>710</v>
      </c>
      <c r="E665" s="74"/>
    </row>
    <row r="666" spans="1:5" x14ac:dyDescent="0.35">
      <c r="A666" s="7" t="s">
        <v>616</v>
      </c>
      <c r="B666" s="21">
        <v>1740</v>
      </c>
      <c r="E666" s="74"/>
    </row>
    <row r="667" spans="1:5" x14ac:dyDescent="0.35">
      <c r="A667" s="7" t="s">
        <v>616</v>
      </c>
      <c r="B667" s="21">
        <v>2520</v>
      </c>
      <c r="E667" s="74"/>
    </row>
    <row r="668" spans="1:5" x14ac:dyDescent="0.35">
      <c r="A668" s="7" t="s">
        <v>616</v>
      </c>
      <c r="B668" s="21">
        <v>2730</v>
      </c>
      <c r="E668" s="74"/>
    </row>
    <row r="669" spans="1:5" x14ac:dyDescent="0.35">
      <c r="A669" s="7" t="s">
        <v>616</v>
      </c>
      <c r="B669" s="21">
        <v>2860</v>
      </c>
      <c r="E669" s="74"/>
    </row>
    <row r="670" spans="1:5" x14ac:dyDescent="0.35">
      <c r="A670" s="7" t="s">
        <v>616</v>
      </c>
      <c r="B670" s="21">
        <v>3420</v>
      </c>
      <c r="E670" s="74"/>
    </row>
    <row r="671" spans="1:5" x14ac:dyDescent="0.35">
      <c r="A671" s="7" t="s">
        <v>616</v>
      </c>
      <c r="B671" s="21">
        <v>3470</v>
      </c>
      <c r="E671" s="74"/>
    </row>
    <row r="672" spans="1:5" x14ac:dyDescent="0.35">
      <c r="A672" s="7" t="s">
        <v>616</v>
      </c>
      <c r="B672" s="21">
        <v>3570</v>
      </c>
      <c r="E672" s="74"/>
    </row>
    <row r="673" spans="1:5" x14ac:dyDescent="0.35">
      <c r="A673" s="7" t="s">
        <v>616</v>
      </c>
      <c r="B673" s="21">
        <v>3740</v>
      </c>
      <c r="E673" s="74"/>
    </row>
    <row r="674" spans="1:5" x14ac:dyDescent="0.35">
      <c r="A674" s="7" t="s">
        <v>422</v>
      </c>
      <c r="B674" s="21">
        <v>470</v>
      </c>
      <c r="E674" s="74"/>
    </row>
    <row r="675" spans="1:5" x14ac:dyDescent="0.35">
      <c r="A675" s="7" t="s">
        <v>422</v>
      </c>
      <c r="B675" s="21">
        <v>740</v>
      </c>
      <c r="E675" s="74"/>
    </row>
    <row r="676" spans="1:5" x14ac:dyDescent="0.35">
      <c r="A676" s="7" t="s">
        <v>422</v>
      </c>
      <c r="B676" s="21">
        <v>1530</v>
      </c>
      <c r="E676" s="74"/>
    </row>
    <row r="677" spans="1:5" x14ac:dyDescent="0.35">
      <c r="A677" s="7" t="s">
        <v>422</v>
      </c>
      <c r="B677" s="21">
        <v>1620</v>
      </c>
      <c r="E677" s="74"/>
    </row>
    <row r="678" spans="1:5" x14ac:dyDescent="0.35">
      <c r="A678" s="7" t="s">
        <v>213</v>
      </c>
      <c r="B678" s="2">
        <v>100</v>
      </c>
      <c r="E678" s="74"/>
    </row>
    <row r="679" spans="1:5" x14ac:dyDescent="0.35">
      <c r="A679" s="7" t="s">
        <v>213</v>
      </c>
      <c r="B679" s="2">
        <v>140</v>
      </c>
      <c r="E679" s="74"/>
    </row>
    <row r="680" spans="1:5" x14ac:dyDescent="0.35">
      <c r="A680" s="7" t="s">
        <v>213</v>
      </c>
      <c r="B680" s="2">
        <v>240</v>
      </c>
      <c r="E680" s="74"/>
    </row>
    <row r="681" spans="1:5" x14ac:dyDescent="0.35">
      <c r="A681" s="7" t="s">
        <v>213</v>
      </c>
      <c r="B681" s="21">
        <v>490</v>
      </c>
      <c r="E681" s="74"/>
    </row>
    <row r="682" spans="1:5" x14ac:dyDescent="0.35">
      <c r="A682" s="7" t="s">
        <v>213</v>
      </c>
      <c r="B682" s="21">
        <v>500</v>
      </c>
      <c r="E682" s="74"/>
    </row>
    <row r="683" spans="1:5" x14ac:dyDescent="0.35">
      <c r="A683" s="7" t="s">
        <v>213</v>
      </c>
      <c r="B683" s="21">
        <v>540</v>
      </c>
      <c r="E683" s="74"/>
    </row>
    <row r="684" spans="1:5" x14ac:dyDescent="0.35">
      <c r="A684" s="7" t="s">
        <v>213</v>
      </c>
      <c r="B684" s="21">
        <v>570</v>
      </c>
      <c r="E684" s="74"/>
    </row>
    <row r="685" spans="1:5" x14ac:dyDescent="0.35">
      <c r="A685" s="7" t="s">
        <v>213</v>
      </c>
      <c r="B685" s="21">
        <v>590</v>
      </c>
      <c r="E685" s="74"/>
    </row>
    <row r="686" spans="1:5" x14ac:dyDescent="0.35">
      <c r="A686" s="7" t="s">
        <v>213</v>
      </c>
      <c r="B686" s="21">
        <v>630</v>
      </c>
      <c r="E686" s="74"/>
    </row>
    <row r="687" spans="1:5" x14ac:dyDescent="0.35">
      <c r="A687" s="7" t="s">
        <v>213</v>
      </c>
      <c r="B687" s="21">
        <v>640</v>
      </c>
      <c r="E687" s="74"/>
    </row>
    <row r="688" spans="1:5" x14ac:dyDescent="0.35">
      <c r="A688" s="7" t="s">
        <v>213</v>
      </c>
      <c r="B688" s="21">
        <v>1320</v>
      </c>
      <c r="E688" s="74"/>
    </row>
    <row r="689" spans="1:5" x14ac:dyDescent="0.35">
      <c r="A689" s="7" t="s">
        <v>230</v>
      </c>
      <c r="B689" s="2">
        <v>250</v>
      </c>
      <c r="E689" s="74"/>
    </row>
    <row r="690" spans="1:5" x14ac:dyDescent="0.35">
      <c r="A690" s="7" t="s">
        <v>230</v>
      </c>
      <c r="B690" s="21">
        <v>520</v>
      </c>
      <c r="E690" s="74"/>
    </row>
    <row r="691" spans="1:5" x14ac:dyDescent="0.35">
      <c r="A691" s="7" t="s">
        <v>230</v>
      </c>
      <c r="B691" s="21">
        <v>1885</v>
      </c>
      <c r="E691" s="74"/>
    </row>
    <row r="692" spans="1:5" x14ac:dyDescent="0.35">
      <c r="A692" s="7" t="s">
        <v>231</v>
      </c>
      <c r="B692" s="2">
        <v>80</v>
      </c>
      <c r="E692" s="74"/>
    </row>
    <row r="693" spans="1:5" x14ac:dyDescent="0.35">
      <c r="A693" s="7" t="s">
        <v>231</v>
      </c>
      <c r="B693" s="21">
        <v>400</v>
      </c>
      <c r="E693" s="74"/>
    </row>
    <row r="694" spans="1:5" x14ac:dyDescent="0.35">
      <c r="A694" s="7" t="s">
        <v>231</v>
      </c>
      <c r="B694" s="21">
        <v>1100</v>
      </c>
      <c r="E694" s="74"/>
    </row>
    <row r="695" spans="1:5" x14ac:dyDescent="0.35">
      <c r="A695" s="7" t="s">
        <v>231</v>
      </c>
      <c r="B695" s="21">
        <v>2160</v>
      </c>
      <c r="E695" s="74"/>
    </row>
    <row r="696" spans="1:5" x14ac:dyDescent="0.35">
      <c r="A696" s="7" t="s">
        <v>231</v>
      </c>
      <c r="B696" s="21">
        <v>2370</v>
      </c>
      <c r="E696" s="74"/>
    </row>
    <row r="697" spans="1:5" x14ac:dyDescent="0.35">
      <c r="A697" s="7" t="s">
        <v>231</v>
      </c>
      <c r="B697" s="21">
        <v>3100</v>
      </c>
      <c r="E697" s="74"/>
    </row>
    <row r="698" spans="1:5" x14ac:dyDescent="0.35">
      <c r="A698" s="7" t="s">
        <v>231</v>
      </c>
      <c r="B698" s="21">
        <v>3270</v>
      </c>
      <c r="E698" s="74"/>
    </row>
    <row r="699" spans="1:5" x14ac:dyDescent="0.35">
      <c r="A699" s="7" t="s">
        <v>231</v>
      </c>
      <c r="B699" s="21">
        <v>3340</v>
      </c>
      <c r="E699" s="74"/>
    </row>
    <row r="700" spans="1:5" x14ac:dyDescent="0.35">
      <c r="A700" s="7" t="s">
        <v>231</v>
      </c>
      <c r="B700" s="21">
        <v>3380</v>
      </c>
      <c r="E700" s="74"/>
    </row>
    <row r="701" spans="1:5" x14ac:dyDescent="0.35">
      <c r="A701" s="7" t="s">
        <v>231</v>
      </c>
      <c r="B701" s="21">
        <v>3390</v>
      </c>
      <c r="E701" s="74"/>
    </row>
    <row r="702" spans="1:5" x14ac:dyDescent="0.35">
      <c r="A702" s="7" t="s">
        <v>231</v>
      </c>
      <c r="B702" s="21">
        <v>3460</v>
      </c>
      <c r="E702" s="74"/>
    </row>
    <row r="703" spans="1:5" x14ac:dyDescent="0.35">
      <c r="A703" s="7" t="s">
        <v>231</v>
      </c>
      <c r="B703" s="21">
        <v>3470</v>
      </c>
      <c r="E703" s="74"/>
    </row>
    <row r="704" spans="1:5" x14ac:dyDescent="0.35">
      <c r="A704" s="7" t="s">
        <v>231</v>
      </c>
      <c r="B704" s="21">
        <v>6960</v>
      </c>
      <c r="E704" s="74"/>
    </row>
    <row r="705" spans="1:5" x14ac:dyDescent="0.35">
      <c r="A705" s="7" t="s">
        <v>762</v>
      </c>
      <c r="B705" s="2">
        <v>280</v>
      </c>
      <c r="E705" s="74"/>
    </row>
    <row r="706" spans="1:5" x14ac:dyDescent="0.35">
      <c r="A706" s="7" t="s">
        <v>762</v>
      </c>
      <c r="B706" s="21">
        <v>580</v>
      </c>
      <c r="E706" s="74"/>
    </row>
    <row r="707" spans="1:5" x14ac:dyDescent="0.35">
      <c r="A707" s="7" t="s">
        <v>762</v>
      </c>
      <c r="B707" s="21">
        <v>1150</v>
      </c>
      <c r="E707" s="74"/>
    </row>
    <row r="708" spans="1:5" x14ac:dyDescent="0.35">
      <c r="A708" s="7" t="s">
        <v>762</v>
      </c>
      <c r="B708" s="21">
        <v>1250</v>
      </c>
      <c r="E708" s="74"/>
    </row>
    <row r="709" spans="1:5" x14ac:dyDescent="0.35">
      <c r="A709" s="7" t="s">
        <v>762</v>
      </c>
      <c r="B709" s="21">
        <v>1860</v>
      </c>
      <c r="E709" s="74"/>
    </row>
    <row r="710" spans="1:5" x14ac:dyDescent="0.35">
      <c r="A710" s="7" t="s">
        <v>762</v>
      </c>
      <c r="B710" s="21">
        <v>2070</v>
      </c>
      <c r="E710" s="74"/>
    </row>
    <row r="711" spans="1:5" x14ac:dyDescent="0.35">
      <c r="A711" s="7" t="s">
        <v>762</v>
      </c>
      <c r="B711" s="21">
        <v>2830</v>
      </c>
      <c r="E711" s="74"/>
    </row>
    <row r="712" spans="1:5" x14ac:dyDescent="0.35">
      <c r="A712" s="7" t="s">
        <v>762</v>
      </c>
      <c r="B712" s="21">
        <v>3220</v>
      </c>
      <c r="E712" s="74"/>
    </row>
    <row r="713" spans="1:5" x14ac:dyDescent="0.35">
      <c r="A713" s="7" t="s">
        <v>234</v>
      </c>
      <c r="B713" s="21">
        <v>330</v>
      </c>
      <c r="E713" s="74"/>
    </row>
    <row r="714" spans="1:5" x14ac:dyDescent="0.35">
      <c r="A714" s="7" t="s">
        <v>234</v>
      </c>
      <c r="B714" s="21">
        <v>530</v>
      </c>
      <c r="E714" s="74"/>
    </row>
    <row r="715" spans="1:5" x14ac:dyDescent="0.35">
      <c r="A715" s="7" t="s">
        <v>234</v>
      </c>
      <c r="B715" s="21">
        <v>610</v>
      </c>
      <c r="E715" s="74"/>
    </row>
    <row r="716" spans="1:5" x14ac:dyDescent="0.35">
      <c r="A716" s="7" t="s">
        <v>234</v>
      </c>
      <c r="B716" s="21">
        <v>850</v>
      </c>
      <c r="E716" s="74"/>
    </row>
    <row r="717" spans="1:5" x14ac:dyDescent="0.35">
      <c r="A717" s="7" t="s">
        <v>234</v>
      </c>
      <c r="B717" s="21">
        <v>1725</v>
      </c>
      <c r="E717" s="74"/>
    </row>
    <row r="718" spans="1:5" x14ac:dyDescent="0.35">
      <c r="A718" s="7" t="s">
        <v>235</v>
      </c>
      <c r="B718" s="21">
        <v>540</v>
      </c>
      <c r="E718" s="74"/>
    </row>
    <row r="719" spans="1:5" x14ac:dyDescent="0.35">
      <c r="A719" s="7" t="s">
        <v>235</v>
      </c>
      <c r="B719" s="21">
        <v>720</v>
      </c>
      <c r="E719" s="74"/>
    </row>
    <row r="720" spans="1:5" x14ac:dyDescent="0.35">
      <c r="A720" s="7" t="s">
        <v>235</v>
      </c>
      <c r="B720" s="21">
        <v>2230</v>
      </c>
      <c r="E720" s="74"/>
    </row>
    <row r="721" spans="1:5" x14ac:dyDescent="0.35">
      <c r="A721" s="7" t="s">
        <v>214</v>
      </c>
      <c r="B721" s="2">
        <v>150</v>
      </c>
      <c r="E721" s="74"/>
    </row>
    <row r="722" spans="1:5" x14ac:dyDescent="0.35">
      <c r="A722" s="7" t="s">
        <v>214</v>
      </c>
      <c r="B722" s="2">
        <v>600</v>
      </c>
      <c r="E722" s="74"/>
    </row>
    <row r="723" spans="1:5" x14ac:dyDescent="0.35">
      <c r="A723" s="7" t="s">
        <v>214</v>
      </c>
      <c r="B723" s="2">
        <v>205</v>
      </c>
      <c r="E723" s="74"/>
    </row>
    <row r="724" spans="1:5" x14ac:dyDescent="0.35">
      <c r="A724" s="7" t="s">
        <v>214</v>
      </c>
      <c r="B724" s="2">
        <v>210</v>
      </c>
      <c r="E724" s="74"/>
    </row>
    <row r="725" spans="1:5" x14ac:dyDescent="0.35">
      <c r="A725" s="7" t="s">
        <v>214</v>
      </c>
      <c r="B725" s="2">
        <v>220</v>
      </c>
      <c r="E725" s="74"/>
    </row>
    <row r="726" spans="1:5" x14ac:dyDescent="0.35">
      <c r="A726" s="7" t="s">
        <v>214</v>
      </c>
      <c r="B726" s="2">
        <v>960</v>
      </c>
      <c r="E726" s="74"/>
    </row>
    <row r="727" spans="1:5" x14ac:dyDescent="0.35">
      <c r="A727" s="7" t="s">
        <v>214</v>
      </c>
      <c r="B727" s="2">
        <v>250</v>
      </c>
      <c r="E727" s="74"/>
    </row>
    <row r="728" spans="1:5" x14ac:dyDescent="0.35">
      <c r="A728" s="7" t="s">
        <v>214</v>
      </c>
      <c r="B728" s="2">
        <v>265</v>
      </c>
      <c r="E728" s="74"/>
    </row>
    <row r="729" spans="1:5" x14ac:dyDescent="0.35">
      <c r="A729" s="7" t="s">
        <v>214</v>
      </c>
      <c r="B729" s="2">
        <v>540</v>
      </c>
      <c r="E729" s="74"/>
    </row>
    <row r="730" spans="1:5" x14ac:dyDescent="0.35">
      <c r="A730" s="7" t="s">
        <v>214</v>
      </c>
      <c r="B730" s="21">
        <v>300</v>
      </c>
      <c r="E730" s="74"/>
    </row>
    <row r="731" spans="1:5" x14ac:dyDescent="0.35">
      <c r="A731" s="7" t="s">
        <v>214</v>
      </c>
      <c r="B731" s="21">
        <v>620</v>
      </c>
      <c r="E731" s="74"/>
    </row>
    <row r="732" spans="1:5" x14ac:dyDescent="0.35">
      <c r="A732" s="7" t="s">
        <v>214</v>
      </c>
      <c r="B732" s="21">
        <v>340</v>
      </c>
      <c r="E732" s="74"/>
    </row>
    <row r="733" spans="1:5" x14ac:dyDescent="0.35">
      <c r="A733" s="7" t="s">
        <v>214</v>
      </c>
      <c r="B733" s="21">
        <v>422</v>
      </c>
      <c r="E733" s="74"/>
    </row>
    <row r="734" spans="1:5" x14ac:dyDescent="0.35">
      <c r="A734" s="7" t="s">
        <v>214</v>
      </c>
      <c r="B734" s="21">
        <v>480</v>
      </c>
      <c r="E734" s="74"/>
    </row>
    <row r="735" spans="1:5" x14ac:dyDescent="0.35">
      <c r="A735" s="7" t="s">
        <v>214</v>
      </c>
      <c r="B735" s="21">
        <v>550</v>
      </c>
      <c r="E735" s="74"/>
    </row>
    <row r="736" spans="1:5" x14ac:dyDescent="0.35">
      <c r="A736" s="7" t="s">
        <v>214</v>
      </c>
      <c r="B736" s="21">
        <v>560</v>
      </c>
      <c r="E736" s="74"/>
    </row>
    <row r="737" spans="1:5" x14ac:dyDescent="0.35">
      <c r="A737" s="7" t="s">
        <v>214</v>
      </c>
      <c r="B737" s="21">
        <v>580</v>
      </c>
      <c r="E737" s="74"/>
    </row>
    <row r="738" spans="1:5" x14ac:dyDescent="0.35">
      <c r="A738" s="7" t="s">
        <v>214</v>
      </c>
      <c r="B738" s="21">
        <v>590</v>
      </c>
      <c r="E738" s="74"/>
    </row>
    <row r="739" spans="1:5" x14ac:dyDescent="0.35">
      <c r="A739" s="7" t="s">
        <v>214</v>
      </c>
      <c r="B739" s="21">
        <v>625</v>
      </c>
      <c r="E739" s="74"/>
    </row>
    <row r="740" spans="1:5" x14ac:dyDescent="0.35">
      <c r="A740" s="7" t="s">
        <v>214</v>
      </c>
      <c r="B740" s="21">
        <v>640</v>
      </c>
      <c r="E740" s="74"/>
    </row>
    <row r="741" spans="1:5" x14ac:dyDescent="0.35">
      <c r="A741" s="7" t="s">
        <v>763</v>
      </c>
      <c r="B741" s="21">
        <v>360</v>
      </c>
      <c r="E741" s="74"/>
    </row>
    <row r="742" spans="1:5" x14ac:dyDescent="0.35">
      <c r="A742" s="7" t="s">
        <v>763</v>
      </c>
      <c r="B742" s="21">
        <v>640</v>
      </c>
      <c r="E742" s="74"/>
    </row>
    <row r="743" spans="1:5" x14ac:dyDescent="0.35">
      <c r="A743" s="7" t="s">
        <v>237</v>
      </c>
      <c r="B743" s="21">
        <v>381</v>
      </c>
      <c r="E743" s="74"/>
    </row>
    <row r="744" spans="1:5" x14ac:dyDescent="0.35">
      <c r="A744" s="7" t="s">
        <v>237</v>
      </c>
      <c r="B744" s="21">
        <v>750</v>
      </c>
      <c r="E744" s="74"/>
    </row>
    <row r="745" spans="1:5" x14ac:dyDescent="0.35">
      <c r="A745" s="7" t="s">
        <v>237</v>
      </c>
      <c r="B745" s="21">
        <v>1483</v>
      </c>
      <c r="E745" s="74"/>
    </row>
    <row r="746" spans="1:5" x14ac:dyDescent="0.35">
      <c r="A746" s="7" t="s">
        <v>237</v>
      </c>
      <c r="B746" s="21">
        <v>2740</v>
      </c>
      <c r="E746" s="74"/>
    </row>
    <row r="747" spans="1:5" x14ac:dyDescent="0.35">
      <c r="A747" s="7" t="s">
        <v>238</v>
      </c>
      <c r="B747" s="21">
        <v>300</v>
      </c>
      <c r="E747" s="74"/>
    </row>
    <row r="748" spans="1:5" x14ac:dyDescent="0.35">
      <c r="A748" s="7" t="s">
        <v>238</v>
      </c>
      <c r="B748" s="21">
        <v>600</v>
      </c>
      <c r="E748" s="74"/>
    </row>
    <row r="749" spans="1:5" x14ac:dyDescent="0.35">
      <c r="A749" s="7" t="s">
        <v>238</v>
      </c>
      <c r="B749" s="21">
        <v>1370</v>
      </c>
      <c r="E749" s="74"/>
    </row>
    <row r="750" spans="1:5" x14ac:dyDescent="0.35">
      <c r="A750" s="7" t="s">
        <v>238</v>
      </c>
      <c r="B750" s="21">
        <v>2300</v>
      </c>
      <c r="E750" s="74"/>
    </row>
    <row r="751" spans="1:5" x14ac:dyDescent="0.35">
      <c r="A751" s="7" t="s">
        <v>240</v>
      </c>
      <c r="B751" s="21">
        <v>1450</v>
      </c>
      <c r="E751" s="74"/>
    </row>
    <row r="752" spans="1:5" x14ac:dyDescent="0.35">
      <c r="A752" s="7" t="s">
        <v>240</v>
      </c>
      <c r="B752" s="21">
        <v>2510</v>
      </c>
      <c r="E752" s="74"/>
    </row>
    <row r="753" spans="1:5" x14ac:dyDescent="0.35">
      <c r="A753" s="7" t="s">
        <v>241</v>
      </c>
      <c r="B753" s="21">
        <v>500</v>
      </c>
      <c r="E753" s="74"/>
    </row>
    <row r="754" spans="1:5" x14ac:dyDescent="0.35">
      <c r="A754" s="7" t="s">
        <v>241</v>
      </c>
      <c r="B754" s="21">
        <v>700</v>
      </c>
      <c r="E754" s="74"/>
    </row>
    <row r="755" spans="1:5" x14ac:dyDescent="0.35">
      <c r="A755" s="7" t="s">
        <v>241</v>
      </c>
      <c r="B755" s="21">
        <v>930</v>
      </c>
      <c r="E755" s="74"/>
    </row>
    <row r="756" spans="1:5" x14ac:dyDescent="0.35">
      <c r="A756" s="7" t="s">
        <v>241</v>
      </c>
      <c r="B756" s="21">
        <v>4080</v>
      </c>
      <c r="E756" s="74"/>
    </row>
    <row r="757" spans="1:5" x14ac:dyDescent="0.35">
      <c r="A757" s="7" t="s">
        <v>241</v>
      </c>
      <c r="B757" s="21">
        <v>8600</v>
      </c>
      <c r="E757" s="74"/>
    </row>
    <row r="758" spans="1:5" x14ac:dyDescent="0.35">
      <c r="A758" s="7" t="s">
        <v>241</v>
      </c>
      <c r="B758" s="21">
        <v>4890</v>
      </c>
      <c r="E758" s="74"/>
    </row>
    <row r="759" spans="1:5" x14ac:dyDescent="0.35">
      <c r="A759" s="7" t="s">
        <v>243</v>
      </c>
      <c r="B759" s="21">
        <v>360</v>
      </c>
      <c r="E759" s="74"/>
    </row>
    <row r="760" spans="1:5" x14ac:dyDescent="0.35">
      <c r="A760" s="7" t="s">
        <v>243</v>
      </c>
      <c r="B760" s="21">
        <v>920</v>
      </c>
      <c r="E760" s="74"/>
    </row>
    <row r="761" spans="1:5" x14ac:dyDescent="0.35">
      <c r="A761" s="7" t="s">
        <v>243</v>
      </c>
      <c r="B761" s="21">
        <v>1130</v>
      </c>
      <c r="E761" s="74"/>
    </row>
    <row r="762" spans="1:5" x14ac:dyDescent="0.35">
      <c r="A762" s="7" t="s">
        <v>243</v>
      </c>
      <c r="B762" s="21">
        <v>1600</v>
      </c>
      <c r="E762" s="74"/>
    </row>
    <row r="763" spans="1:5" x14ac:dyDescent="0.35">
      <c r="A763" s="7" t="s">
        <v>772</v>
      </c>
      <c r="B763" s="2">
        <v>157</v>
      </c>
      <c r="E763" s="74"/>
    </row>
    <row r="764" spans="1:5" x14ac:dyDescent="0.35">
      <c r="A764" s="7" t="s">
        <v>357</v>
      </c>
      <c r="B764" s="21">
        <v>420</v>
      </c>
      <c r="E764" s="74"/>
    </row>
    <row r="765" spans="1:5" x14ac:dyDescent="0.35">
      <c r="A765" s="7" t="s">
        <v>357</v>
      </c>
      <c r="B765" s="21">
        <v>860</v>
      </c>
      <c r="E765" s="74"/>
    </row>
    <row r="766" spans="1:5" x14ac:dyDescent="0.35">
      <c r="A766" s="7" t="s">
        <v>357</v>
      </c>
      <c r="B766" s="21">
        <v>1230</v>
      </c>
      <c r="E766" s="74"/>
    </row>
    <row r="767" spans="1:5" x14ac:dyDescent="0.35">
      <c r="A767" s="7" t="s">
        <v>111</v>
      </c>
      <c r="B767" s="2">
        <v>51</v>
      </c>
      <c r="E767" s="74"/>
    </row>
    <row r="768" spans="1:5" x14ac:dyDescent="0.35">
      <c r="A768" s="7" t="s">
        <v>111</v>
      </c>
      <c r="B768" s="2">
        <v>115</v>
      </c>
      <c r="E768" s="74"/>
    </row>
    <row r="769" spans="1:5" x14ac:dyDescent="0.35">
      <c r="A769" s="7" t="s">
        <v>111</v>
      </c>
      <c r="B769" s="2">
        <v>160</v>
      </c>
      <c r="E769" s="74"/>
    </row>
    <row r="770" spans="1:5" x14ac:dyDescent="0.35">
      <c r="A770" s="7" t="s">
        <v>111</v>
      </c>
      <c r="B770" s="2">
        <v>166</v>
      </c>
      <c r="E770" s="74"/>
    </row>
    <row r="771" spans="1:5" x14ac:dyDescent="0.35">
      <c r="A771" s="7" t="s">
        <v>773</v>
      </c>
      <c r="B771" s="21">
        <v>432</v>
      </c>
      <c r="E771" s="74"/>
    </row>
    <row r="772" spans="1:5" x14ac:dyDescent="0.35">
      <c r="A772" s="7" t="s">
        <v>773</v>
      </c>
      <c r="B772" s="21">
        <v>1460</v>
      </c>
      <c r="E772" s="74"/>
    </row>
    <row r="773" spans="1:5" x14ac:dyDescent="0.35">
      <c r="A773" s="7" t="s">
        <v>773</v>
      </c>
      <c r="B773" s="21">
        <v>3456</v>
      </c>
      <c r="E773" s="74"/>
    </row>
    <row r="774" spans="1:5" x14ac:dyDescent="0.35">
      <c r="A774" s="74" t="s">
        <v>7645</v>
      </c>
      <c r="B774" s="2">
        <v>30</v>
      </c>
      <c r="E774" s="74"/>
    </row>
    <row r="775" spans="1:5" x14ac:dyDescent="0.35">
      <c r="A775" s="7" t="s">
        <v>7645</v>
      </c>
      <c r="B775" s="2">
        <v>60</v>
      </c>
      <c r="E775" s="74"/>
    </row>
    <row r="776" spans="1:5" x14ac:dyDescent="0.35">
      <c r="A776" s="7" t="s">
        <v>7645</v>
      </c>
      <c r="B776" s="2">
        <v>100</v>
      </c>
      <c r="E776" s="74"/>
    </row>
    <row r="777" spans="1:5" x14ac:dyDescent="0.35">
      <c r="A777" s="7" t="s">
        <v>7645</v>
      </c>
      <c r="B777" s="2">
        <v>220</v>
      </c>
      <c r="E777" s="74"/>
    </row>
    <row r="778" spans="1:5" x14ac:dyDescent="0.35">
      <c r="A778" s="7" t="s">
        <v>7645</v>
      </c>
      <c r="B778" s="21">
        <v>350</v>
      </c>
      <c r="E778" s="74"/>
    </row>
    <row r="779" spans="1:5" x14ac:dyDescent="0.35">
      <c r="A779" s="7" t="s">
        <v>7645</v>
      </c>
      <c r="B779" s="21">
        <v>370</v>
      </c>
      <c r="E779" s="74"/>
    </row>
    <row r="780" spans="1:5" x14ac:dyDescent="0.35">
      <c r="A780" s="7" t="s">
        <v>7645</v>
      </c>
      <c r="B780" s="21">
        <v>390</v>
      </c>
      <c r="E780" s="74"/>
    </row>
    <row r="781" spans="1:5" x14ac:dyDescent="0.35">
      <c r="A781" s="7" t="s">
        <v>7645</v>
      </c>
      <c r="B781" s="21">
        <v>420</v>
      </c>
      <c r="E781" s="74"/>
    </row>
    <row r="782" spans="1:5" x14ac:dyDescent="0.35">
      <c r="A782" s="7" t="s">
        <v>7645</v>
      </c>
      <c r="B782" s="21">
        <v>430</v>
      </c>
      <c r="E782" s="74"/>
    </row>
    <row r="783" spans="1:5" x14ac:dyDescent="0.35">
      <c r="A783" s="7" t="s">
        <v>7645</v>
      </c>
      <c r="B783" s="21">
        <v>460</v>
      </c>
      <c r="E783" s="74"/>
    </row>
    <row r="784" spans="1:5" x14ac:dyDescent="0.35">
      <c r="A784" s="7" t="s">
        <v>7645</v>
      </c>
      <c r="B784" s="21">
        <v>480</v>
      </c>
      <c r="E784" s="74"/>
    </row>
    <row r="785" spans="1:5" x14ac:dyDescent="0.35">
      <c r="A785" s="7" t="s">
        <v>7645</v>
      </c>
      <c r="B785" s="21">
        <v>495</v>
      </c>
      <c r="E785" s="74"/>
    </row>
    <row r="786" spans="1:5" x14ac:dyDescent="0.35">
      <c r="A786" s="7" t="s">
        <v>7645</v>
      </c>
      <c r="B786" s="21">
        <v>500</v>
      </c>
      <c r="E786" s="74"/>
    </row>
    <row r="787" spans="1:5" x14ac:dyDescent="0.35">
      <c r="A787" s="7" t="s">
        <v>7645</v>
      </c>
      <c r="B787" s="21">
        <v>570</v>
      </c>
      <c r="E787" s="74"/>
    </row>
    <row r="788" spans="1:5" x14ac:dyDescent="0.35">
      <c r="A788" s="7" t="s">
        <v>7645</v>
      </c>
      <c r="B788" s="21">
        <v>590</v>
      </c>
      <c r="E788" s="74"/>
    </row>
    <row r="789" spans="1:5" x14ac:dyDescent="0.35">
      <c r="A789" s="7" t="s">
        <v>7645</v>
      </c>
      <c r="B789" s="21">
        <v>660</v>
      </c>
      <c r="E789" s="74"/>
    </row>
    <row r="790" spans="1:5" x14ac:dyDescent="0.35">
      <c r="A790" s="7" t="s">
        <v>244</v>
      </c>
      <c r="B790" s="21">
        <v>1340</v>
      </c>
      <c r="E790" s="74"/>
    </row>
    <row r="791" spans="1:5" x14ac:dyDescent="0.35">
      <c r="A791" s="7" t="s">
        <v>244</v>
      </c>
      <c r="B791" s="21">
        <v>1880</v>
      </c>
      <c r="E791" s="74"/>
    </row>
    <row r="792" spans="1:5" x14ac:dyDescent="0.35">
      <c r="A792" s="7" t="s">
        <v>359</v>
      </c>
      <c r="B792" s="2">
        <v>215</v>
      </c>
      <c r="E792" s="74"/>
    </row>
    <row r="793" spans="1:5" x14ac:dyDescent="0.35">
      <c r="A793" s="7" t="s">
        <v>428</v>
      </c>
      <c r="B793" s="2">
        <v>180</v>
      </c>
      <c r="E793" s="74"/>
    </row>
    <row r="794" spans="1:5" x14ac:dyDescent="0.35">
      <c r="A794" s="7" t="s">
        <v>428</v>
      </c>
      <c r="B794" s="2">
        <v>280</v>
      </c>
      <c r="E794" s="74"/>
    </row>
    <row r="795" spans="1:5" x14ac:dyDescent="0.35">
      <c r="A795" s="7" t="s">
        <v>428</v>
      </c>
      <c r="B795" s="21">
        <v>400</v>
      </c>
      <c r="E795" s="74"/>
    </row>
    <row r="796" spans="1:5" x14ac:dyDescent="0.35">
      <c r="A796" s="7" t="s">
        <v>428</v>
      </c>
      <c r="B796" s="21">
        <v>480</v>
      </c>
      <c r="E796" s="74"/>
    </row>
    <row r="797" spans="1:5" x14ac:dyDescent="0.35">
      <c r="A797" s="7" t="s">
        <v>428</v>
      </c>
      <c r="B797" s="21">
        <v>1000</v>
      </c>
      <c r="E797" s="74"/>
    </row>
    <row r="798" spans="1:5" x14ac:dyDescent="0.35">
      <c r="A798" s="7" t="s">
        <v>428</v>
      </c>
      <c r="B798" s="21">
        <v>1110</v>
      </c>
      <c r="E798" s="74"/>
    </row>
    <row r="799" spans="1:5" x14ac:dyDescent="0.35">
      <c r="A799" s="7" t="s">
        <v>428</v>
      </c>
      <c r="B799" s="21">
        <v>1120</v>
      </c>
      <c r="E799" s="74"/>
    </row>
    <row r="800" spans="1:5" x14ac:dyDescent="0.35">
      <c r="A800" s="7" t="s">
        <v>428</v>
      </c>
      <c r="B800" s="21">
        <v>1130</v>
      </c>
      <c r="E800" s="74"/>
    </row>
    <row r="801" spans="1:5" x14ac:dyDescent="0.35">
      <c r="A801" s="7" t="s">
        <v>428</v>
      </c>
      <c r="B801" s="21">
        <v>1160</v>
      </c>
      <c r="E801" s="74"/>
    </row>
    <row r="802" spans="1:5" x14ac:dyDescent="0.35">
      <c r="A802" s="7" t="s">
        <v>429</v>
      </c>
      <c r="B802" s="2">
        <v>110</v>
      </c>
      <c r="E802" s="74"/>
    </row>
    <row r="803" spans="1:5" x14ac:dyDescent="0.35">
      <c r="A803" s="7" t="s">
        <v>429</v>
      </c>
      <c r="B803" s="2">
        <v>140</v>
      </c>
      <c r="E803" s="74"/>
    </row>
    <row r="804" spans="1:5" x14ac:dyDescent="0.35">
      <c r="A804" s="7" t="s">
        <v>429</v>
      </c>
      <c r="B804" s="21">
        <v>300</v>
      </c>
      <c r="E804" s="74"/>
    </row>
    <row r="805" spans="1:5" x14ac:dyDescent="0.35">
      <c r="A805" s="7" t="s">
        <v>429</v>
      </c>
      <c r="B805" s="21">
        <v>570</v>
      </c>
      <c r="E805" s="74"/>
    </row>
    <row r="806" spans="1:5" x14ac:dyDescent="0.35">
      <c r="A806" s="7" t="s">
        <v>429</v>
      </c>
      <c r="B806" s="21">
        <v>780</v>
      </c>
      <c r="E806" s="74"/>
    </row>
    <row r="807" spans="1:5" x14ac:dyDescent="0.35">
      <c r="A807" s="7" t="s">
        <v>429</v>
      </c>
      <c r="B807" s="21">
        <v>830</v>
      </c>
      <c r="E807" s="74"/>
    </row>
    <row r="808" spans="1:5" x14ac:dyDescent="0.35">
      <c r="A808" s="7" t="s">
        <v>429</v>
      </c>
      <c r="B808" s="21">
        <v>880</v>
      </c>
      <c r="E808" s="74"/>
    </row>
    <row r="809" spans="1:5" x14ac:dyDescent="0.35">
      <c r="A809" s="7" t="s">
        <v>429</v>
      </c>
      <c r="B809" s="21">
        <v>890</v>
      </c>
      <c r="E809" s="74"/>
    </row>
    <row r="810" spans="1:5" x14ac:dyDescent="0.35">
      <c r="A810" s="7" t="s">
        <v>245</v>
      </c>
      <c r="B810" s="21">
        <v>1380</v>
      </c>
      <c r="E810" s="74"/>
    </row>
    <row r="811" spans="1:5" x14ac:dyDescent="0.35">
      <c r="A811" s="7" t="s">
        <v>362</v>
      </c>
      <c r="B811" s="2">
        <v>114</v>
      </c>
      <c r="E811" s="74"/>
    </row>
    <row r="812" spans="1:5" x14ac:dyDescent="0.35">
      <c r="A812" s="7" t="s">
        <v>362</v>
      </c>
      <c r="B812" s="2">
        <v>200</v>
      </c>
      <c r="E812" s="74"/>
    </row>
    <row r="813" spans="1:5" x14ac:dyDescent="0.35">
      <c r="A813" s="7" t="s">
        <v>362</v>
      </c>
      <c r="B813" s="21">
        <v>410</v>
      </c>
      <c r="E813" s="74"/>
    </row>
    <row r="814" spans="1:5" x14ac:dyDescent="0.35">
      <c r="A814" s="7" t="s">
        <v>410</v>
      </c>
      <c r="B814" s="21">
        <v>595</v>
      </c>
      <c r="E814" s="74"/>
    </row>
    <row r="815" spans="1:5" x14ac:dyDescent="0.35">
      <c r="A815" s="7" t="s">
        <v>410</v>
      </c>
      <c r="B815" s="21">
        <v>710</v>
      </c>
      <c r="E815" s="74"/>
    </row>
    <row r="816" spans="1:5" x14ac:dyDescent="0.35">
      <c r="A816" s="7" t="s">
        <v>410</v>
      </c>
      <c r="B816" s="21">
        <v>1860</v>
      </c>
      <c r="E816" s="74"/>
    </row>
    <row r="817" spans="1:5" x14ac:dyDescent="0.35">
      <c r="A817" s="7" t="s">
        <v>410</v>
      </c>
      <c r="B817" s="21">
        <v>3870</v>
      </c>
      <c r="E817" s="74"/>
    </row>
    <row r="818" spans="1:5" x14ac:dyDescent="0.35">
      <c r="A818" s="7" t="s">
        <v>410</v>
      </c>
      <c r="B818" s="21">
        <v>4345</v>
      </c>
      <c r="E818" s="74"/>
    </row>
    <row r="819" spans="1:5" x14ac:dyDescent="0.35">
      <c r="A819" s="7" t="s">
        <v>410</v>
      </c>
      <c r="B819" s="21">
        <v>4650</v>
      </c>
      <c r="E819" s="74"/>
    </row>
    <row r="820" spans="1:5" x14ac:dyDescent="0.35">
      <c r="A820" s="7" t="s">
        <v>410</v>
      </c>
      <c r="B820" s="21">
        <v>4880</v>
      </c>
      <c r="E820" s="74"/>
    </row>
    <row r="821" spans="1:5" x14ac:dyDescent="0.35">
      <c r="A821" s="7" t="s">
        <v>410</v>
      </c>
      <c r="B821" s="21">
        <v>5040</v>
      </c>
      <c r="E821" s="74"/>
    </row>
    <row r="822" spans="1:5" x14ac:dyDescent="0.35">
      <c r="A822" s="7" t="s">
        <v>410</v>
      </c>
      <c r="B822" s="21">
        <v>5135</v>
      </c>
      <c r="E822" s="74"/>
    </row>
    <row r="823" spans="1:5" x14ac:dyDescent="0.35">
      <c r="A823" s="7" t="s">
        <v>410</v>
      </c>
      <c r="B823" s="21">
        <v>5380</v>
      </c>
      <c r="E823" s="74"/>
    </row>
    <row r="824" spans="1:5" x14ac:dyDescent="0.35">
      <c r="A824" s="7" t="s">
        <v>410</v>
      </c>
      <c r="B824" s="21">
        <v>5895</v>
      </c>
      <c r="E824" s="74"/>
    </row>
    <row r="825" spans="1:5" x14ac:dyDescent="0.35">
      <c r="A825" s="7" t="s">
        <v>114</v>
      </c>
      <c r="B825" s="21">
        <v>470</v>
      </c>
      <c r="E825" s="74"/>
    </row>
    <row r="826" spans="1:5" x14ac:dyDescent="0.35">
      <c r="A826" s="7" t="s">
        <v>114</v>
      </c>
      <c r="B826" s="21">
        <v>1400</v>
      </c>
      <c r="E826" s="74"/>
    </row>
    <row r="827" spans="1:5" x14ac:dyDescent="0.35">
      <c r="A827" s="7" t="s">
        <v>114</v>
      </c>
      <c r="B827" s="21">
        <v>1540</v>
      </c>
      <c r="E827" s="74"/>
    </row>
    <row r="828" spans="1:5" x14ac:dyDescent="0.35">
      <c r="A828" s="7" t="s">
        <v>114</v>
      </c>
      <c r="B828" s="21">
        <v>1910</v>
      </c>
      <c r="E828" s="74"/>
    </row>
    <row r="829" spans="1:5" x14ac:dyDescent="0.35">
      <c r="A829" s="7" t="s">
        <v>114</v>
      </c>
      <c r="B829" s="21">
        <v>2070</v>
      </c>
      <c r="E829" s="74"/>
    </row>
    <row r="830" spans="1:5" x14ac:dyDescent="0.35">
      <c r="A830" s="7" t="s">
        <v>114</v>
      </c>
      <c r="B830" s="21">
        <v>2140</v>
      </c>
      <c r="E830" s="74"/>
    </row>
    <row r="831" spans="1:5" x14ac:dyDescent="0.35">
      <c r="A831" s="7" t="s">
        <v>114</v>
      </c>
      <c r="B831" s="21">
        <v>2260</v>
      </c>
      <c r="E831" s="74"/>
    </row>
    <row r="832" spans="1:5" x14ac:dyDescent="0.35">
      <c r="A832" s="7" t="s">
        <v>114</v>
      </c>
      <c r="B832" s="21">
        <v>2360</v>
      </c>
      <c r="E832" s="74"/>
    </row>
    <row r="833" spans="1:5" x14ac:dyDescent="0.35">
      <c r="A833" s="7" t="s">
        <v>114</v>
      </c>
      <c r="B833" s="21">
        <v>4900</v>
      </c>
      <c r="E833" s="74"/>
    </row>
    <row r="834" spans="1:5" x14ac:dyDescent="0.35">
      <c r="A834" s="7" t="s">
        <v>114</v>
      </c>
      <c r="B834" s="21">
        <v>4920</v>
      </c>
      <c r="E834" s="74"/>
    </row>
    <row r="835" spans="1:5" x14ac:dyDescent="0.35">
      <c r="A835" s="7" t="s">
        <v>114</v>
      </c>
      <c r="B835" s="21">
        <v>2480</v>
      </c>
      <c r="E835" s="74"/>
    </row>
    <row r="836" spans="1:5" x14ac:dyDescent="0.35">
      <c r="A836" s="7" t="s">
        <v>114</v>
      </c>
      <c r="B836" s="21">
        <v>2520</v>
      </c>
      <c r="E836" s="74"/>
    </row>
    <row r="837" spans="1:5" x14ac:dyDescent="0.35">
      <c r="A837" s="7" t="s">
        <v>114</v>
      </c>
      <c r="B837" s="21">
        <v>2550</v>
      </c>
      <c r="E837" s="74"/>
    </row>
    <row r="838" spans="1:5" x14ac:dyDescent="0.35">
      <c r="A838" s="7" t="s">
        <v>115</v>
      </c>
      <c r="B838" s="2">
        <v>120</v>
      </c>
      <c r="E838" s="74"/>
    </row>
    <row r="839" spans="1:5" x14ac:dyDescent="0.35">
      <c r="A839" s="7" t="s">
        <v>115</v>
      </c>
      <c r="B839" s="2">
        <v>360</v>
      </c>
      <c r="E839" s="74"/>
    </row>
    <row r="840" spans="1:5" x14ac:dyDescent="0.35">
      <c r="A840" s="7" t="s">
        <v>115</v>
      </c>
      <c r="B840" s="2">
        <v>186</v>
      </c>
      <c r="E840" s="74"/>
    </row>
    <row r="841" spans="1:5" x14ac:dyDescent="0.35">
      <c r="A841" s="7" t="s">
        <v>115</v>
      </c>
      <c r="B841" s="21">
        <v>330</v>
      </c>
      <c r="E841" s="74"/>
    </row>
    <row r="842" spans="1:5" x14ac:dyDescent="0.35">
      <c r="A842" s="7" t="s">
        <v>115</v>
      </c>
      <c r="B842" s="21">
        <v>400</v>
      </c>
      <c r="E842" s="74"/>
    </row>
    <row r="843" spans="1:5" x14ac:dyDescent="0.35">
      <c r="A843" s="7" t="s">
        <v>115</v>
      </c>
      <c r="B843" s="21">
        <v>450</v>
      </c>
      <c r="E843" s="74"/>
    </row>
    <row r="844" spans="1:5" x14ac:dyDescent="0.35">
      <c r="A844" s="7" t="s">
        <v>115</v>
      </c>
      <c r="B844" s="21">
        <v>930</v>
      </c>
      <c r="E844" s="74"/>
    </row>
    <row r="845" spans="1:5" x14ac:dyDescent="0.35">
      <c r="A845" s="7" t="s">
        <v>115</v>
      </c>
      <c r="B845" s="21">
        <v>1920</v>
      </c>
      <c r="E845" s="74"/>
    </row>
    <row r="846" spans="1:5" x14ac:dyDescent="0.35">
      <c r="A846" s="7" t="s">
        <v>115</v>
      </c>
      <c r="B846" s="21">
        <v>3900</v>
      </c>
      <c r="E846" s="74"/>
    </row>
    <row r="847" spans="1:5" x14ac:dyDescent="0.35">
      <c r="A847" s="7" t="s">
        <v>115</v>
      </c>
      <c r="B847" s="21">
        <v>1310</v>
      </c>
      <c r="E847" s="74"/>
    </row>
    <row r="848" spans="1:5" x14ac:dyDescent="0.35">
      <c r="A848" s="7" t="s">
        <v>115</v>
      </c>
      <c r="B848" s="21">
        <v>1350</v>
      </c>
      <c r="E848" s="74"/>
    </row>
    <row r="849" spans="1:5" x14ac:dyDescent="0.35">
      <c r="A849" s="7" t="s">
        <v>116</v>
      </c>
      <c r="B849" s="2">
        <v>200</v>
      </c>
      <c r="E849" s="74"/>
    </row>
    <row r="850" spans="1:5" x14ac:dyDescent="0.35">
      <c r="A850" s="7" t="s">
        <v>116</v>
      </c>
      <c r="B850" s="2">
        <v>220</v>
      </c>
      <c r="E850" s="74"/>
    </row>
    <row r="851" spans="1:5" x14ac:dyDescent="0.35">
      <c r="A851" s="7" t="s">
        <v>116</v>
      </c>
      <c r="B851" s="21">
        <v>420</v>
      </c>
      <c r="E851" s="74"/>
    </row>
    <row r="852" spans="1:5" x14ac:dyDescent="0.35">
      <c r="A852" s="7" t="s">
        <v>116</v>
      </c>
      <c r="B852" s="21">
        <v>780</v>
      </c>
      <c r="E852" s="74"/>
    </row>
    <row r="853" spans="1:5" x14ac:dyDescent="0.35">
      <c r="A853" s="7" t="s">
        <v>116</v>
      </c>
      <c r="B853" s="21">
        <v>1050</v>
      </c>
      <c r="E853" s="74"/>
    </row>
    <row r="854" spans="1:5" x14ac:dyDescent="0.35">
      <c r="A854" s="7" t="s">
        <v>116</v>
      </c>
      <c r="B854" s="21">
        <v>1080</v>
      </c>
      <c r="E854" s="74"/>
    </row>
    <row r="855" spans="1:5" x14ac:dyDescent="0.35">
      <c r="A855" s="7" t="s">
        <v>116</v>
      </c>
      <c r="B855" s="21">
        <v>1090</v>
      </c>
      <c r="E855" s="74"/>
    </row>
    <row r="856" spans="1:5" x14ac:dyDescent="0.35">
      <c r="A856" s="7" t="s">
        <v>116</v>
      </c>
      <c r="B856" s="21">
        <v>1100</v>
      </c>
      <c r="E856" s="74"/>
    </row>
    <row r="857" spans="1:5" x14ac:dyDescent="0.35">
      <c r="A857" s="7" t="s">
        <v>116</v>
      </c>
      <c r="B857" s="21">
        <v>1120</v>
      </c>
      <c r="E857" s="74"/>
    </row>
    <row r="858" spans="1:5" x14ac:dyDescent="0.35">
      <c r="A858" s="7" t="s">
        <v>116</v>
      </c>
      <c r="B858" s="21">
        <v>1200</v>
      </c>
      <c r="E858" s="74"/>
    </row>
    <row r="859" spans="1:5" x14ac:dyDescent="0.35">
      <c r="A859" s="7" t="s">
        <v>117</v>
      </c>
      <c r="B859" s="21">
        <v>520</v>
      </c>
      <c r="E859" s="74"/>
    </row>
    <row r="860" spans="1:5" x14ac:dyDescent="0.35">
      <c r="A860" s="7" t="s">
        <v>117</v>
      </c>
      <c r="B860" s="21">
        <v>960</v>
      </c>
      <c r="E860" s="74"/>
    </row>
    <row r="861" spans="1:5" x14ac:dyDescent="0.35">
      <c r="A861" s="7" t="s">
        <v>117</v>
      </c>
      <c r="B861" s="21">
        <v>1410</v>
      </c>
      <c r="E861" s="74"/>
    </row>
    <row r="862" spans="1:5" x14ac:dyDescent="0.35">
      <c r="A862" s="7" t="s">
        <v>117</v>
      </c>
      <c r="B862" s="21">
        <v>1560</v>
      </c>
      <c r="E862" s="74"/>
    </row>
    <row r="863" spans="1:5" x14ac:dyDescent="0.35">
      <c r="A863" s="7" t="s">
        <v>117</v>
      </c>
      <c r="B863" s="21">
        <v>1840</v>
      </c>
      <c r="E863" s="74"/>
    </row>
    <row r="864" spans="1:5" x14ac:dyDescent="0.35">
      <c r="A864" s="7" t="s">
        <v>117</v>
      </c>
      <c r="B864" s="21">
        <v>1850</v>
      </c>
      <c r="E864" s="74"/>
    </row>
    <row r="865" spans="1:5" x14ac:dyDescent="0.35">
      <c r="A865" s="7" t="s">
        <v>117</v>
      </c>
      <c r="B865" s="21">
        <v>1870</v>
      </c>
      <c r="E865" s="74"/>
    </row>
    <row r="866" spans="1:5" x14ac:dyDescent="0.35">
      <c r="A866" s="7" t="s">
        <v>117</v>
      </c>
      <c r="B866" s="21">
        <v>1980</v>
      </c>
      <c r="E866" s="74"/>
    </row>
    <row r="867" spans="1:5" x14ac:dyDescent="0.35">
      <c r="A867" s="7" t="s">
        <v>117</v>
      </c>
      <c r="B867" s="21">
        <v>4060</v>
      </c>
      <c r="E867" s="74"/>
    </row>
    <row r="868" spans="1:5" x14ac:dyDescent="0.35">
      <c r="A868" s="7" t="s">
        <v>117</v>
      </c>
      <c r="B868" s="21">
        <v>2060</v>
      </c>
      <c r="E868" s="74"/>
    </row>
    <row r="869" spans="1:5" x14ac:dyDescent="0.35">
      <c r="A869" s="7" t="s">
        <v>117</v>
      </c>
      <c r="B869" s="21">
        <v>2070</v>
      </c>
      <c r="E869" s="74"/>
    </row>
    <row r="870" spans="1:5" x14ac:dyDescent="0.35">
      <c r="A870" s="7" t="s">
        <v>117</v>
      </c>
      <c r="B870" s="21">
        <v>2270</v>
      </c>
      <c r="E870" s="74"/>
    </row>
    <row r="871" spans="1:5" x14ac:dyDescent="0.35">
      <c r="A871" s="7" t="s">
        <v>118</v>
      </c>
      <c r="B871" s="21">
        <v>560</v>
      </c>
      <c r="E871" s="74"/>
    </row>
    <row r="872" spans="1:5" x14ac:dyDescent="0.35">
      <c r="A872" s="7" t="s">
        <v>118</v>
      </c>
      <c r="B872" s="21">
        <v>570</v>
      </c>
      <c r="E872" s="74"/>
    </row>
    <row r="873" spans="1:5" x14ac:dyDescent="0.35">
      <c r="A873" s="7" t="s">
        <v>118</v>
      </c>
      <c r="B873" s="21">
        <v>1150</v>
      </c>
      <c r="E873" s="74"/>
    </row>
    <row r="874" spans="1:5" x14ac:dyDescent="0.35">
      <c r="A874" s="7" t="s">
        <v>118</v>
      </c>
      <c r="B874" s="21">
        <v>1590</v>
      </c>
      <c r="E874" s="74"/>
    </row>
    <row r="875" spans="1:5" x14ac:dyDescent="0.35">
      <c r="A875" s="7" t="s">
        <v>118</v>
      </c>
      <c r="B875" s="21">
        <v>1890</v>
      </c>
      <c r="E875" s="74"/>
    </row>
    <row r="876" spans="1:5" x14ac:dyDescent="0.35">
      <c r="A876" s="7" t="s">
        <v>118</v>
      </c>
      <c r="B876" s="21">
        <v>3920</v>
      </c>
      <c r="E876" s="74"/>
    </row>
    <row r="877" spans="1:5" x14ac:dyDescent="0.35">
      <c r="A877" s="7" t="s">
        <v>118</v>
      </c>
      <c r="B877" s="21">
        <v>4140</v>
      </c>
      <c r="E877" s="74"/>
    </row>
    <row r="878" spans="1:5" x14ac:dyDescent="0.35">
      <c r="A878" s="7" t="s">
        <v>118</v>
      </c>
      <c r="B878" s="21">
        <v>2080</v>
      </c>
      <c r="E878" s="74"/>
    </row>
    <row r="879" spans="1:5" x14ac:dyDescent="0.35">
      <c r="A879" s="7" t="s">
        <v>118</v>
      </c>
      <c r="B879" s="21">
        <v>2140</v>
      </c>
      <c r="E879" s="74"/>
    </row>
    <row r="880" spans="1:5" x14ac:dyDescent="0.35">
      <c r="A880" s="7" t="s">
        <v>118</v>
      </c>
      <c r="B880" s="21">
        <v>2230</v>
      </c>
      <c r="E880" s="74"/>
    </row>
    <row r="881" spans="1:5" x14ac:dyDescent="0.35">
      <c r="A881" s="7" t="s">
        <v>334</v>
      </c>
      <c r="B881" s="21">
        <v>900</v>
      </c>
      <c r="E881" s="74"/>
    </row>
    <row r="882" spans="1:5" x14ac:dyDescent="0.35">
      <c r="A882" s="7" t="s">
        <v>334</v>
      </c>
      <c r="B882" s="21">
        <v>910</v>
      </c>
      <c r="E882" s="74"/>
    </row>
    <row r="883" spans="1:5" x14ac:dyDescent="0.35">
      <c r="A883" s="7" t="s">
        <v>334</v>
      </c>
      <c r="B883" s="21">
        <v>1320</v>
      </c>
      <c r="E883" s="74"/>
    </row>
    <row r="884" spans="1:5" x14ac:dyDescent="0.35">
      <c r="A884" s="7" t="s">
        <v>334</v>
      </c>
      <c r="B884" s="21">
        <v>1370</v>
      </c>
      <c r="E884" s="74"/>
    </row>
    <row r="885" spans="1:5" x14ac:dyDescent="0.35">
      <c r="A885" s="7" t="s">
        <v>334</v>
      </c>
      <c r="B885" s="21">
        <v>1610</v>
      </c>
      <c r="E885" s="74"/>
    </row>
    <row r="886" spans="1:5" x14ac:dyDescent="0.35">
      <c r="A886" s="7" t="s">
        <v>334</v>
      </c>
      <c r="B886" s="21">
        <v>1810</v>
      </c>
      <c r="E886" s="74"/>
    </row>
    <row r="887" spans="1:5" x14ac:dyDescent="0.35">
      <c r="A887" s="7" t="s">
        <v>334</v>
      </c>
      <c r="B887" s="21">
        <v>1980</v>
      </c>
      <c r="E887" s="74"/>
    </row>
    <row r="888" spans="1:5" x14ac:dyDescent="0.35">
      <c r="A888" s="7" t="s">
        <v>334</v>
      </c>
      <c r="B888" s="21">
        <v>2300</v>
      </c>
      <c r="E888" s="74"/>
    </row>
    <row r="889" spans="1:5" x14ac:dyDescent="0.35">
      <c r="A889" s="7" t="s">
        <v>334</v>
      </c>
      <c r="B889" s="21">
        <v>2340</v>
      </c>
      <c r="E889" s="74"/>
    </row>
    <row r="890" spans="1:5" x14ac:dyDescent="0.35">
      <c r="A890" s="7" t="s">
        <v>334</v>
      </c>
      <c r="B890" s="21">
        <v>2510</v>
      </c>
      <c r="E890" s="74"/>
    </row>
    <row r="891" spans="1:5" x14ac:dyDescent="0.35">
      <c r="A891" s="7" t="s">
        <v>334</v>
      </c>
      <c r="B891" s="21">
        <v>2580</v>
      </c>
      <c r="E891" s="74"/>
    </row>
    <row r="892" spans="1:5" x14ac:dyDescent="0.35">
      <c r="A892" s="7" t="s">
        <v>334</v>
      </c>
      <c r="B892" s="21">
        <v>2610</v>
      </c>
      <c r="E892" s="74"/>
    </row>
    <row r="893" spans="1:5" x14ac:dyDescent="0.35">
      <c r="A893" s="7" t="s">
        <v>334</v>
      </c>
      <c r="B893" s="21">
        <v>2660</v>
      </c>
      <c r="E893" s="74"/>
    </row>
    <row r="894" spans="1:5" x14ac:dyDescent="0.35">
      <c r="A894" s="7" t="s">
        <v>335</v>
      </c>
      <c r="B894" s="21">
        <v>440</v>
      </c>
      <c r="E894" s="74"/>
    </row>
    <row r="895" spans="1:5" x14ac:dyDescent="0.35">
      <c r="A895" s="7" t="s">
        <v>335</v>
      </c>
      <c r="B895" s="21">
        <v>500</v>
      </c>
      <c r="E895" s="74"/>
    </row>
    <row r="896" spans="1:5" x14ac:dyDescent="0.35">
      <c r="A896" s="7" t="s">
        <v>335</v>
      </c>
      <c r="B896" s="21">
        <v>800</v>
      </c>
      <c r="E896" s="74"/>
    </row>
    <row r="897" spans="1:5" x14ac:dyDescent="0.35">
      <c r="A897" s="7" t="s">
        <v>335</v>
      </c>
      <c r="B897" s="21">
        <v>1130</v>
      </c>
      <c r="E897" s="74"/>
    </row>
    <row r="898" spans="1:5" x14ac:dyDescent="0.35">
      <c r="A898" s="7" t="s">
        <v>335</v>
      </c>
      <c r="B898" s="21">
        <v>1280</v>
      </c>
      <c r="E898" s="74"/>
    </row>
    <row r="899" spans="1:5" x14ac:dyDescent="0.35">
      <c r="A899" s="7" t="s">
        <v>335</v>
      </c>
      <c r="B899" s="21">
        <v>1430</v>
      </c>
      <c r="E899" s="74"/>
    </row>
    <row r="900" spans="1:5" x14ac:dyDescent="0.35">
      <c r="A900" s="7" t="s">
        <v>335</v>
      </c>
      <c r="B900" s="21">
        <v>2000</v>
      </c>
      <c r="E900" s="74"/>
    </row>
    <row r="901" spans="1:5" x14ac:dyDescent="0.35">
      <c r="A901" s="7" t="s">
        <v>335</v>
      </c>
      <c r="B901" s="21">
        <v>2680</v>
      </c>
      <c r="E901" s="74"/>
    </row>
    <row r="902" spans="1:5" x14ac:dyDescent="0.35">
      <c r="A902" s="7" t="s">
        <v>335</v>
      </c>
      <c r="B902" s="21">
        <v>3470</v>
      </c>
      <c r="E902" s="74"/>
    </row>
    <row r="903" spans="1:5" x14ac:dyDescent="0.35">
      <c r="A903" s="7" t="s">
        <v>335</v>
      </c>
      <c r="B903" s="21">
        <v>3700</v>
      </c>
      <c r="E903" s="74"/>
    </row>
    <row r="904" spans="1:5" x14ac:dyDescent="0.35">
      <c r="A904" s="7" t="s">
        <v>335</v>
      </c>
      <c r="B904" s="21">
        <v>3770</v>
      </c>
      <c r="E904" s="74"/>
    </row>
    <row r="905" spans="1:5" x14ac:dyDescent="0.35">
      <c r="A905" s="7" t="s">
        <v>335</v>
      </c>
      <c r="B905" s="21">
        <v>3810</v>
      </c>
      <c r="E905" s="74"/>
    </row>
    <row r="906" spans="1:5" x14ac:dyDescent="0.35">
      <c r="A906" s="7" t="s">
        <v>335</v>
      </c>
      <c r="B906" s="21">
        <v>3840</v>
      </c>
      <c r="E906" s="74"/>
    </row>
    <row r="907" spans="1:5" x14ac:dyDescent="0.35">
      <c r="A907" s="7" t="s">
        <v>335</v>
      </c>
      <c r="B907" s="21">
        <v>4060</v>
      </c>
      <c r="E907" s="74"/>
    </row>
    <row r="908" spans="1:5" x14ac:dyDescent="0.35">
      <c r="A908" s="7" t="s">
        <v>335</v>
      </c>
      <c r="B908" s="21">
        <v>4180</v>
      </c>
      <c r="E908" s="74"/>
    </row>
    <row r="909" spans="1:5" x14ac:dyDescent="0.35">
      <c r="A909" s="7" t="s">
        <v>335</v>
      </c>
      <c r="B909" s="21">
        <v>4580</v>
      </c>
      <c r="E909" s="74"/>
    </row>
    <row r="910" spans="1:5" x14ac:dyDescent="0.35">
      <c r="A910" s="7" t="s">
        <v>119</v>
      </c>
      <c r="B910" s="21">
        <v>300</v>
      </c>
      <c r="E910" s="74"/>
    </row>
    <row r="911" spans="1:5" x14ac:dyDescent="0.35">
      <c r="A911" s="7" t="s">
        <v>119</v>
      </c>
      <c r="B911" s="21">
        <v>600</v>
      </c>
      <c r="E911" s="74"/>
    </row>
    <row r="912" spans="1:5" x14ac:dyDescent="0.35">
      <c r="A912" s="7" t="s">
        <v>119</v>
      </c>
      <c r="B912" s="21">
        <v>912</v>
      </c>
      <c r="E912" s="74"/>
    </row>
    <row r="913" spans="1:5" x14ac:dyDescent="0.35">
      <c r="A913" s="7" t="s">
        <v>119</v>
      </c>
      <c r="B913" s="21">
        <v>1220</v>
      </c>
      <c r="E913" s="74"/>
    </row>
    <row r="914" spans="1:5" x14ac:dyDescent="0.35">
      <c r="A914" s="7" t="s">
        <v>119</v>
      </c>
      <c r="B914" s="21">
        <v>1740</v>
      </c>
      <c r="E914" s="74"/>
    </row>
    <row r="915" spans="1:5" x14ac:dyDescent="0.35">
      <c r="A915" s="7" t="s">
        <v>119</v>
      </c>
      <c r="B915" s="21">
        <v>3640</v>
      </c>
      <c r="E915" s="74"/>
    </row>
    <row r="916" spans="1:5" x14ac:dyDescent="0.35">
      <c r="A916" s="7" t="s">
        <v>119</v>
      </c>
      <c r="B916" s="21">
        <v>2290</v>
      </c>
      <c r="E916" s="74"/>
    </row>
    <row r="917" spans="1:5" x14ac:dyDescent="0.35">
      <c r="A917" s="7" t="s">
        <v>119</v>
      </c>
      <c r="B917" s="21">
        <v>2300</v>
      </c>
      <c r="E917" s="74"/>
    </row>
    <row r="918" spans="1:5" x14ac:dyDescent="0.35">
      <c r="A918" s="7" t="s">
        <v>119</v>
      </c>
      <c r="B918" s="21">
        <v>2350</v>
      </c>
      <c r="E918" s="74"/>
    </row>
    <row r="919" spans="1:5" x14ac:dyDescent="0.35">
      <c r="A919" s="7" t="s">
        <v>119</v>
      </c>
      <c r="B919" s="21">
        <v>2370</v>
      </c>
      <c r="E919" s="74"/>
    </row>
    <row r="920" spans="1:5" x14ac:dyDescent="0.35">
      <c r="A920" s="7" t="s">
        <v>119</v>
      </c>
      <c r="B920" s="21">
        <v>2400</v>
      </c>
      <c r="E920" s="74"/>
    </row>
    <row r="921" spans="1:5" x14ac:dyDescent="0.35">
      <c r="A921" s="7" t="s">
        <v>119</v>
      </c>
      <c r="B921" s="21">
        <v>2450</v>
      </c>
      <c r="E921" s="74"/>
    </row>
    <row r="922" spans="1:5" x14ac:dyDescent="0.35">
      <c r="A922" s="7" t="s">
        <v>119</v>
      </c>
      <c r="B922" s="21">
        <v>2510</v>
      </c>
      <c r="E922" s="74"/>
    </row>
    <row r="923" spans="1:5" x14ac:dyDescent="0.35">
      <c r="A923" s="7" t="s">
        <v>119</v>
      </c>
      <c r="B923" s="21">
        <v>7680</v>
      </c>
      <c r="E923" s="74"/>
    </row>
    <row r="924" spans="1:5" x14ac:dyDescent="0.35">
      <c r="A924" s="7" t="s">
        <v>119</v>
      </c>
      <c r="B924" s="21">
        <v>2580</v>
      </c>
      <c r="E924" s="74"/>
    </row>
    <row r="925" spans="1:5" x14ac:dyDescent="0.35">
      <c r="A925" s="7" t="s">
        <v>119</v>
      </c>
      <c r="B925" s="21">
        <v>2590</v>
      </c>
      <c r="E925" s="74"/>
    </row>
    <row r="926" spans="1:5" x14ac:dyDescent="0.35">
      <c r="A926" s="7" t="s">
        <v>119</v>
      </c>
      <c r="B926" s="21">
        <v>5440</v>
      </c>
      <c r="E926" s="74"/>
    </row>
    <row r="927" spans="1:5" x14ac:dyDescent="0.35">
      <c r="A927" s="7" t="s">
        <v>119</v>
      </c>
      <c r="B927" s="21">
        <v>4037</v>
      </c>
      <c r="E927" s="74"/>
    </row>
    <row r="928" spans="1:5" x14ac:dyDescent="0.35">
      <c r="A928" s="7" t="s">
        <v>120</v>
      </c>
      <c r="B928" s="2">
        <v>190</v>
      </c>
      <c r="E928" s="74"/>
    </row>
    <row r="929" spans="1:5" x14ac:dyDescent="0.35">
      <c r="A929" s="7" t="s">
        <v>120</v>
      </c>
      <c r="B929" s="21">
        <v>300</v>
      </c>
      <c r="E929" s="74"/>
    </row>
    <row r="930" spans="1:5" x14ac:dyDescent="0.35">
      <c r="A930" s="7" t="s">
        <v>120</v>
      </c>
      <c r="B930" s="21">
        <v>500</v>
      </c>
      <c r="E930" s="74"/>
    </row>
    <row r="931" spans="1:5" x14ac:dyDescent="0.35">
      <c r="A931" s="7" t="s">
        <v>120</v>
      </c>
      <c r="B931" s="21">
        <v>680</v>
      </c>
      <c r="E931" s="74"/>
    </row>
    <row r="932" spans="1:5" x14ac:dyDescent="0.35">
      <c r="A932" s="7" t="s">
        <v>120</v>
      </c>
      <c r="B932" s="21">
        <v>960</v>
      </c>
      <c r="E932" s="74"/>
    </row>
    <row r="933" spans="1:5" x14ac:dyDescent="0.35">
      <c r="A933" s="7" t="s">
        <v>120</v>
      </c>
      <c r="B933" s="21">
        <v>1530</v>
      </c>
      <c r="E933" s="74"/>
    </row>
    <row r="934" spans="1:5" x14ac:dyDescent="0.35">
      <c r="A934" s="7" t="s">
        <v>120</v>
      </c>
      <c r="B934" s="21">
        <v>1630</v>
      </c>
      <c r="E934" s="74"/>
    </row>
    <row r="935" spans="1:5" x14ac:dyDescent="0.35">
      <c r="A935" s="7" t="s">
        <v>120</v>
      </c>
      <c r="B935" s="21">
        <v>3760</v>
      </c>
      <c r="E935" s="74"/>
    </row>
    <row r="936" spans="1:5" x14ac:dyDescent="0.35">
      <c r="A936" s="7" t="s">
        <v>120</v>
      </c>
      <c r="B936" s="21">
        <v>3800</v>
      </c>
      <c r="E936" s="74"/>
    </row>
    <row r="937" spans="1:5" x14ac:dyDescent="0.35">
      <c r="A937" s="7" t="s">
        <v>120</v>
      </c>
      <c r="B937" s="21">
        <v>1910</v>
      </c>
      <c r="E937" s="74"/>
    </row>
    <row r="938" spans="1:5" x14ac:dyDescent="0.35">
      <c r="A938" s="7" t="s">
        <v>120</v>
      </c>
      <c r="B938" s="21">
        <v>3960</v>
      </c>
      <c r="E938" s="74"/>
    </row>
    <row r="939" spans="1:5" x14ac:dyDescent="0.35">
      <c r="A939" s="7" t="s">
        <v>120</v>
      </c>
      <c r="B939" s="21">
        <v>2020</v>
      </c>
      <c r="E939" s="74"/>
    </row>
    <row r="940" spans="1:5" x14ac:dyDescent="0.35">
      <c r="A940" s="7" t="s">
        <v>120</v>
      </c>
      <c r="B940" s="21">
        <v>4160</v>
      </c>
      <c r="E940" s="74"/>
    </row>
    <row r="941" spans="1:5" x14ac:dyDescent="0.35">
      <c r="A941" s="7" t="s">
        <v>120</v>
      </c>
      <c r="B941" s="21">
        <v>2140</v>
      </c>
      <c r="E941" s="74"/>
    </row>
    <row r="942" spans="1:5" x14ac:dyDescent="0.35">
      <c r="A942" s="7" t="s">
        <v>122</v>
      </c>
      <c r="B942" s="21">
        <v>645</v>
      </c>
      <c r="E942" s="74"/>
    </row>
    <row r="943" spans="1:5" x14ac:dyDescent="0.35">
      <c r="A943" s="7" t="s">
        <v>122</v>
      </c>
      <c r="B943" s="21">
        <v>2215</v>
      </c>
      <c r="E943" s="74"/>
    </row>
    <row r="944" spans="1:5" x14ac:dyDescent="0.35">
      <c r="A944" s="7" t="s">
        <v>251</v>
      </c>
      <c r="B944" s="21">
        <v>330</v>
      </c>
      <c r="E944" s="74"/>
    </row>
    <row r="945" spans="1:5" x14ac:dyDescent="0.35">
      <c r="A945" s="7" t="s">
        <v>251</v>
      </c>
      <c r="B945" s="21">
        <v>1380</v>
      </c>
      <c r="E945" s="74"/>
    </row>
    <row r="946" spans="1:5" x14ac:dyDescent="0.35">
      <c r="A946" s="7" t="s">
        <v>251</v>
      </c>
      <c r="B946" s="21">
        <v>1728</v>
      </c>
      <c r="E946" s="74"/>
    </row>
    <row r="947" spans="1:5" x14ac:dyDescent="0.35">
      <c r="A947" s="7" t="s">
        <v>251</v>
      </c>
      <c r="B947" s="21">
        <v>1880</v>
      </c>
      <c r="E947" s="74"/>
    </row>
    <row r="948" spans="1:5" x14ac:dyDescent="0.35">
      <c r="A948" s="7" t="s">
        <v>251</v>
      </c>
      <c r="B948" s="21">
        <v>2500</v>
      </c>
      <c r="E948" s="74"/>
    </row>
    <row r="949" spans="1:5" x14ac:dyDescent="0.35">
      <c r="A949" s="7" t="s">
        <v>251</v>
      </c>
      <c r="B949" s="21">
        <v>3020</v>
      </c>
      <c r="E949" s="74"/>
    </row>
    <row r="950" spans="1:5" x14ac:dyDescent="0.35">
      <c r="A950" s="7" t="s">
        <v>337</v>
      </c>
      <c r="B950" s="21">
        <v>342</v>
      </c>
      <c r="E950" s="74"/>
    </row>
    <row r="951" spans="1:5" x14ac:dyDescent="0.35">
      <c r="A951" s="7" t="s">
        <v>337</v>
      </c>
      <c r="B951" s="21">
        <v>440</v>
      </c>
      <c r="E951" s="74"/>
    </row>
    <row r="952" spans="1:5" x14ac:dyDescent="0.35">
      <c r="A952" s="7" t="s">
        <v>337</v>
      </c>
      <c r="B952" s="21">
        <v>680</v>
      </c>
      <c r="E952" s="74"/>
    </row>
    <row r="953" spans="1:5" x14ac:dyDescent="0.35">
      <c r="A953" s="7" t="s">
        <v>337</v>
      </c>
      <c r="B953" s="21">
        <v>800</v>
      </c>
      <c r="E953" s="74"/>
    </row>
    <row r="954" spans="1:5" x14ac:dyDescent="0.35">
      <c r="A954" s="7" t="s">
        <v>337</v>
      </c>
      <c r="B954" s="21">
        <v>1592</v>
      </c>
      <c r="E954" s="74"/>
    </row>
    <row r="955" spans="1:5" x14ac:dyDescent="0.35">
      <c r="A955" s="7" t="s">
        <v>337</v>
      </c>
      <c r="B955" s="21">
        <v>1780</v>
      </c>
      <c r="E955" s="74"/>
    </row>
    <row r="956" spans="1:5" x14ac:dyDescent="0.35">
      <c r="A956" s="7" t="s">
        <v>337</v>
      </c>
      <c r="B956" s="21">
        <v>2300</v>
      </c>
      <c r="E956" s="74"/>
    </row>
    <row r="957" spans="1:5" x14ac:dyDescent="0.35">
      <c r="A957" s="7" t="s">
        <v>337</v>
      </c>
      <c r="B957" s="21">
        <v>2410</v>
      </c>
      <c r="E957" s="74"/>
    </row>
    <row r="958" spans="1:5" x14ac:dyDescent="0.35">
      <c r="A958" s="7" t="s">
        <v>337</v>
      </c>
      <c r="B958" s="21">
        <v>2470</v>
      </c>
      <c r="E958" s="74"/>
    </row>
    <row r="959" spans="1:5" x14ac:dyDescent="0.35">
      <c r="A959" s="7" t="s">
        <v>337</v>
      </c>
      <c r="B959" s="21">
        <v>2650</v>
      </c>
      <c r="E959" s="74"/>
    </row>
    <row r="960" spans="1:5" x14ac:dyDescent="0.35">
      <c r="A960" s="7" t="s">
        <v>337</v>
      </c>
      <c r="B960" s="21">
        <v>2690</v>
      </c>
      <c r="E960" s="74"/>
    </row>
    <row r="961" spans="1:5" x14ac:dyDescent="0.35">
      <c r="A961" s="7" t="s">
        <v>337</v>
      </c>
      <c r="B961" s="21">
        <v>2728</v>
      </c>
      <c r="E961" s="74"/>
    </row>
    <row r="962" spans="1:5" x14ac:dyDescent="0.35">
      <c r="A962" s="7" t="s">
        <v>123</v>
      </c>
      <c r="B962" s="2">
        <v>80</v>
      </c>
      <c r="E962" s="74"/>
    </row>
    <row r="963" spans="1:5" x14ac:dyDescent="0.35">
      <c r="A963" s="7" t="s">
        <v>123</v>
      </c>
      <c r="B963" s="21">
        <v>600</v>
      </c>
      <c r="E963" s="74"/>
    </row>
    <row r="964" spans="1:5" x14ac:dyDescent="0.35">
      <c r="A964" s="7" t="s">
        <v>123</v>
      </c>
      <c r="B964" s="21">
        <v>920</v>
      </c>
      <c r="E964" s="74"/>
    </row>
    <row r="965" spans="1:5" x14ac:dyDescent="0.35">
      <c r="A965" s="7" t="s">
        <v>123</v>
      </c>
      <c r="B965" s="21">
        <v>1620</v>
      </c>
      <c r="E965" s="74"/>
    </row>
    <row r="966" spans="1:5" x14ac:dyDescent="0.35">
      <c r="A966" s="7" t="s">
        <v>123</v>
      </c>
      <c r="B966" s="21">
        <v>1720</v>
      </c>
      <c r="E966" s="74"/>
    </row>
    <row r="967" spans="1:5" x14ac:dyDescent="0.35">
      <c r="A967" s="7" t="s">
        <v>124</v>
      </c>
      <c r="B967" s="2">
        <v>250</v>
      </c>
      <c r="E967" s="74"/>
    </row>
    <row r="968" spans="1:5" x14ac:dyDescent="0.35">
      <c r="A968" s="7" t="s">
        <v>124</v>
      </c>
      <c r="B968" s="21">
        <v>780</v>
      </c>
      <c r="E968" s="74"/>
    </row>
    <row r="969" spans="1:5" x14ac:dyDescent="0.35">
      <c r="A969" s="7" t="s">
        <v>124</v>
      </c>
      <c r="B969" s="21">
        <v>1200</v>
      </c>
      <c r="E969" s="74"/>
    </row>
    <row r="970" spans="1:5" x14ac:dyDescent="0.35">
      <c r="A970" s="7" t="s">
        <v>124</v>
      </c>
      <c r="B970" s="21">
        <v>3980</v>
      </c>
      <c r="E970" s="74"/>
    </row>
    <row r="971" spans="1:5" x14ac:dyDescent="0.35">
      <c r="A971" s="7" t="s">
        <v>124</v>
      </c>
      <c r="B971" s="21">
        <v>2060</v>
      </c>
      <c r="E971" s="74"/>
    </row>
    <row r="972" spans="1:5" x14ac:dyDescent="0.35">
      <c r="A972" s="7" t="s">
        <v>124</v>
      </c>
      <c r="B972" s="21">
        <v>2420</v>
      </c>
      <c r="E972" s="74"/>
    </row>
    <row r="973" spans="1:5" x14ac:dyDescent="0.35">
      <c r="A973" s="7" t="s">
        <v>124</v>
      </c>
      <c r="B973" s="21">
        <v>2560</v>
      </c>
      <c r="E973" s="74"/>
    </row>
    <row r="974" spans="1:5" x14ac:dyDescent="0.35">
      <c r="A974" s="7" t="s">
        <v>124</v>
      </c>
      <c r="B974" s="21">
        <v>2580</v>
      </c>
      <c r="E974" s="74"/>
    </row>
    <row r="975" spans="1:5" x14ac:dyDescent="0.35">
      <c r="A975" s="7" t="s">
        <v>124</v>
      </c>
      <c r="B975" s="21">
        <v>5240</v>
      </c>
      <c r="E975" s="74"/>
    </row>
    <row r="976" spans="1:5" x14ac:dyDescent="0.35">
      <c r="A976" s="7" t="s">
        <v>124</v>
      </c>
      <c r="B976" s="21">
        <v>2690</v>
      </c>
      <c r="E976" s="74"/>
    </row>
    <row r="977" spans="1:5" x14ac:dyDescent="0.35">
      <c r="A977" s="7" t="s">
        <v>124</v>
      </c>
      <c r="B977" s="21">
        <v>2710</v>
      </c>
      <c r="E977" s="74"/>
    </row>
    <row r="978" spans="1:5" x14ac:dyDescent="0.35">
      <c r="A978" s="7" t="s">
        <v>124</v>
      </c>
      <c r="B978" s="21">
        <v>5460</v>
      </c>
      <c r="E978" s="74"/>
    </row>
    <row r="979" spans="1:5" x14ac:dyDescent="0.35">
      <c r="A979" s="7" t="s">
        <v>124</v>
      </c>
      <c r="B979" s="21">
        <v>2740</v>
      </c>
      <c r="E979" s="74"/>
    </row>
    <row r="980" spans="1:5" x14ac:dyDescent="0.35">
      <c r="A980" s="7" t="s">
        <v>124</v>
      </c>
      <c r="B980" s="21">
        <v>2810</v>
      </c>
      <c r="E980" s="74"/>
    </row>
    <row r="981" spans="1:5" x14ac:dyDescent="0.35">
      <c r="A981" s="7" t="s">
        <v>338</v>
      </c>
      <c r="B981" s="21">
        <v>648</v>
      </c>
      <c r="E981" s="74"/>
    </row>
    <row r="982" spans="1:5" x14ac:dyDescent="0.35">
      <c r="A982" s="7" t="s">
        <v>338</v>
      </c>
      <c r="B982" s="21">
        <v>1470</v>
      </c>
      <c r="E982" s="74"/>
    </row>
    <row r="983" spans="1:5" x14ac:dyDescent="0.35">
      <c r="A983" s="7" t="s">
        <v>338</v>
      </c>
      <c r="B983" s="21">
        <v>1725</v>
      </c>
      <c r="E983" s="74"/>
    </row>
    <row r="984" spans="1:5" x14ac:dyDescent="0.35">
      <c r="A984" s="7" t="s">
        <v>338</v>
      </c>
      <c r="B984" s="21">
        <v>3024</v>
      </c>
      <c r="E984" s="74"/>
    </row>
    <row r="985" spans="1:5" x14ac:dyDescent="0.35">
      <c r="A985" s="7" t="s">
        <v>338</v>
      </c>
      <c r="B985" s="21">
        <v>3456</v>
      </c>
      <c r="E985" s="74"/>
    </row>
    <row r="986" spans="1:5" x14ac:dyDescent="0.35">
      <c r="A986" s="7" t="s">
        <v>340</v>
      </c>
      <c r="B986" s="2">
        <v>400</v>
      </c>
      <c r="E986" s="74"/>
    </row>
    <row r="987" spans="1:5" x14ac:dyDescent="0.35">
      <c r="A987" s="7" t="s">
        <v>340</v>
      </c>
      <c r="B987" s="21">
        <v>650</v>
      </c>
      <c r="E987" s="74"/>
    </row>
    <row r="988" spans="1:5" x14ac:dyDescent="0.35">
      <c r="A988" s="7" t="s">
        <v>340</v>
      </c>
      <c r="B988" s="21">
        <v>1080</v>
      </c>
      <c r="E988" s="74"/>
    </row>
    <row r="989" spans="1:5" x14ac:dyDescent="0.35">
      <c r="A989" s="7" t="s">
        <v>340</v>
      </c>
      <c r="B989" s="21">
        <v>1460</v>
      </c>
      <c r="E989" s="74"/>
    </row>
    <row r="990" spans="1:5" x14ac:dyDescent="0.35">
      <c r="A990" s="7" t="s">
        <v>125</v>
      </c>
      <c r="B990" s="21">
        <v>600</v>
      </c>
      <c r="E990" s="74"/>
    </row>
    <row r="991" spans="1:5" x14ac:dyDescent="0.35">
      <c r="A991" s="7" t="s">
        <v>125</v>
      </c>
      <c r="B991" s="21">
        <v>2080</v>
      </c>
      <c r="E991" s="74"/>
    </row>
    <row r="992" spans="1:5" x14ac:dyDescent="0.35">
      <c r="A992" s="7" t="s">
        <v>125</v>
      </c>
      <c r="B992" s="21">
        <v>2600</v>
      </c>
      <c r="E992" s="74"/>
    </row>
    <row r="993" spans="1:5" x14ac:dyDescent="0.35">
      <c r="A993" s="7" t="s">
        <v>125</v>
      </c>
      <c r="B993" s="21">
        <v>2950</v>
      </c>
      <c r="E993" s="74"/>
    </row>
    <row r="994" spans="1:5" x14ac:dyDescent="0.35">
      <c r="A994" s="7" t="s">
        <v>125</v>
      </c>
      <c r="B994" s="21">
        <v>3300</v>
      </c>
      <c r="E994" s="74"/>
    </row>
    <row r="995" spans="1:5" x14ac:dyDescent="0.35">
      <c r="A995" s="7" t="s">
        <v>125</v>
      </c>
      <c r="B995" s="21">
        <v>3820</v>
      </c>
      <c r="E995" s="74"/>
    </row>
    <row r="996" spans="1:5" x14ac:dyDescent="0.35">
      <c r="A996" s="7" t="s">
        <v>125</v>
      </c>
      <c r="B996" s="21">
        <v>5080</v>
      </c>
      <c r="E996" s="74"/>
    </row>
    <row r="997" spans="1:5" x14ac:dyDescent="0.35">
      <c r="A997" s="7" t="s">
        <v>125</v>
      </c>
      <c r="B997" s="21">
        <v>11520</v>
      </c>
      <c r="E997" s="74"/>
    </row>
    <row r="998" spans="1:5" x14ac:dyDescent="0.35">
      <c r="A998" s="7" t="s">
        <v>252</v>
      </c>
      <c r="B998" s="21">
        <v>470</v>
      </c>
      <c r="E998" s="74"/>
    </row>
    <row r="999" spans="1:5" x14ac:dyDescent="0.35">
      <c r="A999" s="7" t="s">
        <v>252</v>
      </c>
      <c r="B999" s="21">
        <v>499</v>
      </c>
      <c r="E999" s="74"/>
    </row>
    <row r="1000" spans="1:5" x14ac:dyDescent="0.35">
      <c r="A1000" s="7" t="s">
        <v>252</v>
      </c>
      <c r="B1000" s="21">
        <v>860</v>
      </c>
      <c r="E1000" s="74"/>
    </row>
    <row r="1001" spans="1:5" x14ac:dyDescent="0.35">
      <c r="A1001" s="7" t="s">
        <v>252</v>
      </c>
      <c r="B1001" s="21">
        <v>1175</v>
      </c>
      <c r="E1001" s="74"/>
    </row>
    <row r="1002" spans="1:5" x14ac:dyDescent="0.35">
      <c r="A1002" s="7" t="s">
        <v>342</v>
      </c>
      <c r="B1002" s="21">
        <v>500</v>
      </c>
      <c r="E1002" s="74"/>
    </row>
    <row r="1003" spans="1:5" x14ac:dyDescent="0.35">
      <c r="A1003" s="7" t="s">
        <v>342</v>
      </c>
      <c r="B1003" s="21">
        <v>1220</v>
      </c>
      <c r="E1003" s="74"/>
    </row>
    <row r="1004" spans="1:5" x14ac:dyDescent="0.35">
      <c r="A1004" s="7" t="s">
        <v>342</v>
      </c>
      <c r="B1004" s="21">
        <v>2300</v>
      </c>
      <c r="E1004" s="74"/>
    </row>
    <row r="1005" spans="1:5" x14ac:dyDescent="0.35">
      <c r="A1005" s="7" t="s">
        <v>342</v>
      </c>
      <c r="B1005" s="21">
        <v>4270</v>
      </c>
      <c r="E1005" s="74"/>
    </row>
    <row r="1006" spans="1:5" x14ac:dyDescent="0.35">
      <c r="A1006" s="7" t="s">
        <v>253</v>
      </c>
      <c r="B1006" s="2">
        <v>150</v>
      </c>
      <c r="E1006" s="74"/>
    </row>
    <row r="1007" spans="1:5" x14ac:dyDescent="0.35">
      <c r="A1007" s="7" t="s">
        <v>253</v>
      </c>
      <c r="B1007" s="21">
        <v>350</v>
      </c>
      <c r="E1007" s="74"/>
    </row>
    <row r="1008" spans="1:5" x14ac:dyDescent="0.35">
      <c r="A1008" s="7" t="s">
        <v>253</v>
      </c>
      <c r="B1008" s="21">
        <v>1250</v>
      </c>
      <c r="E1008" s="74"/>
    </row>
    <row r="1009" spans="1:5" x14ac:dyDescent="0.35">
      <c r="A1009" s="7" t="s">
        <v>253</v>
      </c>
      <c r="B1009" s="21">
        <v>2550</v>
      </c>
      <c r="E1009" s="74"/>
    </row>
    <row r="1010" spans="1:5" x14ac:dyDescent="0.35">
      <c r="A1010" s="7" t="s">
        <v>785</v>
      </c>
      <c r="B1010" s="21">
        <v>450</v>
      </c>
      <c r="E1010" s="74"/>
    </row>
    <row r="1011" spans="1:5" x14ac:dyDescent="0.35">
      <c r="A1011" s="7" t="s">
        <v>785</v>
      </c>
      <c r="B1011" s="21">
        <v>1550</v>
      </c>
      <c r="E1011" s="74"/>
    </row>
    <row r="1012" spans="1:5" x14ac:dyDescent="0.35">
      <c r="A1012" s="7" t="s">
        <v>785</v>
      </c>
      <c r="B1012" s="21">
        <v>3895</v>
      </c>
      <c r="E1012" s="74"/>
    </row>
    <row r="1013" spans="1:5" x14ac:dyDescent="0.35">
      <c r="A1013" s="7" t="s">
        <v>619</v>
      </c>
      <c r="B1013" s="21">
        <v>430</v>
      </c>
      <c r="E1013" s="74"/>
    </row>
    <row r="1014" spans="1:5" x14ac:dyDescent="0.35">
      <c r="A1014" s="7" t="s">
        <v>619</v>
      </c>
      <c r="B1014" s="21">
        <v>1060</v>
      </c>
      <c r="E1014" s="74"/>
    </row>
    <row r="1015" spans="1:5" x14ac:dyDescent="0.35">
      <c r="A1015" s="7" t="s">
        <v>619</v>
      </c>
      <c r="B1015" s="21">
        <v>2300</v>
      </c>
      <c r="E1015" s="74"/>
    </row>
    <row r="1016" spans="1:5" x14ac:dyDescent="0.35">
      <c r="A1016" s="7" t="s">
        <v>787</v>
      </c>
      <c r="B1016" s="2">
        <v>200</v>
      </c>
      <c r="E1016" s="74"/>
    </row>
    <row r="1017" spans="1:5" x14ac:dyDescent="0.35">
      <c r="A1017" s="7" t="s">
        <v>787</v>
      </c>
      <c r="B1017" s="21">
        <v>380</v>
      </c>
      <c r="E1017" s="74"/>
    </row>
    <row r="1018" spans="1:5" x14ac:dyDescent="0.35">
      <c r="A1018" s="7" t="s">
        <v>787</v>
      </c>
      <c r="B1018" s="21">
        <v>500</v>
      </c>
      <c r="E1018" s="74"/>
    </row>
    <row r="1019" spans="1:5" x14ac:dyDescent="0.35">
      <c r="A1019" s="7" t="s">
        <v>380</v>
      </c>
      <c r="B1019" s="2">
        <v>240</v>
      </c>
      <c r="E1019" s="74"/>
    </row>
    <row r="1020" spans="1:5" x14ac:dyDescent="0.35">
      <c r="A1020" s="7" t="s">
        <v>380</v>
      </c>
      <c r="B1020" s="21">
        <v>450</v>
      </c>
      <c r="E1020" s="74"/>
    </row>
    <row r="1021" spans="1:5" x14ac:dyDescent="0.35">
      <c r="A1021" s="7" t="s">
        <v>380</v>
      </c>
      <c r="B1021" s="21">
        <v>980</v>
      </c>
      <c r="E1021" s="74"/>
    </row>
    <row r="1022" spans="1:5" x14ac:dyDescent="0.35">
      <c r="A1022" s="7" t="s">
        <v>380</v>
      </c>
      <c r="B1022" s="21">
        <v>1580</v>
      </c>
      <c r="E1022" s="74"/>
    </row>
    <row r="1023" spans="1:5" x14ac:dyDescent="0.35">
      <c r="A1023" s="7" t="s">
        <v>380</v>
      </c>
      <c r="B1023" s="21">
        <v>2770</v>
      </c>
      <c r="E1023" s="74"/>
    </row>
    <row r="1024" spans="1:5" x14ac:dyDescent="0.35">
      <c r="A1024" s="7" t="s">
        <v>129</v>
      </c>
      <c r="B1024" s="21">
        <v>470</v>
      </c>
      <c r="E1024" s="74"/>
    </row>
    <row r="1025" spans="1:5" x14ac:dyDescent="0.35">
      <c r="A1025" s="7" t="s">
        <v>129</v>
      </c>
      <c r="B1025" s="21">
        <v>1130</v>
      </c>
      <c r="E1025" s="74"/>
    </row>
    <row r="1026" spans="1:5" x14ac:dyDescent="0.35">
      <c r="A1026" s="7" t="s">
        <v>381</v>
      </c>
      <c r="B1026" s="21">
        <v>310</v>
      </c>
      <c r="E1026" s="74"/>
    </row>
    <row r="1027" spans="1:5" x14ac:dyDescent="0.35">
      <c r="A1027" s="7" t="s">
        <v>381</v>
      </c>
      <c r="B1027" s="21">
        <v>425</v>
      </c>
      <c r="E1027" s="74"/>
    </row>
    <row r="1028" spans="1:5" x14ac:dyDescent="0.35">
      <c r="A1028" s="7" t="s">
        <v>381</v>
      </c>
      <c r="B1028" s="21">
        <v>500</v>
      </c>
      <c r="E1028" s="74"/>
    </row>
    <row r="1029" spans="1:5" x14ac:dyDescent="0.35">
      <c r="A1029" s="7" t="s">
        <v>381</v>
      </c>
      <c r="B1029" s="21">
        <v>850</v>
      </c>
      <c r="E1029" s="74"/>
    </row>
    <row r="1030" spans="1:5" x14ac:dyDescent="0.35">
      <c r="A1030" s="7" t="s">
        <v>381</v>
      </c>
      <c r="B1030" s="21">
        <v>1450</v>
      </c>
      <c r="E1030" s="74"/>
    </row>
    <row r="1031" spans="1:5" x14ac:dyDescent="0.35">
      <c r="A1031" s="7" t="s">
        <v>381</v>
      </c>
      <c r="B1031" s="21">
        <v>2125</v>
      </c>
      <c r="E1031" s="74"/>
    </row>
    <row r="1032" spans="1:5" x14ac:dyDescent="0.35">
      <c r="A1032" s="7" t="s">
        <v>382</v>
      </c>
      <c r="B1032" s="2">
        <v>220</v>
      </c>
      <c r="E1032" s="74"/>
    </row>
    <row r="1033" spans="1:5" x14ac:dyDescent="0.35">
      <c r="A1033" s="7" t="s">
        <v>382</v>
      </c>
      <c r="B1033" s="21">
        <v>463</v>
      </c>
      <c r="E1033" s="74"/>
    </row>
    <row r="1034" spans="1:5" x14ac:dyDescent="0.35">
      <c r="A1034" s="7" t="s">
        <v>382</v>
      </c>
      <c r="B1034" s="21">
        <v>2020</v>
      </c>
      <c r="E1034" s="74"/>
    </row>
    <row r="1035" spans="1:5" x14ac:dyDescent="0.35">
      <c r="A1035" s="7" t="s">
        <v>383</v>
      </c>
      <c r="B1035" s="21">
        <v>800</v>
      </c>
      <c r="E1035" s="74"/>
    </row>
    <row r="1036" spans="1:5" x14ac:dyDescent="0.35">
      <c r="A1036" s="7" t="s">
        <v>383</v>
      </c>
      <c r="B1036" s="21">
        <v>1270</v>
      </c>
      <c r="E1036" s="74"/>
    </row>
    <row r="1037" spans="1:5" x14ac:dyDescent="0.35">
      <c r="A1037" s="7" t="s">
        <v>789</v>
      </c>
      <c r="B1037" s="21">
        <v>600</v>
      </c>
      <c r="E1037" s="74"/>
    </row>
    <row r="1038" spans="1:5" x14ac:dyDescent="0.35">
      <c r="A1038" s="7" t="s">
        <v>789</v>
      </c>
      <c r="B1038" s="21">
        <v>2620</v>
      </c>
      <c r="E1038" s="74"/>
    </row>
    <row r="1039" spans="1:5" x14ac:dyDescent="0.35">
      <c r="A1039" s="7" t="s">
        <v>131</v>
      </c>
      <c r="B1039" s="2">
        <v>175</v>
      </c>
      <c r="E1039" s="74"/>
    </row>
    <row r="1040" spans="1:5" x14ac:dyDescent="0.35">
      <c r="A1040" s="7" t="s">
        <v>131</v>
      </c>
      <c r="B1040" s="21">
        <v>300</v>
      </c>
      <c r="E1040" s="74"/>
    </row>
    <row r="1041" spans="1:5" x14ac:dyDescent="0.35">
      <c r="A1041" s="7" t="s">
        <v>131</v>
      </c>
      <c r="B1041" s="21">
        <v>380</v>
      </c>
      <c r="E1041" s="74"/>
    </row>
    <row r="1042" spans="1:5" x14ac:dyDescent="0.35">
      <c r="A1042" s="7" t="s">
        <v>131</v>
      </c>
      <c r="B1042" s="21">
        <v>550</v>
      </c>
      <c r="E1042" s="74"/>
    </row>
    <row r="1043" spans="1:5" x14ac:dyDescent="0.35">
      <c r="A1043" s="7" t="s">
        <v>131</v>
      </c>
      <c r="B1043" s="21">
        <v>950</v>
      </c>
      <c r="E1043" s="74"/>
    </row>
    <row r="1044" spans="1:5" x14ac:dyDescent="0.35">
      <c r="A1044" s="7" t="s">
        <v>132</v>
      </c>
      <c r="B1044" s="2">
        <v>50</v>
      </c>
      <c r="E1044" s="74"/>
    </row>
    <row r="1045" spans="1:5" x14ac:dyDescent="0.35">
      <c r="A1045" s="7" t="s">
        <v>132</v>
      </c>
      <c r="B1045" s="2">
        <v>110</v>
      </c>
      <c r="E1045" s="74"/>
    </row>
    <row r="1046" spans="1:5" x14ac:dyDescent="0.35">
      <c r="A1046" s="7" t="s">
        <v>132</v>
      </c>
      <c r="B1046" s="2">
        <v>145</v>
      </c>
      <c r="E1046" s="74"/>
    </row>
    <row r="1047" spans="1:5" x14ac:dyDescent="0.35">
      <c r="A1047" s="7" t="s">
        <v>132</v>
      </c>
      <c r="B1047" s="21">
        <v>310</v>
      </c>
      <c r="E1047" s="74"/>
    </row>
    <row r="1048" spans="1:5" x14ac:dyDescent="0.35">
      <c r="A1048" s="7" t="s">
        <v>132</v>
      </c>
      <c r="B1048" s="21">
        <v>1200</v>
      </c>
      <c r="E1048" s="74"/>
    </row>
    <row r="1049" spans="1:5" x14ac:dyDescent="0.35">
      <c r="A1049" s="7" t="s">
        <v>384</v>
      </c>
      <c r="B1049" s="2">
        <v>240</v>
      </c>
      <c r="E1049" s="74"/>
    </row>
    <row r="1050" spans="1:5" x14ac:dyDescent="0.35">
      <c r="A1050" s="7" t="s">
        <v>384</v>
      </c>
      <c r="B1050" s="21">
        <v>400</v>
      </c>
      <c r="E1050" s="74"/>
    </row>
    <row r="1051" spans="1:5" x14ac:dyDescent="0.35">
      <c r="A1051" s="7" t="s">
        <v>384</v>
      </c>
      <c r="B1051" s="21">
        <v>1100</v>
      </c>
      <c r="E1051" s="74"/>
    </row>
    <row r="1052" spans="1:5" x14ac:dyDescent="0.35">
      <c r="A1052" s="7" t="s">
        <v>384</v>
      </c>
      <c r="B1052" s="21">
        <v>2150</v>
      </c>
      <c r="E1052" s="74"/>
    </row>
    <row r="1053" spans="1:5" x14ac:dyDescent="0.35">
      <c r="A1053" s="7" t="s">
        <v>384</v>
      </c>
      <c r="B1053" s="21">
        <v>2840</v>
      </c>
      <c r="E1053" s="74"/>
    </row>
    <row r="1054" spans="1:5" x14ac:dyDescent="0.35">
      <c r="A1054" s="7" t="s">
        <v>133</v>
      </c>
      <c r="B1054" s="2">
        <v>140</v>
      </c>
      <c r="E1054" s="74"/>
    </row>
    <row r="1055" spans="1:5" x14ac:dyDescent="0.35">
      <c r="A1055" s="7" t="s">
        <v>133</v>
      </c>
      <c r="B1055" s="2">
        <v>230</v>
      </c>
      <c r="E1055" s="74"/>
    </row>
    <row r="1056" spans="1:5" x14ac:dyDescent="0.35">
      <c r="A1056" s="7" t="s">
        <v>133</v>
      </c>
      <c r="B1056" s="21">
        <v>330</v>
      </c>
      <c r="E1056" s="74"/>
    </row>
    <row r="1057" spans="1:5" x14ac:dyDescent="0.35">
      <c r="A1057" s="7" t="s">
        <v>133</v>
      </c>
      <c r="B1057" s="21">
        <v>337</v>
      </c>
      <c r="E1057" s="74"/>
    </row>
    <row r="1058" spans="1:5" x14ac:dyDescent="0.35">
      <c r="A1058" s="7" t="s">
        <v>133</v>
      </c>
      <c r="B1058" s="21">
        <v>1050</v>
      </c>
      <c r="E1058" s="74"/>
    </row>
    <row r="1059" spans="1:5" x14ac:dyDescent="0.35">
      <c r="A1059" s="7" t="s">
        <v>134</v>
      </c>
      <c r="B1059" s="2">
        <v>60</v>
      </c>
      <c r="E1059" s="74"/>
    </row>
    <row r="1060" spans="1:5" x14ac:dyDescent="0.35">
      <c r="A1060" s="7" t="s">
        <v>134</v>
      </c>
      <c r="B1060" s="2">
        <v>170</v>
      </c>
      <c r="E1060" s="74"/>
    </row>
    <row r="1061" spans="1:5" x14ac:dyDescent="0.35">
      <c r="A1061" s="7" t="s">
        <v>134</v>
      </c>
      <c r="B1061" s="21">
        <v>450</v>
      </c>
      <c r="E1061" s="74"/>
    </row>
    <row r="1062" spans="1:5" x14ac:dyDescent="0.35">
      <c r="A1062" s="7" t="s">
        <v>620</v>
      </c>
      <c r="B1062" s="21">
        <v>590</v>
      </c>
      <c r="E1062" s="74"/>
    </row>
    <row r="1063" spans="1:5" x14ac:dyDescent="0.35">
      <c r="A1063" s="7" t="s">
        <v>620</v>
      </c>
      <c r="B1063" s="21">
        <v>4510</v>
      </c>
      <c r="E1063" s="74"/>
    </row>
    <row r="1064" spans="1:5" x14ac:dyDescent="0.35">
      <c r="A1064" s="74" t="s">
        <v>135</v>
      </c>
      <c r="B1064" s="2">
        <v>17</v>
      </c>
      <c r="E1064" s="74"/>
    </row>
    <row r="1065" spans="1:5" x14ac:dyDescent="0.35">
      <c r="A1065" s="7" t="s">
        <v>135</v>
      </c>
      <c r="B1065" s="2">
        <v>70</v>
      </c>
      <c r="E1065" s="74"/>
    </row>
    <row r="1066" spans="1:5" x14ac:dyDescent="0.35">
      <c r="A1066" s="7" t="s">
        <v>135</v>
      </c>
      <c r="B1066" s="2">
        <v>72</v>
      </c>
      <c r="E1066" s="74"/>
    </row>
    <row r="1067" spans="1:5" x14ac:dyDescent="0.35">
      <c r="A1067" s="7" t="s">
        <v>135</v>
      </c>
      <c r="B1067" s="2">
        <v>128</v>
      </c>
      <c r="E1067" s="74"/>
    </row>
    <row r="1068" spans="1:5" x14ac:dyDescent="0.35">
      <c r="A1068" s="7" t="s">
        <v>135</v>
      </c>
      <c r="B1068" s="2">
        <v>320</v>
      </c>
      <c r="E1068" s="74"/>
    </row>
    <row r="1069" spans="1:5" x14ac:dyDescent="0.35">
      <c r="A1069" s="7" t="s">
        <v>135</v>
      </c>
      <c r="B1069" s="2">
        <v>380</v>
      </c>
      <c r="E1069" s="74"/>
    </row>
    <row r="1070" spans="1:5" x14ac:dyDescent="0.35">
      <c r="A1070" s="7" t="s">
        <v>135</v>
      </c>
      <c r="B1070" s="21">
        <v>300</v>
      </c>
      <c r="E1070" s="74"/>
    </row>
    <row r="1071" spans="1:5" x14ac:dyDescent="0.35">
      <c r="A1071" s="7" t="s">
        <v>135</v>
      </c>
      <c r="B1071" s="21">
        <v>320</v>
      </c>
      <c r="E1071" s="74"/>
    </row>
    <row r="1072" spans="1:5" x14ac:dyDescent="0.35">
      <c r="A1072" s="7" t="s">
        <v>135</v>
      </c>
      <c r="B1072" s="21">
        <v>360</v>
      </c>
      <c r="E1072" s="74"/>
    </row>
    <row r="1073" spans="1:5" x14ac:dyDescent="0.35">
      <c r="A1073" s="7" t="s">
        <v>135</v>
      </c>
      <c r="B1073" s="21">
        <v>370</v>
      </c>
      <c r="E1073" s="74"/>
    </row>
    <row r="1074" spans="1:5" x14ac:dyDescent="0.35">
      <c r="A1074" s="7" t="s">
        <v>136</v>
      </c>
      <c r="B1074" s="2">
        <v>120</v>
      </c>
      <c r="E1074" s="74"/>
    </row>
    <row r="1075" spans="1:5" x14ac:dyDescent="0.35">
      <c r="A1075" s="7" t="s">
        <v>136</v>
      </c>
      <c r="B1075" s="2">
        <v>140</v>
      </c>
      <c r="E1075" s="74"/>
    </row>
    <row r="1076" spans="1:5" x14ac:dyDescent="0.35">
      <c r="A1076" s="7" t="s">
        <v>136</v>
      </c>
      <c r="B1076" s="2">
        <v>300</v>
      </c>
      <c r="E1076" s="74"/>
    </row>
    <row r="1077" spans="1:5" x14ac:dyDescent="0.35">
      <c r="A1077" s="7" t="s">
        <v>136</v>
      </c>
      <c r="B1077" s="2">
        <v>220</v>
      </c>
      <c r="E1077" s="74"/>
    </row>
    <row r="1078" spans="1:5" x14ac:dyDescent="0.35">
      <c r="A1078" s="7" t="s">
        <v>136</v>
      </c>
      <c r="B1078" s="2">
        <v>245</v>
      </c>
      <c r="E1078" s="74"/>
    </row>
    <row r="1079" spans="1:5" x14ac:dyDescent="0.35">
      <c r="A1079" s="7" t="s">
        <v>136</v>
      </c>
      <c r="B1079" s="21">
        <v>360</v>
      </c>
      <c r="E1079" s="74"/>
    </row>
    <row r="1080" spans="1:5" x14ac:dyDescent="0.35">
      <c r="A1080" s="7" t="s">
        <v>136</v>
      </c>
      <c r="B1080" s="21">
        <v>625</v>
      </c>
      <c r="E1080" s="74"/>
    </row>
    <row r="1081" spans="1:5" x14ac:dyDescent="0.35">
      <c r="A1081" s="7" t="s">
        <v>136</v>
      </c>
      <c r="B1081" s="21">
        <v>630</v>
      </c>
      <c r="E1081" s="74"/>
    </row>
    <row r="1082" spans="1:5" x14ac:dyDescent="0.35">
      <c r="A1082" s="7" t="s">
        <v>792</v>
      </c>
      <c r="B1082" s="21">
        <v>300</v>
      </c>
      <c r="E1082" s="74"/>
    </row>
    <row r="1083" spans="1:5" x14ac:dyDescent="0.35">
      <c r="A1083" s="7" t="s">
        <v>792</v>
      </c>
      <c r="B1083" s="21">
        <v>350</v>
      </c>
      <c r="E1083" s="74"/>
    </row>
    <row r="1084" spans="1:5" x14ac:dyDescent="0.35">
      <c r="A1084" s="7" t="s">
        <v>792</v>
      </c>
      <c r="B1084" s="21">
        <v>540</v>
      </c>
      <c r="E1084" s="74"/>
    </row>
    <row r="1085" spans="1:5" x14ac:dyDescent="0.35">
      <c r="A1085" s="7" t="s">
        <v>138</v>
      </c>
      <c r="B1085" s="2">
        <v>120</v>
      </c>
      <c r="E1085" s="74"/>
    </row>
    <row r="1086" spans="1:5" x14ac:dyDescent="0.35">
      <c r="A1086" s="7" t="s">
        <v>138</v>
      </c>
      <c r="B1086" s="2">
        <v>150</v>
      </c>
      <c r="E1086" s="74"/>
    </row>
    <row r="1087" spans="1:5" x14ac:dyDescent="0.35">
      <c r="A1087" s="7" t="s">
        <v>138</v>
      </c>
      <c r="B1087" s="2">
        <v>220</v>
      </c>
      <c r="E1087" s="74"/>
    </row>
    <row r="1088" spans="1:5" x14ac:dyDescent="0.35">
      <c r="A1088" s="7" t="s">
        <v>138</v>
      </c>
      <c r="B1088" s="21">
        <v>300</v>
      </c>
      <c r="E1088" s="74"/>
    </row>
    <row r="1089" spans="1:5" x14ac:dyDescent="0.35">
      <c r="A1089" s="7" t="s">
        <v>138</v>
      </c>
      <c r="B1089" s="21">
        <v>390</v>
      </c>
      <c r="E1089" s="74"/>
    </row>
    <row r="1090" spans="1:5" x14ac:dyDescent="0.35">
      <c r="A1090" s="7" t="s">
        <v>138</v>
      </c>
      <c r="B1090" s="21">
        <v>685</v>
      </c>
      <c r="E1090" s="74"/>
    </row>
    <row r="1091" spans="1:5" x14ac:dyDescent="0.35">
      <c r="A1091" s="7" t="s">
        <v>254</v>
      </c>
      <c r="B1091" s="21">
        <v>600</v>
      </c>
      <c r="E1091" s="74"/>
    </row>
    <row r="1092" spans="1:5" x14ac:dyDescent="0.35">
      <c r="A1092" s="7" t="s">
        <v>254</v>
      </c>
      <c r="B1092" s="21">
        <v>1040</v>
      </c>
      <c r="E1092" s="74"/>
    </row>
    <row r="1093" spans="1:5" x14ac:dyDescent="0.35">
      <c r="A1093" s="7" t="s">
        <v>257</v>
      </c>
      <c r="B1093" s="21">
        <v>710</v>
      </c>
      <c r="E1093" s="74"/>
    </row>
    <row r="1094" spans="1:5" x14ac:dyDescent="0.35">
      <c r="A1094" s="7" t="s">
        <v>257</v>
      </c>
      <c r="B1094" s="21">
        <v>1050</v>
      </c>
      <c r="E1094" s="74"/>
    </row>
    <row r="1095" spans="1:5" x14ac:dyDescent="0.35">
      <c r="A1095" s="7" t="s">
        <v>794</v>
      </c>
      <c r="B1095" s="21">
        <v>330</v>
      </c>
      <c r="E1095" s="74"/>
    </row>
    <row r="1096" spans="1:5" x14ac:dyDescent="0.35">
      <c r="A1096" s="7" t="s">
        <v>795</v>
      </c>
      <c r="B1096" s="21">
        <v>1130</v>
      </c>
      <c r="E1096" s="74"/>
    </row>
    <row r="1097" spans="1:5" x14ac:dyDescent="0.35">
      <c r="A1097" s="7" t="s">
        <v>388</v>
      </c>
      <c r="B1097" s="21">
        <v>780</v>
      </c>
      <c r="E1097" s="74"/>
    </row>
    <row r="1098" spans="1:5" x14ac:dyDescent="0.35">
      <c r="A1098" s="7" t="s">
        <v>344</v>
      </c>
      <c r="B1098" s="21">
        <v>550</v>
      </c>
      <c r="E1098" s="74"/>
    </row>
    <row r="1099" spans="1:5" x14ac:dyDescent="0.35">
      <c r="A1099" s="7" t="s">
        <v>344</v>
      </c>
      <c r="B1099" s="21">
        <v>820</v>
      </c>
      <c r="E1099" s="74"/>
    </row>
    <row r="1100" spans="1:5" x14ac:dyDescent="0.35">
      <c r="A1100" s="7" t="s">
        <v>344</v>
      </c>
      <c r="B1100" s="21">
        <v>2430</v>
      </c>
      <c r="E1100" s="74"/>
    </row>
    <row r="1101" spans="1:5" x14ac:dyDescent="0.35">
      <c r="A1101" s="7" t="s">
        <v>389</v>
      </c>
      <c r="B1101" s="2">
        <v>190</v>
      </c>
      <c r="E1101" s="74"/>
    </row>
    <row r="1102" spans="1:5" x14ac:dyDescent="0.35">
      <c r="A1102" s="7" t="s">
        <v>389</v>
      </c>
      <c r="B1102" s="21">
        <v>405</v>
      </c>
      <c r="E1102" s="74"/>
    </row>
    <row r="1103" spans="1:5" x14ac:dyDescent="0.35">
      <c r="A1103" s="7" t="s">
        <v>389</v>
      </c>
      <c r="B1103" s="21">
        <v>970</v>
      </c>
      <c r="E1103" s="74"/>
    </row>
    <row r="1104" spans="1:5" x14ac:dyDescent="0.35">
      <c r="A1104" s="7" t="s">
        <v>796</v>
      </c>
      <c r="B1104" s="21">
        <v>540</v>
      </c>
      <c r="E1104" s="74"/>
    </row>
    <row r="1105" spans="1:5" x14ac:dyDescent="0.35">
      <c r="A1105" s="7" t="s">
        <v>796</v>
      </c>
      <c r="B1105" s="21">
        <v>1280</v>
      </c>
      <c r="E1105" s="74"/>
    </row>
    <row r="1106" spans="1:5" x14ac:dyDescent="0.35">
      <c r="A1106" s="7" t="s">
        <v>142</v>
      </c>
      <c r="B1106" s="21">
        <v>460</v>
      </c>
      <c r="E1106" s="74"/>
    </row>
    <row r="1107" spans="1:5" x14ac:dyDescent="0.35">
      <c r="A1107" s="7" t="s">
        <v>142</v>
      </c>
      <c r="B1107" s="21">
        <v>500</v>
      </c>
      <c r="E1107" s="74"/>
    </row>
    <row r="1108" spans="1:5" x14ac:dyDescent="0.35">
      <c r="A1108" s="7" t="s">
        <v>142</v>
      </c>
      <c r="B1108" s="21">
        <v>920</v>
      </c>
      <c r="E1108" s="74"/>
    </row>
    <row r="1109" spans="1:5" x14ac:dyDescent="0.35">
      <c r="A1109" s="7" t="s">
        <v>142</v>
      </c>
      <c r="B1109" s="21">
        <v>1100</v>
      </c>
      <c r="E1109" s="74"/>
    </row>
    <row r="1110" spans="1:5" x14ac:dyDescent="0.35">
      <c r="A1110" s="7" t="s">
        <v>142</v>
      </c>
      <c r="B1110" s="21">
        <v>1930</v>
      </c>
      <c r="E1110" s="74"/>
    </row>
    <row r="1111" spans="1:5" x14ac:dyDescent="0.35">
      <c r="A1111" s="7" t="s">
        <v>142</v>
      </c>
      <c r="B1111" s="21">
        <v>2080</v>
      </c>
      <c r="E1111" s="74"/>
    </row>
    <row r="1112" spans="1:5" x14ac:dyDescent="0.35">
      <c r="A1112" s="7" t="s">
        <v>143</v>
      </c>
      <c r="B1112" s="2">
        <v>60</v>
      </c>
      <c r="E1112" s="74"/>
    </row>
    <row r="1113" spans="1:5" x14ac:dyDescent="0.35">
      <c r="A1113" s="7" t="s">
        <v>143</v>
      </c>
      <c r="B1113" s="2">
        <v>70</v>
      </c>
      <c r="E1113" s="74"/>
    </row>
    <row r="1114" spans="1:5" x14ac:dyDescent="0.35">
      <c r="A1114" s="7" t="s">
        <v>143</v>
      </c>
      <c r="B1114" s="2">
        <v>510</v>
      </c>
      <c r="E1114" s="74"/>
    </row>
    <row r="1115" spans="1:5" x14ac:dyDescent="0.35">
      <c r="A1115" s="7" t="s">
        <v>143</v>
      </c>
      <c r="B1115" s="2">
        <v>260</v>
      </c>
      <c r="E1115" s="74"/>
    </row>
    <row r="1116" spans="1:5" x14ac:dyDescent="0.35">
      <c r="A1116" s="7" t="s">
        <v>143</v>
      </c>
      <c r="B1116" s="21">
        <v>1020</v>
      </c>
      <c r="E1116" s="74"/>
    </row>
    <row r="1117" spans="1:5" x14ac:dyDescent="0.35">
      <c r="A1117" s="7" t="s">
        <v>143</v>
      </c>
      <c r="B1117" s="21">
        <v>400</v>
      </c>
      <c r="E1117" s="74"/>
    </row>
    <row r="1118" spans="1:5" x14ac:dyDescent="0.35">
      <c r="A1118" s="7" t="s">
        <v>143</v>
      </c>
      <c r="B1118" s="21">
        <v>450</v>
      </c>
      <c r="E1118" s="74"/>
    </row>
    <row r="1119" spans="1:5" x14ac:dyDescent="0.35">
      <c r="A1119" s="7" t="s">
        <v>143</v>
      </c>
      <c r="B1119" s="21">
        <v>1380</v>
      </c>
      <c r="E1119" s="74"/>
    </row>
    <row r="1120" spans="1:5" x14ac:dyDescent="0.35">
      <c r="A1120" s="7" t="s">
        <v>143</v>
      </c>
      <c r="B1120" s="21">
        <v>465</v>
      </c>
      <c r="E1120" s="74"/>
    </row>
    <row r="1121" spans="1:5" x14ac:dyDescent="0.35">
      <c r="A1121" s="7" t="s">
        <v>143</v>
      </c>
      <c r="B1121" s="21">
        <v>940</v>
      </c>
      <c r="E1121" s="74"/>
    </row>
    <row r="1122" spans="1:5" x14ac:dyDescent="0.35">
      <c r="A1122" s="7" t="s">
        <v>262</v>
      </c>
      <c r="B1122" s="21">
        <v>640</v>
      </c>
      <c r="E1122" s="74"/>
    </row>
    <row r="1123" spans="1:5" x14ac:dyDescent="0.35">
      <c r="A1123" s="7" t="s">
        <v>262</v>
      </c>
      <c r="B1123" s="21">
        <v>1590</v>
      </c>
      <c r="E1123" s="74"/>
    </row>
    <row r="1124" spans="1:5" x14ac:dyDescent="0.35">
      <c r="A1124" s="7" t="s">
        <v>262</v>
      </c>
      <c r="B1124" s="21">
        <v>2614</v>
      </c>
      <c r="E1124" s="74"/>
    </row>
    <row r="1125" spans="1:5" x14ac:dyDescent="0.35">
      <c r="A1125" s="7" t="s">
        <v>262</v>
      </c>
      <c r="B1125" s="21">
        <v>2685</v>
      </c>
      <c r="E1125" s="74"/>
    </row>
    <row r="1126" spans="1:5" x14ac:dyDescent="0.35">
      <c r="A1126" s="7" t="s">
        <v>144</v>
      </c>
      <c r="B1126" s="21">
        <v>440</v>
      </c>
      <c r="E1126" s="74"/>
    </row>
    <row r="1127" spans="1:5" x14ac:dyDescent="0.35">
      <c r="A1127" s="7" t="s">
        <v>144</v>
      </c>
      <c r="B1127" s="21">
        <v>460</v>
      </c>
      <c r="E1127" s="74"/>
    </row>
    <row r="1128" spans="1:5" x14ac:dyDescent="0.35">
      <c r="A1128" s="7" t="s">
        <v>146</v>
      </c>
      <c r="B1128" s="2">
        <v>225</v>
      </c>
      <c r="E1128" s="74"/>
    </row>
    <row r="1129" spans="1:5" x14ac:dyDescent="0.35">
      <c r="A1129" s="7" t="s">
        <v>146</v>
      </c>
      <c r="B1129" s="21">
        <v>760</v>
      </c>
      <c r="E1129" s="74"/>
    </row>
    <row r="1130" spans="1:5" x14ac:dyDescent="0.35">
      <c r="A1130" s="7" t="s">
        <v>146</v>
      </c>
      <c r="B1130" s="21">
        <v>1340</v>
      </c>
      <c r="E1130" s="74"/>
    </row>
    <row r="1131" spans="1:5" x14ac:dyDescent="0.35">
      <c r="A1131" s="74" t="s">
        <v>147</v>
      </c>
      <c r="B1131" s="2">
        <v>28</v>
      </c>
      <c r="E1131" s="74"/>
    </row>
    <row r="1132" spans="1:5" x14ac:dyDescent="0.35">
      <c r="A1132" s="74" t="s">
        <v>147</v>
      </c>
      <c r="B1132" s="2">
        <v>35</v>
      </c>
      <c r="E1132" s="74"/>
    </row>
    <row r="1133" spans="1:5" x14ac:dyDescent="0.35">
      <c r="A1133" s="7" t="s">
        <v>147</v>
      </c>
      <c r="B1133" s="2">
        <v>65</v>
      </c>
      <c r="E1133" s="74"/>
    </row>
    <row r="1134" spans="1:5" x14ac:dyDescent="0.35">
      <c r="A1134" s="7" t="s">
        <v>147</v>
      </c>
      <c r="B1134" s="2">
        <v>130</v>
      </c>
      <c r="E1134" s="74"/>
    </row>
    <row r="1135" spans="1:5" x14ac:dyDescent="0.35">
      <c r="A1135" s="7" t="s">
        <v>147</v>
      </c>
      <c r="B1135" s="2">
        <v>200</v>
      </c>
      <c r="E1135" s="74"/>
    </row>
    <row r="1136" spans="1:5" x14ac:dyDescent="0.35">
      <c r="A1136" s="7" t="s">
        <v>147</v>
      </c>
      <c r="B1136" s="2">
        <v>245</v>
      </c>
      <c r="E1136" s="74"/>
    </row>
    <row r="1137" spans="1:5" x14ac:dyDescent="0.35">
      <c r="A1137" s="7" t="s">
        <v>149</v>
      </c>
      <c r="B1137" s="21">
        <v>1615</v>
      </c>
      <c r="E1137" s="74"/>
    </row>
    <row r="1138" spans="1:5" x14ac:dyDescent="0.35">
      <c r="A1138" s="7" t="s">
        <v>149</v>
      </c>
      <c r="B1138" s="21">
        <v>2770</v>
      </c>
      <c r="E1138" s="74"/>
    </row>
    <row r="1139" spans="1:5" x14ac:dyDescent="0.35">
      <c r="A1139" s="7" t="s">
        <v>149</v>
      </c>
      <c r="B1139" s="21">
        <v>2900</v>
      </c>
      <c r="E1139" s="74"/>
    </row>
    <row r="1140" spans="1:5" x14ac:dyDescent="0.35">
      <c r="A1140" s="7" t="s">
        <v>150</v>
      </c>
      <c r="B1140" s="2">
        <v>240</v>
      </c>
      <c r="E1140" s="74"/>
    </row>
    <row r="1141" spans="1:5" x14ac:dyDescent="0.35">
      <c r="A1141" s="7" t="s">
        <v>150</v>
      </c>
      <c r="B1141" s="21">
        <v>540</v>
      </c>
      <c r="E1141" s="74"/>
    </row>
    <row r="1142" spans="1:5" x14ac:dyDescent="0.35">
      <c r="A1142" s="7" t="s">
        <v>151</v>
      </c>
      <c r="B1142" s="2">
        <v>280</v>
      </c>
      <c r="E1142" s="74"/>
    </row>
    <row r="1143" spans="1:5" x14ac:dyDescent="0.35">
      <c r="A1143" s="7" t="s">
        <v>151</v>
      </c>
      <c r="B1143" s="21">
        <v>430</v>
      </c>
      <c r="E1143" s="74"/>
    </row>
    <row r="1144" spans="1:5" x14ac:dyDescent="0.35">
      <c r="A1144" s="7" t="s">
        <v>798</v>
      </c>
      <c r="B1144" s="21">
        <v>430</v>
      </c>
      <c r="E1144" s="74"/>
    </row>
    <row r="1145" spans="1:5" x14ac:dyDescent="0.35">
      <c r="A1145" s="7" t="s">
        <v>798</v>
      </c>
      <c r="B1145" s="21">
        <v>720</v>
      </c>
      <c r="E1145" s="74"/>
    </row>
    <row r="1146" spans="1:5" x14ac:dyDescent="0.35">
      <c r="A1146" s="7" t="s">
        <v>798</v>
      </c>
      <c r="B1146" s="21">
        <v>735</v>
      </c>
      <c r="E1146" s="74"/>
    </row>
    <row r="1147" spans="1:5" x14ac:dyDescent="0.35">
      <c r="A1147" s="7" t="s">
        <v>798</v>
      </c>
      <c r="B1147" s="21">
        <v>1640</v>
      </c>
      <c r="E1147" s="74"/>
    </row>
    <row r="1148" spans="1:5" x14ac:dyDescent="0.35">
      <c r="A1148" s="7" t="s">
        <v>798</v>
      </c>
      <c r="B1148" s="21">
        <v>1650</v>
      </c>
      <c r="E1148" s="74"/>
    </row>
    <row r="1149" spans="1:5" x14ac:dyDescent="0.35">
      <c r="A1149" s="7" t="s">
        <v>798</v>
      </c>
      <c r="B1149" s="21">
        <v>1730</v>
      </c>
      <c r="E1149" s="74"/>
    </row>
    <row r="1150" spans="1:5" x14ac:dyDescent="0.35">
      <c r="A1150" s="7" t="s">
        <v>152</v>
      </c>
      <c r="B1150" s="21">
        <v>500</v>
      </c>
      <c r="E1150" s="74"/>
    </row>
    <row r="1151" spans="1:5" x14ac:dyDescent="0.35">
      <c r="A1151" s="7" t="s">
        <v>152</v>
      </c>
      <c r="B1151" s="21">
        <v>570</v>
      </c>
      <c r="E1151" s="74"/>
    </row>
    <row r="1152" spans="1:5" x14ac:dyDescent="0.35">
      <c r="A1152" s="7" t="s">
        <v>391</v>
      </c>
      <c r="B1152" s="2">
        <v>220</v>
      </c>
      <c r="E1152" s="74"/>
    </row>
    <row r="1153" spans="1:5" x14ac:dyDescent="0.35">
      <c r="A1153" s="7" t="s">
        <v>391</v>
      </c>
      <c r="B1153" s="21">
        <v>600</v>
      </c>
      <c r="E1153" s="74"/>
    </row>
    <row r="1154" spans="1:5" x14ac:dyDescent="0.35">
      <c r="A1154" s="7" t="s">
        <v>391</v>
      </c>
      <c r="B1154" s="21">
        <v>315</v>
      </c>
      <c r="E1154" s="74"/>
    </row>
    <row r="1155" spans="1:5" x14ac:dyDescent="0.35">
      <c r="A1155" s="7" t="s">
        <v>391</v>
      </c>
      <c r="B1155" s="21">
        <v>1280</v>
      </c>
      <c r="E1155" s="74"/>
    </row>
    <row r="1156" spans="1:5" x14ac:dyDescent="0.35">
      <c r="A1156" s="7" t="s">
        <v>391</v>
      </c>
      <c r="B1156" s="21">
        <v>1300</v>
      </c>
      <c r="E1156" s="74"/>
    </row>
    <row r="1157" spans="1:5" x14ac:dyDescent="0.35">
      <c r="A1157" s="7" t="s">
        <v>392</v>
      </c>
      <c r="B1157" s="21">
        <v>740</v>
      </c>
      <c r="E1157" s="74"/>
    </row>
    <row r="1158" spans="1:5" x14ac:dyDescent="0.35">
      <c r="A1158" s="7" t="s">
        <v>392</v>
      </c>
      <c r="B1158" s="21">
        <v>6280</v>
      </c>
      <c r="E1158" s="74"/>
    </row>
    <row r="1159" spans="1:5" x14ac:dyDescent="0.35">
      <c r="A1159" s="7" t="s">
        <v>345</v>
      </c>
      <c r="B1159" s="21">
        <v>400</v>
      </c>
      <c r="E1159" s="74"/>
    </row>
    <row r="1160" spans="1:5" x14ac:dyDescent="0.35">
      <c r="A1160" s="7" t="s">
        <v>345</v>
      </c>
      <c r="B1160" s="21">
        <v>420</v>
      </c>
      <c r="E1160" s="74"/>
    </row>
    <row r="1161" spans="1:5" x14ac:dyDescent="0.35">
      <c r="A1161" s="7" t="s">
        <v>345</v>
      </c>
      <c r="B1161" s="21">
        <v>1320</v>
      </c>
      <c r="E1161" s="74"/>
    </row>
    <row r="1162" spans="1:5" x14ac:dyDescent="0.35">
      <c r="A1162" s="7" t="s">
        <v>346</v>
      </c>
      <c r="B1162" s="21">
        <v>300</v>
      </c>
      <c r="E1162" s="74"/>
    </row>
    <row r="1163" spans="1:5" x14ac:dyDescent="0.35">
      <c r="A1163" s="7" t="s">
        <v>346</v>
      </c>
      <c r="B1163" s="21">
        <v>1000</v>
      </c>
      <c r="E1163" s="74"/>
    </row>
    <row r="1164" spans="1:5" x14ac:dyDescent="0.35">
      <c r="A1164" s="7" t="s">
        <v>346</v>
      </c>
      <c r="B1164" s="21">
        <v>3260</v>
      </c>
      <c r="E1164" s="74"/>
    </row>
    <row r="1165" spans="1:5" x14ac:dyDescent="0.35">
      <c r="A1165" s="7" t="s">
        <v>346</v>
      </c>
      <c r="B1165" s="21">
        <v>3460</v>
      </c>
      <c r="E1165" s="74"/>
    </row>
    <row r="1166" spans="1:5" x14ac:dyDescent="0.35">
      <c r="A1166" s="7" t="s">
        <v>346</v>
      </c>
      <c r="B1166" s="21">
        <v>3550</v>
      </c>
      <c r="E1166" s="74"/>
    </row>
    <row r="1167" spans="1:5" x14ac:dyDescent="0.35">
      <c r="A1167" s="7" t="s">
        <v>346</v>
      </c>
      <c r="B1167" s="21">
        <v>4360</v>
      </c>
      <c r="E1167" s="74"/>
    </row>
    <row r="1168" spans="1:5" x14ac:dyDescent="0.35">
      <c r="A1168" s="7" t="s">
        <v>346</v>
      </c>
      <c r="B1168" s="21">
        <v>4640</v>
      </c>
      <c r="E1168" s="74"/>
    </row>
    <row r="1169" spans="1:5" x14ac:dyDescent="0.35">
      <c r="A1169" s="7" t="s">
        <v>154</v>
      </c>
      <c r="B1169" s="2">
        <v>220</v>
      </c>
      <c r="E1169" s="74"/>
    </row>
    <row r="1170" spans="1:5" x14ac:dyDescent="0.35">
      <c r="A1170" s="7" t="s">
        <v>154</v>
      </c>
      <c r="B1170" s="21">
        <v>400</v>
      </c>
      <c r="E1170" s="74"/>
    </row>
    <row r="1171" spans="1:5" x14ac:dyDescent="0.35">
      <c r="A1171" s="7" t="s">
        <v>154</v>
      </c>
      <c r="B1171" s="21">
        <v>750</v>
      </c>
      <c r="E1171" s="74"/>
    </row>
    <row r="1172" spans="1:5" x14ac:dyDescent="0.35">
      <c r="A1172" s="7" t="s">
        <v>155</v>
      </c>
      <c r="B1172" s="2">
        <v>40</v>
      </c>
      <c r="E1172" s="74"/>
    </row>
    <row r="1173" spans="1:5" x14ac:dyDescent="0.35">
      <c r="A1173" s="7" t="s">
        <v>155</v>
      </c>
      <c r="B1173" s="2">
        <v>50</v>
      </c>
      <c r="E1173" s="74"/>
    </row>
    <row r="1174" spans="1:5" x14ac:dyDescent="0.35">
      <c r="A1174" s="7" t="s">
        <v>155</v>
      </c>
      <c r="B1174" s="2">
        <v>80</v>
      </c>
      <c r="E1174" s="74"/>
    </row>
    <row r="1175" spans="1:5" x14ac:dyDescent="0.35">
      <c r="A1175" s="7" t="s">
        <v>155</v>
      </c>
      <c r="B1175" s="21">
        <v>290</v>
      </c>
      <c r="E1175" s="74"/>
    </row>
    <row r="1176" spans="1:5" x14ac:dyDescent="0.35">
      <c r="A1176" s="7" t="s">
        <v>155</v>
      </c>
      <c r="B1176" s="21">
        <v>370</v>
      </c>
      <c r="E1176" s="74"/>
    </row>
    <row r="1177" spans="1:5" x14ac:dyDescent="0.35">
      <c r="A1177" s="7" t="s">
        <v>268</v>
      </c>
      <c r="B1177" s="2">
        <v>90</v>
      </c>
      <c r="E1177" s="74"/>
    </row>
    <row r="1178" spans="1:5" x14ac:dyDescent="0.35">
      <c r="A1178" s="7" t="s">
        <v>268</v>
      </c>
      <c r="B1178" s="2">
        <v>150</v>
      </c>
      <c r="E1178" s="74"/>
    </row>
    <row r="1179" spans="1:5" x14ac:dyDescent="0.35">
      <c r="A1179" s="7" t="s">
        <v>268</v>
      </c>
      <c r="B1179" s="2">
        <v>200</v>
      </c>
      <c r="E1179" s="74"/>
    </row>
    <row r="1180" spans="1:5" x14ac:dyDescent="0.35">
      <c r="A1180" s="7" t="s">
        <v>268</v>
      </c>
      <c r="B1180" s="2">
        <v>250</v>
      </c>
      <c r="E1180" s="74"/>
    </row>
    <row r="1181" spans="1:5" x14ac:dyDescent="0.35">
      <c r="A1181" s="7" t="s">
        <v>268</v>
      </c>
      <c r="B1181" s="21">
        <v>700</v>
      </c>
      <c r="E1181" s="74"/>
    </row>
    <row r="1182" spans="1:5" x14ac:dyDescent="0.35">
      <c r="A1182" s="7" t="s">
        <v>268</v>
      </c>
      <c r="B1182" s="21">
        <v>352</v>
      </c>
      <c r="E1182" s="74"/>
    </row>
    <row r="1183" spans="1:5" x14ac:dyDescent="0.35">
      <c r="A1183" s="7" t="s">
        <v>268</v>
      </c>
      <c r="B1183" s="21">
        <v>400</v>
      </c>
      <c r="E1183" s="74"/>
    </row>
    <row r="1184" spans="1:5" x14ac:dyDescent="0.35">
      <c r="A1184" s="7" t="s">
        <v>268</v>
      </c>
      <c r="B1184" s="21">
        <v>460</v>
      </c>
      <c r="E1184" s="74"/>
    </row>
    <row r="1185" spans="1:5" x14ac:dyDescent="0.35">
      <c r="A1185" s="7" t="s">
        <v>268</v>
      </c>
      <c r="B1185" s="21">
        <v>470</v>
      </c>
      <c r="E1185" s="74"/>
    </row>
    <row r="1186" spans="1:5" x14ac:dyDescent="0.35">
      <c r="A1186" s="7" t="s">
        <v>268</v>
      </c>
      <c r="B1186" s="21">
        <v>500</v>
      </c>
      <c r="E1186" s="74"/>
    </row>
    <row r="1187" spans="1:5" x14ac:dyDescent="0.35">
      <c r="A1187" s="7" t="s">
        <v>268</v>
      </c>
      <c r="B1187" s="21">
        <v>520</v>
      </c>
      <c r="E1187" s="74"/>
    </row>
    <row r="1188" spans="1:5" x14ac:dyDescent="0.35">
      <c r="A1188" s="7" t="s">
        <v>268</v>
      </c>
      <c r="B1188" s="21">
        <v>580</v>
      </c>
      <c r="E1188" s="74"/>
    </row>
    <row r="1189" spans="1:5" x14ac:dyDescent="0.35">
      <c r="A1189" s="7" t="s">
        <v>268</v>
      </c>
      <c r="B1189" s="21">
        <v>690</v>
      </c>
      <c r="E1189" s="74"/>
    </row>
    <row r="1190" spans="1:5" x14ac:dyDescent="0.35">
      <c r="A1190" s="7" t="s">
        <v>268</v>
      </c>
      <c r="B1190" s="21">
        <v>1440</v>
      </c>
      <c r="E1190" s="74"/>
    </row>
    <row r="1191" spans="1:5" x14ac:dyDescent="0.35">
      <c r="A1191" s="7" t="s">
        <v>268</v>
      </c>
      <c r="B1191" s="21">
        <v>810</v>
      </c>
      <c r="E1191" s="74"/>
    </row>
    <row r="1192" spans="1:5" x14ac:dyDescent="0.35">
      <c r="A1192" s="7" t="s">
        <v>268</v>
      </c>
      <c r="B1192" s="21">
        <v>860</v>
      </c>
      <c r="E1192" s="74"/>
    </row>
    <row r="1193" spans="1:5" x14ac:dyDescent="0.35">
      <c r="A1193" s="7" t="s">
        <v>268</v>
      </c>
      <c r="B1193" s="21">
        <v>920</v>
      </c>
      <c r="E1193" s="74"/>
    </row>
    <row r="1194" spans="1:5" x14ac:dyDescent="0.35">
      <c r="A1194" s="7" t="s">
        <v>268</v>
      </c>
      <c r="B1194" s="21">
        <v>930</v>
      </c>
      <c r="E1194" s="74"/>
    </row>
    <row r="1195" spans="1:5" x14ac:dyDescent="0.35">
      <c r="A1195" s="7" t="s">
        <v>268</v>
      </c>
      <c r="B1195" s="21">
        <v>950</v>
      </c>
      <c r="E1195" s="74"/>
    </row>
    <row r="1196" spans="1:5" x14ac:dyDescent="0.35">
      <c r="A1196" s="7" t="s">
        <v>268</v>
      </c>
      <c r="B1196" s="21">
        <v>980</v>
      </c>
      <c r="E1196" s="74"/>
    </row>
    <row r="1197" spans="1:5" x14ac:dyDescent="0.35">
      <c r="A1197" s="7" t="s">
        <v>268</v>
      </c>
      <c r="B1197" s="21">
        <v>990</v>
      </c>
      <c r="E1197" s="74"/>
    </row>
    <row r="1198" spans="1:5" x14ac:dyDescent="0.35">
      <c r="A1198" s="7" t="s">
        <v>268</v>
      </c>
      <c r="B1198" s="21">
        <v>2000</v>
      </c>
      <c r="E1198" s="74"/>
    </row>
    <row r="1199" spans="1:5" x14ac:dyDescent="0.35">
      <c r="A1199" s="7" t="s">
        <v>268</v>
      </c>
      <c r="B1199" s="21">
        <v>1010</v>
      </c>
      <c r="E1199" s="74"/>
    </row>
    <row r="1200" spans="1:5" x14ac:dyDescent="0.35">
      <c r="A1200" s="7" t="s">
        <v>268</v>
      </c>
      <c r="B1200" s="21">
        <v>1030</v>
      </c>
      <c r="E1200" s="74"/>
    </row>
    <row r="1201" spans="1:5" x14ac:dyDescent="0.35">
      <c r="A1201" s="7" t="s">
        <v>268</v>
      </c>
      <c r="B1201" s="21">
        <v>1140</v>
      </c>
      <c r="E1201" s="74"/>
    </row>
    <row r="1202" spans="1:5" x14ac:dyDescent="0.35">
      <c r="A1202" s="7" t="s">
        <v>268</v>
      </c>
      <c r="B1202" s="21">
        <v>2300</v>
      </c>
      <c r="E1202" s="74"/>
    </row>
    <row r="1203" spans="1:5" x14ac:dyDescent="0.35">
      <c r="A1203" s="7" t="s">
        <v>268</v>
      </c>
      <c r="B1203" s="21">
        <v>1162</v>
      </c>
      <c r="E1203" s="74"/>
    </row>
    <row r="1204" spans="1:5" x14ac:dyDescent="0.35">
      <c r="A1204" s="7" t="s">
        <v>268</v>
      </c>
      <c r="B1204" s="21">
        <v>1180</v>
      </c>
      <c r="E1204" s="74"/>
    </row>
    <row r="1205" spans="1:5" x14ac:dyDescent="0.35">
      <c r="A1205" s="7" t="s">
        <v>268</v>
      </c>
      <c r="B1205" s="21">
        <v>1200</v>
      </c>
      <c r="E1205" s="74"/>
    </row>
    <row r="1206" spans="1:5" x14ac:dyDescent="0.35">
      <c r="A1206" s="7" t="s">
        <v>268</v>
      </c>
      <c r="B1206" s="21">
        <v>1220</v>
      </c>
      <c r="E1206" s="74"/>
    </row>
    <row r="1207" spans="1:5" x14ac:dyDescent="0.35">
      <c r="A1207" s="7" t="s">
        <v>268</v>
      </c>
      <c r="B1207" s="21">
        <v>1230</v>
      </c>
      <c r="E1207" s="74"/>
    </row>
    <row r="1208" spans="1:5" x14ac:dyDescent="0.35">
      <c r="A1208" s="7" t="s">
        <v>268</v>
      </c>
      <c r="B1208" s="21">
        <v>1250</v>
      </c>
      <c r="E1208" s="74"/>
    </row>
    <row r="1209" spans="1:5" x14ac:dyDescent="0.35">
      <c r="A1209" s="7" t="s">
        <v>268</v>
      </c>
      <c r="B1209" s="21">
        <v>1260</v>
      </c>
      <c r="E1209" s="74"/>
    </row>
    <row r="1210" spans="1:5" x14ac:dyDescent="0.35">
      <c r="A1210" s="7" t="s">
        <v>268</v>
      </c>
      <c r="B1210" s="21">
        <v>1270</v>
      </c>
      <c r="E1210" s="74"/>
    </row>
    <row r="1211" spans="1:5" x14ac:dyDescent="0.35">
      <c r="A1211" s="7" t="s">
        <v>268</v>
      </c>
      <c r="B1211" s="21">
        <v>1280</v>
      </c>
      <c r="E1211" s="74"/>
    </row>
    <row r="1212" spans="1:5" x14ac:dyDescent="0.35">
      <c r="A1212" s="7" t="s">
        <v>268</v>
      </c>
      <c r="B1212" s="21">
        <v>1290</v>
      </c>
      <c r="E1212" s="74"/>
    </row>
    <row r="1213" spans="1:5" x14ac:dyDescent="0.35">
      <c r="A1213" s="7" t="s">
        <v>268</v>
      </c>
      <c r="B1213" s="21">
        <v>1300</v>
      </c>
      <c r="E1213" s="74"/>
    </row>
    <row r="1214" spans="1:5" x14ac:dyDescent="0.35">
      <c r="A1214" s="7" t="s">
        <v>268</v>
      </c>
      <c r="B1214" s="21">
        <v>3960</v>
      </c>
      <c r="E1214" s="74"/>
    </row>
    <row r="1215" spans="1:5" x14ac:dyDescent="0.35">
      <c r="A1215" s="7" t="s">
        <v>268</v>
      </c>
      <c r="B1215" s="21">
        <v>4050</v>
      </c>
      <c r="E1215" s="74"/>
    </row>
    <row r="1216" spans="1:5" x14ac:dyDescent="0.35">
      <c r="A1216" s="7" t="s">
        <v>268</v>
      </c>
      <c r="B1216" s="21">
        <v>1370</v>
      </c>
      <c r="E1216" s="74"/>
    </row>
    <row r="1217" spans="1:5" x14ac:dyDescent="0.35">
      <c r="A1217" s="7" t="s">
        <v>268</v>
      </c>
      <c r="B1217" s="21">
        <v>2760</v>
      </c>
      <c r="E1217" s="74"/>
    </row>
    <row r="1218" spans="1:5" x14ac:dyDescent="0.35">
      <c r="A1218" s="7" t="s">
        <v>268</v>
      </c>
      <c r="B1218" s="21">
        <v>1390</v>
      </c>
      <c r="E1218" s="74"/>
    </row>
    <row r="1219" spans="1:5" x14ac:dyDescent="0.35">
      <c r="A1219" s="7" t="s">
        <v>268</v>
      </c>
      <c r="B1219" s="21">
        <v>1400</v>
      </c>
      <c r="E1219" s="74"/>
    </row>
    <row r="1220" spans="1:5" x14ac:dyDescent="0.35">
      <c r="A1220" s="7" t="s">
        <v>268</v>
      </c>
      <c r="B1220" s="21">
        <v>1410</v>
      </c>
      <c r="E1220" s="74"/>
    </row>
    <row r="1221" spans="1:5" x14ac:dyDescent="0.35">
      <c r="A1221" s="7" t="s">
        <v>347</v>
      </c>
      <c r="B1221" s="21">
        <v>885</v>
      </c>
      <c r="E1221" s="74"/>
    </row>
    <row r="1222" spans="1:5" x14ac:dyDescent="0.35">
      <c r="A1222" s="7" t="s">
        <v>347</v>
      </c>
      <c r="B1222" s="21">
        <v>1320</v>
      </c>
      <c r="E1222" s="74"/>
    </row>
    <row r="1223" spans="1:5" x14ac:dyDescent="0.35">
      <c r="A1223" s="7" t="s">
        <v>347</v>
      </c>
      <c r="B1223" s="21">
        <v>2885</v>
      </c>
      <c r="E1223" s="74"/>
    </row>
    <row r="1224" spans="1:5" x14ac:dyDescent="0.35">
      <c r="A1224" s="7" t="s">
        <v>347</v>
      </c>
      <c r="B1224" s="21">
        <v>3490</v>
      </c>
      <c r="E1224" s="74"/>
    </row>
    <row r="1225" spans="1:5" x14ac:dyDescent="0.35">
      <c r="A1225" s="7" t="s">
        <v>347</v>
      </c>
      <c r="B1225" s="21">
        <v>4020</v>
      </c>
      <c r="E1225" s="74"/>
    </row>
    <row r="1226" spans="1:5" x14ac:dyDescent="0.35">
      <c r="A1226" s="7" t="s">
        <v>347</v>
      </c>
      <c r="B1226" s="21">
        <v>4345</v>
      </c>
      <c r="E1226" s="74"/>
    </row>
    <row r="1227" spans="1:5" x14ac:dyDescent="0.35">
      <c r="A1227" s="7" t="s">
        <v>347</v>
      </c>
      <c r="B1227" s="21">
        <v>4415</v>
      </c>
      <c r="E1227" s="74"/>
    </row>
    <row r="1228" spans="1:5" x14ac:dyDescent="0.35">
      <c r="A1228" s="7" t="s">
        <v>347</v>
      </c>
      <c r="B1228" s="21">
        <v>4440</v>
      </c>
      <c r="E1228" s="74"/>
    </row>
    <row r="1229" spans="1:5" x14ac:dyDescent="0.35">
      <c r="A1229" s="7" t="s">
        <v>347</v>
      </c>
      <c r="B1229" s="21">
        <v>4565</v>
      </c>
      <c r="E1229" s="74"/>
    </row>
    <row r="1230" spans="1:5" x14ac:dyDescent="0.35">
      <c r="A1230" s="7" t="s">
        <v>347</v>
      </c>
      <c r="B1230" s="21">
        <v>4980</v>
      </c>
      <c r="E1230" s="74"/>
    </row>
    <row r="1231" spans="1:5" x14ac:dyDescent="0.35">
      <c r="A1231" s="7" t="s">
        <v>156</v>
      </c>
      <c r="B1231" s="2">
        <v>70</v>
      </c>
      <c r="E1231" s="74"/>
    </row>
    <row r="1232" spans="1:5" x14ac:dyDescent="0.35">
      <c r="A1232" s="7" t="s">
        <v>156</v>
      </c>
      <c r="B1232" s="21">
        <v>300</v>
      </c>
      <c r="E1232" s="74"/>
    </row>
    <row r="1233" spans="1:5" x14ac:dyDescent="0.35">
      <c r="A1233" s="7" t="s">
        <v>156</v>
      </c>
      <c r="B1233" s="21">
        <v>410</v>
      </c>
      <c r="E1233" s="74"/>
    </row>
    <row r="1234" spans="1:5" x14ac:dyDescent="0.35">
      <c r="A1234" s="7" t="s">
        <v>157</v>
      </c>
      <c r="B1234" s="21">
        <v>1200</v>
      </c>
      <c r="E1234" s="74"/>
    </row>
    <row r="1235" spans="1:5" x14ac:dyDescent="0.35">
      <c r="A1235" s="7" t="s">
        <v>157</v>
      </c>
      <c r="B1235" s="21">
        <v>2000</v>
      </c>
      <c r="E1235" s="74"/>
    </row>
    <row r="1236" spans="1:5" x14ac:dyDescent="0.35">
      <c r="A1236" s="7" t="s">
        <v>157</v>
      </c>
      <c r="B1236" s="21">
        <v>1610</v>
      </c>
      <c r="E1236" s="74"/>
    </row>
    <row r="1237" spans="1:5" x14ac:dyDescent="0.35">
      <c r="A1237" s="7" t="s">
        <v>157</v>
      </c>
      <c r="B1237" s="21">
        <v>2620</v>
      </c>
      <c r="E1237" s="74"/>
    </row>
    <row r="1238" spans="1:5" x14ac:dyDescent="0.35">
      <c r="A1238" s="7" t="s">
        <v>157</v>
      </c>
      <c r="B1238" s="21">
        <v>4270</v>
      </c>
      <c r="E1238" s="74"/>
    </row>
    <row r="1239" spans="1:5" x14ac:dyDescent="0.35">
      <c r="A1239" s="7" t="s">
        <v>157</v>
      </c>
      <c r="B1239" s="21">
        <v>4300</v>
      </c>
      <c r="E1239" s="74"/>
    </row>
    <row r="1240" spans="1:5" x14ac:dyDescent="0.35">
      <c r="A1240" s="7" t="s">
        <v>157</v>
      </c>
      <c r="B1240" s="21">
        <v>4600</v>
      </c>
      <c r="E1240" s="74"/>
    </row>
    <row r="1241" spans="1:5" x14ac:dyDescent="0.35">
      <c r="A1241" s="7" t="s">
        <v>157</v>
      </c>
      <c r="B1241" s="21">
        <v>4730</v>
      </c>
      <c r="E1241" s="74"/>
    </row>
    <row r="1242" spans="1:5" x14ac:dyDescent="0.35">
      <c r="A1242" s="7" t="s">
        <v>158</v>
      </c>
      <c r="B1242" s="21">
        <v>300</v>
      </c>
      <c r="E1242" s="74"/>
    </row>
    <row r="1243" spans="1:5" x14ac:dyDescent="0.35">
      <c r="A1243" s="7" t="s">
        <v>158</v>
      </c>
      <c r="B1243" s="21">
        <v>430</v>
      </c>
      <c r="E1243" s="74"/>
    </row>
    <row r="1244" spans="1:5" x14ac:dyDescent="0.35">
      <c r="A1244" s="7" t="s">
        <v>158</v>
      </c>
      <c r="B1244" s="21">
        <v>550</v>
      </c>
      <c r="E1244" s="74"/>
    </row>
    <row r="1245" spans="1:5" x14ac:dyDescent="0.35">
      <c r="A1245" s="7" t="s">
        <v>158</v>
      </c>
      <c r="B1245" s="21">
        <v>2130</v>
      </c>
      <c r="E1245" s="74"/>
    </row>
    <row r="1246" spans="1:5" x14ac:dyDescent="0.35">
      <c r="A1246" s="7" t="s">
        <v>269</v>
      </c>
      <c r="B1246" s="21">
        <v>680</v>
      </c>
      <c r="E1246" s="74"/>
    </row>
    <row r="1247" spans="1:5" x14ac:dyDescent="0.35">
      <c r="A1247" s="7" t="s">
        <v>269</v>
      </c>
      <c r="B1247" s="21">
        <v>1320</v>
      </c>
      <c r="E1247" s="74"/>
    </row>
    <row r="1248" spans="1:5" x14ac:dyDescent="0.35">
      <c r="A1248" s="7" t="s">
        <v>269</v>
      </c>
      <c r="B1248" s="21">
        <v>3225</v>
      </c>
      <c r="E1248" s="74"/>
    </row>
    <row r="1249" spans="1:5" x14ac:dyDescent="0.35">
      <c r="A1249" s="7" t="s">
        <v>269</v>
      </c>
      <c r="B1249" s="21">
        <v>3695</v>
      </c>
      <c r="E1249" s="74"/>
    </row>
    <row r="1250" spans="1:5" x14ac:dyDescent="0.35">
      <c r="A1250" s="7" t="s">
        <v>269</v>
      </c>
      <c r="B1250" s="21">
        <v>3720</v>
      </c>
      <c r="E1250" s="74"/>
    </row>
    <row r="1251" spans="1:5" x14ac:dyDescent="0.35">
      <c r="A1251" s="7" t="s">
        <v>269</v>
      </c>
      <c r="B1251" s="21">
        <v>3736</v>
      </c>
      <c r="E1251" s="74"/>
    </row>
    <row r="1252" spans="1:5" x14ac:dyDescent="0.35">
      <c r="A1252" s="7" t="s">
        <v>269</v>
      </c>
      <c r="B1252" s="21">
        <v>3780</v>
      </c>
      <c r="E1252" s="74"/>
    </row>
    <row r="1253" spans="1:5" x14ac:dyDescent="0.35">
      <c r="A1253" s="7" t="s">
        <v>348</v>
      </c>
      <c r="B1253" s="21">
        <v>960</v>
      </c>
      <c r="E1253" s="74"/>
    </row>
    <row r="1254" spans="1:5" x14ac:dyDescent="0.35">
      <c r="A1254" s="7" t="s">
        <v>348</v>
      </c>
      <c r="B1254" s="21">
        <v>1020</v>
      </c>
      <c r="E1254" s="74"/>
    </row>
    <row r="1255" spans="1:5" x14ac:dyDescent="0.35">
      <c r="A1255" s="7" t="s">
        <v>348</v>
      </c>
      <c r="B1255" s="21">
        <v>2150</v>
      </c>
      <c r="E1255" s="74"/>
    </row>
    <row r="1256" spans="1:5" x14ac:dyDescent="0.35">
      <c r="A1256" s="7" t="s">
        <v>348</v>
      </c>
      <c r="B1256" s="21">
        <v>2370</v>
      </c>
      <c r="E1256" s="74"/>
    </row>
    <row r="1257" spans="1:5" x14ac:dyDescent="0.35">
      <c r="A1257" s="7" t="s">
        <v>160</v>
      </c>
      <c r="B1257" s="2">
        <v>125</v>
      </c>
      <c r="E1257" s="74"/>
    </row>
    <row r="1258" spans="1:5" x14ac:dyDescent="0.35">
      <c r="A1258" s="7" t="s">
        <v>160</v>
      </c>
      <c r="B1258" s="21">
        <v>1000</v>
      </c>
      <c r="E1258" s="74"/>
    </row>
    <row r="1259" spans="1:5" x14ac:dyDescent="0.35">
      <c r="A1259" s="7" t="s">
        <v>160</v>
      </c>
      <c r="B1259" s="21">
        <v>630</v>
      </c>
      <c r="E1259" s="74"/>
    </row>
    <row r="1260" spans="1:5" x14ac:dyDescent="0.35">
      <c r="A1260" s="7" t="s">
        <v>160</v>
      </c>
      <c r="B1260" s="21">
        <v>820</v>
      </c>
      <c r="E1260" s="74"/>
    </row>
    <row r="1261" spans="1:5" x14ac:dyDescent="0.35">
      <c r="A1261" s="7" t="s">
        <v>160</v>
      </c>
      <c r="B1261" s="21">
        <v>1035</v>
      </c>
      <c r="E1261" s="74"/>
    </row>
    <row r="1262" spans="1:5" x14ac:dyDescent="0.35">
      <c r="A1262" s="7" t="s">
        <v>160</v>
      </c>
      <c r="B1262" s="21">
        <v>1100</v>
      </c>
      <c r="E1262" s="74"/>
    </row>
    <row r="1263" spans="1:5" x14ac:dyDescent="0.35">
      <c r="A1263" s="7" t="s">
        <v>160</v>
      </c>
      <c r="B1263" s="21">
        <v>1300</v>
      </c>
      <c r="E1263" s="74"/>
    </row>
    <row r="1264" spans="1:5" x14ac:dyDescent="0.35">
      <c r="A1264" s="7" t="s">
        <v>160</v>
      </c>
      <c r="B1264" s="21">
        <v>1785</v>
      </c>
      <c r="E1264" s="74"/>
    </row>
    <row r="1265" spans="1:5" x14ac:dyDescent="0.35">
      <c r="A1265" s="7" t="s">
        <v>160</v>
      </c>
      <c r="B1265" s="21">
        <v>1920</v>
      </c>
      <c r="E1265" s="74"/>
    </row>
    <row r="1266" spans="1:5" x14ac:dyDescent="0.35">
      <c r="A1266" s="7" t="s">
        <v>160</v>
      </c>
      <c r="B1266" s="21">
        <v>1950</v>
      </c>
      <c r="E1266" s="74"/>
    </row>
    <row r="1267" spans="1:5" x14ac:dyDescent="0.35">
      <c r="A1267" s="7" t="s">
        <v>160</v>
      </c>
      <c r="B1267" s="21">
        <v>2060</v>
      </c>
      <c r="E1267" s="74"/>
    </row>
    <row r="1268" spans="1:5" x14ac:dyDescent="0.35">
      <c r="A1268" s="7" t="s">
        <v>160</v>
      </c>
      <c r="B1268" s="21">
        <v>2120</v>
      </c>
      <c r="E1268" s="74"/>
    </row>
    <row r="1269" spans="1:5" x14ac:dyDescent="0.35">
      <c r="A1269" s="7" t="s">
        <v>160</v>
      </c>
      <c r="B1269" s="21">
        <v>2340</v>
      </c>
      <c r="E1269" s="74"/>
    </row>
    <row r="1270" spans="1:5" x14ac:dyDescent="0.35">
      <c r="A1270" s="7" t="s">
        <v>160</v>
      </c>
      <c r="B1270" s="21">
        <v>2870</v>
      </c>
      <c r="E1270" s="74"/>
    </row>
    <row r="1271" spans="1:5" x14ac:dyDescent="0.35">
      <c r="A1271" s="7" t="s">
        <v>807</v>
      </c>
      <c r="B1271" s="2">
        <v>250</v>
      </c>
      <c r="E1271" s="74"/>
    </row>
    <row r="1272" spans="1:5" x14ac:dyDescent="0.35">
      <c r="A1272" s="7" t="s">
        <v>807</v>
      </c>
      <c r="B1272" s="21">
        <v>760</v>
      </c>
      <c r="E1272" s="74"/>
    </row>
    <row r="1273" spans="1:5" x14ac:dyDescent="0.35">
      <c r="A1273" s="7" t="s">
        <v>807</v>
      </c>
      <c r="B1273" s="21">
        <v>1000</v>
      </c>
      <c r="E1273" s="74"/>
    </row>
    <row r="1274" spans="1:5" x14ac:dyDescent="0.35">
      <c r="A1274" s="7" t="s">
        <v>272</v>
      </c>
      <c r="B1274" s="21">
        <v>650</v>
      </c>
      <c r="E1274" s="74"/>
    </row>
    <row r="1275" spans="1:5" x14ac:dyDescent="0.35">
      <c r="A1275" s="7" t="s">
        <v>272</v>
      </c>
      <c r="B1275" s="21">
        <v>760</v>
      </c>
      <c r="E1275" s="74"/>
    </row>
    <row r="1276" spans="1:5" x14ac:dyDescent="0.35">
      <c r="A1276" s="7" t="s">
        <v>272</v>
      </c>
      <c r="B1276" s="21">
        <v>2455</v>
      </c>
      <c r="E1276" s="74"/>
    </row>
    <row r="1277" spans="1:5" x14ac:dyDescent="0.35">
      <c r="A1277" s="7" t="s">
        <v>272</v>
      </c>
      <c r="B1277" s="21">
        <v>4095</v>
      </c>
      <c r="E1277" s="74"/>
    </row>
    <row r="1278" spans="1:5" x14ac:dyDescent="0.35">
      <c r="A1278" s="7" t="s">
        <v>272</v>
      </c>
      <c r="B1278" s="21">
        <v>5670</v>
      </c>
      <c r="E1278" s="74"/>
    </row>
    <row r="1279" spans="1:5" x14ac:dyDescent="0.35">
      <c r="A1279" s="7" t="s">
        <v>164</v>
      </c>
      <c r="B1279" s="21">
        <v>470</v>
      </c>
      <c r="E1279" s="74"/>
    </row>
    <row r="1280" spans="1:5" x14ac:dyDescent="0.35">
      <c r="A1280" s="7" t="s">
        <v>164</v>
      </c>
      <c r="B1280" s="21">
        <v>800</v>
      </c>
      <c r="E1280" s="74"/>
    </row>
    <row r="1281" spans="1:5" x14ac:dyDescent="0.35">
      <c r="A1281" s="7" t="s">
        <v>165</v>
      </c>
      <c r="B1281" s="2">
        <v>270</v>
      </c>
      <c r="E1281" s="74"/>
    </row>
    <row r="1282" spans="1:5" x14ac:dyDescent="0.35">
      <c r="A1282" s="7" t="s">
        <v>165</v>
      </c>
      <c r="B1282" s="21">
        <v>600</v>
      </c>
      <c r="E1282" s="74"/>
    </row>
    <row r="1283" spans="1:5" x14ac:dyDescent="0.35">
      <c r="A1283" s="7" t="s">
        <v>165</v>
      </c>
      <c r="B1283" s="21">
        <v>830</v>
      </c>
      <c r="E1283" s="74"/>
    </row>
    <row r="1284" spans="1:5" x14ac:dyDescent="0.35">
      <c r="A1284" s="7" t="s">
        <v>165</v>
      </c>
      <c r="B1284" s="21">
        <v>1150</v>
      </c>
      <c r="E1284" s="74"/>
    </row>
    <row r="1285" spans="1:5" x14ac:dyDescent="0.35">
      <c r="A1285" s="7" t="s">
        <v>274</v>
      </c>
      <c r="B1285" s="21">
        <v>360</v>
      </c>
      <c r="E1285" s="74"/>
    </row>
    <row r="1286" spans="1:5" x14ac:dyDescent="0.35">
      <c r="A1286" s="7" t="s">
        <v>274</v>
      </c>
      <c r="B1286" s="21">
        <v>1800</v>
      </c>
      <c r="E1286" s="74"/>
    </row>
    <row r="1287" spans="1:5" x14ac:dyDescent="0.35">
      <c r="A1287" s="7" t="s">
        <v>274</v>
      </c>
      <c r="B1287" s="21">
        <v>2930</v>
      </c>
      <c r="E1287" s="74"/>
    </row>
    <row r="1288" spans="1:5" x14ac:dyDescent="0.35">
      <c r="A1288" s="7" t="s">
        <v>274</v>
      </c>
      <c r="B1288" s="21">
        <v>5620</v>
      </c>
      <c r="E1288" s="74"/>
    </row>
    <row r="1289" spans="1:5" x14ac:dyDescent="0.35">
      <c r="A1289" s="7" t="s">
        <v>809</v>
      </c>
      <c r="B1289" s="2">
        <v>190</v>
      </c>
      <c r="E1289" s="74"/>
    </row>
    <row r="1290" spans="1:5" x14ac:dyDescent="0.35">
      <c r="A1290" s="7" t="s">
        <v>809</v>
      </c>
      <c r="B1290" s="21">
        <v>500</v>
      </c>
      <c r="E1290" s="74"/>
    </row>
    <row r="1291" spans="1:5" x14ac:dyDescent="0.35">
      <c r="A1291" s="7" t="s">
        <v>809</v>
      </c>
      <c r="B1291" s="21">
        <v>630</v>
      </c>
      <c r="E1291" s="74"/>
    </row>
    <row r="1292" spans="1:5" x14ac:dyDescent="0.35">
      <c r="A1292" s="7" t="s">
        <v>809</v>
      </c>
      <c r="B1292" s="21">
        <v>830</v>
      </c>
      <c r="E1292" s="74"/>
    </row>
    <row r="1293" spans="1:5" x14ac:dyDescent="0.35">
      <c r="A1293" s="7" t="s">
        <v>809</v>
      </c>
      <c r="B1293" s="21">
        <v>2300</v>
      </c>
      <c r="E1293" s="74"/>
    </row>
    <row r="1294" spans="1:5" x14ac:dyDescent="0.35">
      <c r="A1294" s="7" t="s">
        <v>810</v>
      </c>
      <c r="B1294" s="2">
        <v>210</v>
      </c>
      <c r="E1294" s="74"/>
    </row>
    <row r="1295" spans="1:5" x14ac:dyDescent="0.35">
      <c r="A1295" s="7" t="s">
        <v>810</v>
      </c>
      <c r="B1295" s="21">
        <v>400</v>
      </c>
      <c r="E1295" s="74"/>
    </row>
    <row r="1296" spans="1:5" x14ac:dyDescent="0.35">
      <c r="A1296" s="7" t="s">
        <v>810</v>
      </c>
      <c r="B1296" s="21">
        <v>1020</v>
      </c>
      <c r="E1296" s="74"/>
    </row>
    <row r="1297" spans="1:5" x14ac:dyDescent="0.35">
      <c r="A1297" s="7" t="s">
        <v>810</v>
      </c>
      <c r="B1297" s="21">
        <v>1860</v>
      </c>
      <c r="E1297" s="74"/>
    </row>
    <row r="1298" spans="1:5" x14ac:dyDescent="0.35">
      <c r="A1298" s="7" t="s">
        <v>350</v>
      </c>
      <c r="B1298" s="21">
        <v>905</v>
      </c>
      <c r="E1298" s="74"/>
    </row>
    <row r="1299" spans="1:5" x14ac:dyDescent="0.35">
      <c r="A1299" s="7" t="s">
        <v>350</v>
      </c>
      <c r="B1299" s="21">
        <v>1045</v>
      </c>
      <c r="E1299" s="74"/>
    </row>
    <row r="1300" spans="1:5" x14ac:dyDescent="0.35">
      <c r="A1300" s="7" t="s">
        <v>350</v>
      </c>
      <c r="B1300" s="21">
        <v>2700</v>
      </c>
      <c r="E1300" s="74"/>
    </row>
    <row r="1301" spans="1:5" x14ac:dyDescent="0.35">
      <c r="A1301" s="7" t="s">
        <v>350</v>
      </c>
      <c r="B1301" s="21">
        <v>1400</v>
      </c>
      <c r="E1301" s="74"/>
    </row>
    <row r="1302" spans="1:5" x14ac:dyDescent="0.35">
      <c r="A1302" s="7" t="s">
        <v>350</v>
      </c>
      <c r="B1302" s="21">
        <v>1507</v>
      </c>
      <c r="E1302" s="74"/>
    </row>
    <row r="1303" spans="1:5" x14ac:dyDescent="0.35">
      <c r="A1303" s="7" t="s">
        <v>350</v>
      </c>
      <c r="B1303" s="21">
        <v>1550</v>
      </c>
      <c r="E1303" s="74"/>
    </row>
    <row r="1304" spans="1:5" x14ac:dyDescent="0.35">
      <c r="A1304" s="7" t="s">
        <v>350</v>
      </c>
      <c r="B1304" s="21">
        <v>1970</v>
      </c>
      <c r="E1304" s="74"/>
    </row>
    <row r="1305" spans="1:5" x14ac:dyDescent="0.35">
      <c r="A1305" s="7" t="s">
        <v>350</v>
      </c>
      <c r="B1305" s="21">
        <v>1980</v>
      </c>
      <c r="E1305" s="74"/>
    </row>
    <row r="1306" spans="1:5" x14ac:dyDescent="0.35">
      <c r="A1306" s="7" t="s">
        <v>350</v>
      </c>
      <c r="B1306" s="21">
        <v>2019</v>
      </c>
      <c r="E1306" s="74"/>
    </row>
    <row r="1307" spans="1:5" x14ac:dyDescent="0.35">
      <c r="A1307" s="7" t="s">
        <v>350</v>
      </c>
      <c r="B1307" s="21">
        <v>2115</v>
      </c>
      <c r="E1307" s="74"/>
    </row>
    <row r="1308" spans="1:5" x14ac:dyDescent="0.35">
      <c r="A1308" s="7" t="s">
        <v>350</v>
      </c>
      <c r="B1308" s="21">
        <v>2230</v>
      </c>
      <c r="E1308" s="74"/>
    </row>
    <row r="1309" spans="1:5" x14ac:dyDescent="0.35">
      <c r="A1309" s="7" t="s">
        <v>350</v>
      </c>
      <c r="B1309" s="21">
        <v>2360</v>
      </c>
      <c r="E1309" s="74"/>
    </row>
    <row r="1310" spans="1:5" x14ac:dyDescent="0.35">
      <c r="A1310" s="7" t="s">
        <v>350</v>
      </c>
      <c r="B1310" s="21">
        <v>2673</v>
      </c>
      <c r="E1310" s="74"/>
    </row>
    <row r="1311" spans="1:5" x14ac:dyDescent="0.35">
      <c r="A1311" s="7" t="s">
        <v>350</v>
      </c>
      <c r="B1311" s="21">
        <v>2770</v>
      </c>
      <c r="E1311" s="74"/>
    </row>
    <row r="1312" spans="1:5" x14ac:dyDescent="0.35">
      <c r="A1312" s="7" t="s">
        <v>350</v>
      </c>
      <c r="B1312" s="21">
        <v>2790</v>
      </c>
      <c r="E1312" s="74"/>
    </row>
    <row r="1313" spans="1:5" x14ac:dyDescent="0.35">
      <c r="A1313" s="7" t="s">
        <v>350</v>
      </c>
      <c r="B1313" s="21">
        <v>2800</v>
      </c>
      <c r="E1313" s="74"/>
    </row>
    <row r="1314" spans="1:5" x14ac:dyDescent="0.35">
      <c r="A1314" s="7" t="s">
        <v>350</v>
      </c>
      <c r="B1314" s="21">
        <v>2835</v>
      </c>
      <c r="E1314" s="74"/>
    </row>
    <row r="1315" spans="1:5" x14ac:dyDescent="0.35">
      <c r="A1315" s="7" t="s">
        <v>350</v>
      </c>
      <c r="B1315" s="21">
        <v>2850</v>
      </c>
      <c r="E1315" s="74"/>
    </row>
    <row r="1316" spans="1:5" x14ac:dyDescent="0.35">
      <c r="A1316" s="7" t="s">
        <v>350</v>
      </c>
      <c r="B1316" s="21">
        <v>2955</v>
      </c>
      <c r="E1316" s="74"/>
    </row>
    <row r="1317" spans="1:5" x14ac:dyDescent="0.35">
      <c r="A1317" s="7" t="s">
        <v>350</v>
      </c>
      <c r="B1317" s="21">
        <v>2975</v>
      </c>
      <c r="E1317" s="74"/>
    </row>
    <row r="1318" spans="1:5" x14ac:dyDescent="0.35">
      <c r="A1318" s="7" t="s">
        <v>350</v>
      </c>
      <c r="B1318" s="21">
        <v>2980</v>
      </c>
      <c r="E1318" s="74"/>
    </row>
    <row r="1319" spans="1:5" x14ac:dyDescent="0.35">
      <c r="A1319" s="7" t="s">
        <v>350</v>
      </c>
      <c r="B1319" s="21">
        <v>3000</v>
      </c>
      <c r="E1319" s="74"/>
    </row>
    <row r="1320" spans="1:5" x14ac:dyDescent="0.35">
      <c r="A1320" s="7" t="s">
        <v>350</v>
      </c>
      <c r="B1320" s="21">
        <v>3010</v>
      </c>
      <c r="E1320" s="74"/>
    </row>
    <row r="1321" spans="1:5" x14ac:dyDescent="0.35">
      <c r="A1321" s="7" t="s">
        <v>350</v>
      </c>
      <c r="B1321" s="21">
        <v>3055</v>
      </c>
      <c r="E1321" s="74"/>
    </row>
    <row r="1322" spans="1:5" x14ac:dyDescent="0.35">
      <c r="A1322" s="7" t="s">
        <v>350</v>
      </c>
      <c r="B1322" s="21">
        <v>6120</v>
      </c>
      <c r="E1322" s="74"/>
    </row>
    <row r="1323" spans="1:5" x14ac:dyDescent="0.35">
      <c r="A1323" s="7" t="s">
        <v>350</v>
      </c>
      <c r="B1323" s="21">
        <v>3070</v>
      </c>
      <c r="E1323" s="74"/>
    </row>
    <row r="1324" spans="1:5" x14ac:dyDescent="0.35">
      <c r="A1324" s="7" t="s">
        <v>350</v>
      </c>
      <c r="B1324" s="21">
        <v>3080</v>
      </c>
      <c r="E1324" s="74"/>
    </row>
    <row r="1325" spans="1:5" x14ac:dyDescent="0.35">
      <c r="A1325" s="7" t="s">
        <v>350</v>
      </c>
      <c r="B1325" s="21">
        <v>3120</v>
      </c>
      <c r="E1325" s="74"/>
    </row>
    <row r="1326" spans="1:5" x14ac:dyDescent="0.35">
      <c r="A1326" s="7" t="s">
        <v>350</v>
      </c>
      <c r="B1326" s="21">
        <v>3150</v>
      </c>
      <c r="E1326" s="74"/>
    </row>
    <row r="1327" spans="1:5" x14ac:dyDescent="0.35">
      <c r="A1327" s="7" t="s">
        <v>350</v>
      </c>
      <c r="B1327" s="21">
        <v>3170</v>
      </c>
      <c r="E1327" s="74"/>
    </row>
    <row r="1328" spans="1:5" x14ac:dyDescent="0.35">
      <c r="A1328" s="7" t="s">
        <v>350</v>
      </c>
      <c r="B1328" s="21">
        <v>3210</v>
      </c>
      <c r="E1328" s="74"/>
    </row>
    <row r="1329" spans="1:5" x14ac:dyDescent="0.35">
      <c r="A1329" s="7" t="s">
        <v>350</v>
      </c>
      <c r="B1329" s="21">
        <v>3245</v>
      </c>
      <c r="E1329" s="74"/>
    </row>
    <row r="1330" spans="1:5" x14ac:dyDescent="0.35">
      <c r="A1330" s="7" t="s">
        <v>350</v>
      </c>
      <c r="B1330" s="21">
        <v>3260</v>
      </c>
      <c r="E1330" s="74"/>
    </row>
    <row r="1331" spans="1:5" x14ac:dyDescent="0.35">
      <c r="A1331" s="7" t="s">
        <v>350</v>
      </c>
      <c r="B1331" s="21">
        <v>3375</v>
      </c>
      <c r="E1331" s="74"/>
    </row>
    <row r="1332" spans="1:5" x14ac:dyDescent="0.35">
      <c r="A1332" s="7" t="s">
        <v>350</v>
      </c>
      <c r="B1332" s="21">
        <v>3400</v>
      </c>
      <c r="E1332" s="74"/>
    </row>
    <row r="1333" spans="1:5" x14ac:dyDescent="0.35">
      <c r="A1333" s="7" t="s">
        <v>350</v>
      </c>
      <c r="B1333" s="21">
        <v>3500</v>
      </c>
      <c r="E1333" s="74"/>
    </row>
    <row r="1334" spans="1:5" x14ac:dyDescent="0.35">
      <c r="A1334" s="7" t="s">
        <v>350</v>
      </c>
      <c r="B1334" s="21">
        <v>3890</v>
      </c>
      <c r="E1334" s="74"/>
    </row>
    <row r="1335" spans="1:5" x14ac:dyDescent="0.35">
      <c r="A1335" s="7" t="s">
        <v>350</v>
      </c>
      <c r="B1335" s="21">
        <v>4420</v>
      </c>
      <c r="E1335" s="74"/>
    </row>
    <row r="1336" spans="1:5" x14ac:dyDescent="0.35">
      <c r="A1336" s="7" t="s">
        <v>351</v>
      </c>
      <c r="B1336" s="21">
        <v>410</v>
      </c>
      <c r="E1336" s="74"/>
    </row>
    <row r="1337" spans="1:5" x14ac:dyDescent="0.35">
      <c r="A1337" s="7" t="s">
        <v>351</v>
      </c>
      <c r="B1337" s="21">
        <v>460</v>
      </c>
      <c r="E1337" s="74"/>
    </row>
    <row r="1338" spans="1:5" x14ac:dyDescent="0.35">
      <c r="A1338" s="7" t="s">
        <v>351</v>
      </c>
      <c r="B1338" s="21">
        <v>620</v>
      </c>
      <c r="E1338" s="74"/>
    </row>
    <row r="1339" spans="1:5" x14ac:dyDescent="0.35">
      <c r="A1339" s="7" t="s">
        <v>351</v>
      </c>
      <c r="B1339" s="21">
        <v>780</v>
      </c>
      <c r="E1339" s="74"/>
    </row>
    <row r="1340" spans="1:5" x14ac:dyDescent="0.35">
      <c r="A1340" s="7" t="s">
        <v>351</v>
      </c>
      <c r="B1340" s="21">
        <v>850</v>
      </c>
      <c r="E1340" s="74"/>
    </row>
    <row r="1341" spans="1:5" x14ac:dyDescent="0.35">
      <c r="A1341" s="7" t="s">
        <v>351</v>
      </c>
      <c r="B1341" s="21">
        <v>1290</v>
      </c>
      <c r="E1341" s="74"/>
    </row>
    <row r="1342" spans="1:5" x14ac:dyDescent="0.35">
      <c r="A1342" s="7" t="s">
        <v>351</v>
      </c>
      <c r="B1342" s="21">
        <v>1530</v>
      </c>
      <c r="E1342" s="74"/>
    </row>
    <row r="1343" spans="1:5" x14ac:dyDescent="0.35">
      <c r="A1343" s="7" t="s">
        <v>351</v>
      </c>
      <c r="B1343" s="21">
        <v>1590</v>
      </c>
      <c r="E1343" s="74"/>
    </row>
    <row r="1344" spans="1:5" x14ac:dyDescent="0.35">
      <c r="A1344" s="7" t="s">
        <v>351</v>
      </c>
      <c r="B1344" s="21">
        <v>1710</v>
      </c>
      <c r="E1344" s="74"/>
    </row>
    <row r="1345" spans="1:5" x14ac:dyDescent="0.35">
      <c r="A1345" s="7" t="s">
        <v>351</v>
      </c>
      <c r="B1345" s="21">
        <v>1750</v>
      </c>
      <c r="E1345" s="74"/>
    </row>
    <row r="1346" spans="1:5" x14ac:dyDescent="0.35">
      <c r="A1346" s="7" t="s">
        <v>351</v>
      </c>
      <c r="B1346" s="21">
        <v>1800</v>
      </c>
      <c r="E1346" s="74"/>
    </row>
    <row r="1347" spans="1:5" x14ac:dyDescent="0.35">
      <c r="A1347" s="7" t="s">
        <v>351</v>
      </c>
      <c r="B1347" s="21">
        <v>1820</v>
      </c>
      <c r="E1347" s="74"/>
    </row>
    <row r="1348" spans="1:5" x14ac:dyDescent="0.35">
      <c r="A1348" s="7" t="s">
        <v>351</v>
      </c>
      <c r="B1348" s="21">
        <v>1840</v>
      </c>
      <c r="E1348" s="74"/>
    </row>
    <row r="1349" spans="1:5" x14ac:dyDescent="0.35">
      <c r="A1349" s="7" t="s">
        <v>351</v>
      </c>
      <c r="B1349" s="21">
        <v>1860</v>
      </c>
      <c r="E1349" s="74"/>
    </row>
    <row r="1350" spans="1:5" x14ac:dyDescent="0.35">
      <c r="A1350" s="7" t="s">
        <v>351</v>
      </c>
      <c r="B1350" s="21">
        <v>1940</v>
      </c>
      <c r="E1350" s="74"/>
    </row>
    <row r="1351" spans="1:5" x14ac:dyDescent="0.35">
      <c r="A1351" s="7" t="s">
        <v>351</v>
      </c>
      <c r="B1351" s="21">
        <v>2040</v>
      </c>
      <c r="E1351" s="74"/>
    </row>
    <row r="1352" spans="1:5" x14ac:dyDescent="0.35">
      <c r="A1352" s="7" t="s">
        <v>352</v>
      </c>
      <c r="B1352" s="21">
        <v>700</v>
      </c>
      <c r="E1352" s="74"/>
    </row>
    <row r="1353" spans="1:5" x14ac:dyDescent="0.35">
      <c r="A1353" s="7" t="s">
        <v>352</v>
      </c>
      <c r="B1353" s="21">
        <v>1730</v>
      </c>
      <c r="E1353" s="74"/>
    </row>
    <row r="1354" spans="1:5" x14ac:dyDescent="0.35">
      <c r="A1354" s="7" t="s">
        <v>352</v>
      </c>
      <c r="B1354" s="21">
        <v>1800</v>
      </c>
      <c r="E1354" s="74"/>
    </row>
    <row r="1355" spans="1:5" x14ac:dyDescent="0.35">
      <c r="A1355" s="7" t="s">
        <v>352</v>
      </c>
      <c r="B1355" s="21">
        <v>1920</v>
      </c>
      <c r="E1355" s="74"/>
    </row>
    <row r="1356" spans="1:5" x14ac:dyDescent="0.35">
      <c r="A1356" s="7" t="s">
        <v>352</v>
      </c>
      <c r="B1356" s="21">
        <v>3840</v>
      </c>
      <c r="E1356" s="74"/>
    </row>
    <row r="1357" spans="1:5" x14ac:dyDescent="0.35">
      <c r="A1357" s="7" t="s">
        <v>352</v>
      </c>
      <c r="B1357" s="21">
        <v>4700</v>
      </c>
      <c r="E1357" s="74"/>
    </row>
    <row r="1358" spans="1:5" x14ac:dyDescent="0.35">
      <c r="A1358" s="7" t="s">
        <v>352</v>
      </c>
      <c r="B1358" s="21">
        <v>4730</v>
      </c>
      <c r="E1358" s="74"/>
    </row>
    <row r="1359" spans="1:5" x14ac:dyDescent="0.35">
      <c r="A1359" s="7" t="s">
        <v>352</v>
      </c>
      <c r="B1359" s="21">
        <v>4980</v>
      </c>
      <c r="E1359" s="74"/>
    </row>
    <row r="1360" spans="1:5" x14ac:dyDescent="0.35">
      <c r="A1360" s="7" t="s">
        <v>352</v>
      </c>
      <c r="B1360" s="21">
        <v>10160</v>
      </c>
      <c r="E1360" s="74"/>
    </row>
    <row r="1361" spans="1:5" x14ac:dyDescent="0.35">
      <c r="A1361" s="7" t="s">
        <v>352</v>
      </c>
      <c r="B1361" s="21">
        <v>5090</v>
      </c>
      <c r="E1361" s="74"/>
    </row>
    <row r="1362" spans="1:5" x14ac:dyDescent="0.35">
      <c r="A1362" s="7" t="s">
        <v>431</v>
      </c>
      <c r="B1362" s="21">
        <v>2075</v>
      </c>
      <c r="E1362" s="74"/>
    </row>
    <row r="1363" spans="1:5" x14ac:dyDescent="0.35">
      <c r="A1363" s="7" t="s">
        <v>431</v>
      </c>
      <c r="B1363" s="21">
        <v>3840</v>
      </c>
      <c r="E1363" s="74"/>
    </row>
    <row r="1364" spans="1:5" x14ac:dyDescent="0.35">
      <c r="A1364" s="7" t="s">
        <v>431</v>
      </c>
      <c r="B1364" s="21">
        <v>3860</v>
      </c>
      <c r="E1364" s="74"/>
    </row>
    <row r="1365" spans="1:5" x14ac:dyDescent="0.35">
      <c r="A1365" s="7" t="s">
        <v>431</v>
      </c>
      <c r="B1365" s="21">
        <v>4035</v>
      </c>
      <c r="E1365" s="74"/>
    </row>
    <row r="1366" spans="1:5" x14ac:dyDescent="0.35">
      <c r="A1366" s="7" t="s">
        <v>431</v>
      </c>
      <c r="B1366" s="21">
        <v>4440</v>
      </c>
      <c r="E1366" s="74"/>
    </row>
    <row r="1367" spans="1:5" x14ac:dyDescent="0.35">
      <c r="A1367" s="7" t="s">
        <v>431</v>
      </c>
      <c r="B1367" s="21">
        <v>4580</v>
      </c>
      <c r="E1367" s="74"/>
    </row>
    <row r="1368" spans="1:5" x14ac:dyDescent="0.35">
      <c r="A1368" s="7" t="s">
        <v>431</v>
      </c>
      <c r="B1368" s="21">
        <v>4735</v>
      </c>
      <c r="E1368" s="74"/>
    </row>
    <row r="1369" spans="1:5" x14ac:dyDescent="0.35">
      <c r="A1369" s="7" t="s">
        <v>431</v>
      </c>
      <c r="B1369" s="21">
        <v>5320</v>
      </c>
      <c r="E1369" s="74"/>
    </row>
    <row r="1370" spans="1:5" x14ac:dyDescent="0.35">
      <c r="A1370" s="7" t="s">
        <v>622</v>
      </c>
      <c r="B1370" s="21">
        <v>510</v>
      </c>
      <c r="E1370" s="74"/>
    </row>
    <row r="1371" spans="1:5" x14ac:dyDescent="0.35">
      <c r="A1371" s="7" t="s">
        <v>622</v>
      </c>
      <c r="B1371" s="21">
        <v>700</v>
      </c>
      <c r="E1371" s="74"/>
    </row>
    <row r="1372" spans="1:5" x14ac:dyDescent="0.35">
      <c r="A1372" s="7" t="s">
        <v>622</v>
      </c>
      <c r="B1372" s="21">
        <v>1350</v>
      </c>
      <c r="E1372" s="74"/>
    </row>
    <row r="1373" spans="1:5" x14ac:dyDescent="0.35">
      <c r="A1373" s="7" t="s">
        <v>622</v>
      </c>
      <c r="B1373" s="21">
        <v>5180</v>
      </c>
      <c r="E1373" s="74"/>
    </row>
    <row r="1374" spans="1:5" x14ac:dyDescent="0.35">
      <c r="A1374" s="7" t="s">
        <v>166</v>
      </c>
      <c r="B1374" s="21">
        <v>300</v>
      </c>
      <c r="E1374" s="74"/>
    </row>
    <row r="1375" spans="1:5" x14ac:dyDescent="0.35">
      <c r="A1375" s="7" t="s">
        <v>166</v>
      </c>
      <c r="B1375" s="21">
        <v>860</v>
      </c>
      <c r="E1375" s="74"/>
    </row>
    <row r="1376" spans="1:5" x14ac:dyDescent="0.35">
      <c r="A1376" s="7" t="s">
        <v>166</v>
      </c>
      <c r="B1376" s="21">
        <v>2300</v>
      </c>
      <c r="E1376" s="74"/>
    </row>
    <row r="1377" spans="1:5" x14ac:dyDescent="0.35">
      <c r="A1377" s="7" t="s">
        <v>166</v>
      </c>
      <c r="B1377" s="21">
        <v>6910</v>
      </c>
      <c r="E1377" s="74"/>
    </row>
    <row r="1378" spans="1:5" x14ac:dyDescent="0.35">
      <c r="A1378" s="7" t="s">
        <v>167</v>
      </c>
      <c r="B1378" s="21">
        <v>860</v>
      </c>
      <c r="E1378" s="74"/>
    </row>
    <row r="1379" spans="1:5" x14ac:dyDescent="0.35">
      <c r="A1379" s="7" t="s">
        <v>167</v>
      </c>
      <c r="B1379" s="21">
        <v>2350</v>
      </c>
      <c r="E1379" s="74"/>
    </row>
    <row r="1380" spans="1:5" x14ac:dyDescent="0.35">
      <c r="A1380" s="7" t="s">
        <v>167</v>
      </c>
      <c r="B1380" s="21">
        <v>4900</v>
      </c>
      <c r="E1380" s="74"/>
    </row>
    <row r="1381" spans="1:5" x14ac:dyDescent="0.35">
      <c r="A1381" s="7" t="s">
        <v>167</v>
      </c>
      <c r="B1381" s="21">
        <v>6460</v>
      </c>
      <c r="E1381" s="74"/>
    </row>
    <row r="1382" spans="1:5" x14ac:dyDescent="0.35">
      <c r="A1382" s="7" t="s">
        <v>284</v>
      </c>
      <c r="B1382" s="21">
        <v>600</v>
      </c>
      <c r="E1382" s="74"/>
    </row>
    <row r="1383" spans="1:5" x14ac:dyDescent="0.35">
      <c r="A1383" s="7" t="s">
        <v>284</v>
      </c>
      <c r="B1383" s="21">
        <v>760</v>
      </c>
      <c r="E1383" s="74"/>
    </row>
    <row r="1384" spans="1:5" x14ac:dyDescent="0.35">
      <c r="A1384" s="7" t="s">
        <v>284</v>
      </c>
      <c r="B1384" s="21">
        <v>1530</v>
      </c>
      <c r="E1384" s="74"/>
    </row>
    <row r="1385" spans="1:5" x14ac:dyDescent="0.35">
      <c r="A1385" s="7" t="s">
        <v>284</v>
      </c>
      <c r="B1385" s="21">
        <v>1560</v>
      </c>
      <c r="E1385" s="74"/>
    </row>
    <row r="1386" spans="1:5" x14ac:dyDescent="0.35">
      <c r="A1386" s="7" t="s">
        <v>284</v>
      </c>
      <c r="B1386" s="21">
        <v>1800</v>
      </c>
      <c r="E1386" s="74"/>
    </row>
    <row r="1387" spans="1:5" x14ac:dyDescent="0.35">
      <c r="A1387" s="7" t="s">
        <v>284</v>
      </c>
      <c r="B1387" s="21">
        <v>2070</v>
      </c>
      <c r="E1387" s="74"/>
    </row>
    <row r="1388" spans="1:5" x14ac:dyDescent="0.35">
      <c r="A1388" s="7" t="s">
        <v>284</v>
      </c>
      <c r="B1388" s="21">
        <v>2090</v>
      </c>
      <c r="E1388" s="74"/>
    </row>
    <row r="1389" spans="1:5" x14ac:dyDescent="0.35">
      <c r="A1389" s="7" t="s">
        <v>284</v>
      </c>
      <c r="B1389" s="21">
        <v>2150</v>
      </c>
      <c r="E1389" s="74"/>
    </row>
    <row r="1390" spans="1:5" x14ac:dyDescent="0.35">
      <c r="A1390" s="7" t="s">
        <v>284</v>
      </c>
      <c r="B1390" s="21">
        <v>2310</v>
      </c>
      <c r="E1390" s="74"/>
    </row>
    <row r="1391" spans="1:5" x14ac:dyDescent="0.35">
      <c r="A1391" s="7" t="s">
        <v>284</v>
      </c>
      <c r="B1391" s="21">
        <v>2330</v>
      </c>
      <c r="E1391" s="74"/>
    </row>
    <row r="1392" spans="1:5" x14ac:dyDescent="0.35">
      <c r="A1392" s="7" t="s">
        <v>284</v>
      </c>
      <c r="B1392" s="21">
        <v>2360</v>
      </c>
      <c r="E1392" s="74"/>
    </row>
    <row r="1393" spans="1:5" x14ac:dyDescent="0.35">
      <c r="A1393" s="7" t="s">
        <v>284</v>
      </c>
      <c r="B1393" s="21">
        <v>2460</v>
      </c>
      <c r="E1393" s="74"/>
    </row>
    <row r="1394" spans="1:5" x14ac:dyDescent="0.35">
      <c r="A1394" s="7" t="s">
        <v>284</v>
      </c>
      <c r="B1394" s="21">
        <v>5000</v>
      </c>
      <c r="E1394" s="74"/>
    </row>
    <row r="1395" spans="1:5" x14ac:dyDescent="0.35">
      <c r="A1395" s="7" t="s">
        <v>284</v>
      </c>
      <c r="B1395" s="21">
        <v>2510</v>
      </c>
      <c r="E1395" s="74"/>
    </row>
    <row r="1396" spans="1:5" x14ac:dyDescent="0.35">
      <c r="A1396" s="7" t="s">
        <v>284</v>
      </c>
      <c r="B1396" s="21">
        <v>2550</v>
      </c>
      <c r="E1396" s="74"/>
    </row>
    <row r="1397" spans="1:5" x14ac:dyDescent="0.35">
      <c r="A1397" s="7" t="s">
        <v>284</v>
      </c>
      <c r="B1397" s="21">
        <v>2580</v>
      </c>
      <c r="E1397" s="74"/>
    </row>
    <row r="1398" spans="1:5" x14ac:dyDescent="0.35">
      <c r="A1398" s="7" t="s">
        <v>284</v>
      </c>
      <c r="B1398" s="21">
        <v>5180</v>
      </c>
      <c r="E1398" s="74"/>
    </row>
    <row r="1399" spans="1:5" x14ac:dyDescent="0.35">
      <c r="A1399" s="7" t="s">
        <v>284</v>
      </c>
      <c r="B1399" s="21">
        <v>5200</v>
      </c>
      <c r="E1399" s="74"/>
    </row>
    <row r="1400" spans="1:5" x14ac:dyDescent="0.35">
      <c r="A1400" s="7" t="s">
        <v>284</v>
      </c>
      <c r="B1400" s="21">
        <v>2610</v>
      </c>
      <c r="E1400" s="74"/>
    </row>
    <row r="1401" spans="1:5" x14ac:dyDescent="0.35">
      <c r="A1401" s="7" t="s">
        <v>284</v>
      </c>
      <c r="B1401" s="21">
        <v>2640</v>
      </c>
      <c r="E1401" s="74"/>
    </row>
    <row r="1402" spans="1:5" x14ac:dyDescent="0.35">
      <c r="A1402" s="7" t="s">
        <v>284</v>
      </c>
      <c r="B1402" s="21">
        <v>2650</v>
      </c>
      <c r="E1402" s="74"/>
    </row>
    <row r="1403" spans="1:5" x14ac:dyDescent="0.35">
      <c r="A1403" s="7" t="s">
        <v>173</v>
      </c>
      <c r="B1403" s="2">
        <v>120</v>
      </c>
      <c r="E1403" s="74"/>
    </row>
    <row r="1404" spans="1:5" x14ac:dyDescent="0.35">
      <c r="A1404" s="7" t="s">
        <v>173</v>
      </c>
      <c r="B1404" s="21">
        <v>425</v>
      </c>
      <c r="E1404" s="74"/>
    </row>
    <row r="1405" spans="1:5" x14ac:dyDescent="0.35">
      <c r="A1405" s="7" t="s">
        <v>173</v>
      </c>
      <c r="B1405" s="21">
        <v>925</v>
      </c>
      <c r="E1405" s="74"/>
    </row>
    <row r="1406" spans="1:5" x14ac:dyDescent="0.35">
      <c r="A1406" s="7" t="s">
        <v>174</v>
      </c>
      <c r="B1406" s="21">
        <v>648</v>
      </c>
      <c r="E1406" s="74"/>
    </row>
    <row r="1407" spans="1:5" x14ac:dyDescent="0.35">
      <c r="A1407" s="7" t="s">
        <v>174</v>
      </c>
      <c r="B1407" s="21">
        <v>2460</v>
      </c>
      <c r="E1407" s="74"/>
    </row>
    <row r="1408" spans="1:5" x14ac:dyDescent="0.35">
      <c r="A1408" s="7" t="s">
        <v>174</v>
      </c>
      <c r="B1408" s="21">
        <v>3510</v>
      </c>
      <c r="E1408" s="74"/>
    </row>
    <row r="1409" spans="1:5" x14ac:dyDescent="0.35">
      <c r="A1409" s="7" t="s">
        <v>829</v>
      </c>
      <c r="B1409" s="21">
        <v>300</v>
      </c>
      <c r="E1409" s="74"/>
    </row>
    <row r="1410" spans="1:5" x14ac:dyDescent="0.35">
      <c r="A1410" s="7" t="s">
        <v>829</v>
      </c>
      <c r="B1410" s="21">
        <v>600</v>
      </c>
      <c r="E1410" s="74"/>
    </row>
    <row r="1411" spans="1:5" x14ac:dyDescent="0.35">
      <c r="A1411" s="7" t="s">
        <v>829</v>
      </c>
      <c r="B1411" s="21">
        <v>2110</v>
      </c>
      <c r="E1411" s="74"/>
    </row>
    <row r="1412" spans="1:5" x14ac:dyDescent="0.35">
      <c r="A1412" s="7" t="s">
        <v>286</v>
      </c>
      <c r="B1412" s="21">
        <v>800</v>
      </c>
      <c r="E1412" s="74"/>
    </row>
    <row r="1413" spans="1:5" x14ac:dyDescent="0.35">
      <c r="A1413" s="7" t="s">
        <v>286</v>
      </c>
      <c r="B1413" s="21">
        <v>2190</v>
      </c>
      <c r="E1413" s="74"/>
    </row>
    <row r="1414" spans="1:5" x14ac:dyDescent="0.35">
      <c r="A1414" s="7" t="s">
        <v>7825</v>
      </c>
      <c r="B1414" s="21">
        <v>650</v>
      </c>
      <c r="E1414" s="74"/>
    </row>
    <row r="1415" spans="1:5" x14ac:dyDescent="0.35">
      <c r="A1415" s="7" t="s">
        <v>7825</v>
      </c>
      <c r="B1415" s="21">
        <v>1561</v>
      </c>
      <c r="E1415" s="74"/>
    </row>
    <row r="1416" spans="1:5" x14ac:dyDescent="0.35">
      <c r="A1416" s="7" t="s">
        <v>7825</v>
      </c>
      <c r="B1416" s="21">
        <v>3736</v>
      </c>
      <c r="E1416" s="74"/>
    </row>
    <row r="1417" spans="1:5" x14ac:dyDescent="0.35">
      <c r="A1417" s="7" t="s">
        <v>7825</v>
      </c>
      <c r="B1417" s="21">
        <v>3825</v>
      </c>
      <c r="E1417" s="74"/>
    </row>
    <row r="1418" spans="1:5" x14ac:dyDescent="0.35">
      <c r="A1418" s="7" t="s">
        <v>7825</v>
      </c>
      <c r="B1418" s="21">
        <v>3980</v>
      </c>
      <c r="E1418" s="74"/>
    </row>
    <row r="1419" spans="1:5" x14ac:dyDescent="0.35">
      <c r="A1419" s="7" t="s">
        <v>7825</v>
      </c>
      <c r="B1419" s="21">
        <v>4140</v>
      </c>
      <c r="E1419" s="74"/>
    </row>
    <row r="1420" spans="1:5" x14ac:dyDescent="0.35">
      <c r="A1420" s="7" t="s">
        <v>7825</v>
      </c>
      <c r="B1420" s="21">
        <v>4332</v>
      </c>
      <c r="E1420" s="74"/>
    </row>
    <row r="1421" spans="1:5" x14ac:dyDescent="0.35">
      <c r="A1421" s="7" t="s">
        <v>7825</v>
      </c>
      <c r="B1421" s="21">
        <v>4440</v>
      </c>
      <c r="E1421" s="74"/>
    </row>
    <row r="1422" spans="1:5" x14ac:dyDescent="0.35">
      <c r="A1422" s="7" t="s">
        <v>7825</v>
      </c>
      <c r="B1422" s="21">
        <v>4565</v>
      </c>
      <c r="E1422" s="74"/>
    </row>
    <row r="1423" spans="1:5" x14ac:dyDescent="0.35">
      <c r="A1423" s="7" t="s">
        <v>7825</v>
      </c>
      <c r="B1423" s="21">
        <v>4790</v>
      </c>
      <c r="E1423" s="74"/>
    </row>
    <row r="1424" spans="1:5" x14ac:dyDescent="0.35">
      <c r="A1424" s="7" t="s">
        <v>7825</v>
      </c>
      <c r="B1424" s="21">
        <v>5010</v>
      </c>
      <c r="E1424" s="74"/>
    </row>
    <row r="1425" spans="1:5" x14ac:dyDescent="0.35">
      <c r="A1425" s="7" t="s">
        <v>836</v>
      </c>
      <c r="B1425" s="21">
        <v>500</v>
      </c>
      <c r="E1425" s="74"/>
    </row>
    <row r="1426" spans="1:5" x14ac:dyDescent="0.35">
      <c r="A1426" s="7" t="s">
        <v>836</v>
      </c>
      <c r="B1426" s="21">
        <v>1260</v>
      </c>
      <c r="E1426" s="74"/>
    </row>
    <row r="1427" spans="1:5" x14ac:dyDescent="0.35">
      <c r="A1427" s="7" t="s">
        <v>837</v>
      </c>
      <c r="B1427" s="21">
        <v>400</v>
      </c>
      <c r="E1427" s="74"/>
    </row>
    <row r="1428" spans="1:5" x14ac:dyDescent="0.35">
      <c r="A1428" s="7" t="s">
        <v>837</v>
      </c>
      <c r="B1428" s="21">
        <v>1600</v>
      </c>
      <c r="E1428" s="74"/>
    </row>
    <row r="1429" spans="1:5" x14ac:dyDescent="0.35">
      <c r="A1429" s="7" t="s">
        <v>289</v>
      </c>
      <c r="B1429" s="21">
        <v>440</v>
      </c>
      <c r="E1429" s="74"/>
    </row>
    <row r="1430" spans="1:5" x14ac:dyDescent="0.35">
      <c r="A1430" s="7" t="s">
        <v>289</v>
      </c>
      <c r="B1430" s="21">
        <v>680</v>
      </c>
      <c r="E1430" s="74"/>
    </row>
    <row r="1431" spans="1:5" x14ac:dyDescent="0.35">
      <c r="A1431" s="7" t="s">
        <v>289</v>
      </c>
      <c r="B1431" s="21">
        <v>2040</v>
      </c>
      <c r="E1431" s="74"/>
    </row>
    <row r="1432" spans="1:5" x14ac:dyDescent="0.35">
      <c r="A1432" s="7" t="s">
        <v>289</v>
      </c>
      <c r="B1432" s="21">
        <v>2100</v>
      </c>
      <c r="E1432" s="74"/>
    </row>
    <row r="1433" spans="1:5" x14ac:dyDescent="0.35">
      <c r="A1433" s="7" t="s">
        <v>289</v>
      </c>
      <c r="B1433" s="21">
        <v>2340</v>
      </c>
      <c r="E1433" s="74"/>
    </row>
    <row r="1434" spans="1:5" x14ac:dyDescent="0.35">
      <c r="A1434" s="7" t="s">
        <v>289</v>
      </c>
      <c r="B1434" s="21">
        <v>2760</v>
      </c>
      <c r="E1434" s="74"/>
    </row>
    <row r="1435" spans="1:5" x14ac:dyDescent="0.35">
      <c r="A1435" s="7" t="s">
        <v>289</v>
      </c>
      <c r="B1435" s="21">
        <v>2770</v>
      </c>
      <c r="E1435" s="74"/>
    </row>
    <row r="1436" spans="1:5" x14ac:dyDescent="0.35">
      <c r="A1436" s="7" t="s">
        <v>177</v>
      </c>
      <c r="B1436" s="21">
        <v>370</v>
      </c>
      <c r="E1436" s="74"/>
    </row>
    <row r="1437" spans="1:5" x14ac:dyDescent="0.35">
      <c r="A1437" s="7" t="s">
        <v>177</v>
      </c>
      <c r="B1437" s="21">
        <v>2500</v>
      </c>
      <c r="E1437" s="74"/>
    </row>
    <row r="1438" spans="1:5" x14ac:dyDescent="0.35">
      <c r="A1438" s="7" t="s">
        <v>177</v>
      </c>
      <c r="B1438" s="21">
        <v>7880</v>
      </c>
      <c r="E1438" s="74"/>
    </row>
    <row r="1439" spans="1:5" x14ac:dyDescent="0.35">
      <c r="A1439" s="7" t="s">
        <v>177</v>
      </c>
      <c r="B1439" s="21">
        <v>4080</v>
      </c>
      <c r="E1439" s="74"/>
    </row>
    <row r="1440" spans="1:5" x14ac:dyDescent="0.35">
      <c r="A1440" s="7" t="s">
        <v>179</v>
      </c>
      <c r="B1440" s="21">
        <v>600</v>
      </c>
      <c r="E1440" s="74"/>
    </row>
    <row r="1441" spans="1:5" x14ac:dyDescent="0.35">
      <c r="A1441" s="7" t="s">
        <v>179</v>
      </c>
      <c r="B1441" s="21">
        <v>350</v>
      </c>
      <c r="E1441" s="74"/>
    </row>
    <row r="1442" spans="1:5" x14ac:dyDescent="0.35">
      <c r="A1442" s="7" t="s">
        <v>179</v>
      </c>
      <c r="B1442" s="21">
        <v>1040</v>
      </c>
      <c r="E1442" s="74"/>
    </row>
    <row r="1443" spans="1:5" x14ac:dyDescent="0.35">
      <c r="A1443" s="7" t="s">
        <v>179</v>
      </c>
      <c r="B1443" s="21">
        <v>1720</v>
      </c>
      <c r="E1443" s="74"/>
    </row>
    <row r="1444" spans="1:5" x14ac:dyDescent="0.35">
      <c r="A1444" s="7" t="s">
        <v>179</v>
      </c>
      <c r="B1444" s="21">
        <v>2010</v>
      </c>
      <c r="E1444" s="74"/>
    </row>
    <row r="1445" spans="1:5" x14ac:dyDescent="0.35">
      <c r="A1445" s="7" t="s">
        <v>180</v>
      </c>
      <c r="B1445" s="21">
        <v>460</v>
      </c>
      <c r="E1445" s="74"/>
    </row>
    <row r="1446" spans="1:5" x14ac:dyDescent="0.35">
      <c r="A1446" s="7" t="s">
        <v>180</v>
      </c>
      <c r="B1446" s="21">
        <v>500</v>
      </c>
      <c r="E1446" s="74"/>
    </row>
    <row r="1447" spans="1:5" x14ac:dyDescent="0.35">
      <c r="A1447" s="7" t="s">
        <v>180</v>
      </c>
      <c r="B1447" s="21">
        <v>560</v>
      </c>
      <c r="E1447" s="74"/>
    </row>
    <row r="1448" spans="1:5" x14ac:dyDescent="0.35">
      <c r="A1448" s="7" t="s">
        <v>180</v>
      </c>
      <c r="B1448" s="21">
        <v>700</v>
      </c>
      <c r="E1448" s="74"/>
    </row>
    <row r="1449" spans="1:5" x14ac:dyDescent="0.35">
      <c r="A1449" s="7" t="s">
        <v>180</v>
      </c>
      <c r="B1449" s="21">
        <v>1750</v>
      </c>
      <c r="E1449" s="74"/>
    </row>
    <row r="1450" spans="1:5" x14ac:dyDescent="0.35">
      <c r="A1450" s="7" t="s">
        <v>180</v>
      </c>
      <c r="B1450" s="21">
        <v>3850</v>
      </c>
      <c r="E1450" s="74"/>
    </row>
    <row r="1451" spans="1:5" x14ac:dyDescent="0.35">
      <c r="A1451" s="7" t="s">
        <v>181</v>
      </c>
      <c r="B1451" s="21">
        <v>650</v>
      </c>
      <c r="E1451" s="74"/>
    </row>
    <row r="1452" spans="1:5" x14ac:dyDescent="0.35">
      <c r="A1452" s="7" t="s">
        <v>181</v>
      </c>
      <c r="B1452" s="21">
        <v>2620</v>
      </c>
      <c r="E1452" s="74"/>
    </row>
    <row r="1453" spans="1:5" x14ac:dyDescent="0.35">
      <c r="A1453" s="7" t="s">
        <v>181</v>
      </c>
      <c r="B1453" s="21">
        <v>3360</v>
      </c>
      <c r="E1453" s="74"/>
    </row>
    <row r="1454" spans="1:5" x14ac:dyDescent="0.35">
      <c r="A1454" s="7" t="s">
        <v>182</v>
      </c>
      <c r="B1454" s="21">
        <v>2020</v>
      </c>
      <c r="E1454" s="74"/>
    </row>
    <row r="1455" spans="1:5" x14ac:dyDescent="0.35">
      <c r="A1455" s="7" t="s">
        <v>182</v>
      </c>
      <c r="B1455" s="21">
        <v>3120</v>
      </c>
      <c r="E1455" s="74"/>
    </row>
    <row r="1456" spans="1:5" x14ac:dyDescent="0.35">
      <c r="A1456" s="7" t="s">
        <v>398</v>
      </c>
      <c r="B1456" s="2">
        <v>180</v>
      </c>
      <c r="E1456" s="74"/>
    </row>
    <row r="1457" spans="1:5" x14ac:dyDescent="0.35">
      <c r="A1457" s="7" t="s">
        <v>398</v>
      </c>
      <c r="B1457" s="21">
        <v>1460</v>
      </c>
      <c r="E1457" s="74"/>
    </row>
    <row r="1458" spans="1:5" x14ac:dyDescent="0.35">
      <c r="A1458" s="7" t="s">
        <v>399</v>
      </c>
      <c r="B1458" s="2">
        <v>100</v>
      </c>
      <c r="E1458" s="74"/>
    </row>
    <row r="1459" spans="1:5" x14ac:dyDescent="0.35">
      <c r="A1459" s="7" t="s">
        <v>399</v>
      </c>
      <c r="B1459" s="2">
        <v>250</v>
      </c>
      <c r="E1459" s="74"/>
    </row>
    <row r="1460" spans="1:5" x14ac:dyDescent="0.35">
      <c r="A1460" s="7" t="s">
        <v>399</v>
      </c>
      <c r="B1460" s="21">
        <v>400</v>
      </c>
      <c r="E1460" s="74"/>
    </row>
    <row r="1461" spans="1:5" x14ac:dyDescent="0.35">
      <c r="A1461" s="7" t="s">
        <v>399</v>
      </c>
      <c r="B1461" s="21">
        <v>1160</v>
      </c>
      <c r="E1461" s="74"/>
    </row>
    <row r="1462" spans="1:5" x14ac:dyDescent="0.35">
      <c r="A1462" s="7" t="s">
        <v>183</v>
      </c>
      <c r="B1462" s="21">
        <v>700</v>
      </c>
      <c r="E1462" s="74"/>
    </row>
    <row r="1463" spans="1:5" x14ac:dyDescent="0.35">
      <c r="A1463" s="7" t="s">
        <v>183</v>
      </c>
      <c r="B1463" s="21">
        <v>740</v>
      </c>
      <c r="E1463" s="74"/>
    </row>
    <row r="1464" spans="1:5" x14ac:dyDescent="0.35">
      <c r="A1464" s="7" t="s">
        <v>183</v>
      </c>
      <c r="B1464" s="21">
        <v>2410</v>
      </c>
      <c r="E1464" s="74"/>
    </row>
    <row r="1465" spans="1:5" x14ac:dyDescent="0.35">
      <c r="A1465" s="7" t="s">
        <v>402</v>
      </c>
      <c r="B1465" s="21">
        <v>405</v>
      </c>
      <c r="E1465" s="74"/>
    </row>
    <row r="1466" spans="1:5" x14ac:dyDescent="0.35">
      <c r="A1466" s="7" t="s">
        <v>402</v>
      </c>
      <c r="B1466" s="21">
        <v>990</v>
      </c>
      <c r="E1466" s="74"/>
    </row>
    <row r="1467" spans="1:5" x14ac:dyDescent="0.35">
      <c r="A1467" s="7" t="s">
        <v>402</v>
      </c>
      <c r="B1467" s="21">
        <v>2200</v>
      </c>
      <c r="E1467" s="74"/>
    </row>
    <row r="1468" spans="1:5" x14ac:dyDescent="0.35">
      <c r="A1468" s="7" t="s">
        <v>184</v>
      </c>
      <c r="B1468" s="2">
        <v>80</v>
      </c>
      <c r="E1468" s="74"/>
    </row>
    <row r="1469" spans="1:5" x14ac:dyDescent="0.35">
      <c r="A1469" s="7" t="s">
        <v>184</v>
      </c>
      <c r="B1469" s="2">
        <v>122</v>
      </c>
      <c r="E1469" s="74"/>
    </row>
    <row r="1470" spans="1:5" x14ac:dyDescent="0.35">
      <c r="A1470" s="7" t="s">
        <v>184</v>
      </c>
      <c r="B1470" s="2">
        <v>200</v>
      </c>
      <c r="E1470" s="74"/>
    </row>
    <row r="1471" spans="1:5" x14ac:dyDescent="0.35">
      <c r="A1471" s="7" t="s">
        <v>184</v>
      </c>
      <c r="B1471" s="21">
        <v>380</v>
      </c>
      <c r="E1471" s="74"/>
    </row>
    <row r="1472" spans="1:5" x14ac:dyDescent="0.35">
      <c r="A1472" s="7" t="s">
        <v>290</v>
      </c>
      <c r="B1472" s="2">
        <v>90</v>
      </c>
      <c r="E1472" s="74"/>
    </row>
    <row r="1473" spans="1:5" x14ac:dyDescent="0.35">
      <c r="A1473" s="7" t="s">
        <v>290</v>
      </c>
      <c r="B1473" s="2">
        <v>290</v>
      </c>
      <c r="E1473" s="74"/>
    </row>
    <row r="1474" spans="1:5" x14ac:dyDescent="0.35">
      <c r="A1474" s="7" t="s">
        <v>290</v>
      </c>
      <c r="B1474" s="2">
        <v>440</v>
      </c>
      <c r="E1474" s="74"/>
    </row>
    <row r="1475" spans="1:5" x14ac:dyDescent="0.35">
      <c r="A1475" s="7" t="s">
        <v>290</v>
      </c>
      <c r="B1475" s="2">
        <v>280</v>
      </c>
      <c r="E1475" s="74"/>
    </row>
    <row r="1476" spans="1:5" x14ac:dyDescent="0.35">
      <c r="A1476" s="7" t="s">
        <v>290</v>
      </c>
      <c r="B1476" s="21">
        <v>320</v>
      </c>
      <c r="E1476" s="74"/>
    </row>
    <row r="1477" spans="1:5" x14ac:dyDescent="0.35">
      <c r="A1477" s="7" t="s">
        <v>290</v>
      </c>
      <c r="B1477" s="21">
        <v>360</v>
      </c>
      <c r="E1477" s="74"/>
    </row>
    <row r="1478" spans="1:5" x14ac:dyDescent="0.35">
      <c r="A1478" s="7" t="s">
        <v>290</v>
      </c>
      <c r="B1478" s="21">
        <v>470</v>
      </c>
      <c r="E1478" s="74"/>
    </row>
    <row r="1479" spans="1:5" x14ac:dyDescent="0.35">
      <c r="A1479" s="7" t="s">
        <v>290</v>
      </c>
      <c r="B1479" s="21">
        <v>570</v>
      </c>
      <c r="E1479" s="74"/>
    </row>
    <row r="1480" spans="1:5" x14ac:dyDescent="0.35">
      <c r="A1480" s="7" t="s">
        <v>290</v>
      </c>
      <c r="B1480" s="21">
        <v>1950</v>
      </c>
      <c r="E1480" s="74"/>
    </row>
    <row r="1481" spans="1:5" x14ac:dyDescent="0.35">
      <c r="A1481" s="7" t="s">
        <v>291</v>
      </c>
      <c r="B1481" s="2">
        <v>40</v>
      </c>
      <c r="E1481" s="74"/>
    </row>
    <row r="1482" spans="1:5" x14ac:dyDescent="0.35">
      <c r="A1482" s="7" t="s">
        <v>291</v>
      </c>
      <c r="B1482" s="2">
        <v>95</v>
      </c>
      <c r="E1482" s="74"/>
    </row>
    <row r="1483" spans="1:5" x14ac:dyDescent="0.35">
      <c r="A1483" s="7" t="s">
        <v>291</v>
      </c>
      <c r="B1483" s="2">
        <v>240</v>
      </c>
      <c r="E1483" s="74"/>
    </row>
    <row r="1484" spans="1:5" x14ac:dyDescent="0.35">
      <c r="A1484" s="7" t="s">
        <v>291</v>
      </c>
      <c r="B1484" s="21">
        <v>490</v>
      </c>
      <c r="E1484" s="74"/>
    </row>
    <row r="1485" spans="1:5" x14ac:dyDescent="0.35">
      <c r="A1485" s="7" t="s">
        <v>291</v>
      </c>
      <c r="B1485" s="21">
        <v>610</v>
      </c>
      <c r="E1485" s="74"/>
    </row>
    <row r="1486" spans="1:5" x14ac:dyDescent="0.35">
      <c r="A1486" s="7" t="s">
        <v>291</v>
      </c>
      <c r="B1486" s="21">
        <v>645</v>
      </c>
      <c r="E1486" s="74"/>
    </row>
    <row r="1487" spans="1:5" x14ac:dyDescent="0.35">
      <c r="A1487" s="7" t="s">
        <v>291</v>
      </c>
      <c r="B1487" s="21">
        <v>660</v>
      </c>
      <c r="E1487" s="74"/>
    </row>
    <row r="1488" spans="1:5" x14ac:dyDescent="0.35">
      <c r="A1488" s="7" t="s">
        <v>292</v>
      </c>
      <c r="B1488" s="21">
        <v>450</v>
      </c>
      <c r="E1488" s="74"/>
    </row>
    <row r="1489" spans="1:5" x14ac:dyDescent="0.35">
      <c r="A1489" s="7" t="s">
        <v>292</v>
      </c>
      <c r="B1489" s="21">
        <v>470</v>
      </c>
      <c r="E1489" s="74"/>
    </row>
    <row r="1490" spans="1:5" x14ac:dyDescent="0.35">
      <c r="A1490" s="7" t="s">
        <v>292</v>
      </c>
      <c r="B1490" s="21">
        <v>490</v>
      </c>
      <c r="E1490" s="74"/>
    </row>
    <row r="1491" spans="1:5" x14ac:dyDescent="0.35">
      <c r="A1491" s="7" t="s">
        <v>292</v>
      </c>
      <c r="B1491" s="21">
        <v>790</v>
      </c>
      <c r="E1491" s="74"/>
    </row>
    <row r="1492" spans="1:5" x14ac:dyDescent="0.35">
      <c r="A1492" s="7" t="s">
        <v>292</v>
      </c>
      <c r="B1492" s="21">
        <v>910</v>
      </c>
      <c r="E1492" s="74"/>
    </row>
    <row r="1493" spans="1:5" x14ac:dyDescent="0.35">
      <c r="A1493" s="7" t="s">
        <v>185</v>
      </c>
      <c r="B1493" s="21">
        <v>1620</v>
      </c>
      <c r="E1493" s="74"/>
    </row>
    <row r="1494" spans="1:5" x14ac:dyDescent="0.35">
      <c r="A1494" s="7" t="s">
        <v>186</v>
      </c>
      <c r="B1494" s="2">
        <v>200</v>
      </c>
      <c r="E1494" s="74"/>
    </row>
    <row r="1495" spans="1:5" x14ac:dyDescent="0.35">
      <c r="A1495" s="7" t="s">
        <v>186</v>
      </c>
      <c r="B1495" s="2">
        <v>240</v>
      </c>
      <c r="E1495" s="74"/>
    </row>
    <row r="1496" spans="1:5" x14ac:dyDescent="0.35">
      <c r="A1496" s="7" t="s">
        <v>186</v>
      </c>
      <c r="B1496" s="21">
        <v>520</v>
      </c>
      <c r="E1496" s="74"/>
    </row>
    <row r="1497" spans="1:5" x14ac:dyDescent="0.35">
      <c r="A1497" s="7" t="s">
        <v>186</v>
      </c>
      <c r="B1497" s="21">
        <v>1450</v>
      </c>
      <c r="E1497" s="74"/>
    </row>
    <row r="1498" spans="1:5" x14ac:dyDescent="0.35">
      <c r="A1498" s="7" t="s">
        <v>186</v>
      </c>
      <c r="B1498" s="21">
        <v>1550</v>
      </c>
      <c r="E1498" s="74"/>
    </row>
    <row r="1499" spans="1:5" x14ac:dyDescent="0.35">
      <c r="A1499" s="7" t="s">
        <v>186</v>
      </c>
      <c r="B1499" s="21">
        <v>1610</v>
      </c>
      <c r="E1499" s="74"/>
    </row>
    <row r="1500" spans="1:5" x14ac:dyDescent="0.35">
      <c r="A1500" s="7" t="s">
        <v>188</v>
      </c>
      <c r="B1500" s="21">
        <v>400</v>
      </c>
      <c r="E1500" s="74"/>
    </row>
    <row r="1501" spans="1:5" x14ac:dyDescent="0.35">
      <c r="A1501" s="7" t="s">
        <v>188</v>
      </c>
      <c r="B1501" s="21">
        <v>550</v>
      </c>
      <c r="E1501" s="74"/>
    </row>
    <row r="1502" spans="1:5" x14ac:dyDescent="0.35">
      <c r="A1502" s="7" t="s">
        <v>188</v>
      </c>
      <c r="B1502" s="21">
        <v>1260</v>
      </c>
      <c r="E1502" s="74"/>
    </row>
    <row r="1503" spans="1:5" x14ac:dyDescent="0.35">
      <c r="A1503" s="7" t="s">
        <v>188</v>
      </c>
      <c r="B1503" s="21">
        <v>1950</v>
      </c>
      <c r="E1503" s="74"/>
    </row>
    <row r="1504" spans="1:5" x14ac:dyDescent="0.35">
      <c r="A1504" s="7" t="s">
        <v>188</v>
      </c>
      <c r="B1504" s="21">
        <v>2180</v>
      </c>
      <c r="E1504" s="74"/>
    </row>
    <row r="1505" spans="1:5" x14ac:dyDescent="0.35">
      <c r="A1505" s="7" t="s">
        <v>189</v>
      </c>
      <c r="B1505" s="21">
        <v>770</v>
      </c>
      <c r="E1505" s="74"/>
    </row>
    <row r="1506" spans="1:5" x14ac:dyDescent="0.35">
      <c r="A1506" s="7" t="s">
        <v>189</v>
      </c>
      <c r="B1506" s="21">
        <v>1600</v>
      </c>
      <c r="E1506" s="74"/>
    </row>
    <row r="1507" spans="1:5" x14ac:dyDescent="0.35">
      <c r="A1507" s="7" t="s">
        <v>189</v>
      </c>
      <c r="B1507" s="21">
        <v>2210</v>
      </c>
      <c r="E1507" s="74"/>
    </row>
    <row r="1508" spans="1:5" x14ac:dyDescent="0.35">
      <c r="A1508" s="7" t="s">
        <v>189</v>
      </c>
      <c r="B1508" s="21">
        <v>4600</v>
      </c>
      <c r="E1508" s="74"/>
    </row>
    <row r="1509" spans="1:5" x14ac:dyDescent="0.35">
      <c r="A1509" s="7" t="s">
        <v>189</v>
      </c>
      <c r="B1509" s="21">
        <v>4840</v>
      </c>
      <c r="E1509" s="74"/>
    </row>
    <row r="1510" spans="1:5" x14ac:dyDescent="0.35">
      <c r="A1510" s="7" t="s">
        <v>190</v>
      </c>
      <c r="B1510" s="21">
        <v>730</v>
      </c>
      <c r="E1510" s="74"/>
    </row>
    <row r="1511" spans="1:5" x14ac:dyDescent="0.35">
      <c r="A1511" s="7" t="s">
        <v>293</v>
      </c>
      <c r="B1511" s="2">
        <v>73</v>
      </c>
      <c r="E1511" s="74"/>
    </row>
    <row r="1512" spans="1:5" x14ac:dyDescent="0.35">
      <c r="A1512" s="7" t="s">
        <v>293</v>
      </c>
      <c r="B1512" s="2">
        <v>136</v>
      </c>
      <c r="E1512" s="74"/>
    </row>
    <row r="1513" spans="1:5" x14ac:dyDescent="0.35">
      <c r="A1513" s="7" t="s">
        <v>293</v>
      </c>
      <c r="B1513" s="21">
        <v>330</v>
      </c>
      <c r="E1513" s="74"/>
    </row>
    <row r="1514" spans="1:5" x14ac:dyDescent="0.35">
      <c r="A1514" s="7" t="s">
        <v>293</v>
      </c>
      <c r="B1514" s="21">
        <v>550</v>
      </c>
      <c r="E1514" s="74"/>
    </row>
    <row r="1515" spans="1:5" x14ac:dyDescent="0.35">
      <c r="A1515" s="7" t="s">
        <v>293</v>
      </c>
      <c r="B1515" s="21">
        <v>640</v>
      </c>
      <c r="E1515" s="74"/>
    </row>
    <row r="1516" spans="1:5" x14ac:dyDescent="0.35">
      <c r="A1516" s="7" t="s">
        <v>293</v>
      </c>
      <c r="B1516" s="21">
        <v>715</v>
      </c>
      <c r="E1516" s="74"/>
    </row>
    <row r="1517" spans="1:5" x14ac:dyDescent="0.35">
      <c r="A1517" s="7" t="s">
        <v>293</v>
      </c>
      <c r="B1517" s="21">
        <v>750</v>
      </c>
      <c r="E1517" s="74"/>
    </row>
    <row r="1518" spans="1:5" x14ac:dyDescent="0.35">
      <c r="A1518" s="7" t="s">
        <v>294</v>
      </c>
      <c r="B1518" s="2">
        <v>280</v>
      </c>
      <c r="E1518" s="74"/>
    </row>
    <row r="1519" spans="1:5" x14ac:dyDescent="0.35">
      <c r="A1519" s="7" t="s">
        <v>294</v>
      </c>
      <c r="B1519" s="21">
        <v>640</v>
      </c>
      <c r="E1519" s="74"/>
    </row>
    <row r="1520" spans="1:5" x14ac:dyDescent="0.35">
      <c r="A1520" s="7" t="s">
        <v>294</v>
      </c>
      <c r="B1520" s="21">
        <v>1700</v>
      </c>
      <c r="E1520" s="74"/>
    </row>
    <row r="1521" spans="1:5" x14ac:dyDescent="0.35">
      <c r="A1521" s="7" t="s">
        <v>294</v>
      </c>
      <c r="B1521" s="21">
        <v>2310</v>
      </c>
      <c r="E1521" s="74"/>
    </row>
    <row r="1522" spans="1:5" x14ac:dyDescent="0.35">
      <c r="A1522" s="7" t="s">
        <v>403</v>
      </c>
      <c r="B1522" s="21">
        <v>600</v>
      </c>
      <c r="E1522" s="74"/>
    </row>
    <row r="1523" spans="1:5" x14ac:dyDescent="0.35">
      <c r="A1523" s="7" t="s">
        <v>403</v>
      </c>
      <c r="B1523" s="21">
        <v>650</v>
      </c>
      <c r="E1523" s="74"/>
    </row>
    <row r="1524" spans="1:5" x14ac:dyDescent="0.35">
      <c r="A1524" s="7" t="s">
        <v>403</v>
      </c>
      <c r="B1524" s="21">
        <v>860</v>
      </c>
      <c r="E1524" s="74"/>
    </row>
    <row r="1525" spans="1:5" x14ac:dyDescent="0.35">
      <c r="A1525" s="7" t="s">
        <v>403</v>
      </c>
      <c r="B1525" s="21">
        <v>1840</v>
      </c>
      <c r="E1525" s="74"/>
    </row>
    <row r="1526" spans="1:5" x14ac:dyDescent="0.35">
      <c r="A1526" s="7" t="s">
        <v>191</v>
      </c>
      <c r="B1526" s="2">
        <v>160</v>
      </c>
      <c r="E1526" s="74"/>
    </row>
    <row r="1527" spans="1:5" x14ac:dyDescent="0.35">
      <c r="A1527" s="7" t="s">
        <v>191</v>
      </c>
      <c r="B1527" s="2">
        <v>215</v>
      </c>
      <c r="E1527" s="74"/>
    </row>
    <row r="1528" spans="1:5" x14ac:dyDescent="0.35">
      <c r="A1528" s="7" t="s">
        <v>191</v>
      </c>
      <c r="B1528" s="21">
        <v>1170</v>
      </c>
      <c r="E1528" s="74"/>
    </row>
    <row r="1529" spans="1:5" x14ac:dyDescent="0.35">
      <c r="A1529" s="7" t="s">
        <v>193</v>
      </c>
      <c r="B1529" s="21">
        <v>1100</v>
      </c>
      <c r="E1529" s="74"/>
    </row>
    <row r="1530" spans="1:5" x14ac:dyDescent="0.35">
      <c r="A1530" s="7" t="s">
        <v>193</v>
      </c>
      <c r="B1530" s="21">
        <v>600</v>
      </c>
      <c r="E1530" s="74"/>
    </row>
    <row r="1531" spans="1:5" x14ac:dyDescent="0.35">
      <c r="A1531" s="7" t="s">
        <v>193</v>
      </c>
      <c r="B1531" s="21">
        <v>1200</v>
      </c>
      <c r="E1531" s="74"/>
    </row>
    <row r="1532" spans="1:5" x14ac:dyDescent="0.35">
      <c r="A1532" s="7" t="s">
        <v>193</v>
      </c>
      <c r="B1532" s="21">
        <v>2340</v>
      </c>
      <c r="E1532" s="74"/>
    </row>
    <row r="1533" spans="1:5" x14ac:dyDescent="0.35">
      <c r="A1533" s="7" t="s">
        <v>193</v>
      </c>
      <c r="B1533" s="21">
        <v>2400</v>
      </c>
      <c r="E1533" s="74"/>
    </row>
    <row r="1534" spans="1:5" x14ac:dyDescent="0.35">
      <c r="A1534" s="7" t="s">
        <v>194</v>
      </c>
      <c r="B1534" s="21">
        <v>580</v>
      </c>
      <c r="E1534" s="74"/>
    </row>
    <row r="1535" spans="1:5" x14ac:dyDescent="0.35">
      <c r="A1535" s="7" t="s">
        <v>194</v>
      </c>
      <c r="B1535" s="21">
        <v>800</v>
      </c>
      <c r="E1535" s="74"/>
    </row>
    <row r="1536" spans="1:5" x14ac:dyDescent="0.35">
      <c r="A1536" s="7" t="s">
        <v>194</v>
      </c>
      <c r="B1536" s="21">
        <v>1600</v>
      </c>
      <c r="E1536" s="74"/>
    </row>
    <row r="1537" spans="1:5" x14ac:dyDescent="0.35">
      <c r="A1537" s="7" t="s">
        <v>194</v>
      </c>
      <c r="B1537" s="21">
        <v>2200</v>
      </c>
      <c r="E1537" s="74"/>
    </row>
    <row r="1538" spans="1:5" x14ac:dyDescent="0.35">
      <c r="A1538" s="7" t="s">
        <v>194</v>
      </c>
      <c r="B1538" s="21">
        <v>2700</v>
      </c>
      <c r="E1538" s="74"/>
    </row>
    <row r="1539" spans="1:5" x14ac:dyDescent="0.35">
      <c r="A1539" s="7" t="s">
        <v>404</v>
      </c>
      <c r="B1539" s="21">
        <v>1250</v>
      </c>
      <c r="E1539" s="74"/>
    </row>
    <row r="1540" spans="1:5" x14ac:dyDescent="0.35">
      <c r="A1540" s="7" t="s">
        <v>404</v>
      </c>
      <c r="B1540" s="21">
        <v>2710</v>
      </c>
      <c r="E1540" s="74"/>
    </row>
    <row r="1541" spans="1:5" x14ac:dyDescent="0.35">
      <c r="A1541" s="7" t="s">
        <v>196</v>
      </c>
      <c r="B1541" s="21">
        <v>580</v>
      </c>
      <c r="E1541" s="74"/>
    </row>
    <row r="1542" spans="1:5" x14ac:dyDescent="0.35">
      <c r="A1542" s="7" t="s">
        <v>196</v>
      </c>
      <c r="B1542" s="21">
        <v>620</v>
      </c>
      <c r="E1542" s="74"/>
    </row>
    <row r="1543" spans="1:5" x14ac:dyDescent="0.35">
      <c r="A1543" s="7" t="s">
        <v>196</v>
      </c>
      <c r="B1543" s="21">
        <v>690</v>
      </c>
      <c r="E1543" s="74"/>
    </row>
    <row r="1544" spans="1:5" x14ac:dyDescent="0.35">
      <c r="A1544" s="7" t="s">
        <v>196</v>
      </c>
      <c r="B1544" s="21">
        <v>1330</v>
      </c>
      <c r="E1544" s="74"/>
    </row>
    <row r="1545" spans="1:5" x14ac:dyDescent="0.35">
      <c r="A1545" s="7" t="s">
        <v>196</v>
      </c>
      <c r="B1545" s="21">
        <v>1460</v>
      </c>
      <c r="E1545" s="74"/>
    </row>
    <row r="1546" spans="1:5" x14ac:dyDescent="0.35">
      <c r="A1546" s="7" t="s">
        <v>196</v>
      </c>
      <c r="B1546" s="21">
        <v>1470</v>
      </c>
      <c r="E1546" s="74"/>
    </row>
    <row r="1547" spans="1:5" x14ac:dyDescent="0.35">
      <c r="A1547" s="7" t="s">
        <v>196</v>
      </c>
      <c r="B1547" s="21">
        <v>1590</v>
      </c>
      <c r="E1547" s="74"/>
    </row>
    <row r="1548" spans="1:5" x14ac:dyDescent="0.35">
      <c r="A1548" s="7" t="s">
        <v>196</v>
      </c>
      <c r="B1548" s="21">
        <v>1670</v>
      </c>
      <c r="E1548" s="74"/>
    </row>
    <row r="1549" spans="1:5" x14ac:dyDescent="0.35">
      <c r="A1549" s="7" t="s">
        <v>196</v>
      </c>
      <c r="B1549" s="21">
        <v>1770</v>
      </c>
      <c r="E1549" s="74"/>
    </row>
    <row r="1550" spans="1:5" x14ac:dyDescent="0.35">
      <c r="A1550" s="7" t="s">
        <v>196</v>
      </c>
      <c r="B1550" s="21">
        <v>3580</v>
      </c>
      <c r="E1550" s="74"/>
    </row>
    <row r="1551" spans="1:5" x14ac:dyDescent="0.35">
      <c r="A1551" s="7" t="s">
        <v>196</v>
      </c>
      <c r="B1551" s="21">
        <v>1820</v>
      </c>
      <c r="E1551" s="74"/>
    </row>
    <row r="1552" spans="1:5" x14ac:dyDescent="0.35">
      <c r="A1552" s="7" t="s">
        <v>196</v>
      </c>
      <c r="B1552" s="21">
        <v>1870</v>
      </c>
      <c r="E1552" s="74"/>
    </row>
    <row r="1553" spans="1:5" x14ac:dyDescent="0.35">
      <c r="A1553" s="7" t="s">
        <v>196</v>
      </c>
      <c r="B1553" s="21">
        <v>1940</v>
      </c>
      <c r="E1553" s="74"/>
    </row>
    <row r="1554" spans="1:5" x14ac:dyDescent="0.35">
      <c r="A1554" s="7" t="s">
        <v>196</v>
      </c>
      <c r="B1554" s="21">
        <v>1950</v>
      </c>
      <c r="E1554" s="74"/>
    </row>
    <row r="1555" spans="1:5" x14ac:dyDescent="0.35">
      <c r="A1555" s="7" t="s">
        <v>196</v>
      </c>
      <c r="B1555" s="21">
        <v>1970</v>
      </c>
      <c r="E1555" s="74"/>
    </row>
    <row r="1556" spans="1:5" x14ac:dyDescent="0.35">
      <c r="A1556" s="7" t="s">
        <v>197</v>
      </c>
      <c r="B1556" s="2">
        <v>220</v>
      </c>
      <c r="E1556" s="74"/>
    </row>
    <row r="1557" spans="1:5" x14ac:dyDescent="0.35">
      <c r="A1557" s="7" t="s">
        <v>197</v>
      </c>
      <c r="B1557" s="2">
        <v>150</v>
      </c>
      <c r="E1557" s="74"/>
    </row>
    <row r="1558" spans="1:5" x14ac:dyDescent="0.35">
      <c r="A1558" s="7" t="s">
        <v>197</v>
      </c>
      <c r="B1558" s="2">
        <v>200</v>
      </c>
      <c r="E1558" s="74"/>
    </row>
    <row r="1559" spans="1:5" x14ac:dyDescent="0.35">
      <c r="A1559" s="7" t="s">
        <v>197</v>
      </c>
      <c r="B1559" s="2">
        <v>500</v>
      </c>
      <c r="E1559" s="74"/>
    </row>
    <row r="1560" spans="1:5" x14ac:dyDescent="0.35">
      <c r="A1560" s="7" t="s">
        <v>197</v>
      </c>
      <c r="B1560" s="2">
        <v>270</v>
      </c>
      <c r="E1560" s="74"/>
    </row>
    <row r="1561" spans="1:5" x14ac:dyDescent="0.35">
      <c r="A1561" s="7" t="s">
        <v>197</v>
      </c>
      <c r="B1561" s="2">
        <v>560</v>
      </c>
      <c r="E1561" s="74"/>
    </row>
    <row r="1562" spans="1:5" x14ac:dyDescent="0.35">
      <c r="A1562" s="7" t="s">
        <v>197</v>
      </c>
      <c r="B1562" s="21">
        <v>580</v>
      </c>
      <c r="E1562" s="74"/>
    </row>
    <row r="1563" spans="1:5" x14ac:dyDescent="0.35">
      <c r="A1563" s="7" t="s">
        <v>197</v>
      </c>
      <c r="B1563" s="21">
        <v>310</v>
      </c>
      <c r="E1563" s="74"/>
    </row>
    <row r="1564" spans="1:5" x14ac:dyDescent="0.35">
      <c r="A1564" s="7" t="s">
        <v>197</v>
      </c>
      <c r="B1564" s="21">
        <v>330</v>
      </c>
      <c r="E1564" s="74"/>
    </row>
    <row r="1565" spans="1:5" x14ac:dyDescent="0.35">
      <c r="A1565" s="7" t="s">
        <v>197</v>
      </c>
      <c r="B1565" s="21">
        <v>720</v>
      </c>
      <c r="E1565" s="74"/>
    </row>
    <row r="1566" spans="1:5" x14ac:dyDescent="0.35">
      <c r="A1566" s="7" t="s">
        <v>197</v>
      </c>
      <c r="B1566" s="21">
        <v>500</v>
      </c>
      <c r="E1566" s="74"/>
    </row>
    <row r="1567" spans="1:5" x14ac:dyDescent="0.35">
      <c r="A1567" s="7" t="s">
        <v>197</v>
      </c>
      <c r="B1567" s="21">
        <v>530</v>
      </c>
      <c r="E1567" s="74"/>
    </row>
    <row r="1568" spans="1:5" x14ac:dyDescent="0.35">
      <c r="A1568" s="7" t="s">
        <v>197</v>
      </c>
      <c r="B1568" s="21">
        <v>550</v>
      </c>
      <c r="E1568" s="74"/>
    </row>
    <row r="1569" spans="1:5" x14ac:dyDescent="0.35">
      <c r="A1569" s="7" t="s">
        <v>197</v>
      </c>
      <c r="B1569" s="21">
        <v>580</v>
      </c>
      <c r="E1569" s="74"/>
    </row>
    <row r="1570" spans="1:5" x14ac:dyDescent="0.35">
      <c r="A1570" s="7" t="s">
        <v>197</v>
      </c>
      <c r="B1570" s="21">
        <v>1785</v>
      </c>
      <c r="E1570" s="74"/>
    </row>
    <row r="1571" spans="1:5" x14ac:dyDescent="0.35">
      <c r="A1571" s="7" t="s">
        <v>197</v>
      </c>
      <c r="B1571" s="21">
        <v>680</v>
      </c>
      <c r="E1571" s="74"/>
    </row>
    <row r="1572" spans="1:5" x14ac:dyDescent="0.35">
      <c r="A1572" s="7" t="s">
        <v>197</v>
      </c>
      <c r="B1572" s="21">
        <v>700</v>
      </c>
      <c r="E1572" s="74"/>
    </row>
    <row r="1573" spans="1:5" x14ac:dyDescent="0.35">
      <c r="A1573" s="7" t="s">
        <v>197</v>
      </c>
      <c r="B1573" s="21">
        <v>730</v>
      </c>
      <c r="E1573" s="74"/>
    </row>
    <row r="1574" spans="1:5" x14ac:dyDescent="0.35">
      <c r="A1574" s="7" t="s">
        <v>197</v>
      </c>
      <c r="B1574" s="21">
        <v>3000</v>
      </c>
      <c r="E1574" s="74"/>
    </row>
    <row r="1575" spans="1:5" x14ac:dyDescent="0.35">
      <c r="A1575" s="7" t="s">
        <v>197</v>
      </c>
      <c r="B1575" s="21">
        <v>2280</v>
      </c>
      <c r="E1575" s="74"/>
    </row>
    <row r="1576" spans="1:5" x14ac:dyDescent="0.35">
      <c r="A1576" s="7" t="s">
        <v>197</v>
      </c>
      <c r="B1576" s="21">
        <v>770</v>
      </c>
      <c r="E1576" s="74"/>
    </row>
    <row r="1577" spans="1:5" x14ac:dyDescent="0.35">
      <c r="A1577" s="7" t="s">
        <v>197</v>
      </c>
      <c r="B1577" s="21">
        <v>4680</v>
      </c>
      <c r="E1577" s="74"/>
    </row>
    <row r="1578" spans="1:5" x14ac:dyDescent="0.35">
      <c r="A1578" s="7" t="s">
        <v>197</v>
      </c>
      <c r="B1578" s="21">
        <v>1600</v>
      </c>
      <c r="E1578" s="74"/>
    </row>
    <row r="1579" spans="1:5" x14ac:dyDescent="0.35">
      <c r="A1579" s="7" t="s">
        <v>197</v>
      </c>
      <c r="B1579" s="21">
        <v>820</v>
      </c>
      <c r="E1579" s="74"/>
    </row>
    <row r="1580" spans="1:5" x14ac:dyDescent="0.35">
      <c r="A1580" s="7" t="s">
        <v>197</v>
      </c>
      <c r="B1580" s="21">
        <v>825</v>
      </c>
      <c r="E1580" s="74"/>
    </row>
    <row r="1581" spans="1:5" x14ac:dyDescent="0.35">
      <c r="A1581" s="7" t="s">
        <v>197</v>
      </c>
      <c r="B1581" s="21">
        <v>830</v>
      </c>
      <c r="E1581" s="74"/>
    </row>
    <row r="1582" spans="1:5" x14ac:dyDescent="0.35">
      <c r="A1582" s="7" t="s">
        <v>197</v>
      </c>
      <c r="B1582" s="21">
        <v>840</v>
      </c>
      <c r="E1582" s="74"/>
    </row>
    <row r="1583" spans="1:5" x14ac:dyDescent="0.35">
      <c r="A1583" s="7" t="s">
        <v>197</v>
      </c>
      <c r="B1583" s="21">
        <v>850</v>
      </c>
      <c r="E1583" s="74"/>
    </row>
    <row r="1584" spans="1:5" x14ac:dyDescent="0.35">
      <c r="A1584" s="7" t="s">
        <v>197</v>
      </c>
      <c r="B1584" s="21">
        <v>870</v>
      </c>
      <c r="E1584" s="74"/>
    </row>
    <row r="1585" spans="1:5" x14ac:dyDescent="0.35">
      <c r="A1585" s="7" t="s">
        <v>432</v>
      </c>
      <c r="B1585" s="21">
        <v>296</v>
      </c>
      <c r="E1585" s="74"/>
    </row>
    <row r="1586" spans="1:5" x14ac:dyDescent="0.35">
      <c r="A1586" s="7" t="s">
        <v>432</v>
      </c>
      <c r="B1586" s="21">
        <v>2700</v>
      </c>
      <c r="E1586" s="74"/>
    </row>
    <row r="1587" spans="1:5" x14ac:dyDescent="0.35">
      <c r="A1587" s="7" t="s">
        <v>432</v>
      </c>
      <c r="B1587" s="21">
        <v>420</v>
      </c>
      <c r="E1587" s="74"/>
    </row>
    <row r="1588" spans="1:5" x14ac:dyDescent="0.35">
      <c r="A1588" s="7" t="s">
        <v>432</v>
      </c>
      <c r="B1588" s="21">
        <v>475</v>
      </c>
      <c r="E1588" s="74"/>
    </row>
    <row r="1589" spans="1:5" x14ac:dyDescent="0.35">
      <c r="A1589" s="7" t="s">
        <v>432</v>
      </c>
      <c r="B1589" s="21">
        <v>1060</v>
      </c>
      <c r="E1589" s="74"/>
    </row>
    <row r="1590" spans="1:5" x14ac:dyDescent="0.35">
      <c r="A1590" s="7" t="s">
        <v>432</v>
      </c>
      <c r="B1590" s="21">
        <v>560</v>
      </c>
      <c r="E1590" s="74"/>
    </row>
    <row r="1591" spans="1:5" x14ac:dyDescent="0.35">
      <c r="A1591" s="7" t="s">
        <v>432</v>
      </c>
      <c r="B1591" s="21">
        <v>570</v>
      </c>
      <c r="E1591" s="74"/>
    </row>
    <row r="1592" spans="1:5" x14ac:dyDescent="0.35">
      <c r="A1592" s="7" t="s">
        <v>432</v>
      </c>
      <c r="B1592" s="21">
        <v>595</v>
      </c>
      <c r="E1592" s="74"/>
    </row>
    <row r="1593" spans="1:5" x14ac:dyDescent="0.35">
      <c r="A1593" s="7" t="s">
        <v>432</v>
      </c>
      <c r="B1593" s="21">
        <v>3000</v>
      </c>
      <c r="E1593" s="74"/>
    </row>
    <row r="1594" spans="1:5" x14ac:dyDescent="0.35">
      <c r="A1594" s="7" t="s">
        <v>432</v>
      </c>
      <c r="B1594" s="21">
        <v>620</v>
      </c>
      <c r="E1594" s="74"/>
    </row>
    <row r="1595" spans="1:5" x14ac:dyDescent="0.35">
      <c r="A1595" s="7" t="s">
        <v>432</v>
      </c>
      <c r="B1595" s="21">
        <v>625</v>
      </c>
      <c r="E1595" s="74"/>
    </row>
    <row r="1596" spans="1:5" x14ac:dyDescent="0.35">
      <c r="A1596" s="7" t="s">
        <v>432</v>
      </c>
      <c r="B1596" s="21">
        <v>1320</v>
      </c>
      <c r="E1596" s="74"/>
    </row>
    <row r="1597" spans="1:5" x14ac:dyDescent="0.35">
      <c r="A1597" s="7" t="s">
        <v>432</v>
      </c>
      <c r="B1597" s="21">
        <v>670</v>
      </c>
      <c r="E1597" s="74"/>
    </row>
    <row r="1598" spans="1:5" x14ac:dyDescent="0.35">
      <c r="A1598" s="7" t="s">
        <v>432</v>
      </c>
      <c r="B1598" s="21">
        <v>690</v>
      </c>
      <c r="E1598" s="74"/>
    </row>
    <row r="1599" spans="1:5" x14ac:dyDescent="0.35">
      <c r="A1599" s="7" t="s">
        <v>432</v>
      </c>
      <c r="B1599" s="21">
        <v>2100</v>
      </c>
      <c r="E1599" s="74"/>
    </row>
    <row r="1600" spans="1:5" x14ac:dyDescent="0.35">
      <c r="A1600" s="7" t="s">
        <v>432</v>
      </c>
      <c r="B1600" s="21">
        <v>1420</v>
      </c>
      <c r="E1600" s="74"/>
    </row>
    <row r="1601" spans="1:5" x14ac:dyDescent="0.35">
      <c r="A1601" s="7" t="s">
        <v>432</v>
      </c>
      <c r="B1601" s="21">
        <v>1440</v>
      </c>
      <c r="E1601" s="74"/>
    </row>
    <row r="1602" spans="1:5" x14ac:dyDescent="0.35">
      <c r="A1602" s="7" t="s">
        <v>432</v>
      </c>
      <c r="B1602" s="21">
        <v>3750</v>
      </c>
      <c r="E1602" s="74"/>
    </row>
    <row r="1603" spans="1:5" x14ac:dyDescent="0.35">
      <c r="A1603" s="7" t="s">
        <v>432</v>
      </c>
      <c r="B1603" s="21">
        <v>1540</v>
      </c>
      <c r="E1603" s="74"/>
    </row>
    <row r="1604" spans="1:5" x14ac:dyDescent="0.35">
      <c r="A1604" s="7" t="s">
        <v>432</v>
      </c>
      <c r="B1604" s="21">
        <v>2340</v>
      </c>
      <c r="E1604" s="74"/>
    </row>
    <row r="1605" spans="1:5" x14ac:dyDescent="0.35">
      <c r="A1605" s="7" t="s">
        <v>432</v>
      </c>
      <c r="B1605" s="21">
        <v>1580</v>
      </c>
      <c r="E1605" s="74"/>
    </row>
    <row r="1606" spans="1:5" x14ac:dyDescent="0.35">
      <c r="A1606" s="7" t="s">
        <v>432</v>
      </c>
      <c r="B1606" s="21">
        <v>1600</v>
      </c>
      <c r="E1606" s="74"/>
    </row>
    <row r="1607" spans="1:5" x14ac:dyDescent="0.35">
      <c r="A1607" s="7" t="s">
        <v>432</v>
      </c>
      <c r="B1607" s="21">
        <v>810</v>
      </c>
      <c r="E1607" s="74"/>
    </row>
    <row r="1608" spans="1:5" x14ac:dyDescent="0.35">
      <c r="A1608" s="7" t="s">
        <v>432</v>
      </c>
      <c r="B1608" s="21">
        <v>2460</v>
      </c>
      <c r="E1608" s="74"/>
    </row>
    <row r="1609" spans="1:5" x14ac:dyDescent="0.35">
      <c r="A1609" s="7" t="s">
        <v>432</v>
      </c>
      <c r="B1609" s="21">
        <v>2550</v>
      </c>
      <c r="E1609" s="74"/>
    </row>
    <row r="1610" spans="1:5" x14ac:dyDescent="0.35">
      <c r="A1610" s="7" t="s">
        <v>432</v>
      </c>
      <c r="B1610" s="21">
        <v>1780</v>
      </c>
      <c r="E1610" s="74"/>
    </row>
    <row r="1611" spans="1:5" x14ac:dyDescent="0.35">
      <c r="A1611" s="7" t="s">
        <v>432</v>
      </c>
      <c r="B1611" s="21">
        <v>2700</v>
      </c>
      <c r="E1611" s="74"/>
    </row>
    <row r="1612" spans="1:5" x14ac:dyDescent="0.35">
      <c r="A1612" s="7" t="s">
        <v>432</v>
      </c>
      <c r="B1612" s="21">
        <v>920</v>
      </c>
      <c r="E1612" s="74"/>
    </row>
    <row r="1613" spans="1:5" x14ac:dyDescent="0.35">
      <c r="A1613" s="7" t="s">
        <v>405</v>
      </c>
      <c r="B1613" s="21">
        <v>625</v>
      </c>
      <c r="E1613" s="74"/>
    </row>
    <row r="1614" spans="1:5" x14ac:dyDescent="0.35">
      <c r="A1614" s="7" t="s">
        <v>405</v>
      </c>
      <c r="B1614" s="21">
        <v>780</v>
      </c>
      <c r="E1614" s="74"/>
    </row>
    <row r="1615" spans="1:5" x14ac:dyDescent="0.35">
      <c r="A1615" s="7" t="s">
        <v>405</v>
      </c>
      <c r="B1615" s="21">
        <v>950</v>
      </c>
      <c r="E1615" s="74"/>
    </row>
    <row r="1616" spans="1:5" x14ac:dyDescent="0.35">
      <c r="A1616" s="7" t="s">
        <v>405</v>
      </c>
      <c r="B1616" s="21">
        <v>3200</v>
      </c>
      <c r="E1616" s="74"/>
    </row>
    <row r="1617" spans="1:5" x14ac:dyDescent="0.35">
      <c r="A1617" s="7" t="s">
        <v>405</v>
      </c>
      <c r="B1617" s="21">
        <v>1870</v>
      </c>
      <c r="E1617" s="74"/>
    </row>
    <row r="1618" spans="1:5" x14ac:dyDescent="0.35">
      <c r="A1618" s="7" t="s">
        <v>405</v>
      </c>
      <c r="B1618" s="21">
        <v>2385</v>
      </c>
      <c r="E1618" s="74"/>
    </row>
    <row r="1619" spans="1:5" x14ac:dyDescent="0.35">
      <c r="A1619" s="7" t="s">
        <v>405</v>
      </c>
      <c r="B1619" s="21">
        <v>2900</v>
      </c>
      <c r="E1619" s="74"/>
    </row>
    <row r="1620" spans="1:5" x14ac:dyDescent="0.35">
      <c r="A1620" s="7" t="s">
        <v>405</v>
      </c>
      <c r="B1620" s="21">
        <v>3010</v>
      </c>
      <c r="E1620" s="74"/>
    </row>
    <row r="1621" spans="1:5" x14ac:dyDescent="0.35">
      <c r="A1621" s="7" t="s">
        <v>405</v>
      </c>
      <c r="B1621" s="21">
        <v>3070</v>
      </c>
      <c r="E1621" s="74"/>
    </row>
    <row r="1622" spans="1:5" x14ac:dyDescent="0.35">
      <c r="A1622" s="7" t="s">
        <v>405</v>
      </c>
      <c r="B1622" s="21">
        <v>3200</v>
      </c>
      <c r="E1622" s="74"/>
    </row>
    <row r="1623" spans="1:5" x14ac:dyDescent="0.35">
      <c r="A1623" s="7" t="s">
        <v>405</v>
      </c>
      <c r="B1623" s="21">
        <v>3237</v>
      </c>
      <c r="E1623" s="74"/>
    </row>
    <row r="1624" spans="1:5" x14ac:dyDescent="0.35">
      <c r="A1624" s="7" t="s">
        <v>405</v>
      </c>
      <c r="B1624" s="21">
        <v>3364</v>
      </c>
      <c r="E1624" s="74"/>
    </row>
    <row r="1625" spans="1:5" x14ac:dyDescent="0.35">
      <c r="A1625" s="7" t="s">
        <v>405</v>
      </c>
      <c r="B1625" s="21">
        <v>3515</v>
      </c>
      <c r="E1625" s="74"/>
    </row>
    <row r="1626" spans="1:5" x14ac:dyDescent="0.35">
      <c r="A1626" s="7" t="s">
        <v>405</v>
      </c>
      <c r="B1626" s="21">
        <v>3650</v>
      </c>
      <c r="E1626" s="74"/>
    </row>
    <row r="1627" spans="1:5" x14ac:dyDescent="0.35">
      <c r="A1627" s="7" t="s">
        <v>405</v>
      </c>
      <c r="B1627" s="21">
        <v>3730</v>
      </c>
      <c r="E1627" s="74"/>
    </row>
    <row r="1628" spans="1:5" x14ac:dyDescent="0.35">
      <c r="A1628" s="7" t="s">
        <v>405</v>
      </c>
      <c r="B1628" s="21">
        <v>3760</v>
      </c>
      <c r="E1628" s="74"/>
    </row>
    <row r="1629" spans="1:5" x14ac:dyDescent="0.35">
      <c r="A1629" s="7" t="s">
        <v>405</v>
      </c>
      <c r="B1629" s="21">
        <v>3795</v>
      </c>
      <c r="E1629" s="74"/>
    </row>
    <row r="1630" spans="1:5" x14ac:dyDescent="0.35">
      <c r="A1630" s="7" t="s">
        <v>405</v>
      </c>
      <c r="B1630" s="21">
        <v>3805</v>
      </c>
      <c r="E1630" s="74"/>
    </row>
    <row r="1631" spans="1:5" x14ac:dyDescent="0.35">
      <c r="A1631" s="7" t="s">
        <v>405</v>
      </c>
      <c r="B1631" s="21">
        <v>3880</v>
      </c>
      <c r="E1631" s="74"/>
    </row>
    <row r="1632" spans="1:5" x14ac:dyDescent="0.35">
      <c r="A1632" s="7" t="s">
        <v>405</v>
      </c>
      <c r="B1632" s="21">
        <v>3920</v>
      </c>
      <c r="E1632" s="74"/>
    </row>
    <row r="1633" spans="1:5" x14ac:dyDescent="0.35">
      <c r="A1633" s="7" t="s">
        <v>405</v>
      </c>
      <c r="B1633" s="21">
        <v>4000</v>
      </c>
      <c r="E1633" s="74"/>
    </row>
    <row r="1634" spans="1:5" x14ac:dyDescent="0.35">
      <c r="A1634" s="7" t="s">
        <v>405</v>
      </c>
      <c r="B1634" s="21">
        <v>4075</v>
      </c>
      <c r="E1634" s="74"/>
    </row>
    <row r="1635" spans="1:5" x14ac:dyDescent="0.35">
      <c r="A1635" s="7" t="s">
        <v>405</v>
      </c>
      <c r="B1635" s="21">
        <v>4134</v>
      </c>
      <c r="E1635" s="74"/>
    </row>
    <row r="1636" spans="1:5" x14ac:dyDescent="0.35">
      <c r="A1636" s="7" t="s">
        <v>405</v>
      </c>
      <c r="B1636" s="21">
        <v>4200</v>
      </c>
      <c r="E1636" s="74"/>
    </row>
    <row r="1637" spans="1:5" x14ac:dyDescent="0.35">
      <c r="A1637" s="7" t="s">
        <v>405</v>
      </c>
      <c r="B1637" s="21">
        <v>4210</v>
      </c>
      <c r="E1637" s="74"/>
    </row>
    <row r="1638" spans="1:5" x14ac:dyDescent="0.35">
      <c r="A1638" s="7" t="s">
        <v>405</v>
      </c>
      <c r="B1638" s="21">
        <v>4255</v>
      </c>
      <c r="E1638" s="74"/>
    </row>
    <row r="1639" spans="1:5" x14ac:dyDescent="0.35">
      <c r="A1639" s="7" t="s">
        <v>405</v>
      </c>
      <c r="B1639" s="21">
        <v>4301</v>
      </c>
      <c r="E1639" s="74"/>
    </row>
    <row r="1640" spans="1:5" x14ac:dyDescent="0.35">
      <c r="A1640" s="7" t="s">
        <v>405</v>
      </c>
      <c r="B1640" s="21">
        <v>4325</v>
      </c>
      <c r="E1640" s="74"/>
    </row>
    <row r="1641" spans="1:5" x14ac:dyDescent="0.35">
      <c r="A1641" s="7" t="s">
        <v>405</v>
      </c>
      <c r="B1641" s="21">
        <v>4390</v>
      </c>
      <c r="E1641" s="74"/>
    </row>
    <row r="1642" spans="1:5" x14ac:dyDescent="0.35">
      <c r="A1642" s="7" t="s">
        <v>405</v>
      </c>
      <c r="B1642" s="21">
        <v>4400</v>
      </c>
      <c r="E1642" s="74"/>
    </row>
    <row r="1643" spans="1:5" x14ac:dyDescent="0.35">
      <c r="A1643" s="7" t="s">
        <v>405</v>
      </c>
      <c r="B1643" s="21">
        <v>4635</v>
      </c>
      <c r="E1643" s="74"/>
    </row>
    <row r="1644" spans="1:5" x14ac:dyDescent="0.35">
      <c r="A1644" s="7" t="s">
        <v>405</v>
      </c>
      <c r="B1644" s="21">
        <v>4650</v>
      </c>
      <c r="E1644" s="74"/>
    </row>
    <row r="1645" spans="1:5" x14ac:dyDescent="0.35">
      <c r="A1645" s="7" t="s">
        <v>405</v>
      </c>
      <c r="B1645" s="21">
        <v>4930</v>
      </c>
      <c r="E1645" s="74"/>
    </row>
    <row r="1646" spans="1:5" x14ac:dyDescent="0.35">
      <c r="A1646" s="7" t="s">
        <v>405</v>
      </c>
      <c r="B1646" s="21">
        <v>5610</v>
      </c>
      <c r="E1646" s="74"/>
    </row>
    <row r="1647" spans="1:5" x14ac:dyDescent="0.35">
      <c r="A1647" s="7" t="s">
        <v>296</v>
      </c>
      <c r="B1647" s="21">
        <v>1220</v>
      </c>
      <c r="E1647" s="74"/>
    </row>
    <row r="1648" spans="1:5" x14ac:dyDescent="0.35">
      <c r="A1648" s="7" t="s">
        <v>302</v>
      </c>
      <c r="B1648" s="21">
        <v>560</v>
      </c>
      <c r="E1648" s="74"/>
    </row>
    <row r="1649" spans="1:5" x14ac:dyDescent="0.35">
      <c r="A1649" s="7" t="s">
        <v>302</v>
      </c>
      <c r="B1649" s="21">
        <v>610</v>
      </c>
      <c r="E1649" s="74"/>
    </row>
    <row r="1650" spans="1:5" x14ac:dyDescent="0.35">
      <c r="A1650" s="7" t="s">
        <v>302</v>
      </c>
      <c r="B1650" s="21">
        <v>1960</v>
      </c>
      <c r="E1650" s="74"/>
    </row>
    <row r="1651" spans="1:5" x14ac:dyDescent="0.35">
      <c r="A1651" s="74" t="s">
        <v>201</v>
      </c>
      <c r="B1651" s="2">
        <v>23</v>
      </c>
      <c r="E1651" s="74"/>
    </row>
    <row r="1652" spans="1:5" x14ac:dyDescent="0.35">
      <c r="A1652" s="7" t="s">
        <v>201</v>
      </c>
      <c r="B1652" s="2">
        <v>75</v>
      </c>
      <c r="E1652" s="74"/>
    </row>
    <row r="1653" spans="1:5" x14ac:dyDescent="0.35">
      <c r="A1653" s="7" t="s">
        <v>201</v>
      </c>
      <c r="B1653" s="2">
        <v>150</v>
      </c>
      <c r="E1653" s="74"/>
    </row>
    <row r="1654" spans="1:5" x14ac:dyDescent="0.35">
      <c r="A1654" s="7" t="s">
        <v>201</v>
      </c>
      <c r="B1654" s="21">
        <v>380</v>
      </c>
      <c r="E1654" s="74"/>
    </row>
    <row r="1655" spans="1:5" x14ac:dyDescent="0.35">
      <c r="A1655" s="7" t="s">
        <v>202</v>
      </c>
      <c r="B1655" s="2">
        <v>72</v>
      </c>
      <c r="E1655" s="74"/>
    </row>
    <row r="1656" spans="1:5" x14ac:dyDescent="0.35">
      <c r="A1656" s="7" t="s">
        <v>202</v>
      </c>
      <c r="B1656" s="2">
        <v>80</v>
      </c>
      <c r="E1656" s="74"/>
    </row>
    <row r="1657" spans="1:5" x14ac:dyDescent="0.35">
      <c r="A1657" s="7" t="s">
        <v>202</v>
      </c>
      <c r="B1657" s="21">
        <v>290</v>
      </c>
      <c r="E1657" s="74"/>
    </row>
    <row r="1658" spans="1:5" x14ac:dyDescent="0.35">
      <c r="A1658" s="7" t="s">
        <v>204</v>
      </c>
      <c r="B1658" s="2">
        <v>90</v>
      </c>
      <c r="E1658" s="74"/>
    </row>
    <row r="1659" spans="1:5" x14ac:dyDescent="0.35">
      <c r="A1659" s="7" t="s">
        <v>204</v>
      </c>
      <c r="B1659" s="2">
        <v>168</v>
      </c>
      <c r="E1659" s="74"/>
    </row>
    <row r="1660" spans="1:5" x14ac:dyDescent="0.35">
      <c r="A1660" s="7" t="s">
        <v>204</v>
      </c>
      <c r="B1660" s="21">
        <v>380</v>
      </c>
      <c r="E1660" s="74"/>
    </row>
    <row r="1661" spans="1:5" x14ac:dyDescent="0.35">
      <c r="A1661" s="7" t="s">
        <v>841</v>
      </c>
      <c r="B1661" s="21">
        <v>940</v>
      </c>
      <c r="E1661" s="74"/>
    </row>
    <row r="1662" spans="1:5" x14ac:dyDescent="0.35">
      <c r="A1662" s="7" t="s">
        <v>841</v>
      </c>
      <c r="B1662" s="21">
        <v>2000</v>
      </c>
      <c r="E1662" s="74"/>
    </row>
    <row r="1663" spans="1:5" x14ac:dyDescent="0.35">
      <c r="A1663" s="7" t="s">
        <v>841</v>
      </c>
      <c r="B1663" s="21">
        <v>2215</v>
      </c>
      <c r="E1663" s="74"/>
    </row>
    <row r="1664" spans="1:5" x14ac:dyDescent="0.35">
      <c r="A1664" s="7" t="s">
        <v>842</v>
      </c>
      <c r="B1664" s="21">
        <v>500</v>
      </c>
      <c r="E1664" s="74"/>
    </row>
    <row r="1665" spans="1:5" x14ac:dyDescent="0.35">
      <c r="A1665" s="7" t="s">
        <v>842</v>
      </c>
      <c r="B1665" s="21">
        <v>550</v>
      </c>
      <c r="E1665" s="74"/>
    </row>
    <row r="1666" spans="1:5" x14ac:dyDescent="0.35">
      <c r="A1666" s="7" t="s">
        <v>842</v>
      </c>
      <c r="B1666" s="21">
        <v>2010</v>
      </c>
      <c r="E1666" s="74"/>
    </row>
    <row r="1667" spans="1:5" x14ac:dyDescent="0.35">
      <c r="A1667" s="7" t="s">
        <v>842</v>
      </c>
      <c r="B1667" s="21">
        <v>3430</v>
      </c>
      <c r="E1667" s="74"/>
    </row>
    <row r="1668" spans="1:5" x14ac:dyDescent="0.35">
      <c r="A1668" s="7" t="s">
        <v>842</v>
      </c>
      <c r="B1668" s="21">
        <v>3530</v>
      </c>
      <c r="E1668" s="74"/>
    </row>
    <row r="1669" spans="1:5" x14ac:dyDescent="0.35">
      <c r="A1669" s="7" t="s">
        <v>843</v>
      </c>
      <c r="B1669" s="21">
        <v>500</v>
      </c>
      <c r="E1669" s="74"/>
    </row>
    <row r="1670" spans="1:5" x14ac:dyDescent="0.35">
      <c r="A1670" s="7" t="s">
        <v>843</v>
      </c>
      <c r="B1670" s="21">
        <v>650</v>
      </c>
      <c r="E1670" s="74"/>
    </row>
    <row r="1671" spans="1:5" x14ac:dyDescent="0.35">
      <c r="A1671" s="7" t="s">
        <v>845</v>
      </c>
      <c r="B1671" s="2">
        <v>80</v>
      </c>
      <c r="E1671" s="74"/>
    </row>
    <row r="1672" spans="1:5" x14ac:dyDescent="0.35">
      <c r="A1672" s="7" t="s">
        <v>845</v>
      </c>
      <c r="B1672" s="2">
        <v>194</v>
      </c>
      <c r="E1672" s="74"/>
    </row>
    <row r="1673" spans="1:5" x14ac:dyDescent="0.35">
      <c r="A1673" s="7" t="s">
        <v>845</v>
      </c>
      <c r="B1673" s="21">
        <v>680</v>
      </c>
      <c r="E1673" s="74"/>
    </row>
    <row r="1674" spans="1:5" x14ac:dyDescent="0.35">
      <c r="A1674" s="7" t="s">
        <v>408</v>
      </c>
      <c r="B1674" s="21">
        <v>1104</v>
      </c>
      <c r="E1674" s="74"/>
    </row>
    <row r="1675" spans="1:5" x14ac:dyDescent="0.35">
      <c r="A1675" s="7" t="s">
        <v>408</v>
      </c>
      <c r="B1675" s="21">
        <v>1735</v>
      </c>
      <c r="E1675" s="74"/>
    </row>
    <row r="1676" spans="1:5" x14ac:dyDescent="0.35">
      <c r="A1676" s="7" t="s">
        <v>408</v>
      </c>
      <c r="B1676" s="21">
        <v>1795</v>
      </c>
      <c r="E1676" s="74"/>
    </row>
    <row r="1677" spans="1:5" x14ac:dyDescent="0.35">
      <c r="A1677" s="7" t="s">
        <v>408</v>
      </c>
      <c r="B1677" s="21">
        <v>1815</v>
      </c>
      <c r="E1677" s="74"/>
    </row>
    <row r="1678" spans="1:5" x14ac:dyDescent="0.35">
      <c r="A1678" s="7" t="s">
        <v>408</v>
      </c>
      <c r="B1678" s="21">
        <v>2620</v>
      </c>
      <c r="E1678" s="74"/>
    </row>
    <row r="1679" spans="1:5" x14ac:dyDescent="0.35">
      <c r="A1679" s="7" t="s">
        <v>408</v>
      </c>
      <c r="B1679" s="21">
        <v>3120</v>
      </c>
      <c r="E1679" s="74"/>
    </row>
    <row r="1680" spans="1:5" x14ac:dyDescent="0.35">
      <c r="A1680" s="7" t="s">
        <v>408</v>
      </c>
      <c r="B1680" s="21">
        <v>3132</v>
      </c>
      <c r="E1680" s="74"/>
    </row>
    <row r="1681" spans="1:5" x14ac:dyDescent="0.35">
      <c r="A1681" s="7" t="s">
        <v>408</v>
      </c>
      <c r="B1681" s="21">
        <v>3165</v>
      </c>
      <c r="E1681" s="74"/>
    </row>
    <row r="1682" spans="1:5" x14ac:dyDescent="0.35">
      <c r="A1682" s="7" t="s">
        <v>408</v>
      </c>
      <c r="B1682" s="21">
        <v>3200</v>
      </c>
      <c r="E1682" s="74"/>
    </row>
    <row r="1683" spans="1:5" x14ac:dyDescent="0.35">
      <c r="A1683" s="7" t="s">
        <v>408</v>
      </c>
      <c r="B1683" s="21">
        <v>3220</v>
      </c>
      <c r="E1683" s="74"/>
    </row>
    <row r="1684" spans="1:5" x14ac:dyDescent="0.35">
      <c r="A1684" s="7" t="s">
        <v>408</v>
      </c>
      <c r="B1684" s="21">
        <v>3225</v>
      </c>
      <c r="E1684" s="74"/>
    </row>
    <row r="1685" spans="1:5" x14ac:dyDescent="0.35">
      <c r="A1685" s="7" t="s">
        <v>408</v>
      </c>
      <c r="B1685" s="21">
        <v>3240</v>
      </c>
      <c r="E1685" s="74"/>
    </row>
    <row r="1686" spans="1:5" x14ac:dyDescent="0.35">
      <c r="A1686" s="7" t="s">
        <v>408</v>
      </c>
      <c r="B1686" s="21">
        <v>3355</v>
      </c>
      <c r="E1686" s="74"/>
    </row>
    <row r="1687" spans="1:5" x14ac:dyDescent="0.35">
      <c r="A1687" s="7" t="s">
        <v>408</v>
      </c>
      <c r="B1687" s="21">
        <v>3370</v>
      </c>
      <c r="E1687" s="74"/>
    </row>
    <row r="1688" spans="1:5" x14ac:dyDescent="0.35">
      <c r="A1688" s="7" t="s">
        <v>408</v>
      </c>
      <c r="B1688" s="21">
        <v>3375</v>
      </c>
      <c r="E1688" s="74"/>
    </row>
    <row r="1689" spans="1:5" x14ac:dyDescent="0.35">
      <c r="A1689" s="7" t="s">
        <v>408</v>
      </c>
      <c r="B1689" s="21">
        <v>3390</v>
      </c>
      <c r="E1689" s="74"/>
    </row>
    <row r="1690" spans="1:5" x14ac:dyDescent="0.35">
      <c r="A1690" s="7" t="s">
        <v>408</v>
      </c>
      <c r="B1690" s="21">
        <v>3420</v>
      </c>
      <c r="E1690" s="74"/>
    </row>
    <row r="1691" spans="1:5" x14ac:dyDescent="0.35">
      <c r="A1691" s="7" t="s">
        <v>408</v>
      </c>
      <c r="B1691" s="21">
        <v>3450</v>
      </c>
      <c r="E1691" s="74"/>
    </row>
    <row r="1692" spans="1:5" x14ac:dyDescent="0.35">
      <c r="A1692" s="7" t="s">
        <v>408</v>
      </c>
      <c r="B1692" s="21">
        <v>3460</v>
      </c>
      <c r="E1692" s="74"/>
    </row>
    <row r="1693" spans="1:5" x14ac:dyDescent="0.35">
      <c r="A1693" s="7" t="s">
        <v>408</v>
      </c>
      <c r="B1693" s="21">
        <v>3470</v>
      </c>
      <c r="E1693" s="74"/>
    </row>
    <row r="1694" spans="1:5" x14ac:dyDescent="0.35">
      <c r="A1694" s="7" t="s">
        <v>408</v>
      </c>
      <c r="B1694" s="21">
        <v>3485</v>
      </c>
      <c r="E1694" s="74"/>
    </row>
    <row r="1695" spans="1:5" x14ac:dyDescent="0.35">
      <c r="A1695" s="7" t="s">
        <v>408</v>
      </c>
      <c r="B1695" s="21">
        <v>3510</v>
      </c>
      <c r="E1695" s="74"/>
    </row>
    <row r="1696" spans="1:5" x14ac:dyDescent="0.35">
      <c r="A1696" s="7" t="s">
        <v>408</v>
      </c>
      <c r="B1696" s="21">
        <v>3530</v>
      </c>
      <c r="E1696" s="74"/>
    </row>
    <row r="1697" spans="1:5" x14ac:dyDescent="0.35">
      <c r="A1697" s="7" t="s">
        <v>408</v>
      </c>
      <c r="B1697" s="21">
        <v>7090</v>
      </c>
      <c r="E1697" s="74"/>
    </row>
    <row r="1698" spans="1:5" x14ac:dyDescent="0.35">
      <c r="A1698" s="7" t="s">
        <v>408</v>
      </c>
      <c r="B1698" s="21">
        <v>3555</v>
      </c>
      <c r="E1698" s="74"/>
    </row>
    <row r="1699" spans="1:5" x14ac:dyDescent="0.35">
      <c r="A1699" s="7" t="s">
        <v>408</v>
      </c>
      <c r="B1699" s="21">
        <v>3570</v>
      </c>
      <c r="E1699" s="74"/>
    </row>
    <row r="1700" spans="1:5" x14ac:dyDescent="0.35">
      <c r="A1700" s="7" t="s">
        <v>408</v>
      </c>
      <c r="B1700" s="21">
        <v>3600</v>
      </c>
      <c r="E1700" s="74"/>
    </row>
    <row r="1701" spans="1:5" x14ac:dyDescent="0.35">
      <c r="A1701" s="7" t="s">
        <v>408</v>
      </c>
      <c r="B1701" s="21">
        <v>3660</v>
      </c>
      <c r="E1701" s="74"/>
    </row>
    <row r="1702" spans="1:5" x14ac:dyDescent="0.35">
      <c r="A1702" s="7" t="s">
        <v>408</v>
      </c>
      <c r="B1702" s="21">
        <v>4160</v>
      </c>
      <c r="E1702" s="74"/>
    </row>
    <row r="1703" spans="1:5" x14ac:dyDescent="0.35">
      <c r="A1703" s="7" t="s">
        <v>408</v>
      </c>
      <c r="B1703" s="21">
        <v>4310</v>
      </c>
      <c r="E1703" s="74"/>
    </row>
    <row r="1704" spans="1:5" x14ac:dyDescent="0.35">
      <c r="A1704" s="7" t="s">
        <v>408</v>
      </c>
      <c r="B1704" s="21">
        <v>4400</v>
      </c>
      <c r="E1704" s="74"/>
    </row>
    <row r="1705" spans="1:5" x14ac:dyDescent="0.35">
      <c r="A1705" s="7" t="s">
        <v>408</v>
      </c>
      <c r="B1705" s="21">
        <v>4409</v>
      </c>
      <c r="E1705" s="74"/>
    </row>
    <row r="1706" spans="1:5" x14ac:dyDescent="0.35">
      <c r="A1706" s="7" t="s">
        <v>408</v>
      </c>
      <c r="B1706" s="21">
        <v>4410</v>
      </c>
      <c r="E1706" s="74"/>
    </row>
    <row r="1707" spans="1:5" x14ac:dyDescent="0.35">
      <c r="A1707" s="7" t="s">
        <v>408</v>
      </c>
      <c r="B1707" s="21">
        <v>4495</v>
      </c>
      <c r="E1707" s="74"/>
    </row>
    <row r="1708" spans="1:5" x14ac:dyDescent="0.35">
      <c r="A1708" s="7" t="s">
        <v>408</v>
      </c>
      <c r="B1708" s="21">
        <v>4525</v>
      </c>
      <c r="E1708" s="74"/>
    </row>
    <row r="1709" spans="1:5" x14ac:dyDescent="0.35">
      <c r="A1709" s="7" t="s">
        <v>408</v>
      </c>
      <c r="B1709" s="21">
        <v>4565</v>
      </c>
      <c r="E1709" s="74"/>
    </row>
    <row r="1710" spans="1:5" x14ac:dyDescent="0.35">
      <c r="A1710" s="7" t="s">
        <v>408</v>
      </c>
      <c r="B1710" s="21">
        <v>4690</v>
      </c>
      <c r="E1710" s="74"/>
    </row>
    <row r="1711" spans="1:5" x14ac:dyDescent="0.35">
      <c r="A1711" s="7" t="s">
        <v>408</v>
      </c>
      <c r="B1711" s="21">
        <v>4740</v>
      </c>
      <c r="E1711" s="74"/>
    </row>
    <row r="1712" spans="1:5" x14ac:dyDescent="0.35">
      <c r="A1712" s="7" t="s">
        <v>408</v>
      </c>
      <c r="B1712" s="21">
        <v>4896</v>
      </c>
      <c r="E1712" s="74"/>
    </row>
    <row r="1713" spans="1:5" x14ac:dyDescent="0.35">
      <c r="A1713" s="7" t="s">
        <v>408</v>
      </c>
      <c r="B1713" s="21">
        <v>4990</v>
      </c>
      <c r="E1713" s="74"/>
    </row>
    <row r="1714" spans="1:5" x14ac:dyDescent="0.35">
      <c r="A1714" s="7" t="s">
        <v>408</v>
      </c>
      <c r="B1714" s="21">
        <v>5084</v>
      </c>
      <c r="E1714" s="74"/>
    </row>
    <row r="1715" spans="1:5" x14ac:dyDescent="0.35">
      <c r="A1715" s="7" t="s">
        <v>408</v>
      </c>
      <c r="B1715" s="21">
        <v>5105</v>
      </c>
      <c r="E1715" s="74"/>
    </row>
    <row r="1716" spans="1:5" x14ac:dyDescent="0.35">
      <c r="A1716" s="7" t="s">
        <v>408</v>
      </c>
      <c r="B1716" s="21">
        <v>5325</v>
      </c>
      <c r="E1716" s="74"/>
    </row>
    <row r="1717" spans="1:5" x14ac:dyDescent="0.35">
      <c r="A1717" s="7" t="s">
        <v>303</v>
      </c>
      <c r="B1717" s="21">
        <v>600</v>
      </c>
      <c r="E1717" s="74"/>
    </row>
    <row r="1718" spans="1:5" x14ac:dyDescent="0.35">
      <c r="A1718" s="7" t="s">
        <v>303</v>
      </c>
      <c r="B1718" s="21">
        <v>1485</v>
      </c>
      <c r="E1718" s="74"/>
    </row>
    <row r="1719" spans="1:5" x14ac:dyDescent="0.35">
      <c r="A1719" s="7" t="s">
        <v>303</v>
      </c>
      <c r="B1719" s="21">
        <v>5630</v>
      </c>
      <c r="E1719" s="74"/>
    </row>
    <row r="1720" spans="1:5" x14ac:dyDescent="0.35">
      <c r="A1720" s="7" t="s">
        <v>443</v>
      </c>
      <c r="B1720" s="2">
        <v>170</v>
      </c>
      <c r="E1720" s="74"/>
    </row>
    <row r="1721" spans="1:5" x14ac:dyDescent="0.35">
      <c r="A1721" s="7" t="s">
        <v>443</v>
      </c>
      <c r="B1721" s="21">
        <v>370</v>
      </c>
      <c r="E1721" s="74"/>
    </row>
    <row r="1722" spans="1:5" x14ac:dyDescent="0.35">
      <c r="A1722" s="7" t="s">
        <v>443</v>
      </c>
      <c r="B1722" s="21">
        <v>450</v>
      </c>
      <c r="E1722" s="74"/>
    </row>
    <row r="1723" spans="1:5" x14ac:dyDescent="0.35">
      <c r="A1723" s="7" t="s">
        <v>443</v>
      </c>
      <c r="B1723" s="21">
        <v>900</v>
      </c>
      <c r="E1723" s="74"/>
    </row>
    <row r="1724" spans="1:5" x14ac:dyDescent="0.35">
      <c r="A1724" s="7" t="s">
        <v>443</v>
      </c>
      <c r="B1724" s="21">
        <v>1130</v>
      </c>
      <c r="E1724" s="74"/>
    </row>
    <row r="1725" spans="1:5" x14ac:dyDescent="0.35">
      <c r="A1725" s="7" t="s">
        <v>443</v>
      </c>
      <c r="B1725" s="21">
        <v>1190</v>
      </c>
      <c r="E1725" s="74"/>
    </row>
    <row r="1726" spans="1:5" x14ac:dyDescent="0.35">
      <c r="A1726" s="7" t="s">
        <v>443</v>
      </c>
      <c r="B1726" s="21">
        <v>1260</v>
      </c>
      <c r="E1726" s="74"/>
    </row>
    <row r="1727" spans="1:5" x14ac:dyDescent="0.35">
      <c r="A1727" s="7" t="s">
        <v>305</v>
      </c>
      <c r="B1727" s="21">
        <v>332</v>
      </c>
      <c r="E1727" s="74"/>
    </row>
    <row r="1728" spans="1:5" x14ac:dyDescent="0.35">
      <c r="A1728" s="7" t="s">
        <v>305</v>
      </c>
      <c r="B1728" s="21">
        <v>580</v>
      </c>
      <c r="E1728" s="74"/>
    </row>
    <row r="1729" spans="1:5" x14ac:dyDescent="0.35">
      <c r="A1729" s="7" t="s">
        <v>305</v>
      </c>
      <c r="B1729" s="21">
        <v>940</v>
      </c>
      <c r="E1729" s="74"/>
    </row>
    <row r="1730" spans="1:5" x14ac:dyDescent="0.35">
      <c r="A1730" s="7" t="s">
        <v>305</v>
      </c>
      <c r="B1730" s="21">
        <v>950</v>
      </c>
      <c r="E1730" s="74"/>
    </row>
    <row r="1731" spans="1:5" x14ac:dyDescent="0.35">
      <c r="A1731" s="7" t="s">
        <v>305</v>
      </c>
      <c r="B1731" s="21">
        <v>2120</v>
      </c>
      <c r="E1731" s="74"/>
    </row>
    <row r="1732" spans="1:5" x14ac:dyDescent="0.35">
      <c r="A1732" s="7" t="s">
        <v>305</v>
      </c>
      <c r="B1732" s="21">
        <v>2340</v>
      </c>
      <c r="E1732" s="74"/>
    </row>
    <row r="1733" spans="1:5" x14ac:dyDescent="0.35">
      <c r="A1733" s="7" t="s">
        <v>305</v>
      </c>
      <c r="B1733" s="21">
        <v>2480</v>
      </c>
      <c r="E1733" s="74"/>
    </row>
    <row r="1734" spans="1:5" x14ac:dyDescent="0.35">
      <c r="A1734" s="7" t="s">
        <v>306</v>
      </c>
      <c r="B1734" s="21">
        <v>370</v>
      </c>
      <c r="E1734" s="74"/>
    </row>
    <row r="1735" spans="1:5" x14ac:dyDescent="0.35">
      <c r="A1735" s="7" t="s">
        <v>306</v>
      </c>
      <c r="B1735" s="21">
        <v>400</v>
      </c>
      <c r="E1735" s="74"/>
    </row>
    <row r="1736" spans="1:5" x14ac:dyDescent="0.35">
      <c r="A1736" s="7" t="s">
        <v>306</v>
      </c>
      <c r="B1736" s="21">
        <v>1250</v>
      </c>
      <c r="E1736" s="74"/>
    </row>
    <row r="1737" spans="1:5" x14ac:dyDescent="0.35">
      <c r="A1737" s="7" t="s">
        <v>306</v>
      </c>
      <c r="B1737" s="21">
        <v>2970</v>
      </c>
      <c r="E1737" s="74"/>
    </row>
    <row r="1738" spans="1:5" x14ac:dyDescent="0.35">
      <c r="A1738" s="7" t="s">
        <v>306</v>
      </c>
      <c r="B1738" s="21">
        <v>3300</v>
      </c>
      <c r="E1738" s="74"/>
    </row>
    <row r="1739" spans="1:5" x14ac:dyDescent="0.35">
      <c r="A1739" s="7" t="s">
        <v>307</v>
      </c>
      <c r="B1739" s="21">
        <v>1900</v>
      </c>
      <c r="E1739" s="74"/>
    </row>
    <row r="1740" spans="1:5" x14ac:dyDescent="0.35">
      <c r="A1740" s="7" t="s">
        <v>307</v>
      </c>
      <c r="B1740" s="21">
        <v>4180</v>
      </c>
      <c r="E1740" s="74"/>
    </row>
    <row r="1741" spans="1:5" x14ac:dyDescent="0.35">
      <c r="A1741" s="7" t="s">
        <v>307</v>
      </c>
      <c r="B1741" s="21">
        <v>5050</v>
      </c>
      <c r="E1741" s="74"/>
    </row>
    <row r="1742" spans="1:5" x14ac:dyDescent="0.35">
      <c r="A1742" s="7" t="s">
        <v>518</v>
      </c>
      <c r="B1742" s="21">
        <v>350</v>
      </c>
      <c r="E1742" s="74"/>
    </row>
    <row r="1743" spans="1:5" x14ac:dyDescent="0.35">
      <c r="A1743" s="7" t="s">
        <v>518</v>
      </c>
      <c r="B1743" s="21">
        <v>600</v>
      </c>
      <c r="E1743" s="74"/>
    </row>
    <row r="1744" spans="1:5" x14ac:dyDescent="0.35">
      <c r="A1744" s="7" t="s">
        <v>518</v>
      </c>
      <c r="B1744" s="21">
        <v>700</v>
      </c>
      <c r="E1744" s="74"/>
    </row>
    <row r="1745" spans="1:5" x14ac:dyDescent="0.35">
      <c r="A1745" s="7" t="s">
        <v>518</v>
      </c>
      <c r="B1745" s="21">
        <v>705</v>
      </c>
      <c r="E1745" s="74"/>
    </row>
    <row r="1746" spans="1:5" x14ac:dyDescent="0.35">
      <c r="A1746" s="7" t="s">
        <v>518</v>
      </c>
      <c r="B1746" s="21">
        <v>900</v>
      </c>
      <c r="E1746" s="74"/>
    </row>
    <row r="1747" spans="1:5" x14ac:dyDescent="0.35">
      <c r="A1747" s="7" t="s">
        <v>518</v>
      </c>
      <c r="B1747" s="21">
        <v>1170</v>
      </c>
      <c r="E1747" s="74"/>
    </row>
    <row r="1748" spans="1:5" x14ac:dyDescent="0.35">
      <c r="A1748" s="7" t="s">
        <v>518</v>
      </c>
      <c r="B1748" s="21">
        <v>1430</v>
      </c>
      <c r="E1748" s="74"/>
    </row>
    <row r="1749" spans="1:5" x14ac:dyDescent="0.35">
      <c r="A1749" s="7" t="s">
        <v>206</v>
      </c>
      <c r="B1749" s="21">
        <v>1270</v>
      </c>
      <c r="E1749" s="74"/>
    </row>
    <row r="1750" spans="1:5" x14ac:dyDescent="0.35">
      <c r="A1750" s="7" t="s">
        <v>206</v>
      </c>
      <c r="B1750" s="21">
        <v>1488</v>
      </c>
      <c r="E1750" s="74"/>
    </row>
    <row r="1751" spans="1:5" x14ac:dyDescent="0.35">
      <c r="A1751" s="7" t="s">
        <v>206</v>
      </c>
      <c r="B1751" s="21">
        <v>1920</v>
      </c>
      <c r="E1751" s="74"/>
    </row>
    <row r="1752" spans="1:5" x14ac:dyDescent="0.35">
      <c r="A1752" s="7" t="s">
        <v>206</v>
      </c>
      <c r="B1752" s="21">
        <v>2064</v>
      </c>
      <c r="E1752" s="74"/>
    </row>
    <row r="1753" spans="1:5" x14ac:dyDescent="0.35">
      <c r="A1753" s="7" t="s">
        <v>206</v>
      </c>
      <c r="B1753" s="21">
        <v>3870</v>
      </c>
      <c r="E1753" s="74"/>
    </row>
    <row r="1754" spans="1:5" x14ac:dyDescent="0.35">
      <c r="A1754" s="7" t="s">
        <v>206</v>
      </c>
      <c r="B1754" s="21">
        <v>4128</v>
      </c>
      <c r="E1754" s="74"/>
    </row>
    <row r="1755" spans="1:5" x14ac:dyDescent="0.35">
      <c r="A1755" s="7" t="s">
        <v>206</v>
      </c>
      <c r="B1755" s="21">
        <v>4525</v>
      </c>
      <c r="E1755" s="74"/>
    </row>
    <row r="1756" spans="1:5" x14ac:dyDescent="0.35">
      <c r="A1756" s="7" t="s">
        <v>206</v>
      </c>
      <c r="B1756" s="21">
        <v>4840</v>
      </c>
      <c r="E1756" s="74"/>
    </row>
    <row r="1757" spans="1:5" x14ac:dyDescent="0.35">
      <c r="A1757" s="7" t="s">
        <v>206</v>
      </c>
      <c r="B1757" s="21">
        <v>4910</v>
      </c>
      <c r="E1757" s="74"/>
    </row>
    <row r="1758" spans="1:5" x14ac:dyDescent="0.35">
      <c r="A1758" s="7" t="s">
        <v>206</v>
      </c>
      <c r="B1758" s="21">
        <v>5100</v>
      </c>
      <c r="E1758" s="74"/>
    </row>
    <row r="1759" spans="1:5" x14ac:dyDescent="0.35">
      <c r="A1759" s="7" t="s">
        <v>206</v>
      </c>
      <c r="B1759" s="21">
        <v>5435</v>
      </c>
      <c r="E1759" s="74"/>
    </row>
    <row r="1760" spans="1:5" x14ac:dyDescent="0.35">
      <c r="A1760" s="7" t="s">
        <v>206</v>
      </c>
      <c r="B1760" s="21">
        <v>5480</v>
      </c>
      <c r="E1760" s="74"/>
    </row>
    <row r="1761" spans="1:5" x14ac:dyDescent="0.35">
      <c r="A1761" s="7" t="s">
        <v>206</v>
      </c>
      <c r="B1761" s="21">
        <v>5630</v>
      </c>
      <c r="E1761" s="74"/>
    </row>
    <row r="1762" spans="1:5" x14ac:dyDescent="0.35">
      <c r="A1762" s="7" t="s">
        <v>206</v>
      </c>
      <c r="B1762" s="21">
        <v>5690</v>
      </c>
      <c r="E1762" s="74"/>
    </row>
    <row r="1763" spans="1:5" x14ac:dyDescent="0.35">
      <c r="A1763" s="7" t="s">
        <v>206</v>
      </c>
      <c r="B1763" s="21">
        <v>5740</v>
      </c>
      <c r="E1763" s="74"/>
    </row>
    <row r="1764" spans="1:5" x14ac:dyDescent="0.35">
      <c r="A1764" s="7" t="s">
        <v>206</v>
      </c>
      <c r="B1764" s="21">
        <v>5747</v>
      </c>
      <c r="E1764" s="74"/>
    </row>
    <row r="1765" spans="1:5" x14ac:dyDescent="0.35">
      <c r="A1765" s="7" t="s">
        <v>206</v>
      </c>
      <c r="B1765" s="21">
        <v>5750</v>
      </c>
      <c r="E1765" s="74"/>
    </row>
    <row r="1766" spans="1:5" x14ac:dyDescent="0.35">
      <c r="A1766" s="7" t="s">
        <v>206</v>
      </c>
      <c r="B1766" s="21">
        <v>5800</v>
      </c>
      <c r="E1766" s="74"/>
    </row>
    <row r="1767" spans="1:5" x14ac:dyDescent="0.35">
      <c r="A1767" s="7" t="s">
        <v>206</v>
      </c>
      <c r="B1767" s="21">
        <v>6060</v>
      </c>
      <c r="E1767" s="74"/>
    </row>
    <row r="1768" spans="1:5" x14ac:dyDescent="0.35">
      <c r="A1768" s="7" t="s">
        <v>846</v>
      </c>
      <c r="B1768" s="21">
        <v>860</v>
      </c>
      <c r="E1768" s="74"/>
    </row>
    <row r="1769" spans="1:5" x14ac:dyDescent="0.35">
      <c r="A1769" s="7" t="s">
        <v>846</v>
      </c>
      <c r="B1769" s="21">
        <v>1810</v>
      </c>
      <c r="E1769" s="74"/>
    </row>
    <row r="1770" spans="1:5" x14ac:dyDescent="0.35">
      <c r="A1770" s="7" t="s">
        <v>846</v>
      </c>
      <c r="B1770" s="21">
        <v>2310</v>
      </c>
      <c r="E1770" s="74"/>
    </row>
    <row r="1771" spans="1:5" x14ac:dyDescent="0.35">
      <c r="A1771" s="7" t="s">
        <v>207</v>
      </c>
      <c r="B1771" s="21">
        <v>1300</v>
      </c>
      <c r="E1771" s="74"/>
    </row>
    <row r="1772" spans="1:5" x14ac:dyDescent="0.35">
      <c r="A1772" s="7" t="s">
        <v>207</v>
      </c>
      <c r="B1772" s="21">
        <v>1740</v>
      </c>
      <c r="E1772" s="74"/>
    </row>
    <row r="1773" spans="1:5" x14ac:dyDescent="0.35">
      <c r="A1773" s="7" t="s">
        <v>207</v>
      </c>
      <c r="B1773" s="21">
        <v>3520</v>
      </c>
      <c r="E1773" s="74"/>
    </row>
    <row r="1774" spans="1:5" x14ac:dyDescent="0.35">
      <c r="A1774" s="7" t="s">
        <v>207</v>
      </c>
      <c r="B1774" s="21">
        <v>3660</v>
      </c>
      <c r="E1774" s="74"/>
    </row>
    <row r="1775" spans="1:5" x14ac:dyDescent="0.35">
      <c r="A1775" s="7" t="s">
        <v>308</v>
      </c>
      <c r="B1775" s="21">
        <v>690</v>
      </c>
      <c r="E1775" s="74"/>
    </row>
    <row r="1776" spans="1:5" x14ac:dyDescent="0.35">
      <c r="A1776" s="7" t="s">
        <v>308</v>
      </c>
      <c r="B1776" s="21">
        <v>1550</v>
      </c>
      <c r="E1776" s="74"/>
    </row>
    <row r="1777" spans="1:5" x14ac:dyDescent="0.35">
      <c r="A1777" s="7" t="s">
        <v>308</v>
      </c>
      <c r="B1777" s="21">
        <v>2061</v>
      </c>
      <c r="E1777" s="74"/>
    </row>
    <row r="1778" spans="1:5" x14ac:dyDescent="0.35">
      <c r="A1778" s="7" t="s">
        <v>308</v>
      </c>
      <c r="B1778" s="21">
        <v>3240</v>
      </c>
      <c r="E1778" s="74"/>
    </row>
    <row r="1779" spans="1:5" x14ac:dyDescent="0.35">
      <c r="A1779" s="7" t="s">
        <v>308</v>
      </c>
      <c r="B1779" s="21">
        <v>3310</v>
      </c>
      <c r="E1779" s="74"/>
    </row>
    <row r="1780" spans="1:5" x14ac:dyDescent="0.35">
      <c r="A1780" s="7" t="s">
        <v>308</v>
      </c>
      <c r="B1780" s="21">
        <v>3430</v>
      </c>
      <c r="E1780" s="74"/>
    </row>
    <row r="1781" spans="1:5" x14ac:dyDescent="0.35">
      <c r="A1781" s="7" t="s">
        <v>308</v>
      </c>
      <c r="B1781" s="21">
        <v>3530</v>
      </c>
      <c r="E1781" s="74"/>
    </row>
    <row r="1782" spans="1:5" x14ac:dyDescent="0.35">
      <c r="A1782" s="7" t="s">
        <v>308</v>
      </c>
      <c r="B1782" s="21">
        <v>3670</v>
      </c>
      <c r="E1782" s="74"/>
    </row>
    <row r="1783" spans="1:5" x14ac:dyDescent="0.35">
      <c r="A1783" s="7" t="s">
        <v>308</v>
      </c>
      <c r="B1783" s="21">
        <v>3685</v>
      </c>
      <c r="E1783" s="74"/>
    </row>
    <row r="1784" spans="1:5" x14ac:dyDescent="0.35">
      <c r="A1784" s="7" t="s">
        <v>308</v>
      </c>
      <c r="B1784" s="21">
        <v>3781</v>
      </c>
      <c r="E1784" s="74"/>
    </row>
    <row r="1785" spans="1:5" x14ac:dyDescent="0.35">
      <c r="A1785" s="7" t="s">
        <v>308</v>
      </c>
      <c r="B1785" s="21">
        <v>4130</v>
      </c>
      <c r="E1785" s="74"/>
    </row>
    <row r="1786" spans="1:5" x14ac:dyDescent="0.35">
      <c r="A1786" s="7" t="s">
        <v>308</v>
      </c>
      <c r="B1786" s="21">
        <v>4325</v>
      </c>
      <c r="E1786" s="74"/>
    </row>
    <row r="1787" spans="1:5" x14ac:dyDescent="0.35">
      <c r="A1787" s="7" t="s">
        <v>308</v>
      </c>
      <c r="B1787" s="21">
        <v>5055</v>
      </c>
      <c r="E1787" s="74"/>
    </row>
    <row r="1788" spans="1:5" x14ac:dyDescent="0.35">
      <c r="A1788" s="7" t="s">
        <v>309</v>
      </c>
      <c r="B1788" s="21">
        <v>705</v>
      </c>
      <c r="E1788" s="74"/>
    </row>
    <row r="1789" spans="1:5" x14ac:dyDescent="0.35">
      <c r="A1789" s="7" t="s">
        <v>309</v>
      </c>
      <c r="B1789" s="21">
        <v>1015</v>
      </c>
      <c r="E1789" s="74"/>
    </row>
    <row r="1790" spans="1:5" x14ac:dyDescent="0.35">
      <c r="A1790" s="7" t="s">
        <v>309</v>
      </c>
      <c r="B1790" s="21">
        <v>1425</v>
      </c>
      <c r="E1790" s="74"/>
    </row>
    <row r="1791" spans="1:5" x14ac:dyDescent="0.35">
      <c r="A1791" s="7" t="s">
        <v>309</v>
      </c>
      <c r="B1791" s="21">
        <v>2515</v>
      </c>
      <c r="E1791" s="74"/>
    </row>
    <row r="1792" spans="1:5" x14ac:dyDescent="0.35">
      <c r="A1792" s="7" t="s">
        <v>309</v>
      </c>
      <c r="B1792" s="21">
        <v>2640</v>
      </c>
      <c r="E1792" s="74"/>
    </row>
    <row r="1793" spans="1:5" x14ac:dyDescent="0.35">
      <c r="A1793" s="7" t="s">
        <v>309</v>
      </c>
      <c r="B1793" s="21">
        <v>2670</v>
      </c>
      <c r="E1793" s="74"/>
    </row>
    <row r="1794" spans="1:5" x14ac:dyDescent="0.35">
      <c r="A1794" s="7" t="s">
        <v>309</v>
      </c>
      <c r="B1794" s="21">
        <v>2789</v>
      </c>
      <c r="E1794" s="74"/>
    </row>
    <row r="1795" spans="1:5" x14ac:dyDescent="0.35">
      <c r="A1795" s="7" t="s">
        <v>309</v>
      </c>
      <c r="B1795" s="21">
        <v>2940</v>
      </c>
      <c r="E1795" s="74"/>
    </row>
    <row r="1796" spans="1:5" x14ac:dyDescent="0.35">
      <c r="A1796" s="7" t="s">
        <v>309</v>
      </c>
      <c r="B1796" s="21">
        <v>3000</v>
      </c>
      <c r="E1796" s="74"/>
    </row>
    <row r="1797" spans="1:5" x14ac:dyDescent="0.35">
      <c r="A1797" s="7" t="s">
        <v>309</v>
      </c>
      <c r="B1797" s="21">
        <v>3570</v>
      </c>
      <c r="E1797" s="74"/>
    </row>
    <row r="1798" spans="1:5" x14ac:dyDescent="0.35">
      <c r="A1798" s="7" t="s">
        <v>309</v>
      </c>
      <c r="B1798" s="21">
        <v>3825</v>
      </c>
      <c r="E1798" s="74"/>
    </row>
    <row r="1799" spans="1:5" x14ac:dyDescent="0.35">
      <c r="A1799" s="7" t="s">
        <v>309</v>
      </c>
      <c r="B1799" s="21">
        <v>3865</v>
      </c>
      <c r="E1799" s="74"/>
    </row>
    <row r="1800" spans="1:5" x14ac:dyDescent="0.35">
      <c r="A1800" s="7" t="s">
        <v>309</v>
      </c>
      <c r="B1800" s="21">
        <v>3945</v>
      </c>
      <c r="E1800" s="74"/>
    </row>
    <row r="1801" spans="1:5" x14ac:dyDescent="0.35">
      <c r="A1801" s="7" t="s">
        <v>309</v>
      </c>
      <c r="B1801" s="21">
        <v>4045</v>
      </c>
      <c r="E1801" s="74"/>
    </row>
    <row r="1802" spans="1:5" x14ac:dyDescent="0.35">
      <c r="A1802" s="7" t="s">
        <v>309</v>
      </c>
      <c r="B1802" s="21">
        <v>4195</v>
      </c>
      <c r="E1802" s="74"/>
    </row>
    <row r="1803" spans="1:5" x14ac:dyDescent="0.35">
      <c r="A1803" s="7" t="s">
        <v>309</v>
      </c>
      <c r="B1803" s="21">
        <v>4251</v>
      </c>
      <c r="E1803" s="74"/>
    </row>
    <row r="1804" spans="1:5" x14ac:dyDescent="0.35">
      <c r="A1804" s="7" t="s">
        <v>309</v>
      </c>
      <c r="B1804" s="21">
        <v>4280</v>
      </c>
      <c r="E1804" s="74"/>
    </row>
    <row r="1805" spans="1:5" x14ac:dyDescent="0.35">
      <c r="A1805" s="7" t="s">
        <v>625</v>
      </c>
      <c r="B1805" s="21">
        <v>930</v>
      </c>
      <c r="E1805" s="74"/>
    </row>
    <row r="1806" spans="1:5" x14ac:dyDescent="0.35">
      <c r="A1806" s="7" t="s">
        <v>310</v>
      </c>
      <c r="B1806" s="21">
        <v>470</v>
      </c>
      <c r="E1806" s="74"/>
    </row>
    <row r="1807" spans="1:5" x14ac:dyDescent="0.35">
      <c r="A1807" s="7" t="s">
        <v>310</v>
      </c>
      <c r="B1807" s="21">
        <v>680</v>
      </c>
      <c r="E1807" s="74"/>
    </row>
    <row r="1808" spans="1:5" x14ac:dyDescent="0.35">
      <c r="A1808" s="7" t="s">
        <v>310</v>
      </c>
      <c r="B1808" s="21">
        <v>900</v>
      </c>
      <c r="E1808" s="74"/>
    </row>
    <row r="1809" spans="1:5" x14ac:dyDescent="0.35">
      <c r="A1809" s="7" t="s">
        <v>310</v>
      </c>
      <c r="B1809" s="21">
        <v>1840</v>
      </c>
      <c r="E1809" s="74"/>
    </row>
    <row r="1810" spans="1:5" x14ac:dyDescent="0.35">
      <c r="A1810" s="7" t="s">
        <v>519</v>
      </c>
      <c r="B1810" s="2">
        <v>280</v>
      </c>
      <c r="E1810" s="74"/>
    </row>
    <row r="1811" spans="1:5" x14ac:dyDescent="0.35">
      <c r="A1811" s="7" t="s">
        <v>519</v>
      </c>
      <c r="B1811" s="21">
        <v>350</v>
      </c>
      <c r="E1811" s="74"/>
    </row>
    <row r="1812" spans="1:5" x14ac:dyDescent="0.35">
      <c r="A1812" s="7" t="s">
        <v>519</v>
      </c>
      <c r="B1812" s="21">
        <v>480</v>
      </c>
      <c r="E1812" s="74"/>
    </row>
    <row r="1813" spans="1:5" x14ac:dyDescent="0.35">
      <c r="A1813" s="7" t="s">
        <v>519</v>
      </c>
      <c r="B1813" s="21">
        <v>1770</v>
      </c>
      <c r="E1813" s="74"/>
    </row>
    <row r="1814" spans="1:5" x14ac:dyDescent="0.35">
      <c r="A1814" s="7" t="s">
        <v>519</v>
      </c>
      <c r="B1814" s="21">
        <v>2140</v>
      </c>
      <c r="E1814" s="74"/>
    </row>
    <row r="1815" spans="1:5" x14ac:dyDescent="0.35">
      <c r="A1815" s="7" t="s">
        <v>208</v>
      </c>
      <c r="B1815" s="2">
        <v>70</v>
      </c>
      <c r="E1815" s="74"/>
    </row>
    <row r="1816" spans="1:5" x14ac:dyDescent="0.35">
      <c r="A1816" s="7" t="s">
        <v>208</v>
      </c>
      <c r="B1816" s="2">
        <v>200</v>
      </c>
      <c r="E1816" s="74"/>
    </row>
    <row r="1817" spans="1:5" x14ac:dyDescent="0.35">
      <c r="A1817" s="7" t="s">
        <v>208</v>
      </c>
      <c r="B1817" s="2">
        <v>220</v>
      </c>
      <c r="E1817" s="74"/>
    </row>
    <row r="1818" spans="1:5" x14ac:dyDescent="0.35">
      <c r="A1818" s="7" t="s">
        <v>208</v>
      </c>
      <c r="B1818" s="2">
        <v>225</v>
      </c>
      <c r="E1818" s="74"/>
    </row>
    <row r="1819" spans="1:5" x14ac:dyDescent="0.35">
      <c r="A1819" s="7" t="s">
        <v>208</v>
      </c>
      <c r="B1819" s="21">
        <v>500</v>
      </c>
      <c r="E1819" s="74"/>
    </row>
    <row r="1820" spans="1:5" x14ac:dyDescent="0.35">
      <c r="A1820" s="7" t="s">
        <v>208</v>
      </c>
      <c r="B1820" s="21">
        <v>1070</v>
      </c>
      <c r="E1820" s="74"/>
    </row>
    <row r="1821" spans="1:5" x14ac:dyDescent="0.35">
      <c r="A1821" s="7" t="s">
        <v>209</v>
      </c>
      <c r="B1821" s="2">
        <v>140</v>
      </c>
      <c r="E1821" s="74"/>
    </row>
    <row r="1822" spans="1:5" x14ac:dyDescent="0.35">
      <c r="A1822" s="7" t="s">
        <v>209</v>
      </c>
      <c r="B1822" s="21">
        <v>366</v>
      </c>
      <c r="E1822" s="74"/>
    </row>
    <row r="1823" spans="1:5" x14ac:dyDescent="0.35">
      <c r="A1823" s="7" t="s">
        <v>209</v>
      </c>
      <c r="B1823" s="21">
        <v>810</v>
      </c>
      <c r="E1823" s="74"/>
    </row>
    <row r="1824" spans="1:5" x14ac:dyDescent="0.35">
      <c r="A1824" s="7" t="s">
        <v>311</v>
      </c>
      <c r="B1824" s="21">
        <v>700</v>
      </c>
      <c r="E1824" s="74"/>
    </row>
    <row r="1825" spans="1:5" x14ac:dyDescent="0.35">
      <c r="A1825" s="7" t="s">
        <v>311</v>
      </c>
      <c r="B1825" s="21">
        <v>2085</v>
      </c>
      <c r="E1825" s="74"/>
    </row>
    <row r="1826" spans="1:5" x14ac:dyDescent="0.35">
      <c r="A1826" s="7" t="s">
        <v>311</v>
      </c>
      <c r="B1826" s="21">
        <v>2250</v>
      </c>
      <c r="E1826" s="74"/>
    </row>
    <row r="1827" spans="1:5" x14ac:dyDescent="0.35">
      <c r="A1827" s="7" t="s">
        <v>311</v>
      </c>
      <c r="B1827" s="21">
        <v>2440</v>
      </c>
      <c r="E1827" s="74"/>
    </row>
    <row r="1828" spans="1:5" x14ac:dyDescent="0.35">
      <c r="A1828" s="7" t="s">
        <v>311</v>
      </c>
      <c r="B1828" s="21">
        <v>3060</v>
      </c>
      <c r="E1828" s="74"/>
    </row>
    <row r="1829" spans="1:5" x14ac:dyDescent="0.35">
      <c r="A1829" s="7" t="s">
        <v>311</v>
      </c>
      <c r="B1829" s="21">
        <v>3070</v>
      </c>
      <c r="E1829" s="74"/>
    </row>
    <row r="1830" spans="1:5" x14ac:dyDescent="0.35">
      <c r="A1830" s="7" t="s">
        <v>311</v>
      </c>
      <c r="B1830" s="21">
        <v>3096</v>
      </c>
      <c r="E1830" s="74"/>
    </row>
    <row r="1831" spans="1:5" x14ac:dyDescent="0.35">
      <c r="A1831" s="7" t="s">
        <v>311</v>
      </c>
      <c r="B1831" s="21">
        <v>3155</v>
      </c>
      <c r="E1831" s="74"/>
    </row>
    <row r="1832" spans="1:5" x14ac:dyDescent="0.35">
      <c r="A1832" s="7" t="s">
        <v>311</v>
      </c>
      <c r="B1832" s="21">
        <v>3955</v>
      </c>
      <c r="E1832" s="74"/>
    </row>
    <row r="1833" spans="1:5" x14ac:dyDescent="0.35">
      <c r="A1833" s="7" t="s">
        <v>311</v>
      </c>
      <c r="B1833" s="21">
        <v>4223</v>
      </c>
      <c r="E1833" s="74"/>
    </row>
    <row r="1834" spans="1:5" x14ac:dyDescent="0.35">
      <c r="A1834" s="7" t="s">
        <v>852</v>
      </c>
      <c r="B1834" s="21">
        <v>320</v>
      </c>
      <c r="E1834" s="74"/>
    </row>
    <row r="1835" spans="1:5" x14ac:dyDescent="0.35">
      <c r="A1835" s="7" t="s">
        <v>852</v>
      </c>
      <c r="B1835" s="21">
        <v>500</v>
      </c>
      <c r="E1835" s="74"/>
    </row>
    <row r="1836" spans="1:5" x14ac:dyDescent="0.35">
      <c r="A1836" s="7" t="s">
        <v>852</v>
      </c>
      <c r="B1836" s="21">
        <v>900</v>
      </c>
      <c r="E1836" s="74"/>
    </row>
    <row r="1837" spans="1:5" x14ac:dyDescent="0.35">
      <c r="A1837" s="7" t="s">
        <v>852</v>
      </c>
      <c r="B1837" s="21">
        <v>1120</v>
      </c>
      <c r="E1837" s="74"/>
    </row>
    <row r="1838" spans="1:5" x14ac:dyDescent="0.35">
      <c r="A1838" s="7" t="s">
        <v>852</v>
      </c>
      <c r="B1838" s="21">
        <v>1650</v>
      </c>
      <c r="E1838" s="74"/>
    </row>
    <row r="1839" spans="1:5" x14ac:dyDescent="0.35">
      <c r="A1839" s="7" t="s">
        <v>852</v>
      </c>
      <c r="B1839" s="21">
        <v>1800</v>
      </c>
      <c r="E1839" s="74"/>
    </row>
    <row r="1840" spans="1:5" x14ac:dyDescent="0.35">
      <c r="A1840" s="7" t="s">
        <v>852</v>
      </c>
      <c r="B1840" s="21">
        <v>3680</v>
      </c>
      <c r="E1840" s="74"/>
    </row>
    <row r="1841" spans="1:5" x14ac:dyDescent="0.35">
      <c r="A1841" s="7" t="s">
        <v>852</v>
      </c>
      <c r="B1841" s="21">
        <v>3960</v>
      </c>
      <c r="E1841" s="74"/>
    </row>
    <row r="1842" spans="1:5" x14ac:dyDescent="0.35">
      <c r="A1842" s="7" t="s">
        <v>852</v>
      </c>
      <c r="B1842" s="21">
        <v>2120</v>
      </c>
      <c r="E1842" s="74"/>
    </row>
    <row r="1843" spans="1:5" x14ac:dyDescent="0.35">
      <c r="A1843" s="7" t="s">
        <v>852</v>
      </c>
      <c r="B1843" s="21">
        <v>2250</v>
      </c>
      <c r="E1843" s="74"/>
    </row>
    <row r="1844" spans="1:5" x14ac:dyDescent="0.35">
      <c r="A1844" s="7" t="s">
        <v>852</v>
      </c>
      <c r="B1844" s="21">
        <v>2310</v>
      </c>
      <c r="E1844" s="74"/>
    </row>
    <row r="1845" spans="1:5" x14ac:dyDescent="0.35">
      <c r="A1845" s="7" t="s">
        <v>852</v>
      </c>
      <c r="B1845" s="21">
        <v>2390</v>
      </c>
      <c r="E1845" s="74"/>
    </row>
    <row r="1846" spans="1:5" x14ac:dyDescent="0.35">
      <c r="A1846" s="7" t="s">
        <v>852</v>
      </c>
      <c r="B1846" s="21">
        <v>2410</v>
      </c>
      <c r="E1846" s="74"/>
    </row>
    <row r="1847" spans="1:5" x14ac:dyDescent="0.35">
      <c r="A1847" s="7" t="s">
        <v>852</v>
      </c>
      <c r="B1847" s="21">
        <v>2450</v>
      </c>
      <c r="E1847" s="74"/>
    </row>
    <row r="1848" spans="1:5" x14ac:dyDescent="0.35">
      <c r="A1848" s="7" t="s">
        <v>852</v>
      </c>
      <c r="B1848" s="21">
        <v>2520</v>
      </c>
      <c r="E1848" s="74"/>
    </row>
    <row r="1849" spans="1:5" x14ac:dyDescent="0.35">
      <c r="A1849" s="7" t="s">
        <v>852</v>
      </c>
      <c r="B1849" s="21">
        <v>2820</v>
      </c>
      <c r="E1849" s="74"/>
    </row>
    <row r="1850" spans="1:5" x14ac:dyDescent="0.35">
      <c r="A1850" s="7" t="s">
        <v>852</v>
      </c>
      <c r="B1850" s="21">
        <v>2870</v>
      </c>
      <c r="E1850" s="74"/>
    </row>
    <row r="1851" spans="1:5" x14ac:dyDescent="0.35">
      <c r="A1851" s="7" t="s">
        <v>852</v>
      </c>
      <c r="B1851" s="21">
        <v>2880</v>
      </c>
      <c r="E1851" s="74"/>
    </row>
    <row r="1852" spans="1:5" x14ac:dyDescent="0.35">
      <c r="A1852" s="7" t="s">
        <v>852</v>
      </c>
      <c r="B1852" s="21">
        <v>5980</v>
      </c>
      <c r="E1852" s="74"/>
    </row>
    <row r="1853" spans="1:5" x14ac:dyDescent="0.35">
      <c r="A1853" s="7" t="s">
        <v>852</v>
      </c>
      <c r="B1853" s="21">
        <v>3050</v>
      </c>
      <c r="E1853" s="74"/>
    </row>
    <row r="1854" spans="1:5" x14ac:dyDescent="0.35">
      <c r="A1854" s="7" t="s">
        <v>853</v>
      </c>
      <c r="B1854" s="2">
        <v>400</v>
      </c>
      <c r="E1854" s="74"/>
    </row>
    <row r="1855" spans="1:5" x14ac:dyDescent="0.35">
      <c r="A1855" s="7" t="s">
        <v>853</v>
      </c>
      <c r="B1855" s="2">
        <v>150</v>
      </c>
      <c r="E1855" s="74"/>
    </row>
    <row r="1856" spans="1:5" x14ac:dyDescent="0.35">
      <c r="A1856" s="7" t="s">
        <v>853</v>
      </c>
      <c r="B1856" s="2">
        <v>194</v>
      </c>
      <c r="E1856" s="74"/>
    </row>
    <row r="1857" spans="1:5" x14ac:dyDescent="0.35">
      <c r="A1857" s="7" t="s">
        <v>853</v>
      </c>
      <c r="B1857" s="2">
        <v>225</v>
      </c>
      <c r="E1857" s="74"/>
    </row>
    <row r="1858" spans="1:5" x14ac:dyDescent="0.35">
      <c r="A1858" s="7" t="s">
        <v>853</v>
      </c>
      <c r="B1858" s="2">
        <v>230</v>
      </c>
      <c r="E1858" s="74"/>
    </row>
    <row r="1859" spans="1:5" x14ac:dyDescent="0.35">
      <c r="A1859" s="7" t="s">
        <v>853</v>
      </c>
      <c r="B1859" s="21">
        <v>320</v>
      </c>
      <c r="E1859" s="74"/>
    </row>
    <row r="1860" spans="1:5" x14ac:dyDescent="0.35">
      <c r="A1860" s="7" t="s">
        <v>853</v>
      </c>
      <c r="B1860" s="21">
        <v>560</v>
      </c>
      <c r="E1860" s="74"/>
    </row>
    <row r="1861" spans="1:5" x14ac:dyDescent="0.35">
      <c r="A1861" s="7" t="s">
        <v>853</v>
      </c>
      <c r="B1861" s="21">
        <v>580</v>
      </c>
      <c r="E1861" s="74"/>
    </row>
    <row r="1862" spans="1:5" x14ac:dyDescent="0.35">
      <c r="A1862" s="7" t="s">
        <v>854</v>
      </c>
      <c r="B1862" s="2">
        <v>300</v>
      </c>
      <c r="E1862" s="74"/>
    </row>
    <row r="1863" spans="1:5" x14ac:dyDescent="0.35">
      <c r="A1863" s="7" t="s">
        <v>854</v>
      </c>
      <c r="B1863" s="21">
        <v>400</v>
      </c>
      <c r="E1863" s="74"/>
    </row>
    <row r="1864" spans="1:5" x14ac:dyDescent="0.35">
      <c r="A1864" s="7" t="s">
        <v>854</v>
      </c>
      <c r="B1864" s="21">
        <v>1010</v>
      </c>
      <c r="E1864" s="74"/>
    </row>
    <row r="1865" spans="1:5" x14ac:dyDescent="0.35">
      <c r="A1865" s="7" t="s">
        <v>856</v>
      </c>
      <c r="B1865" s="2">
        <v>75</v>
      </c>
      <c r="E1865" s="74"/>
    </row>
    <row r="1866" spans="1:5" x14ac:dyDescent="0.35">
      <c r="A1866" s="7" t="s">
        <v>856</v>
      </c>
      <c r="B1866" s="2">
        <v>90</v>
      </c>
      <c r="E1866" s="74"/>
    </row>
    <row r="1867" spans="1:5" x14ac:dyDescent="0.35">
      <c r="A1867" s="7" t="s">
        <v>856</v>
      </c>
      <c r="B1867" s="2">
        <v>100</v>
      </c>
      <c r="E1867" s="74"/>
    </row>
    <row r="1868" spans="1:5" x14ac:dyDescent="0.35">
      <c r="A1868" s="7" t="s">
        <v>856</v>
      </c>
      <c r="B1868" s="2">
        <v>110</v>
      </c>
      <c r="E1868" s="74"/>
    </row>
    <row r="1869" spans="1:5" x14ac:dyDescent="0.35">
      <c r="A1869" s="7" t="s">
        <v>856</v>
      </c>
      <c r="B1869" s="21">
        <v>520</v>
      </c>
      <c r="E1869" s="74"/>
    </row>
    <row r="1870" spans="1:5" x14ac:dyDescent="0.35">
      <c r="A1870" s="7" t="s">
        <v>856</v>
      </c>
      <c r="B1870" s="21">
        <v>530</v>
      </c>
      <c r="E1870" s="74"/>
    </row>
    <row r="1871" spans="1:5" x14ac:dyDescent="0.35">
      <c r="A1871" s="7" t="s">
        <v>856</v>
      </c>
      <c r="B1871" s="21">
        <v>550</v>
      </c>
      <c r="E1871" s="74"/>
    </row>
    <row r="1872" spans="1:5" x14ac:dyDescent="0.35">
      <c r="A1872" s="7" t="s">
        <v>856</v>
      </c>
      <c r="B1872" s="21">
        <v>600</v>
      </c>
      <c r="E1872" s="74"/>
    </row>
    <row r="1873" spans="1:5" x14ac:dyDescent="0.35">
      <c r="A1873" s="7" t="s">
        <v>857</v>
      </c>
      <c r="B1873" s="21">
        <v>1080</v>
      </c>
      <c r="E1873" s="74"/>
    </row>
    <row r="1874" spans="1:5" x14ac:dyDescent="0.35">
      <c r="A1874" s="7" t="s">
        <v>857</v>
      </c>
      <c r="B1874" s="21">
        <v>2000</v>
      </c>
      <c r="E1874" s="74"/>
    </row>
    <row r="1875" spans="1:5" x14ac:dyDescent="0.35">
      <c r="A1875" s="7" t="s">
        <v>857</v>
      </c>
      <c r="B1875" s="21">
        <v>3730</v>
      </c>
      <c r="E1875" s="74"/>
    </row>
    <row r="1876" spans="1:5" x14ac:dyDescent="0.35">
      <c r="A1876" s="7" t="s">
        <v>857</v>
      </c>
      <c r="B1876" s="21">
        <v>4210</v>
      </c>
      <c r="E1876" s="74"/>
    </row>
    <row r="1877" spans="1:5" x14ac:dyDescent="0.35">
      <c r="A1877" s="7" t="s">
        <v>857</v>
      </c>
      <c r="B1877" s="21">
        <v>8330</v>
      </c>
      <c r="E1877" s="74"/>
    </row>
    <row r="1878" spans="1:5" x14ac:dyDescent="0.35">
      <c r="A1878" s="7" t="s">
        <v>5556</v>
      </c>
      <c r="B1878" s="2">
        <v>400</v>
      </c>
      <c r="E1878" s="74"/>
    </row>
    <row r="1879" spans="1:5" x14ac:dyDescent="0.35">
      <c r="A1879" s="7" t="s">
        <v>5556</v>
      </c>
      <c r="B1879" s="21">
        <v>420</v>
      </c>
      <c r="E1879" s="74"/>
    </row>
    <row r="1880" spans="1:5" x14ac:dyDescent="0.35">
      <c r="A1880" s="7" t="s">
        <v>5556</v>
      </c>
      <c r="B1880" s="21">
        <v>1600</v>
      </c>
      <c r="E1880" s="74"/>
    </row>
    <row r="1881" spans="1:5" x14ac:dyDescent="0.35">
      <c r="A1881" s="7" t="s">
        <v>5556</v>
      </c>
      <c r="B1881" s="21">
        <v>1000</v>
      </c>
      <c r="E1881" s="74"/>
    </row>
    <row r="1882" spans="1:5" x14ac:dyDescent="0.35">
      <c r="A1882" s="7" t="s">
        <v>860</v>
      </c>
      <c r="B1882" s="21">
        <v>450</v>
      </c>
      <c r="E1882" s="74"/>
    </row>
    <row r="1883" spans="1:5" x14ac:dyDescent="0.35">
      <c r="A1883" s="7" t="s">
        <v>860</v>
      </c>
      <c r="B1883" s="21">
        <v>690</v>
      </c>
      <c r="E1883" s="74"/>
    </row>
    <row r="1884" spans="1:5" x14ac:dyDescent="0.35">
      <c r="A1884" s="7" t="s">
        <v>860</v>
      </c>
      <c r="B1884" s="21">
        <v>1390</v>
      </c>
      <c r="E1884" s="74"/>
    </row>
    <row r="1885" spans="1:5" x14ac:dyDescent="0.35">
      <c r="A1885" s="7" t="s">
        <v>861</v>
      </c>
      <c r="B1885" s="2">
        <v>120</v>
      </c>
      <c r="E1885" s="74"/>
    </row>
    <row r="1886" spans="1:5" x14ac:dyDescent="0.35">
      <c r="A1886" s="7" t="s">
        <v>861</v>
      </c>
      <c r="B1886" s="2">
        <v>240</v>
      </c>
      <c r="E1886" s="74"/>
    </row>
    <row r="1887" spans="1:5" x14ac:dyDescent="0.35">
      <c r="A1887" s="7" t="s">
        <v>861</v>
      </c>
      <c r="B1887" s="2">
        <v>280</v>
      </c>
      <c r="E1887" s="74"/>
    </row>
    <row r="1888" spans="1:5" x14ac:dyDescent="0.35">
      <c r="A1888" s="7" t="s">
        <v>861</v>
      </c>
      <c r="B1888" s="21">
        <v>710</v>
      </c>
      <c r="E1888" s="74"/>
    </row>
    <row r="1889" spans="1:5" x14ac:dyDescent="0.35">
      <c r="A1889" s="7" t="s">
        <v>861</v>
      </c>
      <c r="B1889" s="21">
        <v>750</v>
      </c>
      <c r="E1889" s="74"/>
    </row>
    <row r="1890" spans="1:5" x14ac:dyDescent="0.35">
      <c r="A1890" s="7" t="s">
        <v>861</v>
      </c>
      <c r="B1890" s="21">
        <v>1050</v>
      </c>
      <c r="E1890" s="74"/>
    </row>
    <row r="1891" spans="1:5" x14ac:dyDescent="0.35">
      <c r="A1891" s="7" t="s">
        <v>861</v>
      </c>
      <c r="B1891" s="21">
        <v>1685</v>
      </c>
      <c r="E1891" s="74"/>
    </row>
    <row r="1892" spans="1:5" x14ac:dyDescent="0.35">
      <c r="A1892" s="7" t="s">
        <v>861</v>
      </c>
      <c r="B1892" s="21">
        <v>1740</v>
      </c>
      <c r="E1892" s="74"/>
    </row>
    <row r="1893" spans="1:5" x14ac:dyDescent="0.35">
      <c r="A1893" s="7" t="s">
        <v>861</v>
      </c>
      <c r="B1893" s="21">
        <v>1845</v>
      </c>
      <c r="E1893" s="74"/>
    </row>
    <row r="1894" spans="1:5" x14ac:dyDescent="0.35">
      <c r="A1894" s="7" t="s">
        <v>861</v>
      </c>
      <c r="B1894" s="21">
        <v>2230</v>
      </c>
      <c r="E1894" s="74"/>
    </row>
    <row r="1895" spans="1:5" x14ac:dyDescent="0.35">
      <c r="A1895" s="7" t="s">
        <v>7341</v>
      </c>
      <c r="B1895" s="2">
        <v>46</v>
      </c>
      <c r="E1895" s="74"/>
    </row>
    <row r="1896" spans="1:5" x14ac:dyDescent="0.35">
      <c r="A1896" s="7" t="s">
        <v>7341</v>
      </c>
      <c r="B1896" s="2">
        <v>55</v>
      </c>
      <c r="E1896" s="74"/>
    </row>
    <row r="1897" spans="1:5" x14ac:dyDescent="0.35">
      <c r="A1897" s="7" t="s">
        <v>7341</v>
      </c>
      <c r="B1897" s="2">
        <v>95</v>
      </c>
      <c r="E1897" s="74"/>
    </row>
    <row r="1898" spans="1:5" x14ac:dyDescent="0.35">
      <c r="A1898" s="7" t="s">
        <v>7341</v>
      </c>
      <c r="B1898" s="2">
        <v>240</v>
      </c>
      <c r="E1898" s="74"/>
    </row>
    <row r="1899" spans="1:5" x14ac:dyDescent="0.35">
      <c r="A1899" s="7" t="s">
        <v>312</v>
      </c>
      <c r="B1899" s="21">
        <v>840</v>
      </c>
      <c r="E1899" s="74"/>
    </row>
    <row r="1900" spans="1:5" x14ac:dyDescent="0.35">
      <c r="A1900" s="7" t="s">
        <v>312</v>
      </c>
      <c r="B1900" s="21">
        <v>960</v>
      </c>
      <c r="E1900" s="74"/>
    </row>
    <row r="1901" spans="1:5" x14ac:dyDescent="0.35">
      <c r="A1901" s="7" t="s">
        <v>312</v>
      </c>
      <c r="B1901" s="21">
        <v>1230</v>
      </c>
      <c r="E1901" s="74"/>
    </row>
    <row r="1902" spans="1:5" x14ac:dyDescent="0.35">
      <c r="A1902" s="7" t="s">
        <v>312</v>
      </c>
      <c r="B1902" s="21">
        <v>1755</v>
      </c>
      <c r="E1902" s="74"/>
    </row>
    <row r="1903" spans="1:5" x14ac:dyDescent="0.35">
      <c r="A1903" s="7" t="s">
        <v>312</v>
      </c>
      <c r="B1903" s="21">
        <v>3840</v>
      </c>
      <c r="E1903" s="74"/>
    </row>
    <row r="1904" spans="1:5" x14ac:dyDescent="0.35">
      <c r="A1904" s="7" t="s">
        <v>312</v>
      </c>
      <c r="B1904" s="21">
        <v>1955</v>
      </c>
      <c r="E1904" s="74"/>
    </row>
    <row r="1905" spans="1:5" x14ac:dyDescent="0.35">
      <c r="A1905" s="7" t="s">
        <v>312</v>
      </c>
      <c r="B1905" s="21">
        <v>2025</v>
      </c>
      <c r="E1905" s="74"/>
    </row>
    <row r="1906" spans="1:5" x14ac:dyDescent="0.35">
      <c r="A1906" s="7" t="s">
        <v>312</v>
      </c>
      <c r="B1906" s="21">
        <v>2210</v>
      </c>
      <c r="E1906" s="74"/>
    </row>
    <row r="1907" spans="1:5" x14ac:dyDescent="0.35">
      <c r="A1907" s="7" t="s">
        <v>312</v>
      </c>
      <c r="B1907" s="21">
        <v>2863</v>
      </c>
      <c r="E1907" s="74"/>
    </row>
    <row r="1908" spans="1:5" x14ac:dyDescent="0.35">
      <c r="A1908" s="7" t="s">
        <v>312</v>
      </c>
      <c r="B1908" s="21">
        <v>2905</v>
      </c>
      <c r="E1908" s="74"/>
    </row>
    <row r="1909" spans="1:5" x14ac:dyDescent="0.35">
      <c r="A1909" s="7" t="s">
        <v>312</v>
      </c>
      <c r="B1909" s="21">
        <v>2915</v>
      </c>
      <c r="E1909" s="74"/>
    </row>
    <row r="1910" spans="1:5" x14ac:dyDescent="0.35">
      <c r="A1910" s="7" t="s">
        <v>312</v>
      </c>
      <c r="B1910" s="21">
        <v>2920</v>
      </c>
      <c r="E1910" s="74"/>
    </row>
    <row r="1911" spans="1:5" x14ac:dyDescent="0.35">
      <c r="A1911" s="7" t="s">
        <v>312</v>
      </c>
      <c r="B1911" s="21">
        <v>3040</v>
      </c>
      <c r="E1911" s="74"/>
    </row>
    <row r="1912" spans="1:5" x14ac:dyDescent="0.35">
      <c r="A1912" s="7" t="s">
        <v>312</v>
      </c>
      <c r="B1912" s="21">
        <v>3095</v>
      </c>
      <c r="E1912" s="74"/>
    </row>
    <row r="1913" spans="1:5" x14ac:dyDescent="0.35">
      <c r="A1913" s="7" t="s">
        <v>312</v>
      </c>
      <c r="B1913" s="21">
        <v>3175</v>
      </c>
      <c r="E1913" s="74"/>
    </row>
    <row r="1914" spans="1:5" x14ac:dyDescent="0.35">
      <c r="A1914" s="7" t="s">
        <v>863</v>
      </c>
      <c r="B1914" s="21">
        <v>440</v>
      </c>
      <c r="E1914" s="74"/>
    </row>
    <row r="1915" spans="1:5" x14ac:dyDescent="0.35">
      <c r="A1915" s="7" t="s">
        <v>863</v>
      </c>
      <c r="B1915" s="21">
        <v>1565</v>
      </c>
      <c r="E1915" s="74"/>
    </row>
    <row r="1916" spans="1:5" x14ac:dyDescent="0.35">
      <c r="A1916" s="7" t="s">
        <v>863</v>
      </c>
      <c r="B1916" s="21">
        <v>2485</v>
      </c>
      <c r="E1916" s="74"/>
    </row>
    <row r="1917" spans="1:5" x14ac:dyDescent="0.35">
      <c r="A1917" s="7" t="s">
        <v>867</v>
      </c>
      <c r="B1917" s="21">
        <v>1180</v>
      </c>
      <c r="E1917" s="74"/>
    </row>
    <row r="1918" spans="1:5" x14ac:dyDescent="0.35">
      <c r="A1918" s="7" t="s">
        <v>867</v>
      </c>
      <c r="B1918" s="21">
        <v>2030</v>
      </c>
      <c r="E1918" s="74"/>
    </row>
    <row r="1919" spans="1:5" x14ac:dyDescent="0.35">
      <c r="A1919" s="7" t="s">
        <v>868</v>
      </c>
      <c r="B1919" s="21">
        <v>540</v>
      </c>
      <c r="E1919" s="74"/>
    </row>
    <row r="1920" spans="1:5" x14ac:dyDescent="0.35">
      <c r="A1920" s="7" t="s">
        <v>868</v>
      </c>
      <c r="B1920" s="21">
        <v>720</v>
      </c>
      <c r="E1920" s="74"/>
    </row>
    <row r="1921" spans="1:5" x14ac:dyDescent="0.35">
      <c r="A1921" s="7" t="s">
        <v>868</v>
      </c>
      <c r="B1921" s="21">
        <v>2170</v>
      </c>
      <c r="E1921" s="74"/>
    </row>
    <row r="1922" spans="1:5" x14ac:dyDescent="0.35">
      <c r="A1922" s="7" t="s">
        <v>868</v>
      </c>
      <c r="B1922" s="21">
        <v>2390</v>
      </c>
      <c r="E1922" s="74"/>
    </row>
    <row r="1923" spans="1:5" x14ac:dyDescent="0.35">
      <c r="A1923" s="7" t="s">
        <v>868</v>
      </c>
      <c r="B1923" s="21">
        <v>5120</v>
      </c>
      <c r="E1923" s="74"/>
    </row>
    <row r="1924" spans="1:5" x14ac:dyDescent="0.35">
      <c r="A1924" s="7" t="s">
        <v>629</v>
      </c>
      <c r="B1924" s="21">
        <v>400</v>
      </c>
      <c r="E1924" s="74"/>
    </row>
    <row r="1925" spans="1:5" x14ac:dyDescent="0.35">
      <c r="A1925" s="7" t="s">
        <v>629</v>
      </c>
      <c r="B1925" s="21">
        <v>540</v>
      </c>
      <c r="E1925" s="74"/>
    </row>
    <row r="1926" spans="1:5" x14ac:dyDescent="0.35">
      <c r="A1926" s="7" t="s">
        <v>629</v>
      </c>
      <c r="B1926" s="21">
        <v>1090</v>
      </c>
      <c r="E1926" s="74"/>
    </row>
    <row r="1927" spans="1:5" x14ac:dyDescent="0.35">
      <c r="A1927" s="7" t="s">
        <v>629</v>
      </c>
      <c r="B1927" s="21">
        <v>2640</v>
      </c>
      <c r="E1927" s="74"/>
    </row>
    <row r="1928" spans="1:5" x14ac:dyDescent="0.35">
      <c r="A1928" s="7" t="s">
        <v>876</v>
      </c>
      <c r="B1928" s="21">
        <v>330</v>
      </c>
      <c r="E1928" s="74"/>
    </row>
    <row r="1929" spans="1:5" x14ac:dyDescent="0.35">
      <c r="A1929" s="7" t="s">
        <v>876</v>
      </c>
      <c r="B1929" s="21">
        <v>500</v>
      </c>
      <c r="E1929" s="74"/>
    </row>
    <row r="1930" spans="1:5" x14ac:dyDescent="0.35">
      <c r="A1930" s="7" t="s">
        <v>876</v>
      </c>
      <c r="B1930" s="21">
        <v>1940</v>
      </c>
      <c r="E1930" s="74"/>
    </row>
    <row r="1931" spans="1:5" x14ac:dyDescent="0.35">
      <c r="A1931" s="7" t="s">
        <v>6424</v>
      </c>
      <c r="B1931" s="21">
        <v>589</v>
      </c>
      <c r="E1931" s="74"/>
    </row>
    <row r="1932" spans="1:5" x14ac:dyDescent="0.35">
      <c r="A1932" s="7" t="s">
        <v>6424</v>
      </c>
      <c r="B1932" s="21">
        <v>1280</v>
      </c>
      <c r="E1932" s="74"/>
    </row>
    <row r="1933" spans="1:5" x14ac:dyDescent="0.35">
      <c r="A1933" s="7" t="s">
        <v>882</v>
      </c>
      <c r="B1933" s="21">
        <v>570</v>
      </c>
      <c r="E1933" s="74"/>
    </row>
    <row r="1934" spans="1:5" x14ac:dyDescent="0.35">
      <c r="A1934" s="7" t="s">
        <v>882</v>
      </c>
      <c r="B1934" s="21">
        <v>763</v>
      </c>
      <c r="E1934" s="74"/>
    </row>
    <row r="1935" spans="1:5" x14ac:dyDescent="0.35">
      <c r="A1935" s="7" t="s">
        <v>882</v>
      </c>
      <c r="B1935" s="21">
        <v>2920</v>
      </c>
      <c r="E1935" s="74"/>
    </row>
    <row r="1936" spans="1:5" x14ac:dyDescent="0.35">
      <c r="A1936" s="7" t="s">
        <v>630</v>
      </c>
      <c r="B1936" s="21">
        <v>500</v>
      </c>
      <c r="E1936" s="74"/>
    </row>
    <row r="1937" spans="1:5" x14ac:dyDescent="0.35">
      <c r="A1937" s="7" t="s">
        <v>630</v>
      </c>
      <c r="B1937" s="21">
        <v>550</v>
      </c>
      <c r="E1937" s="74"/>
    </row>
    <row r="1938" spans="1:5" x14ac:dyDescent="0.35">
      <c r="A1938" s="7" t="s">
        <v>630</v>
      </c>
      <c r="B1938" s="21">
        <v>2060</v>
      </c>
      <c r="E1938" s="74"/>
    </row>
    <row r="1939" spans="1:5" x14ac:dyDescent="0.35">
      <c r="A1939" s="7" t="s">
        <v>631</v>
      </c>
      <c r="B1939" s="21">
        <v>500</v>
      </c>
      <c r="E1939" s="74"/>
    </row>
    <row r="1940" spans="1:5" x14ac:dyDescent="0.35">
      <c r="A1940" s="7" t="s">
        <v>631</v>
      </c>
      <c r="B1940" s="21">
        <v>720</v>
      </c>
      <c r="E1940" s="74"/>
    </row>
    <row r="1941" spans="1:5" x14ac:dyDescent="0.35">
      <c r="A1941" s="7" t="s">
        <v>631</v>
      </c>
      <c r="B1941" s="21">
        <v>3370</v>
      </c>
      <c r="E1941" s="74"/>
    </row>
    <row r="1942" spans="1:5" x14ac:dyDescent="0.35">
      <c r="A1942" s="7" t="s">
        <v>631</v>
      </c>
      <c r="B1942" s="21">
        <v>4200</v>
      </c>
      <c r="E1942" s="74"/>
    </row>
    <row r="1943" spans="1:5" x14ac:dyDescent="0.35">
      <c r="A1943" s="7" t="s">
        <v>632</v>
      </c>
      <c r="B1943" s="21">
        <v>375</v>
      </c>
      <c r="E1943" s="74"/>
    </row>
    <row r="1944" spans="1:5" x14ac:dyDescent="0.35">
      <c r="A1944" s="7" t="s">
        <v>632</v>
      </c>
      <c r="B1944" s="21">
        <v>680</v>
      </c>
      <c r="E1944" s="74"/>
    </row>
    <row r="1945" spans="1:5" x14ac:dyDescent="0.35">
      <c r="A1945" s="7" t="s">
        <v>632</v>
      </c>
      <c r="B1945" s="21">
        <v>1270</v>
      </c>
      <c r="E1945" s="74"/>
    </row>
    <row r="1946" spans="1:5" x14ac:dyDescent="0.35">
      <c r="A1946" s="7" t="s">
        <v>634</v>
      </c>
      <c r="B1946" s="21">
        <v>1080</v>
      </c>
      <c r="E1946" s="74"/>
    </row>
    <row r="1947" spans="1:5" x14ac:dyDescent="0.35">
      <c r="A1947" s="7" t="s">
        <v>634</v>
      </c>
      <c r="B1947" s="21">
        <v>2070</v>
      </c>
      <c r="E1947" s="74"/>
    </row>
    <row r="1948" spans="1:5" x14ac:dyDescent="0.35">
      <c r="A1948" s="7" t="s">
        <v>888</v>
      </c>
      <c r="B1948" s="21">
        <v>340</v>
      </c>
      <c r="E1948" s="74"/>
    </row>
    <row r="1949" spans="1:5" x14ac:dyDescent="0.35">
      <c r="A1949" s="7" t="s">
        <v>888</v>
      </c>
      <c r="B1949" s="21">
        <v>500</v>
      </c>
      <c r="E1949" s="74"/>
    </row>
    <row r="1950" spans="1:5" x14ac:dyDescent="0.35">
      <c r="A1950" s="7" t="s">
        <v>888</v>
      </c>
      <c r="B1950" s="21">
        <v>1150</v>
      </c>
      <c r="E1950" s="74"/>
    </row>
    <row r="1951" spans="1:5" x14ac:dyDescent="0.35">
      <c r="A1951" s="7" t="s">
        <v>888</v>
      </c>
      <c r="B1951" s="21">
        <v>2730</v>
      </c>
      <c r="E1951" s="74"/>
    </row>
    <row r="1952" spans="1:5" x14ac:dyDescent="0.35">
      <c r="A1952" s="7" t="s">
        <v>889</v>
      </c>
      <c r="B1952" s="2">
        <v>240</v>
      </c>
      <c r="E1952" s="74"/>
    </row>
    <row r="1953" spans="1:5" x14ac:dyDescent="0.35">
      <c r="A1953" s="7" t="s">
        <v>889</v>
      </c>
      <c r="B1953" s="21">
        <v>540</v>
      </c>
      <c r="E1953" s="74"/>
    </row>
    <row r="1954" spans="1:5" x14ac:dyDescent="0.35">
      <c r="A1954" s="7" t="s">
        <v>889</v>
      </c>
      <c r="B1954" s="21">
        <v>650</v>
      </c>
      <c r="E1954" s="74"/>
    </row>
    <row r="1955" spans="1:5" x14ac:dyDescent="0.35">
      <c r="A1955" s="7" t="s">
        <v>889</v>
      </c>
      <c r="B1955" s="21">
        <v>1590</v>
      </c>
      <c r="E1955" s="74"/>
    </row>
    <row r="1956" spans="1:5" x14ac:dyDescent="0.35">
      <c r="A1956" s="7" t="s">
        <v>890</v>
      </c>
      <c r="B1956" s="2">
        <v>140</v>
      </c>
      <c r="E1956" s="74"/>
    </row>
    <row r="1957" spans="1:5" x14ac:dyDescent="0.35">
      <c r="A1957" s="7" t="s">
        <v>890</v>
      </c>
      <c r="B1957" s="2">
        <v>162</v>
      </c>
      <c r="E1957" s="74"/>
    </row>
    <row r="1958" spans="1:5" x14ac:dyDescent="0.35">
      <c r="A1958" s="7" t="s">
        <v>890</v>
      </c>
      <c r="B1958" s="2">
        <v>220</v>
      </c>
      <c r="E1958" s="74"/>
    </row>
    <row r="1959" spans="1:5" x14ac:dyDescent="0.35">
      <c r="A1959" s="7" t="s">
        <v>890</v>
      </c>
      <c r="B1959" s="21">
        <v>1280</v>
      </c>
      <c r="E1959" s="74"/>
    </row>
    <row r="1960" spans="1:5" x14ac:dyDescent="0.35">
      <c r="A1960" s="7" t="s">
        <v>5785</v>
      </c>
      <c r="B1960" s="21">
        <v>290</v>
      </c>
      <c r="E1960" s="74"/>
    </row>
    <row r="1961" spans="1:5" x14ac:dyDescent="0.35">
      <c r="A1961" s="7" t="s">
        <v>5785</v>
      </c>
      <c r="B1961" s="21">
        <v>860</v>
      </c>
      <c r="E1961" s="74"/>
    </row>
    <row r="1962" spans="1:5" x14ac:dyDescent="0.35">
      <c r="A1962" s="7" t="s">
        <v>5785</v>
      </c>
      <c r="B1962" s="21">
        <v>2970</v>
      </c>
      <c r="E1962" s="74"/>
    </row>
    <row r="1963" spans="1:5" x14ac:dyDescent="0.35">
      <c r="A1963" s="7" t="s">
        <v>892</v>
      </c>
      <c r="B1963" s="2">
        <v>180</v>
      </c>
      <c r="E1963" s="74"/>
    </row>
    <row r="1964" spans="1:5" x14ac:dyDescent="0.35">
      <c r="A1964" s="7" t="s">
        <v>892</v>
      </c>
      <c r="B1964" s="21">
        <v>350</v>
      </c>
      <c r="E1964" s="74"/>
    </row>
    <row r="1965" spans="1:5" x14ac:dyDescent="0.35">
      <c r="A1965" s="7" t="s">
        <v>892</v>
      </c>
      <c r="B1965" s="21">
        <v>360</v>
      </c>
      <c r="E1965" s="74"/>
    </row>
    <row r="1966" spans="1:5" x14ac:dyDescent="0.35">
      <c r="A1966" s="7" t="s">
        <v>892</v>
      </c>
      <c r="B1966" s="21">
        <v>2320</v>
      </c>
      <c r="E1966" s="74"/>
    </row>
    <row r="1967" spans="1:5" x14ac:dyDescent="0.35">
      <c r="A1967" s="7" t="s">
        <v>892</v>
      </c>
      <c r="B1967" s="21">
        <v>2470</v>
      </c>
      <c r="E1967" s="74"/>
    </row>
    <row r="1968" spans="1:5" x14ac:dyDescent="0.35">
      <c r="A1968" s="7" t="s">
        <v>963</v>
      </c>
      <c r="B1968" s="21">
        <v>500</v>
      </c>
      <c r="E1968" s="74"/>
    </row>
    <row r="1969" spans="1:5" x14ac:dyDescent="0.35">
      <c r="A1969" s="7" t="s">
        <v>963</v>
      </c>
      <c r="B1969" s="21">
        <v>1600</v>
      </c>
      <c r="E1969" s="74"/>
    </row>
    <row r="1970" spans="1:5" x14ac:dyDescent="0.35">
      <c r="A1970" s="7" t="s">
        <v>893</v>
      </c>
      <c r="B1970" s="2">
        <v>210</v>
      </c>
      <c r="E1970" s="74"/>
    </row>
    <row r="1971" spans="1:5" x14ac:dyDescent="0.35">
      <c r="A1971" s="7" t="s">
        <v>893</v>
      </c>
      <c r="B1971" s="21">
        <v>1375</v>
      </c>
      <c r="E1971" s="74"/>
    </row>
    <row r="1972" spans="1:5" x14ac:dyDescent="0.35">
      <c r="A1972" s="7" t="s">
        <v>894</v>
      </c>
      <c r="B1972" s="21">
        <v>680</v>
      </c>
      <c r="E1972" s="74"/>
    </row>
    <row r="1973" spans="1:5" x14ac:dyDescent="0.35">
      <c r="A1973" s="7" t="s">
        <v>894</v>
      </c>
      <c r="B1973" s="21">
        <v>2090</v>
      </c>
      <c r="E1973" s="74"/>
    </row>
    <row r="1974" spans="1:5" x14ac:dyDescent="0.35">
      <c r="A1974" s="7" t="s">
        <v>894</v>
      </c>
      <c r="B1974" s="21">
        <v>3735</v>
      </c>
      <c r="E1974" s="74"/>
    </row>
    <row r="1975" spans="1:5" x14ac:dyDescent="0.35">
      <c r="A1975" s="7" t="s">
        <v>313</v>
      </c>
      <c r="B1975" s="21">
        <v>500</v>
      </c>
      <c r="E1975" s="74"/>
    </row>
    <row r="1976" spans="1:5" x14ac:dyDescent="0.35">
      <c r="A1976" s="7" t="s">
        <v>313</v>
      </c>
      <c r="B1976" s="21">
        <v>860</v>
      </c>
      <c r="E1976" s="74"/>
    </row>
    <row r="1977" spans="1:5" x14ac:dyDescent="0.35">
      <c r="A1977" s="7" t="s">
        <v>313</v>
      </c>
      <c r="B1977" s="21">
        <v>1920</v>
      </c>
      <c r="E1977" s="74"/>
    </row>
    <row r="1978" spans="1:5" x14ac:dyDescent="0.35">
      <c r="A1978" s="7" t="s">
        <v>313</v>
      </c>
      <c r="B1978" s="21">
        <v>3360</v>
      </c>
      <c r="E1978" s="74"/>
    </row>
    <row r="1979" spans="1:5" x14ac:dyDescent="0.35">
      <c r="A1979" s="7" t="s">
        <v>313</v>
      </c>
      <c r="B1979" s="21">
        <v>4270</v>
      </c>
      <c r="E1979" s="74"/>
    </row>
    <row r="1980" spans="1:5" x14ac:dyDescent="0.35">
      <c r="A1980" s="7" t="s">
        <v>313</v>
      </c>
      <c r="B1980" s="21">
        <v>4510</v>
      </c>
      <c r="E1980" s="74"/>
    </row>
    <row r="1981" spans="1:5" x14ac:dyDescent="0.35">
      <c r="A1981" s="7" t="s">
        <v>313</v>
      </c>
      <c r="B1981" s="21">
        <v>4540</v>
      </c>
      <c r="E1981" s="74"/>
    </row>
    <row r="1982" spans="1:5" x14ac:dyDescent="0.35">
      <c r="A1982" s="7" t="s">
        <v>313</v>
      </c>
      <c r="B1982" s="21">
        <v>4900</v>
      </c>
      <c r="E1982" s="74"/>
    </row>
    <row r="1983" spans="1:5" x14ac:dyDescent="0.35">
      <c r="A1983" s="7" t="s">
        <v>313</v>
      </c>
      <c r="B1983" s="21">
        <v>5060</v>
      </c>
      <c r="E1983" s="74"/>
    </row>
    <row r="1984" spans="1:5" x14ac:dyDescent="0.35">
      <c r="A1984" s="7" t="s">
        <v>313</v>
      </c>
      <c r="B1984" s="21">
        <v>6060</v>
      </c>
      <c r="E1984" s="74"/>
    </row>
    <row r="1985" spans="1:5" x14ac:dyDescent="0.35">
      <c r="A1985" s="7" t="s">
        <v>313</v>
      </c>
      <c r="B1985" s="21">
        <v>6505</v>
      </c>
      <c r="E1985" s="74"/>
    </row>
    <row r="1986" spans="1:5" x14ac:dyDescent="0.35">
      <c r="A1986" s="7" t="s">
        <v>897</v>
      </c>
      <c r="B1986" s="21">
        <v>1500</v>
      </c>
      <c r="E1986" s="74"/>
    </row>
    <row r="1987" spans="1:5" x14ac:dyDescent="0.35">
      <c r="A1987" s="7" t="s">
        <v>897</v>
      </c>
      <c r="B1987" s="21">
        <v>2630</v>
      </c>
      <c r="E1987" s="74"/>
    </row>
    <row r="1988" spans="1:5" x14ac:dyDescent="0.35">
      <c r="A1988" s="74" t="s">
        <v>903</v>
      </c>
      <c r="B1988" s="2">
        <v>27</v>
      </c>
      <c r="E1988" s="74"/>
    </row>
    <row r="1989" spans="1:5" x14ac:dyDescent="0.35">
      <c r="A1989" s="7" t="s">
        <v>903</v>
      </c>
      <c r="B1989" s="2">
        <v>220</v>
      </c>
      <c r="E1989" s="74"/>
    </row>
    <row r="1990" spans="1:5" x14ac:dyDescent="0.35">
      <c r="A1990" s="7" t="s">
        <v>903</v>
      </c>
      <c r="B1990" s="2">
        <v>160</v>
      </c>
      <c r="E1990" s="74"/>
    </row>
    <row r="1991" spans="1:5" x14ac:dyDescent="0.35">
      <c r="A1991" s="7" t="s">
        <v>903</v>
      </c>
      <c r="B1991" s="2">
        <v>360</v>
      </c>
      <c r="E1991" s="74"/>
    </row>
    <row r="1992" spans="1:5" x14ac:dyDescent="0.35">
      <c r="A1992" s="7" t="s">
        <v>903</v>
      </c>
      <c r="B1992" s="2">
        <v>215</v>
      </c>
      <c r="E1992" s="74"/>
    </row>
    <row r="1993" spans="1:5" x14ac:dyDescent="0.35">
      <c r="A1993" s="7" t="s">
        <v>903</v>
      </c>
      <c r="B1993" s="2">
        <v>270</v>
      </c>
      <c r="E1993" s="74"/>
    </row>
    <row r="1994" spans="1:5" x14ac:dyDescent="0.35">
      <c r="A1994" s="7" t="s">
        <v>903</v>
      </c>
      <c r="B1994" s="21">
        <v>550</v>
      </c>
      <c r="E1994" s="74"/>
    </row>
    <row r="1995" spans="1:5" x14ac:dyDescent="0.35">
      <c r="A1995" s="7" t="s">
        <v>903</v>
      </c>
      <c r="B1995" s="21">
        <v>690</v>
      </c>
      <c r="E1995" s="74"/>
    </row>
    <row r="1996" spans="1:5" x14ac:dyDescent="0.35">
      <c r="A1996" s="7" t="s">
        <v>904</v>
      </c>
      <c r="B1996" s="2">
        <v>160</v>
      </c>
      <c r="E1996" s="74"/>
    </row>
    <row r="1997" spans="1:5" x14ac:dyDescent="0.35">
      <c r="A1997" s="7" t="s">
        <v>904</v>
      </c>
      <c r="B1997" s="2">
        <v>130</v>
      </c>
      <c r="E1997" s="74"/>
    </row>
    <row r="1998" spans="1:5" x14ac:dyDescent="0.35">
      <c r="A1998" s="7" t="s">
        <v>904</v>
      </c>
      <c r="B1998" s="2">
        <v>160</v>
      </c>
      <c r="E1998" s="74"/>
    </row>
    <row r="1999" spans="1:5" x14ac:dyDescent="0.35">
      <c r="A1999" s="7" t="s">
        <v>904</v>
      </c>
      <c r="B1999" s="2">
        <v>210</v>
      </c>
      <c r="E1999" s="74"/>
    </row>
    <row r="2000" spans="1:5" x14ac:dyDescent="0.35">
      <c r="A2000" s="7" t="s">
        <v>904</v>
      </c>
      <c r="B2000" s="2">
        <v>440</v>
      </c>
      <c r="E2000" s="74"/>
    </row>
    <row r="2001" spans="1:5" x14ac:dyDescent="0.35">
      <c r="A2001" s="7" t="s">
        <v>904</v>
      </c>
      <c r="B2001" s="2">
        <v>280</v>
      </c>
      <c r="E2001" s="74"/>
    </row>
    <row r="2002" spans="1:5" x14ac:dyDescent="0.35">
      <c r="A2002" s="7" t="s">
        <v>904</v>
      </c>
      <c r="B2002" s="21">
        <v>350</v>
      </c>
      <c r="E2002" s="74"/>
    </row>
    <row r="2003" spans="1:5" x14ac:dyDescent="0.35">
      <c r="A2003" s="7" t="s">
        <v>904</v>
      </c>
      <c r="B2003" s="21">
        <v>400</v>
      </c>
      <c r="E2003" s="74"/>
    </row>
    <row r="2004" spans="1:5" x14ac:dyDescent="0.35">
      <c r="A2004" s="74" t="s">
        <v>6987</v>
      </c>
      <c r="B2004" s="2">
        <v>30</v>
      </c>
      <c r="E2004" s="74"/>
    </row>
    <row r="2005" spans="1:5" x14ac:dyDescent="0.35">
      <c r="A2005" s="7" t="s">
        <v>6987</v>
      </c>
      <c r="B2005" s="2">
        <v>90</v>
      </c>
      <c r="E2005" s="74"/>
    </row>
    <row r="2006" spans="1:5" x14ac:dyDescent="0.35">
      <c r="A2006" s="7" t="s">
        <v>6987</v>
      </c>
      <c r="B2006" s="2">
        <v>220</v>
      </c>
      <c r="E2006" s="74"/>
    </row>
    <row r="2007" spans="1:5" x14ac:dyDescent="0.35">
      <c r="A2007" s="7" t="s">
        <v>6987</v>
      </c>
      <c r="B2007" s="21">
        <v>425</v>
      </c>
      <c r="E2007" s="74"/>
    </row>
    <row r="2008" spans="1:5" x14ac:dyDescent="0.35">
      <c r="A2008" s="7" t="s">
        <v>6987</v>
      </c>
      <c r="B2008" s="21">
        <v>450</v>
      </c>
      <c r="E2008" s="74"/>
    </row>
    <row r="2009" spans="1:5" x14ac:dyDescent="0.35">
      <c r="A2009" s="7" t="s">
        <v>6987</v>
      </c>
      <c r="B2009" s="21">
        <v>590</v>
      </c>
      <c r="E2009" s="74"/>
    </row>
    <row r="2010" spans="1:5" x14ac:dyDescent="0.35">
      <c r="A2010" s="74" t="s">
        <v>6946</v>
      </c>
      <c r="B2010" s="2">
        <v>10</v>
      </c>
      <c r="E2010" s="74"/>
    </row>
    <row r="2011" spans="1:5" x14ac:dyDescent="0.35">
      <c r="A2011" s="7" t="s">
        <v>6946</v>
      </c>
      <c r="B2011" s="2">
        <v>85</v>
      </c>
      <c r="E2011" s="74"/>
    </row>
    <row r="2012" spans="1:5" x14ac:dyDescent="0.35">
      <c r="A2012" s="7" t="s">
        <v>6946</v>
      </c>
      <c r="B2012" s="2">
        <v>100</v>
      </c>
      <c r="E2012" s="74"/>
    </row>
    <row r="2013" spans="1:5" x14ac:dyDescent="0.35">
      <c r="A2013" s="7" t="s">
        <v>6946</v>
      </c>
      <c r="B2013" s="21">
        <v>490</v>
      </c>
      <c r="E2013" s="74"/>
    </row>
    <row r="2014" spans="1:5" x14ac:dyDescent="0.35">
      <c r="A2014" s="7" t="s">
        <v>906</v>
      </c>
      <c r="B2014" s="2">
        <v>130</v>
      </c>
      <c r="E2014" s="74"/>
    </row>
    <row r="2015" spans="1:5" x14ac:dyDescent="0.35">
      <c r="A2015" s="7" t="s">
        <v>906</v>
      </c>
      <c r="B2015" s="2">
        <v>480</v>
      </c>
      <c r="E2015" s="74"/>
    </row>
    <row r="2016" spans="1:5" x14ac:dyDescent="0.35">
      <c r="A2016" s="7" t="s">
        <v>906</v>
      </c>
      <c r="B2016" s="21">
        <v>300</v>
      </c>
      <c r="E2016" s="74"/>
    </row>
    <row r="2017" spans="1:5" x14ac:dyDescent="0.35">
      <c r="A2017" s="7" t="s">
        <v>906</v>
      </c>
      <c r="B2017" s="21">
        <v>540</v>
      </c>
      <c r="E2017" s="74"/>
    </row>
    <row r="2018" spans="1:5" x14ac:dyDescent="0.35">
      <c r="A2018" s="7" t="s">
        <v>906</v>
      </c>
      <c r="B2018" s="21">
        <v>670</v>
      </c>
      <c r="E2018" s="74"/>
    </row>
    <row r="2019" spans="1:5" x14ac:dyDescent="0.35">
      <c r="A2019" s="7" t="s">
        <v>906</v>
      </c>
      <c r="B2019" s="21">
        <v>790</v>
      </c>
      <c r="E2019" s="74"/>
    </row>
    <row r="2020" spans="1:5" x14ac:dyDescent="0.35">
      <c r="A2020" s="7" t="s">
        <v>906</v>
      </c>
      <c r="B2020" s="21">
        <v>950</v>
      </c>
      <c r="E2020" s="74"/>
    </row>
    <row r="2021" spans="1:5" x14ac:dyDescent="0.35">
      <c r="A2021" s="7" t="s">
        <v>906</v>
      </c>
      <c r="B2021" s="21">
        <v>1150</v>
      </c>
      <c r="E2021" s="74"/>
    </row>
    <row r="2022" spans="1:5" x14ac:dyDescent="0.35">
      <c r="A2022" s="7" t="s">
        <v>909</v>
      </c>
      <c r="B2022" s="2">
        <v>280</v>
      </c>
      <c r="E2022" s="74"/>
    </row>
    <row r="2023" spans="1:5" x14ac:dyDescent="0.35">
      <c r="A2023" s="7" t="s">
        <v>909</v>
      </c>
      <c r="B2023" s="21">
        <v>910</v>
      </c>
      <c r="E2023" s="74"/>
    </row>
    <row r="2024" spans="1:5" x14ac:dyDescent="0.35">
      <c r="A2024" s="7" t="s">
        <v>909</v>
      </c>
      <c r="B2024" s="21">
        <v>1460</v>
      </c>
      <c r="E2024" s="74"/>
    </row>
    <row r="2025" spans="1:5" x14ac:dyDescent="0.35">
      <c r="A2025" s="7" t="s">
        <v>909</v>
      </c>
      <c r="B2025" s="21">
        <v>1820</v>
      </c>
      <c r="E2025" s="74"/>
    </row>
    <row r="2026" spans="1:5" x14ac:dyDescent="0.35">
      <c r="A2026" s="7" t="s">
        <v>909</v>
      </c>
      <c r="B2026" s="21">
        <v>1920</v>
      </c>
      <c r="E2026" s="74"/>
    </row>
    <row r="2027" spans="1:5" x14ac:dyDescent="0.35">
      <c r="A2027" s="7" t="s">
        <v>7242</v>
      </c>
      <c r="B2027" s="2">
        <v>200</v>
      </c>
      <c r="E2027" s="74"/>
    </row>
    <row r="2028" spans="1:5" x14ac:dyDescent="0.35">
      <c r="A2028" s="7" t="s">
        <v>7242</v>
      </c>
      <c r="B2028" s="21">
        <v>300</v>
      </c>
      <c r="E2028" s="74"/>
    </row>
    <row r="2029" spans="1:5" x14ac:dyDescent="0.35">
      <c r="A2029" s="7" t="s">
        <v>7242</v>
      </c>
      <c r="B2029" s="21">
        <v>320</v>
      </c>
      <c r="E2029" s="74"/>
    </row>
    <row r="2030" spans="1:5" x14ac:dyDescent="0.35">
      <c r="A2030" s="7" t="s">
        <v>7242</v>
      </c>
      <c r="B2030" s="21">
        <v>340</v>
      </c>
      <c r="E2030" s="74"/>
    </row>
    <row r="2031" spans="1:5" x14ac:dyDescent="0.35">
      <c r="A2031" s="7" t="s">
        <v>7242</v>
      </c>
      <c r="B2031" s="21">
        <v>500</v>
      </c>
      <c r="E2031" s="74"/>
    </row>
    <row r="2032" spans="1:5" x14ac:dyDescent="0.35">
      <c r="A2032" s="7" t="s">
        <v>7242</v>
      </c>
      <c r="B2032" s="21">
        <v>652</v>
      </c>
      <c r="E2032" s="74"/>
    </row>
    <row r="2033" spans="1:5" x14ac:dyDescent="0.35">
      <c r="A2033" s="7" t="s">
        <v>7242</v>
      </c>
      <c r="B2033" s="21">
        <v>870</v>
      </c>
      <c r="E2033" s="74"/>
    </row>
    <row r="2034" spans="1:5" x14ac:dyDescent="0.35">
      <c r="A2034" s="7" t="s">
        <v>7242</v>
      </c>
      <c r="B2034" s="21">
        <v>900</v>
      </c>
      <c r="E2034" s="74"/>
    </row>
    <row r="2035" spans="1:5" x14ac:dyDescent="0.35">
      <c r="A2035" s="7" t="s">
        <v>6834</v>
      </c>
      <c r="B2035" s="21">
        <v>350</v>
      </c>
      <c r="E2035" s="74"/>
    </row>
    <row r="2036" spans="1:5" x14ac:dyDescent="0.35">
      <c r="A2036" s="7" t="s">
        <v>6834</v>
      </c>
      <c r="B2036" s="21">
        <v>600</v>
      </c>
      <c r="E2036" s="74"/>
    </row>
    <row r="2037" spans="1:5" x14ac:dyDescent="0.35">
      <c r="A2037" s="7" t="s">
        <v>6834</v>
      </c>
      <c r="B2037" s="21">
        <v>2280</v>
      </c>
      <c r="E2037" s="74"/>
    </row>
    <row r="2038" spans="1:5" x14ac:dyDescent="0.35">
      <c r="A2038" s="7" t="s">
        <v>639</v>
      </c>
      <c r="B2038" s="21">
        <v>360</v>
      </c>
      <c r="E2038" s="74"/>
    </row>
    <row r="2039" spans="1:5" x14ac:dyDescent="0.35">
      <c r="A2039" s="7" t="s">
        <v>639</v>
      </c>
      <c r="B2039" s="21">
        <v>1530</v>
      </c>
      <c r="E2039" s="74"/>
    </row>
    <row r="2040" spans="1:5" x14ac:dyDescent="0.35">
      <c r="A2040" s="7" t="s">
        <v>639</v>
      </c>
      <c r="B2040" s="21">
        <v>1840</v>
      </c>
      <c r="E2040" s="74"/>
    </row>
    <row r="2041" spans="1:5" x14ac:dyDescent="0.35">
      <c r="A2041" s="7" t="s">
        <v>639</v>
      </c>
      <c r="B2041" s="21">
        <v>2580</v>
      </c>
      <c r="E2041" s="74"/>
    </row>
    <row r="2042" spans="1:5" x14ac:dyDescent="0.35">
      <c r="A2042" s="7" t="s">
        <v>917</v>
      </c>
      <c r="B2042" s="2">
        <v>180</v>
      </c>
      <c r="E2042" s="74"/>
    </row>
    <row r="2043" spans="1:5" x14ac:dyDescent="0.35">
      <c r="A2043" s="7" t="s">
        <v>917</v>
      </c>
      <c r="B2043" s="21">
        <v>400</v>
      </c>
      <c r="E2043" s="74"/>
    </row>
    <row r="2044" spans="1:5" x14ac:dyDescent="0.35">
      <c r="A2044" s="7" t="s">
        <v>917</v>
      </c>
      <c r="B2044" s="21">
        <v>410</v>
      </c>
      <c r="E2044" s="74"/>
    </row>
    <row r="2045" spans="1:5" x14ac:dyDescent="0.35">
      <c r="A2045" s="7" t="s">
        <v>917</v>
      </c>
      <c r="B2045" s="21">
        <v>720</v>
      </c>
      <c r="E2045" s="74"/>
    </row>
    <row r="2046" spans="1:5" x14ac:dyDescent="0.35">
      <c r="A2046" s="7" t="s">
        <v>917</v>
      </c>
      <c r="B2046" s="21">
        <v>910</v>
      </c>
      <c r="E2046" s="74"/>
    </row>
    <row r="2047" spans="1:5" x14ac:dyDescent="0.35">
      <c r="A2047" s="7" t="s">
        <v>917</v>
      </c>
      <c r="B2047" s="21">
        <v>1630</v>
      </c>
      <c r="E2047" s="74"/>
    </row>
    <row r="2048" spans="1:5" x14ac:dyDescent="0.35">
      <c r="A2048" s="7" t="s">
        <v>917</v>
      </c>
      <c r="B2048" s="21">
        <v>1820</v>
      </c>
      <c r="E2048" s="74"/>
    </row>
    <row r="2049" spans="1:5" x14ac:dyDescent="0.35">
      <c r="A2049" s="7" t="s">
        <v>917</v>
      </c>
      <c r="B2049" s="21">
        <v>1850</v>
      </c>
      <c r="E2049" s="74"/>
    </row>
    <row r="2050" spans="1:5" x14ac:dyDescent="0.35">
      <c r="A2050" s="7" t="s">
        <v>917</v>
      </c>
      <c r="B2050" s="21">
        <v>2300</v>
      </c>
      <c r="E2050" s="74"/>
    </row>
    <row r="2051" spans="1:5" x14ac:dyDescent="0.35">
      <c r="A2051" s="7" t="s">
        <v>917</v>
      </c>
      <c r="B2051" s="21">
        <v>2340</v>
      </c>
      <c r="E2051" s="74"/>
    </row>
    <row r="2052" spans="1:5" x14ac:dyDescent="0.35">
      <c r="A2052" s="7" t="s">
        <v>917</v>
      </c>
      <c r="B2052" s="21">
        <v>2360</v>
      </c>
      <c r="E2052" s="74"/>
    </row>
    <row r="2053" spans="1:5" x14ac:dyDescent="0.35">
      <c r="A2053" s="7" t="s">
        <v>917</v>
      </c>
      <c r="B2053" s="21">
        <v>2400</v>
      </c>
      <c r="E2053" s="74"/>
    </row>
    <row r="2054" spans="1:5" x14ac:dyDescent="0.35">
      <c r="A2054" s="7" t="s">
        <v>917</v>
      </c>
      <c r="B2054" s="21">
        <v>2410</v>
      </c>
      <c r="E2054" s="74"/>
    </row>
    <row r="2055" spans="1:5" x14ac:dyDescent="0.35">
      <c r="A2055" s="7" t="s">
        <v>917</v>
      </c>
      <c r="B2055" s="21">
        <v>2450</v>
      </c>
      <c r="E2055" s="74"/>
    </row>
    <row r="2056" spans="1:5" x14ac:dyDescent="0.35">
      <c r="A2056" s="7" t="s">
        <v>917</v>
      </c>
      <c r="B2056" s="21">
        <v>4920</v>
      </c>
      <c r="E2056" s="74"/>
    </row>
    <row r="2057" spans="1:5" x14ac:dyDescent="0.35">
      <c r="A2057" s="7" t="s">
        <v>917</v>
      </c>
      <c r="B2057" s="21">
        <v>2510</v>
      </c>
      <c r="E2057" s="74"/>
    </row>
    <row r="2058" spans="1:5" x14ac:dyDescent="0.35">
      <c r="A2058" s="7" t="s">
        <v>917</v>
      </c>
      <c r="B2058" s="21">
        <v>2570</v>
      </c>
      <c r="E2058" s="74"/>
    </row>
    <row r="2059" spans="1:5" x14ac:dyDescent="0.35">
      <c r="A2059" s="7" t="s">
        <v>917</v>
      </c>
      <c r="B2059" s="21">
        <v>2580</v>
      </c>
      <c r="E2059" s="74"/>
    </row>
    <row r="2060" spans="1:5" x14ac:dyDescent="0.35">
      <c r="A2060" s="7" t="s">
        <v>965</v>
      </c>
      <c r="B2060" s="2">
        <v>150</v>
      </c>
      <c r="E2060" s="74"/>
    </row>
    <row r="2061" spans="1:5" x14ac:dyDescent="0.35">
      <c r="A2061" s="7" t="s">
        <v>965</v>
      </c>
      <c r="B2061" s="21">
        <v>340</v>
      </c>
      <c r="E2061" s="74"/>
    </row>
    <row r="2062" spans="1:5" x14ac:dyDescent="0.35">
      <c r="A2062" s="7" t="s">
        <v>965</v>
      </c>
      <c r="B2062" s="21">
        <v>360</v>
      </c>
      <c r="E2062" s="74"/>
    </row>
    <row r="2063" spans="1:5" x14ac:dyDescent="0.35">
      <c r="A2063" s="7" t="s">
        <v>965</v>
      </c>
      <c r="B2063" s="21">
        <v>458</v>
      </c>
      <c r="E2063" s="74"/>
    </row>
    <row r="2064" spans="1:5" x14ac:dyDescent="0.35">
      <c r="A2064" s="7" t="s">
        <v>965</v>
      </c>
      <c r="B2064" s="21">
        <v>1320</v>
      </c>
      <c r="E2064" s="74"/>
    </row>
    <row r="2065" spans="1:5" x14ac:dyDescent="0.35">
      <c r="A2065" s="7" t="s">
        <v>965</v>
      </c>
      <c r="B2065" s="21">
        <v>750</v>
      </c>
      <c r="E2065" s="74"/>
    </row>
    <row r="2066" spans="1:5" x14ac:dyDescent="0.35">
      <c r="A2066" s="7" t="s">
        <v>965</v>
      </c>
      <c r="B2066" s="21">
        <v>810</v>
      </c>
      <c r="E2066" s="74"/>
    </row>
    <row r="2067" spans="1:5" x14ac:dyDescent="0.35">
      <c r="A2067" s="7" t="s">
        <v>965</v>
      </c>
      <c r="B2067" s="21">
        <v>900</v>
      </c>
      <c r="E2067" s="74"/>
    </row>
    <row r="2068" spans="1:5" x14ac:dyDescent="0.35">
      <c r="A2068" s="7" t="s">
        <v>965</v>
      </c>
      <c r="B2068" s="21">
        <v>910</v>
      </c>
      <c r="E2068" s="74"/>
    </row>
    <row r="2069" spans="1:5" x14ac:dyDescent="0.35">
      <c r="A2069" s="7" t="s">
        <v>965</v>
      </c>
      <c r="B2069" s="21">
        <v>920</v>
      </c>
      <c r="E2069" s="74"/>
    </row>
    <row r="2070" spans="1:5" x14ac:dyDescent="0.35">
      <c r="A2070" s="7" t="s">
        <v>965</v>
      </c>
      <c r="B2070" s="21">
        <v>970</v>
      </c>
      <c r="E2070" s="74"/>
    </row>
    <row r="2071" spans="1:5" x14ac:dyDescent="0.35">
      <c r="A2071" s="7" t="s">
        <v>918</v>
      </c>
      <c r="B2071" s="2">
        <v>122</v>
      </c>
      <c r="E2071" s="74"/>
    </row>
    <row r="2072" spans="1:5" x14ac:dyDescent="0.35">
      <c r="A2072" s="7" t="s">
        <v>918</v>
      </c>
      <c r="B2072" s="2">
        <v>125</v>
      </c>
      <c r="E2072" s="74"/>
    </row>
    <row r="2073" spans="1:5" x14ac:dyDescent="0.35">
      <c r="A2073" s="7" t="s">
        <v>918</v>
      </c>
      <c r="B2073" s="2">
        <v>170</v>
      </c>
      <c r="E2073" s="74"/>
    </row>
    <row r="2074" spans="1:5" x14ac:dyDescent="0.35">
      <c r="A2074" s="7" t="s">
        <v>918</v>
      </c>
      <c r="B2074" s="2">
        <v>200</v>
      </c>
      <c r="E2074" s="74"/>
    </row>
    <row r="2075" spans="1:5" x14ac:dyDescent="0.35">
      <c r="A2075" s="7" t="s">
        <v>918</v>
      </c>
      <c r="B2075" s="21">
        <v>330</v>
      </c>
      <c r="E2075" s="74"/>
    </row>
    <row r="2076" spans="1:5" x14ac:dyDescent="0.35">
      <c r="A2076" s="7" t="s">
        <v>918</v>
      </c>
      <c r="B2076" s="21">
        <v>500</v>
      </c>
      <c r="E2076" s="74"/>
    </row>
    <row r="2077" spans="1:5" x14ac:dyDescent="0.35">
      <c r="A2077" s="7" t="s">
        <v>918</v>
      </c>
      <c r="B2077" s="21">
        <v>520</v>
      </c>
      <c r="E2077" s="74"/>
    </row>
    <row r="2078" spans="1:5" x14ac:dyDescent="0.35">
      <c r="A2078" s="7" t="s">
        <v>918</v>
      </c>
      <c r="B2078" s="21">
        <v>530</v>
      </c>
      <c r="E2078" s="74"/>
    </row>
    <row r="2079" spans="1:5" x14ac:dyDescent="0.35">
      <c r="A2079" s="7" t="s">
        <v>918</v>
      </c>
      <c r="B2079" s="21">
        <v>610</v>
      </c>
      <c r="E2079" s="74"/>
    </row>
    <row r="2080" spans="1:5" x14ac:dyDescent="0.35">
      <c r="A2080" s="7" t="s">
        <v>918</v>
      </c>
      <c r="B2080" s="21">
        <v>1950</v>
      </c>
      <c r="E2080" s="74"/>
    </row>
    <row r="2081" spans="1:5" x14ac:dyDescent="0.35">
      <c r="A2081" s="7" t="s">
        <v>918</v>
      </c>
      <c r="B2081" s="21">
        <v>670</v>
      </c>
      <c r="E2081" s="74"/>
    </row>
    <row r="2082" spans="1:5" x14ac:dyDescent="0.35">
      <c r="A2082" s="7" t="s">
        <v>918</v>
      </c>
      <c r="B2082" s="21">
        <v>700</v>
      </c>
      <c r="E2082" s="74"/>
    </row>
    <row r="2083" spans="1:5" x14ac:dyDescent="0.35">
      <c r="A2083" s="7" t="s">
        <v>918</v>
      </c>
      <c r="B2083" s="21">
        <v>720</v>
      </c>
      <c r="E2083" s="74"/>
    </row>
    <row r="2084" spans="1:5" x14ac:dyDescent="0.35">
      <c r="A2084" s="7" t="s">
        <v>918</v>
      </c>
      <c r="B2084" s="21">
        <v>770</v>
      </c>
      <c r="E2084" s="74"/>
    </row>
    <row r="2085" spans="1:5" x14ac:dyDescent="0.35">
      <c r="A2085" s="7" t="s">
        <v>918</v>
      </c>
      <c r="B2085" s="21">
        <v>790</v>
      </c>
      <c r="E2085" s="74"/>
    </row>
    <row r="2086" spans="1:5" x14ac:dyDescent="0.35">
      <c r="A2086" s="7" t="s">
        <v>7249</v>
      </c>
      <c r="B2086" s="2">
        <v>145</v>
      </c>
      <c r="E2086" s="74"/>
    </row>
    <row r="2087" spans="1:5" x14ac:dyDescent="0.35">
      <c r="A2087" s="7" t="s">
        <v>7249</v>
      </c>
      <c r="B2087" s="2">
        <v>180</v>
      </c>
      <c r="E2087" s="74"/>
    </row>
    <row r="2088" spans="1:5" x14ac:dyDescent="0.35">
      <c r="A2088" s="7" t="s">
        <v>7249</v>
      </c>
      <c r="B2088" s="21">
        <v>325</v>
      </c>
      <c r="E2088" s="74"/>
    </row>
    <row r="2089" spans="1:5" x14ac:dyDescent="0.35">
      <c r="A2089" s="7" t="s">
        <v>7256</v>
      </c>
      <c r="B2089" s="2">
        <v>148</v>
      </c>
      <c r="E2089" s="74"/>
    </row>
    <row r="2090" spans="1:5" x14ac:dyDescent="0.35">
      <c r="A2090" s="7" t="s">
        <v>971</v>
      </c>
      <c r="B2090" s="21">
        <v>1800</v>
      </c>
      <c r="E2090" s="74"/>
    </row>
    <row r="2091" spans="1:5" x14ac:dyDescent="0.35">
      <c r="A2091" s="7" t="s">
        <v>971</v>
      </c>
      <c r="B2091" s="21">
        <v>1390</v>
      </c>
      <c r="E2091" s="74"/>
    </row>
    <row r="2092" spans="1:5" x14ac:dyDescent="0.35">
      <c r="A2092" s="7" t="s">
        <v>7960</v>
      </c>
      <c r="B2092" s="2">
        <v>100</v>
      </c>
      <c r="E2092" s="74"/>
    </row>
    <row r="2093" spans="1:5" x14ac:dyDescent="0.35">
      <c r="A2093" s="7" t="s">
        <v>6002</v>
      </c>
      <c r="B2093" s="21">
        <v>600</v>
      </c>
      <c r="E2093" s="74"/>
    </row>
    <row r="2094" spans="1:5" x14ac:dyDescent="0.35">
      <c r="A2094" s="7" t="s">
        <v>6002</v>
      </c>
      <c r="B2094" s="21">
        <v>1950</v>
      </c>
      <c r="E2094" s="74"/>
    </row>
    <row r="2095" spans="1:5" x14ac:dyDescent="0.35">
      <c r="A2095" s="7" t="s">
        <v>6002</v>
      </c>
      <c r="B2095" s="21">
        <v>2500</v>
      </c>
      <c r="E2095" s="74"/>
    </row>
    <row r="2096" spans="1:5" x14ac:dyDescent="0.35">
      <c r="A2096" s="7" t="s">
        <v>964</v>
      </c>
      <c r="B2096" s="21">
        <v>690</v>
      </c>
      <c r="E2096" s="74"/>
    </row>
    <row r="2097" spans="1:5" x14ac:dyDescent="0.35">
      <c r="A2097" s="7" t="s">
        <v>964</v>
      </c>
      <c r="B2097" s="21">
        <v>760</v>
      </c>
      <c r="E2097" s="74"/>
    </row>
    <row r="2098" spans="1:5" x14ac:dyDescent="0.35">
      <c r="A2098" s="7" t="s">
        <v>964</v>
      </c>
      <c r="B2098" s="21">
        <v>2035</v>
      </c>
      <c r="E2098" s="74"/>
    </row>
    <row r="2099" spans="1:5" x14ac:dyDescent="0.35">
      <c r="A2099" s="7" t="s">
        <v>964</v>
      </c>
      <c r="B2099" s="21">
        <v>2940</v>
      </c>
      <c r="E2099" s="74"/>
    </row>
    <row r="2100" spans="1:5" x14ac:dyDescent="0.35">
      <c r="A2100" s="7" t="s">
        <v>964</v>
      </c>
      <c r="B2100" s="21">
        <v>3785</v>
      </c>
      <c r="E2100" s="74"/>
    </row>
    <row r="2101" spans="1:5" x14ac:dyDescent="0.35">
      <c r="A2101" s="7" t="s">
        <v>6931</v>
      </c>
      <c r="B2101" s="21">
        <v>589</v>
      </c>
      <c r="E2101" s="74"/>
    </row>
    <row r="2102" spans="1:5" x14ac:dyDescent="0.35">
      <c r="A2102" s="7" t="s">
        <v>6931</v>
      </c>
      <c r="B2102" s="21">
        <v>590</v>
      </c>
      <c r="E2102" s="74"/>
    </row>
    <row r="2103" spans="1:5" x14ac:dyDescent="0.35">
      <c r="A2103" s="7" t="s">
        <v>6931</v>
      </c>
      <c r="B2103" s="21">
        <v>1520</v>
      </c>
      <c r="E2103" s="74"/>
    </row>
    <row r="2104" spans="1:5" x14ac:dyDescent="0.35">
      <c r="A2104" s="7" t="s">
        <v>6931</v>
      </c>
      <c r="B2104" s="21">
        <v>1550</v>
      </c>
      <c r="E2104" s="74"/>
    </row>
    <row r="2105" spans="1:5" x14ac:dyDescent="0.35">
      <c r="A2105" s="7" t="s">
        <v>6931</v>
      </c>
      <c r="B2105" s="21">
        <v>3380</v>
      </c>
      <c r="E2105" s="74"/>
    </row>
    <row r="2106" spans="1:5" x14ac:dyDescent="0.35">
      <c r="A2106" s="7" t="s">
        <v>6931</v>
      </c>
      <c r="B2106" s="21">
        <v>3550</v>
      </c>
      <c r="E2106" s="74"/>
    </row>
    <row r="2107" spans="1:5" x14ac:dyDescent="0.35">
      <c r="A2107" s="7" t="s">
        <v>7044</v>
      </c>
      <c r="B2107" s="2">
        <v>140</v>
      </c>
      <c r="E2107" s="74"/>
    </row>
    <row r="2108" spans="1:5" x14ac:dyDescent="0.35">
      <c r="A2108" s="7" t="s">
        <v>7044</v>
      </c>
      <c r="B2108" s="2">
        <v>260</v>
      </c>
      <c r="E2108" s="74"/>
    </row>
    <row r="2109" spans="1:5" x14ac:dyDescent="0.35">
      <c r="A2109" s="7" t="s">
        <v>7044</v>
      </c>
      <c r="B2109" s="21">
        <v>500</v>
      </c>
      <c r="E2109" s="74"/>
    </row>
    <row r="2110" spans="1:5" x14ac:dyDescent="0.35">
      <c r="A2110" s="7" t="s">
        <v>7044</v>
      </c>
      <c r="B2110" s="21">
        <v>775</v>
      </c>
      <c r="E2110" s="74"/>
    </row>
    <row r="2111" spans="1:5" x14ac:dyDescent="0.35">
      <c r="A2111" s="7" t="s">
        <v>7044</v>
      </c>
      <c r="B2111" s="21">
        <v>900</v>
      </c>
      <c r="E2111" s="74"/>
    </row>
    <row r="2112" spans="1:5" x14ac:dyDescent="0.35">
      <c r="A2112" s="7" t="s">
        <v>7044</v>
      </c>
      <c r="B2112" s="21">
        <v>925</v>
      </c>
      <c r="E2112" s="74"/>
    </row>
    <row r="2113" spans="1:5" x14ac:dyDescent="0.35">
      <c r="A2113" s="7" t="s">
        <v>7044</v>
      </c>
      <c r="B2113" s="21">
        <v>1380</v>
      </c>
      <c r="E2113" s="74"/>
    </row>
    <row r="2114" spans="1:5" x14ac:dyDescent="0.35">
      <c r="A2114" s="7" t="s">
        <v>7044</v>
      </c>
      <c r="B2114" s="21">
        <v>1735</v>
      </c>
      <c r="E2114" s="74"/>
    </row>
    <row r="2115" spans="1:5" x14ac:dyDescent="0.35">
      <c r="A2115" s="7" t="s">
        <v>7044</v>
      </c>
      <c r="B2115" s="21">
        <v>1790</v>
      </c>
      <c r="E2115" s="74"/>
    </row>
    <row r="2116" spans="1:5" x14ac:dyDescent="0.35">
      <c r="A2116" s="7" t="s">
        <v>7199</v>
      </c>
      <c r="B2116" s="21">
        <v>790</v>
      </c>
      <c r="E2116" s="74"/>
    </row>
    <row r="2117" spans="1:5" x14ac:dyDescent="0.35">
      <c r="A2117" s="7" t="s">
        <v>7199</v>
      </c>
      <c r="B2117" s="21">
        <v>810</v>
      </c>
      <c r="E2117" s="74"/>
    </row>
    <row r="2118" spans="1:5" x14ac:dyDescent="0.35">
      <c r="A2118" s="7" t="s">
        <v>7199</v>
      </c>
      <c r="B2118" s="21">
        <v>1270</v>
      </c>
      <c r="E2118" s="74"/>
    </row>
    <row r="2119" spans="1:5" x14ac:dyDescent="0.35">
      <c r="A2119" s="7" t="s">
        <v>7199</v>
      </c>
      <c r="B2119" s="21">
        <v>3600</v>
      </c>
      <c r="E2119" s="74"/>
    </row>
    <row r="2120" spans="1:5" x14ac:dyDescent="0.35">
      <c r="A2120" s="7" t="s">
        <v>7199</v>
      </c>
      <c r="B2120" s="21">
        <v>4510</v>
      </c>
      <c r="E2120" s="74"/>
    </row>
    <row r="2121" spans="1:5" x14ac:dyDescent="0.35">
      <c r="A2121" s="7" t="s">
        <v>7566</v>
      </c>
      <c r="B2121" s="21">
        <v>390</v>
      </c>
      <c r="E2121" s="74"/>
    </row>
    <row r="2122" spans="1:5" x14ac:dyDescent="0.35">
      <c r="A2122" s="7" t="s">
        <v>7566</v>
      </c>
      <c r="B2122" s="21">
        <v>920</v>
      </c>
      <c r="E2122" s="74"/>
    </row>
    <row r="2123" spans="1:5" x14ac:dyDescent="0.35">
      <c r="A2123" s="7" t="s">
        <v>7566</v>
      </c>
      <c r="B2123" s="21">
        <v>1040</v>
      </c>
      <c r="E2123" s="74"/>
    </row>
    <row r="2124" spans="1:5" x14ac:dyDescent="0.35">
      <c r="A2124" s="7" t="s">
        <v>7566</v>
      </c>
      <c r="B2124" s="21">
        <v>2770</v>
      </c>
      <c r="E2124" s="74"/>
    </row>
    <row r="2125" spans="1:5" x14ac:dyDescent="0.35">
      <c r="A2125" s="7" t="s">
        <v>7566</v>
      </c>
      <c r="B2125" s="21">
        <v>2900</v>
      </c>
      <c r="E2125" s="74"/>
    </row>
    <row r="2126" spans="1:5" x14ac:dyDescent="0.35">
      <c r="A2126" s="7" t="s">
        <v>7566</v>
      </c>
      <c r="B2126" s="21">
        <v>3000</v>
      </c>
      <c r="E2126" s="74"/>
    </row>
    <row r="2127" spans="1:5" x14ac:dyDescent="0.35">
      <c r="A2127" s="7" t="s">
        <v>7593</v>
      </c>
      <c r="B2127" s="2">
        <v>277</v>
      </c>
      <c r="E2127" s="74"/>
    </row>
    <row r="2128" spans="1:5" x14ac:dyDescent="0.35">
      <c r="A2128" s="7" t="s">
        <v>7593</v>
      </c>
      <c r="B2128" s="21">
        <v>470</v>
      </c>
      <c r="E2128" s="74"/>
    </row>
    <row r="2129" spans="1:5" x14ac:dyDescent="0.35">
      <c r="A2129" s="7" t="s">
        <v>7593</v>
      </c>
      <c r="B2129" s="21">
        <v>550</v>
      </c>
      <c r="E2129" s="74"/>
    </row>
    <row r="2130" spans="1:5" x14ac:dyDescent="0.35">
      <c r="A2130" s="7" t="s">
        <v>7715</v>
      </c>
      <c r="B2130" s="2">
        <v>180</v>
      </c>
      <c r="E2130" s="74"/>
    </row>
    <row r="2131" spans="1:5" x14ac:dyDescent="0.35">
      <c r="A2131" s="7" t="s">
        <v>7715</v>
      </c>
      <c r="B2131" s="2">
        <v>200</v>
      </c>
      <c r="E2131" s="74"/>
    </row>
    <row r="2132" spans="1:5" x14ac:dyDescent="0.35">
      <c r="A2132" s="7" t="s">
        <v>7715</v>
      </c>
      <c r="B2132" s="2">
        <v>275</v>
      </c>
      <c r="E2132" s="74"/>
    </row>
    <row r="2133" spans="1:5" x14ac:dyDescent="0.35">
      <c r="A2133" s="7" t="s">
        <v>7715</v>
      </c>
      <c r="B2133" s="21">
        <v>410</v>
      </c>
      <c r="E2133" s="74"/>
    </row>
    <row r="2134" spans="1:5" x14ac:dyDescent="0.35">
      <c r="A2134" s="7" t="s">
        <v>7715</v>
      </c>
      <c r="B2134" s="21">
        <v>450</v>
      </c>
      <c r="E2134" s="74"/>
    </row>
    <row r="2135" spans="1:5" x14ac:dyDescent="0.35">
      <c r="A2135" s="7" t="s">
        <v>7715</v>
      </c>
      <c r="B2135" s="21">
        <v>460</v>
      </c>
      <c r="E2135" s="74"/>
    </row>
    <row r="2136" spans="1:5" x14ac:dyDescent="0.35">
      <c r="A2136" s="7" t="s">
        <v>7715</v>
      </c>
      <c r="B2136" s="21">
        <v>470</v>
      </c>
      <c r="E2136" s="74"/>
    </row>
    <row r="2137" spans="1:5" x14ac:dyDescent="0.35">
      <c r="A2137" s="7" t="s">
        <v>7715</v>
      </c>
      <c r="B2137" s="21">
        <v>480</v>
      </c>
      <c r="E2137" s="74"/>
    </row>
    <row r="2138" spans="1:5" x14ac:dyDescent="0.35">
      <c r="A2138" s="7" t="s">
        <v>7715</v>
      </c>
      <c r="B2138" s="21">
        <v>1500</v>
      </c>
      <c r="E2138" s="74"/>
    </row>
    <row r="2139" spans="1:5" x14ac:dyDescent="0.35">
      <c r="A2139" s="7" t="s">
        <v>7715</v>
      </c>
      <c r="B2139" s="21">
        <v>660</v>
      </c>
      <c r="E2139" s="74"/>
    </row>
    <row r="2140" spans="1:5" x14ac:dyDescent="0.35">
      <c r="A2140" s="7" t="s">
        <v>7715</v>
      </c>
      <c r="B2140" s="21">
        <v>700</v>
      </c>
      <c r="E2140" s="74"/>
    </row>
    <row r="2141" spans="1:5" x14ac:dyDescent="0.35">
      <c r="A2141" s="7" t="s">
        <v>7715</v>
      </c>
      <c r="B2141" s="21">
        <v>800</v>
      </c>
      <c r="E2141" s="74"/>
    </row>
    <row r="2142" spans="1:5" x14ac:dyDescent="0.35">
      <c r="A2142" s="7" t="s">
        <v>7715</v>
      </c>
      <c r="B2142" s="21">
        <v>1920</v>
      </c>
      <c r="E2142" s="74"/>
    </row>
    <row r="2143" spans="1:5" x14ac:dyDescent="0.35">
      <c r="A2143" s="7" t="s">
        <v>7715</v>
      </c>
      <c r="B2143" s="21">
        <v>970</v>
      </c>
      <c r="E2143" s="74"/>
    </row>
    <row r="2144" spans="1:5" x14ac:dyDescent="0.35">
      <c r="A2144" s="7" t="s">
        <v>7715</v>
      </c>
      <c r="B2144" s="21">
        <v>980</v>
      </c>
      <c r="E2144" s="74"/>
    </row>
    <row r="2145" spans="1:5" x14ac:dyDescent="0.35">
      <c r="A2145" s="7" t="s">
        <v>7715</v>
      </c>
      <c r="B2145" s="21">
        <v>2080</v>
      </c>
      <c r="E2145" s="74"/>
    </row>
    <row r="2146" spans="1:5" x14ac:dyDescent="0.35">
      <c r="A2146" s="7" t="s">
        <v>7715</v>
      </c>
      <c r="B2146" s="21">
        <v>1050</v>
      </c>
      <c r="E2146" s="74"/>
    </row>
    <row r="2147" spans="1:5" x14ac:dyDescent="0.35">
      <c r="A2147" s="7" t="s">
        <v>7715</v>
      </c>
      <c r="B2147" s="21">
        <v>1140</v>
      </c>
      <c r="E2147" s="74"/>
    </row>
    <row r="2148" spans="1:5" x14ac:dyDescent="0.35">
      <c r="A2148" s="7" t="s">
        <v>7715</v>
      </c>
      <c r="B2148" s="21">
        <v>1150</v>
      </c>
      <c r="E2148" s="74"/>
    </row>
    <row r="2149" spans="1:5" x14ac:dyDescent="0.35">
      <c r="A2149" s="7" t="s">
        <v>7715</v>
      </c>
      <c r="B2149" s="21">
        <v>1200</v>
      </c>
      <c r="E2149" s="74"/>
    </row>
    <row r="2150" spans="1:5" x14ac:dyDescent="0.35">
      <c r="A2150" s="7" t="s">
        <v>7715</v>
      </c>
      <c r="B2150" s="21">
        <v>1210</v>
      </c>
      <c r="E2150" s="74"/>
    </row>
    <row r="2151" spans="1:5" x14ac:dyDescent="0.35">
      <c r="A2151" s="7" t="s">
        <v>7715</v>
      </c>
      <c r="B2151" s="21">
        <v>1240</v>
      </c>
      <c r="E2151" s="74"/>
    </row>
    <row r="2152" spans="1:5" x14ac:dyDescent="0.35">
      <c r="A2152" s="7" t="s">
        <v>7715</v>
      </c>
      <c r="B2152" s="21">
        <v>2500</v>
      </c>
      <c r="E2152" s="74"/>
    </row>
    <row r="2153" spans="1:5" x14ac:dyDescent="0.35">
      <c r="A2153" s="7" t="s">
        <v>7715</v>
      </c>
      <c r="B2153" s="21">
        <v>2540</v>
      </c>
      <c r="E2153" s="74"/>
    </row>
    <row r="2154" spans="1:5" x14ac:dyDescent="0.35">
      <c r="A2154" s="7" t="s">
        <v>7715</v>
      </c>
      <c r="B2154" s="21">
        <v>1290</v>
      </c>
      <c r="E2154" s="74"/>
    </row>
    <row r="2155" spans="1:5" x14ac:dyDescent="0.35">
      <c r="A2155" s="7" t="s">
        <v>7715</v>
      </c>
      <c r="B2155" s="21">
        <v>1295</v>
      </c>
      <c r="E2155" s="74"/>
    </row>
    <row r="2156" spans="1:5" x14ac:dyDescent="0.35">
      <c r="A2156" s="7" t="s">
        <v>7715</v>
      </c>
      <c r="B2156" s="21">
        <v>7800</v>
      </c>
      <c r="E2156" s="74"/>
    </row>
    <row r="2157" spans="1:5" x14ac:dyDescent="0.35">
      <c r="A2157" s="7" t="s">
        <v>7715</v>
      </c>
      <c r="B2157" s="21">
        <v>2620</v>
      </c>
      <c r="E2157" s="74"/>
    </row>
    <row r="2158" spans="1:5" x14ac:dyDescent="0.35">
      <c r="A2158" s="7" t="s">
        <v>7715</v>
      </c>
      <c r="B2158" s="21">
        <v>2640</v>
      </c>
      <c r="E2158" s="74"/>
    </row>
    <row r="2159" spans="1:5" x14ac:dyDescent="0.35">
      <c r="A2159" s="7" t="s">
        <v>7715</v>
      </c>
      <c r="B2159" s="21">
        <v>1325</v>
      </c>
      <c r="E2159" s="74"/>
    </row>
    <row r="2160" spans="1:5" x14ac:dyDescent="0.35">
      <c r="A2160" s="7" t="s">
        <v>7715</v>
      </c>
      <c r="B2160" s="21">
        <v>1370</v>
      </c>
      <c r="E2160" s="74"/>
    </row>
    <row r="2161" spans="1:5" x14ac:dyDescent="0.35">
      <c r="A2161" s="7" t="s">
        <v>7715</v>
      </c>
      <c r="B2161" s="21">
        <v>1380</v>
      </c>
      <c r="E2161" s="74"/>
    </row>
    <row r="2162" spans="1:5" x14ac:dyDescent="0.35">
      <c r="A2162" s="7" t="s">
        <v>7715</v>
      </c>
      <c r="B2162" s="21">
        <v>1400</v>
      </c>
      <c r="E2162" s="74"/>
    </row>
    <row r="2163" spans="1:5" x14ac:dyDescent="0.35">
      <c r="A2163" s="7" t="s">
        <v>10874</v>
      </c>
      <c r="B2163" s="2">
        <v>210</v>
      </c>
      <c r="E2163" s="74"/>
    </row>
    <row r="2164" spans="1:5" x14ac:dyDescent="0.35">
      <c r="A2164" s="7" t="s">
        <v>10874</v>
      </c>
      <c r="B2164" s="21">
        <v>618</v>
      </c>
      <c r="E2164" s="74"/>
    </row>
    <row r="2165" spans="1:5" x14ac:dyDescent="0.35">
      <c r="A2165" s="7" t="s">
        <v>10874</v>
      </c>
      <c r="B2165" s="21">
        <v>4930</v>
      </c>
      <c r="E2165" s="74"/>
    </row>
    <row r="2166" spans="1:5" x14ac:dyDescent="0.35">
      <c r="A2166" s="7" t="s">
        <v>7803</v>
      </c>
      <c r="B2166" s="21">
        <v>680</v>
      </c>
      <c r="E2166" s="74"/>
    </row>
    <row r="2167" spans="1:5" x14ac:dyDescent="0.35">
      <c r="A2167" s="7" t="s">
        <v>7803</v>
      </c>
      <c r="B2167" s="21">
        <v>1050</v>
      </c>
      <c r="E2167" s="74"/>
    </row>
    <row r="2168" spans="1:5" x14ac:dyDescent="0.35">
      <c r="A2168" s="7" t="s">
        <v>7921</v>
      </c>
      <c r="B2168" s="2">
        <v>220</v>
      </c>
      <c r="E2168" s="74"/>
    </row>
    <row r="2169" spans="1:5" x14ac:dyDescent="0.35">
      <c r="A2169" s="7" t="s">
        <v>7921</v>
      </c>
      <c r="B2169" s="21">
        <v>380</v>
      </c>
      <c r="E2169" s="74"/>
    </row>
    <row r="2170" spans="1:5" x14ac:dyDescent="0.35">
      <c r="A2170" s="7" t="s">
        <v>7921</v>
      </c>
      <c r="B2170" s="21">
        <v>420</v>
      </c>
      <c r="E2170" s="74"/>
    </row>
    <row r="2171" spans="1:5" x14ac:dyDescent="0.35">
      <c r="A2171" s="7" t="s">
        <v>7921</v>
      </c>
      <c r="B2171" s="21">
        <v>575</v>
      </c>
      <c r="E2171" s="74"/>
    </row>
    <row r="2172" spans="1:5" x14ac:dyDescent="0.35">
      <c r="A2172" s="7" t="s">
        <v>7921</v>
      </c>
      <c r="B2172" s="21">
        <v>650</v>
      </c>
      <c r="E2172" s="74"/>
    </row>
    <row r="2173" spans="1:5" x14ac:dyDescent="0.35">
      <c r="A2173" s="7" t="s">
        <v>7921</v>
      </c>
      <c r="B2173" s="21">
        <v>825</v>
      </c>
      <c r="E2173" s="74"/>
    </row>
    <row r="2174" spans="1:5" x14ac:dyDescent="0.35">
      <c r="A2174" s="7" t="s">
        <v>7921</v>
      </c>
      <c r="B2174" s="21">
        <v>1450</v>
      </c>
      <c r="E2174" s="74"/>
    </row>
    <row r="2175" spans="1:5" x14ac:dyDescent="0.35">
      <c r="A2175" s="7" t="s">
        <v>7921</v>
      </c>
      <c r="B2175" s="21">
        <v>1525</v>
      </c>
      <c r="E2175" s="74"/>
    </row>
    <row r="2176" spans="1:5" x14ac:dyDescent="0.35">
      <c r="A2176" s="7" t="s">
        <v>10922</v>
      </c>
      <c r="B2176" s="2">
        <v>82</v>
      </c>
      <c r="E2176" s="74"/>
    </row>
    <row r="2177" spans="1:5" x14ac:dyDescent="0.35">
      <c r="A2177" s="7" t="s">
        <v>10922</v>
      </c>
      <c r="B2177" s="2">
        <v>170</v>
      </c>
      <c r="E2177" s="74"/>
    </row>
    <row r="2178" spans="1:5" x14ac:dyDescent="0.35">
      <c r="A2178" s="7" t="s">
        <v>10922</v>
      </c>
      <c r="B2178" s="2">
        <v>210</v>
      </c>
      <c r="E2178" s="74"/>
    </row>
    <row r="2179" spans="1:5" x14ac:dyDescent="0.35">
      <c r="A2179" s="7" t="s">
        <v>10922</v>
      </c>
      <c r="B2179" s="21">
        <v>470</v>
      </c>
      <c r="E2179" s="74"/>
    </row>
    <row r="2180" spans="1:5" x14ac:dyDescent="0.35">
      <c r="A2180" s="7" t="s">
        <v>8043</v>
      </c>
      <c r="B2180" s="2">
        <v>190</v>
      </c>
      <c r="E2180" s="74"/>
    </row>
    <row r="2181" spans="1:5" x14ac:dyDescent="0.35">
      <c r="A2181" s="7" t="s">
        <v>8043</v>
      </c>
      <c r="B2181" s="21">
        <v>490</v>
      </c>
      <c r="E2181" s="74"/>
    </row>
    <row r="2182" spans="1:5" x14ac:dyDescent="0.35">
      <c r="A2182" s="7" t="s">
        <v>8043</v>
      </c>
      <c r="B2182" s="21">
        <v>650</v>
      </c>
      <c r="E2182" s="74"/>
    </row>
    <row r="2183" spans="1:5" x14ac:dyDescent="0.35">
      <c r="A2183" s="7" t="s">
        <v>8043</v>
      </c>
      <c r="B2183" s="21">
        <v>3400</v>
      </c>
      <c r="E2183" s="74"/>
    </row>
    <row r="2184" spans="1:5" x14ac:dyDescent="0.35">
      <c r="A2184" s="7" t="s">
        <v>8051</v>
      </c>
      <c r="B2184" s="21">
        <v>390</v>
      </c>
      <c r="E2184" s="74"/>
    </row>
    <row r="2185" spans="1:5" x14ac:dyDescent="0.35">
      <c r="A2185" s="7" t="s">
        <v>8051</v>
      </c>
      <c r="B2185" s="21">
        <v>400</v>
      </c>
      <c r="E2185" s="74"/>
    </row>
    <row r="2186" spans="1:5" x14ac:dyDescent="0.35">
      <c r="A2186" s="7" t="s">
        <v>8051</v>
      </c>
      <c r="B2186" s="21">
        <v>1510</v>
      </c>
      <c r="E2186" s="74"/>
    </row>
    <row r="2187" spans="1:5" x14ac:dyDescent="0.35">
      <c r="A2187" s="7" t="s">
        <v>8051</v>
      </c>
      <c r="B2187" s="21">
        <v>4920</v>
      </c>
      <c r="E2187" s="74"/>
    </row>
    <row r="2188" spans="1:5" x14ac:dyDescent="0.35">
      <c r="A2188" s="7" t="s">
        <v>11066</v>
      </c>
      <c r="B2188" s="21">
        <v>370</v>
      </c>
      <c r="E2188" s="74"/>
    </row>
    <row r="2189" spans="1:5" x14ac:dyDescent="0.35">
      <c r="A2189" s="7" t="s">
        <v>11066</v>
      </c>
      <c r="B2189" s="21">
        <v>865</v>
      </c>
      <c r="E2189" s="74"/>
    </row>
    <row r="2190" spans="1:5" x14ac:dyDescent="0.35">
      <c r="A2190" s="7" t="s">
        <v>11066</v>
      </c>
      <c r="B2190" s="21">
        <v>1100</v>
      </c>
      <c r="E2190" s="74"/>
    </row>
    <row r="2191" spans="1:5" x14ac:dyDescent="0.35">
      <c r="A2191" s="7" t="s">
        <v>11066</v>
      </c>
      <c r="B2191" s="21">
        <v>1205</v>
      </c>
      <c r="E2191" s="74"/>
    </row>
    <row r="2192" spans="1:5" x14ac:dyDescent="0.35">
      <c r="A2192" s="7" t="s">
        <v>11066</v>
      </c>
      <c r="B2192" s="21">
        <v>1975</v>
      </c>
      <c r="E2192" s="74"/>
    </row>
    <row r="2193" spans="1:5" x14ac:dyDescent="0.35">
      <c r="A2193" s="7" t="s">
        <v>11066</v>
      </c>
      <c r="B2193" s="21">
        <v>2590</v>
      </c>
      <c r="E2193" s="74"/>
    </row>
    <row r="2194" spans="1:5" x14ac:dyDescent="0.35">
      <c r="A2194" s="7" t="s">
        <v>11066</v>
      </c>
      <c r="B2194" s="21">
        <v>2595</v>
      </c>
      <c r="E2194" s="74"/>
    </row>
    <row r="2195" spans="1:5" x14ac:dyDescent="0.35">
      <c r="A2195" s="7" t="s">
        <v>11066</v>
      </c>
      <c r="B2195" s="21">
        <v>2760</v>
      </c>
      <c r="E2195" s="74"/>
    </row>
    <row r="2196" spans="1:5" x14ac:dyDescent="0.35">
      <c r="A2196" s="7" t="s">
        <v>8061</v>
      </c>
      <c r="B2196" s="21">
        <v>370</v>
      </c>
      <c r="E2196" s="74"/>
    </row>
    <row r="2197" spans="1:5" x14ac:dyDescent="0.35">
      <c r="A2197" s="7" t="s">
        <v>8061</v>
      </c>
      <c r="B2197" s="21">
        <v>950</v>
      </c>
      <c r="E2197" s="74"/>
    </row>
    <row r="2198" spans="1:5" x14ac:dyDescent="0.35">
      <c r="A2198" s="7" t="s">
        <v>8061</v>
      </c>
      <c r="B2198" s="21">
        <v>1260</v>
      </c>
      <c r="E2198" s="74"/>
    </row>
    <row r="2199" spans="1:5" x14ac:dyDescent="0.35">
      <c r="A2199" s="7" t="s">
        <v>8061</v>
      </c>
      <c r="B2199" s="21">
        <v>1770</v>
      </c>
      <c r="E2199" s="74"/>
    </row>
    <row r="2200" spans="1:5" x14ac:dyDescent="0.35">
      <c r="A2200" s="7" t="s">
        <v>8061</v>
      </c>
      <c r="B2200" s="21">
        <v>2500</v>
      </c>
      <c r="E2200" s="74"/>
    </row>
    <row r="2201" spans="1:5" x14ac:dyDescent="0.35">
      <c r="A2201" s="7" t="s">
        <v>8066</v>
      </c>
      <c r="B2201" s="21">
        <v>500</v>
      </c>
      <c r="E2201" s="74"/>
    </row>
    <row r="2202" spans="1:5" x14ac:dyDescent="0.35">
      <c r="A2202" s="7" t="s">
        <v>8066</v>
      </c>
      <c r="B2202" s="21">
        <v>510</v>
      </c>
      <c r="E2202" s="74"/>
    </row>
    <row r="2203" spans="1:5" x14ac:dyDescent="0.35">
      <c r="A2203" s="7" t="s">
        <v>8066</v>
      </c>
      <c r="B2203" s="21">
        <v>1400</v>
      </c>
      <c r="E2203" s="74"/>
    </row>
    <row r="2204" spans="1:5" x14ac:dyDescent="0.35">
      <c r="A2204" s="7" t="s">
        <v>8073</v>
      </c>
      <c r="B2204" s="21">
        <v>2425</v>
      </c>
      <c r="E2204" s="74"/>
    </row>
    <row r="2205" spans="1:5" x14ac:dyDescent="0.35">
      <c r="A2205" s="7" t="s">
        <v>8073</v>
      </c>
      <c r="B2205" s="21">
        <v>3740</v>
      </c>
      <c r="E2205" s="74"/>
    </row>
    <row r="2206" spans="1:5" x14ac:dyDescent="0.35">
      <c r="A2206" s="7" t="s">
        <v>11476</v>
      </c>
      <c r="B2206" s="2">
        <v>90</v>
      </c>
      <c r="E2206" s="74"/>
    </row>
    <row r="2207" spans="1:5" x14ac:dyDescent="0.35">
      <c r="A2207" s="7" t="s">
        <v>11476</v>
      </c>
      <c r="B2207" s="2">
        <v>130</v>
      </c>
      <c r="E2207" s="74"/>
    </row>
    <row r="2208" spans="1:5" x14ac:dyDescent="0.35">
      <c r="A2208" s="7" t="s">
        <v>11476</v>
      </c>
      <c r="B2208" s="21">
        <v>540</v>
      </c>
      <c r="E2208" s="74"/>
    </row>
    <row r="2209" spans="1:5" x14ac:dyDescent="0.35">
      <c r="A2209" s="7" t="s">
        <v>11476</v>
      </c>
      <c r="B2209" s="21">
        <v>690</v>
      </c>
      <c r="E2209" s="74"/>
    </row>
    <row r="2210" spans="1:5" x14ac:dyDescent="0.35">
      <c r="A2210" s="7" t="s">
        <v>11432</v>
      </c>
      <c r="B2210" s="2">
        <v>160</v>
      </c>
      <c r="E2210" s="74"/>
    </row>
    <row r="2211" spans="1:5" x14ac:dyDescent="0.35">
      <c r="A2211" s="7" t="s">
        <v>11432</v>
      </c>
      <c r="B2211" s="2">
        <v>180</v>
      </c>
      <c r="E2211" s="74"/>
    </row>
    <row r="2212" spans="1:5" x14ac:dyDescent="0.35">
      <c r="A2212" s="7" t="s">
        <v>11432</v>
      </c>
      <c r="B2212" s="2">
        <v>200</v>
      </c>
      <c r="E2212" s="74"/>
    </row>
    <row r="2213" spans="1:5" x14ac:dyDescent="0.35">
      <c r="A2213" s="7" t="s">
        <v>11432</v>
      </c>
      <c r="B2213" s="2">
        <v>265</v>
      </c>
      <c r="E2213" s="74"/>
    </row>
    <row r="2214" spans="1:5" x14ac:dyDescent="0.35">
      <c r="A2214" s="7" t="s">
        <v>11432</v>
      </c>
      <c r="B2214" s="21">
        <v>840</v>
      </c>
      <c r="E2214" s="74"/>
    </row>
    <row r="2215" spans="1:5" x14ac:dyDescent="0.35">
      <c r="A2215" s="7" t="s">
        <v>8261</v>
      </c>
      <c r="B2215" s="2">
        <v>180</v>
      </c>
      <c r="E2215" s="74"/>
    </row>
    <row r="2216" spans="1:5" x14ac:dyDescent="0.35">
      <c r="A2216" s="7" t="s">
        <v>8261</v>
      </c>
      <c r="B2216" s="2">
        <v>190</v>
      </c>
      <c r="E2216" s="74"/>
    </row>
    <row r="2217" spans="1:5" x14ac:dyDescent="0.35">
      <c r="A2217" s="7" t="s">
        <v>8261</v>
      </c>
      <c r="B2217" s="21">
        <v>300</v>
      </c>
      <c r="E2217" s="74"/>
    </row>
    <row r="2218" spans="1:5" x14ac:dyDescent="0.35">
      <c r="A2218" s="7" t="s">
        <v>8261</v>
      </c>
      <c r="B2218" s="21">
        <v>380</v>
      </c>
      <c r="E2218" s="74"/>
    </row>
    <row r="2219" spans="1:5" x14ac:dyDescent="0.35">
      <c r="A2219" s="7" t="s">
        <v>8261</v>
      </c>
      <c r="B2219" s="21">
        <v>1130</v>
      </c>
      <c r="E2219" s="74"/>
    </row>
    <row r="2220" spans="1:5" x14ac:dyDescent="0.35">
      <c r="A2220" s="7" t="s">
        <v>8113</v>
      </c>
      <c r="B2220" s="2">
        <v>280</v>
      </c>
      <c r="E2220" s="74"/>
    </row>
    <row r="2221" spans="1:5" x14ac:dyDescent="0.35">
      <c r="A2221" s="7" t="s">
        <v>8113</v>
      </c>
      <c r="B2221" s="21">
        <v>750</v>
      </c>
      <c r="E2221" s="74"/>
    </row>
    <row r="2222" spans="1:5" x14ac:dyDescent="0.35">
      <c r="A2222" s="7" t="s">
        <v>8268</v>
      </c>
      <c r="B2222" s="21">
        <v>525</v>
      </c>
      <c r="E2222" s="74"/>
    </row>
    <row r="2223" spans="1:5" x14ac:dyDescent="0.35">
      <c r="A2223" s="7" t="s">
        <v>8268</v>
      </c>
      <c r="B2223" s="21">
        <v>550</v>
      </c>
      <c r="E2223" s="74"/>
    </row>
    <row r="2224" spans="1:5" x14ac:dyDescent="0.35">
      <c r="A2224" s="7" t="s">
        <v>8268</v>
      </c>
      <c r="B2224" s="21">
        <v>1680</v>
      </c>
      <c r="E2224" s="74"/>
    </row>
    <row r="2225" spans="1:5" x14ac:dyDescent="0.35">
      <c r="A2225" s="7" t="s">
        <v>8118</v>
      </c>
      <c r="B2225" s="2">
        <v>320</v>
      </c>
      <c r="E2225" s="74"/>
    </row>
    <row r="2226" spans="1:5" x14ac:dyDescent="0.35">
      <c r="A2226" s="7" t="s">
        <v>8118</v>
      </c>
      <c r="B2226" s="2">
        <v>200</v>
      </c>
      <c r="E2226" s="74"/>
    </row>
    <row r="2227" spans="1:5" x14ac:dyDescent="0.35">
      <c r="A2227" s="7" t="s">
        <v>8118</v>
      </c>
      <c r="B2227" s="21">
        <v>290</v>
      </c>
      <c r="E2227" s="74"/>
    </row>
    <row r="2228" spans="1:5" x14ac:dyDescent="0.35">
      <c r="A2228" s="7" t="s">
        <v>8118</v>
      </c>
      <c r="B2228" s="21">
        <v>415</v>
      </c>
      <c r="E2228" s="74"/>
    </row>
    <row r="2229" spans="1:5" x14ac:dyDescent="0.35">
      <c r="A2229" s="7" t="s">
        <v>8125</v>
      </c>
      <c r="B2229" s="2">
        <v>160</v>
      </c>
      <c r="E2229" s="74"/>
    </row>
    <row r="2230" spans="1:5" x14ac:dyDescent="0.35">
      <c r="A2230" s="7" t="s">
        <v>8125</v>
      </c>
      <c r="B2230" s="21">
        <v>450</v>
      </c>
      <c r="E2230" s="74"/>
    </row>
    <row r="2231" spans="1:5" x14ac:dyDescent="0.35">
      <c r="A2231" s="7" t="s">
        <v>8130</v>
      </c>
      <c r="B2231" s="2">
        <v>200</v>
      </c>
      <c r="E2231" s="74"/>
    </row>
    <row r="2232" spans="1:5" x14ac:dyDescent="0.35">
      <c r="A2232" s="7" t="s">
        <v>8130</v>
      </c>
      <c r="B2232" s="2">
        <v>230</v>
      </c>
      <c r="E2232" s="74"/>
    </row>
    <row r="2233" spans="1:5" x14ac:dyDescent="0.35">
      <c r="A2233" s="7" t="s">
        <v>8130</v>
      </c>
      <c r="B2233" s="2">
        <v>270</v>
      </c>
      <c r="E2233" s="74"/>
    </row>
    <row r="2234" spans="1:5" x14ac:dyDescent="0.35">
      <c r="A2234" s="7" t="s">
        <v>8130</v>
      </c>
      <c r="B2234" s="21">
        <v>640</v>
      </c>
      <c r="E2234" s="74"/>
    </row>
    <row r="2235" spans="1:5" x14ac:dyDescent="0.35">
      <c r="A2235" s="7" t="s">
        <v>8130</v>
      </c>
      <c r="B2235" s="21">
        <v>700</v>
      </c>
      <c r="E2235" s="74"/>
    </row>
    <row r="2236" spans="1:5" x14ac:dyDescent="0.35">
      <c r="A2236" s="7" t="s">
        <v>8130</v>
      </c>
      <c r="B2236" s="21">
        <v>750</v>
      </c>
      <c r="E2236" s="74"/>
    </row>
    <row r="2237" spans="1:5" x14ac:dyDescent="0.35">
      <c r="A2237" s="7" t="s">
        <v>8137</v>
      </c>
      <c r="B2237" s="2">
        <v>255</v>
      </c>
      <c r="E2237" s="74"/>
    </row>
    <row r="2238" spans="1:5" x14ac:dyDescent="0.35">
      <c r="A2238" s="7" t="s">
        <v>8137</v>
      </c>
      <c r="B2238" s="2">
        <v>276</v>
      </c>
      <c r="E2238" s="74"/>
    </row>
    <row r="2239" spans="1:5" x14ac:dyDescent="0.35">
      <c r="A2239" s="7" t="s">
        <v>8137</v>
      </c>
      <c r="B2239" s="21">
        <v>450</v>
      </c>
      <c r="E2239" s="74"/>
    </row>
    <row r="2240" spans="1:5" x14ac:dyDescent="0.35">
      <c r="A2240" s="7" t="s">
        <v>8137</v>
      </c>
      <c r="B2240" s="21">
        <v>510</v>
      </c>
      <c r="E2240" s="74"/>
    </row>
    <row r="2241" spans="1:5" x14ac:dyDescent="0.35">
      <c r="A2241" s="7" t="s">
        <v>8137</v>
      </c>
      <c r="B2241" s="21">
        <v>570</v>
      </c>
      <c r="E2241" s="74"/>
    </row>
    <row r="2242" spans="1:5" x14ac:dyDescent="0.35">
      <c r="A2242" s="7" t="s">
        <v>8137</v>
      </c>
      <c r="B2242" s="21">
        <v>680</v>
      </c>
      <c r="E2242" s="74"/>
    </row>
    <row r="2243" spans="1:5" x14ac:dyDescent="0.35">
      <c r="A2243" s="74" t="s">
        <v>8144</v>
      </c>
      <c r="B2243" s="2">
        <v>30</v>
      </c>
      <c r="E2243" s="74"/>
    </row>
    <row r="2244" spans="1:5" x14ac:dyDescent="0.35">
      <c r="A2244" s="7" t="s">
        <v>8144</v>
      </c>
      <c r="B2244" s="2">
        <v>100</v>
      </c>
      <c r="E2244" s="74"/>
    </row>
    <row r="2245" spans="1:5" x14ac:dyDescent="0.35">
      <c r="A2245" s="7" t="s">
        <v>8144</v>
      </c>
      <c r="B2245" s="2">
        <v>250</v>
      </c>
      <c r="E2245" s="74"/>
    </row>
    <row r="2246" spans="1:5" x14ac:dyDescent="0.35">
      <c r="A2246" s="7" t="s">
        <v>8144</v>
      </c>
      <c r="B2246" s="21">
        <v>350</v>
      </c>
      <c r="E2246" s="74"/>
    </row>
    <row r="2247" spans="1:5" x14ac:dyDescent="0.35">
      <c r="A2247" s="7" t="s">
        <v>8144</v>
      </c>
      <c r="B2247" s="21">
        <v>460</v>
      </c>
      <c r="E2247" s="74"/>
    </row>
    <row r="2248" spans="1:5" x14ac:dyDescent="0.35">
      <c r="A2248" s="7" t="s">
        <v>8144</v>
      </c>
      <c r="B2248" s="21">
        <v>540</v>
      </c>
      <c r="E2248" s="74"/>
    </row>
    <row r="2249" spans="1:5" x14ac:dyDescent="0.35">
      <c r="A2249" s="7" t="s">
        <v>8151</v>
      </c>
      <c r="B2249" s="21">
        <v>380</v>
      </c>
      <c r="E2249" s="74"/>
    </row>
    <row r="2250" spans="1:5" x14ac:dyDescent="0.35">
      <c r="A2250" s="7" t="s">
        <v>8151</v>
      </c>
      <c r="B2250" s="21">
        <v>770</v>
      </c>
      <c r="E2250" s="74"/>
    </row>
    <row r="2251" spans="1:5" x14ac:dyDescent="0.35">
      <c r="A2251" s="7" t="s">
        <v>8151</v>
      </c>
      <c r="B2251" s="21">
        <v>1550</v>
      </c>
      <c r="E2251" s="74"/>
    </row>
    <row r="2252" spans="1:5" x14ac:dyDescent="0.35">
      <c r="A2252" s="7" t="s">
        <v>8151</v>
      </c>
      <c r="B2252" s="21">
        <v>1940</v>
      </c>
      <c r="E2252" s="74"/>
    </row>
    <row r="2253" spans="1:5" x14ac:dyDescent="0.35">
      <c r="A2253" s="7" t="s">
        <v>8161</v>
      </c>
      <c r="B2253" s="2">
        <v>150</v>
      </c>
      <c r="E2253" s="74"/>
    </row>
    <row r="2254" spans="1:5" x14ac:dyDescent="0.35">
      <c r="A2254" s="7" t="s">
        <v>8161</v>
      </c>
      <c r="B2254" s="2">
        <v>250</v>
      </c>
      <c r="E2254" s="74"/>
    </row>
    <row r="2255" spans="1:5" x14ac:dyDescent="0.35">
      <c r="A2255" s="7" t="s">
        <v>8161</v>
      </c>
      <c r="B2255" s="2">
        <v>260</v>
      </c>
      <c r="E2255" s="74"/>
    </row>
    <row r="2256" spans="1:5" x14ac:dyDescent="0.35">
      <c r="A2256" s="7" t="s">
        <v>8161</v>
      </c>
      <c r="B2256" s="21">
        <v>540</v>
      </c>
      <c r="E2256" s="74"/>
    </row>
    <row r="2257" spans="1:5" x14ac:dyDescent="0.35">
      <c r="A2257" s="7" t="s">
        <v>8161</v>
      </c>
      <c r="B2257" s="21">
        <v>550</v>
      </c>
      <c r="E2257" s="74"/>
    </row>
    <row r="2258" spans="1:5" x14ac:dyDescent="0.35">
      <c r="A2258" s="7" t="s">
        <v>8161</v>
      </c>
      <c r="B2258" s="21">
        <v>884</v>
      </c>
      <c r="E2258" s="74"/>
    </row>
    <row r="2259" spans="1:5" x14ac:dyDescent="0.35">
      <c r="A2259" s="7" t="s">
        <v>8161</v>
      </c>
      <c r="B2259" s="21">
        <v>950</v>
      </c>
      <c r="E2259" s="74"/>
    </row>
    <row r="2260" spans="1:5" x14ac:dyDescent="0.35">
      <c r="A2260" s="7" t="s">
        <v>8161</v>
      </c>
      <c r="B2260" s="21">
        <v>1620</v>
      </c>
      <c r="E2260" s="74"/>
    </row>
    <row r="2261" spans="1:5" x14ac:dyDescent="0.35">
      <c r="A2261" s="7" t="s">
        <v>8161</v>
      </c>
      <c r="B2261" s="21">
        <v>1750</v>
      </c>
      <c r="E2261" s="74"/>
    </row>
    <row r="2262" spans="1:5" x14ac:dyDescent="0.35">
      <c r="A2262" s="7" t="s">
        <v>8169</v>
      </c>
      <c r="B2262" s="2">
        <v>265</v>
      </c>
      <c r="E2262" s="74"/>
    </row>
    <row r="2263" spans="1:5" x14ac:dyDescent="0.35">
      <c r="A2263" s="7" t="s">
        <v>8169</v>
      </c>
      <c r="B2263" s="2">
        <v>280</v>
      </c>
      <c r="E2263" s="74"/>
    </row>
    <row r="2264" spans="1:5" x14ac:dyDescent="0.35">
      <c r="A2264" s="7" t="s">
        <v>8169</v>
      </c>
      <c r="B2264" s="21">
        <v>600</v>
      </c>
      <c r="E2264" s="74"/>
    </row>
    <row r="2265" spans="1:5" x14ac:dyDescent="0.35">
      <c r="A2265" s="7" t="s">
        <v>8169</v>
      </c>
      <c r="B2265" s="21">
        <v>1185</v>
      </c>
      <c r="E2265" s="74"/>
    </row>
    <row r="2266" spans="1:5" x14ac:dyDescent="0.35">
      <c r="A2266" s="7" t="s">
        <v>8169</v>
      </c>
      <c r="B2266" s="21">
        <v>1495</v>
      </c>
      <c r="E2266" s="74"/>
    </row>
    <row r="2267" spans="1:5" x14ac:dyDescent="0.35">
      <c r="A2267" s="7" t="s">
        <v>8177</v>
      </c>
      <c r="B2267" s="2">
        <v>50</v>
      </c>
      <c r="E2267" s="74"/>
    </row>
    <row r="2268" spans="1:5" x14ac:dyDescent="0.35">
      <c r="A2268" s="7" t="s">
        <v>8177</v>
      </c>
      <c r="B2268" s="2">
        <v>140</v>
      </c>
      <c r="E2268" s="74"/>
    </row>
    <row r="2269" spans="1:5" x14ac:dyDescent="0.35">
      <c r="A2269" s="7" t="s">
        <v>8177</v>
      </c>
      <c r="B2269" s="2">
        <v>540</v>
      </c>
      <c r="E2269" s="74"/>
    </row>
    <row r="2270" spans="1:5" x14ac:dyDescent="0.35">
      <c r="A2270" s="7" t="s">
        <v>8177</v>
      </c>
      <c r="B2270" s="21">
        <v>350</v>
      </c>
      <c r="E2270" s="74"/>
    </row>
    <row r="2271" spans="1:5" x14ac:dyDescent="0.35">
      <c r="A2271" s="7" t="s">
        <v>8177</v>
      </c>
      <c r="B2271" s="21">
        <v>1190</v>
      </c>
      <c r="E2271" s="74"/>
    </row>
    <row r="2272" spans="1:5" x14ac:dyDescent="0.35">
      <c r="A2272" s="7" t="s">
        <v>8278</v>
      </c>
      <c r="B2272" s="2">
        <v>140</v>
      </c>
      <c r="E2272" s="74"/>
    </row>
    <row r="2273" spans="1:5" x14ac:dyDescent="0.35">
      <c r="A2273" s="7" t="s">
        <v>8278</v>
      </c>
      <c r="B2273" s="2">
        <v>260</v>
      </c>
      <c r="E2273" s="74"/>
    </row>
    <row r="2274" spans="1:5" x14ac:dyDescent="0.35">
      <c r="A2274" s="7" t="s">
        <v>8278</v>
      </c>
      <c r="B2274" s="21">
        <v>330</v>
      </c>
      <c r="E2274" s="74"/>
    </row>
    <row r="2275" spans="1:5" x14ac:dyDescent="0.35">
      <c r="A2275" s="7" t="s">
        <v>8278</v>
      </c>
      <c r="B2275" s="21">
        <v>450</v>
      </c>
      <c r="E2275" s="74"/>
    </row>
    <row r="2276" spans="1:5" x14ac:dyDescent="0.35">
      <c r="A2276" s="7" t="s">
        <v>8278</v>
      </c>
      <c r="B2276" s="21">
        <v>1040</v>
      </c>
      <c r="E2276" s="74"/>
    </row>
    <row r="2277" spans="1:5" x14ac:dyDescent="0.35">
      <c r="A2277" s="7" t="s">
        <v>8278</v>
      </c>
      <c r="B2277" s="21">
        <v>830</v>
      </c>
      <c r="E2277" s="74"/>
    </row>
    <row r="2278" spans="1:5" x14ac:dyDescent="0.35">
      <c r="A2278" s="7" t="s">
        <v>8278</v>
      </c>
      <c r="B2278" s="21">
        <v>1800</v>
      </c>
      <c r="E2278" s="74"/>
    </row>
    <row r="2279" spans="1:5" x14ac:dyDescent="0.35">
      <c r="A2279" s="74" t="s">
        <v>8184</v>
      </c>
      <c r="B2279" s="2">
        <v>20</v>
      </c>
      <c r="E2279" s="74"/>
    </row>
    <row r="2280" spans="1:5" x14ac:dyDescent="0.35">
      <c r="A2280" s="7" t="s">
        <v>8184</v>
      </c>
      <c r="B2280" s="2">
        <v>90</v>
      </c>
      <c r="E2280" s="74"/>
    </row>
    <row r="2281" spans="1:5" x14ac:dyDescent="0.35">
      <c r="A2281" s="7" t="s">
        <v>8184</v>
      </c>
      <c r="B2281" s="2">
        <v>200</v>
      </c>
      <c r="E2281" s="74"/>
    </row>
    <row r="2282" spans="1:5" x14ac:dyDescent="0.35">
      <c r="A2282" s="7" t="s">
        <v>8184</v>
      </c>
      <c r="B2282" s="21">
        <v>340</v>
      </c>
      <c r="E2282" s="74"/>
    </row>
    <row r="2283" spans="1:5" x14ac:dyDescent="0.35">
      <c r="A2283" s="7" t="s">
        <v>8184</v>
      </c>
      <c r="B2283" s="21">
        <v>510</v>
      </c>
      <c r="E2283" s="74"/>
    </row>
    <row r="2284" spans="1:5" x14ac:dyDescent="0.35">
      <c r="A2284" s="7" t="s">
        <v>8184</v>
      </c>
      <c r="B2284" s="21">
        <v>550</v>
      </c>
      <c r="E2284" s="74"/>
    </row>
    <row r="2285" spans="1:5" x14ac:dyDescent="0.35">
      <c r="A2285" s="7" t="s">
        <v>8191</v>
      </c>
      <c r="B2285" s="2">
        <v>250</v>
      </c>
      <c r="E2285" s="74"/>
    </row>
    <row r="2286" spans="1:5" x14ac:dyDescent="0.35">
      <c r="A2286" s="7" t="s">
        <v>8191</v>
      </c>
      <c r="B2286" s="2">
        <v>270</v>
      </c>
      <c r="E2286" s="74"/>
    </row>
    <row r="2287" spans="1:5" x14ac:dyDescent="0.35">
      <c r="A2287" s="7" t="s">
        <v>8191</v>
      </c>
      <c r="B2287" s="21">
        <v>450</v>
      </c>
      <c r="E2287" s="74"/>
    </row>
    <row r="2288" spans="1:5" x14ac:dyDescent="0.35">
      <c r="A2288" s="7" t="s">
        <v>8191</v>
      </c>
      <c r="B2288" s="21">
        <v>1160</v>
      </c>
      <c r="E2288" s="74"/>
    </row>
    <row r="2289" spans="1:5" x14ac:dyDescent="0.35">
      <c r="A2289" s="7" t="s">
        <v>8201</v>
      </c>
      <c r="B2289" s="2">
        <v>250</v>
      </c>
      <c r="E2289" s="74"/>
    </row>
    <row r="2290" spans="1:5" x14ac:dyDescent="0.35">
      <c r="A2290" s="7" t="s">
        <v>8201</v>
      </c>
      <c r="B2290" s="2">
        <v>274</v>
      </c>
      <c r="E2290" s="74"/>
    </row>
    <row r="2291" spans="1:5" x14ac:dyDescent="0.35">
      <c r="A2291" s="7" t="s">
        <v>8201</v>
      </c>
      <c r="B2291" s="21">
        <v>360</v>
      </c>
      <c r="E2291" s="74"/>
    </row>
    <row r="2292" spans="1:5" x14ac:dyDescent="0.35">
      <c r="A2292" s="7" t="s">
        <v>8201</v>
      </c>
      <c r="B2292" s="21">
        <v>620</v>
      </c>
      <c r="E2292" s="74"/>
    </row>
    <row r="2293" spans="1:5" x14ac:dyDescent="0.35">
      <c r="A2293" s="7" t="s">
        <v>8201</v>
      </c>
      <c r="B2293" s="21">
        <v>1320</v>
      </c>
      <c r="E2293" s="74"/>
    </row>
    <row r="2294" spans="1:5" x14ac:dyDescent="0.35">
      <c r="A2294" s="7" t="s">
        <v>8285</v>
      </c>
      <c r="B2294" s="2">
        <v>210</v>
      </c>
      <c r="E2294" s="74"/>
    </row>
    <row r="2295" spans="1:5" x14ac:dyDescent="0.35">
      <c r="A2295" s="7" t="s">
        <v>8285</v>
      </c>
      <c r="B2295" s="21">
        <v>450</v>
      </c>
      <c r="E2295" s="74"/>
    </row>
    <row r="2296" spans="1:5" x14ac:dyDescent="0.35">
      <c r="A2296" s="7" t="s">
        <v>8285</v>
      </c>
      <c r="B2296" s="21">
        <v>2020</v>
      </c>
      <c r="E2296" s="74"/>
    </row>
    <row r="2297" spans="1:5" x14ac:dyDescent="0.35">
      <c r="A2297" s="7" t="s">
        <v>8285</v>
      </c>
      <c r="B2297" s="21">
        <v>2970</v>
      </c>
      <c r="E2297" s="74"/>
    </row>
    <row r="2298" spans="1:5" x14ac:dyDescent="0.35">
      <c r="A2298" s="7" t="s">
        <v>8290</v>
      </c>
      <c r="B2298" s="21">
        <v>393</v>
      </c>
      <c r="E2298" s="74"/>
    </row>
    <row r="2299" spans="1:5" x14ac:dyDescent="0.35">
      <c r="A2299" s="7" t="s">
        <v>8290</v>
      </c>
      <c r="B2299" s="21">
        <v>1040</v>
      </c>
      <c r="E2299" s="74"/>
    </row>
    <row r="2300" spans="1:5" x14ac:dyDescent="0.35">
      <c r="A2300" s="7" t="s">
        <v>8290</v>
      </c>
      <c r="B2300" s="21">
        <v>1160</v>
      </c>
      <c r="E2300" s="74"/>
    </row>
    <row r="2301" spans="1:5" x14ac:dyDescent="0.35">
      <c r="A2301" s="7" t="s">
        <v>8290</v>
      </c>
      <c r="B2301" s="21">
        <v>1972</v>
      </c>
      <c r="E2301" s="74"/>
    </row>
    <row r="2302" spans="1:5" x14ac:dyDescent="0.35">
      <c r="A2302" s="7" t="s">
        <v>8290</v>
      </c>
      <c r="B2302" s="21">
        <v>3010</v>
      </c>
      <c r="E2302" s="74"/>
    </row>
    <row r="2303" spans="1:5" x14ac:dyDescent="0.35">
      <c r="A2303" s="7" t="s">
        <v>8295</v>
      </c>
      <c r="B2303" s="2">
        <v>105</v>
      </c>
      <c r="E2303" s="74"/>
    </row>
    <row r="2304" spans="1:5" x14ac:dyDescent="0.35">
      <c r="A2304" s="7" t="s">
        <v>8295</v>
      </c>
      <c r="B2304" s="2">
        <v>140</v>
      </c>
      <c r="E2304" s="74"/>
    </row>
    <row r="2305" spans="1:5" x14ac:dyDescent="0.35">
      <c r="A2305" s="7" t="s">
        <v>8295</v>
      </c>
      <c r="B2305" s="2">
        <v>145</v>
      </c>
      <c r="E2305" s="74"/>
    </row>
    <row r="2306" spans="1:5" x14ac:dyDescent="0.35">
      <c r="A2306" s="7" t="s">
        <v>8302</v>
      </c>
      <c r="B2306" s="21">
        <v>300</v>
      </c>
      <c r="E2306" s="74"/>
    </row>
    <row r="2307" spans="1:5" x14ac:dyDescent="0.35">
      <c r="A2307" s="7" t="s">
        <v>8302</v>
      </c>
      <c r="B2307" s="21">
        <v>1000</v>
      </c>
      <c r="E2307" s="74"/>
    </row>
    <row r="2308" spans="1:5" x14ac:dyDescent="0.35">
      <c r="A2308" s="7" t="s">
        <v>8302</v>
      </c>
      <c r="B2308" s="21">
        <v>650</v>
      </c>
      <c r="E2308" s="74"/>
    </row>
    <row r="2309" spans="1:5" x14ac:dyDescent="0.35">
      <c r="A2309" s="7" t="s">
        <v>8302</v>
      </c>
      <c r="B2309" s="21">
        <v>1590</v>
      </c>
      <c r="E2309" s="74"/>
    </row>
    <row r="2310" spans="1:5" x14ac:dyDescent="0.35">
      <c r="A2310" s="7" t="s">
        <v>8302</v>
      </c>
      <c r="B2310" s="21">
        <v>1700</v>
      </c>
      <c r="E2310" s="74"/>
    </row>
    <row r="2311" spans="1:5" x14ac:dyDescent="0.35">
      <c r="A2311" s="7" t="s">
        <v>8309</v>
      </c>
      <c r="B2311" s="21">
        <v>300</v>
      </c>
      <c r="E2311" s="74"/>
    </row>
    <row r="2312" spans="1:5" x14ac:dyDescent="0.35">
      <c r="A2312" s="7" t="s">
        <v>8309</v>
      </c>
      <c r="B2312" s="21">
        <v>450</v>
      </c>
      <c r="E2312" s="74"/>
    </row>
    <row r="2313" spans="1:5" x14ac:dyDescent="0.35">
      <c r="A2313" s="7" t="s">
        <v>8309</v>
      </c>
      <c r="B2313" s="21">
        <v>1490</v>
      </c>
      <c r="E2313" s="74"/>
    </row>
    <row r="2314" spans="1:5" x14ac:dyDescent="0.35">
      <c r="A2314" s="7" t="s">
        <v>8258</v>
      </c>
      <c r="B2314" s="2">
        <v>50</v>
      </c>
      <c r="E2314" s="74"/>
    </row>
    <row r="2315" spans="1:5" x14ac:dyDescent="0.35">
      <c r="A2315" s="7" t="s">
        <v>8258</v>
      </c>
      <c r="B2315" s="2">
        <v>75</v>
      </c>
      <c r="E2315" s="74"/>
    </row>
    <row r="2316" spans="1:5" x14ac:dyDescent="0.35">
      <c r="A2316" s="7" t="s">
        <v>8258</v>
      </c>
      <c r="B2316" s="2">
        <v>200</v>
      </c>
      <c r="E2316" s="74"/>
    </row>
    <row r="2317" spans="1:5" x14ac:dyDescent="0.35">
      <c r="A2317" s="7" t="s">
        <v>8258</v>
      </c>
      <c r="B2317" s="21">
        <v>360</v>
      </c>
      <c r="E2317" s="74"/>
    </row>
    <row r="2318" spans="1:5" x14ac:dyDescent="0.35">
      <c r="A2318" s="7" t="s">
        <v>8258</v>
      </c>
      <c r="B2318" s="21">
        <v>660</v>
      </c>
      <c r="E2318" s="74"/>
    </row>
    <row r="2319" spans="1:5" x14ac:dyDescent="0.35">
      <c r="A2319" s="7" t="s">
        <v>11083</v>
      </c>
      <c r="B2319" s="2">
        <v>160</v>
      </c>
      <c r="E2319" s="74"/>
    </row>
    <row r="2320" spans="1:5" x14ac:dyDescent="0.35">
      <c r="A2320" s="7" t="s">
        <v>11083</v>
      </c>
      <c r="B2320" s="21">
        <v>760</v>
      </c>
      <c r="E2320" s="74"/>
    </row>
    <row r="2321" spans="1:5" x14ac:dyDescent="0.35">
      <c r="A2321" s="7" t="s">
        <v>11083</v>
      </c>
      <c r="B2321" s="21">
        <v>600</v>
      </c>
      <c r="E2321" s="74"/>
    </row>
    <row r="2322" spans="1:5" x14ac:dyDescent="0.35">
      <c r="A2322" s="7" t="s">
        <v>11083</v>
      </c>
      <c r="B2322" s="21">
        <v>800</v>
      </c>
      <c r="E2322" s="74"/>
    </row>
    <row r="2323" spans="1:5" x14ac:dyDescent="0.35">
      <c r="A2323" s="7" t="s">
        <v>11083</v>
      </c>
      <c r="B2323" s="21">
        <v>870</v>
      </c>
      <c r="E2323" s="74"/>
    </row>
    <row r="2324" spans="1:5" x14ac:dyDescent="0.35">
      <c r="A2324" s="7" t="s">
        <v>8333</v>
      </c>
      <c r="B2324" s="21">
        <v>330</v>
      </c>
      <c r="E2324" s="74"/>
    </row>
    <row r="2325" spans="1:5" x14ac:dyDescent="0.35">
      <c r="A2325" s="7" t="s">
        <v>8333</v>
      </c>
      <c r="B2325" s="21">
        <v>680</v>
      </c>
      <c r="E2325" s="74"/>
    </row>
    <row r="2326" spans="1:5" x14ac:dyDescent="0.35">
      <c r="A2326" s="7" t="s">
        <v>8333</v>
      </c>
      <c r="B2326" s="21">
        <v>850</v>
      </c>
      <c r="E2326" s="74"/>
    </row>
    <row r="2327" spans="1:5" x14ac:dyDescent="0.35">
      <c r="A2327" s="7" t="s">
        <v>8333</v>
      </c>
      <c r="B2327" s="21">
        <v>1410</v>
      </c>
      <c r="E2327" s="74"/>
    </row>
    <row r="2328" spans="1:5" x14ac:dyDescent="0.35">
      <c r="A2328" s="7" t="s">
        <v>8345</v>
      </c>
      <c r="B2328" s="2">
        <v>200</v>
      </c>
      <c r="E2328" s="74"/>
    </row>
    <row r="2329" spans="1:5" x14ac:dyDescent="0.35">
      <c r="A2329" s="7" t="s">
        <v>8345</v>
      </c>
      <c r="B2329" s="21">
        <v>500</v>
      </c>
      <c r="E2329" s="74"/>
    </row>
    <row r="2330" spans="1:5" x14ac:dyDescent="0.35">
      <c r="A2330" s="7" t="s">
        <v>8345</v>
      </c>
      <c r="B2330" s="21">
        <v>720</v>
      </c>
      <c r="E2330" s="74"/>
    </row>
    <row r="2331" spans="1:5" x14ac:dyDescent="0.35">
      <c r="A2331" s="7" t="s">
        <v>8355</v>
      </c>
      <c r="B2331" s="21">
        <v>550</v>
      </c>
      <c r="E2331" s="74"/>
    </row>
    <row r="2332" spans="1:5" x14ac:dyDescent="0.35">
      <c r="A2332" s="7" t="s">
        <v>8355</v>
      </c>
      <c r="B2332" s="21">
        <v>640</v>
      </c>
      <c r="E2332" s="74"/>
    </row>
    <row r="2333" spans="1:5" x14ac:dyDescent="0.35">
      <c r="A2333" s="7" t="s">
        <v>8355</v>
      </c>
      <c r="B2333" s="21">
        <v>1430</v>
      </c>
      <c r="E2333" s="74"/>
    </row>
    <row r="2334" spans="1:5" x14ac:dyDescent="0.35">
      <c r="A2334" s="7" t="s">
        <v>8355</v>
      </c>
      <c r="B2334" s="21">
        <v>2745</v>
      </c>
      <c r="E2334" s="74"/>
    </row>
    <row r="2335" spans="1:5" x14ac:dyDescent="0.35">
      <c r="A2335" s="7" t="s">
        <v>8355</v>
      </c>
      <c r="B2335" s="21">
        <v>4960</v>
      </c>
      <c r="E2335" s="74"/>
    </row>
    <row r="2336" spans="1:5" x14ac:dyDescent="0.35">
      <c r="A2336" s="7" t="s">
        <v>11278</v>
      </c>
      <c r="B2336" s="2">
        <v>50</v>
      </c>
      <c r="E2336" s="74"/>
    </row>
    <row r="2337" spans="1:5" x14ac:dyDescent="0.35">
      <c r="A2337" s="7" t="s">
        <v>11278</v>
      </c>
      <c r="B2337" s="2">
        <v>60</v>
      </c>
      <c r="E2337" s="74"/>
    </row>
    <row r="2338" spans="1:5" x14ac:dyDescent="0.35">
      <c r="A2338" s="7" t="s">
        <v>11278</v>
      </c>
      <c r="B2338" s="2">
        <v>100</v>
      </c>
      <c r="E2338" s="74"/>
    </row>
    <row r="2339" spans="1:5" x14ac:dyDescent="0.35">
      <c r="A2339" s="7" t="s">
        <v>11278</v>
      </c>
      <c r="B2339" s="2">
        <v>120</v>
      </c>
      <c r="E2339" s="74"/>
    </row>
    <row r="2340" spans="1:5" x14ac:dyDescent="0.35">
      <c r="A2340" s="7" t="s">
        <v>11278</v>
      </c>
      <c r="B2340" s="2">
        <v>235</v>
      </c>
      <c r="E2340" s="74"/>
    </row>
    <row r="2341" spans="1:5" x14ac:dyDescent="0.35">
      <c r="A2341" s="7" t="s">
        <v>11278</v>
      </c>
      <c r="B2341" s="2">
        <v>270</v>
      </c>
      <c r="E2341" s="74"/>
    </row>
    <row r="2342" spans="1:5" x14ac:dyDescent="0.35">
      <c r="A2342" s="7" t="s">
        <v>11278</v>
      </c>
      <c r="B2342" s="2">
        <v>285</v>
      </c>
      <c r="E2342" s="74"/>
    </row>
    <row r="2343" spans="1:5" x14ac:dyDescent="0.35">
      <c r="A2343" s="7" t="s">
        <v>11278</v>
      </c>
      <c r="B2343" s="21">
        <v>305</v>
      </c>
      <c r="E2343" s="74"/>
    </row>
    <row r="2344" spans="1:5" x14ac:dyDescent="0.35">
      <c r="A2344" s="7" t="s">
        <v>11278</v>
      </c>
      <c r="B2344" s="21">
        <v>320</v>
      </c>
      <c r="E2344" s="74"/>
    </row>
    <row r="2345" spans="1:5" x14ac:dyDescent="0.35">
      <c r="A2345" s="7" t="s">
        <v>11286</v>
      </c>
      <c r="B2345" s="2">
        <v>40</v>
      </c>
      <c r="E2345" s="74"/>
    </row>
    <row r="2346" spans="1:5" x14ac:dyDescent="0.35">
      <c r="A2346" s="7" t="s">
        <v>11286</v>
      </c>
      <c r="B2346" s="2">
        <v>70</v>
      </c>
      <c r="E2346" s="74"/>
    </row>
    <row r="2347" spans="1:5" x14ac:dyDescent="0.35">
      <c r="A2347" s="7" t="s">
        <v>11286</v>
      </c>
      <c r="B2347" s="2">
        <v>100</v>
      </c>
      <c r="E2347" s="74"/>
    </row>
    <row r="2348" spans="1:5" x14ac:dyDescent="0.35">
      <c r="A2348" s="7" t="s">
        <v>11286</v>
      </c>
      <c r="B2348" s="2">
        <v>240</v>
      </c>
      <c r="E2348" s="74"/>
    </row>
    <row r="2349" spans="1:5" x14ac:dyDescent="0.35">
      <c r="A2349" s="7" t="s">
        <v>11286</v>
      </c>
      <c r="B2349" s="2">
        <v>150</v>
      </c>
      <c r="E2349" s="74"/>
    </row>
    <row r="2350" spans="1:5" x14ac:dyDescent="0.35">
      <c r="A2350" s="7" t="s">
        <v>11286</v>
      </c>
      <c r="B2350" s="2">
        <v>180</v>
      </c>
      <c r="E2350" s="74"/>
    </row>
    <row r="2351" spans="1:5" x14ac:dyDescent="0.35">
      <c r="A2351" s="7" t="s">
        <v>11286</v>
      </c>
      <c r="B2351" s="2">
        <v>225</v>
      </c>
      <c r="E2351" s="74"/>
    </row>
    <row r="2352" spans="1:5" x14ac:dyDescent="0.35">
      <c r="A2352" s="7" t="s">
        <v>11286</v>
      </c>
      <c r="B2352" s="21">
        <v>600</v>
      </c>
      <c r="E2352" s="74"/>
    </row>
    <row r="2353" spans="1:5" x14ac:dyDescent="0.35">
      <c r="A2353" s="7" t="s">
        <v>11286</v>
      </c>
      <c r="B2353" s="21">
        <v>380</v>
      </c>
      <c r="E2353" s="74"/>
    </row>
    <row r="2354" spans="1:5" x14ac:dyDescent="0.35">
      <c r="A2354" s="7" t="s">
        <v>8380</v>
      </c>
      <c r="B2354" s="2">
        <v>220</v>
      </c>
      <c r="E2354" s="74"/>
    </row>
    <row r="2355" spans="1:5" x14ac:dyDescent="0.35">
      <c r="A2355" s="7" t="s">
        <v>8380</v>
      </c>
      <c r="B2355" s="21">
        <v>300</v>
      </c>
      <c r="E2355" s="74"/>
    </row>
    <row r="2356" spans="1:5" x14ac:dyDescent="0.35">
      <c r="A2356" s="7" t="s">
        <v>8380</v>
      </c>
      <c r="B2356" s="21">
        <v>580</v>
      </c>
      <c r="E2356" s="74"/>
    </row>
    <row r="2357" spans="1:5" x14ac:dyDescent="0.35">
      <c r="A2357" s="7" t="s">
        <v>8380</v>
      </c>
      <c r="B2357" s="21">
        <v>1860</v>
      </c>
      <c r="E2357" s="74"/>
    </row>
    <row r="2358" spans="1:5" x14ac:dyDescent="0.35">
      <c r="A2358" s="7" t="s">
        <v>11294</v>
      </c>
      <c r="B2358" s="2">
        <v>160</v>
      </c>
      <c r="E2358" s="74"/>
    </row>
    <row r="2359" spans="1:5" x14ac:dyDescent="0.35">
      <c r="A2359" s="7" t="s">
        <v>11294</v>
      </c>
      <c r="B2359" s="2">
        <v>120</v>
      </c>
      <c r="E2359" s="74"/>
    </row>
    <row r="2360" spans="1:5" x14ac:dyDescent="0.35">
      <c r="A2360" s="7" t="s">
        <v>11294</v>
      </c>
      <c r="B2360" s="2">
        <v>285</v>
      </c>
      <c r="E2360" s="74"/>
    </row>
    <row r="2361" spans="1:5" x14ac:dyDescent="0.35">
      <c r="A2361" s="7" t="s">
        <v>11294</v>
      </c>
      <c r="B2361" s="21">
        <v>525</v>
      </c>
      <c r="E2361" s="74"/>
    </row>
    <row r="2362" spans="1:5" x14ac:dyDescent="0.35">
      <c r="A2362" s="7" t="s">
        <v>11294</v>
      </c>
      <c r="B2362" s="21">
        <v>720</v>
      </c>
      <c r="E2362" s="74"/>
    </row>
    <row r="2363" spans="1:5" x14ac:dyDescent="0.35">
      <c r="A2363" s="7" t="s">
        <v>8403</v>
      </c>
      <c r="B2363" s="2">
        <v>100</v>
      </c>
      <c r="E2363" s="74"/>
    </row>
    <row r="2364" spans="1:5" x14ac:dyDescent="0.35">
      <c r="A2364" s="7" t="s">
        <v>8403</v>
      </c>
      <c r="B2364" s="2">
        <v>150</v>
      </c>
      <c r="E2364" s="74"/>
    </row>
    <row r="2365" spans="1:5" x14ac:dyDescent="0.35">
      <c r="A2365" s="7" t="s">
        <v>8403</v>
      </c>
      <c r="B2365" s="2">
        <v>180</v>
      </c>
      <c r="E2365" s="74"/>
    </row>
    <row r="2366" spans="1:5" x14ac:dyDescent="0.35">
      <c r="A2366" s="7" t="s">
        <v>8403</v>
      </c>
      <c r="B2366" s="21">
        <v>760</v>
      </c>
      <c r="E2366" s="74"/>
    </row>
    <row r="2367" spans="1:5" x14ac:dyDescent="0.35">
      <c r="A2367" s="7" t="s">
        <v>8403</v>
      </c>
      <c r="B2367" s="21">
        <v>400</v>
      </c>
      <c r="E2367" s="74"/>
    </row>
    <row r="2368" spans="1:5" x14ac:dyDescent="0.35">
      <c r="A2368" s="7" t="s">
        <v>11176</v>
      </c>
      <c r="B2368" s="2">
        <v>150</v>
      </c>
      <c r="E2368" s="74"/>
    </row>
    <row r="2369" spans="1:5" x14ac:dyDescent="0.35">
      <c r="A2369" s="7" t="s">
        <v>11176</v>
      </c>
      <c r="B2369" s="2">
        <v>215</v>
      </c>
      <c r="E2369" s="74"/>
    </row>
    <row r="2370" spans="1:5" x14ac:dyDescent="0.35">
      <c r="A2370" s="7" t="s">
        <v>11176</v>
      </c>
      <c r="B2370" s="21">
        <v>470</v>
      </c>
      <c r="E2370" s="74"/>
    </row>
    <row r="2371" spans="1:5" x14ac:dyDescent="0.35">
      <c r="A2371" s="7" t="s">
        <v>11176</v>
      </c>
      <c r="B2371" s="21">
        <v>740</v>
      </c>
      <c r="E2371" s="74"/>
    </row>
    <row r="2372" spans="1:5" x14ac:dyDescent="0.35">
      <c r="A2372" s="7" t="s">
        <v>11177</v>
      </c>
      <c r="B2372" s="2">
        <v>180</v>
      </c>
      <c r="E2372" s="74"/>
    </row>
    <row r="2373" spans="1:5" x14ac:dyDescent="0.35">
      <c r="A2373" s="7" t="s">
        <v>11177</v>
      </c>
      <c r="B2373" s="2">
        <v>210</v>
      </c>
      <c r="E2373" s="74"/>
    </row>
    <row r="2374" spans="1:5" x14ac:dyDescent="0.35">
      <c r="A2374" s="7" t="s">
        <v>11177</v>
      </c>
      <c r="B2374" s="21">
        <v>380</v>
      </c>
      <c r="E2374" s="74"/>
    </row>
    <row r="2375" spans="1:5" x14ac:dyDescent="0.35">
      <c r="A2375" s="7" t="s">
        <v>11177</v>
      </c>
      <c r="B2375" s="21">
        <v>1060</v>
      </c>
      <c r="E2375" s="74"/>
    </row>
    <row r="2376" spans="1:5" x14ac:dyDescent="0.35">
      <c r="A2376" s="7" t="s">
        <v>11302</v>
      </c>
      <c r="B2376" s="21">
        <v>950</v>
      </c>
      <c r="E2376" s="74"/>
    </row>
    <row r="2377" spans="1:5" x14ac:dyDescent="0.35">
      <c r="A2377" s="7" t="s">
        <v>11302</v>
      </c>
      <c r="B2377" s="21">
        <v>1210</v>
      </c>
      <c r="E2377" s="74"/>
    </row>
    <row r="2378" spans="1:5" x14ac:dyDescent="0.35">
      <c r="A2378" s="7" t="s">
        <v>8437</v>
      </c>
      <c r="B2378" s="2">
        <v>200</v>
      </c>
      <c r="E2378" s="74"/>
    </row>
    <row r="2379" spans="1:5" x14ac:dyDescent="0.35">
      <c r="A2379" s="7" t="s">
        <v>8437</v>
      </c>
      <c r="B2379" s="21">
        <v>440</v>
      </c>
      <c r="E2379" s="74"/>
    </row>
    <row r="2380" spans="1:5" x14ac:dyDescent="0.35">
      <c r="A2380" s="7" t="s">
        <v>8437</v>
      </c>
      <c r="B2380" s="21">
        <v>480</v>
      </c>
      <c r="E2380" s="74"/>
    </row>
    <row r="2381" spans="1:5" x14ac:dyDescent="0.35">
      <c r="A2381" s="7" t="s">
        <v>10934</v>
      </c>
      <c r="B2381" s="2">
        <v>70</v>
      </c>
      <c r="E2381" s="74"/>
    </row>
    <row r="2382" spans="1:5" x14ac:dyDescent="0.35">
      <c r="A2382" s="7" t="s">
        <v>10934</v>
      </c>
      <c r="B2382" s="2">
        <v>165</v>
      </c>
      <c r="E2382" s="74"/>
    </row>
    <row r="2383" spans="1:5" x14ac:dyDescent="0.35">
      <c r="A2383" s="7" t="s">
        <v>10934</v>
      </c>
      <c r="B2383" s="2">
        <v>220</v>
      </c>
      <c r="E2383" s="74"/>
    </row>
    <row r="2384" spans="1:5" x14ac:dyDescent="0.35">
      <c r="A2384" s="7" t="s">
        <v>10934</v>
      </c>
      <c r="B2384" s="2">
        <v>260</v>
      </c>
      <c r="E2384" s="74"/>
    </row>
    <row r="2385" spans="1:5" x14ac:dyDescent="0.35">
      <c r="A2385" s="7" t="s">
        <v>10934</v>
      </c>
      <c r="B2385" s="21">
        <v>310</v>
      </c>
      <c r="E2385" s="74"/>
    </row>
    <row r="2386" spans="1:5" x14ac:dyDescent="0.35">
      <c r="A2386" s="7" t="s">
        <v>10934</v>
      </c>
      <c r="B2386" s="21">
        <v>760</v>
      </c>
      <c r="E2386" s="74"/>
    </row>
    <row r="2387" spans="1:5" x14ac:dyDescent="0.35">
      <c r="A2387" s="7" t="s">
        <v>10934</v>
      </c>
      <c r="B2387" s="21">
        <v>395</v>
      </c>
      <c r="E2387" s="74"/>
    </row>
    <row r="2388" spans="1:5" x14ac:dyDescent="0.35">
      <c r="A2388" s="7" t="s">
        <v>8457</v>
      </c>
      <c r="B2388" s="2">
        <v>255</v>
      </c>
      <c r="E2388" s="74"/>
    </row>
    <row r="2389" spans="1:5" x14ac:dyDescent="0.35">
      <c r="A2389" s="7" t="s">
        <v>8457</v>
      </c>
      <c r="B2389" s="21">
        <v>300</v>
      </c>
      <c r="E2389" s="74"/>
    </row>
    <row r="2390" spans="1:5" x14ac:dyDescent="0.35">
      <c r="A2390" s="7" t="s">
        <v>8457</v>
      </c>
      <c r="B2390" s="21">
        <v>1050</v>
      </c>
      <c r="E2390" s="74"/>
    </row>
    <row r="2391" spans="1:5" x14ac:dyDescent="0.35">
      <c r="A2391" s="7" t="s">
        <v>8457</v>
      </c>
      <c r="B2391" s="21">
        <v>1450</v>
      </c>
      <c r="E2391" s="74"/>
    </row>
    <row r="2392" spans="1:5" x14ac:dyDescent="0.35">
      <c r="A2392" s="7" t="s">
        <v>8464</v>
      </c>
      <c r="B2392" s="2">
        <v>150</v>
      </c>
      <c r="E2392" s="74"/>
    </row>
    <row r="2393" spans="1:5" x14ac:dyDescent="0.35">
      <c r="A2393" s="7" t="s">
        <v>8464</v>
      </c>
      <c r="B2393" s="2">
        <v>249</v>
      </c>
      <c r="E2393" s="74"/>
    </row>
    <row r="2394" spans="1:5" x14ac:dyDescent="0.35">
      <c r="A2394" s="7" t="s">
        <v>8464</v>
      </c>
      <c r="B2394" s="21">
        <v>360</v>
      </c>
      <c r="E2394" s="74"/>
    </row>
    <row r="2395" spans="1:5" x14ac:dyDescent="0.35">
      <c r="A2395" s="7" t="s">
        <v>8464</v>
      </c>
      <c r="B2395" s="21">
        <v>650</v>
      </c>
      <c r="E2395" s="74"/>
    </row>
    <row r="2396" spans="1:5" x14ac:dyDescent="0.35">
      <c r="A2396" s="7" t="s">
        <v>8464</v>
      </c>
      <c r="B2396" s="21">
        <v>1200</v>
      </c>
      <c r="E2396" s="74"/>
    </row>
    <row r="2397" spans="1:5" x14ac:dyDescent="0.35">
      <c r="A2397" s="7" t="s">
        <v>8471</v>
      </c>
      <c r="B2397" s="2">
        <v>165</v>
      </c>
      <c r="E2397" s="74"/>
    </row>
    <row r="2398" spans="1:5" x14ac:dyDescent="0.35">
      <c r="A2398" s="7" t="s">
        <v>8471</v>
      </c>
      <c r="B2398" s="21">
        <v>440</v>
      </c>
      <c r="E2398" s="74"/>
    </row>
    <row r="2399" spans="1:5" x14ac:dyDescent="0.35">
      <c r="A2399" s="7" t="s">
        <v>8471</v>
      </c>
      <c r="B2399" s="21">
        <v>770</v>
      </c>
      <c r="E2399" s="74"/>
    </row>
    <row r="2400" spans="1:5" x14ac:dyDescent="0.35">
      <c r="A2400" s="7" t="s">
        <v>8471</v>
      </c>
      <c r="B2400" s="21">
        <v>1025</v>
      </c>
      <c r="E2400" s="74"/>
    </row>
    <row r="2401" spans="1:5" x14ac:dyDescent="0.35">
      <c r="A2401" s="7" t="s">
        <v>8481</v>
      </c>
      <c r="B2401" s="2">
        <v>210</v>
      </c>
      <c r="E2401" s="74"/>
    </row>
    <row r="2402" spans="1:5" x14ac:dyDescent="0.35">
      <c r="A2402" s="7" t="s">
        <v>8481</v>
      </c>
      <c r="B2402" s="21">
        <v>300</v>
      </c>
      <c r="E2402" s="74"/>
    </row>
    <row r="2403" spans="1:5" x14ac:dyDescent="0.35">
      <c r="A2403" s="7" t="s">
        <v>8481</v>
      </c>
      <c r="B2403" s="21">
        <v>400</v>
      </c>
      <c r="E2403" s="74"/>
    </row>
    <row r="2404" spans="1:5" x14ac:dyDescent="0.35">
      <c r="A2404" s="7" t="s">
        <v>8481</v>
      </c>
      <c r="B2404" s="21">
        <v>540</v>
      </c>
      <c r="E2404" s="74"/>
    </row>
    <row r="2405" spans="1:5" x14ac:dyDescent="0.35">
      <c r="A2405" s="7" t="s">
        <v>8481</v>
      </c>
      <c r="B2405" s="21">
        <v>800</v>
      </c>
      <c r="E2405" s="74"/>
    </row>
    <row r="2406" spans="1:5" x14ac:dyDescent="0.35">
      <c r="A2406" s="7" t="s">
        <v>8488</v>
      </c>
      <c r="B2406" s="2">
        <v>240</v>
      </c>
      <c r="E2406" s="74"/>
    </row>
    <row r="2407" spans="1:5" x14ac:dyDescent="0.35">
      <c r="A2407" s="7" t="s">
        <v>8488</v>
      </c>
      <c r="B2407" s="2">
        <v>225</v>
      </c>
      <c r="E2407" s="74"/>
    </row>
    <row r="2408" spans="1:5" x14ac:dyDescent="0.35">
      <c r="A2408" s="7" t="s">
        <v>8488</v>
      </c>
      <c r="B2408" s="21">
        <v>1440</v>
      </c>
      <c r="E2408" s="74"/>
    </row>
    <row r="2409" spans="1:5" x14ac:dyDescent="0.35">
      <c r="A2409" s="7" t="s">
        <v>8498</v>
      </c>
      <c r="B2409" s="2">
        <v>284</v>
      </c>
      <c r="E2409" s="74"/>
    </row>
    <row r="2410" spans="1:5" x14ac:dyDescent="0.35">
      <c r="A2410" s="7" t="s">
        <v>8498</v>
      </c>
      <c r="B2410" s="21">
        <v>400</v>
      </c>
      <c r="E2410" s="74"/>
    </row>
    <row r="2411" spans="1:5" x14ac:dyDescent="0.35">
      <c r="A2411" s="7" t="s">
        <v>8508</v>
      </c>
      <c r="B2411" s="21">
        <v>480</v>
      </c>
      <c r="E2411" s="74"/>
    </row>
    <row r="2412" spans="1:5" x14ac:dyDescent="0.35">
      <c r="A2412" s="7" t="s">
        <v>8508</v>
      </c>
      <c r="B2412" s="21">
        <v>1130</v>
      </c>
      <c r="E2412" s="74"/>
    </row>
    <row r="2413" spans="1:5" x14ac:dyDescent="0.35">
      <c r="A2413" s="7" t="s">
        <v>8508</v>
      </c>
      <c r="B2413" s="21">
        <v>3420</v>
      </c>
      <c r="E2413" s="74"/>
    </row>
    <row r="2414" spans="1:5" x14ac:dyDescent="0.35">
      <c r="A2414" s="7" t="s">
        <v>12324</v>
      </c>
      <c r="B2414" s="2">
        <v>150</v>
      </c>
      <c r="E2414" s="74"/>
    </row>
    <row r="2415" spans="1:5" x14ac:dyDescent="0.35">
      <c r="A2415" s="7" t="s">
        <v>12324</v>
      </c>
      <c r="B2415" s="21">
        <v>300</v>
      </c>
      <c r="E2415" s="74"/>
    </row>
    <row r="2416" spans="1:5" x14ac:dyDescent="0.35">
      <c r="A2416" s="7" t="s">
        <v>12324</v>
      </c>
      <c r="B2416" s="21">
        <v>350</v>
      </c>
      <c r="E2416" s="74"/>
    </row>
    <row r="2417" spans="1:5" x14ac:dyDescent="0.35">
      <c r="A2417" s="7" t="s">
        <v>12324</v>
      </c>
      <c r="B2417" s="21">
        <v>850</v>
      </c>
      <c r="E2417" s="74"/>
    </row>
    <row r="2418" spans="1:5" x14ac:dyDescent="0.35">
      <c r="A2418" s="7" t="s">
        <v>12324</v>
      </c>
      <c r="B2418" s="21">
        <v>1500</v>
      </c>
      <c r="E2418" s="74"/>
    </row>
    <row r="2419" spans="1:5" x14ac:dyDescent="0.35">
      <c r="A2419" s="7" t="s">
        <v>8528</v>
      </c>
      <c r="B2419" s="2">
        <v>200</v>
      </c>
      <c r="E2419" s="74"/>
    </row>
    <row r="2420" spans="1:5" x14ac:dyDescent="0.35">
      <c r="A2420" s="7" t="s">
        <v>8528</v>
      </c>
      <c r="B2420" s="21">
        <v>400</v>
      </c>
      <c r="E2420" s="74"/>
    </row>
    <row r="2421" spans="1:5" x14ac:dyDescent="0.35">
      <c r="A2421" s="7" t="s">
        <v>8528</v>
      </c>
      <c r="B2421" s="21">
        <v>550</v>
      </c>
      <c r="E2421" s="74"/>
    </row>
    <row r="2422" spans="1:5" x14ac:dyDescent="0.35">
      <c r="A2422" s="7" t="s">
        <v>8528</v>
      </c>
      <c r="B2422" s="21">
        <v>750</v>
      </c>
      <c r="E2422" s="74"/>
    </row>
    <row r="2423" spans="1:5" x14ac:dyDescent="0.35">
      <c r="A2423" s="7" t="s">
        <v>8528</v>
      </c>
      <c r="B2423" s="21">
        <v>1100</v>
      </c>
      <c r="E2423" s="74"/>
    </row>
    <row r="2424" spans="1:5" x14ac:dyDescent="0.35">
      <c r="A2424" s="7" t="s">
        <v>8528</v>
      </c>
      <c r="B2424" s="21">
        <v>1600</v>
      </c>
      <c r="E2424" s="74"/>
    </row>
    <row r="2425" spans="1:5" x14ac:dyDescent="0.35">
      <c r="A2425" s="7" t="s">
        <v>8541</v>
      </c>
      <c r="B2425" s="2">
        <v>50</v>
      </c>
      <c r="E2425" s="74"/>
    </row>
    <row r="2426" spans="1:5" x14ac:dyDescent="0.35">
      <c r="A2426" s="7" t="s">
        <v>8541</v>
      </c>
      <c r="B2426" s="2">
        <v>245</v>
      </c>
      <c r="E2426" s="74"/>
    </row>
    <row r="2427" spans="1:5" x14ac:dyDescent="0.35">
      <c r="A2427" s="7" t="s">
        <v>8541</v>
      </c>
      <c r="B2427" s="2">
        <v>250</v>
      </c>
      <c r="E2427" s="74"/>
    </row>
    <row r="2428" spans="1:5" x14ac:dyDescent="0.35">
      <c r="A2428" s="7" t="s">
        <v>8541</v>
      </c>
      <c r="B2428" s="21">
        <v>600</v>
      </c>
      <c r="E2428" s="74"/>
    </row>
    <row r="2429" spans="1:5" x14ac:dyDescent="0.35">
      <c r="A2429" s="7" t="s">
        <v>8541</v>
      </c>
      <c r="B2429" s="21">
        <v>1185</v>
      </c>
      <c r="E2429" s="74"/>
    </row>
    <row r="2430" spans="1:5" x14ac:dyDescent="0.35">
      <c r="A2430" s="7" t="s">
        <v>8541</v>
      </c>
      <c r="B2430" s="21">
        <v>1290</v>
      </c>
      <c r="E2430" s="74"/>
    </row>
    <row r="2431" spans="1:5" x14ac:dyDescent="0.35">
      <c r="A2431" s="7" t="s">
        <v>8541</v>
      </c>
      <c r="B2431" s="21">
        <v>1395</v>
      </c>
      <c r="E2431" s="74"/>
    </row>
    <row r="2432" spans="1:5" x14ac:dyDescent="0.35">
      <c r="A2432" s="7" t="s">
        <v>8551</v>
      </c>
      <c r="B2432" s="21">
        <v>1000</v>
      </c>
      <c r="E2432" s="74"/>
    </row>
    <row r="2433" spans="1:5" x14ac:dyDescent="0.35">
      <c r="A2433" s="7" t="s">
        <v>8551</v>
      </c>
      <c r="B2433" s="21">
        <v>2700</v>
      </c>
      <c r="E2433" s="74"/>
    </row>
    <row r="2434" spans="1:5" x14ac:dyDescent="0.35">
      <c r="A2434" s="7" t="s">
        <v>8558</v>
      </c>
      <c r="B2434" s="21">
        <v>450</v>
      </c>
      <c r="E2434" s="74"/>
    </row>
    <row r="2435" spans="1:5" x14ac:dyDescent="0.35">
      <c r="A2435" s="7" t="s">
        <v>8558</v>
      </c>
      <c r="B2435" s="21">
        <v>490</v>
      </c>
      <c r="E2435" s="74"/>
    </row>
    <row r="2436" spans="1:5" x14ac:dyDescent="0.35">
      <c r="A2436" s="7" t="s">
        <v>8558</v>
      </c>
      <c r="B2436" s="21">
        <v>700</v>
      </c>
      <c r="E2436" s="74"/>
    </row>
    <row r="2437" spans="1:5" x14ac:dyDescent="0.35">
      <c r="A2437" s="7" t="s">
        <v>8558</v>
      </c>
      <c r="B2437" s="21">
        <v>2200</v>
      </c>
      <c r="E2437" s="74"/>
    </row>
    <row r="2438" spans="1:5" x14ac:dyDescent="0.35">
      <c r="A2438" s="7" t="s">
        <v>8558</v>
      </c>
      <c r="B2438" s="21">
        <v>3810</v>
      </c>
      <c r="E2438" s="74"/>
    </row>
    <row r="2439" spans="1:5" x14ac:dyDescent="0.35">
      <c r="A2439" s="7" t="s">
        <v>8564</v>
      </c>
      <c r="B2439" s="2">
        <v>200</v>
      </c>
      <c r="E2439" s="74"/>
    </row>
    <row r="2440" spans="1:5" x14ac:dyDescent="0.35">
      <c r="A2440" s="7" t="s">
        <v>8564</v>
      </c>
      <c r="B2440" s="21">
        <v>340</v>
      </c>
      <c r="E2440" s="74"/>
    </row>
    <row r="2441" spans="1:5" x14ac:dyDescent="0.35">
      <c r="A2441" s="7" t="s">
        <v>8564</v>
      </c>
      <c r="B2441" s="21">
        <v>870</v>
      </c>
      <c r="E2441" s="74"/>
    </row>
    <row r="2442" spans="1:5" x14ac:dyDescent="0.35">
      <c r="A2442" s="7" t="s">
        <v>8564</v>
      </c>
      <c r="B2442" s="21">
        <v>1290</v>
      </c>
      <c r="E2442" s="74"/>
    </row>
    <row r="2443" spans="1:5" x14ac:dyDescent="0.35">
      <c r="A2443" s="7" t="s">
        <v>8564</v>
      </c>
      <c r="B2443" s="21">
        <v>1400</v>
      </c>
      <c r="E2443" s="74"/>
    </row>
    <row r="2444" spans="1:5" x14ac:dyDescent="0.35">
      <c r="A2444" s="7" t="s">
        <v>8577</v>
      </c>
      <c r="B2444" s="21">
        <v>300</v>
      </c>
      <c r="E2444" s="74"/>
    </row>
    <row r="2445" spans="1:5" x14ac:dyDescent="0.35">
      <c r="A2445" s="7" t="s">
        <v>8577</v>
      </c>
      <c r="B2445" s="21">
        <v>400</v>
      </c>
      <c r="E2445" s="74"/>
    </row>
    <row r="2446" spans="1:5" x14ac:dyDescent="0.35">
      <c r="A2446" s="7" t="s">
        <v>8577</v>
      </c>
      <c r="B2446" s="21">
        <v>850</v>
      </c>
      <c r="E2446" s="74"/>
    </row>
    <row r="2447" spans="1:5" x14ac:dyDescent="0.35">
      <c r="A2447" s="7" t="s">
        <v>8577</v>
      </c>
      <c r="B2447" s="21">
        <v>2390</v>
      </c>
      <c r="E2447" s="74"/>
    </row>
    <row r="2448" spans="1:5" x14ac:dyDescent="0.35">
      <c r="A2448" s="7" t="s">
        <v>8582</v>
      </c>
      <c r="B2448" s="21">
        <v>360</v>
      </c>
      <c r="E2448" s="74"/>
    </row>
    <row r="2449" spans="1:5" x14ac:dyDescent="0.35">
      <c r="A2449" s="7" t="s">
        <v>8582</v>
      </c>
      <c r="B2449" s="21">
        <v>500</v>
      </c>
      <c r="E2449" s="74"/>
    </row>
    <row r="2450" spans="1:5" x14ac:dyDescent="0.35">
      <c r="A2450" s="7" t="s">
        <v>8582</v>
      </c>
      <c r="B2450" s="21">
        <v>1020</v>
      </c>
      <c r="E2450" s="74"/>
    </row>
    <row r="2451" spans="1:5" x14ac:dyDescent="0.35">
      <c r="A2451" s="7" t="s">
        <v>8582</v>
      </c>
      <c r="B2451" s="21">
        <v>1540</v>
      </c>
      <c r="E2451" s="74"/>
    </row>
    <row r="2452" spans="1:5" x14ac:dyDescent="0.35">
      <c r="A2452" s="7" t="s">
        <v>8582</v>
      </c>
      <c r="B2452" s="21">
        <v>1920</v>
      </c>
      <c r="E2452" s="74"/>
    </row>
    <row r="2453" spans="1:5" x14ac:dyDescent="0.35">
      <c r="A2453" s="7" t="s">
        <v>8582</v>
      </c>
      <c r="B2453" s="21">
        <v>3010</v>
      </c>
      <c r="E2453" s="74"/>
    </row>
    <row r="2454" spans="1:5" x14ac:dyDescent="0.35">
      <c r="A2454" s="7" t="s">
        <v>11105</v>
      </c>
      <c r="B2454" s="21">
        <v>1440</v>
      </c>
      <c r="E2454" s="74"/>
    </row>
    <row r="2455" spans="1:5" x14ac:dyDescent="0.35">
      <c r="A2455" s="7" t="s">
        <v>11105</v>
      </c>
      <c r="B2455" s="21">
        <v>2860</v>
      </c>
      <c r="E2455" s="74"/>
    </row>
    <row r="2456" spans="1:5" x14ac:dyDescent="0.35">
      <c r="A2456" s="7" t="s">
        <v>11105</v>
      </c>
      <c r="B2456" s="21">
        <v>3105</v>
      </c>
      <c r="E2456" s="74"/>
    </row>
    <row r="2457" spans="1:5" x14ac:dyDescent="0.35">
      <c r="A2457" s="7" t="s">
        <v>11105</v>
      </c>
      <c r="B2457" s="21">
        <v>5760</v>
      </c>
      <c r="E2457" s="74"/>
    </row>
    <row r="2458" spans="1:5" x14ac:dyDescent="0.35">
      <c r="A2458" s="7" t="s">
        <v>11111</v>
      </c>
      <c r="B2458" s="21">
        <v>600</v>
      </c>
      <c r="E2458" s="74"/>
    </row>
    <row r="2459" spans="1:5" x14ac:dyDescent="0.35">
      <c r="A2459" s="7" t="s">
        <v>11111</v>
      </c>
      <c r="B2459" s="21">
        <v>700</v>
      </c>
      <c r="E2459" s="74"/>
    </row>
    <row r="2460" spans="1:5" x14ac:dyDescent="0.35">
      <c r="A2460" s="7" t="s">
        <v>11111</v>
      </c>
      <c r="B2460" s="21">
        <v>1860</v>
      </c>
      <c r="E2460" s="74"/>
    </row>
    <row r="2461" spans="1:5" x14ac:dyDescent="0.35">
      <c r="A2461" s="7" t="s">
        <v>11111</v>
      </c>
      <c r="B2461" s="21">
        <v>2950</v>
      </c>
      <c r="E2461" s="74"/>
    </row>
    <row r="2462" spans="1:5" x14ac:dyDescent="0.35">
      <c r="A2462" s="7" t="s">
        <v>11111</v>
      </c>
      <c r="B2462" s="21">
        <v>3360</v>
      </c>
      <c r="E2462" s="74"/>
    </row>
    <row r="2463" spans="1:5" x14ac:dyDescent="0.35">
      <c r="A2463" s="7" t="s">
        <v>11111</v>
      </c>
      <c r="B2463" s="21">
        <v>4120</v>
      </c>
      <c r="E2463" s="74"/>
    </row>
    <row r="2464" spans="1:5" x14ac:dyDescent="0.35">
      <c r="A2464" s="7" t="s">
        <v>11111</v>
      </c>
      <c r="B2464" s="21">
        <v>5520</v>
      </c>
      <c r="E2464" s="74"/>
    </row>
    <row r="2465" spans="1:5" x14ac:dyDescent="0.35">
      <c r="A2465" s="7" t="s">
        <v>8603</v>
      </c>
      <c r="B2465" s="2">
        <v>50</v>
      </c>
      <c r="E2465" s="74"/>
    </row>
    <row r="2466" spans="1:5" x14ac:dyDescent="0.35">
      <c r="A2466" s="7" t="s">
        <v>8603</v>
      </c>
      <c r="B2466" s="2">
        <v>105</v>
      </c>
      <c r="E2466" s="74"/>
    </row>
    <row r="2467" spans="1:5" x14ac:dyDescent="0.35">
      <c r="A2467" s="7" t="s">
        <v>8603</v>
      </c>
      <c r="B2467" s="2">
        <v>130</v>
      </c>
      <c r="E2467" s="74"/>
    </row>
    <row r="2468" spans="1:5" x14ac:dyDescent="0.35">
      <c r="A2468" s="7" t="s">
        <v>8603</v>
      </c>
      <c r="B2468" s="2">
        <v>170</v>
      </c>
      <c r="E2468" s="74"/>
    </row>
    <row r="2469" spans="1:5" x14ac:dyDescent="0.35">
      <c r="A2469" s="7" t="s">
        <v>8603</v>
      </c>
      <c r="B2469" s="2">
        <v>235</v>
      </c>
      <c r="E2469" s="74"/>
    </row>
    <row r="2470" spans="1:5" x14ac:dyDescent="0.35">
      <c r="A2470" s="7" t="s">
        <v>8603</v>
      </c>
      <c r="B2470" s="2">
        <v>250</v>
      </c>
      <c r="E2470" s="74"/>
    </row>
    <row r="2471" spans="1:5" x14ac:dyDescent="0.35">
      <c r="A2471" s="7" t="s">
        <v>8603</v>
      </c>
      <c r="B2471" s="21">
        <v>680</v>
      </c>
      <c r="E2471" s="74"/>
    </row>
    <row r="2472" spans="1:5" x14ac:dyDescent="0.35">
      <c r="A2472" s="7" t="s">
        <v>11117</v>
      </c>
      <c r="B2472" s="2">
        <v>100</v>
      </c>
      <c r="E2472" s="74"/>
    </row>
    <row r="2473" spans="1:5" x14ac:dyDescent="0.35">
      <c r="A2473" s="7" t="s">
        <v>11117</v>
      </c>
      <c r="B2473" s="21">
        <v>940</v>
      </c>
      <c r="E2473" s="74"/>
    </row>
    <row r="2474" spans="1:5" x14ac:dyDescent="0.35">
      <c r="A2474" s="74" t="s">
        <v>11483</v>
      </c>
      <c r="B2474" s="2">
        <v>35</v>
      </c>
      <c r="E2474" s="74"/>
    </row>
    <row r="2475" spans="1:5" x14ac:dyDescent="0.35">
      <c r="A2475" s="7" t="s">
        <v>11483</v>
      </c>
      <c r="B2475" s="2">
        <v>52</v>
      </c>
      <c r="E2475" s="74"/>
    </row>
    <row r="2476" spans="1:5" x14ac:dyDescent="0.35">
      <c r="A2476" s="7" t="s">
        <v>11483</v>
      </c>
      <c r="B2476" s="2">
        <v>65</v>
      </c>
      <c r="E2476" s="74"/>
    </row>
    <row r="2477" spans="1:5" x14ac:dyDescent="0.35">
      <c r="A2477" s="7" t="s">
        <v>11483</v>
      </c>
      <c r="B2477" s="2">
        <v>115</v>
      </c>
      <c r="E2477" s="74"/>
    </row>
    <row r="2478" spans="1:5" x14ac:dyDescent="0.35">
      <c r="A2478" s="7" t="s">
        <v>11483</v>
      </c>
      <c r="B2478" s="2">
        <v>235</v>
      </c>
      <c r="E2478" s="74"/>
    </row>
    <row r="2479" spans="1:5" x14ac:dyDescent="0.35">
      <c r="A2479" s="7" t="s">
        <v>11483</v>
      </c>
      <c r="B2479" s="2">
        <v>250</v>
      </c>
      <c r="E2479" s="74"/>
    </row>
    <row r="2480" spans="1:5" x14ac:dyDescent="0.35">
      <c r="A2480" s="7" t="s">
        <v>11483</v>
      </c>
      <c r="B2480" s="2">
        <v>260</v>
      </c>
      <c r="E2480" s="74"/>
    </row>
    <row r="2481" spans="1:5" x14ac:dyDescent="0.35">
      <c r="A2481" s="7" t="s">
        <v>11483</v>
      </c>
      <c r="B2481" s="21">
        <v>290</v>
      </c>
      <c r="E2481" s="74"/>
    </row>
    <row r="2482" spans="1:5" x14ac:dyDescent="0.35">
      <c r="A2482" s="7" t="s">
        <v>8633</v>
      </c>
      <c r="B2482" s="21">
        <v>630</v>
      </c>
      <c r="E2482" s="74"/>
    </row>
    <row r="2483" spans="1:5" x14ac:dyDescent="0.35">
      <c r="A2483" s="7" t="s">
        <v>8633</v>
      </c>
      <c r="B2483" s="21">
        <v>1820</v>
      </c>
      <c r="E2483" s="74"/>
    </row>
    <row r="2484" spans="1:5" x14ac:dyDescent="0.35">
      <c r="A2484" s="7" t="s">
        <v>8644</v>
      </c>
      <c r="B2484" s="21">
        <v>450</v>
      </c>
      <c r="E2484" s="74"/>
    </row>
    <row r="2485" spans="1:5" x14ac:dyDescent="0.35">
      <c r="A2485" s="7" t="s">
        <v>8653</v>
      </c>
      <c r="B2485" s="21">
        <v>418</v>
      </c>
      <c r="E2485" s="74"/>
    </row>
    <row r="2486" spans="1:5" x14ac:dyDescent="0.35">
      <c r="A2486" s="7" t="s">
        <v>8653</v>
      </c>
      <c r="B2486" s="21">
        <v>480</v>
      </c>
      <c r="E2486" s="74"/>
    </row>
    <row r="2487" spans="1:5" x14ac:dyDescent="0.35">
      <c r="A2487" s="7" t="s">
        <v>8653</v>
      </c>
      <c r="B2487" s="21">
        <v>1730</v>
      </c>
      <c r="E2487" s="74"/>
    </row>
    <row r="2488" spans="1:5" x14ac:dyDescent="0.35">
      <c r="A2488" s="7" t="s">
        <v>11618</v>
      </c>
      <c r="B2488" s="2">
        <v>100</v>
      </c>
      <c r="E2488" s="74"/>
    </row>
    <row r="2489" spans="1:5" x14ac:dyDescent="0.35">
      <c r="A2489" s="7" t="s">
        <v>11618</v>
      </c>
      <c r="B2489" s="21">
        <v>610</v>
      </c>
      <c r="E2489" s="74"/>
    </row>
    <row r="2490" spans="1:5" x14ac:dyDescent="0.35">
      <c r="A2490" s="7" t="s">
        <v>11618</v>
      </c>
      <c r="B2490" s="21">
        <v>850</v>
      </c>
      <c r="E2490" s="74"/>
    </row>
    <row r="2491" spans="1:5" x14ac:dyDescent="0.35">
      <c r="A2491" s="7" t="s">
        <v>11618</v>
      </c>
      <c r="B2491" s="21">
        <v>900</v>
      </c>
      <c r="E2491" s="74"/>
    </row>
    <row r="2492" spans="1:5" x14ac:dyDescent="0.35">
      <c r="A2492" s="7" t="s">
        <v>11618</v>
      </c>
      <c r="B2492" s="21">
        <v>1550</v>
      </c>
      <c r="E2492" s="74"/>
    </row>
    <row r="2493" spans="1:5" x14ac:dyDescent="0.35">
      <c r="A2493" s="7" t="s">
        <v>11618</v>
      </c>
      <c r="B2493" s="21">
        <v>1930</v>
      </c>
      <c r="E2493" s="74"/>
    </row>
    <row r="2494" spans="1:5" x14ac:dyDescent="0.35">
      <c r="A2494" s="7" t="s">
        <v>8255</v>
      </c>
      <c r="B2494" s="2">
        <v>163</v>
      </c>
      <c r="E2494" s="74"/>
    </row>
    <row r="2495" spans="1:5" x14ac:dyDescent="0.35">
      <c r="A2495" s="7" t="s">
        <v>8255</v>
      </c>
      <c r="B2495" s="2">
        <v>200</v>
      </c>
      <c r="E2495" s="74"/>
    </row>
    <row r="2496" spans="1:5" x14ac:dyDescent="0.35">
      <c r="A2496" s="7" t="s">
        <v>8255</v>
      </c>
      <c r="B2496" s="21">
        <v>620</v>
      </c>
      <c r="E2496" s="74"/>
    </row>
    <row r="2497" spans="1:5" x14ac:dyDescent="0.35">
      <c r="A2497" s="7" t="s">
        <v>8666</v>
      </c>
      <c r="B2497" s="21">
        <v>470</v>
      </c>
      <c r="E2497" s="74"/>
    </row>
    <row r="2498" spans="1:5" x14ac:dyDescent="0.35">
      <c r="A2498" s="7" t="s">
        <v>8666</v>
      </c>
      <c r="B2498" s="21">
        <v>1200</v>
      </c>
      <c r="E2498" s="74"/>
    </row>
    <row r="2499" spans="1:5" x14ac:dyDescent="0.35">
      <c r="A2499" s="7" t="s">
        <v>8673</v>
      </c>
      <c r="B2499" s="2">
        <v>125</v>
      </c>
      <c r="E2499" s="74"/>
    </row>
    <row r="2500" spans="1:5" x14ac:dyDescent="0.35">
      <c r="A2500" s="7" t="s">
        <v>8673</v>
      </c>
      <c r="B2500" s="2">
        <v>138</v>
      </c>
      <c r="E2500" s="74"/>
    </row>
    <row r="2501" spans="1:5" x14ac:dyDescent="0.35">
      <c r="A2501" s="7" t="s">
        <v>8673</v>
      </c>
      <c r="B2501" s="2">
        <v>240</v>
      </c>
      <c r="E2501" s="74"/>
    </row>
    <row r="2502" spans="1:5" x14ac:dyDescent="0.35">
      <c r="A2502" s="7" t="s">
        <v>8673</v>
      </c>
      <c r="B2502" s="2">
        <v>260</v>
      </c>
      <c r="E2502" s="74"/>
    </row>
    <row r="2503" spans="1:5" x14ac:dyDescent="0.35">
      <c r="A2503" s="7" t="s">
        <v>8673</v>
      </c>
      <c r="B2503" s="21">
        <v>560</v>
      </c>
      <c r="E2503" s="74"/>
    </row>
    <row r="2504" spans="1:5" x14ac:dyDescent="0.35">
      <c r="A2504" s="7" t="s">
        <v>8673</v>
      </c>
      <c r="B2504" s="21">
        <v>700</v>
      </c>
      <c r="E2504" s="74"/>
    </row>
    <row r="2505" spans="1:5" x14ac:dyDescent="0.35">
      <c r="A2505" s="7" t="s">
        <v>8683</v>
      </c>
      <c r="B2505" s="2">
        <v>250</v>
      </c>
      <c r="E2505" s="74"/>
    </row>
    <row r="2506" spans="1:5" x14ac:dyDescent="0.35">
      <c r="A2506" s="7" t="s">
        <v>8683</v>
      </c>
      <c r="B2506" s="21">
        <v>500</v>
      </c>
      <c r="E2506" s="74"/>
    </row>
    <row r="2507" spans="1:5" x14ac:dyDescent="0.35">
      <c r="A2507" s="7" t="s">
        <v>8683</v>
      </c>
      <c r="B2507" s="21">
        <v>830</v>
      </c>
      <c r="E2507" s="74"/>
    </row>
    <row r="2508" spans="1:5" x14ac:dyDescent="0.35">
      <c r="A2508" s="7" t="s">
        <v>8683</v>
      </c>
      <c r="B2508" s="21">
        <v>840</v>
      </c>
      <c r="E2508" s="74"/>
    </row>
    <row r="2509" spans="1:5" x14ac:dyDescent="0.35">
      <c r="A2509" s="7" t="s">
        <v>8683</v>
      </c>
      <c r="B2509" s="21">
        <v>1110</v>
      </c>
      <c r="E2509" s="74"/>
    </row>
    <row r="2510" spans="1:5" x14ac:dyDescent="0.35">
      <c r="A2510" s="7" t="s">
        <v>8690</v>
      </c>
      <c r="B2510" s="2">
        <v>120</v>
      </c>
      <c r="E2510" s="74"/>
    </row>
    <row r="2511" spans="1:5" x14ac:dyDescent="0.35">
      <c r="A2511" s="7" t="s">
        <v>8690</v>
      </c>
      <c r="B2511" s="21">
        <v>300</v>
      </c>
      <c r="E2511" s="74"/>
    </row>
    <row r="2512" spans="1:5" x14ac:dyDescent="0.35">
      <c r="A2512" s="7" t="s">
        <v>8690</v>
      </c>
      <c r="B2512" s="21">
        <v>390</v>
      </c>
      <c r="E2512" s="74"/>
    </row>
    <row r="2513" spans="1:5" x14ac:dyDescent="0.35">
      <c r="A2513" s="7" t="s">
        <v>8690</v>
      </c>
      <c r="B2513" s="21">
        <v>630</v>
      </c>
      <c r="E2513" s="74"/>
    </row>
    <row r="2514" spans="1:5" x14ac:dyDescent="0.35">
      <c r="A2514" s="7" t="s">
        <v>8690</v>
      </c>
      <c r="B2514" s="21">
        <v>1500</v>
      </c>
      <c r="E2514" s="74"/>
    </row>
    <row r="2515" spans="1:5" x14ac:dyDescent="0.35">
      <c r="A2515" s="7" t="s">
        <v>8703</v>
      </c>
      <c r="B2515" s="2">
        <v>160</v>
      </c>
      <c r="E2515" s="74"/>
    </row>
    <row r="2516" spans="1:5" x14ac:dyDescent="0.35">
      <c r="A2516" s="7" t="s">
        <v>8703</v>
      </c>
      <c r="B2516" s="2">
        <v>194</v>
      </c>
      <c r="E2516" s="74"/>
    </row>
    <row r="2517" spans="1:5" x14ac:dyDescent="0.35">
      <c r="A2517" s="7" t="s">
        <v>8703</v>
      </c>
      <c r="B2517" s="2">
        <v>200</v>
      </c>
      <c r="E2517" s="74"/>
    </row>
    <row r="2518" spans="1:5" x14ac:dyDescent="0.35">
      <c r="A2518" s="7" t="s">
        <v>8703</v>
      </c>
      <c r="B2518" s="21">
        <v>500</v>
      </c>
      <c r="E2518" s="74"/>
    </row>
    <row r="2519" spans="1:5" x14ac:dyDescent="0.35">
      <c r="A2519" s="7" t="s">
        <v>8703</v>
      </c>
      <c r="B2519" s="21">
        <v>930</v>
      </c>
      <c r="E2519" s="74"/>
    </row>
    <row r="2520" spans="1:5" x14ac:dyDescent="0.35">
      <c r="A2520" s="7" t="s">
        <v>8703</v>
      </c>
      <c r="B2520" s="21">
        <v>1045</v>
      </c>
      <c r="E2520" s="74"/>
    </row>
    <row r="2521" spans="1:5" x14ac:dyDescent="0.35">
      <c r="A2521" s="7" t="s">
        <v>8713</v>
      </c>
      <c r="B2521" s="2">
        <v>70</v>
      </c>
      <c r="E2521" s="74"/>
    </row>
    <row r="2522" spans="1:5" x14ac:dyDescent="0.35">
      <c r="A2522" s="7" t="s">
        <v>8713</v>
      </c>
      <c r="B2522" s="2">
        <v>200</v>
      </c>
      <c r="E2522" s="74"/>
    </row>
    <row r="2523" spans="1:5" x14ac:dyDescent="0.35">
      <c r="A2523" s="7" t="s">
        <v>8713</v>
      </c>
      <c r="B2523" s="21">
        <v>405</v>
      </c>
      <c r="E2523" s="74"/>
    </row>
    <row r="2524" spans="1:5" x14ac:dyDescent="0.35">
      <c r="A2524" s="7" t="s">
        <v>8713</v>
      </c>
      <c r="B2524" s="21">
        <v>420</v>
      </c>
      <c r="E2524" s="74"/>
    </row>
    <row r="2525" spans="1:5" x14ac:dyDescent="0.35">
      <c r="A2525" s="7" t="s">
        <v>8713</v>
      </c>
      <c r="B2525" s="21">
        <v>840</v>
      </c>
      <c r="E2525" s="74"/>
    </row>
    <row r="2526" spans="1:5" x14ac:dyDescent="0.35">
      <c r="A2526" s="7" t="s">
        <v>8723</v>
      </c>
      <c r="B2526" s="2">
        <v>210</v>
      </c>
      <c r="E2526" s="74"/>
    </row>
    <row r="2527" spans="1:5" x14ac:dyDescent="0.35">
      <c r="A2527" s="7" t="s">
        <v>8723</v>
      </c>
      <c r="B2527" s="2">
        <v>240</v>
      </c>
      <c r="E2527" s="74"/>
    </row>
    <row r="2528" spans="1:5" x14ac:dyDescent="0.35">
      <c r="A2528" s="7" t="s">
        <v>8723</v>
      </c>
      <c r="B2528" s="21">
        <v>360</v>
      </c>
      <c r="E2528" s="74"/>
    </row>
    <row r="2529" spans="1:5" x14ac:dyDescent="0.35">
      <c r="A2529" s="7" t="s">
        <v>10632</v>
      </c>
      <c r="B2529" s="21">
        <v>630</v>
      </c>
      <c r="E2529" s="74"/>
    </row>
    <row r="2530" spans="1:5" x14ac:dyDescent="0.35">
      <c r="A2530" s="7" t="s">
        <v>10632</v>
      </c>
      <c r="B2530" s="21">
        <v>680</v>
      </c>
      <c r="E2530" s="74"/>
    </row>
    <row r="2531" spans="1:5" x14ac:dyDescent="0.35">
      <c r="A2531" s="7" t="s">
        <v>10632</v>
      </c>
      <c r="B2531" s="21">
        <v>1920</v>
      </c>
      <c r="E2531" s="74"/>
    </row>
    <row r="2532" spans="1:5" x14ac:dyDescent="0.35">
      <c r="A2532" s="7" t="s">
        <v>10641</v>
      </c>
      <c r="B2532" s="2">
        <v>160</v>
      </c>
      <c r="E2532" s="74"/>
    </row>
    <row r="2533" spans="1:5" x14ac:dyDescent="0.35">
      <c r="A2533" s="7" t="s">
        <v>10641</v>
      </c>
      <c r="B2533" s="21">
        <v>670</v>
      </c>
      <c r="E2533" s="74"/>
    </row>
    <row r="2534" spans="1:5" x14ac:dyDescent="0.35">
      <c r="A2534" s="7" t="s">
        <v>10641</v>
      </c>
      <c r="B2534" s="21">
        <v>880</v>
      </c>
      <c r="E2534" s="74"/>
    </row>
    <row r="2535" spans="1:5" x14ac:dyDescent="0.35">
      <c r="A2535" s="7" t="s">
        <v>10641</v>
      </c>
      <c r="B2535" s="21">
        <v>1840</v>
      </c>
      <c r="E2535" s="74"/>
    </row>
    <row r="2536" spans="1:5" x14ac:dyDescent="0.35">
      <c r="A2536" s="7" t="s">
        <v>10641</v>
      </c>
      <c r="B2536" s="21">
        <v>1875</v>
      </c>
      <c r="E2536" s="74"/>
    </row>
    <row r="2537" spans="1:5" x14ac:dyDescent="0.35">
      <c r="A2537" s="7" t="s">
        <v>10641</v>
      </c>
      <c r="B2537" s="21">
        <v>2020</v>
      </c>
      <c r="E2537" s="74"/>
    </row>
    <row r="2538" spans="1:5" x14ac:dyDescent="0.35">
      <c r="A2538" s="7" t="s">
        <v>11620</v>
      </c>
      <c r="B2538" s="21">
        <v>980</v>
      </c>
      <c r="E2538" s="74"/>
    </row>
    <row r="2539" spans="1:5" x14ac:dyDescent="0.35">
      <c r="A2539" s="7" t="s">
        <v>11620</v>
      </c>
      <c r="B2539" s="21">
        <v>1480</v>
      </c>
      <c r="E2539" s="74"/>
    </row>
    <row r="2540" spans="1:5" x14ac:dyDescent="0.35">
      <c r="A2540" s="7" t="s">
        <v>11620</v>
      </c>
      <c r="B2540" s="21">
        <v>1840</v>
      </c>
      <c r="E2540" s="74"/>
    </row>
    <row r="2541" spans="1:5" x14ac:dyDescent="0.35">
      <c r="A2541" s="7" t="s">
        <v>11620</v>
      </c>
      <c r="B2541" s="21">
        <v>2650</v>
      </c>
      <c r="E2541" s="74"/>
    </row>
    <row r="2542" spans="1:5" x14ac:dyDescent="0.35">
      <c r="A2542" s="7" t="s">
        <v>10685</v>
      </c>
      <c r="B2542" s="21">
        <v>360</v>
      </c>
      <c r="E2542" s="74"/>
    </row>
    <row r="2543" spans="1:5" x14ac:dyDescent="0.35">
      <c r="A2543" s="7" t="s">
        <v>10685</v>
      </c>
      <c r="B2543" s="21">
        <v>1750</v>
      </c>
      <c r="E2543" s="74"/>
    </row>
    <row r="2544" spans="1:5" x14ac:dyDescent="0.35">
      <c r="A2544" s="7" t="s">
        <v>10890</v>
      </c>
      <c r="B2544" s="2">
        <v>120</v>
      </c>
      <c r="E2544" s="74"/>
    </row>
    <row r="2545" spans="1:5" x14ac:dyDescent="0.35">
      <c r="A2545" s="7" t="s">
        <v>10890</v>
      </c>
      <c r="B2545" s="2">
        <v>140</v>
      </c>
      <c r="E2545" s="74"/>
    </row>
    <row r="2546" spans="1:5" x14ac:dyDescent="0.35">
      <c r="A2546" s="7" t="s">
        <v>10890</v>
      </c>
      <c r="B2546" s="2">
        <v>200</v>
      </c>
      <c r="E2546" s="74"/>
    </row>
    <row r="2547" spans="1:5" x14ac:dyDescent="0.35">
      <c r="A2547" s="74" t="s">
        <v>8206</v>
      </c>
      <c r="B2547" s="2">
        <v>30</v>
      </c>
      <c r="E2547" s="74"/>
    </row>
    <row r="2548" spans="1:5" x14ac:dyDescent="0.35">
      <c r="A2548" s="7" t="s">
        <v>8206</v>
      </c>
      <c r="B2548" s="2">
        <v>65</v>
      </c>
      <c r="E2548" s="74"/>
    </row>
    <row r="2549" spans="1:5" x14ac:dyDescent="0.35">
      <c r="A2549" s="7" t="s">
        <v>8206</v>
      </c>
      <c r="B2549" s="2">
        <v>70</v>
      </c>
      <c r="E2549" s="74"/>
    </row>
    <row r="2550" spans="1:5" x14ac:dyDescent="0.35">
      <c r="A2550" s="7" t="s">
        <v>8206</v>
      </c>
      <c r="B2550" s="2">
        <v>75</v>
      </c>
      <c r="E2550" s="74"/>
    </row>
    <row r="2551" spans="1:5" x14ac:dyDescent="0.35">
      <c r="A2551" s="7" t="s">
        <v>8206</v>
      </c>
      <c r="B2551" s="2">
        <v>80</v>
      </c>
      <c r="E2551" s="74"/>
    </row>
    <row r="2552" spans="1:5" x14ac:dyDescent="0.35">
      <c r="A2552" s="7" t="s">
        <v>8206</v>
      </c>
      <c r="B2552" s="2">
        <v>85</v>
      </c>
      <c r="E2552" s="74"/>
    </row>
    <row r="2553" spans="1:5" x14ac:dyDescent="0.35">
      <c r="A2553" s="7" t="s">
        <v>8206</v>
      </c>
      <c r="B2553" s="2">
        <v>130</v>
      </c>
      <c r="E2553" s="74"/>
    </row>
    <row r="2554" spans="1:5" x14ac:dyDescent="0.35">
      <c r="A2554" s="7" t="s">
        <v>8213</v>
      </c>
      <c r="B2554" s="21">
        <v>350</v>
      </c>
      <c r="E2554" s="74"/>
    </row>
    <row r="2555" spans="1:5" x14ac:dyDescent="0.35">
      <c r="A2555" s="7" t="s">
        <v>8213</v>
      </c>
      <c r="B2555" s="21">
        <v>670</v>
      </c>
      <c r="E2555" s="74"/>
    </row>
    <row r="2556" spans="1:5" x14ac:dyDescent="0.35">
      <c r="A2556" s="7" t="s">
        <v>8213</v>
      </c>
      <c r="B2556" s="21">
        <v>1000</v>
      </c>
      <c r="E2556" s="74"/>
    </row>
    <row r="2557" spans="1:5" x14ac:dyDescent="0.35">
      <c r="A2557" s="7" t="s">
        <v>8213</v>
      </c>
      <c r="B2557" s="21">
        <v>1530</v>
      </c>
      <c r="E2557" s="74"/>
    </row>
    <row r="2558" spans="1:5" x14ac:dyDescent="0.35">
      <c r="A2558" s="7" t="s">
        <v>8213</v>
      </c>
      <c r="B2558" s="21">
        <v>1860</v>
      </c>
      <c r="E2558" s="74"/>
    </row>
    <row r="2559" spans="1:5" x14ac:dyDescent="0.35">
      <c r="A2559" s="7" t="s">
        <v>8213</v>
      </c>
      <c r="B2559" s="21">
        <v>2070</v>
      </c>
      <c r="E2559" s="74"/>
    </row>
    <row r="2560" spans="1:5" x14ac:dyDescent="0.35">
      <c r="A2560" s="7" t="s">
        <v>8733</v>
      </c>
      <c r="B2560" s="21">
        <v>290</v>
      </c>
      <c r="E2560" s="74"/>
    </row>
    <row r="2561" spans="1:5" x14ac:dyDescent="0.35">
      <c r="A2561" s="7" t="s">
        <v>8733</v>
      </c>
      <c r="B2561" s="21">
        <v>300</v>
      </c>
      <c r="E2561" s="74"/>
    </row>
    <row r="2562" spans="1:5" x14ac:dyDescent="0.35">
      <c r="A2562" s="7" t="s">
        <v>11312</v>
      </c>
      <c r="B2562" s="2">
        <v>160</v>
      </c>
      <c r="E2562" s="74"/>
    </row>
    <row r="2563" spans="1:5" x14ac:dyDescent="0.35">
      <c r="A2563" s="7" t="s">
        <v>11312</v>
      </c>
      <c r="B2563" s="21">
        <v>355</v>
      </c>
      <c r="E2563" s="74"/>
    </row>
    <row r="2564" spans="1:5" x14ac:dyDescent="0.35">
      <c r="A2564" s="7" t="s">
        <v>11312</v>
      </c>
      <c r="B2564" s="21">
        <v>530</v>
      </c>
      <c r="E2564" s="74"/>
    </row>
    <row r="2565" spans="1:5" x14ac:dyDescent="0.35">
      <c r="A2565" s="7" t="s">
        <v>11312</v>
      </c>
      <c r="B2565" s="21">
        <v>755</v>
      </c>
      <c r="E2565" s="74"/>
    </row>
    <row r="2566" spans="1:5" x14ac:dyDescent="0.35">
      <c r="A2566" s="74" t="s">
        <v>10724</v>
      </c>
      <c r="B2566" s="2">
        <v>30</v>
      </c>
      <c r="E2566" s="74"/>
    </row>
    <row r="2567" spans="1:5" x14ac:dyDescent="0.35">
      <c r="A2567" s="7" t="s">
        <v>8783</v>
      </c>
      <c r="B2567" s="21">
        <v>320</v>
      </c>
      <c r="E2567" s="74"/>
    </row>
    <row r="2568" spans="1:5" x14ac:dyDescent="0.35">
      <c r="A2568" s="7" t="s">
        <v>8783</v>
      </c>
      <c r="B2568" s="21">
        <v>600</v>
      </c>
      <c r="E2568" s="74"/>
    </row>
    <row r="2569" spans="1:5" x14ac:dyDescent="0.35">
      <c r="A2569" s="7" t="s">
        <v>8750</v>
      </c>
      <c r="B2569" s="21">
        <v>350</v>
      </c>
      <c r="E2569" s="74"/>
    </row>
    <row r="2570" spans="1:5" x14ac:dyDescent="0.35">
      <c r="A2570" s="7" t="s">
        <v>8750</v>
      </c>
      <c r="B2570" s="21">
        <v>450</v>
      </c>
      <c r="E2570" s="74"/>
    </row>
    <row r="2571" spans="1:5" x14ac:dyDescent="0.35">
      <c r="A2571" s="7" t="s">
        <v>8750</v>
      </c>
      <c r="B2571" s="21">
        <v>740</v>
      </c>
      <c r="E2571" s="74"/>
    </row>
    <row r="2572" spans="1:5" x14ac:dyDescent="0.35">
      <c r="A2572" s="7" t="s">
        <v>8757</v>
      </c>
      <c r="B2572" s="2">
        <v>125</v>
      </c>
      <c r="E2572" s="74"/>
    </row>
    <row r="2573" spans="1:5" x14ac:dyDescent="0.35">
      <c r="A2573" s="7" t="s">
        <v>8757</v>
      </c>
      <c r="B2573" s="2">
        <v>220</v>
      </c>
      <c r="E2573" s="74"/>
    </row>
    <row r="2574" spans="1:5" x14ac:dyDescent="0.35">
      <c r="A2574" s="7" t="s">
        <v>8757</v>
      </c>
      <c r="B2574" s="21">
        <v>300</v>
      </c>
      <c r="E2574" s="74"/>
    </row>
    <row r="2575" spans="1:5" x14ac:dyDescent="0.35">
      <c r="A2575" s="7" t="s">
        <v>8757</v>
      </c>
      <c r="B2575" s="21">
        <v>600</v>
      </c>
      <c r="E2575" s="74"/>
    </row>
    <row r="2576" spans="1:5" x14ac:dyDescent="0.35">
      <c r="A2576" s="7" t="s">
        <v>8757</v>
      </c>
      <c r="B2576" s="21">
        <v>650</v>
      </c>
      <c r="E2576" s="74"/>
    </row>
    <row r="2577" spans="1:5" x14ac:dyDescent="0.35">
      <c r="A2577" s="7" t="s">
        <v>8757</v>
      </c>
      <c r="B2577" s="21">
        <v>730</v>
      </c>
      <c r="E2577" s="74"/>
    </row>
    <row r="2578" spans="1:5" x14ac:dyDescent="0.35">
      <c r="A2578" s="7" t="s">
        <v>8757</v>
      </c>
      <c r="B2578" s="21">
        <v>1580</v>
      </c>
      <c r="E2578" s="74"/>
    </row>
    <row r="2579" spans="1:5" x14ac:dyDescent="0.35">
      <c r="A2579" s="7" t="s">
        <v>8757</v>
      </c>
      <c r="B2579" s="21">
        <v>3105</v>
      </c>
      <c r="E2579" s="74"/>
    </row>
    <row r="2580" spans="1:5" x14ac:dyDescent="0.35">
      <c r="A2580" s="7" t="s">
        <v>8757</v>
      </c>
      <c r="B2580" s="21">
        <v>4415</v>
      </c>
      <c r="E2580" s="74"/>
    </row>
    <row r="2581" spans="1:5" x14ac:dyDescent="0.35">
      <c r="A2581" s="7" t="s">
        <v>8787</v>
      </c>
      <c r="B2581" s="21">
        <v>530</v>
      </c>
      <c r="E2581" s="74"/>
    </row>
    <row r="2582" spans="1:5" x14ac:dyDescent="0.35">
      <c r="A2582" s="7" t="s">
        <v>8787</v>
      </c>
      <c r="B2582" s="21">
        <v>1020</v>
      </c>
      <c r="E2582" s="74"/>
    </row>
    <row r="2583" spans="1:5" x14ac:dyDescent="0.35">
      <c r="A2583" s="7" t="s">
        <v>8787</v>
      </c>
      <c r="B2583" s="21">
        <v>3190</v>
      </c>
      <c r="E2583" s="74"/>
    </row>
    <row r="2584" spans="1:5" x14ac:dyDescent="0.35">
      <c r="A2584" s="7" t="s">
        <v>8787</v>
      </c>
      <c r="B2584" s="21">
        <v>3960</v>
      </c>
      <c r="E2584" s="74"/>
    </row>
    <row r="2585" spans="1:5" x14ac:dyDescent="0.35">
      <c r="A2585" s="7" t="s">
        <v>10948</v>
      </c>
      <c r="B2585" s="21">
        <v>320</v>
      </c>
      <c r="E2585" s="74"/>
    </row>
    <row r="2586" spans="1:5" x14ac:dyDescent="0.35">
      <c r="A2586" s="7" t="s">
        <v>10948</v>
      </c>
      <c r="B2586" s="21">
        <v>570</v>
      </c>
      <c r="E2586" s="74"/>
    </row>
    <row r="2587" spans="1:5" x14ac:dyDescent="0.35">
      <c r="A2587" s="7" t="s">
        <v>10948</v>
      </c>
      <c r="B2587" s="21">
        <v>1180</v>
      </c>
      <c r="E2587" s="74"/>
    </row>
    <row r="2588" spans="1:5" x14ac:dyDescent="0.35">
      <c r="A2588" s="7" t="s">
        <v>10957</v>
      </c>
      <c r="B2588" s="21">
        <v>470</v>
      </c>
      <c r="E2588" s="74"/>
    </row>
    <row r="2589" spans="1:5" x14ac:dyDescent="0.35">
      <c r="A2589" s="7" t="s">
        <v>10957</v>
      </c>
      <c r="B2589" s="21">
        <v>510</v>
      </c>
      <c r="E2589" s="74"/>
    </row>
    <row r="2590" spans="1:5" x14ac:dyDescent="0.35">
      <c r="A2590" s="7" t="s">
        <v>10957</v>
      </c>
      <c r="B2590" s="21">
        <v>740</v>
      </c>
      <c r="E2590" s="74"/>
    </row>
    <row r="2591" spans="1:5" x14ac:dyDescent="0.35">
      <c r="A2591" s="7" t="s">
        <v>10957</v>
      </c>
      <c r="B2591" s="21">
        <v>3610</v>
      </c>
      <c r="E2591" s="74"/>
    </row>
    <row r="2592" spans="1:5" x14ac:dyDescent="0.35">
      <c r="A2592" s="7" t="s">
        <v>10966</v>
      </c>
      <c r="B2592" s="21">
        <v>1130</v>
      </c>
      <c r="E2592" s="74"/>
    </row>
    <row r="2593" spans="1:5" x14ac:dyDescent="0.35">
      <c r="A2593" s="7" t="s">
        <v>10966</v>
      </c>
      <c r="B2593" s="21">
        <v>1390</v>
      </c>
      <c r="E2593" s="74"/>
    </row>
    <row r="2594" spans="1:5" x14ac:dyDescent="0.35">
      <c r="A2594" s="7" t="s">
        <v>10966</v>
      </c>
      <c r="B2594" s="21">
        <v>3330</v>
      </c>
      <c r="E2594" s="74"/>
    </row>
    <row r="2595" spans="1:5" x14ac:dyDescent="0.35">
      <c r="A2595" s="7" t="s">
        <v>11016</v>
      </c>
      <c r="B2595" s="2">
        <v>270</v>
      </c>
      <c r="E2595" s="74"/>
    </row>
    <row r="2596" spans="1:5" x14ac:dyDescent="0.35">
      <c r="A2596" s="7" t="s">
        <v>11016</v>
      </c>
      <c r="B2596" s="21">
        <v>300</v>
      </c>
      <c r="E2596" s="74"/>
    </row>
    <row r="2597" spans="1:5" x14ac:dyDescent="0.35">
      <c r="A2597" s="7" t="s">
        <v>11016</v>
      </c>
      <c r="B2597" s="21">
        <v>1050</v>
      </c>
      <c r="E2597" s="74"/>
    </row>
    <row r="2598" spans="1:5" x14ac:dyDescent="0.35">
      <c r="A2598" s="7" t="s">
        <v>10984</v>
      </c>
      <c r="B2598" s="21">
        <v>380</v>
      </c>
      <c r="E2598" s="74"/>
    </row>
    <row r="2599" spans="1:5" x14ac:dyDescent="0.35">
      <c r="A2599" s="7" t="s">
        <v>10984</v>
      </c>
      <c r="B2599" s="21">
        <v>600</v>
      </c>
      <c r="E2599" s="74"/>
    </row>
    <row r="2600" spans="1:5" x14ac:dyDescent="0.35">
      <c r="A2600" s="7" t="s">
        <v>10984</v>
      </c>
      <c r="B2600" s="21">
        <v>2640</v>
      </c>
      <c r="E2600" s="74"/>
    </row>
    <row r="2601" spans="1:5" x14ac:dyDescent="0.35">
      <c r="A2601" s="7" t="s">
        <v>10993</v>
      </c>
      <c r="B2601" s="21">
        <v>330</v>
      </c>
      <c r="E2601" s="74"/>
    </row>
    <row r="2602" spans="1:5" x14ac:dyDescent="0.35">
      <c r="A2602" s="7" t="s">
        <v>10993</v>
      </c>
      <c r="B2602" s="21">
        <v>460</v>
      </c>
      <c r="E2602" s="74"/>
    </row>
    <row r="2603" spans="1:5" x14ac:dyDescent="0.35">
      <c r="A2603" s="7" t="s">
        <v>11042</v>
      </c>
      <c r="B2603" s="21">
        <v>900</v>
      </c>
      <c r="E2603" s="74"/>
    </row>
    <row r="2604" spans="1:5" x14ac:dyDescent="0.35">
      <c r="A2604" s="7" t="s">
        <v>11042</v>
      </c>
      <c r="B2604" s="21">
        <v>980</v>
      </c>
      <c r="E2604" s="74"/>
    </row>
    <row r="2605" spans="1:5" x14ac:dyDescent="0.35">
      <c r="A2605" s="7" t="s">
        <v>11042</v>
      </c>
      <c r="B2605" s="21">
        <v>660</v>
      </c>
      <c r="E2605" s="74"/>
    </row>
    <row r="2606" spans="1:5" x14ac:dyDescent="0.35">
      <c r="A2606" s="7" t="s">
        <v>11042</v>
      </c>
      <c r="B2606" s="21">
        <v>1010</v>
      </c>
      <c r="E2606" s="74"/>
    </row>
    <row r="2607" spans="1:5" x14ac:dyDescent="0.35">
      <c r="A2607" s="7" t="s">
        <v>11042</v>
      </c>
      <c r="B2607" s="21">
        <v>1240</v>
      </c>
      <c r="E2607" s="74"/>
    </row>
    <row r="2608" spans="1:5" x14ac:dyDescent="0.35">
      <c r="A2608" s="7" t="s">
        <v>11042</v>
      </c>
      <c r="B2608" s="21">
        <v>1570</v>
      </c>
      <c r="E2608" s="74"/>
    </row>
    <row r="2609" spans="1:5" x14ac:dyDescent="0.35">
      <c r="A2609" s="7" t="s">
        <v>11042</v>
      </c>
      <c r="B2609" s="21">
        <v>2020</v>
      </c>
      <c r="E2609" s="74"/>
    </row>
    <row r="2610" spans="1:5" x14ac:dyDescent="0.35">
      <c r="A2610" s="7" t="s">
        <v>11042</v>
      </c>
      <c r="B2610" s="21">
        <v>3210</v>
      </c>
      <c r="E2610" s="74"/>
    </row>
    <row r="2611" spans="1:5" x14ac:dyDescent="0.35">
      <c r="A2611" s="7" t="s">
        <v>11207</v>
      </c>
      <c r="B2611" s="21">
        <v>430</v>
      </c>
      <c r="E2611" s="74"/>
    </row>
    <row r="2612" spans="1:5" x14ac:dyDescent="0.35">
      <c r="A2612" s="7" t="s">
        <v>11207</v>
      </c>
      <c r="B2612" s="21">
        <v>1190</v>
      </c>
      <c r="E2612" s="74"/>
    </row>
    <row r="2613" spans="1:5" x14ac:dyDescent="0.35">
      <c r="A2613" s="7" t="s">
        <v>11207</v>
      </c>
      <c r="B2613" s="21">
        <v>2170</v>
      </c>
      <c r="E2613" s="74"/>
    </row>
    <row r="2614" spans="1:5" x14ac:dyDescent="0.35">
      <c r="A2614" s="7" t="s">
        <v>11207</v>
      </c>
      <c r="B2614" s="21">
        <v>2290</v>
      </c>
      <c r="E2614" s="74"/>
    </row>
    <row r="2615" spans="1:5" x14ac:dyDescent="0.35">
      <c r="A2615" s="7" t="s">
        <v>11207</v>
      </c>
      <c r="B2615" s="21">
        <v>2820</v>
      </c>
      <c r="E2615" s="74"/>
    </row>
    <row r="2616" spans="1:5" x14ac:dyDescent="0.35">
      <c r="A2616" s="7" t="s">
        <v>11146</v>
      </c>
      <c r="B2616" s="21">
        <v>360</v>
      </c>
      <c r="E2616" s="74"/>
    </row>
    <row r="2617" spans="1:5" x14ac:dyDescent="0.35">
      <c r="A2617" s="7" t="s">
        <v>11146</v>
      </c>
      <c r="B2617" s="21">
        <v>1120</v>
      </c>
      <c r="E2617" s="74"/>
    </row>
    <row r="2618" spans="1:5" x14ac:dyDescent="0.35">
      <c r="A2618" s="7" t="s">
        <v>11146</v>
      </c>
      <c r="B2618" s="21">
        <v>1166</v>
      </c>
      <c r="E2618" s="74"/>
    </row>
    <row r="2619" spans="1:5" x14ac:dyDescent="0.35">
      <c r="A2619" s="7" t="s">
        <v>11155</v>
      </c>
      <c r="B2619" s="21">
        <v>295</v>
      </c>
      <c r="E2619" s="74"/>
    </row>
    <row r="2620" spans="1:5" x14ac:dyDescent="0.35">
      <c r="A2620" s="7" t="s">
        <v>11155</v>
      </c>
      <c r="B2620" s="21">
        <v>690</v>
      </c>
      <c r="E2620" s="74"/>
    </row>
    <row r="2621" spans="1:5" x14ac:dyDescent="0.35">
      <c r="A2621" s="7" t="s">
        <v>11155</v>
      </c>
      <c r="B2621" s="21">
        <v>1370</v>
      </c>
      <c r="E2621" s="74"/>
    </row>
    <row r="2622" spans="1:5" x14ac:dyDescent="0.35">
      <c r="A2622" s="7" t="s">
        <v>11155</v>
      </c>
      <c r="B2622" s="21">
        <v>2240</v>
      </c>
      <c r="E2622" s="74"/>
    </row>
    <row r="2623" spans="1:5" x14ac:dyDescent="0.35">
      <c r="A2623" s="7" t="s">
        <v>11535</v>
      </c>
      <c r="B2623" s="2">
        <v>70</v>
      </c>
      <c r="E2623" s="74"/>
    </row>
    <row r="2624" spans="1:5" x14ac:dyDescent="0.35">
      <c r="A2624" s="7" t="s">
        <v>11535</v>
      </c>
      <c r="B2624" s="2">
        <v>235</v>
      </c>
      <c r="E2624" s="74"/>
    </row>
    <row r="2625" spans="1:5" x14ac:dyDescent="0.35">
      <c r="A2625" s="7" t="s">
        <v>11535</v>
      </c>
      <c r="B2625" s="21">
        <v>390</v>
      </c>
      <c r="E2625" s="74"/>
    </row>
    <row r="2626" spans="1:5" x14ac:dyDescent="0.35">
      <c r="A2626" s="7" t="s">
        <v>11535</v>
      </c>
      <c r="B2626" s="21">
        <v>450</v>
      </c>
      <c r="E2626" s="74"/>
    </row>
    <row r="2627" spans="1:5" x14ac:dyDescent="0.35">
      <c r="A2627" s="7" t="s">
        <v>11535</v>
      </c>
      <c r="B2627" s="21">
        <v>500</v>
      </c>
      <c r="E2627" s="74"/>
    </row>
    <row r="2628" spans="1:5" x14ac:dyDescent="0.35">
      <c r="A2628" s="7" t="s">
        <v>11535</v>
      </c>
      <c r="B2628" s="21">
        <v>720</v>
      </c>
      <c r="E2628" s="74"/>
    </row>
    <row r="2629" spans="1:5" x14ac:dyDescent="0.35">
      <c r="A2629" s="7" t="s">
        <v>11535</v>
      </c>
      <c r="B2629" s="21">
        <v>1050</v>
      </c>
      <c r="E2629" s="74"/>
    </row>
    <row r="2630" spans="1:5" x14ac:dyDescent="0.35">
      <c r="A2630" s="7" t="s">
        <v>11048</v>
      </c>
      <c r="B2630" s="21">
        <v>1910</v>
      </c>
      <c r="E2630" s="74"/>
    </row>
    <row r="2631" spans="1:5" x14ac:dyDescent="0.35">
      <c r="A2631" s="7" t="s">
        <v>11327</v>
      </c>
      <c r="B2631" s="21">
        <v>350</v>
      </c>
      <c r="E2631" s="74"/>
    </row>
    <row r="2632" spans="1:5" x14ac:dyDescent="0.35">
      <c r="A2632" s="7" t="s">
        <v>11327</v>
      </c>
      <c r="B2632" s="21">
        <v>600</v>
      </c>
      <c r="E2632" s="74"/>
    </row>
    <row r="2633" spans="1:5" x14ac:dyDescent="0.35">
      <c r="A2633" s="7" t="s">
        <v>11327</v>
      </c>
      <c r="B2633" s="21">
        <v>1000</v>
      </c>
      <c r="E2633" s="74"/>
    </row>
    <row r="2634" spans="1:5" x14ac:dyDescent="0.35">
      <c r="A2634" s="7" t="s">
        <v>11327</v>
      </c>
      <c r="B2634" s="21">
        <v>1400</v>
      </c>
      <c r="E2634" s="74"/>
    </row>
    <row r="2635" spans="1:5" x14ac:dyDescent="0.35">
      <c r="A2635" s="7" t="s">
        <v>11327</v>
      </c>
      <c r="B2635" s="21">
        <v>2495</v>
      </c>
      <c r="E2635" s="74"/>
    </row>
    <row r="2636" spans="1:5" x14ac:dyDescent="0.35">
      <c r="A2636" s="7" t="s">
        <v>11327</v>
      </c>
      <c r="B2636" s="21">
        <v>2940</v>
      </c>
      <c r="E2636" s="74"/>
    </row>
    <row r="2637" spans="1:5" x14ac:dyDescent="0.35">
      <c r="A2637" s="7" t="s">
        <v>11336</v>
      </c>
      <c r="B2637" s="21">
        <v>350</v>
      </c>
      <c r="E2637" s="74"/>
    </row>
    <row r="2638" spans="1:5" x14ac:dyDescent="0.35">
      <c r="A2638" s="7" t="s">
        <v>11336</v>
      </c>
      <c r="B2638" s="21">
        <v>650</v>
      </c>
      <c r="E2638" s="74"/>
    </row>
    <row r="2639" spans="1:5" x14ac:dyDescent="0.35">
      <c r="A2639" s="7" t="s">
        <v>11336</v>
      </c>
      <c r="B2639" s="21">
        <v>680</v>
      </c>
      <c r="E2639" s="74"/>
    </row>
    <row r="2640" spans="1:5" x14ac:dyDescent="0.35">
      <c r="A2640" s="7" t="s">
        <v>11336</v>
      </c>
      <c r="B2640" s="21">
        <v>980</v>
      </c>
      <c r="E2640" s="74"/>
    </row>
    <row r="2641" spans="1:5" x14ac:dyDescent="0.35">
      <c r="A2641" s="7" t="s">
        <v>11336</v>
      </c>
      <c r="B2641" s="21">
        <v>987</v>
      </c>
      <c r="E2641" s="74"/>
    </row>
    <row r="2642" spans="1:5" x14ac:dyDescent="0.35">
      <c r="A2642" s="7" t="s">
        <v>11336</v>
      </c>
      <c r="B2642" s="21">
        <v>1600</v>
      </c>
      <c r="E2642" s="74"/>
    </row>
    <row r="2643" spans="1:5" x14ac:dyDescent="0.35">
      <c r="A2643" s="7" t="s">
        <v>11336</v>
      </c>
      <c r="B2643" s="21">
        <v>1725</v>
      </c>
      <c r="E2643" s="74"/>
    </row>
    <row r="2644" spans="1:5" x14ac:dyDescent="0.35">
      <c r="A2644" s="7" t="s">
        <v>11336</v>
      </c>
      <c r="B2644" s="21">
        <v>1910</v>
      </c>
      <c r="E2644" s="74"/>
    </row>
    <row r="2645" spans="1:5" x14ac:dyDescent="0.35">
      <c r="A2645" s="7" t="s">
        <v>11336</v>
      </c>
      <c r="B2645" s="21">
        <v>1960</v>
      </c>
      <c r="E2645" s="74"/>
    </row>
    <row r="2646" spans="1:5" x14ac:dyDescent="0.35">
      <c r="A2646" s="7" t="s">
        <v>11345</v>
      </c>
      <c r="B2646" s="21">
        <v>550</v>
      </c>
      <c r="E2646" s="74"/>
    </row>
    <row r="2647" spans="1:5" x14ac:dyDescent="0.35">
      <c r="A2647" s="7" t="s">
        <v>11345</v>
      </c>
      <c r="B2647" s="21">
        <v>2380</v>
      </c>
      <c r="E2647" s="74"/>
    </row>
    <row r="2648" spans="1:5" x14ac:dyDescent="0.35">
      <c r="A2648" s="7" t="s">
        <v>11345</v>
      </c>
      <c r="B2648" s="21">
        <v>2400</v>
      </c>
      <c r="E2648" s="74"/>
    </row>
    <row r="2649" spans="1:5" x14ac:dyDescent="0.35">
      <c r="A2649" s="7" t="s">
        <v>11345</v>
      </c>
      <c r="B2649" s="21">
        <v>3610</v>
      </c>
      <c r="E2649" s="74"/>
    </row>
    <row r="2650" spans="1:5" x14ac:dyDescent="0.35">
      <c r="A2650" s="7" t="s">
        <v>11345</v>
      </c>
      <c r="B2650" s="21">
        <v>4100</v>
      </c>
      <c r="E2650" s="74"/>
    </row>
    <row r="2651" spans="1:5" x14ac:dyDescent="0.35">
      <c r="A2651" s="7" t="s">
        <v>11417</v>
      </c>
      <c r="B2651" s="21">
        <v>640</v>
      </c>
      <c r="E2651" s="74"/>
    </row>
    <row r="2652" spans="1:5" x14ac:dyDescent="0.35">
      <c r="A2652" s="7" t="s">
        <v>11417</v>
      </c>
      <c r="B2652" s="21">
        <v>930</v>
      </c>
      <c r="E2652" s="74"/>
    </row>
    <row r="2653" spans="1:5" x14ac:dyDescent="0.35">
      <c r="A2653" s="7" t="s">
        <v>11417</v>
      </c>
      <c r="B2653" s="21">
        <v>1300</v>
      </c>
      <c r="E2653" s="74"/>
    </row>
    <row r="2654" spans="1:5" x14ac:dyDescent="0.35">
      <c r="A2654" s="7" t="s">
        <v>11417</v>
      </c>
      <c r="B2654" s="21">
        <v>2910</v>
      </c>
      <c r="E2654" s="74"/>
    </row>
    <row r="2655" spans="1:5" x14ac:dyDescent="0.35">
      <c r="A2655" s="7" t="s">
        <v>11417</v>
      </c>
      <c r="B2655" s="21">
        <v>10360</v>
      </c>
      <c r="E2655" s="74"/>
    </row>
    <row r="2656" spans="1:5" x14ac:dyDescent="0.35">
      <c r="A2656" s="7" t="s">
        <v>11362</v>
      </c>
      <c r="B2656" s="21">
        <v>1300</v>
      </c>
      <c r="E2656" s="74"/>
    </row>
    <row r="2657" spans="1:5" x14ac:dyDescent="0.35">
      <c r="A2657" s="7" t="s">
        <v>11362</v>
      </c>
      <c r="B2657" s="21">
        <v>1500</v>
      </c>
      <c r="E2657" s="74"/>
    </row>
    <row r="2658" spans="1:5" x14ac:dyDescent="0.35">
      <c r="A2658" s="7" t="s">
        <v>485</v>
      </c>
      <c r="B2658" s="21">
        <v>640</v>
      </c>
      <c r="E2658" s="74"/>
    </row>
    <row r="2659" spans="1:5" x14ac:dyDescent="0.35">
      <c r="A2659" s="7" t="s">
        <v>485</v>
      </c>
      <c r="B2659" s="21">
        <v>900</v>
      </c>
      <c r="E2659" s="74"/>
    </row>
    <row r="2660" spans="1:5" x14ac:dyDescent="0.35">
      <c r="A2660" s="7" t="s">
        <v>485</v>
      </c>
      <c r="B2660" s="21">
        <v>2075</v>
      </c>
      <c r="E2660" s="74"/>
    </row>
    <row r="2661" spans="1:5" x14ac:dyDescent="0.35">
      <c r="A2661" s="7" t="s">
        <v>485</v>
      </c>
      <c r="B2661" s="21">
        <v>2080</v>
      </c>
      <c r="E2661" s="74"/>
    </row>
    <row r="2662" spans="1:5" x14ac:dyDescent="0.35">
      <c r="A2662" s="7" t="s">
        <v>485</v>
      </c>
      <c r="B2662" s="21">
        <v>2095</v>
      </c>
      <c r="E2662" s="74"/>
    </row>
    <row r="2663" spans="1:5" x14ac:dyDescent="0.35">
      <c r="A2663" s="7" t="s">
        <v>502</v>
      </c>
      <c r="B2663" s="2">
        <v>230</v>
      </c>
      <c r="E2663" s="74"/>
    </row>
    <row r="2664" spans="1:5" x14ac:dyDescent="0.35">
      <c r="A2664" s="7" t="s">
        <v>502</v>
      </c>
      <c r="B2664" s="21">
        <v>310</v>
      </c>
      <c r="E2664" s="74"/>
    </row>
    <row r="2665" spans="1:5" x14ac:dyDescent="0.35">
      <c r="A2665" s="7" t="s">
        <v>502</v>
      </c>
      <c r="B2665" s="21">
        <v>400</v>
      </c>
      <c r="E2665" s="74"/>
    </row>
    <row r="2666" spans="1:5" x14ac:dyDescent="0.35">
      <c r="A2666" s="7" t="s">
        <v>502</v>
      </c>
      <c r="B2666" s="21">
        <v>480</v>
      </c>
      <c r="E2666" s="74"/>
    </row>
    <row r="2667" spans="1:5" x14ac:dyDescent="0.35">
      <c r="A2667" s="7" t="s">
        <v>502</v>
      </c>
      <c r="B2667" s="21">
        <v>500</v>
      </c>
      <c r="E2667" s="74"/>
    </row>
    <row r="2668" spans="1:5" x14ac:dyDescent="0.35">
      <c r="A2668" s="7" t="s">
        <v>502</v>
      </c>
      <c r="B2668" s="21">
        <v>1080</v>
      </c>
      <c r="E2668" s="74"/>
    </row>
    <row r="2669" spans="1:5" x14ac:dyDescent="0.35">
      <c r="A2669" s="7" t="s">
        <v>502</v>
      </c>
      <c r="B2669" s="21">
        <v>590</v>
      </c>
      <c r="E2669" s="74"/>
    </row>
    <row r="2670" spans="1:5" x14ac:dyDescent="0.35">
      <c r="A2670" s="7" t="s">
        <v>502</v>
      </c>
      <c r="B2670" s="21">
        <v>650</v>
      </c>
      <c r="E2670" s="74"/>
    </row>
    <row r="2671" spans="1:5" x14ac:dyDescent="0.35">
      <c r="A2671" s="7" t="s">
        <v>502</v>
      </c>
      <c r="B2671" s="21">
        <v>2040</v>
      </c>
      <c r="E2671" s="74"/>
    </row>
    <row r="2672" spans="1:5" x14ac:dyDescent="0.35">
      <c r="A2672" s="7" t="s">
        <v>502</v>
      </c>
      <c r="B2672" s="21">
        <v>690</v>
      </c>
      <c r="E2672" s="74"/>
    </row>
    <row r="2673" spans="1:5" x14ac:dyDescent="0.35">
      <c r="A2673" s="7" t="s">
        <v>502</v>
      </c>
      <c r="B2673" s="21">
        <v>720</v>
      </c>
      <c r="E2673" s="74"/>
    </row>
    <row r="2674" spans="1:5" x14ac:dyDescent="0.35">
      <c r="A2674" s="7" t="s">
        <v>502</v>
      </c>
      <c r="B2674" s="21">
        <v>730</v>
      </c>
      <c r="E2674" s="74"/>
    </row>
    <row r="2675" spans="1:5" x14ac:dyDescent="0.35">
      <c r="A2675" s="7" t="s">
        <v>502</v>
      </c>
      <c r="B2675" s="21">
        <v>780</v>
      </c>
      <c r="E2675" s="74"/>
    </row>
    <row r="2676" spans="1:5" x14ac:dyDescent="0.35">
      <c r="A2676" s="7" t="s">
        <v>502</v>
      </c>
      <c r="B2676" s="21">
        <v>860</v>
      </c>
      <c r="E2676" s="74"/>
    </row>
    <row r="2677" spans="1:5" x14ac:dyDescent="0.35">
      <c r="A2677" s="7" t="s">
        <v>502</v>
      </c>
      <c r="B2677" s="21">
        <v>876</v>
      </c>
      <c r="E2677" s="74"/>
    </row>
    <row r="2678" spans="1:5" x14ac:dyDescent="0.35">
      <c r="A2678" s="7" t="s">
        <v>502</v>
      </c>
      <c r="B2678" s="21">
        <v>900</v>
      </c>
      <c r="E2678" s="74"/>
    </row>
    <row r="2679" spans="1:5" x14ac:dyDescent="0.35">
      <c r="A2679" s="7" t="s">
        <v>502</v>
      </c>
      <c r="B2679" s="21">
        <v>950</v>
      </c>
      <c r="E2679" s="74"/>
    </row>
    <row r="2680" spans="1:5" x14ac:dyDescent="0.35">
      <c r="A2680" s="7" t="s">
        <v>502</v>
      </c>
      <c r="B2680" s="21">
        <v>1000</v>
      </c>
      <c r="E2680" s="74"/>
    </row>
    <row r="2681" spans="1:5" x14ac:dyDescent="0.35">
      <c r="A2681" s="7" t="s">
        <v>502</v>
      </c>
      <c r="B2681" s="21">
        <v>1100</v>
      </c>
      <c r="E2681" s="74"/>
    </row>
    <row r="2682" spans="1:5" x14ac:dyDescent="0.35">
      <c r="A2682" s="7" t="s">
        <v>502</v>
      </c>
      <c r="B2682" s="21">
        <v>1130</v>
      </c>
      <c r="E2682" s="74"/>
    </row>
    <row r="2683" spans="1:5" x14ac:dyDescent="0.35">
      <c r="A2683" s="7" t="s">
        <v>502</v>
      </c>
      <c r="B2683" s="21">
        <v>1220</v>
      </c>
      <c r="E2683" s="74"/>
    </row>
    <row r="2684" spans="1:5" x14ac:dyDescent="0.35">
      <c r="A2684" s="7" t="s">
        <v>502</v>
      </c>
      <c r="B2684" s="21">
        <v>1290</v>
      </c>
      <c r="E2684" s="74"/>
    </row>
    <row r="2685" spans="1:5" x14ac:dyDescent="0.35">
      <c r="A2685" s="7" t="s">
        <v>502</v>
      </c>
      <c r="B2685" s="21">
        <v>1400</v>
      </c>
      <c r="E2685" s="74"/>
    </row>
    <row r="2686" spans="1:5" x14ac:dyDescent="0.35">
      <c r="A2686" s="7" t="s">
        <v>502</v>
      </c>
      <c r="B2686" s="21">
        <v>1446</v>
      </c>
      <c r="E2686" s="74"/>
    </row>
    <row r="2687" spans="1:5" x14ac:dyDescent="0.35">
      <c r="A2687" s="7" t="s">
        <v>502</v>
      </c>
      <c r="B2687" s="21">
        <v>1450</v>
      </c>
      <c r="E2687" s="74"/>
    </row>
    <row r="2688" spans="1:5" x14ac:dyDescent="0.35">
      <c r="A2688" s="7" t="s">
        <v>502</v>
      </c>
      <c r="B2688" s="21">
        <v>1470</v>
      </c>
      <c r="E2688" s="74"/>
    </row>
    <row r="2689" spans="1:5" x14ac:dyDescent="0.35">
      <c r="A2689" s="7" t="s">
        <v>502</v>
      </c>
      <c r="B2689" s="21">
        <v>4500</v>
      </c>
      <c r="E2689" s="74"/>
    </row>
    <row r="2690" spans="1:5" x14ac:dyDescent="0.35">
      <c r="A2690" s="7" t="s">
        <v>502</v>
      </c>
      <c r="B2690" s="21">
        <v>3100</v>
      </c>
      <c r="E2690" s="74"/>
    </row>
    <row r="2691" spans="1:5" x14ac:dyDescent="0.35">
      <c r="A2691" s="7" t="s">
        <v>502</v>
      </c>
      <c r="B2691" s="21">
        <v>1600</v>
      </c>
      <c r="E2691" s="74"/>
    </row>
    <row r="2692" spans="1:5" x14ac:dyDescent="0.35">
      <c r="A2692" s="7" t="s">
        <v>502</v>
      </c>
      <c r="B2692" s="21">
        <v>1620</v>
      </c>
      <c r="E2692" s="74"/>
    </row>
    <row r="2693" spans="1:5" x14ac:dyDescent="0.35">
      <c r="A2693" s="7" t="s">
        <v>502</v>
      </c>
      <c r="B2693" s="21">
        <v>1700</v>
      </c>
      <c r="E2693" s="74"/>
    </row>
    <row r="2694" spans="1:5" x14ac:dyDescent="0.35">
      <c r="A2694" s="7" t="s">
        <v>502</v>
      </c>
      <c r="B2694" s="21">
        <v>3800</v>
      </c>
      <c r="E2694" s="74"/>
    </row>
    <row r="2695" spans="1:5" x14ac:dyDescent="0.35">
      <c r="A2695" s="7" t="s">
        <v>502</v>
      </c>
      <c r="B2695" s="21">
        <v>1920</v>
      </c>
      <c r="E2695" s="74"/>
    </row>
    <row r="2696" spans="1:5" x14ac:dyDescent="0.35">
      <c r="A2696" s="7" t="s">
        <v>502</v>
      </c>
      <c r="B2696" s="21">
        <v>1980</v>
      </c>
      <c r="E2696" s="74"/>
    </row>
    <row r="2697" spans="1:5" x14ac:dyDescent="0.35">
      <c r="A2697" s="7" t="s">
        <v>502</v>
      </c>
      <c r="B2697" s="21">
        <v>2000</v>
      </c>
      <c r="E2697" s="74"/>
    </row>
    <row r="2698" spans="1:5" x14ac:dyDescent="0.35">
      <c r="A2698" s="7" t="s">
        <v>502</v>
      </c>
      <c r="B2698" s="21">
        <v>4200</v>
      </c>
      <c r="E2698" s="74"/>
    </row>
    <row r="2699" spans="1:5" x14ac:dyDescent="0.35">
      <c r="A2699" s="7" t="s">
        <v>502</v>
      </c>
      <c r="B2699" s="21">
        <v>2130</v>
      </c>
      <c r="E2699" s="74"/>
    </row>
    <row r="2700" spans="1:5" x14ac:dyDescent="0.35">
      <c r="A2700" s="7" t="s">
        <v>502</v>
      </c>
      <c r="B2700" s="21">
        <v>2150</v>
      </c>
      <c r="E2700" s="74"/>
    </row>
    <row r="2701" spans="1:5" x14ac:dyDescent="0.35">
      <c r="A2701" s="7" t="s">
        <v>502</v>
      </c>
      <c r="B2701" s="21">
        <v>21600</v>
      </c>
      <c r="E2701" s="74"/>
    </row>
    <row r="2702" spans="1:5" x14ac:dyDescent="0.35">
      <c r="A2702" s="7" t="s">
        <v>502</v>
      </c>
      <c r="B2702" s="21">
        <v>2510</v>
      </c>
      <c r="E2702" s="74"/>
    </row>
    <row r="2703" spans="1:5" x14ac:dyDescent="0.35">
      <c r="A2703" s="7" t="s">
        <v>502</v>
      </c>
      <c r="B2703" s="21">
        <v>2650</v>
      </c>
      <c r="E2703" s="74"/>
    </row>
    <row r="2704" spans="1:5" x14ac:dyDescent="0.35">
      <c r="A2704" s="7" t="s">
        <v>502</v>
      </c>
      <c r="B2704" s="21">
        <v>2680</v>
      </c>
      <c r="E2704" s="74"/>
    </row>
    <row r="2705" spans="1:5" x14ac:dyDescent="0.35">
      <c r="A2705" s="7" t="s">
        <v>502</v>
      </c>
      <c r="B2705" s="21">
        <v>2920</v>
      </c>
      <c r="E2705" s="74"/>
    </row>
    <row r="2706" spans="1:5" x14ac:dyDescent="0.35">
      <c r="A2706" s="7" t="s">
        <v>502</v>
      </c>
      <c r="B2706" s="21">
        <v>3210</v>
      </c>
      <c r="E2706" s="74"/>
    </row>
    <row r="2707" spans="1:5" x14ac:dyDescent="0.35">
      <c r="A2707" s="7" t="s">
        <v>502</v>
      </c>
      <c r="B2707" s="21">
        <v>3270</v>
      </c>
      <c r="E2707" s="74"/>
    </row>
    <row r="2708" spans="1:5" x14ac:dyDescent="0.35">
      <c r="A2708" s="7" t="s">
        <v>502</v>
      </c>
      <c r="B2708" s="21">
        <v>3290</v>
      </c>
      <c r="E2708" s="74"/>
    </row>
    <row r="2709" spans="1:5" x14ac:dyDescent="0.35">
      <c r="A2709" s="7" t="s">
        <v>502</v>
      </c>
      <c r="B2709" s="21">
        <v>3530</v>
      </c>
      <c r="E2709" s="74"/>
    </row>
    <row r="2710" spans="1:5" x14ac:dyDescent="0.35">
      <c r="A2710" s="7" t="s">
        <v>502</v>
      </c>
      <c r="B2710" s="21">
        <v>3570</v>
      </c>
      <c r="E2710" s="74"/>
    </row>
    <row r="2711" spans="1:5" x14ac:dyDescent="0.35">
      <c r="A2711" s="7" t="s">
        <v>502</v>
      </c>
      <c r="B2711" s="21">
        <v>3610</v>
      </c>
      <c r="E2711" s="74"/>
    </row>
    <row r="2712" spans="1:5" x14ac:dyDescent="0.35">
      <c r="A2712" s="7" t="s">
        <v>502</v>
      </c>
      <c r="B2712" s="21">
        <v>3700</v>
      </c>
      <c r="E2712" s="74"/>
    </row>
    <row r="2713" spans="1:5" x14ac:dyDescent="0.35">
      <c r="A2713" s="7" t="s">
        <v>502</v>
      </c>
      <c r="B2713" s="21">
        <v>3720</v>
      </c>
      <c r="E2713" s="74"/>
    </row>
    <row r="2714" spans="1:5" x14ac:dyDescent="0.35">
      <c r="A2714" s="7" t="s">
        <v>502</v>
      </c>
      <c r="B2714" s="21">
        <v>3750</v>
      </c>
      <c r="E2714" s="74"/>
    </row>
    <row r="2715" spans="1:5" x14ac:dyDescent="0.35">
      <c r="A2715" s="7" t="s">
        <v>502</v>
      </c>
      <c r="B2715" s="21">
        <v>3820</v>
      </c>
      <c r="E2715" s="74"/>
    </row>
    <row r="2716" spans="1:5" x14ac:dyDescent="0.35">
      <c r="A2716" s="7" t="s">
        <v>502</v>
      </c>
      <c r="B2716" s="21">
        <v>3880</v>
      </c>
      <c r="E2716" s="74"/>
    </row>
    <row r="2717" spans="1:5" x14ac:dyDescent="0.35">
      <c r="A2717" s="7" t="s">
        <v>502</v>
      </c>
      <c r="B2717" s="21">
        <v>3890</v>
      </c>
      <c r="E2717" s="74"/>
    </row>
    <row r="2718" spans="1:5" x14ac:dyDescent="0.35">
      <c r="A2718" s="7" t="s">
        <v>502</v>
      </c>
      <c r="B2718" s="21">
        <v>3895</v>
      </c>
      <c r="E2718" s="74"/>
    </row>
    <row r="2719" spans="1:5" x14ac:dyDescent="0.35">
      <c r="A2719" s="7" t="s">
        <v>502</v>
      </c>
      <c r="B2719" s="21">
        <v>3920</v>
      </c>
      <c r="E2719" s="74"/>
    </row>
    <row r="2720" spans="1:5" x14ac:dyDescent="0.35">
      <c r="A2720" s="7" t="s">
        <v>502</v>
      </c>
      <c r="B2720" s="21">
        <v>4050</v>
      </c>
      <c r="E2720" s="74"/>
    </row>
    <row r="2721" spans="1:5" x14ac:dyDescent="0.35">
      <c r="A2721" s="7" t="s">
        <v>502</v>
      </c>
      <c r="B2721" s="21">
        <v>4080</v>
      </c>
      <c r="E2721" s="74"/>
    </row>
    <row r="2722" spans="1:5" x14ac:dyDescent="0.35">
      <c r="A2722" s="7" t="s">
        <v>502</v>
      </c>
      <c r="B2722" s="21">
        <v>4170</v>
      </c>
      <c r="E2722" s="74"/>
    </row>
    <row r="2723" spans="1:5" x14ac:dyDescent="0.35">
      <c r="A2723" s="7" t="s">
        <v>502</v>
      </c>
      <c r="B2723" s="21">
        <v>4190</v>
      </c>
      <c r="E2723" s="74"/>
    </row>
    <row r="2724" spans="1:5" x14ac:dyDescent="0.35">
      <c r="A2724" s="7" t="s">
        <v>502</v>
      </c>
      <c r="B2724" s="21">
        <v>4270</v>
      </c>
      <c r="E2724" s="74"/>
    </row>
    <row r="2725" spans="1:5" x14ac:dyDescent="0.35">
      <c r="A2725" s="7" t="s">
        <v>502</v>
      </c>
      <c r="B2725" s="21">
        <v>8600</v>
      </c>
      <c r="E2725" s="74"/>
    </row>
    <row r="2726" spans="1:5" x14ac:dyDescent="0.35">
      <c r="A2726" s="7" t="s">
        <v>502</v>
      </c>
      <c r="B2726" s="21">
        <v>4310</v>
      </c>
      <c r="E2726" s="74"/>
    </row>
    <row r="2727" spans="1:5" x14ac:dyDescent="0.35">
      <c r="A2727" s="7" t="s">
        <v>502</v>
      </c>
      <c r="B2727" s="21">
        <v>34560</v>
      </c>
      <c r="E2727" s="74"/>
    </row>
    <row r="2728" spans="1:5" x14ac:dyDescent="0.35">
      <c r="A2728" s="7" t="s">
        <v>502</v>
      </c>
      <c r="B2728" s="21">
        <v>4390</v>
      </c>
      <c r="E2728" s="74"/>
    </row>
    <row r="2729" spans="1:5" x14ac:dyDescent="0.35">
      <c r="A2729" s="7" t="s">
        <v>502</v>
      </c>
      <c r="B2729" s="21">
        <v>4500</v>
      </c>
      <c r="E2729" s="74"/>
    </row>
    <row r="2730" spans="1:5" x14ac:dyDescent="0.35">
      <c r="A2730" s="7" t="s">
        <v>502</v>
      </c>
      <c r="B2730" s="21">
        <v>4530</v>
      </c>
      <c r="E2730" s="74"/>
    </row>
    <row r="2731" spans="1:5" x14ac:dyDescent="0.35">
      <c r="A2731" s="7" t="s">
        <v>502</v>
      </c>
      <c r="B2731" s="21">
        <v>4600</v>
      </c>
      <c r="E2731" s="74"/>
    </row>
    <row r="2732" spans="1:5" x14ac:dyDescent="0.35">
      <c r="A2732" s="7" t="s">
        <v>502</v>
      </c>
      <c r="B2732" s="21">
        <v>4690</v>
      </c>
      <c r="E2732" s="74"/>
    </row>
    <row r="2733" spans="1:5" x14ac:dyDescent="0.35">
      <c r="A2733" s="7" t="s">
        <v>502</v>
      </c>
      <c r="B2733" s="21">
        <v>4810</v>
      </c>
      <c r="E2733" s="74"/>
    </row>
    <row r="2734" spans="1:5" x14ac:dyDescent="0.35">
      <c r="A2734" s="7" t="s">
        <v>502</v>
      </c>
      <c r="B2734" s="21">
        <v>4860</v>
      </c>
      <c r="E2734" s="74"/>
    </row>
    <row r="2735" spans="1:5" x14ac:dyDescent="0.35">
      <c r="A2735" s="7" t="s">
        <v>502</v>
      </c>
      <c r="B2735" s="21">
        <v>4890</v>
      </c>
      <c r="E2735" s="74"/>
    </row>
    <row r="2736" spans="1:5" x14ac:dyDescent="0.35">
      <c r="A2736" s="7" t="s">
        <v>502</v>
      </c>
      <c r="B2736" s="21">
        <v>4930</v>
      </c>
      <c r="E2736" s="74"/>
    </row>
    <row r="2737" spans="1:5" x14ac:dyDescent="0.35">
      <c r="A2737" s="7" t="s">
        <v>502</v>
      </c>
      <c r="B2737" s="21">
        <v>4970</v>
      </c>
      <c r="E2737" s="74"/>
    </row>
    <row r="2738" spans="1:5" x14ac:dyDescent="0.35">
      <c r="A2738" s="7" t="s">
        <v>502</v>
      </c>
      <c r="B2738" s="21">
        <v>4990</v>
      </c>
      <c r="E2738" s="74"/>
    </row>
    <row r="2739" spans="1:5" x14ac:dyDescent="0.35">
      <c r="A2739" s="7" t="s">
        <v>502</v>
      </c>
      <c r="B2739" s="21">
        <v>5060</v>
      </c>
      <c r="E2739" s="74"/>
    </row>
    <row r="2740" spans="1:5" x14ac:dyDescent="0.35">
      <c r="A2740" s="7" t="s">
        <v>502</v>
      </c>
      <c r="B2740" s="21">
        <v>5070</v>
      </c>
      <c r="E2740" s="74"/>
    </row>
    <row r="2741" spans="1:5" x14ac:dyDescent="0.35">
      <c r="A2741" s="7" t="s">
        <v>502</v>
      </c>
      <c r="B2741" s="21">
        <v>5085</v>
      </c>
      <c r="E2741" s="74"/>
    </row>
    <row r="2742" spans="1:5" x14ac:dyDescent="0.35">
      <c r="A2742" s="7" t="s">
        <v>502</v>
      </c>
      <c r="B2742" s="21">
        <v>5140</v>
      </c>
      <c r="E2742" s="74"/>
    </row>
    <row r="2743" spans="1:5" x14ac:dyDescent="0.35">
      <c r="A2743" s="7" t="s">
        <v>502</v>
      </c>
      <c r="B2743" s="21">
        <v>10360</v>
      </c>
      <c r="E2743" s="74"/>
    </row>
    <row r="2744" spans="1:5" x14ac:dyDescent="0.35">
      <c r="A2744" s="7" t="s">
        <v>502</v>
      </c>
      <c r="B2744" s="21">
        <v>5260</v>
      </c>
      <c r="E2744" s="74"/>
    </row>
    <row r="2745" spans="1:5" x14ac:dyDescent="0.35">
      <c r="A2745" s="7" t="s">
        <v>502</v>
      </c>
      <c r="B2745" s="21">
        <v>5280</v>
      </c>
      <c r="E2745" s="74"/>
    </row>
    <row r="2746" spans="1:5" x14ac:dyDescent="0.35">
      <c r="A2746" s="7" t="s">
        <v>502</v>
      </c>
      <c r="B2746" s="21">
        <v>5330</v>
      </c>
      <c r="E2746" s="74"/>
    </row>
    <row r="2747" spans="1:5" x14ac:dyDescent="0.35">
      <c r="A2747" s="7" t="s">
        <v>502</v>
      </c>
      <c r="B2747" s="21">
        <v>5345</v>
      </c>
      <c r="E2747" s="74"/>
    </row>
    <row r="2748" spans="1:5" x14ac:dyDescent="0.35">
      <c r="A2748" s="7" t="s">
        <v>502</v>
      </c>
      <c r="B2748" s="21">
        <v>5370</v>
      </c>
      <c r="E2748" s="74"/>
    </row>
    <row r="2749" spans="1:5" x14ac:dyDescent="0.35">
      <c r="A2749" s="7" t="s">
        <v>502</v>
      </c>
      <c r="B2749" s="21">
        <v>5380</v>
      </c>
      <c r="E2749" s="74"/>
    </row>
    <row r="2750" spans="1:5" x14ac:dyDescent="0.35">
      <c r="A2750" s="7" t="s">
        <v>502</v>
      </c>
      <c r="B2750" s="21">
        <v>10780</v>
      </c>
      <c r="E2750" s="74"/>
    </row>
    <row r="2751" spans="1:5" x14ac:dyDescent="0.35">
      <c r="A2751" s="7" t="s">
        <v>502</v>
      </c>
      <c r="B2751" s="21">
        <v>5400</v>
      </c>
      <c r="E2751" s="74"/>
    </row>
    <row r="2752" spans="1:5" x14ac:dyDescent="0.35">
      <c r="A2752" s="7" t="s">
        <v>502</v>
      </c>
      <c r="B2752" s="21">
        <v>5450</v>
      </c>
      <c r="E2752" s="74"/>
    </row>
    <row r="2753" spans="1:5" x14ac:dyDescent="0.35">
      <c r="A2753" s="7" t="s">
        <v>502</v>
      </c>
      <c r="B2753" s="21">
        <v>5540</v>
      </c>
      <c r="E2753" s="74"/>
    </row>
    <row r="2754" spans="1:5" x14ac:dyDescent="0.35">
      <c r="A2754" s="7" t="s">
        <v>502</v>
      </c>
      <c r="B2754" s="21">
        <v>5560</v>
      </c>
      <c r="E2754" s="74"/>
    </row>
    <row r="2755" spans="1:5" x14ac:dyDescent="0.35">
      <c r="A2755" s="7" t="s">
        <v>502</v>
      </c>
      <c r="B2755" s="21">
        <v>5570</v>
      </c>
      <c r="E2755" s="74"/>
    </row>
    <row r="2756" spans="1:5" x14ac:dyDescent="0.35">
      <c r="A2756" s="7" t="s">
        <v>502</v>
      </c>
      <c r="B2756" s="21">
        <v>5590</v>
      </c>
      <c r="E2756" s="74"/>
    </row>
    <row r="2757" spans="1:5" x14ac:dyDescent="0.35">
      <c r="A2757" s="7" t="s">
        <v>502</v>
      </c>
      <c r="B2757" s="21">
        <v>5650</v>
      </c>
      <c r="E2757" s="74"/>
    </row>
    <row r="2758" spans="1:5" x14ac:dyDescent="0.35">
      <c r="A2758" s="7" t="s">
        <v>502</v>
      </c>
      <c r="B2758" s="21">
        <v>5660</v>
      </c>
      <c r="E2758" s="74"/>
    </row>
    <row r="2759" spans="1:5" x14ac:dyDescent="0.35">
      <c r="A2759" s="7" t="s">
        <v>502</v>
      </c>
      <c r="B2759" s="21">
        <v>5670</v>
      </c>
      <c r="E2759" s="74"/>
    </row>
    <row r="2760" spans="1:5" x14ac:dyDescent="0.35">
      <c r="A2760" s="7" t="s">
        <v>502</v>
      </c>
      <c r="B2760" s="21">
        <v>5690</v>
      </c>
      <c r="E2760" s="74"/>
    </row>
    <row r="2761" spans="1:5" x14ac:dyDescent="0.35">
      <c r="A2761" s="7" t="s">
        <v>502</v>
      </c>
      <c r="B2761" s="21">
        <v>5720</v>
      </c>
      <c r="E2761" s="74"/>
    </row>
    <row r="2762" spans="1:5" x14ac:dyDescent="0.35">
      <c r="A2762" s="7" t="s">
        <v>502</v>
      </c>
      <c r="B2762" s="21">
        <v>5750</v>
      </c>
      <c r="E2762" s="74"/>
    </row>
    <row r="2763" spans="1:5" x14ac:dyDescent="0.35">
      <c r="A2763" s="7" t="s">
        <v>502</v>
      </c>
      <c r="B2763" s="21">
        <v>5760</v>
      </c>
      <c r="E2763" s="74"/>
    </row>
    <row r="2764" spans="1:5" x14ac:dyDescent="0.35">
      <c r="A2764" s="7" t="s">
        <v>502</v>
      </c>
      <c r="B2764" s="21">
        <v>11600</v>
      </c>
      <c r="E2764" s="74"/>
    </row>
    <row r="2765" spans="1:5" x14ac:dyDescent="0.35">
      <c r="A2765" s="7" t="s">
        <v>502</v>
      </c>
      <c r="B2765" s="21">
        <v>5820</v>
      </c>
      <c r="E2765" s="74"/>
    </row>
    <row r="2766" spans="1:5" x14ac:dyDescent="0.35">
      <c r="A2766" s="7" t="s">
        <v>502</v>
      </c>
      <c r="B2766" s="21">
        <v>11700</v>
      </c>
      <c r="E2766" s="74"/>
    </row>
    <row r="2767" spans="1:5" x14ac:dyDescent="0.35">
      <c r="A2767" s="7" t="s">
        <v>502</v>
      </c>
      <c r="B2767" s="21">
        <v>5890</v>
      </c>
      <c r="E2767" s="74"/>
    </row>
    <row r="2768" spans="1:5" x14ac:dyDescent="0.35">
      <c r="A2768" s="7" t="s">
        <v>502</v>
      </c>
      <c r="B2768" s="21">
        <v>5900</v>
      </c>
      <c r="E2768" s="74"/>
    </row>
    <row r="2769" spans="1:5" x14ac:dyDescent="0.35">
      <c r="A2769" s="7" t="s">
        <v>502</v>
      </c>
      <c r="B2769" s="21">
        <v>5940</v>
      </c>
      <c r="E2769" s="74"/>
    </row>
    <row r="2770" spans="1:5" x14ac:dyDescent="0.35">
      <c r="A2770" s="7" t="s">
        <v>502</v>
      </c>
      <c r="B2770" s="21">
        <v>6010</v>
      </c>
      <c r="E2770" s="74"/>
    </row>
    <row r="2771" spans="1:5" x14ac:dyDescent="0.35">
      <c r="A2771" s="7" t="s">
        <v>502</v>
      </c>
      <c r="B2771" s="21">
        <v>6020</v>
      </c>
      <c r="E2771" s="74"/>
    </row>
    <row r="2772" spans="1:5" x14ac:dyDescent="0.35">
      <c r="A2772" s="7" t="s">
        <v>502</v>
      </c>
      <c r="B2772" s="21">
        <v>6030</v>
      </c>
      <c r="E2772" s="74"/>
    </row>
    <row r="2773" spans="1:5" x14ac:dyDescent="0.35">
      <c r="A2773" s="7" t="s">
        <v>502</v>
      </c>
      <c r="B2773" s="21">
        <v>6050</v>
      </c>
      <c r="E2773" s="74"/>
    </row>
    <row r="2774" spans="1:5" x14ac:dyDescent="0.35">
      <c r="A2774" s="7" t="s">
        <v>502</v>
      </c>
      <c r="B2774" s="21">
        <v>6090</v>
      </c>
      <c r="E2774" s="74"/>
    </row>
    <row r="2775" spans="1:5" x14ac:dyDescent="0.35">
      <c r="A2775" s="7" t="s">
        <v>502</v>
      </c>
      <c r="B2775" s="21">
        <v>6100</v>
      </c>
      <c r="E2775" s="74"/>
    </row>
    <row r="2776" spans="1:5" x14ac:dyDescent="0.35">
      <c r="A2776" s="7" t="s">
        <v>502</v>
      </c>
      <c r="B2776" s="21">
        <v>6210</v>
      </c>
      <c r="E2776" s="74"/>
    </row>
    <row r="2777" spans="1:5" x14ac:dyDescent="0.35">
      <c r="A2777" s="7" t="s">
        <v>502</v>
      </c>
      <c r="B2777" s="21">
        <v>6310</v>
      </c>
      <c r="E2777" s="74"/>
    </row>
    <row r="2778" spans="1:5" x14ac:dyDescent="0.35">
      <c r="A2778" s="7" t="s">
        <v>502</v>
      </c>
      <c r="B2778" s="21">
        <v>6320</v>
      </c>
      <c r="E2778" s="74"/>
    </row>
    <row r="2779" spans="1:5" x14ac:dyDescent="0.35">
      <c r="A2779" s="7" t="s">
        <v>503</v>
      </c>
      <c r="B2779" s="2">
        <v>101</v>
      </c>
      <c r="E2779" s="74"/>
    </row>
    <row r="2780" spans="1:5" x14ac:dyDescent="0.35">
      <c r="A2780" s="7" t="s">
        <v>503</v>
      </c>
      <c r="B2780" s="21">
        <v>470</v>
      </c>
      <c r="E2780" s="74"/>
    </row>
    <row r="2781" spans="1:5" x14ac:dyDescent="0.35">
      <c r="A2781" s="7" t="s">
        <v>503</v>
      </c>
      <c r="B2781" s="21">
        <v>500</v>
      </c>
      <c r="E2781" s="74"/>
    </row>
    <row r="2782" spans="1:5" x14ac:dyDescent="0.35">
      <c r="A2782" s="7" t="s">
        <v>503</v>
      </c>
      <c r="B2782" s="21">
        <v>760</v>
      </c>
      <c r="E2782" s="74"/>
    </row>
    <row r="2783" spans="1:5" x14ac:dyDescent="0.35">
      <c r="A2783" s="7" t="s">
        <v>503</v>
      </c>
      <c r="B2783" s="21">
        <v>820</v>
      </c>
      <c r="E2783" s="74"/>
    </row>
    <row r="2784" spans="1:5" x14ac:dyDescent="0.35">
      <c r="A2784" s="7" t="s">
        <v>503</v>
      </c>
      <c r="B2784" s="21">
        <v>830</v>
      </c>
      <c r="E2784" s="74"/>
    </row>
    <row r="2785" spans="1:5" x14ac:dyDescent="0.35">
      <c r="A2785" s="7" t="s">
        <v>503</v>
      </c>
      <c r="B2785" s="21">
        <v>876</v>
      </c>
      <c r="E2785" s="74"/>
    </row>
    <row r="2786" spans="1:5" x14ac:dyDescent="0.35">
      <c r="A2786" s="7" t="s">
        <v>503</v>
      </c>
      <c r="B2786" s="21">
        <v>1540</v>
      </c>
      <c r="E2786" s="74"/>
    </row>
    <row r="2787" spans="1:5" x14ac:dyDescent="0.35">
      <c r="A2787" s="7" t="s">
        <v>503</v>
      </c>
      <c r="B2787" s="21">
        <v>1620</v>
      </c>
      <c r="E2787" s="74"/>
    </row>
    <row r="2788" spans="1:5" x14ac:dyDescent="0.35">
      <c r="A2788" s="7" t="s">
        <v>503</v>
      </c>
      <c r="B2788" s="21">
        <v>3340</v>
      </c>
      <c r="E2788" s="74"/>
    </row>
    <row r="2789" spans="1:5" x14ac:dyDescent="0.35">
      <c r="A2789" s="7" t="s">
        <v>503</v>
      </c>
      <c r="B2789" s="21">
        <v>1700</v>
      </c>
      <c r="E2789" s="74"/>
    </row>
    <row r="2790" spans="1:5" x14ac:dyDescent="0.35">
      <c r="A2790" s="7" t="s">
        <v>503</v>
      </c>
      <c r="B2790" s="21">
        <v>1740</v>
      </c>
      <c r="E2790" s="74"/>
    </row>
    <row r="2791" spans="1:5" x14ac:dyDescent="0.35">
      <c r="A2791" s="7" t="s">
        <v>503</v>
      </c>
      <c r="B2791" s="21">
        <v>1750</v>
      </c>
      <c r="E2791" s="74"/>
    </row>
    <row r="2792" spans="1:5" x14ac:dyDescent="0.35">
      <c r="A2792" s="7" t="s">
        <v>503</v>
      </c>
      <c r="B2792" s="21">
        <v>1800</v>
      </c>
      <c r="E2792" s="74"/>
    </row>
    <row r="2793" spans="1:5" x14ac:dyDescent="0.35">
      <c r="A2793" s="7" t="s">
        <v>503</v>
      </c>
      <c r="B2793" s="21">
        <v>1820</v>
      </c>
      <c r="E2793" s="74"/>
    </row>
    <row r="2794" spans="1:5" x14ac:dyDescent="0.35">
      <c r="A2794" s="7" t="s">
        <v>503</v>
      </c>
      <c r="B2794" s="21">
        <v>1870</v>
      </c>
      <c r="E2794" s="74"/>
    </row>
    <row r="2795" spans="1:5" x14ac:dyDescent="0.35">
      <c r="A2795" s="7" t="s">
        <v>503</v>
      </c>
      <c r="B2795" s="21">
        <v>1900</v>
      </c>
      <c r="E2795" s="74"/>
    </row>
    <row r="2796" spans="1:5" x14ac:dyDescent="0.35">
      <c r="A2796" s="7" t="s">
        <v>503</v>
      </c>
      <c r="B2796" s="21">
        <v>1960</v>
      </c>
      <c r="E2796" s="74"/>
    </row>
    <row r="2797" spans="1:5" x14ac:dyDescent="0.35">
      <c r="A2797" s="7" t="s">
        <v>503</v>
      </c>
      <c r="B2797" s="21">
        <v>3960</v>
      </c>
      <c r="E2797" s="74"/>
    </row>
    <row r="2798" spans="1:5" x14ac:dyDescent="0.35">
      <c r="A2798" s="7" t="s">
        <v>503</v>
      </c>
      <c r="B2798" s="21">
        <v>1990</v>
      </c>
      <c r="E2798" s="74"/>
    </row>
    <row r="2799" spans="1:5" x14ac:dyDescent="0.35">
      <c r="A2799" s="7" t="s">
        <v>503</v>
      </c>
      <c r="B2799" s="21">
        <v>2070</v>
      </c>
      <c r="E2799" s="74"/>
    </row>
    <row r="2800" spans="1:5" x14ac:dyDescent="0.35">
      <c r="A2800" s="7" t="s">
        <v>503</v>
      </c>
      <c r="B2800" s="21">
        <v>2330</v>
      </c>
      <c r="E2800" s="74"/>
    </row>
    <row r="2801" spans="1:5" x14ac:dyDescent="0.35">
      <c r="A2801" s="7" t="s">
        <v>503</v>
      </c>
      <c r="B2801" s="21">
        <v>2370</v>
      </c>
      <c r="E2801" s="74"/>
    </row>
    <row r="2802" spans="1:5" x14ac:dyDescent="0.35">
      <c r="A2802" s="7" t="s">
        <v>503</v>
      </c>
      <c r="B2802" s="21">
        <v>2470</v>
      </c>
      <c r="E2802" s="74"/>
    </row>
    <row r="2803" spans="1:5" x14ac:dyDescent="0.35">
      <c r="A2803" s="7" t="s">
        <v>503</v>
      </c>
      <c r="B2803" s="21">
        <v>2490</v>
      </c>
      <c r="E2803" s="74"/>
    </row>
    <row r="2804" spans="1:5" x14ac:dyDescent="0.35">
      <c r="A2804" s="7" t="s">
        <v>503</v>
      </c>
      <c r="B2804" s="21">
        <v>2550</v>
      </c>
      <c r="E2804" s="74"/>
    </row>
    <row r="2805" spans="1:5" x14ac:dyDescent="0.35">
      <c r="A2805" s="7" t="s">
        <v>503</v>
      </c>
      <c r="B2805" s="21">
        <v>2740</v>
      </c>
      <c r="E2805" s="74"/>
    </row>
    <row r="2806" spans="1:5" x14ac:dyDescent="0.35">
      <c r="A2806" s="7" t="s">
        <v>503</v>
      </c>
      <c r="B2806" s="21">
        <v>2850</v>
      </c>
      <c r="E2806" s="74"/>
    </row>
    <row r="2807" spans="1:5" x14ac:dyDescent="0.35">
      <c r="A2807" s="7" t="s">
        <v>503</v>
      </c>
      <c r="B2807" s="21">
        <v>2900</v>
      </c>
      <c r="E2807" s="74"/>
    </row>
    <row r="2808" spans="1:5" x14ac:dyDescent="0.35">
      <c r="A2808" s="7" t="s">
        <v>503</v>
      </c>
      <c r="B2808" s="21">
        <v>2970</v>
      </c>
      <c r="E2808" s="74"/>
    </row>
    <row r="2809" spans="1:5" x14ac:dyDescent="0.35">
      <c r="A2809" s="7" t="s">
        <v>503</v>
      </c>
      <c r="B2809" s="21">
        <v>3190</v>
      </c>
      <c r="E2809" s="74"/>
    </row>
    <row r="2810" spans="1:5" x14ac:dyDescent="0.35">
      <c r="A2810" s="7" t="s">
        <v>503</v>
      </c>
      <c r="B2810" s="21">
        <v>3410</v>
      </c>
      <c r="E2810" s="74"/>
    </row>
    <row r="2811" spans="1:5" x14ac:dyDescent="0.35">
      <c r="A2811" s="7" t="s">
        <v>503</v>
      </c>
      <c r="B2811" s="21">
        <v>3470</v>
      </c>
      <c r="E2811" s="74"/>
    </row>
    <row r="2812" spans="1:5" x14ac:dyDescent="0.35">
      <c r="A2812" s="7" t="s">
        <v>503</v>
      </c>
      <c r="B2812" s="21">
        <v>3510</v>
      </c>
      <c r="E2812" s="74"/>
    </row>
    <row r="2813" spans="1:5" x14ac:dyDescent="0.35">
      <c r="A2813" s="7" t="s">
        <v>503</v>
      </c>
      <c r="B2813" s="21">
        <v>3600</v>
      </c>
      <c r="E2813" s="74"/>
    </row>
    <row r="2814" spans="1:5" x14ac:dyDescent="0.35">
      <c r="A2814" s="7" t="s">
        <v>503</v>
      </c>
      <c r="B2814" s="21">
        <v>3650</v>
      </c>
      <c r="E2814" s="74"/>
    </row>
    <row r="2815" spans="1:5" x14ac:dyDescent="0.35">
      <c r="A2815" s="7" t="s">
        <v>503</v>
      </c>
      <c r="B2815" s="21">
        <v>7360</v>
      </c>
      <c r="E2815" s="74"/>
    </row>
    <row r="2816" spans="1:5" x14ac:dyDescent="0.35">
      <c r="A2816" s="7" t="s">
        <v>503</v>
      </c>
      <c r="B2816" s="21">
        <v>3890</v>
      </c>
      <c r="E2816" s="74"/>
    </row>
    <row r="2817" spans="1:5" x14ac:dyDescent="0.35">
      <c r="A2817" s="7" t="s">
        <v>503</v>
      </c>
      <c r="B2817" s="21">
        <v>3960</v>
      </c>
      <c r="E2817" s="74"/>
    </row>
    <row r="2818" spans="1:5" x14ac:dyDescent="0.35">
      <c r="A2818" s="7" t="s">
        <v>503</v>
      </c>
      <c r="B2818" s="21">
        <v>8000</v>
      </c>
      <c r="E2818" s="74"/>
    </row>
    <row r="2819" spans="1:5" x14ac:dyDescent="0.35">
      <c r="A2819" s="7" t="s">
        <v>503</v>
      </c>
      <c r="B2819" s="21">
        <v>4020</v>
      </c>
      <c r="E2819" s="74"/>
    </row>
    <row r="2820" spans="1:5" x14ac:dyDescent="0.35">
      <c r="A2820" s="7" t="s">
        <v>503</v>
      </c>
      <c r="B2820" s="21">
        <v>4030</v>
      </c>
      <c r="E2820" s="74"/>
    </row>
    <row r="2821" spans="1:5" x14ac:dyDescent="0.35">
      <c r="A2821" s="7" t="s">
        <v>503</v>
      </c>
      <c r="B2821" s="21">
        <v>12210</v>
      </c>
      <c r="E2821" s="74"/>
    </row>
    <row r="2822" spans="1:5" x14ac:dyDescent="0.35">
      <c r="A2822" s="7" t="s">
        <v>503</v>
      </c>
      <c r="B2822" s="21">
        <v>4130</v>
      </c>
      <c r="E2822" s="74"/>
    </row>
    <row r="2823" spans="1:5" x14ac:dyDescent="0.35">
      <c r="A2823" s="7" t="s">
        <v>503</v>
      </c>
      <c r="B2823" s="21">
        <v>4150</v>
      </c>
      <c r="E2823" s="74"/>
    </row>
    <row r="2824" spans="1:5" x14ac:dyDescent="0.35">
      <c r="A2824" s="7" t="s">
        <v>503</v>
      </c>
      <c r="B2824" s="21">
        <v>4160</v>
      </c>
      <c r="E2824" s="74"/>
    </row>
    <row r="2825" spans="1:5" x14ac:dyDescent="0.35">
      <c r="A2825" s="7" t="s">
        <v>503</v>
      </c>
      <c r="B2825" s="21">
        <v>4240</v>
      </c>
      <c r="E2825" s="74"/>
    </row>
    <row r="2826" spans="1:5" x14ac:dyDescent="0.35">
      <c r="A2826" s="7" t="s">
        <v>503</v>
      </c>
      <c r="B2826" s="21">
        <v>4250</v>
      </c>
      <c r="E2826" s="74"/>
    </row>
    <row r="2827" spans="1:5" x14ac:dyDescent="0.35">
      <c r="A2827" s="7" t="s">
        <v>503</v>
      </c>
      <c r="B2827" s="21">
        <v>4280</v>
      </c>
      <c r="E2827" s="74"/>
    </row>
    <row r="2828" spans="1:5" x14ac:dyDescent="0.35">
      <c r="A2828" s="7" t="s">
        <v>503</v>
      </c>
      <c r="B2828" s="21">
        <v>4310</v>
      </c>
      <c r="E2828" s="74"/>
    </row>
    <row r="2829" spans="1:5" x14ac:dyDescent="0.35">
      <c r="A2829" s="7" t="s">
        <v>503</v>
      </c>
      <c r="B2829" s="21">
        <v>4320</v>
      </c>
      <c r="E2829" s="74"/>
    </row>
    <row r="2830" spans="1:5" x14ac:dyDescent="0.35">
      <c r="A2830" s="7" t="s">
        <v>503</v>
      </c>
      <c r="B2830" s="21">
        <v>4370</v>
      </c>
      <c r="E2830" s="74"/>
    </row>
    <row r="2831" spans="1:5" x14ac:dyDescent="0.35">
      <c r="A2831" s="7" t="s">
        <v>503</v>
      </c>
      <c r="B2831" s="21">
        <v>4440</v>
      </c>
      <c r="E2831" s="74"/>
    </row>
    <row r="2832" spans="1:5" x14ac:dyDescent="0.35">
      <c r="A2832" s="7" t="s">
        <v>503</v>
      </c>
      <c r="B2832" s="21">
        <v>4490</v>
      </c>
      <c r="E2832" s="74"/>
    </row>
    <row r="2833" spans="1:5" x14ac:dyDescent="0.35">
      <c r="A2833" s="7" t="s">
        <v>503</v>
      </c>
      <c r="B2833" s="21">
        <v>4510</v>
      </c>
      <c r="E2833" s="74"/>
    </row>
    <row r="2834" spans="1:5" x14ac:dyDescent="0.35">
      <c r="A2834" s="7" t="s">
        <v>503</v>
      </c>
      <c r="B2834" s="21">
        <v>4550</v>
      </c>
      <c r="E2834" s="74"/>
    </row>
    <row r="2835" spans="1:5" x14ac:dyDescent="0.35">
      <c r="A2835" s="7" t="s">
        <v>503</v>
      </c>
      <c r="B2835" s="21">
        <v>4560</v>
      </c>
      <c r="E2835" s="74"/>
    </row>
    <row r="2836" spans="1:5" x14ac:dyDescent="0.35">
      <c r="A2836" s="7" t="s">
        <v>503</v>
      </c>
      <c r="B2836" s="21">
        <v>4610</v>
      </c>
      <c r="E2836" s="74"/>
    </row>
    <row r="2837" spans="1:5" x14ac:dyDescent="0.35">
      <c r="A2837" s="7" t="s">
        <v>503</v>
      </c>
      <c r="B2837" s="21">
        <v>4630</v>
      </c>
      <c r="E2837" s="74"/>
    </row>
    <row r="2838" spans="1:5" x14ac:dyDescent="0.35">
      <c r="A2838" s="7" t="s">
        <v>503</v>
      </c>
      <c r="B2838" s="21">
        <v>4640</v>
      </c>
      <c r="E2838" s="74"/>
    </row>
    <row r="2839" spans="1:5" x14ac:dyDescent="0.35">
      <c r="A2839" s="7" t="s">
        <v>503</v>
      </c>
      <c r="B2839" s="21">
        <v>4650</v>
      </c>
      <c r="E2839" s="74"/>
    </row>
    <row r="2840" spans="1:5" x14ac:dyDescent="0.35">
      <c r="A2840" s="7" t="s">
        <v>503</v>
      </c>
      <c r="B2840" s="21">
        <v>9360</v>
      </c>
      <c r="E2840" s="74"/>
    </row>
    <row r="2841" spans="1:5" x14ac:dyDescent="0.35">
      <c r="A2841" s="7" t="s">
        <v>503</v>
      </c>
      <c r="B2841" s="21">
        <v>14100</v>
      </c>
      <c r="E2841" s="74"/>
    </row>
    <row r="2842" spans="1:5" x14ac:dyDescent="0.35">
      <c r="A2842" s="7" t="s">
        <v>503</v>
      </c>
      <c r="B2842" s="21">
        <v>4740</v>
      </c>
      <c r="E2842" s="74"/>
    </row>
    <row r="2843" spans="1:5" x14ac:dyDescent="0.35">
      <c r="A2843" s="7" t="s">
        <v>503</v>
      </c>
      <c r="B2843" s="21">
        <v>4750</v>
      </c>
      <c r="E2843" s="74"/>
    </row>
    <row r="2844" spans="1:5" x14ac:dyDescent="0.35">
      <c r="A2844" s="7" t="s">
        <v>503</v>
      </c>
      <c r="B2844" s="21">
        <v>4770</v>
      </c>
      <c r="E2844" s="74"/>
    </row>
    <row r="2845" spans="1:5" x14ac:dyDescent="0.35">
      <c r="A2845" s="7" t="s">
        <v>503</v>
      </c>
      <c r="B2845" s="21">
        <v>4800</v>
      </c>
      <c r="E2845" s="74"/>
    </row>
    <row r="2846" spans="1:5" x14ac:dyDescent="0.35">
      <c r="A2846" s="7" t="s">
        <v>503</v>
      </c>
      <c r="B2846" s="21">
        <v>4860</v>
      </c>
      <c r="E2846" s="74"/>
    </row>
    <row r="2847" spans="1:5" x14ac:dyDescent="0.35">
      <c r="A2847" s="7" t="s">
        <v>503</v>
      </c>
      <c r="B2847" s="21">
        <v>4930</v>
      </c>
      <c r="E2847" s="74"/>
    </row>
    <row r="2848" spans="1:5" x14ac:dyDescent="0.35">
      <c r="A2848" s="7" t="s">
        <v>503</v>
      </c>
      <c r="B2848" s="21">
        <v>4970</v>
      </c>
      <c r="E2848" s="74"/>
    </row>
    <row r="2849" spans="1:5" x14ac:dyDescent="0.35">
      <c r="A2849" s="7" t="s">
        <v>503</v>
      </c>
      <c r="B2849" s="21">
        <v>5000</v>
      </c>
      <c r="E2849" s="74"/>
    </row>
    <row r="2850" spans="1:5" x14ac:dyDescent="0.35">
      <c r="A2850" s="7" t="s">
        <v>503</v>
      </c>
      <c r="B2850" s="21">
        <v>10120</v>
      </c>
      <c r="E2850" s="74"/>
    </row>
    <row r="2851" spans="1:5" x14ac:dyDescent="0.35">
      <c r="A2851" s="7" t="s">
        <v>503</v>
      </c>
      <c r="B2851" s="21">
        <v>5090</v>
      </c>
      <c r="E2851" s="74"/>
    </row>
    <row r="2852" spans="1:5" x14ac:dyDescent="0.35">
      <c r="A2852" s="7" t="s">
        <v>503</v>
      </c>
      <c r="B2852" s="21">
        <v>5110</v>
      </c>
      <c r="E2852" s="74"/>
    </row>
    <row r="2853" spans="1:5" x14ac:dyDescent="0.35">
      <c r="A2853" s="7" t="s">
        <v>503</v>
      </c>
      <c r="B2853" s="21">
        <v>10300</v>
      </c>
      <c r="E2853" s="74"/>
    </row>
    <row r="2854" spans="1:5" x14ac:dyDescent="0.35">
      <c r="A2854" s="7" t="s">
        <v>503</v>
      </c>
      <c r="B2854" s="21">
        <v>5200</v>
      </c>
      <c r="E2854" s="74"/>
    </row>
    <row r="2855" spans="1:5" x14ac:dyDescent="0.35">
      <c r="A2855" s="7" t="s">
        <v>503</v>
      </c>
      <c r="B2855" s="21">
        <v>5230</v>
      </c>
      <c r="E2855" s="74"/>
    </row>
    <row r="2856" spans="1:5" x14ac:dyDescent="0.35">
      <c r="A2856" s="7" t="s">
        <v>503</v>
      </c>
      <c r="B2856" s="21">
        <v>5250</v>
      </c>
      <c r="E2856" s="74"/>
    </row>
    <row r="2857" spans="1:5" x14ac:dyDescent="0.35">
      <c r="A2857" s="7" t="s">
        <v>503</v>
      </c>
      <c r="B2857" s="21">
        <v>5260</v>
      </c>
      <c r="E2857" s="74"/>
    </row>
    <row r="2858" spans="1:5" x14ac:dyDescent="0.35">
      <c r="A2858" s="7" t="s">
        <v>503</v>
      </c>
      <c r="B2858" s="21">
        <v>5330</v>
      </c>
      <c r="E2858" s="74"/>
    </row>
    <row r="2859" spans="1:5" x14ac:dyDescent="0.35">
      <c r="A2859" s="7" t="s">
        <v>503</v>
      </c>
      <c r="B2859" s="21">
        <v>16110</v>
      </c>
      <c r="E2859" s="74"/>
    </row>
    <row r="2860" spans="1:5" x14ac:dyDescent="0.35">
      <c r="A2860" s="7" t="s">
        <v>503</v>
      </c>
      <c r="B2860" s="21">
        <v>5380</v>
      </c>
      <c r="E2860" s="74"/>
    </row>
    <row r="2861" spans="1:5" x14ac:dyDescent="0.35">
      <c r="A2861" s="7" t="s">
        <v>503</v>
      </c>
      <c r="B2861" s="21">
        <v>5420</v>
      </c>
      <c r="E2861" s="74"/>
    </row>
    <row r="2862" spans="1:5" x14ac:dyDescent="0.35">
      <c r="A2862" s="7" t="s">
        <v>503</v>
      </c>
      <c r="B2862" s="21">
        <v>5570</v>
      </c>
      <c r="E2862" s="74"/>
    </row>
    <row r="2863" spans="1:5" x14ac:dyDescent="0.35">
      <c r="A2863" s="7" t="s">
        <v>503</v>
      </c>
      <c r="B2863" s="21">
        <v>5830</v>
      </c>
      <c r="E2863" s="74"/>
    </row>
    <row r="2864" spans="1:5" x14ac:dyDescent="0.35">
      <c r="A2864" s="7" t="s">
        <v>504</v>
      </c>
      <c r="B2864" s="21">
        <v>370</v>
      </c>
      <c r="E2864" s="74"/>
    </row>
    <row r="2865" spans="1:5" x14ac:dyDescent="0.35">
      <c r="A2865" s="7" t="s">
        <v>504</v>
      </c>
      <c r="B2865" s="21">
        <v>420</v>
      </c>
      <c r="E2865" s="74"/>
    </row>
    <row r="2866" spans="1:5" x14ac:dyDescent="0.35">
      <c r="A2866" s="7" t="s">
        <v>504</v>
      </c>
      <c r="B2866" s="21">
        <v>1000</v>
      </c>
      <c r="E2866" s="74"/>
    </row>
    <row r="2867" spans="1:5" x14ac:dyDescent="0.35">
      <c r="A2867" s="7" t="s">
        <v>504</v>
      </c>
      <c r="B2867" s="21">
        <v>520</v>
      </c>
      <c r="E2867" s="74"/>
    </row>
    <row r="2868" spans="1:5" x14ac:dyDescent="0.35">
      <c r="A2868" s="7" t="s">
        <v>504</v>
      </c>
      <c r="B2868" s="21">
        <v>590</v>
      </c>
      <c r="E2868" s="74"/>
    </row>
    <row r="2869" spans="1:5" x14ac:dyDescent="0.35">
      <c r="A2869" s="7" t="s">
        <v>504</v>
      </c>
      <c r="B2869" s="21">
        <v>700</v>
      </c>
      <c r="E2869" s="74"/>
    </row>
    <row r="2870" spans="1:5" x14ac:dyDescent="0.35">
      <c r="A2870" s="7" t="s">
        <v>504</v>
      </c>
      <c r="B2870" s="21">
        <v>860</v>
      </c>
      <c r="E2870" s="74"/>
    </row>
    <row r="2871" spans="1:5" x14ac:dyDescent="0.35">
      <c r="A2871" s="7" t="s">
        <v>504</v>
      </c>
      <c r="B2871" s="21">
        <v>1740</v>
      </c>
      <c r="E2871" s="74"/>
    </row>
    <row r="2872" spans="1:5" x14ac:dyDescent="0.35">
      <c r="A2872" s="7" t="s">
        <v>504</v>
      </c>
      <c r="B2872" s="21">
        <v>1790</v>
      </c>
      <c r="E2872" s="74"/>
    </row>
    <row r="2873" spans="1:5" x14ac:dyDescent="0.35">
      <c r="A2873" s="7" t="s">
        <v>504</v>
      </c>
      <c r="B2873" s="21">
        <v>3600</v>
      </c>
      <c r="E2873" s="74"/>
    </row>
    <row r="2874" spans="1:5" x14ac:dyDescent="0.35">
      <c r="A2874" s="7" t="s">
        <v>504</v>
      </c>
      <c r="B2874" s="21">
        <v>1880</v>
      </c>
      <c r="E2874" s="74"/>
    </row>
    <row r="2875" spans="1:5" x14ac:dyDescent="0.35">
      <c r="A2875" s="7" t="s">
        <v>504</v>
      </c>
      <c r="B2875" s="21">
        <v>1980</v>
      </c>
      <c r="E2875" s="74"/>
    </row>
    <row r="2876" spans="1:5" x14ac:dyDescent="0.35">
      <c r="A2876" s="7" t="s">
        <v>504</v>
      </c>
      <c r="B2876" s="21">
        <v>4000</v>
      </c>
      <c r="E2876" s="74"/>
    </row>
    <row r="2877" spans="1:5" x14ac:dyDescent="0.35">
      <c r="A2877" s="7" t="s">
        <v>504</v>
      </c>
      <c r="B2877" s="21">
        <v>2020</v>
      </c>
      <c r="E2877" s="74"/>
    </row>
    <row r="2878" spans="1:5" x14ac:dyDescent="0.35">
      <c r="A2878" s="7" t="s">
        <v>504</v>
      </c>
      <c r="B2878" s="21">
        <v>2030</v>
      </c>
      <c r="E2878" s="74"/>
    </row>
    <row r="2879" spans="1:5" x14ac:dyDescent="0.35">
      <c r="A2879" s="7" t="s">
        <v>504</v>
      </c>
      <c r="B2879" s="21">
        <v>2100</v>
      </c>
      <c r="E2879" s="74"/>
    </row>
    <row r="2880" spans="1:5" x14ac:dyDescent="0.35">
      <c r="A2880" s="7" t="s">
        <v>504</v>
      </c>
      <c r="B2880" s="21">
        <v>2120</v>
      </c>
      <c r="E2880" s="74"/>
    </row>
    <row r="2881" spans="1:5" x14ac:dyDescent="0.35">
      <c r="A2881" s="7" t="s">
        <v>504</v>
      </c>
      <c r="B2881" s="21">
        <v>8640</v>
      </c>
      <c r="E2881" s="74"/>
    </row>
    <row r="2882" spans="1:5" x14ac:dyDescent="0.35">
      <c r="A2882" s="7" t="s">
        <v>504</v>
      </c>
      <c r="B2882" s="21">
        <v>2300</v>
      </c>
      <c r="E2882" s="74"/>
    </row>
    <row r="2883" spans="1:5" x14ac:dyDescent="0.35">
      <c r="A2883" s="7" t="s">
        <v>504</v>
      </c>
      <c r="B2883" s="21">
        <v>2590</v>
      </c>
      <c r="E2883" s="74"/>
    </row>
    <row r="2884" spans="1:5" x14ac:dyDescent="0.35">
      <c r="A2884" s="7" t="s">
        <v>504</v>
      </c>
      <c r="B2884" s="21">
        <v>2720</v>
      </c>
      <c r="E2884" s="74"/>
    </row>
    <row r="2885" spans="1:5" x14ac:dyDescent="0.35">
      <c r="A2885" s="7" t="s">
        <v>504</v>
      </c>
      <c r="B2885" s="21">
        <v>2780</v>
      </c>
      <c r="E2885" s="74"/>
    </row>
    <row r="2886" spans="1:5" x14ac:dyDescent="0.35">
      <c r="A2886" s="7" t="s">
        <v>504</v>
      </c>
      <c r="B2886" s="21">
        <v>2850</v>
      </c>
      <c r="E2886" s="74"/>
    </row>
    <row r="2887" spans="1:5" x14ac:dyDescent="0.35">
      <c r="A2887" s="7" t="s">
        <v>504</v>
      </c>
      <c r="B2887" s="21">
        <v>2990</v>
      </c>
      <c r="E2887" s="74"/>
    </row>
    <row r="2888" spans="1:5" x14ac:dyDescent="0.35">
      <c r="A2888" s="7" t="s">
        <v>504</v>
      </c>
      <c r="B2888" s="21">
        <v>3700</v>
      </c>
      <c r="E2888" s="74"/>
    </row>
    <row r="2889" spans="1:5" x14ac:dyDescent="0.35">
      <c r="A2889" s="7" t="s">
        <v>504</v>
      </c>
      <c r="B2889" s="21">
        <v>3750</v>
      </c>
      <c r="E2889" s="74"/>
    </row>
    <row r="2890" spans="1:5" x14ac:dyDescent="0.35">
      <c r="A2890" s="7" t="s">
        <v>504</v>
      </c>
      <c r="B2890" s="21">
        <v>3870</v>
      </c>
      <c r="E2890" s="74"/>
    </row>
    <row r="2891" spans="1:5" x14ac:dyDescent="0.35">
      <c r="A2891" s="7" t="s">
        <v>504</v>
      </c>
      <c r="B2891" s="21">
        <v>3900</v>
      </c>
      <c r="E2891" s="74"/>
    </row>
    <row r="2892" spans="1:5" x14ac:dyDescent="0.35">
      <c r="A2892" s="7" t="s">
        <v>504</v>
      </c>
      <c r="B2892" s="21">
        <v>3970</v>
      </c>
      <c r="E2892" s="74"/>
    </row>
    <row r="2893" spans="1:5" x14ac:dyDescent="0.35">
      <c r="A2893" s="7" t="s">
        <v>504</v>
      </c>
      <c r="B2893" s="21">
        <v>3980</v>
      </c>
      <c r="E2893" s="74"/>
    </row>
    <row r="2894" spans="1:5" x14ac:dyDescent="0.35">
      <c r="A2894" s="7" t="s">
        <v>504</v>
      </c>
      <c r="B2894" s="21">
        <v>4050</v>
      </c>
      <c r="E2894" s="74"/>
    </row>
    <row r="2895" spans="1:5" x14ac:dyDescent="0.35">
      <c r="A2895" s="7" t="s">
        <v>504</v>
      </c>
      <c r="B2895" s="21">
        <v>4140</v>
      </c>
      <c r="E2895" s="74"/>
    </row>
    <row r="2896" spans="1:5" x14ac:dyDescent="0.35">
      <c r="A2896" s="7" t="s">
        <v>504</v>
      </c>
      <c r="B2896" s="21">
        <v>4260</v>
      </c>
      <c r="E2896" s="74"/>
    </row>
    <row r="2897" spans="1:5" x14ac:dyDescent="0.35">
      <c r="A2897" s="7" t="s">
        <v>504</v>
      </c>
      <c r="B2897" s="21">
        <v>4280</v>
      </c>
      <c r="E2897" s="74"/>
    </row>
    <row r="2898" spans="1:5" x14ac:dyDescent="0.35">
      <c r="A2898" s="7" t="s">
        <v>504</v>
      </c>
      <c r="B2898" s="21">
        <v>4310</v>
      </c>
      <c r="E2898" s="74"/>
    </row>
    <row r="2899" spans="1:5" x14ac:dyDescent="0.35">
      <c r="A2899" s="7" t="s">
        <v>504</v>
      </c>
      <c r="B2899" s="21">
        <v>30240</v>
      </c>
      <c r="E2899" s="74"/>
    </row>
    <row r="2900" spans="1:5" x14ac:dyDescent="0.35">
      <c r="A2900" s="7" t="s">
        <v>504</v>
      </c>
      <c r="B2900" s="21">
        <v>4520</v>
      </c>
      <c r="E2900" s="74"/>
    </row>
    <row r="2901" spans="1:5" x14ac:dyDescent="0.35">
      <c r="A2901" s="7" t="s">
        <v>504</v>
      </c>
      <c r="B2901" s="21">
        <v>4640</v>
      </c>
      <c r="E2901" s="74"/>
    </row>
    <row r="2902" spans="1:5" x14ac:dyDescent="0.35">
      <c r="A2902" s="7" t="s">
        <v>504</v>
      </c>
      <c r="B2902" s="21">
        <v>4660</v>
      </c>
      <c r="E2902" s="74"/>
    </row>
    <row r="2903" spans="1:5" x14ac:dyDescent="0.35">
      <c r="A2903" s="7" t="s">
        <v>504</v>
      </c>
      <c r="B2903" s="21">
        <v>9420</v>
      </c>
      <c r="E2903" s="74"/>
    </row>
    <row r="2904" spans="1:5" x14ac:dyDescent="0.35">
      <c r="A2904" s="7" t="s">
        <v>504</v>
      </c>
      <c r="B2904" s="21">
        <v>9500</v>
      </c>
      <c r="E2904" s="74"/>
    </row>
    <row r="2905" spans="1:5" x14ac:dyDescent="0.35">
      <c r="A2905" s="7" t="s">
        <v>504</v>
      </c>
      <c r="B2905" s="21">
        <v>4820</v>
      </c>
      <c r="E2905" s="74"/>
    </row>
    <row r="2906" spans="1:5" x14ac:dyDescent="0.35">
      <c r="A2906" s="7" t="s">
        <v>504</v>
      </c>
      <c r="B2906" s="21">
        <v>4830</v>
      </c>
      <c r="E2906" s="74"/>
    </row>
    <row r="2907" spans="1:5" x14ac:dyDescent="0.35">
      <c r="A2907" s="7" t="s">
        <v>504</v>
      </c>
      <c r="B2907" s="21">
        <v>4870</v>
      </c>
      <c r="E2907" s="74"/>
    </row>
    <row r="2908" spans="1:5" x14ac:dyDescent="0.35">
      <c r="A2908" s="7" t="s">
        <v>504</v>
      </c>
      <c r="B2908" s="21">
        <v>4900</v>
      </c>
      <c r="E2908" s="74"/>
    </row>
    <row r="2909" spans="1:5" x14ac:dyDescent="0.35">
      <c r="A2909" s="7" t="s">
        <v>504</v>
      </c>
      <c r="B2909" s="21">
        <v>9820</v>
      </c>
      <c r="E2909" s="74"/>
    </row>
    <row r="2910" spans="1:5" x14ac:dyDescent="0.35">
      <c r="A2910" s="7" t="s">
        <v>504</v>
      </c>
      <c r="B2910" s="21">
        <v>4930</v>
      </c>
      <c r="E2910" s="74"/>
    </row>
    <row r="2911" spans="1:5" x14ac:dyDescent="0.35">
      <c r="A2911" s="7" t="s">
        <v>504</v>
      </c>
      <c r="B2911" s="21">
        <v>4940</v>
      </c>
      <c r="E2911" s="74"/>
    </row>
    <row r="2912" spans="1:5" x14ac:dyDescent="0.35">
      <c r="A2912" s="7" t="s">
        <v>504</v>
      </c>
      <c r="B2912" s="21">
        <v>5040</v>
      </c>
      <c r="E2912" s="74"/>
    </row>
    <row r="2913" spans="1:5" x14ac:dyDescent="0.35">
      <c r="A2913" s="7" t="s">
        <v>504</v>
      </c>
      <c r="B2913" s="21">
        <v>5050</v>
      </c>
      <c r="E2913" s="74"/>
    </row>
    <row r="2914" spans="1:5" x14ac:dyDescent="0.35">
      <c r="A2914" s="7" t="s">
        <v>504</v>
      </c>
      <c r="B2914" s="21">
        <v>10140</v>
      </c>
      <c r="E2914" s="74"/>
    </row>
    <row r="2915" spans="1:5" x14ac:dyDescent="0.35">
      <c r="A2915" s="7" t="s">
        <v>504</v>
      </c>
      <c r="B2915" s="21">
        <v>5090</v>
      </c>
      <c r="E2915" s="74"/>
    </row>
    <row r="2916" spans="1:5" x14ac:dyDescent="0.35">
      <c r="A2916" s="7" t="s">
        <v>504</v>
      </c>
      <c r="B2916" s="21">
        <v>5100</v>
      </c>
      <c r="E2916" s="74"/>
    </row>
    <row r="2917" spans="1:5" x14ac:dyDescent="0.35">
      <c r="A2917" s="7" t="s">
        <v>504</v>
      </c>
      <c r="B2917" s="21">
        <v>5130</v>
      </c>
      <c r="E2917" s="74"/>
    </row>
    <row r="2918" spans="1:5" x14ac:dyDescent="0.35">
      <c r="A2918" s="7" t="s">
        <v>504</v>
      </c>
      <c r="B2918" s="21">
        <v>5150</v>
      </c>
      <c r="E2918" s="74"/>
    </row>
    <row r="2919" spans="1:5" x14ac:dyDescent="0.35">
      <c r="A2919" s="7" t="s">
        <v>504</v>
      </c>
      <c r="B2919" s="21">
        <v>5190</v>
      </c>
      <c r="E2919" s="74"/>
    </row>
    <row r="2920" spans="1:5" x14ac:dyDescent="0.35">
      <c r="A2920" s="7" t="s">
        <v>504</v>
      </c>
      <c r="B2920" s="21">
        <v>5260</v>
      </c>
      <c r="E2920" s="74"/>
    </row>
    <row r="2921" spans="1:5" x14ac:dyDescent="0.35">
      <c r="A2921" s="7" t="s">
        <v>504</v>
      </c>
      <c r="B2921" s="21">
        <v>5305</v>
      </c>
      <c r="E2921" s="74"/>
    </row>
    <row r="2922" spans="1:5" x14ac:dyDescent="0.35">
      <c r="A2922" s="7" t="s">
        <v>504</v>
      </c>
      <c r="B2922" s="21">
        <v>5310</v>
      </c>
      <c r="E2922" s="74"/>
    </row>
    <row r="2923" spans="1:5" x14ac:dyDescent="0.35">
      <c r="A2923" s="7" t="s">
        <v>504</v>
      </c>
      <c r="B2923" s="21">
        <v>5340</v>
      </c>
      <c r="E2923" s="74"/>
    </row>
    <row r="2924" spans="1:5" x14ac:dyDescent="0.35">
      <c r="A2924" s="7" t="s">
        <v>504</v>
      </c>
      <c r="B2924" s="21">
        <v>5360</v>
      </c>
      <c r="E2924" s="74"/>
    </row>
    <row r="2925" spans="1:5" x14ac:dyDescent="0.35">
      <c r="A2925" s="7" t="s">
        <v>504</v>
      </c>
      <c r="B2925" s="21">
        <v>5390</v>
      </c>
      <c r="E2925" s="74"/>
    </row>
    <row r="2926" spans="1:5" x14ac:dyDescent="0.35">
      <c r="A2926" s="7" t="s">
        <v>504</v>
      </c>
      <c r="B2926" s="21">
        <v>5410</v>
      </c>
      <c r="E2926" s="74"/>
    </row>
    <row r="2927" spans="1:5" x14ac:dyDescent="0.35">
      <c r="A2927" s="7" t="s">
        <v>504</v>
      </c>
      <c r="B2927" s="21">
        <v>5460</v>
      </c>
      <c r="E2927" s="74"/>
    </row>
    <row r="2928" spans="1:5" x14ac:dyDescent="0.35">
      <c r="A2928" s="7" t="s">
        <v>504</v>
      </c>
      <c r="B2928" s="21">
        <v>5465</v>
      </c>
      <c r="E2928" s="74"/>
    </row>
    <row r="2929" spans="1:5" x14ac:dyDescent="0.35">
      <c r="A2929" s="7" t="s">
        <v>504</v>
      </c>
      <c r="B2929" s="21">
        <v>10940</v>
      </c>
      <c r="E2929" s="74"/>
    </row>
    <row r="2930" spans="1:5" x14ac:dyDescent="0.35">
      <c r="A2930" s="7" t="s">
        <v>504</v>
      </c>
      <c r="B2930" s="21">
        <v>5480</v>
      </c>
      <c r="E2930" s="74"/>
    </row>
    <row r="2931" spans="1:5" x14ac:dyDescent="0.35">
      <c r="A2931" s="7" t="s">
        <v>504</v>
      </c>
      <c r="B2931" s="21">
        <v>5490</v>
      </c>
      <c r="E2931" s="74"/>
    </row>
    <row r="2932" spans="1:5" x14ac:dyDescent="0.35">
      <c r="A2932" s="7" t="s">
        <v>504</v>
      </c>
      <c r="B2932" s="21">
        <v>5500</v>
      </c>
      <c r="E2932" s="74"/>
    </row>
    <row r="2933" spans="1:5" x14ac:dyDescent="0.35">
      <c r="A2933" s="7" t="s">
        <v>504</v>
      </c>
      <c r="B2933" s="21">
        <v>5510</v>
      </c>
      <c r="E2933" s="74"/>
    </row>
    <row r="2934" spans="1:5" x14ac:dyDescent="0.35">
      <c r="A2934" s="7" t="s">
        <v>504</v>
      </c>
      <c r="B2934" s="21">
        <v>5550</v>
      </c>
      <c r="E2934" s="74"/>
    </row>
    <row r="2935" spans="1:5" x14ac:dyDescent="0.35">
      <c r="A2935" s="7" t="s">
        <v>504</v>
      </c>
      <c r="B2935" s="21">
        <v>5650</v>
      </c>
      <c r="E2935" s="74"/>
    </row>
    <row r="2936" spans="1:5" x14ac:dyDescent="0.35">
      <c r="A2936" s="7" t="s">
        <v>504</v>
      </c>
      <c r="B2936" s="21">
        <v>5660</v>
      </c>
      <c r="E2936" s="74"/>
    </row>
    <row r="2937" spans="1:5" x14ac:dyDescent="0.35">
      <c r="A2937" s="7" t="s">
        <v>504</v>
      </c>
      <c r="B2937" s="21">
        <v>5670</v>
      </c>
      <c r="E2937" s="74"/>
    </row>
    <row r="2938" spans="1:5" x14ac:dyDescent="0.35">
      <c r="A2938" s="7" t="s">
        <v>504</v>
      </c>
      <c r="B2938" s="21">
        <v>5690</v>
      </c>
      <c r="E2938" s="74"/>
    </row>
    <row r="2939" spans="1:5" x14ac:dyDescent="0.35">
      <c r="A2939" s="7" t="s">
        <v>504</v>
      </c>
      <c r="B2939" s="21">
        <v>5700</v>
      </c>
      <c r="E2939" s="74"/>
    </row>
    <row r="2940" spans="1:5" x14ac:dyDescent="0.35">
      <c r="A2940" s="7" t="s">
        <v>504</v>
      </c>
      <c r="B2940" s="21">
        <v>5730</v>
      </c>
      <c r="E2940" s="74"/>
    </row>
    <row r="2941" spans="1:5" x14ac:dyDescent="0.35">
      <c r="A2941" s="7" t="s">
        <v>504</v>
      </c>
      <c r="B2941" s="21">
        <v>5740</v>
      </c>
      <c r="E2941" s="74"/>
    </row>
    <row r="2942" spans="1:5" x14ac:dyDescent="0.35">
      <c r="A2942" s="7" t="s">
        <v>504</v>
      </c>
      <c r="B2942" s="21">
        <v>5750</v>
      </c>
      <c r="E2942" s="74"/>
    </row>
    <row r="2943" spans="1:5" x14ac:dyDescent="0.35">
      <c r="A2943" s="7" t="s">
        <v>504</v>
      </c>
      <c r="B2943" s="21">
        <v>5775</v>
      </c>
      <c r="E2943" s="74"/>
    </row>
    <row r="2944" spans="1:5" x14ac:dyDescent="0.35">
      <c r="A2944" s="7" t="s">
        <v>504</v>
      </c>
      <c r="B2944" s="21">
        <v>5820</v>
      </c>
      <c r="E2944" s="74"/>
    </row>
    <row r="2945" spans="1:5" x14ac:dyDescent="0.35">
      <c r="A2945" s="7" t="s">
        <v>504</v>
      </c>
      <c r="B2945" s="21">
        <v>5850</v>
      </c>
      <c r="E2945" s="74"/>
    </row>
    <row r="2946" spans="1:5" x14ac:dyDescent="0.35">
      <c r="A2946" s="7" t="s">
        <v>504</v>
      </c>
      <c r="B2946" s="21">
        <v>5910</v>
      </c>
      <c r="E2946" s="74"/>
    </row>
    <row r="2947" spans="1:5" x14ac:dyDescent="0.35">
      <c r="A2947" s="7" t="s">
        <v>504</v>
      </c>
      <c r="B2947" s="21">
        <v>12400</v>
      </c>
      <c r="E2947" s="74"/>
    </row>
    <row r="2948" spans="1:5" x14ac:dyDescent="0.35">
      <c r="A2948" s="7" t="s">
        <v>504</v>
      </c>
      <c r="B2948" s="21">
        <v>6310</v>
      </c>
      <c r="E2948" s="74"/>
    </row>
    <row r="2949" spans="1:5" x14ac:dyDescent="0.35">
      <c r="A2949" s="7" t="s">
        <v>504</v>
      </c>
      <c r="B2949" s="21">
        <v>6480</v>
      </c>
      <c r="E2949" s="74"/>
    </row>
    <row r="2950" spans="1:5" x14ac:dyDescent="0.35">
      <c r="A2950" s="7" t="s">
        <v>508</v>
      </c>
      <c r="B2950" s="21">
        <v>1000</v>
      </c>
      <c r="E2950" s="74"/>
    </row>
    <row r="2951" spans="1:5" x14ac:dyDescent="0.35">
      <c r="A2951" s="7" t="s">
        <v>508</v>
      </c>
      <c r="B2951" s="21">
        <v>1350</v>
      </c>
      <c r="E2951" s="74"/>
    </row>
    <row r="2952" spans="1:5" x14ac:dyDescent="0.35">
      <c r="A2952" s="7" t="s">
        <v>508</v>
      </c>
      <c r="B2952" s="21">
        <v>1400</v>
      </c>
      <c r="E2952" s="74"/>
    </row>
    <row r="2953" spans="1:5" x14ac:dyDescent="0.35">
      <c r="A2953" s="7" t="s">
        <v>508</v>
      </c>
      <c r="B2953" s="21">
        <v>1770</v>
      </c>
      <c r="E2953" s="74"/>
    </row>
    <row r="2954" spans="1:5" x14ac:dyDescent="0.35">
      <c r="A2954" s="7" t="s">
        <v>508</v>
      </c>
      <c r="B2954" s="21">
        <v>1800</v>
      </c>
      <c r="E2954" s="74"/>
    </row>
    <row r="2955" spans="1:5" x14ac:dyDescent="0.35">
      <c r="A2955" s="7" t="s">
        <v>508</v>
      </c>
      <c r="B2955" s="21">
        <v>2710</v>
      </c>
      <c r="E2955" s="74"/>
    </row>
    <row r="2956" spans="1:5" x14ac:dyDescent="0.35">
      <c r="A2956" s="7" t="s">
        <v>508</v>
      </c>
      <c r="B2956" s="21">
        <v>2800</v>
      </c>
      <c r="E2956" s="74"/>
    </row>
    <row r="2957" spans="1:5" x14ac:dyDescent="0.35">
      <c r="A2957" s="7" t="s">
        <v>508</v>
      </c>
      <c r="B2957" s="21">
        <v>2910</v>
      </c>
      <c r="E2957" s="74"/>
    </row>
    <row r="2958" spans="1:5" x14ac:dyDescent="0.35">
      <c r="A2958" s="7" t="s">
        <v>508</v>
      </c>
      <c r="B2958" s="21">
        <v>3100</v>
      </c>
      <c r="E2958" s="74"/>
    </row>
    <row r="2959" spans="1:5" x14ac:dyDescent="0.35">
      <c r="A2959" s="7" t="s">
        <v>508</v>
      </c>
      <c r="B2959" s="21">
        <v>3600</v>
      </c>
      <c r="E2959" s="74"/>
    </row>
    <row r="2960" spans="1:5" x14ac:dyDescent="0.35">
      <c r="A2960" s="7" t="s">
        <v>508</v>
      </c>
      <c r="B2960" s="21">
        <v>3770</v>
      </c>
      <c r="E2960" s="74"/>
    </row>
    <row r="2961" spans="1:5" x14ac:dyDescent="0.35">
      <c r="A2961" s="7" t="s">
        <v>508</v>
      </c>
      <c r="B2961" s="21">
        <v>3850</v>
      </c>
      <c r="E2961" s="74"/>
    </row>
    <row r="2962" spans="1:5" x14ac:dyDescent="0.35">
      <c r="A2962" s="7" t="s">
        <v>508</v>
      </c>
      <c r="B2962" s="21">
        <v>3900</v>
      </c>
      <c r="E2962" s="74"/>
    </row>
    <row r="2963" spans="1:5" x14ac:dyDescent="0.35">
      <c r="A2963" s="7" t="s">
        <v>508</v>
      </c>
      <c r="B2963" s="21">
        <v>5050</v>
      </c>
      <c r="E2963" s="74"/>
    </row>
    <row r="2964" spans="1:5" x14ac:dyDescent="0.35">
      <c r="A2964" s="7" t="s">
        <v>509</v>
      </c>
      <c r="B2964" s="21">
        <v>850</v>
      </c>
      <c r="E2964" s="74"/>
    </row>
    <row r="2965" spans="1:5" x14ac:dyDescent="0.35">
      <c r="A2965" s="7" t="s">
        <v>509</v>
      </c>
      <c r="B2965" s="21">
        <v>1230</v>
      </c>
      <c r="E2965" s="74"/>
    </row>
    <row r="2966" spans="1:5" x14ac:dyDescent="0.35">
      <c r="A2966" s="7" t="s">
        <v>509</v>
      </c>
      <c r="B2966" s="21">
        <v>1300</v>
      </c>
      <c r="E2966" s="74"/>
    </row>
    <row r="2967" spans="1:5" x14ac:dyDescent="0.35">
      <c r="A2967" s="7" t="s">
        <v>509</v>
      </c>
      <c r="B2967" s="21">
        <v>1850</v>
      </c>
      <c r="E2967" s="74"/>
    </row>
    <row r="2968" spans="1:5" x14ac:dyDescent="0.35">
      <c r="A2968" s="7" t="s">
        <v>509</v>
      </c>
      <c r="B2968" s="21">
        <v>2130</v>
      </c>
      <c r="E2968" s="74"/>
    </row>
    <row r="2969" spans="1:5" x14ac:dyDescent="0.35">
      <c r="A2969" s="7" t="s">
        <v>509</v>
      </c>
      <c r="B2969" s="21">
        <v>2380</v>
      </c>
      <c r="E2969" s="74"/>
    </row>
    <row r="2970" spans="1:5" x14ac:dyDescent="0.35">
      <c r="A2970" s="7" t="s">
        <v>509</v>
      </c>
      <c r="B2970" s="21">
        <v>2550</v>
      </c>
      <c r="E2970" s="74"/>
    </row>
    <row r="2971" spans="1:5" x14ac:dyDescent="0.35">
      <c r="A2971" s="7" t="s">
        <v>509</v>
      </c>
      <c r="B2971" s="21">
        <v>2660</v>
      </c>
      <c r="E2971" s="74"/>
    </row>
    <row r="2972" spans="1:5" x14ac:dyDescent="0.35">
      <c r="A2972" s="7" t="s">
        <v>509</v>
      </c>
      <c r="B2972" s="21">
        <v>2700</v>
      </c>
      <c r="E2972" s="74"/>
    </row>
    <row r="2973" spans="1:5" x14ac:dyDescent="0.35">
      <c r="A2973" s="7" t="s">
        <v>509</v>
      </c>
      <c r="B2973" s="21">
        <v>2750</v>
      </c>
      <c r="E2973" s="74"/>
    </row>
    <row r="2974" spans="1:5" x14ac:dyDescent="0.35">
      <c r="A2974" s="7" t="s">
        <v>509</v>
      </c>
      <c r="B2974" s="21">
        <v>2850</v>
      </c>
      <c r="E2974" s="74"/>
    </row>
    <row r="2975" spans="1:5" x14ac:dyDescent="0.35">
      <c r="A2975" s="7" t="s">
        <v>509</v>
      </c>
      <c r="B2975" s="21">
        <v>2890</v>
      </c>
      <c r="E2975" s="74"/>
    </row>
    <row r="2976" spans="1:5" x14ac:dyDescent="0.35">
      <c r="A2976" s="7" t="s">
        <v>509</v>
      </c>
      <c r="B2976" s="21">
        <v>2920</v>
      </c>
      <c r="E2976" s="74"/>
    </row>
    <row r="2977" spans="1:5" x14ac:dyDescent="0.35">
      <c r="A2977" s="7" t="s">
        <v>509</v>
      </c>
      <c r="B2977" s="21">
        <v>2950</v>
      </c>
      <c r="E2977" s="74"/>
    </row>
    <row r="2978" spans="1:5" x14ac:dyDescent="0.35">
      <c r="A2978" s="7" t="s">
        <v>509</v>
      </c>
      <c r="B2978" s="21">
        <v>3000</v>
      </c>
      <c r="E2978" s="74"/>
    </row>
    <row r="2979" spans="1:5" x14ac:dyDescent="0.35">
      <c r="A2979" s="7" t="s">
        <v>509</v>
      </c>
      <c r="B2979" s="21">
        <v>3150</v>
      </c>
      <c r="E2979" s="74"/>
    </row>
    <row r="2980" spans="1:5" x14ac:dyDescent="0.35">
      <c r="A2980" s="7" t="s">
        <v>509</v>
      </c>
      <c r="B2980" s="21">
        <v>3350</v>
      </c>
      <c r="E2980" s="74"/>
    </row>
    <row r="2981" spans="1:5" x14ac:dyDescent="0.35">
      <c r="A2981" s="7" t="s">
        <v>510</v>
      </c>
      <c r="B2981" s="21">
        <v>1300</v>
      </c>
      <c r="E2981" s="74"/>
    </row>
    <row r="2982" spans="1:5" x14ac:dyDescent="0.35">
      <c r="A2982" s="7" t="s">
        <v>510</v>
      </c>
      <c r="B2982" s="21">
        <v>2880</v>
      </c>
      <c r="E2982" s="74"/>
    </row>
    <row r="2983" spans="1:5" x14ac:dyDescent="0.35">
      <c r="A2983" s="7" t="s">
        <v>510</v>
      </c>
      <c r="B2983" s="21">
        <v>3240</v>
      </c>
      <c r="E2983" s="74"/>
    </row>
    <row r="2984" spans="1:5" x14ac:dyDescent="0.35">
      <c r="A2984" s="7" t="s">
        <v>510</v>
      </c>
      <c r="B2984" s="21">
        <v>3456</v>
      </c>
      <c r="E2984" s="74"/>
    </row>
    <row r="2985" spans="1:5" x14ac:dyDescent="0.35">
      <c r="A2985" s="7" t="s">
        <v>510</v>
      </c>
      <c r="B2985" s="21">
        <v>3600</v>
      </c>
      <c r="E2985" s="74"/>
    </row>
    <row r="2986" spans="1:5" x14ac:dyDescent="0.35">
      <c r="A2986" s="7" t="s">
        <v>435</v>
      </c>
      <c r="B2986" s="21">
        <v>580</v>
      </c>
      <c r="E2986" s="74"/>
    </row>
    <row r="2987" spans="1:5" x14ac:dyDescent="0.35">
      <c r="A2987" s="7" t="s">
        <v>435</v>
      </c>
      <c r="B2987" s="21">
        <v>1200</v>
      </c>
      <c r="E2987" s="74"/>
    </row>
    <row r="2988" spans="1:5" x14ac:dyDescent="0.35">
      <c r="A2988" s="7" t="s">
        <v>435</v>
      </c>
      <c r="B2988" s="21">
        <v>1950</v>
      </c>
      <c r="E2988" s="74"/>
    </row>
    <row r="2989" spans="1:5" x14ac:dyDescent="0.35">
      <c r="A2989" s="7" t="s">
        <v>435</v>
      </c>
      <c r="B2989" s="21">
        <v>680</v>
      </c>
      <c r="E2989" s="74"/>
    </row>
    <row r="2990" spans="1:5" x14ac:dyDescent="0.35">
      <c r="A2990" s="7" t="s">
        <v>435</v>
      </c>
      <c r="B2990" s="21">
        <v>1200</v>
      </c>
      <c r="E2990" s="74"/>
    </row>
    <row r="2991" spans="1:5" x14ac:dyDescent="0.35">
      <c r="A2991" s="7" t="s">
        <v>435</v>
      </c>
      <c r="B2991" s="21">
        <v>1550</v>
      </c>
      <c r="E2991" s="74"/>
    </row>
    <row r="2992" spans="1:5" x14ac:dyDescent="0.35">
      <c r="A2992" s="7" t="s">
        <v>435</v>
      </c>
      <c r="B2992" s="21">
        <v>1590</v>
      </c>
      <c r="E2992" s="74"/>
    </row>
    <row r="2993" spans="1:5" x14ac:dyDescent="0.35">
      <c r="A2993" s="7" t="s">
        <v>435</v>
      </c>
      <c r="B2993" s="21">
        <v>1620</v>
      </c>
      <c r="E2993" s="74"/>
    </row>
    <row r="2994" spans="1:5" x14ac:dyDescent="0.35">
      <c r="A2994" s="7" t="s">
        <v>435</v>
      </c>
      <c r="B2994" s="21">
        <v>1640</v>
      </c>
      <c r="E2994" s="74"/>
    </row>
    <row r="2995" spans="1:5" x14ac:dyDescent="0.35">
      <c r="A2995" s="7" t="s">
        <v>435</v>
      </c>
      <c r="B2995" s="21">
        <v>1650</v>
      </c>
      <c r="E2995" s="74"/>
    </row>
    <row r="2996" spans="1:5" x14ac:dyDescent="0.35">
      <c r="A2996" s="7" t="s">
        <v>435</v>
      </c>
      <c r="B2996" s="21">
        <v>3380</v>
      </c>
      <c r="E2996" s="74"/>
    </row>
    <row r="2997" spans="1:5" x14ac:dyDescent="0.35">
      <c r="A2997" s="7" t="s">
        <v>435</v>
      </c>
      <c r="B2997" s="21">
        <v>6800</v>
      </c>
      <c r="E2997" s="74"/>
    </row>
    <row r="2998" spans="1:5" x14ac:dyDescent="0.35">
      <c r="A2998" s="7" t="s">
        <v>451</v>
      </c>
      <c r="B2998" s="21">
        <v>800</v>
      </c>
      <c r="E2998" s="74"/>
    </row>
    <row r="2999" spans="1:5" x14ac:dyDescent="0.35">
      <c r="A2999" s="7" t="s">
        <v>451</v>
      </c>
      <c r="B2999" s="21">
        <v>500</v>
      </c>
      <c r="E2999" s="74"/>
    </row>
    <row r="3000" spans="1:5" x14ac:dyDescent="0.35">
      <c r="A3000" s="7" t="s">
        <v>451</v>
      </c>
      <c r="B3000" s="21">
        <v>650</v>
      </c>
      <c r="E3000" s="74"/>
    </row>
    <row r="3001" spans="1:5" x14ac:dyDescent="0.35">
      <c r="A3001" s="7" t="s">
        <v>451</v>
      </c>
      <c r="B3001" s="21">
        <v>700</v>
      </c>
      <c r="E3001" s="74"/>
    </row>
    <row r="3002" spans="1:5" x14ac:dyDescent="0.35">
      <c r="A3002" s="7" t="s">
        <v>451</v>
      </c>
      <c r="B3002" s="21">
        <v>4000</v>
      </c>
      <c r="E3002" s="74"/>
    </row>
    <row r="3003" spans="1:5" x14ac:dyDescent="0.35">
      <c r="A3003" s="7" t="s">
        <v>451</v>
      </c>
      <c r="B3003" s="21">
        <v>3400</v>
      </c>
      <c r="E3003" s="74"/>
    </row>
    <row r="3004" spans="1:5" x14ac:dyDescent="0.35">
      <c r="A3004" s="7" t="s">
        <v>451</v>
      </c>
      <c r="B3004" s="21">
        <v>5400</v>
      </c>
      <c r="E3004" s="74"/>
    </row>
    <row r="3005" spans="1:5" x14ac:dyDescent="0.35">
      <c r="A3005" s="7" t="s">
        <v>451</v>
      </c>
      <c r="B3005" s="21">
        <v>950</v>
      </c>
      <c r="E3005" s="74"/>
    </row>
    <row r="3006" spans="1:5" x14ac:dyDescent="0.35">
      <c r="A3006" s="7" t="s">
        <v>451</v>
      </c>
      <c r="B3006" s="21">
        <v>4000</v>
      </c>
      <c r="E3006" s="74"/>
    </row>
    <row r="3007" spans="1:5" x14ac:dyDescent="0.35">
      <c r="A3007" s="7" t="s">
        <v>451</v>
      </c>
      <c r="B3007" s="21">
        <v>1050</v>
      </c>
      <c r="E3007" s="74"/>
    </row>
    <row r="3008" spans="1:5" x14ac:dyDescent="0.35">
      <c r="A3008" s="7" t="s">
        <v>451</v>
      </c>
      <c r="B3008" s="21">
        <v>5500</v>
      </c>
      <c r="E3008" s="74"/>
    </row>
    <row r="3009" spans="1:5" x14ac:dyDescent="0.35">
      <c r="A3009" s="7" t="s">
        <v>451</v>
      </c>
      <c r="B3009" s="21">
        <v>2224</v>
      </c>
      <c r="E3009" s="74"/>
    </row>
    <row r="3010" spans="1:5" x14ac:dyDescent="0.35">
      <c r="A3010" s="7" t="s">
        <v>451</v>
      </c>
      <c r="B3010" s="21">
        <v>1115</v>
      </c>
      <c r="E3010" s="74"/>
    </row>
    <row r="3011" spans="1:5" x14ac:dyDescent="0.35">
      <c r="A3011" s="7" t="s">
        <v>451</v>
      </c>
      <c r="B3011" s="21">
        <v>11200</v>
      </c>
      <c r="E3011" s="74"/>
    </row>
    <row r="3012" spans="1:5" x14ac:dyDescent="0.35">
      <c r="A3012" s="7" t="s">
        <v>451</v>
      </c>
      <c r="B3012" s="21">
        <v>6780</v>
      </c>
      <c r="E3012" s="74"/>
    </row>
    <row r="3013" spans="1:5" x14ac:dyDescent="0.35">
      <c r="A3013" s="7" t="s">
        <v>451</v>
      </c>
      <c r="B3013" s="21">
        <v>1150</v>
      </c>
      <c r="E3013" s="74"/>
    </row>
    <row r="3014" spans="1:5" x14ac:dyDescent="0.35">
      <c r="A3014" s="7" t="s">
        <v>451</v>
      </c>
      <c r="B3014" s="21">
        <v>1250</v>
      </c>
      <c r="E3014" s="74"/>
    </row>
    <row r="3015" spans="1:5" x14ac:dyDescent="0.35">
      <c r="A3015" s="7" t="s">
        <v>451</v>
      </c>
      <c r="B3015" s="21">
        <v>1350</v>
      </c>
      <c r="E3015" s="74"/>
    </row>
    <row r="3016" spans="1:5" x14ac:dyDescent="0.35">
      <c r="A3016" s="7" t="s">
        <v>451</v>
      </c>
      <c r="B3016" s="21">
        <v>7500</v>
      </c>
      <c r="E3016" s="74"/>
    </row>
    <row r="3017" spans="1:5" x14ac:dyDescent="0.35">
      <c r="A3017" s="7" t="s">
        <v>451</v>
      </c>
      <c r="B3017" s="21">
        <v>1550</v>
      </c>
      <c r="E3017" s="74"/>
    </row>
    <row r="3018" spans="1:5" x14ac:dyDescent="0.35">
      <c r="A3018" s="7" t="s">
        <v>451</v>
      </c>
      <c r="B3018" s="21">
        <v>3200</v>
      </c>
      <c r="E3018" s="74"/>
    </row>
    <row r="3019" spans="1:5" x14ac:dyDescent="0.35">
      <c r="A3019" s="7" t="s">
        <v>451</v>
      </c>
      <c r="B3019" s="21">
        <v>3300</v>
      </c>
      <c r="E3019" s="74"/>
    </row>
    <row r="3020" spans="1:5" x14ac:dyDescent="0.35">
      <c r="A3020" s="7" t="s">
        <v>451</v>
      </c>
      <c r="B3020" s="21">
        <v>1700</v>
      </c>
      <c r="E3020" s="74"/>
    </row>
    <row r="3021" spans="1:5" x14ac:dyDescent="0.35">
      <c r="A3021" s="7" t="s">
        <v>451</v>
      </c>
      <c r="B3021" s="21">
        <v>1750</v>
      </c>
      <c r="E3021" s="74"/>
    </row>
    <row r="3022" spans="1:5" x14ac:dyDescent="0.35">
      <c r="A3022" s="7" t="s">
        <v>451</v>
      </c>
      <c r="B3022" s="21">
        <v>7200</v>
      </c>
      <c r="E3022" s="74"/>
    </row>
    <row r="3023" spans="1:5" x14ac:dyDescent="0.35">
      <c r="A3023" s="7" t="s">
        <v>451</v>
      </c>
      <c r="B3023" s="21">
        <v>18500</v>
      </c>
      <c r="E3023" s="74"/>
    </row>
    <row r="3024" spans="1:5" x14ac:dyDescent="0.35">
      <c r="A3024" s="7" t="s">
        <v>451</v>
      </c>
      <c r="B3024" s="21">
        <v>11400</v>
      </c>
      <c r="E3024" s="74"/>
    </row>
    <row r="3025" spans="1:5" x14ac:dyDescent="0.35">
      <c r="A3025" s="7" t="s">
        <v>451</v>
      </c>
      <c r="B3025" s="21">
        <v>3860</v>
      </c>
      <c r="E3025" s="74"/>
    </row>
    <row r="3026" spans="1:5" x14ac:dyDescent="0.35">
      <c r="A3026" s="7" t="s">
        <v>451</v>
      </c>
      <c r="B3026" s="21">
        <v>11700</v>
      </c>
      <c r="E3026" s="74"/>
    </row>
    <row r="3027" spans="1:5" x14ac:dyDescent="0.35">
      <c r="A3027" s="7" t="s">
        <v>451</v>
      </c>
      <c r="B3027" s="21">
        <v>1980</v>
      </c>
      <c r="E3027" s="74"/>
    </row>
    <row r="3028" spans="1:5" x14ac:dyDescent="0.35">
      <c r="A3028" s="7" t="s">
        <v>451</v>
      </c>
      <c r="B3028" s="21">
        <v>30000</v>
      </c>
      <c r="E3028" s="74"/>
    </row>
    <row r="3029" spans="1:5" x14ac:dyDescent="0.35">
      <c r="A3029" s="7" t="s">
        <v>451</v>
      </c>
      <c r="B3029" s="21">
        <v>6150</v>
      </c>
      <c r="E3029" s="74"/>
    </row>
    <row r="3030" spans="1:5" x14ac:dyDescent="0.35">
      <c r="A3030" s="7" t="s">
        <v>451</v>
      </c>
      <c r="B3030" s="21">
        <v>2080</v>
      </c>
      <c r="E3030" s="74"/>
    </row>
    <row r="3031" spans="1:5" x14ac:dyDescent="0.35">
      <c r="A3031" s="7" t="s">
        <v>451</v>
      </c>
      <c r="B3031" s="21">
        <v>27300</v>
      </c>
      <c r="E3031" s="74"/>
    </row>
    <row r="3032" spans="1:5" x14ac:dyDescent="0.35">
      <c r="A3032" s="7" t="s">
        <v>451</v>
      </c>
      <c r="B3032" s="21">
        <v>2120</v>
      </c>
      <c r="E3032" s="74"/>
    </row>
    <row r="3033" spans="1:5" x14ac:dyDescent="0.35">
      <c r="A3033" s="7" t="s">
        <v>451</v>
      </c>
      <c r="B3033" s="21">
        <v>4260</v>
      </c>
      <c r="E3033" s="74"/>
    </row>
    <row r="3034" spans="1:5" x14ac:dyDescent="0.35">
      <c r="A3034" s="7" t="s">
        <v>451</v>
      </c>
      <c r="B3034" s="21">
        <v>10750</v>
      </c>
      <c r="E3034" s="74"/>
    </row>
    <row r="3035" spans="1:5" x14ac:dyDescent="0.35">
      <c r="A3035" s="7" t="s">
        <v>451</v>
      </c>
      <c r="B3035" s="21">
        <v>26400</v>
      </c>
      <c r="E3035" s="74"/>
    </row>
    <row r="3036" spans="1:5" x14ac:dyDescent="0.35">
      <c r="A3036" s="7" t="s">
        <v>451</v>
      </c>
      <c r="B3036" s="21">
        <v>6690</v>
      </c>
      <c r="E3036" s="74"/>
    </row>
    <row r="3037" spans="1:5" x14ac:dyDescent="0.35">
      <c r="A3037" s="7" t="s">
        <v>451</v>
      </c>
      <c r="B3037" s="21">
        <v>2240</v>
      </c>
      <c r="E3037" s="74"/>
    </row>
    <row r="3038" spans="1:5" x14ac:dyDescent="0.35">
      <c r="A3038" s="7" t="s">
        <v>451</v>
      </c>
      <c r="B3038" s="21">
        <v>29250</v>
      </c>
      <c r="E3038" s="74"/>
    </row>
    <row r="3039" spans="1:5" x14ac:dyDescent="0.35">
      <c r="A3039" s="7" t="s">
        <v>451</v>
      </c>
      <c r="B3039" s="21">
        <v>2270</v>
      </c>
      <c r="E3039" s="74"/>
    </row>
    <row r="3040" spans="1:5" x14ac:dyDescent="0.35">
      <c r="A3040" s="7" t="s">
        <v>451</v>
      </c>
      <c r="B3040" s="21">
        <v>27600</v>
      </c>
      <c r="E3040" s="74"/>
    </row>
    <row r="3041" spans="1:5" x14ac:dyDescent="0.35">
      <c r="A3041" s="7" t="s">
        <v>451</v>
      </c>
      <c r="B3041" s="21">
        <v>16450</v>
      </c>
      <c r="E3041" s="74"/>
    </row>
    <row r="3042" spans="1:5" x14ac:dyDescent="0.35">
      <c r="A3042" s="7" t="s">
        <v>451</v>
      </c>
      <c r="B3042" s="21">
        <v>28800</v>
      </c>
      <c r="E3042" s="74"/>
    </row>
    <row r="3043" spans="1:5" x14ac:dyDescent="0.35">
      <c r="A3043" s="7" t="s">
        <v>451</v>
      </c>
      <c r="B3043" s="21">
        <v>2420</v>
      </c>
      <c r="E3043" s="74"/>
    </row>
    <row r="3044" spans="1:5" x14ac:dyDescent="0.35">
      <c r="A3044" s="7" t="s">
        <v>451</v>
      </c>
      <c r="B3044" s="21">
        <v>12250</v>
      </c>
      <c r="E3044" s="74"/>
    </row>
    <row r="3045" spans="1:5" x14ac:dyDescent="0.35">
      <c r="A3045" s="7" t="s">
        <v>451</v>
      </c>
      <c r="B3045" s="21">
        <v>25000</v>
      </c>
      <c r="E3045" s="74"/>
    </row>
    <row r="3046" spans="1:5" x14ac:dyDescent="0.35">
      <c r="A3046" s="7" t="s">
        <v>451</v>
      </c>
      <c r="B3046" s="21">
        <v>7650</v>
      </c>
      <c r="E3046" s="74"/>
    </row>
    <row r="3047" spans="1:5" x14ac:dyDescent="0.35">
      <c r="A3047" s="7" t="s">
        <v>451</v>
      </c>
      <c r="B3047" s="21">
        <v>28600</v>
      </c>
      <c r="E3047" s="74"/>
    </row>
    <row r="3048" spans="1:5" x14ac:dyDescent="0.35">
      <c r="A3048" s="7" t="s">
        <v>451</v>
      </c>
      <c r="B3048" s="21">
        <v>2620</v>
      </c>
      <c r="E3048" s="74"/>
    </row>
    <row r="3049" spans="1:5" x14ac:dyDescent="0.35">
      <c r="A3049" s="7" t="s">
        <v>451</v>
      </c>
      <c r="B3049" s="21">
        <v>2630</v>
      </c>
      <c r="E3049" s="74"/>
    </row>
    <row r="3050" spans="1:5" x14ac:dyDescent="0.35">
      <c r="A3050" s="7" t="s">
        <v>451</v>
      </c>
      <c r="B3050" s="21">
        <v>5300</v>
      </c>
      <c r="E3050" s="74"/>
    </row>
    <row r="3051" spans="1:5" x14ac:dyDescent="0.35">
      <c r="A3051" s="7" t="s">
        <v>451</v>
      </c>
      <c r="B3051" s="21">
        <v>5360</v>
      </c>
      <c r="E3051" s="74"/>
    </row>
    <row r="3052" spans="1:5" x14ac:dyDescent="0.35">
      <c r="A3052" s="7" t="s">
        <v>451</v>
      </c>
      <c r="B3052" s="21">
        <v>32400</v>
      </c>
      <c r="E3052" s="74"/>
    </row>
    <row r="3053" spans="1:5" x14ac:dyDescent="0.35">
      <c r="A3053" s="7" t="s">
        <v>451</v>
      </c>
      <c r="B3053" s="21">
        <v>24750</v>
      </c>
      <c r="E3053" s="74"/>
    </row>
    <row r="3054" spans="1:5" x14ac:dyDescent="0.35">
      <c r="A3054" s="7" t="s">
        <v>451</v>
      </c>
      <c r="B3054" s="21">
        <v>2780</v>
      </c>
      <c r="E3054" s="74"/>
    </row>
    <row r="3055" spans="1:5" x14ac:dyDescent="0.35">
      <c r="A3055" s="7" t="s">
        <v>451</v>
      </c>
      <c r="B3055" s="21">
        <v>36400</v>
      </c>
      <c r="E3055" s="74"/>
    </row>
    <row r="3056" spans="1:5" x14ac:dyDescent="0.35">
      <c r="A3056" s="7" t="s">
        <v>451</v>
      </c>
      <c r="B3056" s="21">
        <v>5640</v>
      </c>
      <c r="E3056" s="74"/>
    </row>
    <row r="3057" spans="1:5" x14ac:dyDescent="0.35">
      <c r="A3057" s="7" t="s">
        <v>451</v>
      </c>
      <c r="B3057" s="21">
        <v>2830</v>
      </c>
      <c r="E3057" s="74"/>
    </row>
    <row r="3058" spans="1:5" x14ac:dyDescent="0.35">
      <c r="A3058" s="7" t="s">
        <v>451</v>
      </c>
      <c r="B3058" s="21">
        <v>11400</v>
      </c>
      <c r="E3058" s="74"/>
    </row>
    <row r="3059" spans="1:5" x14ac:dyDescent="0.35">
      <c r="A3059" s="7" t="s">
        <v>451</v>
      </c>
      <c r="B3059" s="21">
        <v>23200</v>
      </c>
      <c r="E3059" s="74"/>
    </row>
    <row r="3060" spans="1:5" x14ac:dyDescent="0.35">
      <c r="A3060" s="7" t="s">
        <v>451</v>
      </c>
      <c r="B3060" s="21">
        <v>8850</v>
      </c>
      <c r="E3060" s="74"/>
    </row>
    <row r="3061" spans="1:5" x14ac:dyDescent="0.35">
      <c r="A3061" s="7" t="s">
        <v>451</v>
      </c>
      <c r="B3061" s="21">
        <v>15000</v>
      </c>
      <c r="E3061" s="74"/>
    </row>
    <row r="3062" spans="1:5" x14ac:dyDescent="0.35">
      <c r="A3062" s="7" t="s">
        <v>451</v>
      </c>
      <c r="B3062" s="21">
        <v>3050</v>
      </c>
      <c r="E3062" s="74"/>
    </row>
    <row r="3063" spans="1:5" x14ac:dyDescent="0.35">
      <c r="A3063" s="7" t="s">
        <v>451</v>
      </c>
      <c r="B3063" s="21">
        <v>3200</v>
      </c>
      <c r="E3063" s="74"/>
    </row>
    <row r="3064" spans="1:5" x14ac:dyDescent="0.35">
      <c r="A3064" s="7" t="s">
        <v>451</v>
      </c>
      <c r="B3064" s="21">
        <v>3400</v>
      </c>
      <c r="E3064" s="74"/>
    </row>
    <row r="3065" spans="1:5" x14ac:dyDescent="0.35">
      <c r="A3065" s="7" t="s">
        <v>451</v>
      </c>
      <c r="B3065" s="21">
        <v>3500</v>
      </c>
      <c r="E3065" s="74"/>
    </row>
    <row r="3066" spans="1:5" x14ac:dyDescent="0.35">
      <c r="A3066" s="7" t="s">
        <v>7822</v>
      </c>
      <c r="B3066" s="21">
        <v>320</v>
      </c>
      <c r="E3066" s="74"/>
    </row>
    <row r="3067" spans="1:5" x14ac:dyDescent="0.35">
      <c r="A3067" s="7" t="s">
        <v>7822</v>
      </c>
      <c r="B3067" s="21">
        <v>750</v>
      </c>
      <c r="E3067" s="74"/>
    </row>
    <row r="3068" spans="1:5" x14ac:dyDescent="0.35">
      <c r="A3068" s="7" t="s">
        <v>7822</v>
      </c>
      <c r="B3068" s="21">
        <v>870</v>
      </c>
      <c r="E3068" s="74"/>
    </row>
    <row r="3069" spans="1:5" x14ac:dyDescent="0.35">
      <c r="A3069" s="7" t="s">
        <v>7822</v>
      </c>
      <c r="B3069" s="21">
        <v>950</v>
      </c>
      <c r="E3069" s="74"/>
    </row>
    <row r="3070" spans="1:5" x14ac:dyDescent="0.35">
      <c r="A3070" s="7" t="s">
        <v>7822</v>
      </c>
      <c r="B3070" s="21">
        <v>980</v>
      </c>
      <c r="E3070" s="74"/>
    </row>
    <row r="3071" spans="1:5" x14ac:dyDescent="0.35">
      <c r="A3071" s="7" t="s">
        <v>7822</v>
      </c>
      <c r="B3071" s="21">
        <v>1065</v>
      </c>
      <c r="E3071" s="74"/>
    </row>
    <row r="3072" spans="1:5" x14ac:dyDescent="0.35">
      <c r="A3072" s="7" t="s">
        <v>7822</v>
      </c>
      <c r="B3072" s="21">
        <v>1760</v>
      </c>
      <c r="E3072" s="74"/>
    </row>
    <row r="3073" spans="1:5" x14ac:dyDescent="0.35">
      <c r="A3073" s="7" t="s">
        <v>7822</v>
      </c>
      <c r="B3073" s="21">
        <v>1850</v>
      </c>
      <c r="E3073" s="74"/>
    </row>
    <row r="3074" spans="1:5" x14ac:dyDescent="0.35">
      <c r="A3074" s="7" t="s">
        <v>7822</v>
      </c>
      <c r="B3074" s="21">
        <v>1950</v>
      </c>
      <c r="E3074" s="74"/>
    </row>
    <row r="3075" spans="1:5" x14ac:dyDescent="0.35">
      <c r="A3075" s="7" t="s">
        <v>7822</v>
      </c>
      <c r="B3075" s="21">
        <v>2000</v>
      </c>
      <c r="E3075" s="74"/>
    </row>
    <row r="3076" spans="1:5" x14ac:dyDescent="0.35">
      <c r="A3076" s="7" t="s">
        <v>7822</v>
      </c>
      <c r="B3076" s="21">
        <v>2030</v>
      </c>
      <c r="E3076" s="74"/>
    </row>
    <row r="3077" spans="1:5" x14ac:dyDescent="0.35">
      <c r="A3077" s="7" t="s">
        <v>7822</v>
      </c>
      <c r="B3077" s="21">
        <v>2060</v>
      </c>
      <c r="E3077" s="74"/>
    </row>
    <row r="3078" spans="1:5" x14ac:dyDescent="0.35">
      <c r="A3078" s="7" t="s">
        <v>7822</v>
      </c>
      <c r="B3078" s="21">
        <v>4420</v>
      </c>
      <c r="E3078" s="74"/>
    </row>
    <row r="3079" spans="1:5" x14ac:dyDescent="0.35">
      <c r="A3079" s="7" t="s">
        <v>7822</v>
      </c>
      <c r="B3079" s="21">
        <v>2270</v>
      </c>
      <c r="E3079" s="74"/>
    </row>
    <row r="3080" spans="1:5" x14ac:dyDescent="0.35">
      <c r="A3080" s="7" t="s">
        <v>7822</v>
      </c>
      <c r="B3080" s="21">
        <v>2320</v>
      </c>
      <c r="E3080" s="74"/>
    </row>
    <row r="3081" spans="1:5" x14ac:dyDescent="0.35">
      <c r="A3081" s="7" t="s">
        <v>7822</v>
      </c>
      <c r="B3081" s="21">
        <v>2360</v>
      </c>
      <c r="E3081" s="74"/>
    </row>
    <row r="3082" spans="1:5" x14ac:dyDescent="0.35">
      <c r="A3082" s="7" t="s">
        <v>7822</v>
      </c>
      <c r="B3082" s="21">
        <v>2380</v>
      </c>
      <c r="E3082" s="74"/>
    </row>
    <row r="3083" spans="1:5" x14ac:dyDescent="0.35">
      <c r="A3083" s="7" t="s">
        <v>7822</v>
      </c>
      <c r="B3083" s="21">
        <v>2420</v>
      </c>
      <c r="E3083" s="74"/>
    </row>
    <row r="3084" spans="1:5" x14ac:dyDescent="0.35">
      <c r="A3084" s="7" t="s">
        <v>7822</v>
      </c>
      <c r="B3084" s="21">
        <v>2440</v>
      </c>
      <c r="E3084" s="74"/>
    </row>
    <row r="3085" spans="1:5" x14ac:dyDescent="0.35">
      <c r="A3085" s="7" t="s">
        <v>7822</v>
      </c>
      <c r="B3085" s="21">
        <v>2500</v>
      </c>
      <c r="E3085" s="74"/>
    </row>
    <row r="3086" spans="1:5" x14ac:dyDescent="0.35">
      <c r="A3086" s="7" t="s">
        <v>7822</v>
      </c>
      <c r="B3086" s="21">
        <v>2510</v>
      </c>
      <c r="E3086" s="74"/>
    </row>
    <row r="3087" spans="1:5" x14ac:dyDescent="0.35">
      <c r="A3087" s="7" t="s">
        <v>7822</v>
      </c>
      <c r="B3087" s="21">
        <v>5040</v>
      </c>
      <c r="E3087" s="74"/>
    </row>
    <row r="3088" spans="1:5" x14ac:dyDescent="0.35">
      <c r="A3088" s="7" t="s">
        <v>7822</v>
      </c>
      <c r="B3088" s="21">
        <v>5200</v>
      </c>
      <c r="E3088" s="74"/>
    </row>
    <row r="3089" spans="1:5" x14ac:dyDescent="0.35">
      <c r="A3089" s="7" t="s">
        <v>11371</v>
      </c>
      <c r="B3089" s="2">
        <v>180</v>
      </c>
      <c r="E3089" s="74"/>
    </row>
    <row r="3090" spans="1:5" x14ac:dyDescent="0.35">
      <c r="A3090" s="7" t="s">
        <v>11371</v>
      </c>
      <c r="B3090" s="21">
        <v>400</v>
      </c>
      <c r="E3090" s="74"/>
    </row>
    <row r="3091" spans="1:5" x14ac:dyDescent="0.35">
      <c r="A3091" s="7" t="s">
        <v>11371</v>
      </c>
      <c r="B3091" s="21">
        <v>410</v>
      </c>
      <c r="E3091" s="74"/>
    </row>
    <row r="3092" spans="1:5" x14ac:dyDescent="0.35">
      <c r="A3092" s="7" t="s">
        <v>11371</v>
      </c>
      <c r="B3092" s="21">
        <v>985</v>
      </c>
      <c r="E3092" s="74"/>
    </row>
    <row r="3093" spans="1:5" x14ac:dyDescent="0.35">
      <c r="A3093" s="7" t="s">
        <v>11371</v>
      </c>
      <c r="B3093" s="21">
        <v>1250</v>
      </c>
      <c r="E3093" s="74"/>
    </row>
    <row r="3094" spans="1:5" x14ac:dyDescent="0.35">
      <c r="A3094" s="7" t="s">
        <v>11371</v>
      </c>
      <c r="B3094" s="21">
        <v>1850</v>
      </c>
      <c r="E3094" s="74"/>
    </row>
    <row r="3095" spans="1:5" x14ac:dyDescent="0.35">
      <c r="A3095" s="7" t="s">
        <v>11371</v>
      </c>
      <c r="B3095" s="21">
        <v>1880</v>
      </c>
      <c r="E3095" s="74"/>
    </row>
    <row r="3096" spans="1:5" x14ac:dyDescent="0.35">
      <c r="A3096" s="7" t="s">
        <v>11371</v>
      </c>
      <c r="B3096" s="21">
        <v>2600</v>
      </c>
      <c r="E3096" s="74"/>
    </row>
    <row r="3097" spans="1:5" x14ac:dyDescent="0.35">
      <c r="A3097" s="7" t="s">
        <v>11375</v>
      </c>
      <c r="B3097" s="2">
        <v>70</v>
      </c>
      <c r="E3097" s="74"/>
    </row>
    <row r="3098" spans="1:5" x14ac:dyDescent="0.35">
      <c r="A3098" s="7" t="s">
        <v>11375</v>
      </c>
      <c r="B3098" s="21">
        <v>480</v>
      </c>
      <c r="E3098" s="74"/>
    </row>
    <row r="3099" spans="1:5" x14ac:dyDescent="0.35">
      <c r="A3099" s="7" t="s">
        <v>11375</v>
      </c>
      <c r="B3099" s="21">
        <v>850</v>
      </c>
      <c r="E3099" s="74"/>
    </row>
    <row r="3100" spans="1:5" x14ac:dyDescent="0.35">
      <c r="A3100" s="7" t="s">
        <v>11375</v>
      </c>
      <c r="B3100" s="21">
        <v>1890</v>
      </c>
      <c r="E3100" s="74"/>
    </row>
    <row r="3101" spans="1:5" x14ac:dyDescent="0.35">
      <c r="A3101" s="7" t="s">
        <v>11375</v>
      </c>
      <c r="B3101" s="21">
        <v>2400</v>
      </c>
      <c r="E3101" s="74"/>
    </row>
    <row r="3102" spans="1:5" x14ac:dyDescent="0.35">
      <c r="A3102" s="7" t="s">
        <v>11375</v>
      </c>
      <c r="B3102" s="21">
        <v>2420</v>
      </c>
      <c r="E3102" s="74"/>
    </row>
    <row r="3103" spans="1:5" x14ac:dyDescent="0.35">
      <c r="A3103" s="7" t="s">
        <v>452</v>
      </c>
      <c r="B3103" s="2">
        <v>160</v>
      </c>
      <c r="E3103" s="74"/>
    </row>
    <row r="3104" spans="1:5" x14ac:dyDescent="0.35">
      <c r="A3104" s="7" t="s">
        <v>452</v>
      </c>
      <c r="B3104" s="21">
        <v>900</v>
      </c>
      <c r="E3104" s="74"/>
    </row>
    <row r="3105" spans="1:5" x14ac:dyDescent="0.35">
      <c r="A3105" s="7" t="s">
        <v>452</v>
      </c>
      <c r="B3105" s="21">
        <v>2320</v>
      </c>
      <c r="E3105" s="74"/>
    </row>
    <row r="3106" spans="1:5" x14ac:dyDescent="0.35">
      <c r="A3106" s="7" t="s">
        <v>452</v>
      </c>
      <c r="B3106" s="21">
        <v>1190</v>
      </c>
      <c r="E3106" s="74"/>
    </row>
    <row r="3107" spans="1:5" x14ac:dyDescent="0.35">
      <c r="A3107" s="7" t="s">
        <v>452</v>
      </c>
      <c r="B3107" s="21">
        <v>1350</v>
      </c>
      <c r="E3107" s="74"/>
    </row>
    <row r="3108" spans="1:5" x14ac:dyDescent="0.35">
      <c r="A3108" s="7" t="s">
        <v>452</v>
      </c>
      <c r="B3108" s="21">
        <v>1360</v>
      </c>
      <c r="E3108" s="74"/>
    </row>
    <row r="3109" spans="1:5" x14ac:dyDescent="0.35">
      <c r="A3109" s="7" t="s">
        <v>452</v>
      </c>
      <c r="B3109" s="21">
        <v>1400</v>
      </c>
      <c r="E3109" s="74"/>
    </row>
    <row r="3110" spans="1:5" x14ac:dyDescent="0.35">
      <c r="A3110" s="7" t="s">
        <v>452</v>
      </c>
      <c r="B3110" s="21">
        <v>1470</v>
      </c>
      <c r="E3110" s="74"/>
    </row>
    <row r="3111" spans="1:5" x14ac:dyDescent="0.35">
      <c r="A3111" s="7" t="s">
        <v>452</v>
      </c>
      <c r="B3111" s="21">
        <v>1480</v>
      </c>
      <c r="E3111" s="74"/>
    </row>
    <row r="3112" spans="1:5" x14ac:dyDescent="0.35">
      <c r="A3112" s="7" t="s">
        <v>452</v>
      </c>
      <c r="B3112" s="21">
        <v>1490</v>
      </c>
      <c r="E3112" s="74"/>
    </row>
    <row r="3113" spans="1:5" x14ac:dyDescent="0.35">
      <c r="A3113" s="7" t="s">
        <v>452</v>
      </c>
      <c r="B3113" s="21">
        <v>1800</v>
      </c>
      <c r="E3113" s="74"/>
    </row>
    <row r="3114" spans="1:5" x14ac:dyDescent="0.35">
      <c r="A3114" s="7" t="s">
        <v>453</v>
      </c>
      <c r="B3114" s="2">
        <v>210</v>
      </c>
      <c r="E3114" s="74"/>
    </row>
    <row r="3115" spans="1:5" x14ac:dyDescent="0.35">
      <c r="A3115" s="7" t="s">
        <v>453</v>
      </c>
      <c r="B3115" s="21">
        <v>390</v>
      </c>
      <c r="E3115" s="74"/>
    </row>
    <row r="3116" spans="1:5" x14ac:dyDescent="0.35">
      <c r="A3116" s="7" t="s">
        <v>453</v>
      </c>
      <c r="B3116" s="21">
        <v>1020</v>
      </c>
      <c r="E3116" s="74"/>
    </row>
    <row r="3117" spans="1:5" x14ac:dyDescent="0.35">
      <c r="A3117" s="7" t="s">
        <v>453</v>
      </c>
      <c r="B3117" s="21">
        <v>1605</v>
      </c>
      <c r="E3117" s="74"/>
    </row>
    <row r="3118" spans="1:5" x14ac:dyDescent="0.35">
      <c r="A3118" s="7" t="s">
        <v>453</v>
      </c>
      <c r="B3118" s="21">
        <v>3220</v>
      </c>
      <c r="E3118" s="74"/>
    </row>
    <row r="3119" spans="1:5" x14ac:dyDescent="0.35">
      <c r="A3119" s="7" t="s">
        <v>453</v>
      </c>
      <c r="B3119" s="21">
        <v>1615</v>
      </c>
      <c r="E3119" s="74"/>
    </row>
    <row r="3120" spans="1:5" x14ac:dyDescent="0.35">
      <c r="A3120" s="7" t="s">
        <v>453</v>
      </c>
      <c r="B3120" s="21">
        <v>2008</v>
      </c>
      <c r="E3120" s="74"/>
    </row>
    <row r="3121" spans="1:5" x14ac:dyDescent="0.35">
      <c r="A3121" s="7" t="s">
        <v>453</v>
      </c>
      <c r="B3121" s="21">
        <v>2060</v>
      </c>
      <c r="E3121" s="74"/>
    </row>
    <row r="3122" spans="1:5" x14ac:dyDescent="0.35">
      <c r="A3122" s="7" t="s">
        <v>453</v>
      </c>
      <c r="B3122" s="21">
        <v>2085</v>
      </c>
      <c r="E3122" s="74"/>
    </row>
    <row r="3123" spans="1:5" x14ac:dyDescent="0.35">
      <c r="A3123" s="7" t="s">
        <v>453</v>
      </c>
      <c r="B3123" s="21">
        <v>2480</v>
      </c>
      <c r="E3123" s="74"/>
    </row>
    <row r="3124" spans="1:5" x14ac:dyDescent="0.35">
      <c r="A3124" s="7" t="s">
        <v>453</v>
      </c>
      <c r="B3124" s="21">
        <v>2500</v>
      </c>
      <c r="E3124" s="74"/>
    </row>
    <row r="3125" spans="1:5" x14ac:dyDescent="0.35">
      <c r="A3125" s="7" t="s">
        <v>453</v>
      </c>
      <c r="B3125" s="21">
        <v>2663</v>
      </c>
      <c r="E3125" s="74"/>
    </row>
    <row r="3126" spans="1:5" x14ac:dyDescent="0.35">
      <c r="A3126" s="7" t="s">
        <v>453</v>
      </c>
      <c r="B3126" s="21">
        <v>2680</v>
      </c>
      <c r="E3126" s="74"/>
    </row>
    <row r="3127" spans="1:5" x14ac:dyDescent="0.35">
      <c r="A3127" s="7" t="s">
        <v>453</v>
      </c>
      <c r="B3127" s="21">
        <v>2780</v>
      </c>
      <c r="E3127" s="74"/>
    </row>
    <row r="3128" spans="1:5" x14ac:dyDescent="0.35">
      <c r="A3128" s="7" t="s">
        <v>453</v>
      </c>
      <c r="B3128" s="21">
        <v>2840</v>
      </c>
      <c r="E3128" s="74"/>
    </row>
    <row r="3129" spans="1:5" x14ac:dyDescent="0.35">
      <c r="A3129" s="7" t="s">
        <v>453</v>
      </c>
      <c r="B3129" s="21">
        <v>2890</v>
      </c>
      <c r="E3129" s="74"/>
    </row>
    <row r="3130" spans="1:5" x14ac:dyDescent="0.35">
      <c r="A3130" s="7" t="s">
        <v>453</v>
      </c>
      <c r="B3130" s="21">
        <v>2950</v>
      </c>
      <c r="E3130" s="74"/>
    </row>
    <row r="3131" spans="1:5" x14ac:dyDescent="0.35">
      <c r="A3131" s="7" t="s">
        <v>453</v>
      </c>
      <c r="B3131" s="21">
        <v>2965</v>
      </c>
      <c r="E3131" s="74"/>
    </row>
    <row r="3132" spans="1:5" x14ac:dyDescent="0.35">
      <c r="A3132" s="7" t="s">
        <v>453</v>
      </c>
      <c r="B3132" s="21">
        <v>2990</v>
      </c>
      <c r="E3132" s="74"/>
    </row>
    <row r="3133" spans="1:5" x14ac:dyDescent="0.35">
      <c r="A3133" s="7" t="s">
        <v>453</v>
      </c>
      <c r="B3133" s="21">
        <v>3000</v>
      </c>
      <c r="E3133" s="74"/>
    </row>
    <row r="3134" spans="1:5" x14ac:dyDescent="0.35">
      <c r="A3134" s="7" t="s">
        <v>453</v>
      </c>
      <c r="B3134" s="21">
        <v>3020</v>
      </c>
      <c r="E3134" s="74"/>
    </row>
    <row r="3135" spans="1:5" x14ac:dyDescent="0.35">
      <c r="A3135" s="7" t="s">
        <v>453</v>
      </c>
      <c r="B3135" s="21">
        <v>3050</v>
      </c>
      <c r="E3135" s="74"/>
    </row>
    <row r="3136" spans="1:5" x14ac:dyDescent="0.35">
      <c r="A3136" s="7" t="s">
        <v>453</v>
      </c>
      <c r="B3136" s="21">
        <v>3060</v>
      </c>
      <c r="E3136" s="74"/>
    </row>
    <row r="3137" spans="1:5" x14ac:dyDescent="0.35">
      <c r="A3137" s="7" t="s">
        <v>453</v>
      </c>
      <c r="B3137" s="21">
        <v>3100</v>
      </c>
      <c r="E3137" s="74"/>
    </row>
    <row r="3138" spans="1:5" x14ac:dyDescent="0.35">
      <c r="A3138" s="7" t="s">
        <v>453</v>
      </c>
      <c r="B3138" s="21">
        <v>3115</v>
      </c>
      <c r="E3138" s="74"/>
    </row>
    <row r="3139" spans="1:5" x14ac:dyDescent="0.35">
      <c r="A3139" s="7" t="s">
        <v>453</v>
      </c>
      <c r="B3139" s="21">
        <v>3150</v>
      </c>
      <c r="E3139" s="74"/>
    </row>
    <row r="3140" spans="1:5" x14ac:dyDescent="0.35">
      <c r="A3140" s="7" t="s">
        <v>453</v>
      </c>
      <c r="B3140" s="21">
        <v>3180</v>
      </c>
      <c r="E3140" s="74"/>
    </row>
    <row r="3141" spans="1:5" x14ac:dyDescent="0.35">
      <c r="A3141" s="7" t="s">
        <v>453</v>
      </c>
      <c r="B3141" s="21">
        <v>16000</v>
      </c>
      <c r="E3141" s="74"/>
    </row>
    <row r="3142" spans="1:5" x14ac:dyDescent="0.35">
      <c r="A3142" s="7" t="s">
        <v>453</v>
      </c>
      <c r="B3142" s="21">
        <v>3210</v>
      </c>
      <c r="E3142" s="74"/>
    </row>
    <row r="3143" spans="1:5" x14ac:dyDescent="0.35">
      <c r="A3143" s="7" t="s">
        <v>453</v>
      </c>
      <c r="B3143" s="21">
        <v>3225</v>
      </c>
      <c r="E3143" s="74"/>
    </row>
    <row r="3144" spans="1:5" x14ac:dyDescent="0.35">
      <c r="A3144" s="7" t="s">
        <v>453</v>
      </c>
      <c r="B3144" s="21">
        <v>3269</v>
      </c>
      <c r="E3144" s="74"/>
    </row>
    <row r="3145" spans="1:5" x14ac:dyDescent="0.35">
      <c r="A3145" s="7" t="s">
        <v>453</v>
      </c>
      <c r="B3145" s="21">
        <v>3310</v>
      </c>
      <c r="E3145" s="74"/>
    </row>
    <row r="3146" spans="1:5" x14ac:dyDescent="0.35">
      <c r="A3146" s="7" t="s">
        <v>453</v>
      </c>
      <c r="B3146" s="21">
        <v>3315</v>
      </c>
      <c r="E3146" s="74"/>
    </row>
    <row r="3147" spans="1:5" x14ac:dyDescent="0.35">
      <c r="A3147" s="7" t="s">
        <v>453</v>
      </c>
      <c r="B3147" s="21">
        <v>6640</v>
      </c>
      <c r="E3147" s="74"/>
    </row>
    <row r="3148" spans="1:5" x14ac:dyDescent="0.35">
      <c r="A3148" s="7" t="s">
        <v>453</v>
      </c>
      <c r="B3148" s="21">
        <v>3333</v>
      </c>
      <c r="E3148" s="74"/>
    </row>
    <row r="3149" spans="1:5" x14ac:dyDescent="0.35">
      <c r="A3149" s="7" t="s">
        <v>453</v>
      </c>
      <c r="B3149" s="21">
        <v>3345</v>
      </c>
      <c r="E3149" s="74"/>
    </row>
    <row r="3150" spans="1:5" x14ac:dyDescent="0.35">
      <c r="A3150" s="7" t="s">
        <v>453</v>
      </c>
      <c r="B3150" s="21">
        <v>3350</v>
      </c>
      <c r="E3150" s="74"/>
    </row>
    <row r="3151" spans="1:5" x14ac:dyDescent="0.35">
      <c r="A3151" s="7" t="s">
        <v>453</v>
      </c>
      <c r="B3151" s="21">
        <v>3354</v>
      </c>
      <c r="E3151" s="74"/>
    </row>
    <row r="3152" spans="1:5" x14ac:dyDescent="0.35">
      <c r="A3152" s="7" t="s">
        <v>453</v>
      </c>
      <c r="B3152" s="21">
        <v>3355</v>
      </c>
      <c r="E3152" s="74"/>
    </row>
    <row r="3153" spans="1:5" x14ac:dyDescent="0.35">
      <c r="A3153" s="7" t="s">
        <v>453</v>
      </c>
      <c r="B3153" s="21">
        <v>3410</v>
      </c>
      <c r="E3153" s="74"/>
    </row>
    <row r="3154" spans="1:5" x14ac:dyDescent="0.35">
      <c r="A3154" s="7" t="s">
        <v>453</v>
      </c>
      <c r="B3154" s="21">
        <v>6900</v>
      </c>
      <c r="E3154" s="74"/>
    </row>
    <row r="3155" spans="1:5" x14ac:dyDescent="0.35">
      <c r="A3155" s="7" t="s">
        <v>453</v>
      </c>
      <c r="B3155" s="21">
        <v>3455</v>
      </c>
      <c r="E3155" s="74"/>
    </row>
    <row r="3156" spans="1:5" x14ac:dyDescent="0.35">
      <c r="A3156" s="7" t="s">
        <v>453</v>
      </c>
      <c r="B3156" s="21">
        <v>3555</v>
      </c>
      <c r="E3156" s="74"/>
    </row>
    <row r="3157" spans="1:5" x14ac:dyDescent="0.35">
      <c r="A3157" s="7" t="s">
        <v>453</v>
      </c>
      <c r="B3157" s="21">
        <v>3590</v>
      </c>
      <c r="E3157" s="74"/>
    </row>
    <row r="3158" spans="1:5" x14ac:dyDescent="0.35">
      <c r="A3158" s="7" t="s">
        <v>453</v>
      </c>
      <c r="B3158" s="21">
        <v>3635</v>
      </c>
      <c r="E3158" s="74"/>
    </row>
    <row r="3159" spans="1:5" x14ac:dyDescent="0.35">
      <c r="A3159" s="7" t="s">
        <v>453</v>
      </c>
      <c r="B3159" s="21">
        <v>3675</v>
      </c>
      <c r="E3159" s="74"/>
    </row>
    <row r="3160" spans="1:5" x14ac:dyDescent="0.35">
      <c r="A3160" s="7" t="s">
        <v>453</v>
      </c>
      <c r="B3160" s="21">
        <v>3695</v>
      </c>
      <c r="E3160" s="74"/>
    </row>
    <row r="3161" spans="1:5" x14ac:dyDescent="0.35">
      <c r="A3161" s="7" t="s">
        <v>453</v>
      </c>
      <c r="B3161" s="21">
        <v>3715</v>
      </c>
      <c r="E3161" s="74"/>
    </row>
    <row r="3162" spans="1:5" x14ac:dyDescent="0.35">
      <c r="A3162" s="7" t="s">
        <v>453</v>
      </c>
      <c r="B3162" s="21">
        <v>3725</v>
      </c>
      <c r="E3162" s="74"/>
    </row>
    <row r="3163" spans="1:5" x14ac:dyDescent="0.35">
      <c r="A3163" s="7" t="s">
        <v>453</v>
      </c>
      <c r="B3163" s="21">
        <v>3740</v>
      </c>
      <c r="E3163" s="74"/>
    </row>
    <row r="3164" spans="1:5" x14ac:dyDescent="0.35">
      <c r="A3164" s="7" t="s">
        <v>453</v>
      </c>
      <c r="B3164" s="21">
        <v>3745</v>
      </c>
      <c r="E3164" s="74"/>
    </row>
    <row r="3165" spans="1:5" x14ac:dyDescent="0.35">
      <c r="A3165" s="7" t="s">
        <v>453</v>
      </c>
      <c r="B3165" s="21">
        <v>3760</v>
      </c>
      <c r="E3165" s="74"/>
    </row>
    <row r="3166" spans="1:5" x14ac:dyDescent="0.35">
      <c r="A3166" s="7" t="s">
        <v>453</v>
      </c>
      <c r="B3166" s="21">
        <v>3820</v>
      </c>
      <c r="E3166" s="74"/>
    </row>
    <row r="3167" spans="1:5" x14ac:dyDescent="0.35">
      <c r="A3167" s="7" t="s">
        <v>453</v>
      </c>
      <c r="B3167" s="21">
        <v>3830</v>
      </c>
      <c r="E3167" s="74"/>
    </row>
    <row r="3168" spans="1:5" x14ac:dyDescent="0.35">
      <c r="A3168" s="7" t="s">
        <v>453</v>
      </c>
      <c r="B3168" s="21">
        <v>3870</v>
      </c>
      <c r="E3168" s="74"/>
    </row>
    <row r="3169" spans="1:5" x14ac:dyDescent="0.35">
      <c r="A3169" s="7" t="s">
        <v>453</v>
      </c>
      <c r="B3169" s="21">
        <v>3895</v>
      </c>
      <c r="E3169" s="74"/>
    </row>
    <row r="3170" spans="1:5" x14ac:dyDescent="0.35">
      <c r="A3170" s="7" t="s">
        <v>453</v>
      </c>
      <c r="B3170" s="21">
        <v>3970</v>
      </c>
      <c r="E3170" s="74"/>
    </row>
    <row r="3171" spans="1:5" x14ac:dyDescent="0.35">
      <c r="A3171" s="7" t="s">
        <v>453</v>
      </c>
      <c r="B3171" s="21">
        <v>4015</v>
      </c>
      <c r="E3171" s="74"/>
    </row>
    <row r="3172" spans="1:5" x14ac:dyDescent="0.35">
      <c r="A3172" s="7" t="s">
        <v>453</v>
      </c>
      <c r="B3172" s="21">
        <v>4020</v>
      </c>
      <c r="E3172" s="74"/>
    </row>
    <row r="3173" spans="1:5" x14ac:dyDescent="0.35">
      <c r="A3173" s="7" t="s">
        <v>453</v>
      </c>
      <c r="B3173" s="21">
        <v>4125</v>
      </c>
      <c r="E3173" s="74"/>
    </row>
    <row r="3174" spans="1:5" x14ac:dyDescent="0.35">
      <c r="A3174" s="7" t="s">
        <v>453</v>
      </c>
      <c r="B3174" s="21">
        <v>4130</v>
      </c>
      <c r="E3174" s="74"/>
    </row>
    <row r="3175" spans="1:5" x14ac:dyDescent="0.35">
      <c r="A3175" s="7" t="s">
        <v>453</v>
      </c>
      <c r="B3175" s="21">
        <v>4265</v>
      </c>
      <c r="E3175" s="74"/>
    </row>
    <row r="3176" spans="1:5" x14ac:dyDescent="0.35">
      <c r="A3176" s="7" t="s">
        <v>453</v>
      </c>
      <c r="B3176" s="21">
        <v>4270</v>
      </c>
      <c r="E3176" s="74"/>
    </row>
    <row r="3177" spans="1:5" x14ac:dyDescent="0.35">
      <c r="A3177" s="7" t="s">
        <v>453</v>
      </c>
      <c r="B3177" s="21">
        <v>4290</v>
      </c>
      <c r="E3177" s="74"/>
    </row>
    <row r="3178" spans="1:5" x14ac:dyDescent="0.35">
      <c r="A3178" s="7" t="s">
        <v>453</v>
      </c>
      <c r="B3178" s="21">
        <v>4365</v>
      </c>
      <c r="E3178" s="74"/>
    </row>
    <row r="3179" spans="1:5" x14ac:dyDescent="0.35">
      <c r="A3179" s="7" t="s">
        <v>453</v>
      </c>
      <c r="B3179" s="21">
        <v>4375</v>
      </c>
      <c r="E3179" s="74"/>
    </row>
    <row r="3180" spans="1:5" x14ac:dyDescent="0.35">
      <c r="A3180" s="7" t="s">
        <v>453</v>
      </c>
      <c r="B3180" s="21">
        <v>8880</v>
      </c>
      <c r="E3180" s="74"/>
    </row>
    <row r="3181" spans="1:5" x14ac:dyDescent="0.35">
      <c r="A3181" s="7" t="s">
        <v>453</v>
      </c>
      <c r="B3181" s="21">
        <v>4445</v>
      </c>
      <c r="E3181" s="74"/>
    </row>
    <row r="3182" spans="1:5" x14ac:dyDescent="0.35">
      <c r="A3182" s="7" t="s">
        <v>453</v>
      </c>
      <c r="B3182" s="21">
        <v>4480</v>
      </c>
      <c r="E3182" s="74"/>
    </row>
    <row r="3183" spans="1:5" x14ac:dyDescent="0.35">
      <c r="A3183" s="7" t="s">
        <v>453</v>
      </c>
      <c r="B3183" s="21">
        <v>4495</v>
      </c>
      <c r="E3183" s="74"/>
    </row>
    <row r="3184" spans="1:5" x14ac:dyDescent="0.35">
      <c r="A3184" s="7" t="s">
        <v>453</v>
      </c>
      <c r="B3184" s="21">
        <v>4500</v>
      </c>
      <c r="E3184" s="74"/>
    </row>
    <row r="3185" spans="1:5" x14ac:dyDescent="0.35">
      <c r="A3185" s="7" t="s">
        <v>453</v>
      </c>
      <c r="B3185" s="21">
        <v>4530</v>
      </c>
      <c r="E3185" s="74"/>
    </row>
    <row r="3186" spans="1:5" x14ac:dyDescent="0.35">
      <c r="A3186" s="7" t="s">
        <v>453</v>
      </c>
      <c r="B3186" s="21">
        <v>4545</v>
      </c>
      <c r="E3186" s="74"/>
    </row>
    <row r="3187" spans="1:5" x14ac:dyDescent="0.35">
      <c r="A3187" s="7" t="s">
        <v>453</v>
      </c>
      <c r="B3187" s="21">
        <v>4550</v>
      </c>
      <c r="E3187" s="74"/>
    </row>
    <row r="3188" spans="1:5" x14ac:dyDescent="0.35">
      <c r="A3188" s="7" t="s">
        <v>453</v>
      </c>
      <c r="B3188" s="21">
        <v>9120</v>
      </c>
      <c r="E3188" s="74"/>
    </row>
    <row r="3189" spans="1:5" x14ac:dyDescent="0.35">
      <c r="A3189" s="7" t="s">
        <v>453</v>
      </c>
      <c r="B3189" s="21">
        <v>4575</v>
      </c>
      <c r="E3189" s="74"/>
    </row>
    <row r="3190" spans="1:5" x14ac:dyDescent="0.35">
      <c r="A3190" s="7" t="s">
        <v>453</v>
      </c>
      <c r="B3190" s="21">
        <v>4590</v>
      </c>
      <c r="E3190" s="74"/>
    </row>
    <row r="3191" spans="1:5" x14ac:dyDescent="0.35">
      <c r="A3191" s="7" t="s">
        <v>453</v>
      </c>
      <c r="B3191" s="21">
        <v>4600</v>
      </c>
      <c r="E3191" s="74"/>
    </row>
    <row r="3192" spans="1:5" x14ac:dyDescent="0.35">
      <c r="A3192" s="7" t="s">
        <v>453</v>
      </c>
      <c r="B3192" s="21">
        <v>4605</v>
      </c>
      <c r="E3192" s="74"/>
    </row>
    <row r="3193" spans="1:5" x14ac:dyDescent="0.35">
      <c r="A3193" s="7" t="s">
        <v>453</v>
      </c>
      <c r="B3193" s="21">
        <v>4610</v>
      </c>
      <c r="E3193" s="74"/>
    </row>
    <row r="3194" spans="1:5" x14ac:dyDescent="0.35">
      <c r="A3194" s="7" t="s">
        <v>453</v>
      </c>
      <c r="B3194" s="21">
        <v>4615</v>
      </c>
      <c r="E3194" s="74"/>
    </row>
    <row r="3195" spans="1:5" x14ac:dyDescent="0.35">
      <c r="A3195" s="7" t="s">
        <v>453</v>
      </c>
      <c r="B3195" s="21">
        <v>4627</v>
      </c>
      <c r="E3195" s="74"/>
    </row>
    <row r="3196" spans="1:5" x14ac:dyDescent="0.35">
      <c r="A3196" s="7" t="s">
        <v>453</v>
      </c>
      <c r="B3196" s="21">
        <v>4628</v>
      </c>
      <c r="E3196" s="74"/>
    </row>
    <row r="3197" spans="1:5" x14ac:dyDescent="0.35">
      <c r="A3197" s="7" t="s">
        <v>453</v>
      </c>
      <c r="B3197" s="21">
        <v>4630</v>
      </c>
      <c r="E3197" s="74"/>
    </row>
    <row r="3198" spans="1:5" x14ac:dyDescent="0.35">
      <c r="A3198" s="7" t="s">
        <v>453</v>
      </c>
      <c r="B3198" s="21">
        <v>4645</v>
      </c>
      <c r="E3198" s="74"/>
    </row>
    <row r="3199" spans="1:5" x14ac:dyDescent="0.35">
      <c r="A3199" s="7" t="s">
        <v>453</v>
      </c>
      <c r="B3199" s="21">
        <v>4685</v>
      </c>
      <c r="E3199" s="74"/>
    </row>
    <row r="3200" spans="1:5" x14ac:dyDescent="0.35">
      <c r="A3200" s="7" t="s">
        <v>453</v>
      </c>
      <c r="B3200" s="21">
        <v>4700</v>
      </c>
      <c r="E3200" s="74"/>
    </row>
    <row r="3201" spans="1:5" x14ac:dyDescent="0.35">
      <c r="A3201" s="7" t="s">
        <v>453</v>
      </c>
      <c r="B3201" s="21">
        <v>4730</v>
      </c>
      <c r="E3201" s="74"/>
    </row>
    <row r="3202" spans="1:5" x14ac:dyDescent="0.35">
      <c r="A3202" s="7" t="s">
        <v>453</v>
      </c>
      <c r="B3202" s="21">
        <v>4755</v>
      </c>
      <c r="E3202" s="74"/>
    </row>
    <row r="3203" spans="1:5" x14ac:dyDescent="0.35">
      <c r="A3203" s="7" t="s">
        <v>453</v>
      </c>
      <c r="B3203" s="21">
        <v>4760</v>
      </c>
      <c r="E3203" s="74"/>
    </row>
    <row r="3204" spans="1:5" x14ac:dyDescent="0.35">
      <c r="A3204" s="7" t="s">
        <v>453</v>
      </c>
      <c r="B3204" s="21">
        <v>4765</v>
      </c>
      <c r="E3204" s="74"/>
    </row>
    <row r="3205" spans="1:5" x14ac:dyDescent="0.35">
      <c r="A3205" s="7" t="s">
        <v>453</v>
      </c>
      <c r="B3205" s="21">
        <v>4790</v>
      </c>
      <c r="E3205" s="74"/>
    </row>
    <row r="3206" spans="1:5" x14ac:dyDescent="0.35">
      <c r="A3206" s="7" t="s">
        <v>453</v>
      </c>
      <c r="B3206" s="21">
        <v>4800</v>
      </c>
      <c r="E3206" s="74"/>
    </row>
    <row r="3207" spans="1:5" x14ac:dyDescent="0.35">
      <c r="A3207" s="7" t="s">
        <v>453</v>
      </c>
      <c r="B3207" s="21">
        <v>4840</v>
      </c>
      <c r="E3207" s="74"/>
    </row>
    <row r="3208" spans="1:5" x14ac:dyDescent="0.35">
      <c r="A3208" s="7" t="s">
        <v>453</v>
      </c>
      <c r="B3208" s="21">
        <v>4972</v>
      </c>
      <c r="E3208" s="74"/>
    </row>
    <row r="3209" spans="1:5" x14ac:dyDescent="0.35">
      <c r="A3209" s="7" t="s">
        <v>453</v>
      </c>
      <c r="B3209" s="21">
        <v>5020</v>
      </c>
      <c r="E3209" s="74"/>
    </row>
    <row r="3210" spans="1:5" x14ac:dyDescent="0.35">
      <c r="A3210" s="7" t="s">
        <v>453</v>
      </c>
      <c r="B3210" s="21">
        <v>5030</v>
      </c>
      <c r="E3210" s="74"/>
    </row>
    <row r="3211" spans="1:5" x14ac:dyDescent="0.35">
      <c r="A3211" s="7" t="s">
        <v>454</v>
      </c>
      <c r="B3211" s="21">
        <v>790</v>
      </c>
      <c r="E3211" s="74"/>
    </row>
    <row r="3212" spans="1:5" x14ac:dyDescent="0.35">
      <c r="A3212" s="7" t="s">
        <v>454</v>
      </c>
      <c r="B3212" s="21">
        <v>810</v>
      </c>
      <c r="E3212" s="74"/>
    </row>
    <row r="3213" spans="1:5" x14ac:dyDescent="0.35">
      <c r="A3213" s="7" t="s">
        <v>454</v>
      </c>
      <c r="B3213" s="21">
        <v>920</v>
      </c>
      <c r="E3213" s="74"/>
    </row>
    <row r="3214" spans="1:5" x14ac:dyDescent="0.35">
      <c r="A3214" s="7" t="s">
        <v>454</v>
      </c>
      <c r="B3214" s="21">
        <v>3000</v>
      </c>
      <c r="E3214" s="74"/>
    </row>
    <row r="3215" spans="1:5" x14ac:dyDescent="0.35">
      <c r="A3215" s="7" t="s">
        <v>454</v>
      </c>
      <c r="B3215" s="21">
        <v>2020</v>
      </c>
      <c r="E3215" s="74"/>
    </row>
    <row r="3216" spans="1:5" x14ac:dyDescent="0.35">
      <c r="A3216" s="7" t="s">
        <v>454</v>
      </c>
      <c r="B3216" s="21">
        <v>1110</v>
      </c>
      <c r="E3216" s="74"/>
    </row>
    <row r="3217" spans="1:5" x14ac:dyDescent="0.35">
      <c r="A3217" s="7" t="s">
        <v>454</v>
      </c>
      <c r="B3217" s="21">
        <v>3360</v>
      </c>
      <c r="E3217" s="74"/>
    </row>
    <row r="3218" spans="1:5" x14ac:dyDescent="0.35">
      <c r="A3218" s="7" t="s">
        <v>454</v>
      </c>
      <c r="B3218" s="21">
        <v>3510</v>
      </c>
      <c r="E3218" s="74"/>
    </row>
    <row r="3219" spans="1:5" x14ac:dyDescent="0.35">
      <c r="A3219" s="7" t="s">
        <v>454</v>
      </c>
      <c r="B3219" s="21">
        <v>14400</v>
      </c>
      <c r="E3219" s="74"/>
    </row>
    <row r="3220" spans="1:5" x14ac:dyDescent="0.35">
      <c r="A3220" s="7" t="s">
        <v>454</v>
      </c>
      <c r="B3220" s="21">
        <v>1230</v>
      </c>
      <c r="E3220" s="74"/>
    </row>
    <row r="3221" spans="1:5" x14ac:dyDescent="0.35">
      <c r="A3221" s="7" t="s">
        <v>454</v>
      </c>
      <c r="B3221" s="21">
        <v>1240</v>
      </c>
      <c r="E3221" s="74"/>
    </row>
    <row r="3222" spans="1:5" x14ac:dyDescent="0.35">
      <c r="A3222" s="7" t="s">
        <v>454</v>
      </c>
      <c r="B3222" s="21">
        <v>8750</v>
      </c>
      <c r="E3222" s="74"/>
    </row>
    <row r="3223" spans="1:5" x14ac:dyDescent="0.35">
      <c r="A3223" s="7" t="s">
        <v>454</v>
      </c>
      <c r="B3223" s="21">
        <v>6650</v>
      </c>
      <c r="E3223" s="74"/>
    </row>
    <row r="3224" spans="1:5" x14ac:dyDescent="0.35">
      <c r="A3224" s="7" t="s">
        <v>454</v>
      </c>
      <c r="B3224" s="21">
        <v>1450</v>
      </c>
      <c r="E3224" s="74"/>
    </row>
    <row r="3225" spans="1:5" x14ac:dyDescent="0.35">
      <c r="A3225" s="7" t="s">
        <v>454</v>
      </c>
      <c r="B3225" s="21">
        <v>1660</v>
      </c>
      <c r="E3225" s="74"/>
    </row>
    <row r="3226" spans="1:5" x14ac:dyDescent="0.35">
      <c r="A3226" s="7" t="s">
        <v>454</v>
      </c>
      <c r="B3226" s="21">
        <v>1790</v>
      </c>
      <c r="E3226" s="74"/>
    </row>
    <row r="3227" spans="1:5" x14ac:dyDescent="0.35">
      <c r="A3227" s="7" t="s">
        <v>454</v>
      </c>
      <c r="B3227" s="21">
        <v>1950</v>
      </c>
      <c r="E3227" s="74"/>
    </row>
    <row r="3228" spans="1:5" x14ac:dyDescent="0.35">
      <c r="A3228" s="7" t="s">
        <v>454</v>
      </c>
      <c r="B3228" s="21">
        <v>2000</v>
      </c>
      <c r="E3228" s="74"/>
    </row>
    <row r="3229" spans="1:5" x14ac:dyDescent="0.35">
      <c r="A3229" s="7" t="s">
        <v>454</v>
      </c>
      <c r="B3229" s="21">
        <v>2020</v>
      </c>
      <c r="E3229" s="74"/>
    </row>
    <row r="3230" spans="1:5" x14ac:dyDescent="0.35">
      <c r="A3230" s="7" t="s">
        <v>454</v>
      </c>
      <c r="B3230" s="21">
        <v>2080</v>
      </c>
      <c r="E3230" s="74"/>
    </row>
    <row r="3231" spans="1:5" x14ac:dyDescent="0.35">
      <c r="A3231" s="7" t="s">
        <v>454</v>
      </c>
      <c r="B3231" s="21">
        <v>2120</v>
      </c>
      <c r="E3231" s="74"/>
    </row>
    <row r="3232" spans="1:5" x14ac:dyDescent="0.35">
      <c r="A3232" s="7" t="s">
        <v>454</v>
      </c>
      <c r="B3232" s="21">
        <v>4460</v>
      </c>
      <c r="E3232" s="74"/>
    </row>
    <row r="3233" spans="1:5" x14ac:dyDescent="0.35">
      <c r="A3233" s="7" t="s">
        <v>454</v>
      </c>
      <c r="B3233" s="21">
        <v>4520</v>
      </c>
      <c r="E3233" s="74"/>
    </row>
    <row r="3234" spans="1:5" x14ac:dyDescent="0.35">
      <c r="A3234" s="7" t="s">
        <v>454</v>
      </c>
      <c r="B3234" s="21">
        <v>2280</v>
      </c>
      <c r="E3234" s="74"/>
    </row>
    <row r="3235" spans="1:5" x14ac:dyDescent="0.35">
      <c r="A3235" s="7" t="s">
        <v>454</v>
      </c>
      <c r="B3235" s="21">
        <v>4580</v>
      </c>
      <c r="E3235" s="74"/>
    </row>
    <row r="3236" spans="1:5" x14ac:dyDescent="0.35">
      <c r="A3236" s="7" t="s">
        <v>454</v>
      </c>
      <c r="B3236" s="21">
        <v>4600</v>
      </c>
      <c r="E3236" s="74"/>
    </row>
    <row r="3237" spans="1:5" x14ac:dyDescent="0.35">
      <c r="A3237" s="7" t="s">
        <v>454</v>
      </c>
      <c r="B3237" s="21">
        <v>2310</v>
      </c>
      <c r="E3237" s="74"/>
    </row>
    <row r="3238" spans="1:5" x14ac:dyDescent="0.35">
      <c r="A3238" s="7" t="s">
        <v>454</v>
      </c>
      <c r="B3238" s="21">
        <v>2320</v>
      </c>
      <c r="E3238" s="74"/>
    </row>
    <row r="3239" spans="1:5" x14ac:dyDescent="0.35">
      <c r="A3239" s="7" t="s">
        <v>454</v>
      </c>
      <c r="B3239" s="21">
        <v>2330</v>
      </c>
      <c r="E3239" s="74"/>
    </row>
    <row r="3240" spans="1:5" x14ac:dyDescent="0.35">
      <c r="A3240" s="7" t="s">
        <v>454</v>
      </c>
      <c r="B3240" s="21">
        <v>9400</v>
      </c>
      <c r="E3240" s="74"/>
    </row>
    <row r="3241" spans="1:5" x14ac:dyDescent="0.35">
      <c r="A3241" s="7" t="s">
        <v>454</v>
      </c>
      <c r="B3241" s="21">
        <v>4740</v>
      </c>
      <c r="E3241" s="74"/>
    </row>
    <row r="3242" spans="1:5" x14ac:dyDescent="0.35">
      <c r="A3242" s="7" t="s">
        <v>454</v>
      </c>
      <c r="B3242" s="21">
        <v>2380</v>
      </c>
      <c r="E3242" s="74"/>
    </row>
    <row r="3243" spans="1:5" x14ac:dyDescent="0.35">
      <c r="A3243" s="7" t="s">
        <v>454</v>
      </c>
      <c r="B3243" s="21">
        <v>2390</v>
      </c>
      <c r="E3243" s="74"/>
    </row>
    <row r="3244" spans="1:5" x14ac:dyDescent="0.35">
      <c r="A3244" s="7" t="s">
        <v>454</v>
      </c>
      <c r="B3244" s="21">
        <v>4800</v>
      </c>
      <c r="E3244" s="74"/>
    </row>
    <row r="3245" spans="1:5" x14ac:dyDescent="0.35">
      <c r="A3245" s="7" t="s">
        <v>454</v>
      </c>
      <c r="B3245" s="21">
        <v>4820</v>
      </c>
      <c r="E3245" s="74"/>
    </row>
    <row r="3246" spans="1:5" x14ac:dyDescent="0.35">
      <c r="A3246" s="7" t="s">
        <v>454</v>
      </c>
      <c r="B3246" s="21">
        <v>7260</v>
      </c>
      <c r="E3246" s="74"/>
    </row>
    <row r="3247" spans="1:5" x14ac:dyDescent="0.35">
      <c r="A3247" s="7" t="s">
        <v>454</v>
      </c>
      <c r="B3247" s="21">
        <v>4880</v>
      </c>
      <c r="E3247" s="74"/>
    </row>
    <row r="3248" spans="1:5" x14ac:dyDescent="0.35">
      <c r="A3248" s="7" t="s">
        <v>454</v>
      </c>
      <c r="B3248" s="21">
        <v>2450</v>
      </c>
      <c r="E3248" s="74"/>
    </row>
    <row r="3249" spans="1:5" x14ac:dyDescent="0.35">
      <c r="A3249" s="7" t="s">
        <v>454</v>
      </c>
      <c r="B3249" s="21">
        <v>4920</v>
      </c>
      <c r="E3249" s="74"/>
    </row>
    <row r="3250" spans="1:5" x14ac:dyDescent="0.35">
      <c r="A3250" s="7" t="s">
        <v>454</v>
      </c>
      <c r="B3250" s="21">
        <v>2490</v>
      </c>
      <c r="E3250" s="74"/>
    </row>
    <row r="3251" spans="1:5" x14ac:dyDescent="0.35">
      <c r="A3251" s="7" t="s">
        <v>454</v>
      </c>
      <c r="B3251" s="21">
        <v>2500</v>
      </c>
      <c r="E3251" s="74"/>
    </row>
    <row r="3252" spans="1:5" x14ac:dyDescent="0.35">
      <c r="A3252" s="7" t="s">
        <v>454</v>
      </c>
      <c r="B3252" s="21">
        <v>5100</v>
      </c>
      <c r="E3252" s="74"/>
    </row>
    <row r="3253" spans="1:5" x14ac:dyDescent="0.35">
      <c r="A3253" s="7" t="s">
        <v>454</v>
      </c>
      <c r="B3253" s="21">
        <v>2560</v>
      </c>
      <c r="E3253" s="74"/>
    </row>
    <row r="3254" spans="1:5" x14ac:dyDescent="0.35">
      <c r="A3254" s="7" t="s">
        <v>454</v>
      </c>
      <c r="B3254" s="21">
        <v>2650</v>
      </c>
      <c r="E3254" s="74"/>
    </row>
    <row r="3255" spans="1:5" x14ac:dyDescent="0.35">
      <c r="A3255" s="7" t="s">
        <v>454</v>
      </c>
      <c r="B3255" s="21">
        <v>5320</v>
      </c>
      <c r="E3255" s="74"/>
    </row>
    <row r="3256" spans="1:5" x14ac:dyDescent="0.35">
      <c r="A3256" s="7" t="s">
        <v>454</v>
      </c>
      <c r="B3256" s="21">
        <v>2670</v>
      </c>
      <c r="E3256" s="74"/>
    </row>
    <row r="3257" spans="1:5" x14ac:dyDescent="0.35">
      <c r="A3257" s="7" t="s">
        <v>454</v>
      </c>
      <c r="B3257" s="21">
        <v>2690</v>
      </c>
      <c r="E3257" s="74"/>
    </row>
    <row r="3258" spans="1:5" x14ac:dyDescent="0.35">
      <c r="A3258" s="7" t="s">
        <v>454</v>
      </c>
      <c r="B3258" s="21">
        <v>2710</v>
      </c>
      <c r="E3258" s="74"/>
    </row>
    <row r="3259" spans="1:5" x14ac:dyDescent="0.35">
      <c r="A3259" s="7" t="s">
        <v>454</v>
      </c>
      <c r="B3259" s="21">
        <v>2740</v>
      </c>
      <c r="E3259" s="74"/>
    </row>
    <row r="3260" spans="1:5" x14ac:dyDescent="0.35">
      <c r="A3260" s="7" t="s">
        <v>454</v>
      </c>
      <c r="B3260" s="21">
        <v>2760</v>
      </c>
      <c r="E3260" s="74"/>
    </row>
    <row r="3261" spans="1:5" x14ac:dyDescent="0.35">
      <c r="A3261" s="7" t="s">
        <v>454</v>
      </c>
      <c r="B3261" s="21">
        <v>2770</v>
      </c>
      <c r="E3261" s="74"/>
    </row>
    <row r="3262" spans="1:5" x14ac:dyDescent="0.35">
      <c r="A3262" s="7" t="s">
        <v>454</v>
      </c>
      <c r="B3262" s="21">
        <v>2790</v>
      </c>
      <c r="E3262" s="74"/>
    </row>
    <row r="3263" spans="1:5" x14ac:dyDescent="0.35">
      <c r="A3263" s="7" t="s">
        <v>454</v>
      </c>
      <c r="B3263" s="21">
        <v>2800</v>
      </c>
      <c r="E3263" s="74"/>
    </row>
    <row r="3264" spans="1:5" x14ac:dyDescent="0.35">
      <c r="A3264" s="7" t="s">
        <v>454</v>
      </c>
      <c r="B3264" s="21">
        <v>5660</v>
      </c>
      <c r="E3264" s="74"/>
    </row>
    <row r="3265" spans="1:5" x14ac:dyDescent="0.35">
      <c r="A3265" s="7" t="s">
        <v>454</v>
      </c>
      <c r="B3265" s="21">
        <v>2850</v>
      </c>
      <c r="E3265" s="74"/>
    </row>
    <row r="3266" spans="1:5" x14ac:dyDescent="0.35">
      <c r="A3266" s="7" t="s">
        <v>454</v>
      </c>
      <c r="B3266" s="21">
        <v>5740</v>
      </c>
      <c r="E3266" s="74"/>
    </row>
    <row r="3267" spans="1:5" x14ac:dyDescent="0.35">
      <c r="A3267" s="7" t="s">
        <v>454</v>
      </c>
      <c r="B3267" s="21">
        <v>8640</v>
      </c>
      <c r="E3267" s="74"/>
    </row>
    <row r="3268" spans="1:5" x14ac:dyDescent="0.35">
      <c r="A3268" s="7" t="s">
        <v>454</v>
      </c>
      <c r="B3268" s="21">
        <v>2890</v>
      </c>
      <c r="E3268" s="74"/>
    </row>
    <row r="3269" spans="1:5" x14ac:dyDescent="0.35">
      <c r="A3269" s="7" t="s">
        <v>454</v>
      </c>
      <c r="B3269" s="21">
        <v>2900</v>
      </c>
      <c r="E3269" s="74"/>
    </row>
    <row r="3270" spans="1:5" x14ac:dyDescent="0.35">
      <c r="A3270" s="7" t="s">
        <v>454</v>
      </c>
      <c r="B3270" s="21">
        <v>5860</v>
      </c>
      <c r="E3270" s="74"/>
    </row>
    <row r="3271" spans="1:5" x14ac:dyDescent="0.35">
      <c r="A3271" s="7" t="s">
        <v>454</v>
      </c>
      <c r="B3271" s="21">
        <v>2940</v>
      </c>
      <c r="E3271" s="74"/>
    </row>
    <row r="3272" spans="1:5" x14ac:dyDescent="0.35">
      <c r="A3272" s="7" t="s">
        <v>454</v>
      </c>
      <c r="B3272" s="21">
        <v>2950</v>
      </c>
      <c r="E3272" s="74"/>
    </row>
    <row r="3273" spans="1:5" x14ac:dyDescent="0.35">
      <c r="A3273" s="7" t="s">
        <v>454</v>
      </c>
      <c r="B3273" s="21">
        <v>2990</v>
      </c>
      <c r="E3273" s="74"/>
    </row>
    <row r="3274" spans="1:5" x14ac:dyDescent="0.35">
      <c r="A3274" s="7" t="s">
        <v>454</v>
      </c>
      <c r="B3274" s="21">
        <v>3010</v>
      </c>
      <c r="E3274" s="74"/>
    </row>
    <row r="3275" spans="1:5" x14ac:dyDescent="0.35">
      <c r="A3275" s="7" t="s">
        <v>454</v>
      </c>
      <c r="B3275" s="21">
        <v>6080</v>
      </c>
      <c r="E3275" s="74"/>
    </row>
    <row r="3276" spans="1:5" x14ac:dyDescent="0.35">
      <c r="A3276" s="7" t="s">
        <v>454</v>
      </c>
      <c r="B3276" s="21">
        <v>9180</v>
      </c>
      <c r="E3276" s="74"/>
    </row>
    <row r="3277" spans="1:5" x14ac:dyDescent="0.35">
      <c r="A3277" s="7" t="s">
        <v>454</v>
      </c>
      <c r="B3277" s="21">
        <v>3080</v>
      </c>
      <c r="E3277" s="74"/>
    </row>
    <row r="3278" spans="1:5" x14ac:dyDescent="0.35">
      <c r="A3278" s="7" t="s">
        <v>454</v>
      </c>
      <c r="B3278" s="21">
        <v>6180</v>
      </c>
      <c r="E3278" s="74"/>
    </row>
    <row r="3279" spans="1:5" x14ac:dyDescent="0.35">
      <c r="A3279" s="7" t="s">
        <v>454</v>
      </c>
      <c r="B3279" s="21">
        <v>12400</v>
      </c>
      <c r="E3279" s="74"/>
    </row>
    <row r="3280" spans="1:5" x14ac:dyDescent="0.35">
      <c r="A3280" s="7" t="s">
        <v>454</v>
      </c>
      <c r="B3280" s="21">
        <v>3120</v>
      </c>
      <c r="E3280" s="74"/>
    </row>
    <row r="3281" spans="1:5" x14ac:dyDescent="0.35">
      <c r="A3281" s="7" t="s">
        <v>454</v>
      </c>
      <c r="B3281" s="21">
        <v>3130</v>
      </c>
      <c r="E3281" s="74"/>
    </row>
    <row r="3282" spans="1:5" x14ac:dyDescent="0.35">
      <c r="A3282" s="7" t="s">
        <v>454</v>
      </c>
      <c r="B3282" s="21">
        <v>9420</v>
      </c>
      <c r="E3282" s="74"/>
    </row>
    <row r="3283" spans="1:5" x14ac:dyDescent="0.35">
      <c r="A3283" s="7" t="s">
        <v>454</v>
      </c>
      <c r="B3283" s="21">
        <v>3150</v>
      </c>
      <c r="E3283" s="74"/>
    </row>
    <row r="3284" spans="1:5" x14ac:dyDescent="0.35">
      <c r="A3284" s="7" t="s">
        <v>454</v>
      </c>
      <c r="B3284" s="21">
        <v>9480</v>
      </c>
      <c r="E3284" s="74"/>
    </row>
    <row r="3285" spans="1:5" x14ac:dyDescent="0.35">
      <c r="A3285" s="7" t="s">
        <v>454</v>
      </c>
      <c r="B3285" s="21">
        <v>6340</v>
      </c>
      <c r="E3285" s="74"/>
    </row>
    <row r="3286" spans="1:5" x14ac:dyDescent="0.35">
      <c r="A3286" s="7" t="s">
        <v>454</v>
      </c>
      <c r="B3286" s="21">
        <v>6360</v>
      </c>
      <c r="E3286" s="74"/>
    </row>
    <row r="3287" spans="1:5" x14ac:dyDescent="0.35">
      <c r="A3287" s="7" t="s">
        <v>454</v>
      </c>
      <c r="B3287" s="21">
        <v>31900</v>
      </c>
      <c r="E3287" s="74"/>
    </row>
    <row r="3288" spans="1:5" x14ac:dyDescent="0.35">
      <c r="A3288" s="7" t="s">
        <v>454</v>
      </c>
      <c r="B3288" s="21">
        <v>22400</v>
      </c>
      <c r="E3288" s="74"/>
    </row>
    <row r="3289" spans="1:5" x14ac:dyDescent="0.35">
      <c r="A3289" s="7" t="s">
        <v>454</v>
      </c>
      <c r="B3289" s="21">
        <v>6420</v>
      </c>
      <c r="E3289" s="74"/>
    </row>
    <row r="3290" spans="1:5" x14ac:dyDescent="0.35">
      <c r="A3290" s="7" t="s">
        <v>454</v>
      </c>
      <c r="B3290" s="21">
        <v>9690</v>
      </c>
      <c r="E3290" s="74"/>
    </row>
    <row r="3291" spans="1:5" x14ac:dyDescent="0.35">
      <c r="A3291" s="7" t="s">
        <v>454</v>
      </c>
      <c r="B3291" s="21">
        <v>6480</v>
      </c>
      <c r="E3291" s="74"/>
    </row>
    <row r="3292" spans="1:5" x14ac:dyDescent="0.35">
      <c r="A3292" s="7" t="s">
        <v>454</v>
      </c>
      <c r="B3292" s="21">
        <v>22750</v>
      </c>
      <c r="E3292" s="74"/>
    </row>
    <row r="3293" spans="1:5" x14ac:dyDescent="0.35">
      <c r="A3293" s="7" t="s">
        <v>454</v>
      </c>
      <c r="B3293" s="21">
        <v>6520</v>
      </c>
      <c r="E3293" s="74"/>
    </row>
    <row r="3294" spans="1:5" x14ac:dyDescent="0.35">
      <c r="A3294" s="7" t="s">
        <v>454</v>
      </c>
      <c r="B3294" s="21">
        <v>3265</v>
      </c>
      <c r="E3294" s="74"/>
    </row>
    <row r="3295" spans="1:5" x14ac:dyDescent="0.35">
      <c r="A3295" s="7" t="s">
        <v>454</v>
      </c>
      <c r="B3295" s="21">
        <v>6540</v>
      </c>
      <c r="E3295" s="74"/>
    </row>
    <row r="3296" spans="1:5" x14ac:dyDescent="0.35">
      <c r="A3296" s="7" t="s">
        <v>454</v>
      </c>
      <c r="B3296" s="21">
        <v>6560</v>
      </c>
      <c r="E3296" s="74"/>
    </row>
    <row r="3297" spans="1:5" x14ac:dyDescent="0.35">
      <c r="A3297" s="7" t="s">
        <v>454</v>
      </c>
      <c r="B3297" s="21">
        <v>16450</v>
      </c>
      <c r="E3297" s="74"/>
    </row>
    <row r="3298" spans="1:5" x14ac:dyDescent="0.35">
      <c r="A3298" s="7" t="s">
        <v>454</v>
      </c>
      <c r="B3298" s="21">
        <v>9930</v>
      </c>
      <c r="E3298" s="74"/>
    </row>
    <row r="3299" spans="1:5" x14ac:dyDescent="0.35">
      <c r="A3299" s="7" t="s">
        <v>454</v>
      </c>
      <c r="B3299" s="21">
        <v>3320</v>
      </c>
      <c r="E3299" s="74"/>
    </row>
    <row r="3300" spans="1:5" x14ac:dyDescent="0.35">
      <c r="A3300" s="7" t="s">
        <v>454</v>
      </c>
      <c r="B3300" s="21">
        <v>3325</v>
      </c>
      <c r="E3300" s="74"/>
    </row>
    <row r="3301" spans="1:5" x14ac:dyDescent="0.35">
      <c r="A3301" s="7" t="s">
        <v>454</v>
      </c>
      <c r="B3301" s="21">
        <v>6660</v>
      </c>
      <c r="E3301" s="74"/>
    </row>
    <row r="3302" spans="1:5" x14ac:dyDescent="0.35">
      <c r="A3302" s="7" t="s">
        <v>454</v>
      </c>
      <c r="B3302" s="21">
        <v>13360</v>
      </c>
      <c r="E3302" s="74"/>
    </row>
    <row r="3303" spans="1:5" x14ac:dyDescent="0.35">
      <c r="A3303" s="7" t="s">
        <v>454</v>
      </c>
      <c r="B3303" s="21">
        <v>36850</v>
      </c>
      <c r="E3303" s="74"/>
    </row>
    <row r="3304" spans="1:5" x14ac:dyDescent="0.35">
      <c r="A3304" s="7" t="s">
        <v>454</v>
      </c>
      <c r="B3304" s="21">
        <v>3360</v>
      </c>
      <c r="E3304" s="74"/>
    </row>
    <row r="3305" spans="1:5" x14ac:dyDescent="0.35">
      <c r="A3305" s="7" t="s">
        <v>454</v>
      </c>
      <c r="B3305" s="21">
        <v>16850</v>
      </c>
      <c r="E3305" s="74"/>
    </row>
    <row r="3306" spans="1:5" x14ac:dyDescent="0.35">
      <c r="A3306" s="7" t="s">
        <v>454</v>
      </c>
      <c r="B3306" s="21">
        <v>13520</v>
      </c>
      <c r="E3306" s="74"/>
    </row>
    <row r="3307" spans="1:5" x14ac:dyDescent="0.35">
      <c r="A3307" s="7" t="s">
        <v>454</v>
      </c>
      <c r="B3307" s="21">
        <v>6780</v>
      </c>
      <c r="E3307" s="74"/>
    </row>
    <row r="3308" spans="1:5" x14ac:dyDescent="0.35">
      <c r="A3308" s="7" t="s">
        <v>454</v>
      </c>
      <c r="B3308" s="21">
        <v>10200</v>
      </c>
      <c r="E3308" s="74"/>
    </row>
    <row r="3309" spans="1:5" x14ac:dyDescent="0.35">
      <c r="A3309" s="7" t="s">
        <v>454</v>
      </c>
      <c r="B3309" s="21">
        <v>3420</v>
      </c>
      <c r="E3309" s="74"/>
    </row>
    <row r="3310" spans="1:5" x14ac:dyDescent="0.35">
      <c r="A3310" s="7" t="s">
        <v>454</v>
      </c>
      <c r="B3310" s="21">
        <v>3430</v>
      </c>
      <c r="E3310" s="74"/>
    </row>
    <row r="3311" spans="1:5" x14ac:dyDescent="0.35">
      <c r="A3311" s="7" t="s">
        <v>454</v>
      </c>
      <c r="B3311" s="21">
        <v>6880</v>
      </c>
      <c r="E3311" s="74"/>
    </row>
    <row r="3312" spans="1:5" x14ac:dyDescent="0.35">
      <c r="A3312" s="7" t="s">
        <v>454</v>
      </c>
      <c r="B3312" s="21">
        <v>10350</v>
      </c>
      <c r="E3312" s="74"/>
    </row>
    <row r="3313" spans="1:5" x14ac:dyDescent="0.35">
      <c r="A3313" s="7" t="s">
        <v>454</v>
      </c>
      <c r="B3313" s="21">
        <v>3470</v>
      </c>
      <c r="E3313" s="74"/>
    </row>
    <row r="3314" spans="1:5" x14ac:dyDescent="0.35">
      <c r="A3314" s="7" t="s">
        <v>454</v>
      </c>
      <c r="B3314" s="21">
        <v>3500</v>
      </c>
      <c r="E3314" s="74"/>
    </row>
    <row r="3315" spans="1:5" x14ac:dyDescent="0.35">
      <c r="A3315" s="7" t="s">
        <v>454</v>
      </c>
      <c r="B3315" s="21">
        <v>3510</v>
      </c>
      <c r="E3315" s="74"/>
    </row>
    <row r="3316" spans="1:5" x14ac:dyDescent="0.35">
      <c r="A3316" s="7" t="s">
        <v>454</v>
      </c>
      <c r="B3316" s="21">
        <v>3520</v>
      </c>
      <c r="E3316" s="74"/>
    </row>
    <row r="3317" spans="1:5" x14ac:dyDescent="0.35">
      <c r="A3317" s="7" t="s">
        <v>454</v>
      </c>
      <c r="B3317" s="21">
        <v>3530</v>
      </c>
      <c r="E3317" s="74"/>
    </row>
    <row r="3318" spans="1:5" x14ac:dyDescent="0.35">
      <c r="A3318" s="7" t="s">
        <v>454</v>
      </c>
      <c r="B3318" s="21">
        <v>3550</v>
      </c>
      <c r="E3318" s="74"/>
    </row>
    <row r="3319" spans="1:5" x14ac:dyDescent="0.35">
      <c r="A3319" s="7" t="s">
        <v>454</v>
      </c>
      <c r="B3319" s="21">
        <v>3590</v>
      </c>
      <c r="E3319" s="74"/>
    </row>
    <row r="3320" spans="1:5" x14ac:dyDescent="0.35">
      <c r="A3320" s="7" t="s">
        <v>454</v>
      </c>
      <c r="B3320" s="21">
        <v>3600</v>
      </c>
      <c r="E3320" s="74"/>
    </row>
    <row r="3321" spans="1:5" x14ac:dyDescent="0.35">
      <c r="A3321" s="7" t="s">
        <v>454</v>
      </c>
      <c r="B3321" s="21">
        <v>3620</v>
      </c>
      <c r="E3321" s="74"/>
    </row>
    <row r="3322" spans="1:5" x14ac:dyDescent="0.35">
      <c r="A3322" s="7" t="s">
        <v>454</v>
      </c>
      <c r="B3322" s="21">
        <v>3650</v>
      </c>
      <c r="E3322" s="74"/>
    </row>
    <row r="3323" spans="1:5" x14ac:dyDescent="0.35">
      <c r="A3323" s="7" t="s">
        <v>436</v>
      </c>
      <c r="B3323" s="21">
        <v>650</v>
      </c>
      <c r="E3323" s="74"/>
    </row>
    <row r="3324" spans="1:5" x14ac:dyDescent="0.35">
      <c r="A3324" s="7" t="s">
        <v>436</v>
      </c>
      <c r="B3324" s="21">
        <v>1240</v>
      </c>
      <c r="E3324" s="74"/>
    </row>
    <row r="3325" spans="1:5" x14ac:dyDescent="0.35">
      <c r="A3325" s="7" t="s">
        <v>436</v>
      </c>
      <c r="B3325" s="21">
        <v>3400</v>
      </c>
      <c r="E3325" s="74"/>
    </row>
    <row r="3326" spans="1:5" x14ac:dyDescent="0.35">
      <c r="A3326" s="7" t="s">
        <v>436</v>
      </c>
      <c r="B3326" s="21">
        <v>2610</v>
      </c>
      <c r="E3326" s="74"/>
    </row>
    <row r="3327" spans="1:5" x14ac:dyDescent="0.35">
      <c r="A3327" s="7" t="s">
        <v>436</v>
      </c>
      <c r="B3327" s="21">
        <v>2670</v>
      </c>
      <c r="E3327" s="74"/>
    </row>
    <row r="3328" spans="1:5" x14ac:dyDescent="0.35">
      <c r="A3328" s="7" t="s">
        <v>436</v>
      </c>
      <c r="B3328" s="21">
        <v>3110</v>
      </c>
      <c r="E3328" s="74"/>
    </row>
    <row r="3329" spans="1:5" x14ac:dyDescent="0.35">
      <c r="A3329" s="7" t="s">
        <v>436</v>
      </c>
      <c r="B3329" s="21">
        <v>3170</v>
      </c>
      <c r="E3329" s="74"/>
    </row>
    <row r="3330" spans="1:5" x14ac:dyDescent="0.35">
      <c r="A3330" s="7" t="s">
        <v>436</v>
      </c>
      <c r="B3330" s="21">
        <v>3210</v>
      </c>
      <c r="E3330" s="74"/>
    </row>
    <row r="3331" spans="1:5" x14ac:dyDescent="0.35">
      <c r="A3331" s="7" t="s">
        <v>436</v>
      </c>
      <c r="B3331" s="21">
        <v>3360</v>
      </c>
      <c r="E3331" s="74"/>
    </row>
    <row r="3332" spans="1:5" x14ac:dyDescent="0.35">
      <c r="A3332" s="7" t="s">
        <v>436</v>
      </c>
      <c r="B3332" s="21">
        <v>3520</v>
      </c>
      <c r="E3332" s="74"/>
    </row>
    <row r="3333" spans="1:5" x14ac:dyDescent="0.35">
      <c r="A3333" s="7" t="s">
        <v>436</v>
      </c>
      <c r="B3333" s="21">
        <v>3630</v>
      </c>
      <c r="E3333" s="74"/>
    </row>
    <row r="3334" spans="1:5" x14ac:dyDescent="0.35">
      <c r="A3334" s="7" t="s">
        <v>436</v>
      </c>
      <c r="B3334" s="21">
        <v>3730</v>
      </c>
      <c r="E3334" s="74"/>
    </row>
    <row r="3335" spans="1:5" x14ac:dyDescent="0.35">
      <c r="A3335" s="7" t="s">
        <v>436</v>
      </c>
      <c r="B3335" s="21">
        <v>3830</v>
      </c>
      <c r="E3335" s="74"/>
    </row>
    <row r="3336" spans="1:5" x14ac:dyDescent="0.35">
      <c r="A3336" s="7" t="s">
        <v>436</v>
      </c>
      <c r="B3336" s="21">
        <v>3880</v>
      </c>
      <c r="E3336" s="74"/>
    </row>
    <row r="3337" spans="1:5" x14ac:dyDescent="0.35">
      <c r="A3337" s="7" t="s">
        <v>436</v>
      </c>
      <c r="B3337" s="21">
        <v>3935</v>
      </c>
      <c r="E3337" s="74"/>
    </row>
    <row r="3338" spans="1:5" x14ac:dyDescent="0.35">
      <c r="A3338" s="7" t="s">
        <v>436</v>
      </c>
      <c r="B3338" s="21">
        <v>4080</v>
      </c>
      <c r="E3338" s="74"/>
    </row>
    <row r="3339" spans="1:5" x14ac:dyDescent="0.35">
      <c r="A3339" s="7" t="s">
        <v>436</v>
      </c>
      <c r="B3339" s="21">
        <v>4090</v>
      </c>
      <c r="E3339" s="74"/>
    </row>
    <row r="3340" spans="1:5" x14ac:dyDescent="0.35">
      <c r="A3340" s="7" t="s">
        <v>436</v>
      </c>
      <c r="B3340" s="21">
        <v>4100</v>
      </c>
      <c r="E3340" s="74"/>
    </row>
    <row r="3341" spans="1:5" x14ac:dyDescent="0.35">
      <c r="A3341" s="7" t="s">
        <v>436</v>
      </c>
      <c r="B3341" s="21">
        <v>8260</v>
      </c>
      <c r="E3341" s="74"/>
    </row>
    <row r="3342" spans="1:5" x14ac:dyDescent="0.35">
      <c r="A3342" s="7" t="s">
        <v>436</v>
      </c>
      <c r="B3342" s="21">
        <v>4135</v>
      </c>
      <c r="E3342" s="74"/>
    </row>
    <row r="3343" spans="1:5" x14ac:dyDescent="0.35">
      <c r="A3343" s="7" t="s">
        <v>436</v>
      </c>
      <c r="B3343" s="21">
        <v>4315</v>
      </c>
      <c r="E3343" s="74"/>
    </row>
    <row r="3344" spans="1:5" x14ac:dyDescent="0.35">
      <c r="A3344" s="7" t="s">
        <v>436</v>
      </c>
      <c r="B3344" s="21">
        <v>4320</v>
      </c>
      <c r="E3344" s="74"/>
    </row>
    <row r="3345" spans="1:5" x14ac:dyDescent="0.35">
      <c r="A3345" s="7" t="s">
        <v>436</v>
      </c>
      <c r="B3345" s="21">
        <v>4370</v>
      </c>
      <c r="E3345" s="74"/>
    </row>
    <row r="3346" spans="1:5" x14ac:dyDescent="0.35">
      <c r="A3346" s="7" t="s">
        <v>436</v>
      </c>
      <c r="B3346" s="21">
        <v>4400</v>
      </c>
      <c r="E3346" s="74"/>
    </row>
    <row r="3347" spans="1:5" x14ac:dyDescent="0.35">
      <c r="A3347" s="7" t="s">
        <v>436</v>
      </c>
      <c r="B3347" s="21">
        <v>4440</v>
      </c>
      <c r="E3347" s="74"/>
    </row>
    <row r="3348" spans="1:5" x14ac:dyDescent="0.35">
      <c r="A3348" s="7" t="s">
        <v>436</v>
      </c>
      <c r="B3348" s="21">
        <v>4460</v>
      </c>
      <c r="E3348" s="74"/>
    </row>
    <row r="3349" spans="1:5" x14ac:dyDescent="0.35">
      <c r="A3349" s="7" t="s">
        <v>436</v>
      </c>
      <c r="B3349" s="21">
        <v>4530</v>
      </c>
      <c r="E3349" s="74"/>
    </row>
    <row r="3350" spans="1:5" x14ac:dyDescent="0.35">
      <c r="A3350" s="7" t="s">
        <v>436</v>
      </c>
      <c r="B3350" s="21">
        <v>4630</v>
      </c>
      <c r="E3350" s="74"/>
    </row>
    <row r="3351" spans="1:5" x14ac:dyDescent="0.35">
      <c r="A3351" s="7" t="s">
        <v>436</v>
      </c>
      <c r="B3351" s="21">
        <v>4640</v>
      </c>
      <c r="E3351" s="74"/>
    </row>
    <row r="3352" spans="1:5" x14ac:dyDescent="0.35">
      <c r="A3352" s="7" t="s">
        <v>436</v>
      </c>
      <c r="B3352" s="21">
        <v>4690</v>
      </c>
      <c r="E3352" s="74"/>
    </row>
    <row r="3353" spans="1:5" x14ac:dyDescent="0.35">
      <c r="A3353" s="7" t="s">
        <v>436</v>
      </c>
      <c r="B3353" s="21">
        <v>4705</v>
      </c>
      <c r="E3353" s="74"/>
    </row>
    <row r="3354" spans="1:5" x14ac:dyDescent="0.35">
      <c r="A3354" s="7" t="s">
        <v>436</v>
      </c>
      <c r="B3354" s="21">
        <v>4840</v>
      </c>
      <c r="E3354" s="74"/>
    </row>
    <row r="3355" spans="1:5" x14ac:dyDescent="0.35">
      <c r="A3355" s="7" t="s">
        <v>436</v>
      </c>
      <c r="B3355" s="21">
        <v>5070</v>
      </c>
      <c r="E3355" s="74"/>
    </row>
    <row r="3356" spans="1:5" x14ac:dyDescent="0.35">
      <c r="A3356" s="7" t="s">
        <v>436</v>
      </c>
      <c r="B3356" s="21">
        <v>5200</v>
      </c>
      <c r="E3356" s="74"/>
    </row>
    <row r="3357" spans="1:5" x14ac:dyDescent="0.35">
      <c r="A3357" s="7" t="s">
        <v>436</v>
      </c>
      <c r="B3357" s="21">
        <v>5390</v>
      </c>
      <c r="E3357" s="74"/>
    </row>
    <row r="3358" spans="1:5" x14ac:dyDescent="0.35">
      <c r="A3358" s="7" t="s">
        <v>7207</v>
      </c>
      <c r="B3358" s="2">
        <v>60</v>
      </c>
      <c r="E3358" s="74"/>
    </row>
    <row r="3359" spans="1:5" x14ac:dyDescent="0.35">
      <c r="A3359" s="7" t="s">
        <v>7207</v>
      </c>
      <c r="B3359" s="2">
        <v>240</v>
      </c>
      <c r="E3359" s="74"/>
    </row>
    <row r="3360" spans="1:5" x14ac:dyDescent="0.35">
      <c r="A3360" s="7" t="s">
        <v>7207</v>
      </c>
      <c r="B3360" s="2">
        <v>250</v>
      </c>
      <c r="E3360" s="74"/>
    </row>
    <row r="3361" spans="1:5" x14ac:dyDescent="0.35">
      <c r="A3361" s="7" t="s">
        <v>7207</v>
      </c>
      <c r="B3361" s="2">
        <v>520</v>
      </c>
      <c r="E3361" s="74"/>
    </row>
    <row r="3362" spans="1:5" x14ac:dyDescent="0.35">
      <c r="A3362" s="7" t="s">
        <v>7207</v>
      </c>
      <c r="B3362" s="2">
        <v>270</v>
      </c>
      <c r="E3362" s="74"/>
    </row>
    <row r="3363" spans="1:5" x14ac:dyDescent="0.35">
      <c r="A3363" s="7" t="s">
        <v>7207</v>
      </c>
      <c r="B3363" s="2">
        <v>275</v>
      </c>
      <c r="E3363" s="74"/>
    </row>
    <row r="3364" spans="1:5" x14ac:dyDescent="0.35">
      <c r="A3364" s="7" t="s">
        <v>7207</v>
      </c>
      <c r="B3364" s="2">
        <v>560</v>
      </c>
      <c r="E3364" s="74"/>
    </row>
    <row r="3365" spans="1:5" x14ac:dyDescent="0.35">
      <c r="A3365" s="7" t="s">
        <v>7207</v>
      </c>
      <c r="B3365" s="2">
        <v>285</v>
      </c>
      <c r="E3365" s="74"/>
    </row>
    <row r="3366" spans="1:5" x14ac:dyDescent="0.35">
      <c r="A3366" s="7" t="s">
        <v>7207</v>
      </c>
      <c r="B3366" s="2">
        <v>287</v>
      </c>
      <c r="E3366" s="74"/>
    </row>
    <row r="3367" spans="1:5" x14ac:dyDescent="0.35">
      <c r="A3367" s="7" t="s">
        <v>7207</v>
      </c>
      <c r="B3367" s="21">
        <v>1160</v>
      </c>
      <c r="E3367" s="74"/>
    </row>
    <row r="3368" spans="1:5" x14ac:dyDescent="0.35">
      <c r="A3368" s="7" t="s">
        <v>7207</v>
      </c>
      <c r="B3368" s="21">
        <v>1800</v>
      </c>
      <c r="E3368" s="74"/>
    </row>
    <row r="3369" spans="1:5" x14ac:dyDescent="0.35">
      <c r="A3369" s="7" t="s">
        <v>7207</v>
      </c>
      <c r="B3369" s="21">
        <v>610</v>
      </c>
      <c r="E3369" s="74"/>
    </row>
    <row r="3370" spans="1:5" x14ac:dyDescent="0.35">
      <c r="A3370" s="7" t="s">
        <v>7207</v>
      </c>
      <c r="B3370" s="21">
        <v>315</v>
      </c>
      <c r="E3370" s="74"/>
    </row>
    <row r="3371" spans="1:5" x14ac:dyDescent="0.35">
      <c r="A3371" s="7" t="s">
        <v>7207</v>
      </c>
      <c r="B3371" s="21">
        <v>320</v>
      </c>
      <c r="E3371" s="74"/>
    </row>
    <row r="3372" spans="1:5" x14ac:dyDescent="0.35">
      <c r="A3372" s="7" t="s">
        <v>7207</v>
      </c>
      <c r="B3372" s="21">
        <v>340</v>
      </c>
      <c r="E3372" s="74"/>
    </row>
    <row r="3373" spans="1:5" x14ac:dyDescent="0.35">
      <c r="A3373" s="7" t="s">
        <v>7207</v>
      </c>
      <c r="B3373" s="21">
        <v>345</v>
      </c>
      <c r="E3373" s="74"/>
    </row>
    <row r="3374" spans="1:5" x14ac:dyDescent="0.35">
      <c r="A3374" s="7" t="s">
        <v>7207</v>
      </c>
      <c r="B3374" s="21">
        <v>700</v>
      </c>
      <c r="E3374" s="74"/>
    </row>
    <row r="3375" spans="1:5" x14ac:dyDescent="0.35">
      <c r="A3375" s="7" t="s">
        <v>7207</v>
      </c>
      <c r="B3375" s="21">
        <v>710</v>
      </c>
      <c r="E3375" s="74"/>
    </row>
    <row r="3376" spans="1:5" x14ac:dyDescent="0.35">
      <c r="A3376" s="7" t="s">
        <v>7207</v>
      </c>
      <c r="B3376" s="21">
        <v>1800</v>
      </c>
      <c r="E3376" s="74"/>
    </row>
    <row r="3377" spans="1:5" x14ac:dyDescent="0.35">
      <c r="A3377" s="7" t="s">
        <v>7207</v>
      </c>
      <c r="B3377" s="21">
        <v>1095</v>
      </c>
      <c r="E3377" s="74"/>
    </row>
    <row r="3378" spans="1:5" x14ac:dyDescent="0.35">
      <c r="A3378" s="7" t="s">
        <v>7207</v>
      </c>
      <c r="B3378" s="21">
        <v>370</v>
      </c>
      <c r="E3378" s="74"/>
    </row>
    <row r="3379" spans="1:5" x14ac:dyDescent="0.35">
      <c r="A3379" s="7" t="s">
        <v>7207</v>
      </c>
      <c r="B3379" s="21">
        <v>750</v>
      </c>
      <c r="E3379" s="74"/>
    </row>
    <row r="3380" spans="1:5" x14ac:dyDescent="0.35">
      <c r="A3380" s="7" t="s">
        <v>7207</v>
      </c>
      <c r="B3380" s="21">
        <v>760</v>
      </c>
      <c r="E3380" s="74"/>
    </row>
    <row r="3381" spans="1:5" x14ac:dyDescent="0.35">
      <c r="A3381" s="7" t="s">
        <v>7207</v>
      </c>
      <c r="B3381" s="21">
        <v>1155</v>
      </c>
      <c r="E3381" s="74"/>
    </row>
    <row r="3382" spans="1:5" x14ac:dyDescent="0.35">
      <c r="A3382" s="7" t="s">
        <v>7207</v>
      </c>
      <c r="B3382" s="21">
        <v>1170</v>
      </c>
      <c r="E3382" s="74"/>
    </row>
    <row r="3383" spans="1:5" x14ac:dyDescent="0.35">
      <c r="A3383" s="7" t="s">
        <v>7207</v>
      </c>
      <c r="B3383" s="21">
        <v>395</v>
      </c>
      <c r="E3383" s="74"/>
    </row>
    <row r="3384" spans="1:5" x14ac:dyDescent="0.35">
      <c r="A3384" s="7" t="s">
        <v>7207</v>
      </c>
      <c r="B3384" s="21">
        <v>4000</v>
      </c>
      <c r="E3384" s="74"/>
    </row>
    <row r="3385" spans="1:5" x14ac:dyDescent="0.35">
      <c r="A3385" s="7" t="s">
        <v>7207</v>
      </c>
      <c r="B3385" s="21">
        <v>810</v>
      </c>
      <c r="E3385" s="74"/>
    </row>
    <row r="3386" spans="1:5" x14ac:dyDescent="0.35">
      <c r="A3386" s="7" t="s">
        <v>7207</v>
      </c>
      <c r="B3386" s="21">
        <v>415</v>
      </c>
      <c r="E3386" s="74"/>
    </row>
    <row r="3387" spans="1:5" x14ac:dyDescent="0.35">
      <c r="A3387" s="7" t="s">
        <v>7060</v>
      </c>
      <c r="B3387" s="21">
        <v>2000</v>
      </c>
      <c r="E3387" s="74"/>
    </row>
    <row r="3388" spans="1:5" x14ac:dyDescent="0.35">
      <c r="A3388" s="7" t="s">
        <v>7060</v>
      </c>
      <c r="B3388" s="21">
        <v>1000</v>
      </c>
      <c r="E3388" s="74"/>
    </row>
    <row r="3389" spans="1:5" x14ac:dyDescent="0.35">
      <c r="A3389" s="7" t="s">
        <v>7060</v>
      </c>
      <c r="B3389" s="21">
        <v>2000</v>
      </c>
      <c r="E3389" s="74"/>
    </row>
    <row r="3390" spans="1:5" x14ac:dyDescent="0.35">
      <c r="A3390" s="7" t="s">
        <v>7062</v>
      </c>
      <c r="B3390" s="21">
        <v>1000</v>
      </c>
      <c r="E3390" s="74"/>
    </row>
    <row r="3391" spans="1:5" x14ac:dyDescent="0.35">
      <c r="A3391" s="7" t="s">
        <v>7062</v>
      </c>
      <c r="B3391" s="21">
        <v>616</v>
      </c>
      <c r="E3391" s="74"/>
    </row>
    <row r="3392" spans="1:5" x14ac:dyDescent="0.35">
      <c r="A3392" s="7" t="s">
        <v>7062</v>
      </c>
      <c r="B3392" s="21">
        <v>1000</v>
      </c>
      <c r="E3392" s="74"/>
    </row>
    <row r="3393" spans="1:5" x14ac:dyDescent="0.35">
      <c r="A3393" s="7" t="s">
        <v>7062</v>
      </c>
      <c r="B3393" s="21">
        <v>3000</v>
      </c>
      <c r="E3393" s="74"/>
    </row>
    <row r="3394" spans="1:5" x14ac:dyDescent="0.35">
      <c r="A3394" s="7" t="s">
        <v>7062</v>
      </c>
      <c r="B3394" s="21">
        <v>2064</v>
      </c>
      <c r="E3394" s="74"/>
    </row>
    <row r="3395" spans="1:5" x14ac:dyDescent="0.35">
      <c r="A3395" s="7" t="s">
        <v>7062</v>
      </c>
      <c r="B3395" s="21">
        <v>3000</v>
      </c>
      <c r="E3395" s="74"/>
    </row>
    <row r="3396" spans="1:5" x14ac:dyDescent="0.35">
      <c r="A3396" s="7" t="s">
        <v>7064</v>
      </c>
      <c r="B3396" s="21">
        <v>300</v>
      </c>
      <c r="E3396" s="74"/>
    </row>
    <row r="3397" spans="1:5" x14ac:dyDescent="0.35">
      <c r="A3397" s="7" t="s">
        <v>7064</v>
      </c>
      <c r="B3397" s="21">
        <v>1150</v>
      </c>
      <c r="E3397" s="74"/>
    </row>
    <row r="3398" spans="1:5" x14ac:dyDescent="0.35">
      <c r="A3398" s="7" t="s">
        <v>7064</v>
      </c>
      <c r="B3398" s="21">
        <v>1320</v>
      </c>
      <c r="E3398" s="74"/>
    </row>
    <row r="3399" spans="1:5" x14ac:dyDescent="0.35">
      <c r="A3399" s="7" t="s">
        <v>7064</v>
      </c>
      <c r="B3399" s="21">
        <v>1330</v>
      </c>
      <c r="E3399" s="74"/>
    </row>
    <row r="3400" spans="1:5" x14ac:dyDescent="0.35">
      <c r="A3400" s="7" t="s">
        <v>7064</v>
      </c>
      <c r="B3400" s="21">
        <v>1430</v>
      </c>
      <c r="E3400" s="74"/>
    </row>
    <row r="3401" spans="1:5" x14ac:dyDescent="0.35">
      <c r="A3401" s="7" t="s">
        <v>7064</v>
      </c>
      <c r="B3401" s="21">
        <v>1710</v>
      </c>
      <c r="E3401" s="74"/>
    </row>
    <row r="3402" spans="1:5" x14ac:dyDescent="0.35">
      <c r="A3402" s="7" t="s">
        <v>7064</v>
      </c>
      <c r="B3402" s="21">
        <v>2300</v>
      </c>
      <c r="E3402" s="74"/>
    </row>
    <row r="3403" spans="1:5" x14ac:dyDescent="0.35">
      <c r="A3403" s="7" t="s">
        <v>7064</v>
      </c>
      <c r="B3403" s="21">
        <v>2340</v>
      </c>
      <c r="E3403" s="74"/>
    </row>
    <row r="3404" spans="1:5" x14ac:dyDescent="0.35">
      <c r="A3404" s="7" t="s">
        <v>7064</v>
      </c>
      <c r="B3404" s="21">
        <v>7980</v>
      </c>
      <c r="E3404" s="74"/>
    </row>
    <row r="3405" spans="1:5" x14ac:dyDescent="0.35">
      <c r="A3405" s="7" t="s">
        <v>7064</v>
      </c>
      <c r="B3405" s="21">
        <v>3170</v>
      </c>
      <c r="E3405" s="74"/>
    </row>
    <row r="3406" spans="1:5" x14ac:dyDescent="0.35">
      <c r="A3406" s="7" t="s">
        <v>7064</v>
      </c>
      <c r="B3406" s="21">
        <v>3270</v>
      </c>
      <c r="E3406" s="74"/>
    </row>
    <row r="3407" spans="1:5" x14ac:dyDescent="0.35">
      <c r="A3407" s="7" t="s">
        <v>7064</v>
      </c>
      <c r="B3407" s="21">
        <v>3280</v>
      </c>
      <c r="E3407" s="74"/>
    </row>
    <row r="3408" spans="1:5" x14ac:dyDescent="0.35">
      <c r="A3408" s="7" t="s">
        <v>7064</v>
      </c>
      <c r="B3408" s="21">
        <v>3340</v>
      </c>
      <c r="E3408" s="74"/>
    </row>
    <row r="3409" spans="1:5" x14ac:dyDescent="0.35">
      <c r="A3409" s="7" t="s">
        <v>7064</v>
      </c>
      <c r="B3409" s="21">
        <v>3350</v>
      </c>
      <c r="E3409" s="74"/>
    </row>
    <row r="3410" spans="1:5" x14ac:dyDescent="0.35">
      <c r="A3410" s="7" t="s">
        <v>7064</v>
      </c>
      <c r="B3410" s="21">
        <v>6820</v>
      </c>
      <c r="E3410" s="74"/>
    </row>
    <row r="3411" spans="1:5" x14ac:dyDescent="0.35">
      <c r="A3411" s="7" t="s">
        <v>7064</v>
      </c>
      <c r="B3411" s="21">
        <v>3430</v>
      </c>
      <c r="E3411" s="74"/>
    </row>
    <row r="3412" spans="1:5" x14ac:dyDescent="0.35">
      <c r="A3412" s="7" t="s">
        <v>7064</v>
      </c>
      <c r="B3412" s="21">
        <v>3540</v>
      </c>
      <c r="E3412" s="74"/>
    </row>
    <row r="3413" spans="1:5" x14ac:dyDescent="0.35">
      <c r="A3413" s="7" t="s">
        <v>7064</v>
      </c>
      <c r="B3413" s="21">
        <v>3590</v>
      </c>
      <c r="E3413" s="74"/>
    </row>
    <row r="3414" spans="1:5" x14ac:dyDescent="0.35">
      <c r="A3414" s="7" t="s">
        <v>7064</v>
      </c>
      <c r="B3414" s="21">
        <v>3680</v>
      </c>
      <c r="E3414" s="74"/>
    </row>
    <row r="3415" spans="1:5" x14ac:dyDescent="0.35">
      <c r="A3415" s="7" t="s">
        <v>7064</v>
      </c>
      <c r="B3415" s="21">
        <v>3700</v>
      </c>
      <c r="E3415" s="74"/>
    </row>
    <row r="3416" spans="1:5" x14ac:dyDescent="0.35">
      <c r="A3416" s="7" t="s">
        <v>7064</v>
      </c>
      <c r="B3416" s="21">
        <v>4970</v>
      </c>
      <c r="E3416" s="74"/>
    </row>
    <row r="3417" spans="1:5" x14ac:dyDescent="0.35">
      <c r="A3417" s="7" t="s">
        <v>440</v>
      </c>
      <c r="B3417" s="21">
        <v>800</v>
      </c>
      <c r="E3417" s="74"/>
    </row>
    <row r="3418" spans="1:5" x14ac:dyDescent="0.35">
      <c r="A3418" s="7" t="s">
        <v>460</v>
      </c>
      <c r="B3418" s="2">
        <v>174</v>
      </c>
      <c r="E3418" s="74"/>
    </row>
    <row r="3419" spans="1:5" x14ac:dyDescent="0.35">
      <c r="A3419" s="7" t="s">
        <v>460</v>
      </c>
      <c r="B3419" s="21">
        <v>2470</v>
      </c>
      <c r="E3419" s="74"/>
    </row>
    <row r="3420" spans="1:5" x14ac:dyDescent="0.35">
      <c r="A3420" s="7" t="s">
        <v>460</v>
      </c>
      <c r="B3420" s="21">
        <v>2590</v>
      </c>
      <c r="E3420" s="74"/>
    </row>
    <row r="3421" spans="1:5" x14ac:dyDescent="0.35">
      <c r="A3421" s="7" t="s">
        <v>460</v>
      </c>
      <c r="B3421" s="21">
        <v>3090</v>
      </c>
      <c r="E3421" s="74"/>
    </row>
    <row r="3422" spans="1:5" x14ac:dyDescent="0.35">
      <c r="A3422" s="7" t="s">
        <v>460</v>
      </c>
      <c r="B3422" s="21">
        <v>4060</v>
      </c>
      <c r="E3422" s="74"/>
    </row>
    <row r="3423" spans="1:5" x14ac:dyDescent="0.35">
      <c r="A3423" s="74" t="s">
        <v>461</v>
      </c>
      <c r="B3423" s="2">
        <v>26</v>
      </c>
      <c r="E3423" s="74"/>
    </row>
    <row r="3424" spans="1:5" x14ac:dyDescent="0.35">
      <c r="A3424" s="7" t="s">
        <v>461</v>
      </c>
      <c r="B3424" s="2">
        <v>45</v>
      </c>
      <c r="E3424" s="74"/>
    </row>
    <row r="3425" spans="1:5" x14ac:dyDescent="0.35">
      <c r="A3425" s="7" t="s">
        <v>461</v>
      </c>
      <c r="B3425" s="2">
        <v>110</v>
      </c>
      <c r="E3425" s="74"/>
    </row>
    <row r="3426" spans="1:5" x14ac:dyDescent="0.35">
      <c r="A3426" s="7" t="s">
        <v>461</v>
      </c>
      <c r="B3426" s="2">
        <v>80</v>
      </c>
      <c r="E3426" s="74"/>
    </row>
    <row r="3427" spans="1:5" x14ac:dyDescent="0.35">
      <c r="A3427" s="7" t="s">
        <v>461</v>
      </c>
      <c r="B3427" s="2">
        <v>143</v>
      </c>
      <c r="E3427" s="74"/>
    </row>
    <row r="3428" spans="1:5" x14ac:dyDescent="0.35">
      <c r="A3428" s="7" t="s">
        <v>461</v>
      </c>
      <c r="B3428" s="2">
        <v>155</v>
      </c>
      <c r="E3428" s="74"/>
    </row>
    <row r="3429" spans="1:5" x14ac:dyDescent="0.35">
      <c r="A3429" s="7" t="s">
        <v>461</v>
      </c>
      <c r="B3429" s="2">
        <v>190</v>
      </c>
      <c r="E3429" s="74"/>
    </row>
    <row r="3430" spans="1:5" x14ac:dyDescent="0.35">
      <c r="A3430" s="7" t="s">
        <v>461</v>
      </c>
      <c r="B3430" s="2">
        <v>880</v>
      </c>
      <c r="E3430" s="74"/>
    </row>
    <row r="3431" spans="1:5" x14ac:dyDescent="0.35">
      <c r="A3431" s="74" t="s">
        <v>7069</v>
      </c>
      <c r="B3431" s="2">
        <v>18</v>
      </c>
      <c r="E3431" s="74"/>
    </row>
    <row r="3432" spans="1:5" x14ac:dyDescent="0.35">
      <c r="A3432" s="74" t="s">
        <v>7069</v>
      </c>
      <c r="B3432" s="2">
        <v>40</v>
      </c>
      <c r="E3432" s="74"/>
    </row>
    <row r="3433" spans="1:5" x14ac:dyDescent="0.35">
      <c r="A3433" s="7" t="s">
        <v>7069</v>
      </c>
      <c r="B3433" s="2">
        <v>70</v>
      </c>
      <c r="E3433" s="74"/>
    </row>
    <row r="3434" spans="1:5" x14ac:dyDescent="0.35">
      <c r="A3434" s="7" t="s">
        <v>7069</v>
      </c>
      <c r="B3434" s="2">
        <v>320</v>
      </c>
      <c r="E3434" s="74"/>
    </row>
    <row r="3435" spans="1:5" x14ac:dyDescent="0.35">
      <c r="A3435" s="7" t="s">
        <v>7069</v>
      </c>
      <c r="B3435" s="2">
        <v>170</v>
      </c>
      <c r="E3435" s="74"/>
    </row>
    <row r="3436" spans="1:5" x14ac:dyDescent="0.35">
      <c r="A3436" s="7" t="s">
        <v>7069</v>
      </c>
      <c r="B3436" s="2">
        <v>95</v>
      </c>
      <c r="E3436" s="74"/>
    </row>
    <row r="3437" spans="1:5" x14ac:dyDescent="0.35">
      <c r="A3437" s="7" t="s">
        <v>7069</v>
      </c>
      <c r="B3437" s="2">
        <v>220</v>
      </c>
      <c r="E3437" s="74"/>
    </row>
    <row r="3438" spans="1:5" x14ac:dyDescent="0.35">
      <c r="A3438" s="7" t="s">
        <v>7069</v>
      </c>
      <c r="B3438" s="2">
        <v>120</v>
      </c>
      <c r="E3438" s="74"/>
    </row>
    <row r="3439" spans="1:5" x14ac:dyDescent="0.35">
      <c r="A3439" s="7" t="s">
        <v>7069</v>
      </c>
      <c r="B3439" s="2">
        <v>135</v>
      </c>
      <c r="E3439" s="74"/>
    </row>
    <row r="3440" spans="1:5" x14ac:dyDescent="0.35">
      <c r="A3440" s="7" t="s">
        <v>7069</v>
      </c>
      <c r="B3440" s="2">
        <v>137</v>
      </c>
      <c r="E3440" s="74"/>
    </row>
    <row r="3441" spans="1:5" x14ac:dyDescent="0.35">
      <c r="A3441" s="7" t="s">
        <v>7069</v>
      </c>
      <c r="B3441" s="2">
        <v>640</v>
      </c>
      <c r="E3441" s="74"/>
    </row>
    <row r="3442" spans="1:5" x14ac:dyDescent="0.35">
      <c r="A3442" s="7" t="s">
        <v>7069</v>
      </c>
      <c r="B3442" s="2">
        <v>330</v>
      </c>
      <c r="E3442" s="74"/>
    </row>
    <row r="3443" spans="1:5" x14ac:dyDescent="0.35">
      <c r="A3443" s="7" t="s">
        <v>7069</v>
      </c>
      <c r="B3443" s="2">
        <v>170</v>
      </c>
      <c r="E3443" s="74"/>
    </row>
    <row r="3444" spans="1:5" x14ac:dyDescent="0.35">
      <c r="A3444" s="7" t="s">
        <v>7069</v>
      </c>
      <c r="B3444" s="2">
        <v>180</v>
      </c>
      <c r="E3444" s="74"/>
    </row>
    <row r="3445" spans="1:5" x14ac:dyDescent="0.35">
      <c r="A3445" s="7" t="s">
        <v>7069</v>
      </c>
      <c r="B3445" s="2">
        <v>185</v>
      </c>
      <c r="E3445" s="74"/>
    </row>
    <row r="3446" spans="1:5" x14ac:dyDescent="0.35">
      <c r="A3446" s="7" t="s">
        <v>7069</v>
      </c>
      <c r="B3446" s="2">
        <v>195</v>
      </c>
      <c r="E3446" s="74"/>
    </row>
    <row r="3447" spans="1:5" x14ac:dyDescent="0.35">
      <c r="A3447" s="7" t="s">
        <v>7069</v>
      </c>
      <c r="B3447" s="2">
        <v>200</v>
      </c>
      <c r="E3447" s="74"/>
    </row>
    <row r="3448" spans="1:5" x14ac:dyDescent="0.35">
      <c r="A3448" s="7" t="s">
        <v>7069</v>
      </c>
      <c r="B3448" s="2">
        <v>215</v>
      </c>
      <c r="E3448" s="74"/>
    </row>
    <row r="3449" spans="1:5" x14ac:dyDescent="0.35">
      <c r="A3449" s="7" t="s">
        <v>7069</v>
      </c>
      <c r="B3449" s="2">
        <v>3740</v>
      </c>
      <c r="E3449" s="74"/>
    </row>
    <row r="3450" spans="1:5" x14ac:dyDescent="0.35">
      <c r="A3450" s="7" t="s">
        <v>7169</v>
      </c>
      <c r="B3450" s="21">
        <v>355</v>
      </c>
      <c r="E3450" s="74"/>
    </row>
    <row r="3451" spans="1:5" x14ac:dyDescent="0.35">
      <c r="A3451" s="7" t="s">
        <v>7169</v>
      </c>
      <c r="B3451" s="21">
        <v>1160</v>
      </c>
      <c r="E3451" s="74"/>
    </row>
    <row r="3452" spans="1:5" x14ac:dyDescent="0.35">
      <c r="A3452" s="7" t="s">
        <v>7169</v>
      </c>
      <c r="B3452" s="21">
        <v>1475</v>
      </c>
      <c r="E3452" s="74"/>
    </row>
    <row r="3453" spans="1:5" x14ac:dyDescent="0.35">
      <c r="A3453" s="7" t="s">
        <v>7169</v>
      </c>
      <c r="B3453" s="21">
        <v>1770</v>
      </c>
      <c r="E3453" s="74"/>
    </row>
    <row r="3454" spans="1:5" x14ac:dyDescent="0.35">
      <c r="A3454" s="7" t="s">
        <v>7169</v>
      </c>
      <c r="B3454" s="21">
        <v>1965</v>
      </c>
      <c r="E3454" s="74"/>
    </row>
    <row r="3455" spans="1:5" x14ac:dyDescent="0.35">
      <c r="A3455" s="7" t="s">
        <v>7169</v>
      </c>
      <c r="B3455" s="21">
        <v>2210</v>
      </c>
      <c r="E3455" s="74"/>
    </row>
    <row r="3456" spans="1:5" x14ac:dyDescent="0.35">
      <c r="A3456" s="7" t="s">
        <v>7169</v>
      </c>
      <c r="B3456" s="21">
        <v>2260</v>
      </c>
      <c r="E3456" s="74"/>
    </row>
    <row r="3457" spans="1:5" x14ac:dyDescent="0.35">
      <c r="A3457" s="7" t="s">
        <v>463</v>
      </c>
      <c r="B3457" s="2">
        <v>200</v>
      </c>
      <c r="E3457" s="74"/>
    </row>
    <row r="3458" spans="1:5" x14ac:dyDescent="0.35">
      <c r="A3458" s="7" t="s">
        <v>463</v>
      </c>
      <c r="B3458" s="21">
        <v>320</v>
      </c>
      <c r="E3458" s="74"/>
    </row>
    <row r="3459" spans="1:5" x14ac:dyDescent="0.35">
      <c r="A3459" s="7" t="s">
        <v>463</v>
      </c>
      <c r="B3459" s="21">
        <v>444</v>
      </c>
      <c r="E3459" s="74"/>
    </row>
    <row r="3460" spans="1:5" x14ac:dyDescent="0.35">
      <c r="A3460" s="7" t="s">
        <v>463</v>
      </c>
      <c r="B3460" s="21">
        <v>1020</v>
      </c>
      <c r="E3460" s="74"/>
    </row>
    <row r="3461" spans="1:5" x14ac:dyDescent="0.35">
      <c r="A3461" s="7" t="s">
        <v>463</v>
      </c>
      <c r="B3461" s="21">
        <v>1260</v>
      </c>
      <c r="E3461" s="74"/>
    </row>
    <row r="3462" spans="1:5" x14ac:dyDescent="0.35">
      <c r="A3462" s="7" t="s">
        <v>463</v>
      </c>
      <c r="B3462" s="21">
        <v>1275</v>
      </c>
      <c r="E3462" s="74"/>
    </row>
    <row r="3463" spans="1:5" x14ac:dyDescent="0.35">
      <c r="A3463" s="7" t="s">
        <v>463</v>
      </c>
      <c r="B3463" s="21">
        <v>1317</v>
      </c>
      <c r="E3463" s="74"/>
    </row>
    <row r="3464" spans="1:5" x14ac:dyDescent="0.35">
      <c r="A3464" s="7" t="s">
        <v>463</v>
      </c>
      <c r="B3464" s="21">
        <v>1370</v>
      </c>
      <c r="E3464" s="74"/>
    </row>
    <row r="3465" spans="1:5" x14ac:dyDescent="0.35">
      <c r="A3465" s="7" t="s">
        <v>463</v>
      </c>
      <c r="B3465" s="21">
        <v>1504</v>
      </c>
      <c r="E3465" s="74"/>
    </row>
    <row r="3466" spans="1:5" x14ac:dyDescent="0.35">
      <c r="A3466" s="7" t="s">
        <v>463</v>
      </c>
      <c r="B3466" s="21">
        <v>1604</v>
      </c>
      <c r="E3466" s="74"/>
    </row>
    <row r="3467" spans="1:5" x14ac:dyDescent="0.35">
      <c r="A3467" s="7" t="s">
        <v>463</v>
      </c>
      <c r="B3467" s="21">
        <v>1620</v>
      </c>
      <c r="E3467" s="74"/>
    </row>
    <row r="3468" spans="1:5" x14ac:dyDescent="0.35">
      <c r="A3468" s="7" t="s">
        <v>463</v>
      </c>
      <c r="B3468" s="21">
        <v>1625</v>
      </c>
      <c r="E3468" s="74"/>
    </row>
    <row r="3469" spans="1:5" x14ac:dyDescent="0.35">
      <c r="A3469" s="7" t="s">
        <v>463</v>
      </c>
      <c r="B3469" s="21">
        <v>1670</v>
      </c>
      <c r="E3469" s="74"/>
    </row>
    <row r="3470" spans="1:5" x14ac:dyDescent="0.35">
      <c r="A3470" s="7" t="s">
        <v>463</v>
      </c>
      <c r="B3470" s="21">
        <v>1835</v>
      </c>
      <c r="E3470" s="74"/>
    </row>
    <row r="3471" spans="1:5" x14ac:dyDescent="0.35">
      <c r="A3471" s="7" t="s">
        <v>463</v>
      </c>
      <c r="B3471" s="21">
        <v>1845</v>
      </c>
      <c r="E3471" s="74"/>
    </row>
    <row r="3472" spans="1:5" x14ac:dyDescent="0.35">
      <c r="A3472" s="7" t="s">
        <v>463</v>
      </c>
      <c r="B3472" s="21">
        <v>1850</v>
      </c>
      <c r="E3472" s="74"/>
    </row>
    <row r="3473" spans="1:5" x14ac:dyDescent="0.35">
      <c r="A3473" s="7" t="s">
        <v>463</v>
      </c>
      <c r="B3473" s="21">
        <v>1856</v>
      </c>
      <c r="E3473" s="74"/>
    </row>
    <row r="3474" spans="1:5" x14ac:dyDescent="0.35">
      <c r="A3474" s="7" t="s">
        <v>463</v>
      </c>
      <c r="B3474" s="21">
        <v>1880</v>
      </c>
      <c r="E3474" s="74"/>
    </row>
    <row r="3475" spans="1:5" x14ac:dyDescent="0.35">
      <c r="A3475" s="7" t="s">
        <v>463</v>
      </c>
      <c r="B3475" s="21">
        <v>1892</v>
      </c>
      <c r="E3475" s="74"/>
    </row>
    <row r="3476" spans="1:5" x14ac:dyDescent="0.35">
      <c r="A3476" s="7" t="s">
        <v>463</v>
      </c>
      <c r="B3476" s="21">
        <v>1920</v>
      </c>
      <c r="E3476" s="74"/>
    </row>
    <row r="3477" spans="1:5" x14ac:dyDescent="0.35">
      <c r="A3477" s="7" t="s">
        <v>463</v>
      </c>
      <c r="B3477" s="21">
        <v>1930</v>
      </c>
      <c r="E3477" s="74"/>
    </row>
    <row r="3478" spans="1:5" x14ac:dyDescent="0.35">
      <c r="A3478" s="7" t="s">
        <v>463</v>
      </c>
      <c r="B3478" s="21">
        <v>1945</v>
      </c>
      <c r="E3478" s="74"/>
    </row>
    <row r="3479" spans="1:5" x14ac:dyDescent="0.35">
      <c r="A3479" s="7" t="s">
        <v>463</v>
      </c>
      <c r="B3479" s="21">
        <v>1960</v>
      </c>
      <c r="E3479" s="74"/>
    </row>
    <row r="3480" spans="1:5" x14ac:dyDescent="0.35">
      <c r="A3480" s="7" t="s">
        <v>463</v>
      </c>
      <c r="B3480" s="21">
        <v>1982</v>
      </c>
      <c r="E3480" s="74"/>
    </row>
    <row r="3481" spans="1:5" x14ac:dyDescent="0.35">
      <c r="A3481" s="7" t="s">
        <v>463</v>
      </c>
      <c r="B3481" s="21">
        <v>2009</v>
      </c>
      <c r="E3481" s="74"/>
    </row>
    <row r="3482" spans="1:5" x14ac:dyDescent="0.35">
      <c r="A3482" s="7" t="s">
        <v>463</v>
      </c>
      <c r="B3482" s="21">
        <v>2180</v>
      </c>
      <c r="E3482" s="74"/>
    </row>
    <row r="3483" spans="1:5" x14ac:dyDescent="0.35">
      <c r="A3483" s="7" t="s">
        <v>463</v>
      </c>
      <c r="B3483" s="21">
        <v>2212</v>
      </c>
      <c r="E3483" s="74"/>
    </row>
    <row r="3484" spans="1:5" x14ac:dyDescent="0.35">
      <c r="A3484" s="7" t="s">
        <v>463</v>
      </c>
      <c r="B3484" s="21">
        <v>2255</v>
      </c>
      <c r="E3484" s="74"/>
    </row>
    <row r="3485" spans="1:5" x14ac:dyDescent="0.35">
      <c r="A3485" s="7" t="s">
        <v>463</v>
      </c>
      <c r="B3485" s="21">
        <v>2345</v>
      </c>
      <c r="E3485" s="74"/>
    </row>
    <row r="3486" spans="1:5" x14ac:dyDescent="0.35">
      <c r="A3486" s="7" t="s">
        <v>463</v>
      </c>
      <c r="B3486" s="21">
        <v>2405</v>
      </c>
      <c r="E3486" s="74"/>
    </row>
    <row r="3487" spans="1:5" x14ac:dyDescent="0.35">
      <c r="A3487" s="7" t="s">
        <v>463</v>
      </c>
      <c r="B3487" s="21">
        <v>2490</v>
      </c>
      <c r="E3487" s="74"/>
    </row>
    <row r="3488" spans="1:5" x14ac:dyDescent="0.35">
      <c r="A3488" s="7" t="s">
        <v>463</v>
      </c>
      <c r="B3488" s="21">
        <v>2633</v>
      </c>
      <c r="E3488" s="74"/>
    </row>
    <row r="3489" spans="1:5" x14ac:dyDescent="0.35">
      <c r="A3489" s="7" t="s">
        <v>463</v>
      </c>
      <c r="B3489" s="21">
        <v>3395</v>
      </c>
      <c r="E3489" s="74"/>
    </row>
    <row r="3490" spans="1:5" x14ac:dyDescent="0.35">
      <c r="A3490" s="74" t="s">
        <v>464</v>
      </c>
      <c r="B3490" s="2">
        <v>19</v>
      </c>
      <c r="E3490" s="74"/>
    </row>
    <row r="3491" spans="1:5" x14ac:dyDescent="0.35">
      <c r="A3491" s="7" t="s">
        <v>464</v>
      </c>
      <c r="B3491" s="21">
        <v>1610</v>
      </c>
      <c r="E3491" s="74"/>
    </row>
    <row r="3492" spans="1:5" x14ac:dyDescent="0.35">
      <c r="A3492" s="7" t="s">
        <v>464</v>
      </c>
      <c r="B3492" s="21">
        <v>1695</v>
      </c>
      <c r="E3492" s="74"/>
    </row>
    <row r="3493" spans="1:5" x14ac:dyDescent="0.35">
      <c r="A3493" s="7" t="s">
        <v>464</v>
      </c>
      <c r="B3493" s="21">
        <v>1705</v>
      </c>
      <c r="E3493" s="74"/>
    </row>
    <row r="3494" spans="1:5" x14ac:dyDescent="0.35">
      <c r="A3494" s="7" t="s">
        <v>464</v>
      </c>
      <c r="B3494" s="21">
        <v>3500</v>
      </c>
      <c r="E3494" s="74"/>
    </row>
    <row r="3495" spans="1:5" x14ac:dyDescent="0.35">
      <c r="A3495" s="7" t="s">
        <v>464</v>
      </c>
      <c r="B3495" s="21">
        <v>1755</v>
      </c>
      <c r="E3495" s="74"/>
    </row>
    <row r="3496" spans="1:5" x14ac:dyDescent="0.35">
      <c r="A3496" s="7" t="s">
        <v>464</v>
      </c>
      <c r="B3496" s="21">
        <v>1780</v>
      </c>
      <c r="E3496" s="74"/>
    </row>
    <row r="3497" spans="1:5" x14ac:dyDescent="0.35">
      <c r="A3497" s="7" t="s">
        <v>464</v>
      </c>
      <c r="B3497" s="21">
        <v>1785</v>
      </c>
      <c r="E3497" s="74"/>
    </row>
    <row r="3498" spans="1:5" x14ac:dyDescent="0.35">
      <c r="A3498" s="7" t="s">
        <v>464</v>
      </c>
      <c r="B3498" s="21">
        <v>1795</v>
      </c>
      <c r="E3498" s="74"/>
    </row>
    <row r="3499" spans="1:5" x14ac:dyDescent="0.35">
      <c r="A3499" s="7" t="s">
        <v>464</v>
      </c>
      <c r="B3499" s="21">
        <v>1820</v>
      </c>
      <c r="E3499" s="74"/>
    </row>
    <row r="3500" spans="1:5" x14ac:dyDescent="0.35">
      <c r="A3500" s="7" t="s">
        <v>464</v>
      </c>
      <c r="B3500" s="21">
        <v>1840</v>
      </c>
      <c r="E3500" s="74"/>
    </row>
    <row r="3501" spans="1:5" x14ac:dyDescent="0.35">
      <c r="A3501" s="7" t="s">
        <v>464</v>
      </c>
      <c r="B3501" s="21">
        <v>1880</v>
      </c>
      <c r="E3501" s="74"/>
    </row>
    <row r="3502" spans="1:5" x14ac:dyDescent="0.35">
      <c r="A3502" s="7" t="s">
        <v>464</v>
      </c>
      <c r="B3502" s="21">
        <v>3790</v>
      </c>
      <c r="E3502" s="74"/>
    </row>
    <row r="3503" spans="1:5" x14ac:dyDescent="0.35">
      <c r="A3503" s="7" t="s">
        <v>464</v>
      </c>
      <c r="B3503" s="21">
        <v>1900</v>
      </c>
      <c r="E3503" s="74"/>
    </row>
    <row r="3504" spans="1:5" x14ac:dyDescent="0.35">
      <c r="A3504" s="7" t="s">
        <v>464</v>
      </c>
      <c r="B3504" s="21">
        <v>1910</v>
      </c>
      <c r="E3504" s="74"/>
    </row>
    <row r="3505" spans="1:5" x14ac:dyDescent="0.35">
      <c r="A3505" s="7" t="s">
        <v>464</v>
      </c>
      <c r="B3505" s="21">
        <v>1930</v>
      </c>
      <c r="E3505" s="74"/>
    </row>
    <row r="3506" spans="1:5" x14ac:dyDescent="0.35">
      <c r="A3506" s="7" t="s">
        <v>464</v>
      </c>
      <c r="B3506" s="21">
        <v>1940</v>
      </c>
      <c r="E3506" s="74"/>
    </row>
    <row r="3507" spans="1:5" x14ac:dyDescent="0.35">
      <c r="A3507" s="7" t="s">
        <v>464</v>
      </c>
      <c r="B3507" s="21">
        <v>1950</v>
      </c>
      <c r="E3507" s="74"/>
    </row>
    <row r="3508" spans="1:5" x14ac:dyDescent="0.35">
      <c r="A3508" s="7" t="s">
        <v>464</v>
      </c>
      <c r="B3508" s="21">
        <v>1960</v>
      </c>
      <c r="E3508" s="74"/>
    </row>
    <row r="3509" spans="1:5" x14ac:dyDescent="0.35">
      <c r="A3509" s="7" t="s">
        <v>464</v>
      </c>
      <c r="B3509" s="21">
        <v>1970</v>
      </c>
      <c r="E3509" s="74"/>
    </row>
    <row r="3510" spans="1:5" x14ac:dyDescent="0.35">
      <c r="A3510" s="7" t="s">
        <v>464</v>
      </c>
      <c r="B3510" s="21">
        <v>1980</v>
      </c>
      <c r="E3510" s="74"/>
    </row>
    <row r="3511" spans="1:5" x14ac:dyDescent="0.35">
      <c r="A3511" s="7" t="s">
        <v>464</v>
      </c>
      <c r="B3511" s="21">
        <v>1995</v>
      </c>
      <c r="E3511" s="74"/>
    </row>
    <row r="3512" spans="1:5" x14ac:dyDescent="0.35">
      <c r="A3512" s="7" t="s">
        <v>464</v>
      </c>
      <c r="B3512" s="21">
        <v>2005</v>
      </c>
      <c r="E3512" s="74"/>
    </row>
    <row r="3513" spans="1:5" x14ac:dyDescent="0.35">
      <c r="A3513" s="7" t="s">
        <v>464</v>
      </c>
      <c r="B3513" s="21">
        <v>2020</v>
      </c>
      <c r="E3513" s="74"/>
    </row>
    <row r="3514" spans="1:5" x14ac:dyDescent="0.35">
      <c r="A3514" s="7" t="s">
        <v>464</v>
      </c>
      <c r="B3514" s="21">
        <v>2070</v>
      </c>
      <c r="E3514" s="74"/>
    </row>
    <row r="3515" spans="1:5" x14ac:dyDescent="0.35">
      <c r="A3515" s="7" t="s">
        <v>464</v>
      </c>
      <c r="B3515" s="21">
        <v>2090</v>
      </c>
      <c r="E3515" s="74"/>
    </row>
    <row r="3516" spans="1:5" x14ac:dyDescent="0.35">
      <c r="A3516" s="7" t="s">
        <v>464</v>
      </c>
      <c r="B3516" s="21">
        <v>2220</v>
      </c>
      <c r="E3516" s="74"/>
    </row>
    <row r="3517" spans="1:5" x14ac:dyDescent="0.35">
      <c r="A3517" s="7" t="s">
        <v>464</v>
      </c>
      <c r="B3517" s="21">
        <v>2235</v>
      </c>
      <c r="E3517" s="74"/>
    </row>
    <row r="3518" spans="1:5" x14ac:dyDescent="0.35">
      <c r="A3518" s="7" t="s">
        <v>464</v>
      </c>
      <c r="B3518" s="21">
        <v>2335</v>
      </c>
      <c r="E3518" s="74"/>
    </row>
    <row r="3519" spans="1:5" x14ac:dyDescent="0.35">
      <c r="A3519" s="7" t="s">
        <v>464</v>
      </c>
      <c r="B3519" s="21">
        <v>2375</v>
      </c>
      <c r="E3519" s="74"/>
    </row>
    <row r="3520" spans="1:5" x14ac:dyDescent="0.35">
      <c r="A3520" s="7" t="s">
        <v>464</v>
      </c>
      <c r="B3520" s="21">
        <v>2485</v>
      </c>
      <c r="E3520" s="74"/>
    </row>
    <row r="3521" spans="1:5" x14ac:dyDescent="0.35">
      <c r="A3521" s="7" t="s">
        <v>464</v>
      </c>
      <c r="B3521" s="21">
        <v>2510</v>
      </c>
      <c r="E3521" s="74"/>
    </row>
    <row r="3522" spans="1:5" x14ac:dyDescent="0.35">
      <c r="A3522" s="7" t="s">
        <v>464</v>
      </c>
      <c r="B3522" s="21">
        <v>2535</v>
      </c>
      <c r="E3522" s="74"/>
    </row>
    <row r="3523" spans="1:5" x14ac:dyDescent="0.35">
      <c r="A3523" s="7" t="s">
        <v>464</v>
      </c>
      <c r="B3523" s="21">
        <v>2550</v>
      </c>
      <c r="E3523" s="74"/>
    </row>
    <row r="3524" spans="1:5" x14ac:dyDescent="0.35">
      <c r="A3524" s="7" t="s">
        <v>464</v>
      </c>
      <c r="B3524" s="21">
        <v>2555</v>
      </c>
      <c r="E3524" s="74"/>
    </row>
    <row r="3525" spans="1:5" x14ac:dyDescent="0.35">
      <c r="A3525" s="7" t="s">
        <v>464</v>
      </c>
      <c r="B3525" s="21">
        <v>2650</v>
      </c>
      <c r="E3525" s="74"/>
    </row>
    <row r="3526" spans="1:5" x14ac:dyDescent="0.35">
      <c r="A3526" s="7" t="s">
        <v>464</v>
      </c>
      <c r="B3526" s="21">
        <v>2665</v>
      </c>
      <c r="E3526" s="74"/>
    </row>
    <row r="3527" spans="1:5" x14ac:dyDescent="0.35">
      <c r="A3527" s="7" t="s">
        <v>464</v>
      </c>
      <c r="B3527" s="21">
        <v>2690</v>
      </c>
      <c r="E3527" s="74"/>
    </row>
    <row r="3528" spans="1:5" x14ac:dyDescent="0.35">
      <c r="A3528" s="7" t="s">
        <v>464</v>
      </c>
      <c r="B3528" s="21">
        <v>2705</v>
      </c>
      <c r="E3528" s="74"/>
    </row>
    <row r="3529" spans="1:5" x14ac:dyDescent="0.35">
      <c r="A3529" s="7" t="s">
        <v>464</v>
      </c>
      <c r="B3529" s="21">
        <v>2940</v>
      </c>
      <c r="E3529" s="74"/>
    </row>
    <row r="3530" spans="1:5" x14ac:dyDescent="0.35">
      <c r="A3530" s="7" t="s">
        <v>464</v>
      </c>
      <c r="B3530" s="21">
        <v>3788</v>
      </c>
      <c r="E3530" s="74"/>
    </row>
    <row r="3531" spans="1:5" x14ac:dyDescent="0.35">
      <c r="A3531" s="7" t="s">
        <v>465</v>
      </c>
      <c r="B3531" s="21">
        <v>905</v>
      </c>
      <c r="E3531" s="74"/>
    </row>
    <row r="3532" spans="1:5" x14ac:dyDescent="0.35">
      <c r="A3532" s="7" t="s">
        <v>465</v>
      </c>
      <c r="B3532" s="21">
        <v>1255</v>
      </c>
      <c r="E3532" s="74"/>
    </row>
    <row r="3533" spans="1:5" x14ac:dyDescent="0.35">
      <c r="A3533" s="7" t="s">
        <v>465</v>
      </c>
      <c r="B3533" s="21">
        <v>1760</v>
      </c>
      <c r="E3533" s="74"/>
    </row>
    <row r="3534" spans="1:5" x14ac:dyDescent="0.35">
      <c r="A3534" s="7" t="s">
        <v>465</v>
      </c>
      <c r="B3534" s="21">
        <v>1860</v>
      </c>
      <c r="E3534" s="74"/>
    </row>
    <row r="3535" spans="1:5" x14ac:dyDescent="0.35">
      <c r="A3535" s="7" t="s">
        <v>465</v>
      </c>
      <c r="B3535" s="21">
        <v>2125</v>
      </c>
      <c r="E3535" s="74"/>
    </row>
    <row r="3536" spans="1:5" x14ac:dyDescent="0.35">
      <c r="A3536" s="7" t="s">
        <v>465</v>
      </c>
      <c r="B3536" s="21">
        <v>2445</v>
      </c>
      <c r="E3536" s="74"/>
    </row>
    <row r="3537" spans="1:5" x14ac:dyDescent="0.35">
      <c r="A3537" s="7" t="s">
        <v>465</v>
      </c>
      <c r="B3537" s="21">
        <v>5070</v>
      </c>
      <c r="E3537" s="74"/>
    </row>
    <row r="3538" spans="1:5" x14ac:dyDescent="0.35">
      <c r="A3538" s="7" t="s">
        <v>465</v>
      </c>
      <c r="B3538" s="21">
        <v>2590</v>
      </c>
      <c r="E3538" s="74"/>
    </row>
    <row r="3539" spans="1:5" x14ac:dyDescent="0.35">
      <c r="A3539" s="7" t="s">
        <v>465</v>
      </c>
      <c r="B3539" s="21">
        <v>2640</v>
      </c>
      <c r="E3539" s="74"/>
    </row>
    <row r="3540" spans="1:5" x14ac:dyDescent="0.35">
      <c r="A3540" s="7" t="s">
        <v>465</v>
      </c>
      <c r="B3540" s="21">
        <v>2890</v>
      </c>
      <c r="E3540" s="74"/>
    </row>
    <row r="3541" spans="1:5" x14ac:dyDescent="0.35">
      <c r="A3541" s="7" t="s">
        <v>466</v>
      </c>
      <c r="B3541" s="21">
        <v>300</v>
      </c>
      <c r="E3541" s="74"/>
    </row>
    <row r="3542" spans="1:5" x14ac:dyDescent="0.35">
      <c r="A3542" s="7" t="s">
        <v>466</v>
      </c>
      <c r="B3542" s="21">
        <v>540</v>
      </c>
      <c r="E3542" s="74"/>
    </row>
    <row r="3543" spans="1:5" x14ac:dyDescent="0.35">
      <c r="A3543" s="7" t="s">
        <v>466</v>
      </c>
      <c r="B3543" s="21">
        <v>1590</v>
      </c>
      <c r="E3543" s="74"/>
    </row>
    <row r="3544" spans="1:5" x14ac:dyDescent="0.35">
      <c r="A3544" s="7" t="s">
        <v>466</v>
      </c>
      <c r="B3544" s="21">
        <v>1790</v>
      </c>
      <c r="E3544" s="74"/>
    </row>
    <row r="3545" spans="1:5" x14ac:dyDescent="0.35">
      <c r="A3545" s="7" t="s">
        <v>466</v>
      </c>
      <c r="B3545" s="21">
        <v>2490</v>
      </c>
      <c r="E3545" s="74"/>
    </row>
    <row r="3546" spans="1:5" x14ac:dyDescent="0.35">
      <c r="A3546" s="7" t="s">
        <v>467</v>
      </c>
      <c r="B3546" s="2">
        <v>75</v>
      </c>
      <c r="E3546" s="74"/>
    </row>
    <row r="3547" spans="1:5" x14ac:dyDescent="0.35">
      <c r="A3547" s="7" t="s">
        <v>467</v>
      </c>
      <c r="B3547" s="2">
        <v>265</v>
      </c>
      <c r="E3547" s="74"/>
    </row>
    <row r="3548" spans="1:5" x14ac:dyDescent="0.35">
      <c r="A3548" s="7" t="s">
        <v>467</v>
      </c>
      <c r="B3548" s="21">
        <v>540</v>
      </c>
      <c r="E3548" s="74"/>
    </row>
    <row r="3549" spans="1:5" x14ac:dyDescent="0.35">
      <c r="A3549" s="7" t="s">
        <v>467</v>
      </c>
      <c r="B3549" s="21">
        <v>725</v>
      </c>
      <c r="E3549" s="74"/>
    </row>
    <row r="3550" spans="1:5" x14ac:dyDescent="0.35">
      <c r="A3550" s="7" t="s">
        <v>467</v>
      </c>
      <c r="B3550" s="21">
        <v>840</v>
      </c>
      <c r="E3550" s="74"/>
    </row>
    <row r="3551" spans="1:5" x14ac:dyDescent="0.35">
      <c r="A3551" s="7" t="s">
        <v>467</v>
      </c>
      <c r="B3551" s="21">
        <v>950</v>
      </c>
      <c r="E3551" s="74"/>
    </row>
    <row r="3552" spans="1:5" x14ac:dyDescent="0.35">
      <c r="A3552" s="7" t="s">
        <v>467</v>
      </c>
      <c r="B3552" s="21">
        <v>1200</v>
      </c>
      <c r="E3552" s="74"/>
    </row>
    <row r="3553" spans="1:5" x14ac:dyDescent="0.35">
      <c r="A3553" s="7" t="s">
        <v>467</v>
      </c>
      <c r="B3553" s="21">
        <v>1649</v>
      </c>
      <c r="E3553" s="74"/>
    </row>
    <row r="3554" spans="1:5" x14ac:dyDescent="0.35">
      <c r="A3554" s="7" t="s">
        <v>467</v>
      </c>
      <c r="B3554" s="21">
        <v>2000</v>
      </c>
      <c r="E3554" s="74"/>
    </row>
    <row r="3555" spans="1:5" x14ac:dyDescent="0.35">
      <c r="A3555" s="7" t="s">
        <v>467</v>
      </c>
      <c r="B3555" s="21">
        <v>2340</v>
      </c>
      <c r="E3555" s="74"/>
    </row>
    <row r="3556" spans="1:5" x14ac:dyDescent="0.35">
      <c r="A3556" s="7" t="s">
        <v>467</v>
      </c>
      <c r="B3556" s="21">
        <v>2410</v>
      </c>
      <c r="E3556" s="74"/>
    </row>
    <row r="3557" spans="1:5" x14ac:dyDescent="0.35">
      <c r="A3557" s="7" t="s">
        <v>467</v>
      </c>
      <c r="B3557" s="21">
        <v>3100</v>
      </c>
      <c r="E3557" s="74"/>
    </row>
    <row r="3558" spans="1:5" x14ac:dyDescent="0.35">
      <c r="A3558" s="7" t="s">
        <v>468</v>
      </c>
      <c r="B3558" s="21">
        <v>430</v>
      </c>
      <c r="E3558" s="74"/>
    </row>
    <row r="3559" spans="1:5" x14ac:dyDescent="0.35">
      <c r="A3559" s="7" t="s">
        <v>468</v>
      </c>
      <c r="B3559" s="21">
        <v>600</v>
      </c>
      <c r="E3559" s="74"/>
    </row>
    <row r="3560" spans="1:5" x14ac:dyDescent="0.35">
      <c r="A3560" s="7" t="s">
        <v>468</v>
      </c>
      <c r="B3560" s="21">
        <v>730</v>
      </c>
      <c r="E3560" s="74"/>
    </row>
    <row r="3561" spans="1:5" x14ac:dyDescent="0.35">
      <c r="A3561" s="7" t="s">
        <v>468</v>
      </c>
      <c r="B3561" s="21">
        <v>840</v>
      </c>
      <c r="E3561" s="74"/>
    </row>
    <row r="3562" spans="1:5" x14ac:dyDescent="0.35">
      <c r="A3562" s="7" t="s">
        <v>468</v>
      </c>
      <c r="B3562" s="21">
        <v>895</v>
      </c>
      <c r="E3562" s="74"/>
    </row>
    <row r="3563" spans="1:5" x14ac:dyDescent="0.35">
      <c r="A3563" s="7" t="s">
        <v>468</v>
      </c>
      <c r="B3563" s="21">
        <v>1100</v>
      </c>
      <c r="E3563" s="74"/>
    </row>
    <row r="3564" spans="1:5" x14ac:dyDescent="0.35">
      <c r="A3564" s="7" t="s">
        <v>468</v>
      </c>
      <c r="B3564" s="21">
        <v>1200</v>
      </c>
      <c r="E3564" s="74"/>
    </row>
    <row r="3565" spans="1:5" x14ac:dyDescent="0.35">
      <c r="A3565" s="7" t="s">
        <v>468</v>
      </c>
      <c r="B3565" s="21">
        <v>1612</v>
      </c>
      <c r="E3565" s="74"/>
    </row>
    <row r="3566" spans="1:5" x14ac:dyDescent="0.35">
      <c r="A3566" s="7" t="s">
        <v>468</v>
      </c>
      <c r="B3566" s="21">
        <v>1650</v>
      </c>
      <c r="E3566" s="74"/>
    </row>
    <row r="3567" spans="1:5" x14ac:dyDescent="0.35">
      <c r="A3567" s="7" t="s">
        <v>468</v>
      </c>
      <c r="B3567" s="21">
        <v>2300</v>
      </c>
      <c r="E3567" s="74"/>
    </row>
    <row r="3568" spans="1:5" x14ac:dyDescent="0.35">
      <c r="A3568" s="7" t="s">
        <v>468</v>
      </c>
      <c r="B3568" s="21">
        <v>2390</v>
      </c>
      <c r="E3568" s="74"/>
    </row>
    <row r="3569" spans="1:5" x14ac:dyDescent="0.35">
      <c r="A3569" s="7" t="s">
        <v>7074</v>
      </c>
      <c r="B3569" s="2">
        <v>235</v>
      </c>
      <c r="E3569" s="74"/>
    </row>
    <row r="3570" spans="1:5" x14ac:dyDescent="0.35">
      <c r="A3570" s="7" t="s">
        <v>7074</v>
      </c>
      <c r="B3570" s="21">
        <v>1110</v>
      </c>
      <c r="E3570" s="74"/>
    </row>
    <row r="3571" spans="1:5" x14ac:dyDescent="0.35">
      <c r="A3571" s="7" t="s">
        <v>7074</v>
      </c>
      <c r="B3571" s="21">
        <v>1265</v>
      </c>
      <c r="E3571" s="74"/>
    </row>
    <row r="3572" spans="1:5" x14ac:dyDescent="0.35">
      <c r="A3572" s="7" t="s">
        <v>7074</v>
      </c>
      <c r="B3572" s="21">
        <v>1445</v>
      </c>
      <c r="E3572" s="74"/>
    </row>
    <row r="3573" spans="1:5" x14ac:dyDescent="0.35">
      <c r="A3573" s="7" t="s">
        <v>7074</v>
      </c>
      <c r="B3573" s="21">
        <v>1500</v>
      </c>
      <c r="E3573" s="74"/>
    </row>
    <row r="3574" spans="1:5" x14ac:dyDescent="0.35">
      <c r="A3574" s="7" t="s">
        <v>7074</v>
      </c>
      <c r="B3574" s="21">
        <v>1600</v>
      </c>
      <c r="E3574" s="74"/>
    </row>
    <row r="3575" spans="1:5" x14ac:dyDescent="0.35">
      <c r="A3575" s="7" t="s">
        <v>7074</v>
      </c>
      <c r="B3575" s="21">
        <v>1622</v>
      </c>
      <c r="E3575" s="74"/>
    </row>
    <row r="3576" spans="1:5" x14ac:dyDescent="0.35">
      <c r="A3576" s="7" t="s">
        <v>7074</v>
      </c>
      <c r="B3576" s="21">
        <v>2316</v>
      </c>
      <c r="E3576" s="74"/>
    </row>
    <row r="3577" spans="1:5" x14ac:dyDescent="0.35">
      <c r="A3577" s="7" t="s">
        <v>7074</v>
      </c>
      <c r="B3577" s="21">
        <v>2367</v>
      </c>
      <c r="E3577" s="74"/>
    </row>
    <row r="3578" spans="1:5" x14ac:dyDescent="0.35">
      <c r="A3578" s="7" t="s">
        <v>7074</v>
      </c>
      <c r="B3578" s="21">
        <v>2385</v>
      </c>
      <c r="E3578" s="74"/>
    </row>
    <row r="3579" spans="1:5" x14ac:dyDescent="0.35">
      <c r="A3579" s="7" t="s">
        <v>7074</v>
      </c>
      <c r="B3579" s="21">
        <v>2395</v>
      </c>
      <c r="E3579" s="74"/>
    </row>
    <row r="3580" spans="1:5" x14ac:dyDescent="0.35">
      <c r="A3580" s="7" t="s">
        <v>7074</v>
      </c>
      <c r="B3580" s="21">
        <v>2430</v>
      </c>
      <c r="E3580" s="74"/>
    </row>
    <row r="3581" spans="1:5" x14ac:dyDescent="0.35">
      <c r="A3581" s="7" t="s">
        <v>7074</v>
      </c>
      <c r="B3581" s="21">
        <v>2600</v>
      </c>
      <c r="E3581" s="74"/>
    </row>
    <row r="3582" spans="1:5" x14ac:dyDescent="0.35">
      <c r="A3582" s="7" t="s">
        <v>7074</v>
      </c>
      <c r="B3582" s="21">
        <v>2635</v>
      </c>
      <c r="E3582" s="74"/>
    </row>
    <row r="3583" spans="1:5" x14ac:dyDescent="0.35">
      <c r="A3583" s="7" t="s">
        <v>7074</v>
      </c>
      <c r="B3583" s="21">
        <v>2727</v>
      </c>
      <c r="E3583" s="74"/>
    </row>
    <row r="3584" spans="1:5" x14ac:dyDescent="0.35">
      <c r="A3584" s="7" t="s">
        <v>7074</v>
      </c>
      <c r="B3584" s="21">
        <v>3000</v>
      </c>
      <c r="E3584" s="74"/>
    </row>
    <row r="3585" spans="1:5" x14ac:dyDescent="0.35">
      <c r="A3585" s="7" t="s">
        <v>7074</v>
      </c>
      <c r="B3585" s="21">
        <v>3030</v>
      </c>
      <c r="E3585" s="74"/>
    </row>
    <row r="3586" spans="1:5" x14ac:dyDescent="0.35">
      <c r="A3586" s="7" t="s">
        <v>7074</v>
      </c>
      <c r="B3586" s="21">
        <v>3145</v>
      </c>
      <c r="E3586" s="74"/>
    </row>
    <row r="3587" spans="1:5" x14ac:dyDescent="0.35">
      <c r="A3587" s="7" t="s">
        <v>7074</v>
      </c>
      <c r="B3587" s="21">
        <v>3146</v>
      </c>
      <c r="E3587" s="74"/>
    </row>
    <row r="3588" spans="1:5" x14ac:dyDescent="0.35">
      <c r="A3588" s="7" t="s">
        <v>7074</v>
      </c>
      <c r="B3588" s="21">
        <v>3178</v>
      </c>
      <c r="E3588" s="74"/>
    </row>
    <row r="3589" spans="1:5" x14ac:dyDescent="0.35">
      <c r="A3589" s="7" t="s">
        <v>7074</v>
      </c>
      <c r="B3589" s="21">
        <v>3189</v>
      </c>
      <c r="E3589" s="74"/>
    </row>
    <row r="3590" spans="1:5" x14ac:dyDescent="0.35">
      <c r="A3590" s="7" t="s">
        <v>7076</v>
      </c>
      <c r="B3590" s="21">
        <v>700</v>
      </c>
      <c r="E3590" s="74"/>
    </row>
    <row r="3591" spans="1:5" x14ac:dyDescent="0.35">
      <c r="A3591" s="7" t="s">
        <v>7076</v>
      </c>
      <c r="B3591" s="21">
        <v>900</v>
      </c>
      <c r="E3591" s="74"/>
    </row>
    <row r="3592" spans="1:5" x14ac:dyDescent="0.35">
      <c r="A3592" s="7" t="s">
        <v>7076</v>
      </c>
      <c r="B3592" s="21">
        <v>1020</v>
      </c>
      <c r="E3592" s="74"/>
    </row>
    <row r="3593" spans="1:5" x14ac:dyDescent="0.35">
      <c r="A3593" s="7" t="s">
        <v>7076</v>
      </c>
      <c r="B3593" s="21">
        <v>1350</v>
      </c>
      <c r="E3593" s="74"/>
    </row>
    <row r="3594" spans="1:5" x14ac:dyDescent="0.35">
      <c r="A3594" s="7" t="s">
        <v>7076</v>
      </c>
      <c r="B3594" s="21">
        <v>2500</v>
      </c>
      <c r="E3594" s="74"/>
    </row>
    <row r="3595" spans="1:5" x14ac:dyDescent="0.35">
      <c r="A3595" s="7" t="s">
        <v>7076</v>
      </c>
      <c r="B3595" s="21">
        <v>2570</v>
      </c>
      <c r="E3595" s="74"/>
    </row>
    <row r="3596" spans="1:5" x14ac:dyDescent="0.35">
      <c r="A3596" s="7" t="s">
        <v>7076</v>
      </c>
      <c r="B3596" s="21">
        <v>2640</v>
      </c>
      <c r="E3596" s="74"/>
    </row>
    <row r="3597" spans="1:5" x14ac:dyDescent="0.35">
      <c r="A3597" s="7" t="s">
        <v>7076</v>
      </c>
      <c r="B3597" s="21">
        <v>2714</v>
      </c>
      <c r="E3597" s="74"/>
    </row>
    <row r="3598" spans="1:5" x14ac:dyDescent="0.35">
      <c r="A3598" s="7" t="s">
        <v>7076</v>
      </c>
      <c r="B3598" s="21">
        <v>3700</v>
      </c>
      <c r="E3598" s="74"/>
    </row>
    <row r="3599" spans="1:5" x14ac:dyDescent="0.35">
      <c r="A3599" s="7" t="s">
        <v>442</v>
      </c>
      <c r="B3599" s="21">
        <v>1280</v>
      </c>
      <c r="E3599" s="74"/>
    </row>
    <row r="3600" spans="1:5" x14ac:dyDescent="0.35">
      <c r="A3600" s="7" t="s">
        <v>7078</v>
      </c>
      <c r="B3600" s="21">
        <v>360</v>
      </c>
      <c r="E3600" s="74"/>
    </row>
    <row r="3601" spans="1:5" x14ac:dyDescent="0.35">
      <c r="A3601" s="7" t="s">
        <v>7078</v>
      </c>
      <c r="B3601" s="21">
        <v>680</v>
      </c>
      <c r="E3601" s="74"/>
    </row>
    <row r="3602" spans="1:5" x14ac:dyDescent="0.35">
      <c r="A3602" s="7" t="s">
        <v>7078</v>
      </c>
      <c r="B3602" s="21">
        <v>1600</v>
      </c>
      <c r="E3602" s="74"/>
    </row>
    <row r="3603" spans="1:5" x14ac:dyDescent="0.35">
      <c r="A3603" s="7" t="s">
        <v>7078</v>
      </c>
      <c r="B3603" s="21">
        <v>1540</v>
      </c>
      <c r="E3603" s="74"/>
    </row>
    <row r="3604" spans="1:5" x14ac:dyDescent="0.35">
      <c r="A3604" s="7" t="s">
        <v>7078</v>
      </c>
      <c r="B3604" s="21">
        <v>1550</v>
      </c>
      <c r="E3604" s="74"/>
    </row>
    <row r="3605" spans="1:5" x14ac:dyDescent="0.35">
      <c r="A3605" s="7" t="s">
        <v>7078</v>
      </c>
      <c r="B3605" s="21">
        <v>1870</v>
      </c>
      <c r="E3605" s="74"/>
    </row>
    <row r="3606" spans="1:5" x14ac:dyDescent="0.35">
      <c r="A3606" s="7" t="s">
        <v>7078</v>
      </c>
      <c r="B3606" s="21">
        <v>2170</v>
      </c>
      <c r="E3606" s="74"/>
    </row>
    <row r="3607" spans="1:5" x14ac:dyDescent="0.35">
      <c r="A3607" s="7" t="s">
        <v>7078</v>
      </c>
      <c r="B3607" s="21">
        <v>2290</v>
      </c>
      <c r="E3607" s="74"/>
    </row>
    <row r="3608" spans="1:5" x14ac:dyDescent="0.35">
      <c r="A3608" s="7" t="s">
        <v>7078</v>
      </c>
      <c r="B3608" s="21">
        <v>4640</v>
      </c>
      <c r="E3608" s="74"/>
    </row>
    <row r="3609" spans="1:5" x14ac:dyDescent="0.35">
      <c r="A3609" s="7" t="s">
        <v>7078</v>
      </c>
      <c r="B3609" s="21">
        <v>2460</v>
      </c>
      <c r="E3609" s="74"/>
    </row>
    <row r="3610" spans="1:5" x14ac:dyDescent="0.35">
      <c r="A3610" s="7" t="s">
        <v>459</v>
      </c>
      <c r="B3610" s="2">
        <v>180</v>
      </c>
      <c r="E3610" s="74"/>
    </row>
    <row r="3611" spans="1:5" x14ac:dyDescent="0.35">
      <c r="A3611" s="7" t="s">
        <v>459</v>
      </c>
      <c r="B3611" s="2">
        <v>187</v>
      </c>
      <c r="E3611" s="74"/>
    </row>
    <row r="3612" spans="1:5" x14ac:dyDescent="0.35">
      <c r="A3612" s="7" t="s">
        <v>459</v>
      </c>
      <c r="B3612" s="2">
        <v>270</v>
      </c>
      <c r="E3612" s="74"/>
    </row>
    <row r="3613" spans="1:5" x14ac:dyDescent="0.35">
      <c r="A3613" s="7" t="s">
        <v>459</v>
      </c>
      <c r="B3613" s="21">
        <v>300</v>
      </c>
      <c r="E3613" s="74"/>
    </row>
    <row r="3614" spans="1:5" x14ac:dyDescent="0.35">
      <c r="A3614" s="7" t="s">
        <v>459</v>
      </c>
      <c r="B3614" s="21">
        <v>470</v>
      </c>
      <c r="E3614" s="74"/>
    </row>
    <row r="3615" spans="1:5" x14ac:dyDescent="0.35">
      <c r="A3615" s="7" t="s">
        <v>459</v>
      </c>
      <c r="B3615" s="21">
        <v>540</v>
      </c>
      <c r="E3615" s="74"/>
    </row>
    <row r="3616" spans="1:5" x14ac:dyDescent="0.35">
      <c r="A3616" s="7" t="s">
        <v>459</v>
      </c>
      <c r="B3616" s="21">
        <v>550</v>
      </c>
      <c r="E3616" s="74"/>
    </row>
    <row r="3617" spans="1:5" x14ac:dyDescent="0.35">
      <c r="A3617" s="7" t="s">
        <v>459</v>
      </c>
      <c r="B3617" s="21">
        <v>630</v>
      </c>
      <c r="E3617" s="74"/>
    </row>
    <row r="3618" spans="1:5" x14ac:dyDescent="0.35">
      <c r="A3618" s="7" t="s">
        <v>459</v>
      </c>
      <c r="B3618" s="21">
        <v>800</v>
      </c>
      <c r="E3618" s="74"/>
    </row>
    <row r="3619" spans="1:5" x14ac:dyDescent="0.35">
      <c r="A3619" s="7" t="s">
        <v>459</v>
      </c>
      <c r="B3619" s="21">
        <v>820</v>
      </c>
      <c r="E3619" s="74"/>
    </row>
    <row r="3620" spans="1:5" x14ac:dyDescent="0.35">
      <c r="A3620" s="7" t="s">
        <v>459</v>
      </c>
      <c r="B3620" s="21">
        <v>895</v>
      </c>
      <c r="E3620" s="74"/>
    </row>
    <row r="3621" spans="1:5" x14ac:dyDescent="0.35">
      <c r="A3621" s="7" t="s">
        <v>459</v>
      </c>
      <c r="B3621" s="21">
        <v>1050</v>
      </c>
      <c r="E3621" s="74"/>
    </row>
    <row r="3622" spans="1:5" x14ac:dyDescent="0.35">
      <c r="A3622" s="7" t="s">
        <v>459</v>
      </c>
      <c r="B3622" s="21">
        <v>1270</v>
      </c>
      <c r="E3622" s="74"/>
    </row>
    <row r="3623" spans="1:5" x14ac:dyDescent="0.35">
      <c r="A3623" s="7" t="s">
        <v>459</v>
      </c>
      <c r="B3623" s="21">
        <v>1280</v>
      </c>
      <c r="E3623" s="74"/>
    </row>
    <row r="3624" spans="1:5" x14ac:dyDescent="0.35">
      <c r="A3624" s="7" t="s">
        <v>459</v>
      </c>
      <c r="B3624" s="21">
        <v>1520</v>
      </c>
      <c r="E3624" s="74"/>
    </row>
    <row r="3625" spans="1:5" x14ac:dyDescent="0.35">
      <c r="A3625" s="7" t="s">
        <v>459</v>
      </c>
      <c r="B3625" s="21">
        <v>1600</v>
      </c>
      <c r="E3625" s="74"/>
    </row>
    <row r="3626" spans="1:5" x14ac:dyDescent="0.35">
      <c r="A3626" s="7" t="s">
        <v>459</v>
      </c>
      <c r="B3626" s="21">
        <v>1630</v>
      </c>
      <c r="E3626" s="74"/>
    </row>
    <row r="3627" spans="1:5" x14ac:dyDescent="0.35">
      <c r="A3627" s="7" t="s">
        <v>459</v>
      </c>
      <c r="B3627" s="21">
        <v>1700</v>
      </c>
      <c r="E3627" s="74"/>
    </row>
    <row r="3628" spans="1:5" x14ac:dyDescent="0.35">
      <c r="A3628" s="7" t="s">
        <v>459</v>
      </c>
      <c r="B3628" s="21">
        <v>1895</v>
      </c>
      <c r="E3628" s="74"/>
    </row>
    <row r="3629" spans="1:5" x14ac:dyDescent="0.35">
      <c r="A3629" s="7" t="s">
        <v>459</v>
      </c>
      <c r="B3629" s="21">
        <v>2160</v>
      </c>
      <c r="E3629" s="74"/>
    </row>
    <row r="3630" spans="1:5" x14ac:dyDescent="0.35">
      <c r="A3630" s="7" t="s">
        <v>459</v>
      </c>
      <c r="B3630" s="21">
        <v>6900</v>
      </c>
      <c r="E3630" s="74"/>
    </row>
    <row r="3631" spans="1:5" x14ac:dyDescent="0.35">
      <c r="A3631" s="7" t="s">
        <v>459</v>
      </c>
      <c r="B3631" s="21">
        <v>2345</v>
      </c>
      <c r="E3631" s="74"/>
    </row>
    <row r="3632" spans="1:5" x14ac:dyDescent="0.35">
      <c r="A3632" s="7" t="s">
        <v>459</v>
      </c>
      <c r="B3632" s="21">
        <v>2450</v>
      </c>
      <c r="E3632" s="74"/>
    </row>
    <row r="3633" spans="1:5" x14ac:dyDescent="0.35">
      <c r="A3633" s="7" t="s">
        <v>469</v>
      </c>
      <c r="B3633" s="21">
        <v>1100</v>
      </c>
      <c r="E3633" s="74"/>
    </row>
    <row r="3634" spans="1:5" x14ac:dyDescent="0.35">
      <c r="A3634" s="7" t="s">
        <v>469</v>
      </c>
      <c r="B3634" s="21">
        <v>12400</v>
      </c>
      <c r="E3634" s="74"/>
    </row>
    <row r="3635" spans="1:5" x14ac:dyDescent="0.35">
      <c r="A3635" s="7" t="s">
        <v>469</v>
      </c>
      <c r="B3635" s="21">
        <v>3200</v>
      </c>
      <c r="E3635" s="74"/>
    </row>
    <row r="3636" spans="1:5" x14ac:dyDescent="0.35">
      <c r="A3636" s="7" t="s">
        <v>470</v>
      </c>
      <c r="B3636" s="21">
        <v>3600</v>
      </c>
      <c r="E3636" s="74"/>
    </row>
    <row r="3637" spans="1:5" x14ac:dyDescent="0.35">
      <c r="A3637" s="7" t="s">
        <v>470</v>
      </c>
      <c r="B3637" s="21">
        <v>2100</v>
      </c>
      <c r="E3637" s="74"/>
    </row>
    <row r="3638" spans="1:5" x14ac:dyDescent="0.35">
      <c r="A3638" s="7" t="s">
        <v>470</v>
      </c>
      <c r="B3638" s="21">
        <v>2200</v>
      </c>
      <c r="E3638" s="74"/>
    </row>
    <row r="3639" spans="1:5" x14ac:dyDescent="0.35">
      <c r="A3639" s="7" t="s">
        <v>470</v>
      </c>
      <c r="B3639" s="21">
        <v>3000</v>
      </c>
      <c r="E3639" s="74"/>
    </row>
    <row r="3640" spans="1:5" x14ac:dyDescent="0.35">
      <c r="A3640" s="7" t="s">
        <v>470</v>
      </c>
      <c r="B3640" s="21">
        <v>21700</v>
      </c>
      <c r="E3640" s="74"/>
    </row>
    <row r="3641" spans="1:5" x14ac:dyDescent="0.35">
      <c r="A3641" s="7" t="s">
        <v>470</v>
      </c>
      <c r="B3641" s="21">
        <v>6600</v>
      </c>
      <c r="E3641" s="74"/>
    </row>
    <row r="3642" spans="1:5" x14ac:dyDescent="0.35">
      <c r="A3642" s="7" t="s">
        <v>7084</v>
      </c>
      <c r="B3642" s="21">
        <v>955</v>
      </c>
      <c r="E3642" s="74"/>
    </row>
    <row r="3643" spans="1:5" x14ac:dyDescent="0.35">
      <c r="A3643" s="7" t="s">
        <v>7084</v>
      </c>
      <c r="B3643" s="21">
        <v>1140</v>
      </c>
      <c r="E3643" s="74"/>
    </row>
    <row r="3644" spans="1:5" x14ac:dyDescent="0.35">
      <c r="A3644" s="7" t="s">
        <v>7084</v>
      </c>
      <c r="B3644" s="21">
        <v>1290</v>
      </c>
      <c r="E3644" s="74"/>
    </row>
    <row r="3645" spans="1:5" x14ac:dyDescent="0.35">
      <c r="A3645" s="7" t="s">
        <v>7084</v>
      </c>
      <c r="B3645" s="21">
        <v>1834</v>
      </c>
      <c r="E3645" s="74"/>
    </row>
    <row r="3646" spans="1:5" x14ac:dyDescent="0.35">
      <c r="A3646" s="7" t="s">
        <v>7084</v>
      </c>
      <c r="B3646" s="21">
        <v>1879</v>
      </c>
      <c r="E3646" s="74"/>
    </row>
    <row r="3647" spans="1:5" x14ac:dyDescent="0.35">
      <c r="A3647" s="7" t="s">
        <v>7084</v>
      </c>
      <c r="B3647" s="21">
        <v>2435</v>
      </c>
      <c r="E3647" s="74"/>
    </row>
    <row r="3648" spans="1:5" x14ac:dyDescent="0.35">
      <c r="A3648" s="7" t="s">
        <v>7084</v>
      </c>
      <c r="B3648" s="21">
        <v>2690</v>
      </c>
      <c r="E3648" s="74"/>
    </row>
    <row r="3649" spans="1:5" x14ac:dyDescent="0.35">
      <c r="A3649" s="7" t="s">
        <v>7084</v>
      </c>
      <c r="B3649" s="21">
        <v>2864</v>
      </c>
      <c r="E3649" s="74"/>
    </row>
    <row r="3650" spans="1:5" x14ac:dyDescent="0.35">
      <c r="A3650" s="7" t="s">
        <v>7084</v>
      </c>
      <c r="B3650" s="21">
        <v>2943</v>
      </c>
      <c r="E3650" s="74"/>
    </row>
    <row r="3651" spans="1:5" x14ac:dyDescent="0.35">
      <c r="A3651" s="7" t="s">
        <v>7084</v>
      </c>
      <c r="B3651" s="21">
        <v>3015</v>
      </c>
      <c r="E3651" s="74"/>
    </row>
    <row r="3652" spans="1:5" x14ac:dyDescent="0.35">
      <c r="A3652" s="7" t="s">
        <v>7084</v>
      </c>
      <c r="B3652" s="21">
        <v>3075</v>
      </c>
      <c r="E3652" s="74"/>
    </row>
    <row r="3653" spans="1:5" x14ac:dyDescent="0.35">
      <c r="A3653" s="7" t="s">
        <v>7084</v>
      </c>
      <c r="B3653" s="21">
        <v>3230</v>
      </c>
      <c r="E3653" s="74"/>
    </row>
    <row r="3654" spans="1:5" x14ac:dyDescent="0.35">
      <c r="A3654" s="7" t="s">
        <v>7084</v>
      </c>
      <c r="B3654" s="21">
        <v>3390</v>
      </c>
      <c r="E3654" s="74"/>
    </row>
    <row r="3655" spans="1:5" x14ac:dyDescent="0.35">
      <c r="A3655" s="7" t="s">
        <v>7084</v>
      </c>
      <c r="B3655" s="21">
        <v>3465</v>
      </c>
      <c r="E3655" s="74"/>
    </row>
    <row r="3656" spans="1:5" x14ac:dyDescent="0.35">
      <c r="A3656" s="7" t="s">
        <v>7084</v>
      </c>
      <c r="B3656" s="21">
        <v>3530</v>
      </c>
      <c r="E3656" s="74"/>
    </row>
    <row r="3657" spans="1:5" x14ac:dyDescent="0.35">
      <c r="A3657" s="7" t="s">
        <v>7084</v>
      </c>
      <c r="B3657" s="21">
        <v>3665</v>
      </c>
      <c r="E3657" s="74"/>
    </row>
    <row r="3658" spans="1:5" x14ac:dyDescent="0.35">
      <c r="A3658" s="7" t="s">
        <v>7084</v>
      </c>
      <c r="B3658" s="21">
        <v>3921</v>
      </c>
      <c r="E3658" s="74"/>
    </row>
    <row r="3659" spans="1:5" x14ac:dyDescent="0.35">
      <c r="A3659" s="7" t="s">
        <v>7084</v>
      </c>
      <c r="B3659" s="21">
        <v>4052</v>
      </c>
      <c r="E3659" s="74"/>
    </row>
    <row r="3660" spans="1:5" x14ac:dyDescent="0.35">
      <c r="A3660" s="7" t="s">
        <v>7084</v>
      </c>
      <c r="B3660" s="21">
        <v>4061</v>
      </c>
      <c r="E3660" s="74"/>
    </row>
    <row r="3661" spans="1:5" x14ac:dyDescent="0.35">
      <c r="A3661" s="7" t="s">
        <v>7084</v>
      </c>
      <c r="B3661" s="21">
        <v>4182</v>
      </c>
      <c r="E3661" s="74"/>
    </row>
    <row r="3662" spans="1:5" x14ac:dyDescent="0.35">
      <c r="A3662" s="7" t="s">
        <v>7084</v>
      </c>
      <c r="B3662" s="21">
        <v>4273</v>
      </c>
      <c r="E3662" s="74"/>
    </row>
    <row r="3663" spans="1:5" x14ac:dyDescent="0.35">
      <c r="A3663" s="7" t="s">
        <v>7084</v>
      </c>
      <c r="B3663" s="21">
        <v>4290</v>
      </c>
      <c r="E3663" s="74"/>
    </row>
    <row r="3664" spans="1:5" x14ac:dyDescent="0.35">
      <c r="A3664" s="7" t="s">
        <v>7084</v>
      </c>
      <c r="B3664" s="21">
        <v>4380</v>
      </c>
      <c r="E3664" s="74"/>
    </row>
    <row r="3665" spans="1:5" x14ac:dyDescent="0.35">
      <c r="A3665" s="7" t="s">
        <v>477</v>
      </c>
      <c r="B3665" s="21">
        <v>600</v>
      </c>
      <c r="E3665" s="74"/>
    </row>
    <row r="3666" spans="1:5" x14ac:dyDescent="0.35">
      <c r="A3666" s="7" t="s">
        <v>477</v>
      </c>
      <c r="B3666" s="21">
        <v>330</v>
      </c>
      <c r="E3666" s="74"/>
    </row>
    <row r="3667" spans="1:5" x14ac:dyDescent="0.35">
      <c r="A3667" s="7" t="s">
        <v>477</v>
      </c>
      <c r="B3667" s="21">
        <v>1400</v>
      </c>
      <c r="E3667" s="74"/>
    </row>
    <row r="3668" spans="1:5" x14ac:dyDescent="0.35">
      <c r="A3668" s="7" t="s">
        <v>477</v>
      </c>
      <c r="B3668" s="21">
        <v>370</v>
      </c>
      <c r="E3668" s="74"/>
    </row>
    <row r="3669" spans="1:5" x14ac:dyDescent="0.35">
      <c r="A3669" s="7" t="s">
        <v>477</v>
      </c>
      <c r="B3669" s="21">
        <v>520</v>
      </c>
      <c r="E3669" s="74"/>
    </row>
    <row r="3670" spans="1:5" x14ac:dyDescent="0.35">
      <c r="A3670" s="7" t="s">
        <v>477</v>
      </c>
      <c r="B3670" s="21">
        <v>600</v>
      </c>
      <c r="E3670" s="74"/>
    </row>
    <row r="3671" spans="1:5" x14ac:dyDescent="0.35">
      <c r="A3671" s="7" t="s">
        <v>477</v>
      </c>
      <c r="B3671" s="21">
        <v>680</v>
      </c>
      <c r="E3671" s="74"/>
    </row>
    <row r="3672" spans="1:5" x14ac:dyDescent="0.35">
      <c r="A3672" s="7" t="s">
        <v>477</v>
      </c>
      <c r="B3672" s="21">
        <v>700</v>
      </c>
      <c r="E3672" s="74"/>
    </row>
    <row r="3673" spans="1:5" x14ac:dyDescent="0.35">
      <c r="A3673" s="7" t="s">
        <v>477</v>
      </c>
      <c r="B3673" s="21">
        <v>820</v>
      </c>
      <c r="E3673" s="74"/>
    </row>
    <row r="3674" spans="1:5" x14ac:dyDescent="0.35">
      <c r="A3674" s="7" t="s">
        <v>477</v>
      </c>
      <c r="B3674" s="21">
        <v>1648</v>
      </c>
      <c r="E3674" s="74"/>
    </row>
    <row r="3675" spans="1:5" x14ac:dyDescent="0.35">
      <c r="A3675" s="7" t="s">
        <v>477</v>
      </c>
      <c r="B3675" s="21">
        <v>3360</v>
      </c>
      <c r="E3675" s="74"/>
    </row>
    <row r="3676" spans="1:5" x14ac:dyDescent="0.35">
      <c r="A3676" s="7" t="s">
        <v>477</v>
      </c>
      <c r="B3676" s="21">
        <v>2550</v>
      </c>
      <c r="E3676" s="74"/>
    </row>
    <row r="3677" spans="1:5" x14ac:dyDescent="0.35">
      <c r="A3677" s="7" t="s">
        <v>477</v>
      </c>
      <c r="B3677" s="21">
        <v>860</v>
      </c>
      <c r="E3677" s="74"/>
    </row>
    <row r="3678" spans="1:5" x14ac:dyDescent="0.35">
      <c r="A3678" s="7" t="s">
        <v>477</v>
      </c>
      <c r="B3678" s="21">
        <v>870</v>
      </c>
      <c r="E3678" s="74"/>
    </row>
    <row r="3679" spans="1:5" x14ac:dyDescent="0.35">
      <c r="A3679" s="7" t="s">
        <v>477</v>
      </c>
      <c r="B3679" s="21">
        <v>880</v>
      </c>
      <c r="E3679" s="74"/>
    </row>
    <row r="3680" spans="1:5" x14ac:dyDescent="0.35">
      <c r="A3680" s="7" t="s">
        <v>477</v>
      </c>
      <c r="B3680" s="21">
        <v>4500</v>
      </c>
      <c r="E3680" s="74"/>
    </row>
    <row r="3681" spans="1:5" x14ac:dyDescent="0.35">
      <c r="A3681" s="7" t="s">
        <v>477</v>
      </c>
      <c r="B3681" s="21">
        <v>1860</v>
      </c>
      <c r="E3681" s="74"/>
    </row>
    <row r="3682" spans="1:5" x14ac:dyDescent="0.35">
      <c r="A3682" s="7" t="s">
        <v>477</v>
      </c>
      <c r="B3682" s="21">
        <v>1880</v>
      </c>
      <c r="E3682" s="74"/>
    </row>
    <row r="3683" spans="1:5" x14ac:dyDescent="0.35">
      <c r="A3683" s="7" t="s">
        <v>477</v>
      </c>
      <c r="B3683" s="21">
        <v>945</v>
      </c>
      <c r="E3683" s="74"/>
    </row>
    <row r="3684" spans="1:5" x14ac:dyDescent="0.35">
      <c r="A3684" s="7" t="s">
        <v>477</v>
      </c>
      <c r="B3684" s="21">
        <v>19950</v>
      </c>
      <c r="E3684" s="74"/>
    </row>
    <row r="3685" spans="1:5" x14ac:dyDescent="0.35">
      <c r="A3685" s="7" t="s">
        <v>477</v>
      </c>
      <c r="B3685" s="21">
        <v>3880</v>
      </c>
      <c r="E3685" s="74"/>
    </row>
    <row r="3686" spans="1:5" x14ac:dyDescent="0.35">
      <c r="A3686" s="7" t="s">
        <v>477</v>
      </c>
      <c r="B3686" s="21">
        <v>17640</v>
      </c>
      <c r="E3686" s="74"/>
    </row>
    <row r="3687" spans="1:5" x14ac:dyDescent="0.35">
      <c r="A3687" s="7" t="s">
        <v>477</v>
      </c>
      <c r="B3687" s="21">
        <v>7880</v>
      </c>
      <c r="E3687" s="74"/>
    </row>
    <row r="3688" spans="1:5" x14ac:dyDescent="0.35">
      <c r="A3688" s="7" t="s">
        <v>477</v>
      </c>
      <c r="B3688" s="21">
        <v>8892</v>
      </c>
      <c r="E3688" s="74"/>
    </row>
    <row r="3689" spans="1:5" x14ac:dyDescent="0.35">
      <c r="A3689" s="7" t="s">
        <v>477</v>
      </c>
      <c r="B3689" s="21">
        <v>1000</v>
      </c>
      <c r="E3689" s="74"/>
    </row>
    <row r="3690" spans="1:5" x14ac:dyDescent="0.35">
      <c r="A3690" s="7" t="s">
        <v>477</v>
      </c>
      <c r="B3690" s="21">
        <v>1005</v>
      </c>
      <c r="E3690" s="74"/>
    </row>
    <row r="3691" spans="1:5" x14ac:dyDescent="0.35">
      <c r="A3691" s="7" t="s">
        <v>477</v>
      </c>
      <c r="B3691" s="21">
        <v>1050</v>
      </c>
      <c r="E3691" s="74"/>
    </row>
    <row r="3692" spans="1:5" x14ac:dyDescent="0.35">
      <c r="A3692" s="7" t="s">
        <v>477</v>
      </c>
      <c r="B3692" s="21">
        <v>1150</v>
      </c>
      <c r="E3692" s="74"/>
    </row>
    <row r="3693" spans="1:5" x14ac:dyDescent="0.35">
      <c r="A3693" s="7" t="s">
        <v>477</v>
      </c>
      <c r="B3693" s="21">
        <v>1160</v>
      </c>
      <c r="E3693" s="74"/>
    </row>
    <row r="3694" spans="1:5" x14ac:dyDescent="0.35">
      <c r="A3694" s="7" t="s">
        <v>477</v>
      </c>
      <c r="B3694" s="21">
        <v>1190</v>
      </c>
      <c r="E3694" s="74"/>
    </row>
    <row r="3695" spans="1:5" x14ac:dyDescent="0.35">
      <c r="A3695" s="7" t="s">
        <v>477</v>
      </c>
      <c r="B3695" s="21">
        <v>1230</v>
      </c>
      <c r="E3695" s="74"/>
    </row>
    <row r="3696" spans="1:5" x14ac:dyDescent="0.35">
      <c r="A3696" s="7" t="s">
        <v>477</v>
      </c>
      <c r="B3696" s="21">
        <v>1290</v>
      </c>
      <c r="E3696" s="74"/>
    </row>
    <row r="3697" spans="1:5" x14ac:dyDescent="0.35">
      <c r="A3697" s="7" t="s">
        <v>477</v>
      </c>
      <c r="B3697" s="21">
        <v>1300</v>
      </c>
      <c r="E3697" s="74"/>
    </row>
    <row r="3698" spans="1:5" x14ac:dyDescent="0.35">
      <c r="A3698" s="7" t="s">
        <v>477</v>
      </c>
      <c r="B3698" s="21">
        <v>1310</v>
      </c>
      <c r="E3698" s="74"/>
    </row>
    <row r="3699" spans="1:5" x14ac:dyDescent="0.35">
      <c r="A3699" s="7" t="s">
        <v>477</v>
      </c>
      <c r="B3699" s="21">
        <v>1380</v>
      </c>
      <c r="E3699" s="74"/>
    </row>
    <row r="3700" spans="1:5" x14ac:dyDescent="0.35">
      <c r="A3700" s="7" t="s">
        <v>477</v>
      </c>
      <c r="B3700" s="21">
        <v>1390</v>
      </c>
      <c r="E3700" s="74"/>
    </row>
    <row r="3701" spans="1:5" x14ac:dyDescent="0.35">
      <c r="A3701" s="7" t="s">
        <v>477</v>
      </c>
      <c r="B3701" s="21">
        <v>2800</v>
      </c>
      <c r="E3701" s="74"/>
    </row>
    <row r="3702" spans="1:5" x14ac:dyDescent="0.35">
      <c r="A3702" s="7" t="s">
        <v>477</v>
      </c>
      <c r="B3702" s="21">
        <v>1420</v>
      </c>
      <c r="E3702" s="74"/>
    </row>
    <row r="3703" spans="1:5" x14ac:dyDescent="0.35">
      <c r="A3703" s="7" t="s">
        <v>477</v>
      </c>
      <c r="B3703" s="21">
        <v>1440</v>
      </c>
      <c r="E3703" s="74"/>
    </row>
    <row r="3704" spans="1:5" x14ac:dyDescent="0.35">
      <c r="A3704" s="7" t="s">
        <v>477</v>
      </c>
      <c r="B3704" s="21">
        <v>1460</v>
      </c>
      <c r="E3704" s="74"/>
    </row>
    <row r="3705" spans="1:5" x14ac:dyDescent="0.35">
      <c r="A3705" s="7" t="s">
        <v>477</v>
      </c>
      <c r="B3705" s="21">
        <v>1510</v>
      </c>
      <c r="E3705" s="74"/>
    </row>
    <row r="3706" spans="1:5" x14ac:dyDescent="0.35">
      <c r="A3706" s="7" t="s">
        <v>477</v>
      </c>
      <c r="B3706" s="21">
        <v>1520</v>
      </c>
      <c r="E3706" s="74"/>
    </row>
    <row r="3707" spans="1:5" x14ac:dyDescent="0.35">
      <c r="A3707" s="7" t="s">
        <v>477</v>
      </c>
      <c r="B3707" s="21">
        <v>3100</v>
      </c>
      <c r="E3707" s="74"/>
    </row>
    <row r="3708" spans="1:5" x14ac:dyDescent="0.35">
      <c r="A3708" s="7" t="s">
        <v>477</v>
      </c>
      <c r="B3708" s="21">
        <v>1561</v>
      </c>
      <c r="E3708" s="74"/>
    </row>
    <row r="3709" spans="1:5" x14ac:dyDescent="0.35">
      <c r="A3709" s="7" t="s">
        <v>477</v>
      </c>
      <c r="B3709" s="21">
        <v>1570</v>
      </c>
      <c r="E3709" s="74"/>
    </row>
    <row r="3710" spans="1:5" x14ac:dyDescent="0.35">
      <c r="A3710" s="7" t="s">
        <v>477</v>
      </c>
      <c r="B3710" s="21">
        <v>1590</v>
      </c>
      <c r="E3710" s="74"/>
    </row>
    <row r="3711" spans="1:5" x14ac:dyDescent="0.35">
      <c r="A3711" s="7" t="s">
        <v>477</v>
      </c>
      <c r="B3711" s="21">
        <v>1610</v>
      </c>
      <c r="E3711" s="74"/>
    </row>
    <row r="3712" spans="1:5" x14ac:dyDescent="0.35">
      <c r="A3712" s="7" t="s">
        <v>477</v>
      </c>
      <c r="B3712" s="21">
        <v>1620</v>
      </c>
      <c r="E3712" s="74"/>
    </row>
    <row r="3713" spans="1:5" x14ac:dyDescent="0.35">
      <c r="A3713" s="7" t="s">
        <v>477</v>
      </c>
      <c r="B3713" s="21">
        <v>6600</v>
      </c>
      <c r="E3713" s="74"/>
    </row>
    <row r="3714" spans="1:5" x14ac:dyDescent="0.35">
      <c r="A3714" s="7" t="s">
        <v>477</v>
      </c>
      <c r="B3714" s="21">
        <v>1660</v>
      </c>
      <c r="E3714" s="74"/>
    </row>
    <row r="3715" spans="1:5" x14ac:dyDescent="0.35">
      <c r="A3715" s="7" t="s">
        <v>477</v>
      </c>
      <c r="B3715" s="21">
        <v>1680</v>
      </c>
      <c r="E3715" s="74"/>
    </row>
    <row r="3716" spans="1:5" x14ac:dyDescent="0.35">
      <c r="A3716" s="7" t="s">
        <v>477</v>
      </c>
      <c r="B3716" s="21">
        <v>1700</v>
      </c>
      <c r="E3716" s="74"/>
    </row>
    <row r="3717" spans="1:5" x14ac:dyDescent="0.35">
      <c r="A3717" s="7" t="s">
        <v>477</v>
      </c>
      <c r="B3717" s="21">
        <v>1705</v>
      </c>
      <c r="E3717" s="74"/>
    </row>
    <row r="3718" spans="1:5" x14ac:dyDescent="0.35">
      <c r="A3718" s="7" t="s">
        <v>477</v>
      </c>
      <c r="B3718" s="21">
        <v>1720</v>
      </c>
      <c r="E3718" s="74"/>
    </row>
    <row r="3719" spans="1:5" x14ac:dyDescent="0.35">
      <c r="A3719" s="7" t="s">
        <v>477</v>
      </c>
      <c r="B3719" s="21">
        <v>1730</v>
      </c>
      <c r="E3719" s="74"/>
    </row>
    <row r="3720" spans="1:5" x14ac:dyDescent="0.35">
      <c r="A3720" s="7" t="s">
        <v>477</v>
      </c>
      <c r="B3720" s="21">
        <v>1740</v>
      </c>
      <c r="E3720" s="74"/>
    </row>
    <row r="3721" spans="1:5" x14ac:dyDescent="0.35">
      <c r="A3721" s="7" t="s">
        <v>477</v>
      </c>
      <c r="B3721" s="21">
        <v>5250</v>
      </c>
      <c r="E3721" s="74"/>
    </row>
    <row r="3722" spans="1:5" x14ac:dyDescent="0.35">
      <c r="A3722" s="7" t="s">
        <v>477</v>
      </c>
      <c r="B3722" s="21">
        <v>5280</v>
      </c>
      <c r="E3722" s="74"/>
    </row>
    <row r="3723" spans="1:5" x14ac:dyDescent="0.35">
      <c r="A3723" s="7" t="s">
        <v>477</v>
      </c>
      <c r="B3723" s="21">
        <v>1770</v>
      </c>
      <c r="E3723" s="74"/>
    </row>
    <row r="3724" spans="1:5" x14ac:dyDescent="0.35">
      <c r="A3724" s="7" t="s">
        <v>477</v>
      </c>
      <c r="B3724" s="21">
        <v>5340</v>
      </c>
      <c r="E3724" s="74"/>
    </row>
    <row r="3725" spans="1:5" x14ac:dyDescent="0.35">
      <c r="A3725" s="7" t="s">
        <v>477</v>
      </c>
      <c r="B3725" s="21">
        <v>1790</v>
      </c>
      <c r="E3725" s="74"/>
    </row>
    <row r="3726" spans="1:5" x14ac:dyDescent="0.35">
      <c r="A3726" s="7" t="s">
        <v>477</v>
      </c>
      <c r="B3726" s="21">
        <v>1800</v>
      </c>
      <c r="E3726" s="74"/>
    </row>
    <row r="3727" spans="1:5" x14ac:dyDescent="0.35">
      <c r="A3727" s="7" t="s">
        <v>477</v>
      </c>
      <c r="B3727" s="21">
        <v>1805</v>
      </c>
      <c r="E3727" s="74"/>
    </row>
    <row r="3728" spans="1:5" x14ac:dyDescent="0.35">
      <c r="A3728" s="7" t="s">
        <v>477</v>
      </c>
      <c r="B3728" s="21">
        <v>5430</v>
      </c>
      <c r="E3728" s="74"/>
    </row>
    <row r="3729" spans="1:5" x14ac:dyDescent="0.35">
      <c r="A3729" s="7" t="s">
        <v>477</v>
      </c>
      <c r="B3729" s="21">
        <v>1860</v>
      </c>
      <c r="E3729" s="74"/>
    </row>
    <row r="3730" spans="1:5" x14ac:dyDescent="0.35">
      <c r="A3730" s="7" t="s">
        <v>477</v>
      </c>
      <c r="B3730" s="21">
        <v>3730</v>
      </c>
      <c r="E3730" s="74"/>
    </row>
    <row r="3731" spans="1:5" x14ac:dyDescent="0.35">
      <c r="A3731" s="7" t="s">
        <v>477</v>
      </c>
      <c r="B3731" s="21">
        <v>1875</v>
      </c>
      <c r="E3731" s="74"/>
    </row>
    <row r="3732" spans="1:5" x14ac:dyDescent="0.35">
      <c r="A3732" s="7" t="s">
        <v>477</v>
      </c>
      <c r="B3732" s="21">
        <v>11400</v>
      </c>
      <c r="E3732" s="74"/>
    </row>
    <row r="3733" spans="1:5" x14ac:dyDescent="0.35">
      <c r="A3733" s="7" t="s">
        <v>477</v>
      </c>
      <c r="B3733" s="21">
        <v>1905</v>
      </c>
      <c r="E3733" s="74"/>
    </row>
    <row r="3734" spans="1:5" x14ac:dyDescent="0.35">
      <c r="A3734" s="7" t="s">
        <v>477</v>
      </c>
      <c r="B3734" s="21">
        <v>1910</v>
      </c>
      <c r="E3734" s="74"/>
    </row>
    <row r="3735" spans="1:5" x14ac:dyDescent="0.35">
      <c r="A3735" s="7" t="s">
        <v>477</v>
      </c>
      <c r="B3735" s="21">
        <v>1920</v>
      </c>
      <c r="E3735" s="74"/>
    </row>
    <row r="3736" spans="1:5" x14ac:dyDescent="0.35">
      <c r="A3736" s="7" t="s">
        <v>477</v>
      </c>
      <c r="B3736" s="21">
        <v>3860</v>
      </c>
      <c r="E3736" s="74"/>
    </row>
    <row r="3737" spans="1:5" x14ac:dyDescent="0.35">
      <c r="A3737" s="7" t="s">
        <v>477</v>
      </c>
      <c r="B3737" s="21">
        <v>5820</v>
      </c>
      <c r="E3737" s="74"/>
    </row>
    <row r="3738" spans="1:5" x14ac:dyDescent="0.35">
      <c r="A3738" s="7" t="s">
        <v>477</v>
      </c>
      <c r="B3738" s="21">
        <v>17550</v>
      </c>
      <c r="E3738" s="74"/>
    </row>
    <row r="3739" spans="1:5" x14ac:dyDescent="0.35">
      <c r="A3739" s="7" t="s">
        <v>477</v>
      </c>
      <c r="B3739" s="21">
        <v>3920</v>
      </c>
      <c r="E3739" s="74"/>
    </row>
    <row r="3740" spans="1:5" x14ac:dyDescent="0.35">
      <c r="A3740" s="7" t="s">
        <v>477</v>
      </c>
      <c r="B3740" s="21">
        <v>41370</v>
      </c>
      <c r="E3740" s="74"/>
    </row>
    <row r="3741" spans="1:5" x14ac:dyDescent="0.35">
      <c r="A3741" s="7" t="s">
        <v>477</v>
      </c>
      <c r="B3741" s="21">
        <v>9875</v>
      </c>
      <c r="E3741" s="74"/>
    </row>
    <row r="3742" spans="1:5" x14ac:dyDescent="0.35">
      <c r="A3742" s="7" t="s">
        <v>477</v>
      </c>
      <c r="B3742" s="21">
        <v>13839</v>
      </c>
      <c r="E3742" s="74"/>
    </row>
    <row r="3743" spans="1:5" x14ac:dyDescent="0.35">
      <c r="A3743" s="7" t="s">
        <v>477</v>
      </c>
      <c r="B3743" s="21">
        <v>1980</v>
      </c>
      <c r="E3743" s="74"/>
    </row>
    <row r="3744" spans="1:5" x14ac:dyDescent="0.35">
      <c r="A3744" s="7" t="s">
        <v>477</v>
      </c>
      <c r="B3744" s="21">
        <v>2020</v>
      </c>
      <c r="E3744" s="74"/>
    </row>
    <row r="3745" spans="1:5" x14ac:dyDescent="0.35">
      <c r="A3745" s="7" t="s">
        <v>477</v>
      </c>
      <c r="B3745" s="21">
        <v>2030</v>
      </c>
      <c r="E3745" s="74"/>
    </row>
    <row r="3746" spans="1:5" x14ac:dyDescent="0.35">
      <c r="A3746" s="7" t="s">
        <v>477</v>
      </c>
      <c r="B3746" s="21">
        <v>2050</v>
      </c>
      <c r="E3746" s="74"/>
    </row>
    <row r="3747" spans="1:5" x14ac:dyDescent="0.35">
      <c r="A3747" s="7" t="s">
        <v>477</v>
      </c>
      <c r="B3747" s="21">
        <v>2080</v>
      </c>
      <c r="E3747" s="74"/>
    </row>
    <row r="3748" spans="1:5" x14ac:dyDescent="0.35">
      <c r="A3748" s="7" t="s">
        <v>477</v>
      </c>
      <c r="B3748" s="21">
        <v>4200</v>
      </c>
      <c r="E3748" s="74"/>
    </row>
    <row r="3749" spans="1:5" x14ac:dyDescent="0.35">
      <c r="A3749" s="7" t="s">
        <v>477</v>
      </c>
      <c r="B3749" s="21">
        <v>4260</v>
      </c>
      <c r="E3749" s="74"/>
    </row>
    <row r="3750" spans="1:5" x14ac:dyDescent="0.35">
      <c r="A3750" s="7" t="s">
        <v>477</v>
      </c>
      <c r="B3750" s="21">
        <v>2140</v>
      </c>
      <c r="E3750" s="74"/>
    </row>
    <row r="3751" spans="1:5" x14ac:dyDescent="0.35">
      <c r="A3751" s="7" t="s">
        <v>477</v>
      </c>
      <c r="B3751" s="21">
        <v>2150</v>
      </c>
      <c r="E3751" s="74"/>
    </row>
    <row r="3752" spans="1:5" x14ac:dyDescent="0.35">
      <c r="A3752" s="7" t="s">
        <v>477</v>
      </c>
      <c r="B3752" s="21">
        <v>4320</v>
      </c>
      <c r="E3752" s="74"/>
    </row>
    <row r="3753" spans="1:5" x14ac:dyDescent="0.35">
      <c r="A3753" s="7" t="s">
        <v>477</v>
      </c>
      <c r="B3753" s="21">
        <v>2170</v>
      </c>
      <c r="E3753" s="74"/>
    </row>
    <row r="3754" spans="1:5" x14ac:dyDescent="0.35">
      <c r="A3754" s="7" t="s">
        <v>477</v>
      </c>
      <c r="B3754" s="21">
        <v>6570</v>
      </c>
      <c r="E3754" s="74"/>
    </row>
    <row r="3755" spans="1:5" x14ac:dyDescent="0.35">
      <c r="A3755" s="7" t="s">
        <v>477</v>
      </c>
      <c r="B3755" s="21">
        <v>11000</v>
      </c>
      <c r="E3755" s="74"/>
    </row>
    <row r="3756" spans="1:5" x14ac:dyDescent="0.35">
      <c r="A3756" s="7" t="s">
        <v>477</v>
      </c>
      <c r="B3756" s="21">
        <v>6630</v>
      </c>
      <c r="E3756" s="74"/>
    </row>
    <row r="3757" spans="1:5" x14ac:dyDescent="0.35">
      <c r="A3757" s="7" t="s">
        <v>477</v>
      </c>
      <c r="B3757" s="21">
        <v>6660</v>
      </c>
      <c r="E3757" s="74"/>
    </row>
    <row r="3758" spans="1:5" x14ac:dyDescent="0.35">
      <c r="A3758" s="7" t="s">
        <v>477</v>
      </c>
      <c r="B3758" s="21">
        <v>8920</v>
      </c>
      <c r="E3758" s="74"/>
    </row>
    <row r="3759" spans="1:5" x14ac:dyDescent="0.35">
      <c r="A3759" s="7" t="s">
        <v>477</v>
      </c>
      <c r="B3759" s="21">
        <v>4480</v>
      </c>
      <c r="E3759" s="74"/>
    </row>
    <row r="3760" spans="1:5" x14ac:dyDescent="0.35">
      <c r="A3760" s="7" t="s">
        <v>477</v>
      </c>
      <c r="B3760" s="21">
        <v>13500</v>
      </c>
      <c r="E3760" s="74"/>
    </row>
    <row r="3761" spans="1:5" x14ac:dyDescent="0.35">
      <c r="A3761" s="7" t="s">
        <v>477</v>
      </c>
      <c r="B3761" s="21">
        <v>4520</v>
      </c>
      <c r="E3761" s="74"/>
    </row>
    <row r="3762" spans="1:5" x14ac:dyDescent="0.35">
      <c r="A3762" s="7" t="s">
        <v>477</v>
      </c>
      <c r="B3762" s="21">
        <v>2265</v>
      </c>
      <c r="E3762" s="74"/>
    </row>
    <row r="3763" spans="1:5" x14ac:dyDescent="0.35">
      <c r="A3763" s="7" t="s">
        <v>477</v>
      </c>
      <c r="B3763" s="21">
        <v>6870</v>
      </c>
      <c r="E3763" s="74"/>
    </row>
    <row r="3764" spans="1:5" x14ac:dyDescent="0.35">
      <c r="A3764" s="7" t="s">
        <v>477</v>
      </c>
      <c r="B3764" s="21">
        <v>6900</v>
      </c>
      <c r="E3764" s="74"/>
    </row>
    <row r="3765" spans="1:5" x14ac:dyDescent="0.35">
      <c r="A3765" s="7" t="s">
        <v>477</v>
      </c>
      <c r="B3765" s="21">
        <v>4620</v>
      </c>
      <c r="E3765" s="74"/>
    </row>
    <row r="3766" spans="1:5" x14ac:dyDescent="0.35">
      <c r="A3766" s="7" t="s">
        <v>477</v>
      </c>
      <c r="B3766" s="21">
        <v>6960</v>
      </c>
      <c r="E3766" s="74"/>
    </row>
    <row r="3767" spans="1:5" x14ac:dyDescent="0.35">
      <c r="A3767" s="7" t="s">
        <v>477</v>
      </c>
      <c r="B3767" s="21">
        <v>4660</v>
      </c>
      <c r="E3767" s="74"/>
    </row>
    <row r="3768" spans="1:5" x14ac:dyDescent="0.35">
      <c r="A3768" s="7" t="s">
        <v>477</v>
      </c>
      <c r="B3768" s="21">
        <v>4700</v>
      </c>
      <c r="E3768" s="74"/>
    </row>
    <row r="3769" spans="1:5" x14ac:dyDescent="0.35">
      <c r="A3769" s="7" t="s">
        <v>477</v>
      </c>
      <c r="B3769" s="21">
        <v>2360</v>
      </c>
      <c r="E3769" s="74"/>
    </row>
    <row r="3770" spans="1:5" x14ac:dyDescent="0.35">
      <c r="A3770" s="7" t="s">
        <v>477</v>
      </c>
      <c r="B3770" s="21">
        <v>9480</v>
      </c>
      <c r="E3770" s="74"/>
    </row>
    <row r="3771" spans="1:5" x14ac:dyDescent="0.35">
      <c r="A3771" s="7" t="s">
        <v>477</v>
      </c>
      <c r="B3771" s="21">
        <v>4760</v>
      </c>
      <c r="E3771" s="74"/>
    </row>
    <row r="3772" spans="1:5" x14ac:dyDescent="0.35">
      <c r="A3772" s="7" t="s">
        <v>477</v>
      </c>
      <c r="B3772" s="21">
        <v>2385</v>
      </c>
      <c r="E3772" s="74"/>
    </row>
    <row r="3773" spans="1:5" x14ac:dyDescent="0.35">
      <c r="A3773" s="7" t="s">
        <v>477</v>
      </c>
      <c r="B3773" s="21">
        <v>7170</v>
      </c>
      <c r="E3773" s="74"/>
    </row>
    <row r="3774" spans="1:5" x14ac:dyDescent="0.35">
      <c r="A3774" s="7" t="s">
        <v>477</v>
      </c>
      <c r="B3774" s="21">
        <v>33600</v>
      </c>
      <c r="E3774" s="74"/>
    </row>
    <row r="3775" spans="1:5" x14ac:dyDescent="0.35">
      <c r="A3775" s="7" t="s">
        <v>477</v>
      </c>
      <c r="B3775" s="21">
        <v>7230</v>
      </c>
      <c r="E3775" s="74"/>
    </row>
    <row r="3776" spans="1:5" x14ac:dyDescent="0.35">
      <c r="A3776" s="7" t="s">
        <v>477</v>
      </c>
      <c r="B3776" s="21">
        <v>2415</v>
      </c>
      <c r="E3776" s="74"/>
    </row>
    <row r="3777" spans="1:5" x14ac:dyDescent="0.35">
      <c r="A3777" s="7" t="s">
        <v>477</v>
      </c>
      <c r="B3777" s="21">
        <v>9680</v>
      </c>
      <c r="E3777" s="74"/>
    </row>
    <row r="3778" spans="1:5" x14ac:dyDescent="0.35">
      <c r="A3778" s="7" t="s">
        <v>477</v>
      </c>
      <c r="B3778" s="21">
        <v>7290</v>
      </c>
      <c r="E3778" s="74"/>
    </row>
    <row r="3779" spans="1:5" x14ac:dyDescent="0.35">
      <c r="A3779" s="7" t="s">
        <v>477</v>
      </c>
      <c r="B3779" s="21">
        <v>7305</v>
      </c>
      <c r="E3779" s="74"/>
    </row>
    <row r="3780" spans="1:5" x14ac:dyDescent="0.35">
      <c r="A3780" s="7" t="s">
        <v>477</v>
      </c>
      <c r="B3780" s="21">
        <v>2440</v>
      </c>
      <c r="E3780" s="74"/>
    </row>
    <row r="3781" spans="1:5" x14ac:dyDescent="0.35">
      <c r="A3781" s="7" t="s">
        <v>477</v>
      </c>
      <c r="B3781" s="21">
        <v>22050</v>
      </c>
      <c r="E3781" s="74"/>
    </row>
    <row r="3782" spans="1:5" x14ac:dyDescent="0.35">
      <c r="A3782" s="7" t="s">
        <v>477</v>
      </c>
      <c r="B3782" s="21">
        <v>22140</v>
      </c>
      <c r="E3782" s="74"/>
    </row>
    <row r="3783" spans="1:5" x14ac:dyDescent="0.35">
      <c r="A3783" s="7" t="s">
        <v>477</v>
      </c>
      <c r="B3783" s="21">
        <v>2469</v>
      </c>
      <c r="E3783" s="74"/>
    </row>
    <row r="3784" spans="1:5" x14ac:dyDescent="0.35">
      <c r="A3784" s="7" t="s">
        <v>477</v>
      </c>
      <c r="B3784" s="21">
        <v>32110</v>
      </c>
      <c r="E3784" s="74"/>
    </row>
    <row r="3785" spans="1:5" x14ac:dyDescent="0.35">
      <c r="A3785" s="7" t="s">
        <v>477</v>
      </c>
      <c r="B3785" s="21">
        <v>14880</v>
      </c>
      <c r="E3785" s="74"/>
    </row>
    <row r="3786" spans="1:5" x14ac:dyDescent="0.35">
      <c r="A3786" s="7" t="s">
        <v>477</v>
      </c>
      <c r="B3786" s="21">
        <v>4970</v>
      </c>
      <c r="E3786" s="74"/>
    </row>
    <row r="3787" spans="1:5" x14ac:dyDescent="0.35">
      <c r="A3787" s="7" t="s">
        <v>477</v>
      </c>
      <c r="B3787" s="21">
        <v>42500</v>
      </c>
      <c r="E3787" s="74"/>
    </row>
    <row r="3788" spans="1:5" x14ac:dyDescent="0.35">
      <c r="A3788" s="7" t="s">
        <v>477</v>
      </c>
      <c r="B3788" s="21">
        <v>2505</v>
      </c>
      <c r="E3788" s="74"/>
    </row>
    <row r="3789" spans="1:5" x14ac:dyDescent="0.35">
      <c r="A3789" s="7" t="s">
        <v>477</v>
      </c>
      <c r="B3789" s="21">
        <v>5020</v>
      </c>
      <c r="E3789" s="74"/>
    </row>
    <row r="3790" spans="1:5" x14ac:dyDescent="0.35">
      <c r="A3790" s="7" t="s">
        <v>477</v>
      </c>
      <c r="B3790" s="21">
        <v>30240</v>
      </c>
      <c r="E3790" s="74"/>
    </row>
    <row r="3791" spans="1:5" x14ac:dyDescent="0.35">
      <c r="A3791" s="7" t="s">
        <v>477</v>
      </c>
      <c r="B3791" s="21">
        <v>2525</v>
      </c>
      <c r="E3791" s="74"/>
    </row>
    <row r="3792" spans="1:5" x14ac:dyDescent="0.35">
      <c r="A3792" s="7" t="s">
        <v>477</v>
      </c>
      <c r="B3792" s="21">
        <v>2530</v>
      </c>
      <c r="E3792" s="74"/>
    </row>
    <row r="3793" spans="1:5" x14ac:dyDescent="0.35">
      <c r="A3793" s="7" t="s">
        <v>477</v>
      </c>
      <c r="B3793" s="21">
        <v>5080</v>
      </c>
      <c r="E3793" s="74"/>
    </row>
    <row r="3794" spans="1:5" x14ac:dyDescent="0.35">
      <c r="A3794" s="7" t="s">
        <v>477</v>
      </c>
      <c r="B3794" s="21">
        <v>22950</v>
      </c>
      <c r="E3794" s="74"/>
    </row>
    <row r="3795" spans="1:5" x14ac:dyDescent="0.35">
      <c r="A3795" s="7" t="s">
        <v>477</v>
      </c>
      <c r="B3795" s="21">
        <v>15360</v>
      </c>
      <c r="E3795" s="74"/>
    </row>
    <row r="3796" spans="1:5" x14ac:dyDescent="0.35">
      <c r="A3796" s="7" t="s">
        <v>477</v>
      </c>
      <c r="B3796" s="21">
        <v>10280</v>
      </c>
      <c r="E3796" s="74"/>
    </row>
    <row r="3797" spans="1:5" x14ac:dyDescent="0.35">
      <c r="A3797" s="7" t="s">
        <v>477</v>
      </c>
      <c r="B3797" s="21">
        <v>10320</v>
      </c>
      <c r="E3797" s="74"/>
    </row>
    <row r="3798" spans="1:5" x14ac:dyDescent="0.35">
      <c r="A3798" s="7" t="s">
        <v>477</v>
      </c>
      <c r="B3798" s="21">
        <v>18130</v>
      </c>
      <c r="E3798" s="74"/>
    </row>
    <row r="3799" spans="1:5" x14ac:dyDescent="0.35">
      <c r="A3799" s="7" t="s">
        <v>477</v>
      </c>
      <c r="B3799" s="21">
        <v>41600</v>
      </c>
      <c r="E3799" s="74"/>
    </row>
    <row r="3800" spans="1:5" x14ac:dyDescent="0.35">
      <c r="A3800" s="7" t="s">
        <v>477</v>
      </c>
      <c r="B3800" s="21">
        <v>7830</v>
      </c>
      <c r="E3800" s="74"/>
    </row>
    <row r="3801" spans="1:5" x14ac:dyDescent="0.35">
      <c r="A3801" s="7" t="s">
        <v>477</v>
      </c>
      <c r="B3801" s="21">
        <v>15720</v>
      </c>
      <c r="E3801" s="74"/>
    </row>
    <row r="3802" spans="1:5" x14ac:dyDescent="0.35">
      <c r="A3802" s="7" t="s">
        <v>477</v>
      </c>
      <c r="B3802" s="21">
        <v>18410</v>
      </c>
      <c r="E3802" s="74"/>
    </row>
    <row r="3803" spans="1:5" x14ac:dyDescent="0.35">
      <c r="A3803" s="7" t="s">
        <v>477</v>
      </c>
      <c r="B3803" s="21">
        <v>23760</v>
      </c>
      <c r="E3803" s="74"/>
    </row>
    <row r="3804" spans="1:5" x14ac:dyDescent="0.35">
      <c r="A3804" s="7" t="s">
        <v>477</v>
      </c>
      <c r="B3804" s="21">
        <v>29150</v>
      </c>
      <c r="E3804" s="74"/>
    </row>
    <row r="3805" spans="1:5" x14ac:dyDescent="0.35">
      <c r="A3805" s="7" t="s">
        <v>477</v>
      </c>
      <c r="B3805" s="21">
        <v>13300</v>
      </c>
      <c r="E3805" s="74"/>
    </row>
    <row r="3806" spans="1:5" x14ac:dyDescent="0.35">
      <c r="A3806" s="7" t="s">
        <v>477</v>
      </c>
      <c r="B3806" s="21">
        <v>16020</v>
      </c>
      <c r="E3806" s="74"/>
    </row>
    <row r="3807" spans="1:5" x14ac:dyDescent="0.35">
      <c r="A3807" s="7" t="s">
        <v>477</v>
      </c>
      <c r="B3807" s="21">
        <v>16080</v>
      </c>
      <c r="E3807" s="74"/>
    </row>
    <row r="3808" spans="1:5" x14ac:dyDescent="0.35">
      <c r="A3808" s="7" t="s">
        <v>477</v>
      </c>
      <c r="B3808" s="21">
        <v>10760</v>
      </c>
      <c r="E3808" s="74"/>
    </row>
    <row r="3809" spans="1:5" x14ac:dyDescent="0.35">
      <c r="A3809" s="7" t="s">
        <v>477</v>
      </c>
      <c r="B3809" s="21">
        <v>35100</v>
      </c>
      <c r="E3809" s="74"/>
    </row>
    <row r="3810" spans="1:5" x14ac:dyDescent="0.35">
      <c r="A3810" s="7" t="s">
        <v>477</v>
      </c>
      <c r="B3810" s="21">
        <v>32520</v>
      </c>
      <c r="E3810" s="74"/>
    </row>
    <row r="3811" spans="1:5" x14ac:dyDescent="0.35">
      <c r="A3811" s="7" t="s">
        <v>477</v>
      </c>
      <c r="B3811" s="21">
        <v>16320</v>
      </c>
      <c r="E3811" s="74"/>
    </row>
    <row r="3812" spans="1:5" x14ac:dyDescent="0.35">
      <c r="A3812" s="7" t="s">
        <v>477</v>
      </c>
      <c r="B3812" s="21">
        <v>2725</v>
      </c>
      <c r="E3812" s="74"/>
    </row>
    <row r="3813" spans="1:5" x14ac:dyDescent="0.35">
      <c r="A3813" s="7" t="s">
        <v>477</v>
      </c>
      <c r="B3813" s="21">
        <v>13650</v>
      </c>
      <c r="E3813" s="74"/>
    </row>
    <row r="3814" spans="1:5" x14ac:dyDescent="0.35">
      <c r="A3814" s="7" t="s">
        <v>477</v>
      </c>
      <c r="B3814" s="21">
        <v>2735</v>
      </c>
      <c r="E3814" s="74"/>
    </row>
    <row r="3815" spans="1:5" x14ac:dyDescent="0.35">
      <c r="A3815" s="7" t="s">
        <v>477</v>
      </c>
      <c r="B3815" s="21">
        <v>8220</v>
      </c>
      <c r="E3815" s="74"/>
    </row>
    <row r="3816" spans="1:5" x14ac:dyDescent="0.35">
      <c r="A3816" s="7" t="s">
        <v>477</v>
      </c>
      <c r="B3816" s="21">
        <v>13750</v>
      </c>
      <c r="E3816" s="74"/>
    </row>
    <row r="3817" spans="1:5" x14ac:dyDescent="0.35">
      <c r="A3817" s="7" t="s">
        <v>477</v>
      </c>
      <c r="B3817" s="21">
        <v>2755</v>
      </c>
      <c r="E3817" s="74"/>
    </row>
    <row r="3818" spans="1:5" x14ac:dyDescent="0.35">
      <c r="A3818" s="7" t="s">
        <v>477</v>
      </c>
      <c r="B3818" s="21">
        <v>13800</v>
      </c>
      <c r="E3818" s="74"/>
    </row>
    <row r="3819" spans="1:5" x14ac:dyDescent="0.35">
      <c r="A3819" s="7" t="s">
        <v>477</v>
      </c>
      <c r="B3819" s="21">
        <v>19390</v>
      </c>
      <c r="E3819" s="74"/>
    </row>
    <row r="3820" spans="1:5" x14ac:dyDescent="0.35">
      <c r="A3820" s="7" t="s">
        <v>477</v>
      </c>
      <c r="B3820" s="21">
        <v>5550</v>
      </c>
      <c r="E3820" s="74"/>
    </row>
    <row r="3821" spans="1:5" x14ac:dyDescent="0.35">
      <c r="A3821" s="7" t="s">
        <v>477</v>
      </c>
      <c r="B3821" s="21">
        <v>13900</v>
      </c>
      <c r="E3821" s="74"/>
    </row>
    <row r="3822" spans="1:5" x14ac:dyDescent="0.35">
      <c r="A3822" s="7" t="s">
        <v>477</v>
      </c>
      <c r="B3822" s="21">
        <v>8370</v>
      </c>
      <c r="E3822" s="74"/>
    </row>
    <row r="3823" spans="1:5" x14ac:dyDescent="0.35">
      <c r="A3823" s="7" t="s">
        <v>477</v>
      </c>
      <c r="B3823" s="21">
        <v>42000</v>
      </c>
      <c r="E3823" s="74"/>
    </row>
    <row r="3824" spans="1:5" x14ac:dyDescent="0.35">
      <c r="A3824" s="7" t="s">
        <v>477</v>
      </c>
      <c r="B3824" s="21">
        <v>2805</v>
      </c>
      <c r="E3824" s="74"/>
    </row>
    <row r="3825" spans="1:5" x14ac:dyDescent="0.35">
      <c r="A3825" s="7" t="s">
        <v>477</v>
      </c>
      <c r="B3825" s="21">
        <v>11240</v>
      </c>
      <c r="E3825" s="74"/>
    </row>
    <row r="3826" spans="1:5" x14ac:dyDescent="0.35">
      <c r="A3826" s="7" t="s">
        <v>477</v>
      </c>
      <c r="B3826" s="21">
        <v>8460</v>
      </c>
      <c r="E3826" s="74"/>
    </row>
    <row r="3827" spans="1:5" x14ac:dyDescent="0.35">
      <c r="A3827" s="7" t="s">
        <v>477</v>
      </c>
      <c r="B3827" s="21">
        <v>2825</v>
      </c>
      <c r="E3827" s="74"/>
    </row>
    <row r="3828" spans="1:5" x14ac:dyDescent="0.35">
      <c r="A3828" s="7" t="s">
        <v>477</v>
      </c>
      <c r="B3828" s="21">
        <v>16980</v>
      </c>
      <c r="E3828" s="74"/>
    </row>
    <row r="3829" spans="1:5" x14ac:dyDescent="0.35">
      <c r="A3829" s="7" t="s">
        <v>477</v>
      </c>
      <c r="B3829" s="21">
        <v>5670</v>
      </c>
      <c r="E3829" s="74"/>
    </row>
    <row r="3830" spans="1:5" x14ac:dyDescent="0.35">
      <c r="A3830" s="7" t="s">
        <v>477</v>
      </c>
      <c r="B3830" s="21">
        <v>14200</v>
      </c>
      <c r="E3830" s="74"/>
    </row>
    <row r="3831" spans="1:5" x14ac:dyDescent="0.35">
      <c r="A3831" s="7" t="s">
        <v>477</v>
      </c>
      <c r="B3831" s="21">
        <v>19950</v>
      </c>
      <c r="E3831" s="74"/>
    </row>
    <row r="3832" spans="1:5" x14ac:dyDescent="0.35">
      <c r="A3832" s="7" t="s">
        <v>477</v>
      </c>
      <c r="B3832" s="21">
        <v>5720</v>
      </c>
      <c r="E3832" s="74"/>
    </row>
    <row r="3833" spans="1:5" x14ac:dyDescent="0.35">
      <c r="A3833" s="7" t="s">
        <v>477</v>
      </c>
      <c r="B3833" s="21">
        <v>2865</v>
      </c>
      <c r="E3833" s="74"/>
    </row>
    <row r="3834" spans="1:5" x14ac:dyDescent="0.35">
      <c r="A3834" s="7" t="s">
        <v>477</v>
      </c>
      <c r="B3834" s="21">
        <v>11480</v>
      </c>
      <c r="E3834" s="74"/>
    </row>
    <row r="3835" spans="1:5" x14ac:dyDescent="0.35">
      <c r="A3835" s="7" t="s">
        <v>477</v>
      </c>
      <c r="B3835" s="21">
        <v>2875</v>
      </c>
      <c r="E3835" s="74"/>
    </row>
    <row r="3836" spans="1:5" x14ac:dyDescent="0.35">
      <c r="A3836" s="7" t="s">
        <v>477</v>
      </c>
      <c r="B3836" s="21">
        <v>11520</v>
      </c>
      <c r="E3836" s="74"/>
    </row>
    <row r="3837" spans="1:5" x14ac:dyDescent="0.35">
      <c r="A3837" s="7" t="s">
        <v>477</v>
      </c>
      <c r="B3837" s="21">
        <v>14450</v>
      </c>
      <c r="E3837" s="74"/>
    </row>
    <row r="3838" spans="1:5" x14ac:dyDescent="0.35">
      <c r="A3838" s="7" t="s">
        <v>477</v>
      </c>
      <c r="B3838" s="21">
        <v>14500</v>
      </c>
      <c r="E3838" s="74"/>
    </row>
    <row r="3839" spans="1:5" x14ac:dyDescent="0.35">
      <c r="A3839" s="7" t="s">
        <v>477</v>
      </c>
      <c r="B3839" s="21">
        <v>8730</v>
      </c>
      <c r="E3839" s="74"/>
    </row>
    <row r="3840" spans="1:5" x14ac:dyDescent="0.35">
      <c r="A3840" s="7" t="s">
        <v>477</v>
      </c>
      <c r="B3840" s="21">
        <v>5840</v>
      </c>
      <c r="E3840" s="74"/>
    </row>
    <row r="3841" spans="1:5" x14ac:dyDescent="0.35">
      <c r="A3841" s="7" t="s">
        <v>477</v>
      </c>
      <c r="B3841" s="21">
        <v>2925</v>
      </c>
      <c r="E3841" s="74"/>
    </row>
    <row r="3842" spans="1:5" x14ac:dyDescent="0.35">
      <c r="A3842" s="7" t="s">
        <v>477</v>
      </c>
      <c r="B3842" s="21">
        <v>5860</v>
      </c>
      <c r="E3842" s="74"/>
    </row>
    <row r="3843" spans="1:5" x14ac:dyDescent="0.35">
      <c r="A3843" s="7" t="s">
        <v>477</v>
      </c>
      <c r="B3843" s="21">
        <v>2940</v>
      </c>
      <c r="E3843" s="74"/>
    </row>
    <row r="3844" spans="1:5" x14ac:dyDescent="0.35">
      <c r="A3844" s="7" t="s">
        <v>477</v>
      </c>
      <c r="B3844" s="21">
        <v>2945</v>
      </c>
      <c r="E3844" s="74"/>
    </row>
    <row r="3845" spans="1:5" x14ac:dyDescent="0.35">
      <c r="A3845" s="7" t="s">
        <v>477</v>
      </c>
      <c r="B3845" s="21">
        <v>11800</v>
      </c>
      <c r="E3845" s="74"/>
    </row>
    <row r="3846" spans="1:5" x14ac:dyDescent="0.35">
      <c r="A3846" s="7" t="s">
        <v>477</v>
      </c>
      <c r="B3846" s="21">
        <v>14800</v>
      </c>
      <c r="E3846" s="74"/>
    </row>
    <row r="3847" spans="1:5" x14ac:dyDescent="0.35">
      <c r="A3847" s="7" t="s">
        <v>477</v>
      </c>
      <c r="B3847" s="21">
        <v>3145</v>
      </c>
      <c r="E3847" s="74"/>
    </row>
    <row r="3848" spans="1:5" x14ac:dyDescent="0.35">
      <c r="A3848" s="7" t="s">
        <v>477</v>
      </c>
      <c r="B3848" s="21">
        <v>3297</v>
      </c>
      <c r="E3848" s="74"/>
    </row>
    <row r="3849" spans="1:5" x14ac:dyDescent="0.35">
      <c r="A3849" s="7" t="s">
        <v>477</v>
      </c>
      <c r="B3849" s="21">
        <v>3337</v>
      </c>
      <c r="E3849" s="74"/>
    </row>
    <row r="3850" spans="1:5" x14ac:dyDescent="0.35">
      <c r="A3850" s="7" t="s">
        <v>477</v>
      </c>
      <c r="B3850" s="21">
        <v>4110</v>
      </c>
      <c r="E3850" s="74"/>
    </row>
    <row r="3851" spans="1:5" x14ac:dyDescent="0.35">
      <c r="A3851" s="7" t="s">
        <v>477</v>
      </c>
      <c r="B3851" s="21">
        <v>12600</v>
      </c>
      <c r="E3851" s="74"/>
    </row>
    <row r="3852" spans="1:5" x14ac:dyDescent="0.35">
      <c r="A3852" s="7" t="s">
        <v>477</v>
      </c>
      <c r="B3852" s="21">
        <v>4290</v>
      </c>
      <c r="E3852" s="74"/>
    </row>
    <row r="3853" spans="1:5" x14ac:dyDescent="0.35">
      <c r="A3853" s="7" t="s">
        <v>521</v>
      </c>
      <c r="B3853" s="2">
        <v>120</v>
      </c>
      <c r="E3853" s="74"/>
    </row>
    <row r="3854" spans="1:5" x14ac:dyDescent="0.35">
      <c r="A3854" s="7" t="s">
        <v>521</v>
      </c>
      <c r="B3854" s="21">
        <v>780</v>
      </c>
      <c r="E3854" s="74"/>
    </row>
    <row r="3855" spans="1:5" x14ac:dyDescent="0.35">
      <c r="A3855" s="7" t="s">
        <v>521</v>
      </c>
      <c r="B3855" s="21">
        <v>420</v>
      </c>
      <c r="E3855" s="74"/>
    </row>
    <row r="3856" spans="1:5" x14ac:dyDescent="0.35">
      <c r="A3856" s="7" t="s">
        <v>521</v>
      </c>
      <c r="B3856" s="21">
        <v>700</v>
      </c>
      <c r="E3856" s="74"/>
    </row>
    <row r="3857" spans="1:5" x14ac:dyDescent="0.35">
      <c r="A3857" s="7" t="s">
        <v>521</v>
      </c>
      <c r="B3857" s="21">
        <v>860</v>
      </c>
      <c r="E3857" s="74"/>
    </row>
    <row r="3858" spans="1:5" x14ac:dyDescent="0.35">
      <c r="A3858" s="7" t="s">
        <v>521</v>
      </c>
      <c r="B3858" s="21">
        <v>2700</v>
      </c>
      <c r="E3858" s="74"/>
    </row>
    <row r="3859" spans="1:5" x14ac:dyDescent="0.35">
      <c r="A3859" s="7" t="s">
        <v>521</v>
      </c>
      <c r="B3859" s="21">
        <v>950</v>
      </c>
      <c r="E3859" s="74"/>
    </row>
    <row r="3860" spans="1:5" x14ac:dyDescent="0.35">
      <c r="A3860" s="7" t="s">
        <v>521</v>
      </c>
      <c r="B3860" s="21">
        <v>1400</v>
      </c>
      <c r="E3860" s="74"/>
    </row>
    <row r="3861" spans="1:5" x14ac:dyDescent="0.35">
      <c r="A3861" s="7" t="s">
        <v>521</v>
      </c>
      <c r="B3861" s="21">
        <v>1580</v>
      </c>
      <c r="E3861" s="74"/>
    </row>
    <row r="3862" spans="1:5" x14ac:dyDescent="0.35">
      <c r="A3862" s="7" t="s">
        <v>521</v>
      </c>
      <c r="B3862" s="21">
        <v>1700</v>
      </c>
      <c r="E3862" s="74"/>
    </row>
    <row r="3863" spans="1:5" x14ac:dyDescent="0.35">
      <c r="A3863" s="7" t="s">
        <v>521</v>
      </c>
      <c r="B3863" s="21">
        <v>1800</v>
      </c>
      <c r="E3863" s="74"/>
    </row>
    <row r="3864" spans="1:5" x14ac:dyDescent="0.35">
      <c r="A3864" s="7" t="s">
        <v>521</v>
      </c>
      <c r="B3864" s="21">
        <v>1900</v>
      </c>
      <c r="E3864" s="74"/>
    </row>
    <row r="3865" spans="1:5" x14ac:dyDescent="0.35">
      <c r="A3865" s="7" t="s">
        <v>521</v>
      </c>
      <c r="B3865" s="21">
        <v>1950</v>
      </c>
      <c r="E3865" s="74"/>
    </row>
    <row r="3866" spans="1:5" x14ac:dyDescent="0.35">
      <c r="A3866" s="7" t="s">
        <v>521</v>
      </c>
      <c r="B3866" s="21">
        <v>2020</v>
      </c>
      <c r="E3866" s="74"/>
    </row>
    <row r="3867" spans="1:5" x14ac:dyDescent="0.35">
      <c r="A3867" s="7" t="s">
        <v>521</v>
      </c>
      <c r="B3867" s="21">
        <v>2060</v>
      </c>
      <c r="E3867" s="74"/>
    </row>
    <row r="3868" spans="1:5" x14ac:dyDescent="0.35">
      <c r="A3868" s="7" t="s">
        <v>521</v>
      </c>
      <c r="B3868" s="21">
        <v>2100</v>
      </c>
      <c r="E3868" s="74"/>
    </row>
    <row r="3869" spans="1:5" x14ac:dyDescent="0.35">
      <c r="A3869" s="7" t="s">
        <v>521</v>
      </c>
      <c r="B3869" s="21">
        <v>6750</v>
      </c>
      <c r="E3869" s="74"/>
    </row>
    <row r="3870" spans="1:5" x14ac:dyDescent="0.35">
      <c r="A3870" s="7" t="s">
        <v>521</v>
      </c>
      <c r="B3870" s="21">
        <v>4700</v>
      </c>
      <c r="E3870" s="74"/>
    </row>
    <row r="3871" spans="1:5" x14ac:dyDescent="0.35">
      <c r="A3871" s="7" t="s">
        <v>521</v>
      </c>
      <c r="B3871" s="21">
        <v>4800</v>
      </c>
      <c r="E3871" s="74"/>
    </row>
    <row r="3872" spans="1:5" x14ac:dyDescent="0.35">
      <c r="A3872" s="7" t="s">
        <v>521</v>
      </c>
      <c r="B3872" s="21">
        <v>2450</v>
      </c>
      <c r="E3872" s="74"/>
    </row>
    <row r="3873" spans="1:5" x14ac:dyDescent="0.35">
      <c r="A3873" s="7" t="s">
        <v>521</v>
      </c>
      <c r="B3873" s="21">
        <v>4940</v>
      </c>
      <c r="E3873" s="74"/>
    </row>
    <row r="3874" spans="1:5" x14ac:dyDescent="0.35">
      <c r="A3874" s="7" t="s">
        <v>521</v>
      </c>
      <c r="B3874" s="21">
        <v>2510</v>
      </c>
      <c r="E3874" s="74"/>
    </row>
    <row r="3875" spans="1:5" x14ac:dyDescent="0.35">
      <c r="A3875" s="7" t="s">
        <v>521</v>
      </c>
      <c r="B3875" s="21">
        <v>2550</v>
      </c>
      <c r="E3875" s="74"/>
    </row>
    <row r="3876" spans="1:5" x14ac:dyDescent="0.35">
      <c r="A3876" s="7" t="s">
        <v>521</v>
      </c>
      <c r="B3876" s="21">
        <v>2630</v>
      </c>
      <c r="E3876" s="74"/>
    </row>
    <row r="3877" spans="1:5" x14ac:dyDescent="0.35">
      <c r="A3877" s="7" t="s">
        <v>521</v>
      </c>
      <c r="B3877" s="21">
        <v>2650</v>
      </c>
      <c r="E3877" s="74"/>
    </row>
    <row r="3878" spans="1:5" x14ac:dyDescent="0.35">
      <c r="A3878" s="7" t="s">
        <v>521</v>
      </c>
      <c r="B3878" s="21">
        <v>2660</v>
      </c>
      <c r="E3878" s="74"/>
    </row>
    <row r="3879" spans="1:5" x14ac:dyDescent="0.35">
      <c r="A3879" s="7" t="s">
        <v>521</v>
      </c>
      <c r="B3879" s="21">
        <v>2680</v>
      </c>
      <c r="E3879" s="74"/>
    </row>
    <row r="3880" spans="1:5" x14ac:dyDescent="0.35">
      <c r="A3880" s="7" t="s">
        <v>521</v>
      </c>
      <c r="B3880" s="21">
        <v>5440</v>
      </c>
      <c r="E3880" s="74"/>
    </row>
    <row r="3881" spans="1:5" x14ac:dyDescent="0.35">
      <c r="A3881" s="7" t="s">
        <v>521</v>
      </c>
      <c r="B3881" s="21">
        <v>2740</v>
      </c>
      <c r="E3881" s="74"/>
    </row>
    <row r="3882" spans="1:5" x14ac:dyDescent="0.35">
      <c r="A3882" s="7" t="s">
        <v>521</v>
      </c>
      <c r="B3882" s="21">
        <v>2760</v>
      </c>
      <c r="E3882" s="74"/>
    </row>
    <row r="3883" spans="1:5" x14ac:dyDescent="0.35">
      <c r="A3883" s="7" t="s">
        <v>521</v>
      </c>
      <c r="B3883" s="21">
        <v>2790</v>
      </c>
      <c r="E3883" s="74"/>
    </row>
    <row r="3884" spans="1:5" x14ac:dyDescent="0.35">
      <c r="A3884" s="7" t="s">
        <v>522</v>
      </c>
      <c r="B3884" s="2">
        <v>260</v>
      </c>
      <c r="E3884" s="74"/>
    </row>
    <row r="3885" spans="1:5" x14ac:dyDescent="0.35">
      <c r="A3885" s="7" t="s">
        <v>522</v>
      </c>
      <c r="B3885" s="21">
        <v>310</v>
      </c>
      <c r="E3885" s="74"/>
    </row>
    <row r="3886" spans="1:5" x14ac:dyDescent="0.35">
      <c r="A3886" s="7" t="s">
        <v>522</v>
      </c>
      <c r="B3886" s="21">
        <v>760</v>
      </c>
      <c r="E3886" s="74"/>
    </row>
    <row r="3887" spans="1:5" x14ac:dyDescent="0.35">
      <c r="A3887" s="7" t="s">
        <v>522</v>
      </c>
      <c r="B3887" s="21">
        <v>450</v>
      </c>
      <c r="E3887" s="74"/>
    </row>
    <row r="3888" spans="1:5" x14ac:dyDescent="0.35">
      <c r="A3888" s="7" t="s">
        <v>522</v>
      </c>
      <c r="B3888" s="21">
        <v>750</v>
      </c>
      <c r="E3888" s="74"/>
    </row>
    <row r="3889" spans="1:5" x14ac:dyDescent="0.35">
      <c r="A3889" s="7" t="s">
        <v>522</v>
      </c>
      <c r="B3889" s="21">
        <v>1600</v>
      </c>
      <c r="E3889" s="74"/>
    </row>
    <row r="3890" spans="1:5" x14ac:dyDescent="0.35">
      <c r="A3890" s="7" t="s">
        <v>522</v>
      </c>
      <c r="B3890" s="21">
        <v>850</v>
      </c>
      <c r="E3890" s="74"/>
    </row>
    <row r="3891" spans="1:5" x14ac:dyDescent="0.35">
      <c r="A3891" s="7" t="s">
        <v>522</v>
      </c>
      <c r="B3891" s="21">
        <v>900</v>
      </c>
      <c r="E3891" s="74"/>
    </row>
    <row r="3892" spans="1:5" x14ac:dyDescent="0.35">
      <c r="A3892" s="7" t="s">
        <v>522</v>
      </c>
      <c r="B3892" s="21">
        <v>910</v>
      </c>
      <c r="E3892" s="74"/>
    </row>
    <row r="3893" spans="1:5" x14ac:dyDescent="0.35">
      <c r="A3893" s="7" t="s">
        <v>522</v>
      </c>
      <c r="B3893" s="21">
        <v>920</v>
      </c>
      <c r="E3893" s="74"/>
    </row>
    <row r="3894" spans="1:5" x14ac:dyDescent="0.35">
      <c r="A3894" s="7" t="s">
        <v>522</v>
      </c>
      <c r="B3894" s="21">
        <v>950</v>
      </c>
      <c r="E3894" s="74"/>
    </row>
    <row r="3895" spans="1:5" x14ac:dyDescent="0.35">
      <c r="A3895" s="7" t="s">
        <v>522</v>
      </c>
      <c r="B3895" s="21">
        <v>970</v>
      </c>
      <c r="E3895" s="74"/>
    </row>
    <row r="3896" spans="1:5" x14ac:dyDescent="0.35">
      <c r="A3896" s="7" t="s">
        <v>522</v>
      </c>
      <c r="B3896" s="21">
        <v>1000</v>
      </c>
      <c r="E3896" s="74"/>
    </row>
    <row r="3897" spans="1:5" x14ac:dyDescent="0.35">
      <c r="A3897" s="7" t="s">
        <v>522</v>
      </c>
      <c r="B3897" s="21">
        <v>1070</v>
      </c>
      <c r="E3897" s="74"/>
    </row>
    <row r="3898" spans="1:5" x14ac:dyDescent="0.35">
      <c r="A3898" s="7" t="s">
        <v>522</v>
      </c>
      <c r="B3898" s="21">
        <v>1100</v>
      </c>
      <c r="E3898" s="74"/>
    </row>
    <row r="3899" spans="1:5" x14ac:dyDescent="0.35">
      <c r="A3899" s="7" t="s">
        <v>522</v>
      </c>
      <c r="B3899" s="21">
        <v>1400</v>
      </c>
      <c r="E3899" s="74"/>
    </row>
    <row r="3900" spans="1:5" x14ac:dyDescent="0.35">
      <c r="A3900" s="7" t="s">
        <v>522</v>
      </c>
      <c r="B3900" s="21">
        <v>1543</v>
      </c>
      <c r="E3900" s="74"/>
    </row>
    <row r="3901" spans="1:5" x14ac:dyDescent="0.35">
      <c r="A3901" s="7" t="s">
        <v>522</v>
      </c>
      <c r="B3901" s="21">
        <v>1600</v>
      </c>
      <c r="E3901" s="74"/>
    </row>
    <row r="3902" spans="1:5" x14ac:dyDescent="0.35">
      <c r="A3902" s="7" t="s">
        <v>522</v>
      </c>
      <c r="B3902" s="21">
        <v>1650</v>
      </c>
      <c r="E3902" s="74"/>
    </row>
    <row r="3903" spans="1:5" x14ac:dyDescent="0.35">
      <c r="A3903" s="7" t="s">
        <v>522</v>
      </c>
      <c r="B3903" s="21">
        <v>1680</v>
      </c>
      <c r="E3903" s="74"/>
    </row>
    <row r="3904" spans="1:5" x14ac:dyDescent="0.35">
      <c r="A3904" s="7" t="s">
        <v>522</v>
      </c>
      <c r="B3904" s="21">
        <v>1700</v>
      </c>
      <c r="E3904" s="74"/>
    </row>
    <row r="3905" spans="1:5" x14ac:dyDescent="0.35">
      <c r="A3905" s="7" t="s">
        <v>522</v>
      </c>
      <c r="B3905" s="21">
        <v>1710</v>
      </c>
      <c r="E3905" s="74"/>
    </row>
    <row r="3906" spans="1:5" x14ac:dyDescent="0.35">
      <c r="A3906" s="7" t="s">
        <v>522</v>
      </c>
      <c r="B3906" s="21">
        <v>1790</v>
      </c>
      <c r="E3906" s="74"/>
    </row>
    <row r="3907" spans="1:5" x14ac:dyDescent="0.35">
      <c r="A3907" s="7" t="s">
        <v>522</v>
      </c>
      <c r="B3907" s="21">
        <v>1810</v>
      </c>
      <c r="E3907" s="74"/>
    </row>
    <row r="3908" spans="1:5" x14ac:dyDescent="0.35">
      <c r="A3908" s="7" t="s">
        <v>522</v>
      </c>
      <c r="B3908" s="21">
        <v>1890</v>
      </c>
      <c r="E3908" s="74"/>
    </row>
    <row r="3909" spans="1:5" x14ac:dyDescent="0.35">
      <c r="A3909" s="7" t="s">
        <v>522</v>
      </c>
      <c r="B3909" s="21">
        <v>1900</v>
      </c>
      <c r="E3909" s="74"/>
    </row>
    <row r="3910" spans="1:5" x14ac:dyDescent="0.35">
      <c r="A3910" s="7" t="s">
        <v>522</v>
      </c>
      <c r="B3910" s="21">
        <v>1950</v>
      </c>
      <c r="E3910" s="74"/>
    </row>
    <row r="3911" spans="1:5" x14ac:dyDescent="0.35">
      <c r="A3911" s="7" t="s">
        <v>522</v>
      </c>
      <c r="B3911" s="21">
        <v>1980</v>
      </c>
      <c r="E3911" s="74"/>
    </row>
    <row r="3912" spans="1:5" x14ac:dyDescent="0.35">
      <c r="A3912" s="7" t="s">
        <v>522</v>
      </c>
      <c r="B3912" s="21">
        <v>2030</v>
      </c>
      <c r="E3912" s="74"/>
    </row>
    <row r="3913" spans="1:5" x14ac:dyDescent="0.35">
      <c r="A3913" s="7" t="s">
        <v>522</v>
      </c>
      <c r="B3913" s="21">
        <v>2150</v>
      </c>
      <c r="E3913" s="74"/>
    </row>
    <row r="3914" spans="1:5" x14ac:dyDescent="0.35">
      <c r="A3914" s="7" t="s">
        <v>522</v>
      </c>
      <c r="B3914" s="21">
        <v>2210</v>
      </c>
      <c r="E3914" s="74"/>
    </row>
    <row r="3915" spans="1:5" x14ac:dyDescent="0.35">
      <c r="A3915" s="7" t="s">
        <v>522</v>
      </c>
      <c r="B3915" s="21">
        <v>2250</v>
      </c>
      <c r="E3915" s="74"/>
    </row>
    <row r="3916" spans="1:5" x14ac:dyDescent="0.35">
      <c r="A3916" s="7" t="s">
        <v>522</v>
      </c>
      <c r="B3916" s="21">
        <v>2300</v>
      </c>
      <c r="E3916" s="74"/>
    </row>
    <row r="3917" spans="1:5" x14ac:dyDescent="0.35">
      <c r="A3917" s="7" t="s">
        <v>522</v>
      </c>
      <c r="B3917" s="21">
        <v>4660</v>
      </c>
      <c r="E3917" s="74"/>
    </row>
    <row r="3918" spans="1:5" x14ac:dyDescent="0.35">
      <c r="A3918" s="7" t="s">
        <v>522</v>
      </c>
      <c r="B3918" s="21">
        <v>2350</v>
      </c>
      <c r="E3918" s="74"/>
    </row>
    <row r="3919" spans="1:5" x14ac:dyDescent="0.35">
      <c r="A3919" s="7" t="s">
        <v>522</v>
      </c>
      <c r="B3919" s="21">
        <v>4900</v>
      </c>
      <c r="E3919" s="74"/>
    </row>
    <row r="3920" spans="1:5" x14ac:dyDescent="0.35">
      <c r="A3920" s="7" t="s">
        <v>522</v>
      </c>
      <c r="B3920" s="21">
        <v>2470</v>
      </c>
      <c r="E3920" s="74"/>
    </row>
    <row r="3921" spans="1:5" x14ac:dyDescent="0.35">
      <c r="A3921" s="7" t="s">
        <v>522</v>
      </c>
      <c r="B3921" s="21">
        <v>2480</v>
      </c>
      <c r="E3921" s="74"/>
    </row>
    <row r="3922" spans="1:5" x14ac:dyDescent="0.35">
      <c r="A3922" s="7" t="s">
        <v>522</v>
      </c>
      <c r="B3922" s="21">
        <v>2490</v>
      </c>
      <c r="E3922" s="74"/>
    </row>
    <row r="3923" spans="1:5" x14ac:dyDescent="0.35">
      <c r="A3923" s="7" t="s">
        <v>522</v>
      </c>
      <c r="B3923" s="21">
        <v>2500</v>
      </c>
      <c r="E3923" s="74"/>
    </row>
    <row r="3924" spans="1:5" x14ac:dyDescent="0.35">
      <c r="A3924" s="7" t="s">
        <v>522</v>
      </c>
      <c r="B3924" s="21">
        <v>5020</v>
      </c>
      <c r="E3924" s="74"/>
    </row>
    <row r="3925" spans="1:5" x14ac:dyDescent="0.35">
      <c r="A3925" s="7" t="s">
        <v>522</v>
      </c>
      <c r="B3925" s="21">
        <v>2530</v>
      </c>
      <c r="E3925" s="74"/>
    </row>
    <row r="3926" spans="1:5" x14ac:dyDescent="0.35">
      <c r="A3926" s="7" t="s">
        <v>522</v>
      </c>
      <c r="B3926" s="21">
        <v>10200</v>
      </c>
      <c r="E3926" s="74"/>
    </row>
    <row r="3927" spans="1:5" x14ac:dyDescent="0.35">
      <c r="A3927" s="7" t="s">
        <v>522</v>
      </c>
      <c r="B3927" s="21">
        <v>5120</v>
      </c>
      <c r="E3927" s="74"/>
    </row>
    <row r="3928" spans="1:5" x14ac:dyDescent="0.35">
      <c r="A3928" s="7" t="s">
        <v>522</v>
      </c>
      <c r="B3928" s="21">
        <v>2580</v>
      </c>
      <c r="E3928" s="74"/>
    </row>
    <row r="3929" spans="1:5" x14ac:dyDescent="0.35">
      <c r="A3929" s="7" t="s">
        <v>522</v>
      </c>
      <c r="B3929" s="21">
        <v>2590</v>
      </c>
      <c r="E3929" s="74"/>
    </row>
    <row r="3930" spans="1:5" x14ac:dyDescent="0.35">
      <c r="A3930" s="7" t="s">
        <v>522</v>
      </c>
      <c r="B3930" s="21">
        <v>13000</v>
      </c>
      <c r="E3930" s="74"/>
    </row>
    <row r="3931" spans="1:5" x14ac:dyDescent="0.35">
      <c r="A3931" s="7" t="s">
        <v>522</v>
      </c>
      <c r="B3931" s="21">
        <v>2620</v>
      </c>
      <c r="E3931" s="74"/>
    </row>
    <row r="3932" spans="1:5" x14ac:dyDescent="0.35">
      <c r="A3932" s="7" t="s">
        <v>522</v>
      </c>
      <c r="B3932" s="21">
        <v>2630</v>
      </c>
      <c r="E3932" s="74"/>
    </row>
    <row r="3933" spans="1:5" x14ac:dyDescent="0.35">
      <c r="A3933" s="7" t="s">
        <v>522</v>
      </c>
      <c r="B3933" s="21">
        <v>5280</v>
      </c>
      <c r="E3933" s="74"/>
    </row>
    <row r="3934" spans="1:5" x14ac:dyDescent="0.35">
      <c r="A3934" s="7" t="s">
        <v>522</v>
      </c>
      <c r="B3934" s="21">
        <v>2650</v>
      </c>
      <c r="E3934" s="74"/>
    </row>
    <row r="3935" spans="1:5" x14ac:dyDescent="0.35">
      <c r="A3935" s="7" t="s">
        <v>522</v>
      </c>
      <c r="B3935" s="21">
        <v>2700</v>
      </c>
      <c r="E3935" s="74"/>
    </row>
    <row r="3936" spans="1:5" x14ac:dyDescent="0.35">
      <c r="A3936" s="7" t="s">
        <v>522</v>
      </c>
      <c r="B3936" s="21">
        <v>2720</v>
      </c>
      <c r="E3936" s="74"/>
    </row>
    <row r="3937" spans="1:5" x14ac:dyDescent="0.35">
      <c r="A3937" s="7" t="s">
        <v>523</v>
      </c>
      <c r="B3937" s="21">
        <v>330</v>
      </c>
      <c r="E3937" s="74"/>
    </row>
    <row r="3938" spans="1:5" x14ac:dyDescent="0.35">
      <c r="A3938" s="7" t="s">
        <v>523</v>
      </c>
      <c r="B3938" s="21">
        <v>850</v>
      </c>
      <c r="E3938" s="74"/>
    </row>
    <row r="3939" spans="1:5" x14ac:dyDescent="0.35">
      <c r="A3939" s="7" t="s">
        <v>523</v>
      </c>
      <c r="B3939" s="21">
        <v>880</v>
      </c>
      <c r="E3939" s="74"/>
    </row>
    <row r="3940" spans="1:5" x14ac:dyDescent="0.35">
      <c r="A3940" s="7" t="s">
        <v>523</v>
      </c>
      <c r="B3940" s="21">
        <v>2700</v>
      </c>
      <c r="E3940" s="74"/>
    </row>
    <row r="3941" spans="1:5" x14ac:dyDescent="0.35">
      <c r="A3941" s="7" t="s">
        <v>523</v>
      </c>
      <c r="B3941" s="21">
        <v>910</v>
      </c>
      <c r="E3941" s="74"/>
    </row>
    <row r="3942" spans="1:5" x14ac:dyDescent="0.35">
      <c r="A3942" s="7" t="s">
        <v>523</v>
      </c>
      <c r="B3942" s="21">
        <v>930</v>
      </c>
      <c r="E3942" s="74"/>
    </row>
    <row r="3943" spans="1:5" x14ac:dyDescent="0.35">
      <c r="A3943" s="7" t="s">
        <v>523</v>
      </c>
      <c r="B3943" s="21">
        <v>940</v>
      </c>
      <c r="E3943" s="74"/>
    </row>
    <row r="3944" spans="1:5" x14ac:dyDescent="0.35">
      <c r="A3944" s="7" t="s">
        <v>523</v>
      </c>
      <c r="B3944" s="21">
        <v>14250</v>
      </c>
      <c r="E3944" s="74"/>
    </row>
    <row r="3945" spans="1:5" x14ac:dyDescent="0.35">
      <c r="A3945" s="7" t="s">
        <v>523</v>
      </c>
      <c r="B3945" s="21">
        <v>1000</v>
      </c>
      <c r="E3945" s="74"/>
    </row>
    <row r="3946" spans="1:5" x14ac:dyDescent="0.35">
      <c r="A3946" s="7" t="s">
        <v>523</v>
      </c>
      <c r="B3946" s="21">
        <v>3500</v>
      </c>
      <c r="E3946" s="74"/>
    </row>
    <row r="3947" spans="1:5" x14ac:dyDescent="0.35">
      <c r="A3947" s="7" t="s">
        <v>523</v>
      </c>
      <c r="B3947" s="21">
        <v>1760</v>
      </c>
      <c r="E3947" s="74"/>
    </row>
    <row r="3948" spans="1:5" x14ac:dyDescent="0.35">
      <c r="A3948" s="7" t="s">
        <v>523</v>
      </c>
      <c r="B3948" s="21">
        <v>1770</v>
      </c>
      <c r="E3948" s="74"/>
    </row>
    <row r="3949" spans="1:5" x14ac:dyDescent="0.35">
      <c r="A3949" s="7" t="s">
        <v>523</v>
      </c>
      <c r="B3949" s="21">
        <v>7200</v>
      </c>
      <c r="E3949" s="74"/>
    </row>
    <row r="3950" spans="1:5" x14ac:dyDescent="0.35">
      <c r="A3950" s="7" t="s">
        <v>523</v>
      </c>
      <c r="B3950" s="21">
        <v>1830</v>
      </c>
      <c r="E3950" s="74"/>
    </row>
    <row r="3951" spans="1:5" x14ac:dyDescent="0.35">
      <c r="A3951" s="7" t="s">
        <v>523</v>
      </c>
      <c r="B3951" s="21">
        <v>7400</v>
      </c>
      <c r="E3951" s="74"/>
    </row>
    <row r="3952" spans="1:5" x14ac:dyDescent="0.35">
      <c r="A3952" s="7" t="s">
        <v>523</v>
      </c>
      <c r="B3952" s="21">
        <v>1860</v>
      </c>
      <c r="E3952" s="74"/>
    </row>
    <row r="3953" spans="1:5" x14ac:dyDescent="0.35">
      <c r="A3953" s="7" t="s">
        <v>523</v>
      </c>
      <c r="B3953" s="21">
        <v>1890</v>
      </c>
      <c r="E3953" s="74"/>
    </row>
    <row r="3954" spans="1:5" x14ac:dyDescent="0.35">
      <c r="A3954" s="7" t="s">
        <v>523</v>
      </c>
      <c r="B3954" s="21">
        <v>3800</v>
      </c>
      <c r="E3954" s="74"/>
    </row>
    <row r="3955" spans="1:5" x14ac:dyDescent="0.35">
      <c r="A3955" s="7" t="s">
        <v>523</v>
      </c>
      <c r="B3955" s="21">
        <v>5850</v>
      </c>
      <c r="E3955" s="74"/>
    </row>
    <row r="3956" spans="1:5" x14ac:dyDescent="0.35">
      <c r="A3956" s="7" t="s">
        <v>523</v>
      </c>
      <c r="B3956" s="21">
        <v>1960</v>
      </c>
      <c r="E3956" s="74"/>
    </row>
    <row r="3957" spans="1:5" x14ac:dyDescent="0.35">
      <c r="A3957" s="7" t="s">
        <v>523</v>
      </c>
      <c r="B3957" s="21">
        <v>2000</v>
      </c>
      <c r="E3957" s="74"/>
    </row>
    <row r="3958" spans="1:5" x14ac:dyDescent="0.35">
      <c r="A3958" s="7" t="s">
        <v>523</v>
      </c>
      <c r="B3958" s="21">
        <v>4400</v>
      </c>
      <c r="E3958" s="74"/>
    </row>
    <row r="3959" spans="1:5" x14ac:dyDescent="0.35">
      <c r="A3959" s="7" t="s">
        <v>523</v>
      </c>
      <c r="B3959" s="21">
        <v>2230</v>
      </c>
      <c r="E3959" s="74"/>
    </row>
    <row r="3960" spans="1:5" x14ac:dyDescent="0.35">
      <c r="A3960" s="7" t="s">
        <v>523</v>
      </c>
      <c r="B3960" s="21">
        <v>4500</v>
      </c>
      <c r="E3960" s="74"/>
    </row>
    <row r="3961" spans="1:5" x14ac:dyDescent="0.35">
      <c r="A3961" s="7" t="s">
        <v>523</v>
      </c>
      <c r="B3961" s="21">
        <v>2260</v>
      </c>
      <c r="E3961" s="74"/>
    </row>
    <row r="3962" spans="1:5" x14ac:dyDescent="0.35">
      <c r="A3962" s="7" t="s">
        <v>523</v>
      </c>
      <c r="B3962" s="21">
        <v>18400</v>
      </c>
      <c r="E3962" s="74"/>
    </row>
    <row r="3963" spans="1:5" x14ac:dyDescent="0.35">
      <c r="A3963" s="7" t="s">
        <v>523</v>
      </c>
      <c r="B3963" s="21">
        <v>14100</v>
      </c>
      <c r="E3963" s="74"/>
    </row>
    <row r="3964" spans="1:5" x14ac:dyDescent="0.35">
      <c r="A3964" s="7" t="s">
        <v>523</v>
      </c>
      <c r="B3964" s="21">
        <v>7080</v>
      </c>
      <c r="E3964" s="74"/>
    </row>
    <row r="3965" spans="1:5" x14ac:dyDescent="0.35">
      <c r="A3965" s="7" t="s">
        <v>523</v>
      </c>
      <c r="B3965" s="21">
        <v>2375</v>
      </c>
      <c r="E3965" s="74"/>
    </row>
    <row r="3966" spans="1:5" x14ac:dyDescent="0.35">
      <c r="A3966" s="7" t="s">
        <v>523</v>
      </c>
      <c r="B3966" s="21">
        <v>2380</v>
      </c>
      <c r="E3966" s="74"/>
    </row>
    <row r="3967" spans="1:5" x14ac:dyDescent="0.35">
      <c r="A3967" s="7" t="s">
        <v>523</v>
      </c>
      <c r="B3967" s="21">
        <v>4780</v>
      </c>
      <c r="E3967" s="74"/>
    </row>
    <row r="3968" spans="1:5" x14ac:dyDescent="0.35">
      <c r="A3968" s="7" t="s">
        <v>523</v>
      </c>
      <c r="B3968" s="21">
        <v>2400</v>
      </c>
      <c r="E3968" s="74"/>
    </row>
    <row r="3969" spans="1:5" x14ac:dyDescent="0.35">
      <c r="A3969" s="7" t="s">
        <v>523</v>
      </c>
      <c r="B3969" s="21">
        <v>2410</v>
      </c>
      <c r="E3969" s="74"/>
    </row>
    <row r="3970" spans="1:5" x14ac:dyDescent="0.35">
      <c r="A3970" s="7" t="s">
        <v>523</v>
      </c>
      <c r="B3970" s="21">
        <v>4840</v>
      </c>
      <c r="E3970" s="74"/>
    </row>
    <row r="3971" spans="1:5" x14ac:dyDescent="0.35">
      <c r="A3971" s="7" t="s">
        <v>523</v>
      </c>
      <c r="B3971" s="21">
        <v>2440</v>
      </c>
      <c r="E3971" s="74"/>
    </row>
    <row r="3972" spans="1:5" x14ac:dyDescent="0.35">
      <c r="A3972" s="7" t="s">
        <v>523</v>
      </c>
      <c r="B3972" s="21">
        <v>2450</v>
      </c>
      <c r="E3972" s="74"/>
    </row>
    <row r="3973" spans="1:5" x14ac:dyDescent="0.35">
      <c r="A3973" s="7" t="s">
        <v>523</v>
      </c>
      <c r="B3973" s="21">
        <v>2480</v>
      </c>
      <c r="E3973" s="74"/>
    </row>
    <row r="3974" spans="1:5" x14ac:dyDescent="0.35">
      <c r="A3974" s="7" t="s">
        <v>523</v>
      </c>
      <c r="B3974" s="21">
        <v>2490</v>
      </c>
      <c r="E3974" s="74"/>
    </row>
    <row r="3975" spans="1:5" x14ac:dyDescent="0.35">
      <c r="A3975" s="7" t="s">
        <v>523</v>
      </c>
      <c r="B3975" s="21">
        <v>12500</v>
      </c>
      <c r="E3975" s="74"/>
    </row>
    <row r="3976" spans="1:5" x14ac:dyDescent="0.35">
      <c r="A3976" s="7" t="s">
        <v>523</v>
      </c>
      <c r="B3976" s="21">
        <v>2510</v>
      </c>
      <c r="E3976" s="74"/>
    </row>
    <row r="3977" spans="1:5" x14ac:dyDescent="0.35">
      <c r="A3977" s="7" t="s">
        <v>523</v>
      </c>
      <c r="B3977" s="21">
        <v>5040</v>
      </c>
      <c r="E3977" s="74"/>
    </row>
    <row r="3978" spans="1:5" x14ac:dyDescent="0.35">
      <c r="A3978" s="7" t="s">
        <v>523</v>
      </c>
      <c r="B3978" s="21">
        <v>2540</v>
      </c>
      <c r="E3978" s="74"/>
    </row>
    <row r="3979" spans="1:5" x14ac:dyDescent="0.35">
      <c r="A3979" s="7" t="s">
        <v>523</v>
      </c>
      <c r="B3979" s="21">
        <v>30600</v>
      </c>
      <c r="E3979" s="74"/>
    </row>
    <row r="3980" spans="1:5" x14ac:dyDescent="0.35">
      <c r="A3980" s="7" t="s">
        <v>523</v>
      </c>
      <c r="B3980" s="21">
        <v>2560</v>
      </c>
      <c r="E3980" s="74"/>
    </row>
    <row r="3981" spans="1:5" x14ac:dyDescent="0.35">
      <c r="A3981" s="7" t="s">
        <v>523</v>
      </c>
      <c r="B3981" s="21">
        <v>5140</v>
      </c>
      <c r="E3981" s="74"/>
    </row>
    <row r="3982" spans="1:5" x14ac:dyDescent="0.35">
      <c r="A3982" s="7" t="s">
        <v>523</v>
      </c>
      <c r="B3982" s="21">
        <v>10320</v>
      </c>
      <c r="E3982" s="74"/>
    </row>
    <row r="3983" spans="1:5" x14ac:dyDescent="0.35">
      <c r="A3983" s="7" t="s">
        <v>523</v>
      </c>
      <c r="B3983" s="21">
        <v>13000</v>
      </c>
      <c r="E3983" s="74"/>
    </row>
    <row r="3984" spans="1:5" x14ac:dyDescent="0.35">
      <c r="A3984" s="7" t="s">
        <v>523</v>
      </c>
      <c r="B3984" s="21">
        <v>7830</v>
      </c>
      <c r="E3984" s="74"/>
    </row>
    <row r="3985" spans="1:5" x14ac:dyDescent="0.35">
      <c r="A3985" s="7" t="s">
        <v>523</v>
      </c>
      <c r="B3985" s="21">
        <v>20960</v>
      </c>
      <c r="E3985" s="74"/>
    </row>
    <row r="3986" spans="1:5" x14ac:dyDescent="0.35">
      <c r="A3986" s="7" t="s">
        <v>523</v>
      </c>
      <c r="B3986" s="21">
        <v>15840</v>
      </c>
      <c r="E3986" s="74"/>
    </row>
    <row r="3987" spans="1:5" x14ac:dyDescent="0.35">
      <c r="A3987" s="7" t="s">
        <v>523</v>
      </c>
      <c r="B3987" s="21">
        <v>13250</v>
      </c>
      <c r="E3987" s="74"/>
    </row>
    <row r="3988" spans="1:5" x14ac:dyDescent="0.35">
      <c r="A3988" s="7" t="s">
        <v>523</v>
      </c>
      <c r="B3988" s="21">
        <v>2670</v>
      </c>
      <c r="E3988" s="74"/>
    </row>
    <row r="3989" spans="1:5" x14ac:dyDescent="0.35">
      <c r="A3989" s="7" t="s">
        <v>523</v>
      </c>
      <c r="B3989" s="21">
        <v>2680</v>
      </c>
      <c r="E3989" s="74"/>
    </row>
    <row r="3990" spans="1:5" x14ac:dyDescent="0.35">
      <c r="A3990" s="7" t="s">
        <v>523</v>
      </c>
      <c r="B3990" s="21">
        <v>18900</v>
      </c>
      <c r="E3990" s="74"/>
    </row>
    <row r="3991" spans="1:5" x14ac:dyDescent="0.35">
      <c r="A3991" s="7" t="s">
        <v>523</v>
      </c>
      <c r="B3991" s="21">
        <v>2800</v>
      </c>
      <c r="E3991" s="74"/>
    </row>
    <row r="3992" spans="1:5" x14ac:dyDescent="0.35">
      <c r="A3992" s="7" t="s">
        <v>523</v>
      </c>
      <c r="B3992" s="21">
        <v>3250</v>
      </c>
      <c r="E3992" s="74"/>
    </row>
    <row r="3993" spans="1:5" x14ac:dyDescent="0.35">
      <c r="A3993" s="7" t="s">
        <v>524</v>
      </c>
      <c r="B3993" s="2">
        <v>220</v>
      </c>
      <c r="E3993" s="74"/>
    </row>
    <row r="3994" spans="1:5" x14ac:dyDescent="0.35">
      <c r="A3994" s="7" t="s">
        <v>524</v>
      </c>
      <c r="B3994" s="21">
        <v>380</v>
      </c>
      <c r="E3994" s="74"/>
    </row>
    <row r="3995" spans="1:5" x14ac:dyDescent="0.35">
      <c r="A3995" s="7" t="s">
        <v>524</v>
      </c>
      <c r="B3995" s="21">
        <v>800</v>
      </c>
      <c r="E3995" s="74"/>
    </row>
    <row r="3996" spans="1:5" x14ac:dyDescent="0.35">
      <c r="A3996" s="7" t="s">
        <v>524</v>
      </c>
      <c r="B3996" s="21">
        <v>1520</v>
      </c>
      <c r="E3996" s="74"/>
    </row>
    <row r="3997" spans="1:5" x14ac:dyDescent="0.35">
      <c r="A3997" s="7" t="s">
        <v>524</v>
      </c>
      <c r="B3997" s="21">
        <v>1950</v>
      </c>
      <c r="E3997" s="74"/>
    </row>
    <row r="3998" spans="1:5" x14ac:dyDescent="0.35">
      <c r="A3998" s="7" t="s">
        <v>471</v>
      </c>
      <c r="B3998" s="2">
        <v>200</v>
      </c>
      <c r="E3998" s="74"/>
    </row>
    <row r="3999" spans="1:5" x14ac:dyDescent="0.35">
      <c r="A3999" s="7" t="s">
        <v>471</v>
      </c>
      <c r="B3999" s="21">
        <v>310</v>
      </c>
      <c r="E3999" s="74"/>
    </row>
    <row r="4000" spans="1:5" x14ac:dyDescent="0.35">
      <c r="A4000" s="7" t="s">
        <v>471</v>
      </c>
      <c r="B4000" s="21">
        <v>440</v>
      </c>
      <c r="E4000" s="74"/>
    </row>
    <row r="4001" spans="1:5" x14ac:dyDescent="0.35">
      <c r="A4001" s="7" t="s">
        <v>471</v>
      </c>
      <c r="B4001" s="21">
        <v>2700</v>
      </c>
      <c r="E4001" s="74"/>
    </row>
    <row r="4002" spans="1:5" x14ac:dyDescent="0.35">
      <c r="A4002" s="7" t="s">
        <v>471</v>
      </c>
      <c r="B4002" s="21">
        <v>1380</v>
      </c>
      <c r="E4002" s="74"/>
    </row>
    <row r="4003" spans="1:5" x14ac:dyDescent="0.35">
      <c r="A4003" s="7" t="s">
        <v>471</v>
      </c>
      <c r="B4003" s="21">
        <v>480</v>
      </c>
      <c r="E4003" s="74"/>
    </row>
    <row r="4004" spans="1:5" x14ac:dyDescent="0.35">
      <c r="A4004" s="7" t="s">
        <v>471</v>
      </c>
      <c r="B4004" s="21">
        <v>1500</v>
      </c>
      <c r="E4004" s="74"/>
    </row>
    <row r="4005" spans="1:5" x14ac:dyDescent="0.35">
      <c r="A4005" s="7" t="s">
        <v>471</v>
      </c>
      <c r="B4005" s="21">
        <v>510</v>
      </c>
      <c r="E4005" s="74"/>
    </row>
    <row r="4006" spans="1:5" x14ac:dyDescent="0.35">
      <c r="A4006" s="7" t="s">
        <v>471</v>
      </c>
      <c r="B4006" s="21">
        <v>530</v>
      </c>
      <c r="E4006" s="74"/>
    </row>
    <row r="4007" spans="1:5" x14ac:dyDescent="0.35">
      <c r="A4007" s="7" t="s">
        <v>471</v>
      </c>
      <c r="B4007" s="21">
        <v>1100</v>
      </c>
      <c r="E4007" s="74"/>
    </row>
    <row r="4008" spans="1:5" x14ac:dyDescent="0.35">
      <c r="A4008" s="7" t="s">
        <v>471</v>
      </c>
      <c r="B4008" s="21">
        <v>575</v>
      </c>
      <c r="E4008" s="74"/>
    </row>
    <row r="4009" spans="1:5" x14ac:dyDescent="0.35">
      <c r="A4009" s="7" t="s">
        <v>471</v>
      </c>
      <c r="B4009" s="21">
        <v>580</v>
      </c>
      <c r="E4009" s="74"/>
    </row>
    <row r="4010" spans="1:5" x14ac:dyDescent="0.35">
      <c r="A4010" s="7" t="s">
        <v>471</v>
      </c>
      <c r="B4010" s="21">
        <v>750</v>
      </c>
      <c r="E4010" s="74"/>
    </row>
    <row r="4011" spans="1:5" x14ac:dyDescent="0.35">
      <c r="A4011" s="7" t="s">
        <v>471</v>
      </c>
      <c r="B4011" s="21">
        <v>780</v>
      </c>
      <c r="E4011" s="74"/>
    </row>
    <row r="4012" spans="1:5" x14ac:dyDescent="0.35">
      <c r="A4012" s="7" t="s">
        <v>471</v>
      </c>
      <c r="B4012" s="21">
        <v>795</v>
      </c>
      <c r="E4012" s="74"/>
    </row>
    <row r="4013" spans="1:5" x14ac:dyDescent="0.35">
      <c r="A4013" s="7" t="s">
        <v>471</v>
      </c>
      <c r="B4013" s="21">
        <v>860</v>
      </c>
      <c r="E4013" s="74"/>
    </row>
    <row r="4014" spans="1:5" x14ac:dyDescent="0.35">
      <c r="A4014" s="7" t="s">
        <v>471</v>
      </c>
      <c r="B4014" s="21">
        <v>1780</v>
      </c>
      <c r="E4014" s="74"/>
    </row>
    <row r="4015" spans="1:5" x14ac:dyDescent="0.35">
      <c r="A4015" s="7" t="s">
        <v>471</v>
      </c>
      <c r="B4015" s="21">
        <v>3600</v>
      </c>
      <c r="E4015" s="74"/>
    </row>
    <row r="4016" spans="1:5" x14ac:dyDescent="0.35">
      <c r="A4016" s="7" t="s">
        <v>471</v>
      </c>
      <c r="B4016" s="21">
        <v>920</v>
      </c>
      <c r="E4016" s="74"/>
    </row>
    <row r="4017" spans="1:5" x14ac:dyDescent="0.35">
      <c r="A4017" s="7" t="s">
        <v>471</v>
      </c>
      <c r="B4017" s="21">
        <v>950</v>
      </c>
      <c r="E4017" s="74"/>
    </row>
    <row r="4018" spans="1:5" x14ac:dyDescent="0.35">
      <c r="A4018" s="7" t="s">
        <v>471</v>
      </c>
      <c r="B4018" s="21">
        <v>965</v>
      </c>
      <c r="E4018" s="74"/>
    </row>
    <row r="4019" spans="1:5" x14ac:dyDescent="0.35">
      <c r="A4019" s="7" t="s">
        <v>471</v>
      </c>
      <c r="B4019" s="21">
        <v>1940</v>
      </c>
      <c r="E4019" s="74"/>
    </row>
    <row r="4020" spans="1:5" x14ac:dyDescent="0.35">
      <c r="A4020" s="7" t="s">
        <v>471</v>
      </c>
      <c r="B4020" s="21">
        <v>1960</v>
      </c>
      <c r="E4020" s="74"/>
    </row>
    <row r="4021" spans="1:5" x14ac:dyDescent="0.35">
      <c r="A4021" s="7" t="s">
        <v>471</v>
      </c>
      <c r="B4021" s="21">
        <v>995</v>
      </c>
      <c r="E4021" s="74"/>
    </row>
    <row r="4022" spans="1:5" x14ac:dyDescent="0.35">
      <c r="A4022" s="7" t="s">
        <v>471</v>
      </c>
      <c r="B4022" s="21">
        <v>1000</v>
      </c>
      <c r="E4022" s="74"/>
    </row>
    <row r="4023" spans="1:5" x14ac:dyDescent="0.35">
      <c r="A4023" s="7" t="s">
        <v>471</v>
      </c>
      <c r="B4023" s="21">
        <v>3060</v>
      </c>
      <c r="E4023" s="74"/>
    </row>
    <row r="4024" spans="1:5" x14ac:dyDescent="0.35">
      <c r="A4024" s="7" t="s">
        <v>471</v>
      </c>
      <c r="B4024" s="21">
        <v>1030</v>
      </c>
      <c r="E4024" s="74"/>
    </row>
    <row r="4025" spans="1:5" x14ac:dyDescent="0.35">
      <c r="A4025" s="7" t="s">
        <v>471</v>
      </c>
      <c r="B4025" s="21">
        <v>1040</v>
      </c>
      <c r="E4025" s="74"/>
    </row>
    <row r="4026" spans="1:5" x14ac:dyDescent="0.35">
      <c r="A4026" s="7" t="s">
        <v>471</v>
      </c>
      <c r="B4026" s="21">
        <v>4200</v>
      </c>
      <c r="E4026" s="74"/>
    </row>
    <row r="4027" spans="1:5" x14ac:dyDescent="0.35">
      <c r="A4027" s="7" t="s">
        <v>471</v>
      </c>
      <c r="B4027" s="21">
        <v>1060</v>
      </c>
      <c r="E4027" s="74"/>
    </row>
    <row r="4028" spans="1:5" x14ac:dyDescent="0.35">
      <c r="A4028" s="7" t="s">
        <v>471</v>
      </c>
      <c r="B4028" s="21">
        <v>2140</v>
      </c>
      <c r="E4028" s="74"/>
    </row>
    <row r="4029" spans="1:5" x14ac:dyDescent="0.35">
      <c r="A4029" s="7" t="s">
        <v>471</v>
      </c>
      <c r="B4029" s="21">
        <v>1090</v>
      </c>
      <c r="E4029" s="74"/>
    </row>
    <row r="4030" spans="1:5" x14ac:dyDescent="0.35">
      <c r="A4030" s="7" t="s">
        <v>471</v>
      </c>
      <c r="B4030" s="21">
        <v>2200</v>
      </c>
      <c r="E4030" s="74"/>
    </row>
    <row r="4031" spans="1:5" x14ac:dyDescent="0.35">
      <c r="A4031" s="7" t="s">
        <v>471</v>
      </c>
      <c r="B4031" s="21">
        <v>1105</v>
      </c>
      <c r="E4031" s="74"/>
    </row>
    <row r="4032" spans="1:5" x14ac:dyDescent="0.35">
      <c r="A4032" s="7" t="s">
        <v>471</v>
      </c>
      <c r="B4032" s="21">
        <v>1120</v>
      </c>
      <c r="E4032" s="74"/>
    </row>
    <row r="4033" spans="1:5" x14ac:dyDescent="0.35">
      <c r="A4033" s="7" t="s">
        <v>471</v>
      </c>
      <c r="B4033" s="21">
        <v>2300</v>
      </c>
      <c r="E4033" s="74"/>
    </row>
    <row r="4034" spans="1:5" x14ac:dyDescent="0.35">
      <c r="A4034" s="7" t="s">
        <v>471</v>
      </c>
      <c r="B4034" s="21">
        <v>1160</v>
      </c>
      <c r="E4034" s="74"/>
    </row>
    <row r="4035" spans="1:5" x14ac:dyDescent="0.35">
      <c r="A4035" s="7" t="s">
        <v>471</v>
      </c>
      <c r="B4035" s="21">
        <v>2340</v>
      </c>
      <c r="E4035" s="74"/>
    </row>
    <row r="4036" spans="1:5" x14ac:dyDescent="0.35">
      <c r="A4036" s="7" t="s">
        <v>471</v>
      </c>
      <c r="B4036" s="21">
        <v>1200</v>
      </c>
      <c r="E4036" s="74"/>
    </row>
    <row r="4037" spans="1:5" x14ac:dyDescent="0.35">
      <c r="A4037" s="7" t="s">
        <v>471</v>
      </c>
      <c r="B4037" s="21">
        <v>1205</v>
      </c>
      <c r="E4037" s="74"/>
    </row>
    <row r="4038" spans="1:5" x14ac:dyDescent="0.35">
      <c r="A4038" s="7" t="s">
        <v>471</v>
      </c>
      <c r="B4038" s="21">
        <v>2420</v>
      </c>
      <c r="E4038" s="74"/>
    </row>
    <row r="4039" spans="1:5" x14ac:dyDescent="0.35">
      <c r="A4039" s="7" t="s">
        <v>471</v>
      </c>
      <c r="B4039" s="21">
        <v>1240</v>
      </c>
      <c r="E4039" s="74"/>
    </row>
    <row r="4040" spans="1:5" x14ac:dyDescent="0.35">
      <c r="A4040" s="7" t="s">
        <v>471</v>
      </c>
      <c r="B4040" s="21">
        <v>1245</v>
      </c>
      <c r="E4040" s="74"/>
    </row>
    <row r="4041" spans="1:5" x14ac:dyDescent="0.35">
      <c r="A4041" s="7" t="s">
        <v>471</v>
      </c>
      <c r="B4041" s="21">
        <v>6250</v>
      </c>
      <c r="E4041" s="74"/>
    </row>
    <row r="4042" spans="1:5" x14ac:dyDescent="0.35">
      <c r="A4042" s="7" t="s">
        <v>471</v>
      </c>
      <c r="B4042" s="21">
        <v>1275</v>
      </c>
      <c r="E4042" s="74"/>
    </row>
    <row r="4043" spans="1:5" x14ac:dyDescent="0.35">
      <c r="A4043" s="7" t="s">
        <v>471</v>
      </c>
      <c r="B4043" s="21">
        <v>1280</v>
      </c>
      <c r="E4043" s="74"/>
    </row>
    <row r="4044" spans="1:5" x14ac:dyDescent="0.35">
      <c r="A4044" s="7" t="s">
        <v>471</v>
      </c>
      <c r="B4044" s="21">
        <v>1290</v>
      </c>
      <c r="E4044" s="74"/>
    </row>
    <row r="4045" spans="1:5" x14ac:dyDescent="0.35">
      <c r="A4045" s="7" t="s">
        <v>471</v>
      </c>
      <c r="B4045" s="21">
        <v>1300</v>
      </c>
      <c r="E4045" s="74"/>
    </row>
    <row r="4046" spans="1:5" x14ac:dyDescent="0.35">
      <c r="A4046" s="7" t="s">
        <v>471</v>
      </c>
      <c r="B4046" s="21">
        <v>1310</v>
      </c>
      <c r="E4046" s="74"/>
    </row>
    <row r="4047" spans="1:5" x14ac:dyDescent="0.35">
      <c r="A4047" s="7" t="s">
        <v>471</v>
      </c>
      <c r="B4047" s="21">
        <v>1320</v>
      </c>
      <c r="E4047" s="74"/>
    </row>
    <row r="4048" spans="1:5" x14ac:dyDescent="0.35">
      <c r="A4048" s="7" t="s">
        <v>471</v>
      </c>
      <c r="B4048" s="21">
        <v>1330</v>
      </c>
      <c r="E4048" s="74"/>
    </row>
    <row r="4049" spans="1:5" x14ac:dyDescent="0.35">
      <c r="A4049" s="7" t="s">
        <v>471</v>
      </c>
      <c r="B4049" s="21">
        <v>1335</v>
      </c>
      <c r="E4049" s="74"/>
    </row>
    <row r="4050" spans="1:5" x14ac:dyDescent="0.35">
      <c r="A4050" s="7" t="s">
        <v>471</v>
      </c>
      <c r="B4050" s="21">
        <v>2680</v>
      </c>
      <c r="E4050" s="74"/>
    </row>
    <row r="4051" spans="1:5" x14ac:dyDescent="0.35">
      <c r="A4051" s="7" t="s">
        <v>471</v>
      </c>
      <c r="B4051" s="21">
        <v>2700</v>
      </c>
      <c r="E4051" s="74"/>
    </row>
    <row r="4052" spans="1:5" x14ac:dyDescent="0.35">
      <c r="A4052" s="7" t="s">
        <v>471</v>
      </c>
      <c r="B4052" s="21">
        <v>1360</v>
      </c>
      <c r="E4052" s="74"/>
    </row>
    <row r="4053" spans="1:5" x14ac:dyDescent="0.35">
      <c r="A4053" s="7" t="s">
        <v>471</v>
      </c>
      <c r="B4053" s="21">
        <v>1370</v>
      </c>
      <c r="E4053" s="74"/>
    </row>
    <row r="4054" spans="1:5" x14ac:dyDescent="0.35">
      <c r="A4054" s="7" t="s">
        <v>471</v>
      </c>
      <c r="B4054" s="21">
        <v>1380</v>
      </c>
      <c r="E4054" s="74"/>
    </row>
    <row r="4055" spans="1:5" x14ac:dyDescent="0.35">
      <c r="A4055" s="7" t="s">
        <v>471</v>
      </c>
      <c r="B4055" s="21">
        <v>1390</v>
      </c>
      <c r="E4055" s="74"/>
    </row>
    <row r="4056" spans="1:5" x14ac:dyDescent="0.35">
      <c r="A4056" s="7" t="s">
        <v>471</v>
      </c>
      <c r="B4056" s="21">
        <v>8400</v>
      </c>
      <c r="E4056" s="74"/>
    </row>
    <row r="4057" spans="1:5" x14ac:dyDescent="0.35">
      <c r="A4057" s="7" t="s">
        <v>471</v>
      </c>
      <c r="B4057" s="21">
        <v>1410</v>
      </c>
      <c r="E4057" s="74"/>
    </row>
    <row r="4058" spans="1:5" x14ac:dyDescent="0.35">
      <c r="A4058" s="7" t="s">
        <v>471</v>
      </c>
      <c r="B4058" s="21">
        <v>1415</v>
      </c>
      <c r="E4058" s="74"/>
    </row>
    <row r="4059" spans="1:5" x14ac:dyDescent="0.35">
      <c r="A4059" s="7" t="s">
        <v>471</v>
      </c>
      <c r="B4059" s="21">
        <v>1425</v>
      </c>
      <c r="E4059" s="74"/>
    </row>
    <row r="4060" spans="1:5" x14ac:dyDescent="0.35">
      <c r="A4060" s="7" t="s">
        <v>471</v>
      </c>
      <c r="B4060" s="21">
        <v>1430</v>
      </c>
      <c r="E4060" s="74"/>
    </row>
    <row r="4061" spans="1:5" x14ac:dyDescent="0.35">
      <c r="A4061" s="7" t="s">
        <v>471</v>
      </c>
      <c r="B4061" s="21">
        <v>1450</v>
      </c>
      <c r="E4061" s="74"/>
    </row>
    <row r="4062" spans="1:5" x14ac:dyDescent="0.35">
      <c r="A4062" s="7" t="s">
        <v>471</v>
      </c>
      <c r="B4062" s="21">
        <v>2940</v>
      </c>
      <c r="E4062" s="74"/>
    </row>
    <row r="4063" spans="1:5" x14ac:dyDescent="0.35">
      <c r="A4063" s="7" t="s">
        <v>471</v>
      </c>
      <c r="B4063" s="21">
        <v>6000</v>
      </c>
      <c r="E4063" s="74"/>
    </row>
    <row r="4064" spans="1:5" x14ac:dyDescent="0.35">
      <c r="A4064" s="7" t="s">
        <v>471</v>
      </c>
      <c r="B4064" s="21">
        <v>1600</v>
      </c>
      <c r="E4064" s="74"/>
    </row>
    <row r="4065" spans="1:5" x14ac:dyDescent="0.35">
      <c r="A4065" s="7" t="s">
        <v>471</v>
      </c>
      <c r="B4065" s="21">
        <v>1620</v>
      </c>
      <c r="E4065" s="74"/>
    </row>
    <row r="4066" spans="1:5" x14ac:dyDescent="0.35">
      <c r="A4066" s="7" t="s">
        <v>473</v>
      </c>
      <c r="B4066" s="2">
        <v>100</v>
      </c>
      <c r="E4066" s="74"/>
    </row>
    <row r="4067" spans="1:5" x14ac:dyDescent="0.35">
      <c r="A4067" s="7" t="s">
        <v>473</v>
      </c>
      <c r="B4067" s="2">
        <v>200</v>
      </c>
      <c r="E4067" s="74"/>
    </row>
    <row r="4068" spans="1:5" x14ac:dyDescent="0.35">
      <c r="A4068" s="7" t="s">
        <v>473</v>
      </c>
      <c r="B4068" s="21">
        <v>300</v>
      </c>
      <c r="E4068" s="74"/>
    </row>
    <row r="4069" spans="1:5" x14ac:dyDescent="0.35">
      <c r="A4069" s="7" t="s">
        <v>473</v>
      </c>
      <c r="B4069" s="21">
        <v>660</v>
      </c>
      <c r="E4069" s="74"/>
    </row>
    <row r="4070" spans="1:5" x14ac:dyDescent="0.35">
      <c r="A4070" s="7" t="s">
        <v>473</v>
      </c>
      <c r="B4070" s="21">
        <v>400</v>
      </c>
      <c r="E4070" s="74"/>
    </row>
    <row r="4071" spans="1:5" x14ac:dyDescent="0.35">
      <c r="A4071" s="7" t="s">
        <v>473</v>
      </c>
      <c r="B4071" s="21">
        <v>460</v>
      </c>
      <c r="E4071" s="74"/>
    </row>
    <row r="4072" spans="1:5" x14ac:dyDescent="0.35">
      <c r="A4072" s="7" t="s">
        <v>473</v>
      </c>
      <c r="B4072" s="21">
        <v>720</v>
      </c>
      <c r="E4072" s="74"/>
    </row>
    <row r="4073" spans="1:5" x14ac:dyDescent="0.35">
      <c r="A4073" s="7" t="s">
        <v>473</v>
      </c>
      <c r="B4073" s="21">
        <v>1500</v>
      </c>
      <c r="E4073" s="74"/>
    </row>
    <row r="4074" spans="1:5" x14ac:dyDescent="0.35">
      <c r="A4074" s="7" t="s">
        <v>473</v>
      </c>
      <c r="B4074" s="21">
        <v>800</v>
      </c>
      <c r="E4074" s="74"/>
    </row>
    <row r="4075" spans="1:5" x14ac:dyDescent="0.35">
      <c r="A4075" s="7" t="s">
        <v>473</v>
      </c>
      <c r="B4075" s="21">
        <v>840</v>
      </c>
      <c r="E4075" s="74"/>
    </row>
    <row r="4076" spans="1:5" x14ac:dyDescent="0.35">
      <c r="A4076" s="7" t="s">
        <v>473</v>
      </c>
      <c r="B4076" s="21">
        <v>850</v>
      </c>
      <c r="E4076" s="74"/>
    </row>
    <row r="4077" spans="1:5" x14ac:dyDescent="0.35">
      <c r="A4077" s="7" t="s">
        <v>473</v>
      </c>
      <c r="B4077" s="21">
        <v>860</v>
      </c>
      <c r="E4077" s="74"/>
    </row>
    <row r="4078" spans="1:5" x14ac:dyDescent="0.35">
      <c r="A4078" s="7" t="s">
        <v>473</v>
      </c>
      <c r="B4078" s="21">
        <v>890</v>
      </c>
      <c r="E4078" s="74"/>
    </row>
    <row r="4079" spans="1:5" x14ac:dyDescent="0.35">
      <c r="A4079" s="7" t="s">
        <v>473</v>
      </c>
      <c r="B4079" s="21">
        <v>910</v>
      </c>
      <c r="E4079" s="74"/>
    </row>
    <row r="4080" spans="1:5" x14ac:dyDescent="0.35">
      <c r="A4080" s="7" t="s">
        <v>473</v>
      </c>
      <c r="B4080" s="21">
        <v>950</v>
      </c>
      <c r="E4080" s="74"/>
    </row>
    <row r="4081" spans="1:5" x14ac:dyDescent="0.35">
      <c r="A4081" s="7" t="s">
        <v>473</v>
      </c>
      <c r="B4081" s="21">
        <v>1335</v>
      </c>
      <c r="E4081" s="74"/>
    </row>
    <row r="4082" spans="1:5" x14ac:dyDescent="0.35">
      <c r="A4082" s="7" t="s">
        <v>473</v>
      </c>
      <c r="B4082" s="21">
        <v>1410</v>
      </c>
      <c r="E4082" s="74"/>
    </row>
    <row r="4083" spans="1:5" x14ac:dyDescent="0.35">
      <c r="A4083" s="7" t="s">
        <v>473</v>
      </c>
      <c r="B4083" s="21">
        <v>1500</v>
      </c>
      <c r="E4083" s="74"/>
    </row>
    <row r="4084" spans="1:5" x14ac:dyDescent="0.35">
      <c r="A4084" s="7" t="s">
        <v>473</v>
      </c>
      <c r="B4084" s="21">
        <v>1545</v>
      </c>
      <c r="E4084" s="74"/>
    </row>
    <row r="4085" spans="1:5" x14ac:dyDescent="0.35">
      <c r="A4085" s="7" t="s">
        <v>473</v>
      </c>
      <c r="B4085" s="21">
        <v>1550</v>
      </c>
      <c r="E4085" s="74"/>
    </row>
    <row r="4086" spans="1:5" x14ac:dyDescent="0.35">
      <c r="A4086" s="7" t="s">
        <v>473</v>
      </c>
      <c r="B4086" s="21">
        <v>1570</v>
      </c>
      <c r="E4086" s="74"/>
    </row>
    <row r="4087" spans="1:5" x14ac:dyDescent="0.35">
      <c r="A4087" s="7" t="s">
        <v>473</v>
      </c>
      <c r="B4087" s="21">
        <v>1600</v>
      </c>
      <c r="E4087" s="74"/>
    </row>
    <row r="4088" spans="1:5" x14ac:dyDescent="0.35">
      <c r="A4088" s="7" t="s">
        <v>473</v>
      </c>
      <c r="B4088" s="21">
        <v>1605</v>
      </c>
      <c r="E4088" s="74"/>
    </row>
    <row r="4089" spans="1:5" x14ac:dyDescent="0.35">
      <c r="A4089" s="7" t="s">
        <v>473</v>
      </c>
      <c r="B4089" s="21">
        <v>1665</v>
      </c>
      <c r="E4089" s="74"/>
    </row>
    <row r="4090" spans="1:5" x14ac:dyDescent="0.35">
      <c r="A4090" s="7" t="s">
        <v>473</v>
      </c>
      <c r="B4090" s="21">
        <v>1675</v>
      </c>
      <c r="E4090" s="74"/>
    </row>
    <row r="4091" spans="1:5" x14ac:dyDescent="0.35">
      <c r="A4091" s="7" t="s">
        <v>473</v>
      </c>
      <c r="B4091" s="21">
        <v>1680</v>
      </c>
      <c r="E4091" s="74"/>
    </row>
    <row r="4092" spans="1:5" x14ac:dyDescent="0.35">
      <c r="A4092" s="7" t="s">
        <v>473</v>
      </c>
      <c r="B4092" s="21">
        <v>1720</v>
      </c>
      <c r="E4092" s="74"/>
    </row>
    <row r="4093" spans="1:5" x14ac:dyDescent="0.35">
      <c r="A4093" s="7" t="s">
        <v>473</v>
      </c>
      <c r="B4093" s="21">
        <v>1795</v>
      </c>
      <c r="E4093" s="74"/>
    </row>
    <row r="4094" spans="1:5" x14ac:dyDescent="0.35">
      <c r="A4094" s="7" t="s">
        <v>473</v>
      </c>
      <c r="B4094" s="21">
        <v>1825</v>
      </c>
      <c r="E4094" s="74"/>
    </row>
    <row r="4095" spans="1:5" x14ac:dyDescent="0.35">
      <c r="A4095" s="7" t="s">
        <v>473</v>
      </c>
      <c r="B4095" s="21">
        <v>1830</v>
      </c>
      <c r="E4095" s="74"/>
    </row>
    <row r="4096" spans="1:5" x14ac:dyDescent="0.35">
      <c r="A4096" s="7" t="s">
        <v>473</v>
      </c>
      <c r="B4096" s="21">
        <v>1850</v>
      </c>
      <c r="E4096" s="74"/>
    </row>
    <row r="4097" spans="1:5" x14ac:dyDescent="0.35">
      <c r="A4097" s="7" t="s">
        <v>473</v>
      </c>
      <c r="B4097" s="21">
        <v>1870</v>
      </c>
      <c r="E4097" s="74"/>
    </row>
    <row r="4098" spans="1:5" x14ac:dyDescent="0.35">
      <c r="A4098" s="7" t="s">
        <v>473</v>
      </c>
      <c r="B4098" s="21">
        <v>1875</v>
      </c>
      <c r="E4098" s="74"/>
    </row>
    <row r="4099" spans="1:5" x14ac:dyDescent="0.35">
      <c r="A4099" s="7" t="s">
        <v>473</v>
      </c>
      <c r="B4099" s="21">
        <v>1890</v>
      </c>
      <c r="E4099" s="74"/>
    </row>
    <row r="4100" spans="1:5" x14ac:dyDescent="0.35">
      <c r="A4100" s="7" t="s">
        <v>473</v>
      </c>
      <c r="B4100" s="21">
        <v>3800</v>
      </c>
      <c r="E4100" s="74"/>
    </row>
    <row r="4101" spans="1:5" x14ac:dyDescent="0.35">
      <c r="A4101" s="7" t="s">
        <v>473</v>
      </c>
      <c r="B4101" s="21">
        <v>1920</v>
      </c>
      <c r="E4101" s="74"/>
    </row>
    <row r="4102" spans="1:5" x14ac:dyDescent="0.35">
      <c r="A4102" s="7" t="s">
        <v>473</v>
      </c>
      <c r="B4102" s="21">
        <v>1940</v>
      </c>
      <c r="E4102" s="74"/>
    </row>
    <row r="4103" spans="1:5" x14ac:dyDescent="0.35">
      <c r="A4103" s="7" t="s">
        <v>473</v>
      </c>
      <c r="B4103" s="21">
        <v>1960</v>
      </c>
      <c r="E4103" s="74"/>
    </row>
    <row r="4104" spans="1:5" x14ac:dyDescent="0.35">
      <c r="A4104" s="7" t="s">
        <v>473</v>
      </c>
      <c r="B4104" s="21">
        <v>1965</v>
      </c>
      <c r="E4104" s="74"/>
    </row>
    <row r="4105" spans="1:5" x14ac:dyDescent="0.35">
      <c r="A4105" s="7" t="s">
        <v>473</v>
      </c>
      <c r="B4105" s="21">
        <v>1990</v>
      </c>
      <c r="E4105" s="74"/>
    </row>
    <row r="4106" spans="1:5" x14ac:dyDescent="0.35">
      <c r="A4106" s="7" t="s">
        <v>473</v>
      </c>
      <c r="B4106" s="21">
        <v>4000</v>
      </c>
      <c r="E4106" s="74"/>
    </row>
    <row r="4107" spans="1:5" x14ac:dyDescent="0.35">
      <c r="A4107" s="7" t="s">
        <v>473</v>
      </c>
      <c r="B4107" s="21">
        <v>2050</v>
      </c>
      <c r="E4107" s="74"/>
    </row>
    <row r="4108" spans="1:5" x14ac:dyDescent="0.35">
      <c r="A4108" s="7" t="s">
        <v>473</v>
      </c>
      <c r="B4108" s="21">
        <v>2060</v>
      </c>
      <c r="E4108" s="74"/>
    </row>
    <row r="4109" spans="1:5" x14ac:dyDescent="0.35">
      <c r="A4109" s="7" t="s">
        <v>473</v>
      </c>
      <c r="B4109" s="21">
        <v>2065</v>
      </c>
      <c r="E4109" s="74"/>
    </row>
    <row r="4110" spans="1:5" x14ac:dyDescent="0.35">
      <c r="A4110" s="7" t="s">
        <v>473</v>
      </c>
      <c r="B4110" s="21">
        <v>4180</v>
      </c>
      <c r="E4110" s="74"/>
    </row>
    <row r="4111" spans="1:5" x14ac:dyDescent="0.35">
      <c r="A4111" s="7" t="s">
        <v>473</v>
      </c>
      <c r="B4111" s="21">
        <v>2095</v>
      </c>
      <c r="E4111" s="74"/>
    </row>
    <row r="4112" spans="1:5" x14ac:dyDescent="0.35">
      <c r="A4112" s="7" t="s">
        <v>473</v>
      </c>
      <c r="B4112" s="21">
        <v>2100</v>
      </c>
      <c r="E4112" s="74"/>
    </row>
    <row r="4113" spans="1:5" x14ac:dyDescent="0.35">
      <c r="A4113" s="7" t="s">
        <v>473</v>
      </c>
      <c r="B4113" s="21">
        <v>2125</v>
      </c>
      <c r="E4113" s="74"/>
    </row>
    <row r="4114" spans="1:5" x14ac:dyDescent="0.35">
      <c r="A4114" s="7" t="s">
        <v>473</v>
      </c>
      <c r="B4114" s="21">
        <v>2140</v>
      </c>
      <c r="E4114" s="74"/>
    </row>
    <row r="4115" spans="1:5" x14ac:dyDescent="0.35">
      <c r="A4115" s="7" t="s">
        <v>473</v>
      </c>
      <c r="B4115" s="21">
        <v>2160</v>
      </c>
      <c r="E4115" s="74"/>
    </row>
    <row r="4116" spans="1:5" x14ac:dyDescent="0.35">
      <c r="A4116" s="7" t="s">
        <v>473</v>
      </c>
      <c r="B4116" s="21">
        <v>6600</v>
      </c>
      <c r="E4116" s="74"/>
    </row>
    <row r="4117" spans="1:5" x14ac:dyDescent="0.35">
      <c r="A4117" s="7" t="s">
        <v>473</v>
      </c>
      <c r="B4117" s="21">
        <v>4440</v>
      </c>
      <c r="E4117" s="74"/>
    </row>
    <row r="4118" spans="1:5" x14ac:dyDescent="0.35">
      <c r="A4118" s="7" t="s">
        <v>473</v>
      </c>
      <c r="B4118" s="21">
        <v>2240</v>
      </c>
      <c r="E4118" s="74"/>
    </row>
    <row r="4119" spans="1:5" x14ac:dyDescent="0.35">
      <c r="A4119" s="7" t="s">
        <v>473</v>
      </c>
      <c r="B4119" s="21">
        <v>2250</v>
      </c>
      <c r="E4119" s="74"/>
    </row>
    <row r="4120" spans="1:5" x14ac:dyDescent="0.35">
      <c r="A4120" s="7" t="s">
        <v>473</v>
      </c>
      <c r="B4120" s="21">
        <v>4520</v>
      </c>
      <c r="E4120" s="74"/>
    </row>
    <row r="4121" spans="1:5" x14ac:dyDescent="0.35">
      <c r="A4121" s="7" t="s">
        <v>473</v>
      </c>
      <c r="B4121" s="21">
        <v>2290</v>
      </c>
      <c r="E4121" s="74"/>
    </row>
    <row r="4122" spans="1:5" x14ac:dyDescent="0.35">
      <c r="A4122" s="7" t="s">
        <v>473</v>
      </c>
      <c r="B4122" s="21">
        <v>2320</v>
      </c>
      <c r="E4122" s="74"/>
    </row>
    <row r="4123" spans="1:5" x14ac:dyDescent="0.35">
      <c r="A4123" s="7" t="s">
        <v>473</v>
      </c>
      <c r="B4123" s="21">
        <v>2350</v>
      </c>
      <c r="E4123" s="74"/>
    </row>
    <row r="4124" spans="1:5" x14ac:dyDescent="0.35">
      <c r="A4124" s="7" t="s">
        <v>473</v>
      </c>
      <c r="B4124" s="21">
        <v>2390</v>
      </c>
      <c r="E4124" s="74"/>
    </row>
    <row r="4125" spans="1:5" x14ac:dyDescent="0.35">
      <c r="A4125" s="7" t="s">
        <v>10848</v>
      </c>
      <c r="B4125" s="21">
        <v>900</v>
      </c>
      <c r="E4125" s="74"/>
    </row>
    <row r="4126" spans="1:5" x14ac:dyDescent="0.35">
      <c r="A4126" s="7" t="s">
        <v>10848</v>
      </c>
      <c r="B4126" s="21">
        <v>1000</v>
      </c>
      <c r="E4126" s="74"/>
    </row>
    <row r="4127" spans="1:5" x14ac:dyDescent="0.35">
      <c r="A4127" s="7" t="s">
        <v>10848</v>
      </c>
      <c r="B4127" s="21">
        <v>1020</v>
      </c>
      <c r="E4127" s="74"/>
    </row>
    <row r="4128" spans="1:5" x14ac:dyDescent="0.35">
      <c r="A4128" s="7" t="s">
        <v>10848</v>
      </c>
      <c r="B4128" s="21">
        <v>1180</v>
      </c>
      <c r="E4128" s="74"/>
    </row>
    <row r="4129" spans="1:5" x14ac:dyDescent="0.35">
      <c r="A4129" s="7" t="s">
        <v>10848</v>
      </c>
      <c r="B4129" s="21">
        <v>1350</v>
      </c>
      <c r="E4129" s="74"/>
    </row>
    <row r="4130" spans="1:5" x14ac:dyDescent="0.35">
      <c r="A4130" s="7" t="s">
        <v>10848</v>
      </c>
      <c r="B4130" s="21">
        <v>1450</v>
      </c>
      <c r="E4130" s="74"/>
    </row>
    <row r="4131" spans="1:5" x14ac:dyDescent="0.35">
      <c r="A4131" s="7" t="s">
        <v>10848</v>
      </c>
      <c r="B4131" s="21">
        <v>1780</v>
      </c>
      <c r="E4131" s="74"/>
    </row>
    <row r="4132" spans="1:5" x14ac:dyDescent="0.35">
      <c r="A4132" s="7" t="s">
        <v>10848</v>
      </c>
      <c r="B4132" s="21">
        <v>1810</v>
      </c>
      <c r="E4132" s="74"/>
    </row>
    <row r="4133" spans="1:5" x14ac:dyDescent="0.35">
      <c r="A4133" s="7" t="s">
        <v>10848</v>
      </c>
      <c r="B4133" s="21">
        <v>1920</v>
      </c>
      <c r="E4133" s="74"/>
    </row>
    <row r="4134" spans="1:5" x14ac:dyDescent="0.35">
      <c r="A4134" s="7" t="s">
        <v>10848</v>
      </c>
      <c r="B4134" s="21">
        <v>2040</v>
      </c>
      <c r="E4134" s="74"/>
    </row>
    <row r="4135" spans="1:5" x14ac:dyDescent="0.35">
      <c r="A4135" s="7" t="s">
        <v>10848</v>
      </c>
      <c r="B4135" s="21">
        <v>2100</v>
      </c>
      <c r="E4135" s="74"/>
    </row>
    <row r="4136" spans="1:5" x14ac:dyDescent="0.35">
      <c r="A4136" s="7" t="s">
        <v>10848</v>
      </c>
      <c r="B4136" s="21">
        <v>2600</v>
      </c>
      <c r="E4136" s="74"/>
    </row>
    <row r="4137" spans="1:5" x14ac:dyDescent="0.35">
      <c r="A4137" s="7" t="s">
        <v>474</v>
      </c>
      <c r="B4137" s="2">
        <v>100</v>
      </c>
      <c r="E4137" s="74"/>
    </row>
    <row r="4138" spans="1:5" x14ac:dyDescent="0.35">
      <c r="A4138" s="7" t="s">
        <v>474</v>
      </c>
      <c r="B4138" s="21">
        <v>330</v>
      </c>
      <c r="E4138" s="74"/>
    </row>
    <row r="4139" spans="1:5" x14ac:dyDescent="0.35">
      <c r="A4139" s="7" t="s">
        <v>474</v>
      </c>
      <c r="B4139" s="21">
        <v>1200</v>
      </c>
      <c r="E4139" s="74"/>
    </row>
    <row r="4140" spans="1:5" x14ac:dyDescent="0.35">
      <c r="A4140" s="7" t="s">
        <v>474</v>
      </c>
      <c r="B4140" s="21">
        <v>540</v>
      </c>
      <c r="E4140" s="74"/>
    </row>
    <row r="4141" spans="1:5" x14ac:dyDescent="0.35">
      <c r="A4141" s="7" t="s">
        <v>474</v>
      </c>
      <c r="B4141" s="21">
        <v>720</v>
      </c>
      <c r="E4141" s="74"/>
    </row>
    <row r="4142" spans="1:5" x14ac:dyDescent="0.35">
      <c r="A4142" s="7" t="s">
        <v>474</v>
      </c>
      <c r="B4142" s="21">
        <v>900</v>
      </c>
      <c r="E4142" s="74"/>
    </row>
    <row r="4143" spans="1:5" x14ac:dyDescent="0.35">
      <c r="A4143" s="7" t="s">
        <v>474</v>
      </c>
      <c r="B4143" s="21">
        <v>1035</v>
      </c>
      <c r="E4143" s="74"/>
    </row>
    <row r="4144" spans="1:5" x14ac:dyDescent="0.35">
      <c r="A4144" s="7" t="s">
        <v>474</v>
      </c>
      <c r="B4144" s="21">
        <v>1080</v>
      </c>
      <c r="E4144" s="74"/>
    </row>
    <row r="4145" spans="1:5" x14ac:dyDescent="0.35">
      <c r="A4145" s="7" t="s">
        <v>474</v>
      </c>
      <c r="B4145" s="21">
        <v>3600</v>
      </c>
      <c r="E4145" s="74"/>
    </row>
    <row r="4146" spans="1:5" x14ac:dyDescent="0.35">
      <c r="A4146" s="7" t="s">
        <v>474</v>
      </c>
      <c r="B4146" s="21">
        <v>1550</v>
      </c>
      <c r="E4146" s="74"/>
    </row>
    <row r="4147" spans="1:5" x14ac:dyDescent="0.35">
      <c r="A4147" s="7" t="s">
        <v>474</v>
      </c>
      <c r="B4147" s="21">
        <v>1950</v>
      </c>
      <c r="E4147" s="74"/>
    </row>
    <row r="4148" spans="1:5" x14ac:dyDescent="0.35">
      <c r="A4148" s="7" t="s">
        <v>474</v>
      </c>
      <c r="B4148" s="21">
        <v>1990</v>
      </c>
      <c r="E4148" s="74"/>
    </row>
    <row r="4149" spans="1:5" x14ac:dyDescent="0.35">
      <c r="A4149" s="7" t="s">
        <v>474</v>
      </c>
      <c r="B4149" s="21">
        <v>2120</v>
      </c>
      <c r="E4149" s="74"/>
    </row>
    <row r="4150" spans="1:5" x14ac:dyDescent="0.35">
      <c r="A4150" s="7" t="s">
        <v>474</v>
      </c>
      <c r="B4150" s="21">
        <v>2200</v>
      </c>
      <c r="E4150" s="74"/>
    </row>
    <row r="4151" spans="1:5" x14ac:dyDescent="0.35">
      <c r="A4151" s="7" t="s">
        <v>474</v>
      </c>
      <c r="B4151" s="21">
        <v>2223</v>
      </c>
      <c r="E4151" s="74"/>
    </row>
    <row r="4152" spans="1:5" x14ac:dyDescent="0.35">
      <c r="A4152" s="7" t="s">
        <v>474</v>
      </c>
      <c r="B4152" s="21">
        <v>2385</v>
      </c>
      <c r="E4152" s="74"/>
    </row>
    <row r="4153" spans="1:5" x14ac:dyDescent="0.35">
      <c r="A4153" s="7" t="s">
        <v>474</v>
      </c>
      <c r="B4153" s="21">
        <v>2400</v>
      </c>
      <c r="E4153" s="74"/>
    </row>
    <row r="4154" spans="1:5" x14ac:dyDescent="0.35">
      <c r="A4154" s="7" t="s">
        <v>474</v>
      </c>
      <c r="B4154" s="21">
        <v>2440</v>
      </c>
      <c r="E4154" s="74"/>
    </row>
    <row r="4155" spans="1:5" x14ac:dyDescent="0.35">
      <c r="A4155" s="7" t="s">
        <v>474</v>
      </c>
      <c r="B4155" s="21">
        <v>2500</v>
      </c>
      <c r="E4155" s="74"/>
    </row>
    <row r="4156" spans="1:5" x14ac:dyDescent="0.35">
      <c r="A4156" s="7" t="s">
        <v>474</v>
      </c>
      <c r="B4156" s="21">
        <v>2550</v>
      </c>
      <c r="E4156" s="74"/>
    </row>
    <row r="4157" spans="1:5" x14ac:dyDescent="0.35">
      <c r="A4157" s="7" t="s">
        <v>474</v>
      </c>
      <c r="B4157" s="21">
        <v>2560</v>
      </c>
      <c r="E4157" s="74"/>
    </row>
    <row r="4158" spans="1:5" x14ac:dyDescent="0.35">
      <c r="A4158" s="7" t="s">
        <v>474</v>
      </c>
      <c r="B4158" s="21">
        <v>2575</v>
      </c>
      <c r="E4158" s="74"/>
    </row>
    <row r="4159" spans="1:5" x14ac:dyDescent="0.35">
      <c r="A4159" s="7" t="s">
        <v>474</v>
      </c>
      <c r="B4159" s="21">
        <v>2600</v>
      </c>
      <c r="E4159" s="74"/>
    </row>
    <row r="4160" spans="1:5" x14ac:dyDescent="0.35">
      <c r="A4160" s="7" t="s">
        <v>474</v>
      </c>
      <c r="B4160" s="21">
        <v>2630</v>
      </c>
      <c r="E4160" s="74"/>
    </row>
    <row r="4161" spans="1:5" x14ac:dyDescent="0.35">
      <c r="A4161" s="7" t="s">
        <v>474</v>
      </c>
      <c r="B4161" s="21">
        <v>2635</v>
      </c>
      <c r="E4161" s="74"/>
    </row>
    <row r="4162" spans="1:5" x14ac:dyDescent="0.35">
      <c r="A4162" s="7" t="s">
        <v>474</v>
      </c>
      <c r="B4162" s="21">
        <v>2650</v>
      </c>
      <c r="E4162" s="74"/>
    </row>
    <row r="4163" spans="1:5" x14ac:dyDescent="0.35">
      <c r="A4163" s="7" t="s">
        <v>474</v>
      </c>
      <c r="B4163" s="21">
        <v>2700</v>
      </c>
      <c r="E4163" s="74"/>
    </row>
    <row r="4164" spans="1:5" x14ac:dyDescent="0.35">
      <c r="A4164" s="7" t="s">
        <v>474</v>
      </c>
      <c r="B4164" s="21">
        <v>2760</v>
      </c>
      <c r="E4164" s="74"/>
    </row>
    <row r="4165" spans="1:5" x14ac:dyDescent="0.35">
      <c r="A4165" s="7" t="s">
        <v>474</v>
      </c>
      <c r="B4165" s="21">
        <v>5680</v>
      </c>
      <c r="E4165" s="74"/>
    </row>
    <row r="4166" spans="1:5" x14ac:dyDescent="0.35">
      <c r="A4166" s="7" t="s">
        <v>474</v>
      </c>
      <c r="B4166" s="21">
        <v>2910</v>
      </c>
      <c r="E4166" s="74"/>
    </row>
    <row r="4167" spans="1:5" x14ac:dyDescent="0.35">
      <c r="A4167" s="7" t="s">
        <v>474</v>
      </c>
      <c r="B4167" s="21">
        <v>2950</v>
      </c>
      <c r="E4167" s="74"/>
    </row>
    <row r="4168" spans="1:5" x14ac:dyDescent="0.35">
      <c r="A4168" s="7" t="s">
        <v>474</v>
      </c>
      <c r="B4168" s="21">
        <v>6200</v>
      </c>
      <c r="E4168" s="74"/>
    </row>
    <row r="4169" spans="1:5" x14ac:dyDescent="0.35">
      <c r="A4169" s="7" t="s">
        <v>474</v>
      </c>
      <c r="B4169" s="21">
        <v>3105</v>
      </c>
      <c r="E4169" s="74"/>
    </row>
    <row r="4170" spans="1:5" x14ac:dyDescent="0.35">
      <c r="A4170" s="7" t="s">
        <v>474</v>
      </c>
      <c r="B4170" s="21">
        <v>3110</v>
      </c>
      <c r="E4170" s="74"/>
    </row>
    <row r="4171" spans="1:5" x14ac:dyDescent="0.35">
      <c r="A4171" s="7" t="s">
        <v>474</v>
      </c>
      <c r="B4171" s="21">
        <v>3410</v>
      </c>
      <c r="E4171" s="74"/>
    </row>
    <row r="4172" spans="1:5" x14ac:dyDescent="0.35">
      <c r="A4172" s="7" t="s">
        <v>474</v>
      </c>
      <c r="B4172" s="21">
        <v>3430</v>
      </c>
      <c r="E4172" s="74"/>
    </row>
    <row r="4173" spans="1:5" x14ac:dyDescent="0.35">
      <c r="A4173" s="7" t="s">
        <v>474</v>
      </c>
      <c r="B4173" s="21">
        <v>3505</v>
      </c>
      <c r="E4173" s="74"/>
    </row>
    <row r="4174" spans="1:5" x14ac:dyDescent="0.35">
      <c r="A4174" s="7" t="s">
        <v>474</v>
      </c>
      <c r="B4174" s="21">
        <v>3610</v>
      </c>
      <c r="E4174" s="74"/>
    </row>
    <row r="4175" spans="1:5" x14ac:dyDescent="0.35">
      <c r="A4175" s="7" t="s">
        <v>474</v>
      </c>
      <c r="B4175" s="21">
        <v>4070</v>
      </c>
      <c r="E4175" s="74"/>
    </row>
    <row r="4176" spans="1:5" x14ac:dyDescent="0.35">
      <c r="A4176" s="7" t="s">
        <v>10854</v>
      </c>
      <c r="B4176" s="21">
        <v>1080</v>
      </c>
      <c r="E4176" s="74"/>
    </row>
    <row r="4177" spans="1:5" x14ac:dyDescent="0.35">
      <c r="A4177" s="7" t="s">
        <v>10854</v>
      </c>
      <c r="B4177" s="21">
        <v>720</v>
      </c>
      <c r="E4177" s="74"/>
    </row>
    <row r="4178" spans="1:5" x14ac:dyDescent="0.35">
      <c r="A4178" s="7" t="s">
        <v>10854</v>
      </c>
      <c r="B4178" s="21">
        <v>1100</v>
      </c>
      <c r="E4178" s="74"/>
    </row>
    <row r="4179" spans="1:5" x14ac:dyDescent="0.35">
      <c r="A4179" s="7" t="s">
        <v>10854</v>
      </c>
      <c r="B4179" s="21">
        <v>2400</v>
      </c>
      <c r="E4179" s="74"/>
    </row>
    <row r="4180" spans="1:5" x14ac:dyDescent="0.35">
      <c r="A4180" s="7" t="s">
        <v>10854</v>
      </c>
      <c r="B4180" s="21">
        <v>1420</v>
      </c>
      <c r="E4180" s="74"/>
    </row>
    <row r="4181" spans="1:5" x14ac:dyDescent="0.35">
      <c r="A4181" s="7" t="s">
        <v>10854</v>
      </c>
      <c r="B4181" s="21">
        <v>1900</v>
      </c>
      <c r="E4181" s="74"/>
    </row>
    <row r="4182" spans="1:5" x14ac:dyDescent="0.35">
      <c r="A4182" s="7" t="s">
        <v>10854</v>
      </c>
      <c r="B4182" s="21">
        <v>1990</v>
      </c>
      <c r="E4182" s="74"/>
    </row>
    <row r="4183" spans="1:5" x14ac:dyDescent="0.35">
      <c r="A4183" s="7" t="s">
        <v>10854</v>
      </c>
      <c r="B4183" s="21">
        <v>2100</v>
      </c>
      <c r="E4183" s="74"/>
    </row>
    <row r="4184" spans="1:5" x14ac:dyDescent="0.35">
      <c r="A4184" s="7" t="s">
        <v>10854</v>
      </c>
      <c r="B4184" s="21">
        <v>2110</v>
      </c>
      <c r="E4184" s="74"/>
    </row>
    <row r="4185" spans="1:5" x14ac:dyDescent="0.35">
      <c r="A4185" s="7" t="s">
        <v>10854</v>
      </c>
      <c r="B4185" s="21">
        <v>2200</v>
      </c>
      <c r="E4185" s="74"/>
    </row>
    <row r="4186" spans="1:5" x14ac:dyDescent="0.35">
      <c r="A4186" s="7" t="s">
        <v>10854</v>
      </c>
      <c r="B4186" s="21">
        <v>2310</v>
      </c>
      <c r="E4186" s="74"/>
    </row>
    <row r="4187" spans="1:5" x14ac:dyDescent="0.35">
      <c r="A4187" s="7" t="s">
        <v>10854</v>
      </c>
      <c r="B4187" s="21">
        <v>2340</v>
      </c>
      <c r="E4187" s="74"/>
    </row>
    <row r="4188" spans="1:5" x14ac:dyDescent="0.35">
      <c r="A4188" s="7" t="s">
        <v>10854</v>
      </c>
      <c r="B4188" s="21">
        <v>2900</v>
      </c>
      <c r="E4188" s="74"/>
    </row>
    <row r="4189" spans="1:5" x14ac:dyDescent="0.35">
      <c r="A4189" s="7" t="s">
        <v>10854</v>
      </c>
      <c r="B4189" s="21">
        <v>3020</v>
      </c>
      <c r="E4189" s="74"/>
    </row>
    <row r="4190" spans="1:5" x14ac:dyDescent="0.35">
      <c r="A4190" s="7" t="s">
        <v>10854</v>
      </c>
      <c r="B4190" s="21">
        <v>3410</v>
      </c>
      <c r="E4190" s="74"/>
    </row>
    <row r="4191" spans="1:5" x14ac:dyDescent="0.35">
      <c r="A4191" s="7" t="s">
        <v>10854</v>
      </c>
      <c r="B4191" s="21">
        <v>3620</v>
      </c>
      <c r="E4191" s="74"/>
    </row>
    <row r="4192" spans="1:5" x14ac:dyDescent="0.35">
      <c r="A4192" s="7" t="s">
        <v>8242</v>
      </c>
      <c r="B4192" s="2">
        <v>200</v>
      </c>
      <c r="E4192" s="74"/>
    </row>
    <row r="4193" spans="1:5" x14ac:dyDescent="0.35">
      <c r="A4193" s="7" t="s">
        <v>8242</v>
      </c>
      <c r="B4193" s="21">
        <v>430</v>
      </c>
      <c r="E4193" s="74"/>
    </row>
    <row r="4194" spans="1:5" x14ac:dyDescent="0.35">
      <c r="A4194" s="7" t="s">
        <v>8242</v>
      </c>
      <c r="B4194" s="21">
        <v>450</v>
      </c>
      <c r="E4194" s="74"/>
    </row>
    <row r="4195" spans="1:5" x14ac:dyDescent="0.35">
      <c r="A4195" s="7" t="s">
        <v>8242</v>
      </c>
      <c r="B4195" s="21">
        <v>455</v>
      </c>
      <c r="E4195" s="74"/>
    </row>
    <row r="4196" spans="1:5" x14ac:dyDescent="0.35">
      <c r="A4196" s="7" t="s">
        <v>8242</v>
      </c>
      <c r="B4196" s="21">
        <v>1000</v>
      </c>
      <c r="E4196" s="74"/>
    </row>
    <row r="4197" spans="1:5" x14ac:dyDescent="0.35">
      <c r="A4197" s="7" t="s">
        <v>8242</v>
      </c>
      <c r="B4197" s="21">
        <v>525</v>
      </c>
      <c r="E4197" s="74"/>
    </row>
    <row r="4198" spans="1:5" x14ac:dyDescent="0.35">
      <c r="A4198" s="7" t="s">
        <v>8242</v>
      </c>
      <c r="B4198" s="21">
        <v>895</v>
      </c>
      <c r="E4198" s="74"/>
    </row>
    <row r="4199" spans="1:5" x14ac:dyDescent="0.35">
      <c r="A4199" s="7" t="s">
        <v>8242</v>
      </c>
      <c r="B4199" s="21">
        <v>920</v>
      </c>
      <c r="E4199" s="74"/>
    </row>
    <row r="4200" spans="1:5" x14ac:dyDescent="0.35">
      <c r="A4200" s="7" t="s">
        <v>8242</v>
      </c>
      <c r="B4200" s="21">
        <v>930</v>
      </c>
      <c r="E4200" s="74"/>
    </row>
    <row r="4201" spans="1:5" x14ac:dyDescent="0.35">
      <c r="A4201" s="7" t="s">
        <v>8242</v>
      </c>
      <c r="B4201" s="21">
        <v>970</v>
      </c>
      <c r="E4201" s="74"/>
    </row>
    <row r="4202" spans="1:5" x14ac:dyDescent="0.35">
      <c r="A4202" s="7" t="s">
        <v>8242</v>
      </c>
      <c r="B4202" s="21">
        <v>975</v>
      </c>
      <c r="E4202" s="74"/>
    </row>
    <row r="4203" spans="1:5" x14ac:dyDescent="0.35">
      <c r="A4203" s="7" t="s">
        <v>8242</v>
      </c>
      <c r="B4203" s="21">
        <v>1000</v>
      </c>
      <c r="E4203" s="74"/>
    </row>
    <row r="4204" spans="1:5" x14ac:dyDescent="0.35">
      <c r="A4204" s="7" t="s">
        <v>8242</v>
      </c>
      <c r="B4204" s="21">
        <v>1010</v>
      </c>
      <c r="E4204" s="74"/>
    </row>
    <row r="4205" spans="1:5" x14ac:dyDescent="0.35">
      <c r="A4205" s="7" t="s">
        <v>8242</v>
      </c>
      <c r="B4205" s="21">
        <v>2070</v>
      </c>
      <c r="E4205" s="74"/>
    </row>
    <row r="4206" spans="1:5" x14ac:dyDescent="0.35">
      <c r="A4206" s="7" t="s">
        <v>8242</v>
      </c>
      <c r="B4206" s="21">
        <v>2100</v>
      </c>
      <c r="E4206" s="74"/>
    </row>
    <row r="4207" spans="1:5" x14ac:dyDescent="0.35">
      <c r="A4207" s="7" t="s">
        <v>8242</v>
      </c>
      <c r="B4207" s="21">
        <v>1090</v>
      </c>
      <c r="E4207" s="74"/>
    </row>
    <row r="4208" spans="1:5" x14ac:dyDescent="0.35">
      <c r="A4208" s="7" t="s">
        <v>8242</v>
      </c>
      <c r="B4208" s="21">
        <v>1115</v>
      </c>
      <c r="E4208" s="74"/>
    </row>
    <row r="4209" spans="1:5" x14ac:dyDescent="0.35">
      <c r="A4209" s="7" t="s">
        <v>8242</v>
      </c>
      <c r="B4209" s="21">
        <v>1130</v>
      </c>
      <c r="E4209" s="74"/>
    </row>
    <row r="4210" spans="1:5" x14ac:dyDescent="0.35">
      <c r="A4210" s="7" t="s">
        <v>8242</v>
      </c>
      <c r="B4210" s="21">
        <v>1155</v>
      </c>
      <c r="E4210" s="74"/>
    </row>
    <row r="4211" spans="1:5" x14ac:dyDescent="0.35">
      <c r="A4211" s="7" t="s">
        <v>8242</v>
      </c>
      <c r="B4211" s="21">
        <v>1165</v>
      </c>
      <c r="E4211" s="74"/>
    </row>
    <row r="4212" spans="1:5" x14ac:dyDescent="0.35">
      <c r="A4212" s="7" t="s">
        <v>8242</v>
      </c>
      <c r="B4212" s="21">
        <v>1175</v>
      </c>
      <c r="E4212" s="74"/>
    </row>
    <row r="4213" spans="1:5" x14ac:dyDescent="0.35">
      <c r="A4213" s="7" t="s">
        <v>8242</v>
      </c>
      <c r="B4213" s="21">
        <v>1180</v>
      </c>
      <c r="E4213" s="74"/>
    </row>
    <row r="4214" spans="1:5" x14ac:dyDescent="0.35">
      <c r="A4214" s="7" t="s">
        <v>8242</v>
      </c>
      <c r="B4214" s="21">
        <v>1235</v>
      </c>
      <c r="E4214" s="74"/>
    </row>
    <row r="4215" spans="1:5" x14ac:dyDescent="0.35">
      <c r="A4215" s="7" t="s">
        <v>8242</v>
      </c>
      <c r="B4215" s="21">
        <v>2480</v>
      </c>
      <c r="E4215" s="74"/>
    </row>
    <row r="4216" spans="1:5" x14ac:dyDescent="0.35">
      <c r="A4216" s="7" t="s">
        <v>8242</v>
      </c>
      <c r="B4216" s="21">
        <v>1245</v>
      </c>
      <c r="E4216" s="74"/>
    </row>
    <row r="4217" spans="1:5" x14ac:dyDescent="0.35">
      <c r="A4217" s="7" t="s">
        <v>8242</v>
      </c>
      <c r="B4217" s="21">
        <v>3750</v>
      </c>
      <c r="E4217" s="74"/>
    </row>
    <row r="4218" spans="1:5" x14ac:dyDescent="0.35">
      <c r="A4218" s="7" t="s">
        <v>8242</v>
      </c>
      <c r="B4218" s="21">
        <v>1270</v>
      </c>
      <c r="E4218" s="74"/>
    </row>
    <row r="4219" spans="1:5" x14ac:dyDescent="0.35">
      <c r="A4219" s="7" t="s">
        <v>8242</v>
      </c>
      <c r="B4219" s="21">
        <v>3840</v>
      </c>
      <c r="E4219" s="74"/>
    </row>
    <row r="4220" spans="1:5" x14ac:dyDescent="0.35">
      <c r="A4220" s="7" t="s">
        <v>8242</v>
      </c>
      <c r="B4220" s="21">
        <v>1325</v>
      </c>
      <c r="E4220" s="74"/>
    </row>
    <row r="4221" spans="1:5" x14ac:dyDescent="0.35">
      <c r="A4221" s="7" t="s">
        <v>475</v>
      </c>
      <c r="B4221" s="2">
        <v>190</v>
      </c>
      <c r="E4221" s="74"/>
    </row>
    <row r="4222" spans="1:5" x14ac:dyDescent="0.35">
      <c r="A4222" s="7" t="s">
        <v>475</v>
      </c>
      <c r="B4222" s="21">
        <v>1050</v>
      </c>
      <c r="E4222" s="74"/>
    </row>
    <row r="4223" spans="1:5" x14ac:dyDescent="0.35">
      <c r="A4223" s="7" t="s">
        <v>475</v>
      </c>
      <c r="B4223" s="21">
        <v>1250</v>
      </c>
      <c r="E4223" s="74"/>
    </row>
    <row r="4224" spans="1:5" x14ac:dyDescent="0.35">
      <c r="A4224" s="7" t="s">
        <v>512</v>
      </c>
      <c r="B4224" s="21">
        <v>400</v>
      </c>
      <c r="E4224" s="74"/>
    </row>
    <row r="4225" spans="1:5" x14ac:dyDescent="0.35">
      <c r="A4225" s="7" t="s">
        <v>512</v>
      </c>
      <c r="B4225" s="21">
        <v>540</v>
      </c>
      <c r="E4225" s="74"/>
    </row>
    <row r="4226" spans="1:5" x14ac:dyDescent="0.35">
      <c r="A4226" s="7" t="s">
        <v>512</v>
      </c>
      <c r="B4226" s="21">
        <v>2360</v>
      </c>
      <c r="E4226" s="74"/>
    </row>
    <row r="4227" spans="1:5" x14ac:dyDescent="0.35">
      <c r="A4227" s="7" t="s">
        <v>512</v>
      </c>
      <c r="B4227" s="21">
        <v>2650</v>
      </c>
      <c r="E4227" s="74"/>
    </row>
    <row r="4228" spans="1:5" x14ac:dyDescent="0.35">
      <c r="A4228" s="7" t="s">
        <v>512</v>
      </c>
      <c r="B4228" s="21">
        <v>2660</v>
      </c>
      <c r="E4228" s="74"/>
    </row>
    <row r="4229" spans="1:5" x14ac:dyDescent="0.35">
      <c r="A4229" s="7" t="s">
        <v>512</v>
      </c>
      <c r="B4229" s="21">
        <v>2770</v>
      </c>
      <c r="E4229" s="74"/>
    </row>
    <row r="4230" spans="1:5" x14ac:dyDescent="0.35">
      <c r="A4230" s="7" t="s">
        <v>512</v>
      </c>
      <c r="B4230" s="21">
        <v>2920</v>
      </c>
      <c r="E4230" s="74"/>
    </row>
    <row r="4231" spans="1:5" x14ac:dyDescent="0.35">
      <c r="A4231" s="7" t="s">
        <v>512</v>
      </c>
      <c r="B4231" s="21">
        <v>2950</v>
      </c>
      <c r="E4231" s="74"/>
    </row>
    <row r="4232" spans="1:5" x14ac:dyDescent="0.35">
      <c r="A4232" s="7" t="s">
        <v>512</v>
      </c>
      <c r="B4232" s="21">
        <v>3020</v>
      </c>
      <c r="E4232" s="74"/>
    </row>
    <row r="4233" spans="1:5" x14ac:dyDescent="0.35">
      <c r="A4233" s="7" t="s">
        <v>512</v>
      </c>
      <c r="B4233" s="21">
        <v>3170</v>
      </c>
      <c r="E4233" s="74"/>
    </row>
    <row r="4234" spans="1:5" x14ac:dyDescent="0.35">
      <c r="A4234" s="7" t="s">
        <v>512</v>
      </c>
      <c r="B4234" s="21">
        <v>3260</v>
      </c>
      <c r="E4234" s="74"/>
    </row>
    <row r="4235" spans="1:5" x14ac:dyDescent="0.35">
      <c r="A4235" s="7" t="s">
        <v>493</v>
      </c>
      <c r="B4235" s="21">
        <v>715</v>
      </c>
      <c r="E4235" s="74"/>
    </row>
    <row r="4236" spans="1:5" x14ac:dyDescent="0.35">
      <c r="A4236" s="7" t="s">
        <v>493</v>
      </c>
      <c r="B4236" s="21">
        <v>2020</v>
      </c>
      <c r="E4236" s="74"/>
    </row>
    <row r="4237" spans="1:5" x14ac:dyDescent="0.35">
      <c r="A4237" s="7" t="s">
        <v>493</v>
      </c>
      <c r="B4237" s="21">
        <v>3020</v>
      </c>
      <c r="E4237" s="74"/>
    </row>
    <row r="4238" spans="1:5" x14ac:dyDescent="0.35">
      <c r="A4238" s="7" t="s">
        <v>493</v>
      </c>
      <c r="B4238" s="21">
        <v>3080</v>
      </c>
      <c r="E4238" s="74"/>
    </row>
    <row r="4239" spans="1:5" x14ac:dyDescent="0.35">
      <c r="A4239" s="7" t="s">
        <v>493</v>
      </c>
      <c r="B4239" s="21">
        <v>3170</v>
      </c>
      <c r="E4239" s="74"/>
    </row>
    <row r="4240" spans="1:5" x14ac:dyDescent="0.35">
      <c r="A4240" s="7" t="s">
        <v>496</v>
      </c>
      <c r="B4240" s="2">
        <v>200</v>
      </c>
      <c r="E4240" s="74"/>
    </row>
    <row r="4241" spans="1:5" x14ac:dyDescent="0.35">
      <c r="A4241" s="7" t="s">
        <v>496</v>
      </c>
      <c r="B4241" s="21">
        <v>420</v>
      </c>
      <c r="E4241" s="74"/>
    </row>
    <row r="4242" spans="1:5" x14ac:dyDescent="0.35">
      <c r="A4242" s="7" t="s">
        <v>496</v>
      </c>
      <c r="B4242" s="21">
        <v>550</v>
      </c>
      <c r="E4242" s="74"/>
    </row>
    <row r="4243" spans="1:5" x14ac:dyDescent="0.35">
      <c r="A4243" s="7" t="s">
        <v>496</v>
      </c>
      <c r="B4243" s="21">
        <v>1540</v>
      </c>
      <c r="E4243" s="74"/>
    </row>
    <row r="4244" spans="1:5" x14ac:dyDescent="0.35">
      <c r="A4244" s="7" t="s">
        <v>496</v>
      </c>
      <c r="B4244" s="21">
        <v>1760</v>
      </c>
      <c r="E4244" s="74"/>
    </row>
    <row r="4245" spans="1:5" x14ac:dyDescent="0.35">
      <c r="A4245" s="7" t="s">
        <v>496</v>
      </c>
      <c r="B4245" s="21">
        <v>1840</v>
      </c>
      <c r="E4245" s="74"/>
    </row>
    <row r="4246" spans="1:5" x14ac:dyDescent="0.35">
      <c r="A4246" s="7" t="s">
        <v>501</v>
      </c>
      <c r="B4246" s="21">
        <v>1395</v>
      </c>
      <c r="E4246" s="74"/>
    </row>
    <row r="4247" spans="1:5" x14ac:dyDescent="0.35">
      <c r="A4247" s="7" t="s">
        <v>501</v>
      </c>
      <c r="B4247" s="21">
        <v>2625</v>
      </c>
      <c r="E4247" s="74"/>
    </row>
    <row r="4248" spans="1:5" x14ac:dyDescent="0.35">
      <c r="A4248" s="7" t="s">
        <v>501</v>
      </c>
      <c r="B4248" s="21">
        <v>2670</v>
      </c>
      <c r="E4248" s="74"/>
    </row>
    <row r="4249" spans="1:5" x14ac:dyDescent="0.35">
      <c r="A4249" s="7" t="s">
        <v>501</v>
      </c>
      <c r="B4249" s="21">
        <v>2905</v>
      </c>
      <c r="E4249" s="74"/>
    </row>
    <row r="4250" spans="1:5" x14ac:dyDescent="0.35">
      <c r="A4250" s="7" t="s">
        <v>501</v>
      </c>
      <c r="B4250" s="21">
        <v>2990</v>
      </c>
      <c r="E4250" s="74"/>
    </row>
    <row r="4251" spans="1:5" x14ac:dyDescent="0.35">
      <c r="A4251" s="7" t="s">
        <v>501</v>
      </c>
      <c r="B4251" s="21">
        <v>3025</v>
      </c>
      <c r="E4251" s="74"/>
    </row>
    <row r="4252" spans="1:5" x14ac:dyDescent="0.35">
      <c r="A4252" s="7" t="s">
        <v>501</v>
      </c>
      <c r="B4252" s="21">
        <v>3090</v>
      </c>
      <c r="E4252" s="74"/>
    </row>
    <row r="4253" spans="1:5" x14ac:dyDescent="0.35">
      <c r="A4253" s="7" t="s">
        <v>501</v>
      </c>
      <c r="B4253" s="21">
        <v>3220</v>
      </c>
      <c r="E4253" s="74"/>
    </row>
    <row r="4254" spans="1:5" x14ac:dyDescent="0.35">
      <c r="A4254" s="7" t="s">
        <v>501</v>
      </c>
      <c r="B4254" s="21">
        <v>3290</v>
      </c>
      <c r="E4254" s="74"/>
    </row>
    <row r="4255" spans="1:5" x14ac:dyDescent="0.35">
      <c r="A4255" s="7" t="s">
        <v>501</v>
      </c>
      <c r="B4255" s="21">
        <v>3300</v>
      </c>
      <c r="E4255" s="74"/>
    </row>
    <row r="4256" spans="1:5" x14ac:dyDescent="0.35">
      <c r="A4256" s="7" t="s">
        <v>501</v>
      </c>
      <c r="B4256" s="21">
        <v>3315</v>
      </c>
      <c r="E4256" s="74"/>
    </row>
    <row r="4257" spans="1:5" x14ac:dyDescent="0.35">
      <c r="A4257" s="7" t="s">
        <v>501</v>
      </c>
      <c r="B4257" s="21">
        <v>3575</v>
      </c>
      <c r="E4257" s="74"/>
    </row>
    <row r="4258" spans="1:5" x14ac:dyDescent="0.35">
      <c r="A4258" s="7" t="s">
        <v>501</v>
      </c>
      <c r="B4258" s="21">
        <v>3785</v>
      </c>
      <c r="E4258" s="74"/>
    </row>
    <row r="4259" spans="1:5" x14ac:dyDescent="0.35">
      <c r="A4259" s="7" t="s">
        <v>501</v>
      </c>
      <c r="B4259" s="21">
        <v>3935</v>
      </c>
      <c r="E4259" s="74"/>
    </row>
    <row r="4260" spans="1:5" x14ac:dyDescent="0.35">
      <c r="A4260" s="7" t="s">
        <v>501</v>
      </c>
      <c r="B4260" s="21">
        <v>4005</v>
      </c>
      <c r="E4260" s="74"/>
    </row>
    <row r="4261" spans="1:5" x14ac:dyDescent="0.35">
      <c r="A4261" s="7" t="s">
        <v>501</v>
      </c>
      <c r="B4261" s="21">
        <v>4090</v>
      </c>
      <c r="E4261" s="74"/>
    </row>
    <row r="4262" spans="1:5" x14ac:dyDescent="0.35">
      <c r="A4262" s="7" t="s">
        <v>501</v>
      </c>
      <c r="B4262" s="21">
        <v>4130</v>
      </c>
      <c r="E4262" s="74"/>
    </row>
    <row r="4263" spans="1:5" x14ac:dyDescent="0.35">
      <c r="A4263" s="7" t="s">
        <v>501</v>
      </c>
      <c r="B4263" s="21">
        <v>4150</v>
      </c>
      <c r="E4263" s="74"/>
    </row>
    <row r="4264" spans="1:5" x14ac:dyDescent="0.35">
      <c r="A4264" s="7" t="s">
        <v>501</v>
      </c>
      <c r="B4264" s="21">
        <v>4370</v>
      </c>
      <c r="E4264" s="74"/>
    </row>
    <row r="4265" spans="1:5" x14ac:dyDescent="0.35">
      <c r="A4265" s="7" t="s">
        <v>501</v>
      </c>
      <c r="B4265" s="21">
        <v>4440</v>
      </c>
      <c r="E4265" s="74"/>
    </row>
    <row r="4266" spans="1:5" x14ac:dyDescent="0.35">
      <c r="A4266" s="7" t="s">
        <v>501</v>
      </c>
      <c r="B4266" s="21">
        <v>4455</v>
      </c>
      <c r="E4266" s="74"/>
    </row>
    <row r="4267" spans="1:5" x14ac:dyDescent="0.35">
      <c r="A4267" s="7" t="s">
        <v>501</v>
      </c>
      <c r="B4267" s="21">
        <v>4540</v>
      </c>
      <c r="E4267" s="74"/>
    </row>
    <row r="4268" spans="1:5" x14ac:dyDescent="0.35">
      <c r="A4268" s="7" t="s">
        <v>501</v>
      </c>
      <c r="B4268" s="21">
        <v>4795</v>
      </c>
      <c r="E4268" s="74"/>
    </row>
    <row r="4269" spans="1:5" x14ac:dyDescent="0.35">
      <c r="A4269" s="7" t="s">
        <v>476</v>
      </c>
      <c r="B4269" s="21">
        <v>540</v>
      </c>
      <c r="E4269" s="74"/>
    </row>
    <row r="4270" spans="1:5" x14ac:dyDescent="0.35">
      <c r="A4270" s="7" t="s">
        <v>476</v>
      </c>
      <c r="B4270" s="21">
        <v>1600</v>
      </c>
      <c r="E4270" s="74"/>
    </row>
    <row r="4271" spans="1:5" x14ac:dyDescent="0.35">
      <c r="A4271" s="7" t="s">
        <v>476</v>
      </c>
      <c r="B4271" s="21">
        <v>2275</v>
      </c>
      <c r="E4271" s="74"/>
    </row>
    <row r="4272" spans="1:5" x14ac:dyDescent="0.35">
      <c r="A4272" s="7" t="s">
        <v>476</v>
      </c>
      <c r="B4272" s="21">
        <v>2970</v>
      </c>
      <c r="E4272" s="74"/>
    </row>
    <row r="4273" spans="1:5" x14ac:dyDescent="0.35">
      <c r="A4273" s="7" t="s">
        <v>476</v>
      </c>
      <c r="B4273" s="21">
        <v>3800</v>
      </c>
      <c r="E4273" s="74"/>
    </row>
    <row r="4274" spans="1:5" x14ac:dyDescent="0.35">
      <c r="A4274" s="7" t="s">
        <v>476</v>
      </c>
      <c r="B4274" s="21">
        <v>4210</v>
      </c>
      <c r="E4274" s="74"/>
    </row>
    <row r="4275" spans="1:5" x14ac:dyDescent="0.35">
      <c r="A4275" s="7" t="s">
        <v>476</v>
      </c>
      <c r="B4275" s="21">
        <v>4320</v>
      </c>
      <c r="E4275" s="74"/>
    </row>
    <row r="4276" spans="1:5" x14ac:dyDescent="0.35">
      <c r="A4276" s="7" t="s">
        <v>514</v>
      </c>
      <c r="B4276" s="21">
        <v>720</v>
      </c>
      <c r="E4276" s="74"/>
    </row>
    <row r="4277" spans="1:5" x14ac:dyDescent="0.35">
      <c r="A4277" s="7" t="s">
        <v>514</v>
      </c>
      <c r="B4277" s="21">
        <v>1500</v>
      </c>
      <c r="E4277" s="74"/>
    </row>
    <row r="4278" spans="1:5" x14ac:dyDescent="0.35">
      <c r="A4278" s="7" t="s">
        <v>491</v>
      </c>
      <c r="B4278" s="2">
        <v>222</v>
      </c>
      <c r="E4278" s="74"/>
    </row>
    <row r="4279" spans="1:5" x14ac:dyDescent="0.35">
      <c r="A4279" s="7" t="s">
        <v>491</v>
      </c>
      <c r="B4279" s="21">
        <v>720</v>
      </c>
      <c r="E4279" s="74"/>
    </row>
    <row r="4280" spans="1:5" x14ac:dyDescent="0.35">
      <c r="A4280" s="7" t="s">
        <v>491</v>
      </c>
      <c r="B4280" s="21">
        <v>750</v>
      </c>
      <c r="E4280" s="74"/>
    </row>
    <row r="4281" spans="1:5" x14ac:dyDescent="0.35">
      <c r="A4281" s="7" t="s">
        <v>491</v>
      </c>
      <c r="B4281" s="21">
        <v>1140</v>
      </c>
      <c r="E4281" s="74"/>
    </row>
    <row r="4282" spans="1:5" x14ac:dyDescent="0.35">
      <c r="A4282" s="7" t="s">
        <v>491</v>
      </c>
      <c r="B4282" s="21">
        <v>1790</v>
      </c>
      <c r="E4282" s="74"/>
    </row>
    <row r="4283" spans="1:5" x14ac:dyDescent="0.35">
      <c r="A4283" s="7" t="s">
        <v>491</v>
      </c>
      <c r="B4283" s="21">
        <v>3290</v>
      </c>
      <c r="E4283" s="74"/>
    </row>
    <row r="4284" spans="1:5" x14ac:dyDescent="0.35">
      <c r="A4284" s="7" t="s">
        <v>491</v>
      </c>
      <c r="B4284" s="21">
        <v>4110</v>
      </c>
      <c r="E4284" s="74"/>
    </row>
    <row r="4285" spans="1:5" x14ac:dyDescent="0.35">
      <c r="A4285" s="7" t="s">
        <v>491</v>
      </c>
      <c r="B4285" s="21">
        <v>4260</v>
      </c>
      <c r="E4285" s="74"/>
    </row>
    <row r="4286" spans="1:5" x14ac:dyDescent="0.35">
      <c r="A4286" s="7" t="s">
        <v>957</v>
      </c>
      <c r="B4286" s="21">
        <v>510</v>
      </c>
      <c r="E4286" s="74"/>
    </row>
    <row r="4287" spans="1:5" x14ac:dyDescent="0.35">
      <c r="A4287" s="7" t="s">
        <v>957</v>
      </c>
      <c r="B4287" s="21">
        <v>745</v>
      </c>
      <c r="E4287" s="74"/>
    </row>
    <row r="4288" spans="1:5" x14ac:dyDescent="0.35">
      <c r="A4288" s="7" t="s">
        <v>957</v>
      </c>
      <c r="B4288" s="21">
        <v>1922</v>
      </c>
      <c r="E4288" s="74"/>
    </row>
    <row r="4289" spans="1:5" x14ac:dyDescent="0.35">
      <c r="A4289" s="7" t="s">
        <v>957</v>
      </c>
      <c r="B4289" s="21">
        <v>3227</v>
      </c>
      <c r="E4289" s="74"/>
    </row>
    <row r="4290" spans="1:5" x14ac:dyDescent="0.35">
      <c r="A4290" s="7" t="s">
        <v>958</v>
      </c>
      <c r="B4290" s="2">
        <v>275</v>
      </c>
      <c r="E4290" s="74"/>
    </row>
    <row r="4291" spans="1:5" x14ac:dyDescent="0.35">
      <c r="A4291" s="7" t="s">
        <v>958</v>
      </c>
      <c r="B4291" s="21">
        <v>450</v>
      </c>
      <c r="E4291" s="74"/>
    </row>
    <row r="4292" spans="1:5" x14ac:dyDescent="0.35">
      <c r="A4292" s="7" t="s">
        <v>958</v>
      </c>
      <c r="B4292" s="21">
        <v>1300</v>
      </c>
      <c r="E4292" s="74"/>
    </row>
    <row r="4293" spans="1:5" x14ac:dyDescent="0.35">
      <c r="A4293" s="7" t="s">
        <v>314</v>
      </c>
      <c r="B4293" s="21">
        <v>800</v>
      </c>
      <c r="E4293" s="74"/>
    </row>
    <row r="4294" spans="1:5" x14ac:dyDescent="0.35">
      <c r="A4294" s="7" t="s">
        <v>314</v>
      </c>
      <c r="B4294" s="21">
        <v>1250</v>
      </c>
      <c r="E4294" s="74"/>
    </row>
    <row r="4295" spans="1:5" x14ac:dyDescent="0.35">
      <c r="A4295" s="7" t="s">
        <v>314</v>
      </c>
      <c r="B4295" s="21">
        <v>2100</v>
      </c>
      <c r="E4295" s="74"/>
    </row>
    <row r="4296" spans="1:5" x14ac:dyDescent="0.35">
      <c r="A4296" s="7" t="s">
        <v>314</v>
      </c>
      <c r="B4296" s="21">
        <v>2570</v>
      </c>
      <c r="E4296" s="74"/>
    </row>
  </sheetData>
  <autoFilter ref="A2:G4296"/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7"/>
  <sheetViews>
    <sheetView topLeftCell="D2" workbookViewId="0">
      <selection activeCell="L7" sqref="L7"/>
    </sheetView>
  </sheetViews>
  <sheetFormatPr defaultColWidth="6.1796875" defaultRowHeight="14.5" x14ac:dyDescent="0.35"/>
  <cols>
    <col min="1" max="1" width="25" bestFit="1" customWidth="1"/>
    <col min="2" max="2" width="8.1796875" bestFit="1" customWidth="1"/>
    <col min="3" max="3" width="19" bestFit="1" customWidth="1"/>
    <col min="4" max="4" width="24.453125" bestFit="1" customWidth="1"/>
    <col min="5" max="5" width="5" bestFit="1" customWidth="1"/>
    <col min="6" max="6" width="21" bestFit="1" customWidth="1"/>
    <col min="7" max="7" width="21.26953125" customWidth="1"/>
    <col min="8" max="8" width="8.1796875" bestFit="1" customWidth="1"/>
    <col min="9" max="9" width="21" bestFit="1" customWidth="1"/>
    <col min="10" max="10" width="10.7265625" bestFit="1" customWidth="1"/>
    <col min="11" max="12" width="21" bestFit="1" customWidth="1"/>
    <col min="13" max="13" width="10.7265625" bestFit="1" customWidth="1"/>
  </cols>
  <sheetData>
    <row r="1" spans="1:13" x14ac:dyDescent="0.35">
      <c r="A1" t="s">
        <v>14070</v>
      </c>
      <c r="D1" t="s">
        <v>14069</v>
      </c>
    </row>
    <row r="2" spans="1:13" x14ac:dyDescent="0.35">
      <c r="A2" t="s">
        <v>8788</v>
      </c>
      <c r="B2" t="s">
        <v>1068</v>
      </c>
      <c r="D2" s="74" t="s">
        <v>8788</v>
      </c>
      <c r="E2" s="74" t="s">
        <v>1068</v>
      </c>
      <c r="F2" s="17"/>
      <c r="G2" s="103" t="s">
        <v>8788</v>
      </c>
      <c r="H2" s="104" t="s">
        <v>1068</v>
      </c>
      <c r="I2" s="4" t="s">
        <v>526</v>
      </c>
      <c r="J2" t="s">
        <v>14071</v>
      </c>
      <c r="L2" s="17" t="s">
        <v>526</v>
      </c>
      <c r="M2" s="17" t="s">
        <v>14071</v>
      </c>
    </row>
    <row r="3" spans="1:13" x14ac:dyDescent="0.35">
      <c r="A3" t="s">
        <v>913</v>
      </c>
      <c r="B3">
        <v>37</v>
      </c>
      <c r="D3" s="74" t="s">
        <v>451</v>
      </c>
      <c r="E3" s="74">
        <v>1500</v>
      </c>
      <c r="F3" s="77"/>
      <c r="G3" s="74" t="s">
        <v>913</v>
      </c>
      <c r="H3" s="74">
        <v>37</v>
      </c>
      <c r="I3" s="77" t="s">
        <v>478</v>
      </c>
      <c r="J3" s="2">
        <v>1681</v>
      </c>
      <c r="L3" s="77" t="s">
        <v>478</v>
      </c>
      <c r="M3" s="2">
        <v>1681</v>
      </c>
    </row>
    <row r="4" spans="1:13" x14ac:dyDescent="0.35">
      <c r="A4" t="s">
        <v>464</v>
      </c>
      <c r="B4">
        <v>4</v>
      </c>
      <c r="D4" s="74" t="s">
        <v>103</v>
      </c>
      <c r="E4" s="74">
        <v>1880</v>
      </c>
      <c r="F4" s="77"/>
      <c r="G4" s="74" t="s">
        <v>464</v>
      </c>
      <c r="H4" s="74">
        <v>4</v>
      </c>
      <c r="I4" s="77" t="s">
        <v>353</v>
      </c>
      <c r="J4" s="2">
        <v>46</v>
      </c>
      <c r="L4" s="77" t="s">
        <v>353</v>
      </c>
      <c r="M4" s="2">
        <v>46</v>
      </c>
    </row>
    <row r="5" spans="1:13" x14ac:dyDescent="0.35">
      <c r="A5" t="s">
        <v>464</v>
      </c>
      <c r="B5">
        <v>6</v>
      </c>
      <c r="D5" s="74" t="s">
        <v>347</v>
      </c>
      <c r="E5" s="74">
        <v>1890</v>
      </c>
      <c r="F5" s="77"/>
      <c r="G5" s="74" t="s">
        <v>464</v>
      </c>
      <c r="H5" s="74">
        <v>6</v>
      </c>
      <c r="I5" s="77" t="s">
        <v>354</v>
      </c>
      <c r="J5" s="2">
        <v>36</v>
      </c>
      <c r="L5" s="77" t="s">
        <v>354</v>
      </c>
      <c r="M5" s="2">
        <v>36</v>
      </c>
    </row>
    <row r="6" spans="1:13" x14ac:dyDescent="0.35">
      <c r="A6" t="s">
        <v>464</v>
      </c>
      <c r="B6">
        <v>14</v>
      </c>
      <c r="D6" s="74" t="s">
        <v>7084</v>
      </c>
      <c r="E6" s="74">
        <v>1480</v>
      </c>
      <c r="F6" s="77"/>
      <c r="G6" s="74" t="s">
        <v>464</v>
      </c>
      <c r="H6" s="74">
        <v>14</v>
      </c>
      <c r="I6" s="77" t="s">
        <v>355</v>
      </c>
      <c r="J6" s="2">
        <v>140</v>
      </c>
      <c r="L6" s="77" t="s">
        <v>355</v>
      </c>
      <c r="M6" s="2">
        <v>140</v>
      </c>
    </row>
    <row r="7" spans="1:13" x14ac:dyDescent="0.35">
      <c r="A7" t="s">
        <v>464</v>
      </c>
      <c r="B7">
        <v>15</v>
      </c>
      <c r="D7" s="74" t="s">
        <v>463</v>
      </c>
      <c r="E7" s="74">
        <v>860</v>
      </c>
      <c r="F7" s="77"/>
      <c r="G7" s="74" t="s">
        <v>464</v>
      </c>
      <c r="H7" s="74">
        <v>15</v>
      </c>
      <c r="I7" s="77" t="s">
        <v>2870</v>
      </c>
      <c r="J7" s="2">
        <v>16</v>
      </c>
      <c r="L7" s="77" t="s">
        <v>2870</v>
      </c>
      <c r="M7" s="2">
        <v>16</v>
      </c>
    </row>
    <row r="8" spans="1:13" x14ac:dyDescent="0.35">
      <c r="A8" t="s">
        <v>464</v>
      </c>
      <c r="B8">
        <v>17</v>
      </c>
      <c r="D8" s="74" t="s">
        <v>405</v>
      </c>
      <c r="E8" s="74">
        <v>1805</v>
      </c>
      <c r="F8" s="77"/>
      <c r="G8" s="74" t="s">
        <v>464</v>
      </c>
      <c r="H8" s="74">
        <v>17</v>
      </c>
      <c r="I8" s="77" t="s">
        <v>51</v>
      </c>
      <c r="J8" s="2">
        <v>345</v>
      </c>
      <c r="L8" s="77" t="s">
        <v>51</v>
      </c>
      <c r="M8" s="2">
        <v>345</v>
      </c>
    </row>
    <row r="9" spans="1:13" x14ac:dyDescent="0.35">
      <c r="A9" t="s">
        <v>464</v>
      </c>
      <c r="B9">
        <v>7</v>
      </c>
      <c r="D9" s="74" t="s">
        <v>405</v>
      </c>
      <c r="E9" s="74">
        <v>1665</v>
      </c>
      <c r="F9" s="77"/>
      <c r="G9" s="74" t="s">
        <v>464</v>
      </c>
      <c r="H9" s="74">
        <v>7</v>
      </c>
      <c r="I9" s="77" t="s">
        <v>26</v>
      </c>
      <c r="J9" s="2">
        <v>32</v>
      </c>
      <c r="L9" s="77" t="s">
        <v>26</v>
      </c>
      <c r="M9" s="2">
        <v>32</v>
      </c>
    </row>
    <row r="10" spans="1:13" x14ac:dyDescent="0.35">
      <c r="A10" t="s">
        <v>464</v>
      </c>
      <c r="B10">
        <v>2</v>
      </c>
      <c r="D10" s="74" t="s">
        <v>6438</v>
      </c>
      <c r="E10" s="74">
        <v>650</v>
      </c>
      <c r="F10" s="77"/>
      <c r="G10" s="74" t="s">
        <v>464</v>
      </c>
      <c r="H10" s="74">
        <v>2</v>
      </c>
      <c r="I10" s="77" t="s">
        <v>217</v>
      </c>
      <c r="J10" s="2">
        <v>7</v>
      </c>
      <c r="L10" s="77" t="s">
        <v>217</v>
      </c>
      <c r="M10" s="2">
        <v>7</v>
      </c>
    </row>
    <row r="11" spans="1:13" x14ac:dyDescent="0.35">
      <c r="A11" t="s">
        <v>464</v>
      </c>
      <c r="B11">
        <v>4</v>
      </c>
      <c r="D11" s="74" t="s">
        <v>903</v>
      </c>
      <c r="E11" s="74">
        <v>110</v>
      </c>
      <c r="F11" s="77"/>
      <c r="G11" s="74" t="s">
        <v>464</v>
      </c>
      <c r="H11" s="74">
        <v>4</v>
      </c>
      <c r="I11" s="77" t="s">
        <v>316</v>
      </c>
      <c r="J11" s="2">
        <v>12</v>
      </c>
      <c r="L11" s="77" t="s">
        <v>316</v>
      </c>
      <c r="M11" s="2">
        <v>12</v>
      </c>
    </row>
    <row r="12" spans="1:13" x14ac:dyDescent="0.35">
      <c r="A12" t="s">
        <v>464</v>
      </c>
      <c r="B12">
        <v>8</v>
      </c>
      <c r="D12" s="74" t="s">
        <v>11048</v>
      </c>
      <c r="E12" s="74">
        <v>310</v>
      </c>
      <c r="F12" s="77"/>
      <c r="G12" s="74" t="s">
        <v>464</v>
      </c>
      <c r="H12" s="74">
        <v>8</v>
      </c>
      <c r="I12" s="77" t="s">
        <v>411</v>
      </c>
      <c r="J12" s="2">
        <v>11</v>
      </c>
      <c r="L12" s="77" t="s">
        <v>411</v>
      </c>
      <c r="M12" s="2">
        <v>11</v>
      </c>
    </row>
    <row r="13" spans="1:13" x14ac:dyDescent="0.35">
      <c r="A13" t="s">
        <v>464</v>
      </c>
      <c r="B13">
        <v>2</v>
      </c>
      <c r="D13" s="74" t="s">
        <v>11048</v>
      </c>
      <c r="E13" s="74">
        <v>1250</v>
      </c>
      <c r="F13" s="77"/>
      <c r="G13" s="74" t="s">
        <v>464</v>
      </c>
      <c r="H13" s="74">
        <v>2</v>
      </c>
      <c r="I13" s="77" t="s">
        <v>11421</v>
      </c>
      <c r="J13" s="2">
        <v>7</v>
      </c>
      <c r="L13" s="77" t="s">
        <v>11421</v>
      </c>
      <c r="M13" s="2">
        <v>7</v>
      </c>
    </row>
    <row r="14" spans="1:13" x14ac:dyDescent="0.35">
      <c r="A14" t="s">
        <v>464</v>
      </c>
      <c r="B14">
        <v>12</v>
      </c>
      <c r="D14" s="74" t="s">
        <v>763</v>
      </c>
      <c r="E14" s="74">
        <v>640</v>
      </c>
      <c r="F14" s="77"/>
      <c r="G14" s="74" t="s">
        <v>464</v>
      </c>
      <c r="H14" s="74">
        <v>12</v>
      </c>
      <c r="I14" s="77" t="s">
        <v>413</v>
      </c>
      <c r="J14" s="2">
        <v>61</v>
      </c>
      <c r="L14" s="77" t="s">
        <v>413</v>
      </c>
      <c r="M14" s="2">
        <v>61</v>
      </c>
    </row>
    <row r="15" spans="1:13" x14ac:dyDescent="0.35">
      <c r="A15" t="s">
        <v>464</v>
      </c>
      <c r="B15">
        <v>12</v>
      </c>
      <c r="D15" s="74" t="s">
        <v>799</v>
      </c>
      <c r="E15" s="74">
        <v>880</v>
      </c>
      <c r="F15" s="77"/>
      <c r="G15" s="74" t="s">
        <v>464</v>
      </c>
      <c r="H15" s="74">
        <v>12</v>
      </c>
      <c r="I15" s="77" t="s">
        <v>54</v>
      </c>
      <c r="J15" s="2">
        <v>7</v>
      </c>
      <c r="L15" s="77" t="s">
        <v>54</v>
      </c>
      <c r="M15" s="2">
        <v>7</v>
      </c>
    </row>
    <row r="16" spans="1:13" x14ac:dyDescent="0.35">
      <c r="A16" t="s">
        <v>464</v>
      </c>
      <c r="B16">
        <v>9</v>
      </c>
      <c r="D16" s="74" t="s">
        <v>7062</v>
      </c>
      <c r="E16" s="74">
        <v>1564</v>
      </c>
      <c r="F16" s="77"/>
      <c r="G16" s="74" t="s">
        <v>464</v>
      </c>
      <c r="H16" s="74">
        <v>9</v>
      </c>
      <c r="I16" s="77" t="s">
        <v>221</v>
      </c>
      <c r="J16" s="2">
        <v>2</v>
      </c>
      <c r="L16" s="77" t="s">
        <v>221</v>
      </c>
      <c r="M16" s="2">
        <v>2</v>
      </c>
    </row>
    <row r="17" spans="1:13" x14ac:dyDescent="0.35">
      <c r="A17" t="s">
        <v>466</v>
      </c>
      <c r="B17">
        <v>26</v>
      </c>
      <c r="D17" s="74" t="s">
        <v>477</v>
      </c>
      <c r="E17" s="74">
        <v>2469</v>
      </c>
      <c r="F17" s="77"/>
      <c r="G17" s="74" t="s">
        <v>466</v>
      </c>
      <c r="H17" s="74">
        <v>26</v>
      </c>
      <c r="I17" s="77" t="s">
        <v>56</v>
      </c>
      <c r="J17" s="2">
        <v>4</v>
      </c>
      <c r="L17" s="77" t="s">
        <v>56</v>
      </c>
      <c r="M17" s="2">
        <v>4</v>
      </c>
    </row>
    <row r="18" spans="1:13" x14ac:dyDescent="0.35">
      <c r="A18" t="s">
        <v>464</v>
      </c>
      <c r="B18">
        <v>10</v>
      </c>
      <c r="D18" s="74" t="s">
        <v>799</v>
      </c>
      <c r="E18" s="74">
        <v>880</v>
      </c>
      <c r="F18" s="77"/>
      <c r="G18" s="74" t="s">
        <v>464</v>
      </c>
      <c r="H18" s="74">
        <v>10</v>
      </c>
      <c r="I18" s="77" t="s">
        <v>57</v>
      </c>
      <c r="J18" s="2">
        <v>1</v>
      </c>
      <c r="L18" s="77" t="s">
        <v>57</v>
      </c>
      <c r="M18" s="2">
        <v>1</v>
      </c>
    </row>
    <row r="19" spans="1:13" x14ac:dyDescent="0.35">
      <c r="A19" t="s">
        <v>464</v>
      </c>
      <c r="B19">
        <v>8</v>
      </c>
      <c r="D19" s="74" t="s">
        <v>799</v>
      </c>
      <c r="E19" s="74">
        <v>530</v>
      </c>
      <c r="F19" s="77"/>
      <c r="G19" s="74" t="s">
        <v>464</v>
      </c>
      <c r="H19" s="74">
        <v>8</v>
      </c>
      <c r="I19" s="77" t="s">
        <v>373</v>
      </c>
      <c r="J19" s="2">
        <v>46</v>
      </c>
      <c r="L19" s="77" t="s">
        <v>373</v>
      </c>
      <c r="M19" s="2">
        <v>46</v>
      </c>
    </row>
    <row r="20" spans="1:13" x14ac:dyDescent="0.35">
      <c r="A20" t="s">
        <v>463</v>
      </c>
      <c r="B20">
        <v>18</v>
      </c>
      <c r="D20" s="74" t="s">
        <v>763</v>
      </c>
      <c r="E20" s="77">
        <v>640</v>
      </c>
      <c r="F20" s="77"/>
      <c r="G20" s="74" t="s">
        <v>463</v>
      </c>
      <c r="H20" s="74">
        <v>18</v>
      </c>
      <c r="I20" s="77" t="s">
        <v>58</v>
      </c>
      <c r="J20" s="2">
        <v>12</v>
      </c>
      <c r="K20" s="77"/>
      <c r="L20" s="77" t="s">
        <v>58</v>
      </c>
      <c r="M20" s="2">
        <v>12</v>
      </c>
    </row>
    <row r="21" spans="1:13" x14ac:dyDescent="0.35">
      <c r="A21" t="s">
        <v>463</v>
      </c>
      <c r="B21">
        <v>43</v>
      </c>
      <c r="D21" s="74" t="s">
        <v>798</v>
      </c>
      <c r="E21" s="77">
        <v>720</v>
      </c>
      <c r="F21" s="77"/>
      <c r="G21" s="74" t="s">
        <v>463</v>
      </c>
      <c r="H21" s="74">
        <v>43</v>
      </c>
      <c r="I21" s="77" t="s">
        <v>59</v>
      </c>
      <c r="J21" s="2">
        <v>2</v>
      </c>
      <c r="K21" s="77"/>
      <c r="L21" s="77" t="s">
        <v>59</v>
      </c>
      <c r="M21" s="2">
        <v>2</v>
      </c>
    </row>
    <row r="22" spans="1:13" x14ac:dyDescent="0.35">
      <c r="A22" t="s">
        <v>463</v>
      </c>
      <c r="B22">
        <v>11</v>
      </c>
      <c r="D22" s="74" t="s">
        <v>66</v>
      </c>
      <c r="E22" s="77">
        <v>4</v>
      </c>
      <c r="F22" s="77"/>
      <c r="G22" s="74" t="s">
        <v>463</v>
      </c>
      <c r="H22" s="74">
        <v>11</v>
      </c>
      <c r="I22" s="77" t="s">
        <v>60</v>
      </c>
      <c r="J22" s="2">
        <v>11</v>
      </c>
      <c r="K22" s="77"/>
      <c r="L22" s="77" t="s">
        <v>60</v>
      </c>
      <c r="M22" s="2">
        <v>11</v>
      </c>
    </row>
    <row r="23" spans="1:13" x14ac:dyDescent="0.35">
      <c r="A23" t="s">
        <v>464</v>
      </c>
      <c r="B23">
        <v>2</v>
      </c>
      <c r="D23" s="74" t="s">
        <v>305</v>
      </c>
      <c r="E23" s="77">
        <v>940</v>
      </c>
      <c r="F23" s="77"/>
      <c r="G23" s="74" t="s">
        <v>464</v>
      </c>
      <c r="H23" s="74">
        <v>2</v>
      </c>
      <c r="I23" s="77" t="s">
        <v>62</v>
      </c>
      <c r="J23" s="2">
        <v>38</v>
      </c>
      <c r="K23" s="77"/>
      <c r="L23" s="77" t="s">
        <v>62</v>
      </c>
      <c r="M23" s="2">
        <v>38</v>
      </c>
    </row>
    <row r="24" spans="1:13" x14ac:dyDescent="0.35">
      <c r="A24" t="s">
        <v>464</v>
      </c>
      <c r="B24">
        <v>16</v>
      </c>
      <c r="D24" s="74" t="s">
        <v>6931</v>
      </c>
      <c r="E24" s="77">
        <v>1550</v>
      </c>
      <c r="F24" s="77"/>
      <c r="G24" s="74" t="s">
        <v>464</v>
      </c>
      <c r="H24" s="74">
        <v>16</v>
      </c>
      <c r="I24" s="77" t="s">
        <v>63</v>
      </c>
      <c r="J24" s="2">
        <v>6</v>
      </c>
      <c r="K24" s="77"/>
      <c r="L24" s="77" t="s">
        <v>63</v>
      </c>
      <c r="M24" s="2">
        <v>6</v>
      </c>
    </row>
    <row r="25" spans="1:13" x14ac:dyDescent="0.35">
      <c r="A25" t="s">
        <v>464</v>
      </c>
      <c r="B25">
        <v>14</v>
      </c>
      <c r="D25" s="74" t="s">
        <v>374</v>
      </c>
      <c r="E25" s="77">
        <v>2400</v>
      </c>
      <c r="F25" s="77"/>
      <c r="G25" s="74" t="s">
        <v>464</v>
      </c>
      <c r="H25" s="74">
        <v>14</v>
      </c>
      <c r="I25" s="77" t="s">
        <v>374</v>
      </c>
      <c r="J25" s="2">
        <v>2400</v>
      </c>
      <c r="K25" s="77"/>
      <c r="L25" s="77" t="s">
        <v>374</v>
      </c>
      <c r="M25" s="2">
        <v>2400</v>
      </c>
    </row>
    <row r="26" spans="1:13" x14ac:dyDescent="0.35">
      <c r="A26" t="s">
        <v>464</v>
      </c>
      <c r="B26">
        <v>4</v>
      </c>
      <c r="D26" s="74" t="s">
        <v>868</v>
      </c>
      <c r="E26" s="77">
        <v>2170</v>
      </c>
      <c r="F26" s="77"/>
      <c r="G26" s="74" t="s">
        <v>464</v>
      </c>
      <c r="H26" s="74">
        <v>4</v>
      </c>
      <c r="I26" s="77" t="s">
        <v>65</v>
      </c>
      <c r="J26" s="2">
        <v>8</v>
      </c>
      <c r="K26" s="77"/>
      <c r="L26" s="77" t="s">
        <v>65</v>
      </c>
      <c r="M26" s="2">
        <v>8</v>
      </c>
    </row>
    <row r="27" spans="1:13" x14ac:dyDescent="0.35">
      <c r="A27" t="s">
        <v>464</v>
      </c>
      <c r="B27">
        <v>21</v>
      </c>
      <c r="D27" s="74" t="s">
        <v>333</v>
      </c>
      <c r="E27" s="77">
        <v>1420</v>
      </c>
      <c r="F27" s="77"/>
      <c r="G27" s="74" t="s">
        <v>464</v>
      </c>
      <c r="H27" s="74">
        <v>21</v>
      </c>
      <c r="I27" s="77" t="s">
        <v>66</v>
      </c>
      <c r="J27" s="2">
        <v>3935</v>
      </c>
      <c r="K27" s="77"/>
      <c r="L27" s="77" t="s">
        <v>66</v>
      </c>
      <c r="M27" s="2">
        <v>3935</v>
      </c>
    </row>
    <row r="28" spans="1:13" x14ac:dyDescent="0.35">
      <c r="A28" t="s">
        <v>464</v>
      </c>
      <c r="B28">
        <v>1</v>
      </c>
      <c r="D28" s="74" t="s">
        <v>478</v>
      </c>
      <c r="E28" s="77">
        <v>1295</v>
      </c>
      <c r="F28" s="77"/>
      <c r="G28" s="74" t="s">
        <v>464</v>
      </c>
      <c r="H28" s="74">
        <v>1</v>
      </c>
      <c r="I28" s="77" t="s">
        <v>68</v>
      </c>
      <c r="J28" s="2">
        <v>4</v>
      </c>
      <c r="K28" s="77"/>
      <c r="L28" s="77" t="s">
        <v>68</v>
      </c>
      <c r="M28" s="2">
        <v>4</v>
      </c>
    </row>
    <row r="29" spans="1:13" x14ac:dyDescent="0.35">
      <c r="A29" t="s">
        <v>501</v>
      </c>
      <c r="B29">
        <v>147</v>
      </c>
      <c r="D29" s="74" t="s">
        <v>477</v>
      </c>
      <c r="E29" s="77">
        <v>1400</v>
      </c>
      <c r="F29" s="77"/>
      <c r="G29" s="74" t="s">
        <v>501</v>
      </c>
      <c r="H29" s="74">
        <v>147</v>
      </c>
      <c r="I29" s="77" t="s">
        <v>70</v>
      </c>
      <c r="J29" s="2">
        <v>5</v>
      </c>
      <c r="K29" s="77"/>
      <c r="L29" s="77" t="s">
        <v>70</v>
      </c>
      <c r="M29" s="2">
        <v>5</v>
      </c>
    </row>
    <row r="30" spans="1:13" x14ac:dyDescent="0.35">
      <c r="A30" t="s">
        <v>7207</v>
      </c>
      <c r="B30">
        <v>16</v>
      </c>
      <c r="D30" s="74" t="s">
        <v>477</v>
      </c>
      <c r="E30" s="77">
        <v>1400</v>
      </c>
      <c r="F30" s="77"/>
      <c r="G30" s="74" t="s">
        <v>7207</v>
      </c>
      <c r="H30" s="74">
        <v>16</v>
      </c>
      <c r="I30" s="77" t="s">
        <v>72</v>
      </c>
      <c r="J30" s="2">
        <v>11</v>
      </c>
      <c r="K30" s="77"/>
      <c r="L30" s="77" t="s">
        <v>72</v>
      </c>
      <c r="M30" s="2">
        <v>11</v>
      </c>
    </row>
    <row r="31" spans="1:13" x14ac:dyDescent="0.35">
      <c r="A31" t="s">
        <v>7207</v>
      </c>
      <c r="B31">
        <v>2</v>
      </c>
      <c r="D31" s="74" t="s">
        <v>477</v>
      </c>
      <c r="E31" s="77">
        <v>1400</v>
      </c>
      <c r="F31" s="77"/>
      <c r="G31" s="74" t="s">
        <v>7207</v>
      </c>
      <c r="H31" s="74">
        <v>2</v>
      </c>
      <c r="I31" s="77" t="s">
        <v>73</v>
      </c>
      <c r="J31" s="2">
        <v>2420</v>
      </c>
      <c r="K31" s="77"/>
      <c r="L31" s="77" t="s">
        <v>73</v>
      </c>
      <c r="M31" s="2">
        <v>2420</v>
      </c>
    </row>
    <row r="32" spans="1:13" x14ac:dyDescent="0.35">
      <c r="A32" t="s">
        <v>6931</v>
      </c>
      <c r="B32">
        <v>3</v>
      </c>
      <c r="D32" s="74" t="s">
        <v>477</v>
      </c>
      <c r="E32" s="77">
        <v>1400</v>
      </c>
      <c r="F32" s="77"/>
      <c r="G32" s="74" t="s">
        <v>6931</v>
      </c>
      <c r="H32" s="74">
        <v>3</v>
      </c>
      <c r="I32" s="77" t="s">
        <v>6801</v>
      </c>
      <c r="J32" s="2">
        <v>12</v>
      </c>
      <c r="K32" s="77"/>
      <c r="L32" s="77" t="s">
        <v>6801</v>
      </c>
      <c r="M32" s="2">
        <v>12</v>
      </c>
    </row>
    <row r="33" spans="1:13" x14ac:dyDescent="0.35">
      <c r="A33" t="s">
        <v>7207</v>
      </c>
      <c r="B33">
        <v>2</v>
      </c>
      <c r="D33" s="74" t="s">
        <v>477</v>
      </c>
      <c r="E33" s="77">
        <v>1400</v>
      </c>
      <c r="F33" s="77"/>
      <c r="G33" s="74" t="s">
        <v>7207</v>
      </c>
      <c r="H33" s="74">
        <v>2</v>
      </c>
      <c r="I33" s="77" t="s">
        <v>78</v>
      </c>
      <c r="J33" s="2">
        <v>22</v>
      </c>
      <c r="K33" s="77"/>
      <c r="L33" s="77" t="s">
        <v>78</v>
      </c>
      <c r="M33" s="2">
        <v>22</v>
      </c>
    </row>
    <row r="34" spans="1:13" x14ac:dyDescent="0.35">
      <c r="A34" t="s">
        <v>7207</v>
      </c>
      <c r="B34">
        <v>3</v>
      </c>
      <c r="D34" s="74" t="s">
        <v>807</v>
      </c>
      <c r="E34" s="77">
        <v>760</v>
      </c>
      <c r="F34" s="77"/>
      <c r="G34" s="74" t="s">
        <v>7207</v>
      </c>
      <c r="H34" s="74">
        <v>3</v>
      </c>
      <c r="I34" s="77" t="s">
        <v>79</v>
      </c>
      <c r="J34" s="2">
        <v>3</v>
      </c>
      <c r="K34" s="77"/>
      <c r="L34" s="77" t="s">
        <v>79</v>
      </c>
      <c r="M34" s="2">
        <v>3</v>
      </c>
    </row>
    <row r="35" spans="1:13" x14ac:dyDescent="0.35">
      <c r="A35" t="s">
        <v>7207</v>
      </c>
      <c r="B35">
        <v>2</v>
      </c>
      <c r="D35" s="74" t="s">
        <v>909</v>
      </c>
      <c r="E35" s="77">
        <v>830</v>
      </c>
      <c r="F35" s="77"/>
      <c r="G35" s="74" t="s">
        <v>7207</v>
      </c>
      <c r="H35" s="74">
        <v>2</v>
      </c>
      <c r="I35" s="77" t="s">
        <v>7786</v>
      </c>
      <c r="J35" s="2">
        <v>2624</v>
      </c>
      <c r="K35" s="77"/>
      <c r="L35" s="77" t="s">
        <v>7786</v>
      </c>
      <c r="M35" s="2">
        <v>2624</v>
      </c>
    </row>
    <row r="36" spans="1:13" x14ac:dyDescent="0.35">
      <c r="A36" t="s">
        <v>7207</v>
      </c>
      <c r="B36">
        <v>25</v>
      </c>
      <c r="D36" s="74" t="s">
        <v>502</v>
      </c>
      <c r="E36" s="77">
        <v>680</v>
      </c>
      <c r="F36" s="77"/>
      <c r="G36" s="74" t="s">
        <v>7207</v>
      </c>
      <c r="H36" s="74">
        <v>25</v>
      </c>
      <c r="I36" s="77" t="s">
        <v>82</v>
      </c>
      <c r="J36" s="2">
        <v>79</v>
      </c>
      <c r="K36" s="77"/>
      <c r="L36" s="77" t="s">
        <v>82</v>
      </c>
      <c r="M36" s="2">
        <v>79</v>
      </c>
    </row>
    <row r="37" spans="1:13" x14ac:dyDescent="0.35">
      <c r="A37" t="s">
        <v>520</v>
      </c>
      <c r="B37">
        <v>13</v>
      </c>
      <c r="D37" s="74" t="s">
        <v>477</v>
      </c>
      <c r="E37" s="77">
        <v>1320</v>
      </c>
      <c r="F37" s="77"/>
      <c r="G37" s="74" t="s">
        <v>520</v>
      </c>
      <c r="H37" s="74">
        <v>13</v>
      </c>
      <c r="I37" s="77" t="s">
        <v>84</v>
      </c>
      <c r="J37" s="2">
        <v>12</v>
      </c>
      <c r="K37" s="77"/>
      <c r="L37" s="77" t="s">
        <v>84</v>
      </c>
      <c r="M37" s="2">
        <v>12</v>
      </c>
    </row>
    <row r="38" spans="1:13" x14ac:dyDescent="0.35">
      <c r="A38" t="s">
        <v>454</v>
      </c>
      <c r="B38">
        <v>278</v>
      </c>
      <c r="D38" s="74" t="s">
        <v>477</v>
      </c>
      <c r="E38" s="77">
        <v>1360</v>
      </c>
      <c r="F38" s="77"/>
      <c r="G38" s="74" t="s">
        <v>454</v>
      </c>
      <c r="H38" s="74">
        <v>278</v>
      </c>
      <c r="I38" s="77" t="s">
        <v>85</v>
      </c>
      <c r="J38" s="2">
        <v>29</v>
      </c>
      <c r="K38" s="77"/>
      <c r="L38" s="77" t="s">
        <v>85</v>
      </c>
      <c r="M38" s="2">
        <v>29</v>
      </c>
    </row>
    <row r="39" spans="1:13" x14ac:dyDescent="0.35">
      <c r="A39" t="s">
        <v>451</v>
      </c>
      <c r="B39" s="95">
        <v>1208</v>
      </c>
      <c r="D39" s="74" t="s">
        <v>523</v>
      </c>
      <c r="E39" s="77">
        <v>1300</v>
      </c>
      <c r="F39" s="77"/>
      <c r="G39" s="74" t="s">
        <v>451</v>
      </c>
      <c r="H39" s="95">
        <v>1208</v>
      </c>
      <c r="I39" s="77" t="s">
        <v>87</v>
      </c>
      <c r="J39" s="2">
        <v>1</v>
      </c>
      <c r="K39" s="77"/>
      <c r="L39" s="77" t="s">
        <v>87</v>
      </c>
      <c r="M39" s="2">
        <v>1</v>
      </c>
    </row>
    <row r="40" spans="1:13" x14ac:dyDescent="0.35">
      <c r="A40" t="s">
        <v>520</v>
      </c>
      <c r="B40">
        <v>37</v>
      </c>
      <c r="D40" s="74" t="s">
        <v>454</v>
      </c>
      <c r="E40" s="77">
        <v>1250</v>
      </c>
      <c r="F40" s="77"/>
      <c r="G40" s="74" t="s">
        <v>520</v>
      </c>
      <c r="H40" s="74">
        <v>37</v>
      </c>
      <c r="I40" s="77" t="s">
        <v>88</v>
      </c>
      <c r="J40" s="2">
        <v>573</v>
      </c>
      <c r="K40" s="77"/>
      <c r="L40" s="77" t="s">
        <v>88</v>
      </c>
      <c r="M40" s="2">
        <v>573</v>
      </c>
    </row>
    <row r="41" spans="1:13" x14ac:dyDescent="0.35">
      <c r="A41" t="s">
        <v>454</v>
      </c>
      <c r="B41">
        <v>317</v>
      </c>
      <c r="D41" s="74" t="s">
        <v>454</v>
      </c>
      <c r="E41" s="77">
        <v>1250</v>
      </c>
      <c r="F41" s="77"/>
      <c r="G41" s="74" t="s">
        <v>454</v>
      </c>
      <c r="H41" s="74">
        <v>317</v>
      </c>
      <c r="I41" s="77" t="s">
        <v>89</v>
      </c>
      <c r="J41" s="2">
        <v>1</v>
      </c>
      <c r="K41" s="77"/>
      <c r="L41" s="77" t="s">
        <v>89</v>
      </c>
      <c r="M41" s="2">
        <v>1</v>
      </c>
    </row>
    <row r="42" spans="1:13" x14ac:dyDescent="0.35">
      <c r="A42" t="s">
        <v>451</v>
      </c>
      <c r="B42" s="95">
        <v>1432</v>
      </c>
      <c r="D42" s="74" t="s">
        <v>73</v>
      </c>
      <c r="E42" s="77">
        <v>800</v>
      </c>
      <c r="F42" s="77"/>
      <c r="G42" s="74" t="s">
        <v>451</v>
      </c>
      <c r="H42" s="95">
        <v>1432</v>
      </c>
      <c r="I42" s="77" t="s">
        <v>7631</v>
      </c>
      <c r="J42" s="2">
        <v>3</v>
      </c>
      <c r="K42" s="77"/>
      <c r="L42" s="77" t="s">
        <v>7631</v>
      </c>
      <c r="M42" s="2">
        <v>3</v>
      </c>
    </row>
    <row r="43" spans="1:13" x14ac:dyDescent="0.35">
      <c r="A43" t="s">
        <v>7715</v>
      </c>
      <c r="B43">
        <v>6</v>
      </c>
      <c r="D43" s="74" t="s">
        <v>133</v>
      </c>
      <c r="E43" s="77">
        <v>337</v>
      </c>
      <c r="F43" s="77"/>
      <c r="G43" s="74" t="s">
        <v>7715</v>
      </c>
      <c r="H43" s="74">
        <v>6</v>
      </c>
      <c r="I43" s="77" t="s">
        <v>6438</v>
      </c>
      <c r="J43" s="2">
        <v>754</v>
      </c>
      <c r="K43" s="77"/>
      <c r="L43" s="77" t="s">
        <v>6438</v>
      </c>
      <c r="M43" s="2">
        <v>754</v>
      </c>
    </row>
    <row r="44" spans="1:13" x14ac:dyDescent="0.35">
      <c r="A44" t="s">
        <v>73</v>
      </c>
      <c r="B44">
        <v>2</v>
      </c>
      <c r="D44" s="74" t="s">
        <v>133</v>
      </c>
      <c r="E44" s="77">
        <v>230</v>
      </c>
      <c r="F44" s="77"/>
      <c r="G44" s="74" t="s">
        <v>73</v>
      </c>
      <c r="H44" s="74">
        <v>2</v>
      </c>
      <c r="I44" s="77" t="s">
        <v>97</v>
      </c>
      <c r="J44" s="2">
        <v>8</v>
      </c>
      <c r="K44" s="77"/>
      <c r="L44" s="77" t="s">
        <v>97</v>
      </c>
      <c r="M44" s="2">
        <v>8</v>
      </c>
    </row>
    <row r="45" spans="1:13" x14ac:dyDescent="0.35">
      <c r="A45" t="s">
        <v>6438</v>
      </c>
      <c r="B45">
        <v>7</v>
      </c>
      <c r="D45" s="74" t="s">
        <v>464</v>
      </c>
      <c r="E45" s="77">
        <v>1938</v>
      </c>
      <c r="F45" s="77"/>
      <c r="G45" s="74" t="s">
        <v>6438</v>
      </c>
      <c r="H45" s="74">
        <v>7</v>
      </c>
      <c r="I45" s="77" t="s">
        <v>98</v>
      </c>
      <c r="J45" s="2">
        <v>18</v>
      </c>
      <c r="K45" s="77"/>
      <c r="L45" s="77" t="s">
        <v>98</v>
      </c>
      <c r="M45" s="2">
        <v>18</v>
      </c>
    </row>
    <row r="46" spans="1:13" x14ac:dyDescent="0.35">
      <c r="A46" t="s">
        <v>120</v>
      </c>
      <c r="B46">
        <v>6</v>
      </c>
      <c r="D46" s="74" t="s">
        <v>212</v>
      </c>
      <c r="E46" s="77">
        <v>100</v>
      </c>
      <c r="F46" s="77"/>
      <c r="G46" s="74" t="s">
        <v>120</v>
      </c>
      <c r="H46" s="74">
        <v>6</v>
      </c>
      <c r="I46" s="77" t="s">
        <v>99</v>
      </c>
      <c r="J46" s="2">
        <v>307</v>
      </c>
      <c r="K46" s="77"/>
      <c r="L46" s="77" t="s">
        <v>99</v>
      </c>
      <c r="M46" s="2">
        <v>307</v>
      </c>
    </row>
    <row r="47" spans="1:13" x14ac:dyDescent="0.35">
      <c r="A47" t="s">
        <v>501</v>
      </c>
      <c r="B47">
        <v>12</v>
      </c>
      <c r="D47" s="74" t="s">
        <v>88</v>
      </c>
      <c r="E47" s="77">
        <v>572</v>
      </c>
      <c r="F47" s="77"/>
      <c r="G47" s="74" t="s">
        <v>501</v>
      </c>
      <c r="H47" s="74">
        <v>12</v>
      </c>
      <c r="I47" s="77" t="s">
        <v>375</v>
      </c>
      <c r="J47" s="2">
        <v>44</v>
      </c>
      <c r="K47" s="77"/>
      <c r="L47" s="77" t="s">
        <v>375</v>
      </c>
      <c r="M47" s="2">
        <v>44</v>
      </c>
    </row>
    <row r="48" spans="1:13" x14ac:dyDescent="0.35">
      <c r="A48" t="s">
        <v>454</v>
      </c>
      <c r="B48">
        <v>45</v>
      </c>
      <c r="D48" s="74" t="s">
        <v>7786</v>
      </c>
      <c r="E48" s="77">
        <v>2510</v>
      </c>
      <c r="F48" s="77"/>
      <c r="G48" s="74" t="s">
        <v>454</v>
      </c>
      <c r="H48" s="74">
        <v>45</v>
      </c>
      <c r="I48" s="77" t="s">
        <v>332</v>
      </c>
      <c r="J48" s="2">
        <v>27</v>
      </c>
      <c r="K48" s="77"/>
      <c r="L48" s="77" t="s">
        <v>332</v>
      </c>
      <c r="M48" s="2">
        <v>27</v>
      </c>
    </row>
    <row r="49" spans="1:13" x14ac:dyDescent="0.35">
      <c r="A49" t="s">
        <v>451</v>
      </c>
      <c r="B49">
        <v>313</v>
      </c>
      <c r="D49" s="74" t="s">
        <v>436</v>
      </c>
      <c r="E49" s="77">
        <v>4400</v>
      </c>
      <c r="F49" s="77"/>
      <c r="G49" s="74" t="s">
        <v>451</v>
      </c>
      <c r="H49" s="74">
        <v>313</v>
      </c>
      <c r="I49" s="77" t="s">
        <v>333</v>
      </c>
      <c r="J49" s="2">
        <v>1459</v>
      </c>
      <c r="K49" s="77"/>
      <c r="L49" s="77" t="s">
        <v>333</v>
      </c>
      <c r="M49" s="2">
        <v>1459</v>
      </c>
    </row>
    <row r="50" spans="1:13" x14ac:dyDescent="0.35">
      <c r="A50" t="s">
        <v>51</v>
      </c>
      <c r="B50">
        <v>7</v>
      </c>
      <c r="D50" s="74" t="s">
        <v>518</v>
      </c>
      <c r="E50" s="77">
        <v>700</v>
      </c>
      <c r="F50" s="77"/>
      <c r="G50" s="74" t="s">
        <v>51</v>
      </c>
      <c r="H50" s="74">
        <v>7</v>
      </c>
      <c r="I50" s="77" t="s">
        <v>100</v>
      </c>
      <c r="J50" s="2">
        <v>6</v>
      </c>
      <c r="K50" s="77"/>
      <c r="L50" s="77" t="s">
        <v>100</v>
      </c>
      <c r="M50" s="2">
        <v>6</v>
      </c>
    </row>
    <row r="51" spans="1:13" x14ac:dyDescent="0.35">
      <c r="A51" t="s">
        <v>201</v>
      </c>
      <c r="B51">
        <v>2</v>
      </c>
      <c r="D51" s="74" t="s">
        <v>115</v>
      </c>
      <c r="E51" s="77">
        <v>200</v>
      </c>
      <c r="F51" s="77"/>
      <c r="G51" s="74" t="s">
        <v>201</v>
      </c>
      <c r="H51" s="74">
        <v>2</v>
      </c>
      <c r="I51" s="77" t="s">
        <v>101</v>
      </c>
      <c r="J51" s="2">
        <v>57</v>
      </c>
      <c r="K51" s="77"/>
      <c r="L51" s="77" t="s">
        <v>101</v>
      </c>
      <c r="M51" s="2">
        <v>57</v>
      </c>
    </row>
    <row r="52" spans="1:13" x14ac:dyDescent="0.35">
      <c r="A52" t="s">
        <v>8255</v>
      </c>
      <c r="B52">
        <v>10</v>
      </c>
      <c r="D52" s="74" t="s">
        <v>518</v>
      </c>
      <c r="E52" s="77">
        <v>1130</v>
      </c>
      <c r="F52" s="77"/>
      <c r="G52" s="74" t="s">
        <v>8255</v>
      </c>
      <c r="H52" s="74">
        <v>10</v>
      </c>
      <c r="I52" s="77" t="s">
        <v>102</v>
      </c>
      <c r="J52" s="2">
        <v>87</v>
      </c>
      <c r="K52" s="77"/>
      <c r="L52" s="77" t="s">
        <v>102</v>
      </c>
      <c r="M52" s="2">
        <v>87</v>
      </c>
    </row>
    <row r="53" spans="1:13" x14ac:dyDescent="0.35">
      <c r="A53" t="s">
        <v>8255</v>
      </c>
      <c r="B53">
        <v>3</v>
      </c>
      <c r="D53" s="74" t="s">
        <v>906</v>
      </c>
      <c r="E53" s="77">
        <v>390</v>
      </c>
      <c r="F53" s="77"/>
      <c r="G53" s="74" t="s">
        <v>8255</v>
      </c>
      <c r="H53" s="74">
        <v>3</v>
      </c>
      <c r="I53" s="77" t="s">
        <v>103</v>
      </c>
      <c r="J53" s="2">
        <v>7227</v>
      </c>
      <c r="K53" s="77"/>
      <c r="L53" s="77" t="s">
        <v>103</v>
      </c>
      <c r="M53" s="2">
        <v>7227</v>
      </c>
    </row>
    <row r="54" spans="1:13" x14ac:dyDescent="0.35">
      <c r="A54" t="s">
        <v>6946</v>
      </c>
      <c r="B54">
        <v>7</v>
      </c>
      <c r="D54" s="74" t="s">
        <v>762</v>
      </c>
      <c r="E54" s="77">
        <v>580</v>
      </c>
      <c r="F54" s="77"/>
      <c r="G54" s="74" t="s">
        <v>6946</v>
      </c>
      <c r="H54" s="74">
        <v>7</v>
      </c>
      <c r="I54" s="77" t="s">
        <v>227</v>
      </c>
      <c r="J54" s="2">
        <v>1</v>
      </c>
      <c r="K54" s="77"/>
      <c r="L54" s="77" t="s">
        <v>227</v>
      </c>
      <c r="M54" s="2">
        <v>1</v>
      </c>
    </row>
    <row r="55" spans="1:13" x14ac:dyDescent="0.35">
      <c r="A55" t="s">
        <v>376</v>
      </c>
      <c r="B55">
        <v>5</v>
      </c>
      <c r="D55" s="74" t="s">
        <v>193</v>
      </c>
      <c r="E55" s="77">
        <v>550</v>
      </c>
      <c r="F55" s="77"/>
      <c r="G55" s="74" t="s">
        <v>376</v>
      </c>
      <c r="H55" s="74">
        <v>5</v>
      </c>
      <c r="I55" s="77" t="s">
        <v>750</v>
      </c>
      <c r="J55" s="2">
        <v>3</v>
      </c>
      <c r="K55" s="77"/>
      <c r="L55" s="77" t="s">
        <v>750</v>
      </c>
      <c r="M55" s="2">
        <v>3</v>
      </c>
    </row>
    <row r="56" spans="1:13" x14ac:dyDescent="0.35">
      <c r="A56" t="s">
        <v>432</v>
      </c>
      <c r="B56">
        <v>5</v>
      </c>
      <c r="D56" s="74" t="s">
        <v>73</v>
      </c>
      <c r="E56" s="77">
        <v>1350</v>
      </c>
      <c r="F56" s="77"/>
      <c r="G56" s="74" t="s">
        <v>432</v>
      </c>
      <c r="H56" s="74">
        <v>5</v>
      </c>
      <c r="I56" s="77" t="s">
        <v>417</v>
      </c>
      <c r="J56" s="2">
        <v>18</v>
      </c>
      <c r="K56" s="77"/>
      <c r="L56" s="77" t="s">
        <v>417</v>
      </c>
      <c r="M56" s="2">
        <v>18</v>
      </c>
    </row>
    <row r="57" spans="1:13" x14ac:dyDescent="0.35">
      <c r="A57" t="s">
        <v>82</v>
      </c>
      <c r="B57">
        <v>2</v>
      </c>
      <c r="D57" s="74" t="s">
        <v>502</v>
      </c>
      <c r="E57" s="77">
        <v>1470</v>
      </c>
      <c r="F57" s="77"/>
      <c r="G57" s="74" t="s">
        <v>82</v>
      </c>
      <c r="H57" s="74">
        <v>2</v>
      </c>
      <c r="I57" s="77" t="s">
        <v>418</v>
      </c>
      <c r="J57" s="2">
        <v>44</v>
      </c>
      <c r="K57" s="77"/>
      <c r="L57" s="77" t="s">
        <v>418</v>
      </c>
      <c r="M57" s="2">
        <v>44</v>
      </c>
    </row>
    <row r="58" spans="1:13" x14ac:dyDescent="0.35">
      <c r="A58" t="s">
        <v>463</v>
      </c>
      <c r="B58">
        <v>27</v>
      </c>
      <c r="D58" s="74" t="s">
        <v>971</v>
      </c>
      <c r="E58" s="77">
        <v>900</v>
      </c>
      <c r="F58" s="77"/>
      <c r="G58" s="74" t="s">
        <v>463</v>
      </c>
      <c r="H58" s="74">
        <v>27</v>
      </c>
      <c r="I58" s="77" t="s">
        <v>212</v>
      </c>
      <c r="J58" s="2">
        <v>198</v>
      </c>
      <c r="K58" s="77"/>
      <c r="L58" s="77" t="s">
        <v>212</v>
      </c>
      <c r="M58" s="2">
        <v>198</v>
      </c>
    </row>
    <row r="59" spans="1:13" x14ac:dyDescent="0.35">
      <c r="A59" t="s">
        <v>464</v>
      </c>
      <c r="B59">
        <v>3</v>
      </c>
      <c r="D59" s="74" t="s">
        <v>11286</v>
      </c>
      <c r="E59" s="77">
        <v>150</v>
      </c>
      <c r="F59" s="77"/>
      <c r="G59" s="74" t="s">
        <v>464</v>
      </c>
      <c r="H59" s="74">
        <v>3</v>
      </c>
      <c r="I59" s="77" t="s">
        <v>228</v>
      </c>
      <c r="J59" s="2">
        <v>175</v>
      </c>
      <c r="K59" s="77"/>
      <c r="L59" s="77" t="s">
        <v>228</v>
      </c>
      <c r="M59" s="2">
        <v>175</v>
      </c>
    </row>
    <row r="60" spans="1:13" x14ac:dyDescent="0.35">
      <c r="A60" t="s">
        <v>522</v>
      </c>
      <c r="B60">
        <v>34</v>
      </c>
      <c r="D60" s="74" t="s">
        <v>436</v>
      </c>
      <c r="E60" s="77">
        <v>690</v>
      </c>
      <c r="F60" s="77"/>
      <c r="G60" s="74" t="s">
        <v>522</v>
      </c>
      <c r="H60" s="74">
        <v>34</v>
      </c>
      <c r="I60" s="77" t="s">
        <v>419</v>
      </c>
      <c r="J60" s="2">
        <v>36</v>
      </c>
      <c r="K60" s="77"/>
      <c r="L60" s="77" t="s">
        <v>419</v>
      </c>
      <c r="M60" s="2">
        <v>36</v>
      </c>
    </row>
    <row r="61" spans="1:13" x14ac:dyDescent="0.35">
      <c r="A61" t="s">
        <v>470</v>
      </c>
      <c r="B61">
        <v>2</v>
      </c>
      <c r="D61" s="74" t="s">
        <v>180</v>
      </c>
      <c r="E61" s="77">
        <v>460</v>
      </c>
      <c r="F61" s="77"/>
      <c r="G61" s="74" t="s">
        <v>470</v>
      </c>
      <c r="H61" s="74">
        <v>2</v>
      </c>
      <c r="I61" s="77" t="s">
        <v>420</v>
      </c>
      <c r="J61" s="2">
        <v>103</v>
      </c>
      <c r="K61" s="77"/>
      <c r="L61" s="77" t="s">
        <v>420</v>
      </c>
      <c r="M61" s="2">
        <v>103</v>
      </c>
    </row>
    <row r="62" spans="1:13" x14ac:dyDescent="0.35">
      <c r="A62" t="s">
        <v>501</v>
      </c>
      <c r="B62">
        <v>16</v>
      </c>
      <c r="D62" s="74" t="s">
        <v>502</v>
      </c>
      <c r="E62" s="77">
        <v>876</v>
      </c>
      <c r="F62" s="77"/>
      <c r="G62" s="74" t="s">
        <v>501</v>
      </c>
      <c r="H62" s="74">
        <v>16</v>
      </c>
      <c r="I62" s="77" t="s">
        <v>376</v>
      </c>
      <c r="J62" s="2">
        <v>144</v>
      </c>
      <c r="K62" s="77"/>
      <c r="L62" s="77" t="s">
        <v>376</v>
      </c>
      <c r="M62" s="2">
        <v>144</v>
      </c>
    </row>
    <row r="63" spans="1:13" x14ac:dyDescent="0.35">
      <c r="A63" t="s">
        <v>124</v>
      </c>
      <c r="B63">
        <v>4</v>
      </c>
      <c r="D63" s="74" t="s">
        <v>471</v>
      </c>
      <c r="E63" s="77">
        <v>460</v>
      </c>
      <c r="F63" s="77"/>
      <c r="G63" s="74" t="s">
        <v>124</v>
      </c>
      <c r="H63" s="74">
        <v>4</v>
      </c>
      <c r="I63" s="77" t="s">
        <v>752</v>
      </c>
      <c r="J63" s="2">
        <v>21</v>
      </c>
      <c r="K63" s="77"/>
      <c r="L63" s="77" t="s">
        <v>752</v>
      </c>
      <c r="M63" s="2">
        <v>21</v>
      </c>
    </row>
    <row r="64" spans="1:13" x14ac:dyDescent="0.35">
      <c r="A64" t="s">
        <v>221</v>
      </c>
      <c r="B64">
        <v>2</v>
      </c>
      <c r="D64" s="74" t="s">
        <v>8137</v>
      </c>
      <c r="E64" s="77">
        <v>350</v>
      </c>
      <c r="F64" s="77"/>
      <c r="G64" s="74" t="s">
        <v>221</v>
      </c>
      <c r="H64" s="74">
        <v>2</v>
      </c>
      <c r="I64" s="77" t="s">
        <v>104</v>
      </c>
      <c r="J64" s="2">
        <v>2</v>
      </c>
      <c r="K64" s="77"/>
      <c r="L64" s="77" t="s">
        <v>104</v>
      </c>
      <c r="M64" s="2">
        <v>2</v>
      </c>
    </row>
    <row r="65" spans="1:13" x14ac:dyDescent="0.35">
      <c r="A65" t="s">
        <v>112</v>
      </c>
      <c r="B65">
        <v>6</v>
      </c>
      <c r="D65" s="74" t="s">
        <v>181</v>
      </c>
      <c r="E65" s="77">
        <v>800</v>
      </c>
      <c r="F65" s="77"/>
      <c r="G65" s="74" t="s">
        <v>112</v>
      </c>
      <c r="H65" s="74">
        <v>6</v>
      </c>
      <c r="I65" s="77" t="s">
        <v>213</v>
      </c>
      <c r="J65" s="2">
        <v>66</v>
      </c>
      <c r="K65" s="77"/>
      <c r="L65" s="77" t="s">
        <v>213</v>
      </c>
      <c r="M65" s="2">
        <v>66</v>
      </c>
    </row>
    <row r="66" spans="1:13" x14ac:dyDescent="0.35">
      <c r="A66" t="s">
        <v>112</v>
      </c>
      <c r="B66">
        <v>6</v>
      </c>
      <c r="D66" s="74" t="s">
        <v>181</v>
      </c>
      <c r="E66" s="77">
        <v>1800</v>
      </c>
      <c r="F66" s="77"/>
      <c r="G66" s="74" t="s">
        <v>112</v>
      </c>
      <c r="H66" s="74">
        <v>6</v>
      </c>
      <c r="I66" s="77" t="s">
        <v>760</v>
      </c>
      <c r="J66" s="2">
        <v>8</v>
      </c>
      <c r="K66" s="77"/>
      <c r="L66" s="77" t="s">
        <v>760</v>
      </c>
      <c r="M66" s="2">
        <v>8</v>
      </c>
    </row>
    <row r="67" spans="1:13" x14ac:dyDescent="0.35">
      <c r="A67" t="s">
        <v>51</v>
      </c>
      <c r="B67">
        <v>2</v>
      </c>
      <c r="D67" s="74" t="s">
        <v>842</v>
      </c>
      <c r="E67" s="77">
        <v>550</v>
      </c>
      <c r="F67" s="77"/>
      <c r="G67" s="74" t="s">
        <v>51</v>
      </c>
      <c r="H67" s="74">
        <v>2</v>
      </c>
      <c r="I67" s="77" t="s">
        <v>105</v>
      </c>
      <c r="J67" s="2">
        <v>44</v>
      </c>
      <c r="K67" s="77"/>
      <c r="L67" s="77" t="s">
        <v>105</v>
      </c>
      <c r="M67" s="2">
        <v>44</v>
      </c>
    </row>
    <row r="68" spans="1:13" x14ac:dyDescent="0.35">
      <c r="A68" t="s">
        <v>51</v>
      </c>
      <c r="B68">
        <v>2</v>
      </c>
      <c r="D68" s="74" t="s">
        <v>903</v>
      </c>
      <c r="E68" s="77">
        <v>370</v>
      </c>
      <c r="F68" s="77"/>
      <c r="G68" s="74" t="s">
        <v>51</v>
      </c>
      <c r="H68" s="74">
        <v>2</v>
      </c>
      <c r="I68" s="77" t="s">
        <v>230</v>
      </c>
      <c r="J68" s="2">
        <v>520</v>
      </c>
      <c r="K68" s="77"/>
      <c r="L68" s="77" t="s">
        <v>230</v>
      </c>
      <c r="M68" s="2">
        <v>520</v>
      </c>
    </row>
    <row r="69" spans="1:13" x14ac:dyDescent="0.35">
      <c r="A69" t="s">
        <v>212</v>
      </c>
      <c r="B69">
        <v>2</v>
      </c>
      <c r="D69" s="74" t="s">
        <v>272</v>
      </c>
      <c r="E69" s="77">
        <v>650</v>
      </c>
      <c r="F69" s="77"/>
      <c r="G69" s="74" t="s">
        <v>212</v>
      </c>
      <c r="H69" s="74">
        <v>2</v>
      </c>
      <c r="I69" s="77" t="s">
        <v>106</v>
      </c>
      <c r="J69" s="2">
        <v>1</v>
      </c>
      <c r="K69" s="77"/>
      <c r="L69" s="77" t="s">
        <v>106</v>
      </c>
      <c r="M69" s="2">
        <v>1</v>
      </c>
    </row>
    <row r="70" spans="1:13" x14ac:dyDescent="0.35">
      <c r="A70" t="s">
        <v>212</v>
      </c>
      <c r="B70">
        <v>17</v>
      </c>
      <c r="D70" s="74" t="s">
        <v>181</v>
      </c>
      <c r="E70" s="77">
        <v>760</v>
      </c>
      <c r="F70" s="77"/>
      <c r="G70" s="74" t="s">
        <v>212</v>
      </c>
      <c r="H70" s="74">
        <v>17</v>
      </c>
      <c r="I70" s="77" t="s">
        <v>423</v>
      </c>
      <c r="J70" s="2">
        <v>12</v>
      </c>
      <c r="K70" s="77"/>
      <c r="L70" s="77" t="s">
        <v>423</v>
      </c>
      <c r="M70" s="2">
        <v>12</v>
      </c>
    </row>
    <row r="71" spans="1:13" x14ac:dyDescent="0.35">
      <c r="A71" t="s">
        <v>212</v>
      </c>
      <c r="B71">
        <v>1</v>
      </c>
      <c r="D71" s="74" t="s">
        <v>11146</v>
      </c>
      <c r="E71" s="77">
        <v>700</v>
      </c>
      <c r="F71" s="77"/>
      <c r="G71" s="74" t="s">
        <v>212</v>
      </c>
      <c r="H71" s="74">
        <v>1</v>
      </c>
      <c r="I71" s="77" t="s">
        <v>231</v>
      </c>
      <c r="J71" s="2">
        <v>72</v>
      </c>
      <c r="K71" s="77"/>
      <c r="L71" s="77" t="s">
        <v>231</v>
      </c>
      <c r="M71" s="2">
        <v>72</v>
      </c>
    </row>
    <row r="72" spans="1:13" x14ac:dyDescent="0.35">
      <c r="A72" t="s">
        <v>123</v>
      </c>
      <c r="B72">
        <v>70</v>
      </c>
      <c r="D72" s="74" t="s">
        <v>7822</v>
      </c>
      <c r="E72" s="77">
        <v>650</v>
      </c>
      <c r="F72" s="77"/>
      <c r="G72" s="74" t="s">
        <v>123</v>
      </c>
      <c r="H72" s="74">
        <v>70</v>
      </c>
      <c r="I72" s="77" t="s">
        <v>762</v>
      </c>
      <c r="J72" s="2">
        <v>580</v>
      </c>
      <c r="K72" s="77"/>
      <c r="L72" s="77" t="s">
        <v>762</v>
      </c>
      <c r="M72" s="2">
        <v>580</v>
      </c>
    </row>
    <row r="73" spans="1:13" x14ac:dyDescent="0.35">
      <c r="A73" t="s">
        <v>123</v>
      </c>
      <c r="B73">
        <v>33</v>
      </c>
      <c r="D73" s="74" t="s">
        <v>245</v>
      </c>
      <c r="E73" s="77">
        <v>860</v>
      </c>
      <c r="F73" s="77"/>
      <c r="G73" s="74" t="s">
        <v>123</v>
      </c>
      <c r="H73" s="74">
        <v>33</v>
      </c>
      <c r="I73" s="77" t="s">
        <v>234</v>
      </c>
      <c r="J73" s="2">
        <v>57</v>
      </c>
      <c r="K73" s="77"/>
      <c r="L73" s="77" t="s">
        <v>234</v>
      </c>
      <c r="M73" s="2">
        <v>57</v>
      </c>
    </row>
    <row r="74" spans="1:13" x14ac:dyDescent="0.35">
      <c r="A74" t="s">
        <v>469</v>
      </c>
      <c r="B74">
        <v>6</v>
      </c>
      <c r="D74" s="74" t="s">
        <v>230</v>
      </c>
      <c r="E74" s="77">
        <v>520</v>
      </c>
      <c r="F74" s="77"/>
      <c r="G74" s="74" t="s">
        <v>469</v>
      </c>
      <c r="H74" s="74">
        <v>6</v>
      </c>
      <c r="I74" s="77" t="s">
        <v>235</v>
      </c>
      <c r="J74" s="2">
        <v>3</v>
      </c>
      <c r="K74" s="77"/>
      <c r="L74" s="77" t="s">
        <v>235</v>
      </c>
      <c r="M74" s="2">
        <v>3</v>
      </c>
    </row>
    <row r="75" spans="1:13" x14ac:dyDescent="0.35">
      <c r="A75" t="s">
        <v>353</v>
      </c>
      <c r="B75">
        <v>19</v>
      </c>
      <c r="D75" s="74" t="s">
        <v>451</v>
      </c>
      <c r="E75" s="77">
        <v>1000</v>
      </c>
      <c r="F75" s="77"/>
      <c r="G75" s="74" t="s">
        <v>353</v>
      </c>
      <c r="H75" s="74">
        <v>19</v>
      </c>
      <c r="I75" s="77" t="s">
        <v>214</v>
      </c>
      <c r="J75" s="2">
        <v>82</v>
      </c>
      <c r="K75" s="77"/>
      <c r="L75" s="77" t="s">
        <v>214</v>
      </c>
      <c r="M75" s="2">
        <v>82</v>
      </c>
    </row>
    <row r="76" spans="1:13" x14ac:dyDescent="0.35">
      <c r="A76" t="s">
        <v>856</v>
      </c>
      <c r="B76">
        <v>2</v>
      </c>
      <c r="D76" s="74" t="s">
        <v>66</v>
      </c>
      <c r="E76" s="77">
        <v>3930</v>
      </c>
      <c r="F76" s="77"/>
      <c r="G76" s="74" t="s">
        <v>856</v>
      </c>
      <c r="H76" s="74">
        <v>2</v>
      </c>
      <c r="I76" s="77" t="s">
        <v>215</v>
      </c>
      <c r="J76" s="2">
        <v>1</v>
      </c>
      <c r="K76" s="77"/>
      <c r="L76" s="77" t="s">
        <v>215</v>
      </c>
      <c r="M76" s="2">
        <v>1</v>
      </c>
    </row>
    <row r="77" spans="1:13" x14ac:dyDescent="0.35">
      <c r="A77" t="s">
        <v>143</v>
      </c>
      <c r="B77">
        <v>1</v>
      </c>
      <c r="D77" s="74" t="s">
        <v>464</v>
      </c>
      <c r="E77" s="77">
        <v>270</v>
      </c>
      <c r="F77" s="77"/>
      <c r="G77" s="74" t="s">
        <v>143</v>
      </c>
      <c r="H77" s="74">
        <v>1</v>
      </c>
      <c r="I77" s="77" t="s">
        <v>763</v>
      </c>
      <c r="J77" s="2">
        <v>1280</v>
      </c>
      <c r="K77" s="77"/>
      <c r="L77" s="77" t="s">
        <v>763</v>
      </c>
      <c r="M77" s="2">
        <v>1280</v>
      </c>
    </row>
    <row r="78" spans="1:13" x14ac:dyDescent="0.35">
      <c r="A78" t="s">
        <v>130</v>
      </c>
      <c r="B78">
        <v>15</v>
      </c>
      <c r="D78" s="74" t="s">
        <v>103</v>
      </c>
      <c r="E78" s="77">
        <v>5175</v>
      </c>
      <c r="F78" s="77"/>
      <c r="G78" s="74" t="s">
        <v>130</v>
      </c>
      <c r="H78" s="74">
        <v>15</v>
      </c>
      <c r="I78" s="77" t="s">
        <v>237</v>
      </c>
      <c r="J78" s="2">
        <v>9</v>
      </c>
      <c r="K78" s="77"/>
      <c r="L78" s="77" t="s">
        <v>237</v>
      </c>
      <c r="M78" s="2">
        <v>9</v>
      </c>
    </row>
    <row r="79" spans="1:13" x14ac:dyDescent="0.35">
      <c r="A79" t="s">
        <v>89</v>
      </c>
      <c r="B79">
        <v>1</v>
      </c>
      <c r="E79" s="77"/>
      <c r="F79" s="77"/>
      <c r="G79" s="74" t="s">
        <v>89</v>
      </c>
      <c r="H79" s="74">
        <v>1</v>
      </c>
      <c r="I79" s="77" t="s">
        <v>238</v>
      </c>
      <c r="J79" s="2">
        <v>25</v>
      </c>
      <c r="K79" s="77"/>
      <c r="L79" s="77" t="s">
        <v>238</v>
      </c>
      <c r="M79" s="2">
        <v>25</v>
      </c>
    </row>
    <row r="80" spans="1:13" x14ac:dyDescent="0.35">
      <c r="A80" t="s">
        <v>65</v>
      </c>
      <c r="B80">
        <v>3</v>
      </c>
      <c r="E80" s="77"/>
      <c r="F80" s="77"/>
      <c r="G80" s="74" t="s">
        <v>65</v>
      </c>
      <c r="H80" s="74">
        <v>3</v>
      </c>
      <c r="I80" s="77" t="s">
        <v>241</v>
      </c>
      <c r="J80" s="2">
        <v>6</v>
      </c>
      <c r="K80" s="77"/>
      <c r="L80" s="77" t="s">
        <v>241</v>
      </c>
      <c r="M80" s="2">
        <v>6</v>
      </c>
    </row>
    <row r="81" spans="1:13" x14ac:dyDescent="0.35">
      <c r="A81" t="s">
        <v>5556</v>
      </c>
      <c r="B81">
        <v>4</v>
      </c>
      <c r="E81" s="77"/>
      <c r="F81" s="77"/>
      <c r="G81" s="74" t="s">
        <v>5556</v>
      </c>
      <c r="H81" s="74">
        <v>4</v>
      </c>
      <c r="I81" s="77" t="s">
        <v>426</v>
      </c>
      <c r="J81" s="2">
        <v>6</v>
      </c>
      <c r="K81" s="77"/>
      <c r="L81" s="77" t="s">
        <v>426</v>
      </c>
      <c r="M81" s="2">
        <v>6</v>
      </c>
    </row>
    <row r="82" spans="1:13" x14ac:dyDescent="0.35">
      <c r="A82" t="s">
        <v>521</v>
      </c>
      <c r="B82">
        <v>16</v>
      </c>
      <c r="E82" s="77"/>
      <c r="F82" s="77"/>
      <c r="G82" s="74" t="s">
        <v>521</v>
      </c>
      <c r="H82" s="74">
        <v>16</v>
      </c>
      <c r="I82" s="77" t="s">
        <v>772</v>
      </c>
      <c r="J82" s="2">
        <v>3</v>
      </c>
      <c r="K82" s="77"/>
      <c r="L82" s="77" t="s">
        <v>772</v>
      </c>
      <c r="M82" s="2">
        <v>3</v>
      </c>
    </row>
    <row r="83" spans="1:13" x14ac:dyDescent="0.35">
      <c r="A83" t="s">
        <v>463</v>
      </c>
      <c r="B83">
        <v>13</v>
      </c>
      <c r="E83" s="77"/>
      <c r="F83" s="77"/>
      <c r="G83" s="74" t="s">
        <v>463</v>
      </c>
      <c r="H83" s="74">
        <v>13</v>
      </c>
      <c r="I83" s="77" t="s">
        <v>111</v>
      </c>
      <c r="J83" s="2">
        <v>10</v>
      </c>
      <c r="K83" s="77"/>
      <c r="L83" s="77" t="s">
        <v>111</v>
      </c>
      <c r="M83" s="2">
        <v>10</v>
      </c>
    </row>
    <row r="84" spans="1:13" x14ac:dyDescent="0.35">
      <c r="A84" t="s">
        <v>463</v>
      </c>
      <c r="B84">
        <v>3</v>
      </c>
      <c r="E84" s="77"/>
      <c r="F84" s="77"/>
      <c r="G84" s="74" t="s">
        <v>463</v>
      </c>
      <c r="H84" s="74">
        <v>3</v>
      </c>
      <c r="I84" s="77" t="s">
        <v>7645</v>
      </c>
      <c r="J84" s="2">
        <v>93</v>
      </c>
      <c r="K84" s="77"/>
      <c r="L84" s="77" t="s">
        <v>7645</v>
      </c>
      <c r="M84" s="2">
        <v>93</v>
      </c>
    </row>
    <row r="85" spans="1:13" x14ac:dyDescent="0.35">
      <c r="A85" t="s">
        <v>464</v>
      </c>
      <c r="B85">
        <v>10</v>
      </c>
      <c r="E85" s="77"/>
      <c r="F85" s="77"/>
      <c r="G85" s="74" t="s">
        <v>464</v>
      </c>
      <c r="H85" s="74">
        <v>10</v>
      </c>
      <c r="I85" s="77" t="s">
        <v>244</v>
      </c>
      <c r="J85" s="2">
        <v>10</v>
      </c>
      <c r="K85" s="77"/>
      <c r="L85" s="77" t="s">
        <v>244</v>
      </c>
      <c r="M85" s="2">
        <v>10</v>
      </c>
    </row>
    <row r="86" spans="1:13" x14ac:dyDescent="0.35">
      <c r="A86" t="s">
        <v>464</v>
      </c>
      <c r="B86">
        <v>2</v>
      </c>
      <c r="E86" s="77"/>
      <c r="F86" s="77"/>
      <c r="G86" s="74" t="s">
        <v>464</v>
      </c>
      <c r="H86" s="74">
        <v>2</v>
      </c>
      <c r="I86" s="77" t="s">
        <v>360</v>
      </c>
      <c r="J86" s="2">
        <v>8</v>
      </c>
      <c r="K86" s="77"/>
      <c r="L86" s="77" t="s">
        <v>360</v>
      </c>
      <c r="M86" s="2">
        <v>8</v>
      </c>
    </row>
    <row r="87" spans="1:13" x14ac:dyDescent="0.35">
      <c r="A87" t="s">
        <v>473</v>
      </c>
      <c r="B87">
        <v>5</v>
      </c>
      <c r="E87" s="77"/>
      <c r="F87" s="77"/>
      <c r="G87" s="74" t="s">
        <v>473</v>
      </c>
      <c r="H87" s="74">
        <v>5</v>
      </c>
      <c r="I87" s="77" t="s">
        <v>112</v>
      </c>
      <c r="J87" s="2">
        <v>12</v>
      </c>
      <c r="K87" s="77"/>
      <c r="L87" s="77" t="s">
        <v>112</v>
      </c>
      <c r="M87" s="2">
        <v>12</v>
      </c>
    </row>
    <row r="88" spans="1:13" x14ac:dyDescent="0.35">
      <c r="A88" t="s">
        <v>165</v>
      </c>
      <c r="B88">
        <v>3</v>
      </c>
      <c r="E88" s="77"/>
      <c r="F88" s="77"/>
      <c r="G88" s="74" t="s">
        <v>165</v>
      </c>
      <c r="H88" s="74">
        <v>3</v>
      </c>
      <c r="I88" s="77" t="s">
        <v>245</v>
      </c>
      <c r="J88" s="2">
        <v>869</v>
      </c>
      <c r="K88" s="77"/>
      <c r="L88" s="77" t="s">
        <v>245</v>
      </c>
      <c r="M88" s="2">
        <v>869</v>
      </c>
    </row>
    <row r="89" spans="1:13" x14ac:dyDescent="0.35">
      <c r="A89" t="s">
        <v>478</v>
      </c>
      <c r="B89">
        <v>1</v>
      </c>
      <c r="E89" s="77"/>
      <c r="F89" s="77"/>
      <c r="G89" s="74" t="s">
        <v>478</v>
      </c>
      <c r="H89" s="74">
        <v>1</v>
      </c>
      <c r="I89" s="77" t="s">
        <v>410</v>
      </c>
      <c r="J89" s="2">
        <v>97</v>
      </c>
      <c r="K89" s="77"/>
      <c r="L89" s="77" t="s">
        <v>410</v>
      </c>
      <c r="M89" s="2">
        <v>97</v>
      </c>
    </row>
    <row r="90" spans="1:13" x14ac:dyDescent="0.35">
      <c r="A90" t="s">
        <v>478</v>
      </c>
      <c r="B90">
        <v>2</v>
      </c>
      <c r="E90" s="77"/>
      <c r="F90" s="77"/>
      <c r="G90" s="74" t="s">
        <v>478</v>
      </c>
      <c r="H90" s="74">
        <v>2</v>
      </c>
      <c r="I90" s="77" t="s">
        <v>114</v>
      </c>
      <c r="J90" s="2">
        <v>22</v>
      </c>
      <c r="K90" s="77"/>
      <c r="L90" s="77" t="s">
        <v>114</v>
      </c>
      <c r="M90" s="2">
        <v>22</v>
      </c>
    </row>
    <row r="91" spans="1:13" x14ac:dyDescent="0.35">
      <c r="A91" t="s">
        <v>313</v>
      </c>
      <c r="B91">
        <v>1</v>
      </c>
      <c r="E91" s="77"/>
      <c r="F91" s="77"/>
      <c r="G91" s="74" t="s">
        <v>313</v>
      </c>
      <c r="H91" s="74">
        <v>1</v>
      </c>
      <c r="I91" s="77" t="s">
        <v>115</v>
      </c>
      <c r="J91" s="2">
        <v>246</v>
      </c>
      <c r="K91" s="77"/>
      <c r="L91" s="77" t="s">
        <v>115</v>
      </c>
      <c r="M91" s="2">
        <v>246</v>
      </c>
    </row>
    <row r="92" spans="1:13" x14ac:dyDescent="0.35">
      <c r="A92" t="s">
        <v>351</v>
      </c>
      <c r="B92">
        <v>2</v>
      </c>
      <c r="E92" s="77"/>
      <c r="F92" s="77"/>
      <c r="G92" s="74" t="s">
        <v>351</v>
      </c>
      <c r="H92" s="74">
        <v>2</v>
      </c>
      <c r="I92" s="77" t="s">
        <v>116</v>
      </c>
      <c r="J92" s="2">
        <v>52</v>
      </c>
      <c r="K92" s="77"/>
      <c r="L92" s="77" t="s">
        <v>116</v>
      </c>
      <c r="M92" s="2">
        <v>52</v>
      </c>
    </row>
    <row r="93" spans="1:13" x14ac:dyDescent="0.35">
      <c r="A93" t="s">
        <v>477</v>
      </c>
      <c r="B93">
        <v>12</v>
      </c>
      <c r="E93" s="77"/>
      <c r="F93" s="77"/>
      <c r="G93" s="74" t="s">
        <v>477</v>
      </c>
      <c r="H93" s="74">
        <v>12</v>
      </c>
      <c r="I93" s="77" t="s">
        <v>117</v>
      </c>
      <c r="J93" s="2">
        <v>15</v>
      </c>
      <c r="K93" s="77"/>
      <c r="L93" s="77" t="s">
        <v>117</v>
      </c>
      <c r="M93" s="2">
        <v>15</v>
      </c>
    </row>
    <row r="94" spans="1:13" x14ac:dyDescent="0.35">
      <c r="A94" t="s">
        <v>477</v>
      </c>
      <c r="B94">
        <v>11</v>
      </c>
      <c r="E94" s="77"/>
      <c r="F94" s="77"/>
      <c r="G94" s="74" t="s">
        <v>477</v>
      </c>
      <c r="H94" s="74">
        <v>11</v>
      </c>
      <c r="I94" s="77" t="s">
        <v>118</v>
      </c>
      <c r="J94" s="2">
        <v>361</v>
      </c>
      <c r="K94" s="77"/>
      <c r="L94" s="77" t="s">
        <v>118</v>
      </c>
      <c r="M94" s="2">
        <v>361</v>
      </c>
    </row>
    <row r="95" spans="1:13" x14ac:dyDescent="0.35">
      <c r="A95" t="s">
        <v>477</v>
      </c>
      <c r="B95">
        <v>2</v>
      </c>
      <c r="E95" s="77"/>
      <c r="F95" s="77"/>
      <c r="G95" s="74" t="s">
        <v>477</v>
      </c>
      <c r="H95" s="74">
        <v>2</v>
      </c>
      <c r="I95" s="77" t="s">
        <v>334</v>
      </c>
      <c r="J95" s="2">
        <v>32</v>
      </c>
      <c r="K95" s="77"/>
      <c r="L95" s="77" t="s">
        <v>334</v>
      </c>
      <c r="M95" s="2">
        <v>32</v>
      </c>
    </row>
    <row r="96" spans="1:13" x14ac:dyDescent="0.35">
      <c r="A96" t="s">
        <v>477</v>
      </c>
      <c r="B96">
        <v>8</v>
      </c>
      <c r="E96" s="77"/>
      <c r="F96" s="77"/>
      <c r="G96" s="74" t="s">
        <v>477</v>
      </c>
      <c r="H96" s="74">
        <v>8</v>
      </c>
      <c r="I96" s="77" t="s">
        <v>335</v>
      </c>
      <c r="J96" s="2">
        <v>1</v>
      </c>
      <c r="K96" s="77"/>
      <c r="L96" s="77" t="s">
        <v>335</v>
      </c>
      <c r="M96" s="2">
        <v>1</v>
      </c>
    </row>
    <row r="97" spans="1:13" x14ac:dyDescent="0.35">
      <c r="A97" t="s">
        <v>477</v>
      </c>
      <c r="B97">
        <v>5</v>
      </c>
      <c r="E97" s="77"/>
      <c r="F97" s="77"/>
      <c r="G97" s="74" t="s">
        <v>477</v>
      </c>
      <c r="H97" s="74">
        <v>5</v>
      </c>
      <c r="I97" s="77" t="s">
        <v>119</v>
      </c>
      <c r="J97" s="2">
        <v>108</v>
      </c>
      <c r="K97" s="77"/>
      <c r="L97" s="77" t="s">
        <v>119</v>
      </c>
      <c r="M97" s="2">
        <v>108</v>
      </c>
    </row>
    <row r="98" spans="1:13" x14ac:dyDescent="0.35">
      <c r="A98" t="s">
        <v>477</v>
      </c>
      <c r="B98">
        <v>2</v>
      </c>
      <c r="E98" s="77"/>
      <c r="F98" s="77"/>
      <c r="G98" s="74" t="s">
        <v>477</v>
      </c>
      <c r="H98" s="74">
        <v>2</v>
      </c>
      <c r="I98" s="77" t="s">
        <v>120</v>
      </c>
      <c r="J98" s="2">
        <v>7</v>
      </c>
      <c r="K98" s="77"/>
      <c r="L98" s="77" t="s">
        <v>120</v>
      </c>
      <c r="M98" s="2">
        <v>7</v>
      </c>
    </row>
    <row r="99" spans="1:13" x14ac:dyDescent="0.35">
      <c r="A99" t="s">
        <v>477</v>
      </c>
      <c r="B99">
        <v>2</v>
      </c>
      <c r="E99" s="77"/>
      <c r="F99" s="77"/>
      <c r="G99" s="74" t="s">
        <v>477</v>
      </c>
      <c r="H99" s="74">
        <v>2</v>
      </c>
      <c r="I99" s="77" t="s">
        <v>337</v>
      </c>
      <c r="J99" s="2">
        <v>160</v>
      </c>
      <c r="K99" s="77"/>
      <c r="L99" s="77" t="s">
        <v>337</v>
      </c>
      <c r="M99" s="2">
        <v>160</v>
      </c>
    </row>
    <row r="100" spans="1:13" x14ac:dyDescent="0.35">
      <c r="A100" t="s">
        <v>477</v>
      </c>
      <c r="B100">
        <v>6</v>
      </c>
      <c r="E100" s="77"/>
      <c r="F100" s="77"/>
      <c r="G100" s="74" t="s">
        <v>477</v>
      </c>
      <c r="H100" s="74">
        <v>6</v>
      </c>
      <c r="I100" s="77" t="s">
        <v>123</v>
      </c>
      <c r="J100" s="2">
        <v>103</v>
      </c>
      <c r="K100" s="77"/>
      <c r="L100" s="77" t="s">
        <v>123</v>
      </c>
      <c r="M100" s="2">
        <v>103</v>
      </c>
    </row>
    <row r="101" spans="1:13" x14ac:dyDescent="0.35">
      <c r="A101" t="s">
        <v>477</v>
      </c>
      <c r="B101">
        <v>1</v>
      </c>
      <c r="E101" s="77"/>
      <c r="F101" s="77"/>
      <c r="G101" s="74" t="s">
        <v>477</v>
      </c>
      <c r="H101" s="74">
        <v>1</v>
      </c>
      <c r="I101" s="77" t="s">
        <v>124</v>
      </c>
      <c r="J101" s="2">
        <v>25</v>
      </c>
      <c r="K101" s="77"/>
      <c r="L101" s="77" t="s">
        <v>124</v>
      </c>
      <c r="M101" s="2">
        <v>25</v>
      </c>
    </row>
    <row r="102" spans="1:13" x14ac:dyDescent="0.35">
      <c r="A102" t="s">
        <v>477</v>
      </c>
      <c r="B102">
        <v>3</v>
      </c>
      <c r="E102" s="77"/>
      <c r="F102" s="77"/>
      <c r="G102" s="74" t="s">
        <v>477</v>
      </c>
      <c r="H102" s="74">
        <v>3</v>
      </c>
      <c r="I102" s="77" t="s">
        <v>618</v>
      </c>
      <c r="J102" s="2">
        <v>2</v>
      </c>
      <c r="K102" s="77"/>
      <c r="L102" s="77" t="s">
        <v>618</v>
      </c>
      <c r="M102" s="2">
        <v>2</v>
      </c>
    </row>
    <row r="103" spans="1:13" x14ac:dyDescent="0.35">
      <c r="A103" t="s">
        <v>477</v>
      </c>
      <c r="B103">
        <v>2</v>
      </c>
      <c r="E103" s="77"/>
      <c r="F103" s="77"/>
      <c r="G103" s="74" t="s">
        <v>477</v>
      </c>
      <c r="H103" s="74">
        <v>2</v>
      </c>
      <c r="I103" s="77" t="s">
        <v>342</v>
      </c>
      <c r="J103" s="2">
        <v>25</v>
      </c>
      <c r="K103" s="77"/>
      <c r="L103" s="77" t="s">
        <v>342</v>
      </c>
      <c r="M103" s="2">
        <v>25</v>
      </c>
    </row>
    <row r="104" spans="1:13" x14ac:dyDescent="0.35">
      <c r="A104" t="s">
        <v>477</v>
      </c>
      <c r="B104">
        <v>11</v>
      </c>
      <c r="E104" s="77"/>
      <c r="F104" s="77"/>
      <c r="G104" s="74" t="s">
        <v>477</v>
      </c>
      <c r="H104" s="74">
        <v>11</v>
      </c>
      <c r="I104" s="77" t="s">
        <v>785</v>
      </c>
      <c r="J104" s="2">
        <v>7</v>
      </c>
      <c r="K104" s="77"/>
      <c r="L104" s="77" t="s">
        <v>785</v>
      </c>
      <c r="M104" s="2">
        <v>7</v>
      </c>
    </row>
    <row r="105" spans="1:13" x14ac:dyDescent="0.35">
      <c r="A105" t="s">
        <v>477</v>
      </c>
      <c r="B105">
        <v>8</v>
      </c>
      <c r="E105" s="77"/>
      <c r="F105" s="77"/>
      <c r="G105" s="74" t="s">
        <v>477</v>
      </c>
      <c r="H105" s="74">
        <v>8</v>
      </c>
      <c r="I105" s="77" t="s">
        <v>383</v>
      </c>
      <c r="J105" s="2">
        <v>2</v>
      </c>
      <c r="K105" s="77"/>
      <c r="L105" s="77" t="s">
        <v>383</v>
      </c>
      <c r="M105" s="2">
        <v>2</v>
      </c>
    </row>
    <row r="106" spans="1:13" x14ac:dyDescent="0.35">
      <c r="A106" t="s">
        <v>477</v>
      </c>
      <c r="B106">
        <v>5</v>
      </c>
      <c r="E106" s="77"/>
      <c r="F106" s="77"/>
      <c r="G106" s="74" t="s">
        <v>477</v>
      </c>
      <c r="H106" s="74">
        <v>5</v>
      </c>
      <c r="I106" s="77" t="s">
        <v>130</v>
      </c>
      <c r="J106" s="2">
        <v>22</v>
      </c>
      <c r="K106" s="77"/>
      <c r="L106" s="77" t="s">
        <v>130</v>
      </c>
      <c r="M106" s="2">
        <v>22</v>
      </c>
    </row>
    <row r="107" spans="1:13" x14ac:dyDescent="0.35">
      <c r="A107" t="s">
        <v>477</v>
      </c>
      <c r="B107">
        <v>9</v>
      </c>
      <c r="E107" s="77"/>
      <c r="F107" s="77"/>
      <c r="G107" s="74" t="s">
        <v>477</v>
      </c>
      <c r="H107" s="74">
        <v>9</v>
      </c>
      <c r="I107" s="77" t="s">
        <v>131</v>
      </c>
      <c r="J107" s="2">
        <v>5</v>
      </c>
      <c r="K107" s="77"/>
      <c r="L107" s="77" t="s">
        <v>131</v>
      </c>
      <c r="M107" s="2">
        <v>5</v>
      </c>
    </row>
    <row r="108" spans="1:13" x14ac:dyDescent="0.35">
      <c r="A108" t="s">
        <v>477</v>
      </c>
      <c r="B108">
        <v>9</v>
      </c>
      <c r="E108" s="77"/>
      <c r="F108" s="77"/>
      <c r="G108" s="74" t="s">
        <v>477</v>
      </c>
      <c r="H108" s="74">
        <v>9</v>
      </c>
      <c r="I108" s="77" t="s">
        <v>132</v>
      </c>
      <c r="J108" s="2">
        <v>4</v>
      </c>
      <c r="K108" s="77"/>
      <c r="L108" s="77" t="s">
        <v>132</v>
      </c>
      <c r="M108" s="2">
        <v>4</v>
      </c>
    </row>
    <row r="109" spans="1:13" x14ac:dyDescent="0.35">
      <c r="A109" t="s">
        <v>477</v>
      </c>
      <c r="B109">
        <v>2</v>
      </c>
      <c r="E109" s="77"/>
      <c r="F109" s="77"/>
      <c r="G109" s="74" t="s">
        <v>477</v>
      </c>
      <c r="H109" s="74">
        <v>2</v>
      </c>
      <c r="I109" s="77" t="s">
        <v>384</v>
      </c>
      <c r="J109" s="2">
        <v>62</v>
      </c>
      <c r="K109" s="77"/>
      <c r="L109" s="77" t="s">
        <v>384</v>
      </c>
      <c r="M109" s="2">
        <v>62</v>
      </c>
    </row>
    <row r="110" spans="1:13" x14ac:dyDescent="0.35">
      <c r="A110" t="s">
        <v>477</v>
      </c>
      <c r="B110">
        <v>2</v>
      </c>
      <c r="E110" s="77"/>
      <c r="F110" s="77"/>
      <c r="G110" s="74" t="s">
        <v>477</v>
      </c>
      <c r="H110" s="74">
        <v>2</v>
      </c>
      <c r="I110" s="77" t="s">
        <v>133</v>
      </c>
      <c r="J110" s="2">
        <v>568</v>
      </c>
      <c r="K110" s="77"/>
      <c r="L110" s="77" t="s">
        <v>133</v>
      </c>
      <c r="M110" s="2">
        <v>568</v>
      </c>
    </row>
    <row r="111" spans="1:13" x14ac:dyDescent="0.35">
      <c r="A111" t="s">
        <v>477</v>
      </c>
      <c r="B111">
        <v>20</v>
      </c>
      <c r="E111" s="77"/>
      <c r="F111" s="77"/>
      <c r="G111" s="74" t="s">
        <v>477</v>
      </c>
      <c r="H111" s="74">
        <v>20</v>
      </c>
      <c r="I111" s="77" t="s">
        <v>620</v>
      </c>
      <c r="J111" s="2">
        <v>71</v>
      </c>
      <c r="K111" s="77"/>
      <c r="L111" s="77" t="s">
        <v>620</v>
      </c>
      <c r="M111" s="2">
        <v>71</v>
      </c>
    </row>
    <row r="112" spans="1:13" x14ac:dyDescent="0.35">
      <c r="A112" t="s">
        <v>522</v>
      </c>
      <c r="B112">
        <v>5</v>
      </c>
      <c r="E112" s="77"/>
      <c r="F112" s="77"/>
      <c r="G112" s="74" t="s">
        <v>522</v>
      </c>
      <c r="H112" s="74">
        <v>5</v>
      </c>
      <c r="I112" s="77" t="s">
        <v>385</v>
      </c>
      <c r="J112" s="2">
        <v>9</v>
      </c>
      <c r="K112" s="77"/>
      <c r="L112" s="77" t="s">
        <v>385</v>
      </c>
      <c r="M112" s="2">
        <v>9</v>
      </c>
    </row>
    <row r="113" spans="1:13" x14ac:dyDescent="0.35">
      <c r="A113" t="s">
        <v>523</v>
      </c>
      <c r="B113">
        <v>51</v>
      </c>
      <c r="E113" s="77"/>
      <c r="F113" s="77"/>
      <c r="G113" s="74" t="s">
        <v>523</v>
      </c>
      <c r="H113" s="74">
        <v>51</v>
      </c>
      <c r="I113" s="77" t="s">
        <v>387</v>
      </c>
      <c r="J113" s="2">
        <v>13</v>
      </c>
      <c r="K113" s="77"/>
      <c r="L113" s="77" t="s">
        <v>387</v>
      </c>
      <c r="M113" s="2">
        <v>13</v>
      </c>
    </row>
    <row r="114" spans="1:13" x14ac:dyDescent="0.35">
      <c r="A114" t="s">
        <v>522</v>
      </c>
      <c r="B114">
        <v>5</v>
      </c>
      <c r="E114" s="77"/>
      <c r="F114" s="77"/>
      <c r="G114" s="74" t="s">
        <v>522</v>
      </c>
      <c r="H114" s="74">
        <v>5</v>
      </c>
      <c r="I114" s="77" t="s">
        <v>137</v>
      </c>
      <c r="J114" s="2">
        <v>1</v>
      </c>
      <c r="K114" s="77"/>
      <c r="L114" s="77" t="s">
        <v>137</v>
      </c>
      <c r="M114" s="2">
        <v>1</v>
      </c>
    </row>
    <row r="115" spans="1:13" x14ac:dyDescent="0.35">
      <c r="A115" t="s">
        <v>405</v>
      </c>
      <c r="B115">
        <v>5</v>
      </c>
      <c r="E115" s="77"/>
      <c r="F115" s="77"/>
      <c r="G115" s="74" t="s">
        <v>405</v>
      </c>
      <c r="H115" s="74">
        <v>5</v>
      </c>
      <c r="I115" s="77" t="s">
        <v>254</v>
      </c>
      <c r="J115" s="2">
        <v>8</v>
      </c>
      <c r="K115" s="77"/>
      <c r="L115" s="77" t="s">
        <v>254</v>
      </c>
      <c r="M115" s="2">
        <v>8</v>
      </c>
    </row>
    <row r="116" spans="1:13" x14ac:dyDescent="0.35">
      <c r="A116" t="s">
        <v>405</v>
      </c>
      <c r="B116">
        <v>2</v>
      </c>
      <c r="E116" s="77"/>
      <c r="F116" s="77"/>
      <c r="G116" s="74" t="s">
        <v>405</v>
      </c>
      <c r="H116" s="74">
        <v>2</v>
      </c>
      <c r="I116" s="77" t="s">
        <v>140</v>
      </c>
      <c r="J116" s="2">
        <v>7</v>
      </c>
      <c r="K116" s="77"/>
      <c r="L116" s="77" t="s">
        <v>140</v>
      </c>
      <c r="M116" s="2">
        <v>7</v>
      </c>
    </row>
    <row r="117" spans="1:13" x14ac:dyDescent="0.35">
      <c r="A117" t="s">
        <v>7078</v>
      </c>
      <c r="B117">
        <v>7</v>
      </c>
      <c r="E117" s="77"/>
      <c r="F117" s="77"/>
      <c r="G117" s="74" t="s">
        <v>7078</v>
      </c>
      <c r="H117" s="74">
        <v>7</v>
      </c>
      <c r="I117" s="77" t="s">
        <v>142</v>
      </c>
      <c r="J117" s="2">
        <v>8</v>
      </c>
      <c r="K117" s="77"/>
      <c r="L117" s="77" t="s">
        <v>142</v>
      </c>
      <c r="M117" s="2">
        <v>8</v>
      </c>
    </row>
    <row r="118" spans="1:13" x14ac:dyDescent="0.35">
      <c r="A118" t="s">
        <v>477</v>
      </c>
      <c r="B118">
        <v>6</v>
      </c>
      <c r="E118" s="77"/>
      <c r="F118" s="77"/>
      <c r="G118" s="74" t="s">
        <v>477</v>
      </c>
      <c r="H118" s="74">
        <v>6</v>
      </c>
      <c r="I118" s="77" t="s">
        <v>143</v>
      </c>
      <c r="J118" s="2">
        <v>9</v>
      </c>
      <c r="K118" s="77"/>
      <c r="L118" s="77" t="s">
        <v>143</v>
      </c>
      <c r="M118" s="2">
        <v>9</v>
      </c>
    </row>
    <row r="119" spans="1:13" x14ac:dyDescent="0.35">
      <c r="A119" t="s">
        <v>7207</v>
      </c>
      <c r="B119">
        <v>2</v>
      </c>
      <c r="E119" s="77"/>
      <c r="F119" s="77"/>
      <c r="G119" s="74" t="s">
        <v>7207</v>
      </c>
      <c r="H119" s="74">
        <v>2</v>
      </c>
      <c r="I119" s="77" t="s">
        <v>146</v>
      </c>
      <c r="J119" s="2">
        <v>32</v>
      </c>
      <c r="K119" s="77"/>
      <c r="L119" s="77" t="s">
        <v>146</v>
      </c>
      <c r="M119" s="2">
        <v>32</v>
      </c>
    </row>
    <row r="120" spans="1:13" x14ac:dyDescent="0.35">
      <c r="A120" t="s">
        <v>7199</v>
      </c>
      <c r="B120">
        <v>6</v>
      </c>
      <c r="E120" s="77"/>
      <c r="F120" s="77"/>
      <c r="G120" s="74" t="s">
        <v>7199</v>
      </c>
      <c r="H120" s="74">
        <v>6</v>
      </c>
      <c r="I120" s="77" t="s">
        <v>147</v>
      </c>
      <c r="J120" s="2">
        <v>1</v>
      </c>
      <c r="K120" s="77"/>
      <c r="L120" s="77" t="s">
        <v>147</v>
      </c>
      <c r="M120" s="2">
        <v>1</v>
      </c>
    </row>
    <row r="121" spans="1:13" x14ac:dyDescent="0.35">
      <c r="A121" t="s">
        <v>522</v>
      </c>
      <c r="B121">
        <v>2</v>
      </c>
      <c r="E121" s="77"/>
      <c r="F121" s="77"/>
      <c r="G121" s="74" t="s">
        <v>522</v>
      </c>
      <c r="H121" s="74">
        <v>2</v>
      </c>
      <c r="I121" s="77" t="s">
        <v>148</v>
      </c>
      <c r="J121" s="2">
        <v>6</v>
      </c>
      <c r="K121" s="77"/>
      <c r="L121" s="77" t="s">
        <v>148</v>
      </c>
      <c r="M121" s="2">
        <v>6</v>
      </c>
    </row>
    <row r="122" spans="1:13" x14ac:dyDescent="0.35">
      <c r="A122" t="s">
        <v>523</v>
      </c>
      <c r="B122">
        <v>11</v>
      </c>
      <c r="E122" s="77"/>
      <c r="F122" s="77"/>
      <c r="G122" s="74" t="s">
        <v>523</v>
      </c>
      <c r="H122" s="74">
        <v>11</v>
      </c>
      <c r="I122" s="77" t="s">
        <v>149</v>
      </c>
      <c r="J122" s="2">
        <v>7</v>
      </c>
      <c r="K122" s="77"/>
      <c r="L122" s="77" t="s">
        <v>149</v>
      </c>
      <c r="M122" s="2">
        <v>7</v>
      </c>
    </row>
    <row r="123" spans="1:13" x14ac:dyDescent="0.35">
      <c r="A123" t="s">
        <v>266</v>
      </c>
      <c r="B123">
        <v>2</v>
      </c>
      <c r="E123" s="77"/>
      <c r="F123" s="77"/>
      <c r="G123" s="74" t="s">
        <v>266</v>
      </c>
      <c r="H123" s="74">
        <v>2</v>
      </c>
      <c r="I123" s="77" t="s">
        <v>150</v>
      </c>
      <c r="J123" s="2">
        <v>17</v>
      </c>
      <c r="K123" s="77"/>
      <c r="L123" s="77" t="s">
        <v>150</v>
      </c>
      <c r="M123" s="2">
        <v>17</v>
      </c>
    </row>
    <row r="124" spans="1:13" x14ac:dyDescent="0.35">
      <c r="A124" t="s">
        <v>68</v>
      </c>
      <c r="B124">
        <v>4</v>
      </c>
      <c r="E124" s="77"/>
      <c r="F124" s="77"/>
      <c r="G124" s="74" t="s">
        <v>68</v>
      </c>
      <c r="H124" s="74">
        <v>4</v>
      </c>
      <c r="I124" s="77" t="s">
        <v>151</v>
      </c>
      <c r="J124" s="2">
        <v>23</v>
      </c>
      <c r="K124" s="77"/>
      <c r="L124" s="77" t="s">
        <v>151</v>
      </c>
      <c r="M124" s="2">
        <v>23</v>
      </c>
    </row>
    <row r="125" spans="1:13" x14ac:dyDescent="0.35">
      <c r="A125" t="s">
        <v>310</v>
      </c>
      <c r="B125">
        <v>20</v>
      </c>
      <c r="E125" s="77"/>
      <c r="F125" s="77"/>
      <c r="G125" s="74" t="s">
        <v>310</v>
      </c>
      <c r="H125" s="74">
        <v>20</v>
      </c>
      <c r="I125" s="77" t="s">
        <v>798</v>
      </c>
      <c r="J125" s="2">
        <v>756</v>
      </c>
      <c r="K125" s="77"/>
      <c r="L125" s="77" t="s">
        <v>798</v>
      </c>
      <c r="M125" s="2">
        <v>756</v>
      </c>
    </row>
    <row r="126" spans="1:13" x14ac:dyDescent="0.35">
      <c r="A126" t="s">
        <v>917</v>
      </c>
      <c r="B126">
        <v>1</v>
      </c>
      <c r="E126" s="77"/>
      <c r="F126" s="77"/>
      <c r="G126" s="74" t="s">
        <v>917</v>
      </c>
      <c r="H126" s="74">
        <v>1</v>
      </c>
      <c r="I126" s="77" t="s">
        <v>799</v>
      </c>
      <c r="J126" s="2">
        <v>2290</v>
      </c>
      <c r="K126" s="77"/>
      <c r="L126" s="77" t="s">
        <v>799</v>
      </c>
      <c r="M126" s="2">
        <v>2290</v>
      </c>
    </row>
    <row r="127" spans="1:13" x14ac:dyDescent="0.35">
      <c r="A127" t="s">
        <v>463</v>
      </c>
      <c r="B127">
        <v>27</v>
      </c>
      <c r="E127" s="77"/>
      <c r="F127" s="77"/>
      <c r="G127" s="74" t="s">
        <v>463</v>
      </c>
      <c r="H127" s="74">
        <v>27</v>
      </c>
      <c r="I127" s="77" t="s">
        <v>391</v>
      </c>
      <c r="J127" s="2">
        <v>11</v>
      </c>
      <c r="K127" s="77"/>
      <c r="L127" s="77" t="s">
        <v>391</v>
      </c>
      <c r="M127" s="2">
        <v>11</v>
      </c>
    </row>
    <row r="128" spans="1:13" x14ac:dyDescent="0.35">
      <c r="A128" t="s">
        <v>465</v>
      </c>
      <c r="B128">
        <v>13</v>
      </c>
      <c r="E128" s="77"/>
      <c r="F128" s="77"/>
      <c r="G128" s="74" t="s">
        <v>465</v>
      </c>
      <c r="H128" s="74">
        <v>13</v>
      </c>
      <c r="I128" s="77" t="s">
        <v>392</v>
      </c>
      <c r="J128" s="2">
        <v>13</v>
      </c>
      <c r="K128" s="77"/>
      <c r="L128" s="77" t="s">
        <v>392</v>
      </c>
      <c r="M128" s="2">
        <v>13</v>
      </c>
    </row>
    <row r="129" spans="1:13" x14ac:dyDescent="0.35">
      <c r="A129" t="s">
        <v>464</v>
      </c>
      <c r="B129">
        <v>9</v>
      </c>
      <c r="E129" s="77"/>
      <c r="F129" s="77"/>
      <c r="G129" s="74" t="s">
        <v>464</v>
      </c>
      <c r="H129" s="74">
        <v>9</v>
      </c>
      <c r="I129" s="77" t="s">
        <v>153</v>
      </c>
      <c r="J129" s="2">
        <v>11</v>
      </c>
      <c r="K129" s="77"/>
      <c r="L129" s="77" t="s">
        <v>153</v>
      </c>
      <c r="M129" s="2">
        <v>11</v>
      </c>
    </row>
    <row r="130" spans="1:13" x14ac:dyDescent="0.35">
      <c r="A130" t="s">
        <v>463</v>
      </c>
      <c r="B130">
        <v>10</v>
      </c>
      <c r="E130" s="77"/>
      <c r="F130" s="77"/>
      <c r="G130" s="74" t="s">
        <v>463</v>
      </c>
      <c r="H130" s="74">
        <v>10</v>
      </c>
      <c r="I130" s="77" t="s">
        <v>266</v>
      </c>
      <c r="J130" s="2">
        <v>2</v>
      </c>
      <c r="K130" s="77"/>
      <c r="L130" s="77" t="s">
        <v>266</v>
      </c>
      <c r="M130" s="2">
        <v>2</v>
      </c>
    </row>
    <row r="131" spans="1:13" x14ac:dyDescent="0.35">
      <c r="A131" t="s">
        <v>465</v>
      </c>
      <c r="B131">
        <v>4</v>
      </c>
      <c r="E131" s="77"/>
      <c r="F131" s="77"/>
      <c r="G131" s="74" t="s">
        <v>465</v>
      </c>
      <c r="H131" s="74">
        <v>4</v>
      </c>
      <c r="I131" s="77" t="s">
        <v>346</v>
      </c>
      <c r="J131" s="2">
        <v>15</v>
      </c>
      <c r="K131" s="77"/>
      <c r="L131" s="77" t="s">
        <v>346</v>
      </c>
      <c r="M131" s="2">
        <v>15</v>
      </c>
    </row>
    <row r="132" spans="1:13" x14ac:dyDescent="0.35">
      <c r="A132" t="s">
        <v>463</v>
      </c>
      <c r="B132">
        <v>13</v>
      </c>
      <c r="E132" s="77"/>
      <c r="F132" s="77"/>
      <c r="G132" s="74" t="s">
        <v>463</v>
      </c>
      <c r="H132" s="74">
        <v>13</v>
      </c>
      <c r="I132" s="77" t="s">
        <v>154</v>
      </c>
      <c r="J132" s="2">
        <v>15</v>
      </c>
      <c r="K132" s="77"/>
      <c r="L132" s="77" t="s">
        <v>154</v>
      </c>
      <c r="M132" s="2">
        <v>15</v>
      </c>
    </row>
    <row r="133" spans="1:13" x14ac:dyDescent="0.35">
      <c r="A133" t="s">
        <v>464</v>
      </c>
      <c r="B133">
        <v>4</v>
      </c>
      <c r="E133" s="77"/>
      <c r="F133" s="77"/>
      <c r="G133" s="74" t="s">
        <v>464</v>
      </c>
      <c r="H133" s="74">
        <v>4</v>
      </c>
      <c r="I133" s="77" t="s">
        <v>155</v>
      </c>
      <c r="J133" s="2">
        <v>1</v>
      </c>
      <c r="K133" s="77"/>
      <c r="L133" s="77" t="s">
        <v>155</v>
      </c>
      <c r="M133" s="2">
        <v>1</v>
      </c>
    </row>
    <row r="134" spans="1:13" x14ac:dyDescent="0.35">
      <c r="A134" t="s">
        <v>464</v>
      </c>
      <c r="B134">
        <v>10</v>
      </c>
      <c r="E134" s="77"/>
      <c r="F134" s="77"/>
      <c r="G134" s="74" t="s">
        <v>464</v>
      </c>
      <c r="H134" s="74">
        <v>10</v>
      </c>
      <c r="I134" s="77" t="s">
        <v>268</v>
      </c>
      <c r="J134" s="2">
        <v>313</v>
      </c>
      <c r="K134" s="77"/>
      <c r="L134" s="77" t="s">
        <v>268</v>
      </c>
      <c r="M134" s="2">
        <v>313</v>
      </c>
    </row>
    <row r="135" spans="1:13" x14ac:dyDescent="0.35">
      <c r="A135" t="s">
        <v>463</v>
      </c>
      <c r="B135">
        <v>8</v>
      </c>
      <c r="E135" s="77"/>
      <c r="F135" s="77"/>
      <c r="G135" s="74" t="s">
        <v>463</v>
      </c>
      <c r="H135" s="74">
        <v>8</v>
      </c>
      <c r="I135" s="77" t="s">
        <v>347</v>
      </c>
      <c r="J135" s="2">
        <v>1952</v>
      </c>
      <c r="K135" s="77"/>
      <c r="L135" s="77" t="s">
        <v>347</v>
      </c>
      <c r="M135" s="2">
        <v>1952</v>
      </c>
    </row>
    <row r="136" spans="1:13" x14ac:dyDescent="0.35">
      <c r="A136" t="s">
        <v>463</v>
      </c>
      <c r="B136">
        <v>10</v>
      </c>
      <c r="E136" s="77"/>
      <c r="F136" s="77"/>
      <c r="G136" s="74" t="s">
        <v>463</v>
      </c>
      <c r="H136" s="74">
        <v>10</v>
      </c>
      <c r="I136" s="77" t="s">
        <v>156</v>
      </c>
      <c r="J136" s="2">
        <v>7</v>
      </c>
      <c r="K136" s="77"/>
      <c r="L136" s="77" t="s">
        <v>156</v>
      </c>
      <c r="M136" s="2">
        <v>7</v>
      </c>
    </row>
    <row r="137" spans="1:13" x14ac:dyDescent="0.35">
      <c r="A137" t="s">
        <v>463</v>
      </c>
      <c r="B137">
        <v>18</v>
      </c>
      <c r="E137" s="77"/>
      <c r="F137" s="77"/>
      <c r="G137" s="74" t="s">
        <v>463</v>
      </c>
      <c r="H137" s="74">
        <v>18</v>
      </c>
      <c r="I137" s="77" t="s">
        <v>157</v>
      </c>
      <c r="J137" s="2">
        <v>14</v>
      </c>
      <c r="K137" s="77"/>
      <c r="L137" s="77" t="s">
        <v>157</v>
      </c>
      <c r="M137" s="2">
        <v>14</v>
      </c>
    </row>
    <row r="138" spans="1:13" x14ac:dyDescent="0.35">
      <c r="A138" t="s">
        <v>464</v>
      </c>
      <c r="B138">
        <v>6</v>
      </c>
      <c r="E138" s="77"/>
      <c r="F138" s="77"/>
      <c r="G138" s="74" t="s">
        <v>464</v>
      </c>
      <c r="H138" s="74">
        <v>6</v>
      </c>
      <c r="I138" s="77" t="s">
        <v>269</v>
      </c>
      <c r="J138" s="2">
        <v>69</v>
      </c>
      <c r="K138" s="77"/>
      <c r="L138" s="77" t="s">
        <v>269</v>
      </c>
      <c r="M138" s="2">
        <v>69</v>
      </c>
    </row>
    <row r="139" spans="1:13" x14ac:dyDescent="0.35">
      <c r="A139" t="s">
        <v>466</v>
      </c>
      <c r="B139">
        <v>3</v>
      </c>
      <c r="E139" s="77"/>
      <c r="F139" s="77"/>
      <c r="G139" s="74" t="s">
        <v>466</v>
      </c>
      <c r="H139" s="74">
        <v>3</v>
      </c>
      <c r="I139" s="77" t="s">
        <v>161</v>
      </c>
      <c r="J139" s="2">
        <v>2</v>
      </c>
      <c r="K139" s="77"/>
      <c r="L139" s="77" t="s">
        <v>161</v>
      </c>
      <c r="M139" s="2">
        <v>2</v>
      </c>
    </row>
    <row r="140" spans="1:13" x14ac:dyDescent="0.35">
      <c r="A140" t="s">
        <v>464</v>
      </c>
      <c r="B140">
        <v>5</v>
      </c>
      <c r="E140" s="77"/>
      <c r="F140" s="77"/>
      <c r="G140" s="74" t="s">
        <v>464</v>
      </c>
      <c r="H140" s="74">
        <v>5</v>
      </c>
      <c r="I140" s="77" t="s">
        <v>807</v>
      </c>
      <c r="J140" s="2">
        <v>760</v>
      </c>
      <c r="K140" s="77"/>
      <c r="L140" s="77" t="s">
        <v>807</v>
      </c>
      <c r="M140" s="2">
        <v>760</v>
      </c>
    </row>
    <row r="141" spans="1:13" x14ac:dyDescent="0.35">
      <c r="A141" t="s">
        <v>464</v>
      </c>
      <c r="B141">
        <v>5</v>
      </c>
      <c r="E141" s="77"/>
      <c r="F141" s="77"/>
      <c r="G141" s="74" t="s">
        <v>464</v>
      </c>
      <c r="H141" s="74">
        <v>5</v>
      </c>
      <c r="I141" s="77" t="s">
        <v>271</v>
      </c>
      <c r="J141" s="2">
        <v>6</v>
      </c>
      <c r="K141" s="77"/>
      <c r="L141" s="77" t="s">
        <v>271</v>
      </c>
      <c r="M141" s="2">
        <v>6</v>
      </c>
    </row>
    <row r="142" spans="1:13" x14ac:dyDescent="0.35">
      <c r="A142" t="s">
        <v>463</v>
      </c>
      <c r="B142">
        <v>17</v>
      </c>
      <c r="E142" s="77"/>
      <c r="F142" s="77"/>
      <c r="G142" s="74" t="s">
        <v>463</v>
      </c>
      <c r="H142" s="74">
        <v>17</v>
      </c>
      <c r="I142" s="77" t="s">
        <v>272</v>
      </c>
      <c r="J142" s="2">
        <v>650</v>
      </c>
      <c r="K142" s="77"/>
      <c r="L142" s="77" t="s">
        <v>272</v>
      </c>
      <c r="M142" s="2">
        <v>650</v>
      </c>
    </row>
    <row r="143" spans="1:13" x14ac:dyDescent="0.35">
      <c r="A143" t="s">
        <v>473</v>
      </c>
      <c r="B143">
        <v>5</v>
      </c>
      <c r="E143" s="77"/>
      <c r="F143" s="77"/>
      <c r="G143" s="74" t="s">
        <v>473</v>
      </c>
      <c r="H143" s="74">
        <v>5</v>
      </c>
      <c r="I143" s="77" t="s">
        <v>164</v>
      </c>
      <c r="J143" s="2">
        <v>189</v>
      </c>
      <c r="K143" s="77"/>
      <c r="L143" s="77" t="s">
        <v>164</v>
      </c>
      <c r="M143" s="2">
        <v>189</v>
      </c>
    </row>
    <row r="144" spans="1:13" x14ac:dyDescent="0.35">
      <c r="A144" t="s">
        <v>477</v>
      </c>
      <c r="B144">
        <v>4</v>
      </c>
      <c r="E144" s="77"/>
      <c r="F144" s="77"/>
      <c r="G144" s="74" t="s">
        <v>477</v>
      </c>
      <c r="H144" s="74">
        <v>4</v>
      </c>
      <c r="I144" s="77" t="s">
        <v>165</v>
      </c>
      <c r="J144" s="2">
        <v>10</v>
      </c>
      <c r="K144" s="77"/>
      <c r="L144" s="77" t="s">
        <v>165</v>
      </c>
      <c r="M144" s="2">
        <v>10</v>
      </c>
    </row>
    <row r="145" spans="1:13" x14ac:dyDescent="0.35">
      <c r="A145" t="s">
        <v>477</v>
      </c>
      <c r="B145">
        <v>7</v>
      </c>
      <c r="E145" s="77"/>
      <c r="F145" s="77"/>
      <c r="G145" s="74" t="s">
        <v>477</v>
      </c>
      <c r="H145" s="74">
        <v>7</v>
      </c>
      <c r="I145" s="77" t="s">
        <v>274</v>
      </c>
      <c r="J145" s="2">
        <v>1</v>
      </c>
      <c r="K145" s="77"/>
      <c r="L145" s="77" t="s">
        <v>274</v>
      </c>
      <c r="M145" s="2">
        <v>1</v>
      </c>
    </row>
    <row r="146" spans="1:13" x14ac:dyDescent="0.35">
      <c r="A146" t="s">
        <v>477</v>
      </c>
      <c r="B146">
        <v>4</v>
      </c>
      <c r="E146" s="77"/>
      <c r="F146" s="77"/>
      <c r="G146" s="74" t="s">
        <v>477</v>
      </c>
      <c r="H146" s="74">
        <v>4</v>
      </c>
      <c r="I146" s="77" t="s">
        <v>809</v>
      </c>
      <c r="J146" s="2">
        <v>6</v>
      </c>
      <c r="K146" s="77"/>
      <c r="L146" s="77" t="s">
        <v>809</v>
      </c>
      <c r="M146" s="2">
        <v>6</v>
      </c>
    </row>
    <row r="147" spans="1:13" x14ac:dyDescent="0.35">
      <c r="A147" t="s">
        <v>477</v>
      </c>
      <c r="B147">
        <v>10</v>
      </c>
      <c r="E147" s="77"/>
      <c r="F147" s="77"/>
      <c r="G147" s="74" t="s">
        <v>477</v>
      </c>
      <c r="H147" s="74">
        <v>10</v>
      </c>
      <c r="I147" s="77" t="s">
        <v>810</v>
      </c>
      <c r="J147" s="2">
        <v>1</v>
      </c>
      <c r="K147" s="77"/>
      <c r="L147" s="77" t="s">
        <v>810</v>
      </c>
      <c r="M147" s="2">
        <v>1</v>
      </c>
    </row>
    <row r="148" spans="1:13" x14ac:dyDescent="0.35">
      <c r="A148" t="s">
        <v>477</v>
      </c>
      <c r="B148">
        <v>13</v>
      </c>
      <c r="E148" s="77"/>
      <c r="F148" s="77"/>
      <c r="G148" s="74" t="s">
        <v>477</v>
      </c>
      <c r="H148" s="74">
        <v>13</v>
      </c>
      <c r="I148" s="77" t="s">
        <v>349</v>
      </c>
      <c r="J148" s="2">
        <v>24</v>
      </c>
      <c r="K148" s="77"/>
      <c r="L148" s="77" t="s">
        <v>349</v>
      </c>
      <c r="M148" s="2">
        <v>24</v>
      </c>
    </row>
    <row r="149" spans="1:13" x14ac:dyDescent="0.35">
      <c r="A149" t="s">
        <v>477</v>
      </c>
      <c r="B149">
        <v>2</v>
      </c>
      <c r="E149" s="77"/>
      <c r="F149" s="77"/>
      <c r="G149" s="74" t="s">
        <v>477</v>
      </c>
      <c r="H149" s="74">
        <v>2</v>
      </c>
      <c r="I149" s="77" t="s">
        <v>350</v>
      </c>
      <c r="J149" s="2">
        <v>4</v>
      </c>
      <c r="K149" s="77"/>
      <c r="L149" s="77" t="s">
        <v>350</v>
      </c>
      <c r="M149" s="2">
        <v>4</v>
      </c>
    </row>
    <row r="150" spans="1:13" x14ac:dyDescent="0.35">
      <c r="A150" t="s">
        <v>477</v>
      </c>
      <c r="B150">
        <v>6</v>
      </c>
      <c r="E150" s="77"/>
      <c r="F150" s="77"/>
      <c r="G150" s="74" t="s">
        <v>477</v>
      </c>
      <c r="H150" s="74">
        <v>6</v>
      </c>
      <c r="I150" s="77" t="s">
        <v>351</v>
      </c>
      <c r="J150" s="2">
        <v>8</v>
      </c>
      <c r="K150" s="77"/>
      <c r="L150" s="77" t="s">
        <v>351</v>
      </c>
      <c r="M150" s="2">
        <v>8</v>
      </c>
    </row>
    <row r="151" spans="1:13" x14ac:dyDescent="0.35">
      <c r="A151" t="s">
        <v>477</v>
      </c>
      <c r="B151">
        <v>4</v>
      </c>
      <c r="E151" s="77"/>
      <c r="F151" s="77"/>
      <c r="G151" s="74" t="s">
        <v>477</v>
      </c>
      <c r="H151" s="74">
        <v>4</v>
      </c>
      <c r="I151" s="77" t="s">
        <v>352</v>
      </c>
      <c r="J151" s="2">
        <v>22</v>
      </c>
      <c r="K151" s="77"/>
      <c r="L151" s="77" t="s">
        <v>352</v>
      </c>
      <c r="M151" s="2">
        <v>22</v>
      </c>
    </row>
    <row r="152" spans="1:13" x14ac:dyDescent="0.35">
      <c r="A152" t="s">
        <v>477</v>
      </c>
      <c r="B152">
        <v>5</v>
      </c>
      <c r="E152" s="77"/>
      <c r="F152" s="77"/>
      <c r="G152" s="74" t="s">
        <v>477</v>
      </c>
      <c r="H152" s="74">
        <v>5</v>
      </c>
      <c r="I152" s="77" t="s">
        <v>431</v>
      </c>
      <c r="J152" s="2">
        <v>236</v>
      </c>
      <c r="K152" s="77"/>
      <c r="L152" s="77" t="s">
        <v>431</v>
      </c>
      <c r="M152" s="2">
        <v>236</v>
      </c>
    </row>
    <row r="153" spans="1:13" x14ac:dyDescent="0.35">
      <c r="A153" t="s">
        <v>477</v>
      </c>
      <c r="B153">
        <v>1</v>
      </c>
      <c r="E153" s="77"/>
      <c r="F153" s="77"/>
      <c r="G153" s="74" t="s">
        <v>477</v>
      </c>
      <c r="H153" s="74">
        <v>1</v>
      </c>
      <c r="I153" s="77" t="s">
        <v>166</v>
      </c>
      <c r="J153" s="2">
        <v>2</v>
      </c>
      <c r="K153" s="77"/>
      <c r="L153" s="77" t="s">
        <v>166</v>
      </c>
      <c r="M153" s="2">
        <v>2</v>
      </c>
    </row>
    <row r="154" spans="1:13" x14ac:dyDescent="0.35">
      <c r="A154" t="s">
        <v>477</v>
      </c>
      <c r="B154">
        <v>1</v>
      </c>
      <c r="E154" s="77"/>
      <c r="F154" s="77"/>
      <c r="G154" s="74" t="s">
        <v>477</v>
      </c>
      <c r="H154" s="74">
        <v>1</v>
      </c>
      <c r="I154" s="77" t="s">
        <v>167</v>
      </c>
      <c r="J154" s="2">
        <v>1</v>
      </c>
      <c r="K154" s="77"/>
      <c r="L154" s="77" t="s">
        <v>167</v>
      </c>
      <c r="M154" s="2">
        <v>1</v>
      </c>
    </row>
    <row r="155" spans="1:13" x14ac:dyDescent="0.35">
      <c r="A155" t="s">
        <v>477</v>
      </c>
      <c r="B155">
        <v>1</v>
      </c>
      <c r="E155" s="77"/>
      <c r="F155" s="77"/>
      <c r="G155" s="74" t="s">
        <v>477</v>
      </c>
      <c r="H155" s="74">
        <v>1</v>
      </c>
      <c r="I155" s="77" t="s">
        <v>278</v>
      </c>
      <c r="J155" s="2">
        <v>1</v>
      </c>
      <c r="K155" s="77"/>
      <c r="L155" s="77" t="s">
        <v>278</v>
      </c>
      <c r="M155" s="2">
        <v>1</v>
      </c>
    </row>
    <row r="156" spans="1:13" x14ac:dyDescent="0.35">
      <c r="A156" t="s">
        <v>477</v>
      </c>
      <c r="B156">
        <v>13</v>
      </c>
      <c r="E156" s="77"/>
      <c r="F156" s="77"/>
      <c r="G156" s="74" t="s">
        <v>477</v>
      </c>
      <c r="H156" s="74">
        <v>13</v>
      </c>
      <c r="I156" s="77" t="s">
        <v>171</v>
      </c>
      <c r="J156" s="2">
        <v>10</v>
      </c>
      <c r="K156" s="77"/>
      <c r="L156" s="77" t="s">
        <v>171</v>
      </c>
      <c r="M156" s="2">
        <v>10</v>
      </c>
    </row>
    <row r="157" spans="1:13" x14ac:dyDescent="0.35">
      <c r="A157" t="s">
        <v>477</v>
      </c>
      <c r="B157">
        <v>2</v>
      </c>
      <c r="E157" s="77"/>
      <c r="F157" s="77"/>
      <c r="G157" s="74" t="s">
        <v>477</v>
      </c>
      <c r="H157" s="74">
        <v>2</v>
      </c>
      <c r="I157" s="77" t="s">
        <v>284</v>
      </c>
      <c r="J157" s="2">
        <v>37</v>
      </c>
      <c r="K157" s="77"/>
      <c r="L157" s="77" t="s">
        <v>284</v>
      </c>
      <c r="M157" s="2">
        <v>37</v>
      </c>
    </row>
    <row r="158" spans="1:13" x14ac:dyDescent="0.35">
      <c r="A158" t="s">
        <v>477</v>
      </c>
      <c r="B158">
        <v>8</v>
      </c>
      <c r="E158" s="77"/>
      <c r="F158" s="77"/>
      <c r="G158" s="74" t="s">
        <v>477</v>
      </c>
      <c r="H158" s="74">
        <v>8</v>
      </c>
      <c r="I158" s="77" t="s">
        <v>173</v>
      </c>
      <c r="J158" s="2">
        <v>14</v>
      </c>
      <c r="K158" s="77"/>
      <c r="L158" s="77" t="s">
        <v>173</v>
      </c>
      <c r="M158" s="2">
        <v>14</v>
      </c>
    </row>
    <row r="159" spans="1:13" x14ac:dyDescent="0.35">
      <c r="A159" t="s">
        <v>477</v>
      </c>
      <c r="B159">
        <v>7</v>
      </c>
      <c r="E159" s="77"/>
      <c r="F159" s="77"/>
      <c r="G159" s="74" t="s">
        <v>477</v>
      </c>
      <c r="H159" s="74">
        <v>7</v>
      </c>
      <c r="I159" s="77" t="s">
        <v>829</v>
      </c>
      <c r="J159" s="2">
        <v>2</v>
      </c>
      <c r="K159" s="77"/>
      <c r="L159" s="77" t="s">
        <v>829</v>
      </c>
      <c r="M159" s="2">
        <v>2</v>
      </c>
    </row>
    <row r="160" spans="1:13" x14ac:dyDescent="0.35">
      <c r="A160" t="s">
        <v>477</v>
      </c>
      <c r="B160">
        <v>8</v>
      </c>
      <c r="E160" s="77"/>
      <c r="F160" s="77"/>
      <c r="G160" s="74" t="s">
        <v>477</v>
      </c>
      <c r="H160" s="74">
        <v>8</v>
      </c>
      <c r="I160" s="77" t="s">
        <v>175</v>
      </c>
      <c r="J160" s="2">
        <v>14</v>
      </c>
      <c r="K160" s="77"/>
      <c r="L160" s="77" t="s">
        <v>175</v>
      </c>
      <c r="M160" s="2">
        <v>14</v>
      </c>
    </row>
    <row r="161" spans="1:13" x14ac:dyDescent="0.35">
      <c r="A161" t="s">
        <v>477</v>
      </c>
      <c r="B161">
        <v>7</v>
      </c>
      <c r="E161" s="77"/>
      <c r="F161" s="77"/>
      <c r="G161" s="74" t="s">
        <v>477</v>
      </c>
      <c r="H161" s="74">
        <v>7</v>
      </c>
      <c r="I161" s="77" t="s">
        <v>836</v>
      </c>
      <c r="J161" s="2">
        <v>4</v>
      </c>
      <c r="K161" s="77"/>
      <c r="L161" s="77" t="s">
        <v>836</v>
      </c>
      <c r="M161" s="2">
        <v>4</v>
      </c>
    </row>
    <row r="162" spans="1:13" x14ac:dyDescent="0.35">
      <c r="A162" t="s">
        <v>477</v>
      </c>
      <c r="B162">
        <v>30</v>
      </c>
      <c r="E162" s="77"/>
      <c r="F162" s="77"/>
      <c r="G162" s="74" t="s">
        <v>477</v>
      </c>
      <c r="H162" s="74">
        <v>30</v>
      </c>
      <c r="I162" s="77" t="s">
        <v>177</v>
      </c>
      <c r="J162" s="2">
        <v>78</v>
      </c>
      <c r="K162" s="77"/>
      <c r="L162" s="77" t="s">
        <v>177</v>
      </c>
      <c r="M162" s="2">
        <v>78</v>
      </c>
    </row>
    <row r="163" spans="1:13" x14ac:dyDescent="0.35">
      <c r="A163" t="s">
        <v>522</v>
      </c>
      <c r="B163">
        <v>36</v>
      </c>
      <c r="E163" s="77"/>
      <c r="F163" s="77"/>
      <c r="G163" s="74" t="s">
        <v>522</v>
      </c>
      <c r="H163" s="74">
        <v>36</v>
      </c>
      <c r="I163" s="77" t="s">
        <v>178</v>
      </c>
      <c r="J163" s="2">
        <v>28</v>
      </c>
      <c r="K163" s="77"/>
      <c r="L163" s="77" t="s">
        <v>178</v>
      </c>
      <c r="M163" s="2">
        <v>28</v>
      </c>
    </row>
    <row r="164" spans="1:13" x14ac:dyDescent="0.35">
      <c r="A164" t="s">
        <v>522</v>
      </c>
      <c r="B164">
        <v>15</v>
      </c>
      <c r="E164" s="77"/>
      <c r="F164" s="77"/>
      <c r="G164" s="74" t="s">
        <v>522</v>
      </c>
      <c r="H164" s="74">
        <v>15</v>
      </c>
      <c r="I164" s="77" t="s">
        <v>180</v>
      </c>
      <c r="J164" s="2">
        <v>463</v>
      </c>
      <c r="K164" s="77"/>
      <c r="L164" s="77" t="s">
        <v>180</v>
      </c>
      <c r="M164" s="2">
        <v>463</v>
      </c>
    </row>
    <row r="165" spans="1:13" x14ac:dyDescent="0.35">
      <c r="A165" t="s">
        <v>523</v>
      </c>
      <c r="B165">
        <v>9</v>
      </c>
      <c r="E165" s="77"/>
      <c r="F165" s="77"/>
      <c r="G165" s="74" t="s">
        <v>523</v>
      </c>
      <c r="H165" s="74">
        <v>9</v>
      </c>
      <c r="I165" s="77" t="s">
        <v>181</v>
      </c>
      <c r="J165" s="2">
        <v>3360</v>
      </c>
      <c r="K165" s="77"/>
      <c r="L165" s="77" t="s">
        <v>181</v>
      </c>
      <c r="M165" s="2">
        <v>3360</v>
      </c>
    </row>
    <row r="166" spans="1:13" x14ac:dyDescent="0.35">
      <c r="A166" t="s">
        <v>184</v>
      </c>
      <c r="B166">
        <v>3</v>
      </c>
      <c r="E166" s="77"/>
      <c r="F166" s="77"/>
      <c r="G166" s="74" t="s">
        <v>184</v>
      </c>
      <c r="H166" s="74">
        <v>3</v>
      </c>
      <c r="I166" s="77" t="s">
        <v>398</v>
      </c>
      <c r="J166" s="2">
        <v>1</v>
      </c>
      <c r="K166" s="77"/>
      <c r="L166" s="77" t="s">
        <v>398</v>
      </c>
      <c r="M166" s="2">
        <v>1</v>
      </c>
    </row>
    <row r="167" spans="1:13" x14ac:dyDescent="0.35">
      <c r="A167" t="s">
        <v>105</v>
      </c>
      <c r="B167">
        <v>2</v>
      </c>
      <c r="E167" s="77"/>
      <c r="F167" s="77"/>
      <c r="G167" s="74" t="s">
        <v>105</v>
      </c>
      <c r="H167" s="74">
        <v>2</v>
      </c>
      <c r="I167" s="77" t="s">
        <v>184</v>
      </c>
      <c r="J167" s="2">
        <v>11</v>
      </c>
      <c r="K167" s="77"/>
      <c r="L167" s="77" t="s">
        <v>184</v>
      </c>
      <c r="M167" s="2">
        <v>11</v>
      </c>
    </row>
    <row r="168" spans="1:13" x14ac:dyDescent="0.35">
      <c r="A168" t="s">
        <v>6801</v>
      </c>
      <c r="B168">
        <v>5</v>
      </c>
      <c r="E168" s="77"/>
      <c r="F168" s="77"/>
      <c r="G168" s="74" t="s">
        <v>6801</v>
      </c>
      <c r="H168" s="74">
        <v>5</v>
      </c>
      <c r="I168" s="77" t="s">
        <v>290</v>
      </c>
      <c r="J168" s="2">
        <v>23</v>
      </c>
      <c r="K168" s="77"/>
      <c r="L168" s="77" t="s">
        <v>290</v>
      </c>
      <c r="M168" s="2">
        <v>23</v>
      </c>
    </row>
    <row r="169" spans="1:13" x14ac:dyDescent="0.35">
      <c r="A169" t="s">
        <v>214</v>
      </c>
      <c r="B169">
        <v>10</v>
      </c>
      <c r="E169" s="77"/>
      <c r="F169" s="77"/>
      <c r="G169" s="74" t="s">
        <v>214</v>
      </c>
      <c r="H169" s="74">
        <v>10</v>
      </c>
      <c r="I169" s="77" t="s">
        <v>291</v>
      </c>
      <c r="J169" s="2">
        <v>36</v>
      </c>
      <c r="K169" s="77"/>
      <c r="L169" s="77" t="s">
        <v>291</v>
      </c>
      <c r="M169" s="2">
        <v>36</v>
      </c>
    </row>
    <row r="170" spans="1:13" x14ac:dyDescent="0.35">
      <c r="A170" t="s">
        <v>214</v>
      </c>
      <c r="B170">
        <v>2</v>
      </c>
      <c r="E170" s="77"/>
      <c r="F170" s="77"/>
      <c r="G170" s="74" t="s">
        <v>214</v>
      </c>
      <c r="H170" s="74">
        <v>2</v>
      </c>
      <c r="I170" s="77" t="s">
        <v>185</v>
      </c>
      <c r="J170" s="2">
        <v>8</v>
      </c>
      <c r="K170" s="77"/>
      <c r="L170" s="77" t="s">
        <v>185</v>
      </c>
      <c r="M170" s="2">
        <v>8</v>
      </c>
    </row>
    <row r="171" spans="1:13" x14ac:dyDescent="0.35">
      <c r="A171" t="s">
        <v>375</v>
      </c>
      <c r="B171">
        <v>8</v>
      </c>
      <c r="E171" s="77"/>
      <c r="F171" s="77"/>
      <c r="G171" s="74" t="s">
        <v>375</v>
      </c>
      <c r="H171" s="74">
        <v>8</v>
      </c>
      <c r="I171" s="77" t="s">
        <v>187</v>
      </c>
      <c r="J171" s="2">
        <v>8</v>
      </c>
      <c r="K171" s="77"/>
      <c r="L171" s="77" t="s">
        <v>187</v>
      </c>
      <c r="M171" s="2">
        <v>8</v>
      </c>
    </row>
    <row r="172" spans="1:13" x14ac:dyDescent="0.35">
      <c r="A172" t="s">
        <v>7078</v>
      </c>
      <c r="B172">
        <v>3</v>
      </c>
      <c r="E172" s="77"/>
      <c r="F172" s="77"/>
      <c r="G172" s="74" t="s">
        <v>7078</v>
      </c>
      <c r="H172" s="74">
        <v>3</v>
      </c>
      <c r="I172" s="77" t="s">
        <v>188</v>
      </c>
      <c r="J172" s="2">
        <v>4</v>
      </c>
      <c r="K172" s="77"/>
      <c r="L172" s="77" t="s">
        <v>188</v>
      </c>
      <c r="M172" s="2">
        <v>4</v>
      </c>
    </row>
    <row r="173" spans="1:13" x14ac:dyDescent="0.35">
      <c r="A173" t="s">
        <v>376</v>
      </c>
      <c r="B173">
        <v>2</v>
      </c>
      <c r="E173" s="77"/>
      <c r="F173" s="77"/>
      <c r="G173" s="74" t="s">
        <v>376</v>
      </c>
      <c r="H173" s="74">
        <v>2</v>
      </c>
      <c r="I173" s="77" t="s">
        <v>190</v>
      </c>
      <c r="J173" s="2">
        <v>4</v>
      </c>
      <c r="K173" s="77"/>
      <c r="L173" s="77" t="s">
        <v>190</v>
      </c>
      <c r="M173" s="2">
        <v>4</v>
      </c>
    </row>
    <row r="174" spans="1:13" x14ac:dyDescent="0.35">
      <c r="A174" t="s">
        <v>419</v>
      </c>
      <c r="B174">
        <v>2</v>
      </c>
      <c r="E174" s="77"/>
      <c r="F174" s="77"/>
      <c r="G174" s="74" t="s">
        <v>419</v>
      </c>
      <c r="H174" s="74">
        <v>2</v>
      </c>
      <c r="I174" s="77" t="s">
        <v>293</v>
      </c>
      <c r="J174" s="2">
        <v>12</v>
      </c>
      <c r="K174" s="77"/>
      <c r="L174" s="77" t="s">
        <v>293</v>
      </c>
      <c r="M174" s="2">
        <v>12</v>
      </c>
    </row>
    <row r="175" spans="1:13" x14ac:dyDescent="0.35">
      <c r="A175" t="s">
        <v>376</v>
      </c>
      <c r="B175">
        <v>17</v>
      </c>
      <c r="E175" s="77"/>
      <c r="F175" s="77"/>
      <c r="G175" s="74" t="s">
        <v>376</v>
      </c>
      <c r="H175" s="74">
        <v>17</v>
      </c>
      <c r="I175" s="77" t="s">
        <v>294</v>
      </c>
      <c r="J175" s="2">
        <v>3</v>
      </c>
      <c r="K175" s="77"/>
      <c r="L175" s="77" t="s">
        <v>294</v>
      </c>
      <c r="M175" s="2">
        <v>3</v>
      </c>
    </row>
    <row r="176" spans="1:13" x14ac:dyDescent="0.35">
      <c r="A176" t="s">
        <v>376</v>
      </c>
      <c r="B176">
        <v>2</v>
      </c>
      <c r="E176" s="77"/>
      <c r="F176" s="77"/>
      <c r="G176" s="74" t="s">
        <v>376</v>
      </c>
      <c r="H176" s="74">
        <v>2</v>
      </c>
      <c r="I176" s="77" t="s">
        <v>193</v>
      </c>
      <c r="J176" s="2">
        <v>550</v>
      </c>
      <c r="K176" s="77"/>
      <c r="L176" s="77" t="s">
        <v>193</v>
      </c>
      <c r="M176" s="2">
        <v>550</v>
      </c>
    </row>
    <row r="177" spans="1:13" x14ac:dyDescent="0.35">
      <c r="A177" t="s">
        <v>161</v>
      </c>
      <c r="B177">
        <v>2</v>
      </c>
      <c r="E177" s="77"/>
      <c r="F177" s="77"/>
      <c r="G177" s="74" t="s">
        <v>161</v>
      </c>
      <c r="H177" s="74">
        <v>2</v>
      </c>
      <c r="I177" s="77" t="s">
        <v>197</v>
      </c>
      <c r="J177" s="2">
        <v>31</v>
      </c>
      <c r="K177" s="77"/>
      <c r="L177" s="77" t="s">
        <v>197</v>
      </c>
      <c r="M177" s="2">
        <v>31</v>
      </c>
    </row>
    <row r="178" spans="1:13" x14ac:dyDescent="0.35">
      <c r="A178" t="s">
        <v>910</v>
      </c>
      <c r="B178">
        <v>2</v>
      </c>
      <c r="E178" s="77"/>
      <c r="F178" s="77"/>
      <c r="G178" s="74" t="s">
        <v>910</v>
      </c>
      <c r="H178" s="74">
        <v>2</v>
      </c>
      <c r="I178" s="77" t="s">
        <v>432</v>
      </c>
      <c r="J178" s="2">
        <v>74</v>
      </c>
      <c r="K178" s="77"/>
      <c r="L178" s="77" t="s">
        <v>432</v>
      </c>
      <c r="M178" s="2">
        <v>74</v>
      </c>
    </row>
    <row r="179" spans="1:13" x14ac:dyDescent="0.35">
      <c r="A179" t="s">
        <v>7169</v>
      </c>
      <c r="B179">
        <v>4</v>
      </c>
      <c r="E179" s="77"/>
      <c r="F179" s="77"/>
      <c r="G179" s="74" t="s">
        <v>7169</v>
      </c>
      <c r="H179" s="74">
        <v>4</v>
      </c>
      <c r="I179" s="77" t="s">
        <v>405</v>
      </c>
      <c r="J179" s="2">
        <v>3505</v>
      </c>
      <c r="K179" s="77"/>
      <c r="L179" s="77" t="s">
        <v>405</v>
      </c>
      <c r="M179" s="2">
        <v>3505</v>
      </c>
    </row>
    <row r="180" spans="1:13" x14ac:dyDescent="0.35">
      <c r="A180" s="95" t="s">
        <v>522</v>
      </c>
      <c r="B180">
        <v>3</v>
      </c>
      <c r="E180" s="77"/>
      <c r="F180" s="77"/>
      <c r="G180" s="95" t="s">
        <v>522</v>
      </c>
      <c r="H180" s="74">
        <v>3</v>
      </c>
      <c r="I180" s="77" t="s">
        <v>201</v>
      </c>
      <c r="J180" s="2">
        <v>12</v>
      </c>
      <c r="K180" s="77"/>
      <c r="L180" s="77" t="s">
        <v>201</v>
      </c>
      <c r="M180" s="2">
        <v>12</v>
      </c>
    </row>
    <row r="181" spans="1:13" x14ac:dyDescent="0.35">
      <c r="A181" t="s">
        <v>522</v>
      </c>
      <c r="B181">
        <v>5</v>
      </c>
      <c r="E181" s="77"/>
      <c r="F181" s="77"/>
      <c r="G181" s="74" t="s">
        <v>522</v>
      </c>
      <c r="H181" s="74">
        <v>5</v>
      </c>
      <c r="I181" s="77" t="s">
        <v>842</v>
      </c>
      <c r="J181" s="2">
        <v>550</v>
      </c>
      <c r="K181" s="77"/>
      <c r="L181" s="77" t="s">
        <v>842</v>
      </c>
      <c r="M181" s="2">
        <v>550</v>
      </c>
    </row>
    <row r="182" spans="1:13" x14ac:dyDescent="0.35">
      <c r="A182" t="s">
        <v>522</v>
      </c>
      <c r="B182">
        <v>1</v>
      </c>
      <c r="E182" s="77"/>
      <c r="F182" s="77"/>
      <c r="G182" s="74" t="s">
        <v>522</v>
      </c>
      <c r="H182" s="74">
        <v>1</v>
      </c>
      <c r="I182" s="77" t="s">
        <v>408</v>
      </c>
      <c r="J182" s="2">
        <v>695</v>
      </c>
      <c r="K182" s="77"/>
      <c r="L182" s="77" t="s">
        <v>408</v>
      </c>
      <c r="M182" s="2">
        <v>695</v>
      </c>
    </row>
    <row r="183" spans="1:13" x14ac:dyDescent="0.35">
      <c r="A183" t="s">
        <v>521</v>
      </c>
      <c r="B183">
        <v>2</v>
      </c>
      <c r="E183" s="77"/>
      <c r="F183" s="77"/>
      <c r="G183" s="74" t="s">
        <v>521</v>
      </c>
      <c r="H183" s="74">
        <v>2</v>
      </c>
      <c r="I183" s="77" t="s">
        <v>443</v>
      </c>
      <c r="J183" s="2">
        <v>161</v>
      </c>
      <c r="K183" s="77"/>
      <c r="L183" s="77" t="s">
        <v>443</v>
      </c>
      <c r="M183" s="2">
        <v>161</v>
      </c>
    </row>
    <row r="184" spans="1:13" x14ac:dyDescent="0.35">
      <c r="A184" t="s">
        <v>115</v>
      </c>
      <c r="B184">
        <v>5</v>
      </c>
      <c r="E184" s="77"/>
      <c r="F184" s="77"/>
      <c r="G184" s="74" t="s">
        <v>115</v>
      </c>
      <c r="H184" s="74">
        <v>5</v>
      </c>
      <c r="I184" s="77" t="s">
        <v>305</v>
      </c>
      <c r="J184" s="2">
        <v>940</v>
      </c>
      <c r="K184" s="77"/>
      <c r="L184" s="77" t="s">
        <v>305</v>
      </c>
      <c r="M184" s="2">
        <v>940</v>
      </c>
    </row>
    <row r="185" spans="1:13" x14ac:dyDescent="0.35">
      <c r="A185" t="s">
        <v>522</v>
      </c>
      <c r="B185">
        <v>1</v>
      </c>
      <c r="E185" s="77"/>
      <c r="F185" s="77"/>
      <c r="G185" s="74" t="s">
        <v>522</v>
      </c>
      <c r="H185" s="74">
        <v>1</v>
      </c>
      <c r="I185" s="77" t="s">
        <v>306</v>
      </c>
      <c r="J185" s="2">
        <v>58</v>
      </c>
      <c r="K185" s="77"/>
      <c r="L185" s="77" t="s">
        <v>306</v>
      </c>
      <c r="M185" s="2">
        <v>58</v>
      </c>
    </row>
    <row r="186" spans="1:13" x14ac:dyDescent="0.35">
      <c r="A186" t="s">
        <v>857</v>
      </c>
      <c r="B186">
        <v>5</v>
      </c>
      <c r="E186" s="77"/>
      <c r="F186" s="77"/>
      <c r="G186" s="74" t="s">
        <v>857</v>
      </c>
      <c r="H186" s="74">
        <v>5</v>
      </c>
      <c r="I186" s="77" t="s">
        <v>307</v>
      </c>
      <c r="J186" s="2">
        <v>1</v>
      </c>
      <c r="K186" s="77"/>
      <c r="L186" s="77" t="s">
        <v>307</v>
      </c>
      <c r="M186" s="2">
        <v>1</v>
      </c>
    </row>
    <row r="187" spans="1:13" x14ac:dyDescent="0.35">
      <c r="A187" t="s">
        <v>918</v>
      </c>
      <c r="B187">
        <v>2</v>
      </c>
      <c r="E187" s="77"/>
      <c r="F187" s="77"/>
      <c r="G187" s="74" t="s">
        <v>918</v>
      </c>
      <c r="H187" s="74">
        <v>2</v>
      </c>
      <c r="I187" s="77" t="s">
        <v>518</v>
      </c>
      <c r="J187" s="2">
        <v>1830</v>
      </c>
      <c r="K187" s="77"/>
      <c r="L187" s="77" t="s">
        <v>518</v>
      </c>
      <c r="M187" s="2">
        <v>1830</v>
      </c>
    </row>
    <row r="188" spans="1:13" x14ac:dyDescent="0.35">
      <c r="A188" t="s">
        <v>478</v>
      </c>
      <c r="B188">
        <v>2</v>
      </c>
      <c r="E188" s="77"/>
      <c r="F188" s="77"/>
      <c r="G188" s="74" t="s">
        <v>478</v>
      </c>
      <c r="H188" s="74">
        <v>2</v>
      </c>
      <c r="I188" s="77" t="s">
        <v>206</v>
      </c>
      <c r="J188" s="2">
        <v>40</v>
      </c>
      <c r="K188" s="77"/>
      <c r="L188" s="77" t="s">
        <v>206</v>
      </c>
      <c r="M188" s="2">
        <v>40</v>
      </c>
    </row>
    <row r="189" spans="1:13" x14ac:dyDescent="0.35">
      <c r="A189" t="s">
        <v>478</v>
      </c>
      <c r="B189">
        <v>3</v>
      </c>
      <c r="E189" s="77"/>
      <c r="F189" s="77"/>
      <c r="G189" s="74" t="s">
        <v>478</v>
      </c>
      <c r="H189" s="74">
        <v>3</v>
      </c>
      <c r="I189" s="77" t="s">
        <v>207</v>
      </c>
      <c r="J189" s="2">
        <v>13</v>
      </c>
      <c r="K189" s="77"/>
      <c r="L189" s="77" t="s">
        <v>207</v>
      </c>
      <c r="M189" s="2">
        <v>13</v>
      </c>
    </row>
    <row r="190" spans="1:13" x14ac:dyDescent="0.35">
      <c r="A190" t="s">
        <v>478</v>
      </c>
      <c r="B190">
        <v>3</v>
      </c>
      <c r="E190" s="77"/>
      <c r="F190" s="77"/>
      <c r="G190" s="74" t="s">
        <v>478</v>
      </c>
      <c r="H190" s="74">
        <v>3</v>
      </c>
      <c r="I190" s="77" t="s">
        <v>308</v>
      </c>
      <c r="J190" s="2">
        <v>12</v>
      </c>
      <c r="K190" s="77"/>
      <c r="L190" s="77" t="s">
        <v>308</v>
      </c>
      <c r="M190" s="2">
        <v>12</v>
      </c>
    </row>
    <row r="191" spans="1:13" x14ac:dyDescent="0.35">
      <c r="A191" t="s">
        <v>465</v>
      </c>
      <c r="B191">
        <v>1</v>
      </c>
      <c r="E191" s="77"/>
      <c r="F191" s="77"/>
      <c r="G191" s="74" t="s">
        <v>465</v>
      </c>
      <c r="H191" s="74">
        <v>1</v>
      </c>
      <c r="I191" s="77" t="s">
        <v>309</v>
      </c>
      <c r="J191" s="2">
        <v>144</v>
      </c>
      <c r="K191" s="77"/>
      <c r="L191" s="77" t="s">
        <v>309</v>
      </c>
      <c r="M191" s="2">
        <v>144</v>
      </c>
    </row>
    <row r="192" spans="1:13" x14ac:dyDescent="0.35">
      <c r="A192" t="s">
        <v>115</v>
      </c>
      <c r="B192">
        <v>7</v>
      </c>
      <c r="E192" s="77"/>
      <c r="F192" s="77"/>
      <c r="G192" s="74" t="s">
        <v>115</v>
      </c>
      <c r="H192" s="74">
        <v>7</v>
      </c>
      <c r="I192" s="77" t="s">
        <v>310</v>
      </c>
      <c r="J192" s="2">
        <v>25</v>
      </c>
      <c r="K192" s="77"/>
      <c r="L192" s="77" t="s">
        <v>310</v>
      </c>
      <c r="M192" s="2">
        <v>25</v>
      </c>
    </row>
    <row r="193" spans="1:13" x14ac:dyDescent="0.35">
      <c r="A193" t="s">
        <v>417</v>
      </c>
      <c r="B193">
        <v>6</v>
      </c>
      <c r="E193" s="77"/>
      <c r="F193" s="77"/>
      <c r="G193" s="74" t="s">
        <v>417</v>
      </c>
      <c r="H193" s="74">
        <v>6</v>
      </c>
      <c r="I193" s="77" t="s">
        <v>519</v>
      </c>
      <c r="J193" s="2">
        <v>8</v>
      </c>
      <c r="K193" s="77"/>
      <c r="L193" s="77" t="s">
        <v>519</v>
      </c>
      <c r="M193" s="2">
        <v>8</v>
      </c>
    </row>
    <row r="194" spans="1:13" x14ac:dyDescent="0.35">
      <c r="A194" t="s">
        <v>523</v>
      </c>
      <c r="B194">
        <v>4</v>
      </c>
      <c r="E194" s="77"/>
      <c r="F194" s="77"/>
      <c r="G194" s="74" t="s">
        <v>523</v>
      </c>
      <c r="H194" s="74">
        <v>4</v>
      </c>
      <c r="I194" s="77" t="s">
        <v>208</v>
      </c>
      <c r="J194" s="2">
        <v>20</v>
      </c>
      <c r="K194" s="77"/>
      <c r="L194" s="77" t="s">
        <v>208</v>
      </c>
      <c r="M194" s="2">
        <v>20</v>
      </c>
    </row>
    <row r="195" spans="1:13" x14ac:dyDescent="0.35">
      <c r="A195" t="s">
        <v>523</v>
      </c>
      <c r="B195">
        <v>10</v>
      </c>
      <c r="E195" s="77"/>
      <c r="F195" s="77"/>
      <c r="G195" s="74" t="s">
        <v>523</v>
      </c>
      <c r="H195" s="74">
        <v>10</v>
      </c>
      <c r="I195" s="77" t="s">
        <v>209</v>
      </c>
      <c r="J195" s="2">
        <v>1</v>
      </c>
      <c r="K195" s="77"/>
      <c r="L195" s="77" t="s">
        <v>209</v>
      </c>
      <c r="M195" s="2">
        <v>1</v>
      </c>
    </row>
    <row r="196" spans="1:13" x14ac:dyDescent="0.35">
      <c r="A196" t="s">
        <v>7169</v>
      </c>
      <c r="B196">
        <v>13</v>
      </c>
      <c r="E196" s="77"/>
      <c r="F196" s="77"/>
      <c r="G196" s="74" t="s">
        <v>7169</v>
      </c>
      <c r="H196" s="74">
        <v>13</v>
      </c>
      <c r="I196" s="77" t="s">
        <v>311</v>
      </c>
      <c r="J196" s="2">
        <v>478</v>
      </c>
      <c r="K196" s="77"/>
      <c r="L196" s="77" t="s">
        <v>311</v>
      </c>
      <c r="M196" s="2">
        <v>478</v>
      </c>
    </row>
    <row r="197" spans="1:13" x14ac:dyDescent="0.35">
      <c r="A197" t="s">
        <v>7169</v>
      </c>
      <c r="B197">
        <v>4</v>
      </c>
      <c r="E197" s="77"/>
      <c r="F197" s="77"/>
      <c r="G197" s="74" t="s">
        <v>7169</v>
      </c>
      <c r="H197" s="74">
        <v>4</v>
      </c>
      <c r="I197" s="77" t="s">
        <v>852</v>
      </c>
      <c r="J197" s="2">
        <v>71</v>
      </c>
      <c r="K197" s="77"/>
      <c r="L197" s="77" t="s">
        <v>852</v>
      </c>
      <c r="M197" s="2">
        <v>71</v>
      </c>
    </row>
    <row r="198" spans="1:13" x14ac:dyDescent="0.35">
      <c r="A198" t="s">
        <v>464</v>
      </c>
      <c r="B198">
        <v>1</v>
      </c>
      <c r="E198" s="77"/>
      <c r="F198" s="77"/>
      <c r="G198" s="74" t="s">
        <v>464</v>
      </c>
      <c r="H198" s="74">
        <v>1</v>
      </c>
      <c r="I198" s="77" t="s">
        <v>853</v>
      </c>
      <c r="J198" s="2">
        <v>2</v>
      </c>
      <c r="K198" s="77"/>
      <c r="L198" s="77" t="s">
        <v>853</v>
      </c>
      <c r="M198" s="2">
        <v>2</v>
      </c>
    </row>
    <row r="199" spans="1:13" x14ac:dyDescent="0.35">
      <c r="A199" t="s">
        <v>468</v>
      </c>
      <c r="B199">
        <v>1</v>
      </c>
      <c r="E199" s="77"/>
      <c r="F199" s="77"/>
      <c r="G199" s="74" t="s">
        <v>468</v>
      </c>
      <c r="H199" s="74">
        <v>1</v>
      </c>
      <c r="I199" s="77" t="s">
        <v>854</v>
      </c>
      <c r="J199" s="2">
        <v>6</v>
      </c>
      <c r="K199" s="77"/>
      <c r="L199" s="77" t="s">
        <v>854</v>
      </c>
      <c r="M199" s="2">
        <v>6</v>
      </c>
    </row>
    <row r="200" spans="1:13" x14ac:dyDescent="0.35">
      <c r="A200" t="s">
        <v>521</v>
      </c>
      <c r="B200">
        <v>4</v>
      </c>
      <c r="E200" s="77"/>
      <c r="F200" s="77"/>
      <c r="G200" s="74" t="s">
        <v>521</v>
      </c>
      <c r="H200" s="74">
        <v>4</v>
      </c>
      <c r="I200" s="77" t="s">
        <v>855</v>
      </c>
      <c r="J200" s="2">
        <v>22</v>
      </c>
      <c r="K200" s="77"/>
      <c r="L200" s="77" t="s">
        <v>855</v>
      </c>
      <c r="M200" s="2">
        <v>22</v>
      </c>
    </row>
    <row r="201" spans="1:13" x14ac:dyDescent="0.35">
      <c r="A201" t="s">
        <v>521</v>
      </c>
      <c r="B201">
        <v>9</v>
      </c>
      <c r="E201" s="77"/>
      <c r="F201" s="77"/>
      <c r="G201" s="74" t="s">
        <v>521</v>
      </c>
      <c r="H201" s="74">
        <v>9</v>
      </c>
      <c r="I201" s="77" t="s">
        <v>856</v>
      </c>
      <c r="J201" s="2">
        <v>8</v>
      </c>
      <c r="K201" s="77"/>
      <c r="L201" s="77" t="s">
        <v>856</v>
      </c>
      <c r="M201" s="2">
        <v>8</v>
      </c>
    </row>
    <row r="202" spans="1:13" x14ac:dyDescent="0.35">
      <c r="A202" t="s">
        <v>521</v>
      </c>
      <c r="B202">
        <v>2</v>
      </c>
      <c r="E202" s="77"/>
      <c r="F202" s="77"/>
      <c r="G202" s="74" t="s">
        <v>521</v>
      </c>
      <c r="H202" s="74">
        <v>2</v>
      </c>
      <c r="I202" s="77" t="s">
        <v>857</v>
      </c>
      <c r="J202" s="2">
        <v>11</v>
      </c>
      <c r="K202" s="77"/>
      <c r="L202" s="77" t="s">
        <v>857</v>
      </c>
      <c r="M202" s="2">
        <v>11</v>
      </c>
    </row>
    <row r="203" spans="1:13" x14ac:dyDescent="0.35">
      <c r="A203" t="s">
        <v>464</v>
      </c>
      <c r="B203">
        <v>2</v>
      </c>
      <c r="E203" s="77"/>
      <c r="F203" s="77"/>
      <c r="G203" s="74" t="s">
        <v>464</v>
      </c>
      <c r="H203" s="74">
        <v>2</v>
      </c>
      <c r="I203" s="77" t="s">
        <v>5556</v>
      </c>
      <c r="J203" s="2">
        <v>20</v>
      </c>
      <c r="K203" s="77"/>
      <c r="L203" s="77" t="s">
        <v>5556</v>
      </c>
      <c r="M203" s="2">
        <v>20</v>
      </c>
    </row>
    <row r="204" spans="1:13" x14ac:dyDescent="0.35">
      <c r="A204" t="s">
        <v>464</v>
      </c>
      <c r="B204">
        <v>1</v>
      </c>
      <c r="E204" s="77"/>
      <c r="F204" s="77"/>
      <c r="G204" s="74" t="s">
        <v>464</v>
      </c>
      <c r="H204" s="74">
        <v>1</v>
      </c>
      <c r="I204" s="77" t="s">
        <v>868</v>
      </c>
      <c r="J204" s="2">
        <v>2175</v>
      </c>
      <c r="K204" s="77"/>
      <c r="L204" s="77" t="s">
        <v>868</v>
      </c>
      <c r="M204" s="2">
        <v>2175</v>
      </c>
    </row>
    <row r="205" spans="1:13" x14ac:dyDescent="0.35">
      <c r="A205" t="s">
        <v>464</v>
      </c>
      <c r="B205">
        <v>3</v>
      </c>
      <c r="E205" s="77"/>
      <c r="F205" s="77"/>
      <c r="G205" s="74" t="s">
        <v>464</v>
      </c>
      <c r="H205" s="74">
        <v>3</v>
      </c>
      <c r="I205" s="77" t="s">
        <v>882</v>
      </c>
      <c r="J205" s="2">
        <v>522</v>
      </c>
      <c r="K205" s="77"/>
      <c r="L205" s="77" t="s">
        <v>882</v>
      </c>
      <c r="M205" s="2">
        <v>522</v>
      </c>
    </row>
    <row r="206" spans="1:13" x14ac:dyDescent="0.35">
      <c r="A206" t="s">
        <v>464</v>
      </c>
      <c r="B206">
        <v>1</v>
      </c>
      <c r="E206" s="77"/>
      <c r="F206" s="77"/>
      <c r="G206" s="74" t="s">
        <v>464</v>
      </c>
      <c r="H206" s="74">
        <v>1</v>
      </c>
      <c r="I206" s="77" t="s">
        <v>631</v>
      </c>
      <c r="J206" s="2">
        <v>1</v>
      </c>
      <c r="K206" s="77"/>
      <c r="L206" s="77" t="s">
        <v>631</v>
      </c>
      <c r="M206" s="2">
        <v>1</v>
      </c>
    </row>
    <row r="207" spans="1:13" x14ac:dyDescent="0.35">
      <c r="A207" t="s">
        <v>464</v>
      </c>
      <c r="B207">
        <v>2</v>
      </c>
      <c r="E207" s="77"/>
      <c r="F207" s="77"/>
      <c r="G207" s="74" t="s">
        <v>464</v>
      </c>
      <c r="H207" s="74">
        <v>2</v>
      </c>
      <c r="I207" s="77" t="s">
        <v>885</v>
      </c>
      <c r="J207" s="2">
        <v>2</v>
      </c>
      <c r="K207" s="77"/>
      <c r="L207" s="77" t="s">
        <v>885</v>
      </c>
      <c r="M207" s="2">
        <v>2</v>
      </c>
    </row>
    <row r="208" spans="1:13" x14ac:dyDescent="0.35">
      <c r="A208" t="s">
        <v>463</v>
      </c>
      <c r="B208">
        <v>1</v>
      </c>
      <c r="E208" s="77"/>
      <c r="F208" s="77"/>
      <c r="G208" s="74" t="s">
        <v>463</v>
      </c>
      <c r="H208" s="74">
        <v>1</v>
      </c>
      <c r="I208" s="77" t="s">
        <v>634</v>
      </c>
      <c r="J208" s="2">
        <v>9</v>
      </c>
      <c r="K208" s="77"/>
      <c r="L208" s="77" t="s">
        <v>634</v>
      </c>
      <c r="M208" s="2">
        <v>9</v>
      </c>
    </row>
    <row r="209" spans="1:13" x14ac:dyDescent="0.35">
      <c r="A209" t="s">
        <v>463</v>
      </c>
      <c r="B209">
        <v>1</v>
      </c>
      <c r="E209" s="77"/>
      <c r="F209" s="77"/>
      <c r="G209" s="74" t="s">
        <v>463</v>
      </c>
      <c r="H209" s="74">
        <v>1</v>
      </c>
      <c r="I209" s="77" t="s">
        <v>887</v>
      </c>
      <c r="J209" s="2">
        <v>1</v>
      </c>
      <c r="K209" s="77"/>
      <c r="L209" s="77" t="s">
        <v>887</v>
      </c>
      <c r="M209" s="2">
        <v>1</v>
      </c>
    </row>
    <row r="210" spans="1:13" x14ac:dyDescent="0.35">
      <c r="A210" t="s">
        <v>431</v>
      </c>
      <c r="B210">
        <v>5</v>
      </c>
      <c r="E210" s="77"/>
      <c r="F210" s="77"/>
      <c r="G210" s="74" t="s">
        <v>431</v>
      </c>
      <c r="H210" s="74">
        <v>5</v>
      </c>
      <c r="I210" s="77" t="s">
        <v>888</v>
      </c>
      <c r="J210" s="2">
        <v>10</v>
      </c>
      <c r="K210" s="77"/>
      <c r="L210" s="77" t="s">
        <v>888</v>
      </c>
      <c r="M210" s="2">
        <v>10</v>
      </c>
    </row>
    <row r="211" spans="1:13" x14ac:dyDescent="0.35">
      <c r="A211" t="s">
        <v>431</v>
      </c>
      <c r="B211">
        <v>4</v>
      </c>
      <c r="E211" s="77"/>
      <c r="F211" s="77"/>
      <c r="G211" s="74" t="s">
        <v>431</v>
      </c>
      <c r="H211" s="74">
        <v>4</v>
      </c>
      <c r="I211" s="77" t="s">
        <v>889</v>
      </c>
      <c r="J211" s="2">
        <v>28</v>
      </c>
      <c r="K211" s="77"/>
      <c r="L211" s="77" t="s">
        <v>889</v>
      </c>
      <c r="M211" s="2">
        <v>28</v>
      </c>
    </row>
    <row r="212" spans="1:13" x14ac:dyDescent="0.35">
      <c r="A212" t="s">
        <v>431</v>
      </c>
      <c r="B212">
        <v>4</v>
      </c>
      <c r="E212" s="77"/>
      <c r="F212" s="77"/>
      <c r="G212" s="74" t="s">
        <v>431</v>
      </c>
      <c r="H212" s="74">
        <v>4</v>
      </c>
      <c r="I212" s="77" t="s">
        <v>890</v>
      </c>
      <c r="J212" s="2">
        <v>2</v>
      </c>
      <c r="K212" s="77"/>
      <c r="L212" s="77" t="s">
        <v>890</v>
      </c>
      <c r="M212" s="2">
        <v>2</v>
      </c>
    </row>
    <row r="213" spans="1:13" x14ac:dyDescent="0.35">
      <c r="A213" t="s">
        <v>431</v>
      </c>
      <c r="B213">
        <v>10</v>
      </c>
      <c r="E213" s="77"/>
      <c r="F213" s="77"/>
      <c r="G213" s="74" t="s">
        <v>431</v>
      </c>
      <c r="H213" s="74">
        <v>10</v>
      </c>
      <c r="I213" s="77" t="s">
        <v>963</v>
      </c>
      <c r="J213" s="2">
        <v>1</v>
      </c>
      <c r="K213" s="77"/>
      <c r="L213" s="77" t="s">
        <v>963</v>
      </c>
      <c r="M213" s="2">
        <v>1</v>
      </c>
    </row>
    <row r="214" spans="1:13" x14ac:dyDescent="0.35">
      <c r="A214" t="s">
        <v>464</v>
      </c>
      <c r="B214">
        <v>2</v>
      </c>
      <c r="E214" s="77"/>
      <c r="F214" s="77"/>
      <c r="G214" s="74" t="s">
        <v>464</v>
      </c>
      <c r="H214" s="74">
        <v>2</v>
      </c>
      <c r="I214" s="77" t="s">
        <v>313</v>
      </c>
      <c r="J214" s="2">
        <v>221</v>
      </c>
      <c r="K214" s="77"/>
      <c r="L214" s="77" t="s">
        <v>313</v>
      </c>
      <c r="M214" s="2">
        <v>221</v>
      </c>
    </row>
    <row r="215" spans="1:13" x14ac:dyDescent="0.35">
      <c r="A215" t="s">
        <v>464</v>
      </c>
      <c r="B215">
        <v>3</v>
      </c>
      <c r="E215" s="77"/>
      <c r="F215" s="77"/>
      <c r="G215" s="74" t="s">
        <v>464</v>
      </c>
      <c r="H215" s="74">
        <v>3</v>
      </c>
      <c r="I215" s="77" t="s">
        <v>638</v>
      </c>
      <c r="J215" s="2">
        <v>1</v>
      </c>
      <c r="K215" s="77"/>
      <c r="L215" s="77" t="s">
        <v>638</v>
      </c>
      <c r="M215" s="2">
        <v>1</v>
      </c>
    </row>
    <row r="216" spans="1:13" x14ac:dyDescent="0.35">
      <c r="A216" t="s">
        <v>521</v>
      </c>
      <c r="B216">
        <v>21</v>
      </c>
      <c r="E216" s="77"/>
      <c r="F216" s="77"/>
      <c r="G216" s="74" t="s">
        <v>521</v>
      </c>
      <c r="H216" s="74">
        <v>21</v>
      </c>
      <c r="I216" s="77" t="s">
        <v>903</v>
      </c>
      <c r="J216" s="2">
        <v>487</v>
      </c>
      <c r="K216" s="77"/>
      <c r="L216" s="77" t="s">
        <v>903</v>
      </c>
      <c r="M216" s="2">
        <v>487</v>
      </c>
    </row>
    <row r="217" spans="1:13" x14ac:dyDescent="0.35">
      <c r="A217" t="s">
        <v>852</v>
      </c>
      <c r="B217">
        <v>10</v>
      </c>
      <c r="E217" s="77"/>
      <c r="F217" s="77"/>
      <c r="G217" s="74" t="s">
        <v>852</v>
      </c>
      <c r="H217" s="74">
        <v>10</v>
      </c>
      <c r="I217" s="77" t="s">
        <v>904</v>
      </c>
      <c r="J217" s="2">
        <v>37</v>
      </c>
      <c r="K217" s="77"/>
      <c r="L217" s="77" t="s">
        <v>904</v>
      </c>
      <c r="M217" s="2">
        <v>37</v>
      </c>
    </row>
    <row r="218" spans="1:13" x14ac:dyDescent="0.35">
      <c r="A218" t="s">
        <v>373</v>
      </c>
      <c r="B218">
        <v>31</v>
      </c>
      <c r="E218" s="77"/>
      <c r="F218" s="77"/>
      <c r="G218" s="74" t="s">
        <v>373</v>
      </c>
      <c r="H218" s="74">
        <v>31</v>
      </c>
      <c r="I218" s="77" t="s">
        <v>6987</v>
      </c>
      <c r="J218" s="2">
        <v>23</v>
      </c>
      <c r="K218" s="77"/>
      <c r="L218" s="77" t="s">
        <v>6987</v>
      </c>
      <c r="M218" s="2">
        <v>23</v>
      </c>
    </row>
    <row r="219" spans="1:13" x14ac:dyDescent="0.35">
      <c r="A219" t="s">
        <v>454</v>
      </c>
      <c r="B219">
        <v>784</v>
      </c>
      <c r="E219" s="77"/>
      <c r="F219" s="77"/>
      <c r="G219" s="74" t="s">
        <v>454</v>
      </c>
      <c r="H219" s="74">
        <v>784</v>
      </c>
      <c r="I219" s="77" t="s">
        <v>6946</v>
      </c>
      <c r="J219" s="2">
        <v>18</v>
      </c>
      <c r="K219" s="77"/>
      <c r="L219" s="77" t="s">
        <v>6946</v>
      </c>
      <c r="M219" s="2">
        <v>18</v>
      </c>
    </row>
    <row r="220" spans="1:13" x14ac:dyDescent="0.35">
      <c r="A220" t="s">
        <v>451</v>
      </c>
      <c r="B220" s="95">
        <v>1302</v>
      </c>
      <c r="E220" s="77"/>
      <c r="F220" s="77"/>
      <c r="G220" s="74" t="s">
        <v>451</v>
      </c>
      <c r="H220" s="95">
        <v>1302</v>
      </c>
      <c r="I220" s="77" t="s">
        <v>906</v>
      </c>
      <c r="J220" s="2">
        <v>390</v>
      </c>
      <c r="K220" s="77"/>
      <c r="L220" s="77" t="s">
        <v>906</v>
      </c>
      <c r="M220" s="2">
        <v>390</v>
      </c>
    </row>
    <row r="221" spans="1:13" x14ac:dyDescent="0.35">
      <c r="A221" t="s">
        <v>520</v>
      </c>
      <c r="B221">
        <v>18</v>
      </c>
      <c r="E221" s="77"/>
      <c r="F221" s="77"/>
      <c r="G221" s="74" t="s">
        <v>520</v>
      </c>
      <c r="H221" s="74">
        <v>18</v>
      </c>
      <c r="I221" s="77" t="s">
        <v>909</v>
      </c>
      <c r="J221" s="2">
        <v>830</v>
      </c>
      <c r="K221" s="77"/>
      <c r="L221" s="77" t="s">
        <v>909</v>
      </c>
      <c r="M221" s="2">
        <v>830</v>
      </c>
    </row>
    <row r="222" spans="1:13" x14ac:dyDescent="0.35">
      <c r="A222" t="s">
        <v>520</v>
      </c>
      <c r="B222">
        <v>17</v>
      </c>
      <c r="E222" s="77"/>
      <c r="F222" s="77"/>
      <c r="G222" s="74" t="s">
        <v>520</v>
      </c>
      <c r="H222" s="74">
        <v>17</v>
      </c>
      <c r="I222" s="77" t="s">
        <v>910</v>
      </c>
      <c r="J222" s="2">
        <v>2</v>
      </c>
      <c r="K222" s="77"/>
      <c r="L222" s="77" t="s">
        <v>910</v>
      </c>
      <c r="M222" s="2">
        <v>2</v>
      </c>
    </row>
    <row r="223" spans="1:13" x14ac:dyDescent="0.35">
      <c r="A223" t="s">
        <v>103</v>
      </c>
      <c r="B223">
        <v>5</v>
      </c>
      <c r="E223" s="77"/>
      <c r="F223" s="77"/>
      <c r="G223" s="74" t="s">
        <v>103</v>
      </c>
      <c r="H223" s="74">
        <v>5</v>
      </c>
      <c r="I223" s="77" t="s">
        <v>7242</v>
      </c>
      <c r="J223" s="2">
        <v>2</v>
      </c>
      <c r="K223" s="77"/>
      <c r="L223" s="77" t="s">
        <v>7242</v>
      </c>
      <c r="M223" s="2">
        <v>2</v>
      </c>
    </row>
    <row r="224" spans="1:13" x14ac:dyDescent="0.35">
      <c r="A224" t="s">
        <v>337</v>
      </c>
      <c r="B224">
        <v>1</v>
      </c>
      <c r="E224" s="77"/>
      <c r="F224" s="77"/>
      <c r="G224" s="74" t="s">
        <v>337</v>
      </c>
      <c r="H224" s="74">
        <v>1</v>
      </c>
      <c r="I224" s="77" t="s">
        <v>913</v>
      </c>
      <c r="J224" s="2">
        <v>112</v>
      </c>
      <c r="K224" s="77"/>
      <c r="L224" s="77" t="s">
        <v>913</v>
      </c>
      <c r="M224" s="2">
        <v>112</v>
      </c>
    </row>
    <row r="225" spans="1:13" x14ac:dyDescent="0.35">
      <c r="A225" t="s">
        <v>410</v>
      </c>
      <c r="B225">
        <v>3</v>
      </c>
      <c r="E225" s="77"/>
      <c r="F225" s="77"/>
      <c r="G225" s="74" t="s">
        <v>410</v>
      </c>
      <c r="H225" s="74">
        <v>3</v>
      </c>
      <c r="I225" s="77" t="s">
        <v>917</v>
      </c>
      <c r="J225" s="2">
        <v>14</v>
      </c>
      <c r="K225" s="77"/>
      <c r="L225" s="77" t="s">
        <v>917</v>
      </c>
      <c r="M225" s="2">
        <v>14</v>
      </c>
    </row>
    <row r="226" spans="1:13" x14ac:dyDescent="0.35">
      <c r="A226" t="s">
        <v>7715</v>
      </c>
      <c r="B226">
        <v>1</v>
      </c>
      <c r="E226" s="77"/>
      <c r="F226" s="77"/>
      <c r="G226" s="74" t="s">
        <v>7715</v>
      </c>
      <c r="H226" s="74">
        <v>1</v>
      </c>
      <c r="I226" s="77" t="s">
        <v>965</v>
      </c>
      <c r="J226" s="2">
        <v>10</v>
      </c>
      <c r="K226" s="77"/>
      <c r="L226" s="77" t="s">
        <v>965</v>
      </c>
      <c r="M226" s="2">
        <v>10</v>
      </c>
    </row>
    <row r="227" spans="1:13" x14ac:dyDescent="0.35">
      <c r="A227" t="s">
        <v>335</v>
      </c>
      <c r="B227">
        <v>1</v>
      </c>
      <c r="E227" s="77"/>
      <c r="F227" s="77"/>
      <c r="G227" s="74" t="s">
        <v>335</v>
      </c>
      <c r="H227" s="74">
        <v>1</v>
      </c>
      <c r="I227" s="77" t="s">
        <v>918</v>
      </c>
      <c r="J227" s="2">
        <v>28</v>
      </c>
      <c r="K227" s="77"/>
      <c r="L227" s="77" t="s">
        <v>918</v>
      </c>
      <c r="M227" s="2">
        <v>28</v>
      </c>
    </row>
    <row r="228" spans="1:13" x14ac:dyDescent="0.35">
      <c r="A228" t="s">
        <v>373</v>
      </c>
      <c r="B228">
        <v>15</v>
      </c>
      <c r="E228" s="77"/>
      <c r="F228" s="77"/>
      <c r="G228" s="74" t="s">
        <v>373</v>
      </c>
      <c r="H228" s="74">
        <v>15</v>
      </c>
      <c r="I228" s="77" t="s">
        <v>6439</v>
      </c>
      <c r="J228" s="2">
        <v>3</v>
      </c>
      <c r="K228" s="77"/>
      <c r="L228" s="77" t="s">
        <v>6439</v>
      </c>
      <c r="M228" s="2">
        <v>3</v>
      </c>
    </row>
    <row r="229" spans="1:13" x14ac:dyDescent="0.35">
      <c r="A229" t="s">
        <v>7715</v>
      </c>
      <c r="B229">
        <v>5</v>
      </c>
      <c r="E229" s="77"/>
      <c r="F229" s="77"/>
      <c r="G229" s="74" t="s">
        <v>7715</v>
      </c>
      <c r="H229" s="74">
        <v>5</v>
      </c>
      <c r="I229" s="77" t="s">
        <v>980</v>
      </c>
      <c r="J229" s="2">
        <v>1</v>
      </c>
      <c r="K229" s="77"/>
      <c r="L229" s="77" t="s">
        <v>980</v>
      </c>
      <c r="M229" s="2">
        <v>1</v>
      </c>
    </row>
    <row r="230" spans="1:13" x14ac:dyDescent="0.35">
      <c r="A230" t="s">
        <v>103</v>
      </c>
      <c r="B230">
        <v>3</v>
      </c>
      <c r="E230" s="77"/>
      <c r="F230" s="77"/>
      <c r="G230" s="74" t="s">
        <v>103</v>
      </c>
      <c r="H230" s="74">
        <v>3</v>
      </c>
      <c r="I230" s="77" t="s">
        <v>7249</v>
      </c>
      <c r="J230" s="2">
        <v>2</v>
      </c>
      <c r="K230" s="77"/>
      <c r="L230" s="77" t="s">
        <v>7249</v>
      </c>
      <c r="M230" s="2">
        <v>2</v>
      </c>
    </row>
    <row r="231" spans="1:13" x14ac:dyDescent="0.35">
      <c r="A231" t="s">
        <v>454</v>
      </c>
      <c r="B231">
        <v>1</v>
      </c>
      <c r="E231" s="77"/>
      <c r="F231" s="77"/>
      <c r="G231" s="74" t="s">
        <v>454</v>
      </c>
      <c r="H231" s="74">
        <v>1</v>
      </c>
      <c r="I231" s="77" t="s">
        <v>6426</v>
      </c>
      <c r="J231" s="2">
        <v>4</v>
      </c>
      <c r="K231" s="77"/>
      <c r="L231" s="77" t="s">
        <v>6426</v>
      </c>
      <c r="M231" s="2">
        <v>4</v>
      </c>
    </row>
    <row r="232" spans="1:13" x14ac:dyDescent="0.35">
      <c r="A232" t="s">
        <v>501</v>
      </c>
      <c r="B232">
        <v>25</v>
      </c>
      <c r="E232" s="77"/>
      <c r="F232" s="77"/>
      <c r="G232" s="74" t="s">
        <v>501</v>
      </c>
      <c r="H232" s="74">
        <v>25</v>
      </c>
      <c r="I232" s="77" t="s">
        <v>982</v>
      </c>
      <c r="J232" s="2">
        <v>1</v>
      </c>
      <c r="K232" s="77"/>
      <c r="L232" s="77" t="s">
        <v>982</v>
      </c>
      <c r="M232" s="2">
        <v>1</v>
      </c>
    </row>
    <row r="233" spans="1:13" x14ac:dyDescent="0.35">
      <c r="A233" t="s">
        <v>99</v>
      </c>
      <c r="B233">
        <v>8</v>
      </c>
      <c r="E233" s="77"/>
      <c r="F233" s="77"/>
      <c r="G233" s="74" t="s">
        <v>99</v>
      </c>
      <c r="H233" s="74">
        <v>8</v>
      </c>
      <c r="I233" s="77" t="s">
        <v>971</v>
      </c>
      <c r="J233" s="2">
        <v>900</v>
      </c>
      <c r="K233" s="77"/>
      <c r="L233" s="77" t="s">
        <v>971</v>
      </c>
      <c r="M233" s="2">
        <v>900</v>
      </c>
    </row>
    <row r="234" spans="1:13" x14ac:dyDescent="0.35">
      <c r="A234" t="s">
        <v>215</v>
      </c>
      <c r="B234">
        <v>1</v>
      </c>
      <c r="E234" s="77"/>
      <c r="F234" s="77"/>
      <c r="G234" s="74" t="s">
        <v>215</v>
      </c>
      <c r="H234" s="74">
        <v>1</v>
      </c>
      <c r="I234" s="77" t="s">
        <v>985</v>
      </c>
      <c r="J234" s="2">
        <v>6</v>
      </c>
      <c r="K234" s="77"/>
      <c r="L234" s="77" t="s">
        <v>985</v>
      </c>
      <c r="M234" s="2">
        <v>6</v>
      </c>
    </row>
    <row r="235" spans="1:13" x14ac:dyDescent="0.35">
      <c r="A235" t="s">
        <v>99</v>
      </c>
      <c r="B235">
        <v>2</v>
      </c>
      <c r="E235" s="77"/>
      <c r="F235" s="77"/>
      <c r="G235" s="74" t="s">
        <v>99</v>
      </c>
      <c r="H235" s="74">
        <v>2</v>
      </c>
      <c r="I235" s="77" t="s">
        <v>6931</v>
      </c>
      <c r="J235" s="2">
        <v>1554</v>
      </c>
      <c r="K235" s="77"/>
      <c r="L235" s="77" t="s">
        <v>6931</v>
      </c>
      <c r="M235" s="2">
        <v>1554</v>
      </c>
    </row>
    <row r="236" spans="1:13" x14ac:dyDescent="0.35">
      <c r="A236" t="s">
        <v>85</v>
      </c>
      <c r="B236">
        <v>3</v>
      </c>
      <c r="E236" s="77"/>
      <c r="F236" s="77"/>
      <c r="G236" s="74" t="s">
        <v>85</v>
      </c>
      <c r="H236" s="74">
        <v>3</v>
      </c>
      <c r="I236" s="77" t="s">
        <v>6938</v>
      </c>
      <c r="J236" s="2">
        <v>6</v>
      </c>
      <c r="K236" s="77"/>
      <c r="L236" s="77" t="s">
        <v>6938</v>
      </c>
      <c r="M236" s="2">
        <v>6</v>
      </c>
    </row>
    <row r="237" spans="1:13" x14ac:dyDescent="0.35">
      <c r="A237" t="s">
        <v>291</v>
      </c>
      <c r="B237">
        <v>10</v>
      </c>
      <c r="E237" s="77"/>
      <c r="F237" s="77"/>
      <c r="G237" s="74" t="s">
        <v>291</v>
      </c>
      <c r="H237" s="74">
        <v>10</v>
      </c>
      <c r="I237" s="77" t="s">
        <v>7199</v>
      </c>
      <c r="J237" s="2">
        <v>13</v>
      </c>
      <c r="K237" s="77"/>
      <c r="L237" s="77" t="s">
        <v>7199</v>
      </c>
      <c r="M237" s="2">
        <v>13</v>
      </c>
    </row>
    <row r="238" spans="1:13" x14ac:dyDescent="0.35">
      <c r="A238" t="s">
        <v>82</v>
      </c>
      <c r="B238">
        <v>8</v>
      </c>
      <c r="E238" s="77"/>
      <c r="F238" s="77"/>
      <c r="G238" s="74" t="s">
        <v>82</v>
      </c>
      <c r="H238" s="74">
        <v>8</v>
      </c>
      <c r="I238" s="77" t="s">
        <v>7996</v>
      </c>
      <c r="J238" s="2">
        <v>13</v>
      </c>
      <c r="K238" s="77"/>
      <c r="L238" s="77" t="s">
        <v>7996</v>
      </c>
      <c r="M238" s="2">
        <v>13</v>
      </c>
    </row>
    <row r="239" spans="1:13" x14ac:dyDescent="0.35">
      <c r="A239" t="s">
        <v>99</v>
      </c>
      <c r="B239">
        <v>12</v>
      </c>
      <c r="E239" s="77"/>
      <c r="F239" s="77"/>
      <c r="G239" s="74" t="s">
        <v>99</v>
      </c>
      <c r="H239" s="74">
        <v>12</v>
      </c>
      <c r="I239" s="77" t="s">
        <v>7847</v>
      </c>
      <c r="J239" s="2">
        <v>6</v>
      </c>
      <c r="K239" s="77"/>
      <c r="L239" s="77" t="s">
        <v>7847</v>
      </c>
      <c r="M239" s="2">
        <v>6</v>
      </c>
    </row>
    <row r="240" spans="1:13" x14ac:dyDescent="0.35">
      <c r="A240" t="s">
        <v>360</v>
      </c>
      <c r="B240">
        <v>8</v>
      </c>
      <c r="E240" s="77"/>
      <c r="F240" s="77"/>
      <c r="G240" s="74" t="s">
        <v>360</v>
      </c>
      <c r="H240" s="74">
        <v>8</v>
      </c>
      <c r="I240" s="77" t="s">
        <v>7715</v>
      </c>
      <c r="J240" s="2">
        <v>112</v>
      </c>
      <c r="K240" s="77"/>
      <c r="L240" s="77" t="s">
        <v>7715</v>
      </c>
      <c r="M240" s="2">
        <v>112</v>
      </c>
    </row>
    <row r="241" spans="1:13" x14ac:dyDescent="0.35">
      <c r="A241" t="s">
        <v>51</v>
      </c>
      <c r="B241">
        <v>2</v>
      </c>
      <c r="E241" s="77"/>
      <c r="F241" s="77"/>
      <c r="G241" s="74" t="s">
        <v>51</v>
      </c>
      <c r="H241" s="74">
        <v>2</v>
      </c>
      <c r="I241" s="77" t="s">
        <v>7921</v>
      </c>
      <c r="J241" s="2">
        <v>41</v>
      </c>
      <c r="K241" s="77"/>
      <c r="L241" s="77" t="s">
        <v>7921</v>
      </c>
      <c r="M241" s="2">
        <v>41</v>
      </c>
    </row>
    <row r="242" spans="1:13" x14ac:dyDescent="0.35">
      <c r="A242" t="s">
        <v>7207</v>
      </c>
      <c r="B242">
        <v>12</v>
      </c>
      <c r="E242" s="77"/>
      <c r="F242" s="77"/>
      <c r="G242" s="74" t="s">
        <v>7207</v>
      </c>
      <c r="H242" s="74">
        <v>12</v>
      </c>
      <c r="I242" s="77" t="s">
        <v>7857</v>
      </c>
      <c r="J242" s="2">
        <v>4</v>
      </c>
      <c r="K242" s="77"/>
      <c r="L242" s="77" t="s">
        <v>7857</v>
      </c>
      <c r="M242" s="2">
        <v>4</v>
      </c>
    </row>
    <row r="243" spans="1:13" x14ac:dyDescent="0.35">
      <c r="A243" t="s">
        <v>7207</v>
      </c>
      <c r="B243">
        <v>2</v>
      </c>
      <c r="E243" s="77"/>
      <c r="F243" s="77"/>
      <c r="G243" s="74" t="s">
        <v>7207</v>
      </c>
      <c r="H243" s="74">
        <v>2</v>
      </c>
      <c r="I243" s="77" t="s">
        <v>10922</v>
      </c>
      <c r="J243" s="2">
        <v>9</v>
      </c>
      <c r="K243" s="77"/>
      <c r="L243" s="77" t="s">
        <v>10922</v>
      </c>
      <c r="M243" s="2">
        <v>9</v>
      </c>
    </row>
    <row r="244" spans="1:13" x14ac:dyDescent="0.35">
      <c r="A244" t="s">
        <v>443</v>
      </c>
      <c r="B244">
        <v>15</v>
      </c>
      <c r="E244" s="77"/>
      <c r="F244" s="77"/>
      <c r="G244" s="74" t="s">
        <v>443</v>
      </c>
      <c r="H244" s="74">
        <v>15</v>
      </c>
      <c r="I244" s="77" t="s">
        <v>8043</v>
      </c>
      <c r="J244" s="2">
        <v>1</v>
      </c>
      <c r="K244" s="77"/>
      <c r="L244" s="77" t="s">
        <v>8043</v>
      </c>
      <c r="M244" s="2">
        <v>1</v>
      </c>
    </row>
    <row r="245" spans="1:13" x14ac:dyDescent="0.35">
      <c r="A245" t="s">
        <v>443</v>
      </c>
      <c r="B245">
        <v>5</v>
      </c>
      <c r="E245" s="77"/>
      <c r="F245" s="77"/>
      <c r="G245" s="74" t="s">
        <v>443</v>
      </c>
      <c r="H245" s="74">
        <v>5</v>
      </c>
      <c r="I245" s="77" t="s">
        <v>8051</v>
      </c>
      <c r="J245" s="2">
        <v>8</v>
      </c>
      <c r="K245" s="77"/>
      <c r="L245" s="77" t="s">
        <v>8051</v>
      </c>
      <c r="M245" s="2">
        <v>8</v>
      </c>
    </row>
    <row r="246" spans="1:13" x14ac:dyDescent="0.35">
      <c r="A246" t="s">
        <v>443</v>
      </c>
      <c r="B246">
        <v>5</v>
      </c>
      <c r="E246" s="77"/>
      <c r="F246" s="77"/>
      <c r="G246" s="74" t="s">
        <v>443</v>
      </c>
      <c r="H246" s="74">
        <v>5</v>
      </c>
      <c r="I246" s="77" t="s">
        <v>8061</v>
      </c>
      <c r="J246" s="2">
        <v>19</v>
      </c>
      <c r="K246" s="77"/>
      <c r="L246" s="77" t="s">
        <v>8061</v>
      </c>
      <c r="M246" s="2">
        <v>19</v>
      </c>
    </row>
    <row r="247" spans="1:13" x14ac:dyDescent="0.35">
      <c r="A247" t="s">
        <v>443</v>
      </c>
      <c r="B247">
        <v>5</v>
      </c>
      <c r="E247" s="77"/>
      <c r="F247" s="77"/>
      <c r="G247" s="74" t="s">
        <v>443</v>
      </c>
      <c r="H247" s="74">
        <v>5</v>
      </c>
      <c r="I247" s="77" t="s">
        <v>8073</v>
      </c>
      <c r="J247" s="2">
        <v>3</v>
      </c>
      <c r="K247" s="77"/>
      <c r="L247" s="77" t="s">
        <v>8073</v>
      </c>
      <c r="M247" s="2">
        <v>3</v>
      </c>
    </row>
    <row r="248" spans="1:13" x14ac:dyDescent="0.35">
      <c r="A248" t="s">
        <v>465</v>
      </c>
      <c r="B248">
        <v>3</v>
      </c>
      <c r="E248" s="77"/>
      <c r="F248" s="77"/>
      <c r="G248" s="74" t="s">
        <v>465</v>
      </c>
      <c r="H248" s="74">
        <v>3</v>
      </c>
      <c r="I248" s="77" t="s">
        <v>8089</v>
      </c>
      <c r="J248" s="2">
        <v>2</v>
      </c>
      <c r="K248" s="77"/>
      <c r="L248" s="77" t="s">
        <v>8089</v>
      </c>
      <c r="M248" s="2">
        <v>2</v>
      </c>
    </row>
    <row r="249" spans="1:13" x14ac:dyDescent="0.35">
      <c r="A249" t="s">
        <v>115</v>
      </c>
      <c r="B249">
        <v>3</v>
      </c>
      <c r="E249" s="77"/>
      <c r="F249" s="77"/>
      <c r="G249" s="74" t="s">
        <v>115</v>
      </c>
      <c r="H249" s="74">
        <v>3</v>
      </c>
      <c r="I249" s="77" t="s">
        <v>11432</v>
      </c>
      <c r="J249" s="2">
        <v>189</v>
      </c>
      <c r="K249" s="77"/>
      <c r="L249" s="77" t="s">
        <v>11432</v>
      </c>
      <c r="M249" s="2">
        <v>189</v>
      </c>
    </row>
    <row r="250" spans="1:13" x14ac:dyDescent="0.35">
      <c r="A250" t="s">
        <v>115</v>
      </c>
      <c r="B250">
        <v>4</v>
      </c>
      <c r="E250" s="77"/>
      <c r="F250" s="77"/>
      <c r="G250" s="74" t="s">
        <v>115</v>
      </c>
      <c r="H250" s="74">
        <v>4</v>
      </c>
      <c r="I250" s="77" t="s">
        <v>8261</v>
      </c>
      <c r="J250" s="2">
        <v>2</v>
      </c>
      <c r="K250" s="77"/>
      <c r="L250" s="77" t="s">
        <v>8261</v>
      </c>
      <c r="M250" s="2">
        <v>2</v>
      </c>
    </row>
    <row r="251" spans="1:13" x14ac:dyDescent="0.35">
      <c r="A251" t="s">
        <v>501</v>
      </c>
      <c r="B251">
        <v>8</v>
      </c>
      <c r="E251" s="77"/>
      <c r="F251" s="77"/>
      <c r="G251" s="74" t="s">
        <v>501</v>
      </c>
      <c r="H251" s="74">
        <v>8</v>
      </c>
      <c r="I251" s="77" t="s">
        <v>8113</v>
      </c>
      <c r="J251" s="2">
        <v>1</v>
      </c>
      <c r="K251" s="77"/>
      <c r="L251" s="77" t="s">
        <v>8113</v>
      </c>
      <c r="M251" s="2">
        <v>1</v>
      </c>
    </row>
    <row r="252" spans="1:13" x14ac:dyDescent="0.35">
      <c r="A252" t="s">
        <v>464</v>
      </c>
      <c r="B252">
        <v>20</v>
      </c>
      <c r="E252" s="77"/>
      <c r="F252" s="77"/>
      <c r="G252" s="74" t="s">
        <v>464</v>
      </c>
      <c r="H252" s="74">
        <v>20</v>
      </c>
      <c r="I252" s="77" t="s">
        <v>8268</v>
      </c>
      <c r="J252" s="2">
        <v>1</v>
      </c>
      <c r="K252" s="77"/>
      <c r="L252" s="77" t="s">
        <v>8268</v>
      </c>
      <c r="M252" s="2">
        <v>1</v>
      </c>
    </row>
    <row r="253" spans="1:13" x14ac:dyDescent="0.35">
      <c r="A253" t="s">
        <v>463</v>
      </c>
      <c r="B253">
        <v>8</v>
      </c>
      <c r="E253" s="77"/>
      <c r="F253" s="77"/>
      <c r="G253" s="74" t="s">
        <v>463</v>
      </c>
      <c r="H253" s="74">
        <v>8</v>
      </c>
      <c r="I253" s="77" t="s">
        <v>8118</v>
      </c>
      <c r="J253" s="2">
        <v>26</v>
      </c>
      <c r="K253" s="77"/>
      <c r="L253" s="77" t="s">
        <v>8118</v>
      </c>
      <c r="M253" s="2">
        <v>26</v>
      </c>
    </row>
    <row r="254" spans="1:13" x14ac:dyDescent="0.35">
      <c r="A254" t="s">
        <v>463</v>
      </c>
      <c r="B254">
        <v>1</v>
      </c>
      <c r="E254" s="77"/>
      <c r="F254" s="77"/>
      <c r="G254" s="74" t="s">
        <v>463</v>
      </c>
      <c r="H254" s="74">
        <v>1</v>
      </c>
      <c r="I254" s="77" t="s">
        <v>8125</v>
      </c>
      <c r="J254" s="2">
        <v>18</v>
      </c>
      <c r="K254" s="77"/>
      <c r="L254" s="77" t="s">
        <v>8125</v>
      </c>
      <c r="M254" s="2">
        <v>18</v>
      </c>
    </row>
    <row r="255" spans="1:13" x14ac:dyDescent="0.35">
      <c r="A255" t="s">
        <v>465</v>
      </c>
      <c r="B255">
        <v>6</v>
      </c>
      <c r="E255" s="77"/>
      <c r="F255" s="77"/>
      <c r="G255" s="74" t="s">
        <v>465</v>
      </c>
      <c r="H255" s="74">
        <v>6</v>
      </c>
      <c r="I255" s="77" t="s">
        <v>8130</v>
      </c>
      <c r="J255" s="2">
        <v>451</v>
      </c>
      <c r="K255" s="77"/>
      <c r="L255" s="77" t="s">
        <v>8130</v>
      </c>
      <c r="M255" s="2">
        <v>451</v>
      </c>
    </row>
    <row r="256" spans="1:13" x14ac:dyDescent="0.35">
      <c r="A256" t="s">
        <v>465</v>
      </c>
      <c r="B256">
        <v>2</v>
      </c>
      <c r="E256" s="77"/>
      <c r="F256" s="77"/>
      <c r="G256" s="74" t="s">
        <v>465</v>
      </c>
      <c r="H256" s="74">
        <v>2</v>
      </c>
      <c r="I256" s="77" t="s">
        <v>8137</v>
      </c>
      <c r="J256" s="2">
        <v>350</v>
      </c>
      <c r="K256" s="77"/>
      <c r="L256" s="77" t="s">
        <v>8137</v>
      </c>
      <c r="M256" s="2">
        <v>350</v>
      </c>
    </row>
    <row r="257" spans="1:13" x14ac:dyDescent="0.35">
      <c r="A257" t="s">
        <v>523</v>
      </c>
      <c r="B257">
        <v>3</v>
      </c>
      <c r="E257" s="77"/>
      <c r="F257" s="77"/>
      <c r="G257" s="74" t="s">
        <v>523</v>
      </c>
      <c r="H257" s="74">
        <v>3</v>
      </c>
      <c r="I257" s="77" t="s">
        <v>8144</v>
      </c>
      <c r="J257" s="2">
        <v>166</v>
      </c>
      <c r="K257" s="77"/>
      <c r="L257" s="77" t="s">
        <v>8144</v>
      </c>
      <c r="M257" s="2">
        <v>166</v>
      </c>
    </row>
    <row r="258" spans="1:13" x14ac:dyDescent="0.35">
      <c r="A258" t="s">
        <v>464</v>
      </c>
      <c r="B258">
        <v>1</v>
      </c>
      <c r="E258" s="77"/>
      <c r="F258" s="77"/>
      <c r="G258" s="74" t="s">
        <v>464</v>
      </c>
      <c r="H258" s="74">
        <v>1</v>
      </c>
      <c r="I258" s="77" t="s">
        <v>8151</v>
      </c>
      <c r="J258" s="2">
        <v>1</v>
      </c>
      <c r="K258" s="77"/>
      <c r="L258" s="77" t="s">
        <v>8151</v>
      </c>
      <c r="M258" s="2">
        <v>1</v>
      </c>
    </row>
    <row r="259" spans="1:13" x14ac:dyDescent="0.35">
      <c r="A259" t="s">
        <v>464</v>
      </c>
      <c r="B259">
        <v>3</v>
      </c>
      <c r="E259" s="77"/>
      <c r="F259" s="77"/>
      <c r="G259" s="74" t="s">
        <v>464</v>
      </c>
      <c r="H259" s="74">
        <v>3</v>
      </c>
      <c r="I259" s="77" t="s">
        <v>8161</v>
      </c>
      <c r="J259" s="2">
        <v>6</v>
      </c>
      <c r="K259" s="77"/>
      <c r="L259" s="77" t="s">
        <v>8161</v>
      </c>
      <c r="M259" s="2">
        <v>6</v>
      </c>
    </row>
    <row r="260" spans="1:13" x14ac:dyDescent="0.35">
      <c r="A260" t="s">
        <v>464</v>
      </c>
      <c r="B260">
        <v>1</v>
      </c>
      <c r="E260" s="77"/>
      <c r="F260" s="77"/>
      <c r="G260" s="74" t="s">
        <v>464</v>
      </c>
      <c r="H260" s="74">
        <v>1</v>
      </c>
      <c r="I260" s="77" t="s">
        <v>8169</v>
      </c>
      <c r="J260" s="2">
        <v>220</v>
      </c>
      <c r="K260" s="77"/>
      <c r="L260" s="77" t="s">
        <v>8169</v>
      </c>
      <c r="M260" s="2">
        <v>220</v>
      </c>
    </row>
    <row r="261" spans="1:13" x14ac:dyDescent="0.35">
      <c r="A261" t="s">
        <v>463</v>
      </c>
      <c r="B261">
        <v>1</v>
      </c>
      <c r="E261" s="77"/>
      <c r="F261" s="77"/>
      <c r="G261" s="74" t="s">
        <v>463</v>
      </c>
      <c r="H261" s="74">
        <v>1</v>
      </c>
      <c r="I261" s="77" t="s">
        <v>8177</v>
      </c>
      <c r="J261" s="2">
        <v>195</v>
      </c>
      <c r="K261" s="77"/>
      <c r="L261" s="77" t="s">
        <v>8177</v>
      </c>
      <c r="M261" s="2">
        <v>195</v>
      </c>
    </row>
    <row r="262" spans="1:13" x14ac:dyDescent="0.35">
      <c r="A262" t="s">
        <v>463</v>
      </c>
      <c r="B262">
        <v>1</v>
      </c>
      <c r="E262" s="77"/>
      <c r="F262" s="77"/>
      <c r="G262" s="74" t="s">
        <v>463</v>
      </c>
      <c r="H262" s="74">
        <v>1</v>
      </c>
      <c r="I262" s="77" t="s">
        <v>8184</v>
      </c>
      <c r="J262" s="2">
        <v>3</v>
      </c>
      <c r="K262" s="77"/>
      <c r="L262" s="77" t="s">
        <v>8184</v>
      </c>
      <c r="M262" s="2">
        <v>3</v>
      </c>
    </row>
    <row r="263" spans="1:13" x14ac:dyDescent="0.35">
      <c r="A263" t="s">
        <v>443</v>
      </c>
      <c r="B263">
        <v>3</v>
      </c>
      <c r="E263" s="77"/>
      <c r="F263" s="77"/>
      <c r="G263" s="74" t="s">
        <v>443</v>
      </c>
      <c r="H263" s="74">
        <v>3</v>
      </c>
      <c r="I263" s="77" t="s">
        <v>8290</v>
      </c>
      <c r="J263" s="2">
        <v>1</v>
      </c>
      <c r="K263" s="77"/>
      <c r="L263" s="77" t="s">
        <v>8290</v>
      </c>
      <c r="M263" s="2">
        <v>1</v>
      </c>
    </row>
    <row r="264" spans="1:13" x14ac:dyDescent="0.35">
      <c r="A264" t="s">
        <v>443</v>
      </c>
      <c r="B264">
        <v>1</v>
      </c>
      <c r="E264" s="77"/>
      <c r="F264" s="77"/>
      <c r="G264" s="74" t="s">
        <v>443</v>
      </c>
      <c r="H264" s="74">
        <v>1</v>
      </c>
      <c r="I264" s="77" t="s">
        <v>8295</v>
      </c>
      <c r="J264" s="2">
        <v>3</v>
      </c>
      <c r="K264" s="77"/>
      <c r="L264" s="77" t="s">
        <v>8295</v>
      </c>
      <c r="M264" s="2">
        <v>3</v>
      </c>
    </row>
    <row r="265" spans="1:13" x14ac:dyDescent="0.35">
      <c r="A265" t="s">
        <v>101</v>
      </c>
      <c r="B265">
        <v>10</v>
      </c>
      <c r="E265" s="77"/>
      <c r="F265" s="77"/>
      <c r="G265" s="74" t="s">
        <v>101</v>
      </c>
      <c r="H265" s="74">
        <v>10</v>
      </c>
      <c r="I265" s="77" t="s">
        <v>8258</v>
      </c>
      <c r="J265" s="2">
        <v>14</v>
      </c>
      <c r="K265" s="77"/>
      <c r="L265" s="77" t="s">
        <v>8258</v>
      </c>
      <c r="M265" s="2">
        <v>14</v>
      </c>
    </row>
    <row r="266" spans="1:13" x14ac:dyDescent="0.35">
      <c r="A266" t="s">
        <v>102</v>
      </c>
      <c r="B266">
        <v>6</v>
      </c>
      <c r="E266" s="77"/>
      <c r="F266" s="77"/>
      <c r="G266" s="74" t="s">
        <v>102</v>
      </c>
      <c r="H266" s="74">
        <v>6</v>
      </c>
      <c r="I266" s="77" t="s">
        <v>11083</v>
      </c>
      <c r="J266" s="2">
        <v>105</v>
      </c>
      <c r="K266" s="77"/>
      <c r="L266" s="77" t="s">
        <v>11083</v>
      </c>
      <c r="M266" s="2">
        <v>105</v>
      </c>
    </row>
    <row r="267" spans="1:13" x14ac:dyDescent="0.35">
      <c r="A267" t="s">
        <v>102</v>
      </c>
      <c r="B267">
        <v>2</v>
      </c>
      <c r="E267" s="77"/>
      <c r="F267" s="77"/>
      <c r="G267" s="74" t="s">
        <v>102</v>
      </c>
      <c r="H267" s="74">
        <v>2</v>
      </c>
      <c r="I267" s="77" t="s">
        <v>8333</v>
      </c>
      <c r="J267" s="2">
        <v>41</v>
      </c>
      <c r="K267" s="77"/>
      <c r="L267" s="77" t="s">
        <v>8333</v>
      </c>
      <c r="M267" s="2">
        <v>41</v>
      </c>
    </row>
    <row r="268" spans="1:13" x14ac:dyDescent="0.35">
      <c r="A268" t="s">
        <v>2870</v>
      </c>
      <c r="B268">
        <v>7</v>
      </c>
      <c r="E268" s="77"/>
      <c r="F268" s="77"/>
      <c r="G268" s="74" t="s">
        <v>2870</v>
      </c>
      <c r="H268" s="74">
        <v>7</v>
      </c>
      <c r="I268" s="77" t="s">
        <v>8338</v>
      </c>
      <c r="J268" s="2">
        <v>2</v>
      </c>
      <c r="K268" s="77"/>
      <c r="L268" s="77" t="s">
        <v>8338</v>
      </c>
      <c r="M268" s="2">
        <v>2</v>
      </c>
    </row>
    <row r="269" spans="1:13" x14ac:dyDescent="0.35">
      <c r="A269" t="s">
        <v>268</v>
      </c>
      <c r="B269">
        <v>8</v>
      </c>
      <c r="E269" s="77"/>
      <c r="F269" s="77"/>
      <c r="G269" s="74" t="s">
        <v>268</v>
      </c>
      <c r="H269" s="74">
        <v>8</v>
      </c>
      <c r="I269" s="77" t="s">
        <v>8345</v>
      </c>
      <c r="J269" s="2">
        <v>1</v>
      </c>
      <c r="K269" s="77"/>
      <c r="L269" s="77" t="s">
        <v>8345</v>
      </c>
      <c r="M269" s="2">
        <v>1</v>
      </c>
    </row>
    <row r="270" spans="1:13" x14ac:dyDescent="0.35">
      <c r="A270" t="s">
        <v>468</v>
      </c>
      <c r="B270">
        <v>6</v>
      </c>
      <c r="E270" s="77"/>
      <c r="F270" s="77"/>
      <c r="G270" s="74" t="s">
        <v>468</v>
      </c>
      <c r="H270" s="74">
        <v>6</v>
      </c>
      <c r="I270" s="77" t="s">
        <v>11278</v>
      </c>
      <c r="J270" s="2">
        <v>18</v>
      </c>
      <c r="K270" s="77"/>
      <c r="L270" s="77" t="s">
        <v>11278</v>
      </c>
      <c r="M270" s="2">
        <v>18</v>
      </c>
    </row>
    <row r="271" spans="1:13" x14ac:dyDescent="0.35">
      <c r="A271" t="s">
        <v>467</v>
      </c>
      <c r="B271">
        <v>25</v>
      </c>
      <c r="E271" s="77"/>
      <c r="F271" s="77"/>
      <c r="G271" s="74" t="s">
        <v>467</v>
      </c>
      <c r="H271" s="74">
        <v>25</v>
      </c>
      <c r="I271" s="77" t="s">
        <v>11286</v>
      </c>
      <c r="J271" s="2">
        <v>235</v>
      </c>
      <c r="K271" s="77"/>
      <c r="L271" s="77" t="s">
        <v>11286</v>
      </c>
      <c r="M271" s="2">
        <v>235</v>
      </c>
    </row>
    <row r="272" spans="1:13" x14ac:dyDescent="0.35">
      <c r="A272" t="s">
        <v>522</v>
      </c>
      <c r="B272">
        <v>3</v>
      </c>
      <c r="E272" s="77"/>
      <c r="F272" s="77"/>
      <c r="G272" s="74" t="s">
        <v>522</v>
      </c>
      <c r="H272" s="74">
        <v>3</v>
      </c>
      <c r="I272" s="77" t="s">
        <v>8380</v>
      </c>
      <c r="J272" s="2">
        <v>4</v>
      </c>
      <c r="K272" s="77"/>
      <c r="L272" s="77" t="s">
        <v>8380</v>
      </c>
      <c r="M272" s="2">
        <v>4</v>
      </c>
    </row>
    <row r="273" spans="1:13" x14ac:dyDescent="0.35">
      <c r="A273" t="s">
        <v>523</v>
      </c>
      <c r="B273">
        <v>2</v>
      </c>
      <c r="E273" s="77"/>
      <c r="F273" s="77"/>
      <c r="G273" s="74" t="s">
        <v>523</v>
      </c>
      <c r="H273" s="74">
        <v>2</v>
      </c>
      <c r="I273" s="77" t="s">
        <v>11294</v>
      </c>
      <c r="J273" s="2">
        <v>27</v>
      </c>
      <c r="K273" s="77"/>
      <c r="L273" s="77" t="s">
        <v>11294</v>
      </c>
      <c r="M273" s="2">
        <v>27</v>
      </c>
    </row>
    <row r="274" spans="1:13" x14ac:dyDescent="0.35">
      <c r="A274" t="s">
        <v>523</v>
      </c>
      <c r="B274">
        <v>2</v>
      </c>
      <c r="E274" s="77"/>
      <c r="F274" s="77"/>
      <c r="G274" s="74" t="s">
        <v>523</v>
      </c>
      <c r="H274" s="74">
        <v>2</v>
      </c>
      <c r="I274" s="77" t="s">
        <v>8403</v>
      </c>
      <c r="J274" s="2">
        <v>43</v>
      </c>
      <c r="K274" s="77"/>
      <c r="L274" s="77" t="s">
        <v>8403</v>
      </c>
      <c r="M274" s="2">
        <v>43</v>
      </c>
    </row>
    <row r="275" spans="1:13" x14ac:dyDescent="0.35">
      <c r="A275" t="s">
        <v>523</v>
      </c>
      <c r="B275">
        <v>1</v>
      </c>
      <c r="E275" s="77"/>
      <c r="F275" s="77"/>
      <c r="G275" s="74" t="s">
        <v>523</v>
      </c>
      <c r="H275" s="74">
        <v>1</v>
      </c>
      <c r="I275" s="77" t="s">
        <v>11176</v>
      </c>
      <c r="J275" s="2">
        <v>70</v>
      </c>
      <c r="K275" s="77"/>
      <c r="L275" s="77" t="s">
        <v>11176</v>
      </c>
      <c r="M275" s="2">
        <v>70</v>
      </c>
    </row>
    <row r="276" spans="1:13" x14ac:dyDescent="0.35">
      <c r="A276" t="s">
        <v>523</v>
      </c>
      <c r="B276">
        <v>3</v>
      </c>
      <c r="E276" s="77"/>
      <c r="F276" s="77"/>
      <c r="G276" s="74" t="s">
        <v>523</v>
      </c>
      <c r="H276" s="74">
        <v>3</v>
      </c>
      <c r="I276" s="77" t="s">
        <v>11177</v>
      </c>
      <c r="J276" s="2">
        <v>87</v>
      </c>
      <c r="K276" s="77"/>
      <c r="L276" s="77" t="s">
        <v>11177</v>
      </c>
      <c r="M276" s="2">
        <v>87</v>
      </c>
    </row>
    <row r="277" spans="1:13" x14ac:dyDescent="0.35">
      <c r="A277" t="s">
        <v>798</v>
      </c>
      <c r="B277">
        <v>5</v>
      </c>
      <c r="E277" s="77"/>
      <c r="F277" s="77"/>
      <c r="G277" s="74" t="s">
        <v>798</v>
      </c>
      <c r="H277" s="74">
        <v>5</v>
      </c>
      <c r="I277" s="77" t="s">
        <v>8457</v>
      </c>
      <c r="J277" s="2">
        <v>60</v>
      </c>
      <c r="K277" s="77"/>
      <c r="L277" s="77" t="s">
        <v>8457</v>
      </c>
      <c r="M277" s="2">
        <v>60</v>
      </c>
    </row>
    <row r="278" spans="1:13" x14ac:dyDescent="0.35">
      <c r="A278" t="s">
        <v>478</v>
      </c>
      <c r="B278">
        <v>1</v>
      </c>
      <c r="E278" s="77"/>
      <c r="F278" s="77"/>
      <c r="G278" s="74" t="s">
        <v>478</v>
      </c>
      <c r="H278" s="74">
        <v>1</v>
      </c>
      <c r="I278" s="77" t="s">
        <v>8464</v>
      </c>
      <c r="J278" s="2">
        <v>31</v>
      </c>
      <c r="K278" s="77"/>
      <c r="L278" s="77" t="s">
        <v>8464</v>
      </c>
      <c r="M278" s="2">
        <v>31</v>
      </c>
    </row>
    <row r="279" spans="1:13" x14ac:dyDescent="0.35">
      <c r="A279" t="s">
        <v>478</v>
      </c>
      <c r="B279">
        <v>2</v>
      </c>
      <c r="E279" s="77"/>
      <c r="F279" s="77"/>
      <c r="G279" s="74" t="s">
        <v>478</v>
      </c>
      <c r="H279" s="74">
        <v>2</v>
      </c>
      <c r="I279" s="77" t="s">
        <v>8471</v>
      </c>
      <c r="J279" s="2">
        <v>33</v>
      </c>
      <c r="K279" s="77"/>
      <c r="L279" s="77" t="s">
        <v>8471</v>
      </c>
      <c r="M279" s="2">
        <v>33</v>
      </c>
    </row>
    <row r="280" spans="1:13" x14ac:dyDescent="0.35">
      <c r="A280" t="s">
        <v>478</v>
      </c>
      <c r="B280">
        <v>1</v>
      </c>
      <c r="E280" s="77"/>
      <c r="F280" s="77"/>
      <c r="G280" s="74" t="s">
        <v>478</v>
      </c>
      <c r="H280" s="74">
        <v>1</v>
      </c>
      <c r="I280" s="77" t="s">
        <v>8481</v>
      </c>
      <c r="J280" s="2">
        <v>5</v>
      </c>
      <c r="K280" s="77"/>
      <c r="L280" s="77" t="s">
        <v>8481</v>
      </c>
      <c r="M280" s="2">
        <v>5</v>
      </c>
    </row>
    <row r="281" spans="1:13" x14ac:dyDescent="0.35">
      <c r="A281" t="s">
        <v>206</v>
      </c>
      <c r="B281">
        <v>2</v>
      </c>
      <c r="E281" s="77"/>
      <c r="F281" s="77"/>
      <c r="G281" s="74" t="s">
        <v>206</v>
      </c>
      <c r="H281" s="74">
        <v>2</v>
      </c>
      <c r="I281" s="77" t="s">
        <v>8488</v>
      </c>
      <c r="J281" s="2">
        <v>46</v>
      </c>
      <c r="K281" s="77"/>
      <c r="L281" s="77" t="s">
        <v>8488</v>
      </c>
      <c r="M281" s="2">
        <v>46</v>
      </c>
    </row>
    <row r="282" spans="1:13" x14ac:dyDescent="0.35">
      <c r="A282" t="s">
        <v>115</v>
      </c>
      <c r="B282">
        <v>5</v>
      </c>
      <c r="E282" s="77"/>
      <c r="F282" s="77"/>
      <c r="G282" s="74" t="s">
        <v>115</v>
      </c>
      <c r="H282" s="74">
        <v>5</v>
      </c>
      <c r="I282" s="77" t="s">
        <v>8498</v>
      </c>
      <c r="J282" s="2">
        <v>9</v>
      </c>
      <c r="K282" s="77"/>
      <c r="L282" s="77" t="s">
        <v>8498</v>
      </c>
      <c r="M282" s="2">
        <v>9</v>
      </c>
    </row>
    <row r="283" spans="1:13" x14ac:dyDescent="0.35">
      <c r="A283" t="s">
        <v>115</v>
      </c>
      <c r="B283">
        <v>3</v>
      </c>
      <c r="E283" s="77"/>
      <c r="F283" s="77"/>
      <c r="G283" s="74" t="s">
        <v>115</v>
      </c>
      <c r="H283" s="74">
        <v>3</v>
      </c>
      <c r="I283" s="77" t="s">
        <v>12324</v>
      </c>
      <c r="J283" s="2">
        <v>56</v>
      </c>
      <c r="K283" s="77"/>
      <c r="L283" s="77" t="s">
        <v>12324</v>
      </c>
      <c r="M283" s="2">
        <v>56</v>
      </c>
    </row>
    <row r="284" spans="1:13" x14ac:dyDescent="0.35">
      <c r="A284" t="s">
        <v>501</v>
      </c>
      <c r="B284">
        <v>30</v>
      </c>
      <c r="E284" s="77"/>
      <c r="F284" s="77"/>
      <c r="G284" s="74" t="s">
        <v>501</v>
      </c>
      <c r="H284" s="74">
        <v>30</v>
      </c>
      <c r="I284" s="77" t="s">
        <v>8528</v>
      </c>
      <c r="J284" s="2">
        <v>77</v>
      </c>
      <c r="K284" s="77"/>
      <c r="L284" s="77" t="s">
        <v>8528</v>
      </c>
      <c r="M284" s="2">
        <v>77</v>
      </c>
    </row>
    <row r="285" spans="1:13" x14ac:dyDescent="0.35">
      <c r="A285" t="s">
        <v>913</v>
      </c>
      <c r="B285">
        <v>70</v>
      </c>
      <c r="E285" s="77"/>
      <c r="F285" s="77"/>
      <c r="G285" s="74" t="s">
        <v>913</v>
      </c>
      <c r="H285" s="74">
        <v>70</v>
      </c>
      <c r="I285" s="77" t="s">
        <v>8541</v>
      </c>
      <c r="J285" s="2">
        <v>2</v>
      </c>
      <c r="K285" s="77"/>
      <c r="L285" s="77" t="s">
        <v>8541</v>
      </c>
      <c r="M285" s="2">
        <v>2</v>
      </c>
    </row>
    <row r="286" spans="1:13" x14ac:dyDescent="0.35">
      <c r="A286" t="s">
        <v>463</v>
      </c>
      <c r="B286">
        <v>1</v>
      </c>
      <c r="E286" s="77"/>
      <c r="F286" s="77"/>
      <c r="G286" s="74" t="s">
        <v>463</v>
      </c>
      <c r="H286" s="74">
        <v>1</v>
      </c>
      <c r="I286" s="77" t="s">
        <v>8558</v>
      </c>
      <c r="J286" s="2">
        <v>9</v>
      </c>
      <c r="K286" s="77"/>
      <c r="L286" s="77" t="s">
        <v>8558</v>
      </c>
      <c r="M286" s="2">
        <v>9</v>
      </c>
    </row>
    <row r="287" spans="1:13" x14ac:dyDescent="0.35">
      <c r="A287" t="s">
        <v>463</v>
      </c>
      <c r="B287">
        <v>3</v>
      </c>
      <c r="E287" s="77"/>
      <c r="F287" s="77"/>
      <c r="G287" s="74" t="s">
        <v>463</v>
      </c>
      <c r="H287" s="74">
        <v>3</v>
      </c>
      <c r="I287" s="77" t="s">
        <v>8564</v>
      </c>
      <c r="J287" s="2">
        <v>1</v>
      </c>
      <c r="K287" s="77"/>
      <c r="L287" s="77" t="s">
        <v>8564</v>
      </c>
      <c r="M287" s="2">
        <v>1</v>
      </c>
    </row>
    <row r="288" spans="1:13" x14ac:dyDescent="0.35">
      <c r="A288" t="s">
        <v>463</v>
      </c>
      <c r="B288">
        <v>2</v>
      </c>
      <c r="E288" s="77"/>
      <c r="F288" s="77"/>
      <c r="G288" s="74" t="s">
        <v>463</v>
      </c>
      <c r="H288" s="74">
        <v>2</v>
      </c>
      <c r="I288" s="77" t="s">
        <v>8577</v>
      </c>
      <c r="J288" s="2">
        <v>3</v>
      </c>
      <c r="K288" s="77"/>
      <c r="L288" s="77" t="s">
        <v>8577</v>
      </c>
      <c r="M288" s="2">
        <v>3</v>
      </c>
    </row>
    <row r="289" spans="1:13" x14ac:dyDescent="0.35">
      <c r="A289" t="s">
        <v>7169</v>
      </c>
      <c r="B289">
        <v>44</v>
      </c>
      <c r="E289" s="77"/>
      <c r="F289" s="77"/>
      <c r="G289" s="74" t="s">
        <v>7169</v>
      </c>
      <c r="H289" s="74">
        <v>44</v>
      </c>
      <c r="I289" s="77" t="s">
        <v>8582</v>
      </c>
      <c r="J289" s="2">
        <v>1</v>
      </c>
      <c r="K289" s="77"/>
      <c r="L289" s="77" t="s">
        <v>8582</v>
      </c>
      <c r="M289" s="2">
        <v>1</v>
      </c>
    </row>
    <row r="290" spans="1:13" x14ac:dyDescent="0.35">
      <c r="A290" t="s">
        <v>463</v>
      </c>
      <c r="B290">
        <v>1</v>
      </c>
      <c r="E290" s="77"/>
      <c r="F290" s="77"/>
      <c r="G290" s="74" t="s">
        <v>463</v>
      </c>
      <c r="H290" s="74">
        <v>1</v>
      </c>
      <c r="I290" s="77" t="s">
        <v>8603</v>
      </c>
      <c r="J290" s="2">
        <v>10</v>
      </c>
      <c r="K290" s="77"/>
      <c r="L290" s="77" t="s">
        <v>8603</v>
      </c>
      <c r="M290" s="2">
        <v>10</v>
      </c>
    </row>
    <row r="291" spans="1:13" x14ac:dyDescent="0.35">
      <c r="A291" t="s">
        <v>464</v>
      </c>
      <c r="B291">
        <v>2</v>
      </c>
      <c r="E291" s="77"/>
      <c r="F291" s="77"/>
      <c r="G291" s="74" t="s">
        <v>464</v>
      </c>
      <c r="H291" s="74">
        <v>2</v>
      </c>
      <c r="I291" s="77" t="s">
        <v>11117</v>
      </c>
      <c r="J291" s="2">
        <v>17</v>
      </c>
      <c r="K291" s="77"/>
      <c r="L291" s="77" t="s">
        <v>11117</v>
      </c>
      <c r="M291" s="2">
        <v>17</v>
      </c>
    </row>
    <row r="292" spans="1:13" x14ac:dyDescent="0.35">
      <c r="A292" t="s">
        <v>464</v>
      </c>
      <c r="B292" s="77">
        <v>3</v>
      </c>
      <c r="E292" s="77"/>
      <c r="F292" s="77"/>
      <c r="G292" s="74" t="s">
        <v>464</v>
      </c>
      <c r="H292" s="77">
        <v>3</v>
      </c>
      <c r="I292" s="77" t="s">
        <v>8633</v>
      </c>
      <c r="J292" s="2">
        <v>5</v>
      </c>
      <c r="K292" s="77"/>
      <c r="L292" s="77" t="s">
        <v>8633</v>
      </c>
      <c r="M292" s="2">
        <v>5</v>
      </c>
    </row>
    <row r="293" spans="1:13" x14ac:dyDescent="0.35">
      <c r="A293" t="s">
        <v>464</v>
      </c>
      <c r="B293" s="77">
        <v>2</v>
      </c>
      <c r="E293" s="77"/>
      <c r="F293" s="77"/>
      <c r="G293" s="74" t="s">
        <v>464</v>
      </c>
      <c r="H293" s="77">
        <v>2</v>
      </c>
      <c r="I293" s="77" t="s">
        <v>8644</v>
      </c>
      <c r="J293" s="2">
        <v>5</v>
      </c>
      <c r="K293" s="77"/>
      <c r="L293" s="77" t="s">
        <v>8644</v>
      </c>
      <c r="M293" s="2">
        <v>5</v>
      </c>
    </row>
    <row r="294" spans="1:13" x14ac:dyDescent="0.35">
      <c r="A294" t="s">
        <v>464</v>
      </c>
      <c r="B294" s="77">
        <v>5</v>
      </c>
      <c r="E294" s="77"/>
      <c r="F294" s="77"/>
      <c r="G294" s="74" t="s">
        <v>464</v>
      </c>
      <c r="H294" s="77">
        <v>5</v>
      </c>
      <c r="I294" s="77" t="s">
        <v>8255</v>
      </c>
      <c r="J294" s="2">
        <v>27</v>
      </c>
      <c r="K294" s="77"/>
      <c r="L294" s="77" t="s">
        <v>8255</v>
      </c>
      <c r="M294" s="2">
        <v>27</v>
      </c>
    </row>
    <row r="295" spans="1:13" x14ac:dyDescent="0.35">
      <c r="A295" t="s">
        <v>464</v>
      </c>
      <c r="B295" s="77">
        <v>1</v>
      </c>
      <c r="E295" s="77"/>
      <c r="F295" s="77"/>
      <c r="G295" s="74" t="s">
        <v>464</v>
      </c>
      <c r="H295" s="77">
        <v>1</v>
      </c>
      <c r="I295" s="77" t="s">
        <v>8673</v>
      </c>
      <c r="J295" s="2">
        <v>19</v>
      </c>
      <c r="K295" s="77"/>
      <c r="L295" s="77" t="s">
        <v>8673</v>
      </c>
      <c r="M295" s="2">
        <v>19</v>
      </c>
    </row>
    <row r="296" spans="1:13" x14ac:dyDescent="0.35">
      <c r="A296" t="s">
        <v>464</v>
      </c>
      <c r="B296" s="77">
        <v>28</v>
      </c>
      <c r="E296" s="77"/>
      <c r="F296" s="77"/>
      <c r="G296" s="74" t="s">
        <v>464</v>
      </c>
      <c r="H296" s="77">
        <v>28</v>
      </c>
      <c r="I296" s="77" t="s">
        <v>8703</v>
      </c>
      <c r="J296" s="2">
        <v>7</v>
      </c>
      <c r="K296" s="77"/>
      <c r="L296" s="77" t="s">
        <v>8703</v>
      </c>
      <c r="M296" s="2">
        <v>7</v>
      </c>
    </row>
    <row r="297" spans="1:13" x14ac:dyDescent="0.35">
      <c r="A297" t="s">
        <v>463</v>
      </c>
      <c r="B297" s="77">
        <v>15</v>
      </c>
      <c r="E297" s="77"/>
      <c r="F297" s="77"/>
      <c r="G297" s="74" t="s">
        <v>463</v>
      </c>
      <c r="H297" s="77">
        <v>15</v>
      </c>
      <c r="I297" s="77" t="s">
        <v>11620</v>
      </c>
      <c r="J297" s="2">
        <v>4</v>
      </c>
      <c r="K297" s="77"/>
      <c r="L297" s="77" t="s">
        <v>11620</v>
      </c>
      <c r="M297" s="2">
        <v>4</v>
      </c>
    </row>
    <row r="298" spans="1:13" x14ac:dyDescent="0.35">
      <c r="A298" t="s">
        <v>463</v>
      </c>
      <c r="B298" s="77">
        <v>3</v>
      </c>
      <c r="E298" s="77"/>
      <c r="F298" s="77"/>
      <c r="G298" s="74" t="s">
        <v>463</v>
      </c>
      <c r="H298" s="77">
        <v>3</v>
      </c>
      <c r="I298" s="77" t="s">
        <v>12362</v>
      </c>
      <c r="J298" s="2">
        <v>21</v>
      </c>
      <c r="K298" s="77"/>
      <c r="L298" s="77" t="s">
        <v>12362</v>
      </c>
      <c r="M298" s="2">
        <v>21</v>
      </c>
    </row>
    <row r="299" spans="1:13" x14ac:dyDescent="0.35">
      <c r="A299" t="s">
        <v>463</v>
      </c>
      <c r="B299" s="77">
        <v>11</v>
      </c>
      <c r="E299" s="77"/>
      <c r="F299" s="77"/>
      <c r="G299" s="74" t="s">
        <v>463</v>
      </c>
      <c r="H299" s="77">
        <v>11</v>
      </c>
      <c r="I299" s="77" t="s">
        <v>8733</v>
      </c>
      <c r="J299" s="2">
        <v>2</v>
      </c>
      <c r="K299" s="77"/>
      <c r="L299" s="77" t="s">
        <v>8733</v>
      </c>
      <c r="M299" s="2">
        <v>2</v>
      </c>
    </row>
    <row r="300" spans="1:13" x14ac:dyDescent="0.35">
      <c r="A300" t="s">
        <v>464</v>
      </c>
      <c r="B300" s="77">
        <v>2</v>
      </c>
      <c r="E300" s="77"/>
      <c r="F300" s="77"/>
      <c r="G300" s="74" t="s">
        <v>464</v>
      </c>
      <c r="H300" s="77">
        <v>2</v>
      </c>
      <c r="I300" s="77" t="s">
        <v>11312</v>
      </c>
      <c r="J300" s="2">
        <v>2</v>
      </c>
      <c r="L300" s="77" t="s">
        <v>11312</v>
      </c>
      <c r="M300" s="2">
        <v>2</v>
      </c>
    </row>
    <row r="301" spans="1:13" x14ac:dyDescent="0.35">
      <c r="A301" t="s">
        <v>463</v>
      </c>
      <c r="B301" s="77">
        <v>3</v>
      </c>
      <c r="E301" s="77"/>
      <c r="F301" s="77"/>
      <c r="G301" s="74" t="s">
        <v>463</v>
      </c>
      <c r="H301" s="77">
        <v>3</v>
      </c>
      <c r="I301" s="77" t="s">
        <v>8750</v>
      </c>
      <c r="J301" s="2">
        <v>14</v>
      </c>
      <c r="K301" s="2"/>
      <c r="L301" s="77" t="s">
        <v>8750</v>
      </c>
      <c r="M301" s="2">
        <v>14</v>
      </c>
    </row>
    <row r="302" spans="1:13" x14ac:dyDescent="0.35">
      <c r="A302" t="s">
        <v>463</v>
      </c>
      <c r="B302" s="77">
        <v>5</v>
      </c>
      <c r="E302" s="77"/>
      <c r="F302" s="77"/>
      <c r="G302" s="74" t="s">
        <v>463</v>
      </c>
      <c r="H302" s="77">
        <v>5</v>
      </c>
      <c r="I302" s="77" t="s">
        <v>8757</v>
      </c>
      <c r="J302" s="2">
        <v>12</v>
      </c>
      <c r="K302" s="2"/>
      <c r="L302" s="77" t="s">
        <v>8757</v>
      </c>
      <c r="M302" s="2">
        <v>12</v>
      </c>
    </row>
    <row r="303" spans="1:13" x14ac:dyDescent="0.35">
      <c r="A303" t="s">
        <v>463</v>
      </c>
      <c r="B303" s="77">
        <v>66</v>
      </c>
      <c r="E303" s="77"/>
      <c r="F303" s="77"/>
      <c r="G303" s="74" t="s">
        <v>463</v>
      </c>
      <c r="H303" s="77">
        <v>66</v>
      </c>
      <c r="I303" s="77" t="s">
        <v>10915</v>
      </c>
      <c r="J303" s="2">
        <v>1</v>
      </c>
      <c r="K303" s="2"/>
      <c r="L303" s="77" t="s">
        <v>10915</v>
      </c>
      <c r="M303" s="2">
        <v>1</v>
      </c>
    </row>
    <row r="304" spans="1:13" x14ac:dyDescent="0.35">
      <c r="A304" t="s">
        <v>464</v>
      </c>
      <c r="B304">
        <v>11</v>
      </c>
      <c r="E304" s="77"/>
      <c r="F304" s="77"/>
      <c r="G304" s="74" t="s">
        <v>464</v>
      </c>
      <c r="H304" s="74">
        <v>11</v>
      </c>
      <c r="I304" s="77" t="s">
        <v>11146</v>
      </c>
      <c r="J304" s="2">
        <v>716</v>
      </c>
      <c r="K304" s="2"/>
      <c r="L304" s="77" t="s">
        <v>11146</v>
      </c>
      <c r="M304" s="2">
        <v>716</v>
      </c>
    </row>
    <row r="305" spans="1:13" x14ac:dyDescent="0.35">
      <c r="A305" t="s">
        <v>464</v>
      </c>
      <c r="B305">
        <v>8</v>
      </c>
      <c r="E305" s="77"/>
      <c r="F305" s="77"/>
      <c r="G305" s="74" t="s">
        <v>464</v>
      </c>
      <c r="H305" s="74">
        <v>8</v>
      </c>
      <c r="I305" s="77" t="s">
        <v>11155</v>
      </c>
      <c r="J305" s="2">
        <v>20</v>
      </c>
      <c r="K305" s="2"/>
      <c r="L305" s="77" t="s">
        <v>11155</v>
      </c>
      <c r="M305" s="2">
        <v>20</v>
      </c>
    </row>
    <row r="306" spans="1:13" x14ac:dyDescent="0.35">
      <c r="A306" s="76" t="s">
        <v>464</v>
      </c>
      <c r="B306">
        <v>6</v>
      </c>
      <c r="E306" s="77"/>
      <c r="F306" s="77"/>
      <c r="G306" s="76" t="s">
        <v>464</v>
      </c>
      <c r="H306" s="74">
        <v>6</v>
      </c>
      <c r="I306" s="77" t="s">
        <v>11535</v>
      </c>
      <c r="J306" s="2">
        <v>1</v>
      </c>
      <c r="K306" s="2"/>
      <c r="L306" s="77" t="s">
        <v>11535</v>
      </c>
      <c r="M306" s="2">
        <v>1</v>
      </c>
    </row>
    <row r="307" spans="1:13" x14ac:dyDescent="0.35">
      <c r="A307" s="76" t="s">
        <v>478</v>
      </c>
      <c r="B307">
        <v>35</v>
      </c>
      <c r="E307" s="77"/>
      <c r="F307" s="77"/>
      <c r="G307" s="76" t="s">
        <v>478</v>
      </c>
      <c r="H307" s="74">
        <v>35</v>
      </c>
      <c r="I307" s="77" t="s">
        <v>11048</v>
      </c>
      <c r="J307" s="2">
        <v>1561</v>
      </c>
      <c r="K307" s="2"/>
      <c r="L307" s="77" t="s">
        <v>11048</v>
      </c>
      <c r="M307" s="2">
        <v>1561</v>
      </c>
    </row>
    <row r="308" spans="1:13" x14ac:dyDescent="0.35">
      <c r="A308" s="76" t="s">
        <v>103</v>
      </c>
      <c r="B308">
        <v>2</v>
      </c>
      <c r="E308" s="77"/>
      <c r="F308" s="77"/>
      <c r="G308" s="76" t="s">
        <v>103</v>
      </c>
      <c r="H308" s="74">
        <v>2</v>
      </c>
      <c r="I308" s="77" t="s">
        <v>502</v>
      </c>
      <c r="J308" s="2">
        <v>3026</v>
      </c>
      <c r="K308" s="2"/>
      <c r="L308" s="77" t="s">
        <v>502</v>
      </c>
      <c r="M308" s="2">
        <v>3026</v>
      </c>
    </row>
    <row r="309" spans="1:13" x14ac:dyDescent="0.35">
      <c r="A309" s="76" t="s">
        <v>117</v>
      </c>
      <c r="B309">
        <v>3</v>
      </c>
      <c r="E309" s="77"/>
      <c r="F309" s="77"/>
      <c r="G309" s="76" t="s">
        <v>117</v>
      </c>
      <c r="H309" s="74">
        <v>3</v>
      </c>
      <c r="I309" s="77" t="s">
        <v>503</v>
      </c>
      <c r="J309" s="2">
        <v>34</v>
      </c>
      <c r="K309" s="2"/>
      <c r="L309" s="77" t="s">
        <v>503</v>
      </c>
      <c r="M309" s="2">
        <v>34</v>
      </c>
    </row>
    <row r="310" spans="1:13" x14ac:dyDescent="0.35">
      <c r="A310" s="76" t="s">
        <v>836</v>
      </c>
      <c r="B310">
        <v>2</v>
      </c>
      <c r="E310" s="77"/>
      <c r="F310" s="77"/>
      <c r="G310" s="76" t="s">
        <v>836</v>
      </c>
      <c r="H310" s="74">
        <v>2</v>
      </c>
      <c r="I310" s="77" t="s">
        <v>504</v>
      </c>
      <c r="J310" s="2">
        <v>2</v>
      </c>
      <c r="K310" s="2"/>
      <c r="L310" s="77" t="s">
        <v>504</v>
      </c>
      <c r="M310" s="2">
        <v>2</v>
      </c>
    </row>
    <row r="311" spans="1:13" x14ac:dyDescent="0.35">
      <c r="A311" s="76" t="s">
        <v>836</v>
      </c>
      <c r="B311">
        <v>2</v>
      </c>
      <c r="E311" s="77"/>
      <c r="F311" s="77"/>
      <c r="G311" s="76" t="s">
        <v>836</v>
      </c>
      <c r="H311" s="74">
        <v>2</v>
      </c>
      <c r="I311" s="77" t="s">
        <v>505</v>
      </c>
      <c r="J311" s="2">
        <v>24</v>
      </c>
      <c r="K311" s="2"/>
      <c r="L311" s="77" t="s">
        <v>505</v>
      </c>
      <c r="M311" s="2">
        <v>24</v>
      </c>
    </row>
    <row r="312" spans="1:13" x14ac:dyDescent="0.35">
      <c r="A312" s="76" t="s">
        <v>419</v>
      </c>
      <c r="B312">
        <v>1</v>
      </c>
      <c r="E312" s="77"/>
      <c r="F312" s="77"/>
      <c r="G312" s="76" t="s">
        <v>419</v>
      </c>
      <c r="H312" s="74">
        <v>1</v>
      </c>
      <c r="I312" s="77" t="s">
        <v>506</v>
      </c>
      <c r="J312" s="2">
        <v>20</v>
      </c>
      <c r="K312" s="2"/>
      <c r="L312" s="77" t="s">
        <v>506</v>
      </c>
      <c r="M312" s="2">
        <v>20</v>
      </c>
    </row>
    <row r="313" spans="1:13" x14ac:dyDescent="0.35">
      <c r="A313" s="76" t="s">
        <v>419</v>
      </c>
      <c r="B313">
        <v>6</v>
      </c>
      <c r="E313" s="77"/>
      <c r="F313" s="77"/>
      <c r="G313" s="76" t="s">
        <v>419</v>
      </c>
      <c r="H313" s="74">
        <v>6</v>
      </c>
      <c r="I313" s="77" t="s">
        <v>508</v>
      </c>
      <c r="J313" s="2">
        <v>38</v>
      </c>
      <c r="K313" s="2"/>
      <c r="L313" s="77" t="s">
        <v>508</v>
      </c>
      <c r="M313" s="2">
        <v>38</v>
      </c>
    </row>
    <row r="314" spans="1:13" x14ac:dyDescent="0.35">
      <c r="A314" s="76" t="s">
        <v>419</v>
      </c>
      <c r="B314">
        <v>3</v>
      </c>
      <c r="E314" s="77"/>
      <c r="F314" s="77"/>
      <c r="G314" s="76" t="s">
        <v>419</v>
      </c>
      <c r="H314" s="74">
        <v>3</v>
      </c>
      <c r="I314" s="77" t="s">
        <v>509</v>
      </c>
      <c r="J314" s="2">
        <v>76</v>
      </c>
      <c r="L314" s="77" t="s">
        <v>509</v>
      </c>
      <c r="M314" s="2">
        <v>76</v>
      </c>
    </row>
    <row r="315" spans="1:13" x14ac:dyDescent="0.35">
      <c r="A315" s="76" t="s">
        <v>443</v>
      </c>
      <c r="B315">
        <v>1</v>
      </c>
      <c r="E315" s="77"/>
      <c r="F315" s="77"/>
      <c r="G315" s="76" t="s">
        <v>443</v>
      </c>
      <c r="H315" s="74">
        <v>1</v>
      </c>
      <c r="I315" s="77" t="s">
        <v>510</v>
      </c>
      <c r="J315" s="2">
        <v>32</v>
      </c>
      <c r="L315" s="77" t="s">
        <v>510</v>
      </c>
      <c r="M315" s="2">
        <v>32</v>
      </c>
    </row>
    <row r="316" spans="1:13" x14ac:dyDescent="0.35">
      <c r="A316" s="76" t="s">
        <v>477</v>
      </c>
      <c r="B316">
        <v>14</v>
      </c>
      <c r="E316" s="77"/>
      <c r="F316" s="77"/>
      <c r="G316" s="76" t="s">
        <v>477</v>
      </c>
      <c r="H316" s="74">
        <v>14</v>
      </c>
      <c r="I316" s="77" t="s">
        <v>435</v>
      </c>
      <c r="J316" s="2">
        <v>2</v>
      </c>
      <c r="L316" s="77" t="s">
        <v>435</v>
      </c>
      <c r="M316" s="2">
        <v>2</v>
      </c>
    </row>
    <row r="317" spans="1:13" x14ac:dyDescent="0.35">
      <c r="A317" s="76" t="s">
        <v>477</v>
      </c>
      <c r="B317">
        <v>4</v>
      </c>
      <c r="E317" s="77"/>
      <c r="F317" s="77"/>
      <c r="G317" s="76" t="s">
        <v>477</v>
      </c>
      <c r="H317" s="74">
        <v>4</v>
      </c>
      <c r="I317" s="77" t="s">
        <v>7054</v>
      </c>
      <c r="J317" s="2">
        <v>2</v>
      </c>
      <c r="L317" s="77" t="s">
        <v>7054</v>
      </c>
      <c r="M317" s="2">
        <v>2</v>
      </c>
    </row>
    <row r="318" spans="1:13" x14ac:dyDescent="0.35">
      <c r="A318" s="76" t="s">
        <v>477</v>
      </c>
      <c r="B318">
        <v>8</v>
      </c>
      <c r="E318" s="77"/>
      <c r="F318" s="77"/>
      <c r="G318" s="76" t="s">
        <v>477</v>
      </c>
      <c r="H318" s="74">
        <v>8</v>
      </c>
      <c r="I318" s="77" t="s">
        <v>451</v>
      </c>
      <c r="J318" s="2">
        <v>43222</v>
      </c>
      <c r="L318" s="77" t="s">
        <v>451</v>
      </c>
      <c r="M318" s="2">
        <v>43222</v>
      </c>
    </row>
    <row r="319" spans="1:13" x14ac:dyDescent="0.35">
      <c r="A319" t="s">
        <v>477</v>
      </c>
      <c r="B319">
        <v>9</v>
      </c>
      <c r="E319" s="77"/>
      <c r="F319" s="77"/>
      <c r="G319" s="74" t="s">
        <v>477</v>
      </c>
      <c r="H319" s="74">
        <v>9</v>
      </c>
      <c r="I319" s="77" t="s">
        <v>7822</v>
      </c>
      <c r="J319" s="2">
        <v>701</v>
      </c>
      <c r="L319" s="77" t="s">
        <v>7822</v>
      </c>
      <c r="M319" s="2">
        <v>701</v>
      </c>
    </row>
    <row r="320" spans="1:13" x14ac:dyDescent="0.35">
      <c r="A320" t="s">
        <v>477</v>
      </c>
      <c r="B320">
        <v>9</v>
      </c>
      <c r="E320" s="77"/>
      <c r="F320" s="77"/>
      <c r="G320" s="74" t="s">
        <v>477</v>
      </c>
      <c r="H320" s="74">
        <v>9</v>
      </c>
      <c r="I320" s="77" t="s">
        <v>11375</v>
      </c>
      <c r="J320" s="2">
        <v>1</v>
      </c>
      <c r="L320" s="77" t="s">
        <v>11375</v>
      </c>
      <c r="M320" s="2">
        <v>1</v>
      </c>
    </row>
    <row r="321" spans="1:13" x14ac:dyDescent="0.35">
      <c r="A321" t="s">
        <v>477</v>
      </c>
      <c r="B321">
        <v>4</v>
      </c>
      <c r="E321" s="77"/>
      <c r="F321" s="77"/>
      <c r="G321" s="74" t="s">
        <v>477</v>
      </c>
      <c r="H321" s="74">
        <v>4</v>
      </c>
      <c r="I321" s="77" t="s">
        <v>452</v>
      </c>
      <c r="J321" s="2">
        <v>130</v>
      </c>
      <c r="L321" s="77" t="s">
        <v>452</v>
      </c>
      <c r="M321" s="2">
        <v>130</v>
      </c>
    </row>
    <row r="322" spans="1:13" x14ac:dyDescent="0.35">
      <c r="A322" t="s">
        <v>391</v>
      </c>
      <c r="B322">
        <v>11</v>
      </c>
      <c r="E322" s="77"/>
      <c r="F322" s="77"/>
      <c r="G322" s="74" t="s">
        <v>391</v>
      </c>
      <c r="H322" s="74">
        <v>11</v>
      </c>
      <c r="I322" s="77" t="s">
        <v>453</v>
      </c>
      <c r="J322" s="2">
        <v>33</v>
      </c>
      <c r="L322" s="77" t="s">
        <v>453</v>
      </c>
      <c r="M322" s="2">
        <v>33</v>
      </c>
    </row>
    <row r="323" spans="1:13" x14ac:dyDescent="0.35">
      <c r="A323" t="s">
        <v>477</v>
      </c>
      <c r="B323">
        <v>3</v>
      </c>
      <c r="E323" s="77"/>
      <c r="F323" s="77"/>
      <c r="G323" s="74" t="s">
        <v>477</v>
      </c>
      <c r="H323" s="74">
        <v>3</v>
      </c>
      <c r="I323" s="77" t="s">
        <v>454</v>
      </c>
      <c r="J323" s="2">
        <v>16980</v>
      </c>
      <c r="L323" s="77" t="s">
        <v>454</v>
      </c>
      <c r="M323" s="2">
        <v>16980</v>
      </c>
    </row>
    <row r="324" spans="1:13" x14ac:dyDescent="0.35">
      <c r="A324" t="s">
        <v>477</v>
      </c>
      <c r="B324">
        <v>9</v>
      </c>
      <c r="E324" s="77"/>
      <c r="F324" s="77"/>
      <c r="G324" s="74" t="s">
        <v>477</v>
      </c>
      <c r="H324" s="74">
        <v>9</v>
      </c>
      <c r="I324" s="77" t="s">
        <v>436</v>
      </c>
      <c r="J324" s="2">
        <v>5376</v>
      </c>
      <c r="L324" s="77" t="s">
        <v>436</v>
      </c>
      <c r="M324" s="2">
        <v>5376</v>
      </c>
    </row>
    <row r="325" spans="1:13" x14ac:dyDescent="0.35">
      <c r="A325" t="s">
        <v>477</v>
      </c>
      <c r="B325">
        <v>4</v>
      </c>
      <c r="E325" s="77"/>
      <c r="F325" s="77"/>
      <c r="G325" s="74" t="s">
        <v>477</v>
      </c>
      <c r="H325" s="74">
        <v>4</v>
      </c>
      <c r="I325" s="77" t="s">
        <v>7207</v>
      </c>
      <c r="J325" s="2">
        <v>301</v>
      </c>
      <c r="L325" s="77" t="s">
        <v>7207</v>
      </c>
      <c r="M325" s="2">
        <v>301</v>
      </c>
    </row>
    <row r="326" spans="1:13" x14ac:dyDescent="0.35">
      <c r="A326" t="s">
        <v>454</v>
      </c>
      <c r="B326">
        <v>1</v>
      </c>
      <c r="E326" s="77"/>
      <c r="F326" s="77"/>
      <c r="G326" s="74" t="s">
        <v>454</v>
      </c>
      <c r="H326" s="74">
        <v>1</v>
      </c>
      <c r="I326" s="77" t="s">
        <v>7062</v>
      </c>
      <c r="J326" s="2">
        <v>1632</v>
      </c>
      <c r="L326" s="77" t="s">
        <v>7062</v>
      </c>
      <c r="M326" s="2">
        <v>1632</v>
      </c>
    </row>
    <row r="327" spans="1:13" x14ac:dyDescent="0.35">
      <c r="A327" t="s">
        <v>103</v>
      </c>
      <c r="B327">
        <v>1</v>
      </c>
      <c r="E327" s="77"/>
      <c r="F327" s="77"/>
      <c r="G327" s="74" t="s">
        <v>103</v>
      </c>
      <c r="H327" s="74">
        <v>1</v>
      </c>
      <c r="I327" s="77" t="s">
        <v>7064</v>
      </c>
      <c r="J327" s="2">
        <v>380</v>
      </c>
      <c r="L327" s="77" t="s">
        <v>7064</v>
      </c>
      <c r="M327" s="2">
        <v>380</v>
      </c>
    </row>
    <row r="328" spans="1:13" x14ac:dyDescent="0.35">
      <c r="A328" t="s">
        <v>103</v>
      </c>
      <c r="B328">
        <v>1</v>
      </c>
      <c r="E328" s="77"/>
      <c r="F328" s="77"/>
      <c r="G328" s="74" t="s">
        <v>103</v>
      </c>
      <c r="H328" s="74">
        <v>1</v>
      </c>
      <c r="I328" s="77" t="s">
        <v>460</v>
      </c>
      <c r="J328" s="2">
        <v>32</v>
      </c>
      <c r="L328" s="77" t="s">
        <v>460</v>
      </c>
      <c r="M328" s="2">
        <v>32</v>
      </c>
    </row>
    <row r="329" spans="1:13" x14ac:dyDescent="0.35">
      <c r="A329" t="s">
        <v>477</v>
      </c>
      <c r="B329">
        <v>6</v>
      </c>
      <c r="E329" s="77"/>
      <c r="F329" s="77"/>
      <c r="G329" s="74" t="s">
        <v>477</v>
      </c>
      <c r="H329" s="74">
        <v>6</v>
      </c>
      <c r="I329" s="77" t="s">
        <v>7069</v>
      </c>
      <c r="J329" s="2">
        <v>84</v>
      </c>
      <c r="L329" s="77" t="s">
        <v>7069</v>
      </c>
      <c r="M329" s="2">
        <v>84</v>
      </c>
    </row>
    <row r="330" spans="1:13" x14ac:dyDescent="0.35">
      <c r="A330" t="s">
        <v>477</v>
      </c>
      <c r="B330">
        <v>2</v>
      </c>
      <c r="E330" s="77"/>
      <c r="F330" s="77"/>
      <c r="G330" s="74" t="s">
        <v>477</v>
      </c>
      <c r="H330" s="74">
        <v>2</v>
      </c>
      <c r="I330" s="77" t="s">
        <v>7169</v>
      </c>
      <c r="J330" s="2">
        <v>315</v>
      </c>
      <c r="L330" s="77" t="s">
        <v>7169</v>
      </c>
      <c r="M330" s="2">
        <v>315</v>
      </c>
    </row>
    <row r="331" spans="1:13" x14ac:dyDescent="0.35">
      <c r="A331" t="s">
        <v>477</v>
      </c>
      <c r="B331">
        <v>5</v>
      </c>
      <c r="E331" s="77"/>
      <c r="F331" s="77"/>
      <c r="G331" s="74" t="s">
        <v>477</v>
      </c>
      <c r="H331" s="74">
        <v>5</v>
      </c>
      <c r="I331" s="77" t="s">
        <v>463</v>
      </c>
      <c r="J331" s="2">
        <v>3299</v>
      </c>
      <c r="L331" s="77" t="s">
        <v>463</v>
      </c>
      <c r="M331" s="2">
        <v>3299</v>
      </c>
    </row>
    <row r="332" spans="1:13" x14ac:dyDescent="0.35">
      <c r="A332" t="s">
        <v>477</v>
      </c>
      <c r="B332">
        <v>69</v>
      </c>
      <c r="E332" s="77"/>
      <c r="F332" s="2"/>
      <c r="G332" s="74" t="s">
        <v>477</v>
      </c>
      <c r="H332" s="74">
        <v>69</v>
      </c>
      <c r="I332" s="77" t="s">
        <v>464</v>
      </c>
      <c r="J332" s="2">
        <v>3473</v>
      </c>
      <c r="L332" s="77" t="s">
        <v>464</v>
      </c>
      <c r="M332" s="2">
        <v>3473</v>
      </c>
    </row>
    <row r="333" spans="1:13" x14ac:dyDescent="0.35">
      <c r="A333" t="s">
        <v>522</v>
      </c>
      <c r="B333">
        <v>16</v>
      </c>
      <c r="E333" s="77"/>
      <c r="F333" s="2"/>
      <c r="G333" s="74" t="s">
        <v>522</v>
      </c>
      <c r="H333" s="74">
        <v>16</v>
      </c>
      <c r="I333" s="77" t="s">
        <v>465</v>
      </c>
      <c r="J333" s="2">
        <v>363</v>
      </c>
      <c r="L333" s="77" t="s">
        <v>465</v>
      </c>
      <c r="M333" s="2">
        <v>363</v>
      </c>
    </row>
    <row r="334" spans="1:13" x14ac:dyDescent="0.35">
      <c r="A334" t="s">
        <v>523</v>
      </c>
      <c r="B334">
        <v>12</v>
      </c>
      <c r="E334" s="77"/>
      <c r="F334" s="2"/>
      <c r="G334" s="74" t="s">
        <v>523</v>
      </c>
      <c r="H334" s="74">
        <v>12</v>
      </c>
      <c r="I334" s="77" t="s">
        <v>466</v>
      </c>
      <c r="J334" s="2">
        <v>223</v>
      </c>
      <c r="L334" s="77" t="s">
        <v>466</v>
      </c>
      <c r="M334" s="2">
        <v>223</v>
      </c>
    </row>
    <row r="335" spans="1:13" x14ac:dyDescent="0.35">
      <c r="A335" t="s">
        <v>521</v>
      </c>
      <c r="B335">
        <v>14</v>
      </c>
      <c r="E335" s="77"/>
      <c r="F335" s="2"/>
      <c r="G335" s="74" t="s">
        <v>521</v>
      </c>
      <c r="H335" s="74">
        <v>14</v>
      </c>
      <c r="I335" s="77" t="s">
        <v>467</v>
      </c>
      <c r="J335" s="2">
        <v>612</v>
      </c>
      <c r="L335" s="77" t="s">
        <v>467</v>
      </c>
      <c r="M335" s="2">
        <v>612</v>
      </c>
    </row>
    <row r="336" spans="1:13" x14ac:dyDescent="0.35">
      <c r="A336" t="s">
        <v>463</v>
      </c>
      <c r="B336">
        <v>2</v>
      </c>
      <c r="E336" s="77"/>
      <c r="F336" s="2"/>
      <c r="G336" s="74" t="s">
        <v>463</v>
      </c>
      <c r="H336" s="74">
        <v>2</v>
      </c>
      <c r="I336" s="77" t="s">
        <v>468</v>
      </c>
      <c r="J336" s="2">
        <v>582</v>
      </c>
      <c r="L336" s="77" t="s">
        <v>468</v>
      </c>
      <c r="M336" s="2">
        <v>582</v>
      </c>
    </row>
    <row r="337" spans="1:13" x14ac:dyDescent="0.35">
      <c r="A337" t="s">
        <v>463</v>
      </c>
      <c r="B337">
        <v>2</v>
      </c>
      <c r="E337" s="77"/>
      <c r="F337" s="2"/>
      <c r="G337" s="74" t="s">
        <v>463</v>
      </c>
      <c r="H337" s="74">
        <v>2</v>
      </c>
      <c r="I337" s="77" t="s">
        <v>7074</v>
      </c>
      <c r="J337" s="2">
        <v>50</v>
      </c>
      <c r="L337" s="77" t="s">
        <v>7074</v>
      </c>
      <c r="M337" s="2">
        <v>50</v>
      </c>
    </row>
    <row r="338" spans="1:13" x14ac:dyDescent="0.35">
      <c r="A338" t="s">
        <v>464</v>
      </c>
      <c r="B338">
        <v>9</v>
      </c>
      <c r="E338" s="77"/>
      <c r="F338" s="2"/>
      <c r="G338" s="74" t="s">
        <v>464</v>
      </c>
      <c r="H338" s="74">
        <v>9</v>
      </c>
      <c r="I338" s="77" t="s">
        <v>7076</v>
      </c>
      <c r="J338" s="2">
        <v>32</v>
      </c>
      <c r="L338" s="77" t="s">
        <v>7076</v>
      </c>
      <c r="M338" s="2">
        <v>32</v>
      </c>
    </row>
    <row r="339" spans="1:13" x14ac:dyDescent="0.35">
      <c r="A339" t="s">
        <v>464</v>
      </c>
      <c r="B339">
        <v>1</v>
      </c>
      <c r="E339" s="77"/>
      <c r="F339" s="2"/>
      <c r="G339" s="74" t="s">
        <v>464</v>
      </c>
      <c r="H339" s="74">
        <v>1</v>
      </c>
      <c r="I339" s="77" t="s">
        <v>7078</v>
      </c>
      <c r="J339" s="2">
        <v>195</v>
      </c>
      <c r="L339" s="77" t="s">
        <v>7078</v>
      </c>
      <c r="M339" s="2">
        <v>195</v>
      </c>
    </row>
    <row r="340" spans="1:13" x14ac:dyDescent="0.35">
      <c r="A340" t="s">
        <v>477</v>
      </c>
      <c r="B340">
        <v>7</v>
      </c>
      <c r="E340" s="77"/>
      <c r="F340" s="2"/>
      <c r="G340" s="74" t="s">
        <v>477</v>
      </c>
      <c r="H340" s="74">
        <v>7</v>
      </c>
      <c r="I340" s="77" t="s">
        <v>7082</v>
      </c>
      <c r="J340" s="2">
        <v>83</v>
      </c>
      <c r="L340" s="77" t="s">
        <v>7082</v>
      </c>
      <c r="M340" s="2">
        <v>83</v>
      </c>
    </row>
    <row r="341" spans="1:13" x14ac:dyDescent="0.35">
      <c r="A341" t="s">
        <v>477</v>
      </c>
      <c r="B341">
        <v>5</v>
      </c>
      <c r="E341" s="77"/>
      <c r="F341" s="2"/>
      <c r="G341" s="74" t="s">
        <v>477</v>
      </c>
      <c r="H341" s="74">
        <v>5</v>
      </c>
      <c r="I341" s="77" t="s">
        <v>459</v>
      </c>
      <c r="J341" s="2">
        <v>246</v>
      </c>
      <c r="L341" s="77" t="s">
        <v>459</v>
      </c>
      <c r="M341" s="2">
        <v>246</v>
      </c>
    </row>
    <row r="342" spans="1:13" x14ac:dyDescent="0.35">
      <c r="A342" t="s">
        <v>477</v>
      </c>
      <c r="B342">
        <v>8</v>
      </c>
      <c r="E342" s="77"/>
      <c r="F342" s="2"/>
      <c r="G342" s="74" t="s">
        <v>477</v>
      </c>
      <c r="H342" s="74">
        <v>8</v>
      </c>
      <c r="I342" s="77" t="s">
        <v>469</v>
      </c>
      <c r="J342" s="2">
        <v>628</v>
      </c>
      <c r="L342" s="77" t="s">
        <v>469</v>
      </c>
      <c r="M342" s="2">
        <v>628</v>
      </c>
    </row>
    <row r="343" spans="1:13" x14ac:dyDescent="0.35">
      <c r="A343" t="s">
        <v>477</v>
      </c>
      <c r="B343">
        <v>11</v>
      </c>
      <c r="E343" s="77"/>
      <c r="F343" s="2"/>
      <c r="G343" s="74" t="s">
        <v>477</v>
      </c>
      <c r="H343" s="74">
        <v>11</v>
      </c>
      <c r="I343" s="77" t="s">
        <v>470</v>
      </c>
      <c r="J343" s="2">
        <v>9</v>
      </c>
      <c r="L343" s="77" t="s">
        <v>470</v>
      </c>
      <c r="M343" s="2">
        <v>9</v>
      </c>
    </row>
    <row r="344" spans="1:13" x14ac:dyDescent="0.35">
      <c r="A344" t="s">
        <v>459</v>
      </c>
      <c r="B344">
        <v>7</v>
      </c>
      <c r="E344" s="77"/>
      <c r="F344" s="2"/>
      <c r="G344" s="74" t="s">
        <v>459</v>
      </c>
      <c r="H344" s="74">
        <v>7</v>
      </c>
      <c r="I344" s="77" t="s">
        <v>7084</v>
      </c>
      <c r="J344" s="2">
        <v>1482</v>
      </c>
      <c r="L344" s="77" t="s">
        <v>7084</v>
      </c>
      <c r="M344" s="2">
        <v>1482</v>
      </c>
    </row>
    <row r="345" spans="1:13" x14ac:dyDescent="0.35">
      <c r="A345" t="s">
        <v>7062</v>
      </c>
      <c r="B345">
        <v>4</v>
      </c>
      <c r="E345" s="77"/>
      <c r="F345" s="2"/>
      <c r="G345" s="74" t="s">
        <v>7062</v>
      </c>
      <c r="H345" s="74">
        <v>4</v>
      </c>
      <c r="I345" s="77" t="s">
        <v>477</v>
      </c>
      <c r="J345" s="2">
        <v>17948</v>
      </c>
      <c r="L345" s="77" t="s">
        <v>477</v>
      </c>
      <c r="M345" s="2">
        <v>17948</v>
      </c>
    </row>
    <row r="346" spans="1:13" x14ac:dyDescent="0.35">
      <c r="A346" t="s">
        <v>7078</v>
      </c>
      <c r="B346">
        <v>13</v>
      </c>
      <c r="E346" s="77"/>
      <c r="F346" s="2"/>
      <c r="G346" s="74" t="s">
        <v>7078</v>
      </c>
      <c r="H346" s="74">
        <v>13</v>
      </c>
      <c r="I346" s="77" t="s">
        <v>521</v>
      </c>
      <c r="J346" s="2">
        <v>238</v>
      </c>
      <c r="L346" s="77" t="s">
        <v>521</v>
      </c>
      <c r="M346" s="2">
        <v>238</v>
      </c>
    </row>
    <row r="347" spans="1:13" x14ac:dyDescent="0.35">
      <c r="A347" t="s">
        <v>51</v>
      </c>
      <c r="B347">
        <v>3</v>
      </c>
      <c r="E347" s="77"/>
      <c r="F347" s="2"/>
      <c r="G347" s="74" t="s">
        <v>51</v>
      </c>
      <c r="H347" s="74">
        <v>3</v>
      </c>
      <c r="I347" s="77" t="s">
        <v>522</v>
      </c>
      <c r="J347" s="2">
        <v>770</v>
      </c>
      <c r="L347" s="77" t="s">
        <v>522</v>
      </c>
      <c r="M347" s="2">
        <v>770</v>
      </c>
    </row>
    <row r="348" spans="1:13" x14ac:dyDescent="0.35">
      <c r="A348" t="s">
        <v>6938</v>
      </c>
      <c r="B348">
        <v>6</v>
      </c>
      <c r="E348" s="77"/>
      <c r="F348" s="2"/>
      <c r="G348" s="74" t="s">
        <v>6938</v>
      </c>
      <c r="H348" s="74">
        <v>6</v>
      </c>
      <c r="I348" s="77" t="s">
        <v>523</v>
      </c>
      <c r="J348" s="2">
        <v>2907</v>
      </c>
      <c r="L348" s="77" t="s">
        <v>523</v>
      </c>
      <c r="M348" s="2">
        <v>2907</v>
      </c>
    </row>
    <row r="349" spans="1:13" x14ac:dyDescent="0.35">
      <c r="A349" t="s">
        <v>856</v>
      </c>
      <c r="B349">
        <v>2</v>
      </c>
      <c r="E349" s="77"/>
      <c r="F349" s="2"/>
      <c r="G349" s="74" t="s">
        <v>856</v>
      </c>
      <c r="H349" s="74">
        <v>2</v>
      </c>
      <c r="I349" s="77" t="s">
        <v>524</v>
      </c>
      <c r="J349" s="2">
        <v>1</v>
      </c>
      <c r="L349" s="77" t="s">
        <v>524</v>
      </c>
      <c r="M349" s="2">
        <v>1</v>
      </c>
    </row>
    <row r="350" spans="1:13" x14ac:dyDescent="0.35">
      <c r="A350" t="s">
        <v>82</v>
      </c>
      <c r="B350">
        <v>5</v>
      </c>
      <c r="E350" s="77"/>
      <c r="F350" s="2"/>
      <c r="G350" s="74" t="s">
        <v>82</v>
      </c>
      <c r="H350" s="74">
        <v>5</v>
      </c>
      <c r="I350" s="77" t="s">
        <v>520</v>
      </c>
      <c r="J350" s="2">
        <v>3901</v>
      </c>
      <c r="L350" s="77" t="s">
        <v>520</v>
      </c>
      <c r="M350" s="2">
        <v>3901</v>
      </c>
    </row>
    <row r="351" spans="1:13" x14ac:dyDescent="0.35">
      <c r="A351" t="s">
        <v>82</v>
      </c>
      <c r="B351">
        <v>5</v>
      </c>
      <c r="E351" s="77"/>
      <c r="F351" s="2"/>
      <c r="G351" s="74" t="s">
        <v>82</v>
      </c>
      <c r="H351" s="74">
        <v>5</v>
      </c>
      <c r="I351" s="77" t="s">
        <v>471</v>
      </c>
      <c r="J351" s="2">
        <v>7641</v>
      </c>
      <c r="L351" s="77" t="s">
        <v>471</v>
      </c>
      <c r="M351" s="2">
        <v>7641</v>
      </c>
    </row>
    <row r="352" spans="1:13" x14ac:dyDescent="0.35">
      <c r="A352" t="s">
        <v>10842</v>
      </c>
      <c r="B352">
        <v>2</v>
      </c>
      <c r="E352" s="77"/>
      <c r="F352" s="2"/>
      <c r="G352" s="74" t="s">
        <v>10842</v>
      </c>
      <c r="H352" s="74">
        <v>2</v>
      </c>
      <c r="I352" s="77" t="s">
        <v>10842</v>
      </c>
      <c r="J352" s="2">
        <v>186</v>
      </c>
      <c r="L352" s="77" t="s">
        <v>10842</v>
      </c>
      <c r="M352" s="2">
        <v>186</v>
      </c>
    </row>
    <row r="353" spans="1:13" x14ac:dyDescent="0.35">
      <c r="A353" t="s">
        <v>82</v>
      </c>
      <c r="B353">
        <v>4</v>
      </c>
      <c r="E353" s="77"/>
      <c r="F353" s="2"/>
      <c r="G353" s="74" t="s">
        <v>82</v>
      </c>
      <c r="H353" s="74">
        <v>4</v>
      </c>
      <c r="I353" s="77" t="s">
        <v>472</v>
      </c>
      <c r="J353" s="2">
        <v>188</v>
      </c>
      <c r="L353" s="77" t="s">
        <v>472</v>
      </c>
      <c r="M353" s="2">
        <v>188</v>
      </c>
    </row>
    <row r="354" spans="1:13" x14ac:dyDescent="0.35">
      <c r="A354" t="s">
        <v>432</v>
      </c>
      <c r="B354">
        <v>8</v>
      </c>
      <c r="E354" s="77"/>
      <c r="F354" s="2"/>
      <c r="G354" s="74" t="s">
        <v>432</v>
      </c>
      <c r="H354" s="74">
        <v>8</v>
      </c>
      <c r="I354" s="77" t="s">
        <v>473</v>
      </c>
      <c r="J354" s="2">
        <v>70</v>
      </c>
      <c r="L354" s="77" t="s">
        <v>473</v>
      </c>
      <c r="M354" s="2">
        <v>70</v>
      </c>
    </row>
    <row r="355" spans="1:13" x14ac:dyDescent="0.35">
      <c r="A355" t="s">
        <v>501</v>
      </c>
      <c r="B355">
        <v>30</v>
      </c>
      <c r="E355" s="77"/>
      <c r="F355" s="2"/>
      <c r="G355" s="74" t="s">
        <v>501</v>
      </c>
      <c r="H355" s="74">
        <v>30</v>
      </c>
      <c r="I355" s="77" t="s">
        <v>8242</v>
      </c>
      <c r="J355" s="2">
        <v>232</v>
      </c>
      <c r="L355" s="77" t="s">
        <v>8242</v>
      </c>
      <c r="M355" s="2">
        <v>232</v>
      </c>
    </row>
    <row r="356" spans="1:13" x14ac:dyDescent="0.35">
      <c r="A356" t="s">
        <v>51</v>
      </c>
      <c r="B356">
        <v>4</v>
      </c>
      <c r="E356" s="77"/>
      <c r="F356" s="2"/>
      <c r="G356" s="74" t="s">
        <v>51</v>
      </c>
      <c r="H356" s="74">
        <v>4</v>
      </c>
      <c r="I356" s="77" t="s">
        <v>475</v>
      </c>
      <c r="J356" s="2">
        <v>3</v>
      </c>
      <c r="L356" s="77" t="s">
        <v>475</v>
      </c>
      <c r="M356" s="2">
        <v>3</v>
      </c>
    </row>
    <row r="357" spans="1:13" x14ac:dyDescent="0.35">
      <c r="A357" t="s">
        <v>105</v>
      </c>
      <c r="B357">
        <v>11</v>
      </c>
      <c r="E357" s="77"/>
      <c r="F357" s="2"/>
      <c r="G357" s="74" t="s">
        <v>105</v>
      </c>
      <c r="H357" s="74">
        <v>11</v>
      </c>
      <c r="I357" s="77" t="s">
        <v>512</v>
      </c>
      <c r="J357" s="2">
        <v>4</v>
      </c>
      <c r="L357" s="77" t="s">
        <v>512</v>
      </c>
      <c r="M357" s="2">
        <v>4</v>
      </c>
    </row>
    <row r="358" spans="1:13" x14ac:dyDescent="0.35">
      <c r="A358" t="s">
        <v>6987</v>
      </c>
      <c r="B358">
        <v>3</v>
      </c>
      <c r="E358" s="77"/>
      <c r="F358" s="2"/>
      <c r="G358" s="74" t="s">
        <v>6987</v>
      </c>
      <c r="H358" s="74">
        <v>3</v>
      </c>
      <c r="I358" s="77" t="s">
        <v>8780</v>
      </c>
      <c r="J358" s="2">
        <v>550</v>
      </c>
      <c r="L358" s="77" t="s">
        <v>8780</v>
      </c>
      <c r="M358" s="2">
        <v>550</v>
      </c>
    </row>
    <row r="359" spans="1:13" x14ac:dyDescent="0.35">
      <c r="A359" t="s">
        <v>10922</v>
      </c>
      <c r="B359">
        <v>4</v>
      </c>
      <c r="G359" s="74" t="s">
        <v>10922</v>
      </c>
      <c r="H359" s="74">
        <v>4</v>
      </c>
      <c r="I359" s="77" t="s">
        <v>501</v>
      </c>
      <c r="J359" s="2">
        <v>869</v>
      </c>
      <c r="L359" s="77" t="s">
        <v>501</v>
      </c>
      <c r="M359" s="2">
        <v>869</v>
      </c>
    </row>
    <row r="360" spans="1:13" x14ac:dyDescent="0.35">
      <c r="A360" t="s">
        <v>99</v>
      </c>
      <c r="B360">
        <v>1</v>
      </c>
      <c r="G360" s="74" t="s">
        <v>99</v>
      </c>
      <c r="H360" s="74">
        <v>1</v>
      </c>
      <c r="I360" s="77" t="s">
        <v>513</v>
      </c>
      <c r="J360" s="2">
        <v>2</v>
      </c>
      <c r="L360" s="77" t="s">
        <v>513</v>
      </c>
      <c r="M360" s="2">
        <v>2</v>
      </c>
    </row>
    <row r="361" spans="1:13" x14ac:dyDescent="0.35">
      <c r="A361" t="s">
        <v>6987</v>
      </c>
      <c r="B361">
        <v>2</v>
      </c>
      <c r="G361" s="74" t="s">
        <v>6987</v>
      </c>
      <c r="H361" s="74">
        <v>2</v>
      </c>
      <c r="I361" s="77" t="s">
        <v>476</v>
      </c>
      <c r="J361" s="2">
        <v>5</v>
      </c>
      <c r="L361" s="77" t="s">
        <v>476</v>
      </c>
      <c r="M361" s="2">
        <v>5</v>
      </c>
    </row>
    <row r="362" spans="1:13" x14ac:dyDescent="0.35">
      <c r="A362" t="s">
        <v>82</v>
      </c>
      <c r="B362">
        <v>2</v>
      </c>
      <c r="G362" s="74" t="s">
        <v>82</v>
      </c>
      <c r="H362" s="74">
        <v>2</v>
      </c>
      <c r="I362" s="77" t="s">
        <v>491</v>
      </c>
      <c r="J362" s="2">
        <v>29</v>
      </c>
      <c r="L362" s="77" t="s">
        <v>491</v>
      </c>
      <c r="M362" s="2">
        <v>29</v>
      </c>
    </row>
    <row r="363" spans="1:13" x14ac:dyDescent="0.35">
      <c r="A363" t="s">
        <v>522</v>
      </c>
      <c r="B363">
        <v>15</v>
      </c>
      <c r="G363" s="74" t="s">
        <v>522</v>
      </c>
      <c r="H363" s="74">
        <v>15</v>
      </c>
      <c r="I363" s="77" t="s">
        <v>958</v>
      </c>
      <c r="J363" s="2">
        <v>13</v>
      </c>
      <c r="L363" s="77" t="s">
        <v>958</v>
      </c>
      <c r="M363" s="2">
        <v>13</v>
      </c>
    </row>
    <row r="364" spans="1:13" x14ac:dyDescent="0.35">
      <c r="A364" t="s">
        <v>464</v>
      </c>
      <c r="B364">
        <v>1</v>
      </c>
      <c r="G364" s="74" t="s">
        <v>464</v>
      </c>
      <c r="H364" s="74">
        <v>1</v>
      </c>
      <c r="I364" s="77" t="s">
        <v>641</v>
      </c>
      <c r="J364" s="2">
        <v>184087</v>
      </c>
    </row>
    <row r="365" spans="1:13" x14ac:dyDescent="0.35">
      <c r="A365" t="s">
        <v>454</v>
      </c>
      <c r="B365">
        <v>314</v>
      </c>
      <c r="G365" s="74" t="s">
        <v>454</v>
      </c>
      <c r="H365" s="74">
        <v>314</v>
      </c>
    </row>
    <row r="366" spans="1:13" x14ac:dyDescent="0.35">
      <c r="A366" t="s">
        <v>451</v>
      </c>
      <c r="B366" s="95">
        <v>1178</v>
      </c>
      <c r="G366" s="74" t="s">
        <v>451</v>
      </c>
      <c r="H366" s="95">
        <v>1178</v>
      </c>
    </row>
    <row r="367" spans="1:13" x14ac:dyDescent="0.35">
      <c r="A367" t="s">
        <v>7822</v>
      </c>
      <c r="B367">
        <v>1</v>
      </c>
      <c r="G367" s="74" t="s">
        <v>7822</v>
      </c>
      <c r="H367" s="74">
        <v>1</v>
      </c>
    </row>
    <row r="368" spans="1:13" x14ac:dyDescent="0.35">
      <c r="A368" t="s">
        <v>7207</v>
      </c>
      <c r="B368">
        <v>4</v>
      </c>
      <c r="G368" s="74" t="s">
        <v>7207</v>
      </c>
      <c r="H368" s="74">
        <v>4</v>
      </c>
    </row>
    <row r="369" spans="1:8" x14ac:dyDescent="0.35">
      <c r="A369" t="s">
        <v>7207</v>
      </c>
      <c r="B369">
        <v>2</v>
      </c>
      <c r="G369" s="74" t="s">
        <v>7207</v>
      </c>
      <c r="H369" s="74">
        <v>2</v>
      </c>
    </row>
    <row r="370" spans="1:8" x14ac:dyDescent="0.35">
      <c r="A370" t="s">
        <v>7207</v>
      </c>
      <c r="B370">
        <v>11</v>
      </c>
      <c r="G370" s="74" t="s">
        <v>7207</v>
      </c>
      <c r="H370" s="74">
        <v>11</v>
      </c>
    </row>
    <row r="371" spans="1:8" x14ac:dyDescent="0.35">
      <c r="A371" t="s">
        <v>7207</v>
      </c>
      <c r="B371">
        <v>5</v>
      </c>
      <c r="G371" s="74" t="s">
        <v>7207</v>
      </c>
      <c r="H371" s="74">
        <v>5</v>
      </c>
    </row>
    <row r="372" spans="1:8" x14ac:dyDescent="0.35">
      <c r="A372" t="s">
        <v>7207</v>
      </c>
      <c r="B372">
        <v>2</v>
      </c>
      <c r="G372" s="74" t="s">
        <v>7207</v>
      </c>
      <c r="H372" s="74">
        <v>2</v>
      </c>
    </row>
    <row r="373" spans="1:8" x14ac:dyDescent="0.35">
      <c r="A373" t="s">
        <v>520</v>
      </c>
      <c r="B373">
        <v>533</v>
      </c>
      <c r="G373" s="74" t="s">
        <v>520</v>
      </c>
      <c r="H373" s="74">
        <v>533</v>
      </c>
    </row>
    <row r="374" spans="1:8" x14ac:dyDescent="0.35">
      <c r="A374" t="s">
        <v>103</v>
      </c>
      <c r="B374">
        <v>13</v>
      </c>
      <c r="G374" s="74" t="s">
        <v>103</v>
      </c>
      <c r="H374" s="74">
        <v>13</v>
      </c>
    </row>
    <row r="375" spans="1:8" x14ac:dyDescent="0.35">
      <c r="A375" t="s">
        <v>478</v>
      </c>
      <c r="B375">
        <v>6</v>
      </c>
      <c r="G375" s="74" t="s">
        <v>478</v>
      </c>
      <c r="H375" s="74">
        <v>6</v>
      </c>
    </row>
    <row r="376" spans="1:8" x14ac:dyDescent="0.35">
      <c r="A376" t="s">
        <v>103</v>
      </c>
      <c r="B376">
        <v>1</v>
      </c>
      <c r="G376" s="74" t="s">
        <v>103</v>
      </c>
      <c r="H376" s="74">
        <v>1</v>
      </c>
    </row>
    <row r="377" spans="1:8" x14ac:dyDescent="0.35">
      <c r="A377" t="s">
        <v>98</v>
      </c>
      <c r="B377">
        <v>8</v>
      </c>
      <c r="G377" s="74" t="s">
        <v>98</v>
      </c>
      <c r="H377" s="74">
        <v>8</v>
      </c>
    </row>
    <row r="378" spans="1:8" x14ac:dyDescent="0.35">
      <c r="A378" t="s">
        <v>405</v>
      </c>
      <c r="B378">
        <v>27</v>
      </c>
      <c r="G378" s="74" t="s">
        <v>405</v>
      </c>
      <c r="H378" s="74">
        <v>27</v>
      </c>
    </row>
    <row r="379" spans="1:8" x14ac:dyDescent="0.35">
      <c r="A379" t="s">
        <v>7169</v>
      </c>
      <c r="B379">
        <v>46</v>
      </c>
      <c r="G379" s="74" t="s">
        <v>7169</v>
      </c>
      <c r="H379" s="74">
        <v>46</v>
      </c>
    </row>
    <row r="380" spans="1:8" x14ac:dyDescent="0.35">
      <c r="A380" t="s">
        <v>463</v>
      </c>
      <c r="B380">
        <v>21</v>
      </c>
      <c r="G380" s="74" t="s">
        <v>463</v>
      </c>
      <c r="H380" s="74">
        <v>21</v>
      </c>
    </row>
    <row r="381" spans="1:8" x14ac:dyDescent="0.35">
      <c r="A381" t="s">
        <v>464</v>
      </c>
      <c r="B381">
        <v>4</v>
      </c>
      <c r="G381" s="74" t="s">
        <v>464</v>
      </c>
      <c r="H381" s="74">
        <v>4</v>
      </c>
    </row>
    <row r="382" spans="1:8" x14ac:dyDescent="0.35">
      <c r="A382" t="s">
        <v>464</v>
      </c>
      <c r="B382">
        <v>7</v>
      </c>
      <c r="G382" s="74" t="s">
        <v>464</v>
      </c>
      <c r="H382" s="74">
        <v>7</v>
      </c>
    </row>
    <row r="383" spans="1:8" x14ac:dyDescent="0.35">
      <c r="A383" t="s">
        <v>464</v>
      </c>
      <c r="B383">
        <v>7</v>
      </c>
      <c r="G383" s="74" t="s">
        <v>464</v>
      </c>
      <c r="H383" s="74">
        <v>7</v>
      </c>
    </row>
    <row r="384" spans="1:8" x14ac:dyDescent="0.35">
      <c r="A384" t="s">
        <v>464</v>
      </c>
      <c r="B384">
        <v>3</v>
      </c>
      <c r="G384" s="74" t="s">
        <v>464</v>
      </c>
      <c r="H384" s="74">
        <v>3</v>
      </c>
    </row>
    <row r="385" spans="1:8" x14ac:dyDescent="0.35">
      <c r="A385" t="s">
        <v>464</v>
      </c>
      <c r="B385">
        <v>1</v>
      </c>
      <c r="G385" s="74" t="s">
        <v>464</v>
      </c>
      <c r="H385" s="74">
        <v>1</v>
      </c>
    </row>
    <row r="386" spans="1:8" x14ac:dyDescent="0.35">
      <c r="A386" t="s">
        <v>464</v>
      </c>
      <c r="B386">
        <v>2</v>
      </c>
      <c r="G386" s="74" t="s">
        <v>464</v>
      </c>
      <c r="H386" s="74">
        <v>2</v>
      </c>
    </row>
    <row r="387" spans="1:8" x14ac:dyDescent="0.35">
      <c r="A387" t="s">
        <v>464</v>
      </c>
      <c r="B387">
        <v>4</v>
      </c>
      <c r="G387" s="74" t="s">
        <v>464</v>
      </c>
      <c r="H387" s="74">
        <v>4</v>
      </c>
    </row>
    <row r="388" spans="1:8" x14ac:dyDescent="0.35">
      <c r="A388" t="s">
        <v>463</v>
      </c>
      <c r="B388">
        <v>12</v>
      </c>
      <c r="G388" s="74" t="s">
        <v>463</v>
      </c>
      <c r="H388" s="74">
        <v>12</v>
      </c>
    </row>
    <row r="389" spans="1:8" x14ac:dyDescent="0.35">
      <c r="A389" t="s">
        <v>464</v>
      </c>
      <c r="B389">
        <v>2</v>
      </c>
      <c r="G389" s="74" t="s">
        <v>464</v>
      </c>
      <c r="H389" s="74">
        <v>2</v>
      </c>
    </row>
    <row r="390" spans="1:8" x14ac:dyDescent="0.35">
      <c r="A390" t="s">
        <v>465</v>
      </c>
      <c r="B390">
        <v>1</v>
      </c>
      <c r="G390" s="74" t="s">
        <v>465</v>
      </c>
      <c r="H390" s="74">
        <v>1</v>
      </c>
    </row>
    <row r="391" spans="1:8" x14ac:dyDescent="0.35">
      <c r="A391" t="s">
        <v>464</v>
      </c>
      <c r="B391">
        <v>4</v>
      </c>
      <c r="G391" s="74" t="s">
        <v>464</v>
      </c>
      <c r="H391" s="74">
        <v>4</v>
      </c>
    </row>
    <row r="392" spans="1:8" x14ac:dyDescent="0.35">
      <c r="A392" t="s">
        <v>464</v>
      </c>
      <c r="B392">
        <v>2</v>
      </c>
      <c r="G392" s="74" t="s">
        <v>464</v>
      </c>
      <c r="H392" s="74">
        <v>2</v>
      </c>
    </row>
    <row r="393" spans="1:8" x14ac:dyDescent="0.35">
      <c r="A393" t="s">
        <v>464</v>
      </c>
      <c r="B393">
        <v>7</v>
      </c>
      <c r="G393" s="74" t="s">
        <v>464</v>
      </c>
      <c r="H393" s="74">
        <v>7</v>
      </c>
    </row>
    <row r="394" spans="1:8" x14ac:dyDescent="0.35">
      <c r="A394" t="s">
        <v>443</v>
      </c>
      <c r="B394">
        <v>8</v>
      </c>
      <c r="G394" s="74" t="s">
        <v>443</v>
      </c>
      <c r="H394" s="74">
        <v>8</v>
      </c>
    </row>
    <row r="395" spans="1:8" x14ac:dyDescent="0.35">
      <c r="A395" t="s">
        <v>451</v>
      </c>
      <c r="B395">
        <v>320</v>
      </c>
      <c r="G395" s="74" t="s">
        <v>451</v>
      </c>
      <c r="H395" s="74">
        <v>320</v>
      </c>
    </row>
    <row r="396" spans="1:8" x14ac:dyDescent="0.35">
      <c r="A396" t="s">
        <v>451</v>
      </c>
      <c r="B396">
        <v>224</v>
      </c>
      <c r="G396" s="74" t="s">
        <v>451</v>
      </c>
      <c r="H396" s="74">
        <v>224</v>
      </c>
    </row>
    <row r="397" spans="1:8" x14ac:dyDescent="0.35">
      <c r="A397" t="s">
        <v>477</v>
      </c>
      <c r="B397">
        <v>7</v>
      </c>
      <c r="G397" s="74" t="s">
        <v>477</v>
      </c>
      <c r="H397" s="74">
        <v>7</v>
      </c>
    </row>
    <row r="398" spans="1:8" x14ac:dyDescent="0.35">
      <c r="A398" t="s">
        <v>477</v>
      </c>
      <c r="B398">
        <v>5</v>
      </c>
      <c r="G398" s="74" t="s">
        <v>477</v>
      </c>
      <c r="H398" s="74">
        <v>5</v>
      </c>
    </row>
    <row r="399" spans="1:8" x14ac:dyDescent="0.35">
      <c r="A399" t="s">
        <v>477</v>
      </c>
      <c r="B399">
        <v>6</v>
      </c>
      <c r="G399" s="74" t="s">
        <v>477</v>
      </c>
      <c r="H399" s="74">
        <v>6</v>
      </c>
    </row>
    <row r="400" spans="1:8" x14ac:dyDescent="0.35">
      <c r="A400" t="s">
        <v>477</v>
      </c>
      <c r="B400">
        <v>2</v>
      </c>
      <c r="G400" s="74" t="s">
        <v>477</v>
      </c>
      <c r="H400" s="74">
        <v>2</v>
      </c>
    </row>
    <row r="401" spans="1:8" x14ac:dyDescent="0.35">
      <c r="A401" t="s">
        <v>477</v>
      </c>
      <c r="B401">
        <v>7</v>
      </c>
      <c r="G401" s="74" t="s">
        <v>477</v>
      </c>
      <c r="H401" s="74">
        <v>7</v>
      </c>
    </row>
    <row r="402" spans="1:8" x14ac:dyDescent="0.35">
      <c r="A402" t="s">
        <v>477</v>
      </c>
      <c r="B402">
        <v>4</v>
      </c>
      <c r="G402" s="74" t="s">
        <v>477</v>
      </c>
      <c r="H402" s="74">
        <v>4</v>
      </c>
    </row>
    <row r="403" spans="1:8" x14ac:dyDescent="0.35">
      <c r="A403" t="s">
        <v>477</v>
      </c>
      <c r="B403">
        <v>4</v>
      </c>
      <c r="G403" s="74" t="s">
        <v>477</v>
      </c>
      <c r="H403" s="74">
        <v>4</v>
      </c>
    </row>
    <row r="404" spans="1:8" x14ac:dyDescent="0.35">
      <c r="A404" t="s">
        <v>477</v>
      </c>
      <c r="B404">
        <v>10</v>
      </c>
      <c r="G404" s="74" t="s">
        <v>477</v>
      </c>
      <c r="H404" s="74">
        <v>10</v>
      </c>
    </row>
    <row r="405" spans="1:8" x14ac:dyDescent="0.35">
      <c r="A405" t="s">
        <v>477</v>
      </c>
      <c r="B405">
        <v>4</v>
      </c>
      <c r="G405" s="74" t="s">
        <v>477</v>
      </c>
      <c r="H405" s="74">
        <v>4</v>
      </c>
    </row>
    <row r="406" spans="1:8" x14ac:dyDescent="0.35">
      <c r="A406" t="s">
        <v>477</v>
      </c>
      <c r="B406">
        <v>5</v>
      </c>
      <c r="G406" s="74" t="s">
        <v>477</v>
      </c>
      <c r="H406" s="74">
        <v>5</v>
      </c>
    </row>
    <row r="407" spans="1:8" x14ac:dyDescent="0.35">
      <c r="A407" t="s">
        <v>473</v>
      </c>
      <c r="B407">
        <v>8</v>
      </c>
      <c r="G407" s="74" t="s">
        <v>473</v>
      </c>
      <c r="H407" s="74">
        <v>8</v>
      </c>
    </row>
    <row r="408" spans="1:8" x14ac:dyDescent="0.35">
      <c r="A408" t="s">
        <v>333</v>
      </c>
      <c r="B408">
        <v>5</v>
      </c>
      <c r="G408" s="74" t="s">
        <v>333</v>
      </c>
      <c r="H408" s="74">
        <v>5</v>
      </c>
    </row>
    <row r="409" spans="1:8" x14ac:dyDescent="0.35">
      <c r="A409" t="s">
        <v>73</v>
      </c>
      <c r="B409">
        <v>31</v>
      </c>
      <c r="G409" s="74" t="s">
        <v>73</v>
      </c>
      <c r="H409" s="74">
        <v>31</v>
      </c>
    </row>
    <row r="410" spans="1:8" x14ac:dyDescent="0.35">
      <c r="A410" t="s">
        <v>477</v>
      </c>
      <c r="B410">
        <v>3</v>
      </c>
      <c r="G410" s="74" t="s">
        <v>477</v>
      </c>
      <c r="H410" s="74">
        <v>3</v>
      </c>
    </row>
    <row r="411" spans="1:8" x14ac:dyDescent="0.35">
      <c r="A411" t="s">
        <v>477</v>
      </c>
      <c r="B411">
        <v>1</v>
      </c>
      <c r="G411" s="74" t="s">
        <v>477</v>
      </c>
      <c r="H411" s="74">
        <v>1</v>
      </c>
    </row>
    <row r="412" spans="1:8" x14ac:dyDescent="0.35">
      <c r="A412" t="s">
        <v>477</v>
      </c>
      <c r="B412">
        <v>1</v>
      </c>
      <c r="G412" s="74" t="s">
        <v>477</v>
      </c>
      <c r="H412" s="74">
        <v>1</v>
      </c>
    </row>
    <row r="413" spans="1:8" x14ac:dyDescent="0.35">
      <c r="A413" t="s">
        <v>477</v>
      </c>
      <c r="B413">
        <v>2</v>
      </c>
      <c r="G413" s="74" t="s">
        <v>477</v>
      </c>
      <c r="H413" s="74">
        <v>2</v>
      </c>
    </row>
    <row r="414" spans="1:8" x14ac:dyDescent="0.35">
      <c r="A414" t="s">
        <v>477</v>
      </c>
      <c r="B414">
        <v>2</v>
      </c>
      <c r="G414" s="74" t="s">
        <v>477</v>
      </c>
      <c r="H414" s="74">
        <v>2</v>
      </c>
    </row>
    <row r="415" spans="1:8" x14ac:dyDescent="0.35">
      <c r="A415" t="s">
        <v>477</v>
      </c>
      <c r="B415">
        <v>17</v>
      </c>
      <c r="G415" s="74" t="s">
        <v>477</v>
      </c>
      <c r="H415" s="74">
        <v>17</v>
      </c>
    </row>
    <row r="416" spans="1:8" x14ac:dyDescent="0.35">
      <c r="A416" t="s">
        <v>473</v>
      </c>
      <c r="B416">
        <v>1</v>
      </c>
      <c r="G416" s="74" t="s">
        <v>473</v>
      </c>
      <c r="H416" s="74">
        <v>1</v>
      </c>
    </row>
    <row r="417" spans="1:8" x14ac:dyDescent="0.35">
      <c r="A417" t="s">
        <v>473</v>
      </c>
      <c r="B417">
        <v>1</v>
      </c>
      <c r="G417" s="74" t="s">
        <v>473</v>
      </c>
      <c r="H417" s="74">
        <v>1</v>
      </c>
    </row>
    <row r="418" spans="1:8" x14ac:dyDescent="0.35">
      <c r="A418" t="s">
        <v>454</v>
      </c>
      <c r="B418">
        <v>2</v>
      </c>
      <c r="G418" s="74" t="s">
        <v>454</v>
      </c>
      <c r="H418" s="74">
        <v>2</v>
      </c>
    </row>
    <row r="419" spans="1:8" x14ac:dyDescent="0.35">
      <c r="A419" t="s">
        <v>477</v>
      </c>
      <c r="B419">
        <v>8</v>
      </c>
      <c r="G419" s="74" t="s">
        <v>477</v>
      </c>
      <c r="H419" s="74">
        <v>8</v>
      </c>
    </row>
    <row r="420" spans="1:8" x14ac:dyDescent="0.35">
      <c r="A420" t="s">
        <v>477</v>
      </c>
      <c r="B420">
        <v>7</v>
      </c>
      <c r="G420" s="74" t="s">
        <v>477</v>
      </c>
      <c r="H420" s="74">
        <v>7</v>
      </c>
    </row>
    <row r="421" spans="1:8" x14ac:dyDescent="0.35">
      <c r="A421" t="s">
        <v>477</v>
      </c>
      <c r="B421">
        <v>9</v>
      </c>
      <c r="G421" s="74" t="s">
        <v>477</v>
      </c>
      <c r="H421" s="74">
        <v>9</v>
      </c>
    </row>
    <row r="422" spans="1:8" x14ac:dyDescent="0.35">
      <c r="A422" t="s">
        <v>477</v>
      </c>
      <c r="B422">
        <v>7</v>
      </c>
      <c r="G422" s="74" t="s">
        <v>477</v>
      </c>
      <c r="H422" s="74">
        <v>7</v>
      </c>
    </row>
    <row r="423" spans="1:8" x14ac:dyDescent="0.35">
      <c r="A423" t="s">
        <v>97</v>
      </c>
      <c r="B423">
        <v>3</v>
      </c>
      <c r="G423" s="74" t="s">
        <v>97</v>
      </c>
      <c r="H423" s="74">
        <v>3</v>
      </c>
    </row>
    <row r="424" spans="1:8" x14ac:dyDescent="0.35">
      <c r="A424" t="s">
        <v>423</v>
      </c>
      <c r="B424">
        <v>3</v>
      </c>
      <c r="G424" s="74" t="s">
        <v>423</v>
      </c>
      <c r="H424" s="74">
        <v>3</v>
      </c>
    </row>
    <row r="425" spans="1:8" x14ac:dyDescent="0.35">
      <c r="A425" t="s">
        <v>522</v>
      </c>
      <c r="B425">
        <v>109</v>
      </c>
      <c r="G425" s="74" t="s">
        <v>522</v>
      </c>
      <c r="H425" s="74">
        <v>109</v>
      </c>
    </row>
    <row r="426" spans="1:8" x14ac:dyDescent="0.35">
      <c r="A426" t="s">
        <v>7078</v>
      </c>
      <c r="B426">
        <v>9</v>
      </c>
      <c r="G426" s="74" t="s">
        <v>7078</v>
      </c>
      <c r="H426" s="74">
        <v>9</v>
      </c>
    </row>
    <row r="427" spans="1:8" x14ac:dyDescent="0.35">
      <c r="A427" t="s">
        <v>7715</v>
      </c>
      <c r="B427">
        <v>2</v>
      </c>
      <c r="G427" s="74" t="s">
        <v>7715</v>
      </c>
      <c r="H427" s="74">
        <v>2</v>
      </c>
    </row>
    <row r="428" spans="1:8" x14ac:dyDescent="0.35">
      <c r="A428" t="s">
        <v>7715</v>
      </c>
      <c r="B428">
        <v>1</v>
      </c>
      <c r="G428" s="74" t="s">
        <v>7715</v>
      </c>
      <c r="H428" s="74">
        <v>1</v>
      </c>
    </row>
    <row r="429" spans="1:8" x14ac:dyDescent="0.35">
      <c r="A429" t="s">
        <v>66</v>
      </c>
      <c r="B429">
        <v>1</v>
      </c>
      <c r="G429" s="74" t="s">
        <v>66</v>
      </c>
      <c r="H429" s="74">
        <v>1</v>
      </c>
    </row>
    <row r="430" spans="1:8" x14ac:dyDescent="0.35">
      <c r="A430" t="s">
        <v>454</v>
      </c>
      <c r="B430">
        <v>1</v>
      </c>
      <c r="G430" s="74" t="s">
        <v>454</v>
      </c>
      <c r="H430" s="74">
        <v>1</v>
      </c>
    </row>
    <row r="431" spans="1:8" x14ac:dyDescent="0.35">
      <c r="A431" t="s">
        <v>454</v>
      </c>
      <c r="B431">
        <v>2</v>
      </c>
      <c r="G431" s="74" t="s">
        <v>454</v>
      </c>
      <c r="H431" s="74">
        <v>2</v>
      </c>
    </row>
    <row r="432" spans="1:8" x14ac:dyDescent="0.35">
      <c r="A432" t="s">
        <v>454</v>
      </c>
      <c r="B432">
        <v>1</v>
      </c>
      <c r="G432" s="74" t="s">
        <v>454</v>
      </c>
      <c r="H432" s="74">
        <v>1</v>
      </c>
    </row>
    <row r="433" spans="1:8" x14ac:dyDescent="0.35">
      <c r="A433" t="s">
        <v>506</v>
      </c>
      <c r="B433">
        <v>11</v>
      </c>
      <c r="G433" s="74" t="s">
        <v>506</v>
      </c>
      <c r="H433" s="74">
        <v>11</v>
      </c>
    </row>
    <row r="434" spans="1:8" x14ac:dyDescent="0.35">
      <c r="A434" t="s">
        <v>510</v>
      </c>
      <c r="B434">
        <v>7</v>
      </c>
      <c r="G434" s="74" t="s">
        <v>510</v>
      </c>
      <c r="H434" s="74">
        <v>7</v>
      </c>
    </row>
    <row r="435" spans="1:8" x14ac:dyDescent="0.35">
      <c r="A435" t="s">
        <v>523</v>
      </c>
      <c r="B435">
        <v>29</v>
      </c>
      <c r="G435" s="74" t="s">
        <v>523</v>
      </c>
      <c r="H435" s="74">
        <v>29</v>
      </c>
    </row>
    <row r="436" spans="1:8" x14ac:dyDescent="0.35">
      <c r="A436" t="s">
        <v>522</v>
      </c>
      <c r="B436">
        <v>10</v>
      </c>
      <c r="G436" s="74" t="s">
        <v>522</v>
      </c>
      <c r="H436" s="74">
        <v>10</v>
      </c>
    </row>
    <row r="437" spans="1:8" x14ac:dyDescent="0.35">
      <c r="A437" t="s">
        <v>383</v>
      </c>
      <c r="B437">
        <v>1</v>
      </c>
      <c r="G437" s="74" t="s">
        <v>383</v>
      </c>
      <c r="H437" s="74">
        <v>1</v>
      </c>
    </row>
    <row r="438" spans="1:8" x14ac:dyDescent="0.35">
      <c r="A438" t="s">
        <v>383</v>
      </c>
      <c r="B438">
        <v>1</v>
      </c>
      <c r="G438" s="74" t="s">
        <v>383</v>
      </c>
      <c r="H438" s="74">
        <v>1</v>
      </c>
    </row>
    <row r="439" spans="1:8" x14ac:dyDescent="0.35">
      <c r="A439" t="s">
        <v>333</v>
      </c>
      <c r="B439">
        <v>5</v>
      </c>
      <c r="G439" s="74" t="s">
        <v>333</v>
      </c>
      <c r="H439" s="74">
        <v>5</v>
      </c>
    </row>
    <row r="440" spans="1:8" x14ac:dyDescent="0.35">
      <c r="A440" t="s">
        <v>618</v>
      </c>
      <c r="B440">
        <v>1</v>
      </c>
      <c r="G440" s="74" t="s">
        <v>618</v>
      </c>
      <c r="H440" s="74">
        <v>1</v>
      </c>
    </row>
    <row r="441" spans="1:8" x14ac:dyDescent="0.35">
      <c r="A441" t="s">
        <v>463</v>
      </c>
      <c r="B441">
        <v>1</v>
      </c>
      <c r="G441" s="74" t="s">
        <v>463</v>
      </c>
      <c r="H441" s="74">
        <v>1</v>
      </c>
    </row>
    <row r="442" spans="1:8" x14ac:dyDescent="0.35">
      <c r="A442" t="s">
        <v>467</v>
      </c>
      <c r="B442">
        <v>1</v>
      </c>
      <c r="G442" s="74" t="s">
        <v>467</v>
      </c>
      <c r="H442" s="74">
        <v>1</v>
      </c>
    </row>
    <row r="443" spans="1:8" x14ac:dyDescent="0.35">
      <c r="A443" t="s">
        <v>467</v>
      </c>
      <c r="B443">
        <v>1</v>
      </c>
      <c r="G443" s="74" t="s">
        <v>467</v>
      </c>
      <c r="H443" s="74">
        <v>1</v>
      </c>
    </row>
    <row r="444" spans="1:8" x14ac:dyDescent="0.35">
      <c r="A444" t="s">
        <v>467</v>
      </c>
      <c r="B444">
        <v>1</v>
      </c>
      <c r="G444" s="74" t="s">
        <v>467</v>
      </c>
      <c r="H444" s="74">
        <v>1</v>
      </c>
    </row>
    <row r="445" spans="1:8" x14ac:dyDescent="0.35">
      <c r="A445" t="s">
        <v>618</v>
      </c>
      <c r="B445">
        <v>1</v>
      </c>
      <c r="G445" s="74" t="s">
        <v>618</v>
      </c>
      <c r="H445" s="74">
        <v>1</v>
      </c>
    </row>
    <row r="446" spans="1:8" x14ac:dyDescent="0.35">
      <c r="A446" t="s">
        <v>463</v>
      </c>
      <c r="B446">
        <v>17</v>
      </c>
      <c r="G446" s="74" t="s">
        <v>463</v>
      </c>
      <c r="H446" s="74">
        <v>17</v>
      </c>
    </row>
    <row r="447" spans="1:8" x14ac:dyDescent="0.35">
      <c r="A447" t="s">
        <v>464</v>
      </c>
      <c r="B447">
        <v>2</v>
      </c>
      <c r="G447" s="74" t="s">
        <v>464</v>
      </c>
      <c r="H447" s="74">
        <v>2</v>
      </c>
    </row>
    <row r="448" spans="1:8" x14ac:dyDescent="0.35">
      <c r="A448" t="s">
        <v>523</v>
      </c>
      <c r="B448">
        <v>8</v>
      </c>
      <c r="G448" s="74" t="s">
        <v>523</v>
      </c>
      <c r="H448" s="74">
        <v>8</v>
      </c>
    </row>
    <row r="449" spans="1:8" x14ac:dyDescent="0.35">
      <c r="A449" t="s">
        <v>501</v>
      </c>
      <c r="B449">
        <v>26</v>
      </c>
      <c r="G449" s="74" t="s">
        <v>501</v>
      </c>
      <c r="H449" s="74">
        <v>26</v>
      </c>
    </row>
    <row r="450" spans="1:8" x14ac:dyDescent="0.35">
      <c r="A450" t="s">
        <v>8242</v>
      </c>
      <c r="B450">
        <v>2</v>
      </c>
      <c r="G450" s="74" t="s">
        <v>8242</v>
      </c>
      <c r="H450" s="74">
        <v>2</v>
      </c>
    </row>
    <row r="451" spans="1:8" x14ac:dyDescent="0.35">
      <c r="A451" t="s">
        <v>99</v>
      </c>
      <c r="B451">
        <v>10</v>
      </c>
      <c r="G451" s="74" t="s">
        <v>99</v>
      </c>
      <c r="H451" s="74">
        <v>10</v>
      </c>
    </row>
    <row r="452" spans="1:8" x14ac:dyDescent="0.35">
      <c r="A452" t="s">
        <v>214</v>
      </c>
      <c r="B452">
        <v>10</v>
      </c>
      <c r="G452" s="74" t="s">
        <v>214</v>
      </c>
      <c r="H452" s="74">
        <v>10</v>
      </c>
    </row>
    <row r="453" spans="1:8" x14ac:dyDescent="0.35">
      <c r="A453" t="s">
        <v>51</v>
      </c>
      <c r="B453">
        <v>2</v>
      </c>
      <c r="G453" s="74" t="s">
        <v>51</v>
      </c>
      <c r="H453" s="74">
        <v>2</v>
      </c>
    </row>
    <row r="454" spans="1:8" x14ac:dyDescent="0.35">
      <c r="A454" t="s">
        <v>82</v>
      </c>
      <c r="B454">
        <v>2</v>
      </c>
      <c r="G454" s="74" t="s">
        <v>82</v>
      </c>
      <c r="H454" s="74">
        <v>2</v>
      </c>
    </row>
    <row r="455" spans="1:8" x14ac:dyDescent="0.35">
      <c r="A455" t="s">
        <v>51</v>
      </c>
      <c r="B455">
        <v>7</v>
      </c>
      <c r="G455" s="74" t="s">
        <v>51</v>
      </c>
      <c r="H455" s="74">
        <v>7</v>
      </c>
    </row>
    <row r="456" spans="1:8" x14ac:dyDescent="0.35">
      <c r="A456" t="s">
        <v>7207</v>
      </c>
      <c r="B456">
        <v>1</v>
      </c>
      <c r="G456" s="74" t="s">
        <v>7207</v>
      </c>
      <c r="H456" s="74">
        <v>1</v>
      </c>
    </row>
    <row r="457" spans="1:8" x14ac:dyDescent="0.35">
      <c r="A457" t="s">
        <v>7207</v>
      </c>
      <c r="B457">
        <v>2</v>
      </c>
      <c r="G457" s="74" t="s">
        <v>7207</v>
      </c>
      <c r="H457" s="74">
        <v>2</v>
      </c>
    </row>
    <row r="458" spans="1:8" x14ac:dyDescent="0.35">
      <c r="A458" t="s">
        <v>7207</v>
      </c>
      <c r="B458">
        <v>1</v>
      </c>
      <c r="G458" s="74" t="s">
        <v>7207</v>
      </c>
      <c r="H458" s="74">
        <v>1</v>
      </c>
    </row>
    <row r="459" spans="1:8" x14ac:dyDescent="0.35">
      <c r="A459" t="s">
        <v>7207</v>
      </c>
      <c r="B459">
        <v>1</v>
      </c>
      <c r="G459" s="74" t="s">
        <v>7207</v>
      </c>
      <c r="H459" s="74">
        <v>1</v>
      </c>
    </row>
    <row r="460" spans="1:8" x14ac:dyDescent="0.35">
      <c r="A460" t="s">
        <v>6438</v>
      </c>
      <c r="B460">
        <v>5</v>
      </c>
      <c r="G460" s="74" t="s">
        <v>6438</v>
      </c>
      <c r="H460" s="74">
        <v>5</v>
      </c>
    </row>
    <row r="461" spans="1:8" x14ac:dyDescent="0.35">
      <c r="A461" t="s">
        <v>119</v>
      </c>
      <c r="B461">
        <v>11</v>
      </c>
      <c r="G461" s="74" t="s">
        <v>119</v>
      </c>
      <c r="H461" s="74">
        <v>11</v>
      </c>
    </row>
    <row r="462" spans="1:8" x14ac:dyDescent="0.35">
      <c r="A462" t="s">
        <v>6438</v>
      </c>
      <c r="B462">
        <v>16</v>
      </c>
      <c r="G462" s="74" t="s">
        <v>6438</v>
      </c>
      <c r="H462" s="74">
        <v>16</v>
      </c>
    </row>
    <row r="463" spans="1:8" x14ac:dyDescent="0.35">
      <c r="A463" t="s">
        <v>6438</v>
      </c>
      <c r="B463">
        <v>2</v>
      </c>
      <c r="G463" s="74" t="s">
        <v>6438</v>
      </c>
      <c r="H463" s="74">
        <v>2</v>
      </c>
    </row>
    <row r="464" spans="1:8" x14ac:dyDescent="0.35">
      <c r="A464" t="s">
        <v>306</v>
      </c>
      <c r="B464">
        <v>20</v>
      </c>
      <c r="G464" s="74" t="s">
        <v>306</v>
      </c>
      <c r="H464" s="74">
        <v>20</v>
      </c>
    </row>
    <row r="465" spans="1:8" x14ac:dyDescent="0.35">
      <c r="A465" t="s">
        <v>7069</v>
      </c>
      <c r="B465">
        <v>1</v>
      </c>
      <c r="G465" s="74" t="s">
        <v>7069</v>
      </c>
      <c r="H465" s="74">
        <v>1</v>
      </c>
    </row>
    <row r="466" spans="1:8" x14ac:dyDescent="0.35">
      <c r="A466" t="s">
        <v>7715</v>
      </c>
      <c r="B466">
        <v>3</v>
      </c>
      <c r="G466" s="74" t="s">
        <v>7715</v>
      </c>
      <c r="H466" s="74">
        <v>3</v>
      </c>
    </row>
    <row r="467" spans="1:8" x14ac:dyDescent="0.35">
      <c r="A467" t="s">
        <v>798</v>
      </c>
      <c r="B467">
        <v>9</v>
      </c>
      <c r="G467" s="74" t="s">
        <v>798</v>
      </c>
      <c r="H467" s="74">
        <v>9</v>
      </c>
    </row>
    <row r="468" spans="1:8" x14ac:dyDescent="0.35">
      <c r="A468" t="s">
        <v>73</v>
      </c>
      <c r="B468">
        <v>93</v>
      </c>
      <c r="G468" s="74" t="s">
        <v>73</v>
      </c>
      <c r="H468" s="74">
        <v>93</v>
      </c>
    </row>
    <row r="469" spans="1:8" x14ac:dyDescent="0.35">
      <c r="A469" t="s">
        <v>73</v>
      </c>
      <c r="B469">
        <v>2</v>
      </c>
      <c r="G469" s="74" t="s">
        <v>73</v>
      </c>
      <c r="H469" s="74">
        <v>2</v>
      </c>
    </row>
    <row r="470" spans="1:8" x14ac:dyDescent="0.35">
      <c r="A470" t="s">
        <v>454</v>
      </c>
      <c r="B470">
        <v>313</v>
      </c>
      <c r="G470" s="74" t="s">
        <v>454</v>
      </c>
      <c r="H470" s="74">
        <v>313</v>
      </c>
    </row>
    <row r="471" spans="1:8" x14ac:dyDescent="0.35">
      <c r="A471" t="s">
        <v>451</v>
      </c>
      <c r="B471" s="95">
        <v>1832</v>
      </c>
      <c r="G471" s="74" t="s">
        <v>451</v>
      </c>
      <c r="H471" s="95">
        <v>1832</v>
      </c>
    </row>
    <row r="472" spans="1:8" x14ac:dyDescent="0.35">
      <c r="A472" t="s">
        <v>520</v>
      </c>
      <c r="B472">
        <v>99</v>
      </c>
      <c r="G472" s="74" t="s">
        <v>520</v>
      </c>
      <c r="H472" s="74">
        <v>99</v>
      </c>
    </row>
    <row r="473" spans="1:8" x14ac:dyDescent="0.35">
      <c r="A473" t="s">
        <v>520</v>
      </c>
      <c r="B473">
        <v>27</v>
      </c>
      <c r="G473" s="74" t="s">
        <v>520</v>
      </c>
      <c r="H473" s="74">
        <v>27</v>
      </c>
    </row>
    <row r="474" spans="1:8" x14ac:dyDescent="0.35">
      <c r="A474" t="s">
        <v>73</v>
      </c>
      <c r="B474">
        <v>2</v>
      </c>
      <c r="G474" s="74" t="s">
        <v>73</v>
      </c>
      <c r="H474" s="74">
        <v>2</v>
      </c>
    </row>
    <row r="475" spans="1:8" x14ac:dyDescent="0.35">
      <c r="A475" t="s">
        <v>463</v>
      </c>
      <c r="B475">
        <v>2</v>
      </c>
      <c r="G475" s="74" t="s">
        <v>463</v>
      </c>
      <c r="H475" s="74">
        <v>2</v>
      </c>
    </row>
    <row r="476" spans="1:8" x14ac:dyDescent="0.35">
      <c r="A476" t="s">
        <v>468</v>
      </c>
      <c r="B476">
        <v>1</v>
      </c>
      <c r="G476" s="74" t="s">
        <v>468</v>
      </c>
      <c r="H476" s="74">
        <v>1</v>
      </c>
    </row>
    <row r="477" spans="1:8" x14ac:dyDescent="0.35">
      <c r="A477" t="s">
        <v>467</v>
      </c>
      <c r="B477">
        <v>2</v>
      </c>
      <c r="G477" s="74" t="s">
        <v>467</v>
      </c>
      <c r="H477" s="74">
        <v>2</v>
      </c>
    </row>
    <row r="478" spans="1:8" x14ac:dyDescent="0.35">
      <c r="A478" t="s">
        <v>467</v>
      </c>
      <c r="B478">
        <v>2</v>
      </c>
      <c r="G478" s="74" t="s">
        <v>467</v>
      </c>
      <c r="H478" s="74">
        <v>2</v>
      </c>
    </row>
    <row r="479" spans="1:8" x14ac:dyDescent="0.35">
      <c r="A479" t="s">
        <v>467</v>
      </c>
      <c r="B479">
        <v>1</v>
      </c>
      <c r="G479" s="74" t="s">
        <v>467</v>
      </c>
      <c r="H479" s="74">
        <v>1</v>
      </c>
    </row>
    <row r="480" spans="1:8" x14ac:dyDescent="0.35">
      <c r="A480" t="s">
        <v>467</v>
      </c>
      <c r="B480">
        <v>1</v>
      </c>
      <c r="G480" s="74" t="s">
        <v>467</v>
      </c>
      <c r="H480" s="74">
        <v>1</v>
      </c>
    </row>
    <row r="481" spans="1:8" x14ac:dyDescent="0.35">
      <c r="A481" t="s">
        <v>101</v>
      </c>
      <c r="B481">
        <v>1</v>
      </c>
      <c r="G481" s="74" t="s">
        <v>101</v>
      </c>
      <c r="H481" s="74">
        <v>1</v>
      </c>
    </row>
    <row r="482" spans="1:8" x14ac:dyDescent="0.35">
      <c r="A482" t="s">
        <v>102</v>
      </c>
      <c r="B482">
        <v>6</v>
      </c>
      <c r="G482" s="74" t="s">
        <v>102</v>
      </c>
      <c r="H482" s="74">
        <v>6</v>
      </c>
    </row>
    <row r="483" spans="1:8" x14ac:dyDescent="0.35">
      <c r="A483" t="s">
        <v>102</v>
      </c>
      <c r="B483">
        <v>2</v>
      </c>
      <c r="G483" s="74" t="s">
        <v>102</v>
      </c>
      <c r="H483" s="74">
        <v>2</v>
      </c>
    </row>
    <row r="484" spans="1:8" x14ac:dyDescent="0.35">
      <c r="A484" t="s">
        <v>51</v>
      </c>
      <c r="B484">
        <v>25</v>
      </c>
      <c r="G484" s="74" t="s">
        <v>51</v>
      </c>
      <c r="H484" s="74">
        <v>25</v>
      </c>
    </row>
    <row r="485" spans="1:8" x14ac:dyDescent="0.35">
      <c r="A485" t="s">
        <v>268</v>
      </c>
      <c r="B485">
        <v>5</v>
      </c>
      <c r="G485" s="74" t="s">
        <v>268</v>
      </c>
      <c r="H485" s="74">
        <v>5</v>
      </c>
    </row>
    <row r="486" spans="1:8" x14ac:dyDescent="0.35">
      <c r="A486" t="s">
        <v>465</v>
      </c>
      <c r="B486">
        <v>3</v>
      </c>
      <c r="G486" s="74" t="s">
        <v>465</v>
      </c>
      <c r="H486" s="74">
        <v>3</v>
      </c>
    </row>
    <row r="487" spans="1:8" x14ac:dyDescent="0.35">
      <c r="A487" t="s">
        <v>465</v>
      </c>
      <c r="B487">
        <v>5</v>
      </c>
      <c r="G487" s="74" t="s">
        <v>465</v>
      </c>
      <c r="H487" s="74">
        <v>5</v>
      </c>
    </row>
    <row r="488" spans="1:8" x14ac:dyDescent="0.35">
      <c r="A488" t="s">
        <v>468</v>
      </c>
      <c r="B488">
        <v>8</v>
      </c>
      <c r="G488" s="74" t="s">
        <v>468</v>
      </c>
      <c r="H488" s="74">
        <v>8</v>
      </c>
    </row>
    <row r="489" spans="1:8" x14ac:dyDescent="0.35">
      <c r="A489" t="s">
        <v>468</v>
      </c>
      <c r="B489">
        <v>3</v>
      </c>
      <c r="G489" s="74" t="s">
        <v>468</v>
      </c>
      <c r="H489" s="74">
        <v>3</v>
      </c>
    </row>
    <row r="490" spans="1:8" x14ac:dyDescent="0.35">
      <c r="A490" t="s">
        <v>798</v>
      </c>
      <c r="B490">
        <v>5</v>
      </c>
      <c r="G490" s="74" t="s">
        <v>798</v>
      </c>
      <c r="H490" s="74">
        <v>5</v>
      </c>
    </row>
    <row r="491" spans="1:8" x14ac:dyDescent="0.35">
      <c r="A491" t="s">
        <v>290</v>
      </c>
      <c r="B491">
        <v>5</v>
      </c>
      <c r="G491" s="74" t="s">
        <v>290</v>
      </c>
      <c r="H491" s="74">
        <v>5</v>
      </c>
    </row>
    <row r="492" spans="1:8" x14ac:dyDescent="0.35">
      <c r="A492" t="s">
        <v>918</v>
      </c>
      <c r="B492">
        <v>1</v>
      </c>
      <c r="G492" s="74" t="s">
        <v>918</v>
      </c>
      <c r="H492" s="74">
        <v>1</v>
      </c>
    </row>
    <row r="493" spans="1:8" x14ac:dyDescent="0.35">
      <c r="A493" t="s">
        <v>523</v>
      </c>
      <c r="B493">
        <v>4</v>
      </c>
      <c r="G493" s="74" t="s">
        <v>523</v>
      </c>
      <c r="H493" s="74">
        <v>4</v>
      </c>
    </row>
    <row r="494" spans="1:8" x14ac:dyDescent="0.35">
      <c r="A494" t="s">
        <v>523</v>
      </c>
      <c r="B494">
        <v>1</v>
      </c>
      <c r="G494" s="74" t="s">
        <v>523</v>
      </c>
      <c r="H494" s="74">
        <v>1</v>
      </c>
    </row>
    <row r="495" spans="1:8" x14ac:dyDescent="0.35">
      <c r="A495" t="s">
        <v>523</v>
      </c>
      <c r="B495">
        <v>2</v>
      </c>
      <c r="G495" s="74" t="s">
        <v>523</v>
      </c>
      <c r="H495" s="74">
        <v>2</v>
      </c>
    </row>
    <row r="496" spans="1:8" x14ac:dyDescent="0.35">
      <c r="A496" t="s">
        <v>465</v>
      </c>
      <c r="B496">
        <v>2</v>
      </c>
      <c r="G496" s="74" t="s">
        <v>465</v>
      </c>
      <c r="H496" s="74">
        <v>2</v>
      </c>
    </row>
    <row r="497" spans="1:8" x14ac:dyDescent="0.35">
      <c r="A497" t="s">
        <v>467</v>
      </c>
      <c r="B497">
        <v>1</v>
      </c>
      <c r="G497" s="74" t="s">
        <v>467</v>
      </c>
      <c r="H497" s="74">
        <v>1</v>
      </c>
    </row>
    <row r="498" spans="1:8" x14ac:dyDescent="0.35">
      <c r="A498" t="s">
        <v>464</v>
      </c>
      <c r="B498">
        <v>2</v>
      </c>
      <c r="G498" s="74" t="s">
        <v>464</v>
      </c>
      <c r="H498" s="74">
        <v>2</v>
      </c>
    </row>
    <row r="499" spans="1:8" x14ac:dyDescent="0.35">
      <c r="A499" t="s">
        <v>206</v>
      </c>
      <c r="B499">
        <v>1</v>
      </c>
      <c r="G499" s="74" t="s">
        <v>206</v>
      </c>
      <c r="H499" s="74">
        <v>1</v>
      </c>
    </row>
    <row r="500" spans="1:8" x14ac:dyDescent="0.35">
      <c r="A500" t="s">
        <v>238</v>
      </c>
      <c r="B500">
        <v>25</v>
      </c>
      <c r="G500" s="74" t="s">
        <v>238</v>
      </c>
      <c r="H500" s="74">
        <v>25</v>
      </c>
    </row>
    <row r="501" spans="1:8" x14ac:dyDescent="0.35">
      <c r="A501" t="s">
        <v>408</v>
      </c>
      <c r="B501">
        <v>410</v>
      </c>
      <c r="G501" s="74" t="s">
        <v>408</v>
      </c>
      <c r="H501" s="74">
        <v>410</v>
      </c>
    </row>
    <row r="502" spans="1:8" x14ac:dyDescent="0.35">
      <c r="A502" t="s">
        <v>522</v>
      </c>
      <c r="B502">
        <v>9</v>
      </c>
      <c r="G502" s="74" t="s">
        <v>522</v>
      </c>
      <c r="H502" s="74">
        <v>9</v>
      </c>
    </row>
    <row r="503" spans="1:8" x14ac:dyDescent="0.35">
      <c r="A503" t="s">
        <v>451</v>
      </c>
      <c r="B503">
        <v>150</v>
      </c>
      <c r="G503" s="74" t="s">
        <v>451</v>
      </c>
      <c r="H503" s="74">
        <v>150</v>
      </c>
    </row>
    <row r="504" spans="1:8" x14ac:dyDescent="0.35">
      <c r="A504" t="s">
        <v>284</v>
      </c>
      <c r="B504">
        <v>30</v>
      </c>
      <c r="G504" s="74" t="s">
        <v>284</v>
      </c>
      <c r="H504" s="74">
        <v>30</v>
      </c>
    </row>
    <row r="505" spans="1:8" x14ac:dyDescent="0.35">
      <c r="A505" t="s">
        <v>477</v>
      </c>
      <c r="B505">
        <v>21</v>
      </c>
      <c r="G505" s="74" t="s">
        <v>477</v>
      </c>
      <c r="H505" s="74">
        <v>21</v>
      </c>
    </row>
    <row r="506" spans="1:8" x14ac:dyDescent="0.35">
      <c r="A506" t="s">
        <v>477</v>
      </c>
      <c r="B506">
        <v>3</v>
      </c>
      <c r="G506" s="74" t="s">
        <v>477</v>
      </c>
      <c r="H506" s="74">
        <v>3</v>
      </c>
    </row>
    <row r="507" spans="1:8" x14ac:dyDescent="0.35">
      <c r="A507" t="s">
        <v>477</v>
      </c>
      <c r="B507">
        <v>4</v>
      </c>
      <c r="G507" s="74" t="s">
        <v>477</v>
      </c>
      <c r="H507" s="74">
        <v>4</v>
      </c>
    </row>
    <row r="508" spans="1:8" x14ac:dyDescent="0.35">
      <c r="A508" t="s">
        <v>477</v>
      </c>
      <c r="B508">
        <v>4</v>
      </c>
      <c r="G508" s="74" t="s">
        <v>477</v>
      </c>
      <c r="H508" s="74">
        <v>4</v>
      </c>
    </row>
    <row r="509" spans="1:8" x14ac:dyDescent="0.35">
      <c r="A509" t="s">
        <v>477</v>
      </c>
      <c r="B509">
        <v>8</v>
      </c>
      <c r="G509" s="74" t="s">
        <v>477</v>
      </c>
      <c r="H509" s="74">
        <v>8</v>
      </c>
    </row>
    <row r="510" spans="1:8" x14ac:dyDescent="0.35">
      <c r="A510" t="s">
        <v>477</v>
      </c>
      <c r="B510">
        <v>8</v>
      </c>
      <c r="G510" s="74" t="s">
        <v>477</v>
      </c>
      <c r="H510" s="74">
        <v>8</v>
      </c>
    </row>
    <row r="511" spans="1:8" x14ac:dyDescent="0.35">
      <c r="A511" t="s">
        <v>477</v>
      </c>
      <c r="B511">
        <v>7</v>
      </c>
      <c r="G511" s="74" t="s">
        <v>477</v>
      </c>
      <c r="H511" s="74">
        <v>7</v>
      </c>
    </row>
    <row r="512" spans="1:8" x14ac:dyDescent="0.35">
      <c r="A512" t="s">
        <v>477</v>
      </c>
      <c r="B512">
        <v>8</v>
      </c>
      <c r="G512" s="74" t="s">
        <v>477</v>
      </c>
      <c r="H512" s="74">
        <v>8</v>
      </c>
    </row>
    <row r="513" spans="1:8" x14ac:dyDescent="0.35">
      <c r="A513" t="s">
        <v>477</v>
      </c>
      <c r="B513">
        <v>5</v>
      </c>
      <c r="G513" s="74" t="s">
        <v>477</v>
      </c>
      <c r="H513" s="74">
        <v>5</v>
      </c>
    </row>
    <row r="514" spans="1:8" x14ac:dyDescent="0.35">
      <c r="A514" t="s">
        <v>477</v>
      </c>
      <c r="B514">
        <v>3</v>
      </c>
      <c r="G514" s="74" t="s">
        <v>477</v>
      </c>
      <c r="H514" s="74">
        <v>3</v>
      </c>
    </row>
    <row r="515" spans="1:8" x14ac:dyDescent="0.35">
      <c r="A515" t="s">
        <v>477</v>
      </c>
      <c r="B515">
        <v>8</v>
      </c>
      <c r="G515" s="74" t="s">
        <v>477</v>
      </c>
      <c r="H515" s="74">
        <v>8</v>
      </c>
    </row>
    <row r="516" spans="1:8" x14ac:dyDescent="0.35">
      <c r="A516" t="s">
        <v>477</v>
      </c>
      <c r="B516">
        <v>1</v>
      </c>
      <c r="G516" s="74" t="s">
        <v>477</v>
      </c>
      <c r="H516" s="74">
        <v>1</v>
      </c>
    </row>
    <row r="517" spans="1:8" x14ac:dyDescent="0.35">
      <c r="A517" t="s">
        <v>477</v>
      </c>
      <c r="B517">
        <v>12</v>
      </c>
      <c r="G517" s="74" t="s">
        <v>477</v>
      </c>
      <c r="H517" s="74">
        <v>12</v>
      </c>
    </row>
    <row r="518" spans="1:8" x14ac:dyDescent="0.35">
      <c r="A518" t="s">
        <v>477</v>
      </c>
      <c r="B518">
        <v>3</v>
      </c>
      <c r="G518" s="74" t="s">
        <v>477</v>
      </c>
      <c r="H518" s="74">
        <v>3</v>
      </c>
    </row>
    <row r="519" spans="1:8" x14ac:dyDescent="0.35">
      <c r="A519" t="s">
        <v>477</v>
      </c>
      <c r="B519">
        <v>314</v>
      </c>
      <c r="G519" s="74" t="s">
        <v>477</v>
      </c>
      <c r="H519" s="74">
        <v>314</v>
      </c>
    </row>
    <row r="520" spans="1:8" x14ac:dyDescent="0.35">
      <c r="A520" t="s">
        <v>454</v>
      </c>
      <c r="B520">
        <v>3</v>
      </c>
      <c r="G520" s="74" t="s">
        <v>454</v>
      </c>
      <c r="H520" s="74">
        <v>3</v>
      </c>
    </row>
    <row r="521" spans="1:8" x14ac:dyDescent="0.35">
      <c r="A521" t="s">
        <v>454</v>
      </c>
      <c r="B521">
        <v>2</v>
      </c>
      <c r="G521" s="74" t="s">
        <v>454</v>
      </c>
      <c r="H521" s="74">
        <v>2</v>
      </c>
    </row>
    <row r="522" spans="1:8" x14ac:dyDescent="0.35">
      <c r="A522" t="s">
        <v>454</v>
      </c>
      <c r="B522">
        <v>1</v>
      </c>
      <c r="G522" s="74" t="s">
        <v>454</v>
      </c>
      <c r="H522" s="74">
        <v>1</v>
      </c>
    </row>
    <row r="523" spans="1:8" x14ac:dyDescent="0.35">
      <c r="A523" t="s">
        <v>454</v>
      </c>
      <c r="B523">
        <v>2</v>
      </c>
      <c r="G523" s="74" t="s">
        <v>454</v>
      </c>
      <c r="H523" s="74">
        <v>2</v>
      </c>
    </row>
    <row r="524" spans="1:8" x14ac:dyDescent="0.35">
      <c r="A524" t="s">
        <v>522</v>
      </c>
      <c r="B524">
        <v>49</v>
      </c>
      <c r="G524" s="74" t="s">
        <v>522</v>
      </c>
      <c r="H524" s="74">
        <v>49</v>
      </c>
    </row>
    <row r="525" spans="1:8" x14ac:dyDescent="0.35">
      <c r="A525" t="s">
        <v>523</v>
      </c>
      <c r="B525">
        <v>4</v>
      </c>
      <c r="G525" s="74" t="s">
        <v>523</v>
      </c>
      <c r="H525" s="74">
        <v>4</v>
      </c>
    </row>
    <row r="526" spans="1:8" x14ac:dyDescent="0.35">
      <c r="A526" t="s">
        <v>475</v>
      </c>
      <c r="B526">
        <v>3</v>
      </c>
      <c r="G526" s="74" t="s">
        <v>475</v>
      </c>
      <c r="H526" s="74">
        <v>3</v>
      </c>
    </row>
    <row r="527" spans="1:8" x14ac:dyDescent="0.35">
      <c r="A527" t="s">
        <v>476</v>
      </c>
      <c r="B527">
        <v>1</v>
      </c>
      <c r="G527" s="74" t="s">
        <v>476</v>
      </c>
      <c r="H527" s="74">
        <v>1</v>
      </c>
    </row>
    <row r="528" spans="1:8" x14ac:dyDescent="0.35">
      <c r="A528" t="s">
        <v>473</v>
      </c>
      <c r="B528">
        <v>3</v>
      </c>
      <c r="G528" s="74" t="s">
        <v>473</v>
      </c>
      <c r="H528" s="74">
        <v>3</v>
      </c>
    </row>
    <row r="529" spans="1:8" x14ac:dyDescent="0.35">
      <c r="A529" t="s">
        <v>471</v>
      </c>
      <c r="B529">
        <v>60</v>
      </c>
      <c r="G529" s="74" t="s">
        <v>471</v>
      </c>
      <c r="H529" s="74">
        <v>60</v>
      </c>
    </row>
    <row r="530" spans="1:8" x14ac:dyDescent="0.35">
      <c r="A530" t="s">
        <v>471</v>
      </c>
      <c r="B530">
        <v>8</v>
      </c>
      <c r="G530" s="74" t="s">
        <v>471</v>
      </c>
      <c r="H530" s="74">
        <v>8</v>
      </c>
    </row>
    <row r="531" spans="1:8" x14ac:dyDescent="0.35">
      <c r="A531" t="s">
        <v>471</v>
      </c>
      <c r="B531">
        <v>63</v>
      </c>
      <c r="G531" s="74" t="s">
        <v>471</v>
      </c>
      <c r="H531" s="74">
        <v>63</v>
      </c>
    </row>
    <row r="532" spans="1:8" x14ac:dyDescent="0.35">
      <c r="A532" t="s">
        <v>164</v>
      </c>
      <c r="B532">
        <v>9</v>
      </c>
      <c r="G532" s="74" t="s">
        <v>164</v>
      </c>
      <c r="H532" s="74">
        <v>9</v>
      </c>
    </row>
    <row r="533" spans="1:8" x14ac:dyDescent="0.35">
      <c r="A533" t="s">
        <v>114</v>
      </c>
      <c r="B533">
        <v>2</v>
      </c>
      <c r="G533" s="74" t="s">
        <v>114</v>
      </c>
      <c r="H533" s="74">
        <v>2</v>
      </c>
    </row>
    <row r="534" spans="1:8" x14ac:dyDescent="0.35">
      <c r="A534" t="s">
        <v>785</v>
      </c>
      <c r="B534">
        <v>2</v>
      </c>
      <c r="G534" s="74" t="s">
        <v>785</v>
      </c>
      <c r="H534" s="74">
        <v>2</v>
      </c>
    </row>
    <row r="535" spans="1:8" x14ac:dyDescent="0.35">
      <c r="A535" t="s">
        <v>268</v>
      </c>
      <c r="B535">
        <v>3</v>
      </c>
      <c r="G535" s="74" t="s">
        <v>268</v>
      </c>
      <c r="H535" s="74">
        <v>3</v>
      </c>
    </row>
    <row r="536" spans="1:8" x14ac:dyDescent="0.35">
      <c r="A536" t="s">
        <v>413</v>
      </c>
      <c r="B536">
        <v>3</v>
      </c>
      <c r="G536" s="74" t="s">
        <v>413</v>
      </c>
      <c r="H536" s="74">
        <v>3</v>
      </c>
    </row>
    <row r="537" spans="1:8" x14ac:dyDescent="0.35">
      <c r="A537" t="s">
        <v>85</v>
      </c>
      <c r="B537">
        <v>1</v>
      </c>
      <c r="G537" s="74" t="s">
        <v>85</v>
      </c>
      <c r="H537" s="74">
        <v>1</v>
      </c>
    </row>
    <row r="538" spans="1:8" x14ac:dyDescent="0.35">
      <c r="A538" t="s">
        <v>354</v>
      </c>
      <c r="B538">
        <v>8</v>
      </c>
      <c r="G538" s="74" t="s">
        <v>354</v>
      </c>
      <c r="H538" s="74">
        <v>8</v>
      </c>
    </row>
    <row r="539" spans="1:8" x14ac:dyDescent="0.35">
      <c r="A539" t="s">
        <v>99</v>
      </c>
      <c r="B539">
        <v>21</v>
      </c>
      <c r="G539" s="74" t="s">
        <v>99</v>
      </c>
      <c r="H539" s="74">
        <v>21</v>
      </c>
    </row>
    <row r="540" spans="1:8" x14ac:dyDescent="0.35">
      <c r="A540" t="s">
        <v>212</v>
      </c>
      <c r="B540">
        <v>21</v>
      </c>
      <c r="G540" s="74" t="s">
        <v>212</v>
      </c>
      <c r="H540" s="74">
        <v>21</v>
      </c>
    </row>
    <row r="541" spans="1:8" x14ac:dyDescent="0.35">
      <c r="A541" t="s">
        <v>212</v>
      </c>
      <c r="B541">
        <v>47</v>
      </c>
      <c r="G541" s="74" t="s">
        <v>212</v>
      </c>
      <c r="H541" s="74">
        <v>47</v>
      </c>
    </row>
    <row r="542" spans="1:8" x14ac:dyDescent="0.35">
      <c r="A542" t="s">
        <v>10922</v>
      </c>
      <c r="B542">
        <v>5</v>
      </c>
      <c r="G542" s="74" t="s">
        <v>10922</v>
      </c>
      <c r="H542" s="74">
        <v>5</v>
      </c>
    </row>
    <row r="543" spans="1:8" x14ac:dyDescent="0.35">
      <c r="A543" t="s">
        <v>6987</v>
      </c>
      <c r="B543">
        <v>7</v>
      </c>
      <c r="G543" s="74" t="s">
        <v>6987</v>
      </c>
      <c r="H543" s="74">
        <v>7</v>
      </c>
    </row>
    <row r="544" spans="1:8" x14ac:dyDescent="0.35">
      <c r="A544" t="s">
        <v>97</v>
      </c>
      <c r="B544">
        <v>1</v>
      </c>
      <c r="G544" s="74" t="s">
        <v>97</v>
      </c>
      <c r="H544" s="74">
        <v>1</v>
      </c>
    </row>
    <row r="545" spans="1:8" x14ac:dyDescent="0.35">
      <c r="A545" t="s">
        <v>214</v>
      </c>
      <c r="B545">
        <v>6</v>
      </c>
      <c r="G545" s="74" t="s">
        <v>214</v>
      </c>
      <c r="H545" s="74">
        <v>6</v>
      </c>
    </row>
    <row r="546" spans="1:8" x14ac:dyDescent="0.35">
      <c r="A546" t="s">
        <v>214</v>
      </c>
      <c r="B546">
        <v>7</v>
      </c>
      <c r="G546" s="74" t="s">
        <v>214</v>
      </c>
      <c r="H546" s="74">
        <v>7</v>
      </c>
    </row>
    <row r="547" spans="1:8" x14ac:dyDescent="0.35">
      <c r="A547" t="s">
        <v>6438</v>
      </c>
      <c r="B547">
        <v>34</v>
      </c>
      <c r="G547" s="74" t="s">
        <v>6438</v>
      </c>
      <c r="H547" s="74">
        <v>34</v>
      </c>
    </row>
    <row r="548" spans="1:8" x14ac:dyDescent="0.35">
      <c r="A548" t="s">
        <v>6438</v>
      </c>
      <c r="B548">
        <v>4</v>
      </c>
      <c r="G548" s="74" t="s">
        <v>6438</v>
      </c>
      <c r="H548" s="74">
        <v>4</v>
      </c>
    </row>
    <row r="549" spans="1:8" x14ac:dyDescent="0.35">
      <c r="A549" t="s">
        <v>392</v>
      </c>
      <c r="B549">
        <v>3</v>
      </c>
      <c r="G549" s="74" t="s">
        <v>392</v>
      </c>
      <c r="H549" s="74">
        <v>3</v>
      </c>
    </row>
    <row r="550" spans="1:8" x14ac:dyDescent="0.35">
      <c r="A550" t="s">
        <v>103</v>
      </c>
      <c r="B550">
        <v>2</v>
      </c>
      <c r="G550" s="74" t="s">
        <v>103</v>
      </c>
      <c r="H550" s="74">
        <v>2</v>
      </c>
    </row>
    <row r="551" spans="1:8" x14ac:dyDescent="0.35">
      <c r="A551" t="s">
        <v>103</v>
      </c>
      <c r="B551">
        <v>10</v>
      </c>
      <c r="G551" s="74" t="s">
        <v>103</v>
      </c>
      <c r="H551" s="74">
        <v>10</v>
      </c>
    </row>
    <row r="552" spans="1:8" x14ac:dyDescent="0.35">
      <c r="A552" t="s">
        <v>478</v>
      </c>
      <c r="B552">
        <v>1</v>
      </c>
      <c r="G552" s="74" t="s">
        <v>478</v>
      </c>
      <c r="H552" s="74">
        <v>1</v>
      </c>
    </row>
    <row r="553" spans="1:8" x14ac:dyDescent="0.35">
      <c r="A553" t="s">
        <v>102</v>
      </c>
      <c r="B553">
        <v>5</v>
      </c>
      <c r="G553" s="74" t="s">
        <v>102</v>
      </c>
      <c r="H553" s="74">
        <v>5</v>
      </c>
    </row>
    <row r="554" spans="1:8" x14ac:dyDescent="0.35">
      <c r="A554" t="s">
        <v>459</v>
      </c>
      <c r="B554">
        <v>6</v>
      </c>
      <c r="G554" s="74" t="s">
        <v>459</v>
      </c>
      <c r="H554" s="74">
        <v>6</v>
      </c>
    </row>
    <row r="555" spans="1:8" x14ac:dyDescent="0.35">
      <c r="A555" t="s">
        <v>432</v>
      </c>
      <c r="B555">
        <v>2</v>
      </c>
      <c r="G555" s="74" t="s">
        <v>432</v>
      </c>
      <c r="H555" s="74">
        <v>2</v>
      </c>
    </row>
    <row r="556" spans="1:8" x14ac:dyDescent="0.35">
      <c r="A556" t="s">
        <v>432</v>
      </c>
      <c r="B556">
        <v>2</v>
      </c>
      <c r="G556" s="74" t="s">
        <v>432</v>
      </c>
      <c r="H556" s="74">
        <v>2</v>
      </c>
    </row>
    <row r="557" spans="1:8" x14ac:dyDescent="0.35">
      <c r="A557" t="s">
        <v>88</v>
      </c>
      <c r="B557">
        <v>1</v>
      </c>
      <c r="G557" s="74" t="s">
        <v>88</v>
      </c>
      <c r="H557" s="74">
        <v>1</v>
      </c>
    </row>
    <row r="558" spans="1:8" x14ac:dyDescent="0.35">
      <c r="A558" t="s">
        <v>293</v>
      </c>
      <c r="B558">
        <v>4</v>
      </c>
      <c r="G558" s="74" t="s">
        <v>293</v>
      </c>
      <c r="H558" s="74">
        <v>4</v>
      </c>
    </row>
    <row r="559" spans="1:8" x14ac:dyDescent="0.35">
      <c r="A559" t="s">
        <v>85</v>
      </c>
      <c r="B559">
        <v>3</v>
      </c>
      <c r="G559" s="74" t="s">
        <v>85</v>
      </c>
      <c r="H559" s="74">
        <v>3</v>
      </c>
    </row>
    <row r="560" spans="1:8" x14ac:dyDescent="0.35">
      <c r="A560" t="s">
        <v>85</v>
      </c>
      <c r="B560">
        <v>3</v>
      </c>
      <c r="G560" s="74" t="s">
        <v>85</v>
      </c>
      <c r="H560" s="74">
        <v>3</v>
      </c>
    </row>
    <row r="561" spans="1:8" x14ac:dyDescent="0.35">
      <c r="A561" t="s">
        <v>85</v>
      </c>
      <c r="B561">
        <v>1</v>
      </c>
      <c r="G561" s="74" t="s">
        <v>85</v>
      </c>
      <c r="H561" s="74">
        <v>1</v>
      </c>
    </row>
    <row r="562" spans="1:8" x14ac:dyDescent="0.35">
      <c r="A562" t="s">
        <v>347</v>
      </c>
      <c r="B562">
        <v>13</v>
      </c>
      <c r="G562" s="74" t="s">
        <v>347</v>
      </c>
      <c r="H562" s="74">
        <v>13</v>
      </c>
    </row>
    <row r="563" spans="1:8" x14ac:dyDescent="0.35">
      <c r="A563" t="s">
        <v>294</v>
      </c>
      <c r="B563">
        <v>3</v>
      </c>
      <c r="G563" s="74" t="s">
        <v>294</v>
      </c>
      <c r="H563" s="74">
        <v>3</v>
      </c>
    </row>
    <row r="564" spans="1:8" x14ac:dyDescent="0.35">
      <c r="A564" t="s">
        <v>465</v>
      </c>
      <c r="B564">
        <v>5</v>
      </c>
      <c r="G564" s="74" t="s">
        <v>465</v>
      </c>
      <c r="H564" s="74">
        <v>5</v>
      </c>
    </row>
    <row r="565" spans="1:8" x14ac:dyDescent="0.35">
      <c r="A565" t="s">
        <v>467</v>
      </c>
      <c r="B565">
        <v>3</v>
      </c>
      <c r="G565" s="74" t="s">
        <v>467</v>
      </c>
      <c r="H565" s="74">
        <v>3</v>
      </c>
    </row>
    <row r="566" spans="1:8" x14ac:dyDescent="0.35">
      <c r="A566" t="s">
        <v>465</v>
      </c>
      <c r="B566">
        <v>2</v>
      </c>
      <c r="G566" s="74" t="s">
        <v>465</v>
      </c>
      <c r="H566" s="74">
        <v>2</v>
      </c>
    </row>
    <row r="567" spans="1:8" x14ac:dyDescent="0.35">
      <c r="A567" t="s">
        <v>463</v>
      </c>
      <c r="B567">
        <v>12</v>
      </c>
      <c r="G567" s="74" t="s">
        <v>463</v>
      </c>
      <c r="H567" s="74">
        <v>12</v>
      </c>
    </row>
    <row r="568" spans="1:8" x14ac:dyDescent="0.35">
      <c r="A568" t="s">
        <v>463</v>
      </c>
      <c r="B568">
        <v>1</v>
      </c>
      <c r="G568" s="74" t="s">
        <v>463</v>
      </c>
      <c r="H568" s="74">
        <v>1</v>
      </c>
    </row>
    <row r="569" spans="1:8" x14ac:dyDescent="0.35">
      <c r="A569" t="s">
        <v>466</v>
      </c>
      <c r="B569">
        <v>3</v>
      </c>
      <c r="G569" s="74" t="s">
        <v>466</v>
      </c>
      <c r="H569" s="74">
        <v>3</v>
      </c>
    </row>
    <row r="570" spans="1:8" x14ac:dyDescent="0.35">
      <c r="A570" t="s">
        <v>465</v>
      </c>
      <c r="B570">
        <v>2</v>
      </c>
      <c r="G570" s="74" t="s">
        <v>465</v>
      </c>
      <c r="H570" s="74">
        <v>2</v>
      </c>
    </row>
    <row r="571" spans="1:8" x14ac:dyDescent="0.35">
      <c r="A571" t="s">
        <v>464</v>
      </c>
      <c r="B571">
        <v>5</v>
      </c>
      <c r="G571" s="74" t="s">
        <v>464</v>
      </c>
      <c r="H571" s="74">
        <v>5</v>
      </c>
    </row>
    <row r="572" spans="1:8" x14ac:dyDescent="0.35">
      <c r="A572" t="s">
        <v>463</v>
      </c>
      <c r="B572">
        <v>5</v>
      </c>
      <c r="G572" s="74" t="s">
        <v>463</v>
      </c>
      <c r="H572" s="74">
        <v>5</v>
      </c>
    </row>
    <row r="573" spans="1:8" x14ac:dyDescent="0.35">
      <c r="A573" t="s">
        <v>465</v>
      </c>
      <c r="B573">
        <v>6</v>
      </c>
      <c r="G573" s="74" t="s">
        <v>465</v>
      </c>
      <c r="H573" s="74">
        <v>6</v>
      </c>
    </row>
    <row r="574" spans="1:8" x14ac:dyDescent="0.35">
      <c r="A574" t="s">
        <v>463</v>
      </c>
      <c r="B574">
        <v>4</v>
      </c>
      <c r="G574" s="74" t="s">
        <v>463</v>
      </c>
      <c r="H574" s="74">
        <v>4</v>
      </c>
    </row>
    <row r="575" spans="1:8" x14ac:dyDescent="0.35">
      <c r="A575" t="s">
        <v>464</v>
      </c>
      <c r="B575">
        <v>2</v>
      </c>
      <c r="G575" s="74" t="s">
        <v>464</v>
      </c>
      <c r="H575" s="74">
        <v>2</v>
      </c>
    </row>
    <row r="576" spans="1:8" x14ac:dyDescent="0.35">
      <c r="A576" t="s">
        <v>463</v>
      </c>
      <c r="B576">
        <v>5</v>
      </c>
      <c r="G576" s="74" t="s">
        <v>463</v>
      </c>
      <c r="H576" s="74">
        <v>5</v>
      </c>
    </row>
    <row r="577" spans="1:8" x14ac:dyDescent="0.35">
      <c r="A577" t="s">
        <v>464</v>
      </c>
      <c r="B577">
        <v>3</v>
      </c>
      <c r="G577" s="74" t="s">
        <v>464</v>
      </c>
      <c r="H577" s="74">
        <v>3</v>
      </c>
    </row>
    <row r="578" spans="1:8" x14ac:dyDescent="0.35">
      <c r="A578" t="s">
        <v>464</v>
      </c>
      <c r="B578">
        <v>1</v>
      </c>
      <c r="G578" s="74" t="s">
        <v>464</v>
      </c>
      <c r="H578" s="74">
        <v>1</v>
      </c>
    </row>
    <row r="579" spans="1:8" x14ac:dyDescent="0.35">
      <c r="A579" t="s">
        <v>463</v>
      </c>
      <c r="B579">
        <v>6</v>
      </c>
      <c r="G579" s="74" t="s">
        <v>463</v>
      </c>
      <c r="H579" s="74">
        <v>6</v>
      </c>
    </row>
    <row r="580" spans="1:8" x14ac:dyDescent="0.35">
      <c r="A580" t="s">
        <v>465</v>
      </c>
      <c r="B580">
        <v>7</v>
      </c>
      <c r="G580" s="74" t="s">
        <v>465</v>
      </c>
      <c r="H580" s="74">
        <v>7</v>
      </c>
    </row>
    <row r="581" spans="1:8" x14ac:dyDescent="0.35">
      <c r="A581" t="s">
        <v>465</v>
      </c>
      <c r="B581">
        <v>1</v>
      </c>
      <c r="G581" s="74" t="s">
        <v>465</v>
      </c>
      <c r="H581" s="74">
        <v>1</v>
      </c>
    </row>
    <row r="582" spans="1:8" x14ac:dyDescent="0.35">
      <c r="A582" t="s">
        <v>463</v>
      </c>
      <c r="B582">
        <v>12</v>
      </c>
      <c r="G582" s="74" t="s">
        <v>463</v>
      </c>
      <c r="H582" s="74">
        <v>12</v>
      </c>
    </row>
    <row r="583" spans="1:8" x14ac:dyDescent="0.35">
      <c r="A583" t="s">
        <v>464</v>
      </c>
      <c r="B583">
        <v>1</v>
      </c>
      <c r="G583" s="74" t="s">
        <v>464</v>
      </c>
      <c r="H583" s="74">
        <v>1</v>
      </c>
    </row>
    <row r="584" spans="1:8" x14ac:dyDescent="0.35">
      <c r="A584" t="s">
        <v>464</v>
      </c>
      <c r="B584">
        <v>4</v>
      </c>
      <c r="G584" s="74" t="s">
        <v>464</v>
      </c>
      <c r="H584" s="74">
        <v>4</v>
      </c>
    </row>
    <row r="585" spans="1:8" x14ac:dyDescent="0.35">
      <c r="A585" t="s">
        <v>464</v>
      </c>
      <c r="B585">
        <v>1</v>
      </c>
      <c r="G585" s="74" t="s">
        <v>464</v>
      </c>
      <c r="H585" s="74">
        <v>1</v>
      </c>
    </row>
    <row r="586" spans="1:8" x14ac:dyDescent="0.35">
      <c r="A586" t="s">
        <v>465</v>
      </c>
      <c r="B586">
        <v>4</v>
      </c>
      <c r="G586" s="74" t="s">
        <v>465</v>
      </c>
      <c r="H586" s="74">
        <v>4</v>
      </c>
    </row>
    <row r="587" spans="1:8" x14ac:dyDescent="0.35">
      <c r="A587" t="s">
        <v>7715</v>
      </c>
      <c r="B587">
        <v>8</v>
      </c>
      <c r="G587" s="74" t="s">
        <v>7715</v>
      </c>
      <c r="H587" s="74">
        <v>8</v>
      </c>
    </row>
    <row r="588" spans="1:8" x14ac:dyDescent="0.35">
      <c r="A588" t="s">
        <v>228</v>
      </c>
      <c r="B588">
        <v>175</v>
      </c>
      <c r="G588" s="74" t="s">
        <v>228</v>
      </c>
      <c r="H588" s="74">
        <v>175</v>
      </c>
    </row>
    <row r="589" spans="1:8" x14ac:dyDescent="0.35">
      <c r="A589" t="s">
        <v>510</v>
      </c>
      <c r="B589">
        <v>7</v>
      </c>
      <c r="G589" s="74" t="s">
        <v>510</v>
      </c>
      <c r="H589" s="74">
        <v>7</v>
      </c>
    </row>
    <row r="590" spans="1:8" x14ac:dyDescent="0.35">
      <c r="A590" t="s">
        <v>501</v>
      </c>
      <c r="B590">
        <v>15</v>
      </c>
      <c r="G590" s="74" t="s">
        <v>501</v>
      </c>
      <c r="H590" s="74">
        <v>15</v>
      </c>
    </row>
    <row r="591" spans="1:8" x14ac:dyDescent="0.35">
      <c r="A591" t="s">
        <v>477</v>
      </c>
      <c r="B591">
        <v>5</v>
      </c>
      <c r="G591" s="74" t="s">
        <v>477</v>
      </c>
      <c r="H591" s="74">
        <v>5</v>
      </c>
    </row>
    <row r="592" spans="1:8" x14ac:dyDescent="0.35">
      <c r="A592" t="s">
        <v>477</v>
      </c>
      <c r="B592">
        <v>3</v>
      </c>
      <c r="G592" s="74" t="s">
        <v>477</v>
      </c>
      <c r="H592" s="74">
        <v>3</v>
      </c>
    </row>
    <row r="593" spans="1:8" x14ac:dyDescent="0.35">
      <c r="A593" t="s">
        <v>477</v>
      </c>
      <c r="B593">
        <v>3</v>
      </c>
      <c r="G593" s="74" t="s">
        <v>477</v>
      </c>
      <c r="H593" s="74">
        <v>3</v>
      </c>
    </row>
    <row r="594" spans="1:8" x14ac:dyDescent="0.35">
      <c r="A594" t="s">
        <v>477</v>
      </c>
      <c r="B594">
        <v>6</v>
      </c>
      <c r="G594" s="74" t="s">
        <v>477</v>
      </c>
      <c r="H594" s="74">
        <v>6</v>
      </c>
    </row>
    <row r="595" spans="1:8" x14ac:dyDescent="0.35">
      <c r="A595" t="s">
        <v>477</v>
      </c>
      <c r="B595">
        <v>6</v>
      </c>
      <c r="G595" s="74" t="s">
        <v>477</v>
      </c>
      <c r="H595" s="74">
        <v>6</v>
      </c>
    </row>
    <row r="596" spans="1:8" x14ac:dyDescent="0.35">
      <c r="A596" t="s">
        <v>443</v>
      </c>
      <c r="B596">
        <v>1</v>
      </c>
      <c r="G596" s="74" t="s">
        <v>443</v>
      </c>
      <c r="H596" s="74">
        <v>1</v>
      </c>
    </row>
    <row r="597" spans="1:8" x14ac:dyDescent="0.35">
      <c r="A597" t="s">
        <v>509</v>
      </c>
      <c r="B597">
        <v>54</v>
      </c>
      <c r="G597" s="74" t="s">
        <v>509</v>
      </c>
      <c r="H597" s="74">
        <v>54</v>
      </c>
    </row>
    <row r="598" spans="1:8" x14ac:dyDescent="0.35">
      <c r="A598" t="s">
        <v>453</v>
      </c>
      <c r="B598">
        <v>3</v>
      </c>
      <c r="G598" s="74" t="s">
        <v>453</v>
      </c>
      <c r="H598" s="74">
        <v>3</v>
      </c>
    </row>
    <row r="599" spans="1:8" x14ac:dyDescent="0.35">
      <c r="A599" t="s">
        <v>7207</v>
      </c>
      <c r="B599">
        <v>2</v>
      </c>
      <c r="G599" s="74" t="s">
        <v>7207</v>
      </c>
      <c r="H599" s="74">
        <v>2</v>
      </c>
    </row>
    <row r="600" spans="1:8" x14ac:dyDescent="0.35">
      <c r="A600" t="s">
        <v>7207</v>
      </c>
      <c r="B600">
        <v>2</v>
      </c>
      <c r="G600" s="74" t="s">
        <v>7207</v>
      </c>
      <c r="H600" s="74">
        <v>2</v>
      </c>
    </row>
    <row r="601" spans="1:8" x14ac:dyDescent="0.35">
      <c r="A601" t="s">
        <v>454</v>
      </c>
      <c r="B601">
        <v>478</v>
      </c>
      <c r="G601" s="74" t="s">
        <v>454</v>
      </c>
      <c r="H601" s="74">
        <v>478</v>
      </c>
    </row>
    <row r="602" spans="1:8" x14ac:dyDescent="0.35">
      <c r="A602" t="s">
        <v>451</v>
      </c>
      <c r="B602" s="95">
        <v>1336</v>
      </c>
      <c r="G602" s="74" t="s">
        <v>451</v>
      </c>
      <c r="H602" s="95">
        <v>1336</v>
      </c>
    </row>
    <row r="603" spans="1:8" x14ac:dyDescent="0.35">
      <c r="A603" t="s">
        <v>520</v>
      </c>
      <c r="B603">
        <v>36</v>
      </c>
      <c r="G603" s="74" t="s">
        <v>520</v>
      </c>
      <c r="H603" s="74">
        <v>36</v>
      </c>
    </row>
    <row r="604" spans="1:8" x14ac:dyDescent="0.35">
      <c r="A604" t="s">
        <v>520</v>
      </c>
      <c r="B604">
        <v>41</v>
      </c>
      <c r="G604" s="74" t="s">
        <v>520</v>
      </c>
      <c r="H604" s="74">
        <v>41</v>
      </c>
    </row>
    <row r="605" spans="1:8" x14ac:dyDescent="0.35">
      <c r="A605" t="s">
        <v>465</v>
      </c>
      <c r="B605">
        <v>3</v>
      </c>
      <c r="G605" s="74" t="s">
        <v>465</v>
      </c>
      <c r="H605" s="74">
        <v>3</v>
      </c>
    </row>
    <row r="606" spans="1:8" x14ac:dyDescent="0.35">
      <c r="A606" t="s">
        <v>465</v>
      </c>
      <c r="B606">
        <v>5</v>
      </c>
      <c r="G606" s="74" t="s">
        <v>465</v>
      </c>
      <c r="H606" s="74">
        <v>5</v>
      </c>
    </row>
    <row r="607" spans="1:8" x14ac:dyDescent="0.35">
      <c r="A607" t="s">
        <v>467</v>
      </c>
      <c r="B607">
        <v>1</v>
      </c>
      <c r="G607" s="74" t="s">
        <v>467</v>
      </c>
      <c r="H607" s="74">
        <v>1</v>
      </c>
    </row>
    <row r="608" spans="1:8" x14ac:dyDescent="0.35">
      <c r="A608" t="s">
        <v>102</v>
      </c>
      <c r="B608">
        <v>4</v>
      </c>
      <c r="G608" s="74" t="s">
        <v>102</v>
      </c>
      <c r="H608" s="74">
        <v>4</v>
      </c>
    </row>
    <row r="609" spans="1:8" x14ac:dyDescent="0.35">
      <c r="A609" t="s">
        <v>102</v>
      </c>
      <c r="B609">
        <v>2</v>
      </c>
      <c r="G609" s="74" t="s">
        <v>102</v>
      </c>
      <c r="H609" s="74">
        <v>2</v>
      </c>
    </row>
    <row r="610" spans="1:8" x14ac:dyDescent="0.35">
      <c r="A610" t="s">
        <v>431</v>
      </c>
      <c r="B610">
        <v>10</v>
      </c>
      <c r="G610" s="74" t="s">
        <v>431</v>
      </c>
      <c r="H610" s="74">
        <v>10</v>
      </c>
    </row>
    <row r="611" spans="1:8" x14ac:dyDescent="0.35">
      <c r="A611" t="s">
        <v>51</v>
      </c>
      <c r="B611">
        <v>1</v>
      </c>
      <c r="G611" s="74" t="s">
        <v>51</v>
      </c>
      <c r="H611" s="74">
        <v>1</v>
      </c>
    </row>
    <row r="612" spans="1:8" x14ac:dyDescent="0.35">
      <c r="A612" t="s">
        <v>79</v>
      </c>
      <c r="B612">
        <v>1</v>
      </c>
      <c r="G612" s="74" t="s">
        <v>79</v>
      </c>
      <c r="H612" s="74">
        <v>1</v>
      </c>
    </row>
    <row r="613" spans="1:8" x14ac:dyDescent="0.35">
      <c r="A613" t="s">
        <v>171</v>
      </c>
      <c r="B613">
        <v>10</v>
      </c>
      <c r="G613" s="74" t="s">
        <v>171</v>
      </c>
      <c r="H613" s="74">
        <v>10</v>
      </c>
    </row>
    <row r="614" spans="1:8" x14ac:dyDescent="0.35">
      <c r="A614" t="s">
        <v>918</v>
      </c>
      <c r="B614">
        <v>1</v>
      </c>
      <c r="G614" s="74" t="s">
        <v>918</v>
      </c>
      <c r="H614" s="74">
        <v>1</v>
      </c>
    </row>
    <row r="615" spans="1:8" x14ac:dyDescent="0.35">
      <c r="A615" t="s">
        <v>918</v>
      </c>
      <c r="B615">
        <v>4</v>
      </c>
      <c r="G615" s="74" t="s">
        <v>918</v>
      </c>
      <c r="H615" s="74">
        <v>4</v>
      </c>
    </row>
    <row r="616" spans="1:8" x14ac:dyDescent="0.35">
      <c r="A616" t="s">
        <v>918</v>
      </c>
      <c r="B616">
        <v>10</v>
      </c>
      <c r="G616" s="74" t="s">
        <v>918</v>
      </c>
      <c r="H616" s="74">
        <v>10</v>
      </c>
    </row>
    <row r="617" spans="1:8" x14ac:dyDescent="0.35">
      <c r="A617" t="s">
        <v>918</v>
      </c>
      <c r="B617">
        <v>2</v>
      </c>
      <c r="G617" s="74" t="s">
        <v>918</v>
      </c>
      <c r="H617" s="74">
        <v>2</v>
      </c>
    </row>
    <row r="618" spans="1:8" x14ac:dyDescent="0.35">
      <c r="A618" t="s">
        <v>523</v>
      </c>
      <c r="B618">
        <v>3</v>
      </c>
      <c r="G618" s="74" t="s">
        <v>523</v>
      </c>
      <c r="H618" s="74">
        <v>3</v>
      </c>
    </row>
    <row r="619" spans="1:8" x14ac:dyDescent="0.35">
      <c r="A619" t="s">
        <v>522</v>
      </c>
      <c r="B619">
        <v>1</v>
      </c>
      <c r="G619" s="74" t="s">
        <v>522</v>
      </c>
      <c r="H619" s="74">
        <v>1</v>
      </c>
    </row>
    <row r="620" spans="1:8" x14ac:dyDescent="0.35">
      <c r="A620" t="s">
        <v>464</v>
      </c>
      <c r="B620">
        <v>2</v>
      </c>
      <c r="G620" s="74" t="s">
        <v>464</v>
      </c>
      <c r="H620" s="74">
        <v>2</v>
      </c>
    </row>
    <row r="621" spans="1:8" x14ac:dyDescent="0.35">
      <c r="A621" t="s">
        <v>464</v>
      </c>
      <c r="B621">
        <v>25</v>
      </c>
      <c r="G621" s="74" t="s">
        <v>464</v>
      </c>
      <c r="H621" s="74">
        <v>25</v>
      </c>
    </row>
    <row r="622" spans="1:8" x14ac:dyDescent="0.35">
      <c r="A622" t="s">
        <v>798</v>
      </c>
      <c r="B622">
        <v>5</v>
      </c>
      <c r="G622" s="74" t="s">
        <v>798</v>
      </c>
      <c r="H622" s="74">
        <v>5</v>
      </c>
    </row>
    <row r="623" spans="1:8" x14ac:dyDescent="0.35">
      <c r="A623" t="s">
        <v>115</v>
      </c>
      <c r="B623">
        <v>6</v>
      </c>
      <c r="G623" s="74" t="s">
        <v>115</v>
      </c>
      <c r="H623" s="74">
        <v>6</v>
      </c>
    </row>
    <row r="624" spans="1:8" x14ac:dyDescent="0.35">
      <c r="A624" t="s">
        <v>115</v>
      </c>
      <c r="B624">
        <v>1</v>
      </c>
      <c r="G624" s="74" t="s">
        <v>115</v>
      </c>
      <c r="H624" s="74">
        <v>1</v>
      </c>
    </row>
    <row r="625" spans="1:8" x14ac:dyDescent="0.35">
      <c r="A625" t="s">
        <v>101</v>
      </c>
      <c r="B625">
        <v>15</v>
      </c>
      <c r="G625" s="74" t="s">
        <v>101</v>
      </c>
      <c r="H625" s="74">
        <v>15</v>
      </c>
    </row>
    <row r="626" spans="1:8" x14ac:dyDescent="0.35">
      <c r="A626" t="s">
        <v>467</v>
      </c>
      <c r="B626">
        <v>6</v>
      </c>
      <c r="G626" s="74" t="s">
        <v>467</v>
      </c>
      <c r="H626" s="74">
        <v>6</v>
      </c>
    </row>
    <row r="627" spans="1:8" x14ac:dyDescent="0.35">
      <c r="A627" t="s">
        <v>467</v>
      </c>
      <c r="B627">
        <v>3</v>
      </c>
      <c r="G627" s="74" t="s">
        <v>467</v>
      </c>
      <c r="H627" s="74">
        <v>3</v>
      </c>
    </row>
    <row r="628" spans="1:8" x14ac:dyDescent="0.35">
      <c r="A628" t="s">
        <v>466</v>
      </c>
      <c r="B628">
        <v>27</v>
      </c>
      <c r="G628" s="74" t="s">
        <v>466</v>
      </c>
      <c r="H628" s="74">
        <v>27</v>
      </c>
    </row>
    <row r="629" spans="1:8" x14ac:dyDescent="0.35">
      <c r="A629" t="s">
        <v>468</v>
      </c>
      <c r="B629">
        <v>4</v>
      </c>
      <c r="G629" s="74" t="s">
        <v>468</v>
      </c>
      <c r="H629" s="74">
        <v>4</v>
      </c>
    </row>
    <row r="630" spans="1:8" x14ac:dyDescent="0.35">
      <c r="A630" t="s">
        <v>467</v>
      </c>
      <c r="B630">
        <v>3</v>
      </c>
      <c r="G630" s="74" t="s">
        <v>467</v>
      </c>
      <c r="H630" s="74">
        <v>3</v>
      </c>
    </row>
    <row r="631" spans="1:8" x14ac:dyDescent="0.35">
      <c r="A631" t="s">
        <v>468</v>
      </c>
      <c r="B631">
        <v>18</v>
      </c>
      <c r="G631" s="74" t="s">
        <v>468</v>
      </c>
      <c r="H631" s="74">
        <v>18</v>
      </c>
    </row>
    <row r="632" spans="1:8" x14ac:dyDescent="0.35">
      <c r="A632" t="s">
        <v>465</v>
      </c>
      <c r="B632">
        <v>2</v>
      </c>
      <c r="G632" s="74" t="s">
        <v>465</v>
      </c>
      <c r="H632" s="74">
        <v>2</v>
      </c>
    </row>
    <row r="633" spans="1:8" x14ac:dyDescent="0.35">
      <c r="A633" t="s">
        <v>465</v>
      </c>
      <c r="B633">
        <v>4</v>
      </c>
      <c r="G633" s="74" t="s">
        <v>465</v>
      </c>
      <c r="H633" s="74">
        <v>4</v>
      </c>
    </row>
    <row r="634" spans="1:8" x14ac:dyDescent="0.35">
      <c r="A634" t="s">
        <v>465</v>
      </c>
      <c r="B634">
        <v>5</v>
      </c>
      <c r="G634" s="74" t="s">
        <v>465</v>
      </c>
      <c r="H634" s="74">
        <v>5</v>
      </c>
    </row>
    <row r="635" spans="1:8" x14ac:dyDescent="0.35">
      <c r="A635" t="s">
        <v>465</v>
      </c>
      <c r="B635">
        <v>1</v>
      </c>
      <c r="G635" s="74" t="s">
        <v>465</v>
      </c>
      <c r="H635" s="74">
        <v>1</v>
      </c>
    </row>
    <row r="636" spans="1:8" x14ac:dyDescent="0.35">
      <c r="A636" t="s">
        <v>465</v>
      </c>
      <c r="B636">
        <v>3</v>
      </c>
      <c r="G636" s="74" t="s">
        <v>465</v>
      </c>
      <c r="H636" s="74">
        <v>3</v>
      </c>
    </row>
    <row r="637" spans="1:8" x14ac:dyDescent="0.35">
      <c r="A637" t="s">
        <v>467</v>
      </c>
      <c r="B637">
        <v>2</v>
      </c>
      <c r="G637" s="74" t="s">
        <v>467</v>
      </c>
      <c r="H637" s="74">
        <v>2</v>
      </c>
    </row>
    <row r="638" spans="1:8" x14ac:dyDescent="0.35">
      <c r="A638" t="s">
        <v>468</v>
      </c>
      <c r="B638">
        <v>9</v>
      </c>
      <c r="G638" s="74" t="s">
        <v>468</v>
      </c>
      <c r="H638" s="74">
        <v>9</v>
      </c>
    </row>
    <row r="639" spans="1:8" x14ac:dyDescent="0.35">
      <c r="A639" t="s">
        <v>468</v>
      </c>
      <c r="B639">
        <v>2</v>
      </c>
      <c r="G639" s="74" t="s">
        <v>468</v>
      </c>
      <c r="H639" s="74">
        <v>2</v>
      </c>
    </row>
    <row r="640" spans="1:8" x14ac:dyDescent="0.35">
      <c r="A640" t="s">
        <v>465</v>
      </c>
      <c r="B640">
        <v>3</v>
      </c>
      <c r="G640" s="74" t="s">
        <v>465</v>
      </c>
      <c r="H640" s="74">
        <v>3</v>
      </c>
    </row>
    <row r="641" spans="1:8" x14ac:dyDescent="0.35">
      <c r="A641" t="s">
        <v>467</v>
      </c>
      <c r="B641">
        <v>4</v>
      </c>
      <c r="G641" s="74" t="s">
        <v>467</v>
      </c>
      <c r="H641" s="74">
        <v>4</v>
      </c>
    </row>
    <row r="642" spans="1:8" x14ac:dyDescent="0.35">
      <c r="A642" t="s">
        <v>467</v>
      </c>
      <c r="B642">
        <v>3</v>
      </c>
      <c r="G642" s="74" t="s">
        <v>467</v>
      </c>
      <c r="H642" s="74">
        <v>3</v>
      </c>
    </row>
    <row r="643" spans="1:8" x14ac:dyDescent="0.35">
      <c r="A643" t="s">
        <v>467</v>
      </c>
      <c r="B643">
        <v>3</v>
      </c>
      <c r="G643" s="74" t="s">
        <v>467</v>
      </c>
      <c r="H643" s="74">
        <v>3</v>
      </c>
    </row>
    <row r="644" spans="1:8" x14ac:dyDescent="0.35">
      <c r="A644" t="s">
        <v>467</v>
      </c>
      <c r="B644">
        <v>2</v>
      </c>
      <c r="G644" s="74" t="s">
        <v>467</v>
      </c>
      <c r="H644" s="74">
        <v>2</v>
      </c>
    </row>
    <row r="645" spans="1:8" x14ac:dyDescent="0.35">
      <c r="A645" t="s">
        <v>465</v>
      </c>
      <c r="B645">
        <v>1</v>
      </c>
      <c r="G645" s="74" t="s">
        <v>465</v>
      </c>
      <c r="H645" s="74">
        <v>1</v>
      </c>
    </row>
    <row r="646" spans="1:8" x14ac:dyDescent="0.35">
      <c r="A646" t="s">
        <v>468</v>
      </c>
      <c r="B646">
        <v>6</v>
      </c>
      <c r="G646" s="74" t="s">
        <v>468</v>
      </c>
      <c r="H646" s="74">
        <v>6</v>
      </c>
    </row>
    <row r="647" spans="1:8" x14ac:dyDescent="0.35">
      <c r="A647" t="s">
        <v>466</v>
      </c>
      <c r="B647">
        <v>6</v>
      </c>
      <c r="G647" s="74" t="s">
        <v>466</v>
      </c>
      <c r="H647" s="74">
        <v>6</v>
      </c>
    </row>
    <row r="648" spans="1:8" x14ac:dyDescent="0.35">
      <c r="A648" t="s">
        <v>184</v>
      </c>
      <c r="B648">
        <v>2</v>
      </c>
      <c r="G648" s="74" t="s">
        <v>184</v>
      </c>
      <c r="H648" s="74">
        <v>2</v>
      </c>
    </row>
    <row r="649" spans="1:8" x14ac:dyDescent="0.35">
      <c r="A649" t="s">
        <v>7631</v>
      </c>
      <c r="B649">
        <v>1</v>
      </c>
      <c r="G649" s="74" t="s">
        <v>7631</v>
      </c>
      <c r="H649" s="74">
        <v>1</v>
      </c>
    </row>
    <row r="650" spans="1:8" x14ac:dyDescent="0.35">
      <c r="A650" t="s">
        <v>130</v>
      </c>
      <c r="B650">
        <v>7</v>
      </c>
      <c r="G650" s="74" t="s">
        <v>130</v>
      </c>
      <c r="H650" s="74">
        <v>7</v>
      </c>
    </row>
    <row r="651" spans="1:8" x14ac:dyDescent="0.35">
      <c r="A651" t="s">
        <v>150</v>
      </c>
      <c r="B651">
        <v>2</v>
      </c>
      <c r="G651" s="74" t="s">
        <v>150</v>
      </c>
      <c r="H651" s="74">
        <v>2</v>
      </c>
    </row>
    <row r="652" spans="1:8" x14ac:dyDescent="0.35">
      <c r="A652" t="s">
        <v>478</v>
      </c>
      <c r="B652">
        <v>46</v>
      </c>
      <c r="G652" s="74" t="s">
        <v>478</v>
      </c>
      <c r="H652" s="74">
        <v>46</v>
      </c>
    </row>
    <row r="653" spans="1:8" x14ac:dyDescent="0.35">
      <c r="A653" t="s">
        <v>471</v>
      </c>
      <c r="B653">
        <v>40</v>
      </c>
      <c r="G653" s="74" t="s">
        <v>471</v>
      </c>
      <c r="H653" s="74">
        <v>40</v>
      </c>
    </row>
    <row r="654" spans="1:8" x14ac:dyDescent="0.35">
      <c r="A654" t="s">
        <v>82</v>
      </c>
      <c r="B654">
        <v>1</v>
      </c>
      <c r="G654" s="74" t="s">
        <v>82</v>
      </c>
      <c r="H654" s="74">
        <v>1</v>
      </c>
    </row>
    <row r="655" spans="1:8" x14ac:dyDescent="0.35">
      <c r="A655" t="s">
        <v>78</v>
      </c>
      <c r="B655">
        <v>1</v>
      </c>
      <c r="G655" s="74" t="s">
        <v>78</v>
      </c>
      <c r="H655" s="74">
        <v>1</v>
      </c>
    </row>
    <row r="656" spans="1:8" x14ac:dyDescent="0.35">
      <c r="A656" t="s">
        <v>63</v>
      </c>
      <c r="B656">
        <v>1</v>
      </c>
      <c r="G656" s="74" t="s">
        <v>63</v>
      </c>
      <c r="H656" s="74">
        <v>1</v>
      </c>
    </row>
    <row r="657" spans="1:8" x14ac:dyDescent="0.35">
      <c r="A657" t="s">
        <v>105</v>
      </c>
      <c r="B657">
        <v>4</v>
      </c>
      <c r="G657" s="74" t="s">
        <v>105</v>
      </c>
      <c r="H657" s="74">
        <v>4</v>
      </c>
    </row>
    <row r="658" spans="1:8" x14ac:dyDescent="0.35">
      <c r="A658" t="s">
        <v>105</v>
      </c>
      <c r="B658">
        <v>10</v>
      </c>
      <c r="G658" s="74" t="s">
        <v>105</v>
      </c>
      <c r="H658" s="74">
        <v>10</v>
      </c>
    </row>
    <row r="659" spans="1:8" x14ac:dyDescent="0.35">
      <c r="A659" t="s">
        <v>354</v>
      </c>
      <c r="B659">
        <v>6</v>
      </c>
      <c r="G659" s="74" t="s">
        <v>354</v>
      </c>
      <c r="H659" s="74">
        <v>6</v>
      </c>
    </row>
    <row r="660" spans="1:8" x14ac:dyDescent="0.35">
      <c r="A660" t="s">
        <v>116</v>
      </c>
      <c r="B660">
        <v>2</v>
      </c>
      <c r="G660" s="74" t="s">
        <v>116</v>
      </c>
      <c r="H660" s="74">
        <v>2</v>
      </c>
    </row>
    <row r="661" spans="1:8" x14ac:dyDescent="0.35">
      <c r="A661" t="s">
        <v>620</v>
      </c>
      <c r="B661">
        <v>2</v>
      </c>
      <c r="G661" s="74" t="s">
        <v>620</v>
      </c>
      <c r="H661" s="74">
        <v>2</v>
      </c>
    </row>
    <row r="662" spans="1:8" x14ac:dyDescent="0.35">
      <c r="A662" t="s">
        <v>620</v>
      </c>
      <c r="B662">
        <v>40</v>
      </c>
      <c r="G662" s="74" t="s">
        <v>620</v>
      </c>
      <c r="H662" s="74">
        <v>40</v>
      </c>
    </row>
    <row r="663" spans="1:8" x14ac:dyDescent="0.35">
      <c r="A663" t="s">
        <v>99</v>
      </c>
      <c r="B663">
        <v>9</v>
      </c>
      <c r="G663" s="74" t="s">
        <v>99</v>
      </c>
      <c r="H663" s="74">
        <v>9</v>
      </c>
    </row>
    <row r="664" spans="1:8" x14ac:dyDescent="0.35">
      <c r="A664" t="s">
        <v>184</v>
      </c>
      <c r="B664">
        <v>1</v>
      </c>
      <c r="G664" s="74" t="s">
        <v>184</v>
      </c>
      <c r="H664" s="74">
        <v>1</v>
      </c>
    </row>
    <row r="665" spans="1:8" x14ac:dyDescent="0.35">
      <c r="A665" t="s">
        <v>214</v>
      </c>
      <c r="B665">
        <v>4</v>
      </c>
      <c r="G665" s="74" t="s">
        <v>214</v>
      </c>
      <c r="H665" s="74">
        <v>4</v>
      </c>
    </row>
    <row r="666" spans="1:8" x14ac:dyDescent="0.35">
      <c r="A666" t="s">
        <v>99</v>
      </c>
      <c r="B666">
        <v>2</v>
      </c>
      <c r="G666" s="74" t="s">
        <v>99</v>
      </c>
      <c r="H666" s="74">
        <v>2</v>
      </c>
    </row>
    <row r="667" spans="1:8" x14ac:dyDescent="0.35">
      <c r="A667" t="s">
        <v>432</v>
      </c>
      <c r="B667">
        <v>2</v>
      </c>
      <c r="G667" s="74" t="s">
        <v>432</v>
      </c>
      <c r="H667" s="74">
        <v>2</v>
      </c>
    </row>
    <row r="668" spans="1:8" x14ac:dyDescent="0.35">
      <c r="A668" t="s">
        <v>178</v>
      </c>
      <c r="B668">
        <v>1</v>
      </c>
      <c r="G668" s="74" t="s">
        <v>178</v>
      </c>
      <c r="H668" s="74">
        <v>1</v>
      </c>
    </row>
    <row r="669" spans="1:8" x14ac:dyDescent="0.35">
      <c r="A669" t="s">
        <v>201</v>
      </c>
      <c r="B669">
        <v>1</v>
      </c>
      <c r="G669" s="74" t="s">
        <v>201</v>
      </c>
      <c r="H669" s="74">
        <v>1</v>
      </c>
    </row>
    <row r="670" spans="1:8" x14ac:dyDescent="0.35">
      <c r="A670" t="s">
        <v>337</v>
      </c>
      <c r="B670">
        <v>6</v>
      </c>
      <c r="G670" s="74" t="s">
        <v>337</v>
      </c>
      <c r="H670" s="74">
        <v>6</v>
      </c>
    </row>
    <row r="671" spans="1:8" x14ac:dyDescent="0.35">
      <c r="A671" t="s">
        <v>7715</v>
      </c>
      <c r="B671">
        <v>2</v>
      </c>
      <c r="G671" s="74" t="s">
        <v>7715</v>
      </c>
      <c r="H671" s="74">
        <v>2</v>
      </c>
    </row>
    <row r="672" spans="1:8" x14ac:dyDescent="0.35">
      <c r="A672" t="s">
        <v>206</v>
      </c>
      <c r="B672">
        <v>10</v>
      </c>
      <c r="G672" s="74" t="s">
        <v>206</v>
      </c>
      <c r="H672" s="74">
        <v>10</v>
      </c>
    </row>
    <row r="673" spans="1:8" x14ac:dyDescent="0.35">
      <c r="A673" t="s">
        <v>119</v>
      </c>
      <c r="B673">
        <v>46</v>
      </c>
      <c r="G673" s="74" t="s">
        <v>119</v>
      </c>
      <c r="H673" s="74">
        <v>46</v>
      </c>
    </row>
    <row r="674" spans="1:8" x14ac:dyDescent="0.35">
      <c r="A674" t="s">
        <v>7715</v>
      </c>
      <c r="B674">
        <v>4</v>
      </c>
      <c r="G674" s="74" t="s">
        <v>7715</v>
      </c>
      <c r="H674" s="74">
        <v>4</v>
      </c>
    </row>
    <row r="675" spans="1:8" x14ac:dyDescent="0.35">
      <c r="A675" t="s">
        <v>7207</v>
      </c>
      <c r="B675">
        <v>2</v>
      </c>
      <c r="G675" s="74" t="s">
        <v>7207</v>
      </c>
      <c r="H675" s="74">
        <v>2</v>
      </c>
    </row>
    <row r="676" spans="1:8" x14ac:dyDescent="0.35">
      <c r="A676" t="s">
        <v>7207</v>
      </c>
      <c r="B676">
        <v>1</v>
      </c>
      <c r="G676" s="74" t="s">
        <v>7207</v>
      </c>
      <c r="H676" s="74">
        <v>1</v>
      </c>
    </row>
    <row r="677" spans="1:8" x14ac:dyDescent="0.35">
      <c r="A677" t="s">
        <v>469</v>
      </c>
      <c r="B677">
        <v>2</v>
      </c>
      <c r="G677" s="74" t="s">
        <v>469</v>
      </c>
      <c r="H677" s="74">
        <v>2</v>
      </c>
    </row>
    <row r="678" spans="1:8" x14ac:dyDescent="0.35">
      <c r="A678" t="s">
        <v>103</v>
      </c>
      <c r="B678">
        <v>1</v>
      </c>
      <c r="G678" s="74" t="s">
        <v>103</v>
      </c>
      <c r="H678" s="74">
        <v>1</v>
      </c>
    </row>
    <row r="679" spans="1:8" x14ac:dyDescent="0.35">
      <c r="A679" t="s">
        <v>7074</v>
      </c>
      <c r="B679">
        <v>1</v>
      </c>
      <c r="G679" s="74" t="s">
        <v>7074</v>
      </c>
      <c r="H679" s="74">
        <v>1</v>
      </c>
    </row>
    <row r="680" spans="1:8" x14ac:dyDescent="0.35">
      <c r="A680" t="s">
        <v>454</v>
      </c>
      <c r="B680" s="95">
        <v>1093</v>
      </c>
      <c r="G680" s="74" t="s">
        <v>454</v>
      </c>
      <c r="H680" s="95">
        <v>1093</v>
      </c>
    </row>
    <row r="681" spans="1:8" x14ac:dyDescent="0.35">
      <c r="A681" t="s">
        <v>520</v>
      </c>
      <c r="B681">
        <v>20</v>
      </c>
      <c r="G681" s="74" t="s">
        <v>520</v>
      </c>
      <c r="H681" s="74">
        <v>20</v>
      </c>
    </row>
    <row r="682" spans="1:8" x14ac:dyDescent="0.35">
      <c r="A682" t="s">
        <v>520</v>
      </c>
      <c r="B682">
        <v>19</v>
      </c>
      <c r="G682" s="74" t="s">
        <v>520</v>
      </c>
      <c r="H682" s="74">
        <v>19</v>
      </c>
    </row>
    <row r="683" spans="1:8" x14ac:dyDescent="0.35">
      <c r="A683" t="s">
        <v>523</v>
      </c>
      <c r="B683">
        <v>10</v>
      </c>
      <c r="G683" s="74" t="s">
        <v>523</v>
      </c>
      <c r="H683" s="74">
        <v>10</v>
      </c>
    </row>
    <row r="684" spans="1:8" x14ac:dyDescent="0.35">
      <c r="A684" t="s">
        <v>463</v>
      </c>
      <c r="B684">
        <v>2</v>
      </c>
      <c r="G684" s="74" t="s">
        <v>463</v>
      </c>
      <c r="H684" s="74">
        <v>2</v>
      </c>
    </row>
    <row r="685" spans="1:8" x14ac:dyDescent="0.35">
      <c r="A685" t="s">
        <v>465</v>
      </c>
      <c r="B685">
        <v>1</v>
      </c>
      <c r="G685" s="74" t="s">
        <v>465</v>
      </c>
      <c r="H685" s="74">
        <v>1</v>
      </c>
    </row>
    <row r="686" spans="1:8" x14ac:dyDescent="0.35">
      <c r="A686" t="s">
        <v>501</v>
      </c>
      <c r="B686">
        <v>19</v>
      </c>
      <c r="G686" s="74" t="s">
        <v>501</v>
      </c>
      <c r="H686" s="74">
        <v>19</v>
      </c>
    </row>
    <row r="687" spans="1:8" x14ac:dyDescent="0.35">
      <c r="A687" t="s">
        <v>7822</v>
      </c>
      <c r="B687">
        <v>6</v>
      </c>
      <c r="G687" s="74" t="s">
        <v>7822</v>
      </c>
      <c r="H687" s="74">
        <v>6</v>
      </c>
    </row>
    <row r="688" spans="1:8" x14ac:dyDescent="0.35">
      <c r="A688" t="s">
        <v>7822</v>
      </c>
      <c r="B688">
        <v>2</v>
      </c>
      <c r="G688" s="74" t="s">
        <v>7822</v>
      </c>
      <c r="H688" s="74">
        <v>2</v>
      </c>
    </row>
    <row r="689" spans="1:8" x14ac:dyDescent="0.35">
      <c r="A689" t="s">
        <v>244</v>
      </c>
      <c r="B689">
        <v>10</v>
      </c>
      <c r="G689" s="74" t="s">
        <v>244</v>
      </c>
      <c r="H689" s="74">
        <v>10</v>
      </c>
    </row>
    <row r="690" spans="1:8" x14ac:dyDescent="0.35">
      <c r="A690" t="s">
        <v>6801</v>
      </c>
      <c r="B690">
        <v>7</v>
      </c>
      <c r="G690" s="74" t="s">
        <v>6801</v>
      </c>
      <c r="H690" s="74">
        <v>7</v>
      </c>
    </row>
    <row r="691" spans="1:8" x14ac:dyDescent="0.35">
      <c r="A691" t="s">
        <v>6946</v>
      </c>
      <c r="B691">
        <v>7</v>
      </c>
      <c r="G691" s="74" t="s">
        <v>6946</v>
      </c>
      <c r="H691" s="74">
        <v>7</v>
      </c>
    </row>
    <row r="692" spans="1:8" x14ac:dyDescent="0.35">
      <c r="A692" t="s">
        <v>459</v>
      </c>
      <c r="B692">
        <v>11</v>
      </c>
      <c r="G692" s="74" t="s">
        <v>459</v>
      </c>
      <c r="H692" s="74">
        <v>11</v>
      </c>
    </row>
    <row r="693" spans="1:8" x14ac:dyDescent="0.35">
      <c r="A693" t="s">
        <v>510</v>
      </c>
      <c r="B693">
        <v>16</v>
      </c>
      <c r="G693" s="74" t="s">
        <v>510</v>
      </c>
      <c r="H693" s="74">
        <v>16</v>
      </c>
    </row>
    <row r="694" spans="1:8" x14ac:dyDescent="0.35">
      <c r="A694" t="s">
        <v>510</v>
      </c>
      <c r="B694">
        <v>2</v>
      </c>
      <c r="G694" s="74" t="s">
        <v>510</v>
      </c>
      <c r="H694" s="74">
        <v>2</v>
      </c>
    </row>
    <row r="695" spans="1:8" x14ac:dyDescent="0.35">
      <c r="A695" t="s">
        <v>520</v>
      </c>
      <c r="B695">
        <v>36</v>
      </c>
      <c r="G695" s="74" t="s">
        <v>520</v>
      </c>
      <c r="H695" s="74">
        <v>36</v>
      </c>
    </row>
    <row r="696" spans="1:8" x14ac:dyDescent="0.35">
      <c r="A696" t="s">
        <v>451</v>
      </c>
      <c r="B696">
        <v>160</v>
      </c>
      <c r="G696" s="74" t="s">
        <v>451</v>
      </c>
      <c r="H696" s="74">
        <v>160</v>
      </c>
    </row>
    <row r="697" spans="1:8" x14ac:dyDescent="0.35">
      <c r="A697" t="s">
        <v>454</v>
      </c>
      <c r="B697">
        <v>66</v>
      </c>
      <c r="G697" s="74" t="s">
        <v>454</v>
      </c>
      <c r="H697" s="74">
        <v>66</v>
      </c>
    </row>
    <row r="698" spans="1:8" x14ac:dyDescent="0.35">
      <c r="A698" t="s">
        <v>7207</v>
      </c>
      <c r="B698">
        <v>3</v>
      </c>
      <c r="G698" s="74" t="s">
        <v>7207</v>
      </c>
      <c r="H698" s="74">
        <v>3</v>
      </c>
    </row>
    <row r="699" spans="1:8" x14ac:dyDescent="0.35">
      <c r="A699" t="s">
        <v>7207</v>
      </c>
      <c r="B699">
        <v>1</v>
      </c>
      <c r="G699" s="74" t="s">
        <v>7207</v>
      </c>
      <c r="H699" s="74">
        <v>1</v>
      </c>
    </row>
    <row r="700" spans="1:8" x14ac:dyDescent="0.35">
      <c r="A700" t="s">
        <v>7207</v>
      </c>
      <c r="B700">
        <v>2</v>
      </c>
      <c r="G700" s="74" t="s">
        <v>7207</v>
      </c>
      <c r="H700" s="74">
        <v>2</v>
      </c>
    </row>
    <row r="701" spans="1:8" x14ac:dyDescent="0.35">
      <c r="A701" t="s">
        <v>477</v>
      </c>
      <c r="B701">
        <v>7</v>
      </c>
      <c r="G701" s="74" t="s">
        <v>477</v>
      </c>
      <c r="H701" s="74">
        <v>7</v>
      </c>
    </row>
    <row r="702" spans="1:8" x14ac:dyDescent="0.35">
      <c r="A702" t="s">
        <v>523</v>
      </c>
      <c r="B702">
        <v>8</v>
      </c>
      <c r="G702" s="74" t="s">
        <v>523</v>
      </c>
      <c r="H702" s="74">
        <v>8</v>
      </c>
    </row>
    <row r="703" spans="1:8" x14ac:dyDescent="0.35">
      <c r="A703" t="s">
        <v>351</v>
      </c>
      <c r="B703">
        <v>3</v>
      </c>
      <c r="G703" s="74" t="s">
        <v>351</v>
      </c>
      <c r="H703" s="74">
        <v>3</v>
      </c>
    </row>
    <row r="704" spans="1:8" x14ac:dyDescent="0.35">
      <c r="A704" t="s">
        <v>477</v>
      </c>
      <c r="B704">
        <v>8</v>
      </c>
      <c r="G704" s="74" t="s">
        <v>477</v>
      </c>
      <c r="H704" s="74">
        <v>8</v>
      </c>
    </row>
    <row r="705" spans="1:8" x14ac:dyDescent="0.35">
      <c r="A705" t="s">
        <v>51</v>
      </c>
      <c r="B705">
        <v>4</v>
      </c>
      <c r="G705" s="74" t="s">
        <v>51</v>
      </c>
      <c r="H705" s="74">
        <v>4</v>
      </c>
    </row>
    <row r="706" spans="1:8" x14ac:dyDescent="0.35">
      <c r="A706" t="s">
        <v>12362</v>
      </c>
      <c r="B706">
        <v>1</v>
      </c>
      <c r="G706" s="74" t="s">
        <v>12362</v>
      </c>
      <c r="H706" s="74">
        <v>1</v>
      </c>
    </row>
    <row r="707" spans="1:8" x14ac:dyDescent="0.35">
      <c r="A707" t="s">
        <v>268</v>
      </c>
      <c r="B707">
        <v>3</v>
      </c>
      <c r="G707" s="74" t="s">
        <v>268</v>
      </c>
      <c r="H707" s="74">
        <v>3</v>
      </c>
    </row>
    <row r="708" spans="1:8" x14ac:dyDescent="0.35">
      <c r="A708" t="s">
        <v>501</v>
      </c>
      <c r="B708">
        <v>42</v>
      </c>
      <c r="G708" s="74" t="s">
        <v>501</v>
      </c>
      <c r="H708" s="74">
        <v>42</v>
      </c>
    </row>
    <row r="709" spans="1:8" x14ac:dyDescent="0.35">
      <c r="A709" t="s">
        <v>82</v>
      </c>
      <c r="B709">
        <v>12</v>
      </c>
      <c r="G709" s="74" t="s">
        <v>82</v>
      </c>
      <c r="H709" s="74">
        <v>12</v>
      </c>
    </row>
    <row r="710" spans="1:8" x14ac:dyDescent="0.35">
      <c r="A710" t="s">
        <v>85</v>
      </c>
      <c r="B710">
        <v>5</v>
      </c>
      <c r="G710" s="74" t="s">
        <v>85</v>
      </c>
      <c r="H710" s="74">
        <v>5</v>
      </c>
    </row>
    <row r="711" spans="1:8" x14ac:dyDescent="0.35">
      <c r="A711" t="s">
        <v>418</v>
      </c>
      <c r="B711">
        <v>21</v>
      </c>
      <c r="G711" s="74" t="s">
        <v>418</v>
      </c>
      <c r="H711" s="74">
        <v>21</v>
      </c>
    </row>
    <row r="712" spans="1:8" x14ac:dyDescent="0.35">
      <c r="A712" t="s">
        <v>413</v>
      </c>
      <c r="B712">
        <v>1</v>
      </c>
      <c r="G712" s="74" t="s">
        <v>413</v>
      </c>
      <c r="H712" s="74">
        <v>1</v>
      </c>
    </row>
    <row r="713" spans="1:8" x14ac:dyDescent="0.35">
      <c r="A713" t="s">
        <v>413</v>
      </c>
      <c r="B713">
        <v>38</v>
      </c>
      <c r="G713" s="74" t="s">
        <v>413</v>
      </c>
      <c r="H713" s="74">
        <v>38</v>
      </c>
    </row>
    <row r="714" spans="1:8" x14ac:dyDescent="0.35">
      <c r="A714" t="s">
        <v>214</v>
      </c>
      <c r="B714">
        <v>7</v>
      </c>
      <c r="G714" s="74" t="s">
        <v>214</v>
      </c>
      <c r="H714" s="74">
        <v>7</v>
      </c>
    </row>
    <row r="715" spans="1:8" x14ac:dyDescent="0.35">
      <c r="A715" t="s">
        <v>213</v>
      </c>
      <c r="B715">
        <v>13</v>
      </c>
      <c r="G715" s="74" t="s">
        <v>213</v>
      </c>
      <c r="H715" s="74">
        <v>13</v>
      </c>
    </row>
    <row r="716" spans="1:8" x14ac:dyDescent="0.35">
      <c r="A716" t="s">
        <v>7207</v>
      </c>
      <c r="B716">
        <v>13</v>
      </c>
      <c r="G716" s="74" t="s">
        <v>7207</v>
      </c>
      <c r="H716" s="74">
        <v>13</v>
      </c>
    </row>
    <row r="717" spans="1:8" x14ac:dyDescent="0.35">
      <c r="A717" t="s">
        <v>7207</v>
      </c>
      <c r="B717">
        <v>2</v>
      </c>
      <c r="G717" s="74" t="s">
        <v>7207</v>
      </c>
      <c r="H717" s="74">
        <v>2</v>
      </c>
    </row>
    <row r="718" spans="1:8" x14ac:dyDescent="0.35">
      <c r="A718" t="s">
        <v>7207</v>
      </c>
      <c r="B718">
        <v>2</v>
      </c>
      <c r="G718" s="74" t="s">
        <v>7207</v>
      </c>
      <c r="H718" s="74">
        <v>2</v>
      </c>
    </row>
    <row r="719" spans="1:8" x14ac:dyDescent="0.35">
      <c r="A719" t="s">
        <v>7207</v>
      </c>
      <c r="B719">
        <v>2</v>
      </c>
      <c r="G719" s="74" t="s">
        <v>7207</v>
      </c>
      <c r="H719" s="74">
        <v>2</v>
      </c>
    </row>
    <row r="720" spans="1:8" x14ac:dyDescent="0.35">
      <c r="A720" t="s">
        <v>454</v>
      </c>
      <c r="B720">
        <v>157</v>
      </c>
      <c r="G720" s="74" t="s">
        <v>454</v>
      </c>
      <c r="H720" s="74">
        <v>157</v>
      </c>
    </row>
    <row r="721" spans="1:8" x14ac:dyDescent="0.35">
      <c r="A721" t="s">
        <v>451</v>
      </c>
      <c r="B721">
        <v>849</v>
      </c>
      <c r="G721" s="74" t="s">
        <v>451</v>
      </c>
      <c r="H721" s="74">
        <v>849</v>
      </c>
    </row>
    <row r="722" spans="1:8" x14ac:dyDescent="0.35">
      <c r="A722" t="s">
        <v>520</v>
      </c>
      <c r="B722">
        <v>27</v>
      </c>
      <c r="G722" s="74" t="s">
        <v>520</v>
      </c>
      <c r="H722" s="74">
        <v>27</v>
      </c>
    </row>
    <row r="723" spans="1:8" x14ac:dyDescent="0.35">
      <c r="A723" t="s">
        <v>523</v>
      </c>
      <c r="B723">
        <v>11</v>
      </c>
      <c r="G723" s="74" t="s">
        <v>523</v>
      </c>
      <c r="H723" s="74">
        <v>11</v>
      </c>
    </row>
    <row r="724" spans="1:8" x14ac:dyDescent="0.35">
      <c r="A724" t="s">
        <v>464</v>
      </c>
      <c r="B724">
        <v>3</v>
      </c>
      <c r="G724" s="74" t="s">
        <v>464</v>
      </c>
      <c r="H724" s="74">
        <v>3</v>
      </c>
    </row>
    <row r="725" spans="1:8" x14ac:dyDescent="0.35">
      <c r="A725" t="s">
        <v>464</v>
      </c>
      <c r="B725">
        <v>2</v>
      </c>
      <c r="G725" s="74" t="s">
        <v>464</v>
      </c>
      <c r="H725" s="74">
        <v>2</v>
      </c>
    </row>
    <row r="726" spans="1:8" x14ac:dyDescent="0.35">
      <c r="A726" t="s">
        <v>477</v>
      </c>
      <c r="B726">
        <v>4</v>
      </c>
      <c r="G726" s="74" t="s">
        <v>477</v>
      </c>
      <c r="H726" s="74">
        <v>4</v>
      </c>
    </row>
    <row r="727" spans="1:8" x14ac:dyDescent="0.35">
      <c r="A727" t="s">
        <v>477</v>
      </c>
      <c r="B727">
        <v>9</v>
      </c>
      <c r="G727" s="74" t="s">
        <v>477</v>
      </c>
      <c r="H727" s="74">
        <v>9</v>
      </c>
    </row>
    <row r="728" spans="1:8" x14ac:dyDescent="0.35">
      <c r="A728" t="s">
        <v>477</v>
      </c>
      <c r="B728">
        <v>11</v>
      </c>
      <c r="G728" s="74" t="s">
        <v>477</v>
      </c>
      <c r="H728" s="74">
        <v>11</v>
      </c>
    </row>
    <row r="729" spans="1:8" x14ac:dyDescent="0.35">
      <c r="A729" t="s">
        <v>477</v>
      </c>
      <c r="B729">
        <v>11</v>
      </c>
      <c r="G729" s="74" t="s">
        <v>477</v>
      </c>
      <c r="H729" s="74">
        <v>11</v>
      </c>
    </row>
    <row r="730" spans="1:8" x14ac:dyDescent="0.35">
      <c r="A730" t="s">
        <v>477</v>
      </c>
      <c r="B730">
        <v>4</v>
      </c>
      <c r="G730" s="74" t="s">
        <v>477</v>
      </c>
      <c r="H730" s="74">
        <v>4</v>
      </c>
    </row>
    <row r="731" spans="1:8" x14ac:dyDescent="0.35">
      <c r="A731" t="s">
        <v>477</v>
      </c>
      <c r="B731">
        <v>5</v>
      </c>
      <c r="G731" s="74" t="s">
        <v>477</v>
      </c>
      <c r="H731" s="74">
        <v>5</v>
      </c>
    </row>
    <row r="732" spans="1:8" x14ac:dyDescent="0.35">
      <c r="A732" t="s">
        <v>477</v>
      </c>
      <c r="B732">
        <v>11</v>
      </c>
      <c r="G732" s="74" t="s">
        <v>477</v>
      </c>
      <c r="H732" s="74">
        <v>11</v>
      </c>
    </row>
    <row r="733" spans="1:8" x14ac:dyDescent="0.35">
      <c r="A733" t="s">
        <v>477</v>
      </c>
      <c r="B733">
        <v>12</v>
      </c>
      <c r="G733" s="74" t="s">
        <v>477</v>
      </c>
      <c r="H733" s="74">
        <v>12</v>
      </c>
    </row>
    <row r="734" spans="1:8" x14ac:dyDescent="0.35">
      <c r="A734" t="s">
        <v>477</v>
      </c>
      <c r="B734">
        <v>3</v>
      </c>
      <c r="G734" s="74" t="s">
        <v>477</v>
      </c>
      <c r="H734" s="74">
        <v>3</v>
      </c>
    </row>
    <row r="735" spans="1:8" x14ac:dyDescent="0.35">
      <c r="A735" t="s">
        <v>477</v>
      </c>
      <c r="B735">
        <v>6</v>
      </c>
      <c r="G735" s="74" t="s">
        <v>477</v>
      </c>
      <c r="H735" s="74">
        <v>6</v>
      </c>
    </row>
    <row r="736" spans="1:8" x14ac:dyDescent="0.35">
      <c r="A736" t="s">
        <v>477</v>
      </c>
      <c r="B736">
        <v>4</v>
      </c>
      <c r="G736" s="74" t="s">
        <v>477</v>
      </c>
      <c r="H736" s="74">
        <v>4</v>
      </c>
    </row>
    <row r="737" spans="1:8" x14ac:dyDescent="0.35">
      <c r="A737" t="s">
        <v>477</v>
      </c>
      <c r="B737">
        <v>1</v>
      </c>
      <c r="G737" s="74" t="s">
        <v>477</v>
      </c>
      <c r="H737" s="74">
        <v>1</v>
      </c>
    </row>
    <row r="738" spans="1:8" x14ac:dyDescent="0.35">
      <c r="A738" t="s">
        <v>477</v>
      </c>
      <c r="B738">
        <v>8</v>
      </c>
      <c r="G738" s="74" t="s">
        <v>477</v>
      </c>
      <c r="H738" s="74">
        <v>8</v>
      </c>
    </row>
    <row r="739" spans="1:8" x14ac:dyDescent="0.35">
      <c r="A739" t="s">
        <v>477</v>
      </c>
      <c r="B739">
        <v>7</v>
      </c>
      <c r="G739" s="74" t="s">
        <v>477</v>
      </c>
      <c r="H739" s="74">
        <v>7</v>
      </c>
    </row>
    <row r="740" spans="1:8" x14ac:dyDescent="0.35">
      <c r="A740" t="s">
        <v>477</v>
      </c>
      <c r="B740">
        <v>8</v>
      </c>
      <c r="G740" s="74" t="s">
        <v>477</v>
      </c>
      <c r="H740" s="74">
        <v>8</v>
      </c>
    </row>
    <row r="741" spans="1:8" x14ac:dyDescent="0.35">
      <c r="A741" t="s">
        <v>477</v>
      </c>
      <c r="B741">
        <v>7</v>
      </c>
      <c r="G741" s="74" t="s">
        <v>477</v>
      </c>
      <c r="H741" s="74">
        <v>7</v>
      </c>
    </row>
    <row r="742" spans="1:8" x14ac:dyDescent="0.35">
      <c r="A742" t="s">
        <v>477</v>
      </c>
      <c r="B742">
        <v>8</v>
      </c>
      <c r="G742" s="74" t="s">
        <v>477</v>
      </c>
      <c r="H742" s="74">
        <v>8</v>
      </c>
    </row>
    <row r="743" spans="1:8" x14ac:dyDescent="0.35">
      <c r="A743" t="s">
        <v>477</v>
      </c>
      <c r="B743">
        <v>8</v>
      </c>
      <c r="G743" s="74" t="s">
        <v>477</v>
      </c>
      <c r="H743" s="74">
        <v>8</v>
      </c>
    </row>
    <row r="744" spans="1:8" x14ac:dyDescent="0.35">
      <c r="A744" t="s">
        <v>477</v>
      </c>
      <c r="B744">
        <v>2</v>
      </c>
      <c r="G744" s="74" t="s">
        <v>477</v>
      </c>
      <c r="H744" s="74">
        <v>2</v>
      </c>
    </row>
    <row r="745" spans="1:8" x14ac:dyDescent="0.35">
      <c r="A745" t="s">
        <v>477</v>
      </c>
      <c r="B745">
        <v>14</v>
      </c>
      <c r="G745" s="74" t="s">
        <v>477</v>
      </c>
      <c r="H745" s="74">
        <v>14</v>
      </c>
    </row>
    <row r="746" spans="1:8" x14ac:dyDescent="0.35">
      <c r="A746" t="s">
        <v>477</v>
      </c>
      <c r="B746">
        <v>4</v>
      </c>
      <c r="G746" s="74" t="s">
        <v>477</v>
      </c>
      <c r="H746" s="74">
        <v>4</v>
      </c>
    </row>
    <row r="747" spans="1:8" x14ac:dyDescent="0.35">
      <c r="A747" t="s">
        <v>477</v>
      </c>
      <c r="B747">
        <v>8</v>
      </c>
      <c r="G747" s="74" t="s">
        <v>477</v>
      </c>
      <c r="H747" s="74">
        <v>8</v>
      </c>
    </row>
    <row r="748" spans="1:8" x14ac:dyDescent="0.35">
      <c r="A748" t="s">
        <v>477</v>
      </c>
      <c r="B748">
        <v>8</v>
      </c>
      <c r="G748" s="74" t="s">
        <v>477</v>
      </c>
      <c r="H748" s="74">
        <v>8</v>
      </c>
    </row>
    <row r="749" spans="1:8" x14ac:dyDescent="0.35">
      <c r="A749" t="s">
        <v>451</v>
      </c>
      <c r="B749">
        <v>182</v>
      </c>
      <c r="G749" s="74" t="s">
        <v>451</v>
      </c>
      <c r="H749" s="74">
        <v>182</v>
      </c>
    </row>
    <row r="750" spans="1:8" x14ac:dyDescent="0.35">
      <c r="A750" t="s">
        <v>451</v>
      </c>
      <c r="B750">
        <v>269</v>
      </c>
      <c r="G750" s="74" t="s">
        <v>451</v>
      </c>
      <c r="H750" s="74">
        <v>269</v>
      </c>
    </row>
    <row r="751" spans="1:8" x14ac:dyDescent="0.35">
      <c r="A751" t="s">
        <v>477</v>
      </c>
      <c r="B751">
        <v>12</v>
      </c>
      <c r="G751" s="74" t="s">
        <v>477</v>
      </c>
      <c r="H751" s="74">
        <v>12</v>
      </c>
    </row>
    <row r="752" spans="1:8" x14ac:dyDescent="0.35">
      <c r="A752" t="s">
        <v>477</v>
      </c>
      <c r="B752">
        <v>11</v>
      </c>
      <c r="G752" s="74" t="s">
        <v>477</v>
      </c>
      <c r="H752" s="74">
        <v>11</v>
      </c>
    </row>
    <row r="753" spans="1:8" x14ac:dyDescent="0.35">
      <c r="A753" t="s">
        <v>477</v>
      </c>
      <c r="B753">
        <v>11</v>
      </c>
      <c r="G753" s="74" t="s">
        <v>477</v>
      </c>
      <c r="H753" s="74">
        <v>11</v>
      </c>
    </row>
    <row r="754" spans="1:8" x14ac:dyDescent="0.35">
      <c r="A754" t="s">
        <v>477</v>
      </c>
      <c r="B754">
        <v>7</v>
      </c>
      <c r="G754" s="74" t="s">
        <v>477</v>
      </c>
      <c r="H754" s="74">
        <v>7</v>
      </c>
    </row>
    <row r="755" spans="1:8" x14ac:dyDescent="0.35">
      <c r="A755" t="s">
        <v>477</v>
      </c>
      <c r="B755">
        <v>20</v>
      </c>
      <c r="G755" s="74" t="s">
        <v>477</v>
      </c>
      <c r="H755" s="74">
        <v>20</v>
      </c>
    </row>
    <row r="756" spans="1:8" x14ac:dyDescent="0.35">
      <c r="A756" t="s">
        <v>477</v>
      </c>
      <c r="B756">
        <v>10</v>
      </c>
      <c r="G756" s="74" t="s">
        <v>477</v>
      </c>
      <c r="H756" s="74">
        <v>10</v>
      </c>
    </row>
    <row r="757" spans="1:8" x14ac:dyDescent="0.35">
      <c r="A757" t="s">
        <v>477</v>
      </c>
      <c r="B757">
        <v>5</v>
      </c>
      <c r="G757" s="74" t="s">
        <v>477</v>
      </c>
      <c r="H757" s="74">
        <v>5</v>
      </c>
    </row>
    <row r="758" spans="1:8" x14ac:dyDescent="0.35">
      <c r="A758" t="s">
        <v>477</v>
      </c>
      <c r="B758">
        <v>6</v>
      </c>
      <c r="G758" s="74" t="s">
        <v>477</v>
      </c>
      <c r="H758" s="74">
        <v>6</v>
      </c>
    </row>
    <row r="759" spans="1:8" x14ac:dyDescent="0.35">
      <c r="A759" t="s">
        <v>477</v>
      </c>
      <c r="B759">
        <v>25</v>
      </c>
      <c r="G759" s="74" t="s">
        <v>477</v>
      </c>
      <c r="H759" s="74">
        <v>25</v>
      </c>
    </row>
    <row r="760" spans="1:8" x14ac:dyDescent="0.35">
      <c r="A760" t="s">
        <v>477</v>
      </c>
      <c r="B760">
        <v>2</v>
      </c>
      <c r="G760" s="74" t="s">
        <v>477</v>
      </c>
      <c r="H760" s="74">
        <v>2</v>
      </c>
    </row>
    <row r="761" spans="1:8" x14ac:dyDescent="0.35">
      <c r="A761" t="s">
        <v>477</v>
      </c>
      <c r="B761">
        <v>8</v>
      </c>
      <c r="G761" s="74" t="s">
        <v>477</v>
      </c>
      <c r="H761" s="74">
        <v>8</v>
      </c>
    </row>
    <row r="762" spans="1:8" x14ac:dyDescent="0.35">
      <c r="A762" t="s">
        <v>477</v>
      </c>
      <c r="B762">
        <v>8</v>
      </c>
      <c r="G762" s="74" t="s">
        <v>477</v>
      </c>
      <c r="H762" s="74">
        <v>8</v>
      </c>
    </row>
    <row r="763" spans="1:8" x14ac:dyDescent="0.35">
      <c r="A763" t="s">
        <v>523</v>
      </c>
      <c r="B763">
        <v>15</v>
      </c>
      <c r="G763" s="74" t="s">
        <v>523</v>
      </c>
      <c r="H763" s="74">
        <v>15</v>
      </c>
    </row>
    <row r="764" spans="1:8" x14ac:dyDescent="0.35">
      <c r="A764" t="s">
        <v>7078</v>
      </c>
      <c r="B764">
        <v>12</v>
      </c>
      <c r="G764" s="74" t="s">
        <v>7078</v>
      </c>
      <c r="H764" s="74">
        <v>12</v>
      </c>
    </row>
    <row r="765" spans="1:8" x14ac:dyDescent="0.35">
      <c r="A765" t="s">
        <v>452</v>
      </c>
      <c r="B765">
        <v>4</v>
      </c>
      <c r="G765" s="74" t="s">
        <v>452</v>
      </c>
      <c r="H765" s="74">
        <v>4</v>
      </c>
    </row>
    <row r="766" spans="1:8" x14ac:dyDescent="0.35">
      <c r="A766" t="s">
        <v>452</v>
      </c>
      <c r="B766">
        <v>2</v>
      </c>
      <c r="G766" s="74" t="s">
        <v>452</v>
      </c>
      <c r="H766" s="74">
        <v>2</v>
      </c>
    </row>
    <row r="767" spans="1:8" x14ac:dyDescent="0.35">
      <c r="A767" t="s">
        <v>521</v>
      </c>
      <c r="B767">
        <v>8</v>
      </c>
      <c r="G767" s="74" t="s">
        <v>521</v>
      </c>
      <c r="H767" s="74">
        <v>8</v>
      </c>
    </row>
    <row r="768" spans="1:8" x14ac:dyDescent="0.35">
      <c r="A768" t="s">
        <v>522</v>
      </c>
      <c r="B768">
        <v>32</v>
      </c>
      <c r="G768" s="74" t="s">
        <v>522</v>
      </c>
      <c r="H768" s="74">
        <v>32</v>
      </c>
    </row>
    <row r="769" spans="1:8" x14ac:dyDescent="0.35">
      <c r="A769" t="s">
        <v>523</v>
      </c>
      <c r="B769">
        <v>4</v>
      </c>
      <c r="G769" s="74" t="s">
        <v>523</v>
      </c>
      <c r="H769" s="74">
        <v>4</v>
      </c>
    </row>
    <row r="770" spans="1:8" x14ac:dyDescent="0.35">
      <c r="A770" t="s">
        <v>469</v>
      </c>
      <c r="B770">
        <v>8</v>
      </c>
      <c r="G770" s="74" t="s">
        <v>469</v>
      </c>
      <c r="H770" s="74">
        <v>8</v>
      </c>
    </row>
    <row r="771" spans="1:8" x14ac:dyDescent="0.35">
      <c r="A771" t="s">
        <v>82</v>
      </c>
      <c r="B771">
        <v>3</v>
      </c>
      <c r="G771" s="74" t="s">
        <v>82</v>
      </c>
      <c r="H771" s="74">
        <v>3</v>
      </c>
    </row>
    <row r="772" spans="1:8" x14ac:dyDescent="0.35">
      <c r="A772" t="s">
        <v>178</v>
      </c>
      <c r="B772">
        <v>6</v>
      </c>
      <c r="G772" s="74" t="s">
        <v>178</v>
      </c>
      <c r="H772" s="74">
        <v>6</v>
      </c>
    </row>
    <row r="773" spans="1:8" x14ac:dyDescent="0.35">
      <c r="A773" t="s">
        <v>760</v>
      </c>
      <c r="B773">
        <v>4</v>
      </c>
      <c r="G773" s="74" t="s">
        <v>760</v>
      </c>
      <c r="H773" s="74">
        <v>4</v>
      </c>
    </row>
    <row r="774" spans="1:8" x14ac:dyDescent="0.35">
      <c r="A774" t="s">
        <v>426</v>
      </c>
      <c r="B774">
        <v>6</v>
      </c>
      <c r="G774" s="74" t="s">
        <v>426</v>
      </c>
      <c r="H774" s="74">
        <v>6</v>
      </c>
    </row>
    <row r="775" spans="1:8" x14ac:dyDescent="0.35">
      <c r="A775" t="s">
        <v>501</v>
      </c>
      <c r="B775">
        <v>28</v>
      </c>
      <c r="G775" s="74" t="s">
        <v>501</v>
      </c>
      <c r="H775" s="74">
        <v>28</v>
      </c>
    </row>
    <row r="776" spans="1:8" x14ac:dyDescent="0.35">
      <c r="A776" t="s">
        <v>254</v>
      </c>
      <c r="B776">
        <v>6</v>
      </c>
      <c r="G776" s="74" t="s">
        <v>254</v>
      </c>
      <c r="H776" s="74">
        <v>6</v>
      </c>
    </row>
    <row r="777" spans="1:8" x14ac:dyDescent="0.35">
      <c r="A777" t="s">
        <v>463</v>
      </c>
      <c r="B777">
        <v>2</v>
      </c>
      <c r="G777" s="74" t="s">
        <v>463</v>
      </c>
      <c r="H777" s="74">
        <v>2</v>
      </c>
    </row>
    <row r="778" spans="1:8" x14ac:dyDescent="0.35">
      <c r="A778" t="s">
        <v>463</v>
      </c>
      <c r="B778">
        <v>1</v>
      </c>
      <c r="G778" s="74" t="s">
        <v>463</v>
      </c>
      <c r="H778" s="74">
        <v>1</v>
      </c>
    </row>
    <row r="779" spans="1:8" x14ac:dyDescent="0.35">
      <c r="A779" t="s">
        <v>463</v>
      </c>
      <c r="B779">
        <v>3</v>
      </c>
      <c r="G779" s="74" t="s">
        <v>463</v>
      </c>
      <c r="H779" s="74">
        <v>3</v>
      </c>
    </row>
    <row r="780" spans="1:8" x14ac:dyDescent="0.35">
      <c r="A780" t="s">
        <v>463</v>
      </c>
      <c r="B780">
        <v>4</v>
      </c>
      <c r="G780" s="74" t="s">
        <v>463</v>
      </c>
      <c r="H780" s="74">
        <v>4</v>
      </c>
    </row>
    <row r="781" spans="1:8" x14ac:dyDescent="0.35">
      <c r="A781" t="s">
        <v>463</v>
      </c>
      <c r="B781">
        <v>3</v>
      </c>
      <c r="G781" s="74" t="s">
        <v>463</v>
      </c>
      <c r="H781" s="74">
        <v>3</v>
      </c>
    </row>
    <row r="782" spans="1:8" x14ac:dyDescent="0.35">
      <c r="A782" t="s">
        <v>463</v>
      </c>
      <c r="B782">
        <v>3</v>
      </c>
      <c r="G782" s="74" t="s">
        <v>463</v>
      </c>
      <c r="H782" s="74">
        <v>3</v>
      </c>
    </row>
    <row r="783" spans="1:8" x14ac:dyDescent="0.35">
      <c r="A783" t="s">
        <v>166</v>
      </c>
      <c r="B783">
        <v>1</v>
      </c>
      <c r="G783" s="74" t="s">
        <v>166</v>
      </c>
      <c r="H783" s="74">
        <v>1</v>
      </c>
    </row>
    <row r="784" spans="1:8" x14ac:dyDescent="0.35">
      <c r="A784" t="s">
        <v>387</v>
      </c>
      <c r="B784">
        <v>3</v>
      </c>
      <c r="G784" s="74" t="s">
        <v>387</v>
      </c>
      <c r="H784" s="74">
        <v>3</v>
      </c>
    </row>
    <row r="785" spans="1:8" x14ac:dyDescent="0.35">
      <c r="A785" t="s">
        <v>387</v>
      </c>
      <c r="B785">
        <v>2</v>
      </c>
      <c r="G785" s="74" t="s">
        <v>387</v>
      </c>
      <c r="H785" s="74">
        <v>2</v>
      </c>
    </row>
    <row r="786" spans="1:8" x14ac:dyDescent="0.35">
      <c r="A786" t="s">
        <v>387</v>
      </c>
      <c r="B786">
        <v>5</v>
      </c>
      <c r="G786" s="74" t="s">
        <v>387</v>
      </c>
      <c r="H786" s="74">
        <v>5</v>
      </c>
    </row>
    <row r="787" spans="1:8" x14ac:dyDescent="0.35">
      <c r="A787" t="s">
        <v>620</v>
      </c>
      <c r="B787">
        <v>24</v>
      </c>
      <c r="G787" s="74" t="s">
        <v>620</v>
      </c>
      <c r="H787" s="74">
        <v>24</v>
      </c>
    </row>
    <row r="788" spans="1:8" x14ac:dyDescent="0.35">
      <c r="A788" t="s">
        <v>620</v>
      </c>
      <c r="B788">
        <v>5</v>
      </c>
      <c r="G788" s="74" t="s">
        <v>620</v>
      </c>
      <c r="H788" s="74">
        <v>5</v>
      </c>
    </row>
    <row r="789" spans="1:8" x14ac:dyDescent="0.35">
      <c r="A789" t="s">
        <v>463</v>
      </c>
      <c r="B789">
        <v>17</v>
      </c>
      <c r="G789" s="74" t="s">
        <v>463</v>
      </c>
      <c r="H789" s="74">
        <v>17</v>
      </c>
    </row>
    <row r="790" spans="1:8" x14ac:dyDescent="0.35">
      <c r="A790" t="s">
        <v>463</v>
      </c>
      <c r="B790">
        <v>1</v>
      </c>
      <c r="G790" s="74" t="s">
        <v>463</v>
      </c>
      <c r="H790" s="74">
        <v>1</v>
      </c>
    </row>
    <row r="791" spans="1:8" x14ac:dyDescent="0.35">
      <c r="A791" t="s">
        <v>467</v>
      </c>
      <c r="B791">
        <v>3</v>
      </c>
      <c r="G791" s="74" t="s">
        <v>467</v>
      </c>
      <c r="H791" s="74">
        <v>3</v>
      </c>
    </row>
    <row r="792" spans="1:8" x14ac:dyDescent="0.35">
      <c r="A792" t="s">
        <v>464</v>
      </c>
      <c r="B792">
        <v>3</v>
      </c>
      <c r="G792" s="74" t="s">
        <v>464</v>
      </c>
      <c r="H792" s="74">
        <v>3</v>
      </c>
    </row>
    <row r="793" spans="1:8" x14ac:dyDescent="0.35">
      <c r="A793" t="s">
        <v>464</v>
      </c>
      <c r="B793">
        <v>3</v>
      </c>
      <c r="G793" s="74" t="s">
        <v>464</v>
      </c>
      <c r="H793" s="74">
        <v>3</v>
      </c>
    </row>
    <row r="794" spans="1:8" x14ac:dyDescent="0.35">
      <c r="A794" t="s">
        <v>464</v>
      </c>
      <c r="B794">
        <v>3</v>
      </c>
      <c r="G794" s="74" t="s">
        <v>464</v>
      </c>
      <c r="H794" s="74">
        <v>3</v>
      </c>
    </row>
    <row r="795" spans="1:8" x14ac:dyDescent="0.35">
      <c r="A795" t="s">
        <v>465</v>
      </c>
      <c r="B795">
        <v>8</v>
      </c>
      <c r="G795" s="74" t="s">
        <v>465</v>
      </c>
      <c r="H795" s="74">
        <v>8</v>
      </c>
    </row>
    <row r="796" spans="1:8" x14ac:dyDescent="0.35">
      <c r="A796" t="s">
        <v>451</v>
      </c>
      <c r="B796" s="95">
        <v>1437</v>
      </c>
      <c r="G796" s="74" t="s">
        <v>451</v>
      </c>
      <c r="H796" s="95">
        <v>1437</v>
      </c>
    </row>
    <row r="797" spans="1:8" x14ac:dyDescent="0.35">
      <c r="A797" t="s">
        <v>465</v>
      </c>
      <c r="B797">
        <v>2</v>
      </c>
      <c r="G797" s="74" t="s">
        <v>465</v>
      </c>
      <c r="H797" s="74">
        <v>2</v>
      </c>
    </row>
    <row r="798" spans="1:8" x14ac:dyDescent="0.35">
      <c r="A798" t="s">
        <v>465</v>
      </c>
      <c r="B798">
        <v>1</v>
      </c>
      <c r="G798" s="74" t="s">
        <v>465</v>
      </c>
      <c r="H798" s="74">
        <v>1</v>
      </c>
    </row>
    <row r="799" spans="1:8" x14ac:dyDescent="0.35">
      <c r="A799" t="s">
        <v>464</v>
      </c>
      <c r="B799">
        <v>1</v>
      </c>
      <c r="G799" s="74" t="s">
        <v>464</v>
      </c>
      <c r="H799" s="74">
        <v>1</v>
      </c>
    </row>
    <row r="800" spans="1:8" x14ac:dyDescent="0.35">
      <c r="A800" t="s">
        <v>464</v>
      </c>
      <c r="B800">
        <v>3</v>
      </c>
      <c r="G800" s="74" t="s">
        <v>464</v>
      </c>
      <c r="H800" s="74">
        <v>3</v>
      </c>
    </row>
    <row r="801" spans="1:8" x14ac:dyDescent="0.35">
      <c r="A801" t="s">
        <v>464</v>
      </c>
      <c r="B801">
        <v>6</v>
      </c>
      <c r="G801" s="74" t="s">
        <v>464</v>
      </c>
      <c r="H801" s="74">
        <v>6</v>
      </c>
    </row>
    <row r="802" spans="1:8" x14ac:dyDescent="0.35">
      <c r="A802" t="s">
        <v>464</v>
      </c>
      <c r="B802">
        <v>2</v>
      </c>
      <c r="G802" s="74" t="s">
        <v>464</v>
      </c>
      <c r="H802" s="74">
        <v>2</v>
      </c>
    </row>
    <row r="803" spans="1:8" x14ac:dyDescent="0.35">
      <c r="A803" t="s">
        <v>463</v>
      </c>
      <c r="B803">
        <v>1</v>
      </c>
      <c r="G803" s="74" t="s">
        <v>463</v>
      </c>
      <c r="H803" s="74">
        <v>1</v>
      </c>
    </row>
    <row r="804" spans="1:8" x14ac:dyDescent="0.35">
      <c r="A804" t="s">
        <v>463</v>
      </c>
      <c r="B804">
        <v>1</v>
      </c>
      <c r="G804" s="74" t="s">
        <v>463</v>
      </c>
      <c r="H804" s="74">
        <v>1</v>
      </c>
    </row>
    <row r="805" spans="1:8" x14ac:dyDescent="0.35">
      <c r="A805" t="s">
        <v>463</v>
      </c>
      <c r="B805">
        <v>1</v>
      </c>
      <c r="G805" s="74" t="s">
        <v>463</v>
      </c>
      <c r="H805" s="74">
        <v>1</v>
      </c>
    </row>
    <row r="806" spans="1:8" x14ac:dyDescent="0.35">
      <c r="A806" t="s">
        <v>463</v>
      </c>
      <c r="B806">
        <v>2</v>
      </c>
      <c r="G806" s="74" t="s">
        <v>463</v>
      </c>
      <c r="H806" s="74">
        <v>2</v>
      </c>
    </row>
    <row r="807" spans="1:8" x14ac:dyDescent="0.35">
      <c r="A807" t="s">
        <v>523</v>
      </c>
      <c r="B807">
        <v>1</v>
      </c>
      <c r="G807" s="74" t="s">
        <v>523</v>
      </c>
      <c r="H807" s="74">
        <v>1</v>
      </c>
    </row>
    <row r="808" spans="1:8" x14ac:dyDescent="0.35">
      <c r="A808" t="s">
        <v>523</v>
      </c>
      <c r="B808">
        <v>3</v>
      </c>
      <c r="G808" s="74" t="s">
        <v>523</v>
      </c>
      <c r="H808" s="74">
        <v>3</v>
      </c>
    </row>
    <row r="809" spans="1:8" x14ac:dyDescent="0.35">
      <c r="A809" t="s">
        <v>523</v>
      </c>
      <c r="B809">
        <v>2</v>
      </c>
      <c r="G809" s="74" t="s">
        <v>523</v>
      </c>
      <c r="H809" s="74">
        <v>2</v>
      </c>
    </row>
    <row r="810" spans="1:8" x14ac:dyDescent="0.35">
      <c r="A810" t="s">
        <v>523</v>
      </c>
      <c r="B810">
        <v>2</v>
      </c>
      <c r="G810" s="74" t="s">
        <v>523</v>
      </c>
      <c r="H810" s="74">
        <v>2</v>
      </c>
    </row>
    <row r="811" spans="1:8" x14ac:dyDescent="0.35">
      <c r="A811" t="s">
        <v>523</v>
      </c>
      <c r="B811">
        <v>1</v>
      </c>
      <c r="G811" s="74" t="s">
        <v>523</v>
      </c>
      <c r="H811" s="74">
        <v>1</v>
      </c>
    </row>
    <row r="812" spans="1:8" x14ac:dyDescent="0.35">
      <c r="A812" t="s">
        <v>521</v>
      </c>
      <c r="B812">
        <v>2</v>
      </c>
      <c r="G812" s="74" t="s">
        <v>521</v>
      </c>
      <c r="H812" s="74">
        <v>2</v>
      </c>
    </row>
    <row r="813" spans="1:8" x14ac:dyDescent="0.35">
      <c r="A813" t="s">
        <v>522</v>
      </c>
      <c r="B813">
        <v>2</v>
      </c>
      <c r="G813" s="74" t="s">
        <v>522</v>
      </c>
      <c r="H813" s="74">
        <v>2</v>
      </c>
    </row>
    <row r="814" spans="1:8" x14ac:dyDescent="0.35">
      <c r="A814" t="s">
        <v>290</v>
      </c>
      <c r="B814">
        <v>2</v>
      </c>
      <c r="G814" s="74" t="s">
        <v>290</v>
      </c>
      <c r="H814" s="74">
        <v>2</v>
      </c>
    </row>
    <row r="815" spans="1:8" x14ac:dyDescent="0.35">
      <c r="A815" t="s">
        <v>464</v>
      </c>
      <c r="B815">
        <v>1</v>
      </c>
      <c r="G815" s="74" t="s">
        <v>464</v>
      </c>
      <c r="H815" s="74">
        <v>1</v>
      </c>
    </row>
    <row r="816" spans="1:8" x14ac:dyDescent="0.35">
      <c r="A816" t="s">
        <v>464</v>
      </c>
      <c r="B816">
        <v>5</v>
      </c>
      <c r="G816" s="74" t="s">
        <v>464</v>
      </c>
      <c r="H816" s="74">
        <v>5</v>
      </c>
    </row>
    <row r="817" spans="1:8" x14ac:dyDescent="0.35">
      <c r="A817" t="s">
        <v>464</v>
      </c>
      <c r="B817">
        <v>1</v>
      </c>
      <c r="G817" s="74" t="s">
        <v>464</v>
      </c>
      <c r="H817" s="74">
        <v>1</v>
      </c>
    </row>
    <row r="818" spans="1:8" x14ac:dyDescent="0.35">
      <c r="A818" t="s">
        <v>464</v>
      </c>
      <c r="B818">
        <v>1</v>
      </c>
      <c r="G818" s="74" t="s">
        <v>464</v>
      </c>
      <c r="H818" s="74">
        <v>1</v>
      </c>
    </row>
    <row r="819" spans="1:8" x14ac:dyDescent="0.35">
      <c r="A819" t="s">
        <v>464</v>
      </c>
      <c r="B819">
        <v>1</v>
      </c>
      <c r="G819" s="74" t="s">
        <v>464</v>
      </c>
      <c r="H819" s="74">
        <v>1</v>
      </c>
    </row>
    <row r="820" spans="1:8" x14ac:dyDescent="0.35">
      <c r="A820" t="s">
        <v>464</v>
      </c>
      <c r="B820">
        <v>2</v>
      </c>
      <c r="G820" s="74" t="s">
        <v>464</v>
      </c>
      <c r="H820" s="74">
        <v>2</v>
      </c>
    </row>
    <row r="821" spans="1:8" x14ac:dyDescent="0.35">
      <c r="A821" t="s">
        <v>431</v>
      </c>
      <c r="B821">
        <v>4</v>
      </c>
      <c r="G821" s="74" t="s">
        <v>431</v>
      </c>
      <c r="H821" s="74">
        <v>4</v>
      </c>
    </row>
    <row r="822" spans="1:8" x14ac:dyDescent="0.35">
      <c r="A822" t="s">
        <v>431</v>
      </c>
      <c r="B822">
        <v>19</v>
      </c>
      <c r="G822" s="74" t="s">
        <v>431</v>
      </c>
      <c r="H822" s="74">
        <v>19</v>
      </c>
    </row>
    <row r="823" spans="1:8" x14ac:dyDescent="0.35">
      <c r="A823" t="s">
        <v>431</v>
      </c>
      <c r="B823">
        <v>2</v>
      </c>
      <c r="G823" s="74" t="s">
        <v>431</v>
      </c>
      <c r="H823" s="74">
        <v>2</v>
      </c>
    </row>
    <row r="824" spans="1:8" x14ac:dyDescent="0.35">
      <c r="A824" t="s">
        <v>51</v>
      </c>
      <c r="B824">
        <v>16</v>
      </c>
      <c r="G824" s="74" t="s">
        <v>51</v>
      </c>
      <c r="H824" s="74">
        <v>16</v>
      </c>
    </row>
    <row r="825" spans="1:8" x14ac:dyDescent="0.35">
      <c r="A825" t="s">
        <v>51</v>
      </c>
      <c r="B825">
        <v>12</v>
      </c>
      <c r="G825" s="74" t="s">
        <v>51</v>
      </c>
      <c r="H825" s="74">
        <v>12</v>
      </c>
    </row>
    <row r="826" spans="1:8" x14ac:dyDescent="0.35">
      <c r="A826" t="s">
        <v>268</v>
      </c>
      <c r="B826">
        <v>6</v>
      </c>
      <c r="G826" s="74" t="s">
        <v>268</v>
      </c>
      <c r="H826" s="74">
        <v>6</v>
      </c>
    </row>
    <row r="827" spans="1:8" x14ac:dyDescent="0.35">
      <c r="A827" t="s">
        <v>268</v>
      </c>
      <c r="B827">
        <v>35</v>
      </c>
      <c r="G827" s="74" t="s">
        <v>268</v>
      </c>
      <c r="H827" s="74">
        <v>35</v>
      </c>
    </row>
    <row r="828" spans="1:8" x14ac:dyDescent="0.35">
      <c r="A828" t="s">
        <v>463</v>
      </c>
      <c r="B828">
        <v>2</v>
      </c>
      <c r="G828" s="74" t="s">
        <v>463</v>
      </c>
      <c r="H828" s="74">
        <v>2</v>
      </c>
    </row>
    <row r="829" spans="1:8" x14ac:dyDescent="0.35">
      <c r="A829" t="s">
        <v>65</v>
      </c>
      <c r="B829">
        <v>3</v>
      </c>
      <c r="G829" s="74" t="s">
        <v>65</v>
      </c>
      <c r="H829" s="74">
        <v>3</v>
      </c>
    </row>
    <row r="830" spans="1:8" x14ac:dyDescent="0.35">
      <c r="A830" t="s">
        <v>965</v>
      </c>
      <c r="B830">
        <v>9</v>
      </c>
      <c r="G830" s="74" t="s">
        <v>965</v>
      </c>
      <c r="H830" s="74">
        <v>9</v>
      </c>
    </row>
    <row r="831" spans="1:8" x14ac:dyDescent="0.35">
      <c r="A831" t="s">
        <v>472</v>
      </c>
      <c r="B831">
        <v>5</v>
      </c>
      <c r="G831" s="74" t="s">
        <v>472</v>
      </c>
      <c r="H831" s="74">
        <v>5</v>
      </c>
    </row>
    <row r="832" spans="1:8" x14ac:dyDescent="0.35">
      <c r="A832" t="s">
        <v>468</v>
      </c>
      <c r="B832">
        <v>1</v>
      </c>
      <c r="G832" s="74" t="s">
        <v>468</v>
      </c>
      <c r="H832" s="74">
        <v>1</v>
      </c>
    </row>
    <row r="833" spans="1:8" x14ac:dyDescent="0.35">
      <c r="A833" t="s">
        <v>464</v>
      </c>
      <c r="B833">
        <v>2</v>
      </c>
      <c r="G833" s="74" t="s">
        <v>464</v>
      </c>
      <c r="H833" s="74">
        <v>2</v>
      </c>
    </row>
    <row r="834" spans="1:8" x14ac:dyDescent="0.35">
      <c r="A834" t="s">
        <v>467</v>
      </c>
      <c r="B834">
        <v>1</v>
      </c>
      <c r="G834" s="74" t="s">
        <v>467</v>
      </c>
      <c r="H834" s="74">
        <v>1</v>
      </c>
    </row>
    <row r="835" spans="1:8" x14ac:dyDescent="0.35">
      <c r="A835" t="s">
        <v>463</v>
      </c>
      <c r="B835">
        <v>2</v>
      </c>
      <c r="G835" s="74" t="s">
        <v>463</v>
      </c>
      <c r="H835" s="74">
        <v>2</v>
      </c>
    </row>
    <row r="836" spans="1:8" x14ac:dyDescent="0.35">
      <c r="A836" t="s">
        <v>78</v>
      </c>
      <c r="B836">
        <v>10</v>
      </c>
      <c r="G836" s="74" t="s">
        <v>78</v>
      </c>
      <c r="H836" s="74">
        <v>10</v>
      </c>
    </row>
    <row r="837" spans="1:8" x14ac:dyDescent="0.35">
      <c r="A837" t="s">
        <v>432</v>
      </c>
      <c r="B837">
        <v>9</v>
      </c>
      <c r="G837" s="74" t="s">
        <v>432</v>
      </c>
      <c r="H837" s="74">
        <v>9</v>
      </c>
    </row>
    <row r="838" spans="1:8" x14ac:dyDescent="0.35">
      <c r="A838" t="s">
        <v>7069</v>
      </c>
      <c r="B838">
        <v>1</v>
      </c>
      <c r="G838" s="74" t="s">
        <v>7069</v>
      </c>
      <c r="H838" s="74">
        <v>1</v>
      </c>
    </row>
    <row r="839" spans="1:8" x14ac:dyDescent="0.35">
      <c r="A839" t="s">
        <v>7069</v>
      </c>
      <c r="B839">
        <v>4</v>
      </c>
      <c r="G839" s="74" t="s">
        <v>7069</v>
      </c>
      <c r="H839" s="74">
        <v>4</v>
      </c>
    </row>
    <row r="840" spans="1:8" x14ac:dyDescent="0.35">
      <c r="A840" t="s">
        <v>467</v>
      </c>
      <c r="B840">
        <v>2</v>
      </c>
      <c r="G840" s="74" t="s">
        <v>467</v>
      </c>
      <c r="H840" s="74">
        <v>2</v>
      </c>
    </row>
    <row r="841" spans="1:8" x14ac:dyDescent="0.35">
      <c r="A841" t="s">
        <v>463</v>
      </c>
      <c r="B841">
        <v>2</v>
      </c>
      <c r="G841" s="74" t="s">
        <v>463</v>
      </c>
      <c r="H841" s="74">
        <v>2</v>
      </c>
    </row>
    <row r="842" spans="1:8" x14ac:dyDescent="0.35">
      <c r="A842" t="s">
        <v>63</v>
      </c>
      <c r="B842">
        <v>4</v>
      </c>
      <c r="G842" s="74" t="s">
        <v>63</v>
      </c>
      <c r="H842" s="74">
        <v>4</v>
      </c>
    </row>
    <row r="843" spans="1:8" x14ac:dyDescent="0.35">
      <c r="A843" t="s">
        <v>472</v>
      </c>
      <c r="B843">
        <v>3</v>
      </c>
      <c r="G843" s="74" t="s">
        <v>472</v>
      </c>
      <c r="H843" s="74">
        <v>3</v>
      </c>
    </row>
    <row r="844" spans="1:8" x14ac:dyDescent="0.35">
      <c r="A844" t="s">
        <v>472</v>
      </c>
      <c r="B844">
        <v>2</v>
      </c>
      <c r="G844" s="74" t="s">
        <v>472</v>
      </c>
      <c r="H844" s="74">
        <v>2</v>
      </c>
    </row>
    <row r="845" spans="1:8" x14ac:dyDescent="0.35">
      <c r="A845" t="s">
        <v>431</v>
      </c>
      <c r="B845">
        <v>10</v>
      </c>
      <c r="G845" s="74" t="s">
        <v>431</v>
      </c>
      <c r="H845" s="74">
        <v>10</v>
      </c>
    </row>
    <row r="846" spans="1:8" x14ac:dyDescent="0.35">
      <c r="A846" t="s">
        <v>431</v>
      </c>
      <c r="B846">
        <v>2</v>
      </c>
      <c r="G846" s="74" t="s">
        <v>431</v>
      </c>
      <c r="H846" s="74">
        <v>2</v>
      </c>
    </row>
    <row r="847" spans="1:8" x14ac:dyDescent="0.35">
      <c r="A847" t="s">
        <v>431</v>
      </c>
      <c r="B847">
        <v>29</v>
      </c>
      <c r="G847" s="74" t="s">
        <v>431</v>
      </c>
      <c r="H847" s="74">
        <v>29</v>
      </c>
    </row>
    <row r="848" spans="1:8" x14ac:dyDescent="0.35">
      <c r="A848" t="s">
        <v>431</v>
      </c>
      <c r="B848">
        <v>5</v>
      </c>
      <c r="G848" s="74" t="s">
        <v>431</v>
      </c>
      <c r="H848" s="74">
        <v>5</v>
      </c>
    </row>
    <row r="849" spans="1:8" x14ac:dyDescent="0.35">
      <c r="A849" t="s">
        <v>459</v>
      </c>
      <c r="B849">
        <v>1</v>
      </c>
      <c r="G849" s="74" t="s">
        <v>459</v>
      </c>
      <c r="H849" s="74">
        <v>1</v>
      </c>
    </row>
    <row r="850" spans="1:8" x14ac:dyDescent="0.35">
      <c r="A850" t="s">
        <v>523</v>
      </c>
      <c r="B850">
        <v>1</v>
      </c>
      <c r="G850" s="74" t="s">
        <v>523</v>
      </c>
      <c r="H850" s="74">
        <v>1</v>
      </c>
    </row>
    <row r="851" spans="1:8" x14ac:dyDescent="0.35">
      <c r="A851" t="s">
        <v>523</v>
      </c>
      <c r="B851">
        <v>2</v>
      </c>
      <c r="G851" s="74" t="s">
        <v>523</v>
      </c>
      <c r="H851" s="74">
        <v>2</v>
      </c>
    </row>
    <row r="852" spans="1:8" x14ac:dyDescent="0.35">
      <c r="A852" t="s">
        <v>411</v>
      </c>
      <c r="B852">
        <v>3</v>
      </c>
      <c r="G852" s="74" t="s">
        <v>411</v>
      </c>
      <c r="H852" s="74">
        <v>3</v>
      </c>
    </row>
    <row r="853" spans="1:8" x14ac:dyDescent="0.35">
      <c r="A853" t="s">
        <v>411</v>
      </c>
      <c r="B853">
        <v>1</v>
      </c>
      <c r="G853" s="74" t="s">
        <v>411</v>
      </c>
      <c r="H853" s="74">
        <v>1</v>
      </c>
    </row>
    <row r="854" spans="1:8" x14ac:dyDescent="0.35">
      <c r="A854" t="s">
        <v>443</v>
      </c>
      <c r="B854">
        <v>1</v>
      </c>
      <c r="G854" s="74" t="s">
        <v>443</v>
      </c>
      <c r="H854" s="74">
        <v>1</v>
      </c>
    </row>
    <row r="855" spans="1:8" x14ac:dyDescent="0.35">
      <c r="A855" t="s">
        <v>443</v>
      </c>
      <c r="B855">
        <v>2</v>
      </c>
      <c r="G855" s="74" t="s">
        <v>443</v>
      </c>
      <c r="H855" s="74">
        <v>2</v>
      </c>
    </row>
    <row r="856" spans="1:8" x14ac:dyDescent="0.35">
      <c r="A856" t="s">
        <v>523</v>
      </c>
      <c r="B856">
        <v>3</v>
      </c>
      <c r="G856" s="74" t="s">
        <v>523</v>
      </c>
      <c r="H856" s="74">
        <v>3</v>
      </c>
    </row>
    <row r="857" spans="1:8" x14ac:dyDescent="0.35">
      <c r="A857" t="s">
        <v>523</v>
      </c>
      <c r="B857">
        <v>3</v>
      </c>
      <c r="G857" s="74" t="s">
        <v>523</v>
      </c>
      <c r="H857" s="74">
        <v>3</v>
      </c>
    </row>
    <row r="858" spans="1:8" x14ac:dyDescent="0.35">
      <c r="A858" t="s">
        <v>522</v>
      </c>
      <c r="B858">
        <v>2</v>
      </c>
      <c r="G858" s="74" t="s">
        <v>522</v>
      </c>
      <c r="H858" s="74">
        <v>2</v>
      </c>
    </row>
    <row r="859" spans="1:8" x14ac:dyDescent="0.35">
      <c r="A859" t="s">
        <v>522</v>
      </c>
      <c r="B859">
        <v>3</v>
      </c>
      <c r="G859" s="74" t="s">
        <v>522</v>
      </c>
      <c r="H859" s="74">
        <v>3</v>
      </c>
    </row>
    <row r="860" spans="1:8" x14ac:dyDescent="0.35">
      <c r="A860" t="s">
        <v>7169</v>
      </c>
      <c r="B860">
        <v>1</v>
      </c>
      <c r="G860" s="74" t="s">
        <v>7169</v>
      </c>
      <c r="H860" s="74">
        <v>1</v>
      </c>
    </row>
    <row r="861" spans="1:8" x14ac:dyDescent="0.35">
      <c r="A861" t="s">
        <v>7169</v>
      </c>
      <c r="B861">
        <v>2</v>
      </c>
      <c r="G861" s="74" t="s">
        <v>7169</v>
      </c>
      <c r="H861" s="74">
        <v>2</v>
      </c>
    </row>
    <row r="862" spans="1:8" x14ac:dyDescent="0.35">
      <c r="A862" t="s">
        <v>464</v>
      </c>
      <c r="B862">
        <v>1</v>
      </c>
      <c r="G862" s="74" t="s">
        <v>464</v>
      </c>
      <c r="H862" s="74">
        <v>1</v>
      </c>
    </row>
    <row r="863" spans="1:8" x14ac:dyDescent="0.35">
      <c r="A863" t="s">
        <v>464</v>
      </c>
      <c r="B863">
        <v>3</v>
      </c>
      <c r="G863" s="74" t="s">
        <v>464</v>
      </c>
      <c r="H863" s="74">
        <v>3</v>
      </c>
    </row>
    <row r="864" spans="1:8" x14ac:dyDescent="0.35">
      <c r="A864" t="s">
        <v>501</v>
      </c>
      <c r="B864">
        <v>10</v>
      </c>
      <c r="G864" s="74" t="s">
        <v>501</v>
      </c>
      <c r="H864" s="74">
        <v>10</v>
      </c>
    </row>
    <row r="865" spans="1:8" x14ac:dyDescent="0.35">
      <c r="A865" t="s">
        <v>522</v>
      </c>
      <c r="B865">
        <v>3</v>
      </c>
      <c r="G865" s="74" t="s">
        <v>522</v>
      </c>
      <c r="H865" s="74">
        <v>3</v>
      </c>
    </row>
    <row r="866" spans="1:8" x14ac:dyDescent="0.35">
      <c r="A866" t="s">
        <v>432</v>
      </c>
      <c r="B866">
        <v>1</v>
      </c>
      <c r="G866" s="74" t="s">
        <v>432</v>
      </c>
      <c r="H866" s="74">
        <v>1</v>
      </c>
    </row>
    <row r="867" spans="1:8" x14ac:dyDescent="0.35">
      <c r="A867" t="s">
        <v>522</v>
      </c>
      <c r="B867">
        <v>2</v>
      </c>
      <c r="G867" s="74" t="s">
        <v>522</v>
      </c>
      <c r="H867" s="74">
        <v>2</v>
      </c>
    </row>
    <row r="868" spans="1:8" x14ac:dyDescent="0.35">
      <c r="A868" t="s">
        <v>522</v>
      </c>
      <c r="B868">
        <v>1</v>
      </c>
      <c r="G868" s="74" t="s">
        <v>522</v>
      </c>
      <c r="H868" s="74">
        <v>1</v>
      </c>
    </row>
    <row r="869" spans="1:8" x14ac:dyDescent="0.35">
      <c r="A869" t="s">
        <v>522</v>
      </c>
      <c r="B869">
        <v>2</v>
      </c>
      <c r="G869" s="74" t="s">
        <v>522</v>
      </c>
      <c r="H869" s="74">
        <v>2</v>
      </c>
    </row>
    <row r="870" spans="1:8" x14ac:dyDescent="0.35">
      <c r="A870" t="s">
        <v>523</v>
      </c>
      <c r="B870">
        <v>3</v>
      </c>
      <c r="G870" s="74" t="s">
        <v>523</v>
      </c>
      <c r="H870" s="74">
        <v>3</v>
      </c>
    </row>
    <row r="871" spans="1:8" x14ac:dyDescent="0.35">
      <c r="A871" t="s">
        <v>521</v>
      </c>
      <c r="B871">
        <v>2</v>
      </c>
      <c r="G871" s="74" t="s">
        <v>521</v>
      </c>
      <c r="H871" s="74">
        <v>2</v>
      </c>
    </row>
    <row r="872" spans="1:8" x14ac:dyDescent="0.35">
      <c r="A872" t="s">
        <v>521</v>
      </c>
      <c r="B872">
        <v>2</v>
      </c>
      <c r="G872" s="74" t="s">
        <v>521</v>
      </c>
      <c r="H872" s="74">
        <v>2</v>
      </c>
    </row>
    <row r="873" spans="1:8" x14ac:dyDescent="0.35">
      <c r="A873" t="s">
        <v>464</v>
      </c>
      <c r="B873">
        <v>3</v>
      </c>
      <c r="G873" s="74" t="s">
        <v>464</v>
      </c>
      <c r="H873" s="74">
        <v>3</v>
      </c>
    </row>
    <row r="874" spans="1:8" x14ac:dyDescent="0.35">
      <c r="A874" t="s">
        <v>464</v>
      </c>
      <c r="B874">
        <v>3</v>
      </c>
      <c r="G874" s="74" t="s">
        <v>464</v>
      </c>
      <c r="H874" s="74">
        <v>3</v>
      </c>
    </row>
    <row r="875" spans="1:8" x14ac:dyDescent="0.35">
      <c r="A875" t="s">
        <v>464</v>
      </c>
      <c r="B875">
        <v>2</v>
      </c>
      <c r="G875" s="74" t="s">
        <v>464</v>
      </c>
      <c r="H875" s="74">
        <v>2</v>
      </c>
    </row>
    <row r="876" spans="1:8" x14ac:dyDescent="0.35">
      <c r="A876" t="s">
        <v>115</v>
      </c>
      <c r="B876">
        <v>3</v>
      </c>
      <c r="G876" s="74" t="s">
        <v>115</v>
      </c>
      <c r="H876" s="74">
        <v>3</v>
      </c>
    </row>
    <row r="877" spans="1:8" x14ac:dyDescent="0.35">
      <c r="A877" t="s">
        <v>501</v>
      </c>
      <c r="B877">
        <v>2</v>
      </c>
      <c r="G877" s="74" t="s">
        <v>501</v>
      </c>
      <c r="H877" s="74">
        <v>2</v>
      </c>
    </row>
    <row r="878" spans="1:8" x14ac:dyDescent="0.35">
      <c r="A878" t="s">
        <v>464</v>
      </c>
      <c r="B878">
        <v>1</v>
      </c>
      <c r="G878" s="74" t="s">
        <v>464</v>
      </c>
      <c r="H878" s="74">
        <v>1</v>
      </c>
    </row>
    <row r="879" spans="1:8" x14ac:dyDescent="0.35">
      <c r="A879" t="s">
        <v>464</v>
      </c>
      <c r="B879">
        <v>2</v>
      </c>
      <c r="G879" s="74" t="s">
        <v>464</v>
      </c>
      <c r="H879" s="74">
        <v>2</v>
      </c>
    </row>
    <row r="880" spans="1:8" x14ac:dyDescent="0.35">
      <c r="A880" t="s">
        <v>464</v>
      </c>
      <c r="B880">
        <v>1</v>
      </c>
      <c r="G880" s="74" t="s">
        <v>464</v>
      </c>
      <c r="H880" s="74">
        <v>1</v>
      </c>
    </row>
    <row r="881" spans="1:8" x14ac:dyDescent="0.35">
      <c r="A881" t="s">
        <v>464</v>
      </c>
      <c r="B881">
        <v>1</v>
      </c>
      <c r="G881" s="74" t="s">
        <v>464</v>
      </c>
      <c r="H881" s="74">
        <v>1</v>
      </c>
    </row>
    <row r="882" spans="1:8" x14ac:dyDescent="0.35">
      <c r="A882" t="s">
        <v>463</v>
      </c>
      <c r="B882">
        <v>8</v>
      </c>
      <c r="G882" s="74" t="s">
        <v>463</v>
      </c>
      <c r="H882" s="74">
        <v>8</v>
      </c>
    </row>
    <row r="883" spans="1:8" x14ac:dyDescent="0.35">
      <c r="A883" t="s">
        <v>463</v>
      </c>
      <c r="B883">
        <v>9</v>
      </c>
      <c r="G883" s="74" t="s">
        <v>463</v>
      </c>
      <c r="H883" s="74">
        <v>9</v>
      </c>
    </row>
    <row r="884" spans="1:8" x14ac:dyDescent="0.35">
      <c r="A884" t="s">
        <v>882</v>
      </c>
      <c r="B884">
        <v>222</v>
      </c>
      <c r="G884" s="74" t="s">
        <v>882</v>
      </c>
      <c r="H884" s="74">
        <v>222</v>
      </c>
    </row>
    <row r="885" spans="1:8" x14ac:dyDescent="0.35">
      <c r="A885" t="s">
        <v>882</v>
      </c>
      <c r="B885">
        <v>300</v>
      </c>
      <c r="G885" s="74" t="s">
        <v>882</v>
      </c>
      <c r="H885" s="74">
        <v>300</v>
      </c>
    </row>
    <row r="886" spans="1:8" x14ac:dyDescent="0.35">
      <c r="A886" t="s">
        <v>164</v>
      </c>
      <c r="B886">
        <v>180</v>
      </c>
      <c r="G886" s="74" t="s">
        <v>164</v>
      </c>
      <c r="H886" s="74">
        <v>180</v>
      </c>
    </row>
    <row r="887" spans="1:8" x14ac:dyDescent="0.35">
      <c r="A887" t="s">
        <v>467</v>
      </c>
      <c r="B887">
        <v>2</v>
      </c>
      <c r="G887" s="74" t="s">
        <v>467</v>
      </c>
      <c r="H887" s="74">
        <v>2</v>
      </c>
    </row>
    <row r="888" spans="1:8" x14ac:dyDescent="0.35">
      <c r="A888" t="s">
        <v>467</v>
      </c>
      <c r="B888">
        <v>2</v>
      </c>
      <c r="G888" s="74" t="s">
        <v>467</v>
      </c>
      <c r="H888" s="74">
        <v>2</v>
      </c>
    </row>
    <row r="889" spans="1:8" x14ac:dyDescent="0.35">
      <c r="A889" t="s">
        <v>465</v>
      </c>
      <c r="B889">
        <v>3</v>
      </c>
      <c r="G889" s="74" t="s">
        <v>465</v>
      </c>
      <c r="H889" s="74">
        <v>3</v>
      </c>
    </row>
    <row r="890" spans="1:8" x14ac:dyDescent="0.35">
      <c r="A890" t="s">
        <v>465</v>
      </c>
      <c r="B890">
        <v>1</v>
      </c>
      <c r="G890" s="74" t="s">
        <v>465</v>
      </c>
      <c r="H890" s="74">
        <v>1</v>
      </c>
    </row>
    <row r="891" spans="1:8" x14ac:dyDescent="0.35">
      <c r="A891" t="s">
        <v>465</v>
      </c>
      <c r="B891">
        <v>3</v>
      </c>
      <c r="G891" s="74" t="s">
        <v>465</v>
      </c>
      <c r="H891" s="74">
        <v>3</v>
      </c>
    </row>
    <row r="892" spans="1:8" x14ac:dyDescent="0.35">
      <c r="A892" t="s">
        <v>465</v>
      </c>
      <c r="B892">
        <v>1</v>
      </c>
      <c r="G892" s="74" t="s">
        <v>465</v>
      </c>
      <c r="H892" s="74">
        <v>1</v>
      </c>
    </row>
    <row r="893" spans="1:8" x14ac:dyDescent="0.35">
      <c r="A893" t="s">
        <v>464</v>
      </c>
      <c r="B893">
        <v>1</v>
      </c>
      <c r="G893" s="74" t="s">
        <v>464</v>
      </c>
      <c r="H893" s="74">
        <v>1</v>
      </c>
    </row>
    <row r="894" spans="1:8" x14ac:dyDescent="0.35">
      <c r="A894" t="s">
        <v>467</v>
      </c>
      <c r="B894">
        <v>2</v>
      </c>
      <c r="G894" s="74" t="s">
        <v>467</v>
      </c>
      <c r="H894" s="74">
        <v>2</v>
      </c>
    </row>
    <row r="895" spans="1:8" x14ac:dyDescent="0.35">
      <c r="A895" t="s">
        <v>464</v>
      </c>
      <c r="B895">
        <v>2</v>
      </c>
      <c r="G895" s="74" t="s">
        <v>464</v>
      </c>
      <c r="H895" s="74">
        <v>2</v>
      </c>
    </row>
    <row r="896" spans="1:8" x14ac:dyDescent="0.35">
      <c r="A896" t="s">
        <v>464</v>
      </c>
      <c r="B896">
        <v>1</v>
      </c>
      <c r="G896" s="74" t="s">
        <v>464</v>
      </c>
      <c r="H896" s="74">
        <v>1</v>
      </c>
    </row>
    <row r="897" spans="1:8" x14ac:dyDescent="0.35">
      <c r="A897" t="s">
        <v>464</v>
      </c>
      <c r="B897">
        <v>2</v>
      </c>
      <c r="G897" s="74" t="s">
        <v>464</v>
      </c>
      <c r="H897" s="74">
        <v>2</v>
      </c>
    </row>
    <row r="898" spans="1:8" x14ac:dyDescent="0.35">
      <c r="A898" t="s">
        <v>464</v>
      </c>
      <c r="B898">
        <v>1</v>
      </c>
      <c r="G898" s="74" t="s">
        <v>464</v>
      </c>
      <c r="H898" s="74">
        <v>1</v>
      </c>
    </row>
    <row r="899" spans="1:8" x14ac:dyDescent="0.35">
      <c r="A899" t="s">
        <v>468</v>
      </c>
      <c r="B899">
        <v>4</v>
      </c>
      <c r="G899" s="74" t="s">
        <v>468</v>
      </c>
      <c r="H899" s="74">
        <v>4</v>
      </c>
    </row>
    <row r="900" spans="1:8" x14ac:dyDescent="0.35">
      <c r="A900" t="s">
        <v>468</v>
      </c>
      <c r="B900">
        <v>1</v>
      </c>
      <c r="G900" s="74" t="s">
        <v>468</v>
      </c>
      <c r="H900" s="74">
        <v>1</v>
      </c>
    </row>
    <row r="901" spans="1:8" x14ac:dyDescent="0.35">
      <c r="A901" t="s">
        <v>468</v>
      </c>
      <c r="B901">
        <v>3</v>
      </c>
      <c r="G901" s="74" t="s">
        <v>468</v>
      </c>
      <c r="H901" s="74">
        <v>3</v>
      </c>
    </row>
    <row r="902" spans="1:8" x14ac:dyDescent="0.35">
      <c r="A902" t="s">
        <v>173</v>
      </c>
      <c r="B902">
        <v>14</v>
      </c>
      <c r="G902" s="74" t="s">
        <v>173</v>
      </c>
      <c r="H902" s="74">
        <v>14</v>
      </c>
    </row>
    <row r="903" spans="1:8" x14ac:dyDescent="0.35">
      <c r="A903" t="s">
        <v>147</v>
      </c>
      <c r="B903">
        <v>1</v>
      </c>
      <c r="G903" s="74" t="s">
        <v>147</v>
      </c>
      <c r="H903" s="74">
        <v>1</v>
      </c>
    </row>
    <row r="904" spans="1:8" x14ac:dyDescent="0.35">
      <c r="A904" t="s">
        <v>180</v>
      </c>
      <c r="B904">
        <v>2</v>
      </c>
      <c r="G904" s="74" t="s">
        <v>180</v>
      </c>
      <c r="H904" s="74">
        <v>2</v>
      </c>
    </row>
    <row r="905" spans="1:8" x14ac:dyDescent="0.35">
      <c r="A905" t="s">
        <v>464</v>
      </c>
      <c r="B905">
        <v>2</v>
      </c>
      <c r="G905" s="74" t="s">
        <v>464</v>
      </c>
      <c r="H905" s="74">
        <v>2</v>
      </c>
    </row>
    <row r="906" spans="1:8" x14ac:dyDescent="0.35">
      <c r="A906" t="s">
        <v>464</v>
      </c>
      <c r="B906">
        <v>4</v>
      </c>
      <c r="G906" s="74" t="s">
        <v>464</v>
      </c>
      <c r="H906" s="74">
        <v>4</v>
      </c>
    </row>
    <row r="907" spans="1:8" x14ac:dyDescent="0.35">
      <c r="A907" t="s">
        <v>464</v>
      </c>
      <c r="B907">
        <v>4</v>
      </c>
      <c r="G907" s="74" t="s">
        <v>464</v>
      </c>
      <c r="H907" s="74">
        <v>4</v>
      </c>
    </row>
    <row r="908" spans="1:8" x14ac:dyDescent="0.35">
      <c r="A908" t="s">
        <v>463</v>
      </c>
      <c r="B908">
        <v>33</v>
      </c>
      <c r="G908" s="74" t="s">
        <v>463</v>
      </c>
      <c r="H908" s="74">
        <v>33</v>
      </c>
    </row>
    <row r="909" spans="1:8" x14ac:dyDescent="0.35">
      <c r="A909" t="s">
        <v>465</v>
      </c>
      <c r="B909">
        <v>6</v>
      </c>
      <c r="G909" s="74" t="s">
        <v>465</v>
      </c>
      <c r="H909" s="74">
        <v>6</v>
      </c>
    </row>
    <row r="910" spans="1:8" x14ac:dyDescent="0.35">
      <c r="A910" t="s">
        <v>464</v>
      </c>
      <c r="B910">
        <v>9</v>
      </c>
      <c r="G910" s="74" t="s">
        <v>464</v>
      </c>
      <c r="H910" s="74">
        <v>9</v>
      </c>
    </row>
    <row r="911" spans="1:8" x14ac:dyDescent="0.35">
      <c r="A911" t="s">
        <v>464</v>
      </c>
      <c r="B911">
        <v>6</v>
      </c>
      <c r="G911" s="74" t="s">
        <v>464</v>
      </c>
      <c r="H911" s="74">
        <v>6</v>
      </c>
    </row>
    <row r="912" spans="1:8" x14ac:dyDescent="0.35">
      <c r="A912" t="s">
        <v>464</v>
      </c>
      <c r="B912">
        <v>1</v>
      </c>
      <c r="G912" s="74" t="s">
        <v>464</v>
      </c>
      <c r="H912" s="74">
        <v>1</v>
      </c>
    </row>
    <row r="913" spans="1:8" x14ac:dyDescent="0.35">
      <c r="A913" t="s">
        <v>464</v>
      </c>
      <c r="B913">
        <v>1</v>
      </c>
      <c r="G913" s="74" t="s">
        <v>464</v>
      </c>
      <c r="H913" s="74">
        <v>1</v>
      </c>
    </row>
    <row r="914" spans="1:8" x14ac:dyDescent="0.35">
      <c r="A914" t="s">
        <v>464</v>
      </c>
      <c r="B914">
        <v>1</v>
      </c>
      <c r="G914" s="74" t="s">
        <v>464</v>
      </c>
      <c r="H914" s="74">
        <v>1</v>
      </c>
    </row>
    <row r="915" spans="1:8" x14ac:dyDescent="0.35">
      <c r="A915" t="s">
        <v>463</v>
      </c>
      <c r="B915">
        <v>2</v>
      </c>
      <c r="G915" s="74" t="s">
        <v>463</v>
      </c>
      <c r="H915" s="74">
        <v>2</v>
      </c>
    </row>
    <row r="916" spans="1:8" x14ac:dyDescent="0.35">
      <c r="A916" t="s">
        <v>463</v>
      </c>
      <c r="B916">
        <v>3</v>
      </c>
      <c r="G916" s="74" t="s">
        <v>463</v>
      </c>
      <c r="H916" s="74">
        <v>3</v>
      </c>
    </row>
    <row r="917" spans="1:8" x14ac:dyDescent="0.35">
      <c r="A917" t="s">
        <v>463</v>
      </c>
      <c r="B917">
        <v>1</v>
      </c>
      <c r="G917" s="74" t="s">
        <v>463</v>
      </c>
      <c r="H917" s="74">
        <v>1</v>
      </c>
    </row>
    <row r="918" spans="1:8" x14ac:dyDescent="0.35">
      <c r="A918" t="s">
        <v>463</v>
      </c>
      <c r="B918">
        <v>4</v>
      </c>
      <c r="G918" s="74" t="s">
        <v>463</v>
      </c>
      <c r="H918" s="74">
        <v>4</v>
      </c>
    </row>
    <row r="919" spans="1:8" x14ac:dyDescent="0.35">
      <c r="A919" t="s">
        <v>523</v>
      </c>
      <c r="B919">
        <v>1</v>
      </c>
      <c r="G919" s="74" t="s">
        <v>523</v>
      </c>
      <c r="H919" s="74">
        <v>1</v>
      </c>
    </row>
    <row r="920" spans="1:8" x14ac:dyDescent="0.35">
      <c r="A920" t="s">
        <v>432</v>
      </c>
      <c r="B920">
        <v>1</v>
      </c>
      <c r="G920" s="74" t="s">
        <v>432</v>
      </c>
      <c r="H920" s="74">
        <v>1</v>
      </c>
    </row>
    <row r="921" spans="1:8" x14ac:dyDescent="0.35">
      <c r="A921" t="s">
        <v>432</v>
      </c>
      <c r="B921">
        <v>1</v>
      </c>
      <c r="G921" s="74" t="s">
        <v>432</v>
      </c>
      <c r="H921" s="74">
        <v>1</v>
      </c>
    </row>
    <row r="922" spans="1:8" x14ac:dyDescent="0.35">
      <c r="A922" t="s">
        <v>464</v>
      </c>
      <c r="B922">
        <v>4</v>
      </c>
      <c r="G922" s="74" t="s">
        <v>464</v>
      </c>
      <c r="H922" s="74">
        <v>4</v>
      </c>
    </row>
    <row r="923" spans="1:8" x14ac:dyDescent="0.35">
      <c r="A923" t="s">
        <v>464</v>
      </c>
      <c r="B923">
        <v>2</v>
      </c>
      <c r="G923" s="74" t="s">
        <v>464</v>
      </c>
      <c r="H923" s="74">
        <v>2</v>
      </c>
    </row>
    <row r="924" spans="1:8" x14ac:dyDescent="0.35">
      <c r="A924" t="s">
        <v>464</v>
      </c>
      <c r="B924">
        <v>1</v>
      </c>
      <c r="G924" s="74" t="s">
        <v>464</v>
      </c>
      <c r="H924" s="74">
        <v>1</v>
      </c>
    </row>
    <row r="925" spans="1:8" x14ac:dyDescent="0.35">
      <c r="A925" t="s">
        <v>7169</v>
      </c>
      <c r="B925">
        <v>3</v>
      </c>
      <c r="G925" s="74" t="s">
        <v>7169</v>
      </c>
      <c r="H925" s="74">
        <v>3</v>
      </c>
    </row>
    <row r="926" spans="1:8" x14ac:dyDescent="0.35">
      <c r="A926" t="s">
        <v>7169</v>
      </c>
      <c r="B926">
        <v>3</v>
      </c>
      <c r="G926" s="74" t="s">
        <v>7169</v>
      </c>
      <c r="H926" s="74">
        <v>3</v>
      </c>
    </row>
    <row r="927" spans="1:8" x14ac:dyDescent="0.35">
      <c r="A927" t="s">
        <v>501</v>
      </c>
      <c r="B927">
        <v>10</v>
      </c>
      <c r="G927" s="74" t="s">
        <v>501</v>
      </c>
      <c r="H927" s="74">
        <v>10</v>
      </c>
    </row>
    <row r="928" spans="1:8" x14ac:dyDescent="0.35">
      <c r="A928" t="s">
        <v>7062</v>
      </c>
      <c r="B928">
        <v>15</v>
      </c>
      <c r="G928" s="74" t="s">
        <v>7062</v>
      </c>
      <c r="H928" s="74">
        <v>15</v>
      </c>
    </row>
    <row r="929" spans="1:8" x14ac:dyDescent="0.35">
      <c r="A929" t="s">
        <v>51</v>
      </c>
      <c r="B929">
        <v>3</v>
      </c>
      <c r="G929" s="74" t="s">
        <v>51</v>
      </c>
      <c r="H929" s="74">
        <v>3</v>
      </c>
    </row>
    <row r="930" spans="1:8" x14ac:dyDescent="0.35">
      <c r="A930" t="s">
        <v>354</v>
      </c>
      <c r="B930">
        <v>5</v>
      </c>
      <c r="G930" s="74" t="s">
        <v>354</v>
      </c>
      <c r="H930" s="74">
        <v>5</v>
      </c>
    </row>
    <row r="931" spans="1:8" x14ac:dyDescent="0.35">
      <c r="A931" t="s">
        <v>443</v>
      </c>
      <c r="B931">
        <v>1</v>
      </c>
      <c r="G931" s="74" t="s">
        <v>443</v>
      </c>
      <c r="H931" s="74">
        <v>1</v>
      </c>
    </row>
    <row r="932" spans="1:8" x14ac:dyDescent="0.35">
      <c r="A932" t="s">
        <v>443</v>
      </c>
      <c r="B932">
        <v>3</v>
      </c>
      <c r="G932" s="74" t="s">
        <v>443</v>
      </c>
      <c r="H932" s="74">
        <v>3</v>
      </c>
    </row>
    <row r="933" spans="1:8" x14ac:dyDescent="0.35">
      <c r="A933" t="s">
        <v>465</v>
      </c>
      <c r="B933">
        <v>4</v>
      </c>
      <c r="G933" s="74" t="s">
        <v>465</v>
      </c>
      <c r="H933" s="74">
        <v>4</v>
      </c>
    </row>
    <row r="934" spans="1:8" x14ac:dyDescent="0.35">
      <c r="A934" t="s">
        <v>465</v>
      </c>
      <c r="B934">
        <v>2</v>
      </c>
      <c r="G934" s="74" t="s">
        <v>465</v>
      </c>
      <c r="H934" s="74">
        <v>2</v>
      </c>
    </row>
    <row r="935" spans="1:8" x14ac:dyDescent="0.35">
      <c r="A935" t="s">
        <v>465</v>
      </c>
      <c r="B935">
        <v>2</v>
      </c>
      <c r="G935" s="74" t="s">
        <v>465</v>
      </c>
      <c r="H935" s="74">
        <v>2</v>
      </c>
    </row>
    <row r="936" spans="1:8" x14ac:dyDescent="0.35">
      <c r="A936" t="s">
        <v>522</v>
      </c>
      <c r="B936">
        <v>50</v>
      </c>
      <c r="G936" s="74" t="s">
        <v>522</v>
      </c>
      <c r="H936" s="74">
        <v>50</v>
      </c>
    </row>
    <row r="937" spans="1:8" x14ac:dyDescent="0.35">
      <c r="A937" t="s">
        <v>7078</v>
      </c>
      <c r="B937">
        <v>7</v>
      </c>
      <c r="G937" s="74" t="s">
        <v>7078</v>
      </c>
      <c r="H937" s="74">
        <v>7</v>
      </c>
    </row>
    <row r="938" spans="1:8" x14ac:dyDescent="0.35">
      <c r="A938" t="s">
        <v>459</v>
      </c>
      <c r="B938">
        <v>6</v>
      </c>
      <c r="G938" s="74" t="s">
        <v>459</v>
      </c>
      <c r="H938" s="74">
        <v>6</v>
      </c>
    </row>
    <row r="939" spans="1:8" x14ac:dyDescent="0.35">
      <c r="A939" t="s">
        <v>477</v>
      </c>
      <c r="B939">
        <v>3</v>
      </c>
      <c r="G939" s="74" t="s">
        <v>477</v>
      </c>
      <c r="H939" s="74">
        <v>3</v>
      </c>
    </row>
    <row r="940" spans="1:8" x14ac:dyDescent="0.35">
      <c r="A940" t="s">
        <v>477</v>
      </c>
      <c r="B940">
        <v>5</v>
      </c>
      <c r="G940" s="74" t="s">
        <v>477</v>
      </c>
      <c r="H940" s="74">
        <v>5</v>
      </c>
    </row>
    <row r="941" spans="1:8" x14ac:dyDescent="0.35">
      <c r="A941" t="s">
        <v>477</v>
      </c>
      <c r="B941">
        <v>9</v>
      </c>
      <c r="G941" s="74" t="s">
        <v>477</v>
      </c>
      <c r="H941" s="74">
        <v>9</v>
      </c>
    </row>
    <row r="942" spans="1:8" x14ac:dyDescent="0.35">
      <c r="A942" t="s">
        <v>477</v>
      </c>
      <c r="B942">
        <v>4</v>
      </c>
      <c r="G942" s="74" t="s">
        <v>477</v>
      </c>
      <c r="H942" s="74">
        <v>4</v>
      </c>
    </row>
    <row r="943" spans="1:8" x14ac:dyDescent="0.35">
      <c r="A943" t="s">
        <v>477</v>
      </c>
      <c r="B943">
        <v>10</v>
      </c>
      <c r="G943" s="74" t="s">
        <v>477</v>
      </c>
      <c r="H943" s="74">
        <v>10</v>
      </c>
    </row>
    <row r="944" spans="1:8" x14ac:dyDescent="0.35">
      <c r="A944" t="s">
        <v>477</v>
      </c>
      <c r="B944">
        <v>12</v>
      </c>
      <c r="G944" s="74" t="s">
        <v>477</v>
      </c>
      <c r="H944" s="74">
        <v>12</v>
      </c>
    </row>
    <row r="945" spans="1:8" x14ac:dyDescent="0.35">
      <c r="A945" t="s">
        <v>477</v>
      </c>
      <c r="B945">
        <v>10</v>
      </c>
      <c r="G945" s="74" t="s">
        <v>477</v>
      </c>
      <c r="H945" s="74">
        <v>10</v>
      </c>
    </row>
    <row r="946" spans="1:8" x14ac:dyDescent="0.35">
      <c r="A946" t="s">
        <v>477</v>
      </c>
      <c r="B946">
        <v>12</v>
      </c>
      <c r="G946" s="74" t="s">
        <v>477</v>
      </c>
      <c r="H946" s="74">
        <v>12</v>
      </c>
    </row>
    <row r="947" spans="1:8" x14ac:dyDescent="0.35">
      <c r="A947" t="s">
        <v>477</v>
      </c>
      <c r="B947">
        <v>16</v>
      </c>
      <c r="G947" s="74" t="s">
        <v>477</v>
      </c>
      <c r="H947" s="74">
        <v>16</v>
      </c>
    </row>
    <row r="948" spans="1:8" x14ac:dyDescent="0.35">
      <c r="A948" t="s">
        <v>477</v>
      </c>
      <c r="B948">
        <v>11</v>
      </c>
      <c r="G948" s="74" t="s">
        <v>477</v>
      </c>
      <c r="H948" s="74">
        <v>11</v>
      </c>
    </row>
    <row r="949" spans="1:8" x14ac:dyDescent="0.35">
      <c r="A949" t="s">
        <v>477</v>
      </c>
      <c r="B949">
        <v>6</v>
      </c>
      <c r="G949" s="74" t="s">
        <v>477</v>
      </c>
      <c r="H949" s="74">
        <v>6</v>
      </c>
    </row>
    <row r="950" spans="1:8" x14ac:dyDescent="0.35">
      <c r="A950" t="s">
        <v>477</v>
      </c>
      <c r="B950">
        <v>7</v>
      </c>
      <c r="G950" s="74" t="s">
        <v>477</v>
      </c>
      <c r="H950" s="74">
        <v>7</v>
      </c>
    </row>
    <row r="951" spans="1:8" x14ac:dyDescent="0.35">
      <c r="A951" t="s">
        <v>477</v>
      </c>
      <c r="B951">
        <v>12</v>
      </c>
      <c r="G951" s="74" t="s">
        <v>477</v>
      </c>
      <c r="H951" s="74">
        <v>12</v>
      </c>
    </row>
    <row r="952" spans="1:8" x14ac:dyDescent="0.35">
      <c r="A952" t="s">
        <v>477</v>
      </c>
      <c r="B952">
        <v>8</v>
      </c>
      <c r="G952" s="74" t="s">
        <v>477</v>
      </c>
      <c r="H952" s="74">
        <v>8</v>
      </c>
    </row>
    <row r="953" spans="1:8" x14ac:dyDescent="0.35">
      <c r="A953" t="s">
        <v>477</v>
      </c>
      <c r="B953">
        <v>7</v>
      </c>
      <c r="G953" s="74" t="s">
        <v>477</v>
      </c>
      <c r="H953" s="74">
        <v>7</v>
      </c>
    </row>
    <row r="954" spans="1:8" x14ac:dyDescent="0.35">
      <c r="A954" t="s">
        <v>103</v>
      </c>
      <c r="B954">
        <v>1</v>
      </c>
      <c r="G954" s="74" t="s">
        <v>103</v>
      </c>
      <c r="H954" s="74">
        <v>1</v>
      </c>
    </row>
    <row r="955" spans="1:8" x14ac:dyDescent="0.35">
      <c r="A955" t="s">
        <v>103</v>
      </c>
      <c r="B955">
        <v>2</v>
      </c>
      <c r="G955" s="74" t="s">
        <v>103</v>
      </c>
      <c r="H955" s="74">
        <v>2</v>
      </c>
    </row>
    <row r="956" spans="1:8" x14ac:dyDescent="0.35">
      <c r="A956" t="s">
        <v>443</v>
      </c>
      <c r="B956">
        <v>6</v>
      </c>
      <c r="G956" s="74" t="s">
        <v>443</v>
      </c>
      <c r="H956" s="74">
        <v>6</v>
      </c>
    </row>
    <row r="957" spans="1:8" x14ac:dyDescent="0.35">
      <c r="A957" t="s">
        <v>477</v>
      </c>
      <c r="B957">
        <v>7</v>
      </c>
      <c r="G957" s="74" t="s">
        <v>477</v>
      </c>
      <c r="H957" s="74">
        <v>7</v>
      </c>
    </row>
    <row r="958" spans="1:8" x14ac:dyDescent="0.35">
      <c r="A958" t="s">
        <v>477</v>
      </c>
      <c r="B958">
        <v>10</v>
      </c>
      <c r="G958" s="74" t="s">
        <v>477</v>
      </c>
      <c r="H958" s="74">
        <v>10</v>
      </c>
    </row>
    <row r="959" spans="1:8" x14ac:dyDescent="0.35">
      <c r="A959" t="s">
        <v>477</v>
      </c>
      <c r="B959">
        <v>12</v>
      </c>
      <c r="G959" s="74" t="s">
        <v>477</v>
      </c>
      <c r="H959" s="74">
        <v>12</v>
      </c>
    </row>
    <row r="960" spans="1:8" x14ac:dyDescent="0.35">
      <c r="A960" t="s">
        <v>432</v>
      </c>
      <c r="B960">
        <v>1</v>
      </c>
      <c r="G960" s="74" t="s">
        <v>432</v>
      </c>
      <c r="H960" s="74">
        <v>1</v>
      </c>
    </row>
    <row r="961" spans="1:8" x14ac:dyDescent="0.35">
      <c r="A961" t="s">
        <v>293</v>
      </c>
      <c r="B961">
        <v>2</v>
      </c>
      <c r="G961" s="74" t="s">
        <v>293</v>
      </c>
      <c r="H961" s="74">
        <v>2</v>
      </c>
    </row>
    <row r="962" spans="1:8" x14ac:dyDescent="0.35">
      <c r="A962" t="s">
        <v>146</v>
      </c>
      <c r="B962">
        <v>12</v>
      </c>
      <c r="G962" s="74" t="s">
        <v>146</v>
      </c>
      <c r="H962" s="74">
        <v>12</v>
      </c>
    </row>
    <row r="963" spans="1:8" x14ac:dyDescent="0.35">
      <c r="A963" t="s">
        <v>99</v>
      </c>
      <c r="B963">
        <v>3</v>
      </c>
      <c r="G963" s="74" t="s">
        <v>99</v>
      </c>
      <c r="H963" s="74">
        <v>3</v>
      </c>
    </row>
    <row r="964" spans="1:8" x14ac:dyDescent="0.35">
      <c r="A964" t="s">
        <v>245</v>
      </c>
      <c r="B964">
        <v>9</v>
      </c>
      <c r="G964" s="74" t="s">
        <v>245</v>
      </c>
      <c r="H964" s="74">
        <v>9</v>
      </c>
    </row>
    <row r="965" spans="1:8" x14ac:dyDescent="0.35">
      <c r="A965" t="s">
        <v>7715</v>
      </c>
      <c r="B965">
        <v>6</v>
      </c>
      <c r="G965" s="74" t="s">
        <v>7715</v>
      </c>
      <c r="H965" s="74">
        <v>6</v>
      </c>
    </row>
    <row r="966" spans="1:8" x14ac:dyDescent="0.35">
      <c r="A966" t="s">
        <v>103</v>
      </c>
      <c r="B966">
        <v>2</v>
      </c>
      <c r="G966" s="74" t="s">
        <v>103</v>
      </c>
      <c r="H966" s="74">
        <v>2</v>
      </c>
    </row>
    <row r="967" spans="1:8" x14ac:dyDescent="0.35">
      <c r="A967" t="s">
        <v>477</v>
      </c>
      <c r="B967">
        <v>43</v>
      </c>
      <c r="G967" s="74" t="s">
        <v>477</v>
      </c>
      <c r="H967" s="74">
        <v>43</v>
      </c>
    </row>
    <row r="968" spans="1:8" x14ac:dyDescent="0.35">
      <c r="A968" t="s">
        <v>477</v>
      </c>
      <c r="B968">
        <v>6</v>
      </c>
      <c r="G968" s="74" t="s">
        <v>477</v>
      </c>
      <c r="H968" s="74">
        <v>6</v>
      </c>
    </row>
    <row r="969" spans="1:8" x14ac:dyDescent="0.35">
      <c r="A969" t="s">
        <v>477</v>
      </c>
      <c r="B969">
        <v>2</v>
      </c>
      <c r="G969" s="74" t="s">
        <v>477</v>
      </c>
      <c r="H969" s="74">
        <v>2</v>
      </c>
    </row>
    <row r="970" spans="1:8" x14ac:dyDescent="0.35">
      <c r="A970" t="s">
        <v>477</v>
      </c>
      <c r="B970">
        <v>13</v>
      </c>
      <c r="G970" s="74" t="s">
        <v>477</v>
      </c>
      <c r="H970" s="74">
        <v>13</v>
      </c>
    </row>
    <row r="971" spans="1:8" x14ac:dyDescent="0.35">
      <c r="A971" t="s">
        <v>454</v>
      </c>
      <c r="B971">
        <v>1</v>
      </c>
      <c r="G971" s="74" t="s">
        <v>454</v>
      </c>
      <c r="H971" s="74">
        <v>1</v>
      </c>
    </row>
    <row r="972" spans="1:8" x14ac:dyDescent="0.35">
      <c r="A972" t="s">
        <v>454</v>
      </c>
      <c r="B972">
        <v>1</v>
      </c>
      <c r="G972" s="74" t="s">
        <v>454</v>
      </c>
      <c r="H972" s="74">
        <v>1</v>
      </c>
    </row>
    <row r="973" spans="1:8" x14ac:dyDescent="0.35">
      <c r="A973" t="s">
        <v>454</v>
      </c>
      <c r="B973">
        <v>3</v>
      </c>
      <c r="G973" s="74" t="s">
        <v>454</v>
      </c>
      <c r="H973" s="74">
        <v>3</v>
      </c>
    </row>
    <row r="974" spans="1:8" x14ac:dyDescent="0.35">
      <c r="A974" t="s">
        <v>10842</v>
      </c>
      <c r="B974">
        <v>6</v>
      </c>
      <c r="G974" s="74" t="s">
        <v>10842</v>
      </c>
      <c r="H974" s="74">
        <v>6</v>
      </c>
    </row>
    <row r="975" spans="1:8" x14ac:dyDescent="0.35">
      <c r="A975" t="s">
        <v>10842</v>
      </c>
      <c r="B975">
        <v>8</v>
      </c>
      <c r="G975" s="74" t="s">
        <v>10842</v>
      </c>
      <c r="H975" s="74">
        <v>8</v>
      </c>
    </row>
    <row r="976" spans="1:8" x14ac:dyDescent="0.35">
      <c r="A976" t="s">
        <v>337</v>
      </c>
      <c r="B976">
        <v>130</v>
      </c>
      <c r="G976" s="74" t="s">
        <v>337</v>
      </c>
      <c r="H976" s="74">
        <v>130</v>
      </c>
    </row>
    <row r="977" spans="1:8" x14ac:dyDescent="0.35">
      <c r="A977" t="s">
        <v>8780</v>
      </c>
      <c r="B977">
        <v>250</v>
      </c>
      <c r="G977" s="74" t="s">
        <v>8780</v>
      </c>
      <c r="H977" s="74">
        <v>250</v>
      </c>
    </row>
    <row r="978" spans="1:8" x14ac:dyDescent="0.35">
      <c r="A978" t="s">
        <v>469</v>
      </c>
      <c r="B978">
        <v>210</v>
      </c>
      <c r="G978" s="74" t="s">
        <v>469</v>
      </c>
      <c r="H978" s="74">
        <v>210</v>
      </c>
    </row>
    <row r="979" spans="1:8" x14ac:dyDescent="0.35">
      <c r="A979" t="s">
        <v>284</v>
      </c>
      <c r="B979">
        <v>3</v>
      </c>
      <c r="G979" s="74" t="s">
        <v>284</v>
      </c>
      <c r="H979" s="74">
        <v>3</v>
      </c>
    </row>
    <row r="980" spans="1:8" x14ac:dyDescent="0.35">
      <c r="A980" t="s">
        <v>7078</v>
      </c>
      <c r="B980">
        <v>18</v>
      </c>
      <c r="G980" s="74" t="s">
        <v>7078</v>
      </c>
      <c r="H980" s="74">
        <v>18</v>
      </c>
    </row>
    <row r="981" spans="1:8" x14ac:dyDescent="0.35">
      <c r="A981" t="s">
        <v>459</v>
      </c>
      <c r="B981">
        <v>35</v>
      </c>
      <c r="G981" s="74" t="s">
        <v>459</v>
      </c>
      <c r="H981" s="74">
        <v>35</v>
      </c>
    </row>
    <row r="982" spans="1:8" x14ac:dyDescent="0.35">
      <c r="A982" t="s">
        <v>471</v>
      </c>
      <c r="B982">
        <v>81</v>
      </c>
      <c r="G982" s="74" t="s">
        <v>471</v>
      </c>
      <c r="H982" s="74">
        <v>81</v>
      </c>
    </row>
    <row r="983" spans="1:8" x14ac:dyDescent="0.35">
      <c r="A983" t="s">
        <v>471</v>
      </c>
      <c r="B983">
        <v>120</v>
      </c>
      <c r="G983" s="74" t="s">
        <v>471</v>
      </c>
      <c r="H983" s="74">
        <v>120</v>
      </c>
    </row>
    <row r="984" spans="1:8" x14ac:dyDescent="0.35">
      <c r="A984" t="s">
        <v>10842</v>
      </c>
      <c r="B984">
        <v>24</v>
      </c>
      <c r="G984" s="74" t="s">
        <v>10842</v>
      </c>
      <c r="H984" s="74">
        <v>24</v>
      </c>
    </row>
    <row r="985" spans="1:8" x14ac:dyDescent="0.35">
      <c r="A985" t="s">
        <v>10842</v>
      </c>
      <c r="B985">
        <v>8</v>
      </c>
      <c r="G985" s="74" t="s">
        <v>10842</v>
      </c>
      <c r="H985" s="74">
        <v>8</v>
      </c>
    </row>
    <row r="986" spans="1:8" x14ac:dyDescent="0.35">
      <c r="A986" t="s">
        <v>10842</v>
      </c>
      <c r="B986">
        <v>15</v>
      </c>
      <c r="G986" s="74" t="s">
        <v>10842</v>
      </c>
      <c r="H986" s="74">
        <v>15</v>
      </c>
    </row>
    <row r="987" spans="1:8" x14ac:dyDescent="0.35">
      <c r="A987" t="s">
        <v>471</v>
      </c>
      <c r="B987">
        <v>8</v>
      </c>
      <c r="G987" s="74" t="s">
        <v>471</v>
      </c>
      <c r="H987" s="74">
        <v>8</v>
      </c>
    </row>
    <row r="988" spans="1:8" x14ac:dyDescent="0.35">
      <c r="A988" t="s">
        <v>7207</v>
      </c>
      <c r="B988">
        <v>7</v>
      </c>
      <c r="G988" s="74" t="s">
        <v>7207</v>
      </c>
      <c r="H988" s="74">
        <v>7</v>
      </c>
    </row>
    <row r="989" spans="1:8" x14ac:dyDescent="0.35">
      <c r="A989" t="s">
        <v>7207</v>
      </c>
      <c r="B989">
        <v>1</v>
      </c>
      <c r="G989" s="74" t="s">
        <v>7207</v>
      </c>
      <c r="H989" s="74">
        <v>1</v>
      </c>
    </row>
    <row r="990" spans="1:8" x14ac:dyDescent="0.35">
      <c r="A990" t="s">
        <v>505</v>
      </c>
      <c r="B990">
        <v>24</v>
      </c>
      <c r="G990" s="74" t="s">
        <v>505</v>
      </c>
      <c r="H990" s="74">
        <v>24</v>
      </c>
    </row>
    <row r="991" spans="1:8" x14ac:dyDescent="0.35">
      <c r="A991" t="s">
        <v>337</v>
      </c>
      <c r="B991">
        <v>3</v>
      </c>
      <c r="G991" s="74" t="s">
        <v>337</v>
      </c>
      <c r="H991" s="74">
        <v>3</v>
      </c>
    </row>
    <row r="992" spans="1:8" x14ac:dyDescent="0.35">
      <c r="A992" t="s">
        <v>119</v>
      </c>
      <c r="B992">
        <v>2</v>
      </c>
      <c r="G992" s="74" t="s">
        <v>119</v>
      </c>
      <c r="H992" s="74">
        <v>2</v>
      </c>
    </row>
    <row r="993" spans="1:8" x14ac:dyDescent="0.35">
      <c r="A993" t="s">
        <v>111</v>
      </c>
      <c r="B993">
        <v>1</v>
      </c>
      <c r="G993" s="74" t="s">
        <v>111</v>
      </c>
      <c r="H993" s="74">
        <v>1</v>
      </c>
    </row>
    <row r="994" spans="1:8" x14ac:dyDescent="0.35">
      <c r="A994" t="s">
        <v>885</v>
      </c>
      <c r="B994">
        <v>1</v>
      </c>
      <c r="G994" s="74" t="s">
        <v>885</v>
      </c>
      <c r="H994" s="74">
        <v>1</v>
      </c>
    </row>
    <row r="995" spans="1:8" x14ac:dyDescent="0.35">
      <c r="A995" t="s">
        <v>522</v>
      </c>
      <c r="B995">
        <v>44</v>
      </c>
      <c r="G995" s="74" t="s">
        <v>522</v>
      </c>
      <c r="H995" s="74">
        <v>44</v>
      </c>
    </row>
    <row r="996" spans="1:8" x14ac:dyDescent="0.35">
      <c r="A996" t="s">
        <v>464</v>
      </c>
      <c r="B996">
        <v>2</v>
      </c>
      <c r="G996" s="74" t="s">
        <v>464</v>
      </c>
      <c r="H996" s="74">
        <v>2</v>
      </c>
    </row>
    <row r="997" spans="1:8" x14ac:dyDescent="0.35">
      <c r="A997" t="s">
        <v>466</v>
      </c>
      <c r="B997">
        <v>4</v>
      </c>
      <c r="G997" s="74" t="s">
        <v>466</v>
      </c>
      <c r="H997" s="74">
        <v>4</v>
      </c>
    </row>
    <row r="998" spans="1:8" x14ac:dyDescent="0.35">
      <c r="A998" t="s">
        <v>521</v>
      </c>
      <c r="B998">
        <v>7</v>
      </c>
      <c r="G998" s="74" t="s">
        <v>521</v>
      </c>
      <c r="H998" s="74">
        <v>7</v>
      </c>
    </row>
    <row r="999" spans="1:8" x14ac:dyDescent="0.35">
      <c r="A999" t="s">
        <v>523</v>
      </c>
      <c r="B999">
        <v>7</v>
      </c>
      <c r="G999" s="74" t="s">
        <v>523</v>
      </c>
      <c r="H999" s="74">
        <v>7</v>
      </c>
    </row>
    <row r="1000" spans="1:8" x14ac:dyDescent="0.35">
      <c r="A1000" t="s">
        <v>522</v>
      </c>
      <c r="B1000">
        <v>7</v>
      </c>
      <c r="G1000" s="74" t="s">
        <v>522</v>
      </c>
      <c r="H1000" s="74">
        <v>7</v>
      </c>
    </row>
    <row r="1001" spans="1:8" x14ac:dyDescent="0.35">
      <c r="A1001" t="s">
        <v>463</v>
      </c>
      <c r="B1001">
        <v>140</v>
      </c>
      <c r="G1001" s="74" t="s">
        <v>463</v>
      </c>
      <c r="H1001" s="74">
        <v>140</v>
      </c>
    </row>
    <row r="1002" spans="1:8" x14ac:dyDescent="0.35">
      <c r="A1002" t="s">
        <v>463</v>
      </c>
      <c r="B1002">
        <v>148</v>
      </c>
      <c r="G1002" s="74" t="s">
        <v>463</v>
      </c>
      <c r="H1002" s="74">
        <v>148</v>
      </c>
    </row>
    <row r="1003" spans="1:8" x14ac:dyDescent="0.35">
      <c r="A1003" t="s">
        <v>454</v>
      </c>
      <c r="B1003">
        <v>308</v>
      </c>
      <c r="G1003" s="74" t="s">
        <v>454</v>
      </c>
      <c r="H1003" s="74">
        <v>308</v>
      </c>
    </row>
    <row r="1004" spans="1:8" x14ac:dyDescent="0.35">
      <c r="A1004" t="s">
        <v>520</v>
      </c>
      <c r="B1004">
        <v>34</v>
      </c>
      <c r="G1004" s="74" t="s">
        <v>520</v>
      </c>
      <c r="H1004" s="74">
        <v>34</v>
      </c>
    </row>
    <row r="1005" spans="1:8" x14ac:dyDescent="0.35">
      <c r="A1005" t="s">
        <v>451</v>
      </c>
      <c r="B1005" s="95">
        <v>2506</v>
      </c>
      <c r="G1005" s="74" t="s">
        <v>451</v>
      </c>
      <c r="H1005" s="95">
        <v>2506</v>
      </c>
    </row>
    <row r="1006" spans="1:8" x14ac:dyDescent="0.35">
      <c r="A1006" t="s">
        <v>522</v>
      </c>
      <c r="B1006">
        <v>46</v>
      </c>
      <c r="G1006" s="74" t="s">
        <v>522</v>
      </c>
      <c r="H1006" s="74">
        <v>46</v>
      </c>
    </row>
    <row r="1007" spans="1:8" x14ac:dyDescent="0.35">
      <c r="A1007" t="s">
        <v>464</v>
      </c>
      <c r="B1007">
        <v>2</v>
      </c>
      <c r="G1007" s="74" t="s">
        <v>464</v>
      </c>
      <c r="H1007" s="74">
        <v>2</v>
      </c>
    </row>
    <row r="1008" spans="1:8" x14ac:dyDescent="0.35">
      <c r="A1008" t="s">
        <v>464</v>
      </c>
      <c r="B1008">
        <v>1</v>
      </c>
      <c r="G1008" s="74" t="s">
        <v>464</v>
      </c>
      <c r="H1008" s="74">
        <v>1</v>
      </c>
    </row>
    <row r="1009" spans="1:8" x14ac:dyDescent="0.35">
      <c r="A1009" t="s">
        <v>454</v>
      </c>
      <c r="B1009">
        <v>322</v>
      </c>
      <c r="G1009" s="74" t="s">
        <v>454</v>
      </c>
      <c r="H1009" s="74">
        <v>322</v>
      </c>
    </row>
    <row r="1010" spans="1:8" x14ac:dyDescent="0.35">
      <c r="A1010" t="s">
        <v>520</v>
      </c>
      <c r="B1010">
        <v>66</v>
      </c>
      <c r="G1010" s="74" t="s">
        <v>520</v>
      </c>
      <c r="H1010" s="74">
        <v>66</v>
      </c>
    </row>
    <row r="1011" spans="1:8" x14ac:dyDescent="0.35">
      <c r="A1011" t="s">
        <v>451</v>
      </c>
      <c r="B1011" s="95">
        <v>1883</v>
      </c>
      <c r="G1011" s="74" t="s">
        <v>451</v>
      </c>
      <c r="H1011" s="95">
        <v>1883</v>
      </c>
    </row>
    <row r="1012" spans="1:8" x14ac:dyDescent="0.35">
      <c r="A1012" t="s">
        <v>268</v>
      </c>
      <c r="B1012">
        <v>2</v>
      </c>
      <c r="G1012" s="74" t="s">
        <v>268</v>
      </c>
      <c r="H1012" s="74">
        <v>2</v>
      </c>
    </row>
    <row r="1013" spans="1:8" x14ac:dyDescent="0.35">
      <c r="A1013" t="s">
        <v>72</v>
      </c>
      <c r="B1013">
        <v>8</v>
      </c>
      <c r="G1013" s="74" t="s">
        <v>72</v>
      </c>
      <c r="H1013" s="74">
        <v>8</v>
      </c>
    </row>
    <row r="1014" spans="1:8" x14ac:dyDescent="0.35">
      <c r="A1014" t="s">
        <v>72</v>
      </c>
      <c r="B1014">
        <v>3</v>
      </c>
      <c r="G1014" s="74" t="s">
        <v>72</v>
      </c>
      <c r="H1014" s="74">
        <v>3</v>
      </c>
    </row>
    <row r="1015" spans="1:8" x14ac:dyDescent="0.35">
      <c r="A1015" t="s">
        <v>111</v>
      </c>
      <c r="B1015">
        <v>6</v>
      </c>
      <c r="G1015" s="74" t="s">
        <v>111</v>
      </c>
      <c r="H1015" s="74">
        <v>6</v>
      </c>
    </row>
    <row r="1016" spans="1:8" x14ac:dyDescent="0.35">
      <c r="A1016" t="s">
        <v>99</v>
      </c>
      <c r="B1016">
        <v>9</v>
      </c>
      <c r="G1016" s="74" t="s">
        <v>99</v>
      </c>
      <c r="H1016" s="74">
        <v>9</v>
      </c>
    </row>
    <row r="1017" spans="1:8" x14ac:dyDescent="0.35">
      <c r="A1017" t="s">
        <v>918</v>
      </c>
      <c r="B1017">
        <v>2</v>
      </c>
      <c r="G1017" s="74" t="s">
        <v>918</v>
      </c>
      <c r="H1017" s="74">
        <v>2</v>
      </c>
    </row>
    <row r="1018" spans="1:8" x14ac:dyDescent="0.35">
      <c r="A1018" t="s">
        <v>213</v>
      </c>
      <c r="B1018">
        <v>9</v>
      </c>
      <c r="G1018" s="74" t="s">
        <v>213</v>
      </c>
      <c r="H1018" s="74">
        <v>9</v>
      </c>
    </row>
    <row r="1019" spans="1:8" x14ac:dyDescent="0.35">
      <c r="A1019" t="s">
        <v>353</v>
      </c>
      <c r="B1019">
        <v>1</v>
      </c>
      <c r="G1019" s="74" t="s">
        <v>353</v>
      </c>
      <c r="H1019" s="74">
        <v>1</v>
      </c>
    </row>
    <row r="1020" spans="1:8" x14ac:dyDescent="0.35">
      <c r="A1020" t="s">
        <v>353</v>
      </c>
      <c r="B1020">
        <v>2</v>
      </c>
      <c r="G1020" s="74" t="s">
        <v>353</v>
      </c>
      <c r="H1020" s="74">
        <v>2</v>
      </c>
    </row>
    <row r="1021" spans="1:8" x14ac:dyDescent="0.35">
      <c r="A1021" t="s">
        <v>501</v>
      </c>
      <c r="B1021">
        <v>26</v>
      </c>
      <c r="G1021" s="74" t="s">
        <v>501</v>
      </c>
      <c r="H1021" s="74">
        <v>26</v>
      </c>
    </row>
    <row r="1022" spans="1:8" x14ac:dyDescent="0.35">
      <c r="A1022" t="s">
        <v>51</v>
      </c>
      <c r="B1022">
        <v>7</v>
      </c>
      <c r="G1022" s="74" t="s">
        <v>51</v>
      </c>
      <c r="H1022" s="74">
        <v>7</v>
      </c>
    </row>
    <row r="1023" spans="1:8" x14ac:dyDescent="0.35">
      <c r="A1023" t="s">
        <v>965</v>
      </c>
      <c r="B1023">
        <v>1</v>
      </c>
      <c r="G1023" s="74" t="s">
        <v>965</v>
      </c>
      <c r="H1023" s="74">
        <v>1</v>
      </c>
    </row>
    <row r="1024" spans="1:8" x14ac:dyDescent="0.35">
      <c r="A1024" t="s">
        <v>432</v>
      </c>
      <c r="B1024">
        <v>3</v>
      </c>
      <c r="G1024" s="74" t="s">
        <v>432</v>
      </c>
      <c r="H1024" s="74">
        <v>3</v>
      </c>
    </row>
    <row r="1025" spans="1:8" x14ac:dyDescent="0.35">
      <c r="A1025" t="s">
        <v>501</v>
      </c>
      <c r="B1025">
        <v>36</v>
      </c>
      <c r="G1025" s="74" t="s">
        <v>501</v>
      </c>
      <c r="H1025" s="74">
        <v>36</v>
      </c>
    </row>
    <row r="1026" spans="1:8" x14ac:dyDescent="0.35">
      <c r="A1026" t="s">
        <v>855</v>
      </c>
      <c r="B1026">
        <v>3</v>
      </c>
      <c r="G1026" s="74" t="s">
        <v>855</v>
      </c>
      <c r="H1026" s="74">
        <v>3</v>
      </c>
    </row>
    <row r="1027" spans="1:8" x14ac:dyDescent="0.35">
      <c r="A1027" t="s">
        <v>8290</v>
      </c>
      <c r="B1027">
        <v>1</v>
      </c>
      <c r="G1027" s="74" t="s">
        <v>8290</v>
      </c>
      <c r="H1027" s="74">
        <v>1</v>
      </c>
    </row>
    <row r="1028" spans="1:8" x14ac:dyDescent="0.35">
      <c r="A1028" t="s">
        <v>352</v>
      </c>
      <c r="B1028">
        <v>1</v>
      </c>
      <c r="G1028" s="74" t="s">
        <v>352</v>
      </c>
      <c r="H1028" s="74">
        <v>1</v>
      </c>
    </row>
    <row r="1029" spans="1:8" x14ac:dyDescent="0.35">
      <c r="A1029" t="s">
        <v>346</v>
      </c>
      <c r="B1029">
        <v>13</v>
      </c>
      <c r="G1029" s="74" t="s">
        <v>346</v>
      </c>
      <c r="H1029" s="74">
        <v>13</v>
      </c>
    </row>
    <row r="1030" spans="1:8" x14ac:dyDescent="0.35">
      <c r="A1030" t="s">
        <v>333</v>
      </c>
      <c r="B1030">
        <v>8</v>
      </c>
      <c r="G1030" s="74" t="s">
        <v>333</v>
      </c>
      <c r="H1030" s="74">
        <v>8</v>
      </c>
    </row>
    <row r="1031" spans="1:8" x14ac:dyDescent="0.35">
      <c r="A1031" t="s">
        <v>332</v>
      </c>
      <c r="B1031">
        <v>19</v>
      </c>
      <c r="G1031" s="74" t="s">
        <v>332</v>
      </c>
      <c r="H1031" s="74">
        <v>19</v>
      </c>
    </row>
    <row r="1032" spans="1:8" x14ac:dyDescent="0.35">
      <c r="A1032" t="s">
        <v>431</v>
      </c>
      <c r="B1032">
        <v>6</v>
      </c>
      <c r="G1032" s="74" t="s">
        <v>431</v>
      </c>
      <c r="H1032" s="74">
        <v>6</v>
      </c>
    </row>
    <row r="1033" spans="1:8" x14ac:dyDescent="0.35">
      <c r="A1033" t="s">
        <v>431</v>
      </c>
      <c r="B1033">
        <v>1</v>
      </c>
      <c r="G1033" s="74" t="s">
        <v>431</v>
      </c>
      <c r="H1033" s="74">
        <v>1</v>
      </c>
    </row>
    <row r="1034" spans="1:8" x14ac:dyDescent="0.35">
      <c r="A1034" t="s">
        <v>410</v>
      </c>
      <c r="B1034">
        <v>2</v>
      </c>
      <c r="G1034" s="74" t="s">
        <v>410</v>
      </c>
      <c r="H1034" s="74">
        <v>2</v>
      </c>
    </row>
    <row r="1035" spans="1:8" x14ac:dyDescent="0.35">
      <c r="A1035" t="s">
        <v>958</v>
      </c>
      <c r="B1035">
        <v>5</v>
      </c>
      <c r="G1035" s="74" t="s">
        <v>958</v>
      </c>
      <c r="H1035" s="74">
        <v>5</v>
      </c>
    </row>
    <row r="1036" spans="1:8" x14ac:dyDescent="0.35">
      <c r="A1036" t="s">
        <v>104</v>
      </c>
      <c r="B1036">
        <v>2</v>
      </c>
      <c r="G1036" s="74" t="s">
        <v>104</v>
      </c>
      <c r="H1036" s="74">
        <v>2</v>
      </c>
    </row>
    <row r="1037" spans="1:8" x14ac:dyDescent="0.35">
      <c r="A1037" t="s">
        <v>410</v>
      </c>
      <c r="B1037">
        <v>9</v>
      </c>
      <c r="G1037" s="74" t="s">
        <v>410</v>
      </c>
      <c r="H1037" s="74">
        <v>9</v>
      </c>
    </row>
    <row r="1038" spans="1:8" x14ac:dyDescent="0.35">
      <c r="A1038" t="s">
        <v>451</v>
      </c>
      <c r="B1038">
        <v>183</v>
      </c>
      <c r="G1038" s="74" t="s">
        <v>451</v>
      </c>
      <c r="H1038" s="74">
        <v>183</v>
      </c>
    </row>
    <row r="1039" spans="1:8" x14ac:dyDescent="0.35">
      <c r="A1039" t="s">
        <v>477</v>
      </c>
      <c r="B1039">
        <v>4</v>
      </c>
      <c r="G1039" s="74" t="s">
        <v>477</v>
      </c>
      <c r="H1039" s="74">
        <v>4</v>
      </c>
    </row>
    <row r="1040" spans="1:8" x14ac:dyDescent="0.35">
      <c r="A1040" t="s">
        <v>477</v>
      </c>
      <c r="B1040">
        <v>2</v>
      </c>
      <c r="G1040" s="74" t="s">
        <v>477</v>
      </c>
      <c r="H1040" s="74">
        <v>2</v>
      </c>
    </row>
    <row r="1041" spans="1:8" x14ac:dyDescent="0.35">
      <c r="A1041" t="s">
        <v>477</v>
      </c>
      <c r="B1041">
        <v>1</v>
      </c>
      <c r="G1041" s="74" t="s">
        <v>477</v>
      </c>
      <c r="H1041" s="74">
        <v>1</v>
      </c>
    </row>
    <row r="1042" spans="1:8" x14ac:dyDescent="0.35">
      <c r="A1042" t="s">
        <v>477</v>
      </c>
      <c r="B1042">
        <v>11</v>
      </c>
      <c r="G1042" s="74" t="s">
        <v>477</v>
      </c>
      <c r="H1042" s="74">
        <v>11</v>
      </c>
    </row>
    <row r="1043" spans="1:8" x14ac:dyDescent="0.35">
      <c r="A1043" t="s">
        <v>477</v>
      </c>
      <c r="B1043">
        <v>4</v>
      </c>
      <c r="G1043" s="74" t="s">
        <v>477</v>
      </c>
      <c r="H1043" s="74">
        <v>4</v>
      </c>
    </row>
    <row r="1044" spans="1:8" x14ac:dyDescent="0.35">
      <c r="A1044" t="s">
        <v>477</v>
      </c>
      <c r="B1044">
        <v>12</v>
      </c>
      <c r="G1044" s="74" t="s">
        <v>477</v>
      </c>
      <c r="H1044" s="74">
        <v>12</v>
      </c>
    </row>
    <row r="1045" spans="1:8" x14ac:dyDescent="0.35">
      <c r="A1045" t="s">
        <v>477</v>
      </c>
      <c r="B1045">
        <v>14</v>
      </c>
      <c r="G1045" s="74" t="s">
        <v>477</v>
      </c>
      <c r="H1045" s="74">
        <v>14</v>
      </c>
    </row>
    <row r="1046" spans="1:8" x14ac:dyDescent="0.35">
      <c r="A1046" t="s">
        <v>477</v>
      </c>
      <c r="B1046">
        <v>19</v>
      </c>
      <c r="G1046" s="74" t="s">
        <v>477</v>
      </c>
      <c r="H1046" s="74">
        <v>19</v>
      </c>
    </row>
    <row r="1047" spans="1:8" x14ac:dyDescent="0.35">
      <c r="A1047" t="s">
        <v>477</v>
      </c>
      <c r="B1047">
        <v>4</v>
      </c>
      <c r="G1047" s="74" t="s">
        <v>477</v>
      </c>
      <c r="H1047" s="74">
        <v>4</v>
      </c>
    </row>
    <row r="1048" spans="1:8" x14ac:dyDescent="0.35">
      <c r="A1048" t="s">
        <v>477</v>
      </c>
      <c r="B1048">
        <v>7</v>
      </c>
      <c r="G1048" s="74" t="s">
        <v>477</v>
      </c>
      <c r="H1048" s="74">
        <v>7</v>
      </c>
    </row>
    <row r="1049" spans="1:8" x14ac:dyDescent="0.35">
      <c r="A1049" t="s">
        <v>477</v>
      </c>
      <c r="B1049">
        <v>3</v>
      </c>
      <c r="G1049" s="74" t="s">
        <v>477</v>
      </c>
      <c r="H1049" s="74">
        <v>3</v>
      </c>
    </row>
    <row r="1050" spans="1:8" x14ac:dyDescent="0.35">
      <c r="A1050" t="s">
        <v>477</v>
      </c>
      <c r="B1050">
        <v>4</v>
      </c>
      <c r="G1050" s="74" t="s">
        <v>477</v>
      </c>
      <c r="H1050" s="74">
        <v>4</v>
      </c>
    </row>
    <row r="1051" spans="1:8" x14ac:dyDescent="0.35">
      <c r="A1051" t="s">
        <v>477</v>
      </c>
      <c r="B1051">
        <v>5</v>
      </c>
      <c r="G1051" s="74" t="s">
        <v>477</v>
      </c>
      <c r="H1051" s="74">
        <v>5</v>
      </c>
    </row>
    <row r="1052" spans="1:8" x14ac:dyDescent="0.35">
      <c r="A1052" t="s">
        <v>477</v>
      </c>
      <c r="B1052">
        <v>9</v>
      </c>
      <c r="G1052" s="74" t="s">
        <v>477</v>
      </c>
      <c r="H1052" s="74">
        <v>9</v>
      </c>
    </row>
    <row r="1053" spans="1:8" x14ac:dyDescent="0.35">
      <c r="A1053" t="s">
        <v>477</v>
      </c>
      <c r="B1053">
        <v>7</v>
      </c>
      <c r="G1053" s="74" t="s">
        <v>477</v>
      </c>
      <c r="H1053" s="74">
        <v>7</v>
      </c>
    </row>
    <row r="1054" spans="1:8" x14ac:dyDescent="0.35">
      <c r="A1054" t="s">
        <v>477</v>
      </c>
      <c r="B1054">
        <v>18</v>
      </c>
      <c r="G1054" s="74" t="s">
        <v>477</v>
      </c>
      <c r="H1054" s="74">
        <v>18</v>
      </c>
    </row>
    <row r="1055" spans="1:8" x14ac:dyDescent="0.35">
      <c r="A1055" t="s">
        <v>477</v>
      </c>
      <c r="B1055">
        <v>11</v>
      </c>
      <c r="G1055" s="74" t="s">
        <v>477</v>
      </c>
      <c r="H1055" s="74">
        <v>11</v>
      </c>
    </row>
    <row r="1056" spans="1:8" x14ac:dyDescent="0.35">
      <c r="A1056" t="s">
        <v>477</v>
      </c>
      <c r="B1056">
        <v>12</v>
      </c>
      <c r="G1056" s="74" t="s">
        <v>477</v>
      </c>
      <c r="H1056" s="74">
        <v>12</v>
      </c>
    </row>
    <row r="1057" spans="1:8" x14ac:dyDescent="0.35">
      <c r="A1057" t="s">
        <v>454</v>
      </c>
      <c r="B1057">
        <v>1</v>
      </c>
      <c r="G1057" s="74" t="s">
        <v>454</v>
      </c>
      <c r="H1057" s="74">
        <v>1</v>
      </c>
    </row>
    <row r="1058" spans="1:8" x14ac:dyDescent="0.35">
      <c r="A1058" t="s">
        <v>454</v>
      </c>
      <c r="B1058">
        <v>3</v>
      </c>
      <c r="G1058" s="74" t="s">
        <v>454</v>
      </c>
      <c r="H1058" s="74">
        <v>3</v>
      </c>
    </row>
    <row r="1059" spans="1:8" x14ac:dyDescent="0.35">
      <c r="A1059" t="s">
        <v>454</v>
      </c>
      <c r="B1059">
        <v>3</v>
      </c>
      <c r="G1059" s="74" t="s">
        <v>454</v>
      </c>
      <c r="H1059" s="74">
        <v>3</v>
      </c>
    </row>
    <row r="1060" spans="1:8" x14ac:dyDescent="0.35">
      <c r="A1060" t="s">
        <v>454</v>
      </c>
      <c r="B1060">
        <v>1</v>
      </c>
      <c r="G1060" s="74" t="s">
        <v>454</v>
      </c>
      <c r="H1060" s="74">
        <v>1</v>
      </c>
    </row>
    <row r="1061" spans="1:8" x14ac:dyDescent="0.35">
      <c r="A1061" t="s">
        <v>452</v>
      </c>
      <c r="B1061">
        <v>22</v>
      </c>
      <c r="G1061" s="74" t="s">
        <v>452</v>
      </c>
      <c r="H1061" s="74">
        <v>22</v>
      </c>
    </row>
    <row r="1062" spans="1:8" x14ac:dyDescent="0.35">
      <c r="A1062" t="s">
        <v>452</v>
      </c>
      <c r="B1062">
        <v>2</v>
      </c>
      <c r="G1062" s="74" t="s">
        <v>452</v>
      </c>
      <c r="H1062" s="74">
        <v>2</v>
      </c>
    </row>
    <row r="1063" spans="1:8" x14ac:dyDescent="0.35">
      <c r="A1063" t="s">
        <v>452</v>
      </c>
      <c r="B1063">
        <v>1</v>
      </c>
      <c r="G1063" s="74" t="s">
        <v>452</v>
      </c>
      <c r="H1063" s="74">
        <v>1</v>
      </c>
    </row>
    <row r="1064" spans="1:8" x14ac:dyDescent="0.35">
      <c r="A1064" t="s">
        <v>452</v>
      </c>
      <c r="B1064">
        <v>5</v>
      </c>
      <c r="G1064" s="74" t="s">
        <v>452</v>
      </c>
      <c r="H1064" s="74">
        <v>5</v>
      </c>
    </row>
    <row r="1065" spans="1:8" x14ac:dyDescent="0.35">
      <c r="A1065" t="s">
        <v>7921</v>
      </c>
      <c r="B1065">
        <v>40</v>
      </c>
      <c r="G1065" s="74" t="s">
        <v>7921</v>
      </c>
      <c r="H1065" s="74">
        <v>40</v>
      </c>
    </row>
    <row r="1066" spans="1:8" x14ac:dyDescent="0.35">
      <c r="A1066" t="s">
        <v>521</v>
      </c>
      <c r="B1066">
        <v>10</v>
      </c>
      <c r="G1066" s="74" t="s">
        <v>521</v>
      </c>
      <c r="H1066" s="74">
        <v>10</v>
      </c>
    </row>
    <row r="1067" spans="1:8" x14ac:dyDescent="0.35">
      <c r="A1067" t="s">
        <v>523</v>
      </c>
      <c r="B1067">
        <v>3</v>
      </c>
      <c r="G1067" s="74" t="s">
        <v>523</v>
      </c>
      <c r="H1067" s="74">
        <v>3</v>
      </c>
    </row>
    <row r="1068" spans="1:8" x14ac:dyDescent="0.35">
      <c r="A1068" t="s">
        <v>522</v>
      </c>
      <c r="B1068">
        <v>13</v>
      </c>
      <c r="G1068" s="74" t="s">
        <v>522</v>
      </c>
      <c r="H1068" s="74">
        <v>13</v>
      </c>
    </row>
    <row r="1069" spans="1:8" x14ac:dyDescent="0.35">
      <c r="A1069" t="s">
        <v>522</v>
      </c>
      <c r="B1069">
        <v>42</v>
      </c>
      <c r="G1069" s="74" t="s">
        <v>522</v>
      </c>
      <c r="H1069" s="74">
        <v>42</v>
      </c>
    </row>
    <row r="1070" spans="1:8" x14ac:dyDescent="0.35">
      <c r="A1070" t="s">
        <v>103</v>
      </c>
      <c r="B1070">
        <v>12</v>
      </c>
      <c r="G1070" s="74" t="s">
        <v>103</v>
      </c>
      <c r="H1070" s="74">
        <v>12</v>
      </c>
    </row>
    <row r="1071" spans="1:8" x14ac:dyDescent="0.35">
      <c r="A1071" t="s">
        <v>631</v>
      </c>
      <c r="B1071">
        <v>1</v>
      </c>
      <c r="G1071" s="74" t="s">
        <v>631</v>
      </c>
      <c r="H1071" s="74">
        <v>1</v>
      </c>
    </row>
    <row r="1072" spans="1:8" x14ac:dyDescent="0.35">
      <c r="A1072" t="s">
        <v>375</v>
      </c>
      <c r="B1072">
        <v>2</v>
      </c>
      <c r="G1072" s="74" t="s">
        <v>375</v>
      </c>
      <c r="H1072" s="74">
        <v>2</v>
      </c>
    </row>
    <row r="1073" spans="1:8" x14ac:dyDescent="0.35">
      <c r="A1073" t="s">
        <v>116</v>
      </c>
      <c r="B1073">
        <v>1</v>
      </c>
      <c r="G1073" s="74" t="s">
        <v>116</v>
      </c>
      <c r="H1073" s="74">
        <v>1</v>
      </c>
    </row>
    <row r="1074" spans="1:8" x14ac:dyDescent="0.35">
      <c r="A1074" t="s">
        <v>310</v>
      </c>
      <c r="B1074">
        <v>5</v>
      </c>
      <c r="G1074" s="74" t="s">
        <v>310</v>
      </c>
      <c r="H1074" s="74">
        <v>5</v>
      </c>
    </row>
    <row r="1075" spans="1:8" x14ac:dyDescent="0.35">
      <c r="A1075" t="s">
        <v>99</v>
      </c>
      <c r="B1075">
        <v>2</v>
      </c>
      <c r="G1075" s="74" t="s">
        <v>99</v>
      </c>
      <c r="H1075" s="74">
        <v>2</v>
      </c>
    </row>
    <row r="1076" spans="1:8" x14ac:dyDescent="0.35">
      <c r="A1076" t="s">
        <v>143</v>
      </c>
      <c r="B1076">
        <v>1</v>
      </c>
      <c r="G1076" s="74" t="s">
        <v>143</v>
      </c>
      <c r="H1076" s="74">
        <v>1</v>
      </c>
    </row>
    <row r="1077" spans="1:8" x14ac:dyDescent="0.35">
      <c r="A1077" t="s">
        <v>79</v>
      </c>
      <c r="B1077">
        <v>1</v>
      </c>
      <c r="G1077" s="74" t="s">
        <v>79</v>
      </c>
      <c r="H1077" s="74">
        <v>1</v>
      </c>
    </row>
    <row r="1078" spans="1:8" x14ac:dyDescent="0.35">
      <c r="A1078" t="s">
        <v>82</v>
      </c>
      <c r="B1078">
        <v>4</v>
      </c>
      <c r="G1078" s="74" t="s">
        <v>82</v>
      </c>
      <c r="H1078" s="74">
        <v>4</v>
      </c>
    </row>
    <row r="1079" spans="1:8" x14ac:dyDescent="0.35">
      <c r="A1079" t="s">
        <v>332</v>
      </c>
      <c r="B1079">
        <v>5</v>
      </c>
      <c r="G1079" s="74" t="s">
        <v>332</v>
      </c>
      <c r="H1079" s="74">
        <v>5</v>
      </c>
    </row>
    <row r="1080" spans="1:8" x14ac:dyDescent="0.35">
      <c r="A1080" t="s">
        <v>103</v>
      </c>
      <c r="B1080">
        <v>3</v>
      </c>
      <c r="G1080" s="74" t="s">
        <v>103</v>
      </c>
      <c r="H1080" s="74">
        <v>3</v>
      </c>
    </row>
    <row r="1081" spans="1:8" x14ac:dyDescent="0.35">
      <c r="A1081" t="s">
        <v>235</v>
      </c>
      <c r="B1081">
        <v>2</v>
      </c>
      <c r="G1081" s="74" t="s">
        <v>235</v>
      </c>
      <c r="H1081" s="74">
        <v>2</v>
      </c>
    </row>
    <row r="1082" spans="1:8" x14ac:dyDescent="0.35">
      <c r="A1082" t="s">
        <v>235</v>
      </c>
      <c r="B1082">
        <v>1</v>
      </c>
      <c r="G1082" s="74" t="s">
        <v>235</v>
      </c>
      <c r="H1082" s="74">
        <v>1</v>
      </c>
    </row>
    <row r="1083" spans="1:8" x14ac:dyDescent="0.35">
      <c r="A1083" t="s">
        <v>7207</v>
      </c>
      <c r="B1083">
        <v>3</v>
      </c>
      <c r="G1083" s="74" t="s">
        <v>7207</v>
      </c>
      <c r="H1083" s="74">
        <v>3</v>
      </c>
    </row>
    <row r="1084" spans="1:8" x14ac:dyDescent="0.35">
      <c r="A1084" t="s">
        <v>7207</v>
      </c>
      <c r="B1084">
        <v>2</v>
      </c>
      <c r="G1084" s="74" t="s">
        <v>7207</v>
      </c>
      <c r="H1084" s="74">
        <v>2</v>
      </c>
    </row>
    <row r="1085" spans="1:8" x14ac:dyDescent="0.35">
      <c r="A1085" t="s">
        <v>7207</v>
      </c>
      <c r="B1085">
        <v>1</v>
      </c>
      <c r="G1085" s="74" t="s">
        <v>7207</v>
      </c>
      <c r="H1085" s="74">
        <v>1</v>
      </c>
    </row>
    <row r="1086" spans="1:8" x14ac:dyDescent="0.35">
      <c r="A1086" t="s">
        <v>7207</v>
      </c>
      <c r="B1086">
        <v>1</v>
      </c>
      <c r="G1086" s="74" t="s">
        <v>7207</v>
      </c>
      <c r="H1086" s="74">
        <v>1</v>
      </c>
    </row>
    <row r="1087" spans="1:8" x14ac:dyDescent="0.35">
      <c r="A1087" t="s">
        <v>7207</v>
      </c>
      <c r="B1087">
        <v>2</v>
      </c>
      <c r="G1087" s="74" t="s">
        <v>7207</v>
      </c>
      <c r="H1087" s="74">
        <v>2</v>
      </c>
    </row>
    <row r="1088" spans="1:8" x14ac:dyDescent="0.35">
      <c r="A1088" t="s">
        <v>7207</v>
      </c>
      <c r="B1088">
        <v>1</v>
      </c>
      <c r="G1088" s="74" t="s">
        <v>7207</v>
      </c>
      <c r="H1088" s="74">
        <v>1</v>
      </c>
    </row>
    <row r="1089" spans="1:8" x14ac:dyDescent="0.35">
      <c r="A1089" t="s">
        <v>291</v>
      </c>
      <c r="B1089">
        <v>23</v>
      </c>
      <c r="G1089" s="74" t="s">
        <v>291</v>
      </c>
      <c r="H1089" s="74">
        <v>23</v>
      </c>
    </row>
    <row r="1090" spans="1:8" x14ac:dyDescent="0.35">
      <c r="A1090" t="s">
        <v>85</v>
      </c>
      <c r="B1090">
        <v>12</v>
      </c>
      <c r="G1090" s="74" t="s">
        <v>85</v>
      </c>
      <c r="H1090" s="74">
        <v>12</v>
      </c>
    </row>
    <row r="1091" spans="1:8" x14ac:dyDescent="0.35">
      <c r="A1091" t="s">
        <v>477</v>
      </c>
      <c r="B1091">
        <v>7</v>
      </c>
      <c r="G1091" s="74" t="s">
        <v>477</v>
      </c>
      <c r="H1091" s="74">
        <v>7</v>
      </c>
    </row>
    <row r="1092" spans="1:8" x14ac:dyDescent="0.35">
      <c r="A1092" t="s">
        <v>477</v>
      </c>
      <c r="B1092">
        <v>11</v>
      </c>
      <c r="G1092" s="74" t="s">
        <v>477</v>
      </c>
      <c r="H1092" s="74">
        <v>11</v>
      </c>
    </row>
    <row r="1093" spans="1:8" x14ac:dyDescent="0.35">
      <c r="A1093" t="s">
        <v>477</v>
      </c>
      <c r="B1093">
        <v>3</v>
      </c>
      <c r="G1093" s="74" t="s">
        <v>477</v>
      </c>
      <c r="H1093" s="74">
        <v>3</v>
      </c>
    </row>
    <row r="1094" spans="1:8" x14ac:dyDescent="0.35">
      <c r="A1094" t="s">
        <v>477</v>
      </c>
      <c r="B1094">
        <v>8</v>
      </c>
      <c r="G1094" s="74" t="s">
        <v>477</v>
      </c>
      <c r="H1094" s="74">
        <v>8</v>
      </c>
    </row>
    <row r="1095" spans="1:8" x14ac:dyDescent="0.35">
      <c r="A1095" t="s">
        <v>477</v>
      </c>
      <c r="B1095">
        <v>7</v>
      </c>
      <c r="G1095" s="74" t="s">
        <v>477</v>
      </c>
      <c r="H1095" s="74">
        <v>7</v>
      </c>
    </row>
    <row r="1096" spans="1:8" x14ac:dyDescent="0.35">
      <c r="A1096" t="s">
        <v>477</v>
      </c>
      <c r="B1096">
        <v>11</v>
      </c>
      <c r="G1096" s="74" t="s">
        <v>477</v>
      </c>
      <c r="H1096" s="74">
        <v>11</v>
      </c>
    </row>
    <row r="1097" spans="1:8" x14ac:dyDescent="0.35">
      <c r="A1097" t="s">
        <v>477</v>
      </c>
      <c r="B1097">
        <v>10</v>
      </c>
      <c r="G1097" s="74" t="s">
        <v>477</v>
      </c>
      <c r="H1097" s="74">
        <v>10</v>
      </c>
    </row>
    <row r="1098" spans="1:8" x14ac:dyDescent="0.35">
      <c r="A1098" t="s">
        <v>477</v>
      </c>
      <c r="B1098">
        <v>9</v>
      </c>
      <c r="G1098" s="74" t="s">
        <v>477</v>
      </c>
      <c r="H1098" s="74">
        <v>9</v>
      </c>
    </row>
    <row r="1099" spans="1:8" x14ac:dyDescent="0.35">
      <c r="A1099" t="s">
        <v>477</v>
      </c>
      <c r="B1099">
        <v>11</v>
      </c>
      <c r="G1099" s="74" t="s">
        <v>477</v>
      </c>
      <c r="H1099" s="74">
        <v>11</v>
      </c>
    </row>
    <row r="1100" spans="1:8" x14ac:dyDescent="0.35">
      <c r="A1100" t="s">
        <v>477</v>
      </c>
      <c r="B1100">
        <v>8</v>
      </c>
      <c r="G1100" s="74" t="s">
        <v>477</v>
      </c>
      <c r="H1100" s="74">
        <v>8</v>
      </c>
    </row>
    <row r="1101" spans="1:8" x14ac:dyDescent="0.35">
      <c r="A1101" t="s">
        <v>477</v>
      </c>
      <c r="B1101">
        <v>2</v>
      </c>
      <c r="G1101" s="74" t="s">
        <v>477</v>
      </c>
      <c r="H1101" s="74">
        <v>2</v>
      </c>
    </row>
    <row r="1102" spans="1:8" x14ac:dyDescent="0.35">
      <c r="A1102" t="s">
        <v>477</v>
      </c>
      <c r="B1102">
        <v>24</v>
      </c>
      <c r="G1102" s="74" t="s">
        <v>477</v>
      </c>
      <c r="H1102" s="74">
        <v>24</v>
      </c>
    </row>
    <row r="1103" spans="1:8" x14ac:dyDescent="0.35">
      <c r="A1103" t="s">
        <v>477</v>
      </c>
      <c r="B1103">
        <v>13</v>
      </c>
      <c r="G1103" s="74" t="s">
        <v>477</v>
      </c>
      <c r="H1103" s="74">
        <v>13</v>
      </c>
    </row>
    <row r="1104" spans="1:8" x14ac:dyDescent="0.35">
      <c r="A1104" t="s">
        <v>477</v>
      </c>
      <c r="B1104">
        <v>7</v>
      </c>
      <c r="G1104" s="74" t="s">
        <v>477</v>
      </c>
      <c r="H1104" s="74">
        <v>7</v>
      </c>
    </row>
    <row r="1105" spans="1:8" x14ac:dyDescent="0.35">
      <c r="A1105" t="s">
        <v>477</v>
      </c>
      <c r="B1105">
        <v>5</v>
      </c>
      <c r="G1105" s="74" t="s">
        <v>477</v>
      </c>
      <c r="H1105" s="74">
        <v>5</v>
      </c>
    </row>
    <row r="1106" spans="1:8" x14ac:dyDescent="0.35">
      <c r="A1106" t="s">
        <v>477</v>
      </c>
      <c r="B1106">
        <v>8</v>
      </c>
      <c r="G1106" s="74" t="s">
        <v>477</v>
      </c>
      <c r="H1106" s="74">
        <v>8</v>
      </c>
    </row>
    <row r="1107" spans="1:8" x14ac:dyDescent="0.35">
      <c r="A1107" t="s">
        <v>477</v>
      </c>
      <c r="B1107">
        <v>37</v>
      </c>
      <c r="G1107" s="74" t="s">
        <v>477</v>
      </c>
      <c r="H1107" s="74">
        <v>37</v>
      </c>
    </row>
    <row r="1108" spans="1:8" x14ac:dyDescent="0.35">
      <c r="A1108" t="s">
        <v>417</v>
      </c>
      <c r="B1108">
        <v>1</v>
      </c>
      <c r="G1108" s="74" t="s">
        <v>417</v>
      </c>
      <c r="H1108" s="74">
        <v>1</v>
      </c>
    </row>
    <row r="1109" spans="1:8" x14ac:dyDescent="0.35">
      <c r="A1109" t="s">
        <v>214</v>
      </c>
      <c r="B1109">
        <v>4</v>
      </c>
      <c r="G1109" s="74" t="s">
        <v>214</v>
      </c>
      <c r="H1109" s="74">
        <v>4</v>
      </c>
    </row>
    <row r="1110" spans="1:8" x14ac:dyDescent="0.35">
      <c r="A1110" t="s">
        <v>855</v>
      </c>
      <c r="B1110">
        <v>1</v>
      </c>
      <c r="G1110" s="74" t="s">
        <v>855</v>
      </c>
      <c r="H1110" s="74">
        <v>1</v>
      </c>
    </row>
    <row r="1111" spans="1:8" x14ac:dyDescent="0.35">
      <c r="A1111" t="s">
        <v>234</v>
      </c>
      <c r="B1111">
        <v>2</v>
      </c>
      <c r="G1111" s="74" t="s">
        <v>234</v>
      </c>
      <c r="H1111" s="74">
        <v>2</v>
      </c>
    </row>
    <row r="1112" spans="1:8" x14ac:dyDescent="0.35">
      <c r="A1112" t="s">
        <v>234</v>
      </c>
      <c r="B1112">
        <v>29</v>
      </c>
      <c r="G1112" s="74" t="s">
        <v>234</v>
      </c>
      <c r="H1112" s="74">
        <v>29</v>
      </c>
    </row>
    <row r="1113" spans="1:8" x14ac:dyDescent="0.35">
      <c r="A1113" t="s">
        <v>963</v>
      </c>
      <c r="B1113">
        <v>1</v>
      </c>
      <c r="G1113" s="74" t="s">
        <v>963</v>
      </c>
      <c r="H1113" s="74">
        <v>1</v>
      </c>
    </row>
    <row r="1114" spans="1:8" x14ac:dyDescent="0.35">
      <c r="A1114" t="s">
        <v>521</v>
      </c>
      <c r="B1114">
        <v>11</v>
      </c>
      <c r="G1114" s="74" t="s">
        <v>521</v>
      </c>
      <c r="H1114" s="74">
        <v>11</v>
      </c>
    </row>
    <row r="1115" spans="1:8" x14ac:dyDescent="0.35">
      <c r="A1115" t="s">
        <v>523</v>
      </c>
      <c r="B1115">
        <v>18</v>
      </c>
      <c r="G1115" s="74" t="s">
        <v>523</v>
      </c>
      <c r="H1115" s="74">
        <v>18</v>
      </c>
    </row>
    <row r="1116" spans="1:8" x14ac:dyDescent="0.35">
      <c r="A1116" t="s">
        <v>463</v>
      </c>
      <c r="B1116">
        <v>8</v>
      </c>
      <c r="G1116" s="74" t="s">
        <v>463</v>
      </c>
      <c r="H1116" s="74">
        <v>8</v>
      </c>
    </row>
    <row r="1117" spans="1:8" x14ac:dyDescent="0.35">
      <c r="A1117" t="s">
        <v>459</v>
      </c>
      <c r="B1117">
        <v>39</v>
      </c>
      <c r="G1117" s="74" t="s">
        <v>459</v>
      </c>
      <c r="H1117" s="74">
        <v>39</v>
      </c>
    </row>
    <row r="1118" spans="1:8" x14ac:dyDescent="0.35">
      <c r="A1118" t="s">
        <v>459</v>
      </c>
      <c r="B1118">
        <v>2</v>
      </c>
      <c r="G1118" s="74" t="s">
        <v>459</v>
      </c>
      <c r="H1118" s="74">
        <v>2</v>
      </c>
    </row>
    <row r="1119" spans="1:8" x14ac:dyDescent="0.35">
      <c r="A1119" t="s">
        <v>454</v>
      </c>
      <c r="B1119">
        <v>2</v>
      </c>
      <c r="G1119" s="74" t="s">
        <v>454</v>
      </c>
      <c r="H1119" s="74">
        <v>2</v>
      </c>
    </row>
    <row r="1120" spans="1:8" x14ac:dyDescent="0.35">
      <c r="A1120" t="s">
        <v>454</v>
      </c>
      <c r="B1120">
        <v>3</v>
      </c>
      <c r="G1120" s="74" t="s">
        <v>454</v>
      </c>
      <c r="H1120" s="74">
        <v>3</v>
      </c>
    </row>
    <row r="1121" spans="1:8" x14ac:dyDescent="0.35">
      <c r="A1121" t="s">
        <v>10842</v>
      </c>
      <c r="B1121">
        <v>46</v>
      </c>
      <c r="G1121" s="74" t="s">
        <v>10842</v>
      </c>
      <c r="H1121" s="74">
        <v>46</v>
      </c>
    </row>
    <row r="1122" spans="1:8" x14ac:dyDescent="0.35">
      <c r="A1122" t="s">
        <v>10842</v>
      </c>
      <c r="B1122">
        <v>1</v>
      </c>
      <c r="G1122" s="74" t="s">
        <v>10842</v>
      </c>
      <c r="H1122" s="74">
        <v>1</v>
      </c>
    </row>
    <row r="1123" spans="1:8" x14ac:dyDescent="0.35">
      <c r="A1123" t="s">
        <v>10842</v>
      </c>
      <c r="B1123">
        <v>24</v>
      </c>
      <c r="G1123" s="74" t="s">
        <v>10842</v>
      </c>
      <c r="H1123" s="74">
        <v>24</v>
      </c>
    </row>
    <row r="1124" spans="1:8" x14ac:dyDescent="0.35">
      <c r="A1124" t="s">
        <v>103</v>
      </c>
      <c r="B1124">
        <v>1</v>
      </c>
      <c r="G1124" s="74" t="s">
        <v>103</v>
      </c>
      <c r="H1124" s="74">
        <v>1</v>
      </c>
    </row>
    <row r="1125" spans="1:8" x14ac:dyDescent="0.35">
      <c r="A1125" t="s">
        <v>103</v>
      </c>
      <c r="B1125">
        <v>11</v>
      </c>
      <c r="G1125" s="74" t="s">
        <v>103</v>
      </c>
      <c r="H1125" s="74">
        <v>11</v>
      </c>
    </row>
    <row r="1126" spans="1:8" x14ac:dyDescent="0.35">
      <c r="A1126" t="s">
        <v>58</v>
      </c>
      <c r="B1126">
        <v>1</v>
      </c>
      <c r="G1126" s="74" t="s">
        <v>58</v>
      </c>
      <c r="H1126" s="74">
        <v>1</v>
      </c>
    </row>
    <row r="1127" spans="1:8" x14ac:dyDescent="0.35">
      <c r="A1127" t="s">
        <v>376</v>
      </c>
      <c r="B1127">
        <v>3</v>
      </c>
      <c r="G1127" s="74" t="s">
        <v>376</v>
      </c>
      <c r="H1127" s="74">
        <v>3</v>
      </c>
    </row>
    <row r="1128" spans="1:8" x14ac:dyDescent="0.35">
      <c r="A1128" t="s">
        <v>119</v>
      </c>
      <c r="B1128">
        <v>6</v>
      </c>
      <c r="G1128" s="74" t="s">
        <v>119</v>
      </c>
      <c r="H1128" s="74">
        <v>6</v>
      </c>
    </row>
    <row r="1129" spans="1:8" x14ac:dyDescent="0.35">
      <c r="A1129" s="95" t="s">
        <v>119</v>
      </c>
      <c r="B1129">
        <v>16</v>
      </c>
      <c r="G1129" s="95" t="s">
        <v>119</v>
      </c>
      <c r="H1129" s="74">
        <v>16</v>
      </c>
    </row>
    <row r="1130" spans="1:8" x14ac:dyDescent="0.35">
      <c r="A1130" t="s">
        <v>334</v>
      </c>
      <c r="B1130">
        <v>9</v>
      </c>
      <c r="G1130" s="74" t="s">
        <v>334</v>
      </c>
      <c r="H1130" s="74">
        <v>9</v>
      </c>
    </row>
    <row r="1131" spans="1:8" x14ac:dyDescent="0.35">
      <c r="A1131" t="s">
        <v>334</v>
      </c>
      <c r="B1131">
        <v>12</v>
      </c>
      <c r="G1131" s="74" t="s">
        <v>334</v>
      </c>
      <c r="H1131" s="74">
        <v>12</v>
      </c>
    </row>
    <row r="1132" spans="1:8" x14ac:dyDescent="0.35">
      <c r="A1132" t="s">
        <v>334</v>
      </c>
      <c r="B1132">
        <v>11</v>
      </c>
      <c r="G1132" s="74" t="s">
        <v>334</v>
      </c>
      <c r="H1132" s="74">
        <v>11</v>
      </c>
    </row>
    <row r="1133" spans="1:8" x14ac:dyDescent="0.35">
      <c r="A1133" t="s">
        <v>464</v>
      </c>
      <c r="B1133">
        <v>2</v>
      </c>
      <c r="G1133" s="74" t="s">
        <v>464</v>
      </c>
      <c r="H1133" s="74">
        <v>2</v>
      </c>
    </row>
    <row r="1134" spans="1:8" x14ac:dyDescent="0.35">
      <c r="A1134" t="s">
        <v>464</v>
      </c>
      <c r="B1134">
        <v>1</v>
      </c>
      <c r="G1134" s="74" t="s">
        <v>464</v>
      </c>
      <c r="H1134" s="74">
        <v>1</v>
      </c>
    </row>
    <row r="1135" spans="1:8" x14ac:dyDescent="0.35">
      <c r="A1135" t="s">
        <v>464</v>
      </c>
      <c r="B1135">
        <v>1</v>
      </c>
      <c r="G1135" s="74" t="s">
        <v>464</v>
      </c>
      <c r="H1135" s="74">
        <v>1</v>
      </c>
    </row>
    <row r="1136" spans="1:8" x14ac:dyDescent="0.35">
      <c r="A1136" t="s">
        <v>477</v>
      </c>
      <c r="B1136">
        <v>11</v>
      </c>
      <c r="G1136" s="74" t="s">
        <v>477</v>
      </c>
      <c r="H1136" s="74">
        <v>11</v>
      </c>
    </row>
    <row r="1137" spans="1:8" x14ac:dyDescent="0.35">
      <c r="A1137" t="s">
        <v>464</v>
      </c>
      <c r="B1137">
        <v>2</v>
      </c>
      <c r="G1137" s="74" t="s">
        <v>464</v>
      </c>
      <c r="H1137" s="74">
        <v>2</v>
      </c>
    </row>
    <row r="1138" spans="1:8" x14ac:dyDescent="0.35">
      <c r="A1138" t="s">
        <v>491</v>
      </c>
      <c r="B1138">
        <v>25</v>
      </c>
      <c r="G1138" s="74" t="s">
        <v>491</v>
      </c>
      <c r="H1138" s="74">
        <v>25</v>
      </c>
    </row>
    <row r="1139" spans="1:8" x14ac:dyDescent="0.35">
      <c r="A1139" t="s">
        <v>7715</v>
      </c>
      <c r="B1139">
        <v>5</v>
      </c>
      <c r="G1139" s="74" t="s">
        <v>7715</v>
      </c>
      <c r="H1139" s="74">
        <v>5</v>
      </c>
    </row>
    <row r="1140" spans="1:8" x14ac:dyDescent="0.35">
      <c r="A1140" t="s">
        <v>522</v>
      </c>
      <c r="B1140">
        <v>5</v>
      </c>
      <c r="G1140" s="74" t="s">
        <v>522</v>
      </c>
      <c r="H1140" s="74">
        <v>5</v>
      </c>
    </row>
    <row r="1141" spans="1:8" x14ac:dyDescent="0.35">
      <c r="A1141" t="s">
        <v>465</v>
      </c>
      <c r="B1141">
        <v>3</v>
      </c>
      <c r="G1141" s="74" t="s">
        <v>465</v>
      </c>
      <c r="H1141" s="74">
        <v>3</v>
      </c>
    </row>
    <row r="1142" spans="1:8" x14ac:dyDescent="0.35">
      <c r="A1142" t="s">
        <v>465</v>
      </c>
      <c r="B1142">
        <v>9</v>
      </c>
      <c r="G1142" s="74" t="s">
        <v>465</v>
      </c>
      <c r="H1142" s="74">
        <v>9</v>
      </c>
    </row>
    <row r="1143" spans="1:8" x14ac:dyDescent="0.35">
      <c r="A1143" t="s">
        <v>464</v>
      </c>
      <c r="B1143">
        <v>8</v>
      </c>
      <c r="G1143" s="74" t="s">
        <v>464</v>
      </c>
      <c r="H1143" s="74">
        <v>8</v>
      </c>
    </row>
    <row r="1144" spans="1:8" x14ac:dyDescent="0.35">
      <c r="A1144" t="s">
        <v>99</v>
      </c>
      <c r="B1144">
        <v>36</v>
      </c>
      <c r="G1144" s="74" t="s">
        <v>99</v>
      </c>
      <c r="H1144" s="74">
        <v>36</v>
      </c>
    </row>
    <row r="1145" spans="1:8" x14ac:dyDescent="0.35">
      <c r="A1145" t="s">
        <v>70</v>
      </c>
      <c r="B1145">
        <v>4</v>
      </c>
      <c r="G1145" s="74" t="s">
        <v>70</v>
      </c>
      <c r="H1145" s="74">
        <v>4</v>
      </c>
    </row>
    <row r="1146" spans="1:8" x14ac:dyDescent="0.35">
      <c r="A1146" t="s">
        <v>111</v>
      </c>
      <c r="B1146">
        <v>1</v>
      </c>
      <c r="G1146" s="74" t="s">
        <v>111</v>
      </c>
      <c r="H1146" s="74">
        <v>1</v>
      </c>
    </row>
    <row r="1147" spans="1:8" x14ac:dyDescent="0.35">
      <c r="A1147" t="s">
        <v>853</v>
      </c>
      <c r="B1147">
        <v>2</v>
      </c>
      <c r="G1147" s="74" t="s">
        <v>853</v>
      </c>
      <c r="H1147" s="74">
        <v>2</v>
      </c>
    </row>
    <row r="1148" spans="1:8" x14ac:dyDescent="0.35">
      <c r="A1148" t="s">
        <v>7645</v>
      </c>
      <c r="B1148">
        <v>16</v>
      </c>
      <c r="G1148" s="74" t="s">
        <v>7645</v>
      </c>
      <c r="H1148" s="74">
        <v>16</v>
      </c>
    </row>
    <row r="1149" spans="1:8" x14ac:dyDescent="0.35">
      <c r="A1149" t="s">
        <v>214</v>
      </c>
      <c r="B1149">
        <v>4</v>
      </c>
      <c r="G1149" s="74" t="s">
        <v>214</v>
      </c>
      <c r="H1149" s="74">
        <v>4</v>
      </c>
    </row>
    <row r="1150" spans="1:8" x14ac:dyDescent="0.35">
      <c r="A1150" t="s">
        <v>10915</v>
      </c>
      <c r="B1150">
        <v>1</v>
      </c>
      <c r="G1150" s="74" t="s">
        <v>10915</v>
      </c>
      <c r="H1150" s="74">
        <v>1</v>
      </c>
    </row>
    <row r="1151" spans="1:8" x14ac:dyDescent="0.35">
      <c r="A1151" t="s">
        <v>78</v>
      </c>
      <c r="B1151">
        <v>5</v>
      </c>
      <c r="G1151" s="74" t="s">
        <v>78</v>
      </c>
      <c r="H1151" s="74">
        <v>5</v>
      </c>
    </row>
    <row r="1152" spans="1:8" x14ac:dyDescent="0.35">
      <c r="A1152" t="s">
        <v>213</v>
      </c>
      <c r="B1152">
        <v>8</v>
      </c>
      <c r="G1152" s="74" t="s">
        <v>213</v>
      </c>
      <c r="H1152" s="74">
        <v>8</v>
      </c>
    </row>
    <row r="1153" spans="1:8" x14ac:dyDescent="0.35">
      <c r="A1153" t="s">
        <v>501</v>
      </c>
      <c r="B1153">
        <v>21</v>
      </c>
      <c r="G1153" s="74" t="s">
        <v>501</v>
      </c>
      <c r="H1153" s="74">
        <v>21</v>
      </c>
    </row>
    <row r="1154" spans="1:8" x14ac:dyDescent="0.35">
      <c r="A1154" t="s">
        <v>501</v>
      </c>
      <c r="B1154">
        <v>3</v>
      </c>
      <c r="G1154" s="74" t="s">
        <v>501</v>
      </c>
      <c r="H1154" s="74">
        <v>3</v>
      </c>
    </row>
    <row r="1155" spans="1:8" x14ac:dyDescent="0.35">
      <c r="A1155" t="s">
        <v>454</v>
      </c>
      <c r="B1155">
        <v>476</v>
      </c>
      <c r="G1155" s="74" t="s">
        <v>454</v>
      </c>
      <c r="H1155" s="74">
        <v>476</v>
      </c>
    </row>
    <row r="1156" spans="1:8" x14ac:dyDescent="0.35">
      <c r="A1156" t="s">
        <v>520</v>
      </c>
      <c r="B1156">
        <v>67</v>
      </c>
      <c r="G1156" s="74" t="s">
        <v>520</v>
      </c>
      <c r="H1156" s="74">
        <v>67</v>
      </c>
    </row>
    <row r="1157" spans="1:8" x14ac:dyDescent="0.35">
      <c r="A1157" t="s">
        <v>520</v>
      </c>
      <c r="B1157">
        <v>9</v>
      </c>
      <c r="G1157" s="74" t="s">
        <v>520</v>
      </c>
      <c r="H1157" s="74">
        <v>9</v>
      </c>
    </row>
    <row r="1158" spans="1:8" x14ac:dyDescent="0.35">
      <c r="A1158" t="s">
        <v>451</v>
      </c>
      <c r="B1158" s="95">
        <v>3062</v>
      </c>
      <c r="G1158" s="74" t="s">
        <v>451</v>
      </c>
      <c r="H1158" s="95">
        <v>3062</v>
      </c>
    </row>
    <row r="1159" spans="1:8" x14ac:dyDescent="0.35">
      <c r="A1159" t="s">
        <v>7207</v>
      </c>
      <c r="B1159">
        <v>2</v>
      </c>
      <c r="G1159" s="74" t="s">
        <v>7207</v>
      </c>
      <c r="H1159" s="74">
        <v>2</v>
      </c>
    </row>
    <row r="1160" spans="1:8" x14ac:dyDescent="0.35">
      <c r="A1160" t="s">
        <v>7207</v>
      </c>
      <c r="B1160">
        <v>3</v>
      </c>
      <c r="G1160" s="74" t="s">
        <v>7207</v>
      </c>
      <c r="H1160" s="74">
        <v>3</v>
      </c>
    </row>
    <row r="1161" spans="1:8" x14ac:dyDescent="0.35">
      <c r="A1161" t="s">
        <v>7207</v>
      </c>
      <c r="B1161">
        <v>4</v>
      </c>
      <c r="G1161" s="74" t="s">
        <v>7207</v>
      </c>
      <c r="H1161" s="74">
        <v>4</v>
      </c>
    </row>
    <row r="1162" spans="1:8" x14ac:dyDescent="0.35">
      <c r="A1162" t="s">
        <v>7207</v>
      </c>
      <c r="B1162">
        <v>2</v>
      </c>
      <c r="G1162" s="74" t="s">
        <v>7207</v>
      </c>
      <c r="H1162" s="74">
        <v>2</v>
      </c>
    </row>
    <row r="1163" spans="1:8" x14ac:dyDescent="0.35">
      <c r="A1163" t="s">
        <v>7207</v>
      </c>
      <c r="B1163">
        <v>13</v>
      </c>
      <c r="G1163" s="74" t="s">
        <v>7207</v>
      </c>
      <c r="H1163" s="74">
        <v>13</v>
      </c>
    </row>
    <row r="1164" spans="1:8" x14ac:dyDescent="0.35">
      <c r="A1164" t="s">
        <v>7207</v>
      </c>
      <c r="B1164">
        <v>2</v>
      </c>
      <c r="G1164" s="74" t="s">
        <v>7207</v>
      </c>
      <c r="H1164" s="74">
        <v>2</v>
      </c>
    </row>
    <row r="1165" spans="1:8" x14ac:dyDescent="0.35">
      <c r="A1165" t="s">
        <v>237</v>
      </c>
      <c r="B1165">
        <v>9</v>
      </c>
      <c r="G1165" s="74" t="s">
        <v>237</v>
      </c>
      <c r="H1165" s="74">
        <v>9</v>
      </c>
    </row>
    <row r="1166" spans="1:8" x14ac:dyDescent="0.35">
      <c r="A1166" t="s">
        <v>7786</v>
      </c>
      <c r="B1166">
        <v>2</v>
      </c>
      <c r="G1166" s="74" t="s">
        <v>7786</v>
      </c>
      <c r="H1166" s="74">
        <v>2</v>
      </c>
    </row>
    <row r="1167" spans="1:8" x14ac:dyDescent="0.35">
      <c r="A1167" t="s">
        <v>58</v>
      </c>
      <c r="B1167">
        <v>1</v>
      </c>
      <c r="G1167" s="74" t="s">
        <v>58</v>
      </c>
      <c r="H1167" s="74">
        <v>1</v>
      </c>
    </row>
    <row r="1168" spans="1:8" x14ac:dyDescent="0.35">
      <c r="A1168" t="s">
        <v>464</v>
      </c>
      <c r="B1168">
        <v>5</v>
      </c>
      <c r="G1168" s="74" t="s">
        <v>464</v>
      </c>
      <c r="H1168" s="74">
        <v>5</v>
      </c>
    </row>
    <row r="1169" spans="1:8" x14ac:dyDescent="0.35">
      <c r="A1169" t="s">
        <v>463</v>
      </c>
      <c r="B1169">
        <v>8</v>
      </c>
      <c r="G1169" s="74" t="s">
        <v>463</v>
      </c>
      <c r="H1169" s="74">
        <v>8</v>
      </c>
    </row>
    <row r="1170" spans="1:8" x14ac:dyDescent="0.35">
      <c r="A1170" t="s">
        <v>354</v>
      </c>
      <c r="B1170">
        <v>1</v>
      </c>
      <c r="G1170" s="74" t="s">
        <v>354</v>
      </c>
      <c r="H1170" s="74">
        <v>1</v>
      </c>
    </row>
    <row r="1171" spans="1:8" x14ac:dyDescent="0.35">
      <c r="A1171" t="s">
        <v>354</v>
      </c>
      <c r="B1171">
        <v>2</v>
      </c>
      <c r="G1171" s="74" t="s">
        <v>354</v>
      </c>
      <c r="H1171" s="74">
        <v>2</v>
      </c>
    </row>
    <row r="1172" spans="1:8" x14ac:dyDescent="0.35">
      <c r="A1172" t="s">
        <v>7062</v>
      </c>
      <c r="B1172">
        <v>1</v>
      </c>
      <c r="G1172" s="74" t="s">
        <v>7062</v>
      </c>
      <c r="H1172" s="74">
        <v>1</v>
      </c>
    </row>
    <row r="1173" spans="1:8" x14ac:dyDescent="0.35">
      <c r="A1173" t="s">
        <v>463</v>
      </c>
      <c r="B1173">
        <v>9</v>
      </c>
      <c r="G1173" s="74" t="s">
        <v>463</v>
      </c>
      <c r="H1173" s="74">
        <v>9</v>
      </c>
    </row>
    <row r="1174" spans="1:8" x14ac:dyDescent="0.35">
      <c r="A1174" t="s">
        <v>464</v>
      </c>
      <c r="B1174">
        <v>8</v>
      </c>
      <c r="G1174" s="74" t="s">
        <v>464</v>
      </c>
      <c r="H1174" s="74">
        <v>8</v>
      </c>
    </row>
    <row r="1175" spans="1:8" x14ac:dyDescent="0.35">
      <c r="A1175" t="s">
        <v>464</v>
      </c>
      <c r="B1175">
        <v>1</v>
      </c>
      <c r="G1175" s="74" t="s">
        <v>464</v>
      </c>
      <c r="H1175" s="74">
        <v>1</v>
      </c>
    </row>
    <row r="1176" spans="1:8" x14ac:dyDescent="0.35">
      <c r="A1176" t="s">
        <v>463</v>
      </c>
      <c r="B1176">
        <v>16</v>
      </c>
      <c r="G1176" s="74" t="s">
        <v>463</v>
      </c>
      <c r="H1176" s="74">
        <v>16</v>
      </c>
    </row>
    <row r="1177" spans="1:8" x14ac:dyDescent="0.35">
      <c r="A1177" t="s">
        <v>463</v>
      </c>
      <c r="B1177">
        <v>31</v>
      </c>
      <c r="G1177" s="74" t="s">
        <v>463</v>
      </c>
      <c r="H1177" s="74">
        <v>31</v>
      </c>
    </row>
    <row r="1178" spans="1:8" x14ac:dyDescent="0.35">
      <c r="A1178" t="s">
        <v>463</v>
      </c>
      <c r="B1178">
        <v>47</v>
      </c>
      <c r="G1178" s="74" t="s">
        <v>463</v>
      </c>
      <c r="H1178" s="74">
        <v>47</v>
      </c>
    </row>
    <row r="1179" spans="1:8" x14ac:dyDescent="0.35">
      <c r="A1179" t="s">
        <v>465</v>
      </c>
      <c r="B1179">
        <v>3</v>
      </c>
      <c r="G1179" s="74" t="s">
        <v>465</v>
      </c>
      <c r="H1179" s="74">
        <v>3</v>
      </c>
    </row>
    <row r="1180" spans="1:8" x14ac:dyDescent="0.35">
      <c r="A1180" t="s">
        <v>464</v>
      </c>
      <c r="B1180">
        <v>7</v>
      </c>
      <c r="G1180" s="74" t="s">
        <v>464</v>
      </c>
      <c r="H1180" s="74">
        <v>7</v>
      </c>
    </row>
    <row r="1181" spans="1:8" x14ac:dyDescent="0.35">
      <c r="A1181" t="s">
        <v>463</v>
      </c>
      <c r="B1181">
        <v>11</v>
      </c>
      <c r="G1181" s="74" t="s">
        <v>463</v>
      </c>
      <c r="H1181" s="74">
        <v>11</v>
      </c>
    </row>
    <row r="1182" spans="1:8" x14ac:dyDescent="0.35">
      <c r="A1182" t="s">
        <v>463</v>
      </c>
      <c r="B1182">
        <v>13</v>
      </c>
      <c r="G1182" s="74" t="s">
        <v>463</v>
      </c>
      <c r="H1182" s="74">
        <v>13</v>
      </c>
    </row>
    <row r="1183" spans="1:8" x14ac:dyDescent="0.35">
      <c r="A1183" t="s">
        <v>463</v>
      </c>
      <c r="B1183">
        <v>1</v>
      </c>
      <c r="G1183" s="74" t="s">
        <v>463</v>
      </c>
      <c r="H1183" s="74">
        <v>1</v>
      </c>
    </row>
    <row r="1184" spans="1:8" x14ac:dyDescent="0.35">
      <c r="A1184" t="s">
        <v>464</v>
      </c>
      <c r="B1184">
        <v>1</v>
      </c>
      <c r="G1184" s="74" t="s">
        <v>464</v>
      </c>
      <c r="H1184" s="74">
        <v>1</v>
      </c>
    </row>
    <row r="1185" spans="1:8" x14ac:dyDescent="0.35">
      <c r="A1185" t="s">
        <v>463</v>
      </c>
      <c r="B1185">
        <v>3</v>
      </c>
      <c r="G1185" s="74" t="s">
        <v>463</v>
      </c>
      <c r="H1185" s="74">
        <v>3</v>
      </c>
    </row>
    <row r="1186" spans="1:8" x14ac:dyDescent="0.35">
      <c r="A1186" t="s">
        <v>463</v>
      </c>
      <c r="B1186">
        <v>12</v>
      </c>
      <c r="G1186" s="74" t="s">
        <v>463</v>
      </c>
      <c r="H1186" s="74">
        <v>12</v>
      </c>
    </row>
    <row r="1187" spans="1:8" x14ac:dyDescent="0.35">
      <c r="A1187" t="s">
        <v>78</v>
      </c>
      <c r="B1187">
        <v>6</v>
      </c>
      <c r="G1187" s="74" t="s">
        <v>78</v>
      </c>
      <c r="H1187" s="74">
        <v>6</v>
      </c>
    </row>
    <row r="1188" spans="1:8" x14ac:dyDescent="0.35">
      <c r="A1188" t="s">
        <v>464</v>
      </c>
      <c r="B1188">
        <v>2</v>
      </c>
      <c r="G1188" s="74" t="s">
        <v>464</v>
      </c>
      <c r="H1188" s="74">
        <v>2</v>
      </c>
    </row>
    <row r="1189" spans="1:8" x14ac:dyDescent="0.35">
      <c r="A1189" t="s">
        <v>464</v>
      </c>
      <c r="B1189">
        <v>2</v>
      </c>
      <c r="G1189" s="74" t="s">
        <v>464</v>
      </c>
      <c r="H1189" s="74">
        <v>2</v>
      </c>
    </row>
    <row r="1190" spans="1:8" x14ac:dyDescent="0.35">
      <c r="A1190" t="s">
        <v>464</v>
      </c>
      <c r="B1190">
        <v>2</v>
      </c>
      <c r="G1190" s="74" t="s">
        <v>464</v>
      </c>
      <c r="H1190" s="74">
        <v>2</v>
      </c>
    </row>
    <row r="1191" spans="1:8" x14ac:dyDescent="0.35">
      <c r="A1191" t="s">
        <v>464</v>
      </c>
      <c r="B1191">
        <v>1</v>
      </c>
      <c r="G1191" s="74" t="s">
        <v>464</v>
      </c>
      <c r="H1191" s="74">
        <v>1</v>
      </c>
    </row>
    <row r="1192" spans="1:8" x14ac:dyDescent="0.35">
      <c r="A1192" t="s">
        <v>464</v>
      </c>
      <c r="B1192">
        <v>3</v>
      </c>
      <c r="G1192" s="74" t="s">
        <v>464</v>
      </c>
      <c r="H1192" s="74">
        <v>3</v>
      </c>
    </row>
    <row r="1193" spans="1:8" x14ac:dyDescent="0.35">
      <c r="A1193" t="s">
        <v>464</v>
      </c>
      <c r="B1193">
        <v>1</v>
      </c>
      <c r="G1193" s="74" t="s">
        <v>464</v>
      </c>
      <c r="H1193" s="74">
        <v>1</v>
      </c>
    </row>
    <row r="1194" spans="1:8" x14ac:dyDescent="0.35">
      <c r="A1194" t="s">
        <v>464</v>
      </c>
      <c r="B1194">
        <v>1</v>
      </c>
      <c r="G1194" s="74" t="s">
        <v>464</v>
      </c>
      <c r="H1194" s="74">
        <v>1</v>
      </c>
    </row>
    <row r="1195" spans="1:8" x14ac:dyDescent="0.35">
      <c r="A1195" t="s">
        <v>463</v>
      </c>
      <c r="B1195">
        <v>2</v>
      </c>
      <c r="G1195" s="74" t="s">
        <v>463</v>
      </c>
      <c r="H1195" s="74">
        <v>2</v>
      </c>
    </row>
    <row r="1196" spans="1:8" x14ac:dyDescent="0.35">
      <c r="A1196" t="s">
        <v>7069</v>
      </c>
      <c r="B1196">
        <v>25</v>
      </c>
      <c r="G1196" s="74" t="s">
        <v>7069</v>
      </c>
      <c r="H1196" s="74">
        <v>25</v>
      </c>
    </row>
    <row r="1197" spans="1:8" x14ac:dyDescent="0.35">
      <c r="A1197" t="s">
        <v>472</v>
      </c>
      <c r="B1197">
        <v>7</v>
      </c>
      <c r="G1197" s="74" t="s">
        <v>472</v>
      </c>
      <c r="H1197" s="74">
        <v>7</v>
      </c>
    </row>
    <row r="1198" spans="1:8" x14ac:dyDescent="0.35">
      <c r="A1198" t="s">
        <v>463</v>
      </c>
      <c r="B1198">
        <v>8</v>
      </c>
      <c r="G1198" s="74" t="s">
        <v>463</v>
      </c>
      <c r="H1198" s="74">
        <v>8</v>
      </c>
    </row>
    <row r="1199" spans="1:8" x14ac:dyDescent="0.35">
      <c r="A1199" t="s">
        <v>463</v>
      </c>
      <c r="B1199">
        <v>5</v>
      </c>
      <c r="G1199" s="74" t="s">
        <v>463</v>
      </c>
      <c r="H1199" s="74">
        <v>5</v>
      </c>
    </row>
    <row r="1200" spans="1:8" x14ac:dyDescent="0.35">
      <c r="A1200" t="s">
        <v>464</v>
      </c>
      <c r="B1200">
        <v>13</v>
      </c>
      <c r="G1200" s="74" t="s">
        <v>464</v>
      </c>
      <c r="H1200" s="74">
        <v>13</v>
      </c>
    </row>
    <row r="1201" spans="1:8" x14ac:dyDescent="0.35">
      <c r="A1201" t="s">
        <v>7169</v>
      </c>
      <c r="B1201">
        <v>8</v>
      </c>
      <c r="G1201" s="74" t="s">
        <v>7169</v>
      </c>
      <c r="H1201" s="74">
        <v>8</v>
      </c>
    </row>
    <row r="1202" spans="1:8" x14ac:dyDescent="0.35">
      <c r="A1202" t="s">
        <v>463</v>
      </c>
      <c r="B1202">
        <v>1</v>
      </c>
      <c r="G1202" s="74" t="s">
        <v>463</v>
      </c>
      <c r="H1202" s="74">
        <v>1</v>
      </c>
    </row>
    <row r="1203" spans="1:8" x14ac:dyDescent="0.35">
      <c r="A1203" t="s">
        <v>464</v>
      </c>
      <c r="B1203">
        <v>1</v>
      </c>
      <c r="G1203" s="74" t="s">
        <v>464</v>
      </c>
      <c r="H1203" s="74">
        <v>1</v>
      </c>
    </row>
    <row r="1204" spans="1:8" x14ac:dyDescent="0.35">
      <c r="A1204" t="s">
        <v>102</v>
      </c>
      <c r="B1204">
        <v>20</v>
      </c>
      <c r="G1204" s="74" t="s">
        <v>102</v>
      </c>
      <c r="H1204" s="74">
        <v>20</v>
      </c>
    </row>
    <row r="1205" spans="1:8" x14ac:dyDescent="0.35">
      <c r="A1205" t="s">
        <v>102</v>
      </c>
      <c r="B1205">
        <v>15</v>
      </c>
      <c r="G1205" s="74" t="s">
        <v>102</v>
      </c>
      <c r="H1205" s="74">
        <v>15</v>
      </c>
    </row>
    <row r="1206" spans="1:8" x14ac:dyDescent="0.35">
      <c r="A1206" t="s">
        <v>51</v>
      </c>
      <c r="B1206">
        <v>5</v>
      </c>
      <c r="G1206" s="74" t="s">
        <v>51</v>
      </c>
      <c r="H1206" s="74">
        <v>5</v>
      </c>
    </row>
    <row r="1207" spans="1:8" x14ac:dyDescent="0.35">
      <c r="A1207" t="s">
        <v>51</v>
      </c>
      <c r="B1207">
        <v>20</v>
      </c>
      <c r="G1207" s="74" t="s">
        <v>51</v>
      </c>
      <c r="H1207" s="74">
        <v>20</v>
      </c>
    </row>
    <row r="1208" spans="1:8" x14ac:dyDescent="0.35">
      <c r="A1208" t="s">
        <v>51</v>
      </c>
      <c r="B1208">
        <v>30</v>
      </c>
      <c r="G1208" s="74" t="s">
        <v>51</v>
      </c>
      <c r="H1208" s="74">
        <v>30</v>
      </c>
    </row>
    <row r="1209" spans="1:8" x14ac:dyDescent="0.35">
      <c r="A1209" t="s">
        <v>51</v>
      </c>
      <c r="B1209">
        <v>10</v>
      </c>
      <c r="G1209" s="74" t="s">
        <v>51</v>
      </c>
      <c r="H1209" s="74">
        <v>10</v>
      </c>
    </row>
    <row r="1210" spans="1:8" x14ac:dyDescent="0.35">
      <c r="A1210" t="s">
        <v>268</v>
      </c>
      <c r="B1210">
        <v>6</v>
      </c>
      <c r="G1210" s="74" t="s">
        <v>268</v>
      </c>
      <c r="H1210" s="74">
        <v>6</v>
      </c>
    </row>
    <row r="1211" spans="1:8" x14ac:dyDescent="0.35">
      <c r="A1211" t="s">
        <v>522</v>
      </c>
      <c r="B1211">
        <v>1</v>
      </c>
      <c r="G1211" s="74" t="s">
        <v>522</v>
      </c>
      <c r="H1211" s="74">
        <v>1</v>
      </c>
    </row>
    <row r="1212" spans="1:8" x14ac:dyDescent="0.35">
      <c r="A1212" t="s">
        <v>524</v>
      </c>
      <c r="B1212">
        <v>1</v>
      </c>
      <c r="G1212" s="74" t="s">
        <v>524</v>
      </c>
      <c r="H1212" s="74">
        <v>1</v>
      </c>
    </row>
    <row r="1213" spans="1:8" x14ac:dyDescent="0.35">
      <c r="A1213" t="s">
        <v>523</v>
      </c>
      <c r="B1213">
        <v>1</v>
      </c>
      <c r="G1213" s="74" t="s">
        <v>523</v>
      </c>
      <c r="H1213" s="74">
        <v>1</v>
      </c>
    </row>
    <row r="1214" spans="1:8" x14ac:dyDescent="0.35">
      <c r="A1214" t="s">
        <v>411</v>
      </c>
      <c r="B1214">
        <v>3</v>
      </c>
      <c r="G1214" s="74" t="s">
        <v>411</v>
      </c>
      <c r="H1214" s="74">
        <v>3</v>
      </c>
    </row>
    <row r="1215" spans="1:8" x14ac:dyDescent="0.35">
      <c r="A1215" t="s">
        <v>411</v>
      </c>
      <c r="B1215">
        <v>2</v>
      </c>
      <c r="G1215" s="74" t="s">
        <v>411</v>
      </c>
      <c r="H1215" s="74">
        <v>2</v>
      </c>
    </row>
    <row r="1216" spans="1:8" x14ac:dyDescent="0.35">
      <c r="A1216" t="s">
        <v>411</v>
      </c>
      <c r="B1216">
        <v>2</v>
      </c>
      <c r="G1216" s="74" t="s">
        <v>411</v>
      </c>
      <c r="H1216" s="74">
        <v>2</v>
      </c>
    </row>
    <row r="1217" spans="1:8" x14ac:dyDescent="0.35">
      <c r="A1217" t="s">
        <v>464</v>
      </c>
      <c r="B1217">
        <v>5</v>
      </c>
      <c r="G1217" s="74" t="s">
        <v>464</v>
      </c>
      <c r="H1217" s="74">
        <v>5</v>
      </c>
    </row>
    <row r="1218" spans="1:8" x14ac:dyDescent="0.35">
      <c r="A1218" t="s">
        <v>464</v>
      </c>
      <c r="B1218">
        <v>5</v>
      </c>
      <c r="G1218" s="74" t="s">
        <v>464</v>
      </c>
      <c r="H1218" s="74">
        <v>5</v>
      </c>
    </row>
    <row r="1219" spans="1:8" x14ac:dyDescent="0.35">
      <c r="A1219" t="s">
        <v>464</v>
      </c>
      <c r="B1219">
        <v>5</v>
      </c>
      <c r="G1219" s="74" t="s">
        <v>464</v>
      </c>
      <c r="H1219" s="74">
        <v>5</v>
      </c>
    </row>
    <row r="1220" spans="1:8" x14ac:dyDescent="0.35">
      <c r="A1220" t="s">
        <v>464</v>
      </c>
      <c r="B1220">
        <v>1</v>
      </c>
      <c r="G1220" s="74" t="s">
        <v>464</v>
      </c>
      <c r="H1220" s="74">
        <v>1</v>
      </c>
    </row>
    <row r="1221" spans="1:8" x14ac:dyDescent="0.35">
      <c r="A1221" t="s">
        <v>464</v>
      </c>
      <c r="B1221">
        <v>1</v>
      </c>
      <c r="G1221" s="74" t="s">
        <v>464</v>
      </c>
      <c r="H1221" s="74">
        <v>1</v>
      </c>
    </row>
    <row r="1222" spans="1:8" x14ac:dyDescent="0.35">
      <c r="A1222" t="s">
        <v>103</v>
      </c>
      <c r="B1222">
        <v>1</v>
      </c>
      <c r="G1222" s="74" t="s">
        <v>103</v>
      </c>
      <c r="H1222" s="74">
        <v>1</v>
      </c>
    </row>
    <row r="1223" spans="1:8" x14ac:dyDescent="0.35">
      <c r="A1223" t="s">
        <v>103</v>
      </c>
      <c r="B1223">
        <v>6</v>
      </c>
      <c r="G1223" s="74" t="s">
        <v>103</v>
      </c>
      <c r="H1223" s="74">
        <v>6</v>
      </c>
    </row>
    <row r="1224" spans="1:8" x14ac:dyDescent="0.35">
      <c r="A1224" t="s">
        <v>477</v>
      </c>
      <c r="B1224">
        <v>59</v>
      </c>
      <c r="G1224" s="74" t="s">
        <v>477</v>
      </c>
      <c r="H1224" s="74">
        <v>59</v>
      </c>
    </row>
    <row r="1225" spans="1:8" x14ac:dyDescent="0.35">
      <c r="A1225" t="s">
        <v>868</v>
      </c>
      <c r="B1225">
        <v>5</v>
      </c>
      <c r="G1225" s="74" t="s">
        <v>868</v>
      </c>
      <c r="H1225" s="74">
        <v>5</v>
      </c>
    </row>
    <row r="1226" spans="1:8" x14ac:dyDescent="0.35">
      <c r="A1226" t="s">
        <v>8061</v>
      </c>
      <c r="B1226">
        <v>11</v>
      </c>
      <c r="G1226" s="74" t="s">
        <v>8061</v>
      </c>
      <c r="H1226" s="74">
        <v>11</v>
      </c>
    </row>
    <row r="1227" spans="1:8" x14ac:dyDescent="0.35">
      <c r="A1227" t="s">
        <v>99</v>
      </c>
      <c r="B1227">
        <v>60</v>
      </c>
      <c r="G1227" s="74" t="s">
        <v>99</v>
      </c>
      <c r="H1227" s="74">
        <v>60</v>
      </c>
    </row>
    <row r="1228" spans="1:8" x14ac:dyDescent="0.35">
      <c r="A1228" t="s">
        <v>463</v>
      </c>
      <c r="B1228">
        <v>2</v>
      </c>
      <c r="G1228" s="74" t="s">
        <v>463</v>
      </c>
      <c r="H1228" s="74">
        <v>2</v>
      </c>
    </row>
    <row r="1229" spans="1:8" x14ac:dyDescent="0.35">
      <c r="A1229" t="s">
        <v>463</v>
      </c>
      <c r="B1229">
        <v>1</v>
      </c>
      <c r="G1229" s="74" t="s">
        <v>463</v>
      </c>
      <c r="H1229" s="74">
        <v>1</v>
      </c>
    </row>
    <row r="1230" spans="1:8" x14ac:dyDescent="0.35">
      <c r="A1230" t="s">
        <v>463</v>
      </c>
      <c r="B1230">
        <v>1</v>
      </c>
      <c r="G1230" s="74" t="s">
        <v>463</v>
      </c>
      <c r="H1230" s="74">
        <v>1</v>
      </c>
    </row>
    <row r="1231" spans="1:8" x14ac:dyDescent="0.35">
      <c r="A1231" t="s">
        <v>464</v>
      </c>
      <c r="B1231">
        <v>1</v>
      </c>
      <c r="G1231" s="74" t="s">
        <v>464</v>
      </c>
      <c r="H1231" s="74">
        <v>1</v>
      </c>
    </row>
    <row r="1232" spans="1:8" x14ac:dyDescent="0.35">
      <c r="A1232" t="s">
        <v>464</v>
      </c>
      <c r="B1232">
        <v>3</v>
      </c>
      <c r="G1232" s="74" t="s">
        <v>464</v>
      </c>
      <c r="H1232" s="74">
        <v>3</v>
      </c>
    </row>
    <row r="1233" spans="1:8" x14ac:dyDescent="0.35">
      <c r="A1233" t="s">
        <v>464</v>
      </c>
      <c r="B1233">
        <v>2</v>
      </c>
      <c r="G1233" s="74" t="s">
        <v>464</v>
      </c>
      <c r="H1233" s="74">
        <v>2</v>
      </c>
    </row>
    <row r="1234" spans="1:8" x14ac:dyDescent="0.35">
      <c r="A1234" t="s">
        <v>464</v>
      </c>
      <c r="B1234">
        <v>3</v>
      </c>
      <c r="G1234" s="74" t="s">
        <v>464</v>
      </c>
      <c r="H1234" s="74">
        <v>3</v>
      </c>
    </row>
    <row r="1235" spans="1:8" x14ac:dyDescent="0.35">
      <c r="A1235" t="s">
        <v>464</v>
      </c>
      <c r="B1235">
        <v>1</v>
      </c>
      <c r="G1235" s="74" t="s">
        <v>464</v>
      </c>
      <c r="H1235" s="74">
        <v>1</v>
      </c>
    </row>
    <row r="1236" spans="1:8" x14ac:dyDescent="0.35">
      <c r="A1236" t="s">
        <v>465</v>
      </c>
      <c r="B1236">
        <v>2</v>
      </c>
      <c r="G1236" s="74" t="s">
        <v>465</v>
      </c>
      <c r="H1236" s="74">
        <v>2</v>
      </c>
    </row>
    <row r="1237" spans="1:8" x14ac:dyDescent="0.35">
      <c r="A1237" t="s">
        <v>465</v>
      </c>
      <c r="B1237">
        <v>3</v>
      </c>
      <c r="G1237" s="74" t="s">
        <v>465</v>
      </c>
      <c r="H1237" s="74">
        <v>3</v>
      </c>
    </row>
    <row r="1238" spans="1:8" x14ac:dyDescent="0.35">
      <c r="A1238" t="s">
        <v>102</v>
      </c>
      <c r="B1238">
        <v>15</v>
      </c>
      <c r="G1238" s="74" t="s">
        <v>102</v>
      </c>
      <c r="H1238" s="74">
        <v>15</v>
      </c>
    </row>
    <row r="1239" spans="1:8" x14ac:dyDescent="0.35">
      <c r="A1239" t="s">
        <v>51</v>
      </c>
      <c r="B1239">
        <v>9</v>
      </c>
      <c r="G1239" s="74" t="s">
        <v>51</v>
      </c>
      <c r="H1239" s="74">
        <v>9</v>
      </c>
    </row>
    <row r="1240" spans="1:8" x14ac:dyDescent="0.35">
      <c r="A1240" t="s">
        <v>51</v>
      </c>
      <c r="B1240">
        <v>20</v>
      </c>
      <c r="G1240" s="74" t="s">
        <v>51</v>
      </c>
      <c r="H1240" s="74">
        <v>20</v>
      </c>
    </row>
    <row r="1241" spans="1:8" x14ac:dyDescent="0.35">
      <c r="A1241" t="s">
        <v>268</v>
      </c>
      <c r="B1241">
        <v>5</v>
      </c>
      <c r="G1241" s="74" t="s">
        <v>268</v>
      </c>
      <c r="H1241" s="74">
        <v>5</v>
      </c>
    </row>
    <row r="1242" spans="1:8" x14ac:dyDescent="0.35">
      <c r="A1242" t="s">
        <v>464</v>
      </c>
      <c r="B1242">
        <v>1</v>
      </c>
      <c r="G1242" s="74" t="s">
        <v>464</v>
      </c>
      <c r="H1242" s="74">
        <v>1</v>
      </c>
    </row>
    <row r="1243" spans="1:8" x14ac:dyDescent="0.35">
      <c r="A1243" t="s">
        <v>316</v>
      </c>
      <c r="B1243">
        <v>2</v>
      </c>
      <c r="G1243" s="74" t="s">
        <v>316</v>
      </c>
      <c r="H1243" s="74">
        <v>2</v>
      </c>
    </row>
    <row r="1244" spans="1:8" x14ac:dyDescent="0.35">
      <c r="A1244" t="s">
        <v>523</v>
      </c>
      <c r="B1244">
        <v>2</v>
      </c>
      <c r="G1244" s="74" t="s">
        <v>523</v>
      </c>
      <c r="H1244" s="74">
        <v>2</v>
      </c>
    </row>
    <row r="1245" spans="1:8" x14ac:dyDescent="0.35">
      <c r="A1245" t="s">
        <v>523</v>
      </c>
      <c r="B1245">
        <v>3</v>
      </c>
      <c r="G1245" s="74" t="s">
        <v>523</v>
      </c>
      <c r="H1245" s="74">
        <v>3</v>
      </c>
    </row>
    <row r="1246" spans="1:8" x14ac:dyDescent="0.35">
      <c r="A1246" t="s">
        <v>7169</v>
      </c>
      <c r="B1246">
        <v>3</v>
      </c>
      <c r="G1246" s="74" t="s">
        <v>7169</v>
      </c>
      <c r="H1246" s="74">
        <v>3</v>
      </c>
    </row>
    <row r="1247" spans="1:8" x14ac:dyDescent="0.35">
      <c r="A1247" t="s">
        <v>7169</v>
      </c>
      <c r="B1247">
        <v>2</v>
      </c>
      <c r="G1247" s="74" t="s">
        <v>7169</v>
      </c>
      <c r="H1247" s="74">
        <v>2</v>
      </c>
    </row>
    <row r="1248" spans="1:8" x14ac:dyDescent="0.35">
      <c r="A1248" t="s">
        <v>464</v>
      </c>
      <c r="B1248">
        <v>1</v>
      </c>
      <c r="G1248" s="74" t="s">
        <v>464</v>
      </c>
      <c r="H1248" s="74">
        <v>1</v>
      </c>
    </row>
    <row r="1249" spans="1:8" x14ac:dyDescent="0.35">
      <c r="A1249" t="s">
        <v>464</v>
      </c>
      <c r="B1249">
        <v>1</v>
      </c>
      <c r="G1249" s="74" t="s">
        <v>464</v>
      </c>
      <c r="H1249" s="74">
        <v>1</v>
      </c>
    </row>
    <row r="1250" spans="1:8" x14ac:dyDescent="0.35">
      <c r="A1250" t="s">
        <v>478</v>
      </c>
      <c r="B1250">
        <v>5</v>
      </c>
      <c r="G1250" s="74" t="s">
        <v>478</v>
      </c>
      <c r="H1250" s="74">
        <v>5</v>
      </c>
    </row>
    <row r="1251" spans="1:8" x14ac:dyDescent="0.35">
      <c r="A1251" t="s">
        <v>478</v>
      </c>
      <c r="B1251">
        <v>5</v>
      </c>
      <c r="G1251" s="74" t="s">
        <v>478</v>
      </c>
      <c r="H1251" s="74">
        <v>5</v>
      </c>
    </row>
    <row r="1252" spans="1:8" x14ac:dyDescent="0.35">
      <c r="A1252" t="s">
        <v>501</v>
      </c>
      <c r="B1252">
        <v>5</v>
      </c>
      <c r="G1252" s="74" t="s">
        <v>501</v>
      </c>
      <c r="H1252" s="74">
        <v>5</v>
      </c>
    </row>
    <row r="1253" spans="1:8" x14ac:dyDescent="0.35">
      <c r="A1253" t="s">
        <v>7169</v>
      </c>
      <c r="B1253">
        <v>1</v>
      </c>
      <c r="G1253" s="74" t="s">
        <v>7169</v>
      </c>
      <c r="H1253" s="74">
        <v>1</v>
      </c>
    </row>
    <row r="1254" spans="1:8" x14ac:dyDescent="0.35">
      <c r="A1254" t="s">
        <v>464</v>
      </c>
      <c r="B1254">
        <v>2</v>
      </c>
      <c r="G1254" s="74" t="s">
        <v>464</v>
      </c>
      <c r="H1254" s="74">
        <v>2</v>
      </c>
    </row>
    <row r="1255" spans="1:8" x14ac:dyDescent="0.35">
      <c r="A1255" t="s">
        <v>464</v>
      </c>
      <c r="B1255">
        <v>1</v>
      </c>
      <c r="G1255" s="74" t="s">
        <v>464</v>
      </c>
      <c r="H1255" s="74">
        <v>1</v>
      </c>
    </row>
    <row r="1256" spans="1:8" x14ac:dyDescent="0.35">
      <c r="A1256" t="s">
        <v>464</v>
      </c>
      <c r="B1256">
        <v>2</v>
      </c>
      <c r="G1256" s="74" t="s">
        <v>464</v>
      </c>
      <c r="H1256" s="74">
        <v>2</v>
      </c>
    </row>
    <row r="1257" spans="1:8" x14ac:dyDescent="0.35">
      <c r="A1257" t="s">
        <v>464</v>
      </c>
      <c r="B1257">
        <v>3</v>
      </c>
      <c r="G1257" s="74" t="s">
        <v>464</v>
      </c>
      <c r="H1257" s="74">
        <v>3</v>
      </c>
    </row>
    <row r="1258" spans="1:8" x14ac:dyDescent="0.35">
      <c r="A1258" t="s">
        <v>464</v>
      </c>
      <c r="B1258">
        <v>3</v>
      </c>
      <c r="G1258" s="74" t="s">
        <v>464</v>
      </c>
      <c r="H1258" s="74">
        <v>3</v>
      </c>
    </row>
    <row r="1259" spans="1:8" x14ac:dyDescent="0.35">
      <c r="A1259" t="s">
        <v>464</v>
      </c>
      <c r="B1259">
        <v>1</v>
      </c>
      <c r="G1259" s="74" t="s">
        <v>464</v>
      </c>
      <c r="H1259" s="74">
        <v>1</v>
      </c>
    </row>
    <row r="1260" spans="1:8" x14ac:dyDescent="0.35">
      <c r="A1260" t="s">
        <v>465</v>
      </c>
      <c r="B1260">
        <v>3</v>
      </c>
      <c r="G1260" s="74" t="s">
        <v>465</v>
      </c>
      <c r="H1260" s="74">
        <v>3</v>
      </c>
    </row>
    <row r="1261" spans="1:8" x14ac:dyDescent="0.35">
      <c r="A1261" t="s">
        <v>463</v>
      </c>
      <c r="B1261">
        <v>5</v>
      </c>
      <c r="G1261" s="74" t="s">
        <v>463</v>
      </c>
      <c r="H1261" s="74">
        <v>5</v>
      </c>
    </row>
    <row r="1262" spans="1:8" x14ac:dyDescent="0.35">
      <c r="A1262" t="s">
        <v>464</v>
      </c>
      <c r="B1262">
        <v>6</v>
      </c>
      <c r="G1262" s="74" t="s">
        <v>464</v>
      </c>
      <c r="H1262" s="74">
        <v>6</v>
      </c>
    </row>
    <row r="1263" spans="1:8" x14ac:dyDescent="0.35">
      <c r="A1263" t="s">
        <v>477</v>
      </c>
      <c r="B1263">
        <v>9</v>
      </c>
      <c r="G1263" s="74" t="s">
        <v>477</v>
      </c>
      <c r="H1263" s="74">
        <v>9</v>
      </c>
    </row>
    <row r="1264" spans="1:8" x14ac:dyDescent="0.35">
      <c r="A1264" t="s">
        <v>477</v>
      </c>
      <c r="B1264">
        <v>19</v>
      </c>
      <c r="G1264" s="74" t="s">
        <v>477</v>
      </c>
      <c r="H1264" s="74">
        <v>19</v>
      </c>
    </row>
    <row r="1265" spans="1:8" x14ac:dyDescent="0.35">
      <c r="A1265" t="s">
        <v>477</v>
      </c>
      <c r="B1265">
        <v>7</v>
      </c>
      <c r="G1265" s="74" t="s">
        <v>477</v>
      </c>
      <c r="H1265" s="74">
        <v>7</v>
      </c>
    </row>
    <row r="1266" spans="1:8" x14ac:dyDescent="0.35">
      <c r="A1266" t="s">
        <v>477</v>
      </c>
      <c r="B1266">
        <v>3</v>
      </c>
      <c r="G1266" s="74" t="s">
        <v>477</v>
      </c>
      <c r="H1266" s="74">
        <v>3</v>
      </c>
    </row>
    <row r="1267" spans="1:8" x14ac:dyDescent="0.35">
      <c r="A1267" t="s">
        <v>477</v>
      </c>
      <c r="B1267">
        <v>5</v>
      </c>
      <c r="G1267" s="74" t="s">
        <v>477</v>
      </c>
      <c r="H1267" s="74">
        <v>5</v>
      </c>
    </row>
    <row r="1268" spans="1:8" x14ac:dyDescent="0.35">
      <c r="A1268" s="95" t="s">
        <v>477</v>
      </c>
      <c r="B1268">
        <v>8</v>
      </c>
      <c r="G1268" s="95" t="s">
        <v>477</v>
      </c>
      <c r="H1268" s="74">
        <v>8</v>
      </c>
    </row>
    <row r="1269" spans="1:8" x14ac:dyDescent="0.35">
      <c r="A1269" t="s">
        <v>477</v>
      </c>
      <c r="B1269">
        <v>9</v>
      </c>
      <c r="G1269" s="74" t="s">
        <v>477</v>
      </c>
      <c r="H1269" s="74">
        <v>9</v>
      </c>
    </row>
    <row r="1270" spans="1:8" x14ac:dyDescent="0.35">
      <c r="A1270" t="s">
        <v>477</v>
      </c>
      <c r="B1270">
        <v>10</v>
      </c>
      <c r="G1270" s="74" t="s">
        <v>477</v>
      </c>
      <c r="H1270" s="74">
        <v>10</v>
      </c>
    </row>
    <row r="1271" spans="1:8" x14ac:dyDescent="0.35">
      <c r="A1271" t="s">
        <v>477</v>
      </c>
      <c r="B1271">
        <v>10</v>
      </c>
      <c r="G1271" s="74" t="s">
        <v>477</v>
      </c>
      <c r="H1271" s="74">
        <v>10</v>
      </c>
    </row>
    <row r="1272" spans="1:8" x14ac:dyDescent="0.35">
      <c r="A1272" t="s">
        <v>508</v>
      </c>
      <c r="B1272">
        <v>1</v>
      </c>
      <c r="G1272" s="74" t="s">
        <v>508</v>
      </c>
      <c r="H1272" s="74">
        <v>1</v>
      </c>
    </row>
    <row r="1273" spans="1:8" x14ac:dyDescent="0.35">
      <c r="A1273" t="s">
        <v>508</v>
      </c>
      <c r="B1273">
        <v>6</v>
      </c>
      <c r="G1273" s="74" t="s">
        <v>508</v>
      </c>
      <c r="H1273" s="74">
        <v>6</v>
      </c>
    </row>
    <row r="1274" spans="1:8" x14ac:dyDescent="0.35">
      <c r="A1274" t="s">
        <v>454</v>
      </c>
      <c r="B1274">
        <v>616</v>
      </c>
      <c r="G1274" s="74" t="s">
        <v>454</v>
      </c>
      <c r="H1274" s="74">
        <v>616</v>
      </c>
    </row>
    <row r="1275" spans="1:8" x14ac:dyDescent="0.35">
      <c r="A1275" t="s">
        <v>520</v>
      </c>
      <c r="B1275">
        <v>43</v>
      </c>
      <c r="G1275" s="74" t="s">
        <v>520</v>
      </c>
      <c r="H1275" s="74">
        <v>43</v>
      </c>
    </row>
    <row r="1276" spans="1:8" x14ac:dyDescent="0.35">
      <c r="A1276" t="s">
        <v>451</v>
      </c>
      <c r="B1276" s="95">
        <v>1424</v>
      </c>
      <c r="G1276" s="74" t="s">
        <v>451</v>
      </c>
      <c r="H1276" s="95">
        <v>1424</v>
      </c>
    </row>
    <row r="1277" spans="1:8" x14ac:dyDescent="0.35">
      <c r="A1277" t="s">
        <v>7207</v>
      </c>
      <c r="B1277">
        <v>3</v>
      </c>
      <c r="G1277" s="74" t="s">
        <v>7207</v>
      </c>
      <c r="H1277" s="74">
        <v>3</v>
      </c>
    </row>
    <row r="1278" spans="1:8" x14ac:dyDescent="0.35">
      <c r="A1278" t="s">
        <v>7207</v>
      </c>
      <c r="B1278">
        <v>12</v>
      </c>
      <c r="G1278" s="74" t="s">
        <v>7207</v>
      </c>
      <c r="H1278" s="74">
        <v>12</v>
      </c>
    </row>
    <row r="1279" spans="1:8" x14ac:dyDescent="0.35">
      <c r="A1279" t="s">
        <v>7207</v>
      </c>
      <c r="B1279">
        <v>2</v>
      </c>
      <c r="G1279" s="74" t="s">
        <v>7207</v>
      </c>
      <c r="H1279" s="74">
        <v>2</v>
      </c>
    </row>
    <row r="1280" spans="1:8" x14ac:dyDescent="0.35">
      <c r="A1280" t="s">
        <v>7207</v>
      </c>
      <c r="B1280">
        <v>2</v>
      </c>
      <c r="G1280" s="74" t="s">
        <v>7207</v>
      </c>
      <c r="H1280" s="74">
        <v>2</v>
      </c>
    </row>
    <row r="1281" spans="1:8" x14ac:dyDescent="0.35">
      <c r="A1281" t="s">
        <v>508</v>
      </c>
      <c r="B1281">
        <v>1</v>
      </c>
      <c r="G1281" s="74" t="s">
        <v>508</v>
      </c>
      <c r="H1281" s="74">
        <v>1</v>
      </c>
    </row>
    <row r="1282" spans="1:8" x14ac:dyDescent="0.35">
      <c r="A1282" t="s">
        <v>887</v>
      </c>
      <c r="B1282">
        <v>1</v>
      </c>
      <c r="G1282" s="74" t="s">
        <v>887</v>
      </c>
      <c r="H1282" s="74">
        <v>1</v>
      </c>
    </row>
    <row r="1283" spans="1:8" x14ac:dyDescent="0.35">
      <c r="A1283" t="s">
        <v>8733</v>
      </c>
      <c r="B1283">
        <v>1</v>
      </c>
      <c r="G1283" s="74" t="s">
        <v>8733</v>
      </c>
      <c r="H1283" s="74">
        <v>1</v>
      </c>
    </row>
    <row r="1284" spans="1:8" x14ac:dyDescent="0.35">
      <c r="A1284" t="s">
        <v>58</v>
      </c>
      <c r="B1284">
        <v>1</v>
      </c>
      <c r="G1284" s="74" t="s">
        <v>58</v>
      </c>
      <c r="H1284" s="74">
        <v>1</v>
      </c>
    </row>
    <row r="1285" spans="1:8" x14ac:dyDescent="0.35">
      <c r="A1285" t="s">
        <v>8345</v>
      </c>
      <c r="B1285">
        <v>1</v>
      </c>
      <c r="G1285" s="74" t="s">
        <v>8345</v>
      </c>
      <c r="H1285" s="74">
        <v>1</v>
      </c>
    </row>
    <row r="1286" spans="1:8" x14ac:dyDescent="0.35">
      <c r="A1286" t="s">
        <v>521</v>
      </c>
      <c r="B1286">
        <v>27</v>
      </c>
      <c r="G1286" s="74" t="s">
        <v>521</v>
      </c>
      <c r="H1286" s="74">
        <v>27</v>
      </c>
    </row>
    <row r="1287" spans="1:8" x14ac:dyDescent="0.35">
      <c r="A1287" t="s">
        <v>523</v>
      </c>
      <c r="B1287">
        <v>9</v>
      </c>
      <c r="G1287" s="74" t="s">
        <v>523</v>
      </c>
      <c r="H1287" s="74">
        <v>9</v>
      </c>
    </row>
    <row r="1288" spans="1:8" x14ac:dyDescent="0.35">
      <c r="A1288" t="s">
        <v>464</v>
      </c>
      <c r="B1288">
        <v>1</v>
      </c>
      <c r="G1288" s="74" t="s">
        <v>464</v>
      </c>
      <c r="H1288" s="74">
        <v>1</v>
      </c>
    </row>
    <row r="1289" spans="1:8" x14ac:dyDescent="0.35">
      <c r="A1289" t="s">
        <v>464</v>
      </c>
      <c r="B1289">
        <v>2</v>
      </c>
      <c r="G1289" s="74" t="s">
        <v>464</v>
      </c>
      <c r="H1289" s="74">
        <v>2</v>
      </c>
    </row>
    <row r="1290" spans="1:8" x14ac:dyDescent="0.35">
      <c r="A1290" t="s">
        <v>465</v>
      </c>
      <c r="B1290">
        <v>3</v>
      </c>
      <c r="G1290" s="74" t="s">
        <v>465</v>
      </c>
      <c r="H1290" s="74">
        <v>3</v>
      </c>
    </row>
    <row r="1291" spans="1:8" x14ac:dyDescent="0.35">
      <c r="A1291" t="s">
        <v>293</v>
      </c>
      <c r="B1291">
        <v>1</v>
      </c>
      <c r="G1291" s="74" t="s">
        <v>293</v>
      </c>
      <c r="H1291" s="74">
        <v>1</v>
      </c>
    </row>
    <row r="1292" spans="1:8" x14ac:dyDescent="0.35">
      <c r="A1292" t="s">
        <v>5556</v>
      </c>
      <c r="B1292">
        <v>1</v>
      </c>
      <c r="G1292" s="74" t="s">
        <v>5556</v>
      </c>
      <c r="H1292" s="74">
        <v>1</v>
      </c>
    </row>
    <row r="1293" spans="1:8" x14ac:dyDescent="0.35">
      <c r="A1293" t="s">
        <v>214</v>
      </c>
      <c r="B1293">
        <v>1</v>
      </c>
      <c r="G1293" s="74" t="s">
        <v>214</v>
      </c>
      <c r="H1293" s="74">
        <v>1</v>
      </c>
    </row>
    <row r="1294" spans="1:8" x14ac:dyDescent="0.35">
      <c r="A1294" t="s">
        <v>119</v>
      </c>
      <c r="B1294">
        <v>11</v>
      </c>
      <c r="G1294" s="74" t="s">
        <v>119</v>
      </c>
      <c r="H1294" s="74">
        <v>11</v>
      </c>
    </row>
    <row r="1295" spans="1:8" x14ac:dyDescent="0.35">
      <c r="A1295" t="s">
        <v>269</v>
      </c>
      <c r="B1295">
        <v>21</v>
      </c>
      <c r="G1295" s="74" t="s">
        <v>269</v>
      </c>
      <c r="H1295" s="74">
        <v>21</v>
      </c>
    </row>
    <row r="1296" spans="1:8" x14ac:dyDescent="0.35">
      <c r="A1296" t="s">
        <v>785</v>
      </c>
      <c r="B1296">
        <v>5</v>
      </c>
      <c r="G1296" s="74" t="s">
        <v>785</v>
      </c>
      <c r="H1296" s="74">
        <v>5</v>
      </c>
    </row>
    <row r="1297" spans="1:8" x14ac:dyDescent="0.35">
      <c r="A1297" t="s">
        <v>99</v>
      </c>
      <c r="B1297">
        <v>2</v>
      </c>
      <c r="G1297" s="74" t="s">
        <v>99</v>
      </c>
      <c r="H1297" s="74">
        <v>2</v>
      </c>
    </row>
    <row r="1298" spans="1:8" x14ac:dyDescent="0.35">
      <c r="A1298" t="s">
        <v>889</v>
      </c>
      <c r="B1298">
        <v>9</v>
      </c>
      <c r="G1298" s="74" t="s">
        <v>889</v>
      </c>
      <c r="H1298" s="74">
        <v>9</v>
      </c>
    </row>
    <row r="1299" spans="1:8" x14ac:dyDescent="0.35">
      <c r="A1299" t="s">
        <v>156</v>
      </c>
      <c r="B1299">
        <v>7</v>
      </c>
      <c r="G1299" s="74" t="s">
        <v>156</v>
      </c>
      <c r="H1299" s="74">
        <v>7</v>
      </c>
    </row>
    <row r="1300" spans="1:8" x14ac:dyDescent="0.35">
      <c r="A1300" t="s">
        <v>8603</v>
      </c>
      <c r="B1300">
        <v>6</v>
      </c>
      <c r="G1300" s="74" t="s">
        <v>8603</v>
      </c>
      <c r="H1300" s="74">
        <v>6</v>
      </c>
    </row>
    <row r="1301" spans="1:8" x14ac:dyDescent="0.35">
      <c r="A1301" t="s">
        <v>99</v>
      </c>
      <c r="B1301">
        <v>14</v>
      </c>
      <c r="G1301" s="74" t="s">
        <v>99</v>
      </c>
      <c r="H1301" s="74">
        <v>14</v>
      </c>
    </row>
    <row r="1302" spans="1:8" x14ac:dyDescent="0.35">
      <c r="A1302" t="s">
        <v>354</v>
      </c>
      <c r="B1302">
        <v>4</v>
      </c>
      <c r="G1302" s="74" t="s">
        <v>354</v>
      </c>
      <c r="H1302" s="74">
        <v>4</v>
      </c>
    </row>
    <row r="1303" spans="1:8" x14ac:dyDescent="0.35">
      <c r="A1303" t="s">
        <v>124</v>
      </c>
      <c r="B1303">
        <v>3</v>
      </c>
      <c r="G1303" s="74" t="s">
        <v>124</v>
      </c>
      <c r="H1303" s="74">
        <v>3</v>
      </c>
    </row>
    <row r="1304" spans="1:8" x14ac:dyDescent="0.35">
      <c r="A1304" t="s">
        <v>8498</v>
      </c>
      <c r="B1304">
        <v>4</v>
      </c>
      <c r="G1304" s="74" t="s">
        <v>8498</v>
      </c>
      <c r="H1304" s="74">
        <v>4</v>
      </c>
    </row>
    <row r="1305" spans="1:8" x14ac:dyDescent="0.35">
      <c r="A1305" t="s">
        <v>477</v>
      </c>
      <c r="B1305">
        <v>8</v>
      </c>
      <c r="G1305" s="74" t="s">
        <v>477</v>
      </c>
      <c r="H1305" s="74">
        <v>8</v>
      </c>
    </row>
    <row r="1306" spans="1:8" x14ac:dyDescent="0.35">
      <c r="A1306" t="s">
        <v>477</v>
      </c>
      <c r="B1306">
        <v>11</v>
      </c>
      <c r="G1306" s="74" t="s">
        <v>477</v>
      </c>
      <c r="H1306" s="74">
        <v>11</v>
      </c>
    </row>
    <row r="1307" spans="1:8" x14ac:dyDescent="0.35">
      <c r="A1307" t="s">
        <v>477</v>
      </c>
      <c r="B1307">
        <v>7</v>
      </c>
      <c r="G1307" s="74" t="s">
        <v>477</v>
      </c>
      <c r="H1307" s="74">
        <v>7</v>
      </c>
    </row>
    <row r="1308" spans="1:8" x14ac:dyDescent="0.35">
      <c r="A1308" t="s">
        <v>477</v>
      </c>
      <c r="B1308">
        <v>13</v>
      </c>
      <c r="G1308" s="74" t="s">
        <v>477</v>
      </c>
      <c r="H1308" s="74">
        <v>13</v>
      </c>
    </row>
    <row r="1309" spans="1:8" x14ac:dyDescent="0.35">
      <c r="A1309" t="s">
        <v>477</v>
      </c>
      <c r="B1309">
        <v>8</v>
      </c>
      <c r="G1309" s="74" t="s">
        <v>477</v>
      </c>
      <c r="H1309" s="74">
        <v>8</v>
      </c>
    </row>
    <row r="1310" spans="1:8" x14ac:dyDescent="0.35">
      <c r="A1310" t="s">
        <v>7242</v>
      </c>
      <c r="B1310">
        <v>2</v>
      </c>
      <c r="G1310" s="74" t="s">
        <v>7242</v>
      </c>
      <c r="H1310" s="74">
        <v>2</v>
      </c>
    </row>
    <row r="1311" spans="1:8" x14ac:dyDescent="0.35">
      <c r="A1311" t="s">
        <v>7082</v>
      </c>
      <c r="B1311">
        <v>1</v>
      </c>
      <c r="G1311" s="74" t="s">
        <v>7082</v>
      </c>
      <c r="H1311" s="74">
        <v>1</v>
      </c>
    </row>
    <row r="1312" spans="1:8" x14ac:dyDescent="0.35">
      <c r="A1312" t="s">
        <v>7082</v>
      </c>
      <c r="B1312">
        <v>2</v>
      </c>
      <c r="G1312" s="74" t="s">
        <v>7082</v>
      </c>
      <c r="H1312" s="74">
        <v>2</v>
      </c>
    </row>
    <row r="1313" spans="1:8" x14ac:dyDescent="0.35">
      <c r="A1313" t="s">
        <v>10842</v>
      </c>
      <c r="B1313">
        <v>7</v>
      </c>
      <c r="G1313" s="74" t="s">
        <v>10842</v>
      </c>
      <c r="H1313" s="74">
        <v>7</v>
      </c>
    </row>
    <row r="1314" spans="1:8" x14ac:dyDescent="0.35">
      <c r="A1314" t="s">
        <v>8403</v>
      </c>
      <c r="B1314">
        <v>10</v>
      </c>
      <c r="G1314" s="74" t="s">
        <v>8403</v>
      </c>
      <c r="H1314" s="74">
        <v>10</v>
      </c>
    </row>
    <row r="1315" spans="1:8" x14ac:dyDescent="0.35">
      <c r="A1315" t="s">
        <v>7715</v>
      </c>
      <c r="B1315">
        <v>7</v>
      </c>
      <c r="G1315" s="74" t="s">
        <v>7715</v>
      </c>
      <c r="H1315" s="74">
        <v>7</v>
      </c>
    </row>
    <row r="1316" spans="1:8" x14ac:dyDescent="0.35">
      <c r="A1316" t="s">
        <v>206</v>
      </c>
      <c r="B1316">
        <v>3</v>
      </c>
      <c r="G1316" s="74" t="s">
        <v>206</v>
      </c>
      <c r="H1316" s="74">
        <v>3</v>
      </c>
    </row>
    <row r="1317" spans="1:8" x14ac:dyDescent="0.35">
      <c r="A1317" t="s">
        <v>116</v>
      </c>
      <c r="B1317">
        <v>4</v>
      </c>
      <c r="G1317" s="74" t="s">
        <v>116</v>
      </c>
      <c r="H1317" s="74">
        <v>4</v>
      </c>
    </row>
    <row r="1318" spans="1:8" x14ac:dyDescent="0.35">
      <c r="A1318" t="s">
        <v>7715</v>
      </c>
      <c r="B1318">
        <v>6</v>
      </c>
      <c r="G1318" s="74" t="s">
        <v>7715</v>
      </c>
      <c r="H1318" s="74">
        <v>6</v>
      </c>
    </row>
    <row r="1319" spans="1:8" x14ac:dyDescent="0.35">
      <c r="A1319" t="s">
        <v>521</v>
      </c>
      <c r="B1319">
        <v>5</v>
      </c>
      <c r="G1319" s="74" t="s">
        <v>521</v>
      </c>
      <c r="H1319" s="74">
        <v>5</v>
      </c>
    </row>
    <row r="1320" spans="1:8" x14ac:dyDescent="0.35">
      <c r="A1320" t="s">
        <v>523</v>
      </c>
      <c r="B1320">
        <v>4</v>
      </c>
      <c r="G1320" s="74" t="s">
        <v>523</v>
      </c>
      <c r="H1320" s="74">
        <v>4</v>
      </c>
    </row>
    <row r="1321" spans="1:8" x14ac:dyDescent="0.35">
      <c r="A1321" t="s">
        <v>459</v>
      </c>
      <c r="B1321">
        <v>9</v>
      </c>
      <c r="G1321" s="74" t="s">
        <v>459</v>
      </c>
      <c r="H1321" s="74">
        <v>9</v>
      </c>
    </row>
    <row r="1322" spans="1:8" x14ac:dyDescent="0.35">
      <c r="A1322" t="s">
        <v>459</v>
      </c>
      <c r="B1322">
        <v>6</v>
      </c>
      <c r="G1322" s="74" t="s">
        <v>459</v>
      </c>
      <c r="H1322" s="74">
        <v>6</v>
      </c>
    </row>
    <row r="1323" spans="1:8" x14ac:dyDescent="0.35">
      <c r="A1323" t="s">
        <v>477</v>
      </c>
      <c r="B1323">
        <v>64</v>
      </c>
      <c r="G1323" s="74" t="s">
        <v>477</v>
      </c>
      <c r="H1323" s="74">
        <v>64</v>
      </c>
    </row>
    <row r="1324" spans="1:8" x14ac:dyDescent="0.35">
      <c r="A1324" t="s">
        <v>477</v>
      </c>
      <c r="B1324">
        <v>37</v>
      </c>
      <c r="G1324" s="74" t="s">
        <v>477</v>
      </c>
      <c r="H1324" s="74">
        <v>37</v>
      </c>
    </row>
    <row r="1325" spans="1:8" x14ac:dyDescent="0.35">
      <c r="A1325" t="s">
        <v>454</v>
      </c>
      <c r="B1325">
        <v>2</v>
      </c>
      <c r="G1325" s="74" t="s">
        <v>454</v>
      </c>
      <c r="H1325" s="74">
        <v>2</v>
      </c>
    </row>
    <row r="1326" spans="1:8" x14ac:dyDescent="0.35">
      <c r="A1326" t="s">
        <v>454</v>
      </c>
      <c r="B1326">
        <v>1</v>
      </c>
      <c r="G1326" s="74" t="s">
        <v>454</v>
      </c>
      <c r="H1326" s="74">
        <v>1</v>
      </c>
    </row>
    <row r="1327" spans="1:8" x14ac:dyDescent="0.35">
      <c r="A1327" t="s">
        <v>477</v>
      </c>
      <c r="B1327">
        <v>12</v>
      </c>
      <c r="G1327" s="74" t="s">
        <v>477</v>
      </c>
      <c r="H1327" s="74">
        <v>12</v>
      </c>
    </row>
    <row r="1328" spans="1:8" x14ac:dyDescent="0.35">
      <c r="A1328" t="s">
        <v>477</v>
      </c>
      <c r="B1328">
        <v>18</v>
      </c>
      <c r="G1328" s="74" t="s">
        <v>477</v>
      </c>
      <c r="H1328" s="74">
        <v>18</v>
      </c>
    </row>
    <row r="1329" spans="1:8" x14ac:dyDescent="0.35">
      <c r="A1329" t="s">
        <v>477</v>
      </c>
      <c r="B1329">
        <v>9</v>
      </c>
      <c r="G1329" s="74" t="s">
        <v>477</v>
      </c>
      <c r="H1329" s="74">
        <v>9</v>
      </c>
    </row>
    <row r="1330" spans="1:8" x14ac:dyDescent="0.35">
      <c r="A1330" t="s">
        <v>477</v>
      </c>
      <c r="B1330">
        <v>2</v>
      </c>
      <c r="G1330" s="74" t="s">
        <v>477</v>
      </c>
      <c r="H1330" s="74">
        <v>2</v>
      </c>
    </row>
    <row r="1331" spans="1:8" x14ac:dyDescent="0.35">
      <c r="A1331" t="s">
        <v>852</v>
      </c>
      <c r="B1331">
        <v>3</v>
      </c>
      <c r="G1331" s="74" t="s">
        <v>852</v>
      </c>
      <c r="H1331" s="74">
        <v>3</v>
      </c>
    </row>
    <row r="1332" spans="1:8" x14ac:dyDescent="0.35">
      <c r="A1332" t="s">
        <v>852</v>
      </c>
      <c r="B1332">
        <v>1</v>
      </c>
      <c r="G1332" s="74" t="s">
        <v>852</v>
      </c>
      <c r="H1332" s="74">
        <v>1</v>
      </c>
    </row>
    <row r="1333" spans="1:8" x14ac:dyDescent="0.35">
      <c r="A1333" t="s">
        <v>477</v>
      </c>
      <c r="B1333">
        <v>14</v>
      </c>
      <c r="G1333" s="74" t="s">
        <v>477</v>
      </c>
      <c r="H1333" s="74">
        <v>14</v>
      </c>
    </row>
    <row r="1334" spans="1:8" x14ac:dyDescent="0.35">
      <c r="A1334" t="s">
        <v>477</v>
      </c>
      <c r="B1334">
        <v>9</v>
      </c>
      <c r="G1334" s="74" t="s">
        <v>477</v>
      </c>
      <c r="H1334" s="74">
        <v>9</v>
      </c>
    </row>
    <row r="1335" spans="1:8" x14ac:dyDescent="0.35">
      <c r="A1335" t="s">
        <v>477</v>
      </c>
      <c r="B1335">
        <v>13</v>
      </c>
      <c r="G1335" s="74" t="s">
        <v>477</v>
      </c>
      <c r="H1335" s="74">
        <v>13</v>
      </c>
    </row>
    <row r="1336" spans="1:8" x14ac:dyDescent="0.35">
      <c r="A1336" t="s">
        <v>477</v>
      </c>
      <c r="B1336">
        <v>10</v>
      </c>
      <c r="G1336" s="74" t="s">
        <v>477</v>
      </c>
      <c r="H1336" s="74">
        <v>10</v>
      </c>
    </row>
    <row r="1337" spans="1:8" x14ac:dyDescent="0.35">
      <c r="A1337" t="s">
        <v>7069</v>
      </c>
      <c r="B1337">
        <v>9</v>
      </c>
      <c r="G1337" s="74" t="s">
        <v>7069</v>
      </c>
      <c r="H1337" s="74">
        <v>9</v>
      </c>
    </row>
    <row r="1338" spans="1:8" x14ac:dyDescent="0.35">
      <c r="A1338" t="s">
        <v>7069</v>
      </c>
      <c r="B1338">
        <v>35</v>
      </c>
      <c r="G1338" s="74" t="s">
        <v>7069</v>
      </c>
      <c r="H1338" s="74">
        <v>35</v>
      </c>
    </row>
    <row r="1339" spans="1:8" x14ac:dyDescent="0.35">
      <c r="A1339" t="s">
        <v>464</v>
      </c>
      <c r="B1339">
        <v>3</v>
      </c>
      <c r="G1339" s="74" t="s">
        <v>464</v>
      </c>
      <c r="H1339" s="74">
        <v>3</v>
      </c>
    </row>
    <row r="1340" spans="1:8" x14ac:dyDescent="0.35">
      <c r="A1340" t="s">
        <v>464</v>
      </c>
      <c r="B1340">
        <v>1</v>
      </c>
      <c r="G1340" s="74" t="s">
        <v>464</v>
      </c>
      <c r="H1340" s="74">
        <v>1</v>
      </c>
    </row>
    <row r="1341" spans="1:8" x14ac:dyDescent="0.35">
      <c r="A1341" t="s">
        <v>463</v>
      </c>
      <c r="B1341">
        <v>1</v>
      </c>
      <c r="G1341" s="74" t="s">
        <v>463</v>
      </c>
      <c r="H1341" s="74">
        <v>1</v>
      </c>
    </row>
    <row r="1342" spans="1:8" x14ac:dyDescent="0.35">
      <c r="A1342" t="s">
        <v>463</v>
      </c>
      <c r="B1342">
        <v>1</v>
      </c>
      <c r="G1342" s="74" t="s">
        <v>463</v>
      </c>
      <c r="H1342" s="74">
        <v>1</v>
      </c>
    </row>
    <row r="1343" spans="1:8" x14ac:dyDescent="0.35">
      <c r="A1343" t="s">
        <v>465</v>
      </c>
      <c r="B1343">
        <v>1</v>
      </c>
      <c r="G1343" s="74" t="s">
        <v>465</v>
      </c>
      <c r="H1343" s="74">
        <v>1</v>
      </c>
    </row>
    <row r="1344" spans="1:8" x14ac:dyDescent="0.35">
      <c r="A1344" t="s">
        <v>308</v>
      </c>
      <c r="B1344">
        <v>12</v>
      </c>
      <c r="G1344" s="74" t="s">
        <v>308</v>
      </c>
      <c r="H1344" s="74">
        <v>12</v>
      </c>
    </row>
    <row r="1345" spans="1:8" x14ac:dyDescent="0.35">
      <c r="A1345" t="s">
        <v>464</v>
      </c>
      <c r="B1345">
        <v>1</v>
      </c>
      <c r="G1345" s="74" t="s">
        <v>464</v>
      </c>
      <c r="H1345" s="74">
        <v>1</v>
      </c>
    </row>
    <row r="1346" spans="1:8" x14ac:dyDescent="0.35">
      <c r="A1346" t="s">
        <v>464</v>
      </c>
      <c r="B1346">
        <v>2</v>
      </c>
      <c r="G1346" s="74" t="s">
        <v>464</v>
      </c>
      <c r="H1346" s="74">
        <v>2</v>
      </c>
    </row>
    <row r="1347" spans="1:8" x14ac:dyDescent="0.35">
      <c r="A1347" t="s">
        <v>464</v>
      </c>
      <c r="B1347">
        <v>1</v>
      </c>
      <c r="G1347" s="74" t="s">
        <v>464</v>
      </c>
      <c r="H1347" s="74">
        <v>1</v>
      </c>
    </row>
    <row r="1348" spans="1:8" x14ac:dyDescent="0.35">
      <c r="A1348" t="s">
        <v>465</v>
      </c>
      <c r="B1348">
        <v>1</v>
      </c>
      <c r="G1348" s="74" t="s">
        <v>465</v>
      </c>
      <c r="H1348" s="74">
        <v>1</v>
      </c>
    </row>
    <row r="1349" spans="1:8" x14ac:dyDescent="0.35">
      <c r="A1349" t="s">
        <v>464</v>
      </c>
      <c r="B1349">
        <v>6</v>
      </c>
      <c r="G1349" s="74" t="s">
        <v>464</v>
      </c>
      <c r="H1349" s="74">
        <v>6</v>
      </c>
    </row>
    <row r="1350" spans="1:8" x14ac:dyDescent="0.35">
      <c r="A1350" t="s">
        <v>464</v>
      </c>
      <c r="B1350">
        <v>2</v>
      </c>
      <c r="G1350" s="74" t="s">
        <v>464</v>
      </c>
      <c r="H1350" s="74">
        <v>2</v>
      </c>
    </row>
    <row r="1351" spans="1:8" x14ac:dyDescent="0.35">
      <c r="A1351" t="s">
        <v>467</v>
      </c>
      <c r="B1351">
        <v>4</v>
      </c>
      <c r="G1351" s="74" t="s">
        <v>467</v>
      </c>
      <c r="H1351" s="74">
        <v>4</v>
      </c>
    </row>
    <row r="1352" spans="1:8" x14ac:dyDescent="0.35">
      <c r="A1352" t="s">
        <v>464</v>
      </c>
      <c r="B1352">
        <v>7</v>
      </c>
      <c r="G1352" s="74" t="s">
        <v>464</v>
      </c>
      <c r="H1352" s="74">
        <v>7</v>
      </c>
    </row>
    <row r="1353" spans="1:8" x14ac:dyDescent="0.35">
      <c r="A1353" t="s">
        <v>464</v>
      </c>
      <c r="B1353">
        <v>6</v>
      </c>
      <c r="G1353" s="74" t="s">
        <v>464</v>
      </c>
      <c r="H1353" s="74">
        <v>6</v>
      </c>
    </row>
    <row r="1354" spans="1:8" x14ac:dyDescent="0.35">
      <c r="A1354" t="s">
        <v>463</v>
      </c>
      <c r="B1354">
        <v>4</v>
      </c>
      <c r="G1354" s="74" t="s">
        <v>463</v>
      </c>
      <c r="H1354" s="74">
        <v>4</v>
      </c>
    </row>
    <row r="1355" spans="1:8" x14ac:dyDescent="0.35">
      <c r="A1355" t="s">
        <v>463</v>
      </c>
      <c r="B1355">
        <v>4</v>
      </c>
      <c r="G1355" s="74" t="s">
        <v>463</v>
      </c>
      <c r="H1355" s="74">
        <v>4</v>
      </c>
    </row>
    <row r="1356" spans="1:8" x14ac:dyDescent="0.35">
      <c r="A1356" t="s">
        <v>463</v>
      </c>
      <c r="B1356">
        <v>1</v>
      </c>
      <c r="G1356" s="74" t="s">
        <v>463</v>
      </c>
      <c r="H1356" s="74">
        <v>1</v>
      </c>
    </row>
    <row r="1357" spans="1:8" x14ac:dyDescent="0.35">
      <c r="A1357" t="s">
        <v>464</v>
      </c>
      <c r="B1357">
        <v>1</v>
      </c>
      <c r="G1357" s="74" t="s">
        <v>464</v>
      </c>
      <c r="H1357" s="74">
        <v>1</v>
      </c>
    </row>
    <row r="1358" spans="1:8" x14ac:dyDescent="0.35">
      <c r="A1358" t="s">
        <v>464</v>
      </c>
      <c r="B1358">
        <v>2</v>
      </c>
      <c r="G1358" s="74" t="s">
        <v>464</v>
      </c>
      <c r="H1358" s="74">
        <v>2</v>
      </c>
    </row>
    <row r="1359" spans="1:8" x14ac:dyDescent="0.35">
      <c r="A1359" t="s">
        <v>464</v>
      </c>
      <c r="B1359">
        <v>3</v>
      </c>
      <c r="G1359" s="74" t="s">
        <v>464</v>
      </c>
      <c r="H1359" s="74">
        <v>3</v>
      </c>
    </row>
    <row r="1360" spans="1:8" x14ac:dyDescent="0.35">
      <c r="A1360" t="s">
        <v>467</v>
      </c>
      <c r="B1360">
        <v>3</v>
      </c>
      <c r="G1360" s="74" t="s">
        <v>467</v>
      </c>
      <c r="H1360" s="74">
        <v>3</v>
      </c>
    </row>
    <row r="1361" spans="1:8" x14ac:dyDescent="0.35">
      <c r="A1361" t="s">
        <v>523</v>
      </c>
      <c r="B1361">
        <v>220</v>
      </c>
      <c r="G1361" s="74" t="s">
        <v>523</v>
      </c>
      <c r="H1361" s="74">
        <v>220</v>
      </c>
    </row>
    <row r="1362" spans="1:8" x14ac:dyDescent="0.35">
      <c r="A1362" t="s">
        <v>463</v>
      </c>
      <c r="B1362">
        <v>7</v>
      </c>
      <c r="G1362" s="74" t="s">
        <v>463</v>
      </c>
      <c r="H1362" s="74">
        <v>7</v>
      </c>
    </row>
    <row r="1363" spans="1:8" x14ac:dyDescent="0.35">
      <c r="A1363" t="s">
        <v>463</v>
      </c>
      <c r="B1363">
        <v>1</v>
      </c>
      <c r="G1363" s="74" t="s">
        <v>463</v>
      </c>
      <c r="H1363" s="74">
        <v>1</v>
      </c>
    </row>
    <row r="1364" spans="1:8" x14ac:dyDescent="0.35">
      <c r="A1364" t="s">
        <v>7169</v>
      </c>
      <c r="B1364">
        <v>9</v>
      </c>
      <c r="G1364" s="74" t="s">
        <v>7169</v>
      </c>
      <c r="H1364" s="74">
        <v>9</v>
      </c>
    </row>
    <row r="1365" spans="1:8" x14ac:dyDescent="0.35">
      <c r="A1365" t="s">
        <v>464</v>
      </c>
      <c r="B1365">
        <v>3</v>
      </c>
      <c r="G1365" s="74" t="s">
        <v>464</v>
      </c>
      <c r="H1365" s="74">
        <v>3</v>
      </c>
    </row>
    <row r="1366" spans="1:8" x14ac:dyDescent="0.35">
      <c r="A1366" t="s">
        <v>268</v>
      </c>
      <c r="B1366">
        <v>4</v>
      </c>
      <c r="G1366" s="74" t="s">
        <v>268</v>
      </c>
      <c r="H1366" s="74">
        <v>4</v>
      </c>
    </row>
    <row r="1367" spans="1:8" x14ac:dyDescent="0.35">
      <c r="A1367" t="s">
        <v>354</v>
      </c>
      <c r="B1367">
        <v>1</v>
      </c>
      <c r="G1367" s="74" t="s">
        <v>354</v>
      </c>
      <c r="H1367" s="74">
        <v>1</v>
      </c>
    </row>
    <row r="1368" spans="1:8" x14ac:dyDescent="0.35">
      <c r="A1368" t="s">
        <v>354</v>
      </c>
      <c r="B1368">
        <v>2</v>
      </c>
      <c r="G1368" s="74" t="s">
        <v>354</v>
      </c>
      <c r="H1368" s="74">
        <v>2</v>
      </c>
    </row>
    <row r="1369" spans="1:8" x14ac:dyDescent="0.35">
      <c r="A1369" t="s">
        <v>177</v>
      </c>
      <c r="B1369">
        <v>1</v>
      </c>
      <c r="G1369" s="74" t="s">
        <v>177</v>
      </c>
      <c r="H1369" s="74">
        <v>1</v>
      </c>
    </row>
    <row r="1370" spans="1:8" x14ac:dyDescent="0.35">
      <c r="A1370" t="s">
        <v>177</v>
      </c>
      <c r="B1370">
        <v>2</v>
      </c>
      <c r="G1370" s="74" t="s">
        <v>177</v>
      </c>
      <c r="H1370" s="74">
        <v>2</v>
      </c>
    </row>
    <row r="1371" spans="1:8" x14ac:dyDescent="0.35">
      <c r="A1371" t="s">
        <v>463</v>
      </c>
      <c r="B1371">
        <v>4</v>
      </c>
      <c r="G1371" s="74" t="s">
        <v>463</v>
      </c>
      <c r="H1371" s="74">
        <v>4</v>
      </c>
    </row>
    <row r="1372" spans="1:8" x14ac:dyDescent="0.35">
      <c r="A1372" t="s">
        <v>466</v>
      </c>
      <c r="B1372">
        <v>4</v>
      </c>
      <c r="G1372" s="74" t="s">
        <v>466</v>
      </c>
      <c r="H1372" s="74">
        <v>4</v>
      </c>
    </row>
    <row r="1373" spans="1:8" x14ac:dyDescent="0.35">
      <c r="A1373" t="s">
        <v>465</v>
      </c>
      <c r="B1373">
        <v>2</v>
      </c>
      <c r="G1373" s="74" t="s">
        <v>465</v>
      </c>
      <c r="H1373" s="74">
        <v>2</v>
      </c>
    </row>
    <row r="1374" spans="1:8" x14ac:dyDescent="0.35">
      <c r="A1374" t="s">
        <v>268</v>
      </c>
      <c r="B1374">
        <v>4</v>
      </c>
      <c r="G1374" s="74" t="s">
        <v>268</v>
      </c>
      <c r="H1374" s="74">
        <v>4</v>
      </c>
    </row>
    <row r="1375" spans="1:8" x14ac:dyDescent="0.35">
      <c r="A1375" t="s">
        <v>477</v>
      </c>
      <c r="B1375">
        <v>3</v>
      </c>
      <c r="G1375" s="74" t="s">
        <v>477</v>
      </c>
      <c r="H1375" s="74">
        <v>3</v>
      </c>
    </row>
    <row r="1376" spans="1:8" x14ac:dyDescent="0.35">
      <c r="A1376" t="s">
        <v>477</v>
      </c>
      <c r="B1376">
        <v>2</v>
      </c>
      <c r="G1376" s="74" t="s">
        <v>477</v>
      </c>
      <c r="H1376" s="74">
        <v>2</v>
      </c>
    </row>
    <row r="1377" spans="1:8" x14ac:dyDescent="0.35">
      <c r="A1377" t="s">
        <v>477</v>
      </c>
      <c r="B1377">
        <v>7</v>
      </c>
      <c r="G1377" s="74" t="s">
        <v>477</v>
      </c>
      <c r="H1377" s="74">
        <v>7</v>
      </c>
    </row>
    <row r="1378" spans="1:8" x14ac:dyDescent="0.35">
      <c r="A1378" t="s">
        <v>477</v>
      </c>
      <c r="B1378">
        <v>13</v>
      </c>
      <c r="G1378" s="74" t="s">
        <v>477</v>
      </c>
      <c r="H1378" s="74">
        <v>13</v>
      </c>
    </row>
    <row r="1379" spans="1:8" x14ac:dyDescent="0.35">
      <c r="A1379" t="s">
        <v>477</v>
      </c>
      <c r="B1379">
        <v>7</v>
      </c>
      <c r="G1379" s="74" t="s">
        <v>477</v>
      </c>
      <c r="H1379" s="74">
        <v>7</v>
      </c>
    </row>
    <row r="1380" spans="1:8" x14ac:dyDescent="0.35">
      <c r="A1380" t="s">
        <v>471</v>
      </c>
      <c r="B1380">
        <v>34</v>
      </c>
      <c r="G1380" s="74" t="s">
        <v>471</v>
      </c>
      <c r="H1380" s="74">
        <v>34</v>
      </c>
    </row>
    <row r="1381" spans="1:8" x14ac:dyDescent="0.35">
      <c r="A1381" t="s">
        <v>471</v>
      </c>
      <c r="B1381">
        <v>44</v>
      </c>
      <c r="G1381" s="74" t="s">
        <v>471</v>
      </c>
      <c r="H1381" s="74">
        <v>44</v>
      </c>
    </row>
    <row r="1382" spans="1:8" x14ac:dyDescent="0.35">
      <c r="A1382" t="s">
        <v>473</v>
      </c>
      <c r="B1382">
        <v>1</v>
      </c>
      <c r="G1382" s="74" t="s">
        <v>473</v>
      </c>
      <c r="H1382" s="74">
        <v>1</v>
      </c>
    </row>
    <row r="1383" spans="1:8" x14ac:dyDescent="0.35">
      <c r="A1383" t="s">
        <v>451</v>
      </c>
      <c r="B1383">
        <v>28</v>
      </c>
      <c r="G1383" s="74" t="s">
        <v>451</v>
      </c>
      <c r="H1383" s="74">
        <v>28</v>
      </c>
    </row>
    <row r="1384" spans="1:8" x14ac:dyDescent="0.35">
      <c r="A1384" t="s">
        <v>451</v>
      </c>
      <c r="B1384">
        <v>28</v>
      </c>
      <c r="G1384" s="74" t="s">
        <v>451</v>
      </c>
      <c r="H1384" s="74">
        <v>28</v>
      </c>
    </row>
    <row r="1385" spans="1:8" x14ac:dyDescent="0.35">
      <c r="A1385" t="s">
        <v>454</v>
      </c>
      <c r="B1385">
        <v>1</v>
      </c>
      <c r="G1385" s="74" t="s">
        <v>454</v>
      </c>
      <c r="H1385" s="74">
        <v>1</v>
      </c>
    </row>
    <row r="1386" spans="1:8" x14ac:dyDescent="0.35">
      <c r="A1386" t="s">
        <v>454</v>
      </c>
      <c r="B1386">
        <v>1</v>
      </c>
      <c r="G1386" s="74" t="s">
        <v>454</v>
      </c>
      <c r="H1386" s="74">
        <v>1</v>
      </c>
    </row>
    <row r="1387" spans="1:8" x14ac:dyDescent="0.35">
      <c r="A1387" t="s">
        <v>454</v>
      </c>
      <c r="B1387">
        <v>2</v>
      </c>
      <c r="G1387" s="74" t="s">
        <v>454</v>
      </c>
      <c r="H1387" s="74">
        <v>2</v>
      </c>
    </row>
    <row r="1388" spans="1:8" x14ac:dyDescent="0.35">
      <c r="A1388" t="s">
        <v>454</v>
      </c>
      <c r="B1388">
        <v>1</v>
      </c>
      <c r="G1388" s="74" t="s">
        <v>454</v>
      </c>
      <c r="H1388" s="74">
        <v>1</v>
      </c>
    </row>
    <row r="1389" spans="1:8" x14ac:dyDescent="0.35">
      <c r="A1389" t="s">
        <v>477</v>
      </c>
      <c r="B1389">
        <v>9</v>
      </c>
      <c r="G1389" s="74" t="s">
        <v>477</v>
      </c>
      <c r="H1389" s="74">
        <v>9</v>
      </c>
    </row>
    <row r="1390" spans="1:8" x14ac:dyDescent="0.35">
      <c r="A1390" t="s">
        <v>477</v>
      </c>
      <c r="B1390">
        <v>6</v>
      </c>
      <c r="G1390" s="74" t="s">
        <v>477</v>
      </c>
      <c r="H1390" s="74">
        <v>6</v>
      </c>
    </row>
    <row r="1391" spans="1:8" x14ac:dyDescent="0.35">
      <c r="A1391" t="s">
        <v>477</v>
      </c>
      <c r="B1391">
        <v>5</v>
      </c>
      <c r="G1391" s="74" t="s">
        <v>477</v>
      </c>
      <c r="H1391" s="74">
        <v>5</v>
      </c>
    </row>
    <row r="1392" spans="1:8" x14ac:dyDescent="0.35">
      <c r="A1392" t="s">
        <v>477</v>
      </c>
      <c r="B1392">
        <v>10</v>
      </c>
      <c r="G1392" s="74" t="s">
        <v>477</v>
      </c>
      <c r="H1392" s="74">
        <v>10</v>
      </c>
    </row>
    <row r="1393" spans="1:8" x14ac:dyDescent="0.35">
      <c r="A1393" t="s">
        <v>477</v>
      </c>
      <c r="B1393">
        <v>8</v>
      </c>
      <c r="G1393" s="74" t="s">
        <v>477</v>
      </c>
      <c r="H1393" s="74">
        <v>8</v>
      </c>
    </row>
    <row r="1394" spans="1:8" x14ac:dyDescent="0.35">
      <c r="A1394" t="s">
        <v>477</v>
      </c>
      <c r="B1394">
        <v>11</v>
      </c>
      <c r="G1394" s="74" t="s">
        <v>477</v>
      </c>
      <c r="H1394" s="74">
        <v>11</v>
      </c>
    </row>
    <row r="1395" spans="1:8" x14ac:dyDescent="0.35">
      <c r="A1395" t="s">
        <v>477</v>
      </c>
      <c r="B1395">
        <v>11</v>
      </c>
      <c r="G1395" s="74" t="s">
        <v>477</v>
      </c>
      <c r="H1395" s="74">
        <v>11</v>
      </c>
    </row>
    <row r="1396" spans="1:8" x14ac:dyDescent="0.35">
      <c r="A1396" t="s">
        <v>477</v>
      </c>
      <c r="B1396">
        <v>41</v>
      </c>
      <c r="G1396" s="74" t="s">
        <v>477</v>
      </c>
      <c r="H1396" s="74">
        <v>41</v>
      </c>
    </row>
    <row r="1397" spans="1:8" x14ac:dyDescent="0.35">
      <c r="A1397" t="s">
        <v>477</v>
      </c>
      <c r="B1397">
        <v>74</v>
      </c>
      <c r="G1397" s="74" t="s">
        <v>477</v>
      </c>
      <c r="H1397" s="74">
        <v>74</v>
      </c>
    </row>
    <row r="1398" spans="1:8" x14ac:dyDescent="0.35">
      <c r="A1398" t="s">
        <v>477</v>
      </c>
      <c r="B1398">
        <v>6</v>
      </c>
      <c r="G1398" s="74" t="s">
        <v>477</v>
      </c>
      <c r="H1398" s="74">
        <v>6</v>
      </c>
    </row>
    <row r="1399" spans="1:8" x14ac:dyDescent="0.35">
      <c r="A1399" t="s">
        <v>477</v>
      </c>
      <c r="B1399">
        <v>9</v>
      </c>
      <c r="G1399" s="74" t="s">
        <v>477</v>
      </c>
      <c r="H1399" s="74">
        <v>9</v>
      </c>
    </row>
    <row r="1400" spans="1:8" x14ac:dyDescent="0.35">
      <c r="A1400" t="s">
        <v>477</v>
      </c>
      <c r="B1400">
        <v>10</v>
      </c>
      <c r="G1400" s="74" t="s">
        <v>477</v>
      </c>
      <c r="H1400" s="74">
        <v>10</v>
      </c>
    </row>
    <row r="1401" spans="1:8" x14ac:dyDescent="0.35">
      <c r="A1401" s="95" t="s">
        <v>477</v>
      </c>
      <c r="B1401">
        <v>8</v>
      </c>
      <c r="G1401" s="95" t="s">
        <v>477</v>
      </c>
      <c r="H1401" s="74">
        <v>8</v>
      </c>
    </row>
    <row r="1402" spans="1:8" x14ac:dyDescent="0.35">
      <c r="A1402" t="s">
        <v>477</v>
      </c>
      <c r="B1402">
        <v>2</v>
      </c>
      <c r="G1402" s="74" t="s">
        <v>477</v>
      </c>
      <c r="H1402" s="74">
        <v>2</v>
      </c>
    </row>
    <row r="1403" spans="1:8" x14ac:dyDescent="0.35">
      <c r="A1403" t="s">
        <v>477</v>
      </c>
      <c r="B1403">
        <v>8</v>
      </c>
      <c r="G1403" s="74" t="s">
        <v>477</v>
      </c>
      <c r="H1403" s="74">
        <v>8</v>
      </c>
    </row>
    <row r="1404" spans="1:8" x14ac:dyDescent="0.35">
      <c r="A1404" t="s">
        <v>477</v>
      </c>
      <c r="B1404">
        <v>4</v>
      </c>
      <c r="G1404" s="74" t="s">
        <v>477</v>
      </c>
      <c r="H1404" s="74">
        <v>4</v>
      </c>
    </row>
    <row r="1405" spans="1:8" x14ac:dyDescent="0.35">
      <c r="A1405" t="s">
        <v>477</v>
      </c>
      <c r="B1405">
        <v>7</v>
      </c>
      <c r="G1405" s="74" t="s">
        <v>477</v>
      </c>
      <c r="H1405" s="74">
        <v>7</v>
      </c>
    </row>
    <row r="1406" spans="1:8" x14ac:dyDescent="0.35">
      <c r="A1406" t="s">
        <v>477</v>
      </c>
      <c r="B1406">
        <v>6</v>
      </c>
      <c r="G1406" s="74" t="s">
        <v>477</v>
      </c>
      <c r="H1406" s="74">
        <v>6</v>
      </c>
    </row>
    <row r="1407" spans="1:8" x14ac:dyDescent="0.35">
      <c r="A1407" t="s">
        <v>477</v>
      </c>
      <c r="B1407">
        <v>6</v>
      </c>
      <c r="G1407" s="74" t="s">
        <v>477</v>
      </c>
      <c r="H1407" s="74">
        <v>6</v>
      </c>
    </row>
    <row r="1408" spans="1:8" x14ac:dyDescent="0.35">
      <c r="A1408" t="s">
        <v>477</v>
      </c>
      <c r="B1408">
        <v>3</v>
      </c>
      <c r="G1408" s="74" t="s">
        <v>477</v>
      </c>
      <c r="H1408" s="74">
        <v>3</v>
      </c>
    </row>
    <row r="1409" spans="1:8" x14ac:dyDescent="0.35">
      <c r="A1409" t="s">
        <v>477</v>
      </c>
      <c r="B1409">
        <v>10</v>
      </c>
      <c r="G1409" s="74" t="s">
        <v>477</v>
      </c>
      <c r="H1409" s="74">
        <v>10</v>
      </c>
    </row>
    <row r="1410" spans="1:8" x14ac:dyDescent="0.35">
      <c r="A1410" t="s">
        <v>477</v>
      </c>
      <c r="B1410">
        <v>15</v>
      </c>
      <c r="G1410" s="74" t="s">
        <v>477</v>
      </c>
      <c r="H1410" s="74">
        <v>15</v>
      </c>
    </row>
    <row r="1411" spans="1:8" x14ac:dyDescent="0.35">
      <c r="A1411" t="s">
        <v>477</v>
      </c>
      <c r="B1411">
        <v>207</v>
      </c>
      <c r="G1411" s="74" t="s">
        <v>477</v>
      </c>
      <c r="H1411" s="74">
        <v>207</v>
      </c>
    </row>
    <row r="1412" spans="1:8" x14ac:dyDescent="0.35">
      <c r="A1412" t="s">
        <v>477</v>
      </c>
      <c r="B1412">
        <v>8</v>
      </c>
      <c r="G1412" s="74" t="s">
        <v>477</v>
      </c>
      <c r="H1412" s="74">
        <v>8</v>
      </c>
    </row>
    <row r="1413" spans="1:8" x14ac:dyDescent="0.35">
      <c r="A1413" t="s">
        <v>451</v>
      </c>
      <c r="B1413">
        <v>883</v>
      </c>
      <c r="G1413" s="74" t="s">
        <v>451</v>
      </c>
      <c r="H1413" s="74">
        <v>883</v>
      </c>
    </row>
    <row r="1414" spans="1:8" x14ac:dyDescent="0.35">
      <c r="A1414" t="s">
        <v>454</v>
      </c>
      <c r="B1414">
        <v>397</v>
      </c>
      <c r="G1414" s="74" t="s">
        <v>454</v>
      </c>
      <c r="H1414" s="74">
        <v>397</v>
      </c>
    </row>
    <row r="1415" spans="1:8" x14ac:dyDescent="0.35">
      <c r="A1415" t="s">
        <v>520</v>
      </c>
      <c r="B1415">
        <v>556</v>
      </c>
      <c r="G1415" s="74" t="s">
        <v>520</v>
      </c>
      <c r="H1415" s="74">
        <v>556</v>
      </c>
    </row>
    <row r="1416" spans="1:8" x14ac:dyDescent="0.35">
      <c r="A1416" t="s">
        <v>7207</v>
      </c>
      <c r="B1416">
        <v>2</v>
      </c>
      <c r="G1416" s="74" t="s">
        <v>7207</v>
      </c>
      <c r="H1416" s="74">
        <v>2</v>
      </c>
    </row>
    <row r="1417" spans="1:8" x14ac:dyDescent="0.35">
      <c r="A1417" t="s">
        <v>451</v>
      </c>
      <c r="B1417">
        <v>726</v>
      </c>
      <c r="G1417" s="74" t="s">
        <v>451</v>
      </c>
      <c r="H1417" s="74">
        <v>726</v>
      </c>
    </row>
    <row r="1418" spans="1:8" x14ac:dyDescent="0.35">
      <c r="A1418" t="s">
        <v>454</v>
      </c>
      <c r="B1418">
        <v>216</v>
      </c>
      <c r="G1418" s="74" t="s">
        <v>454</v>
      </c>
      <c r="H1418" s="74">
        <v>216</v>
      </c>
    </row>
    <row r="1419" spans="1:8" x14ac:dyDescent="0.35">
      <c r="A1419" t="s">
        <v>520</v>
      </c>
      <c r="B1419">
        <v>32</v>
      </c>
      <c r="G1419" s="74" t="s">
        <v>520</v>
      </c>
      <c r="H1419" s="74">
        <v>32</v>
      </c>
    </row>
    <row r="1420" spans="1:8" x14ac:dyDescent="0.35">
      <c r="A1420" t="s">
        <v>7207</v>
      </c>
      <c r="B1420">
        <v>2</v>
      </c>
      <c r="G1420" s="74" t="s">
        <v>7207</v>
      </c>
      <c r="H1420" s="74">
        <v>2</v>
      </c>
    </row>
    <row r="1421" spans="1:8" x14ac:dyDescent="0.35">
      <c r="A1421" t="s">
        <v>7207</v>
      </c>
      <c r="B1421">
        <v>2</v>
      </c>
      <c r="G1421" s="74" t="s">
        <v>7207</v>
      </c>
      <c r="H1421" s="74">
        <v>2</v>
      </c>
    </row>
    <row r="1422" spans="1:8" x14ac:dyDescent="0.35">
      <c r="A1422" t="s">
        <v>7207</v>
      </c>
      <c r="B1422">
        <v>8</v>
      </c>
      <c r="G1422" s="74" t="s">
        <v>7207</v>
      </c>
      <c r="H1422" s="74">
        <v>8</v>
      </c>
    </row>
    <row r="1423" spans="1:8" x14ac:dyDescent="0.35">
      <c r="A1423" t="s">
        <v>7207</v>
      </c>
      <c r="B1423">
        <v>2</v>
      </c>
      <c r="G1423" s="74" t="s">
        <v>7207</v>
      </c>
      <c r="H1423" s="74">
        <v>2</v>
      </c>
    </row>
    <row r="1424" spans="1:8" x14ac:dyDescent="0.35">
      <c r="A1424" t="s">
        <v>477</v>
      </c>
      <c r="B1424">
        <v>107</v>
      </c>
      <c r="G1424" s="74" t="s">
        <v>477</v>
      </c>
      <c r="H1424" s="74">
        <v>107</v>
      </c>
    </row>
    <row r="1425" spans="1:8" x14ac:dyDescent="0.35">
      <c r="A1425" t="s">
        <v>477</v>
      </c>
      <c r="B1425">
        <v>50</v>
      </c>
      <c r="G1425" s="74" t="s">
        <v>477</v>
      </c>
      <c r="H1425" s="74">
        <v>50</v>
      </c>
    </row>
    <row r="1426" spans="1:8" x14ac:dyDescent="0.35">
      <c r="A1426" t="s">
        <v>477</v>
      </c>
      <c r="B1426">
        <v>28</v>
      </c>
      <c r="G1426" s="74" t="s">
        <v>477</v>
      </c>
      <c r="H1426" s="74">
        <v>28</v>
      </c>
    </row>
    <row r="1427" spans="1:8" x14ac:dyDescent="0.35">
      <c r="A1427" t="s">
        <v>477</v>
      </c>
      <c r="B1427">
        <v>17</v>
      </c>
      <c r="G1427" s="74" t="s">
        <v>477</v>
      </c>
      <c r="H1427" s="74">
        <v>17</v>
      </c>
    </row>
    <row r="1428" spans="1:8" x14ac:dyDescent="0.35">
      <c r="A1428" t="s">
        <v>477</v>
      </c>
      <c r="B1428">
        <v>10</v>
      </c>
      <c r="G1428" s="74" t="s">
        <v>477</v>
      </c>
      <c r="H1428" s="74">
        <v>10</v>
      </c>
    </row>
    <row r="1429" spans="1:8" x14ac:dyDescent="0.35">
      <c r="A1429" t="s">
        <v>477</v>
      </c>
      <c r="B1429">
        <v>6</v>
      </c>
      <c r="G1429" s="74" t="s">
        <v>477</v>
      </c>
      <c r="H1429" s="74">
        <v>6</v>
      </c>
    </row>
    <row r="1430" spans="1:8" x14ac:dyDescent="0.35">
      <c r="A1430" t="s">
        <v>477</v>
      </c>
      <c r="B1430">
        <v>23</v>
      </c>
      <c r="G1430" s="74" t="s">
        <v>477</v>
      </c>
      <c r="H1430" s="74">
        <v>23</v>
      </c>
    </row>
    <row r="1431" spans="1:8" x14ac:dyDescent="0.35">
      <c r="A1431" t="s">
        <v>477</v>
      </c>
      <c r="B1431">
        <v>11</v>
      </c>
      <c r="G1431" s="74" t="s">
        <v>477</v>
      </c>
      <c r="H1431" s="74">
        <v>11</v>
      </c>
    </row>
    <row r="1432" spans="1:8" x14ac:dyDescent="0.35">
      <c r="A1432" t="s">
        <v>477</v>
      </c>
      <c r="B1432">
        <v>11</v>
      </c>
      <c r="G1432" s="74" t="s">
        <v>477</v>
      </c>
      <c r="H1432" s="74">
        <v>11</v>
      </c>
    </row>
    <row r="1433" spans="1:8" x14ac:dyDescent="0.35">
      <c r="A1433" t="s">
        <v>477</v>
      </c>
      <c r="B1433">
        <v>5</v>
      </c>
      <c r="G1433" s="74" t="s">
        <v>477</v>
      </c>
      <c r="H1433" s="74">
        <v>5</v>
      </c>
    </row>
    <row r="1434" spans="1:8" x14ac:dyDescent="0.35">
      <c r="A1434" t="s">
        <v>477</v>
      </c>
      <c r="B1434">
        <v>7</v>
      </c>
      <c r="G1434" s="74" t="s">
        <v>477</v>
      </c>
      <c r="H1434" s="74">
        <v>7</v>
      </c>
    </row>
    <row r="1435" spans="1:8" x14ac:dyDescent="0.35">
      <c r="A1435" t="s">
        <v>477</v>
      </c>
      <c r="B1435">
        <v>12</v>
      </c>
      <c r="G1435" s="74" t="s">
        <v>477</v>
      </c>
      <c r="H1435" s="74">
        <v>12</v>
      </c>
    </row>
    <row r="1436" spans="1:8" x14ac:dyDescent="0.35">
      <c r="A1436" t="s">
        <v>477</v>
      </c>
      <c r="B1436">
        <v>2</v>
      </c>
      <c r="G1436" s="74" t="s">
        <v>477</v>
      </c>
      <c r="H1436" s="74">
        <v>2</v>
      </c>
    </row>
    <row r="1437" spans="1:8" x14ac:dyDescent="0.35">
      <c r="A1437" t="s">
        <v>477</v>
      </c>
      <c r="B1437">
        <v>6</v>
      </c>
      <c r="G1437" s="74" t="s">
        <v>477</v>
      </c>
      <c r="H1437" s="74">
        <v>6</v>
      </c>
    </row>
    <row r="1438" spans="1:8" x14ac:dyDescent="0.35">
      <c r="A1438" t="s">
        <v>477</v>
      </c>
      <c r="B1438">
        <v>4</v>
      </c>
      <c r="G1438" s="74" t="s">
        <v>477</v>
      </c>
      <c r="H1438" s="74">
        <v>4</v>
      </c>
    </row>
    <row r="1439" spans="1:8" x14ac:dyDescent="0.35">
      <c r="A1439" t="s">
        <v>477</v>
      </c>
      <c r="B1439">
        <v>8</v>
      </c>
      <c r="G1439" s="74" t="s">
        <v>477</v>
      </c>
      <c r="H1439" s="74">
        <v>8</v>
      </c>
    </row>
    <row r="1440" spans="1:8" x14ac:dyDescent="0.35">
      <c r="A1440" t="s">
        <v>477</v>
      </c>
      <c r="B1440">
        <v>8</v>
      </c>
      <c r="G1440" s="74" t="s">
        <v>477</v>
      </c>
      <c r="H1440" s="74">
        <v>8</v>
      </c>
    </row>
    <row r="1441" spans="1:8" x14ac:dyDescent="0.35">
      <c r="A1441" t="s">
        <v>477</v>
      </c>
      <c r="B1441">
        <v>25</v>
      </c>
      <c r="G1441" s="74" t="s">
        <v>477</v>
      </c>
      <c r="H1441" s="74">
        <v>25</v>
      </c>
    </row>
    <row r="1442" spans="1:8" x14ac:dyDescent="0.35">
      <c r="A1442" t="s">
        <v>99</v>
      </c>
      <c r="B1442">
        <v>53</v>
      </c>
      <c r="G1442" s="74" t="s">
        <v>99</v>
      </c>
      <c r="H1442" s="74">
        <v>53</v>
      </c>
    </row>
    <row r="1443" spans="1:8" x14ac:dyDescent="0.35">
      <c r="A1443" t="s">
        <v>99</v>
      </c>
      <c r="B1443">
        <v>4</v>
      </c>
      <c r="G1443" s="74" t="s">
        <v>99</v>
      </c>
      <c r="H1443" s="74">
        <v>4</v>
      </c>
    </row>
    <row r="1444" spans="1:8" x14ac:dyDescent="0.35">
      <c r="A1444" t="s">
        <v>65</v>
      </c>
      <c r="B1444">
        <v>1</v>
      </c>
      <c r="G1444" s="74" t="s">
        <v>65</v>
      </c>
      <c r="H1444" s="74">
        <v>1</v>
      </c>
    </row>
    <row r="1445" spans="1:8" x14ac:dyDescent="0.35">
      <c r="A1445" t="s">
        <v>417</v>
      </c>
      <c r="B1445">
        <v>3</v>
      </c>
      <c r="G1445" s="74" t="s">
        <v>417</v>
      </c>
      <c r="H1445" s="74">
        <v>3</v>
      </c>
    </row>
    <row r="1446" spans="1:8" x14ac:dyDescent="0.35">
      <c r="A1446" t="s">
        <v>154</v>
      </c>
      <c r="B1446">
        <v>5</v>
      </c>
      <c r="G1446" s="74" t="s">
        <v>154</v>
      </c>
      <c r="H1446" s="74">
        <v>5</v>
      </c>
    </row>
    <row r="1447" spans="1:8" x14ac:dyDescent="0.35">
      <c r="A1447" t="s">
        <v>889</v>
      </c>
      <c r="B1447">
        <v>19</v>
      </c>
      <c r="G1447" s="74" t="s">
        <v>889</v>
      </c>
      <c r="H1447" s="74">
        <v>19</v>
      </c>
    </row>
    <row r="1448" spans="1:8" x14ac:dyDescent="0.35">
      <c r="A1448" t="s">
        <v>241</v>
      </c>
      <c r="B1448">
        <v>2</v>
      </c>
      <c r="G1448" s="74" t="s">
        <v>241</v>
      </c>
      <c r="H1448" s="74">
        <v>2</v>
      </c>
    </row>
    <row r="1449" spans="1:8" x14ac:dyDescent="0.35">
      <c r="A1449" t="s">
        <v>347</v>
      </c>
      <c r="B1449">
        <v>9</v>
      </c>
      <c r="G1449" s="74" t="s">
        <v>347</v>
      </c>
      <c r="H1449" s="74">
        <v>9</v>
      </c>
    </row>
    <row r="1450" spans="1:8" x14ac:dyDescent="0.35">
      <c r="A1450" t="s">
        <v>347</v>
      </c>
      <c r="B1450">
        <v>7</v>
      </c>
      <c r="G1450" s="74" t="s">
        <v>347</v>
      </c>
      <c r="H1450" s="74">
        <v>7</v>
      </c>
    </row>
    <row r="1451" spans="1:8" x14ac:dyDescent="0.35">
      <c r="A1451" t="s">
        <v>453</v>
      </c>
      <c r="B1451">
        <v>1</v>
      </c>
      <c r="G1451" s="74" t="s">
        <v>453</v>
      </c>
      <c r="H1451" s="74">
        <v>1</v>
      </c>
    </row>
    <row r="1452" spans="1:8" x14ac:dyDescent="0.35">
      <c r="A1452" t="s">
        <v>453</v>
      </c>
      <c r="B1452">
        <v>1</v>
      </c>
      <c r="G1452" s="74" t="s">
        <v>453</v>
      </c>
      <c r="H1452" s="74">
        <v>1</v>
      </c>
    </row>
    <row r="1453" spans="1:8" x14ac:dyDescent="0.35">
      <c r="A1453" t="s">
        <v>7078</v>
      </c>
      <c r="B1453">
        <v>7</v>
      </c>
      <c r="G1453" s="74" t="s">
        <v>7078</v>
      </c>
      <c r="H1453" s="74">
        <v>7</v>
      </c>
    </row>
    <row r="1454" spans="1:8" x14ac:dyDescent="0.35">
      <c r="A1454" t="s">
        <v>7054</v>
      </c>
      <c r="B1454">
        <v>2</v>
      </c>
      <c r="G1454" s="74" t="s">
        <v>7054</v>
      </c>
      <c r="H1454" s="74">
        <v>2</v>
      </c>
    </row>
    <row r="1455" spans="1:8" x14ac:dyDescent="0.35">
      <c r="A1455" t="s">
        <v>234</v>
      </c>
      <c r="B1455">
        <v>22</v>
      </c>
      <c r="G1455" s="74" t="s">
        <v>234</v>
      </c>
      <c r="H1455" s="74">
        <v>22</v>
      </c>
    </row>
    <row r="1456" spans="1:8" x14ac:dyDescent="0.35">
      <c r="A1456" t="s">
        <v>431</v>
      </c>
      <c r="B1456">
        <v>1</v>
      </c>
      <c r="G1456" s="74" t="s">
        <v>431</v>
      </c>
      <c r="H1456" s="74">
        <v>1</v>
      </c>
    </row>
    <row r="1457" spans="1:8" x14ac:dyDescent="0.35">
      <c r="A1457" t="s">
        <v>810</v>
      </c>
      <c r="B1457">
        <v>1</v>
      </c>
      <c r="G1457" s="74" t="s">
        <v>810</v>
      </c>
      <c r="H1457" s="74">
        <v>1</v>
      </c>
    </row>
    <row r="1458" spans="1:8" x14ac:dyDescent="0.35">
      <c r="A1458" t="s">
        <v>117</v>
      </c>
      <c r="B1458">
        <v>5</v>
      </c>
      <c r="G1458" s="74" t="s">
        <v>117</v>
      </c>
      <c r="H1458" s="74">
        <v>5</v>
      </c>
    </row>
    <row r="1459" spans="1:8" x14ac:dyDescent="0.35">
      <c r="A1459" t="s">
        <v>119</v>
      </c>
      <c r="B1459">
        <v>10</v>
      </c>
      <c r="G1459" s="74" t="s">
        <v>119</v>
      </c>
      <c r="H1459" s="74">
        <v>10</v>
      </c>
    </row>
    <row r="1460" spans="1:8" x14ac:dyDescent="0.35">
      <c r="A1460" t="s">
        <v>5556</v>
      </c>
      <c r="B1460">
        <v>2</v>
      </c>
      <c r="G1460" s="74" t="s">
        <v>5556</v>
      </c>
      <c r="H1460" s="74">
        <v>2</v>
      </c>
    </row>
    <row r="1461" spans="1:8" x14ac:dyDescent="0.35">
      <c r="A1461" t="s">
        <v>178</v>
      </c>
      <c r="B1461">
        <v>10</v>
      </c>
      <c r="G1461" s="74" t="s">
        <v>178</v>
      </c>
      <c r="H1461" s="74">
        <v>10</v>
      </c>
    </row>
    <row r="1462" spans="1:8" x14ac:dyDescent="0.35">
      <c r="A1462" t="s">
        <v>98</v>
      </c>
      <c r="B1462">
        <v>2</v>
      </c>
      <c r="G1462" s="74" t="s">
        <v>98</v>
      </c>
      <c r="H1462" s="74">
        <v>2</v>
      </c>
    </row>
    <row r="1463" spans="1:8" x14ac:dyDescent="0.35">
      <c r="A1463" t="s">
        <v>453</v>
      </c>
      <c r="B1463">
        <v>9</v>
      </c>
      <c r="G1463" s="74" t="s">
        <v>453</v>
      </c>
      <c r="H1463" s="74">
        <v>9</v>
      </c>
    </row>
    <row r="1464" spans="1:8" x14ac:dyDescent="0.35">
      <c r="A1464" t="s">
        <v>453</v>
      </c>
      <c r="B1464">
        <v>1</v>
      </c>
      <c r="G1464" s="74" t="s">
        <v>453</v>
      </c>
      <c r="H1464" s="74">
        <v>1</v>
      </c>
    </row>
    <row r="1465" spans="1:8" x14ac:dyDescent="0.35">
      <c r="A1465" t="s">
        <v>269</v>
      </c>
      <c r="B1465">
        <v>10</v>
      </c>
      <c r="G1465" s="74" t="s">
        <v>269</v>
      </c>
      <c r="H1465" s="74">
        <v>10</v>
      </c>
    </row>
    <row r="1466" spans="1:8" x14ac:dyDescent="0.35">
      <c r="A1466" t="s">
        <v>201</v>
      </c>
      <c r="B1466">
        <v>5</v>
      </c>
      <c r="G1466" s="74" t="s">
        <v>201</v>
      </c>
      <c r="H1466" s="74">
        <v>5</v>
      </c>
    </row>
    <row r="1467" spans="1:8" x14ac:dyDescent="0.35">
      <c r="A1467" t="s">
        <v>201</v>
      </c>
      <c r="B1467">
        <v>3</v>
      </c>
      <c r="G1467" s="74" t="s">
        <v>201</v>
      </c>
      <c r="H1467" s="74">
        <v>3</v>
      </c>
    </row>
    <row r="1468" spans="1:8" x14ac:dyDescent="0.35">
      <c r="A1468" t="s">
        <v>184</v>
      </c>
      <c r="B1468">
        <v>2</v>
      </c>
      <c r="G1468" s="74" t="s">
        <v>184</v>
      </c>
      <c r="H1468" s="74">
        <v>2</v>
      </c>
    </row>
    <row r="1469" spans="1:8" x14ac:dyDescent="0.35">
      <c r="A1469" t="s">
        <v>184</v>
      </c>
      <c r="B1469">
        <v>3</v>
      </c>
      <c r="G1469" s="74" t="s">
        <v>184</v>
      </c>
      <c r="H1469" s="74">
        <v>3</v>
      </c>
    </row>
    <row r="1470" spans="1:8" x14ac:dyDescent="0.35">
      <c r="A1470" t="s">
        <v>413</v>
      </c>
      <c r="B1470">
        <v>11</v>
      </c>
      <c r="G1470" s="74" t="s">
        <v>413</v>
      </c>
      <c r="H1470" s="74">
        <v>11</v>
      </c>
    </row>
    <row r="1471" spans="1:8" x14ac:dyDescent="0.35">
      <c r="A1471" t="s">
        <v>459</v>
      </c>
      <c r="B1471">
        <v>15</v>
      </c>
      <c r="G1471" s="74" t="s">
        <v>459</v>
      </c>
      <c r="H1471" s="74">
        <v>15</v>
      </c>
    </row>
    <row r="1472" spans="1:8" x14ac:dyDescent="0.35">
      <c r="A1472" t="s">
        <v>454</v>
      </c>
      <c r="B1472">
        <v>1</v>
      </c>
      <c r="G1472" s="74" t="s">
        <v>454</v>
      </c>
      <c r="H1472" s="74">
        <v>1</v>
      </c>
    </row>
    <row r="1473" spans="1:8" x14ac:dyDescent="0.35">
      <c r="A1473" t="s">
        <v>454</v>
      </c>
      <c r="B1473">
        <v>1</v>
      </c>
      <c r="G1473" s="74" t="s">
        <v>454</v>
      </c>
      <c r="H1473" s="74">
        <v>1</v>
      </c>
    </row>
    <row r="1474" spans="1:8" x14ac:dyDescent="0.35">
      <c r="A1474" t="s">
        <v>454</v>
      </c>
      <c r="B1474">
        <v>2</v>
      </c>
      <c r="G1474" s="74" t="s">
        <v>454</v>
      </c>
      <c r="H1474" s="74">
        <v>2</v>
      </c>
    </row>
    <row r="1475" spans="1:8" x14ac:dyDescent="0.35">
      <c r="A1475" t="s">
        <v>7199</v>
      </c>
      <c r="B1475">
        <v>3</v>
      </c>
      <c r="G1475" s="74" t="s">
        <v>7199</v>
      </c>
      <c r="H1475" s="74">
        <v>3</v>
      </c>
    </row>
    <row r="1476" spans="1:8" x14ac:dyDescent="0.35">
      <c r="A1476" t="s">
        <v>307</v>
      </c>
      <c r="B1476">
        <v>1</v>
      </c>
      <c r="G1476" s="74" t="s">
        <v>307</v>
      </c>
      <c r="H1476" s="74">
        <v>1</v>
      </c>
    </row>
    <row r="1477" spans="1:8" x14ac:dyDescent="0.35">
      <c r="A1477" t="s">
        <v>165</v>
      </c>
      <c r="B1477">
        <v>1</v>
      </c>
      <c r="G1477" s="74" t="s">
        <v>165</v>
      </c>
      <c r="H1477" s="74">
        <v>1</v>
      </c>
    </row>
    <row r="1478" spans="1:8" x14ac:dyDescent="0.35">
      <c r="A1478" t="s">
        <v>115</v>
      </c>
      <c r="B1478">
        <v>9</v>
      </c>
      <c r="G1478" s="74" t="s">
        <v>115</v>
      </c>
      <c r="H1478" s="74">
        <v>9</v>
      </c>
    </row>
    <row r="1479" spans="1:8" x14ac:dyDescent="0.35">
      <c r="A1479" t="s">
        <v>212</v>
      </c>
      <c r="B1479">
        <v>5</v>
      </c>
      <c r="G1479" s="74" t="s">
        <v>212</v>
      </c>
      <c r="H1479" s="74">
        <v>5</v>
      </c>
    </row>
    <row r="1480" spans="1:8" x14ac:dyDescent="0.35">
      <c r="A1480" t="s">
        <v>413</v>
      </c>
      <c r="B1480">
        <v>8</v>
      </c>
      <c r="G1480" s="74" t="s">
        <v>413</v>
      </c>
      <c r="H1480" s="74">
        <v>8</v>
      </c>
    </row>
    <row r="1481" spans="1:8" x14ac:dyDescent="0.35">
      <c r="A1481" t="s">
        <v>349</v>
      </c>
      <c r="B1481">
        <v>6</v>
      </c>
      <c r="G1481" s="74" t="s">
        <v>349</v>
      </c>
      <c r="H1481" s="74">
        <v>6</v>
      </c>
    </row>
    <row r="1482" spans="1:8" x14ac:dyDescent="0.35">
      <c r="A1482" t="s">
        <v>478</v>
      </c>
      <c r="B1482">
        <v>1</v>
      </c>
      <c r="G1482" s="74" t="s">
        <v>478</v>
      </c>
      <c r="H1482" s="74">
        <v>1</v>
      </c>
    </row>
    <row r="1483" spans="1:8" x14ac:dyDescent="0.35">
      <c r="A1483" t="s">
        <v>410</v>
      </c>
      <c r="B1483">
        <v>7</v>
      </c>
      <c r="G1483" s="74" t="s">
        <v>410</v>
      </c>
      <c r="H1483" s="74">
        <v>7</v>
      </c>
    </row>
    <row r="1484" spans="1:8" x14ac:dyDescent="0.35">
      <c r="A1484" t="s">
        <v>410</v>
      </c>
      <c r="B1484">
        <v>1</v>
      </c>
      <c r="G1484" s="74" t="s">
        <v>410</v>
      </c>
      <c r="H1484" s="74">
        <v>1</v>
      </c>
    </row>
    <row r="1485" spans="1:8" x14ac:dyDescent="0.35">
      <c r="A1485" t="s">
        <v>523</v>
      </c>
      <c r="B1485">
        <v>26</v>
      </c>
      <c r="G1485" s="74" t="s">
        <v>523</v>
      </c>
      <c r="H1485" s="74">
        <v>26</v>
      </c>
    </row>
    <row r="1486" spans="1:8" x14ac:dyDescent="0.35">
      <c r="A1486" t="s">
        <v>521</v>
      </c>
      <c r="B1486">
        <v>1</v>
      </c>
      <c r="G1486" s="74" t="s">
        <v>521</v>
      </c>
      <c r="H1486" s="74">
        <v>1</v>
      </c>
    </row>
    <row r="1487" spans="1:8" x14ac:dyDescent="0.35">
      <c r="A1487" t="s">
        <v>410</v>
      </c>
      <c r="B1487">
        <v>36</v>
      </c>
      <c r="G1487" s="74" t="s">
        <v>410</v>
      </c>
      <c r="H1487" s="74">
        <v>36</v>
      </c>
    </row>
    <row r="1488" spans="1:8" x14ac:dyDescent="0.35">
      <c r="A1488" t="s">
        <v>73</v>
      </c>
      <c r="B1488">
        <v>140</v>
      </c>
      <c r="G1488" s="74" t="s">
        <v>73</v>
      </c>
      <c r="H1488" s="74">
        <v>140</v>
      </c>
    </row>
    <row r="1489" spans="1:8" x14ac:dyDescent="0.35">
      <c r="A1489" t="s">
        <v>8644</v>
      </c>
      <c r="B1489">
        <v>2</v>
      </c>
      <c r="G1489" s="74" t="s">
        <v>8644</v>
      </c>
      <c r="H1489" s="74">
        <v>2</v>
      </c>
    </row>
    <row r="1490" spans="1:8" x14ac:dyDescent="0.35">
      <c r="A1490" t="s">
        <v>463</v>
      </c>
      <c r="B1490">
        <v>2</v>
      </c>
      <c r="G1490" s="74" t="s">
        <v>463</v>
      </c>
      <c r="H1490" s="74">
        <v>2</v>
      </c>
    </row>
    <row r="1491" spans="1:8" x14ac:dyDescent="0.35">
      <c r="A1491" t="s">
        <v>463</v>
      </c>
      <c r="B1491">
        <v>3</v>
      </c>
      <c r="G1491" s="74" t="s">
        <v>463</v>
      </c>
      <c r="H1491" s="74">
        <v>3</v>
      </c>
    </row>
    <row r="1492" spans="1:8" x14ac:dyDescent="0.35">
      <c r="A1492" t="s">
        <v>7169</v>
      </c>
      <c r="B1492">
        <v>5</v>
      </c>
      <c r="G1492" s="74" t="s">
        <v>7169</v>
      </c>
      <c r="H1492" s="74">
        <v>5</v>
      </c>
    </row>
    <row r="1493" spans="1:8" x14ac:dyDescent="0.35">
      <c r="A1493" t="s">
        <v>7169</v>
      </c>
      <c r="B1493">
        <v>3</v>
      </c>
      <c r="G1493" s="74" t="s">
        <v>7169</v>
      </c>
      <c r="H1493" s="74">
        <v>3</v>
      </c>
    </row>
    <row r="1494" spans="1:8" x14ac:dyDescent="0.35">
      <c r="A1494" t="s">
        <v>7169</v>
      </c>
      <c r="B1494">
        <v>5</v>
      </c>
      <c r="G1494" s="74" t="s">
        <v>7169</v>
      </c>
      <c r="H1494" s="74">
        <v>5</v>
      </c>
    </row>
    <row r="1495" spans="1:8" x14ac:dyDescent="0.35">
      <c r="A1495" t="s">
        <v>466</v>
      </c>
      <c r="B1495">
        <v>30</v>
      </c>
      <c r="G1495" s="74" t="s">
        <v>466</v>
      </c>
      <c r="H1495" s="74">
        <v>30</v>
      </c>
    </row>
    <row r="1496" spans="1:8" x14ac:dyDescent="0.35">
      <c r="A1496" s="95" t="s">
        <v>521</v>
      </c>
      <c r="B1496">
        <v>2</v>
      </c>
      <c r="G1496" s="95" t="s">
        <v>521</v>
      </c>
      <c r="H1496" s="74">
        <v>2</v>
      </c>
    </row>
    <row r="1497" spans="1:8" x14ac:dyDescent="0.35">
      <c r="A1497" t="s">
        <v>522</v>
      </c>
      <c r="B1497">
        <v>1</v>
      </c>
      <c r="G1497" s="74" t="s">
        <v>522</v>
      </c>
      <c r="H1497" s="74">
        <v>1</v>
      </c>
    </row>
    <row r="1498" spans="1:8" x14ac:dyDescent="0.35">
      <c r="A1498" t="s">
        <v>523</v>
      </c>
      <c r="B1498">
        <v>1</v>
      </c>
      <c r="G1498" s="74" t="s">
        <v>523</v>
      </c>
      <c r="H1498" s="74">
        <v>1</v>
      </c>
    </row>
    <row r="1499" spans="1:8" x14ac:dyDescent="0.35">
      <c r="A1499" t="s">
        <v>478</v>
      </c>
      <c r="B1499">
        <v>5</v>
      </c>
      <c r="G1499" s="74" t="s">
        <v>478</v>
      </c>
      <c r="H1499" s="74">
        <v>5</v>
      </c>
    </row>
    <row r="1500" spans="1:8" x14ac:dyDescent="0.35">
      <c r="A1500" t="s">
        <v>478</v>
      </c>
      <c r="B1500">
        <v>2</v>
      </c>
      <c r="G1500" s="74" t="s">
        <v>478</v>
      </c>
      <c r="H1500" s="74">
        <v>2</v>
      </c>
    </row>
    <row r="1501" spans="1:8" x14ac:dyDescent="0.35">
      <c r="A1501" t="s">
        <v>478</v>
      </c>
      <c r="B1501">
        <v>3</v>
      </c>
      <c r="G1501" s="74" t="s">
        <v>478</v>
      </c>
      <c r="H1501" s="74">
        <v>3</v>
      </c>
    </row>
    <row r="1502" spans="1:8" x14ac:dyDescent="0.35">
      <c r="A1502" t="s">
        <v>177</v>
      </c>
      <c r="B1502">
        <v>5</v>
      </c>
      <c r="G1502" s="74" t="s">
        <v>177</v>
      </c>
      <c r="H1502" s="74">
        <v>5</v>
      </c>
    </row>
    <row r="1503" spans="1:8" x14ac:dyDescent="0.35">
      <c r="A1503" t="s">
        <v>177</v>
      </c>
      <c r="B1503">
        <v>16</v>
      </c>
      <c r="G1503" s="74" t="s">
        <v>177</v>
      </c>
      <c r="H1503" s="74">
        <v>16</v>
      </c>
    </row>
    <row r="1504" spans="1:8" x14ac:dyDescent="0.35">
      <c r="A1504" t="s">
        <v>177</v>
      </c>
      <c r="B1504">
        <v>10</v>
      </c>
      <c r="G1504" s="74" t="s">
        <v>177</v>
      </c>
      <c r="H1504" s="74">
        <v>10</v>
      </c>
    </row>
    <row r="1505" spans="1:8" x14ac:dyDescent="0.35">
      <c r="A1505" t="s">
        <v>501</v>
      </c>
      <c r="B1505">
        <v>3</v>
      </c>
      <c r="G1505" s="74" t="s">
        <v>501</v>
      </c>
      <c r="H1505" s="74">
        <v>3</v>
      </c>
    </row>
    <row r="1506" spans="1:8" x14ac:dyDescent="0.35">
      <c r="A1506" t="s">
        <v>143</v>
      </c>
      <c r="B1506">
        <v>3</v>
      </c>
      <c r="G1506" s="74" t="s">
        <v>143</v>
      </c>
      <c r="H1506" s="74">
        <v>3</v>
      </c>
    </row>
    <row r="1507" spans="1:8" x14ac:dyDescent="0.35">
      <c r="A1507" t="s">
        <v>7169</v>
      </c>
      <c r="B1507">
        <v>1</v>
      </c>
      <c r="G1507" s="74" t="s">
        <v>7169</v>
      </c>
      <c r="H1507" s="74">
        <v>1</v>
      </c>
    </row>
    <row r="1508" spans="1:8" x14ac:dyDescent="0.35">
      <c r="A1508" t="s">
        <v>7169</v>
      </c>
      <c r="B1508">
        <v>1</v>
      </c>
      <c r="G1508" s="74" t="s">
        <v>7169</v>
      </c>
      <c r="H1508" s="74">
        <v>1</v>
      </c>
    </row>
    <row r="1509" spans="1:8" x14ac:dyDescent="0.35">
      <c r="A1509" t="s">
        <v>463</v>
      </c>
      <c r="B1509">
        <v>1</v>
      </c>
      <c r="G1509" s="74" t="s">
        <v>463</v>
      </c>
      <c r="H1509" s="74">
        <v>1</v>
      </c>
    </row>
    <row r="1510" spans="1:8" x14ac:dyDescent="0.35">
      <c r="A1510" t="s">
        <v>464</v>
      </c>
      <c r="B1510">
        <v>1</v>
      </c>
      <c r="G1510" s="74" t="s">
        <v>464</v>
      </c>
      <c r="H1510" s="74">
        <v>1</v>
      </c>
    </row>
    <row r="1511" spans="1:8" x14ac:dyDescent="0.35">
      <c r="A1511" t="s">
        <v>464</v>
      </c>
      <c r="B1511">
        <v>1</v>
      </c>
      <c r="G1511" s="74" t="s">
        <v>464</v>
      </c>
      <c r="H1511" s="74">
        <v>1</v>
      </c>
    </row>
    <row r="1512" spans="1:8" x14ac:dyDescent="0.35">
      <c r="A1512" t="s">
        <v>7169</v>
      </c>
      <c r="B1512">
        <v>2</v>
      </c>
      <c r="G1512" s="74" t="s">
        <v>7169</v>
      </c>
      <c r="H1512" s="74">
        <v>2</v>
      </c>
    </row>
    <row r="1513" spans="1:8" x14ac:dyDescent="0.35">
      <c r="A1513" t="s">
        <v>463</v>
      </c>
      <c r="B1513">
        <v>4</v>
      </c>
      <c r="G1513" s="74" t="s">
        <v>463</v>
      </c>
      <c r="H1513" s="74">
        <v>4</v>
      </c>
    </row>
    <row r="1514" spans="1:8" x14ac:dyDescent="0.35">
      <c r="A1514" t="s">
        <v>463</v>
      </c>
      <c r="B1514">
        <v>1</v>
      </c>
      <c r="G1514" s="74" t="s">
        <v>463</v>
      </c>
      <c r="H1514" s="74">
        <v>1</v>
      </c>
    </row>
    <row r="1515" spans="1:8" x14ac:dyDescent="0.35">
      <c r="A1515" t="s">
        <v>463</v>
      </c>
      <c r="B1515">
        <v>2</v>
      </c>
      <c r="G1515" s="74" t="s">
        <v>463</v>
      </c>
      <c r="H1515" s="74">
        <v>2</v>
      </c>
    </row>
    <row r="1516" spans="1:8" x14ac:dyDescent="0.35">
      <c r="A1516" t="s">
        <v>523</v>
      </c>
      <c r="B1516">
        <v>1</v>
      </c>
      <c r="G1516" s="74" t="s">
        <v>523</v>
      </c>
      <c r="H1516" s="74">
        <v>1</v>
      </c>
    </row>
    <row r="1517" spans="1:8" x14ac:dyDescent="0.35">
      <c r="A1517" t="s">
        <v>521</v>
      </c>
      <c r="B1517">
        <v>1</v>
      </c>
      <c r="G1517" s="74" t="s">
        <v>521</v>
      </c>
      <c r="H1517" s="74">
        <v>1</v>
      </c>
    </row>
    <row r="1518" spans="1:8" x14ac:dyDescent="0.35">
      <c r="A1518" t="s">
        <v>521</v>
      </c>
      <c r="B1518">
        <v>2</v>
      </c>
      <c r="G1518" s="74" t="s">
        <v>521</v>
      </c>
      <c r="H1518" s="74">
        <v>2</v>
      </c>
    </row>
    <row r="1519" spans="1:8" x14ac:dyDescent="0.35">
      <c r="A1519" t="s">
        <v>521</v>
      </c>
      <c r="B1519">
        <v>3</v>
      </c>
      <c r="G1519" s="74" t="s">
        <v>521</v>
      </c>
      <c r="H1519" s="74">
        <v>3</v>
      </c>
    </row>
    <row r="1520" spans="1:8" x14ac:dyDescent="0.35">
      <c r="A1520" t="s">
        <v>523</v>
      </c>
      <c r="B1520">
        <v>3</v>
      </c>
      <c r="G1520" s="74" t="s">
        <v>523</v>
      </c>
      <c r="H1520" s="74">
        <v>3</v>
      </c>
    </row>
    <row r="1521" spans="1:8" x14ac:dyDescent="0.35">
      <c r="A1521" t="s">
        <v>8161</v>
      </c>
      <c r="B1521">
        <v>5</v>
      </c>
      <c r="G1521" s="74" t="s">
        <v>8161</v>
      </c>
      <c r="H1521" s="74">
        <v>5</v>
      </c>
    </row>
    <row r="1522" spans="1:8" x14ac:dyDescent="0.35">
      <c r="A1522" t="s">
        <v>478</v>
      </c>
      <c r="B1522">
        <v>15</v>
      </c>
      <c r="G1522" s="74" t="s">
        <v>478</v>
      </c>
      <c r="H1522" s="74">
        <v>15</v>
      </c>
    </row>
    <row r="1523" spans="1:8" x14ac:dyDescent="0.35">
      <c r="A1523" t="s">
        <v>436</v>
      </c>
      <c r="B1523">
        <v>286</v>
      </c>
      <c r="G1523" s="74" t="s">
        <v>436</v>
      </c>
      <c r="H1523" s="74">
        <v>286</v>
      </c>
    </row>
    <row r="1524" spans="1:8" x14ac:dyDescent="0.35">
      <c r="A1524" t="s">
        <v>316</v>
      </c>
      <c r="B1524">
        <v>1</v>
      </c>
      <c r="G1524" s="74" t="s">
        <v>316</v>
      </c>
      <c r="H1524" s="74">
        <v>1</v>
      </c>
    </row>
    <row r="1525" spans="1:8" x14ac:dyDescent="0.35">
      <c r="A1525" t="s">
        <v>453</v>
      </c>
      <c r="B1525">
        <v>2</v>
      </c>
      <c r="G1525" s="74" t="s">
        <v>453</v>
      </c>
      <c r="H1525" s="74">
        <v>2</v>
      </c>
    </row>
    <row r="1526" spans="1:8" x14ac:dyDescent="0.35">
      <c r="A1526" t="s">
        <v>453</v>
      </c>
      <c r="B1526">
        <v>3</v>
      </c>
      <c r="G1526" s="74" t="s">
        <v>453</v>
      </c>
      <c r="H1526" s="74">
        <v>3</v>
      </c>
    </row>
    <row r="1527" spans="1:8" x14ac:dyDescent="0.35">
      <c r="A1527" t="s">
        <v>278</v>
      </c>
      <c r="B1527">
        <v>1</v>
      </c>
      <c r="G1527" s="74" t="s">
        <v>278</v>
      </c>
      <c r="H1527" s="74">
        <v>1</v>
      </c>
    </row>
    <row r="1528" spans="1:8" x14ac:dyDescent="0.35">
      <c r="A1528" t="s">
        <v>97</v>
      </c>
      <c r="B1528">
        <v>1</v>
      </c>
      <c r="G1528" s="74" t="s">
        <v>97</v>
      </c>
      <c r="H1528" s="74">
        <v>1</v>
      </c>
    </row>
    <row r="1529" spans="1:8" x14ac:dyDescent="0.35">
      <c r="A1529" t="s">
        <v>638</v>
      </c>
      <c r="B1529">
        <v>1</v>
      </c>
      <c r="G1529" s="74" t="s">
        <v>638</v>
      </c>
      <c r="H1529" s="74">
        <v>1</v>
      </c>
    </row>
    <row r="1530" spans="1:8" x14ac:dyDescent="0.35">
      <c r="A1530" t="s">
        <v>274</v>
      </c>
      <c r="B1530">
        <v>1</v>
      </c>
      <c r="G1530" s="74" t="s">
        <v>274</v>
      </c>
      <c r="H1530" s="74">
        <v>1</v>
      </c>
    </row>
    <row r="1531" spans="1:8" x14ac:dyDescent="0.35">
      <c r="A1531" t="s">
        <v>985</v>
      </c>
      <c r="B1531">
        <v>6</v>
      </c>
      <c r="G1531" s="74" t="s">
        <v>985</v>
      </c>
      <c r="H1531" s="74">
        <v>6</v>
      </c>
    </row>
    <row r="1532" spans="1:8" x14ac:dyDescent="0.35">
      <c r="A1532" t="s">
        <v>8582</v>
      </c>
      <c r="B1532">
        <v>1</v>
      </c>
      <c r="G1532" s="74" t="s">
        <v>8582</v>
      </c>
      <c r="H1532" s="74">
        <v>1</v>
      </c>
    </row>
    <row r="1533" spans="1:8" x14ac:dyDescent="0.35">
      <c r="A1533" t="s">
        <v>980</v>
      </c>
      <c r="B1533">
        <v>1</v>
      </c>
      <c r="G1533" s="74" t="s">
        <v>980</v>
      </c>
      <c r="H1533" s="74">
        <v>1</v>
      </c>
    </row>
    <row r="1534" spans="1:8" x14ac:dyDescent="0.35">
      <c r="A1534" t="s">
        <v>521</v>
      </c>
      <c r="B1534">
        <v>10</v>
      </c>
      <c r="G1534" s="74" t="s">
        <v>521</v>
      </c>
      <c r="H1534" s="74">
        <v>10</v>
      </c>
    </row>
    <row r="1535" spans="1:8" x14ac:dyDescent="0.35">
      <c r="A1535" t="s">
        <v>523</v>
      </c>
      <c r="B1535">
        <v>5</v>
      </c>
      <c r="G1535" s="74" t="s">
        <v>523</v>
      </c>
      <c r="H1535" s="74">
        <v>5</v>
      </c>
    </row>
    <row r="1536" spans="1:8" x14ac:dyDescent="0.35">
      <c r="A1536" t="s">
        <v>459</v>
      </c>
      <c r="B1536">
        <v>11</v>
      </c>
      <c r="G1536" s="74" t="s">
        <v>459</v>
      </c>
      <c r="H1536" s="74">
        <v>11</v>
      </c>
    </row>
    <row r="1537" spans="1:8" x14ac:dyDescent="0.35">
      <c r="A1537" t="s">
        <v>459</v>
      </c>
      <c r="B1537">
        <v>2</v>
      </c>
      <c r="G1537" s="74" t="s">
        <v>459</v>
      </c>
      <c r="H1537" s="74">
        <v>2</v>
      </c>
    </row>
    <row r="1538" spans="1:8" x14ac:dyDescent="0.35">
      <c r="A1538" t="s">
        <v>852</v>
      </c>
      <c r="B1538">
        <v>30</v>
      </c>
      <c r="G1538" s="74" t="s">
        <v>852</v>
      </c>
      <c r="H1538" s="74">
        <v>30</v>
      </c>
    </row>
    <row r="1539" spans="1:8" x14ac:dyDescent="0.35">
      <c r="A1539" t="s">
        <v>375</v>
      </c>
      <c r="B1539">
        <v>8</v>
      </c>
      <c r="G1539" s="74" t="s">
        <v>375</v>
      </c>
      <c r="H1539" s="74">
        <v>8</v>
      </c>
    </row>
    <row r="1540" spans="1:8" x14ac:dyDescent="0.35">
      <c r="A1540" t="s">
        <v>353</v>
      </c>
      <c r="B1540">
        <v>8</v>
      </c>
      <c r="G1540" s="74" t="s">
        <v>353</v>
      </c>
      <c r="H1540" s="74">
        <v>8</v>
      </c>
    </row>
    <row r="1541" spans="1:8" x14ac:dyDescent="0.35">
      <c r="A1541" t="s">
        <v>214</v>
      </c>
      <c r="B1541">
        <v>4</v>
      </c>
      <c r="G1541" s="74" t="s">
        <v>214</v>
      </c>
      <c r="H1541" s="74">
        <v>4</v>
      </c>
    </row>
    <row r="1542" spans="1:8" x14ac:dyDescent="0.35">
      <c r="A1542" t="s">
        <v>98</v>
      </c>
      <c r="B1542">
        <v>3</v>
      </c>
      <c r="G1542" s="74" t="s">
        <v>98</v>
      </c>
      <c r="H1542" s="74">
        <v>3</v>
      </c>
    </row>
    <row r="1543" spans="1:8" x14ac:dyDescent="0.35">
      <c r="A1543" t="s">
        <v>8144</v>
      </c>
      <c r="B1543">
        <v>1</v>
      </c>
      <c r="G1543" s="74" t="s">
        <v>8144</v>
      </c>
      <c r="H1543" s="74">
        <v>1</v>
      </c>
    </row>
    <row r="1544" spans="1:8" x14ac:dyDescent="0.35">
      <c r="A1544" t="s">
        <v>119</v>
      </c>
      <c r="B1544">
        <v>2</v>
      </c>
      <c r="G1544" s="74" t="s">
        <v>119</v>
      </c>
      <c r="H1544" s="74">
        <v>2</v>
      </c>
    </row>
    <row r="1545" spans="1:8" x14ac:dyDescent="0.35">
      <c r="A1545" t="s">
        <v>119</v>
      </c>
      <c r="B1545">
        <v>4</v>
      </c>
      <c r="G1545" s="74" t="s">
        <v>119</v>
      </c>
      <c r="H1545" s="74">
        <v>4</v>
      </c>
    </row>
    <row r="1546" spans="1:8" x14ac:dyDescent="0.35">
      <c r="A1546" t="s">
        <v>217</v>
      </c>
      <c r="B1546">
        <v>3</v>
      </c>
      <c r="G1546" s="74" t="s">
        <v>217</v>
      </c>
      <c r="H1546" s="74">
        <v>3</v>
      </c>
    </row>
    <row r="1547" spans="1:8" x14ac:dyDescent="0.35">
      <c r="A1547" t="s">
        <v>206</v>
      </c>
      <c r="B1547">
        <v>3</v>
      </c>
      <c r="G1547" s="74" t="s">
        <v>206</v>
      </c>
      <c r="H1547" s="74">
        <v>3</v>
      </c>
    </row>
    <row r="1548" spans="1:8" x14ac:dyDescent="0.35">
      <c r="A1548" t="s">
        <v>101</v>
      </c>
      <c r="B1548">
        <v>4</v>
      </c>
      <c r="G1548" s="74" t="s">
        <v>101</v>
      </c>
      <c r="H1548" s="74">
        <v>4</v>
      </c>
    </row>
    <row r="1549" spans="1:8" x14ac:dyDescent="0.35">
      <c r="A1549" t="s">
        <v>101</v>
      </c>
      <c r="B1549">
        <v>1</v>
      </c>
      <c r="G1549" s="74" t="s">
        <v>101</v>
      </c>
      <c r="H1549" s="74">
        <v>1</v>
      </c>
    </row>
    <row r="1550" spans="1:8" x14ac:dyDescent="0.35">
      <c r="A1550" t="s">
        <v>8061</v>
      </c>
      <c r="B1550">
        <v>1</v>
      </c>
      <c r="G1550" s="74" t="s">
        <v>8061</v>
      </c>
      <c r="H1550" s="74">
        <v>1</v>
      </c>
    </row>
    <row r="1551" spans="1:8" x14ac:dyDescent="0.35">
      <c r="A1551" t="s">
        <v>376</v>
      </c>
      <c r="B1551">
        <v>1</v>
      </c>
      <c r="G1551" s="74" t="s">
        <v>376</v>
      </c>
      <c r="H1551" s="74">
        <v>1</v>
      </c>
    </row>
    <row r="1552" spans="1:8" x14ac:dyDescent="0.35">
      <c r="A1552" t="s">
        <v>523</v>
      </c>
      <c r="B1552">
        <v>65</v>
      </c>
      <c r="G1552" s="74" t="s">
        <v>523</v>
      </c>
      <c r="H1552" s="74">
        <v>65</v>
      </c>
    </row>
    <row r="1553" spans="1:8" x14ac:dyDescent="0.35">
      <c r="A1553" t="s">
        <v>464</v>
      </c>
      <c r="B1553">
        <v>1</v>
      </c>
      <c r="G1553" s="74" t="s">
        <v>464</v>
      </c>
      <c r="H1553" s="74">
        <v>1</v>
      </c>
    </row>
    <row r="1554" spans="1:8" x14ac:dyDescent="0.35">
      <c r="A1554" t="s">
        <v>465</v>
      </c>
      <c r="B1554">
        <v>3</v>
      </c>
      <c r="G1554" s="74" t="s">
        <v>465</v>
      </c>
      <c r="H1554" s="74">
        <v>3</v>
      </c>
    </row>
    <row r="1555" spans="1:8" x14ac:dyDescent="0.35">
      <c r="A1555" t="s">
        <v>465</v>
      </c>
      <c r="B1555">
        <v>2</v>
      </c>
      <c r="G1555" s="74" t="s">
        <v>465</v>
      </c>
      <c r="H1555" s="74">
        <v>2</v>
      </c>
    </row>
    <row r="1556" spans="1:8" x14ac:dyDescent="0.35">
      <c r="A1556" t="s">
        <v>523</v>
      </c>
      <c r="B1556">
        <v>9</v>
      </c>
      <c r="G1556" s="74" t="s">
        <v>523</v>
      </c>
      <c r="H1556" s="74">
        <v>9</v>
      </c>
    </row>
    <row r="1557" spans="1:8" x14ac:dyDescent="0.35">
      <c r="A1557" t="s">
        <v>522</v>
      </c>
      <c r="B1557">
        <v>8</v>
      </c>
      <c r="G1557" s="74" t="s">
        <v>522</v>
      </c>
      <c r="H1557" s="74">
        <v>8</v>
      </c>
    </row>
    <row r="1558" spans="1:8" x14ac:dyDescent="0.35">
      <c r="A1558" t="s">
        <v>522</v>
      </c>
      <c r="B1558">
        <v>13</v>
      </c>
      <c r="G1558" s="74" t="s">
        <v>522</v>
      </c>
      <c r="H1558" s="74">
        <v>13</v>
      </c>
    </row>
    <row r="1559" spans="1:8" x14ac:dyDescent="0.35">
      <c r="A1559" t="s">
        <v>465</v>
      </c>
      <c r="B1559">
        <v>1</v>
      </c>
      <c r="G1559" s="74" t="s">
        <v>465</v>
      </c>
      <c r="H1559" s="74">
        <v>1</v>
      </c>
    </row>
    <row r="1560" spans="1:8" x14ac:dyDescent="0.35">
      <c r="A1560" t="s">
        <v>463</v>
      </c>
      <c r="B1560">
        <v>2</v>
      </c>
      <c r="G1560" s="74" t="s">
        <v>463</v>
      </c>
      <c r="H1560" s="74">
        <v>2</v>
      </c>
    </row>
    <row r="1561" spans="1:8" x14ac:dyDescent="0.35">
      <c r="A1561" t="s">
        <v>454</v>
      </c>
      <c r="B1561">
        <v>430</v>
      </c>
      <c r="G1561" s="74" t="s">
        <v>454</v>
      </c>
      <c r="H1561" s="74">
        <v>430</v>
      </c>
    </row>
    <row r="1562" spans="1:8" x14ac:dyDescent="0.35">
      <c r="A1562" t="s">
        <v>520</v>
      </c>
      <c r="B1562" s="95">
        <v>1057</v>
      </c>
      <c r="G1562" s="74" t="s">
        <v>520</v>
      </c>
      <c r="H1562" s="95">
        <v>1057</v>
      </c>
    </row>
    <row r="1563" spans="1:8" x14ac:dyDescent="0.35">
      <c r="A1563" t="s">
        <v>451</v>
      </c>
      <c r="B1563" s="95">
        <v>1078</v>
      </c>
      <c r="G1563" s="74" t="s">
        <v>451</v>
      </c>
      <c r="H1563" s="95">
        <v>1078</v>
      </c>
    </row>
    <row r="1564" spans="1:8" x14ac:dyDescent="0.35">
      <c r="A1564" t="s">
        <v>521</v>
      </c>
      <c r="B1564">
        <v>8</v>
      </c>
      <c r="G1564" s="74" t="s">
        <v>521</v>
      </c>
      <c r="H1564" s="74">
        <v>8</v>
      </c>
    </row>
    <row r="1565" spans="1:8" x14ac:dyDescent="0.35">
      <c r="A1565" t="s">
        <v>522</v>
      </c>
      <c r="B1565">
        <v>1</v>
      </c>
      <c r="G1565" s="74" t="s">
        <v>522</v>
      </c>
      <c r="H1565" s="74">
        <v>1</v>
      </c>
    </row>
    <row r="1566" spans="1:8" x14ac:dyDescent="0.35">
      <c r="A1566" t="s">
        <v>523</v>
      </c>
      <c r="B1566">
        <v>31</v>
      </c>
      <c r="G1566" s="74" t="s">
        <v>523</v>
      </c>
      <c r="H1566" s="74">
        <v>31</v>
      </c>
    </row>
    <row r="1567" spans="1:8" x14ac:dyDescent="0.35">
      <c r="A1567" t="s">
        <v>476</v>
      </c>
      <c r="B1567">
        <v>4</v>
      </c>
      <c r="G1567" s="74" t="s">
        <v>476</v>
      </c>
      <c r="H1567" s="74">
        <v>4</v>
      </c>
    </row>
    <row r="1568" spans="1:8" x14ac:dyDescent="0.35">
      <c r="A1568" t="s">
        <v>175</v>
      </c>
      <c r="B1568">
        <v>13</v>
      </c>
      <c r="G1568" s="74" t="s">
        <v>175</v>
      </c>
      <c r="H1568" s="74">
        <v>13</v>
      </c>
    </row>
    <row r="1569" spans="1:8" x14ac:dyDescent="0.35">
      <c r="A1569" t="s">
        <v>175</v>
      </c>
      <c r="B1569">
        <v>1</v>
      </c>
      <c r="G1569" s="74" t="s">
        <v>175</v>
      </c>
      <c r="H1569" s="74">
        <v>1</v>
      </c>
    </row>
    <row r="1570" spans="1:8" x14ac:dyDescent="0.35">
      <c r="A1570" t="s">
        <v>101</v>
      </c>
      <c r="B1570">
        <v>1</v>
      </c>
      <c r="G1570" s="74" t="s">
        <v>101</v>
      </c>
      <c r="H1570" s="74">
        <v>1</v>
      </c>
    </row>
    <row r="1571" spans="1:8" x14ac:dyDescent="0.35">
      <c r="A1571" t="s">
        <v>187</v>
      </c>
      <c r="B1571">
        <v>8</v>
      </c>
      <c r="G1571" s="74" t="s">
        <v>187</v>
      </c>
      <c r="H1571" s="74">
        <v>8</v>
      </c>
    </row>
    <row r="1572" spans="1:8" x14ac:dyDescent="0.35">
      <c r="A1572" t="s">
        <v>8061</v>
      </c>
      <c r="B1572">
        <v>2</v>
      </c>
      <c r="G1572" s="74" t="s">
        <v>8061</v>
      </c>
      <c r="H1572" s="74">
        <v>2</v>
      </c>
    </row>
    <row r="1573" spans="1:8" x14ac:dyDescent="0.35">
      <c r="A1573" t="s">
        <v>8061</v>
      </c>
      <c r="B1573">
        <v>5</v>
      </c>
      <c r="G1573" s="74" t="s">
        <v>8061</v>
      </c>
      <c r="H1573" s="74">
        <v>5</v>
      </c>
    </row>
    <row r="1574" spans="1:8" x14ac:dyDescent="0.35">
      <c r="A1574" t="s">
        <v>54</v>
      </c>
      <c r="B1574">
        <v>7</v>
      </c>
      <c r="G1574" s="74" t="s">
        <v>54</v>
      </c>
      <c r="H1574" s="74">
        <v>7</v>
      </c>
    </row>
    <row r="1575" spans="1:8" x14ac:dyDescent="0.35">
      <c r="A1575" t="s">
        <v>56</v>
      </c>
      <c r="B1575">
        <v>4</v>
      </c>
      <c r="G1575" s="74" t="s">
        <v>56</v>
      </c>
      <c r="H1575" s="74">
        <v>4</v>
      </c>
    </row>
    <row r="1576" spans="1:8" x14ac:dyDescent="0.35">
      <c r="A1576" t="s">
        <v>309</v>
      </c>
      <c r="B1576">
        <v>18</v>
      </c>
      <c r="G1576" s="74" t="s">
        <v>309</v>
      </c>
      <c r="H1576" s="74">
        <v>18</v>
      </c>
    </row>
    <row r="1577" spans="1:8" x14ac:dyDescent="0.35">
      <c r="A1577" t="s">
        <v>177</v>
      </c>
      <c r="B1577">
        <v>27</v>
      </c>
      <c r="G1577" s="74" t="s">
        <v>177</v>
      </c>
      <c r="H1577" s="74">
        <v>27</v>
      </c>
    </row>
    <row r="1578" spans="1:8" x14ac:dyDescent="0.35">
      <c r="A1578" t="s">
        <v>148</v>
      </c>
      <c r="B1578">
        <v>6</v>
      </c>
      <c r="G1578" s="74" t="s">
        <v>148</v>
      </c>
      <c r="H1578" s="74">
        <v>6</v>
      </c>
    </row>
    <row r="1579" spans="1:8" x14ac:dyDescent="0.35">
      <c r="A1579" t="s">
        <v>154</v>
      </c>
      <c r="B1579">
        <v>10</v>
      </c>
      <c r="G1579" s="74" t="s">
        <v>154</v>
      </c>
      <c r="H1579" s="74">
        <v>10</v>
      </c>
    </row>
    <row r="1580" spans="1:8" x14ac:dyDescent="0.35">
      <c r="A1580" t="s">
        <v>131</v>
      </c>
      <c r="B1580">
        <v>5</v>
      </c>
      <c r="G1580" s="74" t="s">
        <v>131</v>
      </c>
      <c r="H1580" s="74">
        <v>5</v>
      </c>
    </row>
    <row r="1581" spans="1:8" x14ac:dyDescent="0.35">
      <c r="A1581" t="s">
        <v>151</v>
      </c>
      <c r="B1581">
        <v>11</v>
      </c>
      <c r="G1581" s="74" t="s">
        <v>151</v>
      </c>
      <c r="H1581" s="74">
        <v>11</v>
      </c>
    </row>
    <row r="1582" spans="1:8" x14ac:dyDescent="0.35">
      <c r="A1582" t="s">
        <v>268</v>
      </c>
      <c r="B1582">
        <v>1</v>
      </c>
      <c r="G1582" s="74" t="s">
        <v>268</v>
      </c>
      <c r="H1582" s="74">
        <v>1</v>
      </c>
    </row>
    <row r="1583" spans="1:8" x14ac:dyDescent="0.35">
      <c r="A1583" t="s">
        <v>214</v>
      </c>
      <c r="B1583">
        <v>10</v>
      </c>
      <c r="G1583" s="74" t="s">
        <v>214</v>
      </c>
      <c r="H1583" s="74">
        <v>10</v>
      </c>
    </row>
    <row r="1584" spans="1:8" x14ac:dyDescent="0.35">
      <c r="A1584" t="s">
        <v>523</v>
      </c>
      <c r="B1584">
        <v>4</v>
      </c>
      <c r="G1584" s="74" t="s">
        <v>523</v>
      </c>
      <c r="H1584" s="74">
        <v>4</v>
      </c>
    </row>
    <row r="1585" spans="1:8" x14ac:dyDescent="0.35">
      <c r="A1585" t="s">
        <v>523</v>
      </c>
      <c r="B1585">
        <v>3</v>
      </c>
      <c r="G1585" s="74" t="s">
        <v>523</v>
      </c>
      <c r="H1585" s="74">
        <v>3</v>
      </c>
    </row>
    <row r="1586" spans="1:8" x14ac:dyDescent="0.35">
      <c r="A1586" t="s">
        <v>209</v>
      </c>
      <c r="B1586">
        <v>1</v>
      </c>
      <c r="G1586" s="74" t="s">
        <v>209</v>
      </c>
      <c r="H1586" s="74">
        <v>1</v>
      </c>
    </row>
    <row r="1587" spans="1:8" x14ac:dyDescent="0.35">
      <c r="A1587" t="s">
        <v>478</v>
      </c>
      <c r="B1587">
        <v>1</v>
      </c>
      <c r="G1587" s="74" t="s">
        <v>478</v>
      </c>
      <c r="H1587" s="74">
        <v>1</v>
      </c>
    </row>
    <row r="1588" spans="1:8" x14ac:dyDescent="0.35">
      <c r="A1588" t="s">
        <v>269</v>
      </c>
      <c r="B1588">
        <v>2</v>
      </c>
      <c r="G1588" s="74" t="s">
        <v>269</v>
      </c>
      <c r="H1588" s="74">
        <v>2</v>
      </c>
    </row>
    <row r="1589" spans="1:8" x14ac:dyDescent="0.35">
      <c r="A1589" t="s">
        <v>523</v>
      </c>
      <c r="B1589">
        <v>3</v>
      </c>
      <c r="G1589" s="74" t="s">
        <v>523</v>
      </c>
      <c r="H1589" s="74">
        <v>3</v>
      </c>
    </row>
    <row r="1590" spans="1:8" x14ac:dyDescent="0.35">
      <c r="A1590" t="s">
        <v>503</v>
      </c>
      <c r="B1590">
        <v>14</v>
      </c>
      <c r="G1590" s="74" t="s">
        <v>503</v>
      </c>
      <c r="H1590" s="74">
        <v>14</v>
      </c>
    </row>
    <row r="1591" spans="1:8" x14ac:dyDescent="0.35">
      <c r="A1591" t="s">
        <v>7064</v>
      </c>
      <c r="B1591">
        <v>380</v>
      </c>
      <c r="G1591" s="74" t="s">
        <v>7064</v>
      </c>
      <c r="H1591" s="74">
        <v>380</v>
      </c>
    </row>
    <row r="1592" spans="1:8" x14ac:dyDescent="0.35">
      <c r="A1592" t="s">
        <v>464</v>
      </c>
      <c r="B1592">
        <v>4</v>
      </c>
      <c r="G1592" s="74" t="s">
        <v>464</v>
      </c>
      <c r="H1592" s="74">
        <v>4</v>
      </c>
    </row>
    <row r="1593" spans="1:8" x14ac:dyDescent="0.35">
      <c r="A1593" t="s">
        <v>463</v>
      </c>
      <c r="B1593">
        <v>2</v>
      </c>
      <c r="G1593" s="74" t="s">
        <v>463</v>
      </c>
      <c r="H1593" s="74">
        <v>2</v>
      </c>
    </row>
    <row r="1594" spans="1:8" x14ac:dyDescent="0.35">
      <c r="A1594" t="s">
        <v>7169</v>
      </c>
      <c r="B1594">
        <v>14</v>
      </c>
      <c r="G1594" s="74" t="s">
        <v>7169</v>
      </c>
      <c r="H1594" s="74">
        <v>14</v>
      </c>
    </row>
    <row r="1595" spans="1:8" x14ac:dyDescent="0.35">
      <c r="A1595" t="s">
        <v>7169</v>
      </c>
      <c r="B1595">
        <v>3</v>
      </c>
      <c r="G1595" s="74" t="s">
        <v>7169</v>
      </c>
      <c r="H1595" s="74">
        <v>3</v>
      </c>
    </row>
    <row r="1596" spans="1:8" x14ac:dyDescent="0.35">
      <c r="A1596" t="s">
        <v>465</v>
      </c>
      <c r="B1596">
        <v>3</v>
      </c>
      <c r="G1596" s="74" t="s">
        <v>465</v>
      </c>
      <c r="H1596" s="74">
        <v>3</v>
      </c>
    </row>
    <row r="1597" spans="1:8" x14ac:dyDescent="0.35">
      <c r="A1597" t="s">
        <v>463</v>
      </c>
      <c r="B1597">
        <v>3</v>
      </c>
      <c r="G1597" s="74" t="s">
        <v>463</v>
      </c>
      <c r="H1597" s="74">
        <v>3</v>
      </c>
    </row>
    <row r="1598" spans="1:8" x14ac:dyDescent="0.35">
      <c r="A1598" t="s">
        <v>464</v>
      </c>
      <c r="B1598">
        <v>4</v>
      </c>
      <c r="G1598" s="74" t="s">
        <v>464</v>
      </c>
      <c r="H1598" s="74">
        <v>4</v>
      </c>
    </row>
    <row r="1599" spans="1:8" x14ac:dyDescent="0.35">
      <c r="A1599" t="s">
        <v>463</v>
      </c>
      <c r="B1599">
        <v>11</v>
      </c>
      <c r="G1599" s="74" t="s">
        <v>463</v>
      </c>
      <c r="H1599" s="74">
        <v>11</v>
      </c>
    </row>
    <row r="1600" spans="1:8" x14ac:dyDescent="0.35">
      <c r="A1600" t="s">
        <v>463</v>
      </c>
      <c r="B1600">
        <v>7</v>
      </c>
      <c r="G1600" s="74" t="s">
        <v>463</v>
      </c>
      <c r="H1600" s="74">
        <v>7</v>
      </c>
    </row>
    <row r="1601" spans="1:8" x14ac:dyDescent="0.35">
      <c r="A1601" t="s">
        <v>463</v>
      </c>
      <c r="B1601">
        <v>25</v>
      </c>
      <c r="G1601" s="74" t="s">
        <v>463</v>
      </c>
      <c r="H1601" s="74">
        <v>25</v>
      </c>
    </row>
    <row r="1602" spans="1:8" x14ac:dyDescent="0.35">
      <c r="A1602" t="s">
        <v>464</v>
      </c>
      <c r="B1602">
        <v>1</v>
      </c>
      <c r="G1602" s="74" t="s">
        <v>464</v>
      </c>
      <c r="H1602" s="74">
        <v>1</v>
      </c>
    </row>
    <row r="1603" spans="1:8" x14ac:dyDescent="0.35">
      <c r="A1603" t="s">
        <v>463</v>
      </c>
      <c r="B1603">
        <v>6</v>
      </c>
      <c r="G1603" s="74" t="s">
        <v>463</v>
      </c>
      <c r="H1603" s="74">
        <v>6</v>
      </c>
    </row>
    <row r="1604" spans="1:8" x14ac:dyDescent="0.35">
      <c r="A1604" t="s">
        <v>468</v>
      </c>
      <c r="B1604">
        <v>5</v>
      </c>
      <c r="G1604" s="74" t="s">
        <v>468</v>
      </c>
      <c r="H1604" s="74">
        <v>5</v>
      </c>
    </row>
    <row r="1605" spans="1:8" x14ac:dyDescent="0.35">
      <c r="A1605" t="s">
        <v>464</v>
      </c>
      <c r="B1605">
        <v>3</v>
      </c>
      <c r="G1605" s="74" t="s">
        <v>464</v>
      </c>
      <c r="H1605" s="74">
        <v>3</v>
      </c>
    </row>
    <row r="1606" spans="1:8" x14ac:dyDescent="0.35">
      <c r="A1606" t="s">
        <v>464</v>
      </c>
      <c r="B1606">
        <v>5</v>
      </c>
      <c r="G1606" s="74" t="s">
        <v>464</v>
      </c>
      <c r="H1606" s="74">
        <v>5</v>
      </c>
    </row>
    <row r="1607" spans="1:8" x14ac:dyDescent="0.35">
      <c r="A1607" t="s">
        <v>464</v>
      </c>
      <c r="B1607">
        <v>5</v>
      </c>
      <c r="G1607" s="74" t="s">
        <v>464</v>
      </c>
      <c r="H1607" s="74">
        <v>5</v>
      </c>
    </row>
    <row r="1608" spans="1:8" x14ac:dyDescent="0.35">
      <c r="A1608" t="s">
        <v>463</v>
      </c>
      <c r="B1608">
        <v>11</v>
      </c>
      <c r="G1608" s="74" t="s">
        <v>463</v>
      </c>
      <c r="H1608" s="74">
        <v>11</v>
      </c>
    </row>
    <row r="1609" spans="1:8" x14ac:dyDescent="0.35">
      <c r="A1609" t="s">
        <v>464</v>
      </c>
      <c r="B1609">
        <v>2</v>
      </c>
      <c r="G1609" s="74" t="s">
        <v>464</v>
      </c>
      <c r="H1609" s="74">
        <v>2</v>
      </c>
    </row>
    <row r="1610" spans="1:8" x14ac:dyDescent="0.35">
      <c r="A1610" t="s">
        <v>7169</v>
      </c>
      <c r="B1610">
        <v>12</v>
      </c>
      <c r="G1610" s="74" t="s">
        <v>7169</v>
      </c>
      <c r="H1610" s="74">
        <v>12</v>
      </c>
    </row>
    <row r="1611" spans="1:8" x14ac:dyDescent="0.35">
      <c r="A1611" t="s">
        <v>464</v>
      </c>
      <c r="B1611">
        <v>1</v>
      </c>
      <c r="G1611" s="74" t="s">
        <v>464</v>
      </c>
      <c r="H1611" s="74">
        <v>1</v>
      </c>
    </row>
    <row r="1612" spans="1:8" x14ac:dyDescent="0.35">
      <c r="A1612" t="s">
        <v>7169</v>
      </c>
      <c r="B1612">
        <v>3</v>
      </c>
      <c r="G1612" s="74" t="s">
        <v>7169</v>
      </c>
      <c r="H1612" s="74">
        <v>3</v>
      </c>
    </row>
    <row r="1613" spans="1:8" x14ac:dyDescent="0.35">
      <c r="A1613" t="s">
        <v>7169</v>
      </c>
      <c r="B1613">
        <v>6</v>
      </c>
      <c r="G1613" s="74" t="s">
        <v>7169</v>
      </c>
      <c r="H1613" s="74">
        <v>6</v>
      </c>
    </row>
    <row r="1614" spans="1:8" x14ac:dyDescent="0.35">
      <c r="A1614" t="s">
        <v>464</v>
      </c>
      <c r="B1614">
        <v>6</v>
      </c>
      <c r="G1614" s="74" t="s">
        <v>464</v>
      </c>
      <c r="H1614" s="74">
        <v>6</v>
      </c>
    </row>
    <row r="1615" spans="1:8" x14ac:dyDescent="0.35">
      <c r="A1615" t="s">
        <v>464</v>
      </c>
      <c r="B1615">
        <v>2</v>
      </c>
      <c r="G1615" s="74" t="s">
        <v>464</v>
      </c>
      <c r="H1615" s="74">
        <v>2</v>
      </c>
    </row>
    <row r="1616" spans="1:8" x14ac:dyDescent="0.35">
      <c r="A1616" t="s">
        <v>463</v>
      </c>
      <c r="B1616">
        <v>6</v>
      </c>
      <c r="G1616" s="74" t="s">
        <v>463</v>
      </c>
      <c r="H1616" s="74">
        <v>6</v>
      </c>
    </row>
    <row r="1617" spans="1:8" x14ac:dyDescent="0.35">
      <c r="A1617" t="s">
        <v>463</v>
      </c>
      <c r="B1617">
        <v>2</v>
      </c>
      <c r="G1617" s="74" t="s">
        <v>463</v>
      </c>
      <c r="H1617" s="74">
        <v>2</v>
      </c>
    </row>
    <row r="1618" spans="1:8" x14ac:dyDescent="0.35">
      <c r="A1618" t="s">
        <v>501</v>
      </c>
      <c r="B1618">
        <v>6</v>
      </c>
      <c r="G1618" s="74" t="s">
        <v>501</v>
      </c>
      <c r="H1618" s="74">
        <v>6</v>
      </c>
    </row>
    <row r="1619" spans="1:8" x14ac:dyDescent="0.35">
      <c r="A1619" t="s">
        <v>463</v>
      </c>
      <c r="B1619">
        <v>1</v>
      </c>
      <c r="G1619" s="74" t="s">
        <v>463</v>
      </c>
      <c r="H1619" s="74">
        <v>1</v>
      </c>
    </row>
    <row r="1620" spans="1:8" x14ac:dyDescent="0.35">
      <c r="A1620" t="s">
        <v>464</v>
      </c>
      <c r="B1620">
        <v>1</v>
      </c>
      <c r="G1620" s="74" t="s">
        <v>464</v>
      </c>
      <c r="H1620" s="74">
        <v>1</v>
      </c>
    </row>
    <row r="1621" spans="1:8" x14ac:dyDescent="0.35">
      <c r="A1621" t="s">
        <v>523</v>
      </c>
      <c r="B1621">
        <v>2</v>
      </c>
      <c r="G1621" s="74" t="s">
        <v>523</v>
      </c>
      <c r="H1621" s="74">
        <v>2</v>
      </c>
    </row>
    <row r="1622" spans="1:8" x14ac:dyDescent="0.35">
      <c r="A1622" t="s">
        <v>523</v>
      </c>
      <c r="B1622">
        <v>3</v>
      </c>
      <c r="G1622" s="74" t="s">
        <v>523</v>
      </c>
      <c r="H1622" s="74">
        <v>3</v>
      </c>
    </row>
    <row r="1623" spans="1:8" x14ac:dyDescent="0.35">
      <c r="A1623" t="s">
        <v>523</v>
      </c>
      <c r="B1623">
        <v>2</v>
      </c>
      <c r="G1623" s="74" t="s">
        <v>523</v>
      </c>
      <c r="H1623" s="74">
        <v>2</v>
      </c>
    </row>
    <row r="1624" spans="1:8" x14ac:dyDescent="0.35">
      <c r="A1624" t="s">
        <v>521</v>
      </c>
      <c r="B1624">
        <v>2</v>
      </c>
      <c r="G1624" s="74" t="s">
        <v>521</v>
      </c>
      <c r="H1624" s="74">
        <v>2</v>
      </c>
    </row>
    <row r="1625" spans="1:8" x14ac:dyDescent="0.35">
      <c r="A1625" t="s">
        <v>519</v>
      </c>
      <c r="B1625">
        <v>3</v>
      </c>
      <c r="G1625" s="74" t="s">
        <v>519</v>
      </c>
      <c r="H1625" s="74">
        <v>3</v>
      </c>
    </row>
    <row r="1626" spans="1:8" x14ac:dyDescent="0.35">
      <c r="A1626" t="s">
        <v>519</v>
      </c>
      <c r="B1626">
        <v>5</v>
      </c>
      <c r="G1626" s="74" t="s">
        <v>519</v>
      </c>
      <c r="H1626" s="74">
        <v>5</v>
      </c>
    </row>
    <row r="1627" spans="1:8" x14ac:dyDescent="0.35">
      <c r="A1627" t="s">
        <v>464</v>
      </c>
      <c r="B1627">
        <v>5</v>
      </c>
      <c r="G1627" s="74" t="s">
        <v>464</v>
      </c>
      <c r="H1627" s="74">
        <v>5</v>
      </c>
    </row>
    <row r="1628" spans="1:8" x14ac:dyDescent="0.35">
      <c r="A1628" t="s">
        <v>464</v>
      </c>
      <c r="B1628">
        <v>2</v>
      </c>
      <c r="G1628" s="74" t="s">
        <v>464</v>
      </c>
      <c r="H1628" s="74">
        <v>2</v>
      </c>
    </row>
    <row r="1629" spans="1:8" x14ac:dyDescent="0.35">
      <c r="A1629" t="s">
        <v>464</v>
      </c>
      <c r="B1629">
        <v>3</v>
      </c>
      <c r="G1629" s="74" t="s">
        <v>464</v>
      </c>
      <c r="H1629" s="74">
        <v>3</v>
      </c>
    </row>
    <row r="1630" spans="1:8" x14ac:dyDescent="0.35">
      <c r="A1630" t="s">
        <v>143</v>
      </c>
      <c r="B1630">
        <v>3</v>
      </c>
      <c r="G1630" s="74" t="s">
        <v>143</v>
      </c>
      <c r="H1630" s="74">
        <v>3</v>
      </c>
    </row>
    <row r="1631" spans="1:8" x14ac:dyDescent="0.35">
      <c r="A1631" t="s">
        <v>8528</v>
      </c>
      <c r="B1631">
        <v>10</v>
      </c>
      <c r="G1631" s="74" t="s">
        <v>8528</v>
      </c>
      <c r="H1631" s="74">
        <v>10</v>
      </c>
    </row>
    <row r="1632" spans="1:8" x14ac:dyDescent="0.35">
      <c r="A1632" s="95" t="s">
        <v>293</v>
      </c>
      <c r="B1632">
        <v>2</v>
      </c>
      <c r="G1632" s="95" t="s">
        <v>293</v>
      </c>
      <c r="H1632" s="74">
        <v>2</v>
      </c>
    </row>
    <row r="1633" spans="1:8" x14ac:dyDescent="0.35">
      <c r="A1633" t="s">
        <v>102</v>
      </c>
      <c r="B1633">
        <v>5</v>
      </c>
      <c r="G1633" s="74" t="s">
        <v>102</v>
      </c>
      <c r="H1633" s="74">
        <v>5</v>
      </c>
    </row>
    <row r="1634" spans="1:8" x14ac:dyDescent="0.35">
      <c r="A1634" t="s">
        <v>102</v>
      </c>
      <c r="B1634">
        <v>5</v>
      </c>
      <c r="G1634" s="74" t="s">
        <v>102</v>
      </c>
      <c r="H1634" s="74">
        <v>5</v>
      </c>
    </row>
    <row r="1635" spans="1:8" x14ac:dyDescent="0.35">
      <c r="A1635" t="s">
        <v>51</v>
      </c>
      <c r="B1635">
        <v>4</v>
      </c>
      <c r="G1635" s="74" t="s">
        <v>51</v>
      </c>
      <c r="H1635" s="74">
        <v>4</v>
      </c>
    </row>
    <row r="1636" spans="1:8" x14ac:dyDescent="0.35">
      <c r="A1636" t="s">
        <v>268</v>
      </c>
      <c r="B1636">
        <v>50</v>
      </c>
      <c r="G1636" s="74" t="s">
        <v>268</v>
      </c>
      <c r="H1636" s="74">
        <v>50</v>
      </c>
    </row>
    <row r="1637" spans="1:8" x14ac:dyDescent="0.35">
      <c r="A1637" t="s">
        <v>268</v>
      </c>
      <c r="B1637">
        <v>6</v>
      </c>
      <c r="G1637" s="74" t="s">
        <v>268</v>
      </c>
      <c r="H1637" s="74">
        <v>6</v>
      </c>
    </row>
    <row r="1638" spans="1:8" x14ac:dyDescent="0.35">
      <c r="A1638" t="s">
        <v>477</v>
      </c>
      <c r="B1638">
        <v>3</v>
      </c>
      <c r="G1638" s="74" t="s">
        <v>477</v>
      </c>
      <c r="H1638" s="74">
        <v>3</v>
      </c>
    </row>
    <row r="1639" spans="1:8" x14ac:dyDescent="0.35">
      <c r="A1639" t="s">
        <v>477</v>
      </c>
      <c r="B1639">
        <v>2</v>
      </c>
      <c r="G1639" s="74" t="s">
        <v>477</v>
      </c>
      <c r="H1639" s="74">
        <v>2</v>
      </c>
    </row>
    <row r="1640" spans="1:8" x14ac:dyDescent="0.35">
      <c r="A1640" t="s">
        <v>477</v>
      </c>
      <c r="B1640">
        <v>7</v>
      </c>
      <c r="G1640" s="74" t="s">
        <v>477</v>
      </c>
      <c r="H1640" s="74">
        <v>7</v>
      </c>
    </row>
    <row r="1641" spans="1:8" x14ac:dyDescent="0.35">
      <c r="A1641" t="s">
        <v>477</v>
      </c>
      <c r="B1641">
        <v>13</v>
      </c>
      <c r="G1641" s="74" t="s">
        <v>477</v>
      </c>
      <c r="H1641" s="74">
        <v>13</v>
      </c>
    </row>
    <row r="1642" spans="1:8" x14ac:dyDescent="0.35">
      <c r="A1642" t="s">
        <v>477</v>
      </c>
      <c r="B1642">
        <v>7</v>
      </c>
      <c r="G1642" s="74" t="s">
        <v>477</v>
      </c>
      <c r="H1642" s="74">
        <v>7</v>
      </c>
    </row>
    <row r="1643" spans="1:8" x14ac:dyDescent="0.35">
      <c r="A1643" t="s">
        <v>10842</v>
      </c>
      <c r="B1643">
        <v>3</v>
      </c>
      <c r="G1643" s="74" t="s">
        <v>10842</v>
      </c>
      <c r="H1643" s="74">
        <v>3</v>
      </c>
    </row>
    <row r="1644" spans="1:8" x14ac:dyDescent="0.35">
      <c r="A1644" t="s">
        <v>477</v>
      </c>
      <c r="B1644">
        <v>8</v>
      </c>
      <c r="G1644" s="74" t="s">
        <v>477</v>
      </c>
      <c r="H1644" s="74">
        <v>8</v>
      </c>
    </row>
    <row r="1645" spans="1:8" x14ac:dyDescent="0.35">
      <c r="A1645" t="s">
        <v>477</v>
      </c>
      <c r="B1645">
        <v>8</v>
      </c>
      <c r="G1645" s="74" t="s">
        <v>477</v>
      </c>
      <c r="H1645" s="74">
        <v>8</v>
      </c>
    </row>
    <row r="1646" spans="1:8" x14ac:dyDescent="0.35">
      <c r="A1646" t="s">
        <v>477</v>
      </c>
      <c r="B1646">
        <v>9</v>
      </c>
      <c r="G1646" s="74" t="s">
        <v>477</v>
      </c>
      <c r="H1646" s="74">
        <v>9</v>
      </c>
    </row>
    <row r="1647" spans="1:8" x14ac:dyDescent="0.35">
      <c r="A1647" t="s">
        <v>477</v>
      </c>
      <c r="B1647">
        <v>8</v>
      </c>
      <c r="G1647" s="74" t="s">
        <v>477</v>
      </c>
      <c r="H1647" s="74">
        <v>8</v>
      </c>
    </row>
    <row r="1648" spans="1:8" x14ac:dyDescent="0.35">
      <c r="A1648" t="s">
        <v>477</v>
      </c>
      <c r="B1648">
        <v>5</v>
      </c>
      <c r="G1648" s="74" t="s">
        <v>477</v>
      </c>
      <c r="H1648" s="74">
        <v>5</v>
      </c>
    </row>
    <row r="1649" spans="1:8" x14ac:dyDescent="0.35">
      <c r="A1649" t="s">
        <v>477</v>
      </c>
      <c r="B1649">
        <v>5</v>
      </c>
      <c r="G1649" s="74" t="s">
        <v>477</v>
      </c>
      <c r="H1649" s="74">
        <v>5</v>
      </c>
    </row>
    <row r="1650" spans="1:8" x14ac:dyDescent="0.35">
      <c r="A1650" t="s">
        <v>477</v>
      </c>
      <c r="B1650">
        <v>7</v>
      </c>
      <c r="G1650" s="74" t="s">
        <v>477</v>
      </c>
      <c r="H1650" s="74">
        <v>7</v>
      </c>
    </row>
    <row r="1651" spans="1:8" x14ac:dyDescent="0.35">
      <c r="A1651" t="s">
        <v>477</v>
      </c>
      <c r="B1651">
        <v>10</v>
      </c>
      <c r="G1651" s="74" t="s">
        <v>477</v>
      </c>
      <c r="H1651" s="74">
        <v>10</v>
      </c>
    </row>
    <row r="1652" spans="1:8" x14ac:dyDescent="0.35">
      <c r="A1652" t="s">
        <v>477</v>
      </c>
      <c r="B1652">
        <v>21</v>
      </c>
      <c r="G1652" s="74" t="s">
        <v>477</v>
      </c>
      <c r="H1652" s="74">
        <v>21</v>
      </c>
    </row>
    <row r="1653" spans="1:8" x14ac:dyDescent="0.35">
      <c r="A1653" t="s">
        <v>477</v>
      </c>
      <c r="B1653">
        <v>14</v>
      </c>
      <c r="G1653" s="74" t="s">
        <v>477</v>
      </c>
      <c r="H1653" s="74">
        <v>14</v>
      </c>
    </row>
    <row r="1654" spans="1:8" x14ac:dyDescent="0.35">
      <c r="A1654" t="s">
        <v>477</v>
      </c>
      <c r="B1654">
        <v>17</v>
      </c>
      <c r="G1654" s="74" t="s">
        <v>477</v>
      </c>
      <c r="H1654" s="74">
        <v>17</v>
      </c>
    </row>
    <row r="1655" spans="1:8" x14ac:dyDescent="0.35">
      <c r="A1655" t="s">
        <v>477</v>
      </c>
      <c r="B1655">
        <v>7</v>
      </c>
      <c r="G1655" s="74" t="s">
        <v>477</v>
      </c>
      <c r="H1655" s="74">
        <v>7</v>
      </c>
    </row>
    <row r="1656" spans="1:8" x14ac:dyDescent="0.35">
      <c r="A1656" t="s">
        <v>477</v>
      </c>
      <c r="B1656">
        <v>10</v>
      </c>
      <c r="G1656" s="74" t="s">
        <v>477</v>
      </c>
      <c r="H1656" s="74">
        <v>10</v>
      </c>
    </row>
    <row r="1657" spans="1:8" x14ac:dyDescent="0.35">
      <c r="A1657" t="s">
        <v>477</v>
      </c>
      <c r="B1657">
        <v>11</v>
      </c>
      <c r="G1657" s="74" t="s">
        <v>477</v>
      </c>
      <c r="H1657" s="74">
        <v>11</v>
      </c>
    </row>
    <row r="1658" spans="1:8" x14ac:dyDescent="0.35">
      <c r="A1658" t="s">
        <v>477</v>
      </c>
      <c r="B1658">
        <v>5</v>
      </c>
      <c r="G1658" s="74" t="s">
        <v>477</v>
      </c>
      <c r="H1658" s="74">
        <v>5</v>
      </c>
    </row>
    <row r="1659" spans="1:8" x14ac:dyDescent="0.35">
      <c r="A1659" t="s">
        <v>477</v>
      </c>
      <c r="B1659">
        <v>7</v>
      </c>
      <c r="G1659" s="74" t="s">
        <v>477</v>
      </c>
      <c r="H1659" s="74">
        <v>7</v>
      </c>
    </row>
    <row r="1660" spans="1:8" x14ac:dyDescent="0.35">
      <c r="A1660" t="s">
        <v>477</v>
      </c>
      <c r="B1660">
        <v>11</v>
      </c>
      <c r="G1660" s="74" t="s">
        <v>477</v>
      </c>
      <c r="H1660" s="74">
        <v>11</v>
      </c>
    </row>
    <row r="1661" spans="1:8" x14ac:dyDescent="0.35">
      <c r="A1661" t="s">
        <v>477</v>
      </c>
      <c r="B1661">
        <v>8</v>
      </c>
      <c r="G1661" s="74" t="s">
        <v>477</v>
      </c>
      <c r="H1661" s="74">
        <v>8</v>
      </c>
    </row>
    <row r="1662" spans="1:8" x14ac:dyDescent="0.35">
      <c r="A1662" t="s">
        <v>477</v>
      </c>
      <c r="B1662">
        <v>16</v>
      </c>
      <c r="G1662" s="74" t="s">
        <v>477</v>
      </c>
      <c r="H1662" s="74">
        <v>16</v>
      </c>
    </row>
    <row r="1663" spans="1:8" x14ac:dyDescent="0.35">
      <c r="A1663" t="s">
        <v>477</v>
      </c>
      <c r="B1663">
        <v>13</v>
      </c>
      <c r="G1663" s="74" t="s">
        <v>477</v>
      </c>
      <c r="H1663" s="74">
        <v>13</v>
      </c>
    </row>
    <row r="1664" spans="1:8" x14ac:dyDescent="0.35">
      <c r="A1664" t="s">
        <v>477</v>
      </c>
      <c r="B1664">
        <v>16</v>
      </c>
      <c r="G1664" s="74" t="s">
        <v>477</v>
      </c>
      <c r="H1664" s="74">
        <v>16</v>
      </c>
    </row>
    <row r="1665" spans="1:8" x14ac:dyDescent="0.35">
      <c r="A1665" t="s">
        <v>477</v>
      </c>
      <c r="B1665">
        <v>2</v>
      </c>
      <c r="G1665" s="74" t="s">
        <v>477</v>
      </c>
      <c r="H1665" s="74">
        <v>2</v>
      </c>
    </row>
    <row r="1666" spans="1:8" x14ac:dyDescent="0.35">
      <c r="A1666" t="s">
        <v>477</v>
      </c>
      <c r="B1666">
        <v>9</v>
      </c>
      <c r="G1666" s="74" t="s">
        <v>477</v>
      </c>
      <c r="H1666" s="74">
        <v>9</v>
      </c>
    </row>
    <row r="1667" spans="1:8" x14ac:dyDescent="0.35">
      <c r="A1667" t="s">
        <v>477</v>
      </c>
      <c r="B1667">
        <v>10</v>
      </c>
      <c r="G1667" s="74" t="s">
        <v>477</v>
      </c>
      <c r="H1667" s="74">
        <v>10</v>
      </c>
    </row>
    <row r="1668" spans="1:8" x14ac:dyDescent="0.35">
      <c r="A1668" t="s">
        <v>477</v>
      </c>
      <c r="B1668">
        <v>5</v>
      </c>
      <c r="G1668" s="74" t="s">
        <v>477</v>
      </c>
      <c r="H1668" s="74">
        <v>5</v>
      </c>
    </row>
    <row r="1669" spans="1:8" x14ac:dyDescent="0.35">
      <c r="A1669" t="s">
        <v>477</v>
      </c>
      <c r="B1669">
        <v>10</v>
      </c>
      <c r="G1669" s="74" t="s">
        <v>477</v>
      </c>
      <c r="H1669" s="74">
        <v>10</v>
      </c>
    </row>
    <row r="1670" spans="1:8" x14ac:dyDescent="0.35">
      <c r="A1670" t="s">
        <v>477</v>
      </c>
      <c r="B1670">
        <v>34</v>
      </c>
      <c r="G1670" s="74" t="s">
        <v>477</v>
      </c>
      <c r="H1670" s="74">
        <v>34</v>
      </c>
    </row>
    <row r="1671" spans="1:8" x14ac:dyDescent="0.35">
      <c r="A1671" t="s">
        <v>451</v>
      </c>
      <c r="B1671">
        <v>82</v>
      </c>
      <c r="G1671" s="74" t="s">
        <v>451</v>
      </c>
      <c r="H1671" s="74">
        <v>82</v>
      </c>
    </row>
    <row r="1672" spans="1:8" x14ac:dyDescent="0.35">
      <c r="A1672" t="s">
        <v>178</v>
      </c>
      <c r="B1672">
        <v>11</v>
      </c>
      <c r="G1672" s="74" t="s">
        <v>178</v>
      </c>
      <c r="H1672" s="74">
        <v>11</v>
      </c>
    </row>
    <row r="1673" spans="1:8" x14ac:dyDescent="0.35">
      <c r="A1673" t="s">
        <v>7645</v>
      </c>
      <c r="B1673">
        <v>10</v>
      </c>
      <c r="G1673" s="74" t="s">
        <v>7645</v>
      </c>
      <c r="H1673" s="74">
        <v>10</v>
      </c>
    </row>
    <row r="1674" spans="1:8" x14ac:dyDescent="0.35">
      <c r="A1674" t="s">
        <v>7645</v>
      </c>
      <c r="B1674">
        <v>5</v>
      </c>
      <c r="G1674" s="74" t="s">
        <v>7645</v>
      </c>
      <c r="H1674" s="74">
        <v>5</v>
      </c>
    </row>
    <row r="1675" spans="1:8" x14ac:dyDescent="0.35">
      <c r="A1675" t="s">
        <v>99</v>
      </c>
      <c r="B1675">
        <v>12</v>
      </c>
      <c r="G1675" s="74" t="s">
        <v>99</v>
      </c>
      <c r="H1675" s="74">
        <v>12</v>
      </c>
    </row>
    <row r="1676" spans="1:8" x14ac:dyDescent="0.35">
      <c r="A1676" t="s">
        <v>11286</v>
      </c>
      <c r="B1676">
        <v>6</v>
      </c>
      <c r="G1676" s="74" t="s">
        <v>11286</v>
      </c>
      <c r="H1676" s="74">
        <v>6</v>
      </c>
    </row>
    <row r="1677" spans="1:8" x14ac:dyDescent="0.35">
      <c r="A1677" t="s">
        <v>8268</v>
      </c>
      <c r="B1677">
        <v>1</v>
      </c>
      <c r="G1677" s="74" t="s">
        <v>8268</v>
      </c>
      <c r="H1677" s="74">
        <v>1</v>
      </c>
    </row>
    <row r="1678" spans="1:8" x14ac:dyDescent="0.35">
      <c r="A1678" t="s">
        <v>798</v>
      </c>
      <c r="B1678">
        <v>2</v>
      </c>
      <c r="G1678" s="74" t="s">
        <v>798</v>
      </c>
      <c r="H1678" s="74">
        <v>2</v>
      </c>
    </row>
    <row r="1679" spans="1:8" x14ac:dyDescent="0.35">
      <c r="A1679" t="s">
        <v>208</v>
      </c>
      <c r="B1679">
        <v>2</v>
      </c>
      <c r="G1679" s="74" t="s">
        <v>208</v>
      </c>
      <c r="H1679" s="74">
        <v>2</v>
      </c>
    </row>
    <row r="1680" spans="1:8" x14ac:dyDescent="0.35">
      <c r="A1680" t="s">
        <v>117</v>
      </c>
      <c r="B1680">
        <v>3</v>
      </c>
      <c r="G1680" s="74" t="s">
        <v>117</v>
      </c>
      <c r="H1680" s="74">
        <v>3</v>
      </c>
    </row>
    <row r="1681" spans="1:8" x14ac:dyDescent="0.35">
      <c r="A1681" t="s">
        <v>829</v>
      </c>
      <c r="B1681">
        <v>1</v>
      </c>
      <c r="G1681" s="74" t="s">
        <v>829</v>
      </c>
      <c r="H1681" s="74">
        <v>1</v>
      </c>
    </row>
    <row r="1682" spans="1:8" x14ac:dyDescent="0.35">
      <c r="A1682" t="s">
        <v>8577</v>
      </c>
      <c r="B1682">
        <v>3</v>
      </c>
      <c r="G1682" s="74" t="s">
        <v>8577</v>
      </c>
      <c r="H1682" s="74">
        <v>3</v>
      </c>
    </row>
    <row r="1683" spans="1:8" x14ac:dyDescent="0.35">
      <c r="A1683" t="s">
        <v>521</v>
      </c>
      <c r="B1683">
        <v>8</v>
      </c>
      <c r="G1683" s="74" t="s">
        <v>521</v>
      </c>
      <c r="H1683" s="74">
        <v>8</v>
      </c>
    </row>
    <row r="1684" spans="1:8" x14ac:dyDescent="0.35">
      <c r="A1684" t="s">
        <v>523</v>
      </c>
      <c r="B1684">
        <v>14</v>
      </c>
      <c r="G1684" s="74" t="s">
        <v>523</v>
      </c>
      <c r="H1684" s="74">
        <v>14</v>
      </c>
    </row>
    <row r="1685" spans="1:8" x14ac:dyDescent="0.35">
      <c r="A1685" t="s">
        <v>472</v>
      </c>
      <c r="B1685">
        <v>1</v>
      </c>
      <c r="G1685" s="74" t="s">
        <v>472</v>
      </c>
      <c r="H1685" s="74">
        <v>1</v>
      </c>
    </row>
    <row r="1686" spans="1:8" x14ac:dyDescent="0.35">
      <c r="A1686" t="s">
        <v>464</v>
      </c>
      <c r="B1686">
        <v>1</v>
      </c>
      <c r="G1686" s="74" t="s">
        <v>464</v>
      </c>
      <c r="H1686" s="74">
        <v>1</v>
      </c>
    </row>
    <row r="1687" spans="1:8" x14ac:dyDescent="0.35">
      <c r="A1687" t="s">
        <v>464</v>
      </c>
      <c r="B1687">
        <v>3</v>
      </c>
      <c r="G1687" s="74" t="s">
        <v>464</v>
      </c>
      <c r="H1687" s="74">
        <v>3</v>
      </c>
    </row>
    <row r="1688" spans="1:8" x14ac:dyDescent="0.35">
      <c r="A1688" t="s">
        <v>7207</v>
      </c>
      <c r="B1688">
        <v>2</v>
      </c>
      <c r="G1688" s="74" t="s">
        <v>7207</v>
      </c>
      <c r="H1688" s="74">
        <v>2</v>
      </c>
    </row>
    <row r="1689" spans="1:8" x14ac:dyDescent="0.35">
      <c r="A1689" t="s">
        <v>7207</v>
      </c>
      <c r="B1689">
        <v>1</v>
      </c>
      <c r="G1689" s="74" t="s">
        <v>7207</v>
      </c>
      <c r="H1689" s="74">
        <v>1</v>
      </c>
    </row>
    <row r="1690" spans="1:8" x14ac:dyDescent="0.35">
      <c r="A1690" t="s">
        <v>7207</v>
      </c>
      <c r="B1690">
        <v>1</v>
      </c>
      <c r="G1690" s="74" t="s">
        <v>7207</v>
      </c>
      <c r="H1690" s="74">
        <v>1</v>
      </c>
    </row>
    <row r="1691" spans="1:8" x14ac:dyDescent="0.35">
      <c r="A1691" t="s">
        <v>337</v>
      </c>
      <c r="B1691">
        <v>8</v>
      </c>
      <c r="G1691" s="74" t="s">
        <v>337</v>
      </c>
      <c r="H1691" s="74">
        <v>8</v>
      </c>
    </row>
    <row r="1692" spans="1:8" x14ac:dyDescent="0.35">
      <c r="A1692" t="s">
        <v>6426</v>
      </c>
      <c r="B1692">
        <v>4</v>
      </c>
      <c r="G1692" s="74" t="s">
        <v>6426</v>
      </c>
      <c r="H1692" s="74">
        <v>4</v>
      </c>
    </row>
    <row r="1693" spans="1:8" x14ac:dyDescent="0.35">
      <c r="A1693" t="s">
        <v>520</v>
      </c>
      <c r="B1693">
        <v>40</v>
      </c>
      <c r="G1693" s="74" t="s">
        <v>520</v>
      </c>
      <c r="H1693" s="74">
        <v>40</v>
      </c>
    </row>
    <row r="1694" spans="1:8" x14ac:dyDescent="0.35">
      <c r="A1694" t="s">
        <v>451</v>
      </c>
      <c r="B1694">
        <v>954</v>
      </c>
      <c r="G1694" s="74" t="s">
        <v>451</v>
      </c>
      <c r="H1694" s="74">
        <v>954</v>
      </c>
    </row>
    <row r="1695" spans="1:8" x14ac:dyDescent="0.35">
      <c r="A1695" t="s">
        <v>454</v>
      </c>
      <c r="B1695">
        <v>624</v>
      </c>
      <c r="G1695" s="74" t="s">
        <v>454</v>
      </c>
      <c r="H1695" s="74">
        <v>624</v>
      </c>
    </row>
    <row r="1696" spans="1:8" x14ac:dyDescent="0.35">
      <c r="A1696" t="s">
        <v>99</v>
      </c>
      <c r="B1696">
        <v>1</v>
      </c>
      <c r="G1696" s="74" t="s">
        <v>99</v>
      </c>
      <c r="H1696" s="74">
        <v>1</v>
      </c>
    </row>
    <row r="1697" spans="1:8" x14ac:dyDescent="0.35">
      <c r="A1697" t="s">
        <v>293</v>
      </c>
      <c r="B1697">
        <v>1</v>
      </c>
      <c r="G1697" s="74" t="s">
        <v>293</v>
      </c>
      <c r="H1697" s="74">
        <v>1</v>
      </c>
    </row>
    <row r="1698" spans="1:8" x14ac:dyDescent="0.35">
      <c r="A1698" t="s">
        <v>82</v>
      </c>
      <c r="B1698">
        <v>1</v>
      </c>
      <c r="G1698" s="74" t="s">
        <v>82</v>
      </c>
      <c r="H1698" s="74">
        <v>1</v>
      </c>
    </row>
    <row r="1699" spans="1:8" x14ac:dyDescent="0.35">
      <c r="A1699" t="s">
        <v>82</v>
      </c>
      <c r="B1699">
        <v>4</v>
      </c>
      <c r="G1699" s="74" t="s">
        <v>82</v>
      </c>
      <c r="H1699" s="74">
        <v>4</v>
      </c>
    </row>
    <row r="1700" spans="1:8" x14ac:dyDescent="0.35">
      <c r="A1700" t="s">
        <v>7084</v>
      </c>
      <c r="B1700">
        <v>2</v>
      </c>
      <c r="G1700" s="74" t="s">
        <v>7084</v>
      </c>
      <c r="H1700" s="74">
        <v>2</v>
      </c>
    </row>
    <row r="1701" spans="1:8" x14ac:dyDescent="0.35">
      <c r="A1701" t="s">
        <v>7078</v>
      </c>
      <c r="B1701">
        <v>17</v>
      </c>
      <c r="G1701" s="74" t="s">
        <v>7078</v>
      </c>
      <c r="H1701" s="74">
        <v>17</v>
      </c>
    </row>
    <row r="1702" spans="1:8" x14ac:dyDescent="0.35">
      <c r="A1702" t="s">
        <v>116</v>
      </c>
      <c r="B1702">
        <v>2</v>
      </c>
      <c r="G1702" s="74" t="s">
        <v>116</v>
      </c>
      <c r="H1702" s="74">
        <v>2</v>
      </c>
    </row>
    <row r="1703" spans="1:8" x14ac:dyDescent="0.35">
      <c r="A1703" t="s">
        <v>417</v>
      </c>
      <c r="B1703">
        <v>1</v>
      </c>
      <c r="G1703" s="74" t="s">
        <v>417</v>
      </c>
      <c r="H1703" s="74">
        <v>1</v>
      </c>
    </row>
    <row r="1704" spans="1:8" x14ac:dyDescent="0.35">
      <c r="A1704" t="s">
        <v>417</v>
      </c>
      <c r="B1704">
        <v>2</v>
      </c>
      <c r="G1704" s="74" t="s">
        <v>417</v>
      </c>
      <c r="H1704" s="74">
        <v>2</v>
      </c>
    </row>
    <row r="1705" spans="1:8" x14ac:dyDescent="0.35">
      <c r="A1705" t="s">
        <v>347</v>
      </c>
      <c r="B1705">
        <v>1</v>
      </c>
      <c r="G1705" s="74" t="s">
        <v>347</v>
      </c>
      <c r="H1705" s="74">
        <v>1</v>
      </c>
    </row>
    <row r="1706" spans="1:8" x14ac:dyDescent="0.35">
      <c r="A1706" t="s">
        <v>347</v>
      </c>
      <c r="B1706">
        <v>5</v>
      </c>
      <c r="G1706" s="74" t="s">
        <v>347</v>
      </c>
      <c r="H1706" s="74">
        <v>5</v>
      </c>
    </row>
    <row r="1707" spans="1:8" x14ac:dyDescent="0.35">
      <c r="A1707" t="s">
        <v>410</v>
      </c>
      <c r="B1707">
        <v>7</v>
      </c>
      <c r="G1707" s="74" t="s">
        <v>410</v>
      </c>
      <c r="H1707" s="74">
        <v>7</v>
      </c>
    </row>
    <row r="1708" spans="1:8" x14ac:dyDescent="0.35">
      <c r="A1708" t="s">
        <v>117</v>
      </c>
      <c r="B1708">
        <v>1</v>
      </c>
      <c r="G1708" s="74" t="s">
        <v>117</v>
      </c>
      <c r="H1708" s="74">
        <v>1</v>
      </c>
    </row>
    <row r="1709" spans="1:8" x14ac:dyDescent="0.35">
      <c r="A1709" t="s">
        <v>116</v>
      </c>
      <c r="B1709">
        <v>1</v>
      </c>
      <c r="G1709" s="74" t="s">
        <v>116</v>
      </c>
      <c r="H1709" s="74">
        <v>1</v>
      </c>
    </row>
    <row r="1710" spans="1:8" x14ac:dyDescent="0.35">
      <c r="A1710" t="s">
        <v>503</v>
      </c>
      <c r="B1710">
        <v>2</v>
      </c>
      <c r="G1710" s="74" t="s">
        <v>503</v>
      </c>
      <c r="H1710" s="74">
        <v>2</v>
      </c>
    </row>
    <row r="1711" spans="1:8" x14ac:dyDescent="0.35">
      <c r="A1711" t="s">
        <v>133</v>
      </c>
      <c r="B1711">
        <v>1</v>
      </c>
      <c r="G1711" s="74" t="s">
        <v>133</v>
      </c>
      <c r="H1711" s="74">
        <v>1</v>
      </c>
    </row>
    <row r="1712" spans="1:8" x14ac:dyDescent="0.35">
      <c r="A1712" t="s">
        <v>217</v>
      </c>
      <c r="B1712">
        <v>1</v>
      </c>
      <c r="G1712" s="74" t="s">
        <v>217</v>
      </c>
      <c r="H1712" s="74">
        <v>1</v>
      </c>
    </row>
    <row r="1713" spans="1:8" x14ac:dyDescent="0.35">
      <c r="A1713" t="s">
        <v>7715</v>
      </c>
      <c r="B1713">
        <v>2</v>
      </c>
      <c r="G1713" s="74" t="s">
        <v>7715</v>
      </c>
      <c r="H1713" s="74">
        <v>2</v>
      </c>
    </row>
    <row r="1714" spans="1:8" x14ac:dyDescent="0.35">
      <c r="A1714" t="s">
        <v>11312</v>
      </c>
      <c r="B1714">
        <v>2</v>
      </c>
      <c r="G1714" s="74" t="s">
        <v>11312</v>
      </c>
      <c r="H1714" s="74">
        <v>2</v>
      </c>
    </row>
    <row r="1715" spans="1:8" x14ac:dyDescent="0.35">
      <c r="A1715" t="s">
        <v>419</v>
      </c>
      <c r="B1715">
        <v>7</v>
      </c>
      <c r="G1715" s="74" t="s">
        <v>419</v>
      </c>
      <c r="H1715" s="74">
        <v>7</v>
      </c>
    </row>
    <row r="1716" spans="1:8" x14ac:dyDescent="0.35">
      <c r="A1716" t="s">
        <v>521</v>
      </c>
      <c r="B1716">
        <v>2</v>
      </c>
      <c r="G1716" s="74" t="s">
        <v>521</v>
      </c>
      <c r="H1716" s="74">
        <v>2</v>
      </c>
    </row>
    <row r="1717" spans="1:8" x14ac:dyDescent="0.35">
      <c r="A1717" t="s">
        <v>464</v>
      </c>
      <c r="B1717">
        <v>4</v>
      </c>
      <c r="G1717" s="74" t="s">
        <v>464</v>
      </c>
      <c r="H1717" s="74">
        <v>4</v>
      </c>
    </row>
    <row r="1718" spans="1:8" x14ac:dyDescent="0.35">
      <c r="A1718" t="s">
        <v>464</v>
      </c>
      <c r="B1718">
        <v>3</v>
      </c>
      <c r="G1718" s="74" t="s">
        <v>464</v>
      </c>
      <c r="H1718" s="74">
        <v>3</v>
      </c>
    </row>
    <row r="1719" spans="1:8" x14ac:dyDescent="0.35">
      <c r="A1719" t="s">
        <v>464</v>
      </c>
      <c r="B1719">
        <v>1</v>
      </c>
      <c r="G1719" s="74" t="s">
        <v>464</v>
      </c>
      <c r="H1719" s="74">
        <v>1</v>
      </c>
    </row>
    <row r="1720" spans="1:8" x14ac:dyDescent="0.35">
      <c r="A1720" t="s">
        <v>463</v>
      </c>
      <c r="B1720">
        <v>1</v>
      </c>
      <c r="G1720" s="74" t="s">
        <v>463</v>
      </c>
      <c r="H1720" s="74">
        <v>1</v>
      </c>
    </row>
    <row r="1721" spans="1:8" x14ac:dyDescent="0.35">
      <c r="A1721" t="s">
        <v>508</v>
      </c>
      <c r="B1721">
        <v>30</v>
      </c>
      <c r="G1721" s="74" t="s">
        <v>508</v>
      </c>
      <c r="H1721" s="74">
        <v>30</v>
      </c>
    </row>
    <row r="1722" spans="1:8" x14ac:dyDescent="0.35">
      <c r="A1722" t="s">
        <v>917</v>
      </c>
      <c r="B1722">
        <v>3</v>
      </c>
      <c r="G1722" s="74" t="s">
        <v>917</v>
      </c>
      <c r="H1722" s="74">
        <v>3</v>
      </c>
    </row>
    <row r="1723" spans="1:8" x14ac:dyDescent="0.35">
      <c r="A1723" t="s">
        <v>522</v>
      </c>
      <c r="B1723">
        <v>5</v>
      </c>
      <c r="G1723" s="74" t="s">
        <v>522</v>
      </c>
      <c r="H1723" s="74">
        <v>5</v>
      </c>
    </row>
    <row r="1724" spans="1:8" x14ac:dyDescent="0.35">
      <c r="A1724" t="s">
        <v>7822</v>
      </c>
      <c r="B1724">
        <v>4</v>
      </c>
      <c r="G1724" s="74" t="s">
        <v>7822</v>
      </c>
      <c r="H1724" s="74">
        <v>4</v>
      </c>
    </row>
    <row r="1725" spans="1:8" x14ac:dyDescent="0.35">
      <c r="A1725" t="s">
        <v>512</v>
      </c>
      <c r="B1725">
        <v>4</v>
      </c>
      <c r="G1725" s="74" t="s">
        <v>512</v>
      </c>
      <c r="H1725" s="74">
        <v>4</v>
      </c>
    </row>
    <row r="1726" spans="1:8" x14ac:dyDescent="0.35">
      <c r="A1726" t="s">
        <v>463</v>
      </c>
      <c r="B1726">
        <v>16</v>
      </c>
      <c r="G1726" s="74" t="s">
        <v>463</v>
      </c>
      <c r="H1726" s="74">
        <v>16</v>
      </c>
    </row>
    <row r="1727" spans="1:8" x14ac:dyDescent="0.35">
      <c r="A1727" t="s">
        <v>7169</v>
      </c>
      <c r="B1727">
        <v>15</v>
      </c>
      <c r="G1727" s="74" t="s">
        <v>7169</v>
      </c>
      <c r="H1727" s="74">
        <v>15</v>
      </c>
    </row>
    <row r="1728" spans="1:8" x14ac:dyDescent="0.35">
      <c r="A1728" t="s">
        <v>7169</v>
      </c>
      <c r="B1728">
        <v>6</v>
      </c>
      <c r="G1728" s="74" t="s">
        <v>7169</v>
      </c>
      <c r="H1728" s="74">
        <v>6</v>
      </c>
    </row>
    <row r="1729" spans="1:8" x14ac:dyDescent="0.35">
      <c r="A1729" t="s">
        <v>463</v>
      </c>
      <c r="B1729">
        <v>2</v>
      </c>
      <c r="G1729" s="74" t="s">
        <v>463</v>
      </c>
      <c r="H1729" s="74">
        <v>2</v>
      </c>
    </row>
    <row r="1730" spans="1:8" x14ac:dyDescent="0.35">
      <c r="A1730" t="s">
        <v>464</v>
      </c>
      <c r="B1730">
        <v>2</v>
      </c>
      <c r="G1730" s="74" t="s">
        <v>464</v>
      </c>
      <c r="H1730" s="74">
        <v>2</v>
      </c>
    </row>
    <row r="1731" spans="1:8" x14ac:dyDescent="0.35">
      <c r="A1731" t="s">
        <v>309</v>
      </c>
      <c r="B1731">
        <v>126</v>
      </c>
      <c r="G1731" s="74" t="s">
        <v>309</v>
      </c>
      <c r="H1731" s="74">
        <v>126</v>
      </c>
    </row>
    <row r="1732" spans="1:8" x14ac:dyDescent="0.35">
      <c r="A1732" t="s">
        <v>463</v>
      </c>
      <c r="B1732">
        <v>1</v>
      </c>
      <c r="G1732" s="74" t="s">
        <v>463</v>
      </c>
      <c r="H1732" s="74">
        <v>1</v>
      </c>
    </row>
    <row r="1733" spans="1:8" x14ac:dyDescent="0.35">
      <c r="A1733" t="s">
        <v>463</v>
      </c>
      <c r="B1733">
        <v>2</v>
      </c>
      <c r="G1733" s="74" t="s">
        <v>463</v>
      </c>
      <c r="H1733" s="74">
        <v>2</v>
      </c>
    </row>
    <row r="1734" spans="1:8" x14ac:dyDescent="0.35">
      <c r="A1734" t="s">
        <v>463</v>
      </c>
      <c r="B1734">
        <v>1</v>
      </c>
      <c r="G1734" s="74" t="s">
        <v>463</v>
      </c>
      <c r="H1734" s="74">
        <v>1</v>
      </c>
    </row>
    <row r="1735" spans="1:8" x14ac:dyDescent="0.35">
      <c r="A1735" t="s">
        <v>463</v>
      </c>
      <c r="B1735">
        <v>5</v>
      </c>
      <c r="G1735" s="74" t="s">
        <v>463</v>
      </c>
      <c r="H1735" s="74">
        <v>5</v>
      </c>
    </row>
    <row r="1736" spans="1:8" x14ac:dyDescent="0.35">
      <c r="A1736" t="s">
        <v>463</v>
      </c>
      <c r="B1736">
        <v>1</v>
      </c>
      <c r="G1736" s="74" t="s">
        <v>463</v>
      </c>
      <c r="H1736" s="74">
        <v>1</v>
      </c>
    </row>
    <row r="1737" spans="1:8" x14ac:dyDescent="0.35">
      <c r="A1737" t="s">
        <v>463</v>
      </c>
      <c r="B1737">
        <v>2</v>
      </c>
      <c r="G1737" s="74" t="s">
        <v>463</v>
      </c>
      <c r="H1737" s="74">
        <v>2</v>
      </c>
    </row>
    <row r="1738" spans="1:8" x14ac:dyDescent="0.35">
      <c r="A1738" t="s">
        <v>7169</v>
      </c>
      <c r="B1738">
        <v>15</v>
      </c>
      <c r="G1738" s="74" t="s">
        <v>7169</v>
      </c>
      <c r="H1738" s="74">
        <v>15</v>
      </c>
    </row>
    <row r="1739" spans="1:8" x14ac:dyDescent="0.35">
      <c r="A1739" t="s">
        <v>464</v>
      </c>
      <c r="B1739">
        <v>4</v>
      </c>
      <c r="G1739" s="74" t="s">
        <v>464</v>
      </c>
      <c r="H1739" s="74">
        <v>4</v>
      </c>
    </row>
    <row r="1740" spans="1:8" x14ac:dyDescent="0.35">
      <c r="A1740" t="s">
        <v>464</v>
      </c>
      <c r="B1740">
        <v>4</v>
      </c>
      <c r="G1740" s="74" t="s">
        <v>464</v>
      </c>
      <c r="H1740" s="74">
        <v>4</v>
      </c>
    </row>
    <row r="1741" spans="1:8" x14ac:dyDescent="0.35">
      <c r="A1741" t="s">
        <v>464</v>
      </c>
      <c r="B1741">
        <v>3</v>
      </c>
      <c r="G1741" s="74" t="s">
        <v>464</v>
      </c>
      <c r="H1741" s="74">
        <v>3</v>
      </c>
    </row>
    <row r="1742" spans="1:8" x14ac:dyDescent="0.35">
      <c r="A1742" t="s">
        <v>464</v>
      </c>
      <c r="B1742">
        <v>1</v>
      </c>
      <c r="G1742" s="74" t="s">
        <v>464</v>
      </c>
      <c r="H1742" s="74">
        <v>1</v>
      </c>
    </row>
    <row r="1743" spans="1:8" x14ac:dyDescent="0.35">
      <c r="A1743" t="s">
        <v>463</v>
      </c>
      <c r="B1743">
        <v>2</v>
      </c>
      <c r="G1743" s="74" t="s">
        <v>463</v>
      </c>
      <c r="H1743" s="74">
        <v>2</v>
      </c>
    </row>
    <row r="1744" spans="1:8" x14ac:dyDescent="0.35">
      <c r="A1744" t="s">
        <v>7169</v>
      </c>
      <c r="B1744">
        <v>3</v>
      </c>
      <c r="G1744" s="74" t="s">
        <v>7169</v>
      </c>
      <c r="H1744" s="74">
        <v>3</v>
      </c>
    </row>
    <row r="1745" spans="1:8" x14ac:dyDescent="0.35">
      <c r="A1745" t="s">
        <v>7169</v>
      </c>
      <c r="B1745">
        <v>7</v>
      </c>
      <c r="G1745" s="74" t="s">
        <v>7169</v>
      </c>
      <c r="H1745" s="74">
        <v>7</v>
      </c>
    </row>
    <row r="1746" spans="1:8" x14ac:dyDescent="0.35">
      <c r="A1746" t="s">
        <v>7169</v>
      </c>
      <c r="B1746">
        <v>10</v>
      </c>
      <c r="G1746" s="74" t="s">
        <v>7169</v>
      </c>
      <c r="H1746" s="74">
        <v>10</v>
      </c>
    </row>
    <row r="1747" spans="1:8" x14ac:dyDescent="0.35">
      <c r="A1747" t="s">
        <v>7169</v>
      </c>
      <c r="B1747">
        <v>8</v>
      </c>
      <c r="G1747" s="74" t="s">
        <v>7169</v>
      </c>
      <c r="H1747" s="74">
        <v>8</v>
      </c>
    </row>
    <row r="1748" spans="1:8" x14ac:dyDescent="0.35">
      <c r="A1748" t="s">
        <v>464</v>
      </c>
      <c r="B1748">
        <v>3</v>
      </c>
      <c r="G1748" s="74" t="s">
        <v>464</v>
      </c>
      <c r="H1748" s="74">
        <v>3</v>
      </c>
    </row>
    <row r="1749" spans="1:8" x14ac:dyDescent="0.35">
      <c r="A1749" t="s">
        <v>464</v>
      </c>
      <c r="B1749">
        <v>1</v>
      </c>
      <c r="G1749" s="74" t="s">
        <v>464</v>
      </c>
      <c r="H1749" s="74">
        <v>1</v>
      </c>
    </row>
    <row r="1750" spans="1:8" x14ac:dyDescent="0.35">
      <c r="A1750" t="s">
        <v>464</v>
      </c>
      <c r="B1750">
        <v>2</v>
      </c>
      <c r="G1750" s="74" t="s">
        <v>464</v>
      </c>
      <c r="H1750" s="74">
        <v>2</v>
      </c>
    </row>
    <row r="1751" spans="1:8" x14ac:dyDescent="0.35">
      <c r="A1751" t="s">
        <v>464</v>
      </c>
      <c r="B1751">
        <v>3</v>
      </c>
      <c r="G1751" s="74" t="s">
        <v>464</v>
      </c>
      <c r="H1751" s="74">
        <v>3</v>
      </c>
    </row>
    <row r="1752" spans="1:8" x14ac:dyDescent="0.35">
      <c r="A1752" t="s">
        <v>464</v>
      </c>
      <c r="B1752">
        <v>1</v>
      </c>
      <c r="G1752" s="74" t="s">
        <v>464</v>
      </c>
      <c r="H1752" s="74">
        <v>1</v>
      </c>
    </row>
    <row r="1753" spans="1:8" x14ac:dyDescent="0.35">
      <c r="A1753" t="s">
        <v>464</v>
      </c>
      <c r="B1753">
        <v>1</v>
      </c>
      <c r="G1753" s="74" t="s">
        <v>464</v>
      </c>
      <c r="H1753" s="74">
        <v>1</v>
      </c>
    </row>
    <row r="1754" spans="1:8" x14ac:dyDescent="0.35">
      <c r="A1754" t="s">
        <v>466</v>
      </c>
      <c r="B1754">
        <v>1</v>
      </c>
      <c r="G1754" s="74" t="s">
        <v>466</v>
      </c>
      <c r="H1754" s="74">
        <v>1</v>
      </c>
    </row>
    <row r="1755" spans="1:8" x14ac:dyDescent="0.35">
      <c r="A1755" t="s">
        <v>521</v>
      </c>
      <c r="B1755">
        <v>3</v>
      </c>
      <c r="G1755" s="74" t="s">
        <v>521</v>
      </c>
      <c r="H1755" s="74">
        <v>3</v>
      </c>
    </row>
    <row r="1756" spans="1:8" x14ac:dyDescent="0.35">
      <c r="A1756" t="s">
        <v>521</v>
      </c>
      <c r="B1756">
        <v>2</v>
      </c>
      <c r="G1756" s="74" t="s">
        <v>521</v>
      </c>
      <c r="H1756" s="74">
        <v>2</v>
      </c>
    </row>
    <row r="1757" spans="1:8" x14ac:dyDescent="0.35">
      <c r="A1757" t="s">
        <v>51</v>
      </c>
      <c r="B1757">
        <v>4</v>
      </c>
      <c r="G1757" s="74" t="s">
        <v>51</v>
      </c>
      <c r="H1757" s="74">
        <v>4</v>
      </c>
    </row>
    <row r="1758" spans="1:8" x14ac:dyDescent="0.35">
      <c r="A1758" t="s">
        <v>268</v>
      </c>
      <c r="B1758">
        <v>130</v>
      </c>
      <c r="G1758" s="74" t="s">
        <v>268</v>
      </c>
      <c r="H1758" s="74">
        <v>130</v>
      </c>
    </row>
    <row r="1759" spans="1:8" x14ac:dyDescent="0.35">
      <c r="A1759" t="s">
        <v>157</v>
      </c>
      <c r="B1759">
        <v>14</v>
      </c>
      <c r="G1759" s="74" t="s">
        <v>157</v>
      </c>
      <c r="H1759" s="74">
        <v>14</v>
      </c>
    </row>
    <row r="1760" spans="1:8" x14ac:dyDescent="0.35">
      <c r="A1760" t="s">
        <v>7078</v>
      </c>
      <c r="B1760">
        <v>18</v>
      </c>
      <c r="G1760" s="74" t="s">
        <v>7078</v>
      </c>
      <c r="H1760" s="74">
        <v>18</v>
      </c>
    </row>
    <row r="1761" spans="1:8" x14ac:dyDescent="0.35">
      <c r="A1761" t="s">
        <v>459</v>
      </c>
      <c r="B1761">
        <v>9</v>
      </c>
      <c r="G1761" s="74" t="s">
        <v>459</v>
      </c>
      <c r="H1761" s="74">
        <v>9</v>
      </c>
    </row>
    <row r="1762" spans="1:8" x14ac:dyDescent="0.35">
      <c r="A1762" t="s">
        <v>347</v>
      </c>
      <c r="B1762">
        <v>9</v>
      </c>
      <c r="G1762" s="74" t="s">
        <v>347</v>
      </c>
      <c r="H1762" s="74">
        <v>9</v>
      </c>
    </row>
    <row r="1763" spans="1:8" x14ac:dyDescent="0.35">
      <c r="A1763" t="s">
        <v>491</v>
      </c>
      <c r="B1763">
        <v>4</v>
      </c>
      <c r="G1763" s="74" t="s">
        <v>491</v>
      </c>
      <c r="H1763" s="74">
        <v>4</v>
      </c>
    </row>
    <row r="1764" spans="1:8" x14ac:dyDescent="0.35">
      <c r="A1764" t="s">
        <v>62</v>
      </c>
      <c r="B1764">
        <v>1</v>
      </c>
      <c r="G1764" s="74" t="s">
        <v>62</v>
      </c>
      <c r="H1764" s="74">
        <v>1</v>
      </c>
    </row>
    <row r="1765" spans="1:8" x14ac:dyDescent="0.35">
      <c r="A1765" t="s">
        <v>454</v>
      </c>
      <c r="B1765">
        <v>3</v>
      </c>
      <c r="G1765" s="74" t="s">
        <v>454</v>
      </c>
      <c r="H1765" s="74">
        <v>3</v>
      </c>
    </row>
    <row r="1766" spans="1:8" x14ac:dyDescent="0.35">
      <c r="A1766" t="s">
        <v>523</v>
      </c>
      <c r="B1766">
        <v>150</v>
      </c>
      <c r="G1766" s="74" t="s">
        <v>523</v>
      </c>
      <c r="H1766" s="74">
        <v>150</v>
      </c>
    </row>
    <row r="1767" spans="1:8" x14ac:dyDescent="0.35">
      <c r="A1767" t="s">
        <v>51</v>
      </c>
      <c r="B1767">
        <v>13</v>
      </c>
      <c r="G1767" s="74" t="s">
        <v>51</v>
      </c>
      <c r="H1767" s="74">
        <v>13</v>
      </c>
    </row>
    <row r="1768" spans="1:8" x14ac:dyDescent="0.35">
      <c r="A1768" t="s">
        <v>418</v>
      </c>
      <c r="B1768">
        <v>23</v>
      </c>
      <c r="G1768" s="74" t="s">
        <v>418</v>
      </c>
      <c r="H1768" s="74">
        <v>23</v>
      </c>
    </row>
    <row r="1769" spans="1:8" x14ac:dyDescent="0.35">
      <c r="A1769" t="s">
        <v>7786</v>
      </c>
      <c r="B1769">
        <v>28</v>
      </c>
      <c r="G1769" s="74" t="s">
        <v>7786</v>
      </c>
      <c r="H1769" s="74">
        <v>28</v>
      </c>
    </row>
    <row r="1770" spans="1:8" x14ac:dyDescent="0.35">
      <c r="A1770" t="s">
        <v>408</v>
      </c>
      <c r="B1770">
        <v>65</v>
      </c>
      <c r="G1770" s="74" t="s">
        <v>408</v>
      </c>
      <c r="H1770" s="74">
        <v>65</v>
      </c>
    </row>
    <row r="1771" spans="1:8" x14ac:dyDescent="0.35">
      <c r="A1771" t="s">
        <v>854</v>
      </c>
      <c r="B1771">
        <v>1</v>
      </c>
      <c r="G1771" s="74" t="s">
        <v>854</v>
      </c>
      <c r="H1771" s="74">
        <v>1</v>
      </c>
    </row>
    <row r="1772" spans="1:8" x14ac:dyDescent="0.35">
      <c r="A1772" t="s">
        <v>521</v>
      </c>
      <c r="B1772">
        <v>9</v>
      </c>
      <c r="G1772" s="74" t="s">
        <v>521</v>
      </c>
      <c r="H1772" s="74">
        <v>9</v>
      </c>
    </row>
    <row r="1773" spans="1:8" x14ac:dyDescent="0.35">
      <c r="A1773" t="s">
        <v>522</v>
      </c>
      <c r="B1773">
        <v>111</v>
      </c>
      <c r="G1773" s="74" t="s">
        <v>522</v>
      </c>
      <c r="H1773" s="74">
        <v>111</v>
      </c>
    </row>
    <row r="1774" spans="1:8" x14ac:dyDescent="0.35">
      <c r="A1774" t="s">
        <v>7822</v>
      </c>
      <c r="B1774">
        <v>3</v>
      </c>
      <c r="G1774" s="74" t="s">
        <v>7822</v>
      </c>
      <c r="H1774" s="74">
        <v>3</v>
      </c>
    </row>
    <row r="1775" spans="1:8" x14ac:dyDescent="0.35">
      <c r="A1775" t="s">
        <v>11375</v>
      </c>
      <c r="B1775">
        <v>1</v>
      </c>
      <c r="G1775" s="74" t="s">
        <v>11375</v>
      </c>
      <c r="H1775" s="74">
        <v>1</v>
      </c>
    </row>
    <row r="1776" spans="1:8" x14ac:dyDescent="0.35">
      <c r="A1776" t="s">
        <v>463</v>
      </c>
      <c r="B1776">
        <v>6</v>
      </c>
      <c r="G1776" s="74" t="s">
        <v>463</v>
      </c>
      <c r="H1776" s="74">
        <v>6</v>
      </c>
    </row>
    <row r="1777" spans="1:8" x14ac:dyDescent="0.35">
      <c r="A1777" t="s">
        <v>467</v>
      </c>
      <c r="B1777">
        <v>1</v>
      </c>
      <c r="G1777" s="74" t="s">
        <v>467</v>
      </c>
      <c r="H1777" s="74">
        <v>1</v>
      </c>
    </row>
    <row r="1778" spans="1:8" x14ac:dyDescent="0.35">
      <c r="A1778" t="s">
        <v>467</v>
      </c>
      <c r="B1778">
        <v>1</v>
      </c>
      <c r="G1778" s="74" t="s">
        <v>467</v>
      </c>
      <c r="H1778" s="74">
        <v>1</v>
      </c>
    </row>
    <row r="1779" spans="1:8" x14ac:dyDescent="0.35">
      <c r="A1779" t="s">
        <v>103</v>
      </c>
      <c r="B1779">
        <v>36</v>
      </c>
      <c r="G1779" s="74" t="s">
        <v>103</v>
      </c>
      <c r="H1779" s="74">
        <v>36</v>
      </c>
    </row>
    <row r="1780" spans="1:8" x14ac:dyDescent="0.35">
      <c r="A1780" t="s">
        <v>206</v>
      </c>
      <c r="B1780">
        <v>1</v>
      </c>
      <c r="G1780" s="74" t="s">
        <v>206</v>
      </c>
      <c r="H1780" s="74">
        <v>1</v>
      </c>
    </row>
    <row r="1781" spans="1:8" x14ac:dyDescent="0.35">
      <c r="A1781" t="s">
        <v>11048</v>
      </c>
      <c r="B1781">
        <v>1</v>
      </c>
      <c r="G1781" s="74" t="s">
        <v>11048</v>
      </c>
      <c r="H1781" s="74">
        <v>1</v>
      </c>
    </row>
    <row r="1782" spans="1:8" x14ac:dyDescent="0.35">
      <c r="A1782" t="s">
        <v>116</v>
      </c>
      <c r="B1782">
        <v>8</v>
      </c>
      <c r="G1782" s="74" t="s">
        <v>116</v>
      </c>
      <c r="H1782" s="74">
        <v>8</v>
      </c>
    </row>
    <row r="1783" spans="1:8" x14ac:dyDescent="0.35">
      <c r="A1783" t="s">
        <v>116</v>
      </c>
      <c r="B1783">
        <v>3</v>
      </c>
      <c r="G1783" s="74" t="s">
        <v>116</v>
      </c>
      <c r="H1783" s="74">
        <v>3</v>
      </c>
    </row>
    <row r="1784" spans="1:8" x14ac:dyDescent="0.35">
      <c r="A1784" t="s">
        <v>62</v>
      </c>
      <c r="B1784">
        <v>3</v>
      </c>
      <c r="G1784" s="74" t="s">
        <v>62</v>
      </c>
      <c r="H1784" s="74">
        <v>3</v>
      </c>
    </row>
    <row r="1785" spans="1:8" x14ac:dyDescent="0.35">
      <c r="A1785" t="s">
        <v>62</v>
      </c>
      <c r="B1785">
        <v>2</v>
      </c>
      <c r="G1785" s="74" t="s">
        <v>62</v>
      </c>
      <c r="H1785" s="74">
        <v>2</v>
      </c>
    </row>
    <row r="1786" spans="1:8" x14ac:dyDescent="0.35">
      <c r="A1786" t="s">
        <v>463</v>
      </c>
      <c r="B1786">
        <v>3</v>
      </c>
      <c r="G1786" s="74" t="s">
        <v>463</v>
      </c>
      <c r="H1786" s="74">
        <v>3</v>
      </c>
    </row>
    <row r="1787" spans="1:8" x14ac:dyDescent="0.35">
      <c r="A1787" t="s">
        <v>466</v>
      </c>
      <c r="B1787">
        <v>3</v>
      </c>
      <c r="G1787" s="74" t="s">
        <v>466</v>
      </c>
      <c r="H1787" s="74">
        <v>3</v>
      </c>
    </row>
    <row r="1788" spans="1:8" x14ac:dyDescent="0.35">
      <c r="A1788" t="s">
        <v>464</v>
      </c>
      <c r="B1788">
        <v>2</v>
      </c>
      <c r="G1788" s="74" t="s">
        <v>464</v>
      </c>
      <c r="H1788" s="74">
        <v>2</v>
      </c>
    </row>
    <row r="1789" spans="1:8" x14ac:dyDescent="0.35">
      <c r="A1789" t="s">
        <v>521</v>
      </c>
      <c r="B1789">
        <v>9</v>
      </c>
      <c r="G1789" s="74" t="s">
        <v>521</v>
      </c>
      <c r="H1789" s="74">
        <v>9</v>
      </c>
    </row>
    <row r="1790" spans="1:8" x14ac:dyDescent="0.35">
      <c r="A1790" t="s">
        <v>454</v>
      </c>
      <c r="B1790">
        <v>233</v>
      </c>
      <c r="G1790" s="74" t="s">
        <v>454</v>
      </c>
      <c r="H1790" s="74">
        <v>233</v>
      </c>
    </row>
    <row r="1791" spans="1:8" x14ac:dyDescent="0.35">
      <c r="A1791" t="s">
        <v>451</v>
      </c>
      <c r="B1791" s="95">
        <v>1171</v>
      </c>
      <c r="G1791" s="74" t="s">
        <v>451</v>
      </c>
      <c r="H1791" s="95">
        <v>1171</v>
      </c>
    </row>
    <row r="1792" spans="1:8" x14ac:dyDescent="0.35">
      <c r="A1792" t="s">
        <v>520</v>
      </c>
      <c r="B1792">
        <v>22</v>
      </c>
      <c r="G1792" s="74" t="s">
        <v>520</v>
      </c>
      <c r="H1792" s="74">
        <v>22</v>
      </c>
    </row>
    <row r="1793" spans="1:8" x14ac:dyDescent="0.35">
      <c r="A1793" t="s">
        <v>7715</v>
      </c>
      <c r="B1793">
        <v>10</v>
      </c>
      <c r="G1793" s="74" t="s">
        <v>7715</v>
      </c>
      <c r="H1793" s="74">
        <v>10</v>
      </c>
    </row>
    <row r="1794" spans="1:8" x14ac:dyDescent="0.35">
      <c r="A1794" t="s">
        <v>384</v>
      </c>
      <c r="B1794">
        <v>62</v>
      </c>
      <c r="G1794" s="74" t="s">
        <v>384</v>
      </c>
      <c r="H1794" s="74">
        <v>62</v>
      </c>
    </row>
    <row r="1795" spans="1:8" x14ac:dyDescent="0.35">
      <c r="A1795" t="s">
        <v>431</v>
      </c>
      <c r="B1795">
        <v>1</v>
      </c>
      <c r="G1795" s="74" t="s">
        <v>431</v>
      </c>
      <c r="H1795" s="74">
        <v>1</v>
      </c>
    </row>
    <row r="1796" spans="1:8" x14ac:dyDescent="0.35">
      <c r="A1796" t="s">
        <v>385</v>
      </c>
      <c r="B1796">
        <v>8</v>
      </c>
      <c r="G1796" s="74" t="s">
        <v>385</v>
      </c>
      <c r="H1796" s="74">
        <v>8</v>
      </c>
    </row>
    <row r="1797" spans="1:8" x14ac:dyDescent="0.35">
      <c r="A1797" t="s">
        <v>99</v>
      </c>
      <c r="B1797">
        <v>1</v>
      </c>
      <c r="G1797" s="74" t="s">
        <v>99</v>
      </c>
      <c r="H1797" s="74">
        <v>1</v>
      </c>
    </row>
    <row r="1798" spans="1:8" x14ac:dyDescent="0.35">
      <c r="A1798" t="s">
        <v>99</v>
      </c>
      <c r="B1798">
        <v>2</v>
      </c>
      <c r="G1798" s="74" t="s">
        <v>99</v>
      </c>
      <c r="H1798" s="74">
        <v>2</v>
      </c>
    </row>
    <row r="1799" spans="1:8" x14ac:dyDescent="0.35">
      <c r="A1799" t="s">
        <v>99</v>
      </c>
      <c r="B1799">
        <v>7</v>
      </c>
      <c r="G1799" s="74" t="s">
        <v>99</v>
      </c>
      <c r="H1799" s="74">
        <v>7</v>
      </c>
    </row>
    <row r="1800" spans="1:8" x14ac:dyDescent="0.35">
      <c r="A1800" t="s">
        <v>268</v>
      </c>
      <c r="B1800">
        <v>2</v>
      </c>
      <c r="G1800" s="74" t="s">
        <v>268</v>
      </c>
      <c r="H1800" s="74">
        <v>2</v>
      </c>
    </row>
    <row r="1801" spans="1:8" x14ac:dyDescent="0.35">
      <c r="A1801" t="s">
        <v>354</v>
      </c>
      <c r="B1801">
        <v>2</v>
      </c>
      <c r="G1801" s="74" t="s">
        <v>354</v>
      </c>
      <c r="H1801" s="74">
        <v>2</v>
      </c>
    </row>
    <row r="1802" spans="1:8" x14ac:dyDescent="0.35">
      <c r="A1802" t="s">
        <v>214</v>
      </c>
      <c r="B1802">
        <v>13</v>
      </c>
      <c r="G1802" s="74" t="s">
        <v>214</v>
      </c>
      <c r="H1802" s="74">
        <v>13</v>
      </c>
    </row>
    <row r="1803" spans="1:8" x14ac:dyDescent="0.35">
      <c r="A1803" t="s">
        <v>7069</v>
      </c>
      <c r="B1803">
        <v>9</v>
      </c>
      <c r="G1803" s="74" t="s">
        <v>7069</v>
      </c>
      <c r="H1803" s="74">
        <v>9</v>
      </c>
    </row>
    <row r="1804" spans="1:8" x14ac:dyDescent="0.35">
      <c r="A1804" t="s">
        <v>7207</v>
      </c>
      <c r="B1804">
        <v>2</v>
      </c>
      <c r="G1804" s="74" t="s">
        <v>7207</v>
      </c>
      <c r="H1804" s="74">
        <v>2</v>
      </c>
    </row>
    <row r="1805" spans="1:8" x14ac:dyDescent="0.35">
      <c r="A1805" t="s">
        <v>7207</v>
      </c>
      <c r="B1805">
        <v>3</v>
      </c>
      <c r="G1805" s="74" t="s">
        <v>7207</v>
      </c>
      <c r="H1805" s="74">
        <v>3</v>
      </c>
    </row>
    <row r="1806" spans="1:8" x14ac:dyDescent="0.35">
      <c r="A1806" t="s">
        <v>7207</v>
      </c>
      <c r="B1806">
        <v>2</v>
      </c>
      <c r="G1806" s="74" t="s">
        <v>7207</v>
      </c>
      <c r="H1806" s="74">
        <v>2</v>
      </c>
    </row>
    <row r="1807" spans="1:8" x14ac:dyDescent="0.35">
      <c r="A1807" t="s">
        <v>10842</v>
      </c>
      <c r="B1807">
        <v>1</v>
      </c>
      <c r="G1807" s="74" t="s">
        <v>10842</v>
      </c>
      <c r="H1807" s="74">
        <v>1</v>
      </c>
    </row>
    <row r="1808" spans="1:8" x14ac:dyDescent="0.35">
      <c r="A1808" t="s">
        <v>10842</v>
      </c>
      <c r="B1808">
        <v>2</v>
      </c>
      <c r="G1808" s="74" t="s">
        <v>10842</v>
      </c>
      <c r="H1808" s="74">
        <v>2</v>
      </c>
    </row>
    <row r="1809" spans="1:8" x14ac:dyDescent="0.35">
      <c r="A1809" t="s">
        <v>10842</v>
      </c>
      <c r="B1809">
        <v>2</v>
      </c>
      <c r="G1809" s="74" t="s">
        <v>10842</v>
      </c>
      <c r="H1809" s="74">
        <v>2</v>
      </c>
    </row>
    <row r="1810" spans="1:8" x14ac:dyDescent="0.35">
      <c r="A1810" t="s">
        <v>453</v>
      </c>
      <c r="B1810">
        <v>10</v>
      </c>
      <c r="G1810" s="74" t="s">
        <v>453</v>
      </c>
      <c r="H1810" s="74">
        <v>10</v>
      </c>
    </row>
    <row r="1811" spans="1:8" x14ac:dyDescent="0.35">
      <c r="A1811" t="s">
        <v>453</v>
      </c>
      <c r="B1811">
        <v>1</v>
      </c>
      <c r="G1811" s="74" t="s">
        <v>453</v>
      </c>
      <c r="H1811" s="74">
        <v>1</v>
      </c>
    </row>
    <row r="1812" spans="1:8" x14ac:dyDescent="0.35">
      <c r="A1812" t="s">
        <v>453</v>
      </c>
      <c r="B1812">
        <v>1</v>
      </c>
      <c r="G1812" s="74" t="s">
        <v>453</v>
      </c>
      <c r="H1812" s="74">
        <v>1</v>
      </c>
    </row>
    <row r="1813" spans="1:8" x14ac:dyDescent="0.35">
      <c r="A1813" t="s">
        <v>453</v>
      </c>
      <c r="B1813">
        <v>1</v>
      </c>
      <c r="G1813" s="74" t="s">
        <v>453</v>
      </c>
      <c r="H1813" s="74">
        <v>1</v>
      </c>
    </row>
    <row r="1814" spans="1:8" x14ac:dyDescent="0.35">
      <c r="A1814" t="s">
        <v>311</v>
      </c>
      <c r="B1814">
        <v>472</v>
      </c>
      <c r="G1814" s="74" t="s">
        <v>311</v>
      </c>
      <c r="H1814" s="74">
        <v>472</v>
      </c>
    </row>
    <row r="1815" spans="1:8" x14ac:dyDescent="0.35">
      <c r="A1815" t="s">
        <v>477</v>
      </c>
      <c r="B1815">
        <v>2</v>
      </c>
      <c r="G1815" s="74" t="s">
        <v>477</v>
      </c>
      <c r="H1815" s="74">
        <v>2</v>
      </c>
    </row>
    <row r="1816" spans="1:8" x14ac:dyDescent="0.35">
      <c r="A1816" t="s">
        <v>477</v>
      </c>
      <c r="B1816">
        <v>5</v>
      </c>
      <c r="G1816" s="74" t="s">
        <v>477</v>
      </c>
      <c r="H1816" s="74">
        <v>5</v>
      </c>
    </row>
    <row r="1817" spans="1:8" x14ac:dyDescent="0.35">
      <c r="A1817" t="s">
        <v>477</v>
      </c>
      <c r="B1817">
        <v>6</v>
      </c>
      <c r="G1817" s="74" t="s">
        <v>477</v>
      </c>
      <c r="H1817" s="74">
        <v>6</v>
      </c>
    </row>
    <row r="1818" spans="1:8" x14ac:dyDescent="0.35">
      <c r="A1818" t="s">
        <v>477</v>
      </c>
      <c r="B1818">
        <v>2</v>
      </c>
      <c r="G1818" s="74" t="s">
        <v>477</v>
      </c>
      <c r="H1818" s="74">
        <v>2</v>
      </c>
    </row>
    <row r="1819" spans="1:8" x14ac:dyDescent="0.35">
      <c r="A1819" t="s">
        <v>477</v>
      </c>
      <c r="B1819">
        <v>1</v>
      </c>
      <c r="G1819" s="74" t="s">
        <v>477</v>
      </c>
      <c r="H1819" s="74">
        <v>1</v>
      </c>
    </row>
    <row r="1820" spans="1:8" x14ac:dyDescent="0.35">
      <c r="A1820" t="s">
        <v>477</v>
      </c>
      <c r="B1820">
        <v>2</v>
      </c>
      <c r="G1820" s="74" t="s">
        <v>477</v>
      </c>
      <c r="H1820" s="74">
        <v>2</v>
      </c>
    </row>
    <row r="1821" spans="1:8" x14ac:dyDescent="0.35">
      <c r="A1821" t="s">
        <v>477</v>
      </c>
      <c r="B1821">
        <v>10</v>
      </c>
      <c r="G1821" s="74" t="s">
        <v>477</v>
      </c>
      <c r="H1821" s="74">
        <v>10</v>
      </c>
    </row>
    <row r="1822" spans="1:8" x14ac:dyDescent="0.35">
      <c r="A1822" t="s">
        <v>477</v>
      </c>
      <c r="B1822">
        <v>5</v>
      </c>
      <c r="G1822" s="74" t="s">
        <v>477</v>
      </c>
      <c r="H1822" s="74">
        <v>5</v>
      </c>
    </row>
    <row r="1823" spans="1:8" x14ac:dyDescent="0.35">
      <c r="A1823" t="s">
        <v>477</v>
      </c>
      <c r="B1823">
        <v>6</v>
      </c>
      <c r="G1823" s="74" t="s">
        <v>477</v>
      </c>
      <c r="H1823" s="74">
        <v>6</v>
      </c>
    </row>
    <row r="1824" spans="1:8" x14ac:dyDescent="0.35">
      <c r="A1824" t="s">
        <v>477</v>
      </c>
      <c r="B1824">
        <v>5</v>
      </c>
      <c r="G1824" s="74" t="s">
        <v>477</v>
      </c>
      <c r="H1824" s="74">
        <v>5</v>
      </c>
    </row>
    <row r="1825" spans="1:8" x14ac:dyDescent="0.35">
      <c r="A1825" t="s">
        <v>306</v>
      </c>
      <c r="B1825">
        <v>22</v>
      </c>
      <c r="G1825" s="74" t="s">
        <v>306</v>
      </c>
      <c r="H1825" s="74">
        <v>22</v>
      </c>
    </row>
    <row r="1826" spans="1:8" x14ac:dyDescent="0.35">
      <c r="A1826" t="s">
        <v>7786</v>
      </c>
      <c r="B1826">
        <v>27</v>
      </c>
      <c r="G1826" s="74" t="s">
        <v>7786</v>
      </c>
      <c r="H1826" s="74">
        <v>27</v>
      </c>
    </row>
    <row r="1827" spans="1:8" x14ac:dyDescent="0.35">
      <c r="A1827" t="s">
        <v>477</v>
      </c>
      <c r="B1827">
        <v>11</v>
      </c>
      <c r="G1827" s="74" t="s">
        <v>477</v>
      </c>
      <c r="H1827" s="74">
        <v>11</v>
      </c>
    </row>
    <row r="1828" spans="1:8" x14ac:dyDescent="0.35">
      <c r="A1828" t="s">
        <v>477</v>
      </c>
      <c r="B1828">
        <v>12</v>
      </c>
      <c r="G1828" s="74" t="s">
        <v>477</v>
      </c>
      <c r="H1828" s="74">
        <v>12</v>
      </c>
    </row>
    <row r="1829" spans="1:8" x14ac:dyDescent="0.35">
      <c r="A1829" t="s">
        <v>477</v>
      </c>
      <c r="B1829">
        <v>11</v>
      </c>
      <c r="G1829" s="74" t="s">
        <v>477</v>
      </c>
      <c r="H1829" s="74">
        <v>11</v>
      </c>
    </row>
    <row r="1830" spans="1:8" x14ac:dyDescent="0.35">
      <c r="A1830" t="s">
        <v>477</v>
      </c>
      <c r="B1830">
        <v>17</v>
      </c>
      <c r="G1830" s="74" t="s">
        <v>477</v>
      </c>
      <c r="H1830" s="74">
        <v>17</v>
      </c>
    </row>
    <row r="1831" spans="1:8" x14ac:dyDescent="0.35">
      <c r="A1831" t="s">
        <v>471</v>
      </c>
      <c r="B1831">
        <v>18</v>
      </c>
      <c r="G1831" s="74" t="s">
        <v>471</v>
      </c>
      <c r="H1831" s="74">
        <v>18</v>
      </c>
    </row>
    <row r="1832" spans="1:8" x14ac:dyDescent="0.35">
      <c r="A1832" t="s">
        <v>904</v>
      </c>
      <c r="B1832">
        <v>4</v>
      </c>
      <c r="G1832" s="74" t="s">
        <v>904</v>
      </c>
      <c r="H1832" s="74">
        <v>4</v>
      </c>
    </row>
    <row r="1833" spans="1:8" x14ac:dyDescent="0.35">
      <c r="A1833" t="s">
        <v>904</v>
      </c>
      <c r="B1833">
        <v>8</v>
      </c>
      <c r="G1833" s="74" t="s">
        <v>904</v>
      </c>
      <c r="H1833" s="74">
        <v>8</v>
      </c>
    </row>
    <row r="1834" spans="1:8" x14ac:dyDescent="0.35">
      <c r="A1834" t="s">
        <v>143</v>
      </c>
      <c r="B1834">
        <v>1</v>
      </c>
      <c r="G1834" s="74" t="s">
        <v>143</v>
      </c>
      <c r="H1834" s="74">
        <v>1</v>
      </c>
    </row>
    <row r="1835" spans="1:8" x14ac:dyDescent="0.35">
      <c r="A1835" t="s">
        <v>8255</v>
      </c>
      <c r="B1835">
        <v>2</v>
      </c>
      <c r="G1835" s="74" t="s">
        <v>8255</v>
      </c>
      <c r="H1835" s="74">
        <v>2</v>
      </c>
    </row>
    <row r="1836" spans="1:8" x14ac:dyDescent="0.35">
      <c r="A1836" t="s">
        <v>5556</v>
      </c>
      <c r="B1836">
        <v>3</v>
      </c>
      <c r="G1836" s="74" t="s">
        <v>5556</v>
      </c>
      <c r="H1836" s="74">
        <v>3</v>
      </c>
    </row>
    <row r="1837" spans="1:8" x14ac:dyDescent="0.35">
      <c r="A1837" t="s">
        <v>417</v>
      </c>
      <c r="B1837">
        <v>2</v>
      </c>
      <c r="G1837" s="74" t="s">
        <v>417</v>
      </c>
      <c r="H1837" s="74">
        <v>2</v>
      </c>
    </row>
    <row r="1838" spans="1:8" x14ac:dyDescent="0.35">
      <c r="A1838" t="s">
        <v>311</v>
      </c>
      <c r="B1838">
        <v>5</v>
      </c>
      <c r="G1838" s="74" t="s">
        <v>311</v>
      </c>
      <c r="H1838" s="74">
        <v>5</v>
      </c>
    </row>
    <row r="1839" spans="1:8" x14ac:dyDescent="0.35">
      <c r="A1839" t="s">
        <v>311</v>
      </c>
      <c r="B1839">
        <v>1</v>
      </c>
      <c r="G1839" s="74" t="s">
        <v>311</v>
      </c>
      <c r="H1839" s="74">
        <v>1</v>
      </c>
    </row>
    <row r="1840" spans="1:8" x14ac:dyDescent="0.35">
      <c r="A1840" t="s">
        <v>852</v>
      </c>
      <c r="B1840">
        <v>4</v>
      </c>
      <c r="G1840" s="74" t="s">
        <v>852</v>
      </c>
      <c r="H1840" s="74">
        <v>4</v>
      </c>
    </row>
    <row r="1841" spans="1:8" x14ac:dyDescent="0.35">
      <c r="A1841" t="s">
        <v>852</v>
      </c>
      <c r="B1841">
        <v>1</v>
      </c>
      <c r="G1841" s="74" t="s">
        <v>852</v>
      </c>
      <c r="H1841" s="74">
        <v>1</v>
      </c>
    </row>
    <row r="1842" spans="1:8" x14ac:dyDescent="0.35">
      <c r="A1842" t="s">
        <v>423</v>
      </c>
      <c r="B1842">
        <v>3</v>
      </c>
      <c r="G1842" s="74" t="s">
        <v>423</v>
      </c>
      <c r="H1842" s="74">
        <v>3</v>
      </c>
    </row>
    <row r="1843" spans="1:8" x14ac:dyDescent="0.35">
      <c r="A1843" t="s">
        <v>477</v>
      </c>
      <c r="B1843">
        <v>2</v>
      </c>
      <c r="G1843" s="74" t="s">
        <v>477</v>
      </c>
      <c r="H1843" s="74">
        <v>2</v>
      </c>
    </row>
    <row r="1844" spans="1:8" x14ac:dyDescent="0.35">
      <c r="A1844" t="s">
        <v>477</v>
      </c>
      <c r="B1844">
        <v>9</v>
      </c>
      <c r="G1844" s="74" t="s">
        <v>477</v>
      </c>
      <c r="H1844" s="74">
        <v>9</v>
      </c>
    </row>
    <row r="1845" spans="1:8" x14ac:dyDescent="0.35">
      <c r="A1845" t="s">
        <v>477</v>
      </c>
      <c r="B1845">
        <v>5</v>
      </c>
      <c r="G1845" s="74" t="s">
        <v>477</v>
      </c>
      <c r="H1845" s="74">
        <v>5</v>
      </c>
    </row>
    <row r="1846" spans="1:8" x14ac:dyDescent="0.35">
      <c r="A1846" t="s">
        <v>477</v>
      </c>
      <c r="B1846">
        <v>10</v>
      </c>
      <c r="G1846" s="74" t="s">
        <v>477</v>
      </c>
      <c r="H1846" s="74">
        <v>10</v>
      </c>
    </row>
    <row r="1847" spans="1:8" x14ac:dyDescent="0.35">
      <c r="A1847" t="s">
        <v>477</v>
      </c>
      <c r="B1847">
        <v>7</v>
      </c>
      <c r="G1847" s="74" t="s">
        <v>477</v>
      </c>
      <c r="H1847" s="74">
        <v>7</v>
      </c>
    </row>
    <row r="1848" spans="1:8" x14ac:dyDescent="0.35">
      <c r="A1848" t="s">
        <v>477</v>
      </c>
      <c r="B1848">
        <v>4</v>
      </c>
      <c r="G1848" s="74" t="s">
        <v>477</v>
      </c>
      <c r="H1848" s="74">
        <v>4</v>
      </c>
    </row>
    <row r="1849" spans="1:8" x14ac:dyDescent="0.35">
      <c r="A1849" t="s">
        <v>477</v>
      </c>
      <c r="B1849">
        <v>11</v>
      </c>
      <c r="G1849" s="74" t="s">
        <v>477</v>
      </c>
      <c r="H1849" s="74">
        <v>11</v>
      </c>
    </row>
    <row r="1850" spans="1:8" x14ac:dyDescent="0.35">
      <c r="A1850" t="s">
        <v>477</v>
      </c>
      <c r="B1850">
        <v>17</v>
      </c>
      <c r="G1850" s="74" t="s">
        <v>477</v>
      </c>
      <c r="H1850" s="74">
        <v>17</v>
      </c>
    </row>
    <row r="1851" spans="1:8" x14ac:dyDescent="0.35">
      <c r="A1851" t="s">
        <v>477</v>
      </c>
      <c r="B1851">
        <v>9</v>
      </c>
      <c r="G1851" s="74" t="s">
        <v>477</v>
      </c>
      <c r="H1851" s="74">
        <v>9</v>
      </c>
    </row>
    <row r="1852" spans="1:8" x14ac:dyDescent="0.35">
      <c r="A1852" t="s">
        <v>477</v>
      </c>
      <c r="B1852">
        <v>12</v>
      </c>
      <c r="G1852" s="74" t="s">
        <v>477</v>
      </c>
      <c r="H1852" s="74">
        <v>12</v>
      </c>
    </row>
    <row r="1853" spans="1:8" x14ac:dyDescent="0.35">
      <c r="A1853" t="s">
        <v>477</v>
      </c>
      <c r="B1853">
        <v>8</v>
      </c>
      <c r="G1853" s="74" t="s">
        <v>477</v>
      </c>
      <c r="H1853" s="74">
        <v>8</v>
      </c>
    </row>
    <row r="1854" spans="1:8" x14ac:dyDescent="0.35">
      <c r="A1854" t="s">
        <v>477</v>
      </c>
      <c r="B1854">
        <v>7</v>
      </c>
      <c r="G1854" s="74" t="s">
        <v>477</v>
      </c>
      <c r="H1854" s="74">
        <v>7</v>
      </c>
    </row>
    <row r="1855" spans="1:8" x14ac:dyDescent="0.35">
      <c r="A1855" t="s">
        <v>477</v>
      </c>
      <c r="B1855">
        <v>9</v>
      </c>
      <c r="G1855" s="74" t="s">
        <v>477</v>
      </c>
      <c r="H1855" s="74">
        <v>9</v>
      </c>
    </row>
    <row r="1856" spans="1:8" x14ac:dyDescent="0.35">
      <c r="A1856" t="s">
        <v>523</v>
      </c>
      <c r="B1856">
        <v>81</v>
      </c>
      <c r="G1856" s="74" t="s">
        <v>523</v>
      </c>
      <c r="H1856" s="74">
        <v>81</v>
      </c>
    </row>
    <row r="1857" spans="1:8" x14ac:dyDescent="0.35">
      <c r="A1857" t="s">
        <v>521</v>
      </c>
      <c r="B1857">
        <v>6</v>
      </c>
      <c r="G1857" s="74" t="s">
        <v>521</v>
      </c>
      <c r="H1857" s="74">
        <v>6</v>
      </c>
    </row>
    <row r="1858" spans="1:8" x14ac:dyDescent="0.35">
      <c r="A1858" t="s">
        <v>523</v>
      </c>
      <c r="B1858">
        <v>12</v>
      </c>
      <c r="G1858" s="74" t="s">
        <v>523</v>
      </c>
      <c r="H1858" s="74">
        <v>12</v>
      </c>
    </row>
    <row r="1859" spans="1:8" x14ac:dyDescent="0.35">
      <c r="A1859" t="s">
        <v>472</v>
      </c>
      <c r="B1859">
        <v>1</v>
      </c>
      <c r="G1859" s="74" t="s">
        <v>472</v>
      </c>
      <c r="H1859" s="74">
        <v>1</v>
      </c>
    </row>
    <row r="1860" spans="1:8" x14ac:dyDescent="0.35">
      <c r="A1860" t="s">
        <v>463</v>
      </c>
      <c r="B1860">
        <v>1</v>
      </c>
      <c r="G1860" s="74" t="s">
        <v>463</v>
      </c>
      <c r="H1860" s="74">
        <v>1</v>
      </c>
    </row>
    <row r="1861" spans="1:8" x14ac:dyDescent="0.35">
      <c r="A1861" t="s">
        <v>464</v>
      </c>
      <c r="B1861">
        <v>1</v>
      </c>
      <c r="G1861" s="74" t="s">
        <v>464</v>
      </c>
      <c r="H1861" s="74">
        <v>1</v>
      </c>
    </row>
    <row r="1862" spans="1:8" x14ac:dyDescent="0.35">
      <c r="A1862" t="s">
        <v>468</v>
      </c>
      <c r="B1862">
        <v>10</v>
      </c>
      <c r="G1862" s="74" t="s">
        <v>468</v>
      </c>
      <c r="H1862" s="74">
        <v>10</v>
      </c>
    </row>
    <row r="1863" spans="1:8" x14ac:dyDescent="0.35">
      <c r="A1863" t="s">
        <v>464</v>
      </c>
      <c r="B1863">
        <v>2</v>
      </c>
      <c r="G1863" s="74" t="s">
        <v>464</v>
      </c>
      <c r="H1863" s="74">
        <v>2</v>
      </c>
    </row>
    <row r="1864" spans="1:8" x14ac:dyDescent="0.35">
      <c r="A1864" t="s">
        <v>463</v>
      </c>
      <c r="B1864">
        <v>16</v>
      </c>
      <c r="G1864" s="74" t="s">
        <v>463</v>
      </c>
      <c r="H1864" s="74">
        <v>16</v>
      </c>
    </row>
    <row r="1865" spans="1:8" x14ac:dyDescent="0.35">
      <c r="A1865" t="s">
        <v>463</v>
      </c>
      <c r="B1865">
        <v>5</v>
      </c>
      <c r="G1865" s="74" t="s">
        <v>463</v>
      </c>
      <c r="H1865" s="74">
        <v>5</v>
      </c>
    </row>
    <row r="1866" spans="1:8" x14ac:dyDescent="0.35">
      <c r="A1866" t="s">
        <v>463</v>
      </c>
      <c r="B1866">
        <v>2</v>
      </c>
      <c r="G1866" s="74" t="s">
        <v>463</v>
      </c>
      <c r="H1866" s="74">
        <v>2</v>
      </c>
    </row>
    <row r="1867" spans="1:8" x14ac:dyDescent="0.35">
      <c r="A1867" t="s">
        <v>463</v>
      </c>
      <c r="B1867">
        <v>16</v>
      </c>
      <c r="G1867" s="74" t="s">
        <v>463</v>
      </c>
      <c r="H1867" s="74">
        <v>16</v>
      </c>
    </row>
    <row r="1868" spans="1:8" x14ac:dyDescent="0.35">
      <c r="A1868" t="s">
        <v>463</v>
      </c>
      <c r="B1868">
        <v>18</v>
      </c>
      <c r="G1868" s="74" t="s">
        <v>463</v>
      </c>
      <c r="H1868" s="74">
        <v>18</v>
      </c>
    </row>
    <row r="1869" spans="1:8" x14ac:dyDescent="0.35">
      <c r="A1869" t="s">
        <v>463</v>
      </c>
      <c r="B1869">
        <v>21</v>
      </c>
      <c r="G1869" s="74" t="s">
        <v>463</v>
      </c>
      <c r="H1869" s="74">
        <v>21</v>
      </c>
    </row>
    <row r="1870" spans="1:8" x14ac:dyDescent="0.35">
      <c r="A1870" t="s">
        <v>7169</v>
      </c>
      <c r="B1870">
        <v>14</v>
      </c>
      <c r="G1870" s="74" t="s">
        <v>7169</v>
      </c>
      <c r="H1870" s="74">
        <v>14</v>
      </c>
    </row>
    <row r="1871" spans="1:8" x14ac:dyDescent="0.35">
      <c r="A1871" t="s">
        <v>464</v>
      </c>
      <c r="B1871">
        <v>2</v>
      </c>
      <c r="G1871" s="74" t="s">
        <v>464</v>
      </c>
      <c r="H1871" s="74">
        <v>2</v>
      </c>
    </row>
    <row r="1872" spans="1:8" x14ac:dyDescent="0.35">
      <c r="A1872" t="s">
        <v>464</v>
      </c>
      <c r="B1872">
        <v>8</v>
      </c>
      <c r="G1872" s="74" t="s">
        <v>464</v>
      </c>
      <c r="H1872" s="74">
        <v>8</v>
      </c>
    </row>
    <row r="1873" spans="1:8" x14ac:dyDescent="0.35">
      <c r="A1873" t="s">
        <v>463</v>
      </c>
      <c r="B1873">
        <v>1</v>
      </c>
      <c r="G1873" s="74" t="s">
        <v>463</v>
      </c>
      <c r="H1873" s="74">
        <v>1</v>
      </c>
    </row>
    <row r="1874" spans="1:8" x14ac:dyDescent="0.35">
      <c r="A1874" t="s">
        <v>7169</v>
      </c>
      <c r="B1874">
        <v>2</v>
      </c>
      <c r="G1874" s="74" t="s">
        <v>7169</v>
      </c>
      <c r="H1874" s="74">
        <v>2</v>
      </c>
    </row>
    <row r="1875" spans="1:8" x14ac:dyDescent="0.35">
      <c r="A1875" t="s">
        <v>464</v>
      </c>
      <c r="B1875">
        <v>2</v>
      </c>
      <c r="G1875" s="74" t="s">
        <v>464</v>
      </c>
      <c r="H1875" s="74">
        <v>2</v>
      </c>
    </row>
    <row r="1876" spans="1:8" x14ac:dyDescent="0.35">
      <c r="A1876" t="s">
        <v>464</v>
      </c>
      <c r="B1876">
        <v>2</v>
      </c>
      <c r="G1876" s="74" t="s">
        <v>464</v>
      </c>
      <c r="H1876" s="74">
        <v>2</v>
      </c>
    </row>
    <row r="1877" spans="1:8" x14ac:dyDescent="0.35">
      <c r="A1877" t="s">
        <v>463</v>
      </c>
      <c r="B1877">
        <v>17</v>
      </c>
      <c r="G1877" s="74" t="s">
        <v>463</v>
      </c>
      <c r="H1877" s="74">
        <v>17</v>
      </c>
    </row>
    <row r="1878" spans="1:8" x14ac:dyDescent="0.35">
      <c r="A1878" t="s">
        <v>464</v>
      </c>
      <c r="B1878">
        <v>2</v>
      </c>
      <c r="G1878" s="74" t="s">
        <v>464</v>
      </c>
      <c r="H1878" s="74">
        <v>2</v>
      </c>
    </row>
    <row r="1879" spans="1:8" x14ac:dyDescent="0.35">
      <c r="A1879" t="s">
        <v>463</v>
      </c>
      <c r="B1879">
        <v>30</v>
      </c>
      <c r="G1879" s="74" t="s">
        <v>463</v>
      </c>
      <c r="H1879" s="74">
        <v>30</v>
      </c>
    </row>
    <row r="1880" spans="1:8" x14ac:dyDescent="0.35">
      <c r="A1880" t="s">
        <v>463</v>
      </c>
      <c r="B1880">
        <v>10</v>
      </c>
      <c r="G1880" s="74" t="s">
        <v>463</v>
      </c>
      <c r="H1880" s="74">
        <v>10</v>
      </c>
    </row>
    <row r="1881" spans="1:8" x14ac:dyDescent="0.35">
      <c r="A1881" t="s">
        <v>463</v>
      </c>
      <c r="B1881">
        <v>1</v>
      </c>
      <c r="G1881" s="74" t="s">
        <v>463</v>
      </c>
      <c r="H1881" s="74">
        <v>1</v>
      </c>
    </row>
    <row r="1882" spans="1:8" x14ac:dyDescent="0.35">
      <c r="A1882" t="s">
        <v>463</v>
      </c>
      <c r="B1882">
        <v>1</v>
      </c>
      <c r="G1882" s="74" t="s">
        <v>463</v>
      </c>
      <c r="H1882" s="74">
        <v>1</v>
      </c>
    </row>
    <row r="1883" spans="1:8" x14ac:dyDescent="0.35">
      <c r="A1883" t="s">
        <v>463</v>
      </c>
      <c r="B1883">
        <v>1</v>
      </c>
      <c r="G1883" s="74" t="s">
        <v>463</v>
      </c>
      <c r="H1883" s="74">
        <v>1</v>
      </c>
    </row>
    <row r="1884" spans="1:8" x14ac:dyDescent="0.35">
      <c r="A1884" t="s">
        <v>464</v>
      </c>
      <c r="B1884">
        <v>1</v>
      </c>
      <c r="G1884" s="74" t="s">
        <v>464</v>
      </c>
      <c r="H1884" s="74">
        <v>1</v>
      </c>
    </row>
    <row r="1885" spans="1:8" x14ac:dyDescent="0.35">
      <c r="A1885" t="s">
        <v>464</v>
      </c>
      <c r="B1885">
        <v>1</v>
      </c>
      <c r="G1885" s="74" t="s">
        <v>464</v>
      </c>
      <c r="H1885" s="74">
        <v>1</v>
      </c>
    </row>
    <row r="1886" spans="1:8" x14ac:dyDescent="0.35">
      <c r="A1886" t="s">
        <v>464</v>
      </c>
      <c r="B1886">
        <v>2</v>
      </c>
      <c r="G1886" s="74" t="s">
        <v>464</v>
      </c>
      <c r="H1886" s="74">
        <v>2</v>
      </c>
    </row>
    <row r="1887" spans="1:8" x14ac:dyDescent="0.35">
      <c r="A1887" t="s">
        <v>464</v>
      </c>
      <c r="B1887">
        <v>1</v>
      </c>
      <c r="G1887" s="74" t="s">
        <v>464</v>
      </c>
      <c r="H1887" s="74">
        <v>1</v>
      </c>
    </row>
    <row r="1888" spans="1:8" x14ac:dyDescent="0.35">
      <c r="A1888" t="s">
        <v>463</v>
      </c>
      <c r="B1888">
        <v>1</v>
      </c>
      <c r="G1888" s="74" t="s">
        <v>463</v>
      </c>
      <c r="H1888" s="74">
        <v>1</v>
      </c>
    </row>
    <row r="1889" spans="1:8" x14ac:dyDescent="0.35">
      <c r="A1889" t="s">
        <v>463</v>
      </c>
      <c r="B1889">
        <v>4</v>
      </c>
      <c r="G1889" s="74" t="s">
        <v>463</v>
      </c>
      <c r="H1889" s="74">
        <v>4</v>
      </c>
    </row>
    <row r="1890" spans="1:8" x14ac:dyDescent="0.35">
      <c r="A1890" t="s">
        <v>463</v>
      </c>
      <c r="B1890">
        <v>6</v>
      </c>
      <c r="G1890" s="74" t="s">
        <v>463</v>
      </c>
      <c r="H1890" s="74">
        <v>6</v>
      </c>
    </row>
    <row r="1891" spans="1:8" x14ac:dyDescent="0.35">
      <c r="A1891" t="s">
        <v>463</v>
      </c>
      <c r="B1891">
        <v>4</v>
      </c>
      <c r="G1891" s="74" t="s">
        <v>463</v>
      </c>
      <c r="H1891" s="74">
        <v>4</v>
      </c>
    </row>
    <row r="1892" spans="1:8" x14ac:dyDescent="0.35">
      <c r="A1892" t="s">
        <v>463</v>
      </c>
      <c r="B1892">
        <v>3</v>
      </c>
      <c r="G1892" s="74" t="s">
        <v>463</v>
      </c>
      <c r="H1892" s="74">
        <v>3</v>
      </c>
    </row>
    <row r="1893" spans="1:8" x14ac:dyDescent="0.35">
      <c r="A1893" t="s">
        <v>463</v>
      </c>
      <c r="B1893">
        <v>1</v>
      </c>
      <c r="G1893" s="74" t="s">
        <v>463</v>
      </c>
      <c r="H1893" s="74">
        <v>1</v>
      </c>
    </row>
    <row r="1894" spans="1:8" x14ac:dyDescent="0.35">
      <c r="A1894" t="s">
        <v>463</v>
      </c>
      <c r="B1894">
        <v>1</v>
      </c>
      <c r="G1894" s="74" t="s">
        <v>463</v>
      </c>
      <c r="H1894" s="74">
        <v>1</v>
      </c>
    </row>
    <row r="1895" spans="1:8" x14ac:dyDescent="0.35">
      <c r="A1895" t="s">
        <v>463</v>
      </c>
      <c r="B1895">
        <v>4</v>
      </c>
      <c r="G1895" s="74" t="s">
        <v>463</v>
      </c>
      <c r="H1895" s="74">
        <v>4</v>
      </c>
    </row>
    <row r="1896" spans="1:8" x14ac:dyDescent="0.35">
      <c r="A1896" t="s">
        <v>463</v>
      </c>
      <c r="B1896">
        <v>1</v>
      </c>
      <c r="G1896" s="74" t="s">
        <v>463</v>
      </c>
      <c r="H1896" s="74">
        <v>1</v>
      </c>
    </row>
    <row r="1897" spans="1:8" x14ac:dyDescent="0.35">
      <c r="A1897" t="s">
        <v>918</v>
      </c>
      <c r="B1897">
        <v>3</v>
      </c>
      <c r="G1897" s="74" t="s">
        <v>918</v>
      </c>
      <c r="H1897" s="74">
        <v>3</v>
      </c>
    </row>
    <row r="1898" spans="1:8" x14ac:dyDescent="0.35">
      <c r="A1898" t="s">
        <v>523</v>
      </c>
      <c r="B1898">
        <v>1</v>
      </c>
      <c r="G1898" s="74" t="s">
        <v>523</v>
      </c>
      <c r="H1898" s="74">
        <v>1</v>
      </c>
    </row>
    <row r="1899" spans="1:8" x14ac:dyDescent="0.35">
      <c r="A1899" t="s">
        <v>523</v>
      </c>
      <c r="B1899">
        <v>6</v>
      </c>
      <c r="G1899" s="74" t="s">
        <v>523</v>
      </c>
      <c r="H1899" s="74">
        <v>6</v>
      </c>
    </row>
    <row r="1900" spans="1:8" x14ac:dyDescent="0.35">
      <c r="A1900" t="s">
        <v>523</v>
      </c>
      <c r="B1900">
        <v>4</v>
      </c>
      <c r="G1900" s="74" t="s">
        <v>523</v>
      </c>
      <c r="H1900" s="74">
        <v>4</v>
      </c>
    </row>
    <row r="1901" spans="1:8" x14ac:dyDescent="0.35">
      <c r="A1901" t="s">
        <v>7169</v>
      </c>
      <c r="B1901">
        <v>2</v>
      </c>
      <c r="G1901" s="74" t="s">
        <v>7169</v>
      </c>
      <c r="H1901" s="74">
        <v>2</v>
      </c>
    </row>
    <row r="1902" spans="1:8" x14ac:dyDescent="0.35">
      <c r="A1902" t="s">
        <v>522</v>
      </c>
      <c r="B1902">
        <v>2</v>
      </c>
      <c r="G1902" s="74" t="s">
        <v>522</v>
      </c>
      <c r="H1902" s="74">
        <v>2</v>
      </c>
    </row>
    <row r="1903" spans="1:8" x14ac:dyDescent="0.35">
      <c r="A1903" t="s">
        <v>522</v>
      </c>
      <c r="B1903">
        <v>3</v>
      </c>
      <c r="G1903" s="74" t="s">
        <v>522</v>
      </c>
      <c r="H1903" s="74">
        <v>3</v>
      </c>
    </row>
    <row r="1904" spans="1:8" x14ac:dyDescent="0.35">
      <c r="A1904" t="s">
        <v>464</v>
      </c>
      <c r="B1904">
        <v>6</v>
      </c>
      <c r="G1904" s="74" t="s">
        <v>464</v>
      </c>
      <c r="H1904" s="74">
        <v>6</v>
      </c>
    </row>
    <row r="1905" spans="1:8" x14ac:dyDescent="0.35">
      <c r="A1905" t="s">
        <v>472</v>
      </c>
      <c r="B1905">
        <v>5</v>
      </c>
      <c r="G1905" s="74" t="s">
        <v>472</v>
      </c>
      <c r="H1905" s="74">
        <v>5</v>
      </c>
    </row>
    <row r="1906" spans="1:8" x14ac:dyDescent="0.35">
      <c r="A1906" t="s">
        <v>472</v>
      </c>
      <c r="B1906">
        <v>3</v>
      </c>
      <c r="G1906" s="74" t="s">
        <v>472</v>
      </c>
      <c r="H1906" s="74">
        <v>3</v>
      </c>
    </row>
    <row r="1907" spans="1:8" x14ac:dyDescent="0.35">
      <c r="A1907" t="s">
        <v>101</v>
      </c>
      <c r="B1907">
        <v>25</v>
      </c>
      <c r="G1907" s="74" t="s">
        <v>101</v>
      </c>
      <c r="H1907" s="74">
        <v>25</v>
      </c>
    </row>
    <row r="1908" spans="1:8" x14ac:dyDescent="0.35">
      <c r="A1908" t="s">
        <v>431</v>
      </c>
      <c r="B1908">
        <v>5</v>
      </c>
      <c r="G1908" s="74" t="s">
        <v>431</v>
      </c>
      <c r="H1908" s="74">
        <v>5</v>
      </c>
    </row>
    <row r="1909" spans="1:8" x14ac:dyDescent="0.35">
      <c r="A1909" t="s">
        <v>2870</v>
      </c>
      <c r="B1909">
        <v>4</v>
      </c>
      <c r="G1909" s="74" t="s">
        <v>2870</v>
      </c>
      <c r="H1909" s="74">
        <v>4</v>
      </c>
    </row>
    <row r="1910" spans="1:8" x14ac:dyDescent="0.35">
      <c r="A1910" t="s">
        <v>2870</v>
      </c>
      <c r="B1910">
        <v>5</v>
      </c>
      <c r="G1910" s="74" t="s">
        <v>2870</v>
      </c>
      <c r="H1910" s="74">
        <v>5</v>
      </c>
    </row>
    <row r="1911" spans="1:8" x14ac:dyDescent="0.35">
      <c r="A1911" t="s">
        <v>268</v>
      </c>
      <c r="B1911">
        <v>4</v>
      </c>
      <c r="G1911" s="74" t="s">
        <v>268</v>
      </c>
      <c r="H1911" s="74">
        <v>4</v>
      </c>
    </row>
    <row r="1912" spans="1:8" x14ac:dyDescent="0.35">
      <c r="A1912" t="s">
        <v>454</v>
      </c>
      <c r="B1912">
        <v>292</v>
      </c>
      <c r="G1912" s="74" t="s">
        <v>454</v>
      </c>
      <c r="H1912" s="74">
        <v>292</v>
      </c>
    </row>
    <row r="1913" spans="1:8" x14ac:dyDescent="0.35">
      <c r="A1913" t="s">
        <v>451</v>
      </c>
      <c r="B1913" s="95">
        <v>1152</v>
      </c>
      <c r="G1913" s="74" t="s">
        <v>451</v>
      </c>
      <c r="H1913" s="95">
        <v>1152</v>
      </c>
    </row>
    <row r="1914" spans="1:8" x14ac:dyDescent="0.35">
      <c r="A1914" t="s">
        <v>520</v>
      </c>
      <c r="B1914">
        <v>177</v>
      </c>
      <c r="G1914" s="74" t="s">
        <v>520</v>
      </c>
      <c r="H1914" s="74">
        <v>177</v>
      </c>
    </row>
    <row r="1915" spans="1:8" x14ac:dyDescent="0.35">
      <c r="A1915" t="s">
        <v>353</v>
      </c>
      <c r="B1915">
        <v>10</v>
      </c>
      <c r="G1915" s="74" t="s">
        <v>353</v>
      </c>
      <c r="H1915" s="74">
        <v>10</v>
      </c>
    </row>
    <row r="1916" spans="1:8" x14ac:dyDescent="0.35">
      <c r="A1916" t="s">
        <v>111</v>
      </c>
      <c r="B1916">
        <v>1</v>
      </c>
      <c r="G1916" s="74" t="s">
        <v>111</v>
      </c>
      <c r="H1916" s="74">
        <v>1</v>
      </c>
    </row>
    <row r="1917" spans="1:8" x14ac:dyDescent="0.35">
      <c r="A1917" t="s">
        <v>268</v>
      </c>
      <c r="B1917">
        <v>5</v>
      </c>
      <c r="G1917" s="74" t="s">
        <v>268</v>
      </c>
      <c r="H1917" s="74">
        <v>5</v>
      </c>
    </row>
    <row r="1918" spans="1:8" x14ac:dyDescent="0.35">
      <c r="A1918" t="s">
        <v>51</v>
      </c>
      <c r="B1918">
        <v>3</v>
      </c>
      <c r="G1918" s="74" t="s">
        <v>51</v>
      </c>
      <c r="H1918" s="74">
        <v>3</v>
      </c>
    </row>
    <row r="1919" spans="1:8" x14ac:dyDescent="0.35">
      <c r="A1919" t="s">
        <v>472</v>
      </c>
      <c r="B1919">
        <v>1</v>
      </c>
      <c r="G1919" s="74" t="s">
        <v>472</v>
      </c>
      <c r="H1919" s="74">
        <v>1</v>
      </c>
    </row>
    <row r="1920" spans="1:8" x14ac:dyDescent="0.35">
      <c r="A1920" t="s">
        <v>470</v>
      </c>
      <c r="B1920">
        <v>2</v>
      </c>
      <c r="G1920" s="74" t="s">
        <v>470</v>
      </c>
      <c r="H1920" s="74">
        <v>2</v>
      </c>
    </row>
    <row r="1921" spans="1:8" x14ac:dyDescent="0.35">
      <c r="A1921" t="s">
        <v>337</v>
      </c>
      <c r="B1921">
        <v>1</v>
      </c>
      <c r="G1921" s="74" t="s">
        <v>337</v>
      </c>
      <c r="H1921" s="74">
        <v>1</v>
      </c>
    </row>
    <row r="1922" spans="1:8" x14ac:dyDescent="0.35">
      <c r="A1922" t="s">
        <v>206</v>
      </c>
      <c r="B1922">
        <v>1</v>
      </c>
      <c r="G1922" s="74" t="s">
        <v>206</v>
      </c>
      <c r="H1922" s="74">
        <v>1</v>
      </c>
    </row>
    <row r="1923" spans="1:8" x14ac:dyDescent="0.35">
      <c r="A1923" t="s">
        <v>103</v>
      </c>
      <c r="B1923">
        <v>29</v>
      </c>
      <c r="G1923" s="74" t="s">
        <v>103</v>
      </c>
      <c r="H1923" s="74">
        <v>29</v>
      </c>
    </row>
    <row r="1924" spans="1:8" x14ac:dyDescent="0.35">
      <c r="A1924" t="s">
        <v>8130</v>
      </c>
      <c r="B1924">
        <v>3</v>
      </c>
      <c r="G1924" s="74" t="s">
        <v>8130</v>
      </c>
      <c r="H1924" s="74">
        <v>3</v>
      </c>
    </row>
    <row r="1925" spans="1:8" x14ac:dyDescent="0.35">
      <c r="A1925" t="s">
        <v>7786</v>
      </c>
      <c r="B1925">
        <v>3</v>
      </c>
      <c r="G1925" s="74" t="s">
        <v>7786</v>
      </c>
      <c r="H1925" s="74">
        <v>3</v>
      </c>
    </row>
    <row r="1926" spans="1:8" x14ac:dyDescent="0.35">
      <c r="A1926" t="s">
        <v>7786</v>
      </c>
      <c r="B1926">
        <v>26</v>
      </c>
      <c r="G1926" s="74" t="s">
        <v>7786</v>
      </c>
      <c r="H1926" s="74">
        <v>26</v>
      </c>
    </row>
    <row r="1927" spans="1:8" x14ac:dyDescent="0.35">
      <c r="A1927" t="s">
        <v>103</v>
      </c>
      <c r="B1927">
        <v>1</v>
      </c>
      <c r="G1927" s="74" t="s">
        <v>103</v>
      </c>
      <c r="H1927" s="74">
        <v>1</v>
      </c>
    </row>
    <row r="1928" spans="1:8" x14ac:dyDescent="0.35">
      <c r="A1928" t="s">
        <v>103</v>
      </c>
      <c r="B1928">
        <v>16</v>
      </c>
      <c r="G1928" s="74" t="s">
        <v>103</v>
      </c>
      <c r="H1928" s="74">
        <v>16</v>
      </c>
    </row>
    <row r="1929" spans="1:8" x14ac:dyDescent="0.35">
      <c r="A1929" t="s">
        <v>523</v>
      </c>
      <c r="B1929">
        <v>2</v>
      </c>
      <c r="G1929" s="74" t="s">
        <v>523</v>
      </c>
      <c r="H1929" s="74">
        <v>2</v>
      </c>
    </row>
    <row r="1930" spans="1:8" x14ac:dyDescent="0.35">
      <c r="A1930" t="s">
        <v>7169</v>
      </c>
      <c r="B1930">
        <v>3</v>
      </c>
      <c r="G1930" s="74" t="s">
        <v>7169</v>
      </c>
      <c r="H1930" s="74">
        <v>3</v>
      </c>
    </row>
    <row r="1931" spans="1:8" x14ac:dyDescent="0.35">
      <c r="A1931" t="s">
        <v>58</v>
      </c>
      <c r="B1931">
        <v>2</v>
      </c>
      <c r="G1931" s="74" t="s">
        <v>58</v>
      </c>
      <c r="H1931" s="74">
        <v>2</v>
      </c>
    </row>
    <row r="1932" spans="1:8" x14ac:dyDescent="0.35">
      <c r="A1932" t="s">
        <v>62</v>
      </c>
      <c r="B1932">
        <v>3</v>
      </c>
      <c r="G1932" s="74" t="s">
        <v>62</v>
      </c>
      <c r="H1932" s="74">
        <v>3</v>
      </c>
    </row>
    <row r="1933" spans="1:8" x14ac:dyDescent="0.35">
      <c r="A1933" t="s">
        <v>284</v>
      </c>
      <c r="B1933">
        <v>2</v>
      </c>
      <c r="G1933" s="74" t="s">
        <v>284</v>
      </c>
      <c r="H1933" s="74">
        <v>2</v>
      </c>
    </row>
    <row r="1934" spans="1:8" x14ac:dyDescent="0.35">
      <c r="A1934" t="s">
        <v>124</v>
      </c>
      <c r="B1934">
        <v>3</v>
      </c>
      <c r="G1934" s="74" t="s">
        <v>124</v>
      </c>
      <c r="H1934" s="74">
        <v>3</v>
      </c>
    </row>
    <row r="1935" spans="1:8" x14ac:dyDescent="0.35">
      <c r="A1935" t="s">
        <v>124</v>
      </c>
      <c r="B1935">
        <v>2</v>
      </c>
      <c r="G1935" s="74" t="s">
        <v>124</v>
      </c>
      <c r="H1935" s="74">
        <v>2</v>
      </c>
    </row>
    <row r="1936" spans="1:8" x14ac:dyDescent="0.35">
      <c r="A1936" t="s">
        <v>124</v>
      </c>
      <c r="B1936">
        <v>1</v>
      </c>
      <c r="G1936" s="74" t="s">
        <v>124</v>
      </c>
      <c r="H1936" s="74">
        <v>1</v>
      </c>
    </row>
    <row r="1937" spans="1:8" x14ac:dyDescent="0.35">
      <c r="A1937" t="s">
        <v>234</v>
      </c>
      <c r="B1937">
        <v>4</v>
      </c>
      <c r="G1937" s="74" t="s">
        <v>234</v>
      </c>
      <c r="H1937" s="74">
        <v>4</v>
      </c>
    </row>
    <row r="1938" spans="1:8" x14ac:dyDescent="0.35">
      <c r="A1938" t="s">
        <v>8644</v>
      </c>
      <c r="B1938">
        <v>2</v>
      </c>
      <c r="G1938" s="74" t="s">
        <v>8644</v>
      </c>
      <c r="H1938" s="74">
        <v>2</v>
      </c>
    </row>
    <row r="1939" spans="1:8" x14ac:dyDescent="0.35">
      <c r="A1939" t="s">
        <v>8644</v>
      </c>
      <c r="B1939">
        <v>1</v>
      </c>
      <c r="G1939" s="74" t="s">
        <v>8644</v>
      </c>
      <c r="H1939" s="74">
        <v>1</v>
      </c>
    </row>
    <row r="1940" spans="1:8" x14ac:dyDescent="0.35">
      <c r="A1940" t="s">
        <v>306</v>
      </c>
      <c r="B1940">
        <v>4</v>
      </c>
      <c r="G1940" s="74" t="s">
        <v>306</v>
      </c>
      <c r="H1940" s="74">
        <v>4</v>
      </c>
    </row>
    <row r="1941" spans="1:8" x14ac:dyDescent="0.35">
      <c r="A1941" t="s">
        <v>306</v>
      </c>
      <c r="B1941">
        <v>2</v>
      </c>
      <c r="G1941" s="74" t="s">
        <v>306</v>
      </c>
      <c r="H1941" s="74">
        <v>2</v>
      </c>
    </row>
    <row r="1942" spans="1:8" x14ac:dyDescent="0.35">
      <c r="A1942" t="s">
        <v>469</v>
      </c>
      <c r="B1942">
        <v>200</v>
      </c>
      <c r="G1942" s="74" t="s">
        <v>469</v>
      </c>
      <c r="H1942" s="74">
        <v>200</v>
      </c>
    </row>
    <row r="1943" spans="1:8" x14ac:dyDescent="0.35">
      <c r="A1943" t="s">
        <v>8780</v>
      </c>
      <c r="B1943">
        <v>150</v>
      </c>
      <c r="G1943" s="74" t="s">
        <v>8780</v>
      </c>
      <c r="H1943" s="74">
        <v>150</v>
      </c>
    </row>
    <row r="1944" spans="1:8" x14ac:dyDescent="0.35">
      <c r="A1944" t="s">
        <v>477</v>
      </c>
      <c r="B1944">
        <v>320</v>
      </c>
      <c r="G1944" s="74" t="s">
        <v>477</v>
      </c>
      <c r="H1944" s="74">
        <v>320</v>
      </c>
    </row>
    <row r="1945" spans="1:8" x14ac:dyDescent="0.35">
      <c r="A1945" t="s">
        <v>7207</v>
      </c>
      <c r="B1945">
        <v>2</v>
      </c>
      <c r="G1945" s="74" t="s">
        <v>7207</v>
      </c>
      <c r="H1945" s="74">
        <v>2</v>
      </c>
    </row>
    <row r="1946" spans="1:8" x14ac:dyDescent="0.35">
      <c r="A1946" t="s">
        <v>7207</v>
      </c>
      <c r="B1946">
        <v>1</v>
      </c>
      <c r="G1946" s="74" t="s">
        <v>7207</v>
      </c>
      <c r="H1946" s="74">
        <v>1</v>
      </c>
    </row>
    <row r="1947" spans="1:8" x14ac:dyDescent="0.35">
      <c r="A1947" t="s">
        <v>337</v>
      </c>
      <c r="B1947">
        <v>7</v>
      </c>
      <c r="G1947" s="74" t="s">
        <v>337</v>
      </c>
      <c r="H1947" s="74">
        <v>7</v>
      </c>
    </row>
    <row r="1948" spans="1:8" x14ac:dyDescent="0.35">
      <c r="A1948" t="s">
        <v>269</v>
      </c>
      <c r="B1948">
        <v>11</v>
      </c>
      <c r="G1948" s="74" t="s">
        <v>269</v>
      </c>
      <c r="H1948" s="74">
        <v>11</v>
      </c>
    </row>
    <row r="1949" spans="1:8" x14ac:dyDescent="0.35">
      <c r="A1949" t="s">
        <v>852</v>
      </c>
      <c r="B1949">
        <v>5</v>
      </c>
      <c r="G1949" s="74" t="s">
        <v>852</v>
      </c>
      <c r="H1949" s="74">
        <v>5</v>
      </c>
    </row>
    <row r="1950" spans="1:8" x14ac:dyDescent="0.35">
      <c r="A1950" t="s">
        <v>8380</v>
      </c>
      <c r="B1950">
        <v>4</v>
      </c>
      <c r="G1950" s="74" t="s">
        <v>8380</v>
      </c>
      <c r="H1950" s="74">
        <v>4</v>
      </c>
    </row>
    <row r="1951" spans="1:8" x14ac:dyDescent="0.35">
      <c r="A1951" t="s">
        <v>10842</v>
      </c>
      <c r="B1951">
        <v>5</v>
      </c>
      <c r="G1951" s="74" t="s">
        <v>10842</v>
      </c>
      <c r="H1951" s="74">
        <v>5</v>
      </c>
    </row>
    <row r="1952" spans="1:8" x14ac:dyDescent="0.35">
      <c r="A1952" t="s">
        <v>7082</v>
      </c>
      <c r="B1952">
        <v>80</v>
      </c>
      <c r="G1952" s="74" t="s">
        <v>7082</v>
      </c>
      <c r="H1952" s="74">
        <v>80</v>
      </c>
    </row>
    <row r="1953" spans="1:8" x14ac:dyDescent="0.35">
      <c r="A1953" t="s">
        <v>8295</v>
      </c>
      <c r="B1953">
        <v>2</v>
      </c>
      <c r="G1953" s="74" t="s">
        <v>8295</v>
      </c>
      <c r="H1953" s="74">
        <v>2</v>
      </c>
    </row>
    <row r="1954" spans="1:8" x14ac:dyDescent="0.35">
      <c r="A1954" t="s">
        <v>11286</v>
      </c>
      <c r="B1954">
        <v>4</v>
      </c>
      <c r="G1954" s="74" t="s">
        <v>11286</v>
      </c>
      <c r="H1954" s="74">
        <v>4</v>
      </c>
    </row>
    <row r="1955" spans="1:8" x14ac:dyDescent="0.35">
      <c r="A1955" t="s">
        <v>8528</v>
      </c>
      <c r="B1955">
        <v>1</v>
      </c>
      <c r="G1955" s="74" t="s">
        <v>8528</v>
      </c>
      <c r="H1955" s="74">
        <v>1</v>
      </c>
    </row>
    <row r="1956" spans="1:8" x14ac:dyDescent="0.35">
      <c r="A1956" t="s">
        <v>473</v>
      </c>
      <c r="B1956">
        <v>2</v>
      </c>
      <c r="G1956" s="74" t="s">
        <v>473</v>
      </c>
      <c r="H1956" s="74">
        <v>2</v>
      </c>
    </row>
    <row r="1957" spans="1:8" x14ac:dyDescent="0.35">
      <c r="A1957" t="s">
        <v>451</v>
      </c>
      <c r="B1957">
        <v>920</v>
      </c>
      <c r="G1957" s="74" t="s">
        <v>451</v>
      </c>
      <c r="H1957" s="74">
        <v>920</v>
      </c>
    </row>
    <row r="1958" spans="1:8" x14ac:dyDescent="0.35">
      <c r="A1958" t="s">
        <v>7078</v>
      </c>
      <c r="B1958">
        <v>21</v>
      </c>
      <c r="G1958" s="74" t="s">
        <v>7078</v>
      </c>
      <c r="H1958" s="74">
        <v>21</v>
      </c>
    </row>
    <row r="1959" spans="1:8" x14ac:dyDescent="0.35">
      <c r="A1959" t="s">
        <v>477</v>
      </c>
      <c r="B1959">
        <v>12</v>
      </c>
      <c r="G1959" s="74" t="s">
        <v>477</v>
      </c>
      <c r="H1959" s="74">
        <v>12</v>
      </c>
    </row>
    <row r="1960" spans="1:8" x14ac:dyDescent="0.35">
      <c r="A1960" t="s">
        <v>477</v>
      </c>
      <c r="B1960">
        <v>8</v>
      </c>
      <c r="G1960" s="74" t="s">
        <v>477</v>
      </c>
      <c r="H1960" s="74">
        <v>8</v>
      </c>
    </row>
    <row r="1961" spans="1:8" x14ac:dyDescent="0.35">
      <c r="A1961" t="s">
        <v>477</v>
      </c>
      <c r="B1961">
        <v>11</v>
      </c>
      <c r="G1961" s="74" t="s">
        <v>477</v>
      </c>
      <c r="H1961" s="74">
        <v>11</v>
      </c>
    </row>
    <row r="1962" spans="1:8" x14ac:dyDescent="0.35">
      <c r="A1962" t="s">
        <v>477</v>
      </c>
      <c r="B1962">
        <v>45</v>
      </c>
      <c r="G1962" s="74" t="s">
        <v>477</v>
      </c>
      <c r="H1962" s="74">
        <v>45</v>
      </c>
    </row>
    <row r="1963" spans="1:8" x14ac:dyDescent="0.35">
      <c r="A1963" t="s">
        <v>477</v>
      </c>
      <c r="B1963">
        <v>21</v>
      </c>
      <c r="G1963" s="74" t="s">
        <v>477</v>
      </c>
      <c r="H1963" s="74">
        <v>21</v>
      </c>
    </row>
    <row r="1964" spans="1:8" x14ac:dyDescent="0.35">
      <c r="A1964" s="95" t="s">
        <v>477</v>
      </c>
      <c r="B1964">
        <v>8</v>
      </c>
      <c r="G1964" s="95" t="s">
        <v>477</v>
      </c>
      <c r="H1964" s="74">
        <v>8</v>
      </c>
    </row>
    <row r="1965" spans="1:8" x14ac:dyDescent="0.35">
      <c r="A1965" t="s">
        <v>477</v>
      </c>
      <c r="B1965">
        <v>15</v>
      </c>
      <c r="G1965" s="74" t="s">
        <v>477</v>
      </c>
      <c r="H1965" s="74">
        <v>15</v>
      </c>
    </row>
    <row r="1966" spans="1:8" x14ac:dyDescent="0.35">
      <c r="A1966" t="s">
        <v>477</v>
      </c>
      <c r="B1966">
        <v>15</v>
      </c>
      <c r="G1966" s="74" t="s">
        <v>477</v>
      </c>
      <c r="H1966" s="74">
        <v>15</v>
      </c>
    </row>
    <row r="1967" spans="1:8" x14ac:dyDescent="0.35">
      <c r="A1967" t="s">
        <v>477</v>
      </c>
      <c r="B1967">
        <v>7</v>
      </c>
      <c r="G1967" s="74" t="s">
        <v>477</v>
      </c>
      <c r="H1967" s="74">
        <v>7</v>
      </c>
    </row>
    <row r="1968" spans="1:8" x14ac:dyDescent="0.35">
      <c r="A1968" t="s">
        <v>477</v>
      </c>
      <c r="B1968">
        <v>3</v>
      </c>
      <c r="G1968" s="74" t="s">
        <v>477</v>
      </c>
      <c r="H1968" s="74">
        <v>3</v>
      </c>
    </row>
    <row r="1969" spans="1:8" x14ac:dyDescent="0.35">
      <c r="A1969" t="s">
        <v>477</v>
      </c>
      <c r="B1969">
        <v>14</v>
      </c>
      <c r="G1969" s="74" t="s">
        <v>477</v>
      </c>
      <c r="H1969" s="74">
        <v>14</v>
      </c>
    </row>
    <row r="1970" spans="1:8" x14ac:dyDescent="0.35">
      <c r="A1970" t="s">
        <v>477</v>
      </c>
      <c r="B1970">
        <v>5</v>
      </c>
      <c r="G1970" s="74" t="s">
        <v>477</v>
      </c>
      <c r="H1970" s="74">
        <v>5</v>
      </c>
    </row>
    <row r="1971" spans="1:8" x14ac:dyDescent="0.35">
      <c r="A1971" t="s">
        <v>477</v>
      </c>
      <c r="B1971">
        <v>3</v>
      </c>
      <c r="G1971" s="74" t="s">
        <v>477</v>
      </c>
      <c r="H1971" s="74">
        <v>3</v>
      </c>
    </row>
    <row r="1972" spans="1:8" x14ac:dyDescent="0.35">
      <c r="A1972" t="s">
        <v>477</v>
      </c>
      <c r="B1972">
        <v>4</v>
      </c>
      <c r="G1972" s="74" t="s">
        <v>477</v>
      </c>
      <c r="H1972" s="74">
        <v>4</v>
      </c>
    </row>
    <row r="1973" spans="1:8" x14ac:dyDescent="0.35">
      <c r="A1973" t="s">
        <v>477</v>
      </c>
      <c r="B1973">
        <v>1</v>
      </c>
      <c r="G1973" s="74" t="s">
        <v>477</v>
      </c>
      <c r="H1973" s="74">
        <v>1</v>
      </c>
    </row>
    <row r="1974" spans="1:8" x14ac:dyDescent="0.35">
      <c r="A1974" t="s">
        <v>477</v>
      </c>
      <c r="B1974">
        <v>4</v>
      </c>
      <c r="G1974" s="74" t="s">
        <v>477</v>
      </c>
      <c r="H1974" s="74">
        <v>4</v>
      </c>
    </row>
    <row r="1975" spans="1:8" x14ac:dyDescent="0.35">
      <c r="A1975" t="s">
        <v>477</v>
      </c>
      <c r="B1975">
        <v>3</v>
      </c>
      <c r="G1975" s="74" t="s">
        <v>477</v>
      </c>
      <c r="H1975" s="74">
        <v>3</v>
      </c>
    </row>
    <row r="1976" spans="1:8" x14ac:dyDescent="0.35">
      <c r="A1976" t="s">
        <v>7645</v>
      </c>
      <c r="B1976">
        <v>5</v>
      </c>
      <c r="G1976" s="74" t="s">
        <v>7645</v>
      </c>
      <c r="H1976" s="74">
        <v>5</v>
      </c>
    </row>
    <row r="1977" spans="1:8" x14ac:dyDescent="0.35">
      <c r="A1977" t="s">
        <v>7645</v>
      </c>
      <c r="B1977">
        <v>4</v>
      </c>
      <c r="G1977" s="74" t="s">
        <v>7645</v>
      </c>
      <c r="H1977" s="74">
        <v>4</v>
      </c>
    </row>
    <row r="1978" spans="1:8" x14ac:dyDescent="0.35">
      <c r="A1978" t="s">
        <v>7645</v>
      </c>
      <c r="B1978">
        <v>22</v>
      </c>
      <c r="G1978" s="74" t="s">
        <v>7645</v>
      </c>
      <c r="H1978" s="74">
        <v>22</v>
      </c>
    </row>
    <row r="1979" spans="1:8" x14ac:dyDescent="0.35">
      <c r="A1979" t="s">
        <v>8295</v>
      </c>
      <c r="B1979">
        <v>1</v>
      </c>
      <c r="G1979" s="74" t="s">
        <v>8295</v>
      </c>
      <c r="H1979" s="74">
        <v>1</v>
      </c>
    </row>
    <row r="1980" spans="1:8" x14ac:dyDescent="0.35">
      <c r="A1980" t="s">
        <v>8403</v>
      </c>
      <c r="B1980">
        <v>3</v>
      </c>
      <c r="G1980" s="74" t="s">
        <v>8403</v>
      </c>
      <c r="H1980" s="74">
        <v>3</v>
      </c>
    </row>
    <row r="1981" spans="1:8" x14ac:dyDescent="0.35">
      <c r="A1981" t="s">
        <v>185</v>
      </c>
      <c r="B1981">
        <v>2</v>
      </c>
      <c r="G1981" s="74" t="s">
        <v>185</v>
      </c>
      <c r="H1981" s="74">
        <v>2</v>
      </c>
    </row>
    <row r="1982" spans="1:8" x14ac:dyDescent="0.35">
      <c r="A1982" t="s">
        <v>8113</v>
      </c>
      <c r="B1982">
        <v>1</v>
      </c>
      <c r="G1982" s="74" t="s">
        <v>8113</v>
      </c>
      <c r="H1982" s="74">
        <v>1</v>
      </c>
    </row>
    <row r="1983" spans="1:8" x14ac:dyDescent="0.35">
      <c r="A1983" t="s">
        <v>375</v>
      </c>
      <c r="B1983">
        <v>1</v>
      </c>
      <c r="G1983" s="74" t="s">
        <v>375</v>
      </c>
      <c r="H1983" s="74">
        <v>1</v>
      </c>
    </row>
    <row r="1984" spans="1:8" x14ac:dyDescent="0.35">
      <c r="A1984" t="s">
        <v>464</v>
      </c>
      <c r="B1984">
        <v>3</v>
      </c>
      <c r="G1984" s="74" t="s">
        <v>464</v>
      </c>
      <c r="H1984" s="74">
        <v>3</v>
      </c>
    </row>
    <row r="1985" spans="1:8" x14ac:dyDescent="0.35">
      <c r="A1985" t="s">
        <v>463</v>
      </c>
      <c r="B1985">
        <v>12</v>
      </c>
      <c r="G1985" s="74" t="s">
        <v>463</v>
      </c>
      <c r="H1985" s="74">
        <v>12</v>
      </c>
    </row>
    <row r="1986" spans="1:8" x14ac:dyDescent="0.35">
      <c r="A1986" t="s">
        <v>464</v>
      </c>
      <c r="B1986">
        <v>1</v>
      </c>
      <c r="G1986" s="74" t="s">
        <v>464</v>
      </c>
      <c r="H1986" s="74">
        <v>1</v>
      </c>
    </row>
    <row r="1987" spans="1:8" x14ac:dyDescent="0.35">
      <c r="A1987" t="s">
        <v>464</v>
      </c>
      <c r="B1987">
        <v>2</v>
      </c>
      <c r="G1987" s="74" t="s">
        <v>464</v>
      </c>
      <c r="H1987" s="74">
        <v>2</v>
      </c>
    </row>
    <row r="1988" spans="1:8" x14ac:dyDescent="0.35">
      <c r="A1988" t="s">
        <v>464</v>
      </c>
      <c r="B1988">
        <v>3</v>
      </c>
      <c r="G1988" s="74" t="s">
        <v>464</v>
      </c>
      <c r="H1988" s="74">
        <v>3</v>
      </c>
    </row>
    <row r="1989" spans="1:8" x14ac:dyDescent="0.35">
      <c r="A1989" t="s">
        <v>463</v>
      </c>
      <c r="B1989">
        <v>4</v>
      </c>
      <c r="G1989" s="74" t="s">
        <v>463</v>
      </c>
      <c r="H1989" s="74">
        <v>4</v>
      </c>
    </row>
    <row r="1990" spans="1:8" x14ac:dyDescent="0.35">
      <c r="A1990" t="s">
        <v>464</v>
      </c>
      <c r="B1990">
        <v>4</v>
      </c>
      <c r="G1990" s="74" t="s">
        <v>464</v>
      </c>
      <c r="H1990" s="74">
        <v>4</v>
      </c>
    </row>
    <row r="1991" spans="1:8" x14ac:dyDescent="0.35">
      <c r="A1991" t="s">
        <v>463</v>
      </c>
      <c r="B1991">
        <v>17</v>
      </c>
      <c r="G1991" s="74" t="s">
        <v>463</v>
      </c>
      <c r="H1991" s="74">
        <v>17</v>
      </c>
    </row>
    <row r="1992" spans="1:8" x14ac:dyDescent="0.35">
      <c r="A1992" t="s">
        <v>463</v>
      </c>
      <c r="B1992">
        <v>3</v>
      </c>
      <c r="G1992" s="74" t="s">
        <v>463</v>
      </c>
      <c r="H1992" s="74">
        <v>3</v>
      </c>
    </row>
    <row r="1993" spans="1:8" x14ac:dyDescent="0.35">
      <c r="A1993" t="s">
        <v>463</v>
      </c>
      <c r="B1993">
        <v>17</v>
      </c>
      <c r="G1993" s="74" t="s">
        <v>463</v>
      </c>
      <c r="H1993" s="74">
        <v>17</v>
      </c>
    </row>
    <row r="1994" spans="1:8" x14ac:dyDescent="0.35">
      <c r="A1994" t="s">
        <v>463</v>
      </c>
      <c r="B1994">
        <v>5</v>
      </c>
      <c r="G1994" s="74" t="s">
        <v>463</v>
      </c>
      <c r="H1994" s="74">
        <v>5</v>
      </c>
    </row>
    <row r="1995" spans="1:8" x14ac:dyDescent="0.35">
      <c r="A1995" t="s">
        <v>7169</v>
      </c>
      <c r="B1995">
        <v>11</v>
      </c>
      <c r="G1995" s="74" t="s">
        <v>7169</v>
      </c>
      <c r="H1995" s="74">
        <v>11</v>
      </c>
    </row>
    <row r="1996" spans="1:8" x14ac:dyDescent="0.35">
      <c r="A1996" t="s">
        <v>463</v>
      </c>
      <c r="B1996">
        <v>4</v>
      </c>
      <c r="G1996" s="74" t="s">
        <v>463</v>
      </c>
      <c r="H1996" s="74">
        <v>4</v>
      </c>
    </row>
    <row r="1997" spans="1:8" x14ac:dyDescent="0.35">
      <c r="A1997" t="s">
        <v>464</v>
      </c>
      <c r="B1997">
        <v>1</v>
      </c>
      <c r="G1997" s="74" t="s">
        <v>464</v>
      </c>
      <c r="H1997" s="74">
        <v>1</v>
      </c>
    </row>
    <row r="1998" spans="1:8" x14ac:dyDescent="0.35">
      <c r="A1998" t="s">
        <v>464</v>
      </c>
      <c r="B1998">
        <v>1</v>
      </c>
      <c r="G1998" s="74" t="s">
        <v>464</v>
      </c>
      <c r="H1998" s="74">
        <v>1</v>
      </c>
    </row>
    <row r="1999" spans="1:8" x14ac:dyDescent="0.35">
      <c r="A1999" t="s">
        <v>464</v>
      </c>
      <c r="B1999">
        <v>1</v>
      </c>
      <c r="G1999" s="74" t="s">
        <v>464</v>
      </c>
      <c r="H1999" s="74">
        <v>1</v>
      </c>
    </row>
    <row r="2000" spans="1:8" x14ac:dyDescent="0.35">
      <c r="A2000" t="s">
        <v>468</v>
      </c>
      <c r="B2000">
        <v>4</v>
      </c>
      <c r="G2000" s="74" t="s">
        <v>468</v>
      </c>
      <c r="H2000" s="74">
        <v>4</v>
      </c>
    </row>
    <row r="2001" spans="1:8" x14ac:dyDescent="0.35">
      <c r="A2001" t="s">
        <v>7169</v>
      </c>
      <c r="B2001">
        <v>13</v>
      </c>
      <c r="G2001" s="74" t="s">
        <v>7169</v>
      </c>
      <c r="H2001" s="74">
        <v>13</v>
      </c>
    </row>
    <row r="2002" spans="1:8" x14ac:dyDescent="0.35">
      <c r="A2002" t="s">
        <v>463</v>
      </c>
      <c r="B2002">
        <v>4</v>
      </c>
      <c r="G2002" s="74" t="s">
        <v>463</v>
      </c>
      <c r="H2002" s="74">
        <v>4</v>
      </c>
    </row>
    <row r="2003" spans="1:8" x14ac:dyDescent="0.35">
      <c r="A2003" t="s">
        <v>464</v>
      </c>
      <c r="B2003">
        <v>3</v>
      </c>
      <c r="G2003" s="74" t="s">
        <v>464</v>
      </c>
      <c r="H2003" s="74">
        <v>3</v>
      </c>
    </row>
    <row r="2004" spans="1:8" x14ac:dyDescent="0.35">
      <c r="A2004" t="s">
        <v>523</v>
      </c>
      <c r="B2004">
        <v>3</v>
      </c>
      <c r="G2004" s="74" t="s">
        <v>523</v>
      </c>
      <c r="H2004" s="74">
        <v>3</v>
      </c>
    </row>
    <row r="2005" spans="1:8" x14ac:dyDescent="0.35">
      <c r="A2005" t="s">
        <v>523</v>
      </c>
      <c r="B2005">
        <v>5</v>
      </c>
      <c r="G2005" s="74" t="s">
        <v>523</v>
      </c>
      <c r="H2005" s="74">
        <v>5</v>
      </c>
    </row>
    <row r="2006" spans="1:8" x14ac:dyDescent="0.35">
      <c r="A2006" t="s">
        <v>523</v>
      </c>
      <c r="B2006">
        <v>2</v>
      </c>
      <c r="G2006" s="74" t="s">
        <v>523</v>
      </c>
      <c r="H2006" s="74">
        <v>2</v>
      </c>
    </row>
    <row r="2007" spans="1:8" x14ac:dyDescent="0.35">
      <c r="A2007" t="s">
        <v>918</v>
      </c>
      <c r="B2007">
        <v>1</v>
      </c>
      <c r="G2007" s="74" t="s">
        <v>918</v>
      </c>
      <c r="H2007" s="74">
        <v>1</v>
      </c>
    </row>
    <row r="2008" spans="1:8" x14ac:dyDescent="0.35">
      <c r="A2008" t="s">
        <v>467</v>
      </c>
      <c r="B2008">
        <v>3</v>
      </c>
      <c r="G2008" s="74" t="s">
        <v>467</v>
      </c>
      <c r="H2008" s="74">
        <v>3</v>
      </c>
    </row>
    <row r="2009" spans="1:8" x14ac:dyDescent="0.35">
      <c r="A2009" t="s">
        <v>467</v>
      </c>
      <c r="B2009">
        <v>4</v>
      </c>
      <c r="G2009" s="74" t="s">
        <v>467</v>
      </c>
      <c r="H2009" s="74">
        <v>4</v>
      </c>
    </row>
    <row r="2010" spans="1:8" x14ac:dyDescent="0.35">
      <c r="A2010" t="s">
        <v>468</v>
      </c>
      <c r="B2010">
        <v>3</v>
      </c>
      <c r="G2010" s="74" t="s">
        <v>468</v>
      </c>
      <c r="H2010" s="74">
        <v>3</v>
      </c>
    </row>
    <row r="2011" spans="1:8" x14ac:dyDescent="0.35">
      <c r="A2011" t="s">
        <v>464</v>
      </c>
      <c r="B2011">
        <v>2</v>
      </c>
      <c r="G2011" s="74" t="s">
        <v>464</v>
      </c>
      <c r="H2011" s="74">
        <v>2</v>
      </c>
    </row>
    <row r="2012" spans="1:8" x14ac:dyDescent="0.35">
      <c r="A2012" t="s">
        <v>464</v>
      </c>
      <c r="B2012">
        <v>1</v>
      </c>
      <c r="G2012" s="74" t="s">
        <v>464</v>
      </c>
      <c r="H2012" s="74">
        <v>1</v>
      </c>
    </row>
    <row r="2013" spans="1:8" x14ac:dyDescent="0.35">
      <c r="A2013" t="s">
        <v>472</v>
      </c>
      <c r="B2013">
        <v>7</v>
      </c>
      <c r="G2013" s="74" t="s">
        <v>472</v>
      </c>
      <c r="H2013" s="74">
        <v>7</v>
      </c>
    </row>
    <row r="2014" spans="1:8" x14ac:dyDescent="0.35">
      <c r="A2014" t="s">
        <v>472</v>
      </c>
      <c r="B2014">
        <v>4</v>
      </c>
      <c r="G2014" s="74" t="s">
        <v>472</v>
      </c>
      <c r="H2014" s="74">
        <v>4</v>
      </c>
    </row>
    <row r="2015" spans="1:8" x14ac:dyDescent="0.35">
      <c r="A2015" t="s">
        <v>472</v>
      </c>
      <c r="B2015">
        <v>6</v>
      </c>
      <c r="G2015" s="74" t="s">
        <v>472</v>
      </c>
      <c r="H2015" s="74">
        <v>6</v>
      </c>
    </row>
    <row r="2016" spans="1:8" x14ac:dyDescent="0.35">
      <c r="A2016" t="s">
        <v>463</v>
      </c>
      <c r="B2016">
        <v>1</v>
      </c>
      <c r="G2016" s="74" t="s">
        <v>463</v>
      </c>
      <c r="H2016" s="74">
        <v>1</v>
      </c>
    </row>
    <row r="2017" spans="1:8" x14ac:dyDescent="0.35">
      <c r="A2017" t="s">
        <v>463</v>
      </c>
      <c r="B2017">
        <v>3</v>
      </c>
      <c r="G2017" s="74" t="s">
        <v>463</v>
      </c>
      <c r="H2017" s="74">
        <v>3</v>
      </c>
    </row>
    <row r="2018" spans="1:8" x14ac:dyDescent="0.35">
      <c r="A2018" t="s">
        <v>463</v>
      </c>
      <c r="B2018">
        <v>3</v>
      </c>
      <c r="G2018" s="74" t="s">
        <v>463</v>
      </c>
      <c r="H2018" s="74">
        <v>3</v>
      </c>
    </row>
    <row r="2019" spans="1:8" x14ac:dyDescent="0.35">
      <c r="A2019" t="s">
        <v>463</v>
      </c>
      <c r="B2019">
        <v>4</v>
      </c>
      <c r="G2019" s="74" t="s">
        <v>463</v>
      </c>
      <c r="H2019" s="74">
        <v>4</v>
      </c>
    </row>
    <row r="2020" spans="1:8" x14ac:dyDescent="0.35">
      <c r="A2020" t="s">
        <v>463</v>
      </c>
      <c r="B2020">
        <v>6</v>
      </c>
      <c r="G2020" s="74" t="s">
        <v>463</v>
      </c>
      <c r="H2020" s="74">
        <v>6</v>
      </c>
    </row>
    <row r="2021" spans="1:8" x14ac:dyDescent="0.35">
      <c r="A2021" t="s">
        <v>463</v>
      </c>
      <c r="B2021">
        <v>2</v>
      </c>
      <c r="G2021" s="74" t="s">
        <v>463</v>
      </c>
      <c r="H2021" s="74">
        <v>2</v>
      </c>
    </row>
    <row r="2022" spans="1:8" x14ac:dyDescent="0.35">
      <c r="A2022" t="s">
        <v>463</v>
      </c>
      <c r="B2022">
        <v>2</v>
      </c>
      <c r="G2022" s="74" t="s">
        <v>463</v>
      </c>
      <c r="H2022" s="74">
        <v>2</v>
      </c>
    </row>
    <row r="2023" spans="1:8" x14ac:dyDescent="0.35">
      <c r="A2023" t="s">
        <v>463</v>
      </c>
      <c r="B2023">
        <v>1</v>
      </c>
      <c r="G2023" s="74" t="s">
        <v>463</v>
      </c>
      <c r="H2023" s="74">
        <v>1</v>
      </c>
    </row>
    <row r="2024" spans="1:8" x14ac:dyDescent="0.35">
      <c r="A2024" t="s">
        <v>467</v>
      </c>
      <c r="B2024">
        <v>2</v>
      </c>
      <c r="G2024" s="74" t="s">
        <v>467</v>
      </c>
      <c r="H2024" s="74">
        <v>2</v>
      </c>
    </row>
    <row r="2025" spans="1:8" x14ac:dyDescent="0.35">
      <c r="A2025" t="s">
        <v>465</v>
      </c>
      <c r="B2025">
        <v>1</v>
      </c>
      <c r="G2025" s="74" t="s">
        <v>465</v>
      </c>
      <c r="H2025" s="74">
        <v>1</v>
      </c>
    </row>
    <row r="2026" spans="1:8" x14ac:dyDescent="0.35">
      <c r="A2026" t="s">
        <v>523</v>
      </c>
      <c r="B2026">
        <v>2</v>
      </c>
      <c r="G2026" s="74" t="s">
        <v>523</v>
      </c>
      <c r="H2026" s="74">
        <v>2</v>
      </c>
    </row>
    <row r="2027" spans="1:8" x14ac:dyDescent="0.35">
      <c r="A2027" t="s">
        <v>523</v>
      </c>
      <c r="B2027">
        <v>2</v>
      </c>
      <c r="G2027" s="74" t="s">
        <v>523</v>
      </c>
      <c r="H2027" s="74">
        <v>2</v>
      </c>
    </row>
    <row r="2028" spans="1:8" x14ac:dyDescent="0.35">
      <c r="A2028" t="s">
        <v>523</v>
      </c>
      <c r="B2028">
        <v>1</v>
      </c>
      <c r="G2028" s="74" t="s">
        <v>523</v>
      </c>
      <c r="H2028" s="74">
        <v>1</v>
      </c>
    </row>
    <row r="2029" spans="1:8" x14ac:dyDescent="0.35">
      <c r="A2029" t="s">
        <v>523</v>
      </c>
      <c r="B2029">
        <v>2</v>
      </c>
      <c r="G2029" s="74" t="s">
        <v>523</v>
      </c>
      <c r="H2029" s="74">
        <v>2</v>
      </c>
    </row>
    <row r="2030" spans="1:8" x14ac:dyDescent="0.35">
      <c r="A2030" t="s">
        <v>523</v>
      </c>
      <c r="B2030">
        <v>1</v>
      </c>
      <c r="G2030" s="74" t="s">
        <v>523</v>
      </c>
      <c r="H2030" s="74">
        <v>1</v>
      </c>
    </row>
    <row r="2031" spans="1:8" x14ac:dyDescent="0.35">
      <c r="A2031" t="s">
        <v>523</v>
      </c>
      <c r="B2031">
        <v>2</v>
      </c>
      <c r="G2031" s="74" t="s">
        <v>523</v>
      </c>
      <c r="H2031" s="74">
        <v>2</v>
      </c>
    </row>
    <row r="2032" spans="1:8" x14ac:dyDescent="0.35">
      <c r="A2032" t="s">
        <v>523</v>
      </c>
      <c r="B2032">
        <v>2</v>
      </c>
      <c r="G2032" s="74" t="s">
        <v>523</v>
      </c>
      <c r="H2032" s="74">
        <v>2</v>
      </c>
    </row>
    <row r="2033" spans="1:8" x14ac:dyDescent="0.35">
      <c r="A2033" t="s">
        <v>473</v>
      </c>
      <c r="B2033">
        <v>1</v>
      </c>
      <c r="G2033" s="74" t="s">
        <v>473</v>
      </c>
      <c r="H2033" s="74">
        <v>1</v>
      </c>
    </row>
    <row r="2034" spans="1:8" x14ac:dyDescent="0.35">
      <c r="A2034" t="s">
        <v>473</v>
      </c>
      <c r="B2034">
        <v>5</v>
      </c>
      <c r="G2034" s="74" t="s">
        <v>473</v>
      </c>
      <c r="H2034" s="74">
        <v>5</v>
      </c>
    </row>
    <row r="2035" spans="1:8" x14ac:dyDescent="0.35">
      <c r="A2035" t="s">
        <v>473</v>
      </c>
      <c r="B2035">
        <v>1</v>
      </c>
      <c r="G2035" s="74" t="s">
        <v>473</v>
      </c>
      <c r="H2035" s="74">
        <v>1</v>
      </c>
    </row>
    <row r="2036" spans="1:8" x14ac:dyDescent="0.35">
      <c r="A2036" t="s">
        <v>8130</v>
      </c>
      <c r="B2036">
        <v>63</v>
      </c>
      <c r="G2036" s="74" t="s">
        <v>8130</v>
      </c>
      <c r="H2036" s="74">
        <v>63</v>
      </c>
    </row>
    <row r="2037" spans="1:8" x14ac:dyDescent="0.35">
      <c r="A2037" t="s">
        <v>85</v>
      </c>
      <c r="B2037">
        <v>1</v>
      </c>
      <c r="G2037" s="74" t="s">
        <v>85</v>
      </c>
      <c r="H2037" s="74">
        <v>1</v>
      </c>
    </row>
    <row r="2038" spans="1:8" x14ac:dyDescent="0.35">
      <c r="A2038" t="s">
        <v>87</v>
      </c>
      <c r="B2038">
        <v>1</v>
      </c>
      <c r="G2038" s="74" t="s">
        <v>87</v>
      </c>
      <c r="H2038" s="74">
        <v>1</v>
      </c>
    </row>
    <row r="2039" spans="1:8" x14ac:dyDescent="0.35">
      <c r="A2039" t="s">
        <v>106</v>
      </c>
      <c r="B2039">
        <v>1</v>
      </c>
      <c r="G2039" s="74" t="s">
        <v>106</v>
      </c>
      <c r="H2039" s="74">
        <v>1</v>
      </c>
    </row>
    <row r="2040" spans="1:8" x14ac:dyDescent="0.35">
      <c r="A2040" t="s">
        <v>111</v>
      </c>
      <c r="B2040">
        <v>1</v>
      </c>
      <c r="G2040" s="74" t="s">
        <v>111</v>
      </c>
      <c r="H2040" s="74">
        <v>1</v>
      </c>
    </row>
    <row r="2041" spans="1:8" x14ac:dyDescent="0.35">
      <c r="A2041" t="s">
        <v>197</v>
      </c>
      <c r="B2041">
        <v>17</v>
      </c>
      <c r="G2041" s="74" t="s">
        <v>197</v>
      </c>
      <c r="H2041" s="74">
        <v>17</v>
      </c>
    </row>
    <row r="2042" spans="1:8" x14ac:dyDescent="0.35">
      <c r="A2042" t="s">
        <v>8541</v>
      </c>
      <c r="B2042">
        <v>2</v>
      </c>
      <c r="G2042" s="74" t="s">
        <v>8541</v>
      </c>
      <c r="H2042" s="74">
        <v>2</v>
      </c>
    </row>
    <row r="2043" spans="1:8" x14ac:dyDescent="0.35">
      <c r="A2043" t="s">
        <v>477</v>
      </c>
      <c r="B2043">
        <v>14</v>
      </c>
      <c r="G2043" s="74" t="s">
        <v>477</v>
      </c>
      <c r="H2043" s="74">
        <v>14</v>
      </c>
    </row>
    <row r="2044" spans="1:8" x14ac:dyDescent="0.35">
      <c r="A2044" t="s">
        <v>477</v>
      </c>
      <c r="B2044">
        <v>15</v>
      </c>
      <c r="G2044" s="74" t="s">
        <v>477</v>
      </c>
      <c r="H2044" s="74">
        <v>15</v>
      </c>
    </row>
    <row r="2045" spans="1:8" x14ac:dyDescent="0.35">
      <c r="A2045" t="s">
        <v>477</v>
      </c>
      <c r="B2045">
        <v>11</v>
      </c>
      <c r="G2045" s="74" t="s">
        <v>477</v>
      </c>
      <c r="H2045" s="74">
        <v>11</v>
      </c>
    </row>
    <row r="2046" spans="1:8" x14ac:dyDescent="0.35">
      <c r="A2046" t="s">
        <v>477</v>
      </c>
      <c r="B2046">
        <v>8</v>
      </c>
      <c r="G2046" s="74" t="s">
        <v>477</v>
      </c>
      <c r="H2046" s="74">
        <v>8</v>
      </c>
    </row>
    <row r="2047" spans="1:8" x14ac:dyDescent="0.35">
      <c r="A2047" t="s">
        <v>477</v>
      </c>
      <c r="B2047">
        <v>9</v>
      </c>
      <c r="G2047" s="74" t="s">
        <v>477</v>
      </c>
      <c r="H2047" s="74">
        <v>9</v>
      </c>
    </row>
    <row r="2048" spans="1:8" x14ac:dyDescent="0.35">
      <c r="A2048" t="s">
        <v>477</v>
      </c>
      <c r="B2048">
        <v>8</v>
      </c>
      <c r="G2048" s="74" t="s">
        <v>477</v>
      </c>
      <c r="H2048" s="74">
        <v>8</v>
      </c>
    </row>
    <row r="2049" spans="1:8" x14ac:dyDescent="0.35">
      <c r="A2049" t="s">
        <v>477</v>
      </c>
      <c r="B2049">
        <v>7</v>
      </c>
      <c r="G2049" s="74" t="s">
        <v>477</v>
      </c>
      <c r="H2049" s="74">
        <v>7</v>
      </c>
    </row>
    <row r="2050" spans="1:8" x14ac:dyDescent="0.35">
      <c r="A2050" t="s">
        <v>477</v>
      </c>
      <c r="B2050">
        <v>5</v>
      </c>
      <c r="G2050" s="74" t="s">
        <v>477</v>
      </c>
      <c r="H2050" s="74">
        <v>5</v>
      </c>
    </row>
    <row r="2051" spans="1:8" x14ac:dyDescent="0.35">
      <c r="A2051" t="s">
        <v>477</v>
      </c>
      <c r="B2051">
        <v>11</v>
      </c>
      <c r="G2051" s="74" t="s">
        <v>477</v>
      </c>
      <c r="H2051" s="74">
        <v>11</v>
      </c>
    </row>
    <row r="2052" spans="1:8" x14ac:dyDescent="0.35">
      <c r="A2052" t="s">
        <v>477</v>
      </c>
      <c r="B2052">
        <v>2</v>
      </c>
      <c r="G2052" s="74" t="s">
        <v>477</v>
      </c>
      <c r="H2052" s="74">
        <v>2</v>
      </c>
    </row>
    <row r="2053" spans="1:8" x14ac:dyDescent="0.35">
      <c r="A2053" t="s">
        <v>477</v>
      </c>
      <c r="B2053">
        <v>5</v>
      </c>
      <c r="G2053" s="74" t="s">
        <v>477</v>
      </c>
      <c r="H2053" s="74">
        <v>5</v>
      </c>
    </row>
    <row r="2054" spans="1:8" x14ac:dyDescent="0.35">
      <c r="A2054" t="s">
        <v>477</v>
      </c>
      <c r="B2054">
        <v>7</v>
      </c>
      <c r="G2054" s="74" t="s">
        <v>477</v>
      </c>
      <c r="H2054" s="74">
        <v>7</v>
      </c>
    </row>
    <row r="2055" spans="1:8" x14ac:dyDescent="0.35">
      <c r="A2055" t="s">
        <v>477</v>
      </c>
      <c r="B2055">
        <v>1</v>
      </c>
      <c r="G2055" s="74" t="s">
        <v>477</v>
      </c>
      <c r="H2055" s="74">
        <v>1</v>
      </c>
    </row>
    <row r="2056" spans="1:8" x14ac:dyDescent="0.35">
      <c r="A2056" t="s">
        <v>522</v>
      </c>
      <c r="B2056">
        <v>3</v>
      </c>
      <c r="G2056" s="74" t="s">
        <v>522</v>
      </c>
      <c r="H2056" s="74">
        <v>3</v>
      </c>
    </row>
    <row r="2057" spans="1:8" x14ac:dyDescent="0.35">
      <c r="A2057" t="s">
        <v>523</v>
      </c>
      <c r="B2057">
        <v>6</v>
      </c>
      <c r="G2057" s="74" t="s">
        <v>523</v>
      </c>
      <c r="H2057" s="74">
        <v>6</v>
      </c>
    </row>
    <row r="2058" spans="1:8" x14ac:dyDescent="0.35">
      <c r="A2058" t="s">
        <v>137</v>
      </c>
      <c r="B2058">
        <v>1</v>
      </c>
      <c r="G2058" s="74" t="s">
        <v>137</v>
      </c>
      <c r="H2058" s="74">
        <v>1</v>
      </c>
    </row>
    <row r="2059" spans="1:8" x14ac:dyDescent="0.35">
      <c r="A2059" t="s">
        <v>8403</v>
      </c>
      <c r="B2059">
        <v>8</v>
      </c>
      <c r="G2059" s="74" t="s">
        <v>8403</v>
      </c>
      <c r="H2059" s="74">
        <v>8</v>
      </c>
    </row>
    <row r="2060" spans="1:8" x14ac:dyDescent="0.35">
      <c r="A2060" t="s">
        <v>8528</v>
      </c>
      <c r="B2060">
        <v>3</v>
      </c>
      <c r="G2060" s="74" t="s">
        <v>8528</v>
      </c>
      <c r="H2060" s="74">
        <v>3</v>
      </c>
    </row>
    <row r="2061" spans="1:8" x14ac:dyDescent="0.35">
      <c r="A2061" t="s">
        <v>432</v>
      </c>
      <c r="B2061">
        <v>4</v>
      </c>
      <c r="G2061" s="74" t="s">
        <v>432</v>
      </c>
      <c r="H2061" s="74">
        <v>4</v>
      </c>
    </row>
    <row r="2062" spans="1:8" x14ac:dyDescent="0.35">
      <c r="A2062" t="s">
        <v>432</v>
      </c>
      <c r="B2062">
        <v>1</v>
      </c>
      <c r="G2062" s="74" t="s">
        <v>432</v>
      </c>
      <c r="H2062" s="74">
        <v>1</v>
      </c>
    </row>
    <row r="2063" spans="1:8" x14ac:dyDescent="0.35">
      <c r="A2063" t="s">
        <v>454</v>
      </c>
      <c r="B2063">
        <v>212</v>
      </c>
      <c r="G2063" s="74" t="s">
        <v>454</v>
      </c>
      <c r="H2063" s="74">
        <v>212</v>
      </c>
    </row>
    <row r="2064" spans="1:8" x14ac:dyDescent="0.35">
      <c r="A2064" t="s">
        <v>451</v>
      </c>
      <c r="B2064" s="95">
        <v>1345</v>
      </c>
      <c r="G2064" s="74" t="s">
        <v>451</v>
      </c>
      <c r="H2064" s="95">
        <v>1345</v>
      </c>
    </row>
    <row r="2065" spans="1:8" x14ac:dyDescent="0.35">
      <c r="A2065" t="s">
        <v>520</v>
      </c>
      <c r="B2065">
        <v>7</v>
      </c>
      <c r="G2065" s="74" t="s">
        <v>520</v>
      </c>
      <c r="H2065" s="74">
        <v>7</v>
      </c>
    </row>
    <row r="2066" spans="1:8" x14ac:dyDescent="0.35">
      <c r="A2066" t="s">
        <v>501</v>
      </c>
      <c r="B2066">
        <v>25</v>
      </c>
      <c r="G2066" s="74" t="s">
        <v>501</v>
      </c>
      <c r="H2066" s="74">
        <v>25</v>
      </c>
    </row>
    <row r="2067" spans="1:8" x14ac:dyDescent="0.35">
      <c r="A2067" t="s">
        <v>7207</v>
      </c>
      <c r="B2067">
        <v>2</v>
      </c>
      <c r="G2067" s="74" t="s">
        <v>7207</v>
      </c>
      <c r="H2067" s="74">
        <v>2</v>
      </c>
    </row>
    <row r="2068" spans="1:8" x14ac:dyDescent="0.35">
      <c r="A2068" t="s">
        <v>459</v>
      </c>
      <c r="B2068">
        <v>5</v>
      </c>
      <c r="G2068" s="74" t="s">
        <v>459</v>
      </c>
      <c r="H2068" s="74">
        <v>5</v>
      </c>
    </row>
    <row r="2069" spans="1:8" x14ac:dyDescent="0.35">
      <c r="A2069" t="s">
        <v>464</v>
      </c>
      <c r="B2069">
        <v>3</v>
      </c>
      <c r="G2069" s="74" t="s">
        <v>464</v>
      </c>
      <c r="H2069" s="74">
        <v>3</v>
      </c>
    </row>
    <row r="2070" spans="1:8" x14ac:dyDescent="0.35">
      <c r="A2070" t="s">
        <v>464</v>
      </c>
      <c r="B2070">
        <v>2</v>
      </c>
      <c r="G2070" s="74" t="s">
        <v>464</v>
      </c>
      <c r="H2070" s="74">
        <v>2</v>
      </c>
    </row>
    <row r="2071" spans="1:8" x14ac:dyDescent="0.35">
      <c r="A2071" t="s">
        <v>463</v>
      </c>
      <c r="B2071">
        <v>1</v>
      </c>
      <c r="G2071" s="74" t="s">
        <v>463</v>
      </c>
      <c r="H2071" s="74">
        <v>1</v>
      </c>
    </row>
    <row r="2072" spans="1:8" x14ac:dyDescent="0.35">
      <c r="A2072" t="s">
        <v>523</v>
      </c>
      <c r="B2072">
        <v>2</v>
      </c>
      <c r="G2072" s="74" t="s">
        <v>523</v>
      </c>
      <c r="H2072" s="74">
        <v>2</v>
      </c>
    </row>
    <row r="2073" spans="1:8" x14ac:dyDescent="0.35">
      <c r="A2073" t="s">
        <v>7078</v>
      </c>
      <c r="B2073">
        <v>6</v>
      </c>
      <c r="G2073" s="74" t="s">
        <v>7078</v>
      </c>
      <c r="H2073" s="74">
        <v>6</v>
      </c>
    </row>
    <row r="2074" spans="1:8" x14ac:dyDescent="0.35">
      <c r="A2074" t="s">
        <v>459</v>
      </c>
      <c r="B2074">
        <v>6</v>
      </c>
      <c r="G2074" s="74" t="s">
        <v>459</v>
      </c>
      <c r="H2074" s="74">
        <v>6</v>
      </c>
    </row>
    <row r="2075" spans="1:8" x14ac:dyDescent="0.35">
      <c r="A2075" t="s">
        <v>268</v>
      </c>
      <c r="B2075">
        <v>4</v>
      </c>
      <c r="G2075" s="74" t="s">
        <v>268</v>
      </c>
      <c r="H2075" s="74">
        <v>4</v>
      </c>
    </row>
    <row r="2076" spans="1:8" x14ac:dyDescent="0.35">
      <c r="A2076" t="s">
        <v>432</v>
      </c>
      <c r="B2076">
        <v>1</v>
      </c>
      <c r="G2076" s="74" t="s">
        <v>432</v>
      </c>
      <c r="H2076" s="74">
        <v>1</v>
      </c>
    </row>
    <row r="2077" spans="1:8" x14ac:dyDescent="0.35">
      <c r="A2077" t="s">
        <v>11286</v>
      </c>
      <c r="B2077">
        <v>3</v>
      </c>
      <c r="G2077" s="74" t="s">
        <v>11286</v>
      </c>
      <c r="H2077" s="74">
        <v>3</v>
      </c>
    </row>
    <row r="2078" spans="1:8" x14ac:dyDescent="0.35">
      <c r="A2078" t="s">
        <v>190</v>
      </c>
      <c r="B2078">
        <v>4</v>
      </c>
      <c r="G2078" s="74" t="s">
        <v>190</v>
      </c>
      <c r="H2078" s="74">
        <v>4</v>
      </c>
    </row>
    <row r="2079" spans="1:8" x14ac:dyDescent="0.35">
      <c r="A2079" t="s">
        <v>146</v>
      </c>
      <c r="B2079">
        <v>13</v>
      </c>
      <c r="G2079" s="74" t="s">
        <v>146</v>
      </c>
      <c r="H2079" s="74">
        <v>13</v>
      </c>
    </row>
    <row r="2080" spans="1:8" x14ac:dyDescent="0.35">
      <c r="A2080" t="s">
        <v>293</v>
      </c>
      <c r="B2080">
        <v>2</v>
      </c>
      <c r="G2080" s="74" t="s">
        <v>293</v>
      </c>
      <c r="H2080" s="74">
        <v>2</v>
      </c>
    </row>
    <row r="2081" spans="1:8" x14ac:dyDescent="0.35">
      <c r="A2081" t="s">
        <v>5556</v>
      </c>
      <c r="B2081">
        <v>10</v>
      </c>
      <c r="G2081" s="74" t="s">
        <v>5556</v>
      </c>
      <c r="H2081" s="74">
        <v>10</v>
      </c>
    </row>
    <row r="2082" spans="1:8" x14ac:dyDescent="0.35">
      <c r="A2082" t="s">
        <v>116</v>
      </c>
      <c r="B2082">
        <v>1</v>
      </c>
      <c r="G2082" s="74" t="s">
        <v>116</v>
      </c>
      <c r="H2082" s="74">
        <v>1</v>
      </c>
    </row>
    <row r="2083" spans="1:8" x14ac:dyDescent="0.35">
      <c r="A2083" t="s">
        <v>8051</v>
      </c>
      <c r="B2083">
        <v>8</v>
      </c>
      <c r="G2083" s="74" t="s">
        <v>8051</v>
      </c>
      <c r="H2083" s="74">
        <v>8</v>
      </c>
    </row>
    <row r="2084" spans="1:8" x14ac:dyDescent="0.35">
      <c r="A2084" t="s">
        <v>116</v>
      </c>
      <c r="B2084">
        <v>5</v>
      </c>
      <c r="G2084" s="74" t="s">
        <v>116</v>
      </c>
      <c r="H2084" s="74">
        <v>5</v>
      </c>
    </row>
    <row r="2085" spans="1:8" x14ac:dyDescent="0.35">
      <c r="A2085" t="s">
        <v>103</v>
      </c>
      <c r="B2085">
        <v>1</v>
      </c>
      <c r="G2085" s="74" t="s">
        <v>103</v>
      </c>
      <c r="H2085" s="74">
        <v>1</v>
      </c>
    </row>
    <row r="2086" spans="1:8" x14ac:dyDescent="0.35">
      <c r="A2086" t="s">
        <v>269</v>
      </c>
      <c r="B2086">
        <v>13</v>
      </c>
      <c r="G2086" s="74" t="s">
        <v>269</v>
      </c>
      <c r="H2086" s="74">
        <v>13</v>
      </c>
    </row>
    <row r="2087" spans="1:8" x14ac:dyDescent="0.35">
      <c r="A2087" t="s">
        <v>478</v>
      </c>
      <c r="B2087">
        <v>89</v>
      </c>
      <c r="G2087" s="74" t="s">
        <v>478</v>
      </c>
      <c r="H2087" s="74">
        <v>89</v>
      </c>
    </row>
    <row r="2088" spans="1:8" x14ac:dyDescent="0.35">
      <c r="A2088" t="s">
        <v>11286</v>
      </c>
      <c r="B2088">
        <v>72</v>
      </c>
      <c r="G2088" s="74" t="s">
        <v>11286</v>
      </c>
      <c r="H2088" s="74">
        <v>72</v>
      </c>
    </row>
    <row r="2089" spans="1:8" x14ac:dyDescent="0.35">
      <c r="A2089" t="s">
        <v>523</v>
      </c>
      <c r="B2089">
        <v>360</v>
      </c>
      <c r="G2089" s="74" t="s">
        <v>523</v>
      </c>
      <c r="H2089" s="74">
        <v>360</v>
      </c>
    </row>
    <row r="2090" spans="1:8" x14ac:dyDescent="0.35">
      <c r="A2090" t="s">
        <v>149</v>
      </c>
      <c r="B2090">
        <v>5</v>
      </c>
      <c r="G2090" s="74" t="s">
        <v>149</v>
      </c>
      <c r="H2090" s="74">
        <v>5</v>
      </c>
    </row>
    <row r="2091" spans="1:8" x14ac:dyDescent="0.35">
      <c r="A2091" t="s">
        <v>149</v>
      </c>
      <c r="B2091">
        <v>1</v>
      </c>
      <c r="G2091" s="74" t="s">
        <v>149</v>
      </c>
      <c r="H2091" s="74">
        <v>1</v>
      </c>
    </row>
    <row r="2092" spans="1:8" x14ac:dyDescent="0.35">
      <c r="A2092" t="s">
        <v>149</v>
      </c>
      <c r="B2092">
        <v>1</v>
      </c>
      <c r="G2092" s="74" t="s">
        <v>149</v>
      </c>
      <c r="H2092" s="74">
        <v>1</v>
      </c>
    </row>
    <row r="2093" spans="1:8" x14ac:dyDescent="0.35">
      <c r="A2093" t="s">
        <v>958</v>
      </c>
      <c r="B2093">
        <v>7</v>
      </c>
      <c r="G2093" s="74" t="s">
        <v>958</v>
      </c>
      <c r="H2093" s="74">
        <v>7</v>
      </c>
    </row>
    <row r="2094" spans="1:8" x14ac:dyDescent="0.35">
      <c r="A2094" t="s">
        <v>958</v>
      </c>
      <c r="B2094">
        <v>1</v>
      </c>
      <c r="G2094" s="74" t="s">
        <v>958</v>
      </c>
      <c r="H2094" s="74">
        <v>1</v>
      </c>
    </row>
    <row r="2095" spans="1:8" x14ac:dyDescent="0.35">
      <c r="A2095" t="s">
        <v>231</v>
      </c>
      <c r="B2095">
        <v>4</v>
      </c>
      <c r="G2095" s="74" t="s">
        <v>231</v>
      </c>
      <c r="H2095" s="74">
        <v>4</v>
      </c>
    </row>
    <row r="2096" spans="1:8" x14ac:dyDescent="0.35">
      <c r="A2096" t="s">
        <v>231</v>
      </c>
      <c r="B2096">
        <v>66</v>
      </c>
      <c r="G2096" s="74" t="s">
        <v>231</v>
      </c>
      <c r="H2096" s="74">
        <v>66</v>
      </c>
    </row>
    <row r="2097" spans="1:8" x14ac:dyDescent="0.35">
      <c r="A2097" t="s">
        <v>471</v>
      </c>
      <c r="B2097">
        <v>590</v>
      </c>
      <c r="G2097" s="74" t="s">
        <v>471</v>
      </c>
      <c r="H2097" s="74">
        <v>590</v>
      </c>
    </row>
    <row r="2098" spans="1:8" x14ac:dyDescent="0.35">
      <c r="A2098" t="s">
        <v>471</v>
      </c>
      <c r="B2098">
        <v>478</v>
      </c>
      <c r="G2098" s="74" t="s">
        <v>471</v>
      </c>
      <c r="H2098" s="74">
        <v>478</v>
      </c>
    </row>
    <row r="2099" spans="1:8" x14ac:dyDescent="0.35">
      <c r="A2099" t="s">
        <v>471</v>
      </c>
      <c r="B2099">
        <v>674</v>
      </c>
      <c r="G2099" s="74" t="s">
        <v>471</v>
      </c>
      <c r="H2099" s="74">
        <v>674</v>
      </c>
    </row>
    <row r="2100" spans="1:8" x14ac:dyDescent="0.35">
      <c r="A2100" t="s">
        <v>392</v>
      </c>
      <c r="B2100">
        <v>5</v>
      </c>
      <c r="G2100" s="74" t="s">
        <v>392</v>
      </c>
      <c r="H2100" s="74">
        <v>5</v>
      </c>
    </row>
    <row r="2101" spans="1:8" x14ac:dyDescent="0.35">
      <c r="A2101" t="s">
        <v>392</v>
      </c>
      <c r="B2101">
        <v>5</v>
      </c>
      <c r="G2101" s="74" t="s">
        <v>392</v>
      </c>
      <c r="H2101" s="74">
        <v>5</v>
      </c>
    </row>
    <row r="2102" spans="1:8" x14ac:dyDescent="0.35">
      <c r="A2102" t="s">
        <v>8633</v>
      </c>
      <c r="B2102">
        <v>3</v>
      </c>
      <c r="G2102" s="74" t="s">
        <v>8633</v>
      </c>
      <c r="H2102" s="74">
        <v>3</v>
      </c>
    </row>
    <row r="2103" spans="1:8" x14ac:dyDescent="0.35">
      <c r="A2103" t="s">
        <v>7715</v>
      </c>
      <c r="B2103">
        <v>3</v>
      </c>
      <c r="G2103" s="74" t="s">
        <v>7715</v>
      </c>
      <c r="H2103" s="74">
        <v>3</v>
      </c>
    </row>
    <row r="2104" spans="1:8" x14ac:dyDescent="0.35">
      <c r="A2104" t="s">
        <v>7715</v>
      </c>
      <c r="B2104">
        <v>8</v>
      </c>
      <c r="G2104" s="74" t="s">
        <v>7715</v>
      </c>
      <c r="H2104" s="74">
        <v>8</v>
      </c>
    </row>
    <row r="2105" spans="1:8" x14ac:dyDescent="0.35">
      <c r="A2105" t="s">
        <v>443</v>
      </c>
      <c r="B2105">
        <v>1</v>
      </c>
      <c r="G2105" s="74" t="s">
        <v>443</v>
      </c>
      <c r="H2105" s="74">
        <v>1</v>
      </c>
    </row>
    <row r="2106" spans="1:8" x14ac:dyDescent="0.35">
      <c r="A2106" t="s">
        <v>120</v>
      </c>
      <c r="B2106">
        <v>1</v>
      </c>
      <c r="G2106" s="74" t="s">
        <v>120</v>
      </c>
      <c r="H2106" s="74">
        <v>1</v>
      </c>
    </row>
    <row r="2107" spans="1:8" x14ac:dyDescent="0.35">
      <c r="A2107" t="s">
        <v>8564</v>
      </c>
      <c r="B2107">
        <v>1</v>
      </c>
      <c r="G2107" s="74" t="s">
        <v>8564</v>
      </c>
      <c r="H2107" s="74">
        <v>1</v>
      </c>
    </row>
    <row r="2108" spans="1:8" x14ac:dyDescent="0.35">
      <c r="A2108" t="s">
        <v>501</v>
      </c>
      <c r="B2108">
        <v>14</v>
      </c>
      <c r="G2108" s="74" t="s">
        <v>501</v>
      </c>
      <c r="H2108" s="74">
        <v>14</v>
      </c>
    </row>
    <row r="2109" spans="1:8" x14ac:dyDescent="0.35">
      <c r="A2109" t="s">
        <v>501</v>
      </c>
      <c r="B2109">
        <v>4</v>
      </c>
      <c r="G2109" s="74" t="s">
        <v>501</v>
      </c>
      <c r="H2109" s="74">
        <v>4</v>
      </c>
    </row>
    <row r="2110" spans="1:8" x14ac:dyDescent="0.35">
      <c r="A2110" t="s">
        <v>478</v>
      </c>
      <c r="B2110">
        <v>1</v>
      </c>
      <c r="G2110" s="74" t="s">
        <v>478</v>
      </c>
      <c r="H2110" s="74">
        <v>1</v>
      </c>
    </row>
    <row r="2111" spans="1:8" x14ac:dyDescent="0.35">
      <c r="A2111" t="s">
        <v>472</v>
      </c>
      <c r="B2111">
        <v>3</v>
      </c>
      <c r="G2111" s="74" t="s">
        <v>472</v>
      </c>
      <c r="H2111" s="74">
        <v>3</v>
      </c>
    </row>
    <row r="2112" spans="1:8" x14ac:dyDescent="0.35">
      <c r="A2112" t="s">
        <v>10842</v>
      </c>
      <c r="B2112">
        <v>6</v>
      </c>
      <c r="G2112" s="74" t="s">
        <v>10842</v>
      </c>
      <c r="H2112" s="74">
        <v>6</v>
      </c>
    </row>
    <row r="2113" spans="1:8" x14ac:dyDescent="0.35">
      <c r="A2113" t="s">
        <v>140</v>
      </c>
      <c r="B2113">
        <v>7</v>
      </c>
      <c r="G2113" s="74" t="s">
        <v>140</v>
      </c>
      <c r="H2113" s="74">
        <v>7</v>
      </c>
    </row>
    <row r="2114" spans="1:8" x14ac:dyDescent="0.35">
      <c r="A2114" t="s">
        <v>8144</v>
      </c>
      <c r="B2114">
        <v>163</v>
      </c>
      <c r="G2114" s="74" t="s">
        <v>8144</v>
      </c>
      <c r="H2114" s="74">
        <v>163</v>
      </c>
    </row>
    <row r="2115" spans="1:8" x14ac:dyDescent="0.35">
      <c r="A2115" t="s">
        <v>8177</v>
      </c>
      <c r="B2115">
        <v>195</v>
      </c>
      <c r="G2115" s="74" t="s">
        <v>8177</v>
      </c>
      <c r="H2115" s="74">
        <v>195</v>
      </c>
    </row>
    <row r="2116" spans="1:8" x14ac:dyDescent="0.35">
      <c r="A2116" t="s">
        <v>8130</v>
      </c>
      <c r="B2116">
        <v>385</v>
      </c>
      <c r="G2116" s="74" t="s">
        <v>8130</v>
      </c>
      <c r="H2116" s="74">
        <v>385</v>
      </c>
    </row>
    <row r="2117" spans="1:8" x14ac:dyDescent="0.35">
      <c r="A2117" t="s">
        <v>471</v>
      </c>
      <c r="B2117">
        <v>102</v>
      </c>
      <c r="G2117" s="74" t="s">
        <v>471</v>
      </c>
      <c r="H2117" s="74">
        <v>102</v>
      </c>
    </row>
    <row r="2118" spans="1:8" x14ac:dyDescent="0.35">
      <c r="A2118" t="s">
        <v>471</v>
      </c>
      <c r="B2118">
        <v>115</v>
      </c>
      <c r="G2118" s="74" t="s">
        <v>471</v>
      </c>
      <c r="H2118" s="74">
        <v>115</v>
      </c>
    </row>
    <row r="2119" spans="1:8" x14ac:dyDescent="0.35">
      <c r="A2119" t="s">
        <v>471</v>
      </c>
      <c r="B2119">
        <v>595</v>
      </c>
      <c r="G2119" s="74" t="s">
        <v>471</v>
      </c>
      <c r="H2119" s="74">
        <v>595</v>
      </c>
    </row>
    <row r="2120" spans="1:8" x14ac:dyDescent="0.35">
      <c r="A2120" t="s">
        <v>471</v>
      </c>
      <c r="B2120">
        <v>350</v>
      </c>
      <c r="G2120" s="74" t="s">
        <v>471</v>
      </c>
      <c r="H2120" s="74">
        <v>350</v>
      </c>
    </row>
    <row r="2121" spans="1:8" x14ac:dyDescent="0.35">
      <c r="A2121" t="s">
        <v>471</v>
      </c>
      <c r="B2121">
        <v>236</v>
      </c>
      <c r="G2121" s="74" t="s">
        <v>471</v>
      </c>
      <c r="H2121" s="74">
        <v>236</v>
      </c>
    </row>
    <row r="2122" spans="1:8" x14ac:dyDescent="0.35">
      <c r="A2122" t="s">
        <v>8169</v>
      </c>
      <c r="B2122">
        <v>220</v>
      </c>
      <c r="G2122" s="74" t="s">
        <v>8169</v>
      </c>
      <c r="H2122" s="74">
        <v>220</v>
      </c>
    </row>
    <row r="2123" spans="1:8" x14ac:dyDescent="0.35">
      <c r="A2123" t="s">
        <v>11177</v>
      </c>
      <c r="B2123">
        <v>29</v>
      </c>
      <c r="G2123" s="74" t="s">
        <v>11177</v>
      </c>
      <c r="H2123" s="74">
        <v>29</v>
      </c>
    </row>
    <row r="2124" spans="1:8" x14ac:dyDescent="0.35">
      <c r="A2124" t="s">
        <v>11177</v>
      </c>
      <c r="B2124">
        <v>20</v>
      </c>
      <c r="G2124" s="74" t="s">
        <v>11177</v>
      </c>
      <c r="H2124" s="74">
        <v>20</v>
      </c>
    </row>
    <row r="2125" spans="1:8" x14ac:dyDescent="0.35">
      <c r="A2125" t="s">
        <v>11177</v>
      </c>
      <c r="B2125">
        <v>26</v>
      </c>
      <c r="G2125" s="74" t="s">
        <v>11177</v>
      </c>
      <c r="H2125" s="74">
        <v>26</v>
      </c>
    </row>
    <row r="2126" spans="1:8" x14ac:dyDescent="0.35">
      <c r="A2126" t="s">
        <v>11177</v>
      </c>
      <c r="B2126">
        <v>6</v>
      </c>
      <c r="G2126" s="74" t="s">
        <v>11177</v>
      </c>
      <c r="H2126" s="74">
        <v>6</v>
      </c>
    </row>
    <row r="2127" spans="1:8" x14ac:dyDescent="0.35">
      <c r="A2127" t="s">
        <v>464</v>
      </c>
      <c r="B2127">
        <v>4</v>
      </c>
      <c r="G2127" s="74" t="s">
        <v>464</v>
      </c>
      <c r="H2127" s="74">
        <v>4</v>
      </c>
    </row>
    <row r="2128" spans="1:8" x14ac:dyDescent="0.35">
      <c r="A2128" t="s">
        <v>464</v>
      </c>
      <c r="B2128">
        <v>1</v>
      </c>
      <c r="G2128" s="74" t="s">
        <v>464</v>
      </c>
      <c r="H2128" s="74">
        <v>1</v>
      </c>
    </row>
    <row r="2129" spans="1:8" x14ac:dyDescent="0.35">
      <c r="A2129" t="s">
        <v>464</v>
      </c>
      <c r="B2129">
        <v>2</v>
      </c>
      <c r="G2129" s="74" t="s">
        <v>464</v>
      </c>
      <c r="H2129" s="74">
        <v>2</v>
      </c>
    </row>
    <row r="2130" spans="1:8" x14ac:dyDescent="0.35">
      <c r="A2130" t="s">
        <v>465</v>
      </c>
      <c r="B2130">
        <v>2</v>
      </c>
      <c r="G2130" s="74" t="s">
        <v>465</v>
      </c>
      <c r="H2130" s="74">
        <v>2</v>
      </c>
    </row>
    <row r="2131" spans="1:8" x14ac:dyDescent="0.35">
      <c r="A2131" t="s">
        <v>463</v>
      </c>
      <c r="B2131">
        <v>23</v>
      </c>
      <c r="G2131" s="74" t="s">
        <v>463</v>
      </c>
      <c r="H2131" s="74">
        <v>23</v>
      </c>
    </row>
    <row r="2132" spans="1:8" x14ac:dyDescent="0.35">
      <c r="A2132" t="s">
        <v>464</v>
      </c>
      <c r="B2132">
        <v>1</v>
      </c>
      <c r="G2132" s="74" t="s">
        <v>464</v>
      </c>
      <c r="H2132" s="74">
        <v>1</v>
      </c>
    </row>
    <row r="2133" spans="1:8" x14ac:dyDescent="0.35">
      <c r="A2133" t="s">
        <v>466</v>
      </c>
      <c r="B2133">
        <v>8</v>
      </c>
      <c r="G2133" s="74" t="s">
        <v>466</v>
      </c>
      <c r="H2133" s="74">
        <v>8</v>
      </c>
    </row>
    <row r="2134" spans="1:8" x14ac:dyDescent="0.35">
      <c r="A2134" t="s">
        <v>466</v>
      </c>
      <c r="B2134">
        <v>29</v>
      </c>
      <c r="G2134" s="74" t="s">
        <v>466</v>
      </c>
      <c r="H2134" s="74">
        <v>29</v>
      </c>
    </row>
    <row r="2135" spans="1:8" x14ac:dyDescent="0.35">
      <c r="A2135" t="s">
        <v>465</v>
      </c>
      <c r="B2135">
        <v>6</v>
      </c>
      <c r="G2135" s="74" t="s">
        <v>465</v>
      </c>
      <c r="H2135" s="74">
        <v>6</v>
      </c>
    </row>
    <row r="2136" spans="1:8" x14ac:dyDescent="0.35">
      <c r="A2136" t="s">
        <v>463</v>
      </c>
      <c r="B2136">
        <v>57</v>
      </c>
      <c r="G2136" s="74" t="s">
        <v>463</v>
      </c>
      <c r="H2136" s="74">
        <v>57</v>
      </c>
    </row>
    <row r="2137" spans="1:8" x14ac:dyDescent="0.35">
      <c r="A2137" t="s">
        <v>463</v>
      </c>
      <c r="B2137">
        <v>15</v>
      </c>
      <c r="G2137" s="74" t="s">
        <v>463</v>
      </c>
      <c r="H2137" s="74">
        <v>15</v>
      </c>
    </row>
    <row r="2138" spans="1:8" x14ac:dyDescent="0.35">
      <c r="A2138" t="s">
        <v>7169</v>
      </c>
      <c r="B2138">
        <v>5</v>
      </c>
      <c r="G2138" s="74" t="s">
        <v>7169</v>
      </c>
      <c r="H2138" s="74">
        <v>5</v>
      </c>
    </row>
    <row r="2139" spans="1:8" x14ac:dyDescent="0.35">
      <c r="A2139" t="s">
        <v>464</v>
      </c>
      <c r="B2139">
        <v>1</v>
      </c>
      <c r="G2139" s="74" t="s">
        <v>464</v>
      </c>
      <c r="H2139" s="74">
        <v>1</v>
      </c>
    </row>
    <row r="2140" spans="1:8" x14ac:dyDescent="0.35">
      <c r="A2140" t="s">
        <v>465</v>
      </c>
      <c r="B2140">
        <v>9</v>
      </c>
      <c r="G2140" s="74" t="s">
        <v>465</v>
      </c>
      <c r="H2140" s="74">
        <v>9</v>
      </c>
    </row>
    <row r="2141" spans="1:8" x14ac:dyDescent="0.35">
      <c r="A2141" t="s">
        <v>465</v>
      </c>
      <c r="B2141">
        <v>2</v>
      </c>
      <c r="G2141" s="74" t="s">
        <v>465</v>
      </c>
      <c r="H2141" s="74">
        <v>2</v>
      </c>
    </row>
    <row r="2142" spans="1:8" x14ac:dyDescent="0.35">
      <c r="A2142" t="s">
        <v>465</v>
      </c>
      <c r="B2142">
        <v>5</v>
      </c>
      <c r="G2142" s="74" t="s">
        <v>465</v>
      </c>
      <c r="H2142" s="74">
        <v>5</v>
      </c>
    </row>
    <row r="2143" spans="1:8" x14ac:dyDescent="0.35">
      <c r="A2143" t="s">
        <v>463</v>
      </c>
      <c r="B2143">
        <v>12</v>
      </c>
      <c r="G2143" s="74" t="s">
        <v>463</v>
      </c>
      <c r="H2143" s="74">
        <v>12</v>
      </c>
    </row>
    <row r="2144" spans="1:8" x14ac:dyDescent="0.35">
      <c r="A2144" t="s">
        <v>463</v>
      </c>
      <c r="B2144">
        <v>1</v>
      </c>
      <c r="G2144" s="74" t="s">
        <v>463</v>
      </c>
      <c r="H2144" s="74">
        <v>1</v>
      </c>
    </row>
    <row r="2145" spans="1:8" x14ac:dyDescent="0.35">
      <c r="A2145" t="s">
        <v>463</v>
      </c>
      <c r="B2145">
        <v>4</v>
      </c>
      <c r="G2145" s="74" t="s">
        <v>463</v>
      </c>
      <c r="H2145" s="74">
        <v>4</v>
      </c>
    </row>
    <row r="2146" spans="1:8" x14ac:dyDescent="0.35">
      <c r="A2146" t="s">
        <v>463</v>
      </c>
      <c r="B2146">
        <v>1</v>
      </c>
      <c r="G2146" s="74" t="s">
        <v>463</v>
      </c>
      <c r="H2146" s="74">
        <v>1</v>
      </c>
    </row>
    <row r="2147" spans="1:8" x14ac:dyDescent="0.35">
      <c r="A2147" t="s">
        <v>468</v>
      </c>
      <c r="B2147">
        <v>2</v>
      </c>
      <c r="G2147" s="74" t="s">
        <v>468</v>
      </c>
      <c r="H2147" s="74">
        <v>2</v>
      </c>
    </row>
    <row r="2148" spans="1:8" x14ac:dyDescent="0.35">
      <c r="A2148" t="s">
        <v>466</v>
      </c>
      <c r="B2148">
        <v>11</v>
      </c>
      <c r="G2148" s="74" t="s">
        <v>466</v>
      </c>
      <c r="H2148" s="74">
        <v>11</v>
      </c>
    </row>
    <row r="2149" spans="1:8" x14ac:dyDescent="0.35">
      <c r="A2149" t="s">
        <v>466</v>
      </c>
      <c r="B2149">
        <v>5</v>
      </c>
      <c r="G2149" s="74" t="s">
        <v>466</v>
      </c>
      <c r="H2149" s="74">
        <v>5</v>
      </c>
    </row>
    <row r="2150" spans="1:8" x14ac:dyDescent="0.35">
      <c r="A2150" t="s">
        <v>463</v>
      </c>
      <c r="B2150">
        <v>42</v>
      </c>
      <c r="G2150" s="74" t="s">
        <v>463</v>
      </c>
      <c r="H2150" s="74">
        <v>42</v>
      </c>
    </row>
    <row r="2151" spans="1:8" x14ac:dyDescent="0.35">
      <c r="A2151" t="s">
        <v>464</v>
      </c>
      <c r="B2151">
        <v>7</v>
      </c>
      <c r="G2151" s="74" t="s">
        <v>464</v>
      </c>
      <c r="H2151" s="74">
        <v>7</v>
      </c>
    </row>
    <row r="2152" spans="1:8" x14ac:dyDescent="0.35">
      <c r="A2152" t="s">
        <v>463</v>
      </c>
      <c r="B2152">
        <v>21</v>
      </c>
      <c r="G2152" s="74" t="s">
        <v>463</v>
      </c>
      <c r="H2152" s="74">
        <v>21</v>
      </c>
    </row>
    <row r="2153" spans="1:8" x14ac:dyDescent="0.35">
      <c r="A2153" t="s">
        <v>466</v>
      </c>
      <c r="B2153">
        <v>9</v>
      </c>
      <c r="G2153" s="74" t="s">
        <v>466</v>
      </c>
      <c r="H2153" s="74">
        <v>9</v>
      </c>
    </row>
    <row r="2154" spans="1:8" x14ac:dyDescent="0.35">
      <c r="A2154" t="s">
        <v>466</v>
      </c>
      <c r="B2154">
        <v>10</v>
      </c>
      <c r="G2154" s="74" t="s">
        <v>466</v>
      </c>
      <c r="H2154" s="74">
        <v>10</v>
      </c>
    </row>
    <row r="2155" spans="1:8" x14ac:dyDescent="0.35">
      <c r="A2155" t="s">
        <v>466</v>
      </c>
      <c r="B2155">
        <v>11</v>
      </c>
      <c r="G2155" s="74" t="s">
        <v>466</v>
      </c>
      <c r="H2155" s="74">
        <v>11</v>
      </c>
    </row>
    <row r="2156" spans="1:8" x14ac:dyDescent="0.35">
      <c r="A2156" t="s">
        <v>465</v>
      </c>
      <c r="B2156">
        <v>1</v>
      </c>
      <c r="G2156" s="74" t="s">
        <v>465</v>
      </c>
      <c r="H2156" s="74">
        <v>1</v>
      </c>
    </row>
    <row r="2157" spans="1:8" x14ac:dyDescent="0.35">
      <c r="A2157" t="s">
        <v>463</v>
      </c>
      <c r="B2157">
        <v>30</v>
      </c>
      <c r="G2157" s="74" t="s">
        <v>463</v>
      </c>
      <c r="H2157" s="74">
        <v>30</v>
      </c>
    </row>
    <row r="2158" spans="1:8" x14ac:dyDescent="0.35">
      <c r="A2158" t="s">
        <v>468</v>
      </c>
      <c r="B2158">
        <v>3</v>
      </c>
      <c r="G2158" s="74" t="s">
        <v>468</v>
      </c>
      <c r="H2158" s="74">
        <v>3</v>
      </c>
    </row>
    <row r="2159" spans="1:8" x14ac:dyDescent="0.35">
      <c r="A2159" t="s">
        <v>466</v>
      </c>
      <c r="B2159">
        <v>20</v>
      </c>
      <c r="G2159" s="74" t="s">
        <v>466</v>
      </c>
      <c r="H2159" s="74">
        <v>20</v>
      </c>
    </row>
    <row r="2160" spans="1:8" x14ac:dyDescent="0.35">
      <c r="A2160" t="s">
        <v>465</v>
      </c>
      <c r="B2160">
        <v>6</v>
      </c>
      <c r="G2160" s="74" t="s">
        <v>465</v>
      </c>
      <c r="H2160" s="74">
        <v>6</v>
      </c>
    </row>
    <row r="2161" spans="1:8" x14ac:dyDescent="0.35">
      <c r="A2161" t="s">
        <v>465</v>
      </c>
      <c r="B2161">
        <v>8</v>
      </c>
      <c r="G2161" s="74" t="s">
        <v>465</v>
      </c>
      <c r="H2161" s="74">
        <v>8</v>
      </c>
    </row>
    <row r="2162" spans="1:8" x14ac:dyDescent="0.35">
      <c r="A2162" t="s">
        <v>463</v>
      </c>
      <c r="B2162">
        <v>10</v>
      </c>
      <c r="G2162" s="74" t="s">
        <v>463</v>
      </c>
      <c r="H2162" s="74">
        <v>10</v>
      </c>
    </row>
    <row r="2163" spans="1:8" x14ac:dyDescent="0.35">
      <c r="A2163" t="s">
        <v>463</v>
      </c>
      <c r="B2163">
        <v>1</v>
      </c>
      <c r="G2163" s="74" t="s">
        <v>463</v>
      </c>
      <c r="H2163" s="74">
        <v>1</v>
      </c>
    </row>
    <row r="2164" spans="1:8" x14ac:dyDescent="0.35">
      <c r="A2164" t="s">
        <v>463</v>
      </c>
      <c r="B2164">
        <v>8</v>
      </c>
      <c r="G2164" s="74" t="s">
        <v>463</v>
      </c>
      <c r="H2164" s="74">
        <v>8</v>
      </c>
    </row>
    <row r="2165" spans="1:8" x14ac:dyDescent="0.35">
      <c r="A2165" t="s">
        <v>467</v>
      </c>
      <c r="B2165">
        <v>3</v>
      </c>
      <c r="G2165" s="74" t="s">
        <v>467</v>
      </c>
      <c r="H2165" s="74">
        <v>3</v>
      </c>
    </row>
    <row r="2166" spans="1:8" x14ac:dyDescent="0.35">
      <c r="A2166" t="s">
        <v>467</v>
      </c>
      <c r="B2166">
        <v>16</v>
      </c>
      <c r="G2166" s="74" t="s">
        <v>467</v>
      </c>
      <c r="H2166" s="74">
        <v>16</v>
      </c>
    </row>
    <row r="2167" spans="1:8" x14ac:dyDescent="0.35">
      <c r="A2167" t="s">
        <v>467</v>
      </c>
      <c r="B2167">
        <v>20</v>
      </c>
      <c r="G2167" s="74" t="s">
        <v>467</v>
      </c>
      <c r="H2167" s="74">
        <v>20</v>
      </c>
    </row>
    <row r="2168" spans="1:8" x14ac:dyDescent="0.35">
      <c r="A2168" t="s">
        <v>464</v>
      </c>
      <c r="B2168">
        <v>1</v>
      </c>
      <c r="G2168" s="74" t="s">
        <v>464</v>
      </c>
      <c r="H2168" s="74">
        <v>1</v>
      </c>
    </row>
    <row r="2169" spans="1:8" x14ac:dyDescent="0.35">
      <c r="A2169" t="s">
        <v>465</v>
      </c>
      <c r="B2169">
        <v>1</v>
      </c>
      <c r="G2169" s="74" t="s">
        <v>465</v>
      </c>
      <c r="H2169" s="74">
        <v>1</v>
      </c>
    </row>
    <row r="2170" spans="1:8" x14ac:dyDescent="0.35">
      <c r="A2170" t="s">
        <v>465</v>
      </c>
      <c r="B2170">
        <v>2</v>
      </c>
      <c r="G2170" s="74" t="s">
        <v>465</v>
      </c>
      <c r="H2170" s="74">
        <v>2</v>
      </c>
    </row>
    <row r="2171" spans="1:8" x14ac:dyDescent="0.35">
      <c r="A2171" t="s">
        <v>468</v>
      </c>
      <c r="B2171">
        <v>2</v>
      </c>
      <c r="G2171" s="74" t="s">
        <v>468</v>
      </c>
      <c r="H2171" s="74">
        <v>2</v>
      </c>
    </row>
    <row r="2172" spans="1:8" x14ac:dyDescent="0.35">
      <c r="A2172" t="s">
        <v>522</v>
      </c>
      <c r="B2172">
        <v>10</v>
      </c>
      <c r="G2172" s="74" t="s">
        <v>522</v>
      </c>
      <c r="H2172" s="74">
        <v>10</v>
      </c>
    </row>
    <row r="2173" spans="1:8" x14ac:dyDescent="0.35">
      <c r="A2173" t="s">
        <v>431</v>
      </c>
      <c r="B2173">
        <v>9</v>
      </c>
      <c r="G2173" s="74" t="s">
        <v>431</v>
      </c>
      <c r="H2173" s="74">
        <v>9</v>
      </c>
    </row>
    <row r="2174" spans="1:8" x14ac:dyDescent="0.35">
      <c r="A2174" t="s">
        <v>431</v>
      </c>
      <c r="B2174">
        <v>5</v>
      </c>
      <c r="G2174" s="74" t="s">
        <v>431</v>
      </c>
      <c r="H2174" s="74">
        <v>5</v>
      </c>
    </row>
    <row r="2175" spans="1:8" x14ac:dyDescent="0.35">
      <c r="A2175" t="s">
        <v>431</v>
      </c>
      <c r="B2175">
        <v>4</v>
      </c>
      <c r="G2175" s="74" t="s">
        <v>431</v>
      </c>
      <c r="H2175" s="74">
        <v>4</v>
      </c>
    </row>
    <row r="2176" spans="1:8" x14ac:dyDescent="0.35">
      <c r="A2176" t="s">
        <v>465</v>
      </c>
      <c r="B2176">
        <v>1</v>
      </c>
      <c r="G2176" s="74" t="s">
        <v>465</v>
      </c>
      <c r="H2176" s="74">
        <v>1</v>
      </c>
    </row>
    <row r="2177" spans="1:8" x14ac:dyDescent="0.35">
      <c r="A2177" t="s">
        <v>467</v>
      </c>
      <c r="B2177">
        <v>6</v>
      </c>
      <c r="G2177" s="74" t="s">
        <v>467</v>
      </c>
      <c r="H2177" s="74">
        <v>6</v>
      </c>
    </row>
    <row r="2178" spans="1:8" x14ac:dyDescent="0.35">
      <c r="A2178" t="s">
        <v>467</v>
      </c>
      <c r="B2178">
        <v>10</v>
      </c>
      <c r="G2178" s="74" t="s">
        <v>467</v>
      </c>
      <c r="H2178" s="74">
        <v>10</v>
      </c>
    </row>
    <row r="2179" spans="1:8" x14ac:dyDescent="0.35">
      <c r="A2179" t="s">
        <v>467</v>
      </c>
      <c r="B2179">
        <v>2</v>
      </c>
      <c r="G2179" s="74" t="s">
        <v>467</v>
      </c>
      <c r="H2179" s="74">
        <v>2</v>
      </c>
    </row>
    <row r="2180" spans="1:8" x14ac:dyDescent="0.35">
      <c r="A2180" t="s">
        <v>467</v>
      </c>
      <c r="B2180">
        <v>2</v>
      </c>
      <c r="G2180" s="74" t="s">
        <v>467</v>
      </c>
      <c r="H2180" s="74">
        <v>2</v>
      </c>
    </row>
    <row r="2181" spans="1:8" x14ac:dyDescent="0.35">
      <c r="A2181" t="s">
        <v>467</v>
      </c>
      <c r="B2181">
        <v>18</v>
      </c>
      <c r="G2181" s="74" t="s">
        <v>467</v>
      </c>
      <c r="H2181" s="74">
        <v>18</v>
      </c>
    </row>
    <row r="2182" spans="1:8" x14ac:dyDescent="0.35">
      <c r="A2182" t="s">
        <v>467</v>
      </c>
      <c r="B2182">
        <v>1</v>
      </c>
      <c r="G2182" s="74" t="s">
        <v>467</v>
      </c>
      <c r="H2182" s="74">
        <v>1</v>
      </c>
    </row>
    <row r="2183" spans="1:8" x14ac:dyDescent="0.35">
      <c r="A2183" t="s">
        <v>467</v>
      </c>
      <c r="B2183">
        <v>3</v>
      </c>
      <c r="G2183" s="74" t="s">
        <v>467</v>
      </c>
      <c r="H2183" s="74">
        <v>3</v>
      </c>
    </row>
    <row r="2184" spans="1:8" x14ac:dyDescent="0.35">
      <c r="A2184" t="s">
        <v>467</v>
      </c>
      <c r="B2184">
        <v>2</v>
      </c>
      <c r="G2184" s="74" t="s">
        <v>467</v>
      </c>
      <c r="H2184" s="74">
        <v>2</v>
      </c>
    </row>
    <row r="2185" spans="1:8" x14ac:dyDescent="0.35">
      <c r="A2185" t="s">
        <v>523</v>
      </c>
      <c r="B2185">
        <v>1</v>
      </c>
      <c r="G2185" s="74" t="s">
        <v>523</v>
      </c>
      <c r="H2185" s="74">
        <v>1</v>
      </c>
    </row>
    <row r="2186" spans="1:8" x14ac:dyDescent="0.35">
      <c r="A2186" t="s">
        <v>523</v>
      </c>
      <c r="B2186">
        <v>1</v>
      </c>
      <c r="G2186" s="74" t="s">
        <v>523</v>
      </c>
      <c r="H2186" s="74">
        <v>1</v>
      </c>
    </row>
    <row r="2187" spans="1:8" x14ac:dyDescent="0.35">
      <c r="A2187" t="s">
        <v>523</v>
      </c>
      <c r="B2187">
        <v>1</v>
      </c>
      <c r="G2187" s="74" t="s">
        <v>523</v>
      </c>
      <c r="H2187" s="74">
        <v>1</v>
      </c>
    </row>
    <row r="2188" spans="1:8" x14ac:dyDescent="0.35">
      <c r="A2188" t="s">
        <v>523</v>
      </c>
      <c r="B2188">
        <v>9</v>
      </c>
      <c r="G2188" s="74" t="s">
        <v>523</v>
      </c>
      <c r="H2188" s="74">
        <v>9</v>
      </c>
    </row>
    <row r="2189" spans="1:8" x14ac:dyDescent="0.35">
      <c r="A2189" t="s">
        <v>465</v>
      </c>
      <c r="B2189">
        <v>2</v>
      </c>
      <c r="G2189" s="74" t="s">
        <v>465</v>
      </c>
      <c r="H2189" s="74">
        <v>2</v>
      </c>
    </row>
    <row r="2190" spans="1:8" x14ac:dyDescent="0.35">
      <c r="A2190" t="s">
        <v>465</v>
      </c>
      <c r="B2190">
        <v>1</v>
      </c>
      <c r="G2190" s="74" t="s">
        <v>465</v>
      </c>
      <c r="H2190" s="74">
        <v>1</v>
      </c>
    </row>
    <row r="2191" spans="1:8" x14ac:dyDescent="0.35">
      <c r="A2191" t="s">
        <v>467</v>
      </c>
      <c r="B2191">
        <v>2</v>
      </c>
      <c r="G2191" s="74" t="s">
        <v>467</v>
      </c>
      <c r="H2191" s="74">
        <v>2</v>
      </c>
    </row>
    <row r="2192" spans="1:8" x14ac:dyDescent="0.35">
      <c r="A2192" t="s">
        <v>468</v>
      </c>
      <c r="B2192">
        <v>4</v>
      </c>
      <c r="G2192" s="74" t="s">
        <v>468</v>
      </c>
      <c r="H2192" s="74">
        <v>4</v>
      </c>
    </row>
    <row r="2193" spans="1:8" x14ac:dyDescent="0.35">
      <c r="A2193" t="s">
        <v>468</v>
      </c>
      <c r="B2193">
        <v>2</v>
      </c>
      <c r="G2193" s="74" t="s">
        <v>468</v>
      </c>
      <c r="H2193" s="74">
        <v>2</v>
      </c>
    </row>
    <row r="2194" spans="1:8" x14ac:dyDescent="0.35">
      <c r="A2194" t="s">
        <v>432</v>
      </c>
      <c r="B2194">
        <v>2</v>
      </c>
      <c r="G2194" s="74" t="s">
        <v>432</v>
      </c>
      <c r="H2194" s="74">
        <v>2</v>
      </c>
    </row>
    <row r="2195" spans="1:8" x14ac:dyDescent="0.35">
      <c r="A2195" t="s">
        <v>432</v>
      </c>
      <c r="B2195">
        <v>3</v>
      </c>
      <c r="G2195" s="74" t="s">
        <v>432</v>
      </c>
      <c r="H2195" s="74">
        <v>3</v>
      </c>
    </row>
    <row r="2196" spans="1:8" x14ac:dyDescent="0.35">
      <c r="A2196" t="s">
        <v>523</v>
      </c>
      <c r="B2196">
        <v>3</v>
      </c>
      <c r="G2196" s="74" t="s">
        <v>523</v>
      </c>
      <c r="H2196" s="74">
        <v>3</v>
      </c>
    </row>
    <row r="2197" spans="1:8" x14ac:dyDescent="0.35">
      <c r="A2197" t="s">
        <v>523</v>
      </c>
      <c r="B2197">
        <v>1</v>
      </c>
      <c r="G2197" s="74" t="s">
        <v>523</v>
      </c>
      <c r="H2197" s="74">
        <v>1</v>
      </c>
    </row>
    <row r="2198" spans="1:8" x14ac:dyDescent="0.35">
      <c r="A2198" t="s">
        <v>523</v>
      </c>
      <c r="B2198">
        <v>2</v>
      </c>
      <c r="G2198" s="74" t="s">
        <v>523</v>
      </c>
      <c r="H2198" s="74">
        <v>2</v>
      </c>
    </row>
    <row r="2199" spans="1:8" x14ac:dyDescent="0.35">
      <c r="A2199" t="s">
        <v>523</v>
      </c>
      <c r="B2199">
        <v>1</v>
      </c>
      <c r="G2199" s="74" t="s">
        <v>523</v>
      </c>
      <c r="H2199" s="74">
        <v>1</v>
      </c>
    </row>
    <row r="2200" spans="1:8" x14ac:dyDescent="0.35">
      <c r="A2200" t="s">
        <v>523</v>
      </c>
      <c r="B2200">
        <v>3</v>
      </c>
      <c r="G2200" s="74" t="s">
        <v>523</v>
      </c>
      <c r="H2200" s="74">
        <v>3</v>
      </c>
    </row>
    <row r="2201" spans="1:8" x14ac:dyDescent="0.35">
      <c r="A2201" t="s">
        <v>523</v>
      </c>
      <c r="B2201">
        <v>2</v>
      </c>
      <c r="G2201" s="74" t="s">
        <v>523</v>
      </c>
      <c r="H2201" s="74">
        <v>2</v>
      </c>
    </row>
    <row r="2202" spans="1:8" x14ac:dyDescent="0.35">
      <c r="A2202" t="s">
        <v>472</v>
      </c>
      <c r="B2202">
        <v>7</v>
      </c>
      <c r="G2202" s="74" t="s">
        <v>472</v>
      </c>
      <c r="H2202" s="74">
        <v>7</v>
      </c>
    </row>
    <row r="2203" spans="1:8" x14ac:dyDescent="0.35">
      <c r="A2203" t="s">
        <v>472</v>
      </c>
      <c r="B2203">
        <v>5</v>
      </c>
      <c r="G2203" s="74" t="s">
        <v>472</v>
      </c>
      <c r="H2203" s="74">
        <v>5</v>
      </c>
    </row>
    <row r="2204" spans="1:8" x14ac:dyDescent="0.35">
      <c r="A2204" t="s">
        <v>472</v>
      </c>
      <c r="B2204">
        <v>3</v>
      </c>
      <c r="G2204" s="74" t="s">
        <v>472</v>
      </c>
      <c r="H2204" s="74">
        <v>3</v>
      </c>
    </row>
    <row r="2205" spans="1:8" x14ac:dyDescent="0.35">
      <c r="A2205" t="s">
        <v>472</v>
      </c>
      <c r="B2205">
        <v>7</v>
      </c>
      <c r="G2205" s="74" t="s">
        <v>472</v>
      </c>
      <c r="H2205" s="74">
        <v>7</v>
      </c>
    </row>
    <row r="2206" spans="1:8" x14ac:dyDescent="0.35">
      <c r="A2206" t="s">
        <v>472</v>
      </c>
      <c r="B2206">
        <v>5</v>
      </c>
      <c r="G2206" s="74" t="s">
        <v>472</v>
      </c>
      <c r="H2206" s="74">
        <v>5</v>
      </c>
    </row>
    <row r="2207" spans="1:8" x14ac:dyDescent="0.35">
      <c r="A2207" t="s">
        <v>472</v>
      </c>
      <c r="B2207">
        <v>4</v>
      </c>
      <c r="G2207" s="74" t="s">
        <v>472</v>
      </c>
      <c r="H2207" s="74">
        <v>4</v>
      </c>
    </row>
    <row r="2208" spans="1:8" x14ac:dyDescent="0.35">
      <c r="A2208" t="s">
        <v>472</v>
      </c>
      <c r="B2208">
        <v>8</v>
      </c>
      <c r="G2208" s="74" t="s">
        <v>472</v>
      </c>
      <c r="H2208" s="74">
        <v>8</v>
      </c>
    </row>
    <row r="2209" spans="1:8" x14ac:dyDescent="0.35">
      <c r="A2209" t="s">
        <v>472</v>
      </c>
      <c r="B2209">
        <v>3</v>
      </c>
      <c r="G2209" s="74" t="s">
        <v>472</v>
      </c>
      <c r="H2209" s="74">
        <v>3</v>
      </c>
    </row>
    <row r="2210" spans="1:8" x14ac:dyDescent="0.35">
      <c r="A2210" t="s">
        <v>472</v>
      </c>
      <c r="B2210">
        <v>5</v>
      </c>
      <c r="G2210" s="74" t="s">
        <v>472</v>
      </c>
      <c r="H2210" s="74">
        <v>5</v>
      </c>
    </row>
    <row r="2211" spans="1:8" x14ac:dyDescent="0.35">
      <c r="A2211" t="s">
        <v>464</v>
      </c>
      <c r="B2211">
        <v>2</v>
      </c>
      <c r="G2211" s="74" t="s">
        <v>464</v>
      </c>
      <c r="H2211" s="74">
        <v>2</v>
      </c>
    </row>
    <row r="2212" spans="1:8" x14ac:dyDescent="0.35">
      <c r="A2212" t="s">
        <v>464</v>
      </c>
      <c r="B2212">
        <v>1</v>
      </c>
      <c r="G2212" s="74" t="s">
        <v>464</v>
      </c>
      <c r="H2212" s="74">
        <v>1</v>
      </c>
    </row>
    <row r="2213" spans="1:8" x14ac:dyDescent="0.35">
      <c r="A2213" t="s">
        <v>465</v>
      </c>
      <c r="B2213">
        <v>2</v>
      </c>
      <c r="G2213" s="74" t="s">
        <v>465</v>
      </c>
      <c r="H2213" s="74">
        <v>2</v>
      </c>
    </row>
    <row r="2214" spans="1:8" x14ac:dyDescent="0.35">
      <c r="A2214" t="s">
        <v>465</v>
      </c>
      <c r="B2214">
        <v>1</v>
      </c>
      <c r="G2214" s="74" t="s">
        <v>465</v>
      </c>
      <c r="H2214" s="74">
        <v>1</v>
      </c>
    </row>
    <row r="2215" spans="1:8" x14ac:dyDescent="0.35">
      <c r="A2215" t="s">
        <v>465</v>
      </c>
      <c r="B2215">
        <v>2</v>
      </c>
      <c r="G2215" s="74" t="s">
        <v>465</v>
      </c>
      <c r="H2215" s="74">
        <v>2</v>
      </c>
    </row>
    <row r="2216" spans="1:8" x14ac:dyDescent="0.35">
      <c r="A2216" t="s">
        <v>463</v>
      </c>
      <c r="B2216">
        <v>1</v>
      </c>
      <c r="G2216" s="74" t="s">
        <v>463</v>
      </c>
      <c r="H2216" s="74">
        <v>1</v>
      </c>
    </row>
    <row r="2217" spans="1:8" x14ac:dyDescent="0.35">
      <c r="A2217" t="s">
        <v>432</v>
      </c>
      <c r="B2217">
        <v>1</v>
      </c>
      <c r="G2217" s="74" t="s">
        <v>432</v>
      </c>
      <c r="H2217" s="74">
        <v>1</v>
      </c>
    </row>
    <row r="2218" spans="1:8" x14ac:dyDescent="0.35">
      <c r="A2218" t="s">
        <v>432</v>
      </c>
      <c r="B2218">
        <v>1</v>
      </c>
      <c r="G2218" s="74" t="s">
        <v>432</v>
      </c>
      <c r="H2218" s="74">
        <v>1</v>
      </c>
    </row>
    <row r="2219" spans="1:8" x14ac:dyDescent="0.35">
      <c r="A2219" t="s">
        <v>7822</v>
      </c>
      <c r="B2219">
        <v>4</v>
      </c>
      <c r="G2219" s="74" t="s">
        <v>7822</v>
      </c>
      <c r="H2219" s="74">
        <v>4</v>
      </c>
    </row>
    <row r="2220" spans="1:8" x14ac:dyDescent="0.35">
      <c r="A2220" t="s">
        <v>8733</v>
      </c>
      <c r="B2220">
        <v>1</v>
      </c>
      <c r="G2220" s="74" t="s">
        <v>8733</v>
      </c>
      <c r="H2220" s="74">
        <v>1</v>
      </c>
    </row>
    <row r="2221" spans="1:8" x14ac:dyDescent="0.35">
      <c r="A2221" t="s">
        <v>165</v>
      </c>
      <c r="B2221">
        <v>6</v>
      </c>
      <c r="G2221" s="74" t="s">
        <v>165</v>
      </c>
      <c r="H2221" s="74">
        <v>6</v>
      </c>
    </row>
    <row r="2222" spans="1:8" x14ac:dyDescent="0.35">
      <c r="A2222" t="s">
        <v>6438</v>
      </c>
      <c r="B2222">
        <v>4</v>
      </c>
      <c r="G2222" s="74" t="s">
        <v>6438</v>
      </c>
      <c r="H2222" s="74">
        <v>4</v>
      </c>
    </row>
    <row r="2223" spans="1:8" x14ac:dyDescent="0.35">
      <c r="A2223" t="s">
        <v>333</v>
      </c>
      <c r="B2223">
        <v>4</v>
      </c>
      <c r="G2223" s="74" t="s">
        <v>333</v>
      </c>
      <c r="H2223" s="74">
        <v>4</v>
      </c>
    </row>
    <row r="2224" spans="1:8" x14ac:dyDescent="0.35">
      <c r="A2224" t="s">
        <v>333</v>
      </c>
      <c r="B2224">
        <v>4</v>
      </c>
      <c r="G2224" s="74" t="s">
        <v>333</v>
      </c>
      <c r="H2224" s="74">
        <v>4</v>
      </c>
    </row>
    <row r="2225" spans="1:8" x14ac:dyDescent="0.35">
      <c r="A2225" t="s">
        <v>375</v>
      </c>
      <c r="B2225">
        <v>16</v>
      </c>
      <c r="G2225" s="74" t="s">
        <v>375</v>
      </c>
      <c r="H2225" s="74">
        <v>16</v>
      </c>
    </row>
    <row r="2226" spans="1:8" x14ac:dyDescent="0.35">
      <c r="A2226" t="s">
        <v>477</v>
      </c>
      <c r="B2226">
        <v>2</v>
      </c>
      <c r="G2226" s="74" t="s">
        <v>477</v>
      </c>
      <c r="H2226" s="74">
        <v>2</v>
      </c>
    </row>
    <row r="2227" spans="1:8" x14ac:dyDescent="0.35">
      <c r="A2227" t="s">
        <v>477</v>
      </c>
      <c r="B2227">
        <v>10</v>
      </c>
      <c r="G2227" s="74" t="s">
        <v>477</v>
      </c>
      <c r="H2227" s="74">
        <v>10</v>
      </c>
    </row>
    <row r="2228" spans="1:8" x14ac:dyDescent="0.35">
      <c r="A2228" t="s">
        <v>477</v>
      </c>
      <c r="B2228">
        <v>4</v>
      </c>
      <c r="G2228" s="74" t="s">
        <v>477</v>
      </c>
      <c r="H2228" s="74">
        <v>4</v>
      </c>
    </row>
    <row r="2229" spans="1:8" x14ac:dyDescent="0.35">
      <c r="A2229" t="s">
        <v>477</v>
      </c>
      <c r="B2229">
        <v>5</v>
      </c>
      <c r="G2229" s="74" t="s">
        <v>477</v>
      </c>
      <c r="H2229" s="74">
        <v>5</v>
      </c>
    </row>
    <row r="2230" spans="1:8" x14ac:dyDescent="0.35">
      <c r="A2230" t="s">
        <v>477</v>
      </c>
      <c r="B2230">
        <v>11</v>
      </c>
      <c r="G2230" s="74" t="s">
        <v>477</v>
      </c>
      <c r="H2230" s="74">
        <v>11</v>
      </c>
    </row>
    <row r="2231" spans="1:8" x14ac:dyDescent="0.35">
      <c r="A2231" t="s">
        <v>477</v>
      </c>
      <c r="B2231">
        <v>7</v>
      </c>
      <c r="G2231" s="74" t="s">
        <v>477</v>
      </c>
      <c r="H2231" s="74">
        <v>7</v>
      </c>
    </row>
    <row r="2232" spans="1:8" x14ac:dyDescent="0.35">
      <c r="A2232" t="s">
        <v>477</v>
      </c>
      <c r="B2232">
        <v>7</v>
      </c>
      <c r="G2232" s="74" t="s">
        <v>477</v>
      </c>
      <c r="H2232" s="74">
        <v>7</v>
      </c>
    </row>
    <row r="2233" spans="1:8" x14ac:dyDescent="0.35">
      <c r="A2233" t="s">
        <v>79</v>
      </c>
      <c r="B2233">
        <v>1</v>
      </c>
      <c r="G2233" s="74" t="s">
        <v>79</v>
      </c>
      <c r="H2233" s="74">
        <v>1</v>
      </c>
    </row>
    <row r="2234" spans="1:8" x14ac:dyDescent="0.35">
      <c r="A2234" t="s">
        <v>7996</v>
      </c>
      <c r="B2234">
        <v>13</v>
      </c>
      <c r="G2234" s="74" t="s">
        <v>7996</v>
      </c>
      <c r="H2234" s="74">
        <v>13</v>
      </c>
    </row>
    <row r="2235" spans="1:8" x14ac:dyDescent="0.35">
      <c r="A2235" t="s">
        <v>354</v>
      </c>
      <c r="B2235">
        <v>2</v>
      </c>
      <c r="G2235" s="74" t="s">
        <v>354</v>
      </c>
      <c r="H2235" s="74">
        <v>2</v>
      </c>
    </row>
    <row r="2236" spans="1:8" x14ac:dyDescent="0.35">
      <c r="A2236" t="s">
        <v>333</v>
      </c>
      <c r="B2236">
        <v>12</v>
      </c>
      <c r="G2236" s="74" t="s">
        <v>333</v>
      </c>
      <c r="H2236" s="74">
        <v>12</v>
      </c>
    </row>
    <row r="2237" spans="1:8" x14ac:dyDescent="0.35">
      <c r="A2237" t="s">
        <v>60</v>
      </c>
      <c r="B2237">
        <v>11</v>
      </c>
      <c r="G2237" s="74" t="s">
        <v>60</v>
      </c>
      <c r="H2237" s="74">
        <v>11</v>
      </c>
    </row>
    <row r="2238" spans="1:8" x14ac:dyDescent="0.35">
      <c r="A2238" t="s">
        <v>523</v>
      </c>
      <c r="B2238">
        <v>16</v>
      </c>
      <c r="G2238" s="74" t="s">
        <v>523</v>
      </c>
      <c r="H2238" s="74">
        <v>16</v>
      </c>
    </row>
    <row r="2239" spans="1:8" x14ac:dyDescent="0.35">
      <c r="A2239" t="s">
        <v>477</v>
      </c>
      <c r="B2239">
        <v>9</v>
      </c>
      <c r="G2239" s="74" t="s">
        <v>477</v>
      </c>
      <c r="H2239" s="74">
        <v>9</v>
      </c>
    </row>
    <row r="2240" spans="1:8" x14ac:dyDescent="0.35">
      <c r="A2240" t="s">
        <v>477</v>
      </c>
      <c r="B2240">
        <v>7</v>
      </c>
      <c r="G2240" s="74" t="s">
        <v>477</v>
      </c>
      <c r="H2240" s="74">
        <v>7</v>
      </c>
    </row>
    <row r="2241" spans="1:8" x14ac:dyDescent="0.35">
      <c r="A2241" t="s">
        <v>477</v>
      </c>
      <c r="B2241">
        <v>6</v>
      </c>
      <c r="G2241" s="74" t="s">
        <v>477</v>
      </c>
      <c r="H2241" s="74">
        <v>6</v>
      </c>
    </row>
    <row r="2242" spans="1:8" x14ac:dyDescent="0.35">
      <c r="A2242" t="s">
        <v>477</v>
      </c>
      <c r="B2242">
        <v>12</v>
      </c>
      <c r="G2242" s="74" t="s">
        <v>477</v>
      </c>
      <c r="H2242" s="74">
        <v>12</v>
      </c>
    </row>
    <row r="2243" spans="1:8" x14ac:dyDescent="0.35">
      <c r="A2243" t="s">
        <v>477</v>
      </c>
      <c r="B2243">
        <v>5</v>
      </c>
      <c r="G2243" s="74" t="s">
        <v>477</v>
      </c>
      <c r="H2243" s="74">
        <v>5</v>
      </c>
    </row>
    <row r="2244" spans="1:8" x14ac:dyDescent="0.35">
      <c r="A2244" t="s">
        <v>477</v>
      </c>
      <c r="B2244">
        <v>7</v>
      </c>
      <c r="G2244" s="74" t="s">
        <v>477</v>
      </c>
      <c r="H2244" s="74">
        <v>7</v>
      </c>
    </row>
    <row r="2245" spans="1:8" x14ac:dyDescent="0.35">
      <c r="A2245" t="s">
        <v>477</v>
      </c>
      <c r="B2245">
        <v>15</v>
      </c>
      <c r="G2245" s="74" t="s">
        <v>477</v>
      </c>
      <c r="H2245" s="74">
        <v>15</v>
      </c>
    </row>
    <row r="2246" spans="1:8" x14ac:dyDescent="0.35">
      <c r="A2246" t="s">
        <v>477</v>
      </c>
      <c r="B2246">
        <v>7</v>
      </c>
      <c r="G2246" s="74" t="s">
        <v>477</v>
      </c>
      <c r="H2246" s="74">
        <v>7</v>
      </c>
    </row>
    <row r="2247" spans="1:8" x14ac:dyDescent="0.35">
      <c r="A2247" t="s">
        <v>477</v>
      </c>
      <c r="B2247">
        <v>32</v>
      </c>
      <c r="G2247" s="74" t="s">
        <v>477</v>
      </c>
      <c r="H2247" s="74">
        <v>32</v>
      </c>
    </row>
    <row r="2248" spans="1:8" x14ac:dyDescent="0.35">
      <c r="A2248" t="s">
        <v>477</v>
      </c>
      <c r="B2248">
        <v>15</v>
      </c>
      <c r="G2248" s="74" t="s">
        <v>477</v>
      </c>
      <c r="H2248" s="74">
        <v>15</v>
      </c>
    </row>
    <row r="2249" spans="1:8" x14ac:dyDescent="0.35">
      <c r="A2249" t="s">
        <v>477</v>
      </c>
      <c r="B2249">
        <v>6</v>
      </c>
      <c r="G2249" s="74" t="s">
        <v>477</v>
      </c>
      <c r="H2249" s="74">
        <v>6</v>
      </c>
    </row>
    <row r="2250" spans="1:8" x14ac:dyDescent="0.35">
      <c r="A2250" t="s">
        <v>471</v>
      </c>
      <c r="B2250">
        <v>1</v>
      </c>
      <c r="G2250" s="74" t="s">
        <v>471</v>
      </c>
      <c r="H2250" s="74">
        <v>1</v>
      </c>
    </row>
    <row r="2251" spans="1:8" x14ac:dyDescent="0.35">
      <c r="A2251" t="s">
        <v>471</v>
      </c>
      <c r="B2251">
        <v>3</v>
      </c>
      <c r="G2251" s="74" t="s">
        <v>471</v>
      </c>
      <c r="H2251" s="74">
        <v>3</v>
      </c>
    </row>
    <row r="2252" spans="1:8" x14ac:dyDescent="0.35">
      <c r="A2252" t="s">
        <v>471</v>
      </c>
      <c r="B2252">
        <v>7</v>
      </c>
      <c r="G2252" s="74" t="s">
        <v>471</v>
      </c>
      <c r="H2252" s="74">
        <v>7</v>
      </c>
    </row>
    <row r="2253" spans="1:8" x14ac:dyDescent="0.35">
      <c r="A2253" t="s">
        <v>471</v>
      </c>
      <c r="B2253">
        <v>11</v>
      </c>
      <c r="G2253" s="74" t="s">
        <v>471</v>
      </c>
      <c r="H2253" s="74">
        <v>11</v>
      </c>
    </row>
    <row r="2254" spans="1:8" x14ac:dyDescent="0.35">
      <c r="A2254" t="s">
        <v>471</v>
      </c>
      <c r="B2254">
        <v>7</v>
      </c>
      <c r="G2254" s="74" t="s">
        <v>471</v>
      </c>
      <c r="H2254" s="74">
        <v>7</v>
      </c>
    </row>
    <row r="2255" spans="1:8" x14ac:dyDescent="0.35">
      <c r="A2255" t="s">
        <v>408</v>
      </c>
      <c r="B2255">
        <v>6</v>
      </c>
      <c r="G2255" s="74" t="s">
        <v>408</v>
      </c>
      <c r="H2255" s="74">
        <v>6</v>
      </c>
    </row>
    <row r="2256" spans="1:8" x14ac:dyDescent="0.35">
      <c r="A2256" t="s">
        <v>105</v>
      </c>
      <c r="B2256">
        <v>2</v>
      </c>
      <c r="G2256" s="74" t="s">
        <v>105</v>
      </c>
      <c r="H2256" s="74">
        <v>2</v>
      </c>
    </row>
    <row r="2257" spans="1:8" x14ac:dyDescent="0.35">
      <c r="A2257" t="s">
        <v>105</v>
      </c>
      <c r="B2257">
        <v>5</v>
      </c>
      <c r="G2257" s="74" t="s">
        <v>105</v>
      </c>
      <c r="H2257" s="74">
        <v>5</v>
      </c>
    </row>
    <row r="2258" spans="1:8" x14ac:dyDescent="0.35">
      <c r="A2258" t="s">
        <v>6946</v>
      </c>
      <c r="B2258">
        <v>1</v>
      </c>
      <c r="G2258" s="74" t="s">
        <v>6946</v>
      </c>
      <c r="H2258" s="74">
        <v>1</v>
      </c>
    </row>
    <row r="2259" spans="1:8" x14ac:dyDescent="0.35">
      <c r="A2259" t="s">
        <v>8184</v>
      </c>
      <c r="B2259">
        <v>2</v>
      </c>
      <c r="G2259" s="74" t="s">
        <v>8184</v>
      </c>
      <c r="H2259" s="74">
        <v>2</v>
      </c>
    </row>
    <row r="2260" spans="1:8" x14ac:dyDescent="0.35">
      <c r="A2260" t="s">
        <v>8184</v>
      </c>
      <c r="B2260">
        <v>1</v>
      </c>
      <c r="G2260" s="74" t="s">
        <v>8184</v>
      </c>
      <c r="H2260" s="74">
        <v>1</v>
      </c>
    </row>
    <row r="2261" spans="1:8" x14ac:dyDescent="0.35">
      <c r="A2261" t="s">
        <v>11177</v>
      </c>
      <c r="B2261">
        <v>6</v>
      </c>
      <c r="G2261" s="74" t="s">
        <v>11177</v>
      </c>
      <c r="H2261" s="74">
        <v>6</v>
      </c>
    </row>
    <row r="2262" spans="1:8" x14ac:dyDescent="0.35">
      <c r="A2262" t="s">
        <v>8403</v>
      </c>
      <c r="B2262">
        <v>4</v>
      </c>
      <c r="G2262" s="74" t="s">
        <v>8403</v>
      </c>
      <c r="H2262" s="74">
        <v>4</v>
      </c>
    </row>
    <row r="2263" spans="1:8" x14ac:dyDescent="0.35">
      <c r="A2263" t="s">
        <v>8528</v>
      </c>
      <c r="B2263">
        <v>7</v>
      </c>
      <c r="G2263" s="74" t="s">
        <v>8528</v>
      </c>
      <c r="H2263" s="74">
        <v>7</v>
      </c>
    </row>
    <row r="2264" spans="1:8" x14ac:dyDescent="0.35">
      <c r="A2264" t="s">
        <v>142</v>
      </c>
      <c r="B2264">
        <v>1</v>
      </c>
      <c r="G2264" s="74" t="s">
        <v>142</v>
      </c>
      <c r="H2264" s="74">
        <v>1</v>
      </c>
    </row>
    <row r="2265" spans="1:8" x14ac:dyDescent="0.35">
      <c r="A2265" t="s">
        <v>142</v>
      </c>
      <c r="B2265">
        <v>1</v>
      </c>
      <c r="G2265" s="74" t="s">
        <v>142</v>
      </c>
      <c r="H2265" s="74">
        <v>1</v>
      </c>
    </row>
    <row r="2266" spans="1:8" x14ac:dyDescent="0.35">
      <c r="A2266" t="s">
        <v>185</v>
      </c>
      <c r="B2266">
        <v>4</v>
      </c>
      <c r="G2266" s="74" t="s">
        <v>185</v>
      </c>
      <c r="H2266" s="74">
        <v>4</v>
      </c>
    </row>
    <row r="2267" spans="1:8" x14ac:dyDescent="0.35">
      <c r="A2267" t="s">
        <v>306</v>
      </c>
      <c r="B2267">
        <v>8</v>
      </c>
      <c r="G2267" s="74" t="s">
        <v>306</v>
      </c>
      <c r="H2267" s="74">
        <v>8</v>
      </c>
    </row>
    <row r="2268" spans="1:8" x14ac:dyDescent="0.35">
      <c r="A2268" t="s">
        <v>269</v>
      </c>
      <c r="B2268">
        <v>5</v>
      </c>
      <c r="G2268" s="74" t="s">
        <v>269</v>
      </c>
      <c r="H2268" s="74">
        <v>5</v>
      </c>
    </row>
    <row r="2269" spans="1:8" x14ac:dyDescent="0.35">
      <c r="A2269" t="s">
        <v>7715</v>
      </c>
      <c r="B2269">
        <v>3</v>
      </c>
      <c r="G2269" s="74" t="s">
        <v>7715</v>
      </c>
      <c r="H2269" s="74">
        <v>3</v>
      </c>
    </row>
    <row r="2270" spans="1:8" x14ac:dyDescent="0.35">
      <c r="A2270" t="s">
        <v>852</v>
      </c>
      <c r="B2270">
        <v>1</v>
      </c>
      <c r="G2270" s="74" t="s">
        <v>852</v>
      </c>
      <c r="H2270" s="74">
        <v>1</v>
      </c>
    </row>
    <row r="2271" spans="1:8" x14ac:dyDescent="0.35">
      <c r="A2271" t="s">
        <v>7921</v>
      </c>
      <c r="B2271">
        <v>1</v>
      </c>
      <c r="G2271" s="74" t="s">
        <v>7921</v>
      </c>
      <c r="H2271" s="74">
        <v>1</v>
      </c>
    </row>
    <row r="2272" spans="1:8" x14ac:dyDescent="0.35">
      <c r="A2272" t="s">
        <v>477</v>
      </c>
      <c r="B2272">
        <v>12</v>
      </c>
      <c r="G2272" s="74" t="s">
        <v>477</v>
      </c>
      <c r="H2272" s="74">
        <v>12</v>
      </c>
    </row>
    <row r="2273" spans="1:8" x14ac:dyDescent="0.35">
      <c r="A2273" t="s">
        <v>477</v>
      </c>
      <c r="B2273">
        <v>9</v>
      </c>
      <c r="G2273" s="74" t="s">
        <v>477</v>
      </c>
      <c r="H2273" s="74">
        <v>9</v>
      </c>
    </row>
    <row r="2274" spans="1:8" x14ac:dyDescent="0.35">
      <c r="A2274" t="s">
        <v>477</v>
      </c>
      <c r="B2274">
        <v>7</v>
      </c>
      <c r="G2274" s="74" t="s">
        <v>477</v>
      </c>
      <c r="H2274" s="74">
        <v>7</v>
      </c>
    </row>
    <row r="2275" spans="1:8" x14ac:dyDescent="0.35">
      <c r="A2275" t="s">
        <v>454</v>
      </c>
      <c r="B2275">
        <v>1</v>
      </c>
      <c r="G2275" s="74" t="s">
        <v>454</v>
      </c>
      <c r="H2275" s="74">
        <v>1</v>
      </c>
    </row>
    <row r="2276" spans="1:8" x14ac:dyDescent="0.35">
      <c r="A2276" t="s">
        <v>454</v>
      </c>
      <c r="B2276">
        <v>1</v>
      </c>
      <c r="G2276" s="74" t="s">
        <v>454</v>
      </c>
      <c r="H2276" s="74">
        <v>1</v>
      </c>
    </row>
    <row r="2277" spans="1:8" x14ac:dyDescent="0.35">
      <c r="A2277" t="s">
        <v>477</v>
      </c>
      <c r="B2277">
        <v>21</v>
      </c>
      <c r="G2277" s="74" t="s">
        <v>477</v>
      </c>
      <c r="H2277" s="74">
        <v>21</v>
      </c>
    </row>
    <row r="2278" spans="1:8" x14ac:dyDescent="0.35">
      <c r="A2278" t="s">
        <v>7078</v>
      </c>
      <c r="B2278">
        <v>8</v>
      </c>
      <c r="G2278" s="74" t="s">
        <v>7078</v>
      </c>
      <c r="H2278" s="74">
        <v>8</v>
      </c>
    </row>
    <row r="2279" spans="1:8" x14ac:dyDescent="0.35">
      <c r="A2279" t="s">
        <v>459</v>
      </c>
      <c r="B2279">
        <v>41</v>
      </c>
      <c r="G2279" s="74" t="s">
        <v>459</v>
      </c>
      <c r="H2279" s="74">
        <v>41</v>
      </c>
    </row>
    <row r="2280" spans="1:8" x14ac:dyDescent="0.35">
      <c r="A2280" t="s">
        <v>477</v>
      </c>
      <c r="B2280">
        <v>8</v>
      </c>
      <c r="G2280" s="74" t="s">
        <v>477</v>
      </c>
      <c r="H2280" s="74">
        <v>8</v>
      </c>
    </row>
    <row r="2281" spans="1:8" x14ac:dyDescent="0.35">
      <c r="A2281" t="s">
        <v>477</v>
      </c>
      <c r="B2281">
        <v>10</v>
      </c>
      <c r="G2281" s="74" t="s">
        <v>477</v>
      </c>
      <c r="H2281" s="74">
        <v>10</v>
      </c>
    </row>
    <row r="2282" spans="1:8" x14ac:dyDescent="0.35">
      <c r="A2282" t="s">
        <v>477</v>
      </c>
      <c r="B2282">
        <v>4</v>
      </c>
      <c r="G2282" s="74" t="s">
        <v>477</v>
      </c>
      <c r="H2282" s="74">
        <v>4</v>
      </c>
    </row>
    <row r="2283" spans="1:8" x14ac:dyDescent="0.35">
      <c r="A2283" t="s">
        <v>477</v>
      </c>
      <c r="B2283">
        <v>7</v>
      </c>
      <c r="G2283" s="74" t="s">
        <v>477</v>
      </c>
      <c r="H2283" s="74">
        <v>7</v>
      </c>
    </row>
    <row r="2284" spans="1:8" x14ac:dyDescent="0.35">
      <c r="A2284" t="s">
        <v>477</v>
      </c>
      <c r="B2284">
        <v>11</v>
      </c>
      <c r="G2284" s="74" t="s">
        <v>477</v>
      </c>
      <c r="H2284" s="74">
        <v>11</v>
      </c>
    </row>
    <row r="2285" spans="1:8" x14ac:dyDescent="0.35">
      <c r="A2285" t="s">
        <v>153</v>
      </c>
      <c r="B2285">
        <v>7</v>
      </c>
      <c r="G2285" s="74" t="s">
        <v>153</v>
      </c>
      <c r="H2285" s="74">
        <v>7</v>
      </c>
    </row>
    <row r="2286" spans="1:8" x14ac:dyDescent="0.35">
      <c r="A2286" t="s">
        <v>153</v>
      </c>
      <c r="B2286">
        <v>4</v>
      </c>
      <c r="G2286" s="74" t="s">
        <v>153</v>
      </c>
      <c r="H2286" s="74">
        <v>4</v>
      </c>
    </row>
    <row r="2287" spans="1:8" x14ac:dyDescent="0.35">
      <c r="A2287" t="s">
        <v>473</v>
      </c>
      <c r="B2287">
        <v>2</v>
      </c>
      <c r="G2287" s="74" t="s">
        <v>473</v>
      </c>
      <c r="H2287" s="74">
        <v>2</v>
      </c>
    </row>
    <row r="2288" spans="1:8" x14ac:dyDescent="0.35">
      <c r="A2288" t="s">
        <v>473</v>
      </c>
      <c r="B2288">
        <v>5</v>
      </c>
      <c r="G2288" s="74" t="s">
        <v>473</v>
      </c>
      <c r="H2288" s="74">
        <v>5</v>
      </c>
    </row>
    <row r="2289" spans="1:8" x14ac:dyDescent="0.35">
      <c r="A2289" t="s">
        <v>471</v>
      </c>
      <c r="B2289">
        <v>3</v>
      </c>
      <c r="G2289" s="74" t="s">
        <v>471</v>
      </c>
      <c r="H2289" s="74">
        <v>3</v>
      </c>
    </row>
    <row r="2290" spans="1:8" x14ac:dyDescent="0.35">
      <c r="A2290" t="s">
        <v>471</v>
      </c>
      <c r="B2290">
        <v>6</v>
      </c>
      <c r="G2290" s="74" t="s">
        <v>471</v>
      </c>
      <c r="H2290" s="74">
        <v>6</v>
      </c>
    </row>
    <row r="2291" spans="1:8" x14ac:dyDescent="0.35">
      <c r="A2291" t="s">
        <v>10842</v>
      </c>
      <c r="B2291">
        <v>2</v>
      </c>
      <c r="G2291" s="74" t="s">
        <v>10842</v>
      </c>
      <c r="H2291" s="74">
        <v>2</v>
      </c>
    </row>
    <row r="2292" spans="1:8" x14ac:dyDescent="0.35">
      <c r="A2292" t="s">
        <v>471</v>
      </c>
      <c r="B2292">
        <v>1</v>
      </c>
      <c r="G2292" s="74" t="s">
        <v>471</v>
      </c>
      <c r="H2292" s="74">
        <v>1</v>
      </c>
    </row>
    <row r="2293" spans="1:8" x14ac:dyDescent="0.35">
      <c r="A2293" t="s">
        <v>471</v>
      </c>
      <c r="B2293">
        <v>1</v>
      </c>
      <c r="G2293" s="74" t="s">
        <v>471</v>
      </c>
      <c r="H2293" s="74">
        <v>1</v>
      </c>
    </row>
    <row r="2294" spans="1:8" x14ac:dyDescent="0.35">
      <c r="A2294" t="s">
        <v>471</v>
      </c>
      <c r="B2294">
        <v>1</v>
      </c>
      <c r="G2294" s="74" t="s">
        <v>471</v>
      </c>
      <c r="H2294" s="74">
        <v>1</v>
      </c>
    </row>
    <row r="2295" spans="1:8" x14ac:dyDescent="0.35">
      <c r="A2295" t="s">
        <v>471</v>
      </c>
      <c r="B2295">
        <v>5</v>
      </c>
      <c r="G2295" s="74" t="s">
        <v>471</v>
      </c>
      <c r="H2295" s="74">
        <v>5</v>
      </c>
    </row>
    <row r="2296" spans="1:8" x14ac:dyDescent="0.35">
      <c r="A2296" t="s">
        <v>471</v>
      </c>
      <c r="B2296">
        <v>11</v>
      </c>
      <c r="G2296" s="74" t="s">
        <v>471</v>
      </c>
      <c r="H2296" s="74">
        <v>11</v>
      </c>
    </row>
    <row r="2297" spans="1:8" x14ac:dyDescent="0.35">
      <c r="A2297" t="s">
        <v>471</v>
      </c>
      <c r="B2297">
        <v>2</v>
      </c>
      <c r="G2297" s="74" t="s">
        <v>471</v>
      </c>
      <c r="H2297" s="74">
        <v>2</v>
      </c>
    </row>
    <row r="2298" spans="1:8" x14ac:dyDescent="0.35">
      <c r="A2298" t="s">
        <v>471</v>
      </c>
      <c r="B2298">
        <v>1</v>
      </c>
      <c r="G2298" s="74" t="s">
        <v>471</v>
      </c>
      <c r="H2298" s="74">
        <v>1</v>
      </c>
    </row>
    <row r="2299" spans="1:8" x14ac:dyDescent="0.35">
      <c r="A2299" t="s">
        <v>11083</v>
      </c>
      <c r="B2299">
        <v>97</v>
      </c>
      <c r="G2299" s="74" t="s">
        <v>11083</v>
      </c>
      <c r="H2299" s="74">
        <v>97</v>
      </c>
    </row>
    <row r="2300" spans="1:8" x14ac:dyDescent="0.35">
      <c r="A2300" t="s">
        <v>7207</v>
      </c>
      <c r="B2300">
        <v>2</v>
      </c>
      <c r="G2300" s="74" t="s">
        <v>7207</v>
      </c>
      <c r="H2300" s="74">
        <v>2</v>
      </c>
    </row>
    <row r="2301" spans="1:8" x14ac:dyDescent="0.35">
      <c r="A2301" t="s">
        <v>501</v>
      </c>
      <c r="B2301">
        <v>14</v>
      </c>
      <c r="G2301" s="74" t="s">
        <v>501</v>
      </c>
      <c r="H2301" s="74">
        <v>14</v>
      </c>
    </row>
    <row r="2302" spans="1:8" x14ac:dyDescent="0.35">
      <c r="A2302" t="s">
        <v>634</v>
      </c>
      <c r="B2302">
        <v>7</v>
      </c>
      <c r="G2302" s="74" t="s">
        <v>634</v>
      </c>
      <c r="H2302" s="74">
        <v>7</v>
      </c>
    </row>
    <row r="2303" spans="1:8" x14ac:dyDescent="0.35">
      <c r="A2303" t="s">
        <v>634</v>
      </c>
      <c r="B2303">
        <v>2</v>
      </c>
      <c r="G2303" s="74" t="s">
        <v>634</v>
      </c>
      <c r="H2303" s="74">
        <v>2</v>
      </c>
    </row>
    <row r="2304" spans="1:8" x14ac:dyDescent="0.35">
      <c r="A2304" t="s">
        <v>166</v>
      </c>
      <c r="B2304">
        <v>1</v>
      </c>
      <c r="G2304" s="74" t="s">
        <v>166</v>
      </c>
      <c r="H2304" s="74">
        <v>1</v>
      </c>
    </row>
    <row r="2305" spans="1:8" x14ac:dyDescent="0.35">
      <c r="A2305" t="s">
        <v>522</v>
      </c>
      <c r="B2305">
        <v>6</v>
      </c>
      <c r="G2305" s="74" t="s">
        <v>522</v>
      </c>
      <c r="H2305" s="74">
        <v>6</v>
      </c>
    </row>
    <row r="2306" spans="1:8" x14ac:dyDescent="0.35">
      <c r="A2306" t="s">
        <v>8242</v>
      </c>
      <c r="B2306">
        <v>35</v>
      </c>
      <c r="G2306" s="74" t="s">
        <v>8242</v>
      </c>
      <c r="H2306" s="74">
        <v>35</v>
      </c>
    </row>
    <row r="2307" spans="1:8" x14ac:dyDescent="0.35">
      <c r="A2307" t="s">
        <v>454</v>
      </c>
      <c r="B2307">
        <v>12</v>
      </c>
      <c r="G2307" s="74" t="s">
        <v>454</v>
      </c>
      <c r="H2307" s="74">
        <v>12</v>
      </c>
    </row>
    <row r="2308" spans="1:8" x14ac:dyDescent="0.35">
      <c r="A2308" t="s">
        <v>451</v>
      </c>
      <c r="B2308">
        <v>417</v>
      </c>
      <c r="G2308" s="74" t="s">
        <v>451</v>
      </c>
      <c r="H2308" s="74">
        <v>417</v>
      </c>
    </row>
    <row r="2309" spans="1:8" x14ac:dyDescent="0.35">
      <c r="A2309" t="s">
        <v>904</v>
      </c>
      <c r="B2309">
        <v>18</v>
      </c>
      <c r="G2309" s="74" t="s">
        <v>904</v>
      </c>
      <c r="H2309" s="74">
        <v>18</v>
      </c>
    </row>
    <row r="2310" spans="1:8" x14ac:dyDescent="0.35">
      <c r="A2310" t="s">
        <v>213</v>
      </c>
      <c r="B2310">
        <v>3</v>
      </c>
      <c r="G2310" s="74" t="s">
        <v>213</v>
      </c>
      <c r="H2310" s="74">
        <v>3</v>
      </c>
    </row>
    <row r="2311" spans="1:8" x14ac:dyDescent="0.35">
      <c r="A2311" t="s">
        <v>8255</v>
      </c>
      <c r="B2311">
        <v>5</v>
      </c>
      <c r="G2311" s="74" t="s">
        <v>8255</v>
      </c>
      <c r="H2311" s="74">
        <v>5</v>
      </c>
    </row>
    <row r="2312" spans="1:8" x14ac:dyDescent="0.35">
      <c r="A2312" t="s">
        <v>103</v>
      </c>
      <c r="B2312">
        <v>3</v>
      </c>
      <c r="G2312" s="74" t="s">
        <v>103</v>
      </c>
      <c r="H2312" s="74">
        <v>3</v>
      </c>
    </row>
    <row r="2313" spans="1:8" x14ac:dyDescent="0.35">
      <c r="A2313" t="s">
        <v>798</v>
      </c>
      <c r="B2313">
        <v>10</v>
      </c>
      <c r="G2313" s="74" t="s">
        <v>798</v>
      </c>
      <c r="H2313" s="74">
        <v>10</v>
      </c>
    </row>
    <row r="2314" spans="1:8" x14ac:dyDescent="0.35">
      <c r="A2314" t="s">
        <v>99</v>
      </c>
      <c r="B2314">
        <v>12</v>
      </c>
      <c r="G2314" s="74" t="s">
        <v>99</v>
      </c>
      <c r="H2314" s="74">
        <v>12</v>
      </c>
    </row>
    <row r="2315" spans="1:8" x14ac:dyDescent="0.35">
      <c r="A2315" t="s">
        <v>268</v>
      </c>
      <c r="B2315">
        <v>4</v>
      </c>
      <c r="G2315" s="74" t="s">
        <v>268</v>
      </c>
      <c r="H2315" s="74">
        <v>4</v>
      </c>
    </row>
    <row r="2316" spans="1:8" x14ac:dyDescent="0.35">
      <c r="A2316" t="s">
        <v>8750</v>
      </c>
      <c r="B2316">
        <v>14</v>
      </c>
      <c r="G2316" s="74" t="s">
        <v>8750</v>
      </c>
      <c r="H2316" s="74">
        <v>14</v>
      </c>
    </row>
    <row r="2317" spans="1:8" x14ac:dyDescent="0.35">
      <c r="A2317" t="s">
        <v>99</v>
      </c>
      <c r="B2317">
        <v>5</v>
      </c>
      <c r="G2317" s="74" t="s">
        <v>99</v>
      </c>
      <c r="H2317" s="74">
        <v>5</v>
      </c>
    </row>
    <row r="2318" spans="1:8" x14ac:dyDescent="0.35">
      <c r="A2318" t="s">
        <v>443</v>
      </c>
      <c r="B2318">
        <v>3</v>
      </c>
      <c r="G2318" s="74" t="s">
        <v>443</v>
      </c>
      <c r="H2318" s="74">
        <v>3</v>
      </c>
    </row>
    <row r="2319" spans="1:8" x14ac:dyDescent="0.35">
      <c r="A2319" t="s">
        <v>472</v>
      </c>
      <c r="B2319">
        <v>3</v>
      </c>
      <c r="G2319" s="74" t="s">
        <v>472</v>
      </c>
      <c r="H2319" s="74">
        <v>3</v>
      </c>
    </row>
    <row r="2320" spans="1:8" x14ac:dyDescent="0.35">
      <c r="A2320" t="s">
        <v>469</v>
      </c>
      <c r="B2320">
        <v>2</v>
      </c>
      <c r="G2320" s="74" t="s">
        <v>469</v>
      </c>
      <c r="H2320" s="74">
        <v>2</v>
      </c>
    </row>
    <row r="2321" spans="1:8" x14ac:dyDescent="0.35">
      <c r="A2321" t="s">
        <v>471</v>
      </c>
      <c r="B2321">
        <v>11</v>
      </c>
      <c r="G2321" s="74" t="s">
        <v>471</v>
      </c>
      <c r="H2321" s="74">
        <v>11</v>
      </c>
    </row>
    <row r="2322" spans="1:8" x14ac:dyDescent="0.35">
      <c r="A2322" t="s">
        <v>471</v>
      </c>
      <c r="B2322">
        <v>2</v>
      </c>
      <c r="G2322" s="74" t="s">
        <v>471</v>
      </c>
      <c r="H2322" s="74">
        <v>2</v>
      </c>
    </row>
    <row r="2323" spans="1:8" x14ac:dyDescent="0.35">
      <c r="A2323" t="s">
        <v>472</v>
      </c>
      <c r="B2323">
        <v>5</v>
      </c>
      <c r="G2323" s="74" t="s">
        <v>472</v>
      </c>
      <c r="H2323" s="74">
        <v>5</v>
      </c>
    </row>
    <row r="2324" spans="1:8" x14ac:dyDescent="0.35">
      <c r="A2324" t="s">
        <v>7207</v>
      </c>
      <c r="B2324">
        <v>3</v>
      </c>
      <c r="G2324" s="74" t="s">
        <v>7207</v>
      </c>
      <c r="H2324" s="74">
        <v>3</v>
      </c>
    </row>
    <row r="2325" spans="1:8" x14ac:dyDescent="0.35">
      <c r="A2325" t="s">
        <v>7207</v>
      </c>
      <c r="B2325">
        <v>2</v>
      </c>
      <c r="G2325" s="74" t="s">
        <v>7207</v>
      </c>
      <c r="H2325" s="74">
        <v>2</v>
      </c>
    </row>
    <row r="2326" spans="1:8" x14ac:dyDescent="0.35">
      <c r="A2326" t="s">
        <v>7207</v>
      </c>
      <c r="B2326">
        <v>1</v>
      </c>
      <c r="G2326" s="74" t="s">
        <v>7207</v>
      </c>
      <c r="H2326" s="74">
        <v>1</v>
      </c>
    </row>
    <row r="2327" spans="1:8" x14ac:dyDescent="0.35">
      <c r="A2327" t="s">
        <v>82</v>
      </c>
      <c r="B2327">
        <v>15</v>
      </c>
      <c r="G2327" s="74" t="s">
        <v>82</v>
      </c>
      <c r="H2327" s="74">
        <v>15</v>
      </c>
    </row>
    <row r="2328" spans="1:8" x14ac:dyDescent="0.35">
      <c r="A2328" t="s">
        <v>51</v>
      </c>
      <c r="B2328">
        <v>1</v>
      </c>
      <c r="G2328" s="74" t="s">
        <v>51</v>
      </c>
      <c r="H2328" s="74">
        <v>1</v>
      </c>
    </row>
    <row r="2329" spans="1:8" x14ac:dyDescent="0.35">
      <c r="A2329" t="s">
        <v>501</v>
      </c>
      <c r="B2329">
        <v>38</v>
      </c>
      <c r="G2329" s="74" t="s">
        <v>501</v>
      </c>
      <c r="H2329" s="74">
        <v>38</v>
      </c>
    </row>
    <row r="2330" spans="1:8" x14ac:dyDescent="0.35">
      <c r="A2330" t="s">
        <v>408</v>
      </c>
      <c r="B2330">
        <v>80</v>
      </c>
      <c r="G2330" s="74" t="s">
        <v>408</v>
      </c>
      <c r="H2330" s="74">
        <v>80</v>
      </c>
    </row>
    <row r="2331" spans="1:8" x14ac:dyDescent="0.35">
      <c r="A2331" t="s">
        <v>8242</v>
      </c>
      <c r="B2331">
        <v>50</v>
      </c>
      <c r="G2331" s="74" t="s">
        <v>8242</v>
      </c>
      <c r="H2331" s="74">
        <v>50</v>
      </c>
    </row>
    <row r="2332" spans="1:8" x14ac:dyDescent="0.35">
      <c r="A2332" t="s">
        <v>852</v>
      </c>
      <c r="B2332">
        <v>6</v>
      </c>
      <c r="G2332" s="74" t="s">
        <v>852</v>
      </c>
      <c r="H2332" s="74">
        <v>6</v>
      </c>
    </row>
    <row r="2333" spans="1:8" x14ac:dyDescent="0.35">
      <c r="A2333" t="s">
        <v>523</v>
      </c>
      <c r="B2333">
        <v>20</v>
      </c>
      <c r="G2333" s="74" t="s">
        <v>523</v>
      </c>
      <c r="H2333" s="74">
        <v>20</v>
      </c>
    </row>
    <row r="2334" spans="1:8" x14ac:dyDescent="0.35">
      <c r="A2334" t="s">
        <v>477</v>
      </c>
      <c r="B2334">
        <v>20</v>
      </c>
      <c r="G2334" s="74" t="s">
        <v>477</v>
      </c>
      <c r="H2334" s="74">
        <v>20</v>
      </c>
    </row>
    <row r="2335" spans="1:8" x14ac:dyDescent="0.35">
      <c r="A2335" t="s">
        <v>7207</v>
      </c>
      <c r="B2335">
        <v>2</v>
      </c>
      <c r="G2335" s="74" t="s">
        <v>7207</v>
      </c>
      <c r="H2335" s="74">
        <v>2</v>
      </c>
    </row>
    <row r="2336" spans="1:8" x14ac:dyDescent="0.35">
      <c r="A2336" t="s">
        <v>7207</v>
      </c>
      <c r="B2336">
        <v>2</v>
      </c>
      <c r="G2336" s="74" t="s">
        <v>7207</v>
      </c>
      <c r="H2336" s="74">
        <v>2</v>
      </c>
    </row>
    <row r="2337" spans="1:8" x14ac:dyDescent="0.35">
      <c r="A2337" t="s">
        <v>7207</v>
      </c>
      <c r="B2337">
        <v>3</v>
      </c>
      <c r="G2337" s="74" t="s">
        <v>7207</v>
      </c>
      <c r="H2337" s="74">
        <v>3</v>
      </c>
    </row>
    <row r="2338" spans="1:8" x14ac:dyDescent="0.35">
      <c r="A2338" t="s">
        <v>103</v>
      </c>
      <c r="B2338">
        <v>1</v>
      </c>
      <c r="G2338" s="74" t="s">
        <v>103</v>
      </c>
      <c r="H2338" s="74">
        <v>1</v>
      </c>
    </row>
    <row r="2339" spans="1:8" x14ac:dyDescent="0.35">
      <c r="A2339" t="s">
        <v>103</v>
      </c>
      <c r="B2339">
        <v>2</v>
      </c>
      <c r="G2339" s="74" t="s">
        <v>103</v>
      </c>
      <c r="H2339" s="74">
        <v>2</v>
      </c>
    </row>
    <row r="2340" spans="1:8" x14ac:dyDescent="0.35">
      <c r="A2340" t="s">
        <v>443</v>
      </c>
      <c r="B2340">
        <v>100</v>
      </c>
      <c r="G2340" s="74" t="s">
        <v>443</v>
      </c>
      <c r="H2340" s="74">
        <v>100</v>
      </c>
    </row>
    <row r="2341" spans="1:8" x14ac:dyDescent="0.35">
      <c r="A2341" t="s">
        <v>51</v>
      </c>
      <c r="B2341">
        <v>13</v>
      </c>
      <c r="G2341" s="74" t="s">
        <v>51</v>
      </c>
      <c r="H2341" s="74">
        <v>13</v>
      </c>
    </row>
    <row r="2342" spans="1:8" x14ac:dyDescent="0.35">
      <c r="A2342" t="s">
        <v>105</v>
      </c>
      <c r="B2342">
        <v>5</v>
      </c>
      <c r="G2342" s="74" t="s">
        <v>105</v>
      </c>
      <c r="H2342" s="74">
        <v>5</v>
      </c>
    </row>
    <row r="2343" spans="1:8" x14ac:dyDescent="0.35">
      <c r="A2343" t="s">
        <v>501</v>
      </c>
      <c r="B2343">
        <v>36</v>
      </c>
      <c r="G2343" s="74" t="s">
        <v>501</v>
      </c>
      <c r="H2343" s="74">
        <v>36</v>
      </c>
    </row>
    <row r="2344" spans="1:8" x14ac:dyDescent="0.35">
      <c r="A2344" t="s">
        <v>522</v>
      </c>
      <c r="B2344">
        <v>9</v>
      </c>
      <c r="G2344" s="74" t="s">
        <v>522</v>
      </c>
      <c r="H2344" s="74">
        <v>9</v>
      </c>
    </row>
    <row r="2345" spans="1:8" x14ac:dyDescent="0.35">
      <c r="A2345" t="s">
        <v>463</v>
      </c>
      <c r="B2345">
        <v>1</v>
      </c>
      <c r="G2345" s="74" t="s">
        <v>463</v>
      </c>
      <c r="H2345" s="74">
        <v>1</v>
      </c>
    </row>
    <row r="2346" spans="1:8" x14ac:dyDescent="0.35">
      <c r="A2346" t="s">
        <v>464</v>
      </c>
      <c r="B2346">
        <v>2</v>
      </c>
      <c r="G2346" s="74" t="s">
        <v>464</v>
      </c>
      <c r="H2346" s="74">
        <v>2</v>
      </c>
    </row>
    <row r="2347" spans="1:8" x14ac:dyDescent="0.35">
      <c r="A2347" t="s">
        <v>472</v>
      </c>
      <c r="B2347">
        <v>1</v>
      </c>
      <c r="G2347" s="74" t="s">
        <v>472</v>
      </c>
      <c r="H2347" s="74">
        <v>1</v>
      </c>
    </row>
    <row r="2348" spans="1:8" x14ac:dyDescent="0.35">
      <c r="A2348" t="s">
        <v>451</v>
      </c>
      <c r="B2348" s="95">
        <v>1184</v>
      </c>
      <c r="G2348" s="74" t="s">
        <v>451</v>
      </c>
      <c r="H2348" s="95">
        <v>1184</v>
      </c>
    </row>
    <row r="2349" spans="1:8" x14ac:dyDescent="0.35">
      <c r="A2349" t="s">
        <v>454</v>
      </c>
      <c r="B2349">
        <v>130</v>
      </c>
      <c r="G2349" s="74" t="s">
        <v>454</v>
      </c>
      <c r="H2349" s="74">
        <v>130</v>
      </c>
    </row>
    <row r="2350" spans="1:8" x14ac:dyDescent="0.35">
      <c r="A2350" t="s">
        <v>520</v>
      </c>
      <c r="B2350">
        <v>17</v>
      </c>
      <c r="G2350" s="74" t="s">
        <v>520</v>
      </c>
      <c r="H2350" s="74">
        <v>17</v>
      </c>
    </row>
    <row r="2351" spans="1:8" x14ac:dyDescent="0.35">
      <c r="A2351" t="s">
        <v>465</v>
      </c>
      <c r="B2351">
        <v>3</v>
      </c>
      <c r="G2351" s="74" t="s">
        <v>465</v>
      </c>
      <c r="H2351" s="74">
        <v>3</v>
      </c>
    </row>
    <row r="2352" spans="1:8" x14ac:dyDescent="0.35">
      <c r="A2352" t="s">
        <v>464</v>
      </c>
      <c r="B2352">
        <v>2</v>
      </c>
      <c r="G2352" s="74" t="s">
        <v>464</v>
      </c>
      <c r="H2352" s="74">
        <v>2</v>
      </c>
    </row>
    <row r="2353" spans="1:8" x14ac:dyDescent="0.35">
      <c r="A2353" t="s">
        <v>464</v>
      </c>
      <c r="B2353">
        <v>2</v>
      </c>
      <c r="G2353" s="74" t="s">
        <v>464</v>
      </c>
      <c r="H2353" s="74">
        <v>2</v>
      </c>
    </row>
    <row r="2354" spans="1:8" x14ac:dyDescent="0.35">
      <c r="A2354" t="s">
        <v>7715</v>
      </c>
      <c r="B2354">
        <v>1</v>
      </c>
      <c r="G2354" s="74" t="s">
        <v>7715</v>
      </c>
      <c r="H2354" s="74">
        <v>1</v>
      </c>
    </row>
    <row r="2355" spans="1:8" x14ac:dyDescent="0.35">
      <c r="A2355" t="s">
        <v>472</v>
      </c>
      <c r="B2355">
        <v>5</v>
      </c>
      <c r="G2355" s="74" t="s">
        <v>472</v>
      </c>
      <c r="H2355" s="74">
        <v>5</v>
      </c>
    </row>
    <row r="2356" spans="1:8" x14ac:dyDescent="0.35">
      <c r="A2356" t="s">
        <v>471</v>
      </c>
      <c r="B2356">
        <v>23</v>
      </c>
      <c r="G2356" s="74" t="s">
        <v>471</v>
      </c>
      <c r="H2356" s="74">
        <v>23</v>
      </c>
    </row>
    <row r="2357" spans="1:8" x14ac:dyDescent="0.35">
      <c r="A2357" t="s">
        <v>471</v>
      </c>
      <c r="B2357">
        <v>6</v>
      </c>
      <c r="G2357" s="74" t="s">
        <v>471</v>
      </c>
      <c r="H2357" s="74">
        <v>6</v>
      </c>
    </row>
    <row r="2358" spans="1:8" x14ac:dyDescent="0.35">
      <c r="A2358" t="s">
        <v>472</v>
      </c>
      <c r="B2358">
        <v>1</v>
      </c>
      <c r="G2358" s="74" t="s">
        <v>472</v>
      </c>
      <c r="H2358" s="74">
        <v>1</v>
      </c>
    </row>
    <row r="2359" spans="1:8" x14ac:dyDescent="0.35">
      <c r="A2359" t="s">
        <v>454</v>
      </c>
      <c r="B2359">
        <v>378</v>
      </c>
      <c r="G2359" s="74" t="s">
        <v>454</v>
      </c>
      <c r="H2359" s="74">
        <v>378</v>
      </c>
    </row>
    <row r="2360" spans="1:8" x14ac:dyDescent="0.35">
      <c r="A2360" t="s">
        <v>451</v>
      </c>
      <c r="B2360" s="95">
        <v>1026</v>
      </c>
      <c r="G2360" s="74" t="s">
        <v>451</v>
      </c>
      <c r="H2360" s="95">
        <v>1026</v>
      </c>
    </row>
    <row r="2361" spans="1:8" x14ac:dyDescent="0.35">
      <c r="A2361" t="s">
        <v>520</v>
      </c>
      <c r="B2361">
        <v>20</v>
      </c>
      <c r="G2361" s="74" t="s">
        <v>520</v>
      </c>
      <c r="H2361" s="74">
        <v>20</v>
      </c>
    </row>
    <row r="2362" spans="1:8" x14ac:dyDescent="0.35">
      <c r="A2362" t="s">
        <v>521</v>
      </c>
      <c r="B2362">
        <v>6</v>
      </c>
      <c r="G2362" s="74" t="s">
        <v>521</v>
      </c>
      <c r="H2362" s="74">
        <v>6</v>
      </c>
    </row>
    <row r="2363" spans="1:8" x14ac:dyDescent="0.35">
      <c r="A2363" t="s">
        <v>7715</v>
      </c>
      <c r="B2363">
        <v>9</v>
      </c>
      <c r="G2363" s="74" t="s">
        <v>7715</v>
      </c>
      <c r="H2363" s="74">
        <v>9</v>
      </c>
    </row>
    <row r="2364" spans="1:8" x14ac:dyDescent="0.35">
      <c r="A2364" t="s">
        <v>116</v>
      </c>
      <c r="B2364">
        <v>4</v>
      </c>
      <c r="G2364" s="74" t="s">
        <v>116</v>
      </c>
      <c r="H2364" s="74">
        <v>4</v>
      </c>
    </row>
    <row r="2365" spans="1:8" x14ac:dyDescent="0.35">
      <c r="A2365" t="s">
        <v>523</v>
      </c>
      <c r="B2365">
        <v>9</v>
      </c>
      <c r="G2365" s="74" t="s">
        <v>523</v>
      </c>
      <c r="H2365" s="74">
        <v>9</v>
      </c>
    </row>
    <row r="2366" spans="1:8" x14ac:dyDescent="0.35">
      <c r="A2366" t="s">
        <v>150</v>
      </c>
      <c r="B2366">
        <v>5</v>
      </c>
      <c r="G2366" s="74" t="s">
        <v>150</v>
      </c>
      <c r="H2366" s="74">
        <v>5</v>
      </c>
    </row>
    <row r="2367" spans="1:8" x14ac:dyDescent="0.35">
      <c r="A2367" t="s">
        <v>150</v>
      </c>
      <c r="B2367">
        <v>10</v>
      </c>
      <c r="G2367" s="74" t="s">
        <v>150</v>
      </c>
      <c r="H2367" s="74">
        <v>10</v>
      </c>
    </row>
    <row r="2368" spans="1:8" x14ac:dyDescent="0.35">
      <c r="A2368" t="s">
        <v>8043</v>
      </c>
      <c r="B2368">
        <v>1</v>
      </c>
      <c r="G2368" s="74" t="s">
        <v>8043</v>
      </c>
      <c r="H2368" s="74">
        <v>1</v>
      </c>
    </row>
    <row r="2369" spans="1:8" x14ac:dyDescent="0.35">
      <c r="A2369" t="s">
        <v>353</v>
      </c>
      <c r="B2369">
        <v>6</v>
      </c>
      <c r="G2369" s="74" t="s">
        <v>353</v>
      </c>
      <c r="H2369" s="74">
        <v>6</v>
      </c>
    </row>
    <row r="2370" spans="1:8" x14ac:dyDescent="0.35">
      <c r="A2370" t="s">
        <v>347</v>
      </c>
      <c r="B2370">
        <v>7</v>
      </c>
      <c r="G2370" s="74" t="s">
        <v>347</v>
      </c>
      <c r="H2370" s="74">
        <v>7</v>
      </c>
    </row>
    <row r="2371" spans="1:8" x14ac:dyDescent="0.35">
      <c r="A2371" t="s">
        <v>124</v>
      </c>
      <c r="B2371">
        <v>1</v>
      </c>
      <c r="G2371" s="74" t="s">
        <v>124</v>
      </c>
      <c r="H2371" s="74">
        <v>1</v>
      </c>
    </row>
    <row r="2372" spans="1:8" x14ac:dyDescent="0.35">
      <c r="A2372" t="s">
        <v>124</v>
      </c>
      <c r="B2372">
        <v>11</v>
      </c>
      <c r="G2372" s="74" t="s">
        <v>124</v>
      </c>
      <c r="H2372" s="74">
        <v>11</v>
      </c>
    </row>
    <row r="2373" spans="1:8" x14ac:dyDescent="0.35">
      <c r="A2373" t="s">
        <v>463</v>
      </c>
      <c r="B2373">
        <v>63</v>
      </c>
      <c r="G2373" s="74" t="s">
        <v>463</v>
      </c>
      <c r="H2373" s="74">
        <v>63</v>
      </c>
    </row>
    <row r="2374" spans="1:8" x14ac:dyDescent="0.35">
      <c r="A2374" t="s">
        <v>463</v>
      </c>
      <c r="B2374">
        <v>15</v>
      </c>
      <c r="G2374" s="74" t="s">
        <v>463</v>
      </c>
      <c r="H2374" s="74">
        <v>15</v>
      </c>
    </row>
    <row r="2375" spans="1:8" x14ac:dyDescent="0.35">
      <c r="A2375" t="s">
        <v>463</v>
      </c>
      <c r="B2375">
        <v>12</v>
      </c>
      <c r="G2375" s="74" t="s">
        <v>463</v>
      </c>
      <c r="H2375" s="74">
        <v>12</v>
      </c>
    </row>
    <row r="2376" spans="1:8" x14ac:dyDescent="0.35">
      <c r="A2376" t="s">
        <v>465</v>
      </c>
      <c r="B2376">
        <v>2</v>
      </c>
      <c r="G2376" s="74" t="s">
        <v>465</v>
      </c>
      <c r="H2376" s="74">
        <v>2</v>
      </c>
    </row>
    <row r="2377" spans="1:8" x14ac:dyDescent="0.35">
      <c r="A2377" t="s">
        <v>463</v>
      </c>
      <c r="B2377">
        <v>59</v>
      </c>
      <c r="G2377" s="74" t="s">
        <v>463</v>
      </c>
      <c r="H2377" s="74">
        <v>59</v>
      </c>
    </row>
    <row r="2378" spans="1:8" x14ac:dyDescent="0.35">
      <c r="A2378" t="s">
        <v>463</v>
      </c>
      <c r="B2378">
        <v>41</v>
      </c>
      <c r="G2378" s="74" t="s">
        <v>463</v>
      </c>
      <c r="H2378" s="74">
        <v>41</v>
      </c>
    </row>
    <row r="2379" spans="1:8" x14ac:dyDescent="0.35">
      <c r="A2379" t="s">
        <v>463</v>
      </c>
      <c r="B2379">
        <v>10</v>
      </c>
      <c r="G2379" s="74" t="s">
        <v>463</v>
      </c>
      <c r="H2379" s="74">
        <v>10</v>
      </c>
    </row>
    <row r="2380" spans="1:8" x14ac:dyDescent="0.35">
      <c r="A2380" t="s">
        <v>465</v>
      </c>
      <c r="B2380">
        <v>5</v>
      </c>
      <c r="G2380" s="74" t="s">
        <v>465</v>
      </c>
      <c r="H2380" s="74">
        <v>5</v>
      </c>
    </row>
    <row r="2381" spans="1:8" x14ac:dyDescent="0.35">
      <c r="A2381" t="s">
        <v>463</v>
      </c>
      <c r="B2381">
        <v>7</v>
      </c>
      <c r="G2381" s="74" t="s">
        <v>463</v>
      </c>
      <c r="H2381" s="74">
        <v>7</v>
      </c>
    </row>
    <row r="2382" spans="1:8" x14ac:dyDescent="0.35">
      <c r="A2382" t="s">
        <v>464</v>
      </c>
      <c r="B2382">
        <v>1</v>
      </c>
      <c r="G2382" s="74" t="s">
        <v>464</v>
      </c>
      <c r="H2382" s="74">
        <v>1</v>
      </c>
    </row>
    <row r="2383" spans="1:8" x14ac:dyDescent="0.35">
      <c r="A2383" t="s">
        <v>464</v>
      </c>
      <c r="B2383">
        <v>1</v>
      </c>
      <c r="G2383" s="74" t="s">
        <v>464</v>
      </c>
      <c r="H2383" s="74">
        <v>1</v>
      </c>
    </row>
    <row r="2384" spans="1:8" x14ac:dyDescent="0.35">
      <c r="A2384" t="s">
        <v>464</v>
      </c>
      <c r="B2384">
        <v>10</v>
      </c>
      <c r="G2384" s="74" t="s">
        <v>464</v>
      </c>
      <c r="H2384" s="74">
        <v>10</v>
      </c>
    </row>
    <row r="2385" spans="1:8" x14ac:dyDescent="0.35">
      <c r="A2385" t="s">
        <v>467</v>
      </c>
      <c r="B2385">
        <v>5</v>
      </c>
      <c r="G2385" s="74" t="s">
        <v>467</v>
      </c>
      <c r="H2385" s="74">
        <v>5</v>
      </c>
    </row>
    <row r="2386" spans="1:8" x14ac:dyDescent="0.35">
      <c r="A2386" t="s">
        <v>58</v>
      </c>
      <c r="B2386">
        <v>6</v>
      </c>
      <c r="G2386" s="74" t="s">
        <v>58</v>
      </c>
      <c r="H2386" s="74">
        <v>6</v>
      </c>
    </row>
    <row r="2387" spans="1:8" x14ac:dyDescent="0.35">
      <c r="A2387" t="s">
        <v>7631</v>
      </c>
      <c r="B2387">
        <v>2</v>
      </c>
      <c r="G2387" s="74" t="s">
        <v>7631</v>
      </c>
      <c r="H2387" s="74">
        <v>2</v>
      </c>
    </row>
    <row r="2388" spans="1:8" x14ac:dyDescent="0.35">
      <c r="A2388" t="s">
        <v>913</v>
      </c>
      <c r="B2388">
        <v>4</v>
      </c>
      <c r="G2388" s="74" t="s">
        <v>913</v>
      </c>
      <c r="H2388" s="74">
        <v>4</v>
      </c>
    </row>
    <row r="2389" spans="1:8" x14ac:dyDescent="0.35">
      <c r="A2389" t="s">
        <v>132</v>
      </c>
      <c r="B2389">
        <v>4</v>
      </c>
      <c r="G2389" s="74" t="s">
        <v>132</v>
      </c>
      <c r="H2389" s="74">
        <v>4</v>
      </c>
    </row>
    <row r="2390" spans="1:8" x14ac:dyDescent="0.35">
      <c r="A2390" t="s">
        <v>99</v>
      </c>
      <c r="B2390">
        <v>7</v>
      </c>
      <c r="G2390" s="74" t="s">
        <v>99</v>
      </c>
      <c r="H2390" s="74">
        <v>7</v>
      </c>
    </row>
    <row r="2391" spans="1:8" x14ac:dyDescent="0.35">
      <c r="A2391" t="s">
        <v>11083</v>
      </c>
      <c r="B2391">
        <v>1</v>
      </c>
      <c r="G2391" s="74" t="s">
        <v>11083</v>
      </c>
      <c r="H2391" s="74">
        <v>1</v>
      </c>
    </row>
    <row r="2392" spans="1:8" x14ac:dyDescent="0.35">
      <c r="A2392" t="s">
        <v>11083</v>
      </c>
      <c r="B2392">
        <v>6</v>
      </c>
      <c r="G2392" s="74" t="s">
        <v>11083</v>
      </c>
      <c r="H2392" s="74">
        <v>6</v>
      </c>
    </row>
    <row r="2393" spans="1:8" x14ac:dyDescent="0.35">
      <c r="A2393" t="s">
        <v>213</v>
      </c>
      <c r="B2393">
        <v>1</v>
      </c>
      <c r="G2393" s="74" t="s">
        <v>213</v>
      </c>
      <c r="H2393" s="74">
        <v>1</v>
      </c>
    </row>
    <row r="2394" spans="1:8" x14ac:dyDescent="0.35">
      <c r="A2394" t="s">
        <v>8333</v>
      </c>
      <c r="B2394">
        <v>1</v>
      </c>
      <c r="G2394" s="74" t="s">
        <v>8333</v>
      </c>
      <c r="H2394" s="74">
        <v>1</v>
      </c>
    </row>
    <row r="2395" spans="1:8" x14ac:dyDescent="0.35">
      <c r="A2395" t="s">
        <v>8333</v>
      </c>
      <c r="B2395">
        <v>5</v>
      </c>
      <c r="G2395" s="74" t="s">
        <v>8333</v>
      </c>
      <c r="H2395" s="74">
        <v>5</v>
      </c>
    </row>
    <row r="2396" spans="1:8" x14ac:dyDescent="0.35">
      <c r="A2396" t="s">
        <v>11176</v>
      </c>
      <c r="B2396">
        <v>1</v>
      </c>
      <c r="G2396" s="74" t="s">
        <v>11176</v>
      </c>
      <c r="H2396" s="74">
        <v>1</v>
      </c>
    </row>
    <row r="2397" spans="1:8" x14ac:dyDescent="0.35">
      <c r="A2397" t="s">
        <v>11176</v>
      </c>
      <c r="B2397">
        <v>8</v>
      </c>
      <c r="G2397" s="74" t="s">
        <v>11176</v>
      </c>
      <c r="H2397" s="74">
        <v>8</v>
      </c>
    </row>
    <row r="2398" spans="1:8" x14ac:dyDescent="0.35">
      <c r="A2398" t="s">
        <v>852</v>
      </c>
      <c r="B2398">
        <v>5</v>
      </c>
      <c r="G2398" s="74" t="s">
        <v>852</v>
      </c>
      <c r="H2398" s="74">
        <v>5</v>
      </c>
    </row>
    <row r="2399" spans="1:8" x14ac:dyDescent="0.35">
      <c r="A2399" t="s">
        <v>431</v>
      </c>
      <c r="B2399">
        <v>3</v>
      </c>
      <c r="G2399" s="74" t="s">
        <v>431</v>
      </c>
      <c r="H2399" s="74">
        <v>3</v>
      </c>
    </row>
    <row r="2400" spans="1:8" x14ac:dyDescent="0.35">
      <c r="A2400" t="s">
        <v>431</v>
      </c>
      <c r="B2400">
        <v>5</v>
      </c>
      <c r="G2400" s="74" t="s">
        <v>431</v>
      </c>
      <c r="H2400" s="74">
        <v>5</v>
      </c>
    </row>
    <row r="2401" spans="1:8" x14ac:dyDescent="0.35">
      <c r="A2401" t="s">
        <v>206</v>
      </c>
      <c r="B2401">
        <v>5</v>
      </c>
      <c r="G2401" s="74" t="s">
        <v>206</v>
      </c>
      <c r="H2401" s="74">
        <v>5</v>
      </c>
    </row>
    <row r="2402" spans="1:8" x14ac:dyDescent="0.35">
      <c r="A2402" t="s">
        <v>206</v>
      </c>
      <c r="B2402">
        <v>1</v>
      </c>
      <c r="G2402" s="74" t="s">
        <v>206</v>
      </c>
      <c r="H2402" s="74">
        <v>1</v>
      </c>
    </row>
    <row r="2403" spans="1:8" x14ac:dyDescent="0.35">
      <c r="A2403" t="s">
        <v>477</v>
      </c>
      <c r="B2403">
        <v>10</v>
      </c>
      <c r="G2403" s="74" t="s">
        <v>477</v>
      </c>
      <c r="H2403" s="74">
        <v>10</v>
      </c>
    </row>
    <row r="2404" spans="1:8" x14ac:dyDescent="0.35">
      <c r="A2404" t="s">
        <v>477</v>
      </c>
      <c r="B2404">
        <v>9</v>
      </c>
      <c r="G2404" s="74" t="s">
        <v>477</v>
      </c>
      <c r="H2404" s="74">
        <v>9</v>
      </c>
    </row>
    <row r="2405" spans="1:8" x14ac:dyDescent="0.35">
      <c r="A2405" t="s">
        <v>477</v>
      </c>
      <c r="B2405">
        <v>8</v>
      </c>
      <c r="G2405" s="74" t="s">
        <v>477</v>
      </c>
      <c r="H2405" s="74">
        <v>8</v>
      </c>
    </row>
    <row r="2406" spans="1:8" x14ac:dyDescent="0.35">
      <c r="A2406" t="s">
        <v>477</v>
      </c>
      <c r="B2406">
        <v>7</v>
      </c>
      <c r="G2406" s="74" t="s">
        <v>477</v>
      </c>
      <c r="H2406" s="74">
        <v>7</v>
      </c>
    </row>
    <row r="2407" spans="1:8" x14ac:dyDescent="0.35">
      <c r="A2407" t="s">
        <v>477</v>
      </c>
      <c r="B2407">
        <v>8</v>
      </c>
      <c r="G2407" s="74" t="s">
        <v>477</v>
      </c>
      <c r="H2407" s="74">
        <v>8</v>
      </c>
    </row>
    <row r="2408" spans="1:8" x14ac:dyDescent="0.35">
      <c r="A2408" t="s">
        <v>477</v>
      </c>
      <c r="B2408">
        <v>11</v>
      </c>
      <c r="G2408" s="74" t="s">
        <v>477</v>
      </c>
      <c r="H2408" s="74">
        <v>11</v>
      </c>
    </row>
    <row r="2409" spans="1:8" x14ac:dyDescent="0.35">
      <c r="A2409" t="s">
        <v>477</v>
      </c>
      <c r="B2409">
        <v>16</v>
      </c>
      <c r="G2409" s="74" t="s">
        <v>477</v>
      </c>
      <c r="H2409" s="74">
        <v>16</v>
      </c>
    </row>
    <row r="2410" spans="1:8" x14ac:dyDescent="0.35">
      <c r="A2410" t="s">
        <v>477</v>
      </c>
      <c r="B2410">
        <v>9</v>
      </c>
      <c r="G2410" s="74" t="s">
        <v>477</v>
      </c>
      <c r="H2410" s="74">
        <v>9</v>
      </c>
    </row>
    <row r="2411" spans="1:8" x14ac:dyDescent="0.35">
      <c r="A2411" t="s">
        <v>477</v>
      </c>
      <c r="B2411">
        <v>18</v>
      </c>
      <c r="G2411" s="74" t="s">
        <v>477</v>
      </c>
      <c r="H2411" s="74">
        <v>18</v>
      </c>
    </row>
    <row r="2412" spans="1:8" x14ac:dyDescent="0.35">
      <c r="A2412" t="s">
        <v>477</v>
      </c>
      <c r="B2412">
        <v>4</v>
      </c>
      <c r="G2412" s="74" t="s">
        <v>477</v>
      </c>
      <c r="H2412" s="74">
        <v>4</v>
      </c>
    </row>
    <row r="2413" spans="1:8" x14ac:dyDescent="0.35">
      <c r="A2413" t="s">
        <v>477</v>
      </c>
      <c r="B2413">
        <v>2</v>
      </c>
      <c r="G2413" s="74" t="s">
        <v>477</v>
      </c>
      <c r="H2413" s="74">
        <v>2</v>
      </c>
    </row>
    <row r="2414" spans="1:8" x14ac:dyDescent="0.35">
      <c r="A2414" t="s">
        <v>477</v>
      </c>
      <c r="B2414">
        <v>8</v>
      </c>
      <c r="G2414" s="74" t="s">
        <v>477</v>
      </c>
      <c r="H2414" s="74">
        <v>8</v>
      </c>
    </row>
    <row r="2415" spans="1:8" x14ac:dyDescent="0.35">
      <c r="A2415" t="s">
        <v>477</v>
      </c>
      <c r="B2415">
        <v>1</v>
      </c>
      <c r="G2415" s="74" t="s">
        <v>477</v>
      </c>
      <c r="H2415" s="74">
        <v>1</v>
      </c>
    </row>
    <row r="2416" spans="1:8" x14ac:dyDescent="0.35">
      <c r="A2416" t="s">
        <v>477</v>
      </c>
      <c r="B2416">
        <v>6</v>
      </c>
      <c r="G2416" s="74" t="s">
        <v>477</v>
      </c>
      <c r="H2416" s="74">
        <v>6</v>
      </c>
    </row>
    <row r="2417" spans="1:8" x14ac:dyDescent="0.35">
      <c r="A2417" t="s">
        <v>477</v>
      </c>
      <c r="B2417">
        <v>8</v>
      </c>
      <c r="G2417" s="74" t="s">
        <v>477</v>
      </c>
      <c r="H2417" s="74">
        <v>8</v>
      </c>
    </row>
    <row r="2418" spans="1:8" x14ac:dyDescent="0.35">
      <c r="A2418" t="s">
        <v>477</v>
      </c>
      <c r="B2418">
        <v>3</v>
      </c>
      <c r="G2418" s="74" t="s">
        <v>477</v>
      </c>
      <c r="H2418" s="74">
        <v>3</v>
      </c>
    </row>
    <row r="2419" spans="1:8" x14ac:dyDescent="0.35">
      <c r="A2419" t="s">
        <v>477</v>
      </c>
      <c r="B2419">
        <v>2</v>
      </c>
      <c r="G2419" s="74" t="s">
        <v>477</v>
      </c>
      <c r="H2419" s="74">
        <v>2</v>
      </c>
    </row>
    <row r="2420" spans="1:8" x14ac:dyDescent="0.35">
      <c r="A2420" t="s">
        <v>477</v>
      </c>
      <c r="B2420">
        <v>4</v>
      </c>
      <c r="G2420" s="74" t="s">
        <v>477</v>
      </c>
      <c r="H2420" s="74">
        <v>4</v>
      </c>
    </row>
    <row r="2421" spans="1:8" x14ac:dyDescent="0.35">
      <c r="A2421" t="s">
        <v>477</v>
      </c>
      <c r="B2421">
        <v>2</v>
      </c>
      <c r="G2421" s="74" t="s">
        <v>477</v>
      </c>
      <c r="H2421" s="74">
        <v>2</v>
      </c>
    </row>
    <row r="2422" spans="1:8" x14ac:dyDescent="0.35">
      <c r="A2422" t="s">
        <v>477</v>
      </c>
      <c r="B2422">
        <v>1</v>
      </c>
      <c r="G2422" s="74" t="s">
        <v>477</v>
      </c>
      <c r="H2422" s="74">
        <v>1</v>
      </c>
    </row>
    <row r="2423" spans="1:8" x14ac:dyDescent="0.35">
      <c r="A2423" t="s">
        <v>471</v>
      </c>
      <c r="B2423">
        <v>8</v>
      </c>
      <c r="G2423" s="74" t="s">
        <v>471</v>
      </c>
      <c r="H2423" s="74">
        <v>8</v>
      </c>
    </row>
    <row r="2424" spans="1:8" x14ac:dyDescent="0.35">
      <c r="A2424" t="s">
        <v>473</v>
      </c>
      <c r="B2424">
        <v>2</v>
      </c>
      <c r="G2424" s="74" t="s">
        <v>473</v>
      </c>
      <c r="H2424" s="74">
        <v>2</v>
      </c>
    </row>
    <row r="2425" spans="1:8" x14ac:dyDescent="0.35">
      <c r="A2425" t="s">
        <v>473</v>
      </c>
      <c r="B2425">
        <v>2</v>
      </c>
      <c r="G2425" s="74" t="s">
        <v>473</v>
      </c>
      <c r="H2425" s="74">
        <v>2</v>
      </c>
    </row>
    <row r="2426" spans="1:8" x14ac:dyDescent="0.35">
      <c r="A2426" t="s">
        <v>10842</v>
      </c>
      <c r="B2426">
        <v>16</v>
      </c>
      <c r="G2426" s="74" t="s">
        <v>10842</v>
      </c>
      <c r="H2426" s="74">
        <v>16</v>
      </c>
    </row>
    <row r="2427" spans="1:8" x14ac:dyDescent="0.35">
      <c r="A2427" t="s">
        <v>523</v>
      </c>
      <c r="B2427">
        <v>35</v>
      </c>
      <c r="G2427" s="74" t="s">
        <v>523</v>
      </c>
      <c r="H2427" s="74">
        <v>35</v>
      </c>
    </row>
    <row r="2428" spans="1:8" x14ac:dyDescent="0.35">
      <c r="A2428" t="s">
        <v>521</v>
      </c>
      <c r="B2428">
        <v>8</v>
      </c>
      <c r="G2428" s="74" t="s">
        <v>521</v>
      </c>
      <c r="H2428" s="74">
        <v>8</v>
      </c>
    </row>
    <row r="2429" spans="1:8" x14ac:dyDescent="0.35">
      <c r="A2429" t="s">
        <v>463</v>
      </c>
      <c r="B2429">
        <v>2</v>
      </c>
      <c r="G2429" s="74" t="s">
        <v>463</v>
      </c>
      <c r="H2429" s="74">
        <v>2</v>
      </c>
    </row>
    <row r="2430" spans="1:8" x14ac:dyDescent="0.35">
      <c r="A2430" t="s">
        <v>467</v>
      </c>
      <c r="B2430">
        <v>1</v>
      </c>
      <c r="G2430" s="74" t="s">
        <v>467</v>
      </c>
      <c r="H2430" s="74">
        <v>1</v>
      </c>
    </row>
    <row r="2431" spans="1:8" x14ac:dyDescent="0.35">
      <c r="A2431" t="s">
        <v>467</v>
      </c>
      <c r="B2431">
        <v>1</v>
      </c>
      <c r="G2431" s="74" t="s">
        <v>467</v>
      </c>
      <c r="H2431" s="74">
        <v>1</v>
      </c>
    </row>
    <row r="2432" spans="1:8" x14ac:dyDescent="0.35">
      <c r="A2432" t="s">
        <v>7786</v>
      </c>
      <c r="B2432">
        <v>3</v>
      </c>
      <c r="G2432" s="74" t="s">
        <v>7786</v>
      </c>
      <c r="H2432" s="74">
        <v>3</v>
      </c>
    </row>
    <row r="2433" spans="1:8" x14ac:dyDescent="0.35">
      <c r="A2433" t="s">
        <v>405</v>
      </c>
      <c r="B2433">
        <v>1</v>
      </c>
      <c r="G2433" s="74" t="s">
        <v>405</v>
      </c>
      <c r="H2433" s="74">
        <v>1</v>
      </c>
    </row>
    <row r="2434" spans="1:8" x14ac:dyDescent="0.35">
      <c r="A2434" t="s">
        <v>116</v>
      </c>
      <c r="B2434">
        <v>11</v>
      </c>
      <c r="G2434" s="74" t="s">
        <v>116</v>
      </c>
      <c r="H2434" s="74">
        <v>11</v>
      </c>
    </row>
    <row r="2435" spans="1:8" x14ac:dyDescent="0.35">
      <c r="A2435" t="s">
        <v>855</v>
      </c>
      <c r="B2435">
        <v>5</v>
      </c>
      <c r="G2435" s="74" t="s">
        <v>855</v>
      </c>
      <c r="H2435" s="74">
        <v>5</v>
      </c>
    </row>
    <row r="2436" spans="1:8" x14ac:dyDescent="0.35">
      <c r="A2436" t="s">
        <v>206</v>
      </c>
      <c r="B2436">
        <v>1</v>
      </c>
      <c r="G2436" s="74" t="s">
        <v>206</v>
      </c>
      <c r="H2436" s="74">
        <v>1</v>
      </c>
    </row>
    <row r="2437" spans="1:8" x14ac:dyDescent="0.35">
      <c r="A2437" t="s">
        <v>8703</v>
      </c>
      <c r="B2437">
        <v>2</v>
      </c>
      <c r="G2437" s="74" t="s">
        <v>8703</v>
      </c>
      <c r="H2437" s="74">
        <v>2</v>
      </c>
    </row>
    <row r="2438" spans="1:8" x14ac:dyDescent="0.35">
      <c r="A2438" t="s">
        <v>471</v>
      </c>
      <c r="B2438">
        <v>708</v>
      </c>
      <c r="G2438" s="74" t="s">
        <v>471</v>
      </c>
      <c r="H2438" s="74">
        <v>708</v>
      </c>
    </row>
    <row r="2439" spans="1:8" x14ac:dyDescent="0.35">
      <c r="A2439" t="s">
        <v>7074</v>
      </c>
      <c r="B2439">
        <v>44</v>
      </c>
      <c r="G2439" s="74" t="s">
        <v>7074</v>
      </c>
      <c r="H2439" s="74">
        <v>44</v>
      </c>
    </row>
    <row r="2440" spans="1:8" x14ac:dyDescent="0.35">
      <c r="A2440" t="s">
        <v>7078</v>
      </c>
      <c r="B2440">
        <v>4</v>
      </c>
      <c r="G2440" s="74" t="s">
        <v>7078</v>
      </c>
      <c r="H2440" s="74">
        <v>4</v>
      </c>
    </row>
    <row r="2441" spans="1:8" x14ac:dyDescent="0.35">
      <c r="A2441" t="s">
        <v>459</v>
      </c>
      <c r="B2441">
        <v>11</v>
      </c>
      <c r="G2441" s="74" t="s">
        <v>459</v>
      </c>
      <c r="H2441" s="74">
        <v>11</v>
      </c>
    </row>
    <row r="2442" spans="1:8" x14ac:dyDescent="0.35">
      <c r="A2442" t="s">
        <v>347</v>
      </c>
      <c r="B2442">
        <v>6</v>
      </c>
      <c r="G2442" s="74" t="s">
        <v>347</v>
      </c>
      <c r="H2442" s="74">
        <v>6</v>
      </c>
    </row>
    <row r="2443" spans="1:8" x14ac:dyDescent="0.35">
      <c r="A2443" t="s">
        <v>342</v>
      </c>
      <c r="B2443">
        <v>11</v>
      </c>
      <c r="G2443" s="74" t="s">
        <v>342</v>
      </c>
      <c r="H2443" s="74">
        <v>11</v>
      </c>
    </row>
    <row r="2444" spans="1:8" x14ac:dyDescent="0.35">
      <c r="A2444" t="s">
        <v>342</v>
      </c>
      <c r="B2444">
        <v>14</v>
      </c>
      <c r="G2444" s="74" t="s">
        <v>342</v>
      </c>
      <c r="H2444" s="74">
        <v>14</v>
      </c>
    </row>
    <row r="2445" spans="1:8" x14ac:dyDescent="0.35">
      <c r="A2445" t="s">
        <v>7857</v>
      </c>
      <c r="B2445">
        <v>4</v>
      </c>
      <c r="G2445" s="74" t="s">
        <v>7857</v>
      </c>
      <c r="H2445" s="74">
        <v>4</v>
      </c>
    </row>
    <row r="2446" spans="1:8" x14ac:dyDescent="0.35">
      <c r="A2446" t="s">
        <v>316</v>
      </c>
      <c r="B2446">
        <v>4</v>
      </c>
      <c r="G2446" s="74" t="s">
        <v>316</v>
      </c>
      <c r="H2446" s="74">
        <v>4</v>
      </c>
    </row>
    <row r="2447" spans="1:8" x14ac:dyDescent="0.35">
      <c r="A2447" t="s">
        <v>118</v>
      </c>
      <c r="B2447">
        <v>302</v>
      </c>
      <c r="G2447" s="74" t="s">
        <v>118</v>
      </c>
      <c r="H2447" s="74">
        <v>302</v>
      </c>
    </row>
    <row r="2448" spans="1:8" x14ac:dyDescent="0.35">
      <c r="A2448" t="s">
        <v>284</v>
      </c>
      <c r="B2448">
        <v>2</v>
      </c>
      <c r="G2448" s="74" t="s">
        <v>284</v>
      </c>
      <c r="H2448" s="74">
        <v>2</v>
      </c>
    </row>
    <row r="2449" spans="1:8" x14ac:dyDescent="0.35">
      <c r="A2449" t="s">
        <v>269</v>
      </c>
      <c r="B2449">
        <v>2</v>
      </c>
      <c r="G2449" s="74" t="s">
        <v>269</v>
      </c>
      <c r="H2449" s="74">
        <v>2</v>
      </c>
    </row>
    <row r="2450" spans="1:8" x14ac:dyDescent="0.35">
      <c r="A2450" t="s">
        <v>7207</v>
      </c>
      <c r="B2450">
        <v>40</v>
      </c>
      <c r="G2450" s="74" t="s">
        <v>7207</v>
      </c>
      <c r="H2450" s="74">
        <v>40</v>
      </c>
    </row>
    <row r="2451" spans="1:8" x14ac:dyDescent="0.35">
      <c r="A2451" t="s">
        <v>7207</v>
      </c>
      <c r="B2451">
        <v>1</v>
      </c>
      <c r="G2451" s="74" t="s">
        <v>7207</v>
      </c>
      <c r="H2451" s="74">
        <v>1</v>
      </c>
    </row>
    <row r="2452" spans="1:8" x14ac:dyDescent="0.35">
      <c r="A2452" t="s">
        <v>7207</v>
      </c>
      <c r="B2452">
        <v>6</v>
      </c>
      <c r="G2452" s="74" t="s">
        <v>7207</v>
      </c>
      <c r="H2452" s="74">
        <v>6</v>
      </c>
    </row>
    <row r="2453" spans="1:8" x14ac:dyDescent="0.35">
      <c r="A2453" t="s">
        <v>7207</v>
      </c>
      <c r="B2453">
        <v>1</v>
      </c>
      <c r="G2453" s="74" t="s">
        <v>7207</v>
      </c>
      <c r="H2453" s="74">
        <v>1</v>
      </c>
    </row>
    <row r="2454" spans="1:8" x14ac:dyDescent="0.35">
      <c r="A2454" t="s">
        <v>7207</v>
      </c>
      <c r="B2454">
        <v>1</v>
      </c>
      <c r="G2454" s="74" t="s">
        <v>7207</v>
      </c>
      <c r="H2454" s="74">
        <v>1</v>
      </c>
    </row>
    <row r="2455" spans="1:8" x14ac:dyDescent="0.35">
      <c r="A2455" t="s">
        <v>7207</v>
      </c>
      <c r="B2455">
        <v>2</v>
      </c>
      <c r="G2455" s="74" t="s">
        <v>7207</v>
      </c>
      <c r="H2455" s="74">
        <v>2</v>
      </c>
    </row>
    <row r="2456" spans="1:8" x14ac:dyDescent="0.35">
      <c r="A2456" t="s">
        <v>7207</v>
      </c>
      <c r="B2456">
        <v>1</v>
      </c>
      <c r="G2456" s="74" t="s">
        <v>7207</v>
      </c>
      <c r="H2456" s="74">
        <v>1</v>
      </c>
    </row>
    <row r="2457" spans="1:8" x14ac:dyDescent="0.35">
      <c r="A2457" t="s">
        <v>454</v>
      </c>
      <c r="B2457">
        <v>668</v>
      </c>
      <c r="G2457" s="74" t="s">
        <v>454</v>
      </c>
      <c r="H2457" s="74">
        <v>668</v>
      </c>
    </row>
    <row r="2458" spans="1:8" x14ac:dyDescent="0.35">
      <c r="A2458" t="s">
        <v>451</v>
      </c>
      <c r="B2458" s="95">
        <v>1306</v>
      </c>
      <c r="G2458" s="74" t="s">
        <v>451</v>
      </c>
      <c r="H2458" s="95">
        <v>1306</v>
      </c>
    </row>
    <row r="2459" spans="1:8" x14ac:dyDescent="0.35">
      <c r="A2459" t="s">
        <v>509</v>
      </c>
      <c r="B2459">
        <v>22</v>
      </c>
      <c r="G2459" s="74" t="s">
        <v>509</v>
      </c>
      <c r="H2459" s="74">
        <v>22</v>
      </c>
    </row>
    <row r="2460" spans="1:8" x14ac:dyDescent="0.35">
      <c r="A2460" t="s">
        <v>454</v>
      </c>
      <c r="B2460">
        <v>1</v>
      </c>
      <c r="G2460" s="74" t="s">
        <v>454</v>
      </c>
      <c r="H2460" s="74">
        <v>1</v>
      </c>
    </row>
    <row r="2461" spans="1:8" x14ac:dyDescent="0.35">
      <c r="A2461" t="s">
        <v>454</v>
      </c>
      <c r="B2461">
        <v>2</v>
      </c>
      <c r="G2461" s="74" t="s">
        <v>454</v>
      </c>
      <c r="H2461" s="74">
        <v>2</v>
      </c>
    </row>
    <row r="2462" spans="1:8" x14ac:dyDescent="0.35">
      <c r="A2462" t="s">
        <v>454</v>
      </c>
      <c r="B2462">
        <v>1</v>
      </c>
      <c r="G2462" s="74" t="s">
        <v>454</v>
      </c>
      <c r="H2462" s="74">
        <v>1</v>
      </c>
    </row>
    <row r="2463" spans="1:8" x14ac:dyDescent="0.35">
      <c r="A2463" t="s">
        <v>454</v>
      </c>
      <c r="B2463">
        <v>3</v>
      </c>
      <c r="G2463" s="74" t="s">
        <v>454</v>
      </c>
      <c r="H2463" s="74">
        <v>3</v>
      </c>
    </row>
    <row r="2464" spans="1:8" x14ac:dyDescent="0.35">
      <c r="A2464" t="s">
        <v>7207</v>
      </c>
      <c r="B2464">
        <v>1</v>
      </c>
      <c r="G2464" s="74" t="s">
        <v>7207</v>
      </c>
      <c r="H2464" s="74">
        <v>1</v>
      </c>
    </row>
    <row r="2465" spans="1:8" x14ac:dyDescent="0.35">
      <c r="A2465" t="s">
        <v>7207</v>
      </c>
      <c r="B2465">
        <v>2</v>
      </c>
      <c r="G2465" s="74" t="s">
        <v>7207</v>
      </c>
      <c r="H2465" s="74">
        <v>2</v>
      </c>
    </row>
    <row r="2466" spans="1:8" x14ac:dyDescent="0.35">
      <c r="A2466" t="s">
        <v>8073</v>
      </c>
      <c r="B2466">
        <v>1</v>
      </c>
      <c r="G2466" s="74" t="s">
        <v>8073</v>
      </c>
      <c r="H2466" s="74">
        <v>1</v>
      </c>
    </row>
    <row r="2467" spans="1:8" x14ac:dyDescent="0.35">
      <c r="A2467" t="s">
        <v>8073</v>
      </c>
      <c r="B2467">
        <v>2</v>
      </c>
      <c r="G2467" s="74" t="s">
        <v>8073</v>
      </c>
      <c r="H2467" s="74">
        <v>2</v>
      </c>
    </row>
    <row r="2468" spans="1:8" x14ac:dyDescent="0.35">
      <c r="A2468" t="s">
        <v>177</v>
      </c>
      <c r="B2468">
        <v>12</v>
      </c>
      <c r="G2468" s="74" t="s">
        <v>177</v>
      </c>
      <c r="H2468" s="74">
        <v>12</v>
      </c>
    </row>
    <row r="2469" spans="1:8" x14ac:dyDescent="0.35">
      <c r="A2469" t="s">
        <v>177</v>
      </c>
      <c r="B2469">
        <v>5</v>
      </c>
      <c r="G2469" s="74" t="s">
        <v>177</v>
      </c>
      <c r="H2469" s="74">
        <v>5</v>
      </c>
    </row>
    <row r="2470" spans="1:8" x14ac:dyDescent="0.35">
      <c r="A2470" t="s">
        <v>346</v>
      </c>
      <c r="B2470">
        <v>2</v>
      </c>
      <c r="G2470" s="74" t="s">
        <v>346</v>
      </c>
      <c r="H2470" s="74">
        <v>2</v>
      </c>
    </row>
    <row r="2471" spans="1:8" x14ac:dyDescent="0.35">
      <c r="A2471" t="s">
        <v>217</v>
      </c>
      <c r="B2471">
        <v>3</v>
      </c>
      <c r="G2471" s="74" t="s">
        <v>217</v>
      </c>
      <c r="H2471" s="74">
        <v>3</v>
      </c>
    </row>
    <row r="2472" spans="1:8" x14ac:dyDescent="0.35">
      <c r="A2472" t="s">
        <v>167</v>
      </c>
      <c r="B2472">
        <v>1</v>
      </c>
      <c r="G2472" s="74" t="s">
        <v>167</v>
      </c>
      <c r="H2472" s="74">
        <v>1</v>
      </c>
    </row>
    <row r="2473" spans="1:8" x14ac:dyDescent="0.35">
      <c r="A2473" t="s">
        <v>7822</v>
      </c>
      <c r="B2473">
        <v>1</v>
      </c>
      <c r="G2473" s="74" t="s">
        <v>7822</v>
      </c>
      <c r="H2473" s="74">
        <v>1</v>
      </c>
    </row>
    <row r="2474" spans="1:8" x14ac:dyDescent="0.35">
      <c r="A2474" t="s">
        <v>471</v>
      </c>
      <c r="B2474">
        <v>152</v>
      </c>
      <c r="G2474" s="74" t="s">
        <v>471</v>
      </c>
      <c r="H2474" s="74">
        <v>152</v>
      </c>
    </row>
    <row r="2475" spans="1:8" x14ac:dyDescent="0.35">
      <c r="A2475" t="s">
        <v>471</v>
      </c>
      <c r="B2475">
        <v>471</v>
      </c>
      <c r="G2475" s="74" t="s">
        <v>471</v>
      </c>
      <c r="H2475" s="74">
        <v>471</v>
      </c>
    </row>
    <row r="2476" spans="1:8" x14ac:dyDescent="0.35">
      <c r="A2476" t="s">
        <v>471</v>
      </c>
      <c r="B2476">
        <v>538</v>
      </c>
      <c r="G2476" s="74" t="s">
        <v>471</v>
      </c>
      <c r="H2476" s="74">
        <v>538</v>
      </c>
    </row>
    <row r="2477" spans="1:8" x14ac:dyDescent="0.35">
      <c r="A2477" t="s">
        <v>471</v>
      </c>
      <c r="B2477">
        <v>710</v>
      </c>
      <c r="G2477" s="74" t="s">
        <v>471</v>
      </c>
      <c r="H2477" s="74">
        <v>710</v>
      </c>
    </row>
    <row r="2478" spans="1:8" x14ac:dyDescent="0.35">
      <c r="A2478" t="s">
        <v>471</v>
      </c>
      <c r="B2478">
        <v>618</v>
      </c>
      <c r="G2478" s="74" t="s">
        <v>471</v>
      </c>
      <c r="H2478" s="74">
        <v>618</v>
      </c>
    </row>
    <row r="2479" spans="1:8" x14ac:dyDescent="0.35">
      <c r="A2479" t="s">
        <v>506</v>
      </c>
      <c r="B2479">
        <v>1</v>
      </c>
      <c r="G2479" s="74" t="s">
        <v>506</v>
      </c>
      <c r="H2479" s="74">
        <v>1</v>
      </c>
    </row>
    <row r="2480" spans="1:8" x14ac:dyDescent="0.35">
      <c r="A2480" t="s">
        <v>506</v>
      </c>
      <c r="B2480">
        <v>1</v>
      </c>
      <c r="G2480" s="74" t="s">
        <v>506</v>
      </c>
      <c r="H2480" s="74">
        <v>1</v>
      </c>
    </row>
    <row r="2481" spans="1:8" x14ac:dyDescent="0.35">
      <c r="A2481" t="s">
        <v>506</v>
      </c>
      <c r="B2481">
        <v>2</v>
      </c>
      <c r="G2481" s="74" t="s">
        <v>506</v>
      </c>
      <c r="H2481" s="74">
        <v>2</v>
      </c>
    </row>
    <row r="2482" spans="1:8" x14ac:dyDescent="0.35">
      <c r="A2482" t="s">
        <v>8144</v>
      </c>
      <c r="B2482">
        <v>1</v>
      </c>
      <c r="G2482" s="74" t="s">
        <v>8144</v>
      </c>
      <c r="H2482" s="74">
        <v>1</v>
      </c>
    </row>
    <row r="2483" spans="1:8" x14ac:dyDescent="0.35">
      <c r="A2483" t="s">
        <v>269</v>
      </c>
      <c r="B2483">
        <v>2</v>
      </c>
      <c r="G2483" s="74" t="s">
        <v>269</v>
      </c>
      <c r="H2483" s="74">
        <v>2</v>
      </c>
    </row>
    <row r="2484" spans="1:8" x14ac:dyDescent="0.35">
      <c r="A2484" t="s">
        <v>333</v>
      </c>
      <c r="B2484">
        <v>1</v>
      </c>
      <c r="G2484" s="74" t="s">
        <v>333</v>
      </c>
      <c r="H2484" s="74">
        <v>1</v>
      </c>
    </row>
    <row r="2485" spans="1:8" x14ac:dyDescent="0.35">
      <c r="A2485" t="s">
        <v>376</v>
      </c>
      <c r="B2485">
        <v>33</v>
      </c>
      <c r="G2485" s="74" t="s">
        <v>376</v>
      </c>
      <c r="H2485" s="74">
        <v>33</v>
      </c>
    </row>
    <row r="2486" spans="1:8" x14ac:dyDescent="0.35">
      <c r="A2486" t="s">
        <v>464</v>
      </c>
      <c r="B2486">
        <v>1</v>
      </c>
      <c r="G2486" s="74" t="s">
        <v>464</v>
      </c>
      <c r="H2486" s="74">
        <v>1</v>
      </c>
    </row>
    <row r="2487" spans="1:8" x14ac:dyDescent="0.35">
      <c r="A2487" t="s">
        <v>464</v>
      </c>
      <c r="B2487">
        <v>1</v>
      </c>
      <c r="G2487" s="74" t="s">
        <v>464</v>
      </c>
      <c r="H2487" s="74">
        <v>1</v>
      </c>
    </row>
    <row r="2488" spans="1:8" x14ac:dyDescent="0.35">
      <c r="A2488" t="s">
        <v>460</v>
      </c>
      <c r="B2488">
        <v>9</v>
      </c>
      <c r="G2488" s="74" t="s">
        <v>460</v>
      </c>
      <c r="H2488" s="74">
        <v>9</v>
      </c>
    </row>
    <row r="2489" spans="1:8" x14ac:dyDescent="0.35">
      <c r="A2489" t="s">
        <v>8161</v>
      </c>
      <c r="B2489">
        <v>1</v>
      </c>
      <c r="G2489" s="74" t="s">
        <v>8161</v>
      </c>
      <c r="H2489" s="74">
        <v>1</v>
      </c>
    </row>
    <row r="2490" spans="1:8" x14ac:dyDescent="0.35">
      <c r="A2490" t="s">
        <v>918</v>
      </c>
      <c r="B2490">
        <v>1</v>
      </c>
      <c r="G2490" s="74" t="s">
        <v>918</v>
      </c>
      <c r="H2490" s="74">
        <v>1</v>
      </c>
    </row>
    <row r="2491" spans="1:8" x14ac:dyDescent="0.35">
      <c r="A2491" t="s">
        <v>432</v>
      </c>
      <c r="B2491">
        <v>2</v>
      </c>
      <c r="G2491" s="74" t="s">
        <v>432</v>
      </c>
      <c r="H2491" s="74">
        <v>2</v>
      </c>
    </row>
    <row r="2492" spans="1:8" x14ac:dyDescent="0.35">
      <c r="A2492" t="s">
        <v>522</v>
      </c>
      <c r="B2492">
        <v>2</v>
      </c>
      <c r="G2492" s="74" t="s">
        <v>522</v>
      </c>
      <c r="H2492" s="74">
        <v>2</v>
      </c>
    </row>
    <row r="2493" spans="1:8" x14ac:dyDescent="0.35">
      <c r="A2493" t="s">
        <v>523</v>
      </c>
      <c r="B2493">
        <v>4</v>
      </c>
      <c r="G2493" s="74" t="s">
        <v>523</v>
      </c>
      <c r="H2493" s="74">
        <v>4</v>
      </c>
    </row>
    <row r="2494" spans="1:8" x14ac:dyDescent="0.35">
      <c r="A2494" t="s">
        <v>523</v>
      </c>
      <c r="B2494">
        <v>2</v>
      </c>
      <c r="G2494" s="74" t="s">
        <v>523</v>
      </c>
      <c r="H2494" s="74">
        <v>2</v>
      </c>
    </row>
    <row r="2495" spans="1:8" x14ac:dyDescent="0.35">
      <c r="A2495" t="s">
        <v>523</v>
      </c>
      <c r="B2495">
        <v>2</v>
      </c>
      <c r="G2495" s="74" t="s">
        <v>523</v>
      </c>
      <c r="H2495" s="74">
        <v>2</v>
      </c>
    </row>
    <row r="2496" spans="1:8" x14ac:dyDescent="0.35">
      <c r="A2496" t="s">
        <v>523</v>
      </c>
      <c r="B2496">
        <v>1</v>
      </c>
      <c r="G2496" s="74" t="s">
        <v>523</v>
      </c>
      <c r="H2496" s="74">
        <v>1</v>
      </c>
    </row>
    <row r="2497" spans="1:8" x14ac:dyDescent="0.35">
      <c r="A2497" t="s">
        <v>523</v>
      </c>
      <c r="B2497">
        <v>1</v>
      </c>
      <c r="G2497" s="74" t="s">
        <v>523</v>
      </c>
      <c r="H2497" s="74">
        <v>1</v>
      </c>
    </row>
    <row r="2498" spans="1:8" x14ac:dyDescent="0.35">
      <c r="A2498" t="s">
        <v>523</v>
      </c>
      <c r="B2498">
        <v>2</v>
      </c>
      <c r="G2498" s="74" t="s">
        <v>523</v>
      </c>
      <c r="H2498" s="74">
        <v>2</v>
      </c>
    </row>
    <row r="2499" spans="1:8" x14ac:dyDescent="0.35">
      <c r="A2499" t="s">
        <v>465</v>
      </c>
      <c r="B2499">
        <v>2</v>
      </c>
      <c r="G2499" s="74" t="s">
        <v>465</v>
      </c>
      <c r="H2499" s="74">
        <v>2</v>
      </c>
    </row>
    <row r="2500" spans="1:8" x14ac:dyDescent="0.35">
      <c r="A2500" t="s">
        <v>478</v>
      </c>
      <c r="B2500">
        <v>3</v>
      </c>
      <c r="G2500" s="74" t="s">
        <v>478</v>
      </c>
      <c r="H2500" s="74">
        <v>3</v>
      </c>
    </row>
    <row r="2501" spans="1:8" x14ac:dyDescent="0.35">
      <c r="A2501" t="s">
        <v>464</v>
      </c>
      <c r="B2501">
        <v>4</v>
      </c>
      <c r="G2501" s="74" t="s">
        <v>464</v>
      </c>
      <c r="H2501" s="74">
        <v>4</v>
      </c>
    </row>
    <row r="2502" spans="1:8" x14ac:dyDescent="0.35">
      <c r="A2502" t="s">
        <v>463</v>
      </c>
      <c r="B2502">
        <v>5</v>
      </c>
      <c r="G2502" s="74" t="s">
        <v>463</v>
      </c>
      <c r="H2502" s="74">
        <v>5</v>
      </c>
    </row>
    <row r="2503" spans="1:8" x14ac:dyDescent="0.35">
      <c r="A2503" t="s">
        <v>463</v>
      </c>
      <c r="B2503">
        <v>5</v>
      </c>
      <c r="G2503" s="74" t="s">
        <v>463</v>
      </c>
      <c r="H2503" s="74">
        <v>5</v>
      </c>
    </row>
    <row r="2504" spans="1:8" x14ac:dyDescent="0.35">
      <c r="A2504" t="s">
        <v>463</v>
      </c>
      <c r="B2504">
        <v>1</v>
      </c>
      <c r="G2504" s="74" t="s">
        <v>463</v>
      </c>
      <c r="H2504" s="74">
        <v>1</v>
      </c>
    </row>
    <row r="2505" spans="1:8" x14ac:dyDescent="0.35">
      <c r="A2505" t="s">
        <v>468</v>
      </c>
      <c r="B2505">
        <v>5</v>
      </c>
      <c r="G2505" s="74" t="s">
        <v>468</v>
      </c>
      <c r="H2505" s="74">
        <v>5</v>
      </c>
    </row>
    <row r="2506" spans="1:8" x14ac:dyDescent="0.35">
      <c r="A2506" t="s">
        <v>809</v>
      </c>
      <c r="B2506">
        <v>6</v>
      </c>
      <c r="G2506" s="74" t="s">
        <v>809</v>
      </c>
      <c r="H2506" s="74">
        <v>6</v>
      </c>
    </row>
    <row r="2507" spans="1:8" x14ac:dyDescent="0.35">
      <c r="A2507" t="s">
        <v>465</v>
      </c>
      <c r="B2507">
        <v>4</v>
      </c>
      <c r="G2507" s="74" t="s">
        <v>465</v>
      </c>
      <c r="H2507" s="74">
        <v>4</v>
      </c>
    </row>
    <row r="2508" spans="1:8" x14ac:dyDescent="0.35">
      <c r="A2508" t="s">
        <v>465</v>
      </c>
      <c r="B2508">
        <v>5</v>
      </c>
      <c r="G2508" s="74" t="s">
        <v>465</v>
      </c>
      <c r="H2508" s="74">
        <v>5</v>
      </c>
    </row>
    <row r="2509" spans="1:8" x14ac:dyDescent="0.35">
      <c r="A2509" t="s">
        <v>465</v>
      </c>
      <c r="B2509">
        <v>1</v>
      </c>
      <c r="G2509" s="74" t="s">
        <v>465</v>
      </c>
      <c r="H2509" s="74">
        <v>1</v>
      </c>
    </row>
    <row r="2510" spans="1:8" x14ac:dyDescent="0.35">
      <c r="A2510" t="s">
        <v>465</v>
      </c>
      <c r="B2510">
        <v>3</v>
      </c>
      <c r="G2510" s="74" t="s">
        <v>465</v>
      </c>
      <c r="H2510" s="74">
        <v>3</v>
      </c>
    </row>
    <row r="2511" spans="1:8" x14ac:dyDescent="0.35">
      <c r="A2511" t="s">
        <v>465</v>
      </c>
      <c r="B2511">
        <v>2</v>
      </c>
      <c r="G2511" s="74" t="s">
        <v>465</v>
      </c>
      <c r="H2511" s="74">
        <v>2</v>
      </c>
    </row>
    <row r="2512" spans="1:8" x14ac:dyDescent="0.35">
      <c r="A2512" t="s">
        <v>465</v>
      </c>
      <c r="B2512">
        <v>3</v>
      </c>
      <c r="G2512" s="74" t="s">
        <v>465</v>
      </c>
      <c r="H2512" s="74">
        <v>3</v>
      </c>
    </row>
    <row r="2513" spans="1:8" x14ac:dyDescent="0.35">
      <c r="A2513" t="s">
        <v>465</v>
      </c>
      <c r="B2513">
        <v>1</v>
      </c>
      <c r="G2513" s="74" t="s">
        <v>465</v>
      </c>
      <c r="H2513" s="74">
        <v>1</v>
      </c>
    </row>
    <row r="2514" spans="1:8" x14ac:dyDescent="0.35">
      <c r="A2514" t="s">
        <v>464</v>
      </c>
      <c r="B2514">
        <v>1</v>
      </c>
      <c r="G2514" s="74" t="s">
        <v>464</v>
      </c>
      <c r="H2514" s="74">
        <v>1</v>
      </c>
    </row>
    <row r="2515" spans="1:8" x14ac:dyDescent="0.35">
      <c r="A2515" t="s">
        <v>464</v>
      </c>
      <c r="B2515">
        <v>1</v>
      </c>
      <c r="G2515" s="74" t="s">
        <v>464</v>
      </c>
      <c r="H2515" s="74">
        <v>1</v>
      </c>
    </row>
    <row r="2516" spans="1:8" x14ac:dyDescent="0.35">
      <c r="A2516" t="s">
        <v>463</v>
      </c>
      <c r="B2516">
        <v>4</v>
      </c>
      <c r="G2516" s="74" t="s">
        <v>463</v>
      </c>
      <c r="H2516" s="74">
        <v>4</v>
      </c>
    </row>
    <row r="2517" spans="1:8" x14ac:dyDescent="0.35">
      <c r="A2517" t="s">
        <v>114</v>
      </c>
      <c r="B2517">
        <v>18</v>
      </c>
      <c r="G2517" s="74" t="s">
        <v>114</v>
      </c>
      <c r="H2517" s="74">
        <v>18</v>
      </c>
    </row>
    <row r="2518" spans="1:8" x14ac:dyDescent="0.35">
      <c r="A2518" t="s">
        <v>472</v>
      </c>
      <c r="B2518">
        <v>4</v>
      </c>
      <c r="G2518" s="74" t="s">
        <v>472</v>
      </c>
      <c r="H2518" s="74">
        <v>4</v>
      </c>
    </row>
    <row r="2519" spans="1:8" x14ac:dyDescent="0.35">
      <c r="A2519" t="s">
        <v>472</v>
      </c>
      <c r="B2519">
        <v>7</v>
      </c>
      <c r="G2519" s="74" t="s">
        <v>472</v>
      </c>
      <c r="H2519" s="74">
        <v>7</v>
      </c>
    </row>
    <row r="2520" spans="1:8" x14ac:dyDescent="0.35">
      <c r="A2520" t="s">
        <v>472</v>
      </c>
      <c r="B2520">
        <v>11</v>
      </c>
      <c r="G2520" s="74" t="s">
        <v>472</v>
      </c>
      <c r="H2520" s="74">
        <v>11</v>
      </c>
    </row>
    <row r="2521" spans="1:8" x14ac:dyDescent="0.35">
      <c r="A2521" t="s">
        <v>472</v>
      </c>
      <c r="B2521">
        <v>5</v>
      </c>
      <c r="G2521" s="74" t="s">
        <v>472</v>
      </c>
      <c r="H2521" s="74">
        <v>5</v>
      </c>
    </row>
    <row r="2522" spans="1:8" x14ac:dyDescent="0.35">
      <c r="A2522" t="s">
        <v>472</v>
      </c>
      <c r="B2522">
        <v>7</v>
      </c>
      <c r="G2522" s="74" t="s">
        <v>472</v>
      </c>
      <c r="H2522" s="74">
        <v>7</v>
      </c>
    </row>
    <row r="2523" spans="1:8" x14ac:dyDescent="0.35">
      <c r="A2523" t="s">
        <v>431</v>
      </c>
      <c r="B2523">
        <v>5</v>
      </c>
      <c r="G2523" s="74" t="s">
        <v>431</v>
      </c>
      <c r="H2523" s="74">
        <v>5</v>
      </c>
    </row>
    <row r="2524" spans="1:8" x14ac:dyDescent="0.35">
      <c r="A2524" t="s">
        <v>431</v>
      </c>
      <c r="B2524">
        <v>4</v>
      </c>
      <c r="G2524" s="74" t="s">
        <v>431</v>
      </c>
      <c r="H2524" s="74">
        <v>4</v>
      </c>
    </row>
    <row r="2525" spans="1:8" x14ac:dyDescent="0.35">
      <c r="A2525" t="s">
        <v>463</v>
      </c>
      <c r="B2525">
        <v>1</v>
      </c>
      <c r="G2525" s="74" t="s">
        <v>463</v>
      </c>
      <c r="H2525" s="74">
        <v>1</v>
      </c>
    </row>
    <row r="2526" spans="1:8" x14ac:dyDescent="0.35">
      <c r="A2526" t="s">
        <v>7645</v>
      </c>
      <c r="B2526">
        <v>15</v>
      </c>
      <c r="G2526" s="74" t="s">
        <v>7645</v>
      </c>
      <c r="H2526" s="74">
        <v>15</v>
      </c>
    </row>
    <row r="2527" spans="1:8" x14ac:dyDescent="0.35">
      <c r="A2527" t="s">
        <v>11278</v>
      </c>
      <c r="B2527">
        <v>16</v>
      </c>
      <c r="G2527" s="74" t="s">
        <v>11278</v>
      </c>
      <c r="H2527" s="74">
        <v>16</v>
      </c>
    </row>
    <row r="2528" spans="1:8" x14ac:dyDescent="0.35">
      <c r="A2528" t="s">
        <v>501</v>
      </c>
      <c r="B2528">
        <v>27</v>
      </c>
      <c r="G2528" s="74" t="s">
        <v>501</v>
      </c>
      <c r="H2528" s="74">
        <v>27</v>
      </c>
    </row>
    <row r="2529" spans="1:8" x14ac:dyDescent="0.35">
      <c r="A2529" t="s">
        <v>7715</v>
      </c>
      <c r="B2529">
        <v>6</v>
      </c>
      <c r="G2529" s="74" t="s">
        <v>7715</v>
      </c>
      <c r="H2529" s="74">
        <v>6</v>
      </c>
    </row>
    <row r="2530" spans="1:8" x14ac:dyDescent="0.35">
      <c r="A2530" t="s">
        <v>408</v>
      </c>
      <c r="B2530">
        <v>130</v>
      </c>
      <c r="G2530" s="74" t="s">
        <v>408</v>
      </c>
      <c r="H2530" s="74">
        <v>130</v>
      </c>
    </row>
    <row r="2531" spans="1:8" x14ac:dyDescent="0.35">
      <c r="A2531" t="s">
        <v>465</v>
      </c>
      <c r="B2531">
        <v>3</v>
      </c>
      <c r="G2531" s="74" t="s">
        <v>465</v>
      </c>
      <c r="H2531" s="74">
        <v>3</v>
      </c>
    </row>
    <row r="2532" spans="1:8" x14ac:dyDescent="0.35">
      <c r="A2532" t="s">
        <v>465</v>
      </c>
      <c r="B2532">
        <v>4</v>
      </c>
      <c r="G2532" s="74" t="s">
        <v>465</v>
      </c>
      <c r="H2532" s="74">
        <v>4</v>
      </c>
    </row>
    <row r="2533" spans="1:8" x14ac:dyDescent="0.35">
      <c r="A2533" t="s">
        <v>465</v>
      </c>
      <c r="B2533">
        <v>4</v>
      </c>
      <c r="G2533" s="74" t="s">
        <v>465</v>
      </c>
      <c r="H2533" s="74">
        <v>4</v>
      </c>
    </row>
    <row r="2534" spans="1:8" x14ac:dyDescent="0.35">
      <c r="A2534" t="s">
        <v>465</v>
      </c>
      <c r="B2534">
        <v>2</v>
      </c>
      <c r="G2534" s="74" t="s">
        <v>465</v>
      </c>
      <c r="H2534" s="74">
        <v>2</v>
      </c>
    </row>
    <row r="2535" spans="1:8" x14ac:dyDescent="0.35">
      <c r="A2535" t="s">
        <v>465</v>
      </c>
      <c r="B2535">
        <v>3</v>
      </c>
      <c r="G2535" s="74" t="s">
        <v>465</v>
      </c>
      <c r="H2535" s="74">
        <v>3</v>
      </c>
    </row>
    <row r="2536" spans="1:8" x14ac:dyDescent="0.35">
      <c r="A2536" t="s">
        <v>464</v>
      </c>
      <c r="B2536">
        <v>1</v>
      </c>
      <c r="G2536" s="74" t="s">
        <v>464</v>
      </c>
      <c r="H2536" s="74">
        <v>1</v>
      </c>
    </row>
    <row r="2537" spans="1:8" x14ac:dyDescent="0.35">
      <c r="A2537" t="s">
        <v>465</v>
      </c>
      <c r="B2537">
        <v>1</v>
      </c>
      <c r="G2537" s="74" t="s">
        <v>465</v>
      </c>
      <c r="H2537" s="74">
        <v>1</v>
      </c>
    </row>
    <row r="2538" spans="1:8" x14ac:dyDescent="0.35">
      <c r="A2538" t="s">
        <v>467</v>
      </c>
      <c r="B2538">
        <v>44</v>
      </c>
      <c r="G2538" s="74" t="s">
        <v>467</v>
      </c>
      <c r="H2538" s="74">
        <v>44</v>
      </c>
    </row>
    <row r="2539" spans="1:8" x14ac:dyDescent="0.35">
      <c r="A2539" t="s">
        <v>432</v>
      </c>
      <c r="B2539">
        <v>10</v>
      </c>
      <c r="G2539" s="74" t="s">
        <v>432</v>
      </c>
      <c r="H2539" s="74">
        <v>10</v>
      </c>
    </row>
    <row r="2540" spans="1:8" x14ac:dyDescent="0.35">
      <c r="A2540" t="s">
        <v>472</v>
      </c>
      <c r="B2540">
        <v>7</v>
      </c>
      <c r="G2540" s="74" t="s">
        <v>472</v>
      </c>
      <c r="H2540" s="74">
        <v>7</v>
      </c>
    </row>
    <row r="2541" spans="1:8" x14ac:dyDescent="0.35">
      <c r="A2541" t="s">
        <v>472</v>
      </c>
      <c r="B2541">
        <v>9</v>
      </c>
      <c r="G2541" s="74" t="s">
        <v>472</v>
      </c>
      <c r="H2541" s="74">
        <v>9</v>
      </c>
    </row>
    <row r="2542" spans="1:8" x14ac:dyDescent="0.35">
      <c r="A2542" t="s">
        <v>472</v>
      </c>
      <c r="B2542">
        <v>2</v>
      </c>
      <c r="G2542" s="74" t="s">
        <v>472</v>
      </c>
      <c r="H2542" s="74">
        <v>2</v>
      </c>
    </row>
    <row r="2543" spans="1:8" x14ac:dyDescent="0.35">
      <c r="A2543" t="s">
        <v>472</v>
      </c>
      <c r="B2543">
        <v>5</v>
      </c>
      <c r="G2543" s="74" t="s">
        <v>472</v>
      </c>
      <c r="H2543" s="74">
        <v>5</v>
      </c>
    </row>
    <row r="2544" spans="1:8" x14ac:dyDescent="0.35">
      <c r="A2544" t="s">
        <v>523</v>
      </c>
      <c r="B2544">
        <v>2</v>
      </c>
      <c r="G2544" s="74" t="s">
        <v>523</v>
      </c>
      <c r="H2544" s="74">
        <v>2</v>
      </c>
    </row>
    <row r="2545" spans="1:8" x14ac:dyDescent="0.35">
      <c r="A2545" t="s">
        <v>523</v>
      </c>
      <c r="B2545">
        <v>3</v>
      </c>
      <c r="G2545" s="74" t="s">
        <v>523</v>
      </c>
      <c r="H2545" s="74">
        <v>3</v>
      </c>
    </row>
    <row r="2546" spans="1:8" x14ac:dyDescent="0.35">
      <c r="A2546" t="s">
        <v>522</v>
      </c>
      <c r="B2546">
        <v>2</v>
      </c>
      <c r="G2546" s="74" t="s">
        <v>522</v>
      </c>
      <c r="H2546" s="74">
        <v>2</v>
      </c>
    </row>
    <row r="2547" spans="1:8" x14ac:dyDescent="0.35">
      <c r="A2547" t="s">
        <v>523</v>
      </c>
      <c r="B2547">
        <v>1</v>
      </c>
      <c r="G2547" s="74" t="s">
        <v>523</v>
      </c>
      <c r="H2547" s="74">
        <v>1</v>
      </c>
    </row>
    <row r="2548" spans="1:8" x14ac:dyDescent="0.35">
      <c r="A2548" t="s">
        <v>465</v>
      </c>
      <c r="B2548">
        <v>3</v>
      </c>
      <c r="G2548" s="74" t="s">
        <v>465</v>
      </c>
      <c r="H2548" s="74">
        <v>3</v>
      </c>
    </row>
    <row r="2549" spans="1:8" x14ac:dyDescent="0.35">
      <c r="A2549" t="s">
        <v>501</v>
      </c>
      <c r="B2549">
        <v>9</v>
      </c>
      <c r="G2549" s="74" t="s">
        <v>501</v>
      </c>
      <c r="H2549" s="74">
        <v>9</v>
      </c>
    </row>
    <row r="2550" spans="1:8" x14ac:dyDescent="0.35">
      <c r="A2550" t="s">
        <v>772</v>
      </c>
      <c r="B2550">
        <v>3</v>
      </c>
      <c r="G2550" s="74" t="s">
        <v>772</v>
      </c>
      <c r="H2550" s="74">
        <v>3</v>
      </c>
    </row>
    <row r="2551" spans="1:8" x14ac:dyDescent="0.35">
      <c r="A2551" t="s">
        <v>463</v>
      </c>
      <c r="B2551">
        <v>2</v>
      </c>
      <c r="G2551" s="74" t="s">
        <v>463</v>
      </c>
      <c r="H2551" s="74">
        <v>2</v>
      </c>
    </row>
    <row r="2552" spans="1:8" x14ac:dyDescent="0.35">
      <c r="A2552" t="s">
        <v>467</v>
      </c>
      <c r="B2552">
        <v>3</v>
      </c>
      <c r="G2552" s="74" t="s">
        <v>467</v>
      </c>
      <c r="H2552" s="74">
        <v>3</v>
      </c>
    </row>
    <row r="2553" spans="1:8" x14ac:dyDescent="0.35">
      <c r="A2553" t="s">
        <v>468</v>
      </c>
      <c r="B2553">
        <v>6</v>
      </c>
      <c r="G2553" s="74" t="s">
        <v>468</v>
      </c>
      <c r="H2553" s="74">
        <v>6</v>
      </c>
    </row>
    <row r="2554" spans="1:8" x14ac:dyDescent="0.35">
      <c r="A2554" t="s">
        <v>468</v>
      </c>
      <c r="B2554">
        <v>2</v>
      </c>
      <c r="G2554" s="74" t="s">
        <v>468</v>
      </c>
      <c r="H2554" s="74">
        <v>2</v>
      </c>
    </row>
    <row r="2555" spans="1:8" x14ac:dyDescent="0.35">
      <c r="A2555" t="s">
        <v>468</v>
      </c>
      <c r="B2555">
        <v>4</v>
      </c>
      <c r="G2555" s="74" t="s">
        <v>468</v>
      </c>
      <c r="H2555" s="74">
        <v>4</v>
      </c>
    </row>
    <row r="2556" spans="1:8" x14ac:dyDescent="0.35">
      <c r="A2556" t="s">
        <v>468</v>
      </c>
      <c r="B2556">
        <v>7</v>
      </c>
      <c r="G2556" s="74" t="s">
        <v>468</v>
      </c>
      <c r="H2556" s="74">
        <v>7</v>
      </c>
    </row>
    <row r="2557" spans="1:8" x14ac:dyDescent="0.35">
      <c r="A2557" t="s">
        <v>468</v>
      </c>
      <c r="B2557">
        <v>7</v>
      </c>
      <c r="G2557" s="74" t="s">
        <v>468</v>
      </c>
      <c r="H2557" s="74">
        <v>7</v>
      </c>
    </row>
    <row r="2558" spans="1:8" x14ac:dyDescent="0.35">
      <c r="A2558" t="s">
        <v>468</v>
      </c>
      <c r="B2558">
        <v>9</v>
      </c>
      <c r="G2558" s="74" t="s">
        <v>468</v>
      </c>
      <c r="H2558" s="74">
        <v>9</v>
      </c>
    </row>
    <row r="2559" spans="1:8" x14ac:dyDescent="0.35">
      <c r="A2559" t="s">
        <v>464</v>
      </c>
      <c r="B2559">
        <v>1</v>
      </c>
      <c r="G2559" s="74" t="s">
        <v>464</v>
      </c>
      <c r="H2559" s="74">
        <v>1</v>
      </c>
    </row>
    <row r="2560" spans="1:8" x14ac:dyDescent="0.35">
      <c r="A2560" t="s">
        <v>431</v>
      </c>
      <c r="B2560">
        <v>10</v>
      </c>
      <c r="G2560" s="74" t="s">
        <v>431</v>
      </c>
      <c r="H2560" s="74">
        <v>10</v>
      </c>
    </row>
    <row r="2561" spans="1:8" x14ac:dyDescent="0.35">
      <c r="A2561" t="s">
        <v>431</v>
      </c>
      <c r="B2561">
        <v>5</v>
      </c>
      <c r="G2561" s="74" t="s">
        <v>431</v>
      </c>
      <c r="H2561" s="74">
        <v>5</v>
      </c>
    </row>
    <row r="2562" spans="1:8" x14ac:dyDescent="0.35">
      <c r="A2562" t="s">
        <v>431</v>
      </c>
      <c r="B2562">
        <v>20</v>
      </c>
      <c r="G2562" s="74" t="s">
        <v>431</v>
      </c>
      <c r="H2562" s="74">
        <v>20</v>
      </c>
    </row>
    <row r="2563" spans="1:8" x14ac:dyDescent="0.35">
      <c r="A2563" t="s">
        <v>463</v>
      </c>
      <c r="B2563">
        <v>1</v>
      </c>
      <c r="G2563" s="74" t="s">
        <v>463</v>
      </c>
      <c r="H2563" s="74">
        <v>1</v>
      </c>
    </row>
    <row r="2564" spans="1:8" x14ac:dyDescent="0.35">
      <c r="A2564" t="s">
        <v>463</v>
      </c>
      <c r="B2564">
        <v>1</v>
      </c>
      <c r="G2564" s="74" t="s">
        <v>463</v>
      </c>
      <c r="H2564" s="74">
        <v>1</v>
      </c>
    </row>
    <row r="2565" spans="1:8" x14ac:dyDescent="0.35">
      <c r="A2565" t="s">
        <v>463</v>
      </c>
      <c r="B2565">
        <v>1</v>
      </c>
      <c r="G2565" s="74" t="s">
        <v>463</v>
      </c>
      <c r="H2565" s="74">
        <v>1</v>
      </c>
    </row>
    <row r="2566" spans="1:8" x14ac:dyDescent="0.35">
      <c r="A2566" t="s">
        <v>463</v>
      </c>
      <c r="B2566">
        <v>2</v>
      </c>
      <c r="G2566" s="74" t="s">
        <v>463</v>
      </c>
      <c r="H2566" s="74">
        <v>2</v>
      </c>
    </row>
    <row r="2567" spans="1:8" x14ac:dyDescent="0.35">
      <c r="A2567" t="s">
        <v>464</v>
      </c>
      <c r="B2567">
        <v>1</v>
      </c>
      <c r="G2567" s="74" t="s">
        <v>464</v>
      </c>
      <c r="H2567" s="74">
        <v>1</v>
      </c>
    </row>
    <row r="2568" spans="1:8" x14ac:dyDescent="0.35">
      <c r="A2568" t="s">
        <v>467</v>
      </c>
      <c r="B2568">
        <v>9</v>
      </c>
      <c r="G2568" s="74" t="s">
        <v>467</v>
      </c>
      <c r="H2568" s="74">
        <v>9</v>
      </c>
    </row>
    <row r="2569" spans="1:8" x14ac:dyDescent="0.35">
      <c r="A2569" t="s">
        <v>467</v>
      </c>
      <c r="B2569">
        <v>2</v>
      </c>
      <c r="G2569" s="74" t="s">
        <v>467</v>
      </c>
      <c r="H2569" s="74">
        <v>2</v>
      </c>
    </row>
    <row r="2570" spans="1:8" x14ac:dyDescent="0.35">
      <c r="A2570" t="s">
        <v>467</v>
      </c>
      <c r="B2570">
        <v>3</v>
      </c>
      <c r="G2570" s="74" t="s">
        <v>467</v>
      </c>
      <c r="H2570" s="74">
        <v>3</v>
      </c>
    </row>
    <row r="2571" spans="1:8" x14ac:dyDescent="0.35">
      <c r="A2571" t="s">
        <v>468</v>
      </c>
      <c r="B2571">
        <v>3</v>
      </c>
      <c r="G2571" s="74" t="s">
        <v>468</v>
      </c>
      <c r="H2571" s="74">
        <v>3</v>
      </c>
    </row>
    <row r="2572" spans="1:8" x14ac:dyDescent="0.35">
      <c r="A2572" t="s">
        <v>290</v>
      </c>
      <c r="B2572">
        <v>16</v>
      </c>
      <c r="G2572" s="74" t="s">
        <v>290</v>
      </c>
      <c r="H2572" s="74">
        <v>16</v>
      </c>
    </row>
    <row r="2573" spans="1:8" x14ac:dyDescent="0.35">
      <c r="A2573" t="s">
        <v>197</v>
      </c>
      <c r="B2573">
        <v>1</v>
      </c>
      <c r="G2573" s="74" t="s">
        <v>197</v>
      </c>
      <c r="H2573" s="74">
        <v>1</v>
      </c>
    </row>
    <row r="2574" spans="1:8" x14ac:dyDescent="0.35">
      <c r="A2574" t="s">
        <v>12362</v>
      </c>
      <c r="B2574">
        <v>20</v>
      </c>
      <c r="G2574" s="74" t="s">
        <v>12362</v>
      </c>
      <c r="H2574" s="74">
        <v>20</v>
      </c>
    </row>
    <row r="2575" spans="1:8" x14ac:dyDescent="0.35">
      <c r="A2575" t="s">
        <v>241</v>
      </c>
      <c r="B2575">
        <v>4</v>
      </c>
      <c r="G2575" s="74" t="s">
        <v>241</v>
      </c>
      <c r="H2575" s="74">
        <v>4</v>
      </c>
    </row>
    <row r="2576" spans="1:8" x14ac:dyDescent="0.35">
      <c r="A2576" t="s">
        <v>917</v>
      </c>
      <c r="B2576">
        <v>6</v>
      </c>
      <c r="G2576" s="74" t="s">
        <v>917</v>
      </c>
      <c r="H2576" s="74">
        <v>6</v>
      </c>
    </row>
    <row r="2577" spans="1:8" x14ac:dyDescent="0.35">
      <c r="A2577" t="s">
        <v>11620</v>
      </c>
      <c r="B2577">
        <v>4</v>
      </c>
      <c r="G2577" s="74" t="s">
        <v>11620</v>
      </c>
      <c r="H2577" s="74">
        <v>4</v>
      </c>
    </row>
    <row r="2578" spans="1:8" x14ac:dyDescent="0.35">
      <c r="A2578" t="s">
        <v>7715</v>
      </c>
      <c r="B2578">
        <v>5</v>
      </c>
      <c r="G2578" s="74" t="s">
        <v>7715</v>
      </c>
      <c r="H2578" s="74">
        <v>5</v>
      </c>
    </row>
    <row r="2579" spans="1:8" x14ac:dyDescent="0.35">
      <c r="A2579" t="s">
        <v>11535</v>
      </c>
      <c r="B2579">
        <v>1</v>
      </c>
      <c r="G2579" s="74" t="s">
        <v>11535</v>
      </c>
      <c r="H2579" s="74">
        <v>1</v>
      </c>
    </row>
    <row r="2580" spans="1:8" x14ac:dyDescent="0.35">
      <c r="A2580" t="s">
        <v>7207</v>
      </c>
      <c r="B2580">
        <v>1</v>
      </c>
      <c r="G2580" s="74" t="s">
        <v>7207</v>
      </c>
      <c r="H2580" s="74">
        <v>1</v>
      </c>
    </row>
    <row r="2581" spans="1:8" x14ac:dyDescent="0.35">
      <c r="A2581" t="s">
        <v>7207</v>
      </c>
      <c r="B2581">
        <v>2</v>
      </c>
      <c r="G2581" s="74" t="s">
        <v>7207</v>
      </c>
      <c r="H2581" s="74">
        <v>2</v>
      </c>
    </row>
    <row r="2582" spans="1:8" x14ac:dyDescent="0.35">
      <c r="A2582" t="s">
        <v>6931</v>
      </c>
      <c r="B2582">
        <v>1</v>
      </c>
      <c r="G2582" s="74" t="s">
        <v>6931</v>
      </c>
      <c r="H2582" s="74">
        <v>1</v>
      </c>
    </row>
    <row r="2583" spans="1:8" x14ac:dyDescent="0.35">
      <c r="A2583" t="s">
        <v>506</v>
      </c>
      <c r="B2583">
        <v>3</v>
      </c>
      <c r="G2583" s="74" t="s">
        <v>506</v>
      </c>
      <c r="H2583" s="74">
        <v>3</v>
      </c>
    </row>
    <row r="2584" spans="1:8" x14ac:dyDescent="0.35">
      <c r="A2584" t="s">
        <v>506</v>
      </c>
      <c r="B2584">
        <v>2</v>
      </c>
      <c r="G2584" s="74" t="s">
        <v>506</v>
      </c>
      <c r="H2584" s="74">
        <v>2</v>
      </c>
    </row>
    <row r="2585" spans="1:8" x14ac:dyDescent="0.35">
      <c r="A2585" t="s">
        <v>376</v>
      </c>
      <c r="B2585">
        <v>2</v>
      </c>
      <c r="G2585" s="74" t="s">
        <v>376</v>
      </c>
      <c r="H2585" s="74">
        <v>2</v>
      </c>
    </row>
    <row r="2586" spans="1:8" x14ac:dyDescent="0.35">
      <c r="A2586" t="s">
        <v>419</v>
      </c>
      <c r="B2586">
        <v>17</v>
      </c>
      <c r="G2586" s="74" t="s">
        <v>419</v>
      </c>
      <c r="H2586" s="74">
        <v>17</v>
      </c>
    </row>
    <row r="2587" spans="1:8" x14ac:dyDescent="0.35">
      <c r="A2587" t="s">
        <v>454</v>
      </c>
      <c r="B2587">
        <v>870</v>
      </c>
      <c r="G2587" s="74" t="s">
        <v>454</v>
      </c>
      <c r="H2587" s="74">
        <v>870</v>
      </c>
    </row>
    <row r="2588" spans="1:8" x14ac:dyDescent="0.35">
      <c r="A2588" t="s">
        <v>520</v>
      </c>
      <c r="B2588">
        <v>1</v>
      </c>
      <c r="G2588" s="74" t="s">
        <v>520</v>
      </c>
      <c r="H2588" s="74">
        <v>1</v>
      </c>
    </row>
    <row r="2589" spans="1:8" x14ac:dyDescent="0.35">
      <c r="A2589" t="s">
        <v>451</v>
      </c>
      <c r="B2589" s="95">
        <v>2066</v>
      </c>
      <c r="G2589" s="74" t="s">
        <v>451</v>
      </c>
      <c r="H2589" s="95">
        <v>2066</v>
      </c>
    </row>
    <row r="2590" spans="1:8" x14ac:dyDescent="0.35">
      <c r="A2590" t="s">
        <v>11176</v>
      </c>
      <c r="B2590">
        <v>36</v>
      </c>
      <c r="G2590" s="74" t="s">
        <v>11176</v>
      </c>
      <c r="H2590" s="74">
        <v>36</v>
      </c>
    </row>
    <row r="2591" spans="1:8" x14ac:dyDescent="0.35">
      <c r="A2591" t="s">
        <v>7822</v>
      </c>
      <c r="B2591">
        <v>7</v>
      </c>
      <c r="G2591" s="74" t="s">
        <v>7822</v>
      </c>
      <c r="H2591" s="74">
        <v>7</v>
      </c>
    </row>
    <row r="2592" spans="1:8" x14ac:dyDescent="0.35">
      <c r="A2592" t="s">
        <v>7822</v>
      </c>
      <c r="B2592">
        <v>3</v>
      </c>
      <c r="G2592" s="74" t="s">
        <v>7822</v>
      </c>
      <c r="H2592" s="74">
        <v>3</v>
      </c>
    </row>
    <row r="2593" spans="1:8" x14ac:dyDescent="0.35">
      <c r="A2593" t="s">
        <v>7822</v>
      </c>
      <c r="B2593">
        <v>2</v>
      </c>
      <c r="G2593" s="74" t="s">
        <v>7822</v>
      </c>
      <c r="H2593" s="74">
        <v>2</v>
      </c>
    </row>
    <row r="2594" spans="1:8" x14ac:dyDescent="0.35">
      <c r="A2594" t="s">
        <v>7822</v>
      </c>
      <c r="B2594">
        <v>18</v>
      </c>
      <c r="G2594" s="74" t="s">
        <v>7822</v>
      </c>
      <c r="H2594" s="74">
        <v>18</v>
      </c>
    </row>
    <row r="2595" spans="1:8" x14ac:dyDescent="0.35">
      <c r="A2595" t="s">
        <v>7786</v>
      </c>
      <c r="B2595">
        <v>1</v>
      </c>
      <c r="G2595" s="74" t="s">
        <v>7786</v>
      </c>
      <c r="H2595" s="74">
        <v>1</v>
      </c>
    </row>
    <row r="2596" spans="1:8" x14ac:dyDescent="0.35">
      <c r="A2596" t="s">
        <v>7786</v>
      </c>
      <c r="B2596">
        <v>7</v>
      </c>
      <c r="G2596" s="74" t="s">
        <v>7786</v>
      </c>
      <c r="H2596" s="74">
        <v>7</v>
      </c>
    </row>
    <row r="2597" spans="1:8" x14ac:dyDescent="0.35">
      <c r="A2597" t="s">
        <v>117</v>
      </c>
      <c r="B2597">
        <v>3</v>
      </c>
      <c r="G2597" s="74" t="s">
        <v>117</v>
      </c>
      <c r="H2597" s="74">
        <v>3</v>
      </c>
    </row>
    <row r="2598" spans="1:8" x14ac:dyDescent="0.35">
      <c r="A2598" t="s">
        <v>398</v>
      </c>
      <c r="B2598">
        <v>1</v>
      </c>
      <c r="G2598" s="74" t="s">
        <v>398</v>
      </c>
      <c r="H2598" s="74">
        <v>1</v>
      </c>
    </row>
    <row r="2599" spans="1:8" x14ac:dyDescent="0.35">
      <c r="A2599" t="s">
        <v>212</v>
      </c>
      <c r="B2599">
        <v>3</v>
      </c>
      <c r="G2599" s="74" t="s">
        <v>212</v>
      </c>
      <c r="H2599" s="74">
        <v>3</v>
      </c>
    </row>
    <row r="2600" spans="1:8" x14ac:dyDescent="0.35">
      <c r="A2600" t="s">
        <v>7645</v>
      </c>
      <c r="B2600">
        <v>2</v>
      </c>
      <c r="G2600" s="74" t="s">
        <v>7645</v>
      </c>
      <c r="H2600" s="74">
        <v>2</v>
      </c>
    </row>
    <row r="2601" spans="1:8" x14ac:dyDescent="0.35">
      <c r="A2601" t="s">
        <v>7645</v>
      </c>
      <c r="B2601">
        <v>2</v>
      </c>
      <c r="G2601" s="74" t="s">
        <v>7645</v>
      </c>
      <c r="H2601" s="74">
        <v>2</v>
      </c>
    </row>
    <row r="2602" spans="1:8" x14ac:dyDescent="0.35">
      <c r="A2602" t="s">
        <v>8464</v>
      </c>
      <c r="B2602">
        <v>2</v>
      </c>
      <c r="G2602" s="74" t="s">
        <v>8464</v>
      </c>
      <c r="H2602" s="74">
        <v>2</v>
      </c>
    </row>
    <row r="2603" spans="1:8" x14ac:dyDescent="0.35">
      <c r="A2603" t="s">
        <v>8464</v>
      </c>
      <c r="B2603">
        <v>17</v>
      </c>
      <c r="G2603" s="74" t="s">
        <v>8464</v>
      </c>
      <c r="H2603" s="74">
        <v>17</v>
      </c>
    </row>
    <row r="2604" spans="1:8" x14ac:dyDescent="0.35">
      <c r="A2604" t="s">
        <v>8457</v>
      </c>
      <c r="B2604">
        <v>7</v>
      </c>
      <c r="G2604" s="74" t="s">
        <v>8457</v>
      </c>
      <c r="H2604" s="74">
        <v>7</v>
      </c>
    </row>
    <row r="2605" spans="1:8" x14ac:dyDescent="0.35">
      <c r="A2605" t="s">
        <v>375</v>
      </c>
      <c r="B2605">
        <v>7</v>
      </c>
      <c r="G2605" s="74" t="s">
        <v>375</v>
      </c>
      <c r="H2605" s="74">
        <v>7</v>
      </c>
    </row>
    <row r="2606" spans="1:8" x14ac:dyDescent="0.35">
      <c r="A2606" t="s">
        <v>375</v>
      </c>
      <c r="B2606">
        <v>1</v>
      </c>
      <c r="G2606" s="74" t="s">
        <v>375</v>
      </c>
      <c r="H2606" s="74">
        <v>1</v>
      </c>
    </row>
    <row r="2607" spans="1:8" x14ac:dyDescent="0.35">
      <c r="A2607" t="s">
        <v>375</v>
      </c>
      <c r="B2607">
        <v>1</v>
      </c>
      <c r="G2607" s="74" t="s">
        <v>375</v>
      </c>
      <c r="H2607" s="74">
        <v>1</v>
      </c>
    </row>
    <row r="2608" spans="1:8" x14ac:dyDescent="0.35">
      <c r="A2608" t="s">
        <v>854</v>
      </c>
      <c r="B2608">
        <v>5</v>
      </c>
      <c r="G2608" s="74" t="s">
        <v>854</v>
      </c>
      <c r="H2608" s="74">
        <v>5</v>
      </c>
    </row>
    <row r="2609" spans="1:8" x14ac:dyDescent="0.35">
      <c r="A2609" t="s">
        <v>477</v>
      </c>
      <c r="B2609">
        <v>10</v>
      </c>
      <c r="G2609" s="74" t="s">
        <v>477</v>
      </c>
      <c r="H2609" s="74">
        <v>10</v>
      </c>
    </row>
    <row r="2610" spans="1:8" x14ac:dyDescent="0.35">
      <c r="A2610" t="s">
        <v>477</v>
      </c>
      <c r="B2610">
        <v>7</v>
      </c>
      <c r="G2610" s="74" t="s">
        <v>477</v>
      </c>
      <c r="H2610" s="74">
        <v>7</v>
      </c>
    </row>
    <row r="2611" spans="1:8" x14ac:dyDescent="0.35">
      <c r="A2611" t="s">
        <v>477</v>
      </c>
      <c r="B2611">
        <v>8</v>
      </c>
      <c r="G2611" s="74" t="s">
        <v>477</v>
      </c>
      <c r="H2611" s="74">
        <v>8</v>
      </c>
    </row>
    <row r="2612" spans="1:8" x14ac:dyDescent="0.35">
      <c r="A2612" t="s">
        <v>477</v>
      </c>
      <c r="B2612">
        <v>12</v>
      </c>
      <c r="G2612" s="74" t="s">
        <v>477</v>
      </c>
      <c r="H2612" s="74">
        <v>12</v>
      </c>
    </row>
    <row r="2613" spans="1:8" x14ac:dyDescent="0.35">
      <c r="A2613" t="s">
        <v>477</v>
      </c>
      <c r="B2613">
        <v>4</v>
      </c>
      <c r="G2613" s="74" t="s">
        <v>477</v>
      </c>
      <c r="H2613" s="74">
        <v>4</v>
      </c>
    </row>
    <row r="2614" spans="1:8" x14ac:dyDescent="0.35">
      <c r="A2614" t="s">
        <v>477</v>
      </c>
      <c r="B2614">
        <v>5</v>
      </c>
      <c r="G2614" s="74" t="s">
        <v>477</v>
      </c>
      <c r="H2614" s="74">
        <v>5</v>
      </c>
    </row>
    <row r="2615" spans="1:8" x14ac:dyDescent="0.35">
      <c r="A2615" t="s">
        <v>477</v>
      </c>
      <c r="B2615">
        <v>5</v>
      </c>
      <c r="G2615" s="74" t="s">
        <v>477</v>
      </c>
      <c r="H2615" s="74">
        <v>5</v>
      </c>
    </row>
    <row r="2616" spans="1:8" x14ac:dyDescent="0.35">
      <c r="A2616" t="s">
        <v>469</v>
      </c>
      <c r="B2616">
        <v>200</v>
      </c>
      <c r="G2616" s="74" t="s">
        <v>469</v>
      </c>
      <c r="H2616" s="74">
        <v>200</v>
      </c>
    </row>
    <row r="2617" spans="1:8" x14ac:dyDescent="0.35">
      <c r="A2617" t="s">
        <v>8780</v>
      </c>
      <c r="B2617">
        <v>150</v>
      </c>
      <c r="G2617" s="74" t="s">
        <v>8780</v>
      </c>
      <c r="H2617" s="74">
        <v>150</v>
      </c>
    </row>
    <row r="2618" spans="1:8" x14ac:dyDescent="0.35">
      <c r="A2618" t="s">
        <v>890</v>
      </c>
      <c r="B2618">
        <v>2</v>
      </c>
      <c r="G2618" s="74" t="s">
        <v>890</v>
      </c>
      <c r="H2618" s="74">
        <v>2</v>
      </c>
    </row>
    <row r="2619" spans="1:8" x14ac:dyDescent="0.35">
      <c r="A2619" t="s">
        <v>63</v>
      </c>
      <c r="B2619">
        <v>1</v>
      </c>
      <c r="G2619" s="74" t="s">
        <v>63</v>
      </c>
      <c r="H2619" s="74">
        <v>1</v>
      </c>
    </row>
    <row r="2620" spans="1:8" x14ac:dyDescent="0.35">
      <c r="A2620" t="s">
        <v>454</v>
      </c>
      <c r="B2620">
        <v>2</v>
      </c>
      <c r="G2620" s="74" t="s">
        <v>454</v>
      </c>
      <c r="H2620" s="74">
        <v>2</v>
      </c>
    </row>
    <row r="2621" spans="1:8" x14ac:dyDescent="0.35">
      <c r="A2621" t="s">
        <v>471</v>
      </c>
      <c r="B2621">
        <v>1</v>
      </c>
      <c r="G2621" s="74" t="s">
        <v>471</v>
      </c>
      <c r="H2621" s="74">
        <v>1</v>
      </c>
    </row>
    <row r="2622" spans="1:8" x14ac:dyDescent="0.35">
      <c r="A2622" t="s">
        <v>471</v>
      </c>
      <c r="B2622">
        <v>18</v>
      </c>
      <c r="G2622" s="74" t="s">
        <v>471</v>
      </c>
      <c r="H2622" s="74">
        <v>18</v>
      </c>
    </row>
    <row r="2623" spans="1:8" x14ac:dyDescent="0.35">
      <c r="A2623" t="s">
        <v>471</v>
      </c>
      <c r="B2623">
        <v>14</v>
      </c>
      <c r="G2623" s="74" t="s">
        <v>471</v>
      </c>
      <c r="H2623" s="74">
        <v>14</v>
      </c>
    </row>
    <row r="2624" spans="1:8" x14ac:dyDescent="0.35">
      <c r="A2624" t="s">
        <v>471</v>
      </c>
      <c r="B2624">
        <v>12</v>
      </c>
      <c r="G2624" s="74" t="s">
        <v>471</v>
      </c>
      <c r="H2624" s="74">
        <v>12</v>
      </c>
    </row>
    <row r="2625" spans="1:8" x14ac:dyDescent="0.35">
      <c r="A2625" t="s">
        <v>471</v>
      </c>
      <c r="B2625">
        <v>13</v>
      </c>
      <c r="G2625" s="74" t="s">
        <v>471</v>
      </c>
      <c r="H2625" s="74">
        <v>13</v>
      </c>
    </row>
    <row r="2626" spans="1:8" x14ac:dyDescent="0.35">
      <c r="A2626" t="s">
        <v>471</v>
      </c>
      <c r="B2626">
        <v>3</v>
      </c>
      <c r="G2626" s="74" t="s">
        <v>471</v>
      </c>
      <c r="H2626" s="74">
        <v>3</v>
      </c>
    </row>
    <row r="2627" spans="1:8" x14ac:dyDescent="0.35">
      <c r="A2627" t="s">
        <v>471</v>
      </c>
      <c r="B2627">
        <v>4</v>
      </c>
      <c r="G2627" s="74" t="s">
        <v>471</v>
      </c>
      <c r="H2627" s="74">
        <v>4</v>
      </c>
    </row>
    <row r="2628" spans="1:8" x14ac:dyDescent="0.35">
      <c r="A2628" t="s">
        <v>471</v>
      </c>
      <c r="B2628">
        <v>1</v>
      </c>
      <c r="G2628" s="74" t="s">
        <v>471</v>
      </c>
      <c r="H2628" s="74">
        <v>1</v>
      </c>
    </row>
    <row r="2629" spans="1:8" x14ac:dyDescent="0.35">
      <c r="A2629" t="s">
        <v>471</v>
      </c>
      <c r="B2629">
        <v>16</v>
      </c>
      <c r="G2629" s="74" t="s">
        <v>471</v>
      </c>
      <c r="H2629" s="74">
        <v>16</v>
      </c>
    </row>
    <row r="2630" spans="1:8" x14ac:dyDescent="0.35">
      <c r="A2630" t="s">
        <v>471</v>
      </c>
      <c r="B2630">
        <v>2</v>
      </c>
      <c r="G2630" s="74" t="s">
        <v>471</v>
      </c>
      <c r="H2630" s="74">
        <v>2</v>
      </c>
    </row>
    <row r="2631" spans="1:8" x14ac:dyDescent="0.35">
      <c r="A2631" t="s">
        <v>471</v>
      </c>
      <c r="B2631">
        <v>1</v>
      </c>
      <c r="G2631" s="74" t="s">
        <v>471</v>
      </c>
      <c r="H2631" s="74">
        <v>1</v>
      </c>
    </row>
    <row r="2632" spans="1:8" x14ac:dyDescent="0.35">
      <c r="A2632" t="s">
        <v>477</v>
      </c>
      <c r="B2632">
        <v>6</v>
      </c>
      <c r="G2632" s="74" t="s">
        <v>477</v>
      </c>
      <c r="H2632" s="74">
        <v>6</v>
      </c>
    </row>
    <row r="2633" spans="1:8" x14ac:dyDescent="0.35">
      <c r="A2633" t="s">
        <v>477</v>
      </c>
      <c r="B2633">
        <v>7</v>
      </c>
      <c r="G2633" s="74" t="s">
        <v>477</v>
      </c>
      <c r="H2633" s="74">
        <v>7</v>
      </c>
    </row>
    <row r="2634" spans="1:8" x14ac:dyDescent="0.35">
      <c r="A2634" t="s">
        <v>477</v>
      </c>
      <c r="B2634">
        <v>12</v>
      </c>
      <c r="G2634" s="74" t="s">
        <v>477</v>
      </c>
      <c r="H2634" s="74">
        <v>12</v>
      </c>
    </row>
    <row r="2635" spans="1:8" x14ac:dyDescent="0.35">
      <c r="A2635" t="s">
        <v>477</v>
      </c>
      <c r="B2635">
        <v>21</v>
      </c>
      <c r="G2635" s="74" t="s">
        <v>477</v>
      </c>
      <c r="H2635" s="74">
        <v>21</v>
      </c>
    </row>
    <row r="2636" spans="1:8" x14ac:dyDescent="0.35">
      <c r="A2636" t="s">
        <v>477</v>
      </c>
      <c r="B2636">
        <v>10</v>
      </c>
      <c r="G2636" s="74" t="s">
        <v>477</v>
      </c>
      <c r="H2636" s="74">
        <v>10</v>
      </c>
    </row>
    <row r="2637" spans="1:8" x14ac:dyDescent="0.35">
      <c r="A2637" t="s">
        <v>477</v>
      </c>
      <c r="B2637">
        <v>11</v>
      </c>
      <c r="G2637" s="74" t="s">
        <v>477</v>
      </c>
      <c r="H2637" s="74">
        <v>11</v>
      </c>
    </row>
    <row r="2638" spans="1:8" x14ac:dyDescent="0.35">
      <c r="A2638" t="s">
        <v>452</v>
      </c>
      <c r="B2638">
        <v>13</v>
      </c>
      <c r="G2638" s="74" t="s">
        <v>452</v>
      </c>
      <c r="H2638" s="74">
        <v>13</v>
      </c>
    </row>
    <row r="2639" spans="1:8" x14ac:dyDescent="0.35">
      <c r="A2639" t="s">
        <v>452</v>
      </c>
      <c r="B2639">
        <v>7</v>
      </c>
      <c r="G2639" s="74" t="s">
        <v>452</v>
      </c>
      <c r="H2639" s="74">
        <v>7</v>
      </c>
    </row>
    <row r="2640" spans="1:8" x14ac:dyDescent="0.35">
      <c r="A2640" t="s">
        <v>452</v>
      </c>
      <c r="B2640">
        <v>5</v>
      </c>
      <c r="G2640" s="74" t="s">
        <v>452</v>
      </c>
      <c r="H2640" s="74">
        <v>5</v>
      </c>
    </row>
    <row r="2641" spans="1:8" x14ac:dyDescent="0.35">
      <c r="A2641" t="s">
        <v>7062</v>
      </c>
      <c r="B2641">
        <v>18</v>
      </c>
      <c r="G2641" s="74" t="s">
        <v>7062</v>
      </c>
      <c r="H2641" s="74">
        <v>18</v>
      </c>
    </row>
    <row r="2642" spans="1:8" x14ac:dyDescent="0.35">
      <c r="A2642" t="s">
        <v>7078</v>
      </c>
      <c r="B2642">
        <v>8</v>
      </c>
      <c r="G2642" s="74" t="s">
        <v>7078</v>
      </c>
      <c r="H2642" s="74">
        <v>8</v>
      </c>
    </row>
    <row r="2643" spans="1:8" x14ac:dyDescent="0.35">
      <c r="A2643" t="s">
        <v>459</v>
      </c>
      <c r="B2643">
        <v>24</v>
      </c>
      <c r="G2643" s="74" t="s">
        <v>459</v>
      </c>
      <c r="H2643" s="74">
        <v>24</v>
      </c>
    </row>
    <row r="2644" spans="1:8" x14ac:dyDescent="0.35">
      <c r="A2644" t="s">
        <v>477</v>
      </c>
      <c r="B2644">
        <v>7</v>
      </c>
      <c r="G2644" s="74" t="s">
        <v>477</v>
      </c>
      <c r="H2644" s="74">
        <v>7</v>
      </c>
    </row>
    <row r="2645" spans="1:8" x14ac:dyDescent="0.35">
      <c r="A2645" t="s">
        <v>752</v>
      </c>
      <c r="B2645">
        <v>6</v>
      </c>
      <c r="G2645" s="74" t="s">
        <v>752</v>
      </c>
      <c r="H2645" s="74">
        <v>6</v>
      </c>
    </row>
    <row r="2646" spans="1:8" x14ac:dyDescent="0.35">
      <c r="A2646" t="s">
        <v>752</v>
      </c>
      <c r="B2646">
        <v>7</v>
      </c>
      <c r="G2646" s="74" t="s">
        <v>752</v>
      </c>
      <c r="H2646" s="74">
        <v>7</v>
      </c>
    </row>
    <row r="2647" spans="1:8" x14ac:dyDescent="0.35">
      <c r="A2647" t="s">
        <v>8673</v>
      </c>
      <c r="B2647">
        <v>6</v>
      </c>
      <c r="G2647" s="74" t="s">
        <v>8673</v>
      </c>
      <c r="H2647" s="74">
        <v>6</v>
      </c>
    </row>
    <row r="2648" spans="1:8" x14ac:dyDescent="0.35">
      <c r="A2648" t="s">
        <v>8481</v>
      </c>
      <c r="B2648">
        <v>1</v>
      </c>
      <c r="G2648" s="74" t="s">
        <v>8481</v>
      </c>
      <c r="H2648" s="74">
        <v>1</v>
      </c>
    </row>
    <row r="2649" spans="1:8" x14ac:dyDescent="0.35">
      <c r="A2649" t="s">
        <v>146</v>
      </c>
      <c r="B2649">
        <v>4</v>
      </c>
      <c r="G2649" s="74" t="s">
        <v>146</v>
      </c>
      <c r="H2649" s="74">
        <v>4</v>
      </c>
    </row>
    <row r="2650" spans="1:8" x14ac:dyDescent="0.35">
      <c r="A2650" t="s">
        <v>151</v>
      </c>
      <c r="B2650">
        <v>7</v>
      </c>
      <c r="G2650" s="74" t="s">
        <v>151</v>
      </c>
      <c r="H2650" s="74">
        <v>7</v>
      </c>
    </row>
    <row r="2651" spans="1:8" x14ac:dyDescent="0.35">
      <c r="A2651" t="s">
        <v>501</v>
      </c>
      <c r="B2651">
        <v>37</v>
      </c>
      <c r="G2651" s="74" t="s">
        <v>501</v>
      </c>
      <c r="H2651" s="74">
        <v>37</v>
      </c>
    </row>
    <row r="2652" spans="1:8" x14ac:dyDescent="0.35">
      <c r="A2652" t="s">
        <v>213</v>
      </c>
      <c r="B2652">
        <v>21</v>
      </c>
      <c r="G2652" s="74" t="s">
        <v>213</v>
      </c>
      <c r="H2652" s="74">
        <v>21</v>
      </c>
    </row>
    <row r="2653" spans="1:8" x14ac:dyDescent="0.35">
      <c r="A2653" t="s">
        <v>51</v>
      </c>
      <c r="B2653">
        <v>2</v>
      </c>
      <c r="G2653" s="74" t="s">
        <v>51</v>
      </c>
      <c r="H2653" s="74">
        <v>2</v>
      </c>
    </row>
    <row r="2654" spans="1:8" x14ac:dyDescent="0.35">
      <c r="A2654" t="s">
        <v>51</v>
      </c>
      <c r="B2654">
        <v>13</v>
      </c>
      <c r="G2654" s="74" t="s">
        <v>51</v>
      </c>
      <c r="H2654" s="74">
        <v>13</v>
      </c>
    </row>
    <row r="2655" spans="1:8" x14ac:dyDescent="0.35">
      <c r="A2655" t="s">
        <v>8242</v>
      </c>
      <c r="B2655">
        <v>6</v>
      </c>
      <c r="G2655" s="74" t="s">
        <v>8242</v>
      </c>
      <c r="H2655" s="74">
        <v>6</v>
      </c>
    </row>
    <row r="2656" spans="1:8" x14ac:dyDescent="0.35">
      <c r="A2656" s="95" t="s">
        <v>58</v>
      </c>
      <c r="B2656">
        <v>1</v>
      </c>
      <c r="G2656" s="95" t="s">
        <v>58</v>
      </c>
      <c r="H2656" s="74">
        <v>1</v>
      </c>
    </row>
    <row r="2657" spans="1:8" x14ac:dyDescent="0.35">
      <c r="A2657" t="s">
        <v>12324</v>
      </c>
      <c r="B2657">
        <v>9</v>
      </c>
      <c r="G2657" s="74" t="s">
        <v>12324</v>
      </c>
      <c r="H2657" s="74">
        <v>9</v>
      </c>
    </row>
    <row r="2658" spans="1:8" x14ac:dyDescent="0.35">
      <c r="A2658" t="s">
        <v>8261</v>
      </c>
      <c r="B2658">
        <v>2</v>
      </c>
      <c r="G2658" s="74" t="s">
        <v>8261</v>
      </c>
      <c r="H2658" s="74">
        <v>2</v>
      </c>
    </row>
    <row r="2659" spans="1:8" x14ac:dyDescent="0.35">
      <c r="A2659" t="s">
        <v>8089</v>
      </c>
      <c r="B2659">
        <v>2</v>
      </c>
      <c r="G2659" s="74" t="s">
        <v>8089</v>
      </c>
      <c r="H2659" s="74">
        <v>2</v>
      </c>
    </row>
    <row r="2660" spans="1:8" x14ac:dyDescent="0.35">
      <c r="A2660" t="s">
        <v>201</v>
      </c>
      <c r="B2660">
        <v>1</v>
      </c>
      <c r="G2660" s="74" t="s">
        <v>201</v>
      </c>
      <c r="H2660" s="74">
        <v>1</v>
      </c>
    </row>
    <row r="2661" spans="1:8" x14ac:dyDescent="0.35">
      <c r="A2661" t="s">
        <v>268</v>
      </c>
      <c r="B2661">
        <v>3</v>
      </c>
      <c r="G2661" s="74" t="s">
        <v>268</v>
      </c>
      <c r="H2661" s="74">
        <v>3</v>
      </c>
    </row>
    <row r="2662" spans="1:8" x14ac:dyDescent="0.35">
      <c r="A2662" t="s">
        <v>65</v>
      </c>
      <c r="B2662">
        <v>1</v>
      </c>
      <c r="G2662" s="74" t="s">
        <v>65</v>
      </c>
      <c r="H2662" s="74">
        <v>1</v>
      </c>
    </row>
    <row r="2663" spans="1:8" x14ac:dyDescent="0.35">
      <c r="A2663" t="s">
        <v>432</v>
      </c>
      <c r="B2663">
        <v>1</v>
      </c>
      <c r="G2663" s="74" t="s">
        <v>432</v>
      </c>
      <c r="H2663" s="74">
        <v>1</v>
      </c>
    </row>
    <row r="2664" spans="1:8" x14ac:dyDescent="0.35">
      <c r="A2664" t="s">
        <v>291</v>
      </c>
      <c r="B2664">
        <v>3</v>
      </c>
      <c r="G2664" s="74" t="s">
        <v>291</v>
      </c>
      <c r="H2664" s="74">
        <v>3</v>
      </c>
    </row>
    <row r="2665" spans="1:8" x14ac:dyDescent="0.35">
      <c r="A2665" t="s">
        <v>470</v>
      </c>
      <c r="B2665">
        <v>5</v>
      </c>
      <c r="G2665" s="74" t="s">
        <v>470</v>
      </c>
      <c r="H2665" s="74">
        <v>5</v>
      </c>
    </row>
    <row r="2666" spans="1:8" x14ac:dyDescent="0.35">
      <c r="A2666" t="s">
        <v>8558</v>
      </c>
      <c r="B2666">
        <v>9</v>
      </c>
      <c r="G2666" s="74" t="s">
        <v>8558</v>
      </c>
      <c r="H2666" s="74">
        <v>9</v>
      </c>
    </row>
    <row r="2667" spans="1:8" x14ac:dyDescent="0.35">
      <c r="A2667" t="s">
        <v>8757</v>
      </c>
      <c r="B2667">
        <v>1</v>
      </c>
      <c r="G2667" s="74" t="s">
        <v>8757</v>
      </c>
      <c r="H2667" s="74">
        <v>1</v>
      </c>
    </row>
    <row r="2668" spans="1:8" x14ac:dyDescent="0.35">
      <c r="A2668" t="s">
        <v>8703</v>
      </c>
      <c r="B2668">
        <v>5</v>
      </c>
      <c r="G2668" s="74" t="s">
        <v>8703</v>
      </c>
      <c r="H2668" s="74">
        <v>5</v>
      </c>
    </row>
    <row r="2669" spans="1:8" x14ac:dyDescent="0.35">
      <c r="A2669" t="s">
        <v>420</v>
      </c>
      <c r="B2669">
        <v>37</v>
      </c>
      <c r="G2669" s="74" t="s">
        <v>420</v>
      </c>
      <c r="H2669" s="74">
        <v>37</v>
      </c>
    </row>
    <row r="2670" spans="1:8" x14ac:dyDescent="0.35">
      <c r="A2670" t="s">
        <v>420</v>
      </c>
      <c r="B2670">
        <v>66</v>
      </c>
      <c r="G2670" s="74" t="s">
        <v>420</v>
      </c>
      <c r="H2670" s="74">
        <v>66</v>
      </c>
    </row>
    <row r="2671" spans="1:8" x14ac:dyDescent="0.35">
      <c r="A2671" t="s">
        <v>478</v>
      </c>
      <c r="B2671">
        <v>115</v>
      </c>
      <c r="G2671" s="74" t="s">
        <v>478</v>
      </c>
      <c r="H2671" s="74">
        <v>115</v>
      </c>
    </row>
    <row r="2672" spans="1:8" x14ac:dyDescent="0.35">
      <c r="A2672" t="s">
        <v>478</v>
      </c>
      <c r="B2672">
        <v>22</v>
      </c>
      <c r="G2672" s="74" t="s">
        <v>478</v>
      </c>
      <c r="H2672" s="74">
        <v>22</v>
      </c>
    </row>
    <row r="2673" spans="1:8" x14ac:dyDescent="0.35">
      <c r="A2673" t="s">
        <v>463</v>
      </c>
      <c r="B2673">
        <v>1</v>
      </c>
      <c r="G2673" s="74" t="s">
        <v>463</v>
      </c>
      <c r="H2673" s="74">
        <v>1</v>
      </c>
    </row>
    <row r="2674" spans="1:8" x14ac:dyDescent="0.35">
      <c r="A2674" t="s">
        <v>432</v>
      </c>
      <c r="B2674">
        <v>2</v>
      </c>
      <c r="G2674" s="74" t="s">
        <v>432</v>
      </c>
      <c r="H2674" s="74">
        <v>2</v>
      </c>
    </row>
    <row r="2675" spans="1:8" x14ac:dyDescent="0.35">
      <c r="A2675" t="s">
        <v>472</v>
      </c>
      <c r="B2675">
        <v>7</v>
      </c>
      <c r="G2675" s="74" t="s">
        <v>472</v>
      </c>
      <c r="H2675" s="74">
        <v>7</v>
      </c>
    </row>
    <row r="2676" spans="1:8" x14ac:dyDescent="0.35">
      <c r="A2676" t="s">
        <v>472</v>
      </c>
      <c r="B2676">
        <v>9</v>
      </c>
      <c r="G2676" s="74" t="s">
        <v>472</v>
      </c>
      <c r="H2676" s="74">
        <v>9</v>
      </c>
    </row>
    <row r="2677" spans="1:8" x14ac:dyDescent="0.35">
      <c r="A2677" t="s">
        <v>464</v>
      </c>
      <c r="B2677">
        <v>6</v>
      </c>
      <c r="G2677" s="74" t="s">
        <v>464</v>
      </c>
      <c r="H2677" s="74">
        <v>6</v>
      </c>
    </row>
    <row r="2678" spans="1:8" x14ac:dyDescent="0.35">
      <c r="A2678" t="s">
        <v>467</v>
      </c>
      <c r="B2678">
        <v>55</v>
      </c>
      <c r="G2678" s="74" t="s">
        <v>467</v>
      </c>
      <c r="H2678" s="74">
        <v>55</v>
      </c>
    </row>
    <row r="2679" spans="1:8" x14ac:dyDescent="0.35">
      <c r="A2679" t="s">
        <v>464</v>
      </c>
      <c r="B2679">
        <v>1</v>
      </c>
      <c r="G2679" s="74" t="s">
        <v>464</v>
      </c>
      <c r="H2679" s="74">
        <v>1</v>
      </c>
    </row>
    <row r="2680" spans="1:8" x14ac:dyDescent="0.35">
      <c r="A2680" t="s">
        <v>468</v>
      </c>
      <c r="B2680">
        <v>65</v>
      </c>
      <c r="G2680" s="74" t="s">
        <v>468</v>
      </c>
      <c r="H2680" s="74">
        <v>65</v>
      </c>
    </row>
    <row r="2681" spans="1:8" x14ac:dyDescent="0.35">
      <c r="A2681" t="s">
        <v>467</v>
      </c>
      <c r="B2681">
        <v>50</v>
      </c>
      <c r="G2681" s="74" t="s">
        <v>467</v>
      </c>
      <c r="H2681" s="74">
        <v>50</v>
      </c>
    </row>
    <row r="2682" spans="1:8" x14ac:dyDescent="0.35">
      <c r="A2682" t="s">
        <v>467</v>
      </c>
      <c r="B2682">
        <v>105</v>
      </c>
      <c r="G2682" s="74" t="s">
        <v>467</v>
      </c>
      <c r="H2682" s="74">
        <v>105</v>
      </c>
    </row>
    <row r="2683" spans="1:8" x14ac:dyDescent="0.35">
      <c r="A2683" t="s">
        <v>464</v>
      </c>
      <c r="B2683">
        <v>37</v>
      </c>
      <c r="G2683" s="74" t="s">
        <v>464</v>
      </c>
      <c r="H2683" s="74">
        <v>37</v>
      </c>
    </row>
    <row r="2684" spans="1:8" x14ac:dyDescent="0.35">
      <c r="A2684" t="s">
        <v>468</v>
      </c>
      <c r="B2684">
        <v>31</v>
      </c>
      <c r="G2684" s="74" t="s">
        <v>468</v>
      </c>
      <c r="H2684" s="74">
        <v>31</v>
      </c>
    </row>
    <row r="2685" spans="1:8" x14ac:dyDescent="0.35">
      <c r="A2685" t="s">
        <v>466</v>
      </c>
      <c r="B2685">
        <v>7</v>
      </c>
      <c r="G2685" s="74" t="s">
        <v>466</v>
      </c>
      <c r="H2685" s="74">
        <v>7</v>
      </c>
    </row>
    <row r="2686" spans="1:8" x14ac:dyDescent="0.35">
      <c r="A2686" t="s">
        <v>460</v>
      </c>
      <c r="B2686">
        <v>3</v>
      </c>
      <c r="G2686" s="74" t="s">
        <v>460</v>
      </c>
      <c r="H2686" s="74">
        <v>3</v>
      </c>
    </row>
    <row r="2687" spans="1:8" x14ac:dyDescent="0.35">
      <c r="A2687" t="s">
        <v>522</v>
      </c>
      <c r="B2687">
        <v>3</v>
      </c>
      <c r="G2687" s="74" t="s">
        <v>522</v>
      </c>
      <c r="H2687" s="74">
        <v>3</v>
      </c>
    </row>
    <row r="2688" spans="1:8" x14ac:dyDescent="0.35">
      <c r="A2688" t="s">
        <v>522</v>
      </c>
      <c r="B2688">
        <v>1</v>
      </c>
      <c r="G2688" s="74" t="s">
        <v>522</v>
      </c>
      <c r="H2688" s="74">
        <v>1</v>
      </c>
    </row>
    <row r="2689" spans="1:8" x14ac:dyDescent="0.35">
      <c r="A2689" t="s">
        <v>523</v>
      </c>
      <c r="B2689">
        <v>1</v>
      </c>
      <c r="G2689" s="74" t="s">
        <v>523</v>
      </c>
      <c r="H2689" s="74">
        <v>1</v>
      </c>
    </row>
    <row r="2690" spans="1:8" x14ac:dyDescent="0.35">
      <c r="A2690" t="s">
        <v>523</v>
      </c>
      <c r="B2690">
        <v>5</v>
      </c>
      <c r="G2690" s="74" t="s">
        <v>523</v>
      </c>
      <c r="H2690" s="74">
        <v>5</v>
      </c>
    </row>
    <row r="2691" spans="1:8" x14ac:dyDescent="0.35">
      <c r="A2691" t="s">
        <v>523</v>
      </c>
      <c r="B2691">
        <v>1</v>
      </c>
      <c r="G2691" s="74" t="s">
        <v>523</v>
      </c>
      <c r="H2691" s="74">
        <v>1</v>
      </c>
    </row>
    <row r="2692" spans="1:8" x14ac:dyDescent="0.35">
      <c r="A2692" t="s">
        <v>464</v>
      </c>
      <c r="B2692">
        <v>3</v>
      </c>
      <c r="G2692" s="74" t="s">
        <v>464</v>
      </c>
      <c r="H2692" s="74">
        <v>3</v>
      </c>
    </row>
    <row r="2693" spans="1:8" x14ac:dyDescent="0.35">
      <c r="A2693" t="s">
        <v>478</v>
      </c>
      <c r="B2693">
        <v>10</v>
      </c>
      <c r="G2693" s="74" t="s">
        <v>478</v>
      </c>
      <c r="H2693" s="74">
        <v>10</v>
      </c>
    </row>
    <row r="2694" spans="1:8" x14ac:dyDescent="0.35">
      <c r="A2694" t="s">
        <v>478</v>
      </c>
      <c r="B2694">
        <v>5</v>
      </c>
      <c r="G2694" s="74" t="s">
        <v>478</v>
      </c>
      <c r="H2694" s="74">
        <v>5</v>
      </c>
    </row>
    <row r="2695" spans="1:8" x14ac:dyDescent="0.35">
      <c r="A2695" t="s">
        <v>463</v>
      </c>
      <c r="B2695">
        <v>1</v>
      </c>
      <c r="G2695" s="74" t="s">
        <v>463</v>
      </c>
      <c r="H2695" s="74">
        <v>1</v>
      </c>
    </row>
    <row r="2696" spans="1:8" x14ac:dyDescent="0.35">
      <c r="A2696" t="s">
        <v>463</v>
      </c>
      <c r="B2696">
        <v>15</v>
      </c>
      <c r="G2696" s="74" t="s">
        <v>463</v>
      </c>
      <c r="H2696" s="74">
        <v>15</v>
      </c>
    </row>
    <row r="2697" spans="1:8" x14ac:dyDescent="0.35">
      <c r="A2697" t="s">
        <v>468</v>
      </c>
      <c r="B2697">
        <v>6</v>
      </c>
      <c r="G2697" s="74" t="s">
        <v>468</v>
      </c>
      <c r="H2697" s="74">
        <v>6</v>
      </c>
    </row>
    <row r="2698" spans="1:8" x14ac:dyDescent="0.35">
      <c r="A2698" t="s">
        <v>464</v>
      </c>
      <c r="B2698">
        <v>2</v>
      </c>
      <c r="G2698" s="74" t="s">
        <v>464</v>
      </c>
      <c r="H2698" s="74">
        <v>2</v>
      </c>
    </row>
    <row r="2699" spans="1:8" x14ac:dyDescent="0.35">
      <c r="A2699" t="s">
        <v>431</v>
      </c>
      <c r="B2699">
        <v>5</v>
      </c>
      <c r="G2699" s="74" t="s">
        <v>431</v>
      </c>
      <c r="H2699" s="74">
        <v>5</v>
      </c>
    </row>
    <row r="2700" spans="1:8" x14ac:dyDescent="0.35">
      <c r="A2700" t="s">
        <v>180</v>
      </c>
      <c r="B2700">
        <v>1</v>
      </c>
      <c r="G2700" s="74" t="s">
        <v>180</v>
      </c>
      <c r="H2700" s="74">
        <v>1</v>
      </c>
    </row>
    <row r="2701" spans="1:8" x14ac:dyDescent="0.35">
      <c r="A2701" t="s">
        <v>467</v>
      </c>
      <c r="B2701">
        <v>1</v>
      </c>
      <c r="G2701" s="74" t="s">
        <v>467</v>
      </c>
      <c r="H2701" s="74">
        <v>1</v>
      </c>
    </row>
    <row r="2702" spans="1:8" x14ac:dyDescent="0.35">
      <c r="A2702" t="s">
        <v>464</v>
      </c>
      <c r="B2702">
        <v>2</v>
      </c>
      <c r="G2702" s="74" t="s">
        <v>464</v>
      </c>
      <c r="H2702" s="74">
        <v>2</v>
      </c>
    </row>
    <row r="2703" spans="1:8" x14ac:dyDescent="0.35">
      <c r="A2703" t="s">
        <v>464</v>
      </c>
      <c r="B2703">
        <v>1</v>
      </c>
      <c r="G2703" s="74" t="s">
        <v>464</v>
      </c>
      <c r="H2703" s="74">
        <v>1</v>
      </c>
    </row>
    <row r="2704" spans="1:8" x14ac:dyDescent="0.35">
      <c r="A2704" t="s">
        <v>464</v>
      </c>
      <c r="B2704">
        <v>1</v>
      </c>
      <c r="G2704" s="74" t="s">
        <v>464</v>
      </c>
      <c r="H2704" s="74">
        <v>1</v>
      </c>
    </row>
    <row r="2705" spans="1:8" x14ac:dyDescent="0.35">
      <c r="A2705" t="s">
        <v>464</v>
      </c>
      <c r="B2705">
        <v>3</v>
      </c>
      <c r="G2705" s="74" t="s">
        <v>464</v>
      </c>
      <c r="H2705" s="74">
        <v>3</v>
      </c>
    </row>
    <row r="2706" spans="1:8" x14ac:dyDescent="0.35">
      <c r="A2706" t="s">
        <v>471</v>
      </c>
      <c r="B2706">
        <v>1</v>
      </c>
      <c r="G2706" s="74" t="s">
        <v>471</v>
      </c>
      <c r="H2706" s="74">
        <v>1</v>
      </c>
    </row>
    <row r="2707" spans="1:8" x14ac:dyDescent="0.35">
      <c r="A2707" t="s">
        <v>471</v>
      </c>
      <c r="B2707">
        <v>1</v>
      </c>
      <c r="G2707" s="74" t="s">
        <v>471</v>
      </c>
      <c r="H2707" s="74">
        <v>1</v>
      </c>
    </row>
    <row r="2708" spans="1:8" x14ac:dyDescent="0.35">
      <c r="A2708" t="s">
        <v>471</v>
      </c>
      <c r="B2708">
        <v>3</v>
      </c>
      <c r="G2708" s="74" t="s">
        <v>471</v>
      </c>
      <c r="H2708" s="74">
        <v>3</v>
      </c>
    </row>
    <row r="2709" spans="1:8" x14ac:dyDescent="0.35">
      <c r="A2709" t="s">
        <v>471</v>
      </c>
      <c r="B2709">
        <v>4</v>
      </c>
      <c r="G2709" s="74" t="s">
        <v>471</v>
      </c>
      <c r="H2709" s="74">
        <v>4</v>
      </c>
    </row>
    <row r="2710" spans="1:8" x14ac:dyDescent="0.35">
      <c r="A2710" t="s">
        <v>10842</v>
      </c>
      <c r="B2710">
        <v>7</v>
      </c>
      <c r="G2710" s="74" t="s">
        <v>10842</v>
      </c>
      <c r="H2710" s="74">
        <v>7</v>
      </c>
    </row>
    <row r="2711" spans="1:8" x14ac:dyDescent="0.35">
      <c r="A2711" t="s">
        <v>477</v>
      </c>
      <c r="B2711">
        <v>5</v>
      </c>
      <c r="G2711" s="74" t="s">
        <v>477</v>
      </c>
      <c r="H2711" s="74">
        <v>5</v>
      </c>
    </row>
    <row r="2712" spans="1:8" x14ac:dyDescent="0.35">
      <c r="A2712" t="s">
        <v>503</v>
      </c>
      <c r="B2712">
        <v>12</v>
      </c>
      <c r="G2712" s="74" t="s">
        <v>503</v>
      </c>
      <c r="H2712" s="74">
        <v>12</v>
      </c>
    </row>
    <row r="2713" spans="1:8" x14ac:dyDescent="0.35">
      <c r="A2713" t="s">
        <v>11176</v>
      </c>
      <c r="B2713">
        <v>16</v>
      </c>
      <c r="G2713" s="74" t="s">
        <v>11176</v>
      </c>
      <c r="H2713" s="74">
        <v>16</v>
      </c>
    </row>
    <row r="2714" spans="1:8" x14ac:dyDescent="0.35">
      <c r="A2714" t="s">
        <v>7078</v>
      </c>
      <c r="B2714">
        <v>8</v>
      </c>
      <c r="G2714" s="74" t="s">
        <v>7078</v>
      </c>
      <c r="H2714" s="74">
        <v>8</v>
      </c>
    </row>
    <row r="2715" spans="1:8" x14ac:dyDescent="0.35">
      <c r="A2715" t="s">
        <v>7078</v>
      </c>
      <c r="B2715">
        <v>13</v>
      </c>
      <c r="G2715" s="74" t="s">
        <v>7078</v>
      </c>
      <c r="H2715" s="74">
        <v>13</v>
      </c>
    </row>
    <row r="2716" spans="1:8" x14ac:dyDescent="0.35">
      <c r="A2716" t="s">
        <v>451</v>
      </c>
      <c r="B2716">
        <v>1</v>
      </c>
      <c r="G2716" s="74" t="s">
        <v>451</v>
      </c>
      <c r="H2716" s="74">
        <v>1</v>
      </c>
    </row>
    <row r="2717" spans="1:8" x14ac:dyDescent="0.35">
      <c r="A2717" t="s">
        <v>454</v>
      </c>
      <c r="B2717">
        <v>9</v>
      </c>
      <c r="G2717" s="74" t="s">
        <v>454</v>
      </c>
      <c r="H2717" s="74">
        <v>9</v>
      </c>
    </row>
    <row r="2718" spans="1:8" x14ac:dyDescent="0.35">
      <c r="A2718" t="s">
        <v>454</v>
      </c>
      <c r="B2718">
        <v>5</v>
      </c>
      <c r="G2718" s="74" t="s">
        <v>454</v>
      </c>
      <c r="H2718" s="74">
        <v>5</v>
      </c>
    </row>
    <row r="2719" spans="1:8" x14ac:dyDescent="0.35">
      <c r="A2719" t="s">
        <v>454</v>
      </c>
      <c r="B2719">
        <v>2</v>
      </c>
      <c r="G2719" s="74" t="s">
        <v>454</v>
      </c>
      <c r="H2719" s="74">
        <v>2</v>
      </c>
    </row>
    <row r="2720" spans="1:8" x14ac:dyDescent="0.35">
      <c r="A2720" t="s">
        <v>477</v>
      </c>
      <c r="B2720">
        <v>9</v>
      </c>
      <c r="G2720" s="74" t="s">
        <v>477</v>
      </c>
      <c r="H2720" s="74">
        <v>9</v>
      </c>
    </row>
    <row r="2721" spans="1:8" x14ac:dyDescent="0.35">
      <c r="A2721" t="s">
        <v>477</v>
      </c>
      <c r="B2721">
        <v>12</v>
      </c>
      <c r="G2721" s="74" t="s">
        <v>477</v>
      </c>
      <c r="H2721" s="74">
        <v>12</v>
      </c>
    </row>
    <row r="2722" spans="1:8" x14ac:dyDescent="0.35">
      <c r="A2722" t="s">
        <v>477</v>
      </c>
      <c r="B2722">
        <v>7</v>
      </c>
      <c r="G2722" s="74" t="s">
        <v>477</v>
      </c>
      <c r="H2722" s="74">
        <v>7</v>
      </c>
    </row>
    <row r="2723" spans="1:8" x14ac:dyDescent="0.35">
      <c r="A2723" t="s">
        <v>477</v>
      </c>
      <c r="B2723">
        <v>4</v>
      </c>
      <c r="G2723" s="74" t="s">
        <v>477</v>
      </c>
      <c r="H2723" s="74">
        <v>4</v>
      </c>
    </row>
    <row r="2724" spans="1:8" x14ac:dyDescent="0.35">
      <c r="A2724" t="s">
        <v>477</v>
      </c>
      <c r="B2724">
        <v>11</v>
      </c>
      <c r="G2724" s="74" t="s">
        <v>477</v>
      </c>
      <c r="H2724" s="74">
        <v>11</v>
      </c>
    </row>
    <row r="2725" spans="1:8" x14ac:dyDescent="0.35">
      <c r="A2725" t="s">
        <v>477</v>
      </c>
      <c r="B2725">
        <v>8</v>
      </c>
      <c r="G2725" s="74" t="s">
        <v>477</v>
      </c>
      <c r="H2725" s="74">
        <v>8</v>
      </c>
    </row>
    <row r="2726" spans="1:8" x14ac:dyDescent="0.35">
      <c r="A2726" t="s">
        <v>477</v>
      </c>
      <c r="B2726">
        <v>5</v>
      </c>
      <c r="G2726" s="74" t="s">
        <v>477</v>
      </c>
      <c r="H2726" s="74">
        <v>5</v>
      </c>
    </row>
    <row r="2727" spans="1:8" x14ac:dyDescent="0.35">
      <c r="A2727" t="s">
        <v>477</v>
      </c>
      <c r="B2727">
        <v>11</v>
      </c>
      <c r="G2727" s="74" t="s">
        <v>477</v>
      </c>
      <c r="H2727" s="74">
        <v>11</v>
      </c>
    </row>
    <row r="2728" spans="1:8" x14ac:dyDescent="0.35">
      <c r="A2728" t="s">
        <v>477</v>
      </c>
      <c r="B2728">
        <v>9</v>
      </c>
      <c r="G2728" s="74" t="s">
        <v>477</v>
      </c>
      <c r="H2728" s="74">
        <v>9</v>
      </c>
    </row>
    <row r="2729" spans="1:8" x14ac:dyDescent="0.35">
      <c r="A2729" t="s">
        <v>477</v>
      </c>
      <c r="B2729">
        <v>2</v>
      </c>
      <c r="G2729" s="74" t="s">
        <v>477</v>
      </c>
      <c r="H2729" s="74">
        <v>2</v>
      </c>
    </row>
    <row r="2730" spans="1:8" x14ac:dyDescent="0.35">
      <c r="A2730" t="s">
        <v>477</v>
      </c>
      <c r="B2730">
        <v>18</v>
      </c>
      <c r="G2730" s="74" t="s">
        <v>477</v>
      </c>
      <c r="H2730" s="74">
        <v>18</v>
      </c>
    </row>
    <row r="2731" spans="1:8" x14ac:dyDescent="0.35">
      <c r="A2731" t="s">
        <v>477</v>
      </c>
      <c r="B2731">
        <v>8</v>
      </c>
      <c r="G2731" s="74" t="s">
        <v>477</v>
      </c>
      <c r="H2731" s="74">
        <v>8</v>
      </c>
    </row>
    <row r="2732" spans="1:8" x14ac:dyDescent="0.35">
      <c r="A2732" t="s">
        <v>8757</v>
      </c>
      <c r="B2732">
        <v>3</v>
      </c>
      <c r="G2732" s="74" t="s">
        <v>8757</v>
      </c>
      <c r="H2732" s="74">
        <v>3</v>
      </c>
    </row>
    <row r="2733" spans="1:8" x14ac:dyDescent="0.35">
      <c r="A2733" t="s">
        <v>521</v>
      </c>
      <c r="B2733">
        <v>4</v>
      </c>
      <c r="G2733" s="74" t="s">
        <v>521</v>
      </c>
      <c r="H2733" s="74">
        <v>4</v>
      </c>
    </row>
    <row r="2734" spans="1:8" x14ac:dyDescent="0.35">
      <c r="A2734" t="s">
        <v>523</v>
      </c>
      <c r="B2734">
        <v>4</v>
      </c>
      <c r="G2734" s="74" t="s">
        <v>523</v>
      </c>
      <c r="H2734" s="74">
        <v>4</v>
      </c>
    </row>
    <row r="2735" spans="1:8" x14ac:dyDescent="0.35">
      <c r="A2735" t="s">
        <v>435</v>
      </c>
      <c r="B2735">
        <v>1</v>
      </c>
      <c r="G2735" s="74" t="s">
        <v>435</v>
      </c>
      <c r="H2735" s="74">
        <v>1</v>
      </c>
    </row>
    <row r="2736" spans="1:8" x14ac:dyDescent="0.35">
      <c r="A2736" t="s">
        <v>435</v>
      </c>
      <c r="B2736">
        <v>1</v>
      </c>
      <c r="G2736" s="74" t="s">
        <v>435</v>
      </c>
      <c r="H2736" s="74">
        <v>1</v>
      </c>
    </row>
    <row r="2737" spans="1:8" x14ac:dyDescent="0.35">
      <c r="A2737" t="s">
        <v>463</v>
      </c>
      <c r="B2737">
        <v>1</v>
      </c>
      <c r="G2737" s="74" t="s">
        <v>463</v>
      </c>
      <c r="H2737" s="74">
        <v>1</v>
      </c>
    </row>
    <row r="2738" spans="1:8" x14ac:dyDescent="0.35">
      <c r="A2738" t="s">
        <v>463</v>
      </c>
      <c r="B2738">
        <v>1</v>
      </c>
      <c r="G2738" s="74" t="s">
        <v>463</v>
      </c>
      <c r="H2738" s="74">
        <v>1</v>
      </c>
    </row>
    <row r="2739" spans="1:8" x14ac:dyDescent="0.35">
      <c r="A2739" t="s">
        <v>332</v>
      </c>
      <c r="B2739">
        <v>3</v>
      </c>
      <c r="G2739" s="74" t="s">
        <v>332</v>
      </c>
      <c r="H2739" s="74">
        <v>3</v>
      </c>
    </row>
    <row r="2740" spans="1:8" x14ac:dyDescent="0.35">
      <c r="A2740" t="s">
        <v>116</v>
      </c>
      <c r="B2740">
        <v>10</v>
      </c>
      <c r="G2740" s="74" t="s">
        <v>116</v>
      </c>
      <c r="H2740" s="74">
        <v>10</v>
      </c>
    </row>
    <row r="2741" spans="1:8" x14ac:dyDescent="0.35">
      <c r="A2741" t="s">
        <v>97</v>
      </c>
      <c r="B2741">
        <v>1</v>
      </c>
      <c r="G2741" s="74" t="s">
        <v>97</v>
      </c>
      <c r="H2741" s="74">
        <v>1</v>
      </c>
    </row>
    <row r="2742" spans="1:8" x14ac:dyDescent="0.35">
      <c r="A2742" t="s">
        <v>376</v>
      </c>
      <c r="B2742">
        <v>5</v>
      </c>
      <c r="G2742" s="74" t="s">
        <v>376</v>
      </c>
      <c r="H2742" s="74">
        <v>5</v>
      </c>
    </row>
    <row r="2743" spans="1:8" x14ac:dyDescent="0.35">
      <c r="A2743" t="s">
        <v>376</v>
      </c>
      <c r="B2743">
        <v>1</v>
      </c>
      <c r="G2743" s="74" t="s">
        <v>376</v>
      </c>
      <c r="H2743" s="74">
        <v>1</v>
      </c>
    </row>
    <row r="2744" spans="1:8" x14ac:dyDescent="0.35">
      <c r="A2744" t="s">
        <v>376</v>
      </c>
      <c r="B2744">
        <v>3</v>
      </c>
      <c r="G2744" s="74" t="s">
        <v>376</v>
      </c>
      <c r="H2744" s="74">
        <v>3</v>
      </c>
    </row>
    <row r="2745" spans="1:8" x14ac:dyDescent="0.35">
      <c r="A2745" t="s">
        <v>376</v>
      </c>
      <c r="B2745">
        <v>70</v>
      </c>
      <c r="G2745" s="74" t="s">
        <v>376</v>
      </c>
      <c r="H2745" s="74">
        <v>70</v>
      </c>
    </row>
    <row r="2746" spans="1:8" x14ac:dyDescent="0.35">
      <c r="A2746" t="s">
        <v>231</v>
      </c>
      <c r="B2746">
        <v>2</v>
      </c>
      <c r="G2746" s="74" t="s">
        <v>231</v>
      </c>
      <c r="H2746" s="74">
        <v>2</v>
      </c>
    </row>
    <row r="2747" spans="1:8" x14ac:dyDescent="0.35">
      <c r="A2747" t="s">
        <v>51</v>
      </c>
      <c r="B2747">
        <v>6</v>
      </c>
      <c r="G2747" s="74" t="s">
        <v>51</v>
      </c>
      <c r="H2747" s="74">
        <v>6</v>
      </c>
    </row>
    <row r="2748" spans="1:8" x14ac:dyDescent="0.35">
      <c r="A2748" t="s">
        <v>51</v>
      </c>
      <c r="B2748">
        <v>2</v>
      </c>
      <c r="G2748" s="74" t="s">
        <v>51</v>
      </c>
      <c r="H2748" s="74">
        <v>2</v>
      </c>
    </row>
    <row r="2749" spans="1:8" x14ac:dyDescent="0.35">
      <c r="A2749" t="s">
        <v>51</v>
      </c>
      <c r="B2749">
        <v>38</v>
      </c>
      <c r="G2749" s="74" t="s">
        <v>51</v>
      </c>
      <c r="H2749" s="74">
        <v>38</v>
      </c>
    </row>
    <row r="2750" spans="1:8" x14ac:dyDescent="0.35">
      <c r="A2750" t="s">
        <v>51</v>
      </c>
      <c r="B2750">
        <v>3</v>
      </c>
      <c r="G2750" s="74" t="s">
        <v>51</v>
      </c>
      <c r="H2750" s="74">
        <v>3</v>
      </c>
    </row>
    <row r="2751" spans="1:8" x14ac:dyDescent="0.35">
      <c r="A2751" t="s">
        <v>99</v>
      </c>
      <c r="B2751">
        <v>8</v>
      </c>
      <c r="G2751" s="74" t="s">
        <v>99</v>
      </c>
      <c r="H2751" s="74">
        <v>8</v>
      </c>
    </row>
    <row r="2752" spans="1:8" x14ac:dyDescent="0.35">
      <c r="A2752" t="s">
        <v>8258</v>
      </c>
      <c r="B2752">
        <v>6</v>
      </c>
      <c r="G2752" s="74" t="s">
        <v>8258</v>
      </c>
      <c r="H2752" s="74">
        <v>6</v>
      </c>
    </row>
    <row r="2753" spans="1:8" x14ac:dyDescent="0.35">
      <c r="A2753" t="s">
        <v>464</v>
      </c>
      <c r="B2753">
        <v>1</v>
      </c>
      <c r="G2753" s="74" t="s">
        <v>464</v>
      </c>
      <c r="H2753" s="74">
        <v>1</v>
      </c>
    </row>
    <row r="2754" spans="1:8" x14ac:dyDescent="0.35">
      <c r="A2754" t="s">
        <v>463</v>
      </c>
      <c r="B2754">
        <v>1</v>
      </c>
      <c r="G2754" s="74" t="s">
        <v>463</v>
      </c>
      <c r="H2754" s="74">
        <v>1</v>
      </c>
    </row>
    <row r="2755" spans="1:8" x14ac:dyDescent="0.35">
      <c r="A2755" t="s">
        <v>523</v>
      </c>
      <c r="B2755">
        <v>6</v>
      </c>
      <c r="G2755" s="74" t="s">
        <v>523</v>
      </c>
      <c r="H2755" s="74">
        <v>6</v>
      </c>
    </row>
    <row r="2756" spans="1:8" x14ac:dyDescent="0.35">
      <c r="A2756" t="s">
        <v>918</v>
      </c>
      <c r="B2756">
        <v>1</v>
      </c>
      <c r="G2756" s="74" t="s">
        <v>918</v>
      </c>
      <c r="H2756" s="74">
        <v>1</v>
      </c>
    </row>
    <row r="2757" spans="1:8" x14ac:dyDescent="0.35">
      <c r="A2757" t="s">
        <v>146</v>
      </c>
      <c r="B2757">
        <v>3</v>
      </c>
      <c r="G2757" s="74" t="s">
        <v>146</v>
      </c>
      <c r="H2757" s="74">
        <v>3</v>
      </c>
    </row>
    <row r="2758" spans="1:8" x14ac:dyDescent="0.35">
      <c r="A2758" t="s">
        <v>885</v>
      </c>
      <c r="B2758">
        <v>1</v>
      </c>
      <c r="G2758" s="74" t="s">
        <v>885</v>
      </c>
      <c r="H2758" s="74">
        <v>1</v>
      </c>
    </row>
    <row r="2759" spans="1:8" x14ac:dyDescent="0.35">
      <c r="A2759" t="s">
        <v>8481</v>
      </c>
      <c r="B2759">
        <v>1</v>
      </c>
      <c r="G2759" s="74" t="s">
        <v>8481</v>
      </c>
      <c r="H2759" s="74">
        <v>1</v>
      </c>
    </row>
    <row r="2760" spans="1:8" x14ac:dyDescent="0.35">
      <c r="A2760" t="s">
        <v>51</v>
      </c>
      <c r="B2760">
        <v>6</v>
      </c>
      <c r="G2760" s="74" t="s">
        <v>51</v>
      </c>
      <c r="H2760" s="74">
        <v>6</v>
      </c>
    </row>
    <row r="2761" spans="1:8" x14ac:dyDescent="0.35">
      <c r="A2761" t="s">
        <v>504</v>
      </c>
      <c r="B2761">
        <v>2</v>
      </c>
      <c r="G2761" s="74" t="s">
        <v>504</v>
      </c>
      <c r="H2761" s="74">
        <v>2</v>
      </c>
    </row>
    <row r="2762" spans="1:8" x14ac:dyDescent="0.35">
      <c r="A2762" t="s">
        <v>501</v>
      </c>
      <c r="B2762">
        <v>25</v>
      </c>
      <c r="G2762" s="74" t="s">
        <v>501</v>
      </c>
      <c r="H2762" s="74">
        <v>25</v>
      </c>
    </row>
    <row r="2763" spans="1:8" x14ac:dyDescent="0.35">
      <c r="A2763" t="s">
        <v>7715</v>
      </c>
      <c r="B2763">
        <v>1</v>
      </c>
      <c r="G2763" s="74" t="s">
        <v>7715</v>
      </c>
      <c r="H2763" s="74">
        <v>1</v>
      </c>
    </row>
    <row r="2764" spans="1:8" x14ac:dyDescent="0.35">
      <c r="A2764" t="s">
        <v>7715</v>
      </c>
      <c r="B2764">
        <v>5</v>
      </c>
      <c r="G2764" s="74" t="s">
        <v>7715</v>
      </c>
      <c r="H2764" s="74">
        <v>5</v>
      </c>
    </row>
    <row r="2765" spans="1:8" x14ac:dyDescent="0.35">
      <c r="A2765" t="s">
        <v>982</v>
      </c>
      <c r="B2765">
        <v>1</v>
      </c>
      <c r="G2765" s="74" t="s">
        <v>982</v>
      </c>
      <c r="H2765" s="74">
        <v>1</v>
      </c>
    </row>
    <row r="2766" spans="1:8" x14ac:dyDescent="0.35">
      <c r="A2766" t="s">
        <v>8633</v>
      </c>
      <c r="B2766">
        <v>2</v>
      </c>
      <c r="G2766" s="74" t="s">
        <v>8633</v>
      </c>
      <c r="H2766" s="74">
        <v>2</v>
      </c>
    </row>
    <row r="2767" spans="1:8" x14ac:dyDescent="0.35">
      <c r="A2767" t="s">
        <v>337</v>
      </c>
      <c r="B2767">
        <v>3</v>
      </c>
      <c r="G2767" s="74" t="s">
        <v>337</v>
      </c>
      <c r="H2767" s="74">
        <v>3</v>
      </c>
    </row>
    <row r="2768" spans="1:8" x14ac:dyDescent="0.35">
      <c r="A2768" t="s">
        <v>26</v>
      </c>
      <c r="B2768">
        <v>32</v>
      </c>
      <c r="G2768" s="74" t="s">
        <v>26</v>
      </c>
      <c r="H2768" s="74">
        <v>32</v>
      </c>
    </row>
    <row r="2769" spans="1:8" x14ac:dyDescent="0.35">
      <c r="A2769" t="s">
        <v>752</v>
      </c>
      <c r="B2769">
        <v>8</v>
      </c>
      <c r="G2769" s="74" t="s">
        <v>752</v>
      </c>
      <c r="H2769" s="74">
        <v>8</v>
      </c>
    </row>
    <row r="2770" spans="1:8" x14ac:dyDescent="0.35">
      <c r="A2770" t="s">
        <v>349</v>
      </c>
      <c r="B2770">
        <v>18</v>
      </c>
      <c r="G2770" s="74" t="s">
        <v>349</v>
      </c>
      <c r="H2770" s="74">
        <v>18</v>
      </c>
    </row>
    <row r="2771" spans="1:8" x14ac:dyDescent="0.35">
      <c r="A2771" t="s">
        <v>7786</v>
      </c>
      <c r="B2771">
        <v>6</v>
      </c>
      <c r="G2771" s="74" t="s">
        <v>7786</v>
      </c>
      <c r="H2771" s="74">
        <v>6</v>
      </c>
    </row>
    <row r="2772" spans="1:8" x14ac:dyDescent="0.35">
      <c r="A2772" t="s">
        <v>7786</v>
      </c>
      <c r="B2772">
        <v>11</v>
      </c>
      <c r="G2772" s="74" t="s">
        <v>7786</v>
      </c>
      <c r="H2772" s="74">
        <v>11</v>
      </c>
    </row>
    <row r="2773" spans="1:8" x14ac:dyDescent="0.35">
      <c r="A2773" t="s">
        <v>347</v>
      </c>
      <c r="B2773">
        <v>5</v>
      </c>
      <c r="G2773" s="74" t="s">
        <v>347</v>
      </c>
      <c r="H2773" s="74">
        <v>5</v>
      </c>
    </row>
    <row r="2774" spans="1:8" x14ac:dyDescent="0.35">
      <c r="A2774" t="s">
        <v>206</v>
      </c>
      <c r="B2774">
        <v>10</v>
      </c>
      <c r="G2774" s="74" t="s">
        <v>206</v>
      </c>
      <c r="H2774" s="74">
        <v>10</v>
      </c>
    </row>
    <row r="2775" spans="1:8" x14ac:dyDescent="0.35">
      <c r="A2775" t="s">
        <v>206</v>
      </c>
      <c r="B2775">
        <v>2</v>
      </c>
      <c r="G2775" s="74" t="s">
        <v>206</v>
      </c>
      <c r="H2775" s="74">
        <v>2</v>
      </c>
    </row>
    <row r="2776" spans="1:8" x14ac:dyDescent="0.35">
      <c r="A2776" t="s">
        <v>84</v>
      </c>
      <c r="B2776">
        <v>8</v>
      </c>
      <c r="G2776" s="74" t="s">
        <v>84</v>
      </c>
      <c r="H2776" s="74">
        <v>8</v>
      </c>
    </row>
    <row r="2777" spans="1:8" x14ac:dyDescent="0.35">
      <c r="A2777" t="s">
        <v>84</v>
      </c>
      <c r="B2777">
        <v>4</v>
      </c>
      <c r="G2777" s="74" t="s">
        <v>84</v>
      </c>
      <c r="H2777" s="74">
        <v>4</v>
      </c>
    </row>
    <row r="2778" spans="1:8" x14ac:dyDescent="0.35">
      <c r="A2778" t="s">
        <v>350</v>
      </c>
      <c r="B2778">
        <v>1</v>
      </c>
      <c r="G2778" s="74" t="s">
        <v>350</v>
      </c>
      <c r="H2778" s="74">
        <v>1</v>
      </c>
    </row>
    <row r="2779" spans="1:8" x14ac:dyDescent="0.35">
      <c r="A2779" s="95" t="s">
        <v>829</v>
      </c>
      <c r="B2779">
        <v>1</v>
      </c>
      <c r="G2779" s="95" t="s">
        <v>829</v>
      </c>
      <c r="H2779" s="74">
        <v>1</v>
      </c>
    </row>
    <row r="2780" spans="1:8" x14ac:dyDescent="0.35">
      <c r="A2780" t="s">
        <v>118</v>
      </c>
      <c r="B2780">
        <v>7</v>
      </c>
      <c r="G2780" s="74" t="s">
        <v>118</v>
      </c>
      <c r="H2780" s="74">
        <v>7</v>
      </c>
    </row>
    <row r="2781" spans="1:8" x14ac:dyDescent="0.35">
      <c r="A2781" t="s">
        <v>750</v>
      </c>
      <c r="B2781">
        <v>2</v>
      </c>
      <c r="G2781" s="74" t="s">
        <v>750</v>
      </c>
      <c r="H2781" s="74">
        <v>2</v>
      </c>
    </row>
    <row r="2782" spans="1:8" x14ac:dyDescent="0.35">
      <c r="A2782" t="s">
        <v>11432</v>
      </c>
      <c r="B2782">
        <v>5</v>
      </c>
      <c r="G2782" s="74" t="s">
        <v>11432</v>
      </c>
      <c r="H2782" s="74">
        <v>5</v>
      </c>
    </row>
    <row r="2783" spans="1:8" x14ac:dyDescent="0.35">
      <c r="A2783" t="s">
        <v>8498</v>
      </c>
      <c r="B2783">
        <v>5</v>
      </c>
      <c r="G2783" s="74" t="s">
        <v>8498</v>
      </c>
      <c r="H2783" s="74">
        <v>5</v>
      </c>
    </row>
    <row r="2784" spans="1:8" x14ac:dyDescent="0.35">
      <c r="A2784" t="s">
        <v>11176</v>
      </c>
      <c r="B2784">
        <v>5</v>
      </c>
      <c r="G2784" s="74" t="s">
        <v>11176</v>
      </c>
      <c r="H2784" s="74">
        <v>5</v>
      </c>
    </row>
    <row r="2785" spans="1:8" x14ac:dyDescent="0.35">
      <c r="A2785" t="s">
        <v>432</v>
      </c>
      <c r="B2785">
        <v>6</v>
      </c>
      <c r="G2785" s="74" t="s">
        <v>432</v>
      </c>
      <c r="H2785" s="74">
        <v>6</v>
      </c>
    </row>
    <row r="2786" spans="1:8" x14ac:dyDescent="0.35">
      <c r="A2786" t="s">
        <v>904</v>
      </c>
      <c r="B2786">
        <v>7</v>
      </c>
      <c r="G2786" s="74" t="s">
        <v>904</v>
      </c>
      <c r="H2786" s="74">
        <v>7</v>
      </c>
    </row>
    <row r="2787" spans="1:8" x14ac:dyDescent="0.35">
      <c r="A2787" t="s">
        <v>8471</v>
      </c>
      <c r="B2787">
        <v>27</v>
      </c>
      <c r="G2787" s="74" t="s">
        <v>8471</v>
      </c>
      <c r="H2787" s="74">
        <v>27</v>
      </c>
    </row>
    <row r="2788" spans="1:8" x14ac:dyDescent="0.35">
      <c r="A2788" t="s">
        <v>8457</v>
      </c>
      <c r="B2788">
        <v>42</v>
      </c>
      <c r="G2788" s="74" t="s">
        <v>8457</v>
      </c>
      <c r="H2788" s="74">
        <v>42</v>
      </c>
    </row>
    <row r="2789" spans="1:8" x14ac:dyDescent="0.35">
      <c r="A2789" t="s">
        <v>8125</v>
      </c>
      <c r="B2789">
        <v>18</v>
      </c>
      <c r="G2789" s="74" t="s">
        <v>8125</v>
      </c>
      <c r="H2789" s="74">
        <v>18</v>
      </c>
    </row>
    <row r="2790" spans="1:8" x14ac:dyDescent="0.35">
      <c r="A2790" t="s">
        <v>454</v>
      </c>
      <c r="B2790">
        <v>408</v>
      </c>
      <c r="G2790" s="74" t="s">
        <v>454</v>
      </c>
      <c r="H2790" s="74">
        <v>408</v>
      </c>
    </row>
    <row r="2791" spans="1:8" x14ac:dyDescent="0.35">
      <c r="A2791" t="s">
        <v>520</v>
      </c>
      <c r="B2791">
        <v>57</v>
      </c>
      <c r="G2791" s="74" t="s">
        <v>520</v>
      </c>
      <c r="H2791" s="74">
        <v>57</v>
      </c>
    </row>
    <row r="2792" spans="1:8" x14ac:dyDescent="0.35">
      <c r="A2792" t="s">
        <v>451</v>
      </c>
      <c r="B2792">
        <v>720</v>
      </c>
      <c r="G2792" s="74" t="s">
        <v>451</v>
      </c>
      <c r="H2792" s="74">
        <v>720</v>
      </c>
    </row>
    <row r="2793" spans="1:8" x14ac:dyDescent="0.35">
      <c r="A2793" t="s">
        <v>463</v>
      </c>
      <c r="B2793">
        <v>3</v>
      </c>
      <c r="G2793" s="74" t="s">
        <v>463</v>
      </c>
      <c r="H2793" s="74">
        <v>3</v>
      </c>
    </row>
    <row r="2794" spans="1:8" x14ac:dyDescent="0.35">
      <c r="A2794" t="s">
        <v>464</v>
      </c>
      <c r="B2794">
        <v>5</v>
      </c>
      <c r="G2794" s="74" t="s">
        <v>464</v>
      </c>
      <c r="H2794" s="74">
        <v>5</v>
      </c>
    </row>
    <row r="2795" spans="1:8" x14ac:dyDescent="0.35">
      <c r="A2795" t="s">
        <v>523</v>
      </c>
      <c r="B2795">
        <v>8</v>
      </c>
      <c r="G2795" s="74" t="s">
        <v>523</v>
      </c>
      <c r="H2795" s="74">
        <v>8</v>
      </c>
    </row>
    <row r="2796" spans="1:8" x14ac:dyDescent="0.35">
      <c r="A2796" t="s">
        <v>473</v>
      </c>
      <c r="B2796">
        <v>1</v>
      </c>
      <c r="G2796" s="74" t="s">
        <v>473</v>
      </c>
      <c r="H2796" s="74">
        <v>1</v>
      </c>
    </row>
    <row r="2797" spans="1:8" x14ac:dyDescent="0.35">
      <c r="A2797" t="s">
        <v>523</v>
      </c>
      <c r="B2797">
        <v>12</v>
      </c>
      <c r="G2797" s="74" t="s">
        <v>523</v>
      </c>
      <c r="H2797" s="74">
        <v>12</v>
      </c>
    </row>
    <row r="2798" spans="1:8" x14ac:dyDescent="0.35">
      <c r="A2798" t="s">
        <v>464</v>
      </c>
      <c r="B2798">
        <v>1</v>
      </c>
      <c r="G2798" s="74" t="s">
        <v>464</v>
      </c>
      <c r="H2798" s="74">
        <v>1</v>
      </c>
    </row>
    <row r="2799" spans="1:8" x14ac:dyDescent="0.35">
      <c r="A2799" t="s">
        <v>464</v>
      </c>
      <c r="B2799">
        <v>1</v>
      </c>
      <c r="G2799" s="74" t="s">
        <v>464</v>
      </c>
      <c r="H2799" s="74">
        <v>1</v>
      </c>
    </row>
    <row r="2800" spans="1:8" x14ac:dyDescent="0.35">
      <c r="A2800" t="s">
        <v>465</v>
      </c>
      <c r="B2800">
        <v>1</v>
      </c>
      <c r="G2800" s="74" t="s">
        <v>465</v>
      </c>
      <c r="H2800" s="74">
        <v>1</v>
      </c>
    </row>
    <row r="2801" spans="1:8" x14ac:dyDescent="0.35">
      <c r="A2801" t="s">
        <v>465</v>
      </c>
      <c r="B2801">
        <v>2</v>
      </c>
      <c r="G2801" s="74" t="s">
        <v>465</v>
      </c>
      <c r="H2801" s="74">
        <v>2</v>
      </c>
    </row>
    <row r="2802" spans="1:8" x14ac:dyDescent="0.35">
      <c r="A2802" t="s">
        <v>465</v>
      </c>
      <c r="B2802">
        <v>3</v>
      </c>
      <c r="G2802" s="74" t="s">
        <v>465</v>
      </c>
      <c r="H2802" s="74">
        <v>3</v>
      </c>
    </row>
    <row r="2803" spans="1:8" x14ac:dyDescent="0.35">
      <c r="A2803" t="s">
        <v>463</v>
      </c>
      <c r="B2803">
        <v>3</v>
      </c>
      <c r="G2803" s="74" t="s">
        <v>463</v>
      </c>
      <c r="H2803" s="74">
        <v>3</v>
      </c>
    </row>
    <row r="2804" spans="1:8" x14ac:dyDescent="0.35">
      <c r="A2804" t="s">
        <v>463</v>
      </c>
      <c r="B2804">
        <v>4</v>
      </c>
      <c r="G2804" s="74" t="s">
        <v>463</v>
      </c>
      <c r="H2804" s="74">
        <v>4</v>
      </c>
    </row>
    <row r="2805" spans="1:8" x14ac:dyDescent="0.35">
      <c r="A2805" t="s">
        <v>463</v>
      </c>
      <c r="B2805">
        <v>4</v>
      </c>
      <c r="G2805" s="74" t="s">
        <v>463</v>
      </c>
      <c r="H2805" s="74">
        <v>4</v>
      </c>
    </row>
    <row r="2806" spans="1:8" x14ac:dyDescent="0.35">
      <c r="A2806" t="s">
        <v>463</v>
      </c>
      <c r="B2806">
        <v>5</v>
      </c>
      <c r="G2806" s="74" t="s">
        <v>463</v>
      </c>
      <c r="H2806" s="74">
        <v>5</v>
      </c>
    </row>
    <row r="2807" spans="1:8" x14ac:dyDescent="0.35">
      <c r="A2807" t="s">
        <v>464</v>
      </c>
      <c r="B2807">
        <v>2</v>
      </c>
      <c r="G2807" s="74" t="s">
        <v>464</v>
      </c>
      <c r="H2807" s="74">
        <v>2</v>
      </c>
    </row>
    <row r="2808" spans="1:8" x14ac:dyDescent="0.35">
      <c r="A2808" t="s">
        <v>464</v>
      </c>
      <c r="B2808">
        <v>3</v>
      </c>
      <c r="G2808" s="74" t="s">
        <v>464</v>
      </c>
      <c r="H2808" s="74">
        <v>3</v>
      </c>
    </row>
    <row r="2809" spans="1:8" x14ac:dyDescent="0.35">
      <c r="A2809" t="s">
        <v>467</v>
      </c>
      <c r="B2809">
        <v>75</v>
      </c>
      <c r="G2809" s="74" t="s">
        <v>467</v>
      </c>
      <c r="H2809" s="74">
        <v>75</v>
      </c>
    </row>
    <row r="2810" spans="1:8" x14ac:dyDescent="0.35">
      <c r="A2810" t="s">
        <v>468</v>
      </c>
      <c r="B2810">
        <v>34</v>
      </c>
      <c r="G2810" s="74" t="s">
        <v>468</v>
      </c>
      <c r="H2810" s="74">
        <v>34</v>
      </c>
    </row>
    <row r="2811" spans="1:8" x14ac:dyDescent="0.35">
      <c r="A2811" t="s">
        <v>468</v>
      </c>
      <c r="B2811">
        <v>25</v>
      </c>
      <c r="G2811" s="74" t="s">
        <v>468</v>
      </c>
      <c r="H2811" s="74">
        <v>25</v>
      </c>
    </row>
    <row r="2812" spans="1:8" x14ac:dyDescent="0.35">
      <c r="A2812" t="s">
        <v>464</v>
      </c>
      <c r="B2812">
        <v>23</v>
      </c>
      <c r="G2812" s="74" t="s">
        <v>464</v>
      </c>
      <c r="H2812" s="74">
        <v>23</v>
      </c>
    </row>
    <row r="2813" spans="1:8" x14ac:dyDescent="0.35">
      <c r="A2813" t="s">
        <v>464</v>
      </c>
      <c r="B2813">
        <v>2</v>
      </c>
      <c r="G2813" s="74" t="s">
        <v>464</v>
      </c>
      <c r="H2813" s="74">
        <v>2</v>
      </c>
    </row>
    <row r="2814" spans="1:8" x14ac:dyDescent="0.35">
      <c r="A2814" t="s">
        <v>464</v>
      </c>
      <c r="B2814">
        <v>8</v>
      </c>
      <c r="G2814" s="74" t="s">
        <v>464</v>
      </c>
      <c r="H2814" s="74">
        <v>8</v>
      </c>
    </row>
    <row r="2815" spans="1:8" x14ac:dyDescent="0.35">
      <c r="A2815" t="s">
        <v>467</v>
      </c>
      <c r="B2815">
        <v>48</v>
      </c>
      <c r="G2815" s="74" t="s">
        <v>467</v>
      </c>
      <c r="H2815" s="74">
        <v>48</v>
      </c>
    </row>
    <row r="2816" spans="1:8" x14ac:dyDescent="0.35">
      <c r="A2816" t="s">
        <v>468</v>
      </c>
      <c r="B2816">
        <v>27</v>
      </c>
      <c r="G2816" s="74" t="s">
        <v>468</v>
      </c>
      <c r="H2816" s="74">
        <v>27</v>
      </c>
    </row>
    <row r="2817" spans="1:8" x14ac:dyDescent="0.35">
      <c r="A2817" t="s">
        <v>468</v>
      </c>
      <c r="B2817">
        <v>25</v>
      </c>
      <c r="G2817" s="74" t="s">
        <v>468</v>
      </c>
      <c r="H2817" s="74">
        <v>25</v>
      </c>
    </row>
    <row r="2818" spans="1:8" x14ac:dyDescent="0.35">
      <c r="A2818" t="s">
        <v>464</v>
      </c>
      <c r="B2818">
        <v>8</v>
      </c>
      <c r="G2818" s="74" t="s">
        <v>464</v>
      </c>
      <c r="H2818" s="74">
        <v>8</v>
      </c>
    </row>
    <row r="2819" spans="1:8" x14ac:dyDescent="0.35">
      <c r="A2819" t="s">
        <v>464</v>
      </c>
      <c r="B2819">
        <v>11</v>
      </c>
      <c r="G2819" s="74" t="s">
        <v>464</v>
      </c>
      <c r="H2819" s="74">
        <v>11</v>
      </c>
    </row>
    <row r="2820" spans="1:8" x14ac:dyDescent="0.35">
      <c r="A2820" t="s">
        <v>464</v>
      </c>
      <c r="B2820">
        <v>13</v>
      </c>
      <c r="G2820" s="74" t="s">
        <v>464</v>
      </c>
      <c r="H2820" s="74">
        <v>13</v>
      </c>
    </row>
    <row r="2821" spans="1:8" x14ac:dyDescent="0.35">
      <c r="A2821" t="s">
        <v>464</v>
      </c>
      <c r="B2821">
        <v>4</v>
      </c>
      <c r="G2821" s="74" t="s">
        <v>464</v>
      </c>
      <c r="H2821" s="74">
        <v>4</v>
      </c>
    </row>
    <row r="2822" spans="1:8" x14ac:dyDescent="0.35">
      <c r="A2822" t="s">
        <v>468</v>
      </c>
      <c r="B2822">
        <v>2</v>
      </c>
      <c r="G2822" s="74" t="s">
        <v>468</v>
      </c>
      <c r="H2822" s="74">
        <v>2</v>
      </c>
    </row>
    <row r="2823" spans="1:8" x14ac:dyDescent="0.35">
      <c r="A2823" t="s">
        <v>468</v>
      </c>
      <c r="B2823">
        <v>4</v>
      </c>
      <c r="G2823" s="74" t="s">
        <v>468</v>
      </c>
      <c r="H2823" s="74">
        <v>4</v>
      </c>
    </row>
    <row r="2824" spans="1:8" x14ac:dyDescent="0.35">
      <c r="A2824" t="s">
        <v>468</v>
      </c>
      <c r="B2824">
        <v>2</v>
      </c>
      <c r="G2824" s="74" t="s">
        <v>468</v>
      </c>
      <c r="H2824" s="74">
        <v>2</v>
      </c>
    </row>
    <row r="2825" spans="1:8" x14ac:dyDescent="0.35">
      <c r="A2825" t="s">
        <v>472</v>
      </c>
      <c r="B2825">
        <v>2</v>
      </c>
      <c r="G2825" s="74" t="s">
        <v>472</v>
      </c>
      <c r="H2825" s="74">
        <v>2</v>
      </c>
    </row>
    <row r="2826" spans="1:8" x14ac:dyDescent="0.35">
      <c r="A2826" t="s">
        <v>472</v>
      </c>
      <c r="B2826">
        <v>3</v>
      </c>
      <c r="G2826" s="74" t="s">
        <v>472</v>
      </c>
      <c r="H2826" s="74">
        <v>3</v>
      </c>
    </row>
    <row r="2827" spans="1:8" x14ac:dyDescent="0.35">
      <c r="A2827" t="s">
        <v>460</v>
      </c>
      <c r="B2827">
        <v>9</v>
      </c>
      <c r="G2827" s="74" t="s">
        <v>460</v>
      </c>
      <c r="H2827" s="74">
        <v>9</v>
      </c>
    </row>
    <row r="2828" spans="1:8" x14ac:dyDescent="0.35">
      <c r="A2828" t="s">
        <v>460</v>
      </c>
      <c r="B2828">
        <v>8</v>
      </c>
      <c r="G2828" s="74" t="s">
        <v>460</v>
      </c>
      <c r="H2828" s="74">
        <v>8</v>
      </c>
    </row>
    <row r="2829" spans="1:8" x14ac:dyDescent="0.35">
      <c r="A2829" t="s">
        <v>523</v>
      </c>
      <c r="B2829">
        <v>1</v>
      </c>
      <c r="G2829" s="74" t="s">
        <v>523</v>
      </c>
      <c r="H2829" s="74">
        <v>1</v>
      </c>
    </row>
    <row r="2830" spans="1:8" x14ac:dyDescent="0.35">
      <c r="A2830" t="s">
        <v>523</v>
      </c>
      <c r="B2830">
        <v>1</v>
      </c>
      <c r="G2830" s="74" t="s">
        <v>523</v>
      </c>
      <c r="H2830" s="74">
        <v>1</v>
      </c>
    </row>
    <row r="2831" spans="1:8" x14ac:dyDescent="0.35">
      <c r="A2831" t="s">
        <v>523</v>
      </c>
      <c r="B2831">
        <v>2</v>
      </c>
      <c r="G2831" s="74" t="s">
        <v>523</v>
      </c>
      <c r="H2831" s="74">
        <v>2</v>
      </c>
    </row>
    <row r="2832" spans="1:8" x14ac:dyDescent="0.35">
      <c r="A2832" t="s">
        <v>522</v>
      </c>
      <c r="B2832">
        <v>1</v>
      </c>
      <c r="G2832" s="74" t="s">
        <v>522</v>
      </c>
      <c r="H2832" s="74">
        <v>1</v>
      </c>
    </row>
    <row r="2833" spans="1:8" x14ac:dyDescent="0.35">
      <c r="A2833" t="s">
        <v>431</v>
      </c>
      <c r="B2833">
        <v>20</v>
      </c>
      <c r="G2833" s="74" t="s">
        <v>431</v>
      </c>
      <c r="H2833" s="74">
        <v>20</v>
      </c>
    </row>
    <row r="2834" spans="1:8" x14ac:dyDescent="0.35">
      <c r="A2834" t="s">
        <v>431</v>
      </c>
      <c r="B2834">
        <v>5</v>
      </c>
      <c r="G2834" s="74" t="s">
        <v>431</v>
      </c>
      <c r="H2834" s="74">
        <v>5</v>
      </c>
    </row>
    <row r="2835" spans="1:8" x14ac:dyDescent="0.35">
      <c r="A2835" t="s">
        <v>431</v>
      </c>
      <c r="B2835">
        <v>2</v>
      </c>
      <c r="G2835" s="74" t="s">
        <v>431</v>
      </c>
      <c r="H2835" s="74">
        <v>2</v>
      </c>
    </row>
    <row r="2836" spans="1:8" x14ac:dyDescent="0.35">
      <c r="A2836" t="s">
        <v>464</v>
      </c>
      <c r="B2836">
        <v>5</v>
      </c>
      <c r="G2836" s="74" t="s">
        <v>464</v>
      </c>
      <c r="H2836" s="74">
        <v>5</v>
      </c>
    </row>
    <row r="2837" spans="1:8" x14ac:dyDescent="0.35">
      <c r="A2837" t="s">
        <v>464</v>
      </c>
      <c r="B2837">
        <v>2</v>
      </c>
      <c r="G2837" s="74" t="s">
        <v>464</v>
      </c>
      <c r="H2837" s="74">
        <v>2</v>
      </c>
    </row>
    <row r="2838" spans="1:8" x14ac:dyDescent="0.35">
      <c r="A2838" t="s">
        <v>464</v>
      </c>
      <c r="B2838">
        <v>3</v>
      </c>
      <c r="G2838" s="74" t="s">
        <v>464</v>
      </c>
      <c r="H2838" s="74">
        <v>3</v>
      </c>
    </row>
    <row r="2839" spans="1:8" x14ac:dyDescent="0.35">
      <c r="A2839" t="s">
        <v>463</v>
      </c>
      <c r="B2839">
        <v>1</v>
      </c>
      <c r="G2839" s="74" t="s">
        <v>463</v>
      </c>
      <c r="H2839" s="74">
        <v>1</v>
      </c>
    </row>
    <row r="2840" spans="1:8" x14ac:dyDescent="0.35">
      <c r="A2840" t="s">
        <v>465</v>
      </c>
      <c r="B2840">
        <v>4</v>
      </c>
      <c r="G2840" s="74" t="s">
        <v>465</v>
      </c>
      <c r="H2840" s="74">
        <v>4</v>
      </c>
    </row>
    <row r="2841" spans="1:8" x14ac:dyDescent="0.35">
      <c r="A2841" t="s">
        <v>6946</v>
      </c>
      <c r="B2841">
        <v>3</v>
      </c>
      <c r="G2841" s="74" t="s">
        <v>6946</v>
      </c>
      <c r="H2841" s="74">
        <v>3</v>
      </c>
    </row>
    <row r="2842" spans="1:8" x14ac:dyDescent="0.35">
      <c r="A2842" t="s">
        <v>99</v>
      </c>
      <c r="B2842">
        <v>4</v>
      </c>
      <c r="G2842" s="74" t="s">
        <v>99</v>
      </c>
      <c r="H2842" s="74">
        <v>4</v>
      </c>
    </row>
    <row r="2843" spans="1:8" x14ac:dyDescent="0.35">
      <c r="A2843" t="s">
        <v>464</v>
      </c>
      <c r="B2843">
        <v>1</v>
      </c>
      <c r="G2843" s="74" t="s">
        <v>464</v>
      </c>
      <c r="H2843" s="74">
        <v>1</v>
      </c>
    </row>
    <row r="2844" spans="1:8" x14ac:dyDescent="0.35">
      <c r="A2844" t="s">
        <v>464</v>
      </c>
      <c r="B2844">
        <v>1</v>
      </c>
      <c r="G2844" s="74" t="s">
        <v>464</v>
      </c>
      <c r="H2844" s="74">
        <v>1</v>
      </c>
    </row>
    <row r="2845" spans="1:8" x14ac:dyDescent="0.35">
      <c r="A2845" t="s">
        <v>465</v>
      </c>
      <c r="B2845">
        <v>1</v>
      </c>
      <c r="G2845" s="74" t="s">
        <v>465</v>
      </c>
      <c r="H2845" s="74">
        <v>1</v>
      </c>
    </row>
    <row r="2846" spans="1:8" x14ac:dyDescent="0.35">
      <c r="A2846" t="s">
        <v>7207</v>
      </c>
      <c r="B2846">
        <v>1</v>
      </c>
      <c r="G2846" s="74" t="s">
        <v>7207</v>
      </c>
      <c r="H2846" s="74">
        <v>1</v>
      </c>
    </row>
    <row r="2847" spans="1:8" x14ac:dyDescent="0.35">
      <c r="A2847" t="s">
        <v>7207</v>
      </c>
      <c r="B2847">
        <v>2</v>
      </c>
      <c r="G2847" s="74" t="s">
        <v>7207</v>
      </c>
      <c r="H2847" s="74">
        <v>2</v>
      </c>
    </row>
    <row r="2848" spans="1:8" x14ac:dyDescent="0.35">
      <c r="A2848" t="s">
        <v>8118</v>
      </c>
      <c r="B2848">
        <v>11</v>
      </c>
      <c r="G2848" s="74" t="s">
        <v>8118</v>
      </c>
      <c r="H2848" s="74">
        <v>11</v>
      </c>
    </row>
    <row r="2849" spans="1:8" x14ac:dyDescent="0.35">
      <c r="A2849" t="s">
        <v>8673</v>
      </c>
      <c r="B2849">
        <v>13</v>
      </c>
      <c r="G2849" s="74" t="s">
        <v>8673</v>
      </c>
      <c r="H2849" s="74">
        <v>13</v>
      </c>
    </row>
    <row r="2850" spans="1:8" x14ac:dyDescent="0.35">
      <c r="A2850" t="s">
        <v>6987</v>
      </c>
      <c r="B2850">
        <v>6</v>
      </c>
      <c r="G2850" s="74" t="s">
        <v>6987</v>
      </c>
      <c r="H2850" s="74">
        <v>6</v>
      </c>
    </row>
    <row r="2851" spans="1:8" x14ac:dyDescent="0.35">
      <c r="A2851" t="s">
        <v>82</v>
      </c>
      <c r="B2851">
        <v>2</v>
      </c>
      <c r="G2851" s="74" t="s">
        <v>82</v>
      </c>
      <c r="H2851" s="74">
        <v>2</v>
      </c>
    </row>
    <row r="2852" spans="1:8" x14ac:dyDescent="0.35">
      <c r="A2852" t="s">
        <v>6439</v>
      </c>
      <c r="B2852">
        <v>3</v>
      </c>
      <c r="G2852" s="74" t="s">
        <v>6439</v>
      </c>
      <c r="H2852" s="74">
        <v>3</v>
      </c>
    </row>
    <row r="2853" spans="1:8" x14ac:dyDescent="0.35">
      <c r="A2853" t="s">
        <v>11432</v>
      </c>
      <c r="B2853">
        <v>9</v>
      </c>
      <c r="G2853" s="74" t="s">
        <v>11432</v>
      </c>
      <c r="H2853" s="74">
        <v>9</v>
      </c>
    </row>
    <row r="2854" spans="1:8" x14ac:dyDescent="0.35">
      <c r="A2854" t="s">
        <v>8471</v>
      </c>
      <c r="B2854">
        <v>6</v>
      </c>
      <c r="G2854" s="74" t="s">
        <v>8471</v>
      </c>
      <c r="H2854" s="74">
        <v>6</v>
      </c>
    </row>
    <row r="2855" spans="1:8" x14ac:dyDescent="0.35">
      <c r="A2855" t="s">
        <v>8481</v>
      </c>
      <c r="B2855">
        <v>3</v>
      </c>
      <c r="G2855" s="74" t="s">
        <v>8481</v>
      </c>
      <c r="H2855" s="74">
        <v>3</v>
      </c>
    </row>
    <row r="2856" spans="1:8" x14ac:dyDescent="0.35">
      <c r="A2856" t="s">
        <v>70</v>
      </c>
      <c r="B2856">
        <v>1</v>
      </c>
      <c r="G2856" s="74" t="s">
        <v>70</v>
      </c>
      <c r="H2856" s="74">
        <v>1</v>
      </c>
    </row>
    <row r="2857" spans="1:8" x14ac:dyDescent="0.35">
      <c r="A2857" t="s">
        <v>501</v>
      </c>
      <c r="B2857">
        <v>22</v>
      </c>
      <c r="G2857" s="74" t="s">
        <v>501</v>
      </c>
      <c r="H2857" s="74">
        <v>22</v>
      </c>
    </row>
    <row r="2858" spans="1:8" x14ac:dyDescent="0.35">
      <c r="A2858" t="s">
        <v>51</v>
      </c>
      <c r="B2858">
        <v>11</v>
      </c>
      <c r="G2858" s="74" t="s">
        <v>51</v>
      </c>
      <c r="H2858" s="74">
        <v>11</v>
      </c>
    </row>
    <row r="2859" spans="1:8" x14ac:dyDescent="0.35">
      <c r="A2859" t="s">
        <v>51</v>
      </c>
      <c r="B2859">
        <v>14</v>
      </c>
      <c r="G2859" s="74" t="s">
        <v>51</v>
      </c>
      <c r="H2859" s="74">
        <v>14</v>
      </c>
    </row>
    <row r="2860" spans="1:8" x14ac:dyDescent="0.35">
      <c r="A2860" t="s">
        <v>207</v>
      </c>
      <c r="B2860">
        <v>5</v>
      </c>
      <c r="G2860" s="74" t="s">
        <v>207</v>
      </c>
      <c r="H2860" s="74">
        <v>5</v>
      </c>
    </row>
    <row r="2861" spans="1:8" x14ac:dyDescent="0.35">
      <c r="A2861" t="s">
        <v>387</v>
      </c>
      <c r="B2861">
        <v>2</v>
      </c>
      <c r="G2861" s="74" t="s">
        <v>387</v>
      </c>
      <c r="H2861" s="74">
        <v>2</v>
      </c>
    </row>
    <row r="2862" spans="1:8" x14ac:dyDescent="0.35">
      <c r="A2862" t="s">
        <v>852</v>
      </c>
      <c r="B2862">
        <v>4</v>
      </c>
      <c r="G2862" s="74" t="s">
        <v>852</v>
      </c>
      <c r="H2862" s="74">
        <v>4</v>
      </c>
    </row>
    <row r="2863" spans="1:8" x14ac:dyDescent="0.35">
      <c r="A2863" t="s">
        <v>385</v>
      </c>
      <c r="B2863">
        <v>1</v>
      </c>
      <c r="G2863" s="74" t="s">
        <v>385</v>
      </c>
      <c r="H2863" s="74">
        <v>1</v>
      </c>
    </row>
    <row r="2864" spans="1:8" x14ac:dyDescent="0.35">
      <c r="A2864" t="s">
        <v>387</v>
      </c>
      <c r="B2864">
        <v>1</v>
      </c>
      <c r="G2864" s="74" t="s">
        <v>387</v>
      </c>
      <c r="H2864" s="74">
        <v>1</v>
      </c>
    </row>
    <row r="2865" spans="1:8" x14ac:dyDescent="0.35">
      <c r="A2865" t="s">
        <v>227</v>
      </c>
      <c r="B2865">
        <v>1</v>
      </c>
      <c r="G2865" s="74" t="s">
        <v>227</v>
      </c>
      <c r="H2865" s="74">
        <v>1</v>
      </c>
    </row>
    <row r="2866" spans="1:8" x14ac:dyDescent="0.35">
      <c r="A2866" t="s">
        <v>454</v>
      </c>
      <c r="B2866" s="95">
        <v>1622</v>
      </c>
      <c r="G2866" s="74" t="s">
        <v>454</v>
      </c>
      <c r="H2866" s="95">
        <v>1622</v>
      </c>
    </row>
    <row r="2867" spans="1:8" x14ac:dyDescent="0.35">
      <c r="A2867" t="s">
        <v>520</v>
      </c>
      <c r="B2867">
        <v>202</v>
      </c>
      <c r="G2867" s="74" t="s">
        <v>520</v>
      </c>
      <c r="H2867" s="74">
        <v>202</v>
      </c>
    </row>
    <row r="2868" spans="1:8" x14ac:dyDescent="0.35">
      <c r="A2868" t="s">
        <v>451</v>
      </c>
      <c r="B2868" s="95">
        <v>2024</v>
      </c>
      <c r="G2868" s="74" t="s">
        <v>451</v>
      </c>
      <c r="H2868" s="95">
        <v>2024</v>
      </c>
    </row>
    <row r="2869" spans="1:8" x14ac:dyDescent="0.35">
      <c r="A2869" t="s">
        <v>503</v>
      </c>
      <c r="B2869">
        <v>2</v>
      </c>
      <c r="G2869" s="74" t="s">
        <v>503</v>
      </c>
      <c r="H2869" s="74">
        <v>2</v>
      </c>
    </row>
    <row r="2870" spans="1:8" x14ac:dyDescent="0.35">
      <c r="A2870" t="s">
        <v>316</v>
      </c>
      <c r="B2870">
        <v>5</v>
      </c>
      <c r="G2870" s="74" t="s">
        <v>316</v>
      </c>
      <c r="H2870" s="74">
        <v>5</v>
      </c>
    </row>
    <row r="2871" spans="1:8" x14ac:dyDescent="0.35">
      <c r="A2871" t="s">
        <v>8151</v>
      </c>
      <c r="B2871">
        <v>1</v>
      </c>
      <c r="G2871" s="74" t="s">
        <v>8151</v>
      </c>
      <c r="H2871" s="74">
        <v>1</v>
      </c>
    </row>
    <row r="2872" spans="1:8" x14ac:dyDescent="0.35">
      <c r="A2872" t="s">
        <v>7715</v>
      </c>
      <c r="B2872">
        <v>2</v>
      </c>
      <c r="G2872" s="74" t="s">
        <v>7715</v>
      </c>
      <c r="H2872" s="74">
        <v>2</v>
      </c>
    </row>
    <row r="2873" spans="1:8" x14ac:dyDescent="0.35">
      <c r="A2873" t="s">
        <v>7715</v>
      </c>
      <c r="B2873">
        <v>1</v>
      </c>
      <c r="G2873" s="74" t="s">
        <v>7715</v>
      </c>
      <c r="H2873" s="74">
        <v>1</v>
      </c>
    </row>
    <row r="2874" spans="1:8" x14ac:dyDescent="0.35">
      <c r="A2874" t="s">
        <v>913</v>
      </c>
      <c r="B2874">
        <v>1</v>
      </c>
      <c r="G2874" s="74" t="s">
        <v>913</v>
      </c>
      <c r="H2874" s="74">
        <v>1</v>
      </c>
    </row>
    <row r="2875" spans="1:8" x14ac:dyDescent="0.35">
      <c r="A2875" t="s">
        <v>408</v>
      </c>
      <c r="B2875">
        <v>4</v>
      </c>
      <c r="G2875" s="74" t="s">
        <v>408</v>
      </c>
      <c r="H2875" s="74">
        <v>4</v>
      </c>
    </row>
    <row r="2876" spans="1:8" x14ac:dyDescent="0.35">
      <c r="A2876" t="s">
        <v>350</v>
      </c>
      <c r="B2876">
        <v>3</v>
      </c>
      <c r="G2876" s="74" t="s">
        <v>350</v>
      </c>
      <c r="H2876" s="74">
        <v>3</v>
      </c>
    </row>
    <row r="2877" spans="1:8" x14ac:dyDescent="0.35">
      <c r="A2877" t="s">
        <v>7078</v>
      </c>
      <c r="B2877">
        <v>8</v>
      </c>
      <c r="G2877" s="74" t="s">
        <v>7078</v>
      </c>
      <c r="H2877" s="74">
        <v>8</v>
      </c>
    </row>
    <row r="2878" spans="1:8" x14ac:dyDescent="0.35">
      <c r="A2878" t="s">
        <v>7062</v>
      </c>
      <c r="B2878">
        <v>30</v>
      </c>
      <c r="G2878" s="74" t="s">
        <v>7062</v>
      </c>
      <c r="H2878" s="74">
        <v>30</v>
      </c>
    </row>
    <row r="2879" spans="1:8" x14ac:dyDescent="0.35">
      <c r="A2879" t="s">
        <v>11146</v>
      </c>
      <c r="B2879">
        <v>1</v>
      </c>
      <c r="G2879" s="74" t="s">
        <v>11146</v>
      </c>
      <c r="H2879" s="74">
        <v>1</v>
      </c>
    </row>
    <row r="2880" spans="1:8" x14ac:dyDescent="0.35">
      <c r="A2880" t="s">
        <v>11146</v>
      </c>
      <c r="B2880">
        <v>7</v>
      </c>
      <c r="G2880" s="74" t="s">
        <v>11146</v>
      </c>
      <c r="H2880" s="74">
        <v>7</v>
      </c>
    </row>
    <row r="2881" spans="1:8" x14ac:dyDescent="0.35">
      <c r="A2881" t="s">
        <v>11146</v>
      </c>
      <c r="B2881">
        <v>8</v>
      </c>
      <c r="G2881" s="74" t="s">
        <v>11146</v>
      </c>
      <c r="H2881" s="74">
        <v>8</v>
      </c>
    </row>
    <row r="2882" spans="1:8" x14ac:dyDescent="0.35">
      <c r="A2882" t="s">
        <v>11155</v>
      </c>
      <c r="B2882">
        <v>3</v>
      </c>
      <c r="G2882" s="74" t="s">
        <v>11155</v>
      </c>
      <c r="H2882" s="74">
        <v>3</v>
      </c>
    </row>
    <row r="2883" spans="1:8" x14ac:dyDescent="0.35">
      <c r="A2883" t="s">
        <v>852</v>
      </c>
      <c r="B2883">
        <v>1</v>
      </c>
      <c r="G2883" s="74" t="s">
        <v>852</v>
      </c>
      <c r="H2883" s="74">
        <v>1</v>
      </c>
    </row>
    <row r="2884" spans="1:8" x14ac:dyDescent="0.35">
      <c r="A2884" t="s">
        <v>523</v>
      </c>
      <c r="B2884">
        <v>34</v>
      </c>
      <c r="G2884" s="74" t="s">
        <v>523</v>
      </c>
      <c r="H2884" s="74">
        <v>34</v>
      </c>
    </row>
    <row r="2885" spans="1:8" x14ac:dyDescent="0.35">
      <c r="A2885" t="s">
        <v>7169</v>
      </c>
      <c r="B2885">
        <v>1</v>
      </c>
      <c r="G2885" s="74" t="s">
        <v>7169</v>
      </c>
      <c r="H2885" s="74">
        <v>1</v>
      </c>
    </row>
    <row r="2886" spans="1:8" x14ac:dyDescent="0.35">
      <c r="A2886" t="s">
        <v>7169</v>
      </c>
      <c r="B2886">
        <v>1</v>
      </c>
      <c r="G2886" s="74" t="s">
        <v>7169</v>
      </c>
      <c r="H2886" s="74">
        <v>1</v>
      </c>
    </row>
    <row r="2887" spans="1:8" x14ac:dyDescent="0.35">
      <c r="A2887" t="s">
        <v>7169</v>
      </c>
      <c r="B2887">
        <v>1</v>
      </c>
      <c r="G2887" s="74" t="s">
        <v>7169</v>
      </c>
      <c r="H2887" s="74">
        <v>1</v>
      </c>
    </row>
    <row r="2888" spans="1:8" x14ac:dyDescent="0.35">
      <c r="A2888" t="s">
        <v>471</v>
      </c>
      <c r="B2888">
        <v>1</v>
      </c>
      <c r="G2888" s="74" t="s">
        <v>471</v>
      </c>
      <c r="H2888" s="74">
        <v>1</v>
      </c>
    </row>
    <row r="2889" spans="1:8" x14ac:dyDescent="0.35">
      <c r="A2889" t="s">
        <v>471</v>
      </c>
      <c r="B2889">
        <v>1</v>
      </c>
      <c r="G2889" s="74" t="s">
        <v>471</v>
      </c>
      <c r="H2889" s="74">
        <v>1</v>
      </c>
    </row>
    <row r="2890" spans="1:8" x14ac:dyDescent="0.35">
      <c r="A2890" t="s">
        <v>471</v>
      </c>
      <c r="B2890">
        <v>4</v>
      </c>
      <c r="G2890" s="74" t="s">
        <v>471</v>
      </c>
      <c r="H2890" s="74">
        <v>4</v>
      </c>
    </row>
    <row r="2891" spans="1:8" x14ac:dyDescent="0.35">
      <c r="A2891" t="s">
        <v>471</v>
      </c>
      <c r="B2891">
        <v>2</v>
      </c>
      <c r="G2891" s="74" t="s">
        <v>471</v>
      </c>
      <c r="H2891" s="74">
        <v>2</v>
      </c>
    </row>
    <row r="2892" spans="1:8" x14ac:dyDescent="0.35">
      <c r="A2892" t="s">
        <v>471</v>
      </c>
      <c r="B2892">
        <v>1</v>
      </c>
      <c r="G2892" s="74" t="s">
        <v>471</v>
      </c>
      <c r="H2892" s="74">
        <v>1</v>
      </c>
    </row>
    <row r="2893" spans="1:8" x14ac:dyDescent="0.35">
      <c r="A2893" t="s">
        <v>471</v>
      </c>
      <c r="B2893">
        <v>5</v>
      </c>
      <c r="G2893" s="74" t="s">
        <v>471</v>
      </c>
      <c r="H2893" s="74">
        <v>5</v>
      </c>
    </row>
    <row r="2894" spans="1:8" x14ac:dyDescent="0.35">
      <c r="A2894" t="s">
        <v>471</v>
      </c>
      <c r="B2894">
        <v>3</v>
      </c>
      <c r="G2894" s="74" t="s">
        <v>471</v>
      </c>
      <c r="H2894" s="74">
        <v>3</v>
      </c>
    </row>
    <row r="2895" spans="1:8" x14ac:dyDescent="0.35">
      <c r="A2895" t="s">
        <v>471</v>
      </c>
      <c r="B2895">
        <v>3</v>
      </c>
      <c r="G2895" s="74" t="s">
        <v>471</v>
      </c>
      <c r="H2895" s="74">
        <v>3</v>
      </c>
    </row>
    <row r="2896" spans="1:8" x14ac:dyDescent="0.35">
      <c r="A2896" t="s">
        <v>471</v>
      </c>
      <c r="B2896">
        <v>2</v>
      </c>
      <c r="G2896" s="74" t="s">
        <v>471</v>
      </c>
      <c r="H2896" s="74">
        <v>2</v>
      </c>
    </row>
    <row r="2897" spans="1:8" x14ac:dyDescent="0.35">
      <c r="A2897" t="s">
        <v>471</v>
      </c>
      <c r="B2897">
        <v>1</v>
      </c>
      <c r="G2897" s="74" t="s">
        <v>471</v>
      </c>
      <c r="H2897" s="74">
        <v>1</v>
      </c>
    </row>
    <row r="2898" spans="1:8" x14ac:dyDescent="0.35">
      <c r="A2898" t="s">
        <v>10842</v>
      </c>
      <c r="B2898">
        <v>1</v>
      </c>
      <c r="G2898" s="74" t="s">
        <v>10842</v>
      </c>
      <c r="H2898" s="74">
        <v>1</v>
      </c>
    </row>
    <row r="2899" spans="1:8" x14ac:dyDescent="0.35">
      <c r="A2899" t="s">
        <v>473</v>
      </c>
      <c r="B2899">
        <v>4</v>
      </c>
      <c r="G2899" s="74" t="s">
        <v>473</v>
      </c>
      <c r="H2899" s="74">
        <v>4</v>
      </c>
    </row>
    <row r="2900" spans="1:8" x14ac:dyDescent="0.35">
      <c r="A2900" t="s">
        <v>473</v>
      </c>
      <c r="B2900">
        <v>4</v>
      </c>
      <c r="G2900" s="74" t="s">
        <v>473</v>
      </c>
      <c r="H2900" s="74">
        <v>4</v>
      </c>
    </row>
    <row r="2901" spans="1:8" x14ac:dyDescent="0.35">
      <c r="A2901" t="s">
        <v>454</v>
      </c>
      <c r="B2901">
        <v>1</v>
      </c>
      <c r="G2901" s="74" t="s">
        <v>454</v>
      </c>
      <c r="H2901" s="74">
        <v>1</v>
      </c>
    </row>
    <row r="2902" spans="1:8" x14ac:dyDescent="0.35">
      <c r="A2902" t="s">
        <v>454</v>
      </c>
      <c r="B2902">
        <v>2</v>
      </c>
      <c r="G2902" s="74" t="s">
        <v>454</v>
      </c>
      <c r="H2902" s="74">
        <v>2</v>
      </c>
    </row>
    <row r="2903" spans="1:8" x14ac:dyDescent="0.35">
      <c r="A2903" t="s">
        <v>271</v>
      </c>
      <c r="B2903">
        <v>6</v>
      </c>
      <c r="G2903" s="74" t="s">
        <v>271</v>
      </c>
      <c r="H2903" s="74">
        <v>6</v>
      </c>
    </row>
    <row r="2904" spans="1:8" x14ac:dyDescent="0.35">
      <c r="A2904" t="s">
        <v>8757</v>
      </c>
      <c r="B2904">
        <v>3</v>
      </c>
      <c r="G2904" s="74" t="s">
        <v>8757</v>
      </c>
      <c r="H2904" s="74">
        <v>3</v>
      </c>
    </row>
    <row r="2905" spans="1:8" x14ac:dyDescent="0.35">
      <c r="A2905" t="s">
        <v>8757</v>
      </c>
      <c r="B2905">
        <v>2</v>
      </c>
      <c r="G2905" s="74" t="s">
        <v>8757</v>
      </c>
      <c r="H2905" s="74">
        <v>2</v>
      </c>
    </row>
    <row r="2906" spans="1:8" x14ac:dyDescent="0.35">
      <c r="A2906" t="s">
        <v>7847</v>
      </c>
      <c r="B2906">
        <v>6</v>
      </c>
      <c r="G2906" s="74" t="s">
        <v>7847</v>
      </c>
      <c r="H2906" s="74">
        <v>6</v>
      </c>
    </row>
    <row r="2907" spans="1:8" x14ac:dyDescent="0.35">
      <c r="A2907" t="s">
        <v>523</v>
      </c>
      <c r="B2907">
        <v>7</v>
      </c>
      <c r="G2907" s="74" t="s">
        <v>523</v>
      </c>
      <c r="H2907" s="74">
        <v>7</v>
      </c>
    </row>
    <row r="2908" spans="1:8" x14ac:dyDescent="0.35">
      <c r="A2908" t="s">
        <v>857</v>
      </c>
      <c r="B2908">
        <v>6</v>
      </c>
      <c r="G2908" s="74" t="s">
        <v>857</v>
      </c>
      <c r="H2908" s="74">
        <v>6</v>
      </c>
    </row>
    <row r="2909" spans="1:8" x14ac:dyDescent="0.35">
      <c r="A2909" t="s">
        <v>8144</v>
      </c>
      <c r="B2909">
        <v>1</v>
      </c>
      <c r="G2909" s="74" t="s">
        <v>8144</v>
      </c>
      <c r="H2909" s="74">
        <v>1</v>
      </c>
    </row>
    <row r="2910" spans="1:8" x14ac:dyDescent="0.35">
      <c r="A2910" t="s">
        <v>103</v>
      </c>
      <c r="B2910">
        <v>1</v>
      </c>
      <c r="G2910" s="74" t="s">
        <v>103</v>
      </c>
      <c r="H2910" s="74">
        <v>1</v>
      </c>
    </row>
    <row r="2911" spans="1:8" x14ac:dyDescent="0.35">
      <c r="A2911" t="s">
        <v>477</v>
      </c>
      <c r="B2911">
        <v>27</v>
      </c>
      <c r="G2911" s="74" t="s">
        <v>477</v>
      </c>
      <c r="H2911" s="74">
        <v>27</v>
      </c>
    </row>
    <row r="2912" spans="1:8" x14ac:dyDescent="0.35">
      <c r="A2912" t="s">
        <v>477</v>
      </c>
      <c r="B2912">
        <v>9</v>
      </c>
      <c r="G2912" s="74" t="s">
        <v>477</v>
      </c>
      <c r="H2912" s="74">
        <v>9</v>
      </c>
    </row>
    <row r="2913" spans="1:8" x14ac:dyDescent="0.35">
      <c r="A2913" t="s">
        <v>477</v>
      </c>
      <c r="B2913">
        <v>13</v>
      </c>
      <c r="G2913" s="74" t="s">
        <v>477</v>
      </c>
      <c r="H2913" s="74">
        <v>13</v>
      </c>
    </row>
    <row r="2914" spans="1:8" x14ac:dyDescent="0.35">
      <c r="A2914" t="s">
        <v>477</v>
      </c>
      <c r="B2914">
        <v>11</v>
      </c>
      <c r="G2914" s="74" t="s">
        <v>477</v>
      </c>
      <c r="H2914" s="74">
        <v>11</v>
      </c>
    </row>
    <row r="2915" spans="1:8" x14ac:dyDescent="0.35">
      <c r="A2915" t="s">
        <v>477</v>
      </c>
      <c r="B2915">
        <v>10</v>
      </c>
      <c r="G2915" s="74" t="s">
        <v>477</v>
      </c>
      <c r="H2915" s="74">
        <v>10</v>
      </c>
    </row>
    <row r="2916" spans="1:8" x14ac:dyDescent="0.35">
      <c r="A2916" t="s">
        <v>118</v>
      </c>
      <c r="B2916">
        <v>52</v>
      </c>
      <c r="G2916" s="74" t="s">
        <v>118</v>
      </c>
      <c r="H2916" s="74">
        <v>52</v>
      </c>
    </row>
    <row r="2917" spans="1:8" x14ac:dyDescent="0.35">
      <c r="A2917" t="s">
        <v>431</v>
      </c>
      <c r="B2917">
        <v>3</v>
      </c>
      <c r="G2917" s="74" t="s">
        <v>431</v>
      </c>
      <c r="H2917" s="74">
        <v>3</v>
      </c>
    </row>
    <row r="2918" spans="1:8" x14ac:dyDescent="0.35">
      <c r="A2918" t="s">
        <v>103</v>
      </c>
      <c r="B2918">
        <v>1</v>
      </c>
      <c r="G2918" s="74" t="s">
        <v>103</v>
      </c>
      <c r="H2918" s="74">
        <v>1</v>
      </c>
    </row>
    <row r="2919" spans="1:8" x14ac:dyDescent="0.35">
      <c r="A2919" t="s">
        <v>103</v>
      </c>
      <c r="B2919">
        <v>1</v>
      </c>
      <c r="G2919" s="74" t="s">
        <v>103</v>
      </c>
      <c r="H2919" s="74">
        <v>1</v>
      </c>
    </row>
    <row r="2920" spans="1:8" x14ac:dyDescent="0.35">
      <c r="A2920" t="s">
        <v>103</v>
      </c>
      <c r="B2920">
        <v>2</v>
      </c>
      <c r="G2920" s="74" t="s">
        <v>103</v>
      </c>
      <c r="H2920" s="74">
        <v>2</v>
      </c>
    </row>
    <row r="2921" spans="1:8" x14ac:dyDescent="0.35">
      <c r="A2921" t="s">
        <v>423</v>
      </c>
      <c r="B2921">
        <v>6</v>
      </c>
      <c r="G2921" s="74" t="s">
        <v>423</v>
      </c>
      <c r="H2921" s="74">
        <v>6</v>
      </c>
    </row>
    <row r="2922" spans="1:8" x14ac:dyDescent="0.35">
      <c r="A2922" t="s">
        <v>105</v>
      </c>
      <c r="B2922">
        <v>5</v>
      </c>
      <c r="G2922" s="74" t="s">
        <v>105</v>
      </c>
      <c r="H2922" s="74">
        <v>5</v>
      </c>
    </row>
    <row r="2923" spans="1:8" x14ac:dyDescent="0.35">
      <c r="A2923" t="s">
        <v>51</v>
      </c>
      <c r="B2923">
        <v>12</v>
      </c>
      <c r="G2923" s="74" t="s">
        <v>51</v>
      </c>
      <c r="H2923" s="74">
        <v>12</v>
      </c>
    </row>
    <row r="2924" spans="1:8" x14ac:dyDescent="0.35">
      <c r="A2924" t="s">
        <v>11421</v>
      </c>
      <c r="B2924">
        <v>7</v>
      </c>
      <c r="G2924" s="74" t="s">
        <v>11421</v>
      </c>
      <c r="H2924" s="74">
        <v>7</v>
      </c>
    </row>
    <row r="2925" spans="1:8" x14ac:dyDescent="0.35">
      <c r="A2925" t="s">
        <v>417</v>
      </c>
      <c r="B2925">
        <v>3</v>
      </c>
      <c r="G2925" s="74" t="s">
        <v>417</v>
      </c>
      <c r="H2925" s="74">
        <v>3</v>
      </c>
    </row>
    <row r="2926" spans="1:8" x14ac:dyDescent="0.35">
      <c r="A2926" t="s">
        <v>760</v>
      </c>
      <c r="B2926">
        <v>4</v>
      </c>
      <c r="G2926" s="74" t="s">
        <v>760</v>
      </c>
      <c r="H2926" s="74">
        <v>4</v>
      </c>
    </row>
    <row r="2927" spans="1:8" x14ac:dyDescent="0.35">
      <c r="A2927" t="s">
        <v>151</v>
      </c>
      <c r="B2927">
        <v>5</v>
      </c>
      <c r="G2927" s="74" t="s">
        <v>151</v>
      </c>
      <c r="H2927" s="74">
        <v>5</v>
      </c>
    </row>
    <row r="2928" spans="1:8" x14ac:dyDescent="0.35">
      <c r="A2928" t="s">
        <v>82</v>
      </c>
      <c r="B2928">
        <v>1</v>
      </c>
      <c r="G2928" s="74" t="s">
        <v>82</v>
      </c>
      <c r="H2928" s="74">
        <v>1</v>
      </c>
    </row>
    <row r="2929" spans="1:8" x14ac:dyDescent="0.35">
      <c r="A2929" t="s">
        <v>11278</v>
      </c>
      <c r="B2929">
        <v>2</v>
      </c>
      <c r="G2929" s="74" t="s">
        <v>11278</v>
      </c>
      <c r="H2929" s="74">
        <v>2</v>
      </c>
    </row>
    <row r="2930" spans="1:8" x14ac:dyDescent="0.35">
      <c r="A2930" t="s">
        <v>268</v>
      </c>
      <c r="B2930">
        <v>2</v>
      </c>
      <c r="G2930" s="74" t="s">
        <v>268</v>
      </c>
      <c r="H2930" s="74">
        <v>2</v>
      </c>
    </row>
    <row r="2931" spans="1:8" x14ac:dyDescent="0.35">
      <c r="A2931" t="s">
        <v>268</v>
      </c>
      <c r="B2931">
        <v>1</v>
      </c>
      <c r="G2931" s="74" t="s">
        <v>268</v>
      </c>
      <c r="H2931" s="74">
        <v>1</v>
      </c>
    </row>
    <row r="2932" spans="1:8" x14ac:dyDescent="0.35">
      <c r="A2932" t="s">
        <v>354</v>
      </c>
      <c r="B2932">
        <v>3</v>
      </c>
      <c r="G2932" s="74" t="s">
        <v>354</v>
      </c>
      <c r="H2932" s="74">
        <v>3</v>
      </c>
    </row>
    <row r="2933" spans="1:8" x14ac:dyDescent="0.35">
      <c r="A2933" t="s">
        <v>114</v>
      </c>
      <c r="B2933">
        <v>2</v>
      </c>
      <c r="G2933" s="74" t="s">
        <v>114</v>
      </c>
      <c r="H2933" s="74">
        <v>2</v>
      </c>
    </row>
    <row r="2934" spans="1:8" x14ac:dyDescent="0.35">
      <c r="A2934" t="s">
        <v>477</v>
      </c>
      <c r="B2934">
        <v>20</v>
      </c>
      <c r="G2934" s="74" t="s">
        <v>477</v>
      </c>
      <c r="H2934" s="74">
        <v>20</v>
      </c>
    </row>
    <row r="2935" spans="1:8" x14ac:dyDescent="0.35">
      <c r="A2935" t="s">
        <v>477</v>
      </c>
      <c r="B2935">
        <v>11</v>
      </c>
      <c r="G2935" s="74" t="s">
        <v>477</v>
      </c>
      <c r="H2935" s="74">
        <v>11</v>
      </c>
    </row>
    <row r="2936" spans="1:8" x14ac:dyDescent="0.35">
      <c r="A2936" t="s">
        <v>477</v>
      </c>
      <c r="B2936">
        <v>31</v>
      </c>
      <c r="G2936" s="74" t="s">
        <v>477</v>
      </c>
      <c r="H2936" s="74">
        <v>31</v>
      </c>
    </row>
    <row r="2937" spans="1:8" x14ac:dyDescent="0.35">
      <c r="A2937" t="s">
        <v>477</v>
      </c>
      <c r="B2937">
        <v>22</v>
      </c>
      <c r="G2937" s="74" t="s">
        <v>477</v>
      </c>
      <c r="H2937" s="74">
        <v>22</v>
      </c>
    </row>
    <row r="2938" spans="1:8" x14ac:dyDescent="0.35">
      <c r="A2938" t="s">
        <v>477</v>
      </c>
      <c r="B2938">
        <v>21</v>
      </c>
      <c r="G2938" s="74" t="s">
        <v>477</v>
      </c>
      <c r="H2938" s="74">
        <v>21</v>
      </c>
    </row>
    <row r="2939" spans="1:8" x14ac:dyDescent="0.35">
      <c r="A2939" t="s">
        <v>477</v>
      </c>
      <c r="B2939">
        <v>22</v>
      </c>
      <c r="G2939" s="74" t="s">
        <v>477</v>
      </c>
      <c r="H2939" s="74">
        <v>22</v>
      </c>
    </row>
    <row r="2940" spans="1:8" x14ac:dyDescent="0.35">
      <c r="A2940" t="s">
        <v>477</v>
      </c>
      <c r="B2940">
        <v>9</v>
      </c>
      <c r="G2940" s="74" t="s">
        <v>477</v>
      </c>
      <c r="H2940" s="74">
        <v>9</v>
      </c>
    </row>
    <row r="2941" spans="1:8" x14ac:dyDescent="0.35">
      <c r="A2941" t="s">
        <v>477</v>
      </c>
      <c r="B2941">
        <v>20</v>
      </c>
      <c r="G2941" s="74" t="s">
        <v>477</v>
      </c>
      <c r="H2941" s="74">
        <v>20</v>
      </c>
    </row>
    <row r="2942" spans="1:8" x14ac:dyDescent="0.35">
      <c r="A2942" t="s">
        <v>477</v>
      </c>
      <c r="B2942">
        <v>20</v>
      </c>
      <c r="G2942" s="74" t="s">
        <v>477</v>
      </c>
      <c r="H2942" s="74">
        <v>20</v>
      </c>
    </row>
    <row r="2943" spans="1:8" x14ac:dyDescent="0.35">
      <c r="A2943" t="s">
        <v>142</v>
      </c>
      <c r="B2943">
        <v>6</v>
      </c>
      <c r="G2943" s="74" t="s">
        <v>142</v>
      </c>
      <c r="H2943" s="74">
        <v>6</v>
      </c>
    </row>
    <row r="2944" spans="1:8" x14ac:dyDescent="0.35">
      <c r="A2944" t="s">
        <v>155</v>
      </c>
      <c r="B2944">
        <v>1</v>
      </c>
      <c r="G2944" s="74" t="s">
        <v>155</v>
      </c>
      <c r="H2944" s="74">
        <v>1</v>
      </c>
    </row>
    <row r="2945" spans="1:8" x14ac:dyDescent="0.35">
      <c r="A2945" t="s">
        <v>6987</v>
      </c>
      <c r="B2945">
        <v>5</v>
      </c>
      <c r="G2945" s="74" t="s">
        <v>6987</v>
      </c>
      <c r="H2945" s="74">
        <v>5</v>
      </c>
    </row>
    <row r="2946" spans="1:8" x14ac:dyDescent="0.35">
      <c r="A2946" t="s">
        <v>97</v>
      </c>
      <c r="B2946">
        <v>2</v>
      </c>
      <c r="G2946" s="74" t="s">
        <v>97</v>
      </c>
      <c r="H2946" s="74">
        <v>2</v>
      </c>
    </row>
    <row r="2947" spans="1:8" x14ac:dyDescent="0.35">
      <c r="A2947" t="s">
        <v>7199</v>
      </c>
      <c r="B2947">
        <v>4</v>
      </c>
      <c r="G2947" s="74" t="s">
        <v>7199</v>
      </c>
      <c r="H2947" s="74">
        <v>4</v>
      </c>
    </row>
    <row r="2948" spans="1:8" x14ac:dyDescent="0.35">
      <c r="A2948" t="s">
        <v>7645</v>
      </c>
      <c r="B2948">
        <v>12</v>
      </c>
      <c r="G2948" s="74" t="s">
        <v>7645</v>
      </c>
      <c r="H2948" s="74">
        <v>12</v>
      </c>
    </row>
    <row r="2949" spans="1:8" x14ac:dyDescent="0.35">
      <c r="A2949" t="s">
        <v>465</v>
      </c>
      <c r="B2949">
        <v>50</v>
      </c>
      <c r="G2949" s="74" t="s">
        <v>465</v>
      </c>
      <c r="H2949" s="74">
        <v>50</v>
      </c>
    </row>
    <row r="2950" spans="1:8" x14ac:dyDescent="0.35">
      <c r="A2950" t="s">
        <v>903</v>
      </c>
      <c r="B2950">
        <v>7</v>
      </c>
      <c r="G2950" s="74" t="s">
        <v>903</v>
      </c>
      <c r="H2950" s="74">
        <v>7</v>
      </c>
    </row>
    <row r="2951" spans="1:8" x14ac:dyDescent="0.35">
      <c r="A2951" t="s">
        <v>11432</v>
      </c>
      <c r="B2951">
        <v>175</v>
      </c>
      <c r="G2951" s="74" t="s">
        <v>11432</v>
      </c>
      <c r="H2951" s="74">
        <v>175</v>
      </c>
    </row>
    <row r="2952" spans="1:8" x14ac:dyDescent="0.35">
      <c r="A2952" t="s">
        <v>471</v>
      </c>
      <c r="B2952">
        <v>26</v>
      </c>
      <c r="G2952" s="74" t="s">
        <v>471</v>
      </c>
      <c r="H2952" s="74">
        <v>26</v>
      </c>
    </row>
    <row r="2953" spans="1:8" x14ac:dyDescent="0.35">
      <c r="A2953" t="s">
        <v>471</v>
      </c>
      <c r="B2953">
        <v>30</v>
      </c>
      <c r="G2953" s="74" t="s">
        <v>471</v>
      </c>
      <c r="H2953" s="74">
        <v>30</v>
      </c>
    </row>
    <row r="2954" spans="1:8" x14ac:dyDescent="0.35">
      <c r="A2954" t="s">
        <v>313</v>
      </c>
      <c r="B2954">
        <v>100</v>
      </c>
      <c r="G2954" s="74" t="s">
        <v>313</v>
      </c>
      <c r="H2954" s="74">
        <v>100</v>
      </c>
    </row>
    <row r="2955" spans="1:8" x14ac:dyDescent="0.35">
      <c r="A2955" t="s">
        <v>62</v>
      </c>
      <c r="B2955">
        <v>17</v>
      </c>
      <c r="G2955" s="74" t="s">
        <v>62</v>
      </c>
      <c r="H2955" s="74">
        <v>17</v>
      </c>
    </row>
    <row r="2956" spans="1:8" x14ac:dyDescent="0.35">
      <c r="A2956" t="s">
        <v>62</v>
      </c>
      <c r="B2956">
        <v>12</v>
      </c>
      <c r="G2956" s="74" t="s">
        <v>62</v>
      </c>
      <c r="H2956" s="74">
        <v>12</v>
      </c>
    </row>
    <row r="2957" spans="1:8" x14ac:dyDescent="0.35">
      <c r="A2957" t="s">
        <v>11117</v>
      </c>
      <c r="B2957">
        <v>17</v>
      </c>
      <c r="G2957" s="74" t="s">
        <v>11117</v>
      </c>
      <c r="H2957" s="74">
        <v>17</v>
      </c>
    </row>
    <row r="2958" spans="1:8" x14ac:dyDescent="0.35">
      <c r="A2958" t="s">
        <v>82</v>
      </c>
      <c r="B2958">
        <v>1</v>
      </c>
      <c r="G2958" s="74" t="s">
        <v>82</v>
      </c>
      <c r="H2958" s="74">
        <v>1</v>
      </c>
    </row>
    <row r="2959" spans="1:8" x14ac:dyDescent="0.35">
      <c r="A2959" t="s">
        <v>82</v>
      </c>
      <c r="B2959">
        <v>1</v>
      </c>
      <c r="G2959" s="74" t="s">
        <v>82</v>
      </c>
      <c r="H2959" s="74">
        <v>1</v>
      </c>
    </row>
    <row r="2960" spans="1:8" x14ac:dyDescent="0.35">
      <c r="A2960" t="s">
        <v>82</v>
      </c>
      <c r="B2960">
        <v>5</v>
      </c>
      <c r="G2960" s="74" t="s">
        <v>82</v>
      </c>
      <c r="H2960" s="74">
        <v>5</v>
      </c>
    </row>
    <row r="2961" spans="1:8" x14ac:dyDescent="0.35">
      <c r="A2961" t="s">
        <v>431</v>
      </c>
      <c r="B2961">
        <v>2</v>
      </c>
      <c r="G2961" s="74" t="s">
        <v>431</v>
      </c>
      <c r="H2961" s="74">
        <v>2</v>
      </c>
    </row>
    <row r="2962" spans="1:8" x14ac:dyDescent="0.35">
      <c r="A2962" t="s">
        <v>431</v>
      </c>
      <c r="B2962">
        <v>1</v>
      </c>
      <c r="G2962" s="74" t="s">
        <v>431</v>
      </c>
      <c r="H2962" s="74">
        <v>1</v>
      </c>
    </row>
    <row r="2963" spans="1:8" x14ac:dyDescent="0.35">
      <c r="A2963" t="s">
        <v>185</v>
      </c>
      <c r="B2963">
        <v>1</v>
      </c>
      <c r="G2963" s="74" t="s">
        <v>185</v>
      </c>
      <c r="H2963" s="74">
        <v>1</v>
      </c>
    </row>
    <row r="2964" spans="1:8" x14ac:dyDescent="0.35">
      <c r="A2964" t="s">
        <v>185</v>
      </c>
      <c r="B2964">
        <v>1</v>
      </c>
      <c r="G2964" s="74" t="s">
        <v>185</v>
      </c>
      <c r="H2964" s="74">
        <v>1</v>
      </c>
    </row>
    <row r="2965" spans="1:8" x14ac:dyDescent="0.35">
      <c r="A2965" t="s">
        <v>523</v>
      </c>
      <c r="B2965">
        <v>51</v>
      </c>
      <c r="G2965" s="74" t="s">
        <v>523</v>
      </c>
      <c r="H2965" s="74">
        <v>51</v>
      </c>
    </row>
    <row r="2966" spans="1:8" x14ac:dyDescent="0.35">
      <c r="A2966" t="s">
        <v>522</v>
      </c>
      <c r="B2966">
        <v>5</v>
      </c>
      <c r="G2966" s="74" t="s">
        <v>522</v>
      </c>
      <c r="H2966" s="74">
        <v>5</v>
      </c>
    </row>
    <row r="2967" spans="1:8" x14ac:dyDescent="0.35">
      <c r="A2967" t="s">
        <v>521</v>
      </c>
      <c r="B2967">
        <v>7</v>
      </c>
      <c r="G2967" s="74" t="s">
        <v>521</v>
      </c>
      <c r="H2967" s="74">
        <v>7</v>
      </c>
    </row>
    <row r="2968" spans="1:8" x14ac:dyDescent="0.35">
      <c r="A2968" t="s">
        <v>477</v>
      </c>
      <c r="B2968">
        <v>32</v>
      </c>
      <c r="G2968" s="74" t="s">
        <v>477</v>
      </c>
      <c r="H2968" s="74">
        <v>32</v>
      </c>
    </row>
    <row r="2969" spans="1:8" x14ac:dyDescent="0.35">
      <c r="A2969" t="s">
        <v>477</v>
      </c>
      <c r="B2969">
        <v>7</v>
      </c>
      <c r="G2969" s="74" t="s">
        <v>477</v>
      </c>
      <c r="H2969" s="74">
        <v>7</v>
      </c>
    </row>
    <row r="2970" spans="1:8" x14ac:dyDescent="0.35">
      <c r="A2970" t="s">
        <v>477</v>
      </c>
      <c r="B2970">
        <v>6</v>
      </c>
      <c r="G2970" s="74" t="s">
        <v>477</v>
      </c>
      <c r="H2970" s="74">
        <v>6</v>
      </c>
    </row>
    <row r="2971" spans="1:8" x14ac:dyDescent="0.35">
      <c r="A2971" t="s">
        <v>477</v>
      </c>
      <c r="B2971">
        <v>11</v>
      </c>
      <c r="G2971" s="74" t="s">
        <v>477</v>
      </c>
      <c r="H2971" s="74">
        <v>11</v>
      </c>
    </row>
    <row r="2972" spans="1:8" x14ac:dyDescent="0.35">
      <c r="A2972" t="s">
        <v>477</v>
      </c>
      <c r="B2972">
        <v>10</v>
      </c>
      <c r="G2972" s="74" t="s">
        <v>477</v>
      </c>
      <c r="H2972" s="74">
        <v>10</v>
      </c>
    </row>
    <row r="2973" spans="1:8" x14ac:dyDescent="0.35">
      <c r="A2973" t="s">
        <v>477</v>
      </c>
      <c r="B2973">
        <v>11</v>
      </c>
      <c r="G2973" s="74" t="s">
        <v>477</v>
      </c>
      <c r="H2973" s="74">
        <v>11</v>
      </c>
    </row>
    <row r="2974" spans="1:8" x14ac:dyDescent="0.35">
      <c r="A2974" t="s">
        <v>477</v>
      </c>
      <c r="B2974">
        <v>12</v>
      </c>
      <c r="G2974" s="74" t="s">
        <v>477</v>
      </c>
      <c r="H2974" s="74">
        <v>12</v>
      </c>
    </row>
    <row r="2975" spans="1:8" x14ac:dyDescent="0.35">
      <c r="A2975" t="s">
        <v>477</v>
      </c>
      <c r="B2975">
        <v>38</v>
      </c>
      <c r="G2975" s="74" t="s">
        <v>477</v>
      </c>
      <c r="H2975" s="74">
        <v>38</v>
      </c>
    </row>
    <row r="2976" spans="1:8" x14ac:dyDescent="0.35">
      <c r="A2976" t="s">
        <v>477</v>
      </c>
      <c r="B2976">
        <v>30</v>
      </c>
      <c r="G2976" s="74" t="s">
        <v>477</v>
      </c>
      <c r="H2976" s="74">
        <v>30</v>
      </c>
    </row>
    <row r="2977" spans="1:8" x14ac:dyDescent="0.35">
      <c r="A2977" t="s">
        <v>477</v>
      </c>
      <c r="B2977">
        <v>20</v>
      </c>
      <c r="G2977" s="74" t="s">
        <v>477</v>
      </c>
      <c r="H2977" s="74">
        <v>20</v>
      </c>
    </row>
    <row r="2978" spans="1:8" x14ac:dyDescent="0.35">
      <c r="A2978" t="s">
        <v>477</v>
      </c>
      <c r="B2978">
        <v>18</v>
      </c>
      <c r="G2978" s="74" t="s">
        <v>477</v>
      </c>
      <c r="H2978" s="74">
        <v>18</v>
      </c>
    </row>
    <row r="2979" spans="1:8" x14ac:dyDescent="0.35">
      <c r="A2979" t="s">
        <v>477</v>
      </c>
      <c r="B2979">
        <v>19</v>
      </c>
      <c r="G2979" s="74" t="s">
        <v>477</v>
      </c>
      <c r="H2979" s="74">
        <v>19</v>
      </c>
    </row>
    <row r="2980" spans="1:8" x14ac:dyDescent="0.35">
      <c r="A2980" t="s">
        <v>477</v>
      </c>
      <c r="B2980">
        <v>18</v>
      </c>
      <c r="G2980" s="74" t="s">
        <v>477</v>
      </c>
      <c r="H2980" s="74">
        <v>18</v>
      </c>
    </row>
    <row r="2981" spans="1:8" x14ac:dyDescent="0.35">
      <c r="A2981" t="s">
        <v>477</v>
      </c>
      <c r="B2981">
        <v>9</v>
      </c>
      <c r="G2981" s="74" t="s">
        <v>477</v>
      </c>
      <c r="H2981" s="74">
        <v>9</v>
      </c>
    </row>
    <row r="2982" spans="1:8" x14ac:dyDescent="0.35">
      <c r="A2982" t="s">
        <v>477</v>
      </c>
      <c r="B2982">
        <v>13</v>
      </c>
      <c r="G2982" s="74" t="s">
        <v>477</v>
      </c>
      <c r="H2982" s="74">
        <v>13</v>
      </c>
    </row>
    <row r="2983" spans="1:8" x14ac:dyDescent="0.35">
      <c r="A2983" t="s">
        <v>477</v>
      </c>
      <c r="B2983">
        <v>9</v>
      </c>
      <c r="G2983" s="74" t="s">
        <v>477</v>
      </c>
      <c r="H2983" s="74">
        <v>9</v>
      </c>
    </row>
    <row r="2984" spans="1:8" x14ac:dyDescent="0.35">
      <c r="A2984" t="s">
        <v>477</v>
      </c>
      <c r="B2984">
        <v>5</v>
      </c>
      <c r="G2984" s="74" t="s">
        <v>477</v>
      </c>
      <c r="H2984" s="74">
        <v>5</v>
      </c>
    </row>
    <row r="2985" spans="1:8" x14ac:dyDescent="0.35">
      <c r="A2985" t="s">
        <v>452</v>
      </c>
      <c r="B2985">
        <v>1</v>
      </c>
      <c r="G2985" s="74" t="s">
        <v>452</v>
      </c>
      <c r="H2985" s="74">
        <v>1</v>
      </c>
    </row>
    <row r="2986" spans="1:8" x14ac:dyDescent="0.35">
      <c r="A2986" t="s">
        <v>454</v>
      </c>
      <c r="B2986">
        <v>3</v>
      </c>
      <c r="G2986" s="74" t="s">
        <v>454</v>
      </c>
      <c r="H2986" s="74">
        <v>3</v>
      </c>
    </row>
    <row r="2987" spans="1:8" x14ac:dyDescent="0.35">
      <c r="A2987" t="s">
        <v>454</v>
      </c>
      <c r="B2987">
        <v>7</v>
      </c>
      <c r="G2987" s="74" t="s">
        <v>454</v>
      </c>
      <c r="H2987" s="74">
        <v>7</v>
      </c>
    </row>
    <row r="2988" spans="1:8" x14ac:dyDescent="0.35">
      <c r="A2988" t="s">
        <v>473</v>
      </c>
      <c r="B2988">
        <v>3</v>
      </c>
      <c r="G2988" s="74" t="s">
        <v>473</v>
      </c>
      <c r="H2988" s="74">
        <v>3</v>
      </c>
    </row>
    <row r="2989" spans="1:8" x14ac:dyDescent="0.35">
      <c r="A2989" t="s">
        <v>473</v>
      </c>
      <c r="B2989">
        <v>1</v>
      </c>
      <c r="G2989" s="74" t="s">
        <v>473</v>
      </c>
      <c r="H2989" s="74">
        <v>1</v>
      </c>
    </row>
    <row r="2990" spans="1:8" x14ac:dyDescent="0.35">
      <c r="A2990" t="s">
        <v>473</v>
      </c>
      <c r="B2990">
        <v>3</v>
      </c>
      <c r="G2990" s="74" t="s">
        <v>473</v>
      </c>
      <c r="H2990" s="74">
        <v>3</v>
      </c>
    </row>
    <row r="2991" spans="1:8" x14ac:dyDescent="0.35">
      <c r="A2991" t="s">
        <v>471</v>
      </c>
      <c r="B2991">
        <v>28</v>
      </c>
      <c r="G2991" s="74" t="s">
        <v>471</v>
      </c>
      <c r="H2991" s="74">
        <v>28</v>
      </c>
    </row>
    <row r="2992" spans="1:8" x14ac:dyDescent="0.35">
      <c r="A2992" t="s">
        <v>471</v>
      </c>
      <c r="B2992">
        <v>2</v>
      </c>
      <c r="G2992" s="74" t="s">
        <v>471</v>
      </c>
      <c r="H2992" s="74">
        <v>2</v>
      </c>
    </row>
    <row r="2993" spans="1:8" x14ac:dyDescent="0.35">
      <c r="A2993" t="s">
        <v>471</v>
      </c>
      <c r="B2993">
        <v>6</v>
      </c>
      <c r="G2993" s="74" t="s">
        <v>471</v>
      </c>
      <c r="H2993" s="74">
        <v>6</v>
      </c>
    </row>
    <row r="2994" spans="1:8" x14ac:dyDescent="0.35">
      <c r="A2994" t="s">
        <v>471</v>
      </c>
      <c r="B2994">
        <v>7</v>
      </c>
      <c r="G2994" s="74" t="s">
        <v>471</v>
      </c>
      <c r="H2994" s="74">
        <v>7</v>
      </c>
    </row>
    <row r="2995" spans="1:8" x14ac:dyDescent="0.35">
      <c r="A2995" t="s">
        <v>471</v>
      </c>
      <c r="B2995">
        <v>13</v>
      </c>
      <c r="G2995" s="74" t="s">
        <v>471</v>
      </c>
      <c r="H2995" s="74">
        <v>13</v>
      </c>
    </row>
    <row r="2996" spans="1:8" x14ac:dyDescent="0.35">
      <c r="A2996" t="s">
        <v>471</v>
      </c>
      <c r="B2996">
        <v>29</v>
      </c>
      <c r="G2996" s="74" t="s">
        <v>471</v>
      </c>
      <c r="H2996" s="74">
        <v>29</v>
      </c>
    </row>
    <row r="2997" spans="1:8" x14ac:dyDescent="0.35">
      <c r="A2997" t="s">
        <v>410</v>
      </c>
      <c r="B2997">
        <v>7</v>
      </c>
      <c r="G2997" s="74" t="s">
        <v>410</v>
      </c>
      <c r="H2997" s="74">
        <v>7</v>
      </c>
    </row>
    <row r="2998" spans="1:8" x14ac:dyDescent="0.35">
      <c r="A2998" t="s">
        <v>917</v>
      </c>
      <c r="B2998">
        <v>2</v>
      </c>
      <c r="G2998" s="74" t="s">
        <v>917</v>
      </c>
      <c r="H2998" s="74">
        <v>2</v>
      </c>
    </row>
    <row r="2999" spans="1:8" x14ac:dyDescent="0.35">
      <c r="A2999" t="s">
        <v>197</v>
      </c>
      <c r="B2999">
        <v>7</v>
      </c>
      <c r="G2999" s="74" t="s">
        <v>197</v>
      </c>
      <c r="H2999" s="74">
        <v>7</v>
      </c>
    </row>
    <row r="3000" spans="1:8" x14ac:dyDescent="0.35">
      <c r="A3000" t="s">
        <v>197</v>
      </c>
      <c r="B3000">
        <v>6</v>
      </c>
      <c r="G3000" s="74" t="s">
        <v>197</v>
      </c>
      <c r="H3000" s="74">
        <v>6</v>
      </c>
    </row>
    <row r="3001" spans="1:8" x14ac:dyDescent="0.35">
      <c r="A3001" s="95" t="s">
        <v>750</v>
      </c>
      <c r="B3001">
        <v>1</v>
      </c>
      <c r="G3001" s="95" t="s">
        <v>750</v>
      </c>
      <c r="H3001" s="74">
        <v>1</v>
      </c>
    </row>
    <row r="3002" spans="1:8" x14ac:dyDescent="0.35">
      <c r="A3002" t="s">
        <v>8757</v>
      </c>
      <c r="B3002">
        <v>1</v>
      </c>
      <c r="G3002" s="74" t="s">
        <v>8757</v>
      </c>
      <c r="H3002" s="74">
        <v>1</v>
      </c>
    </row>
    <row r="3003" spans="1:8" x14ac:dyDescent="0.35">
      <c r="A3003" s="95" t="s">
        <v>917</v>
      </c>
      <c r="B3003">
        <v>2</v>
      </c>
      <c r="G3003" s="95" t="s">
        <v>917</v>
      </c>
      <c r="H3003" s="74">
        <v>2</v>
      </c>
    </row>
    <row r="3004" spans="1:8" x14ac:dyDescent="0.35">
      <c r="A3004" t="s">
        <v>8242</v>
      </c>
      <c r="B3004">
        <v>139</v>
      </c>
      <c r="G3004" s="74" t="s">
        <v>8242</v>
      </c>
      <c r="H3004" s="74">
        <v>139</v>
      </c>
    </row>
    <row r="3005" spans="1:8" x14ac:dyDescent="0.35">
      <c r="A3005" t="s">
        <v>12324</v>
      </c>
      <c r="B3005">
        <v>47</v>
      </c>
      <c r="G3005" s="74" t="s">
        <v>12324</v>
      </c>
      <c r="H3005" s="74">
        <v>47</v>
      </c>
    </row>
    <row r="3006" spans="1:8" x14ac:dyDescent="0.35">
      <c r="A3006" t="s">
        <v>8255</v>
      </c>
      <c r="B3006">
        <v>7</v>
      </c>
      <c r="G3006" s="74" t="s">
        <v>8255</v>
      </c>
      <c r="H3006" s="74">
        <v>7</v>
      </c>
    </row>
    <row r="3007" spans="1:8" x14ac:dyDescent="0.35">
      <c r="A3007" t="s">
        <v>8403</v>
      </c>
      <c r="B3007">
        <v>18</v>
      </c>
      <c r="G3007" s="74" t="s">
        <v>8403</v>
      </c>
      <c r="H3007" s="74">
        <v>18</v>
      </c>
    </row>
    <row r="3008" spans="1:8" x14ac:dyDescent="0.35">
      <c r="A3008" t="s">
        <v>213</v>
      </c>
      <c r="B3008">
        <v>11</v>
      </c>
      <c r="G3008" s="74" t="s">
        <v>213</v>
      </c>
      <c r="H3008" s="74">
        <v>11</v>
      </c>
    </row>
    <row r="3009" spans="1:8" x14ac:dyDescent="0.35">
      <c r="A3009" t="s">
        <v>355</v>
      </c>
      <c r="B3009">
        <v>140</v>
      </c>
      <c r="G3009" s="74" t="s">
        <v>355</v>
      </c>
      <c r="H3009" s="74">
        <v>140</v>
      </c>
    </row>
    <row r="3010" spans="1:8" x14ac:dyDescent="0.35">
      <c r="A3010" t="s">
        <v>51</v>
      </c>
      <c r="B3010">
        <v>3</v>
      </c>
      <c r="G3010" s="74" t="s">
        <v>51</v>
      </c>
      <c r="H3010" s="74">
        <v>3</v>
      </c>
    </row>
    <row r="3011" spans="1:8" x14ac:dyDescent="0.35">
      <c r="A3011" t="s">
        <v>432</v>
      </c>
      <c r="B3011">
        <v>5</v>
      </c>
      <c r="G3011" s="74" t="s">
        <v>432</v>
      </c>
      <c r="H3011" s="74">
        <v>5</v>
      </c>
    </row>
    <row r="3012" spans="1:8" x14ac:dyDescent="0.35">
      <c r="A3012" t="s">
        <v>477</v>
      </c>
      <c r="B3012">
        <v>10</v>
      </c>
      <c r="G3012" s="74" t="s">
        <v>477</v>
      </c>
      <c r="H3012" s="74">
        <v>10</v>
      </c>
    </row>
    <row r="3013" spans="1:8" x14ac:dyDescent="0.35">
      <c r="A3013" t="s">
        <v>477</v>
      </c>
      <c r="B3013">
        <v>41</v>
      </c>
      <c r="G3013" s="74" t="s">
        <v>477</v>
      </c>
      <c r="H3013" s="74">
        <v>41</v>
      </c>
    </row>
    <row r="3014" spans="1:8" x14ac:dyDescent="0.35">
      <c r="A3014" t="s">
        <v>477</v>
      </c>
      <c r="B3014">
        <v>27</v>
      </c>
      <c r="G3014" s="74" t="s">
        <v>477</v>
      </c>
      <c r="H3014" s="74">
        <v>27</v>
      </c>
    </row>
    <row r="3015" spans="1:8" x14ac:dyDescent="0.35">
      <c r="A3015" t="s">
        <v>477</v>
      </c>
      <c r="B3015">
        <v>11</v>
      </c>
      <c r="G3015" s="74" t="s">
        <v>477</v>
      </c>
      <c r="H3015" s="74">
        <v>11</v>
      </c>
    </row>
    <row r="3016" spans="1:8" x14ac:dyDescent="0.35">
      <c r="A3016" t="s">
        <v>477</v>
      </c>
      <c r="B3016">
        <v>5</v>
      </c>
      <c r="G3016" s="74" t="s">
        <v>477</v>
      </c>
      <c r="H3016" s="74">
        <v>5</v>
      </c>
    </row>
    <row r="3017" spans="1:8" x14ac:dyDescent="0.35">
      <c r="A3017" t="s">
        <v>477</v>
      </c>
      <c r="B3017">
        <v>9</v>
      </c>
      <c r="G3017" s="74" t="s">
        <v>477</v>
      </c>
      <c r="H3017" s="74">
        <v>9</v>
      </c>
    </row>
    <row r="3018" spans="1:8" x14ac:dyDescent="0.35">
      <c r="A3018" t="s">
        <v>477</v>
      </c>
      <c r="B3018">
        <v>3</v>
      </c>
      <c r="G3018" s="74" t="s">
        <v>477</v>
      </c>
      <c r="H3018" s="74">
        <v>3</v>
      </c>
    </row>
    <row r="3019" spans="1:8" x14ac:dyDescent="0.35">
      <c r="A3019" t="s">
        <v>477</v>
      </c>
      <c r="B3019">
        <v>14</v>
      </c>
      <c r="G3019" s="74" t="s">
        <v>477</v>
      </c>
      <c r="H3019" s="74">
        <v>14</v>
      </c>
    </row>
    <row r="3020" spans="1:8" x14ac:dyDescent="0.35">
      <c r="A3020" t="s">
        <v>477</v>
      </c>
      <c r="B3020">
        <v>117</v>
      </c>
      <c r="G3020" s="74" t="s">
        <v>477</v>
      </c>
      <c r="H3020" s="74">
        <v>117</v>
      </c>
    </row>
    <row r="3021" spans="1:8" x14ac:dyDescent="0.35">
      <c r="A3021" t="s">
        <v>477</v>
      </c>
      <c r="B3021">
        <v>18</v>
      </c>
      <c r="G3021" s="74" t="s">
        <v>477</v>
      </c>
      <c r="H3021" s="74">
        <v>18</v>
      </c>
    </row>
    <row r="3022" spans="1:8" x14ac:dyDescent="0.35">
      <c r="A3022" t="s">
        <v>477</v>
      </c>
      <c r="B3022">
        <v>10</v>
      </c>
      <c r="G3022" s="74" t="s">
        <v>477</v>
      </c>
      <c r="H3022" s="74">
        <v>10</v>
      </c>
    </row>
    <row r="3023" spans="1:8" x14ac:dyDescent="0.35">
      <c r="A3023" t="s">
        <v>477</v>
      </c>
      <c r="B3023">
        <v>9</v>
      </c>
      <c r="G3023" s="74" t="s">
        <v>477</v>
      </c>
      <c r="H3023" s="74">
        <v>9</v>
      </c>
    </row>
    <row r="3024" spans="1:8" x14ac:dyDescent="0.35">
      <c r="A3024" t="s">
        <v>477</v>
      </c>
      <c r="B3024">
        <v>12</v>
      </c>
      <c r="G3024" s="74" t="s">
        <v>477</v>
      </c>
      <c r="H3024" s="74">
        <v>12</v>
      </c>
    </row>
    <row r="3025" spans="1:8" x14ac:dyDescent="0.35">
      <c r="A3025" t="s">
        <v>477</v>
      </c>
      <c r="B3025">
        <v>6</v>
      </c>
      <c r="G3025" s="74" t="s">
        <v>477</v>
      </c>
      <c r="H3025" s="74">
        <v>6</v>
      </c>
    </row>
    <row r="3026" spans="1:8" x14ac:dyDescent="0.35">
      <c r="A3026" t="s">
        <v>477</v>
      </c>
      <c r="B3026">
        <v>5</v>
      </c>
      <c r="G3026" s="74" t="s">
        <v>477</v>
      </c>
      <c r="H3026" s="74">
        <v>5</v>
      </c>
    </row>
    <row r="3027" spans="1:8" x14ac:dyDescent="0.35">
      <c r="A3027" t="s">
        <v>477</v>
      </c>
      <c r="B3027">
        <v>8</v>
      </c>
      <c r="G3027" s="74" t="s">
        <v>477</v>
      </c>
      <c r="H3027" s="74">
        <v>8</v>
      </c>
    </row>
    <row r="3028" spans="1:8" x14ac:dyDescent="0.35">
      <c r="A3028" t="s">
        <v>477</v>
      </c>
      <c r="B3028">
        <v>11</v>
      </c>
      <c r="G3028" s="74" t="s">
        <v>477</v>
      </c>
      <c r="H3028" s="74">
        <v>11</v>
      </c>
    </row>
    <row r="3029" spans="1:8" x14ac:dyDescent="0.35">
      <c r="A3029" t="s">
        <v>477</v>
      </c>
      <c r="B3029">
        <v>14</v>
      </c>
      <c r="G3029" s="74" t="s">
        <v>477</v>
      </c>
      <c r="H3029" s="74">
        <v>14</v>
      </c>
    </row>
    <row r="3030" spans="1:8" x14ac:dyDescent="0.35">
      <c r="A3030" t="s">
        <v>477</v>
      </c>
      <c r="B3030">
        <v>8</v>
      </c>
      <c r="G3030" s="74" t="s">
        <v>477</v>
      </c>
      <c r="H3030" s="74">
        <v>8</v>
      </c>
    </row>
    <row r="3031" spans="1:8" x14ac:dyDescent="0.35">
      <c r="A3031" t="s">
        <v>477</v>
      </c>
      <c r="B3031">
        <v>18</v>
      </c>
      <c r="G3031" s="74" t="s">
        <v>477</v>
      </c>
      <c r="H3031" s="74">
        <v>18</v>
      </c>
    </row>
    <row r="3032" spans="1:8" x14ac:dyDescent="0.35">
      <c r="A3032" t="s">
        <v>477</v>
      </c>
      <c r="B3032">
        <v>5</v>
      </c>
      <c r="G3032" s="74" t="s">
        <v>477</v>
      </c>
      <c r="H3032" s="74">
        <v>5</v>
      </c>
    </row>
    <row r="3033" spans="1:8" x14ac:dyDescent="0.35">
      <c r="A3033" t="s">
        <v>477</v>
      </c>
      <c r="B3033">
        <v>8</v>
      </c>
      <c r="G3033" s="74" t="s">
        <v>477</v>
      </c>
      <c r="H3033" s="74">
        <v>8</v>
      </c>
    </row>
    <row r="3034" spans="1:8" x14ac:dyDescent="0.35">
      <c r="A3034" t="s">
        <v>477</v>
      </c>
      <c r="B3034">
        <v>5</v>
      </c>
      <c r="G3034" s="74" t="s">
        <v>477</v>
      </c>
      <c r="H3034" s="74">
        <v>5</v>
      </c>
    </row>
    <row r="3035" spans="1:8" x14ac:dyDescent="0.35">
      <c r="A3035" t="s">
        <v>477</v>
      </c>
      <c r="B3035">
        <v>4</v>
      </c>
      <c r="G3035" s="74" t="s">
        <v>477</v>
      </c>
      <c r="H3035" s="74">
        <v>4</v>
      </c>
    </row>
    <row r="3036" spans="1:8" x14ac:dyDescent="0.35">
      <c r="A3036" t="s">
        <v>477</v>
      </c>
      <c r="B3036">
        <v>15</v>
      </c>
      <c r="G3036" s="74" t="s">
        <v>477</v>
      </c>
      <c r="H3036" s="74">
        <v>15</v>
      </c>
    </row>
    <row r="3037" spans="1:8" x14ac:dyDescent="0.35">
      <c r="A3037" t="s">
        <v>477</v>
      </c>
      <c r="B3037">
        <v>11</v>
      </c>
      <c r="G3037" s="74" t="s">
        <v>477</v>
      </c>
      <c r="H3037" s="74">
        <v>11</v>
      </c>
    </row>
    <row r="3038" spans="1:8" x14ac:dyDescent="0.35">
      <c r="A3038" t="s">
        <v>477</v>
      </c>
      <c r="B3038">
        <v>17</v>
      </c>
      <c r="G3038" s="74" t="s">
        <v>477</v>
      </c>
      <c r="H3038" s="74">
        <v>17</v>
      </c>
    </row>
    <row r="3039" spans="1:8" x14ac:dyDescent="0.35">
      <c r="A3039" t="s">
        <v>477</v>
      </c>
      <c r="B3039">
        <v>14</v>
      </c>
      <c r="G3039" s="74" t="s">
        <v>477</v>
      </c>
      <c r="H3039" s="74">
        <v>14</v>
      </c>
    </row>
    <row r="3040" spans="1:8" x14ac:dyDescent="0.35">
      <c r="A3040" t="s">
        <v>477</v>
      </c>
      <c r="B3040">
        <v>2</v>
      </c>
      <c r="G3040" s="74" t="s">
        <v>477</v>
      </c>
      <c r="H3040" s="74">
        <v>2</v>
      </c>
    </row>
    <row r="3041" spans="1:8" x14ac:dyDescent="0.35">
      <c r="A3041" t="s">
        <v>855</v>
      </c>
      <c r="B3041">
        <v>13</v>
      </c>
      <c r="G3041" s="74" t="s">
        <v>855</v>
      </c>
      <c r="H3041" s="74">
        <v>13</v>
      </c>
    </row>
    <row r="3042" spans="1:8" x14ac:dyDescent="0.35">
      <c r="A3042" t="s">
        <v>352</v>
      </c>
      <c r="B3042">
        <v>21</v>
      </c>
      <c r="G3042" s="74" t="s">
        <v>352</v>
      </c>
      <c r="H3042" s="74">
        <v>21</v>
      </c>
    </row>
    <row r="3043" spans="1:8" x14ac:dyDescent="0.35">
      <c r="A3043" t="s">
        <v>452</v>
      </c>
      <c r="B3043">
        <v>5</v>
      </c>
      <c r="G3043" s="74" t="s">
        <v>452</v>
      </c>
      <c r="H3043" s="74">
        <v>5</v>
      </c>
    </row>
    <row r="3044" spans="1:8" x14ac:dyDescent="0.35">
      <c r="A3044" t="s">
        <v>452</v>
      </c>
      <c r="B3044">
        <v>8</v>
      </c>
      <c r="G3044" s="74" t="s">
        <v>452</v>
      </c>
      <c r="H3044" s="74">
        <v>8</v>
      </c>
    </row>
    <row r="3045" spans="1:8" x14ac:dyDescent="0.35">
      <c r="A3045" t="s">
        <v>452</v>
      </c>
      <c r="B3045">
        <v>2</v>
      </c>
      <c r="G3045" s="74" t="s">
        <v>452</v>
      </c>
      <c r="H3045" s="74">
        <v>2</v>
      </c>
    </row>
    <row r="3046" spans="1:8" x14ac:dyDescent="0.35">
      <c r="A3046" t="s">
        <v>452</v>
      </c>
      <c r="B3046">
        <v>5</v>
      </c>
      <c r="G3046" s="74" t="s">
        <v>452</v>
      </c>
      <c r="H3046" s="74">
        <v>5</v>
      </c>
    </row>
    <row r="3047" spans="1:8" x14ac:dyDescent="0.35">
      <c r="A3047" t="s">
        <v>452</v>
      </c>
      <c r="B3047">
        <v>3</v>
      </c>
      <c r="G3047" s="74" t="s">
        <v>452</v>
      </c>
      <c r="H3047" s="74">
        <v>3</v>
      </c>
    </row>
    <row r="3048" spans="1:8" x14ac:dyDescent="0.35">
      <c r="A3048" t="s">
        <v>452</v>
      </c>
      <c r="B3048">
        <v>4</v>
      </c>
      <c r="G3048" s="74" t="s">
        <v>452</v>
      </c>
      <c r="H3048" s="74">
        <v>4</v>
      </c>
    </row>
    <row r="3049" spans="1:8" x14ac:dyDescent="0.35">
      <c r="A3049" t="s">
        <v>452</v>
      </c>
      <c r="B3049">
        <v>4</v>
      </c>
      <c r="G3049" s="74" t="s">
        <v>452</v>
      </c>
      <c r="H3049" s="74">
        <v>4</v>
      </c>
    </row>
    <row r="3050" spans="1:8" x14ac:dyDescent="0.35">
      <c r="A3050" t="s">
        <v>452</v>
      </c>
      <c r="B3050">
        <v>13</v>
      </c>
      <c r="G3050" s="74" t="s">
        <v>452</v>
      </c>
      <c r="H3050" s="74">
        <v>13</v>
      </c>
    </row>
    <row r="3051" spans="1:8" x14ac:dyDescent="0.35">
      <c r="A3051" t="s">
        <v>523</v>
      </c>
      <c r="B3051">
        <v>16</v>
      </c>
      <c r="G3051" s="74" t="s">
        <v>523</v>
      </c>
      <c r="H3051" s="74">
        <v>16</v>
      </c>
    </row>
    <row r="3052" spans="1:8" x14ac:dyDescent="0.35">
      <c r="A3052" t="s">
        <v>522</v>
      </c>
      <c r="B3052">
        <v>6</v>
      </c>
      <c r="G3052" s="74" t="s">
        <v>522</v>
      </c>
      <c r="H3052" s="74">
        <v>6</v>
      </c>
    </row>
    <row r="3053" spans="1:8" x14ac:dyDescent="0.35">
      <c r="A3053" t="s">
        <v>463</v>
      </c>
      <c r="B3053">
        <v>1</v>
      </c>
      <c r="G3053" s="74" t="s">
        <v>463</v>
      </c>
      <c r="H3053" s="74">
        <v>1</v>
      </c>
    </row>
    <row r="3054" spans="1:8" x14ac:dyDescent="0.35">
      <c r="A3054" t="s">
        <v>463</v>
      </c>
      <c r="B3054">
        <v>2</v>
      </c>
      <c r="G3054" s="74" t="s">
        <v>463</v>
      </c>
      <c r="H3054" s="74">
        <v>2</v>
      </c>
    </row>
    <row r="3055" spans="1:8" x14ac:dyDescent="0.35">
      <c r="A3055" t="s">
        <v>7078</v>
      </c>
      <c r="B3055">
        <v>7</v>
      </c>
      <c r="G3055" s="74" t="s">
        <v>7078</v>
      </c>
      <c r="H3055" s="74">
        <v>7</v>
      </c>
    </row>
    <row r="3056" spans="1:8" x14ac:dyDescent="0.35">
      <c r="A3056" t="s">
        <v>7078</v>
      </c>
      <c r="B3056">
        <v>1</v>
      </c>
      <c r="G3056" s="74" t="s">
        <v>7078</v>
      </c>
      <c r="H3056" s="74">
        <v>1</v>
      </c>
    </row>
    <row r="3057" spans="1:8" x14ac:dyDescent="0.35">
      <c r="A3057" t="s">
        <v>7074</v>
      </c>
      <c r="B3057">
        <v>5</v>
      </c>
      <c r="G3057" s="74" t="s">
        <v>7074</v>
      </c>
      <c r="H3057" s="74">
        <v>5</v>
      </c>
    </row>
    <row r="3058" spans="1:8" x14ac:dyDescent="0.35">
      <c r="A3058" t="s">
        <v>7076</v>
      </c>
      <c r="B3058">
        <v>32</v>
      </c>
      <c r="G3058" s="74" t="s">
        <v>7076</v>
      </c>
      <c r="H3058" s="74">
        <v>32</v>
      </c>
    </row>
    <row r="3059" spans="1:8" x14ac:dyDescent="0.35">
      <c r="A3059" t="s">
        <v>473</v>
      </c>
      <c r="B3059">
        <v>7</v>
      </c>
      <c r="G3059" s="74" t="s">
        <v>473</v>
      </c>
      <c r="H3059" s="74">
        <v>7</v>
      </c>
    </row>
    <row r="3060" spans="1:8" x14ac:dyDescent="0.35">
      <c r="A3060" t="s">
        <v>473</v>
      </c>
      <c r="B3060">
        <v>1</v>
      </c>
      <c r="G3060" s="74" t="s">
        <v>473</v>
      </c>
      <c r="H3060" s="74">
        <v>1</v>
      </c>
    </row>
    <row r="3061" spans="1:8" x14ac:dyDescent="0.35">
      <c r="A3061" t="s">
        <v>473</v>
      </c>
      <c r="B3061">
        <v>2</v>
      </c>
      <c r="G3061" s="74" t="s">
        <v>473</v>
      </c>
      <c r="H3061" s="74">
        <v>2</v>
      </c>
    </row>
    <row r="3062" spans="1:8" x14ac:dyDescent="0.35">
      <c r="A3062" t="s">
        <v>454</v>
      </c>
      <c r="B3062">
        <v>9</v>
      </c>
      <c r="G3062" s="74" t="s">
        <v>454</v>
      </c>
      <c r="H3062" s="74">
        <v>9</v>
      </c>
    </row>
    <row r="3063" spans="1:8" x14ac:dyDescent="0.35">
      <c r="A3063" t="s">
        <v>454</v>
      </c>
      <c r="B3063">
        <v>7</v>
      </c>
      <c r="G3063" s="74" t="s">
        <v>454</v>
      </c>
      <c r="H3063" s="74">
        <v>7</v>
      </c>
    </row>
    <row r="3064" spans="1:8" x14ac:dyDescent="0.35">
      <c r="A3064" t="s">
        <v>454</v>
      </c>
      <c r="B3064">
        <v>1</v>
      </c>
      <c r="G3064" s="74" t="s">
        <v>454</v>
      </c>
      <c r="H3064" s="74">
        <v>1</v>
      </c>
    </row>
    <row r="3065" spans="1:8" x14ac:dyDescent="0.35">
      <c r="A3065" t="s">
        <v>98</v>
      </c>
      <c r="B3065">
        <v>3</v>
      </c>
      <c r="G3065" s="74" t="s">
        <v>98</v>
      </c>
      <c r="H3065" s="74">
        <v>3</v>
      </c>
    </row>
    <row r="3066" spans="1:8" x14ac:dyDescent="0.35">
      <c r="A3066" t="s">
        <v>98</v>
      </c>
      <c r="B3066">
        <v>2</v>
      </c>
      <c r="G3066" s="74" t="s">
        <v>98</v>
      </c>
      <c r="H3066" s="74">
        <v>2</v>
      </c>
    </row>
    <row r="3067" spans="1:8" x14ac:dyDescent="0.35">
      <c r="A3067" t="s">
        <v>8757</v>
      </c>
      <c r="B3067">
        <v>1</v>
      </c>
      <c r="G3067" s="74" t="s">
        <v>8757</v>
      </c>
      <c r="H3067" s="74">
        <v>1</v>
      </c>
    </row>
    <row r="3068" spans="1:8" x14ac:dyDescent="0.35">
      <c r="A3068" t="s">
        <v>8757</v>
      </c>
      <c r="B3068">
        <v>1</v>
      </c>
      <c r="G3068" s="74" t="s">
        <v>8757</v>
      </c>
      <c r="H3068" s="74">
        <v>1</v>
      </c>
    </row>
    <row r="3069" spans="1:8" x14ac:dyDescent="0.35">
      <c r="A3069" t="s">
        <v>501</v>
      </c>
      <c r="B3069">
        <v>3</v>
      </c>
      <c r="G3069" s="74" t="s">
        <v>501</v>
      </c>
      <c r="H3069" s="74">
        <v>3</v>
      </c>
    </row>
    <row r="3070" spans="1:8" x14ac:dyDescent="0.35">
      <c r="A3070" t="s">
        <v>59</v>
      </c>
      <c r="B3070">
        <v>2</v>
      </c>
      <c r="G3070" s="74" t="s">
        <v>59</v>
      </c>
      <c r="H3070" s="74">
        <v>2</v>
      </c>
    </row>
    <row r="3071" spans="1:8" x14ac:dyDescent="0.35">
      <c r="A3071" t="s">
        <v>208</v>
      </c>
      <c r="B3071">
        <v>12</v>
      </c>
      <c r="G3071" s="74" t="s">
        <v>208</v>
      </c>
      <c r="H3071" s="74">
        <v>12</v>
      </c>
    </row>
    <row r="3072" spans="1:8" x14ac:dyDescent="0.35">
      <c r="A3072" t="s">
        <v>454</v>
      </c>
      <c r="B3072">
        <v>64</v>
      </c>
      <c r="G3072" s="74" t="s">
        <v>454</v>
      </c>
      <c r="H3072" s="74">
        <v>64</v>
      </c>
    </row>
    <row r="3073" spans="1:8" x14ac:dyDescent="0.35">
      <c r="A3073" t="s">
        <v>451</v>
      </c>
      <c r="B3073">
        <v>817</v>
      </c>
      <c r="G3073" s="74" t="s">
        <v>451</v>
      </c>
      <c r="H3073" s="74">
        <v>817</v>
      </c>
    </row>
    <row r="3074" spans="1:8" x14ac:dyDescent="0.35">
      <c r="A3074" t="s">
        <v>520</v>
      </c>
      <c r="B3074">
        <v>5</v>
      </c>
      <c r="G3074" s="74" t="s">
        <v>520</v>
      </c>
      <c r="H3074" s="74">
        <v>5</v>
      </c>
    </row>
    <row r="3075" spans="1:8" x14ac:dyDescent="0.35">
      <c r="A3075" t="s">
        <v>454</v>
      </c>
      <c r="B3075">
        <v>945</v>
      </c>
      <c r="G3075" s="74" t="s">
        <v>454</v>
      </c>
      <c r="H3075" s="74">
        <v>945</v>
      </c>
    </row>
    <row r="3076" spans="1:8" x14ac:dyDescent="0.35">
      <c r="A3076" t="s">
        <v>451</v>
      </c>
      <c r="B3076" s="95">
        <v>1544</v>
      </c>
      <c r="G3076" s="74" t="s">
        <v>451</v>
      </c>
      <c r="H3076" s="95">
        <v>1544</v>
      </c>
    </row>
    <row r="3077" spans="1:8" x14ac:dyDescent="0.35">
      <c r="A3077" t="s">
        <v>520</v>
      </c>
      <c r="B3077">
        <v>566</v>
      </c>
      <c r="G3077" s="74" t="s">
        <v>520</v>
      </c>
      <c r="H3077" s="74">
        <v>566</v>
      </c>
    </row>
    <row r="3078" spans="1:8" x14ac:dyDescent="0.35">
      <c r="A3078" t="s">
        <v>523</v>
      </c>
      <c r="B3078">
        <v>4</v>
      </c>
      <c r="G3078" s="74" t="s">
        <v>523</v>
      </c>
      <c r="H3078" s="74">
        <v>4</v>
      </c>
    </row>
    <row r="3079" spans="1:8" x14ac:dyDescent="0.35">
      <c r="A3079" t="s">
        <v>523</v>
      </c>
      <c r="B3079">
        <v>8</v>
      </c>
      <c r="G3079" s="74" t="s">
        <v>523</v>
      </c>
      <c r="H3079" s="74">
        <v>8</v>
      </c>
    </row>
    <row r="3080" spans="1:8" x14ac:dyDescent="0.35">
      <c r="A3080" t="s">
        <v>465</v>
      </c>
      <c r="B3080">
        <v>4</v>
      </c>
      <c r="G3080" s="74" t="s">
        <v>465</v>
      </c>
      <c r="H3080" s="74">
        <v>4</v>
      </c>
    </row>
    <row r="3081" spans="1:8" x14ac:dyDescent="0.35">
      <c r="A3081" t="s">
        <v>465</v>
      </c>
      <c r="B3081">
        <v>1</v>
      </c>
      <c r="G3081" s="74" t="s">
        <v>465</v>
      </c>
      <c r="H3081" s="74">
        <v>1</v>
      </c>
    </row>
    <row r="3082" spans="1:8" x14ac:dyDescent="0.35">
      <c r="A3082" t="s">
        <v>8603</v>
      </c>
      <c r="B3082">
        <v>4</v>
      </c>
      <c r="G3082" s="74" t="s">
        <v>8603</v>
      </c>
      <c r="H3082" s="74">
        <v>4</v>
      </c>
    </row>
    <row r="3083" spans="1:8" x14ac:dyDescent="0.35">
      <c r="A3083" t="s">
        <v>11083</v>
      </c>
      <c r="B3083">
        <v>1</v>
      </c>
      <c r="G3083" s="74" t="s">
        <v>11083</v>
      </c>
      <c r="H3083" s="74">
        <v>1</v>
      </c>
    </row>
    <row r="3084" spans="1:8" x14ac:dyDescent="0.35">
      <c r="A3084" t="s">
        <v>51</v>
      </c>
      <c r="B3084">
        <v>1</v>
      </c>
      <c r="G3084" s="74" t="s">
        <v>51</v>
      </c>
      <c r="H3084" s="74">
        <v>1</v>
      </c>
    </row>
    <row r="3085" spans="1:8" x14ac:dyDescent="0.35">
      <c r="A3085" t="s">
        <v>410</v>
      </c>
      <c r="B3085">
        <v>2</v>
      </c>
      <c r="G3085" s="74" t="s">
        <v>410</v>
      </c>
      <c r="H3085" s="74">
        <v>2</v>
      </c>
    </row>
    <row r="3086" spans="1:8" x14ac:dyDescent="0.35">
      <c r="A3086" t="s">
        <v>410</v>
      </c>
      <c r="B3086">
        <v>14</v>
      </c>
      <c r="G3086" s="74" t="s">
        <v>410</v>
      </c>
      <c r="H3086" s="74">
        <v>14</v>
      </c>
    </row>
    <row r="3087" spans="1:8" x14ac:dyDescent="0.35">
      <c r="A3087" t="s">
        <v>100</v>
      </c>
      <c r="B3087">
        <v>6</v>
      </c>
      <c r="G3087" s="74" t="s">
        <v>100</v>
      </c>
      <c r="H3087" s="74">
        <v>6</v>
      </c>
    </row>
    <row r="3088" spans="1:8" x14ac:dyDescent="0.35">
      <c r="A3088" t="s">
        <v>6438</v>
      </c>
      <c r="B3088">
        <v>11</v>
      </c>
      <c r="G3088" s="74" t="s">
        <v>6438</v>
      </c>
      <c r="H3088" s="74">
        <v>11</v>
      </c>
    </row>
    <row r="3089" spans="1:8" x14ac:dyDescent="0.35">
      <c r="A3089" t="s">
        <v>6438</v>
      </c>
      <c r="B3089">
        <v>7</v>
      </c>
      <c r="G3089" s="74" t="s">
        <v>6438</v>
      </c>
      <c r="H3089" s="74">
        <v>7</v>
      </c>
    </row>
    <row r="3090" spans="1:8" x14ac:dyDescent="0.35">
      <c r="A3090" t="s">
        <v>6438</v>
      </c>
      <c r="B3090">
        <v>5</v>
      </c>
      <c r="G3090" s="74" t="s">
        <v>6438</v>
      </c>
      <c r="H3090" s="74">
        <v>5</v>
      </c>
    </row>
    <row r="3091" spans="1:8" x14ac:dyDescent="0.35">
      <c r="A3091" t="s">
        <v>6438</v>
      </c>
      <c r="B3091">
        <v>6</v>
      </c>
      <c r="G3091" s="74" t="s">
        <v>6438</v>
      </c>
      <c r="H3091" s="74">
        <v>6</v>
      </c>
    </row>
    <row r="3092" spans="1:8" x14ac:dyDescent="0.35">
      <c r="A3092" t="s">
        <v>6438</v>
      </c>
      <c r="B3092">
        <v>3</v>
      </c>
      <c r="G3092" s="74" t="s">
        <v>6438</v>
      </c>
      <c r="H3092" s="74">
        <v>3</v>
      </c>
    </row>
    <row r="3093" spans="1:8" x14ac:dyDescent="0.35">
      <c r="A3093" t="s">
        <v>337</v>
      </c>
      <c r="B3093">
        <v>1</v>
      </c>
      <c r="G3093" s="74" t="s">
        <v>337</v>
      </c>
      <c r="H3093" s="74">
        <v>1</v>
      </c>
    </row>
    <row r="3094" spans="1:8" x14ac:dyDescent="0.35">
      <c r="A3094" t="s">
        <v>410</v>
      </c>
      <c r="B3094">
        <v>8</v>
      </c>
      <c r="G3094" s="74" t="s">
        <v>410</v>
      </c>
      <c r="H3094" s="74">
        <v>8</v>
      </c>
    </row>
    <row r="3095" spans="1:8" x14ac:dyDescent="0.35">
      <c r="A3095" t="s">
        <v>410</v>
      </c>
      <c r="B3095">
        <v>1</v>
      </c>
      <c r="G3095" s="74" t="s">
        <v>410</v>
      </c>
      <c r="H3095" s="74">
        <v>1</v>
      </c>
    </row>
    <row r="3096" spans="1:8" x14ac:dyDescent="0.35">
      <c r="A3096" t="s">
        <v>501</v>
      </c>
      <c r="B3096">
        <v>56</v>
      </c>
      <c r="G3096" s="74" t="s">
        <v>501</v>
      </c>
      <c r="H3096" s="74">
        <v>56</v>
      </c>
    </row>
    <row r="3097" spans="1:8" x14ac:dyDescent="0.35">
      <c r="A3097" t="s">
        <v>207</v>
      </c>
      <c r="B3097">
        <v>6</v>
      </c>
      <c r="G3097" s="74" t="s">
        <v>207</v>
      </c>
      <c r="H3097" s="74">
        <v>6</v>
      </c>
    </row>
    <row r="3098" spans="1:8" x14ac:dyDescent="0.35">
      <c r="A3098" t="s">
        <v>207</v>
      </c>
      <c r="B3098">
        <v>2</v>
      </c>
      <c r="G3098" s="74" t="s">
        <v>207</v>
      </c>
      <c r="H3098" s="74">
        <v>2</v>
      </c>
    </row>
    <row r="3099" spans="1:8" x14ac:dyDescent="0.35">
      <c r="A3099" t="s">
        <v>351</v>
      </c>
      <c r="B3099">
        <v>3</v>
      </c>
      <c r="G3099" s="74" t="s">
        <v>351</v>
      </c>
      <c r="H3099" s="74">
        <v>3</v>
      </c>
    </row>
    <row r="3100" spans="1:8" x14ac:dyDescent="0.35">
      <c r="A3100" t="s">
        <v>8118</v>
      </c>
      <c r="B3100">
        <v>15</v>
      </c>
      <c r="G3100" s="74" t="s">
        <v>8118</v>
      </c>
      <c r="H3100" s="74">
        <v>15</v>
      </c>
    </row>
    <row r="3101" spans="1:8" x14ac:dyDescent="0.35">
      <c r="A3101" t="s">
        <v>8258</v>
      </c>
      <c r="B3101">
        <v>8</v>
      </c>
      <c r="G3101" s="74" t="s">
        <v>8258</v>
      </c>
      <c r="H3101" s="74">
        <v>8</v>
      </c>
    </row>
    <row r="3102" spans="1:8" x14ac:dyDescent="0.35">
      <c r="A3102" t="s">
        <v>7249</v>
      </c>
      <c r="B3102">
        <v>2</v>
      </c>
      <c r="G3102" s="74" t="s">
        <v>7249</v>
      </c>
      <c r="H3102" s="74">
        <v>2</v>
      </c>
    </row>
    <row r="3103" spans="1:8" x14ac:dyDescent="0.35">
      <c r="A3103" t="s">
        <v>51</v>
      </c>
      <c r="B3103">
        <v>5</v>
      </c>
      <c r="G3103" s="74" t="s">
        <v>51</v>
      </c>
      <c r="H3103" s="74">
        <v>5</v>
      </c>
    </row>
    <row r="3104" spans="1:8" x14ac:dyDescent="0.35">
      <c r="A3104" t="s">
        <v>7207</v>
      </c>
      <c r="B3104">
        <v>1</v>
      </c>
      <c r="G3104" s="74" t="s">
        <v>7207</v>
      </c>
      <c r="H3104" s="74">
        <v>1</v>
      </c>
    </row>
    <row r="3105" spans="1:8" x14ac:dyDescent="0.35">
      <c r="A3105" t="s">
        <v>7207</v>
      </c>
      <c r="B3105">
        <v>2</v>
      </c>
      <c r="G3105" s="74" t="s">
        <v>7207</v>
      </c>
      <c r="H3105" s="74">
        <v>2</v>
      </c>
    </row>
    <row r="3106" spans="1:8" x14ac:dyDescent="0.35">
      <c r="A3106" t="s">
        <v>523</v>
      </c>
      <c r="B3106">
        <v>5</v>
      </c>
      <c r="G3106" s="74" t="s">
        <v>523</v>
      </c>
      <c r="H3106" s="74">
        <v>5</v>
      </c>
    </row>
    <row r="3107" spans="1:8" x14ac:dyDescent="0.35">
      <c r="A3107" t="s">
        <v>464</v>
      </c>
      <c r="B3107">
        <v>1</v>
      </c>
      <c r="G3107" s="74" t="s">
        <v>464</v>
      </c>
      <c r="H3107" s="74">
        <v>1</v>
      </c>
    </row>
    <row r="3108" spans="1:8" x14ac:dyDescent="0.35">
      <c r="A3108" t="s">
        <v>466</v>
      </c>
      <c r="B3108">
        <v>3</v>
      </c>
      <c r="G3108" s="74" t="s">
        <v>466</v>
      </c>
      <c r="H3108" s="74">
        <v>3</v>
      </c>
    </row>
    <row r="3109" spans="1:8" x14ac:dyDescent="0.35">
      <c r="A3109" t="s">
        <v>452</v>
      </c>
      <c r="B3109">
        <v>9</v>
      </c>
      <c r="G3109" s="74" t="s">
        <v>452</v>
      </c>
      <c r="H3109" s="74">
        <v>9</v>
      </c>
    </row>
    <row r="3110" spans="1:8" x14ac:dyDescent="0.35">
      <c r="A3110" t="s">
        <v>452</v>
      </c>
      <c r="B3110">
        <v>10</v>
      </c>
      <c r="G3110" s="74" t="s">
        <v>452</v>
      </c>
      <c r="H3110" s="74">
        <v>10</v>
      </c>
    </row>
    <row r="3111" spans="1:8" x14ac:dyDescent="0.35">
      <c r="A3111" t="s">
        <v>452</v>
      </c>
      <c r="B3111">
        <v>5</v>
      </c>
      <c r="G3111" s="74" t="s">
        <v>452</v>
      </c>
      <c r="H3111" s="74">
        <v>5</v>
      </c>
    </row>
    <row r="3112" spans="1:8" x14ac:dyDescent="0.35">
      <c r="A3112" t="s">
        <v>269</v>
      </c>
      <c r="B3112">
        <v>3</v>
      </c>
      <c r="G3112" s="74" t="s">
        <v>269</v>
      </c>
      <c r="H3112" s="74">
        <v>3</v>
      </c>
    </row>
    <row r="3113" spans="1:8" x14ac:dyDescent="0.35">
      <c r="A3113" t="s">
        <v>501</v>
      </c>
      <c r="B3113">
        <v>39</v>
      </c>
      <c r="G3113" s="74" t="s">
        <v>501</v>
      </c>
      <c r="H3113" s="74">
        <v>39</v>
      </c>
    </row>
    <row r="3114" spans="1:8" x14ac:dyDescent="0.35">
      <c r="A3114" t="s">
        <v>188</v>
      </c>
      <c r="B3114">
        <v>4</v>
      </c>
      <c r="G3114" s="74" t="s">
        <v>188</v>
      </c>
      <c r="H3114" s="74">
        <v>4</v>
      </c>
    </row>
    <row r="3115" spans="1:8" x14ac:dyDescent="0.35">
      <c r="A3115" t="s">
        <v>306</v>
      </c>
      <c r="B3115">
        <v>2</v>
      </c>
      <c r="G3115" s="74" t="s">
        <v>306</v>
      </c>
      <c r="H3115" s="74">
        <v>2</v>
      </c>
    </row>
    <row r="3116" spans="1:8" x14ac:dyDescent="0.35">
      <c r="A3116" t="s">
        <v>8338</v>
      </c>
      <c r="B3116">
        <v>2</v>
      </c>
      <c r="G3116" s="74" t="s">
        <v>8338</v>
      </c>
      <c r="H3116" s="74">
        <v>2</v>
      </c>
    </row>
    <row r="3117" spans="1:8" x14ac:dyDescent="0.35">
      <c r="A3117" t="s">
        <v>11155</v>
      </c>
      <c r="B3117">
        <v>17</v>
      </c>
      <c r="G3117" s="74" t="s">
        <v>11155</v>
      </c>
      <c r="H3117" s="74">
        <v>17</v>
      </c>
    </row>
    <row r="3118" spans="1:8" x14ac:dyDescent="0.35">
      <c r="A3118" t="s">
        <v>208</v>
      </c>
      <c r="B3118">
        <v>6</v>
      </c>
      <c r="G3118" s="74" t="s">
        <v>208</v>
      </c>
      <c r="H3118" s="74">
        <v>6</v>
      </c>
    </row>
    <row r="3119" spans="1:8" x14ac:dyDescent="0.35">
      <c r="A3119" t="s">
        <v>254</v>
      </c>
      <c r="B3119">
        <v>2</v>
      </c>
      <c r="G3119" s="74" t="s">
        <v>254</v>
      </c>
      <c r="H3119" s="74">
        <v>2</v>
      </c>
    </row>
    <row r="3120" spans="1:8" x14ac:dyDescent="0.35">
      <c r="A3120" t="s">
        <v>454</v>
      </c>
      <c r="B3120">
        <v>238</v>
      </c>
      <c r="G3120" s="74" t="s">
        <v>454</v>
      </c>
      <c r="H3120" s="74">
        <v>238</v>
      </c>
    </row>
    <row r="3121" spans="1:8" x14ac:dyDescent="0.35">
      <c r="A3121" t="s">
        <v>454</v>
      </c>
      <c r="B3121" s="95">
        <v>1068</v>
      </c>
      <c r="G3121" s="74" t="s">
        <v>454</v>
      </c>
      <c r="H3121" s="95">
        <v>1068</v>
      </c>
    </row>
    <row r="3122" spans="1:8" x14ac:dyDescent="0.35">
      <c r="A3122" t="s">
        <v>888</v>
      </c>
      <c r="B3122">
        <v>10</v>
      </c>
      <c r="G3122" s="74" t="s">
        <v>888</v>
      </c>
      <c r="H3122" s="74">
        <v>10</v>
      </c>
    </row>
    <row r="3123" spans="1:8" x14ac:dyDescent="0.35">
      <c r="A3123" t="s">
        <v>212</v>
      </c>
      <c r="B3123">
        <v>2</v>
      </c>
      <c r="G3123" s="74" t="s">
        <v>212</v>
      </c>
      <c r="H3123" s="74">
        <v>2</v>
      </c>
    </row>
    <row r="3124" spans="1:8" x14ac:dyDescent="0.35">
      <c r="A3124" t="s">
        <v>82</v>
      </c>
      <c r="B3124">
        <v>1</v>
      </c>
      <c r="G3124" s="74" t="s">
        <v>82</v>
      </c>
      <c r="H3124" s="74">
        <v>1</v>
      </c>
    </row>
    <row r="3125" spans="1:8" x14ac:dyDescent="0.35">
      <c r="A3125" t="s">
        <v>8464</v>
      </c>
      <c r="B3125">
        <v>12</v>
      </c>
      <c r="G3125" s="74" t="s">
        <v>8464</v>
      </c>
      <c r="H3125" s="74">
        <v>12</v>
      </c>
    </row>
    <row r="3126" spans="1:8" x14ac:dyDescent="0.35">
      <c r="A3126" t="s">
        <v>8333</v>
      </c>
      <c r="B3126">
        <v>35</v>
      </c>
      <c r="G3126" s="74" t="s">
        <v>8333</v>
      </c>
      <c r="H3126" s="74">
        <v>35</v>
      </c>
    </row>
    <row r="3127" spans="1:8" x14ac:dyDescent="0.35">
      <c r="A3127" t="s">
        <v>11294</v>
      </c>
      <c r="B3127">
        <v>27</v>
      </c>
      <c r="G3127" s="74" t="s">
        <v>11294</v>
      </c>
      <c r="H3127" s="74">
        <v>27</v>
      </c>
    </row>
    <row r="3128" spans="1:8" x14ac:dyDescent="0.35">
      <c r="A3128" t="s">
        <v>11176</v>
      </c>
      <c r="B3128">
        <v>4</v>
      </c>
      <c r="G3128" s="74" t="s">
        <v>11176</v>
      </c>
      <c r="H3128" s="74">
        <v>4</v>
      </c>
    </row>
    <row r="3129" spans="1:8" x14ac:dyDescent="0.35">
      <c r="A3129" t="s">
        <v>8457</v>
      </c>
      <c r="B3129">
        <v>11</v>
      </c>
      <c r="G3129" s="74" t="s">
        <v>8457</v>
      </c>
      <c r="H3129" s="74">
        <v>11</v>
      </c>
    </row>
    <row r="3130" spans="1:8" x14ac:dyDescent="0.35">
      <c r="A3130" t="s">
        <v>464</v>
      </c>
      <c r="B3130">
        <v>19</v>
      </c>
      <c r="G3130" s="74" t="s">
        <v>464</v>
      </c>
      <c r="H3130" s="74">
        <v>19</v>
      </c>
    </row>
    <row r="3131" spans="1:8" x14ac:dyDescent="0.35">
      <c r="A3131" t="s">
        <v>463</v>
      </c>
      <c r="B3131">
        <v>23</v>
      </c>
      <c r="G3131" s="74" t="s">
        <v>463</v>
      </c>
      <c r="H3131" s="74">
        <v>23</v>
      </c>
    </row>
    <row r="3132" spans="1:8" x14ac:dyDescent="0.35">
      <c r="A3132" t="s">
        <v>464</v>
      </c>
      <c r="B3132">
        <v>9</v>
      </c>
      <c r="G3132" s="74" t="s">
        <v>464</v>
      </c>
      <c r="H3132" s="74">
        <v>9</v>
      </c>
    </row>
    <row r="3133" spans="1:8" x14ac:dyDescent="0.35">
      <c r="A3133" t="s">
        <v>464</v>
      </c>
      <c r="B3133">
        <v>13</v>
      </c>
      <c r="G3133" s="74" t="s">
        <v>464</v>
      </c>
      <c r="H3133" s="74">
        <v>13</v>
      </c>
    </row>
    <row r="3134" spans="1:8" x14ac:dyDescent="0.35">
      <c r="A3134" t="s">
        <v>464</v>
      </c>
      <c r="B3134">
        <v>1</v>
      </c>
      <c r="G3134" s="74" t="s">
        <v>464</v>
      </c>
      <c r="H3134" s="74">
        <v>1</v>
      </c>
    </row>
    <row r="3135" spans="1:8" x14ac:dyDescent="0.35">
      <c r="A3135" t="s">
        <v>464</v>
      </c>
      <c r="B3135">
        <v>1</v>
      </c>
      <c r="G3135" s="74" t="s">
        <v>464</v>
      </c>
      <c r="H3135" s="74">
        <v>1</v>
      </c>
    </row>
    <row r="3136" spans="1:8" x14ac:dyDescent="0.35">
      <c r="A3136" t="s">
        <v>465</v>
      </c>
      <c r="B3136">
        <v>4</v>
      </c>
      <c r="G3136" s="74" t="s">
        <v>465</v>
      </c>
      <c r="H3136" s="74">
        <v>4</v>
      </c>
    </row>
    <row r="3137" spans="1:8" x14ac:dyDescent="0.35">
      <c r="A3137" t="s">
        <v>464</v>
      </c>
      <c r="B3137">
        <v>23</v>
      </c>
      <c r="G3137" s="74" t="s">
        <v>464</v>
      </c>
      <c r="H3137" s="74">
        <v>23</v>
      </c>
    </row>
    <row r="3138" spans="1:8" x14ac:dyDescent="0.35">
      <c r="A3138" t="s">
        <v>463</v>
      </c>
      <c r="B3138">
        <v>33</v>
      </c>
      <c r="G3138" s="74" t="s">
        <v>463</v>
      </c>
      <c r="H3138" s="74">
        <v>33</v>
      </c>
    </row>
    <row r="3139" spans="1:8" x14ac:dyDescent="0.35">
      <c r="A3139" t="s">
        <v>464</v>
      </c>
      <c r="B3139">
        <v>17</v>
      </c>
      <c r="G3139" s="74" t="s">
        <v>464</v>
      </c>
      <c r="H3139" s="74">
        <v>17</v>
      </c>
    </row>
    <row r="3140" spans="1:8" x14ac:dyDescent="0.35">
      <c r="A3140" t="s">
        <v>464</v>
      </c>
      <c r="B3140">
        <v>19</v>
      </c>
      <c r="G3140" s="74" t="s">
        <v>464</v>
      </c>
      <c r="H3140" s="74">
        <v>19</v>
      </c>
    </row>
    <row r="3141" spans="1:8" x14ac:dyDescent="0.35">
      <c r="A3141" t="s">
        <v>467</v>
      </c>
      <c r="B3141">
        <v>29</v>
      </c>
      <c r="G3141" s="74" t="s">
        <v>467</v>
      </c>
      <c r="H3141" s="74">
        <v>29</v>
      </c>
    </row>
    <row r="3142" spans="1:8" x14ac:dyDescent="0.35">
      <c r="A3142" t="s">
        <v>464</v>
      </c>
      <c r="B3142">
        <v>10</v>
      </c>
      <c r="G3142" s="74" t="s">
        <v>464</v>
      </c>
      <c r="H3142" s="74">
        <v>10</v>
      </c>
    </row>
    <row r="3143" spans="1:8" x14ac:dyDescent="0.35">
      <c r="A3143" t="s">
        <v>463</v>
      </c>
      <c r="B3143">
        <v>62</v>
      </c>
      <c r="G3143" s="74" t="s">
        <v>463</v>
      </c>
      <c r="H3143" s="74">
        <v>62</v>
      </c>
    </row>
    <row r="3144" spans="1:8" x14ac:dyDescent="0.35">
      <c r="A3144" t="s">
        <v>464</v>
      </c>
      <c r="B3144">
        <v>7</v>
      </c>
      <c r="G3144" s="74" t="s">
        <v>464</v>
      </c>
      <c r="H3144" s="74">
        <v>7</v>
      </c>
    </row>
    <row r="3145" spans="1:8" x14ac:dyDescent="0.35">
      <c r="A3145" t="s">
        <v>463</v>
      </c>
      <c r="B3145">
        <v>37</v>
      </c>
      <c r="G3145" s="74" t="s">
        <v>463</v>
      </c>
      <c r="H3145" s="74">
        <v>37</v>
      </c>
    </row>
    <row r="3146" spans="1:8" x14ac:dyDescent="0.35">
      <c r="A3146" t="s">
        <v>463</v>
      </c>
      <c r="B3146">
        <v>28</v>
      </c>
      <c r="G3146" s="74" t="s">
        <v>463</v>
      </c>
      <c r="H3146" s="74">
        <v>28</v>
      </c>
    </row>
    <row r="3147" spans="1:8" x14ac:dyDescent="0.35">
      <c r="A3147" t="s">
        <v>463</v>
      </c>
      <c r="B3147">
        <v>25</v>
      </c>
      <c r="G3147" s="74" t="s">
        <v>463</v>
      </c>
      <c r="H3147" s="74">
        <v>25</v>
      </c>
    </row>
    <row r="3148" spans="1:8" x14ac:dyDescent="0.35">
      <c r="A3148" t="s">
        <v>468</v>
      </c>
      <c r="B3148">
        <v>28</v>
      </c>
      <c r="G3148" s="74" t="s">
        <v>468</v>
      </c>
      <c r="H3148" s="74">
        <v>28</v>
      </c>
    </row>
    <row r="3149" spans="1:8" x14ac:dyDescent="0.35">
      <c r="A3149" t="s">
        <v>466</v>
      </c>
      <c r="B3149">
        <v>2</v>
      </c>
      <c r="G3149" s="74" t="s">
        <v>466</v>
      </c>
      <c r="H3149" s="74">
        <v>2</v>
      </c>
    </row>
    <row r="3150" spans="1:8" x14ac:dyDescent="0.35">
      <c r="A3150" t="s">
        <v>464</v>
      </c>
      <c r="B3150">
        <v>1</v>
      </c>
      <c r="G3150" s="74" t="s">
        <v>464</v>
      </c>
      <c r="H3150" s="74">
        <v>1</v>
      </c>
    </row>
    <row r="3151" spans="1:8" x14ac:dyDescent="0.35">
      <c r="A3151" t="s">
        <v>464</v>
      </c>
      <c r="B3151">
        <v>12</v>
      </c>
      <c r="G3151" s="74" t="s">
        <v>464</v>
      </c>
      <c r="H3151" s="74">
        <v>12</v>
      </c>
    </row>
    <row r="3152" spans="1:8" x14ac:dyDescent="0.35">
      <c r="A3152" t="s">
        <v>464</v>
      </c>
      <c r="B3152">
        <v>20</v>
      </c>
      <c r="G3152" s="74" t="s">
        <v>464</v>
      </c>
      <c r="H3152" s="74">
        <v>20</v>
      </c>
    </row>
    <row r="3153" spans="1:8" x14ac:dyDescent="0.35">
      <c r="A3153" t="s">
        <v>463</v>
      </c>
      <c r="B3153">
        <v>71</v>
      </c>
      <c r="G3153" s="74" t="s">
        <v>463</v>
      </c>
      <c r="H3153" s="74">
        <v>71</v>
      </c>
    </row>
    <row r="3154" spans="1:8" x14ac:dyDescent="0.35">
      <c r="A3154" t="s">
        <v>468</v>
      </c>
      <c r="B3154">
        <v>41</v>
      </c>
      <c r="G3154" s="74" t="s">
        <v>468</v>
      </c>
      <c r="H3154" s="74">
        <v>41</v>
      </c>
    </row>
    <row r="3155" spans="1:8" x14ac:dyDescent="0.35">
      <c r="A3155" t="s">
        <v>8488</v>
      </c>
      <c r="B3155">
        <v>46</v>
      </c>
      <c r="G3155" s="74" t="s">
        <v>8488</v>
      </c>
      <c r="H3155" s="74">
        <v>46</v>
      </c>
    </row>
    <row r="3156" spans="1:8" x14ac:dyDescent="0.35">
      <c r="A3156" t="s">
        <v>503</v>
      </c>
      <c r="B3156">
        <v>4</v>
      </c>
      <c r="G3156" s="74" t="s">
        <v>503</v>
      </c>
      <c r="H3156" s="74">
        <v>4</v>
      </c>
    </row>
    <row r="3157" spans="1:8" x14ac:dyDescent="0.35">
      <c r="A3157" t="s">
        <v>57</v>
      </c>
      <c r="B3157">
        <v>1</v>
      </c>
      <c r="G3157" s="74" t="s">
        <v>57</v>
      </c>
      <c r="H3157" s="74">
        <v>1</v>
      </c>
    </row>
    <row r="3158" spans="1:8" x14ac:dyDescent="0.35">
      <c r="A3158" t="s">
        <v>513</v>
      </c>
      <c r="B3158">
        <v>2</v>
      </c>
      <c r="G3158" s="74" t="s">
        <v>513</v>
      </c>
      <c r="H3158" s="74">
        <v>2</v>
      </c>
    </row>
    <row r="3159" spans="1:8" x14ac:dyDescent="0.35">
      <c r="A3159" t="s">
        <v>313</v>
      </c>
      <c r="B3159">
        <v>118</v>
      </c>
      <c r="G3159" s="74" t="s">
        <v>313</v>
      </c>
      <c r="H3159" s="74">
        <v>118</v>
      </c>
    </row>
    <row r="3160" spans="1:8" x14ac:dyDescent="0.35">
      <c r="A3160" t="s">
        <v>313</v>
      </c>
      <c r="B3160">
        <v>2</v>
      </c>
      <c r="G3160" s="74" t="s">
        <v>313</v>
      </c>
      <c r="H3160" s="74">
        <v>2</v>
      </c>
    </row>
    <row r="3161" spans="1:8" x14ac:dyDescent="0.35">
      <c r="A3161" t="s">
        <v>464</v>
      </c>
      <c r="B3161">
        <v>5</v>
      </c>
      <c r="G3161" s="74" t="s">
        <v>464</v>
      </c>
      <c r="H3161" s="74">
        <v>5</v>
      </c>
    </row>
    <row r="3162" spans="1:8" x14ac:dyDescent="0.35">
      <c r="A3162" t="s">
        <v>465</v>
      </c>
      <c r="B3162">
        <v>11</v>
      </c>
      <c r="G3162" s="74" t="s">
        <v>465</v>
      </c>
      <c r="H3162" s="74">
        <v>11</v>
      </c>
    </row>
    <row r="3163" spans="1:8" x14ac:dyDescent="0.35">
      <c r="A3163" t="s">
        <v>463</v>
      </c>
      <c r="B3163">
        <v>23</v>
      </c>
      <c r="G3163" s="74" t="s">
        <v>463</v>
      </c>
      <c r="H3163" s="74">
        <v>23</v>
      </c>
    </row>
    <row r="3164" spans="1:8" x14ac:dyDescent="0.35">
      <c r="A3164" t="s">
        <v>463</v>
      </c>
      <c r="B3164">
        <v>62</v>
      </c>
      <c r="G3164" s="74" t="s">
        <v>463</v>
      </c>
      <c r="H3164" s="74">
        <v>62</v>
      </c>
    </row>
    <row r="3165" spans="1:8" x14ac:dyDescent="0.35">
      <c r="A3165" t="s">
        <v>464</v>
      </c>
      <c r="B3165">
        <v>23</v>
      </c>
      <c r="G3165" s="74" t="s">
        <v>464</v>
      </c>
      <c r="H3165" s="74">
        <v>23</v>
      </c>
    </row>
    <row r="3166" spans="1:8" x14ac:dyDescent="0.35">
      <c r="A3166" t="s">
        <v>464</v>
      </c>
      <c r="B3166">
        <v>8</v>
      </c>
      <c r="G3166" s="74" t="s">
        <v>464</v>
      </c>
      <c r="H3166" s="74">
        <v>8</v>
      </c>
    </row>
    <row r="3167" spans="1:8" x14ac:dyDescent="0.35">
      <c r="A3167" t="s">
        <v>468</v>
      </c>
      <c r="B3167">
        <v>72</v>
      </c>
      <c r="G3167" s="74" t="s">
        <v>468</v>
      </c>
      <c r="H3167" s="74">
        <v>72</v>
      </c>
    </row>
    <row r="3168" spans="1:8" x14ac:dyDescent="0.35">
      <c r="A3168" t="s">
        <v>468</v>
      </c>
      <c r="B3168">
        <v>71</v>
      </c>
      <c r="G3168" s="74" t="s">
        <v>468</v>
      </c>
      <c r="H3168" s="74">
        <v>71</v>
      </c>
    </row>
    <row r="3169" spans="1:8" x14ac:dyDescent="0.35">
      <c r="A3169" t="s">
        <v>464</v>
      </c>
      <c r="B3169">
        <v>13</v>
      </c>
      <c r="G3169" s="74" t="s">
        <v>464</v>
      </c>
      <c r="H3169" s="74">
        <v>13</v>
      </c>
    </row>
    <row r="3170" spans="1:8" x14ac:dyDescent="0.35">
      <c r="A3170" t="s">
        <v>463</v>
      </c>
      <c r="B3170">
        <v>57</v>
      </c>
      <c r="G3170" s="74" t="s">
        <v>463</v>
      </c>
      <c r="H3170" s="74">
        <v>57</v>
      </c>
    </row>
    <row r="3171" spans="1:8" x14ac:dyDescent="0.35">
      <c r="A3171" t="s">
        <v>464</v>
      </c>
      <c r="B3171">
        <v>4</v>
      </c>
      <c r="G3171" s="74" t="s">
        <v>464</v>
      </c>
      <c r="H3171" s="74">
        <v>4</v>
      </c>
    </row>
    <row r="3172" spans="1:8" x14ac:dyDescent="0.35">
      <c r="A3172" t="s">
        <v>464</v>
      </c>
      <c r="B3172">
        <v>3</v>
      </c>
      <c r="G3172" s="74" t="s">
        <v>464</v>
      </c>
      <c r="H3172" s="74">
        <v>3</v>
      </c>
    </row>
    <row r="3173" spans="1:8" x14ac:dyDescent="0.35">
      <c r="A3173" t="s">
        <v>464</v>
      </c>
      <c r="B3173">
        <v>1</v>
      </c>
      <c r="G3173" s="74" t="s">
        <v>464</v>
      </c>
      <c r="H3173" s="74">
        <v>1</v>
      </c>
    </row>
    <row r="3174" spans="1:8" x14ac:dyDescent="0.35">
      <c r="A3174" t="s">
        <v>522</v>
      </c>
      <c r="B3174">
        <v>1</v>
      </c>
      <c r="G3174" s="74" t="s">
        <v>522</v>
      </c>
      <c r="H3174" s="74">
        <v>1</v>
      </c>
    </row>
    <row r="3175" spans="1:8" x14ac:dyDescent="0.35">
      <c r="A3175" t="s">
        <v>522</v>
      </c>
      <c r="B3175">
        <v>2</v>
      </c>
      <c r="G3175" s="74" t="s">
        <v>522</v>
      </c>
      <c r="H3175" s="74">
        <v>2</v>
      </c>
    </row>
    <row r="3176" spans="1:8" x14ac:dyDescent="0.35">
      <c r="A3176" t="s">
        <v>522</v>
      </c>
      <c r="B3176">
        <v>1</v>
      </c>
      <c r="G3176" s="74" t="s">
        <v>522</v>
      </c>
      <c r="H3176" s="74">
        <v>1</v>
      </c>
    </row>
    <row r="3177" spans="1:8" x14ac:dyDescent="0.35">
      <c r="A3177" t="s">
        <v>523</v>
      </c>
      <c r="B3177">
        <v>1</v>
      </c>
      <c r="G3177" s="74" t="s">
        <v>523</v>
      </c>
      <c r="H3177" s="74">
        <v>1</v>
      </c>
    </row>
    <row r="3178" spans="1:8" x14ac:dyDescent="0.35">
      <c r="A3178" t="s">
        <v>464</v>
      </c>
      <c r="B3178">
        <v>3</v>
      </c>
      <c r="G3178" s="74" t="s">
        <v>464</v>
      </c>
      <c r="H3178" s="74">
        <v>3</v>
      </c>
    </row>
    <row r="3179" spans="1:8" x14ac:dyDescent="0.35">
      <c r="A3179" t="s">
        <v>465</v>
      </c>
      <c r="B3179">
        <v>4</v>
      </c>
      <c r="G3179" s="74" t="s">
        <v>465</v>
      </c>
      <c r="H3179" s="74">
        <v>4</v>
      </c>
    </row>
    <row r="3180" spans="1:8" x14ac:dyDescent="0.35">
      <c r="A3180" t="s">
        <v>464</v>
      </c>
      <c r="B3180">
        <v>3</v>
      </c>
      <c r="G3180" s="74" t="s">
        <v>464</v>
      </c>
      <c r="H3180" s="74">
        <v>3</v>
      </c>
    </row>
    <row r="3181" spans="1:8" x14ac:dyDescent="0.35">
      <c r="A3181" t="s">
        <v>463</v>
      </c>
      <c r="B3181">
        <v>4</v>
      </c>
      <c r="G3181" s="74" t="s">
        <v>463</v>
      </c>
      <c r="H3181" s="74">
        <v>4</v>
      </c>
    </row>
    <row r="3182" spans="1:8" x14ac:dyDescent="0.35">
      <c r="A3182" t="s">
        <v>465</v>
      </c>
      <c r="B3182">
        <v>5</v>
      </c>
      <c r="G3182" s="74" t="s">
        <v>465</v>
      </c>
      <c r="H3182" s="74">
        <v>5</v>
      </c>
    </row>
    <row r="3183" spans="1:8" x14ac:dyDescent="0.35">
      <c r="A3183" t="s">
        <v>465</v>
      </c>
      <c r="B3183">
        <v>1</v>
      </c>
      <c r="G3183" s="74" t="s">
        <v>465</v>
      </c>
      <c r="H3183" s="74">
        <v>1</v>
      </c>
    </row>
    <row r="3184" spans="1:8" x14ac:dyDescent="0.35">
      <c r="A3184" t="s">
        <v>268</v>
      </c>
      <c r="B3184">
        <v>20</v>
      </c>
      <c r="G3184" s="74" t="s">
        <v>268</v>
      </c>
      <c r="H3184" s="74">
        <v>20</v>
      </c>
    </row>
    <row r="3185" spans="1:8" x14ac:dyDescent="0.35">
      <c r="A3185" t="s">
        <v>431</v>
      </c>
      <c r="B3185">
        <v>10</v>
      </c>
      <c r="G3185" s="74" t="s">
        <v>431</v>
      </c>
      <c r="H3185" s="74">
        <v>10</v>
      </c>
    </row>
    <row r="3186" spans="1:8" x14ac:dyDescent="0.35">
      <c r="A3186" t="s">
        <v>463</v>
      </c>
      <c r="B3186">
        <v>7</v>
      </c>
      <c r="G3186" s="74" t="s">
        <v>463</v>
      </c>
      <c r="H3186" s="74">
        <v>7</v>
      </c>
    </row>
    <row r="3187" spans="1:8" x14ac:dyDescent="0.35">
      <c r="A3187" t="s">
        <v>463</v>
      </c>
      <c r="B3187">
        <v>1</v>
      </c>
      <c r="G3187" s="74" t="s">
        <v>463</v>
      </c>
      <c r="H3187" s="74">
        <v>1</v>
      </c>
    </row>
    <row r="3188" spans="1:8" x14ac:dyDescent="0.35">
      <c r="A3188" t="s">
        <v>464</v>
      </c>
      <c r="B3188">
        <v>1</v>
      </c>
      <c r="G3188" s="74" t="s">
        <v>464</v>
      </c>
      <c r="H3188" s="74">
        <v>1</v>
      </c>
    </row>
    <row r="3189" spans="1:8" x14ac:dyDescent="0.35">
      <c r="A3189" t="s">
        <v>465</v>
      </c>
      <c r="B3189">
        <v>2</v>
      </c>
      <c r="G3189" s="74" t="s">
        <v>465</v>
      </c>
      <c r="H3189" s="74">
        <v>2</v>
      </c>
    </row>
    <row r="3190" spans="1:8" x14ac:dyDescent="0.35">
      <c r="A3190" t="s">
        <v>463</v>
      </c>
      <c r="B3190">
        <v>6</v>
      </c>
      <c r="G3190" s="74" t="s">
        <v>463</v>
      </c>
      <c r="H3190" s="74">
        <v>6</v>
      </c>
    </row>
    <row r="3191" spans="1:8" x14ac:dyDescent="0.35">
      <c r="A3191" t="s">
        <v>463</v>
      </c>
      <c r="B3191">
        <v>3</v>
      </c>
      <c r="G3191" s="74" t="s">
        <v>463</v>
      </c>
      <c r="H3191" s="74">
        <v>3</v>
      </c>
    </row>
    <row r="3192" spans="1:8" x14ac:dyDescent="0.35">
      <c r="A3192" t="s">
        <v>463</v>
      </c>
      <c r="B3192">
        <v>2</v>
      </c>
      <c r="G3192" s="74" t="s">
        <v>463</v>
      </c>
      <c r="H3192" s="74">
        <v>2</v>
      </c>
    </row>
    <row r="3193" spans="1:8" x14ac:dyDescent="0.35">
      <c r="A3193" t="s">
        <v>463</v>
      </c>
      <c r="B3193">
        <v>2</v>
      </c>
      <c r="G3193" s="74" t="s">
        <v>463</v>
      </c>
      <c r="H3193" s="74">
        <v>2</v>
      </c>
    </row>
    <row r="3194" spans="1:8" x14ac:dyDescent="0.35">
      <c r="A3194" t="s">
        <v>463</v>
      </c>
      <c r="B3194">
        <v>1</v>
      </c>
      <c r="G3194" s="74" t="s">
        <v>463</v>
      </c>
      <c r="H3194" s="74">
        <v>1</v>
      </c>
    </row>
    <row r="3195" spans="1:8" x14ac:dyDescent="0.35">
      <c r="A3195" t="s">
        <v>463</v>
      </c>
      <c r="B3195">
        <v>13</v>
      </c>
      <c r="G3195" s="74" t="s">
        <v>463</v>
      </c>
      <c r="H3195" s="74">
        <v>13</v>
      </c>
    </row>
    <row r="3196" spans="1:8" x14ac:dyDescent="0.35">
      <c r="A3196" t="s">
        <v>463</v>
      </c>
      <c r="B3196">
        <v>2</v>
      </c>
      <c r="G3196" s="74" t="s">
        <v>463</v>
      </c>
      <c r="H3196" s="74">
        <v>2</v>
      </c>
    </row>
    <row r="3197" spans="1:8" x14ac:dyDescent="0.35">
      <c r="A3197" t="s">
        <v>463</v>
      </c>
      <c r="B3197">
        <v>2</v>
      </c>
      <c r="G3197" s="74" t="s">
        <v>463</v>
      </c>
      <c r="H3197" s="74">
        <v>2</v>
      </c>
    </row>
    <row r="3198" spans="1:8" x14ac:dyDescent="0.35">
      <c r="A3198" t="s">
        <v>463</v>
      </c>
      <c r="B3198">
        <v>2</v>
      </c>
      <c r="G3198" s="74" t="s">
        <v>463</v>
      </c>
      <c r="H3198" s="74">
        <v>2</v>
      </c>
    </row>
    <row r="3199" spans="1:8" x14ac:dyDescent="0.35">
      <c r="A3199" t="s">
        <v>460</v>
      </c>
      <c r="B3199">
        <v>2</v>
      </c>
      <c r="G3199" s="74" t="s">
        <v>460</v>
      </c>
      <c r="H3199" s="74">
        <v>2</v>
      </c>
    </row>
    <row r="3200" spans="1:8" x14ac:dyDescent="0.35">
      <c r="A3200" t="s">
        <v>460</v>
      </c>
      <c r="B3200">
        <v>1</v>
      </c>
      <c r="G3200" s="74" t="s">
        <v>460</v>
      </c>
      <c r="H3200" s="74">
        <v>1</v>
      </c>
    </row>
    <row r="3201" spans="1:8" x14ac:dyDescent="0.35">
      <c r="A3201" t="s">
        <v>523</v>
      </c>
      <c r="B3201">
        <v>2</v>
      </c>
      <c r="G3201" s="74" t="s">
        <v>523</v>
      </c>
      <c r="H3201" s="74">
        <v>2</v>
      </c>
    </row>
    <row r="3202" spans="1:8" x14ac:dyDescent="0.35">
      <c r="A3202" t="s">
        <v>463</v>
      </c>
      <c r="B3202">
        <v>2</v>
      </c>
      <c r="G3202" s="74" t="s">
        <v>463</v>
      </c>
      <c r="H3202" s="74">
        <v>2</v>
      </c>
    </row>
    <row r="3203" spans="1:8" x14ac:dyDescent="0.35">
      <c r="A3203" t="s">
        <v>463</v>
      </c>
      <c r="B3203">
        <v>1</v>
      </c>
      <c r="G3203" s="74" t="s">
        <v>463</v>
      </c>
      <c r="H3203" s="74">
        <v>1</v>
      </c>
    </row>
    <row r="3204" spans="1:8" x14ac:dyDescent="0.35">
      <c r="A3204" t="s">
        <v>463</v>
      </c>
      <c r="B3204">
        <v>2</v>
      </c>
      <c r="G3204" s="74" t="s">
        <v>463</v>
      </c>
      <c r="H3204" s="74">
        <v>2</v>
      </c>
    </row>
    <row r="3205" spans="1:8" x14ac:dyDescent="0.35">
      <c r="A3205" t="s">
        <v>463</v>
      </c>
      <c r="B3205">
        <v>2</v>
      </c>
      <c r="G3205" s="74" t="s">
        <v>463</v>
      </c>
      <c r="H3205" s="74">
        <v>2</v>
      </c>
    </row>
    <row r="3206" spans="1:8" x14ac:dyDescent="0.35">
      <c r="A3206" t="s">
        <v>521</v>
      </c>
      <c r="B3206">
        <v>3</v>
      </c>
      <c r="G3206" s="74" t="s">
        <v>521</v>
      </c>
      <c r="H3206" s="74">
        <v>3</v>
      </c>
    </row>
    <row r="3207" spans="1:8" x14ac:dyDescent="0.35">
      <c r="A3207" t="s">
        <v>523</v>
      </c>
      <c r="B3207">
        <v>2</v>
      </c>
      <c r="G3207" s="74" t="s">
        <v>523</v>
      </c>
      <c r="H3207" s="74">
        <v>2</v>
      </c>
    </row>
    <row r="3208" spans="1:8" x14ac:dyDescent="0.35">
      <c r="A3208" t="s">
        <v>856</v>
      </c>
      <c r="B3208">
        <v>1</v>
      </c>
      <c r="G3208" s="74" t="s">
        <v>856</v>
      </c>
      <c r="H3208" s="74">
        <v>1</v>
      </c>
    </row>
    <row r="3209" spans="1:8" x14ac:dyDescent="0.35">
      <c r="A3209" t="s">
        <v>478</v>
      </c>
      <c r="B3209">
        <v>1</v>
      </c>
      <c r="G3209" s="74" t="s">
        <v>478</v>
      </c>
      <c r="H3209" s="74">
        <v>1</v>
      </c>
    </row>
    <row r="3210" spans="1:8" x14ac:dyDescent="0.35">
      <c r="A3210" t="s">
        <v>468</v>
      </c>
      <c r="B3210">
        <v>2</v>
      </c>
      <c r="G3210" s="74" t="s">
        <v>468</v>
      </c>
      <c r="H3210" s="74">
        <v>2</v>
      </c>
    </row>
    <row r="3211" spans="1:8" x14ac:dyDescent="0.35">
      <c r="A3211" t="s">
        <v>468</v>
      </c>
      <c r="B3211">
        <v>2</v>
      </c>
      <c r="G3211" s="74" t="s">
        <v>468</v>
      </c>
      <c r="H3211" s="74">
        <v>2</v>
      </c>
    </row>
    <row r="3212" spans="1:8" x14ac:dyDescent="0.35">
      <c r="A3212" t="s">
        <v>467</v>
      </c>
      <c r="B3212">
        <v>1</v>
      </c>
      <c r="G3212" s="74" t="s">
        <v>467</v>
      </c>
      <c r="H3212" s="74">
        <v>1</v>
      </c>
    </row>
    <row r="3213" spans="1:8" x14ac:dyDescent="0.35">
      <c r="A3213" t="s">
        <v>466</v>
      </c>
      <c r="B3213">
        <v>1</v>
      </c>
      <c r="G3213" s="74" t="s">
        <v>466</v>
      </c>
      <c r="H3213" s="74">
        <v>1</v>
      </c>
    </row>
    <row r="3214" spans="1:8" x14ac:dyDescent="0.35">
      <c r="A3214" t="s">
        <v>463</v>
      </c>
      <c r="B3214">
        <v>4</v>
      </c>
      <c r="G3214" s="74" t="s">
        <v>463</v>
      </c>
      <c r="H3214" s="74">
        <v>4</v>
      </c>
    </row>
    <row r="3215" spans="1:8" x14ac:dyDescent="0.35">
      <c r="A3215" t="s">
        <v>463</v>
      </c>
      <c r="B3215">
        <v>8</v>
      </c>
      <c r="G3215" s="74" t="s">
        <v>463</v>
      </c>
      <c r="H3215" s="74">
        <v>8</v>
      </c>
    </row>
    <row r="3216" spans="1:8" x14ac:dyDescent="0.35">
      <c r="A3216" t="s">
        <v>463</v>
      </c>
      <c r="B3216">
        <v>9</v>
      </c>
      <c r="G3216" s="74" t="s">
        <v>463</v>
      </c>
      <c r="H3216" s="74">
        <v>9</v>
      </c>
    </row>
    <row r="3217" spans="1:8" x14ac:dyDescent="0.35">
      <c r="A3217" t="s">
        <v>463</v>
      </c>
      <c r="B3217">
        <v>5</v>
      </c>
      <c r="G3217" s="74" t="s">
        <v>463</v>
      </c>
      <c r="H3217" s="74">
        <v>5</v>
      </c>
    </row>
    <row r="3218" spans="1:8" x14ac:dyDescent="0.35">
      <c r="A3218" t="s">
        <v>463</v>
      </c>
      <c r="B3218">
        <v>6</v>
      </c>
      <c r="G3218" s="74" t="s">
        <v>463</v>
      </c>
      <c r="H3218" s="74">
        <v>6</v>
      </c>
    </row>
    <row r="3219" spans="1:8" x14ac:dyDescent="0.35">
      <c r="A3219" t="s">
        <v>463</v>
      </c>
      <c r="B3219">
        <v>2</v>
      </c>
      <c r="G3219" s="74" t="s">
        <v>463</v>
      </c>
      <c r="H3219" s="74">
        <v>2</v>
      </c>
    </row>
    <row r="3220" spans="1:8" x14ac:dyDescent="0.35">
      <c r="A3220" t="s">
        <v>856</v>
      </c>
      <c r="B3220">
        <v>3</v>
      </c>
      <c r="G3220" s="74" t="s">
        <v>856</v>
      </c>
      <c r="H3220" s="74">
        <v>3</v>
      </c>
    </row>
    <row r="3221" spans="1:8" x14ac:dyDescent="0.35">
      <c r="A3221" t="s">
        <v>8528</v>
      </c>
      <c r="B3221">
        <v>56</v>
      </c>
      <c r="G3221" s="74" t="s">
        <v>8528</v>
      </c>
      <c r="H3221" s="74">
        <v>56</v>
      </c>
    </row>
    <row r="3222" spans="1:8" x14ac:dyDescent="0.35">
      <c r="G3222" s="74" t="s">
        <v>451</v>
      </c>
      <c r="H3222" s="74">
        <v>1500</v>
      </c>
    </row>
    <row r="3223" spans="1:8" x14ac:dyDescent="0.35">
      <c r="G3223" s="74" t="s">
        <v>103</v>
      </c>
      <c r="H3223" s="74">
        <v>1880</v>
      </c>
    </row>
    <row r="3224" spans="1:8" x14ac:dyDescent="0.35">
      <c r="G3224" s="74" t="s">
        <v>347</v>
      </c>
      <c r="H3224" s="74">
        <v>1890</v>
      </c>
    </row>
    <row r="3225" spans="1:8" x14ac:dyDescent="0.35">
      <c r="G3225" s="74" t="s">
        <v>7084</v>
      </c>
      <c r="H3225" s="74">
        <v>1480</v>
      </c>
    </row>
    <row r="3226" spans="1:8" x14ac:dyDescent="0.35">
      <c r="G3226" s="74" t="s">
        <v>463</v>
      </c>
      <c r="H3226" s="74">
        <v>860</v>
      </c>
    </row>
    <row r="3227" spans="1:8" x14ac:dyDescent="0.35">
      <c r="G3227" s="74" t="s">
        <v>405</v>
      </c>
      <c r="H3227" s="74">
        <v>1805</v>
      </c>
    </row>
    <row r="3228" spans="1:8" x14ac:dyDescent="0.35">
      <c r="G3228" s="74" t="s">
        <v>405</v>
      </c>
      <c r="H3228" s="74">
        <v>1665</v>
      </c>
    </row>
    <row r="3229" spans="1:8" x14ac:dyDescent="0.35">
      <c r="G3229" s="74" t="s">
        <v>6438</v>
      </c>
      <c r="H3229" s="74">
        <v>650</v>
      </c>
    </row>
    <row r="3230" spans="1:8" x14ac:dyDescent="0.35">
      <c r="G3230" s="74" t="s">
        <v>903</v>
      </c>
      <c r="H3230" s="74">
        <v>110</v>
      </c>
    </row>
    <row r="3231" spans="1:8" x14ac:dyDescent="0.35">
      <c r="G3231" s="74" t="s">
        <v>11048</v>
      </c>
      <c r="H3231" s="74">
        <v>310</v>
      </c>
    </row>
    <row r="3232" spans="1:8" x14ac:dyDescent="0.35">
      <c r="G3232" s="74" t="s">
        <v>11048</v>
      </c>
      <c r="H3232" s="74">
        <v>1250</v>
      </c>
    </row>
    <row r="3233" spans="7:8" x14ac:dyDescent="0.35">
      <c r="G3233" s="74" t="s">
        <v>763</v>
      </c>
      <c r="H3233" s="74">
        <v>640</v>
      </c>
    </row>
    <row r="3234" spans="7:8" x14ac:dyDescent="0.35">
      <c r="G3234" s="74" t="s">
        <v>799</v>
      </c>
      <c r="H3234" s="74">
        <v>880</v>
      </c>
    </row>
    <row r="3235" spans="7:8" x14ac:dyDescent="0.35">
      <c r="G3235" s="74" t="s">
        <v>7062</v>
      </c>
      <c r="H3235" s="74">
        <v>1564</v>
      </c>
    </row>
    <row r="3236" spans="7:8" x14ac:dyDescent="0.35">
      <c r="G3236" s="74" t="s">
        <v>477</v>
      </c>
      <c r="H3236" s="74">
        <v>2469</v>
      </c>
    </row>
    <row r="3237" spans="7:8" x14ac:dyDescent="0.35">
      <c r="G3237" s="74" t="s">
        <v>799</v>
      </c>
      <c r="H3237" s="74">
        <v>880</v>
      </c>
    </row>
    <row r="3238" spans="7:8" x14ac:dyDescent="0.35">
      <c r="G3238" s="74" t="s">
        <v>799</v>
      </c>
      <c r="H3238" s="74">
        <v>530</v>
      </c>
    </row>
    <row r="3239" spans="7:8" x14ac:dyDescent="0.35">
      <c r="G3239" s="74" t="s">
        <v>763</v>
      </c>
      <c r="H3239" s="77">
        <v>640</v>
      </c>
    </row>
    <row r="3240" spans="7:8" x14ac:dyDescent="0.35">
      <c r="G3240" s="74" t="s">
        <v>798</v>
      </c>
      <c r="H3240" s="77">
        <v>720</v>
      </c>
    </row>
    <row r="3241" spans="7:8" x14ac:dyDescent="0.35">
      <c r="G3241" s="74" t="s">
        <v>66</v>
      </c>
      <c r="H3241" s="77">
        <v>4</v>
      </c>
    </row>
    <row r="3242" spans="7:8" x14ac:dyDescent="0.35">
      <c r="G3242" s="74" t="s">
        <v>305</v>
      </c>
      <c r="H3242" s="77">
        <v>940</v>
      </c>
    </row>
    <row r="3243" spans="7:8" x14ac:dyDescent="0.35">
      <c r="G3243" s="74" t="s">
        <v>6931</v>
      </c>
      <c r="H3243" s="77">
        <v>1550</v>
      </c>
    </row>
    <row r="3244" spans="7:8" x14ac:dyDescent="0.35">
      <c r="G3244" s="74" t="s">
        <v>374</v>
      </c>
      <c r="H3244" s="77">
        <v>2400</v>
      </c>
    </row>
    <row r="3245" spans="7:8" x14ac:dyDescent="0.35">
      <c r="G3245" s="74" t="s">
        <v>868</v>
      </c>
      <c r="H3245" s="77">
        <v>2170</v>
      </c>
    </row>
    <row r="3246" spans="7:8" x14ac:dyDescent="0.35">
      <c r="G3246" s="74" t="s">
        <v>333</v>
      </c>
      <c r="H3246" s="77">
        <v>1420</v>
      </c>
    </row>
    <row r="3247" spans="7:8" x14ac:dyDescent="0.35">
      <c r="G3247" s="74" t="s">
        <v>478</v>
      </c>
      <c r="H3247" s="77">
        <v>1295</v>
      </c>
    </row>
    <row r="3248" spans="7:8" x14ac:dyDescent="0.35">
      <c r="G3248" s="74" t="s">
        <v>477</v>
      </c>
      <c r="H3248" s="77">
        <v>1400</v>
      </c>
    </row>
    <row r="3249" spans="7:8" x14ac:dyDescent="0.35">
      <c r="G3249" s="74" t="s">
        <v>477</v>
      </c>
      <c r="H3249" s="77">
        <v>1400</v>
      </c>
    </row>
    <row r="3250" spans="7:8" x14ac:dyDescent="0.35">
      <c r="G3250" s="74" t="s">
        <v>477</v>
      </c>
      <c r="H3250" s="77">
        <v>1400</v>
      </c>
    </row>
    <row r="3251" spans="7:8" x14ac:dyDescent="0.35">
      <c r="G3251" s="74" t="s">
        <v>477</v>
      </c>
      <c r="H3251" s="77">
        <v>1400</v>
      </c>
    </row>
    <row r="3252" spans="7:8" x14ac:dyDescent="0.35">
      <c r="G3252" s="74" t="s">
        <v>477</v>
      </c>
      <c r="H3252" s="77">
        <v>1400</v>
      </c>
    </row>
    <row r="3253" spans="7:8" x14ac:dyDescent="0.35">
      <c r="G3253" s="74" t="s">
        <v>807</v>
      </c>
      <c r="H3253" s="77">
        <v>760</v>
      </c>
    </row>
    <row r="3254" spans="7:8" x14ac:dyDescent="0.35">
      <c r="G3254" s="74" t="s">
        <v>909</v>
      </c>
      <c r="H3254" s="77">
        <v>830</v>
      </c>
    </row>
    <row r="3255" spans="7:8" x14ac:dyDescent="0.35">
      <c r="G3255" s="74" t="s">
        <v>502</v>
      </c>
      <c r="H3255" s="77">
        <v>680</v>
      </c>
    </row>
    <row r="3256" spans="7:8" x14ac:dyDescent="0.35">
      <c r="G3256" s="74" t="s">
        <v>477</v>
      </c>
      <c r="H3256" s="77">
        <v>1320</v>
      </c>
    </row>
    <row r="3257" spans="7:8" x14ac:dyDescent="0.35">
      <c r="G3257" s="74" t="s">
        <v>477</v>
      </c>
      <c r="H3257" s="77">
        <v>1360</v>
      </c>
    </row>
    <row r="3258" spans="7:8" x14ac:dyDescent="0.35">
      <c r="G3258" s="74" t="s">
        <v>523</v>
      </c>
      <c r="H3258" s="77">
        <v>1300</v>
      </c>
    </row>
    <row r="3259" spans="7:8" x14ac:dyDescent="0.35">
      <c r="G3259" s="74" t="s">
        <v>454</v>
      </c>
      <c r="H3259" s="77">
        <v>1250</v>
      </c>
    </row>
    <row r="3260" spans="7:8" x14ac:dyDescent="0.35">
      <c r="G3260" s="74" t="s">
        <v>454</v>
      </c>
      <c r="H3260" s="77">
        <v>1250</v>
      </c>
    </row>
    <row r="3261" spans="7:8" x14ac:dyDescent="0.35">
      <c r="G3261" s="74" t="s">
        <v>73</v>
      </c>
      <c r="H3261" s="77">
        <v>800</v>
      </c>
    </row>
    <row r="3262" spans="7:8" x14ac:dyDescent="0.35">
      <c r="G3262" s="74" t="s">
        <v>133</v>
      </c>
      <c r="H3262" s="77">
        <v>337</v>
      </c>
    </row>
    <row r="3263" spans="7:8" x14ac:dyDescent="0.35">
      <c r="G3263" s="74" t="s">
        <v>133</v>
      </c>
      <c r="H3263" s="77">
        <v>230</v>
      </c>
    </row>
    <row r="3264" spans="7:8" x14ac:dyDescent="0.35">
      <c r="G3264" s="74" t="s">
        <v>464</v>
      </c>
      <c r="H3264" s="77">
        <v>1938</v>
      </c>
    </row>
    <row r="3265" spans="7:8" x14ac:dyDescent="0.35">
      <c r="G3265" s="74" t="s">
        <v>212</v>
      </c>
      <c r="H3265" s="77">
        <v>100</v>
      </c>
    </row>
    <row r="3266" spans="7:8" x14ac:dyDescent="0.35">
      <c r="G3266" s="74" t="s">
        <v>88</v>
      </c>
      <c r="H3266" s="77">
        <v>572</v>
      </c>
    </row>
    <row r="3267" spans="7:8" x14ac:dyDescent="0.35">
      <c r="G3267" s="74" t="s">
        <v>7786</v>
      </c>
      <c r="H3267" s="77">
        <v>2510</v>
      </c>
    </row>
    <row r="3268" spans="7:8" x14ac:dyDescent="0.35">
      <c r="G3268" s="74" t="s">
        <v>436</v>
      </c>
      <c r="H3268" s="77">
        <v>4400</v>
      </c>
    </row>
    <row r="3269" spans="7:8" x14ac:dyDescent="0.35">
      <c r="G3269" s="74" t="s">
        <v>518</v>
      </c>
      <c r="H3269" s="77">
        <v>700</v>
      </c>
    </row>
    <row r="3270" spans="7:8" x14ac:dyDescent="0.35">
      <c r="G3270" s="74" t="s">
        <v>115</v>
      </c>
      <c r="H3270" s="77">
        <v>200</v>
      </c>
    </row>
    <row r="3271" spans="7:8" x14ac:dyDescent="0.35">
      <c r="G3271" s="74" t="s">
        <v>518</v>
      </c>
      <c r="H3271" s="77">
        <v>1130</v>
      </c>
    </row>
    <row r="3272" spans="7:8" x14ac:dyDescent="0.35">
      <c r="G3272" s="74" t="s">
        <v>906</v>
      </c>
      <c r="H3272" s="77">
        <v>390</v>
      </c>
    </row>
    <row r="3273" spans="7:8" x14ac:dyDescent="0.35">
      <c r="G3273" s="74" t="s">
        <v>762</v>
      </c>
      <c r="H3273" s="77">
        <v>580</v>
      </c>
    </row>
    <row r="3274" spans="7:8" x14ac:dyDescent="0.35">
      <c r="G3274" s="74" t="s">
        <v>193</v>
      </c>
      <c r="H3274" s="77">
        <v>550</v>
      </c>
    </row>
    <row r="3275" spans="7:8" x14ac:dyDescent="0.35">
      <c r="G3275" s="74" t="s">
        <v>73</v>
      </c>
      <c r="H3275" s="77">
        <v>1350</v>
      </c>
    </row>
    <row r="3276" spans="7:8" x14ac:dyDescent="0.35">
      <c r="G3276" s="74" t="s">
        <v>502</v>
      </c>
      <c r="H3276" s="77">
        <v>1470</v>
      </c>
    </row>
    <row r="3277" spans="7:8" x14ac:dyDescent="0.35">
      <c r="G3277" s="74" t="s">
        <v>971</v>
      </c>
      <c r="H3277" s="77">
        <v>900</v>
      </c>
    </row>
    <row r="3278" spans="7:8" x14ac:dyDescent="0.35">
      <c r="G3278" s="74" t="s">
        <v>11286</v>
      </c>
      <c r="H3278" s="77">
        <v>150</v>
      </c>
    </row>
    <row r="3279" spans="7:8" x14ac:dyDescent="0.35">
      <c r="G3279" s="74" t="s">
        <v>436</v>
      </c>
      <c r="H3279" s="77">
        <v>690</v>
      </c>
    </row>
    <row r="3280" spans="7:8" x14ac:dyDescent="0.35">
      <c r="G3280" s="74" t="s">
        <v>180</v>
      </c>
      <c r="H3280" s="77">
        <v>460</v>
      </c>
    </row>
    <row r="3281" spans="7:8" x14ac:dyDescent="0.35">
      <c r="G3281" s="74" t="s">
        <v>502</v>
      </c>
      <c r="H3281" s="77">
        <v>876</v>
      </c>
    </row>
    <row r="3282" spans="7:8" x14ac:dyDescent="0.35">
      <c r="G3282" s="74" t="s">
        <v>471</v>
      </c>
      <c r="H3282" s="77">
        <v>460</v>
      </c>
    </row>
    <row r="3283" spans="7:8" x14ac:dyDescent="0.35">
      <c r="G3283" s="74" t="s">
        <v>8137</v>
      </c>
      <c r="H3283" s="77">
        <v>350</v>
      </c>
    </row>
    <row r="3284" spans="7:8" x14ac:dyDescent="0.35">
      <c r="G3284" s="74" t="s">
        <v>181</v>
      </c>
      <c r="H3284" s="77">
        <v>800</v>
      </c>
    </row>
    <row r="3285" spans="7:8" x14ac:dyDescent="0.35">
      <c r="G3285" s="74" t="s">
        <v>181</v>
      </c>
      <c r="H3285" s="77">
        <v>1800</v>
      </c>
    </row>
    <row r="3286" spans="7:8" x14ac:dyDescent="0.35">
      <c r="G3286" s="74" t="s">
        <v>842</v>
      </c>
      <c r="H3286" s="77">
        <v>550</v>
      </c>
    </row>
    <row r="3287" spans="7:8" x14ac:dyDescent="0.35">
      <c r="G3287" s="74" t="s">
        <v>903</v>
      </c>
      <c r="H3287" s="77">
        <v>370</v>
      </c>
    </row>
    <row r="3288" spans="7:8" x14ac:dyDescent="0.35">
      <c r="G3288" s="74" t="s">
        <v>272</v>
      </c>
      <c r="H3288" s="77">
        <v>650</v>
      </c>
    </row>
    <row r="3289" spans="7:8" x14ac:dyDescent="0.35">
      <c r="G3289" s="74" t="s">
        <v>181</v>
      </c>
      <c r="H3289" s="77">
        <v>760</v>
      </c>
    </row>
    <row r="3290" spans="7:8" x14ac:dyDescent="0.35">
      <c r="G3290" s="74" t="s">
        <v>11146</v>
      </c>
      <c r="H3290" s="77">
        <v>700</v>
      </c>
    </row>
    <row r="3291" spans="7:8" x14ac:dyDescent="0.35">
      <c r="G3291" s="74" t="s">
        <v>7822</v>
      </c>
      <c r="H3291" s="77">
        <v>650</v>
      </c>
    </row>
    <row r="3292" spans="7:8" x14ac:dyDescent="0.35">
      <c r="G3292" s="74" t="s">
        <v>245</v>
      </c>
      <c r="H3292" s="77">
        <v>860</v>
      </c>
    </row>
    <row r="3293" spans="7:8" x14ac:dyDescent="0.35">
      <c r="G3293" s="74" t="s">
        <v>230</v>
      </c>
      <c r="H3293" s="77">
        <v>520</v>
      </c>
    </row>
    <row r="3294" spans="7:8" x14ac:dyDescent="0.35">
      <c r="G3294" s="74" t="s">
        <v>451</v>
      </c>
      <c r="H3294" s="77">
        <v>1000</v>
      </c>
    </row>
    <row r="3295" spans="7:8" x14ac:dyDescent="0.35">
      <c r="G3295" s="74" t="s">
        <v>66</v>
      </c>
      <c r="H3295" s="77">
        <v>3930</v>
      </c>
    </row>
    <row r="3296" spans="7:8" x14ac:dyDescent="0.35">
      <c r="G3296" s="74" t="s">
        <v>464</v>
      </c>
      <c r="H3296" s="77">
        <v>270</v>
      </c>
    </row>
    <row r="3297" spans="7:8" x14ac:dyDescent="0.35">
      <c r="G3297" s="74" t="s">
        <v>103</v>
      </c>
      <c r="H3297" s="77">
        <v>5175</v>
      </c>
    </row>
  </sheetData>
  <autoFilter ref="A2:B3221"/>
  <pageMargins left="0.7" right="0.7" top="0.75" bottom="0.75" header="0.3" footer="0.3"/>
  <pageSetup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2"/>
  <sheetViews>
    <sheetView workbookViewId="0">
      <selection activeCell="E5" sqref="E5"/>
    </sheetView>
  </sheetViews>
  <sheetFormatPr defaultColWidth="8.7265625" defaultRowHeight="14.5" x14ac:dyDescent="0.35"/>
  <cols>
    <col min="1" max="1" width="21" style="22" bestFit="1" customWidth="1"/>
    <col min="2" max="2" width="10.1796875" style="43" bestFit="1" customWidth="1"/>
    <col min="3" max="3" width="21" style="22" bestFit="1" customWidth="1"/>
    <col min="4" max="4" width="10.7265625" style="22" bestFit="1" customWidth="1"/>
    <col min="5" max="5" width="11.1796875" style="41" customWidth="1"/>
    <col min="6" max="6" width="21" style="22" bestFit="1" customWidth="1"/>
    <col min="7" max="7" width="13.453125" style="22" bestFit="1" customWidth="1"/>
    <col min="8" max="8" width="21" style="22" bestFit="1" customWidth="1"/>
    <col min="9" max="16384" width="8.7265625" style="22"/>
  </cols>
  <sheetData>
    <row r="1" spans="1:8" s="5" customFormat="1" x14ac:dyDescent="0.35">
      <c r="B1" s="2"/>
      <c r="C1"/>
      <c r="D1"/>
      <c r="E1"/>
    </row>
    <row r="2" spans="1:8" customFormat="1" x14ac:dyDescent="0.35">
      <c r="A2" s="74" t="s">
        <v>50</v>
      </c>
      <c r="B2" s="74" t="s">
        <v>1068</v>
      </c>
      <c r="C2" t="s">
        <v>11065</v>
      </c>
      <c r="F2" s="17"/>
      <c r="G2" s="17"/>
    </row>
    <row r="3" spans="1:8" customFormat="1" x14ac:dyDescent="0.35">
      <c r="A3" s="74">
        <v>110985801</v>
      </c>
      <c r="B3" s="74">
        <v>1000</v>
      </c>
      <c r="C3">
        <f>VLOOKUP(A3,'COMP OKT'!$B:$B,1,0)</f>
        <v>110985801</v>
      </c>
      <c r="G3" s="17"/>
      <c r="H3" s="17"/>
    </row>
    <row r="4" spans="1:8" customFormat="1" x14ac:dyDescent="0.35">
      <c r="A4" s="74">
        <v>110986901</v>
      </c>
      <c r="B4" s="74">
        <v>1000</v>
      </c>
      <c r="C4" s="74">
        <f>VLOOKUP(A4,'COMP OKT'!$B:$B,1,0)</f>
        <v>110986901</v>
      </c>
      <c r="G4" s="77"/>
      <c r="H4" s="2"/>
    </row>
    <row r="5" spans="1:8" customFormat="1" x14ac:dyDescent="0.35">
      <c r="A5" s="74">
        <v>189449400</v>
      </c>
      <c r="B5" s="74">
        <v>5950</v>
      </c>
      <c r="C5" s="74">
        <f>VLOOKUP(A5,'COMP OKT'!$B:$B,1,0)</f>
        <v>189449400</v>
      </c>
      <c r="G5" s="77"/>
      <c r="H5" s="2"/>
    </row>
    <row r="6" spans="1:8" customFormat="1" x14ac:dyDescent="0.35">
      <c r="A6" s="74">
        <v>189573201</v>
      </c>
      <c r="B6" s="74">
        <v>500</v>
      </c>
      <c r="C6" s="74">
        <f>VLOOKUP(A6,'COMP OKT'!$B:$B,1,0)</f>
        <v>189573201</v>
      </c>
      <c r="G6" s="77"/>
      <c r="H6" s="2"/>
    </row>
    <row r="7" spans="1:8" customFormat="1" x14ac:dyDescent="0.35">
      <c r="A7" s="74">
        <v>189670000</v>
      </c>
      <c r="B7" s="74">
        <v>307</v>
      </c>
      <c r="C7" s="74">
        <f>VLOOKUP(A7,'COMP OKT'!$B:$B,1,0)</f>
        <v>189670000</v>
      </c>
      <c r="G7" s="77"/>
      <c r="H7" s="2"/>
    </row>
    <row r="8" spans="1:8" customFormat="1" x14ac:dyDescent="0.35">
      <c r="A8" s="74" t="s">
        <v>478</v>
      </c>
      <c r="B8" s="74">
        <v>160000</v>
      </c>
      <c r="C8" s="74" t="str">
        <f>VLOOKUP(A8,'COMP OKT'!$B:$B,1,0)</f>
        <v>0012000429R0001</v>
      </c>
      <c r="G8" s="77"/>
      <c r="H8" s="2"/>
    </row>
    <row r="9" spans="1:8" customFormat="1" x14ac:dyDescent="0.35">
      <c r="A9" s="74" t="s">
        <v>353</v>
      </c>
      <c r="B9" s="74">
        <v>4700</v>
      </c>
      <c r="C9" s="74" t="str">
        <f>VLOOKUP(A9,'COMP OKT'!$B:$B,1,0)</f>
        <v>1025281-00</v>
      </c>
      <c r="G9" s="77"/>
      <c r="H9" s="2"/>
    </row>
    <row r="10" spans="1:8" customFormat="1" x14ac:dyDescent="0.35">
      <c r="A10" s="74" t="s">
        <v>354</v>
      </c>
      <c r="B10" s="74">
        <v>5400</v>
      </c>
      <c r="C10" s="74" t="str">
        <f>VLOOKUP(A10,'COMP OKT'!$B:$B,1,0)</f>
        <v>1025305-01</v>
      </c>
      <c r="G10" s="77"/>
      <c r="H10" s="2"/>
    </row>
    <row r="11" spans="1:8" customFormat="1" x14ac:dyDescent="0.35">
      <c r="A11" s="74" t="s">
        <v>355</v>
      </c>
      <c r="B11" s="74">
        <v>500</v>
      </c>
      <c r="C11" s="74" t="str">
        <f>VLOOKUP(A11,'COMP OKT'!$B:$B,1,0)</f>
        <v>1033778-00</v>
      </c>
      <c r="G11" s="77"/>
      <c r="H11" s="2"/>
    </row>
    <row r="12" spans="1:8" customFormat="1" x14ac:dyDescent="0.35">
      <c r="A12" s="74" t="s">
        <v>210</v>
      </c>
      <c r="B12" s="74">
        <v>20000</v>
      </c>
      <c r="C12" s="74" t="str">
        <f>VLOOKUP(A12,'COMP OKT'!$B:$B,1,0)</f>
        <v>1056670-00</v>
      </c>
      <c r="G12" s="77"/>
      <c r="H12" s="2"/>
    </row>
    <row r="13" spans="1:8" customFormat="1" x14ac:dyDescent="0.35">
      <c r="A13" s="74" t="s">
        <v>51</v>
      </c>
      <c r="B13" s="74">
        <v>28300</v>
      </c>
      <c r="C13" s="74" t="str">
        <f>VLOOKUP(A13,'COMP OKT'!$B:$B,1,0)</f>
        <v>1103822-02</v>
      </c>
      <c r="G13" s="77"/>
      <c r="H13" s="2"/>
    </row>
    <row r="14" spans="1:8" customFormat="1" x14ac:dyDescent="0.35">
      <c r="A14" s="74" t="s">
        <v>26</v>
      </c>
      <c r="B14" s="74">
        <v>12000</v>
      </c>
      <c r="C14" s="74" t="str">
        <f>VLOOKUP(A14,'COMP OKT'!$B:$B,1,0)</f>
        <v>1262664-01</v>
      </c>
      <c r="G14" s="77"/>
      <c r="H14" s="2"/>
    </row>
    <row r="15" spans="1:8" customFormat="1" x14ac:dyDescent="0.35">
      <c r="A15" s="74" t="s">
        <v>217</v>
      </c>
      <c r="B15" s="74">
        <v>12000</v>
      </c>
      <c r="C15" s="74" t="str">
        <f>VLOOKUP(A15,'COMP OKT'!$B:$B,1,0)</f>
        <v>1262667-01</v>
      </c>
      <c r="G15" s="77"/>
      <c r="H15" s="2"/>
    </row>
    <row r="16" spans="1:8" customFormat="1" x14ac:dyDescent="0.35">
      <c r="A16" s="74" t="s">
        <v>316</v>
      </c>
      <c r="B16" s="74">
        <v>11000</v>
      </c>
      <c r="C16" s="74" t="str">
        <f>VLOOKUP(A16,'COMP OKT'!$B:$B,1,0)</f>
        <v>1262699-02</v>
      </c>
      <c r="G16" s="77"/>
      <c r="H16" s="2"/>
    </row>
    <row r="17" spans="1:8" customFormat="1" x14ac:dyDescent="0.35">
      <c r="A17" s="74" t="s">
        <v>411</v>
      </c>
      <c r="B17" s="74">
        <v>4500</v>
      </c>
      <c r="C17" s="74" t="str">
        <f>VLOOKUP(A17,'COMP OKT'!$B:$B,1,0)</f>
        <v>1278014-00</v>
      </c>
      <c r="G17" s="77"/>
      <c r="H17" s="2"/>
    </row>
    <row r="18" spans="1:8" customFormat="1" x14ac:dyDescent="0.35">
      <c r="A18" s="74" t="s">
        <v>11421</v>
      </c>
      <c r="B18" s="74">
        <v>3200</v>
      </c>
      <c r="C18" s="74" t="str">
        <f>VLOOKUP(A18,'COMP OKT'!$B:$B,1,0)</f>
        <v>1278054-02</v>
      </c>
      <c r="G18" s="77"/>
      <c r="H18" s="2"/>
    </row>
    <row r="19" spans="1:8" customFormat="1" x14ac:dyDescent="0.35">
      <c r="A19" s="74" t="s">
        <v>6957</v>
      </c>
      <c r="B19" s="74">
        <v>5000</v>
      </c>
      <c r="C19" s="74" t="str">
        <f>VLOOKUP(A19,'COMP OKT'!$B:$B,1,0)</f>
        <v>1278055-02</v>
      </c>
      <c r="G19" s="77"/>
      <c r="H19" s="2"/>
    </row>
    <row r="20" spans="1:8" customFormat="1" x14ac:dyDescent="0.35">
      <c r="A20" s="74" t="s">
        <v>413</v>
      </c>
      <c r="B20" s="74">
        <v>2800</v>
      </c>
      <c r="C20" s="74" t="str">
        <f>VLOOKUP(A20,'COMP OKT'!$B:$B,1,0)</f>
        <v>1278123-00</v>
      </c>
      <c r="G20" s="77"/>
      <c r="H20" s="2"/>
    </row>
    <row r="21" spans="1:8" customFormat="1" x14ac:dyDescent="0.35">
      <c r="A21" s="74" t="s">
        <v>414</v>
      </c>
      <c r="B21" s="74">
        <v>5000</v>
      </c>
      <c r="C21" s="74" t="str">
        <f>VLOOKUP(A21,'COMP OKT'!$B:$B,1,0)</f>
        <v>1278124-01</v>
      </c>
      <c r="F21" s="42"/>
      <c r="G21" s="77"/>
      <c r="H21" s="2"/>
    </row>
    <row r="22" spans="1:8" customFormat="1" x14ac:dyDescent="0.35">
      <c r="A22" s="74" t="s">
        <v>219</v>
      </c>
      <c r="B22" s="74">
        <v>12000</v>
      </c>
      <c r="C22" s="74" t="str">
        <f>VLOOKUP(A22,'COMP OKT'!$B:$B,1,0)</f>
        <v>1292782-01</v>
      </c>
      <c r="F22" s="42"/>
      <c r="G22" s="77"/>
      <c r="H22" s="2"/>
    </row>
    <row r="23" spans="1:8" customFormat="1" x14ac:dyDescent="0.35">
      <c r="A23" s="74" t="s">
        <v>324</v>
      </c>
      <c r="B23" s="74">
        <v>12000</v>
      </c>
      <c r="C23" s="74" t="str">
        <f>VLOOKUP(A23,'COMP OKT'!$B:$B,1,0)</f>
        <v>1457527-01</v>
      </c>
      <c r="F23" s="42"/>
      <c r="G23" s="77"/>
      <c r="H23" s="2"/>
    </row>
    <row r="24" spans="1:8" customFormat="1" x14ac:dyDescent="0.35">
      <c r="A24" s="74" t="s">
        <v>7603</v>
      </c>
      <c r="B24" s="74">
        <v>1000</v>
      </c>
      <c r="C24" s="74" t="str">
        <f>VLOOKUP(A24,'COMP OKT'!$B:$B,1,0)</f>
        <v>1525869-01</v>
      </c>
      <c r="F24" s="42"/>
      <c r="G24" s="77"/>
      <c r="H24" s="2"/>
    </row>
    <row r="25" spans="1:8" customFormat="1" x14ac:dyDescent="0.35">
      <c r="A25" s="74" t="s">
        <v>7610</v>
      </c>
      <c r="B25" s="74">
        <v>1000</v>
      </c>
      <c r="C25" s="74" t="str">
        <f>VLOOKUP(A25,'COMP OKT'!$B:$B,1,0)</f>
        <v>1525870-01</v>
      </c>
      <c r="F25" s="42"/>
      <c r="G25" s="77"/>
      <c r="H25" s="2"/>
    </row>
    <row r="26" spans="1:8" customFormat="1" x14ac:dyDescent="0.35">
      <c r="A26" s="74" t="s">
        <v>728</v>
      </c>
      <c r="B26" s="74">
        <v>500</v>
      </c>
      <c r="C26" s="74" t="str">
        <f>VLOOKUP(A26,'COMP OKT'!$B:$B,1,0)</f>
        <v>1573703-02</v>
      </c>
      <c r="F26" s="42"/>
      <c r="G26" s="77"/>
      <c r="H26" s="2"/>
    </row>
    <row r="27" spans="1:8" customFormat="1" x14ac:dyDescent="0.35">
      <c r="A27" s="74" t="s">
        <v>53</v>
      </c>
      <c r="B27" s="74">
        <v>6000</v>
      </c>
      <c r="C27" s="74" t="str">
        <f>VLOOKUP(A27,'COMP OKT'!$B:$B,1,0)</f>
        <v>1575756-01</v>
      </c>
      <c r="F27" s="42"/>
      <c r="G27" s="77"/>
      <c r="H27" s="2"/>
    </row>
    <row r="28" spans="1:8" customFormat="1" x14ac:dyDescent="0.35">
      <c r="A28" s="74" t="s">
        <v>6437</v>
      </c>
      <c r="B28" s="74">
        <v>30</v>
      </c>
      <c r="C28" s="74" t="str">
        <f>VLOOKUP(A28,'COMP OKT'!$B:$B,1,0)</f>
        <v>1592650-01</v>
      </c>
      <c r="F28" s="42"/>
      <c r="G28" s="77"/>
      <c r="H28" s="2"/>
    </row>
    <row r="29" spans="1:8" customFormat="1" x14ac:dyDescent="0.35">
      <c r="A29" s="74" t="s">
        <v>369</v>
      </c>
      <c r="B29" s="74">
        <v>3415</v>
      </c>
      <c r="C29" s="74" t="str">
        <f>VLOOKUP(A29,'COMP OKT'!$B:$B,1,0)</f>
        <v>1600364-01</v>
      </c>
      <c r="F29" s="42"/>
      <c r="G29" s="77"/>
      <c r="H29" s="2"/>
    </row>
    <row r="30" spans="1:8" customFormat="1" x14ac:dyDescent="0.35">
      <c r="A30" s="74" t="s">
        <v>221</v>
      </c>
      <c r="B30" s="74">
        <v>2000</v>
      </c>
      <c r="C30" s="74" t="str">
        <f>VLOOKUP(A30,'COMP OKT'!$B:$B,1,0)</f>
        <v>1608570-01</v>
      </c>
      <c r="F30" s="42"/>
      <c r="G30" s="77"/>
      <c r="H30" s="2"/>
    </row>
    <row r="31" spans="1:8" customFormat="1" x14ac:dyDescent="0.35">
      <c r="A31" s="74" t="s">
        <v>222</v>
      </c>
      <c r="B31" s="74">
        <v>2000</v>
      </c>
      <c r="C31" s="74" t="str">
        <f>VLOOKUP(A31,'COMP OKT'!$B:$B,1,0)</f>
        <v>1608635-01</v>
      </c>
      <c r="F31" s="42"/>
      <c r="G31" s="77"/>
      <c r="H31" s="2"/>
    </row>
    <row r="32" spans="1:8" customFormat="1" x14ac:dyDescent="0.35">
      <c r="A32" s="74" t="s">
        <v>55</v>
      </c>
      <c r="B32" s="74">
        <v>1265</v>
      </c>
      <c r="C32" s="74" t="str">
        <f>VLOOKUP(A32,'COMP OKT'!$B:$B,1,0)</f>
        <v>1608657-01</v>
      </c>
      <c r="F32" s="42"/>
      <c r="G32" s="77"/>
      <c r="H32" s="2"/>
    </row>
    <row r="33" spans="1:8" customFormat="1" x14ac:dyDescent="0.35">
      <c r="A33" s="74" t="s">
        <v>223</v>
      </c>
      <c r="B33" s="74">
        <v>4000</v>
      </c>
      <c r="C33" s="74" t="str">
        <f>VLOOKUP(A33,'COMP OKT'!$B:$B,1,0)</f>
        <v>1608713-01</v>
      </c>
      <c r="F33" s="42"/>
      <c r="G33" s="77"/>
      <c r="H33" s="2"/>
    </row>
    <row r="34" spans="1:8" customFormat="1" x14ac:dyDescent="0.35">
      <c r="A34" s="74" t="s">
        <v>56</v>
      </c>
      <c r="B34" s="74">
        <v>5750</v>
      </c>
      <c r="C34" s="74" t="str">
        <f>VLOOKUP(A34,'COMP OKT'!$B:$B,1,0)</f>
        <v>1608724-01</v>
      </c>
      <c r="F34" s="42"/>
      <c r="G34" s="77"/>
      <c r="H34" s="2"/>
    </row>
    <row r="35" spans="1:8" customFormat="1" x14ac:dyDescent="0.35">
      <c r="A35" s="74" t="s">
        <v>57</v>
      </c>
      <c r="B35" s="74">
        <v>900</v>
      </c>
      <c r="C35" s="74" t="str">
        <f>VLOOKUP(A35,'COMP OKT'!$B:$B,1,0)</f>
        <v>1608738-01</v>
      </c>
      <c r="F35" s="42"/>
      <c r="G35" s="77"/>
      <c r="H35" s="2"/>
    </row>
    <row r="36" spans="1:8" customFormat="1" x14ac:dyDescent="0.35">
      <c r="A36" s="74" t="s">
        <v>372</v>
      </c>
      <c r="B36" s="74">
        <v>6000</v>
      </c>
      <c r="C36" s="74" t="str">
        <f>VLOOKUP(A36,'COMP OKT'!$B:$B,1,0)</f>
        <v>1608749-01</v>
      </c>
      <c r="F36" s="42"/>
      <c r="G36" s="77"/>
      <c r="H36" s="2"/>
    </row>
    <row r="37" spans="1:8" customFormat="1" x14ac:dyDescent="0.35">
      <c r="A37" s="74" t="s">
        <v>373</v>
      </c>
      <c r="B37" s="74">
        <v>6000</v>
      </c>
      <c r="C37" s="74" t="str">
        <f>VLOOKUP(A37,'COMP OKT'!$B:$B,1,0)</f>
        <v>1608750-01</v>
      </c>
      <c r="F37" s="42"/>
      <c r="G37" s="77"/>
      <c r="H37" s="2"/>
    </row>
    <row r="38" spans="1:8" customFormat="1" x14ac:dyDescent="0.35">
      <c r="A38" s="74" t="s">
        <v>58</v>
      </c>
      <c r="B38" s="74">
        <v>5000</v>
      </c>
      <c r="C38" s="74" t="str">
        <f>VLOOKUP(A38,'COMP OKT'!$B:$B,1,0)</f>
        <v>1608752-01</v>
      </c>
      <c r="F38" s="42"/>
      <c r="G38" s="77"/>
      <c r="H38" s="2"/>
    </row>
    <row r="39" spans="1:8" customFormat="1" x14ac:dyDescent="0.35">
      <c r="A39" s="74" t="s">
        <v>59</v>
      </c>
      <c r="B39" s="74">
        <v>13000</v>
      </c>
      <c r="C39" s="74" t="str">
        <f>VLOOKUP(A39,'COMP OKT'!$B:$B,1,0)</f>
        <v>1608789-02</v>
      </c>
      <c r="F39" s="42"/>
      <c r="G39" s="77"/>
      <c r="H39" s="2"/>
    </row>
    <row r="40" spans="1:8" customFormat="1" x14ac:dyDescent="0.35">
      <c r="A40" s="74" t="s">
        <v>60</v>
      </c>
      <c r="B40" s="74">
        <v>13000</v>
      </c>
      <c r="C40" s="74" t="str">
        <f>VLOOKUP(A40,'COMP OKT'!$B:$B,1,0)</f>
        <v>1608795-01</v>
      </c>
      <c r="F40" s="42"/>
      <c r="G40" s="77"/>
      <c r="H40" s="2"/>
    </row>
    <row r="41" spans="1:8" customFormat="1" x14ac:dyDescent="0.35">
      <c r="A41" s="74" t="s">
        <v>61</v>
      </c>
      <c r="B41" s="74">
        <v>32000</v>
      </c>
      <c r="C41" s="74" t="str">
        <f>VLOOKUP(A41,'COMP OKT'!$B:$B,1,0)</f>
        <v>1608797-00</v>
      </c>
      <c r="F41" s="42"/>
      <c r="G41" s="77"/>
      <c r="H41" s="2"/>
    </row>
    <row r="42" spans="1:8" customFormat="1" x14ac:dyDescent="0.35">
      <c r="A42" s="74" t="s">
        <v>62</v>
      </c>
      <c r="B42" s="74">
        <v>20500</v>
      </c>
      <c r="C42" s="74" t="str">
        <f>VLOOKUP(A42,'COMP OKT'!$B:$B,1,0)</f>
        <v>1608801-01</v>
      </c>
      <c r="F42" s="42"/>
      <c r="G42" s="77"/>
      <c r="H42" s="2"/>
    </row>
    <row r="43" spans="1:8" customFormat="1" x14ac:dyDescent="0.35">
      <c r="A43" s="74" t="s">
        <v>63</v>
      </c>
      <c r="B43" s="74">
        <v>4600</v>
      </c>
      <c r="C43" s="74" t="str">
        <f>VLOOKUP(A43,'COMP OKT'!$B:$B,1,0)</f>
        <v>1608804-01</v>
      </c>
      <c r="F43" s="42"/>
      <c r="G43" s="77"/>
      <c r="H43" s="2"/>
    </row>
    <row r="44" spans="1:8" customFormat="1" x14ac:dyDescent="0.35">
      <c r="A44" s="74" t="s">
        <v>374</v>
      </c>
      <c r="B44" s="74">
        <v>6000</v>
      </c>
      <c r="C44" s="74" t="str">
        <f>VLOOKUP(A44,'COMP OKT'!$B:$B,1,0)</f>
        <v>1608864-01</v>
      </c>
      <c r="F44" s="42"/>
      <c r="G44" s="77"/>
      <c r="H44" s="2"/>
    </row>
    <row r="45" spans="1:8" customFormat="1" x14ac:dyDescent="0.35">
      <c r="A45" s="74" t="s">
        <v>64</v>
      </c>
      <c r="B45" s="74">
        <v>5400</v>
      </c>
      <c r="C45" s="74" t="str">
        <f>VLOOKUP(A45,'COMP OKT'!$B:$B,1,0)</f>
        <v>1608872-02</v>
      </c>
      <c r="F45" s="42"/>
      <c r="G45" s="77"/>
      <c r="H45" s="2"/>
    </row>
    <row r="46" spans="1:8" customFormat="1" x14ac:dyDescent="0.35">
      <c r="A46" s="74" t="s">
        <v>65</v>
      </c>
      <c r="B46" s="74">
        <v>4750</v>
      </c>
      <c r="C46" s="74" t="str">
        <f>VLOOKUP(A46,'COMP OKT'!$B:$B,1,0)</f>
        <v>1608908-02</v>
      </c>
      <c r="F46" s="42"/>
      <c r="G46" s="77"/>
      <c r="H46" s="2"/>
    </row>
    <row r="47" spans="1:8" customFormat="1" x14ac:dyDescent="0.35">
      <c r="A47" s="74" t="s">
        <v>66</v>
      </c>
      <c r="B47" s="74">
        <v>102500</v>
      </c>
      <c r="C47" s="74" t="str">
        <f>VLOOKUP(A47,'COMP OKT'!$B:$B,1,0)</f>
        <v>1608919-01</v>
      </c>
      <c r="F47" s="42"/>
      <c r="G47" s="77"/>
      <c r="H47" s="2"/>
    </row>
    <row r="48" spans="1:8" customFormat="1" x14ac:dyDescent="0.35">
      <c r="A48" s="74" t="s">
        <v>67</v>
      </c>
      <c r="B48" s="74">
        <v>1350</v>
      </c>
      <c r="C48" s="74" t="str">
        <f>VLOOKUP(A48,'COMP OKT'!$B:$B,1,0)</f>
        <v>1608981-02</v>
      </c>
      <c r="F48" s="42"/>
      <c r="G48" s="77"/>
      <c r="H48" s="2"/>
    </row>
    <row r="49" spans="1:8" customFormat="1" x14ac:dyDescent="0.35">
      <c r="A49" s="74" t="s">
        <v>224</v>
      </c>
      <c r="B49" s="74">
        <v>1000</v>
      </c>
      <c r="C49" s="74" t="str">
        <f>VLOOKUP(A49,'COMP OKT'!$B:$B,1,0)</f>
        <v>1609247-01</v>
      </c>
      <c r="F49" s="42"/>
      <c r="G49" s="77"/>
      <c r="H49" s="2"/>
    </row>
    <row r="50" spans="1:8" customFormat="1" x14ac:dyDescent="0.35">
      <c r="A50" s="74" t="s">
        <v>68</v>
      </c>
      <c r="B50" s="74">
        <v>10400</v>
      </c>
      <c r="C50" s="74" t="str">
        <f>VLOOKUP(A50,'COMP OKT'!$B:$B,1,0)</f>
        <v>1609274-01</v>
      </c>
      <c r="F50" s="42"/>
      <c r="G50" s="77"/>
      <c r="H50" s="2"/>
    </row>
    <row r="51" spans="1:8" customFormat="1" x14ac:dyDescent="0.35">
      <c r="A51" s="74" t="s">
        <v>69</v>
      </c>
      <c r="B51" s="74">
        <v>12000</v>
      </c>
      <c r="C51" s="74" t="str">
        <f>VLOOKUP(A51,'COMP OKT'!$B:$B,1,0)</f>
        <v>1609276-01</v>
      </c>
      <c r="F51" s="42"/>
      <c r="G51" s="77"/>
      <c r="H51" s="2"/>
    </row>
    <row r="52" spans="1:8" customFormat="1" x14ac:dyDescent="0.35">
      <c r="A52" s="74" t="s">
        <v>70</v>
      </c>
      <c r="B52" s="74">
        <v>4500</v>
      </c>
      <c r="C52" s="74" t="str">
        <f>VLOOKUP(A52,'COMP OKT'!$B:$B,1,0)</f>
        <v>1610048-01</v>
      </c>
      <c r="F52" s="42"/>
      <c r="G52" s="77"/>
      <c r="H52" s="2"/>
    </row>
    <row r="53" spans="1:8" customFormat="1" x14ac:dyDescent="0.35">
      <c r="A53" s="74" t="s">
        <v>72</v>
      </c>
      <c r="B53" s="74">
        <v>2000</v>
      </c>
      <c r="C53" s="74" t="str">
        <f>VLOOKUP(A53,'COMP OKT'!$B:$B,1,0)</f>
        <v>1610808-02</v>
      </c>
      <c r="F53" s="42"/>
      <c r="G53" s="77"/>
      <c r="H53" s="2"/>
    </row>
    <row r="54" spans="1:8" customFormat="1" x14ac:dyDescent="0.35">
      <c r="A54" s="74" t="s">
        <v>73</v>
      </c>
      <c r="B54" s="74">
        <v>16000</v>
      </c>
      <c r="C54" s="74" t="str">
        <f>VLOOKUP(A54,'COMP OKT'!$B:$B,1,0)</f>
        <v>1610838-01</v>
      </c>
      <c r="F54" s="42"/>
      <c r="G54" s="77"/>
      <c r="H54" s="2"/>
    </row>
    <row r="55" spans="1:8" customFormat="1" x14ac:dyDescent="0.35">
      <c r="A55" s="74" t="s">
        <v>6801</v>
      </c>
      <c r="B55" s="74">
        <v>5400</v>
      </c>
      <c r="C55" s="74" t="str">
        <f>VLOOKUP(A55,'COMP OKT'!$B:$B,1,0)</f>
        <v>1610844-03</v>
      </c>
      <c r="F55" s="42"/>
      <c r="G55" s="77"/>
      <c r="H55" s="2"/>
    </row>
    <row r="56" spans="1:8" customFormat="1" x14ac:dyDescent="0.35">
      <c r="A56" s="74" t="s">
        <v>75</v>
      </c>
      <c r="B56" s="74">
        <v>2000</v>
      </c>
      <c r="C56" s="74" t="str">
        <f>VLOOKUP(A56,'COMP OKT'!$B:$B,1,0)</f>
        <v>1610851-01</v>
      </c>
      <c r="F56" s="42"/>
      <c r="G56" s="77"/>
      <c r="H56" s="2"/>
    </row>
    <row r="57" spans="1:8" customFormat="1" x14ac:dyDescent="0.35">
      <c r="A57" s="74" t="s">
        <v>225</v>
      </c>
      <c r="B57" s="74">
        <v>6000</v>
      </c>
      <c r="C57" s="74" t="str">
        <f>VLOOKUP(A57,'COMP OKT'!$B:$B,1,0)</f>
        <v>1610881-01</v>
      </c>
      <c r="F57" s="42"/>
      <c r="G57" s="77"/>
      <c r="H57" s="2"/>
    </row>
    <row r="58" spans="1:8" customFormat="1" x14ac:dyDescent="0.35">
      <c r="A58" s="74" t="s">
        <v>77</v>
      </c>
      <c r="B58" s="74">
        <v>2000</v>
      </c>
      <c r="C58" s="74" t="str">
        <f>VLOOKUP(A58,'COMP OKT'!$B:$B,1,0)</f>
        <v>1610887-01</v>
      </c>
      <c r="F58" s="42"/>
      <c r="G58" s="77"/>
      <c r="H58" s="2"/>
    </row>
    <row r="59" spans="1:8" customFormat="1" x14ac:dyDescent="0.35">
      <c r="A59" s="74" t="s">
        <v>78</v>
      </c>
      <c r="B59" s="74">
        <v>2800</v>
      </c>
      <c r="C59" s="74" t="str">
        <f>VLOOKUP(A59,'COMP OKT'!$B:$B,1,0)</f>
        <v>1614423-01</v>
      </c>
      <c r="F59" s="42"/>
      <c r="G59" s="77"/>
      <c r="H59" s="2"/>
    </row>
    <row r="60" spans="1:8" customFormat="1" x14ac:dyDescent="0.35">
      <c r="A60" s="74" t="s">
        <v>79</v>
      </c>
      <c r="B60" s="74">
        <v>3000</v>
      </c>
      <c r="C60" s="74" t="str">
        <f>VLOOKUP(A60,'COMP OKT'!$B:$B,1,0)</f>
        <v>1614426-02</v>
      </c>
      <c r="F60" s="42"/>
      <c r="G60" s="77"/>
      <c r="H60" s="2"/>
    </row>
    <row r="61" spans="1:8" customFormat="1" x14ac:dyDescent="0.35">
      <c r="A61" s="74" t="s">
        <v>7786</v>
      </c>
      <c r="B61" s="74">
        <v>51000</v>
      </c>
      <c r="C61" s="74" t="str">
        <f>VLOOKUP(A61,'COMP OKT'!$B:$B,1,0)</f>
        <v>1614435-03</v>
      </c>
      <c r="F61" s="42"/>
      <c r="G61" s="77"/>
      <c r="H61" s="2"/>
    </row>
    <row r="62" spans="1:8" customFormat="1" x14ac:dyDescent="0.35">
      <c r="A62" s="74" t="s">
        <v>82</v>
      </c>
      <c r="B62" s="74">
        <v>21100</v>
      </c>
      <c r="C62" s="74" t="str">
        <f>VLOOKUP(A62,'COMP OKT'!$B:$B,1,0)</f>
        <v>1616687-01</v>
      </c>
      <c r="F62" s="42"/>
      <c r="G62" s="77"/>
      <c r="H62" s="2"/>
    </row>
    <row r="63" spans="1:8" customFormat="1" x14ac:dyDescent="0.35">
      <c r="A63" s="74" t="s">
        <v>83</v>
      </c>
      <c r="B63" s="74">
        <v>2000</v>
      </c>
      <c r="C63" s="74" t="str">
        <f>VLOOKUP(A63,'COMP OKT'!$B:$B,1,0)</f>
        <v>1619654-01</v>
      </c>
      <c r="F63" s="42"/>
      <c r="G63" s="77"/>
      <c r="H63" s="2"/>
    </row>
    <row r="64" spans="1:8" customFormat="1" x14ac:dyDescent="0.35">
      <c r="A64" s="74" t="s">
        <v>84</v>
      </c>
      <c r="B64" s="74">
        <v>1500</v>
      </c>
      <c r="C64" s="74" t="str">
        <f>VLOOKUP(A64,'COMP OKT'!$B:$B,1,0)</f>
        <v>1619658-01</v>
      </c>
      <c r="F64" s="42"/>
      <c r="G64" s="77"/>
      <c r="H64" s="2"/>
    </row>
    <row r="65" spans="1:8" customFormat="1" x14ac:dyDescent="0.35">
      <c r="A65" s="74" t="s">
        <v>85</v>
      </c>
      <c r="B65" s="74">
        <v>1091</v>
      </c>
      <c r="C65" s="74" t="str">
        <f>VLOOKUP(A65,'COMP OKT'!$B:$B,1,0)</f>
        <v>1648003-00</v>
      </c>
      <c r="F65" s="42"/>
      <c r="G65" s="77"/>
      <c r="H65" s="2"/>
    </row>
    <row r="66" spans="1:8" customFormat="1" x14ac:dyDescent="0.35">
      <c r="A66" s="74" t="s">
        <v>86</v>
      </c>
      <c r="B66" s="74">
        <v>678</v>
      </c>
      <c r="C66" s="74" t="str">
        <f>VLOOKUP(A66,'COMP OKT'!$B:$B,1,0)</f>
        <v>1648006-00</v>
      </c>
      <c r="F66" s="42"/>
      <c r="G66" s="77"/>
      <c r="H66" s="2"/>
    </row>
    <row r="67" spans="1:8" customFormat="1" x14ac:dyDescent="0.35">
      <c r="A67" s="74" t="s">
        <v>87</v>
      </c>
      <c r="B67" s="74">
        <v>1050</v>
      </c>
      <c r="C67" s="74" t="str">
        <f>VLOOKUP(A67,'COMP OKT'!$B:$B,1,0)</f>
        <v>1648414-00</v>
      </c>
      <c r="F67" s="42"/>
      <c r="G67" s="77"/>
      <c r="H67" s="2"/>
    </row>
    <row r="68" spans="1:8" customFormat="1" x14ac:dyDescent="0.35">
      <c r="A68" s="74" t="s">
        <v>88</v>
      </c>
      <c r="B68" s="74">
        <v>1050</v>
      </c>
      <c r="C68" s="74" t="str">
        <f>VLOOKUP(A68,'COMP OKT'!$B:$B,1,0)</f>
        <v>1648415-00</v>
      </c>
      <c r="F68" s="42"/>
      <c r="G68" s="77"/>
      <c r="H68" s="2"/>
    </row>
    <row r="69" spans="1:8" customFormat="1" x14ac:dyDescent="0.35">
      <c r="A69" s="74" t="s">
        <v>89</v>
      </c>
      <c r="B69" s="74">
        <v>933</v>
      </c>
      <c r="C69" s="74" t="str">
        <f>VLOOKUP(A69,'COMP OKT'!$B:$B,1,0)</f>
        <v>1648416-01</v>
      </c>
      <c r="F69" s="42"/>
      <c r="G69" s="77"/>
      <c r="H69" s="2"/>
    </row>
    <row r="70" spans="1:8" customFormat="1" x14ac:dyDescent="0.35">
      <c r="A70" s="74" t="s">
        <v>90</v>
      </c>
      <c r="B70" s="74">
        <v>500</v>
      </c>
      <c r="C70" s="74" t="str">
        <f>VLOOKUP(A70,'COMP OKT'!$B:$B,1,0)</f>
        <v>1648419-01</v>
      </c>
      <c r="F70" s="42"/>
      <c r="G70" s="77"/>
      <c r="H70" s="2"/>
    </row>
    <row r="71" spans="1:8" customFormat="1" x14ac:dyDescent="0.35">
      <c r="A71" s="74" t="s">
        <v>91</v>
      </c>
      <c r="B71" s="74">
        <v>1250</v>
      </c>
      <c r="C71" s="74" t="str">
        <f>VLOOKUP(A71,'COMP OKT'!$B:$B,1,0)</f>
        <v>1648420-02</v>
      </c>
      <c r="F71" s="42"/>
      <c r="G71" s="77"/>
      <c r="H71" s="2"/>
    </row>
    <row r="72" spans="1:8" customFormat="1" x14ac:dyDescent="0.35">
      <c r="A72" s="74" t="s">
        <v>7631</v>
      </c>
      <c r="B72" s="74">
        <v>100</v>
      </c>
      <c r="C72" s="74" t="str">
        <f>VLOOKUP(A72,'COMP OKT'!$B:$B,1,0)</f>
        <v>1658879-00</v>
      </c>
      <c r="F72" s="42"/>
      <c r="G72" s="77"/>
      <c r="H72" s="2"/>
    </row>
    <row r="73" spans="1:8" customFormat="1" x14ac:dyDescent="0.35">
      <c r="A73" s="74" t="s">
        <v>6438</v>
      </c>
      <c r="B73" s="74">
        <v>4700</v>
      </c>
      <c r="C73" s="74" t="str">
        <f>VLOOKUP(A73,'COMP OKT'!$B:$B,1,0)</f>
        <v>1666896-01</v>
      </c>
      <c r="F73" s="42"/>
      <c r="G73" s="77"/>
      <c r="H73" s="2"/>
    </row>
    <row r="74" spans="1:8" customFormat="1" x14ac:dyDescent="0.35">
      <c r="A74" s="74" t="s">
        <v>97</v>
      </c>
      <c r="B74" s="74">
        <v>37100</v>
      </c>
      <c r="C74" s="74" t="str">
        <f>VLOOKUP(A74,'COMP OKT'!$B:$B,1,0)</f>
        <v>1666903-00</v>
      </c>
      <c r="F74" s="42"/>
      <c r="G74" s="77"/>
      <c r="H74" s="2"/>
    </row>
    <row r="75" spans="1:8" customFormat="1" x14ac:dyDescent="0.35">
      <c r="A75" s="74" t="s">
        <v>98</v>
      </c>
      <c r="B75" s="74">
        <v>35200</v>
      </c>
      <c r="C75" s="74" t="str">
        <f>VLOOKUP(A75,'COMP OKT'!$B:$B,1,0)</f>
        <v>1666905-00</v>
      </c>
      <c r="F75" s="42"/>
      <c r="G75" s="77"/>
      <c r="H75" s="2"/>
    </row>
    <row r="76" spans="1:8" customFormat="1" x14ac:dyDescent="0.35">
      <c r="A76" s="74" t="s">
        <v>99</v>
      </c>
      <c r="B76" s="74">
        <v>39800</v>
      </c>
      <c r="C76" s="74" t="str">
        <f>VLOOKUP(A76,'COMP OKT'!$B:$B,1,0)</f>
        <v>1666977-00</v>
      </c>
      <c r="F76" s="42"/>
      <c r="G76" s="77"/>
      <c r="H76" s="2"/>
    </row>
    <row r="77" spans="1:8" customFormat="1" x14ac:dyDescent="0.35">
      <c r="A77" s="74" t="s">
        <v>375</v>
      </c>
      <c r="B77" s="74">
        <v>50000</v>
      </c>
      <c r="C77" s="74" t="str">
        <f>VLOOKUP(A77,'COMP OKT'!$B:$B,1,0)</f>
        <v>1666984-00</v>
      </c>
      <c r="F77" s="42"/>
      <c r="G77" s="77"/>
      <c r="H77" s="2"/>
    </row>
    <row r="78" spans="1:8" customFormat="1" x14ac:dyDescent="0.35">
      <c r="A78" s="74" t="s">
        <v>332</v>
      </c>
      <c r="B78" s="74">
        <v>61000</v>
      </c>
      <c r="C78" s="74" t="str">
        <f>VLOOKUP(A78,'COMP OKT'!$B:$B,1,0)</f>
        <v>1666988-00</v>
      </c>
      <c r="F78" s="42"/>
      <c r="G78" s="77"/>
      <c r="H78" s="2"/>
    </row>
    <row r="79" spans="1:8" customFormat="1" x14ac:dyDescent="0.35">
      <c r="A79" s="74" t="s">
        <v>333</v>
      </c>
      <c r="B79" s="74">
        <v>34000</v>
      </c>
      <c r="C79" s="74" t="str">
        <f>VLOOKUP(A79,'COMP OKT'!$B:$B,1,0)</f>
        <v>1666993-00</v>
      </c>
      <c r="F79" s="42"/>
      <c r="G79" s="77"/>
      <c r="H79" s="2"/>
    </row>
    <row r="80" spans="1:8" customFormat="1" x14ac:dyDescent="0.35">
      <c r="A80" s="74" t="s">
        <v>101</v>
      </c>
      <c r="B80" s="74">
        <v>14000</v>
      </c>
      <c r="C80" s="74" t="str">
        <f>VLOOKUP(A80,'COMP OKT'!$B:$B,1,0)</f>
        <v>1668136-00</v>
      </c>
      <c r="F80" s="42"/>
      <c r="G80" s="77"/>
      <c r="H80" s="2"/>
    </row>
    <row r="81" spans="1:8" customFormat="1" x14ac:dyDescent="0.35">
      <c r="A81" s="74" t="s">
        <v>102</v>
      </c>
      <c r="B81" s="74">
        <v>13509</v>
      </c>
      <c r="C81" s="74" t="str">
        <f>VLOOKUP(A81,'COMP OKT'!$B:$B,1,0)</f>
        <v>1671364-00</v>
      </c>
      <c r="F81" s="42"/>
      <c r="G81" s="77"/>
      <c r="H81" s="2"/>
    </row>
    <row r="82" spans="1:8" customFormat="1" x14ac:dyDescent="0.35">
      <c r="A82" s="74" t="s">
        <v>103</v>
      </c>
      <c r="B82" s="74">
        <v>167200</v>
      </c>
      <c r="C82" s="74" t="str">
        <f>VLOOKUP(A82,'COMP OKT'!$B:$B,1,0)</f>
        <v>1671366-00</v>
      </c>
      <c r="F82" s="42"/>
      <c r="G82" s="77"/>
      <c r="H82" s="2"/>
    </row>
    <row r="83" spans="1:8" customFormat="1" x14ac:dyDescent="0.35">
      <c r="A83" s="74" t="s">
        <v>415</v>
      </c>
      <c r="B83" s="74">
        <v>1000</v>
      </c>
      <c r="C83" s="74" t="str">
        <f>VLOOKUP(A83,'COMP OKT'!$B:$B,1,0)</f>
        <v>1675215-00</v>
      </c>
      <c r="F83" s="42"/>
      <c r="G83" s="77"/>
      <c r="H83" s="2"/>
    </row>
    <row r="84" spans="1:8" customFormat="1" x14ac:dyDescent="0.35">
      <c r="A84" s="74" t="s">
        <v>416</v>
      </c>
      <c r="B84" s="74">
        <v>2000</v>
      </c>
      <c r="C84" s="74" t="str">
        <f>VLOOKUP(A84,'COMP OKT'!$B:$B,1,0)</f>
        <v>1675216-00</v>
      </c>
      <c r="F84" s="42"/>
      <c r="G84" s="77"/>
      <c r="H84" s="2"/>
    </row>
    <row r="85" spans="1:8" customFormat="1" x14ac:dyDescent="0.35">
      <c r="A85" s="74" t="s">
        <v>227</v>
      </c>
      <c r="B85" s="74">
        <v>2500</v>
      </c>
      <c r="C85" s="74" t="str">
        <f>VLOOKUP(A85,'COMP OKT'!$B:$B,1,0)</f>
        <v>1675218-00</v>
      </c>
      <c r="F85" s="42"/>
      <c r="G85" s="77"/>
      <c r="H85" s="2"/>
    </row>
    <row r="86" spans="1:8" customFormat="1" x14ac:dyDescent="0.35">
      <c r="A86" s="74" t="s">
        <v>750</v>
      </c>
      <c r="B86" s="74">
        <v>39500</v>
      </c>
      <c r="C86" s="74" t="str">
        <f>VLOOKUP(A86,'COMP OKT'!$B:$B,1,0)</f>
        <v>1675219-00</v>
      </c>
      <c r="F86" s="42"/>
      <c r="G86" s="77"/>
      <c r="H86" s="2"/>
    </row>
    <row r="87" spans="1:8" customFormat="1" x14ac:dyDescent="0.35">
      <c r="A87" s="74" t="s">
        <v>417</v>
      </c>
      <c r="B87" s="74">
        <v>2500</v>
      </c>
      <c r="C87" s="74" t="str">
        <f>VLOOKUP(A87,'COMP OKT'!$B:$B,1,0)</f>
        <v>1675220-00</v>
      </c>
      <c r="F87" s="42"/>
      <c r="G87" s="77"/>
      <c r="H87" s="2"/>
    </row>
    <row r="88" spans="1:8" customFormat="1" x14ac:dyDescent="0.35">
      <c r="A88" s="74" t="s">
        <v>418</v>
      </c>
      <c r="B88" s="74">
        <v>2500</v>
      </c>
      <c r="C88" s="74" t="str">
        <f>VLOOKUP(A88,'COMP OKT'!$B:$B,1,0)</f>
        <v>1675221-00</v>
      </c>
      <c r="F88" s="42"/>
      <c r="G88" s="77"/>
      <c r="H88" s="2"/>
    </row>
    <row r="89" spans="1:8" customFormat="1" x14ac:dyDescent="0.35">
      <c r="A89" s="74" t="s">
        <v>751</v>
      </c>
      <c r="B89" s="74">
        <v>10000</v>
      </c>
      <c r="C89" s="74" t="str">
        <f>VLOOKUP(A89,'COMP OKT'!$B:$B,1,0)</f>
        <v>1675222-00</v>
      </c>
      <c r="F89" s="42"/>
      <c r="G89" s="77"/>
      <c r="H89" s="2"/>
    </row>
    <row r="90" spans="1:8" customFormat="1" x14ac:dyDescent="0.35">
      <c r="A90" s="74" t="s">
        <v>212</v>
      </c>
      <c r="B90" s="74">
        <v>2800</v>
      </c>
      <c r="C90" s="74" t="str">
        <f>VLOOKUP(A90,'COMP OKT'!$B:$B,1,0)</f>
        <v>1675223-00</v>
      </c>
      <c r="F90" s="42"/>
      <c r="G90" s="77"/>
      <c r="H90" s="2"/>
    </row>
    <row r="91" spans="1:8" customFormat="1" x14ac:dyDescent="0.35">
      <c r="A91" s="74" t="s">
        <v>228</v>
      </c>
      <c r="B91" s="74">
        <v>5000</v>
      </c>
      <c r="C91" s="74" t="str">
        <f>VLOOKUP(A91,'COMP OKT'!$B:$B,1,0)</f>
        <v>1675535-00</v>
      </c>
      <c r="F91" s="42"/>
      <c r="G91" s="77"/>
      <c r="H91" s="2"/>
    </row>
    <row r="92" spans="1:8" customFormat="1" x14ac:dyDescent="0.35">
      <c r="A92" s="74" t="s">
        <v>419</v>
      </c>
      <c r="B92" s="74">
        <v>29000</v>
      </c>
      <c r="C92" s="74" t="str">
        <f>VLOOKUP(A92,'COMP OKT'!$B:$B,1,0)</f>
        <v>1675536-00</v>
      </c>
      <c r="F92" s="42"/>
      <c r="G92" s="77"/>
      <c r="H92" s="2"/>
    </row>
    <row r="93" spans="1:8" customFormat="1" x14ac:dyDescent="0.35">
      <c r="A93" s="74" t="s">
        <v>420</v>
      </c>
      <c r="B93" s="74">
        <v>58000</v>
      </c>
      <c r="C93" s="74" t="str">
        <f>VLOOKUP(A93,'COMP OKT'!$B:$B,1,0)</f>
        <v>1675537-00</v>
      </c>
      <c r="F93" s="42"/>
      <c r="G93" s="77"/>
      <c r="H93" s="2"/>
    </row>
    <row r="94" spans="1:8" customFormat="1" x14ac:dyDescent="0.35">
      <c r="A94" s="74" t="s">
        <v>421</v>
      </c>
      <c r="B94" s="74">
        <v>54500</v>
      </c>
      <c r="C94" s="74" t="str">
        <f>VLOOKUP(A94,'COMP OKT'!$B:$B,1,0)</f>
        <v>1675538-00</v>
      </c>
      <c r="F94" s="42"/>
      <c r="G94" s="77"/>
      <c r="H94" s="2"/>
    </row>
    <row r="95" spans="1:8" customFormat="1" x14ac:dyDescent="0.35">
      <c r="A95" s="74" t="s">
        <v>376</v>
      </c>
      <c r="B95" s="74">
        <v>54000</v>
      </c>
      <c r="C95" s="74" t="str">
        <f>VLOOKUP(A95,'COMP OKT'!$B:$B,1,0)</f>
        <v>1675539-00</v>
      </c>
      <c r="F95" s="42"/>
      <c r="G95" s="77"/>
      <c r="H95" s="2"/>
    </row>
    <row r="96" spans="1:8" customFormat="1" x14ac:dyDescent="0.35">
      <c r="A96" s="74" t="s">
        <v>752</v>
      </c>
      <c r="B96" s="74">
        <v>30000</v>
      </c>
      <c r="C96" s="74" t="str">
        <f>VLOOKUP(A96,'COMP OKT'!$B:$B,1,0)</f>
        <v>1675540-00</v>
      </c>
      <c r="F96" s="42"/>
      <c r="G96" s="77"/>
      <c r="H96" s="2"/>
    </row>
    <row r="97" spans="1:8" customFormat="1" x14ac:dyDescent="0.35">
      <c r="A97" s="74" t="s">
        <v>229</v>
      </c>
      <c r="B97" s="74">
        <v>4000</v>
      </c>
      <c r="C97" s="74" t="str">
        <f>VLOOKUP(A97,'COMP OKT'!$B:$B,1,0)</f>
        <v>1676337-00</v>
      </c>
      <c r="F97" s="42"/>
      <c r="G97" s="77"/>
      <c r="H97" s="2"/>
    </row>
    <row r="98" spans="1:8" customFormat="1" x14ac:dyDescent="0.35">
      <c r="A98" s="74" t="s">
        <v>104</v>
      </c>
      <c r="B98" s="74">
        <v>11000</v>
      </c>
      <c r="C98" s="74" t="str">
        <f>VLOOKUP(A98,'COMP OKT'!$B:$B,1,0)</f>
        <v>1676405-00</v>
      </c>
      <c r="F98" s="42"/>
      <c r="G98" s="77"/>
      <c r="H98" s="2"/>
    </row>
    <row r="99" spans="1:8" customFormat="1" x14ac:dyDescent="0.35">
      <c r="A99" s="74" t="s">
        <v>616</v>
      </c>
      <c r="B99" s="74">
        <v>9000</v>
      </c>
      <c r="C99" s="74" t="str">
        <f>VLOOKUP(A99,'COMP OKT'!$B:$B,1,0)</f>
        <v>1676895-00</v>
      </c>
      <c r="F99" s="42"/>
      <c r="G99" s="77"/>
      <c r="H99" s="2"/>
    </row>
    <row r="100" spans="1:8" customFormat="1" x14ac:dyDescent="0.35">
      <c r="A100" s="74" t="s">
        <v>758</v>
      </c>
      <c r="B100" s="74">
        <v>500</v>
      </c>
      <c r="C100" s="74" t="str">
        <f>VLOOKUP(A100,'COMP OKT'!$B:$B,1,0)</f>
        <v>1676919-00</v>
      </c>
      <c r="F100" s="42"/>
      <c r="G100" s="77"/>
      <c r="H100" s="2"/>
    </row>
    <row r="101" spans="1:8" customFormat="1" x14ac:dyDescent="0.35">
      <c r="A101" s="74" t="s">
        <v>422</v>
      </c>
      <c r="B101" s="74">
        <v>2500</v>
      </c>
      <c r="C101" s="74" t="str">
        <f>VLOOKUP(A101,'COMP OKT'!$B:$B,1,0)</f>
        <v>1676921-00</v>
      </c>
      <c r="F101" s="42"/>
      <c r="G101" s="77"/>
      <c r="H101" s="2"/>
    </row>
    <row r="102" spans="1:8" customFormat="1" x14ac:dyDescent="0.35">
      <c r="A102" s="74" t="s">
        <v>213</v>
      </c>
      <c r="B102" s="74">
        <v>2018</v>
      </c>
      <c r="C102" s="74" t="str">
        <f>VLOOKUP(A102,'COMP OKT'!$B:$B,1,0)</f>
        <v>1676922-01</v>
      </c>
      <c r="F102" s="42"/>
      <c r="G102" s="77"/>
      <c r="H102" s="2"/>
    </row>
    <row r="103" spans="1:8" customFormat="1" x14ac:dyDescent="0.35">
      <c r="A103" s="74" t="s">
        <v>105</v>
      </c>
      <c r="B103" s="74">
        <v>2510</v>
      </c>
      <c r="C103" s="74" t="str">
        <f>VLOOKUP(A103,'COMP OKT'!$B:$B,1,0)</f>
        <v>1676928-00</v>
      </c>
      <c r="F103" s="42"/>
      <c r="G103" s="77"/>
      <c r="H103" s="2"/>
    </row>
    <row r="104" spans="1:8" customFormat="1" x14ac:dyDescent="0.35">
      <c r="A104" s="74" t="s">
        <v>230</v>
      </c>
      <c r="B104" s="74">
        <v>2000</v>
      </c>
      <c r="C104" s="74" t="str">
        <f>VLOOKUP(A104,'COMP OKT'!$B:$B,1,0)</f>
        <v>1676929-00</v>
      </c>
      <c r="F104" s="42"/>
      <c r="G104" s="77"/>
      <c r="H104" s="2"/>
    </row>
    <row r="105" spans="1:8" customFormat="1" x14ac:dyDescent="0.35">
      <c r="A105" s="74" t="s">
        <v>106</v>
      </c>
      <c r="B105" s="74">
        <v>300</v>
      </c>
      <c r="C105" s="74" t="str">
        <f>VLOOKUP(A105,'COMP OKT'!$B:$B,1,0)</f>
        <v>1676930-00</v>
      </c>
      <c r="F105" s="42"/>
      <c r="G105" s="77"/>
      <c r="H105" s="2"/>
    </row>
    <row r="106" spans="1:8" customFormat="1" x14ac:dyDescent="0.35">
      <c r="A106" s="74" t="s">
        <v>423</v>
      </c>
      <c r="B106" s="74">
        <v>1000</v>
      </c>
      <c r="C106" s="74" t="str">
        <f>VLOOKUP(A106,'COMP OKT'!$B:$B,1,0)</f>
        <v>1676957-00</v>
      </c>
      <c r="F106" s="42"/>
      <c r="G106" s="77"/>
      <c r="H106" s="2"/>
    </row>
    <row r="107" spans="1:8" customFormat="1" x14ac:dyDescent="0.35">
      <c r="A107" s="74" t="s">
        <v>231</v>
      </c>
      <c r="B107" s="74">
        <v>20000</v>
      </c>
      <c r="C107" s="74" t="str">
        <f>VLOOKUP(A107,'COMP OKT'!$B:$B,1,0)</f>
        <v>1677080-00</v>
      </c>
      <c r="F107" s="42"/>
      <c r="G107" s="77"/>
      <c r="H107" s="2"/>
    </row>
    <row r="108" spans="1:8" customFormat="1" x14ac:dyDescent="0.35">
      <c r="A108" s="74" t="s">
        <v>232</v>
      </c>
      <c r="B108" s="74">
        <v>6000</v>
      </c>
      <c r="C108" s="74" t="str">
        <f>VLOOKUP(A108,'COMP OKT'!$B:$B,1,0)</f>
        <v>1677081-00</v>
      </c>
      <c r="F108" s="42"/>
      <c r="G108" s="77"/>
      <c r="H108" s="2"/>
    </row>
    <row r="109" spans="1:8" customFormat="1" x14ac:dyDescent="0.35">
      <c r="A109" s="74" t="s">
        <v>233</v>
      </c>
      <c r="B109" s="74">
        <v>4000</v>
      </c>
      <c r="C109" s="74" t="str">
        <f>VLOOKUP(A109,'COMP OKT'!$B:$B,1,0)</f>
        <v>1677082-00</v>
      </c>
      <c r="F109" s="42"/>
      <c r="G109" s="77"/>
      <c r="H109" s="2"/>
    </row>
    <row r="110" spans="1:8" customFormat="1" x14ac:dyDescent="0.35">
      <c r="A110" s="74" t="s">
        <v>762</v>
      </c>
      <c r="B110" s="74">
        <v>6000</v>
      </c>
      <c r="C110" s="74" t="str">
        <f>VLOOKUP(A110,'COMP OKT'!$B:$B,1,0)</f>
        <v>1677083-00</v>
      </c>
      <c r="F110" s="42"/>
      <c r="G110" s="77"/>
      <c r="H110" s="2"/>
    </row>
    <row r="111" spans="1:8" customFormat="1" x14ac:dyDescent="0.35">
      <c r="A111" s="74" t="s">
        <v>234</v>
      </c>
      <c r="B111" s="74">
        <v>7000</v>
      </c>
      <c r="C111" s="74" t="str">
        <f>VLOOKUP(A111,'COMP OKT'!$B:$B,1,0)</f>
        <v>1677085-00</v>
      </c>
      <c r="F111" s="42"/>
      <c r="G111" s="77"/>
      <c r="H111" s="2"/>
    </row>
    <row r="112" spans="1:8" customFormat="1" x14ac:dyDescent="0.35">
      <c r="A112" s="74" t="s">
        <v>235</v>
      </c>
      <c r="B112" s="74">
        <v>4000</v>
      </c>
      <c r="C112" s="74" t="str">
        <f>VLOOKUP(A112,'COMP OKT'!$B:$B,1,0)</f>
        <v>1677086-00</v>
      </c>
      <c r="F112" s="42"/>
      <c r="G112" s="77"/>
      <c r="H112" s="2"/>
    </row>
    <row r="113" spans="1:8" customFormat="1" x14ac:dyDescent="0.35">
      <c r="A113" s="74" t="s">
        <v>236</v>
      </c>
      <c r="B113" s="74">
        <v>3000</v>
      </c>
      <c r="C113" s="74" t="str">
        <f>VLOOKUP(A113,'COMP OKT'!$B:$B,1,0)</f>
        <v>1677087-00</v>
      </c>
      <c r="F113" s="42"/>
      <c r="G113" s="77"/>
      <c r="H113" s="2"/>
    </row>
    <row r="114" spans="1:8" customFormat="1" x14ac:dyDescent="0.35">
      <c r="A114" s="74" t="s">
        <v>214</v>
      </c>
      <c r="B114" s="74">
        <v>5500</v>
      </c>
      <c r="C114" s="74" t="str">
        <f>VLOOKUP(A114,'COMP OKT'!$B:$B,1,0)</f>
        <v>1677088-00</v>
      </c>
      <c r="F114" s="42"/>
      <c r="G114" s="77"/>
      <c r="H114" s="2"/>
    </row>
    <row r="115" spans="1:8" customFormat="1" x14ac:dyDescent="0.35">
      <c r="A115" s="74" t="s">
        <v>425</v>
      </c>
      <c r="B115" s="74">
        <v>100</v>
      </c>
      <c r="C115" s="74" t="str">
        <f>VLOOKUP(A115,'COMP OKT'!$B:$B,1,0)</f>
        <v>1677089-00</v>
      </c>
      <c r="F115" s="42"/>
      <c r="G115" s="77"/>
      <c r="H115" s="2"/>
    </row>
    <row r="116" spans="1:8" customFormat="1" x14ac:dyDescent="0.35">
      <c r="A116" s="74" t="s">
        <v>215</v>
      </c>
      <c r="B116" s="74">
        <v>100</v>
      </c>
      <c r="C116" s="74" t="str">
        <f>VLOOKUP(A116,'COMP OKT'!$B:$B,1,0)</f>
        <v>1677090-00</v>
      </c>
      <c r="F116" s="42"/>
      <c r="G116" s="77"/>
      <c r="H116" s="2"/>
    </row>
    <row r="117" spans="1:8" customFormat="1" x14ac:dyDescent="0.35">
      <c r="A117" s="74" t="s">
        <v>237</v>
      </c>
      <c r="B117" s="74">
        <v>5000</v>
      </c>
      <c r="C117" s="74" t="str">
        <f>VLOOKUP(A117,'COMP OKT'!$B:$B,1,0)</f>
        <v>1677094-00</v>
      </c>
      <c r="F117" s="42"/>
      <c r="G117" s="77"/>
      <c r="H117" s="2"/>
    </row>
    <row r="118" spans="1:8" customFormat="1" x14ac:dyDescent="0.35">
      <c r="A118" s="74" t="s">
        <v>238</v>
      </c>
      <c r="B118" s="74">
        <v>3000</v>
      </c>
      <c r="C118" s="74" t="str">
        <f>VLOOKUP(A118,'COMP OKT'!$B:$B,1,0)</f>
        <v>1677096-00</v>
      </c>
      <c r="F118" s="42"/>
      <c r="G118" s="77"/>
      <c r="H118" s="2"/>
    </row>
    <row r="119" spans="1:8" customFormat="1" x14ac:dyDescent="0.35">
      <c r="A119" s="74" t="s">
        <v>108</v>
      </c>
      <c r="B119" s="74">
        <v>100</v>
      </c>
      <c r="C119" s="74" t="str">
        <f>VLOOKUP(A119,'COMP OKT'!$B:$B,1,0)</f>
        <v>1677097-00</v>
      </c>
      <c r="F119" s="42"/>
      <c r="G119" s="77"/>
      <c r="H119" s="2"/>
    </row>
    <row r="120" spans="1:8" customFormat="1" x14ac:dyDescent="0.35">
      <c r="A120" s="74" t="s">
        <v>240</v>
      </c>
      <c r="B120" s="74">
        <v>1000</v>
      </c>
      <c r="C120" s="74" t="str">
        <f>VLOOKUP(A120,'COMP OKT'!$B:$B,1,0)</f>
        <v>1677099-00</v>
      </c>
      <c r="F120" s="42"/>
      <c r="G120" s="77"/>
      <c r="H120" s="2"/>
    </row>
    <row r="121" spans="1:8" customFormat="1" x14ac:dyDescent="0.35">
      <c r="A121" s="74" t="s">
        <v>241</v>
      </c>
      <c r="B121" s="74">
        <v>12000</v>
      </c>
      <c r="C121" s="74" t="str">
        <f>VLOOKUP(A121,'COMP OKT'!$B:$B,1,0)</f>
        <v>1677100-00</v>
      </c>
      <c r="F121" s="42"/>
      <c r="G121" s="77"/>
      <c r="H121" s="2"/>
    </row>
    <row r="122" spans="1:8" customFormat="1" x14ac:dyDescent="0.35">
      <c r="A122" s="74" t="s">
        <v>243</v>
      </c>
      <c r="B122" s="74">
        <v>2000</v>
      </c>
      <c r="C122" s="74" t="str">
        <f>VLOOKUP(A122,'COMP OKT'!$B:$B,1,0)</f>
        <v>1677110-00</v>
      </c>
      <c r="F122" s="42"/>
      <c r="G122" s="77"/>
      <c r="H122" s="2"/>
    </row>
    <row r="123" spans="1:8" customFormat="1" x14ac:dyDescent="0.35">
      <c r="A123" s="74" t="s">
        <v>110</v>
      </c>
      <c r="B123" s="74">
        <v>5000</v>
      </c>
      <c r="C123" s="74" t="str">
        <f>VLOOKUP(A123,'COMP OKT'!$B:$B,1,0)</f>
        <v>1677113-00</v>
      </c>
      <c r="F123" s="42"/>
      <c r="G123" s="77"/>
      <c r="H123" s="2"/>
    </row>
    <row r="124" spans="1:8" customFormat="1" x14ac:dyDescent="0.35">
      <c r="A124" s="74" t="s">
        <v>770</v>
      </c>
      <c r="B124" s="74">
        <v>1000</v>
      </c>
      <c r="C124" s="74" t="str">
        <f>VLOOKUP(A124,'COMP OKT'!$B:$B,1,0)</f>
        <v>1677172-00</v>
      </c>
      <c r="F124" s="42"/>
      <c r="G124" s="77"/>
      <c r="H124" s="2"/>
    </row>
    <row r="125" spans="1:8" customFormat="1" x14ac:dyDescent="0.35">
      <c r="A125" s="74" t="s">
        <v>772</v>
      </c>
      <c r="B125" s="74">
        <v>150</v>
      </c>
      <c r="C125" s="74" t="str">
        <f>VLOOKUP(A125,'COMP OKT'!$B:$B,1,0)</f>
        <v>1677207-00</v>
      </c>
      <c r="F125" s="42"/>
      <c r="G125" s="77"/>
      <c r="H125" s="2"/>
    </row>
    <row r="126" spans="1:8" customFormat="1" x14ac:dyDescent="0.35">
      <c r="A126" s="74" t="s">
        <v>357</v>
      </c>
      <c r="B126" s="74">
        <v>1500</v>
      </c>
      <c r="C126" s="74" t="str">
        <f>VLOOKUP(A126,'COMP OKT'!$B:$B,1,0)</f>
        <v>1677211-00</v>
      </c>
      <c r="F126" s="42"/>
      <c r="G126" s="77"/>
      <c r="H126" s="2"/>
    </row>
    <row r="127" spans="1:8" customFormat="1" x14ac:dyDescent="0.35">
      <c r="A127" s="74" t="s">
        <v>4026</v>
      </c>
      <c r="B127" s="74">
        <v>3000</v>
      </c>
      <c r="C127" s="74" t="str">
        <f>VLOOKUP(A127,'COMP OKT'!$B:$B,1,0)</f>
        <v>1677213-00</v>
      </c>
      <c r="F127" s="42"/>
      <c r="G127" s="77"/>
      <c r="H127" s="2"/>
    </row>
    <row r="128" spans="1:8" customFormat="1" x14ac:dyDescent="0.35">
      <c r="A128" s="74" t="s">
        <v>111</v>
      </c>
      <c r="B128" s="74">
        <v>360</v>
      </c>
      <c r="C128" s="74" t="str">
        <f>VLOOKUP(A128,'COMP OKT'!$B:$B,1,0)</f>
        <v>1677215-00</v>
      </c>
      <c r="F128" s="42"/>
      <c r="G128" s="77"/>
      <c r="H128" s="2"/>
    </row>
    <row r="129" spans="1:8" customFormat="1" x14ac:dyDescent="0.35">
      <c r="A129" s="74" t="s">
        <v>358</v>
      </c>
      <c r="B129" s="74">
        <v>150</v>
      </c>
      <c r="C129" s="74" t="str">
        <f>VLOOKUP(A129,'COMP OKT'!$B:$B,1,0)</f>
        <v>1677220-00</v>
      </c>
      <c r="F129" s="42"/>
      <c r="G129" s="77"/>
      <c r="H129" s="2"/>
    </row>
    <row r="130" spans="1:8" customFormat="1" x14ac:dyDescent="0.35">
      <c r="A130" s="74" t="s">
        <v>773</v>
      </c>
      <c r="B130" s="74">
        <v>3000</v>
      </c>
      <c r="C130" s="74" t="str">
        <f>VLOOKUP(A130,'COMP OKT'!$B:$B,1,0)</f>
        <v>1677223-00</v>
      </c>
      <c r="F130" s="42"/>
      <c r="G130" s="77"/>
      <c r="H130" s="2"/>
    </row>
    <row r="131" spans="1:8" customFormat="1" x14ac:dyDescent="0.35">
      <c r="A131" s="74" t="s">
        <v>7645</v>
      </c>
      <c r="B131" s="74">
        <v>4450</v>
      </c>
      <c r="C131" s="74" t="str">
        <f>VLOOKUP(A131,'COMP OKT'!$B:$B,1,0)</f>
        <v>1677224-00</v>
      </c>
      <c r="F131" s="42"/>
      <c r="G131" s="77"/>
      <c r="H131" s="2"/>
    </row>
    <row r="132" spans="1:8" customFormat="1" x14ac:dyDescent="0.35">
      <c r="A132" s="74" t="s">
        <v>244</v>
      </c>
      <c r="B132" s="74">
        <v>5000</v>
      </c>
      <c r="C132" s="74" t="str">
        <f>VLOOKUP(A132,'COMP OKT'!$B:$B,1,0)</f>
        <v>1677229-00</v>
      </c>
      <c r="F132" s="42"/>
      <c r="G132" s="77"/>
      <c r="H132" s="2"/>
    </row>
    <row r="133" spans="1:8" customFormat="1" x14ac:dyDescent="0.35">
      <c r="A133" s="74" t="s">
        <v>428</v>
      </c>
      <c r="B133" s="74">
        <v>2475</v>
      </c>
      <c r="C133" s="74" t="str">
        <f>VLOOKUP(A133,'COMP OKT'!$B:$B,1,0)</f>
        <v>1677243-00</v>
      </c>
      <c r="F133" s="42"/>
      <c r="G133" s="77"/>
      <c r="H133" s="2"/>
    </row>
    <row r="134" spans="1:8" customFormat="1" x14ac:dyDescent="0.35">
      <c r="A134" s="74" t="s">
        <v>775</v>
      </c>
      <c r="B134" s="74">
        <v>300</v>
      </c>
      <c r="C134" s="74" t="str">
        <f>VLOOKUP(A134,'COMP OKT'!$B:$B,1,0)</f>
        <v>1677252-00</v>
      </c>
      <c r="F134" s="42"/>
      <c r="G134" s="77"/>
      <c r="H134" s="2"/>
    </row>
    <row r="135" spans="1:8" customFormat="1" x14ac:dyDescent="0.35">
      <c r="A135" s="74" t="s">
        <v>429</v>
      </c>
      <c r="B135" s="74">
        <v>2500</v>
      </c>
      <c r="C135" s="74" t="str">
        <f>VLOOKUP(A135,'COMP OKT'!$B:$B,1,0)</f>
        <v>1677258-00</v>
      </c>
      <c r="F135" s="42"/>
      <c r="G135" s="77"/>
      <c r="H135" s="2"/>
    </row>
    <row r="136" spans="1:8" customFormat="1" x14ac:dyDescent="0.35">
      <c r="A136" s="74" t="s">
        <v>360</v>
      </c>
      <c r="B136" s="74">
        <v>400</v>
      </c>
      <c r="C136" s="74" t="str">
        <f>VLOOKUP(A136,'COMP OKT'!$B:$B,1,0)</f>
        <v>1677343-00</v>
      </c>
      <c r="F136" s="42"/>
      <c r="G136" s="77"/>
      <c r="H136" s="2"/>
    </row>
    <row r="137" spans="1:8" customFormat="1" x14ac:dyDescent="0.35">
      <c r="A137" s="74" t="s">
        <v>112</v>
      </c>
      <c r="B137" s="74">
        <v>100</v>
      </c>
      <c r="C137" s="74" t="str">
        <f>VLOOKUP(A137,'COMP OKT'!$B:$B,1,0)</f>
        <v>1677344-00</v>
      </c>
      <c r="F137" s="42"/>
      <c r="G137" s="77"/>
      <c r="H137" s="2"/>
    </row>
    <row r="138" spans="1:8" customFormat="1" x14ac:dyDescent="0.35">
      <c r="A138" s="74" t="s">
        <v>245</v>
      </c>
      <c r="B138" s="74">
        <v>3500</v>
      </c>
      <c r="C138" s="74" t="str">
        <f>VLOOKUP(A138,'COMP OKT'!$B:$B,1,0)</f>
        <v>1677351-00</v>
      </c>
      <c r="F138" s="42"/>
      <c r="G138" s="77"/>
      <c r="H138" s="2"/>
    </row>
    <row r="139" spans="1:8" customFormat="1" x14ac:dyDescent="0.35">
      <c r="A139" s="74" t="s">
        <v>362</v>
      </c>
      <c r="B139" s="74">
        <v>400</v>
      </c>
      <c r="C139" s="74" t="str">
        <f>VLOOKUP(A139,'COMP OKT'!$B:$B,1,0)</f>
        <v>1677397-00</v>
      </c>
      <c r="F139" s="42"/>
      <c r="G139" s="77"/>
      <c r="H139" s="2"/>
    </row>
    <row r="140" spans="1:8" customFormat="1" x14ac:dyDescent="0.35">
      <c r="A140" s="74" t="s">
        <v>246</v>
      </c>
      <c r="B140" s="74">
        <v>1000</v>
      </c>
      <c r="C140" s="74" t="str">
        <f>VLOOKUP(A140,'COMP OKT'!$B:$B,1,0)</f>
        <v>1677402-00</v>
      </c>
      <c r="F140" s="42"/>
      <c r="G140" s="77"/>
      <c r="H140" s="2"/>
    </row>
    <row r="141" spans="1:8" customFormat="1" x14ac:dyDescent="0.35">
      <c r="A141" s="74" t="s">
        <v>778</v>
      </c>
      <c r="B141" s="74">
        <v>500</v>
      </c>
      <c r="C141" s="74" t="str">
        <f>VLOOKUP(A141,'COMP OKT'!$B:$B,1,0)</f>
        <v>1677404-00</v>
      </c>
      <c r="F141" s="42"/>
      <c r="G141" s="77"/>
      <c r="H141" s="2"/>
    </row>
    <row r="142" spans="1:8" customFormat="1" x14ac:dyDescent="0.35">
      <c r="A142" s="74" t="s">
        <v>247</v>
      </c>
      <c r="B142" s="74">
        <v>1000</v>
      </c>
      <c r="C142" s="74" t="str">
        <f>VLOOKUP(A142,'COMP OKT'!$B:$B,1,0)</f>
        <v>1677406-00</v>
      </c>
      <c r="F142" s="42"/>
      <c r="G142" s="77"/>
      <c r="H142" s="2"/>
    </row>
    <row r="143" spans="1:8" customFormat="1" x14ac:dyDescent="0.35">
      <c r="A143" s="74" t="s">
        <v>409</v>
      </c>
      <c r="B143" s="74">
        <v>500</v>
      </c>
      <c r="C143" s="74" t="str">
        <f>VLOOKUP(A143,'COMP OKT'!$B:$B,1,0)</f>
        <v>1677419-00</v>
      </c>
      <c r="F143" s="42"/>
      <c r="G143" s="77"/>
      <c r="H143" s="2"/>
    </row>
    <row r="144" spans="1:8" customFormat="1" x14ac:dyDescent="0.35">
      <c r="A144" s="74" t="s">
        <v>248</v>
      </c>
      <c r="B144" s="74">
        <v>800</v>
      </c>
      <c r="C144" s="74" t="str">
        <f>VLOOKUP(A144,'COMP OKT'!$B:$B,1,0)</f>
        <v>1677420-00</v>
      </c>
      <c r="F144" s="42"/>
      <c r="G144" s="77"/>
      <c r="H144" s="2"/>
    </row>
    <row r="145" spans="1:8" customFormat="1" x14ac:dyDescent="0.35">
      <c r="A145" s="74" t="s">
        <v>410</v>
      </c>
      <c r="B145" s="74">
        <v>40000</v>
      </c>
      <c r="C145" s="74" t="str">
        <f>VLOOKUP(A145,'COMP OKT'!$B:$B,1,0)</f>
        <v>1677430-00</v>
      </c>
      <c r="F145" s="42"/>
      <c r="G145" s="77"/>
      <c r="H145" s="2"/>
    </row>
    <row r="146" spans="1:8" customFormat="1" x14ac:dyDescent="0.35">
      <c r="A146" s="74" t="s">
        <v>114</v>
      </c>
      <c r="B146" s="74">
        <v>48200</v>
      </c>
      <c r="C146" s="74" t="str">
        <f>VLOOKUP(A146,'COMP OKT'!$B:$B,1,0)</f>
        <v>1678382-00</v>
      </c>
      <c r="F146" s="42"/>
      <c r="G146" s="77"/>
      <c r="H146" s="2"/>
    </row>
    <row r="147" spans="1:8" customFormat="1" x14ac:dyDescent="0.35">
      <c r="A147" s="74" t="s">
        <v>115</v>
      </c>
      <c r="B147" s="74">
        <v>36500</v>
      </c>
      <c r="C147" s="74" t="str">
        <f>VLOOKUP(A147,'COMP OKT'!$B:$B,1,0)</f>
        <v>1682463-01</v>
      </c>
      <c r="F147" s="42"/>
      <c r="G147" s="77"/>
      <c r="H147" s="2"/>
    </row>
    <row r="148" spans="1:8" customFormat="1" x14ac:dyDescent="0.35">
      <c r="A148" s="74" t="s">
        <v>116</v>
      </c>
      <c r="B148" s="74">
        <v>36600</v>
      </c>
      <c r="C148" s="74" t="str">
        <f>VLOOKUP(A148,'COMP OKT'!$B:$B,1,0)</f>
        <v>1682468-01</v>
      </c>
      <c r="F148" s="42"/>
      <c r="G148" s="77"/>
      <c r="H148" s="2"/>
    </row>
    <row r="149" spans="1:8" customFormat="1" x14ac:dyDescent="0.35">
      <c r="A149" s="74" t="s">
        <v>117</v>
      </c>
      <c r="B149" s="74">
        <v>35500</v>
      </c>
      <c r="C149" s="74" t="str">
        <f>VLOOKUP(A149,'COMP OKT'!$B:$B,1,0)</f>
        <v>1682475-00</v>
      </c>
      <c r="F149" s="42"/>
      <c r="G149" s="77"/>
      <c r="H149" s="2"/>
    </row>
    <row r="150" spans="1:8" customFormat="1" x14ac:dyDescent="0.35">
      <c r="A150" s="74" t="s">
        <v>118</v>
      </c>
      <c r="B150" s="74">
        <v>44000</v>
      </c>
      <c r="C150" s="74" t="str">
        <f>VLOOKUP(A150,'COMP OKT'!$B:$B,1,0)</f>
        <v>1682476-00</v>
      </c>
      <c r="F150" s="42"/>
      <c r="G150" s="77"/>
      <c r="H150" s="2"/>
    </row>
    <row r="151" spans="1:8" customFormat="1" x14ac:dyDescent="0.35">
      <c r="A151" s="74" t="s">
        <v>334</v>
      </c>
      <c r="B151" s="74">
        <v>26000</v>
      </c>
      <c r="C151" s="74" t="str">
        <f>VLOOKUP(A151,'COMP OKT'!$B:$B,1,0)</f>
        <v>1682483-02</v>
      </c>
      <c r="F151" s="42"/>
      <c r="G151" s="77"/>
      <c r="H151" s="2"/>
    </row>
    <row r="152" spans="1:8" customFormat="1" x14ac:dyDescent="0.35">
      <c r="A152" s="74" t="s">
        <v>335</v>
      </c>
      <c r="B152" s="74">
        <v>34000</v>
      </c>
      <c r="C152" s="74" t="str">
        <f>VLOOKUP(A152,'COMP OKT'!$B:$B,1,0)</f>
        <v>1682485-00</v>
      </c>
      <c r="F152" s="42"/>
      <c r="G152" s="77"/>
      <c r="H152" s="2"/>
    </row>
    <row r="153" spans="1:8" customFormat="1" x14ac:dyDescent="0.35">
      <c r="A153" s="74" t="s">
        <v>119</v>
      </c>
      <c r="B153" s="74">
        <v>71000</v>
      </c>
      <c r="C153" s="74" t="str">
        <f>VLOOKUP(A153,'COMP OKT'!$B:$B,1,0)</f>
        <v>1687372-00</v>
      </c>
      <c r="F153" s="42"/>
      <c r="G153" s="77"/>
      <c r="H153" s="2"/>
    </row>
    <row r="154" spans="1:8" customFormat="1" x14ac:dyDescent="0.35">
      <c r="A154" s="74" t="s">
        <v>120</v>
      </c>
      <c r="B154" s="74">
        <v>36000</v>
      </c>
      <c r="C154" s="74" t="str">
        <f>VLOOKUP(A154,'COMP OKT'!$B:$B,1,0)</f>
        <v>1687373-00</v>
      </c>
      <c r="F154" s="42"/>
      <c r="G154" s="77"/>
      <c r="H154" s="2"/>
    </row>
    <row r="155" spans="1:8" customFormat="1" x14ac:dyDescent="0.35">
      <c r="A155" s="74" t="s">
        <v>617</v>
      </c>
      <c r="B155" s="74">
        <v>2000</v>
      </c>
      <c r="C155" s="74" t="str">
        <f>VLOOKUP(A155,'COMP OKT'!$B:$B,1,0)</f>
        <v>1687767-00</v>
      </c>
      <c r="F155" s="42"/>
      <c r="G155" s="77"/>
      <c r="H155" s="2"/>
    </row>
    <row r="156" spans="1:8" customFormat="1" x14ac:dyDescent="0.35">
      <c r="A156" s="74" t="s">
        <v>122</v>
      </c>
      <c r="B156" s="74">
        <v>1000</v>
      </c>
      <c r="C156" s="74" t="str">
        <f>VLOOKUP(A156,'COMP OKT'!$B:$B,1,0)</f>
        <v>1687909-00</v>
      </c>
      <c r="F156" s="42"/>
      <c r="G156" s="77"/>
      <c r="H156" s="2"/>
    </row>
    <row r="157" spans="1:8" customFormat="1" x14ac:dyDescent="0.35">
      <c r="A157" s="74" t="s">
        <v>251</v>
      </c>
      <c r="B157" s="74">
        <v>10000</v>
      </c>
      <c r="C157" s="74" t="str">
        <f>VLOOKUP(A157,'COMP OKT'!$B:$B,1,0)</f>
        <v>1687912-00</v>
      </c>
      <c r="F157" s="42"/>
      <c r="G157" s="77"/>
      <c r="H157" s="2"/>
    </row>
    <row r="158" spans="1:8" customFormat="1" x14ac:dyDescent="0.35">
      <c r="A158" s="74" t="s">
        <v>337</v>
      </c>
      <c r="B158" s="74">
        <v>18500</v>
      </c>
      <c r="C158" s="74" t="str">
        <f>VLOOKUP(A158,'COMP OKT'!$B:$B,1,0)</f>
        <v>1687922-00</v>
      </c>
      <c r="F158" s="42"/>
      <c r="G158" s="77"/>
      <c r="H158" s="2"/>
    </row>
    <row r="159" spans="1:8" customFormat="1" x14ac:dyDescent="0.35">
      <c r="A159" s="74" t="s">
        <v>123</v>
      </c>
      <c r="B159" s="74">
        <v>6000</v>
      </c>
      <c r="C159" s="74" t="str">
        <f>VLOOKUP(A159,'COMP OKT'!$B:$B,1,0)</f>
        <v>1687942-00</v>
      </c>
      <c r="F159" s="42"/>
      <c r="G159" s="77"/>
      <c r="H159" s="2"/>
    </row>
    <row r="160" spans="1:8" customFormat="1" x14ac:dyDescent="0.35">
      <c r="A160" s="74" t="s">
        <v>124</v>
      </c>
      <c r="B160" s="74">
        <v>18000</v>
      </c>
      <c r="C160" s="74" t="str">
        <f>VLOOKUP(A160,'COMP OKT'!$B:$B,1,0)</f>
        <v>1687953-00</v>
      </c>
      <c r="F160" s="42"/>
      <c r="G160" s="77"/>
      <c r="H160" s="2"/>
    </row>
    <row r="161" spans="1:8" customFormat="1" x14ac:dyDescent="0.35">
      <c r="A161" s="74" t="s">
        <v>338</v>
      </c>
      <c r="B161" s="74">
        <v>9000</v>
      </c>
      <c r="C161" s="74" t="str">
        <f>VLOOKUP(A161,'COMP OKT'!$B:$B,1,0)</f>
        <v>1687963-00</v>
      </c>
      <c r="F161" s="42"/>
      <c r="G161" s="77"/>
      <c r="H161" s="2"/>
    </row>
    <row r="162" spans="1:8" customFormat="1" x14ac:dyDescent="0.35">
      <c r="A162" s="74" t="s">
        <v>340</v>
      </c>
      <c r="B162" s="74">
        <v>2000</v>
      </c>
      <c r="C162" s="74" t="str">
        <f>VLOOKUP(A162,'COMP OKT'!$B:$B,1,0)</f>
        <v>1687966-01</v>
      </c>
      <c r="F162" s="42"/>
      <c r="G162" s="77"/>
      <c r="H162" s="2"/>
    </row>
    <row r="163" spans="1:8" customFormat="1" x14ac:dyDescent="0.35">
      <c r="A163" s="74" t="s">
        <v>125</v>
      </c>
      <c r="B163" s="74">
        <v>18000</v>
      </c>
      <c r="C163" s="74" t="str">
        <f>VLOOKUP(A163,'COMP OKT'!$B:$B,1,0)</f>
        <v>1687990-00</v>
      </c>
      <c r="F163" s="42"/>
      <c r="G163" s="77"/>
      <c r="H163" s="2"/>
    </row>
    <row r="164" spans="1:8" customFormat="1" x14ac:dyDescent="0.35">
      <c r="A164" s="74" t="s">
        <v>252</v>
      </c>
      <c r="B164" s="74">
        <v>2000</v>
      </c>
      <c r="C164" s="74" t="str">
        <f>VLOOKUP(A164,'COMP OKT'!$B:$B,1,0)</f>
        <v>1688232-01</v>
      </c>
      <c r="F164" s="42"/>
      <c r="G164" s="77"/>
      <c r="H164" s="2"/>
    </row>
    <row r="165" spans="1:8" customFormat="1" x14ac:dyDescent="0.35">
      <c r="A165" s="74" t="s">
        <v>618</v>
      </c>
      <c r="B165" s="74">
        <v>1000</v>
      </c>
      <c r="C165" s="74" t="str">
        <f>VLOOKUP(A165,'COMP OKT'!$B:$B,1,0)</f>
        <v>1688239-01</v>
      </c>
      <c r="F165" s="42"/>
      <c r="G165" s="77"/>
      <c r="H165" s="2"/>
    </row>
    <row r="166" spans="1:8" customFormat="1" x14ac:dyDescent="0.35">
      <c r="A166" s="74" t="s">
        <v>342</v>
      </c>
      <c r="B166" s="74">
        <v>2000</v>
      </c>
      <c r="C166" s="74" t="str">
        <f>VLOOKUP(A166,'COMP OKT'!$B:$B,1,0)</f>
        <v>1688242-00</v>
      </c>
      <c r="F166" s="42"/>
      <c r="G166" s="77"/>
      <c r="H166" s="2"/>
    </row>
    <row r="167" spans="1:8" customFormat="1" x14ac:dyDescent="0.35">
      <c r="A167" s="74" t="s">
        <v>253</v>
      </c>
      <c r="B167" s="74">
        <v>5000</v>
      </c>
      <c r="C167" s="74" t="str">
        <f>VLOOKUP(A167,'COMP OKT'!$B:$B,1,0)</f>
        <v>1688250-00</v>
      </c>
      <c r="F167" s="42"/>
      <c r="G167" s="77"/>
      <c r="H167" s="2"/>
    </row>
    <row r="168" spans="1:8" customFormat="1" x14ac:dyDescent="0.35">
      <c r="A168" s="74" t="s">
        <v>785</v>
      </c>
      <c r="B168" s="74">
        <v>6000</v>
      </c>
      <c r="C168" s="74" t="str">
        <f>VLOOKUP(A168,'COMP OKT'!$B:$B,1,0)</f>
        <v>1688253-00</v>
      </c>
      <c r="F168" s="42"/>
      <c r="G168" s="77"/>
      <c r="H168" s="2"/>
    </row>
    <row r="169" spans="1:8" customFormat="1" x14ac:dyDescent="0.35">
      <c r="A169" s="74" t="s">
        <v>619</v>
      </c>
      <c r="B169" s="74">
        <v>1000</v>
      </c>
      <c r="C169" s="74" t="str">
        <f>VLOOKUP(A169,'COMP OKT'!$B:$B,1,0)</f>
        <v>1688254-00</v>
      </c>
      <c r="F169" s="42"/>
      <c r="G169" s="77"/>
      <c r="H169" s="2"/>
    </row>
    <row r="170" spans="1:8" customFormat="1" x14ac:dyDescent="0.35">
      <c r="A170" s="74" t="s">
        <v>786</v>
      </c>
      <c r="B170" s="74">
        <v>1000</v>
      </c>
      <c r="C170" s="74" t="str">
        <f>VLOOKUP(A170,'COMP OKT'!$B:$B,1,0)</f>
        <v>1688255-00</v>
      </c>
      <c r="F170" s="42"/>
      <c r="G170" s="77"/>
      <c r="H170" s="2"/>
    </row>
    <row r="171" spans="1:8" customFormat="1" x14ac:dyDescent="0.35">
      <c r="A171" s="74" t="s">
        <v>787</v>
      </c>
      <c r="B171" s="74">
        <v>400</v>
      </c>
      <c r="C171" s="74" t="str">
        <f>VLOOKUP(A171,'COMP OKT'!$B:$B,1,0)</f>
        <v>1688257-01</v>
      </c>
      <c r="F171" s="42"/>
      <c r="G171" s="77"/>
      <c r="H171" s="2"/>
    </row>
    <row r="172" spans="1:8" customFormat="1" x14ac:dyDescent="0.35">
      <c r="A172" s="74" t="s">
        <v>379</v>
      </c>
      <c r="B172" s="74">
        <v>2000</v>
      </c>
      <c r="C172" s="74" t="str">
        <f>VLOOKUP(A172,'COMP OKT'!$B:$B,1,0)</f>
        <v>1688259-00</v>
      </c>
      <c r="F172" s="42"/>
      <c r="G172" s="77"/>
      <c r="H172" s="2"/>
    </row>
    <row r="173" spans="1:8" customFormat="1" x14ac:dyDescent="0.35">
      <c r="A173" s="74" t="s">
        <v>380</v>
      </c>
      <c r="B173" s="74">
        <v>3000</v>
      </c>
      <c r="C173" s="74" t="str">
        <f>VLOOKUP(A173,'COMP OKT'!$B:$B,1,0)</f>
        <v>1688274-00</v>
      </c>
      <c r="F173" s="42"/>
      <c r="G173" s="77"/>
      <c r="H173" s="2"/>
    </row>
    <row r="174" spans="1:8" customFormat="1" x14ac:dyDescent="0.35">
      <c r="A174" s="74" t="s">
        <v>129</v>
      </c>
      <c r="B174" s="74">
        <v>2600</v>
      </c>
      <c r="C174" s="74" t="str">
        <f>VLOOKUP(A174,'COMP OKT'!$B:$B,1,0)</f>
        <v>1688310-00</v>
      </c>
      <c r="F174" s="42"/>
      <c r="G174" s="77"/>
      <c r="H174" s="2"/>
    </row>
    <row r="175" spans="1:8" customFormat="1" x14ac:dyDescent="0.35">
      <c r="A175" s="74" t="s">
        <v>788</v>
      </c>
      <c r="B175" s="74">
        <v>1000</v>
      </c>
      <c r="C175" s="74" t="str">
        <f>VLOOKUP(A175,'COMP OKT'!$B:$B,1,0)</f>
        <v>1688313-00</v>
      </c>
      <c r="F175" s="42"/>
      <c r="G175" s="77"/>
      <c r="H175" s="2"/>
    </row>
    <row r="176" spans="1:8" customFormat="1" x14ac:dyDescent="0.35">
      <c r="A176" s="74" t="s">
        <v>381</v>
      </c>
      <c r="B176" s="74">
        <v>2000</v>
      </c>
      <c r="C176" s="74" t="str">
        <f>VLOOKUP(A176,'COMP OKT'!$B:$B,1,0)</f>
        <v>1688314-00</v>
      </c>
      <c r="F176" s="42"/>
      <c r="G176" s="77"/>
      <c r="H176" s="2"/>
    </row>
    <row r="177" spans="1:8" customFormat="1" x14ac:dyDescent="0.35">
      <c r="A177" s="74" t="s">
        <v>382</v>
      </c>
      <c r="B177" s="74">
        <v>2000</v>
      </c>
      <c r="C177" s="74" t="str">
        <f>VLOOKUP(A177,'COMP OKT'!$B:$B,1,0)</f>
        <v>1688317-00</v>
      </c>
      <c r="F177" s="42"/>
      <c r="G177" s="77"/>
      <c r="H177" s="2"/>
    </row>
    <row r="178" spans="1:8" customFormat="1" x14ac:dyDescent="0.35">
      <c r="A178" s="74" t="s">
        <v>383</v>
      </c>
      <c r="B178" s="74">
        <v>2000</v>
      </c>
      <c r="C178" s="74" t="str">
        <f>VLOOKUP(A178,'COMP OKT'!$B:$B,1,0)</f>
        <v>1688318-00</v>
      </c>
      <c r="F178" s="42"/>
      <c r="G178" s="77"/>
      <c r="H178" s="2"/>
    </row>
    <row r="179" spans="1:8" customFormat="1" x14ac:dyDescent="0.35">
      <c r="A179" s="74" t="s">
        <v>789</v>
      </c>
      <c r="B179" s="74">
        <v>2000</v>
      </c>
      <c r="C179" s="74" t="str">
        <f>VLOOKUP(A179,'COMP OKT'!$B:$B,1,0)</f>
        <v>1688324-00</v>
      </c>
      <c r="F179" s="42"/>
      <c r="G179" s="77"/>
      <c r="H179" s="2"/>
    </row>
    <row r="180" spans="1:8" customFormat="1" x14ac:dyDescent="0.35">
      <c r="A180" s="74" t="s">
        <v>130</v>
      </c>
      <c r="B180" s="74">
        <v>1150</v>
      </c>
      <c r="C180" s="74" t="str">
        <f>VLOOKUP(A180,'COMP OKT'!$B:$B,1,0)</f>
        <v>1688326-01</v>
      </c>
      <c r="F180" s="42"/>
      <c r="G180" s="77"/>
      <c r="H180" s="2"/>
    </row>
    <row r="181" spans="1:8" customFormat="1" x14ac:dyDescent="0.35">
      <c r="A181" s="74" t="s">
        <v>131</v>
      </c>
      <c r="B181" s="74">
        <v>1200</v>
      </c>
      <c r="C181" s="74" t="str">
        <f>VLOOKUP(A181,'COMP OKT'!$B:$B,1,0)</f>
        <v>1688328-00</v>
      </c>
      <c r="F181" s="42"/>
      <c r="G181" s="77"/>
      <c r="H181" s="2"/>
    </row>
    <row r="182" spans="1:8" customFormat="1" x14ac:dyDescent="0.35">
      <c r="A182" s="74" t="s">
        <v>132</v>
      </c>
      <c r="B182" s="74">
        <v>1150</v>
      </c>
      <c r="C182" s="74" t="str">
        <f>VLOOKUP(A182,'COMP OKT'!$B:$B,1,0)</f>
        <v>1688330-01</v>
      </c>
      <c r="F182" s="42"/>
      <c r="G182" s="77"/>
      <c r="H182" s="2"/>
    </row>
    <row r="183" spans="1:8" customFormat="1" x14ac:dyDescent="0.35">
      <c r="A183" s="74" t="s">
        <v>384</v>
      </c>
      <c r="B183" s="74">
        <v>8000</v>
      </c>
      <c r="C183" s="74" t="str">
        <f>VLOOKUP(A183,'COMP OKT'!$B:$B,1,0)</f>
        <v>1688339-00</v>
      </c>
      <c r="F183" s="42"/>
      <c r="G183" s="77"/>
      <c r="H183" s="2"/>
    </row>
    <row r="184" spans="1:8" customFormat="1" x14ac:dyDescent="0.35">
      <c r="A184" s="74" t="s">
        <v>133</v>
      </c>
      <c r="B184" s="74">
        <v>1100</v>
      </c>
      <c r="C184" s="74" t="str">
        <f>VLOOKUP(A184,'COMP OKT'!$B:$B,1,0)</f>
        <v>1688356-01</v>
      </c>
      <c r="F184" s="42"/>
      <c r="G184" s="77"/>
      <c r="H184" s="2"/>
    </row>
    <row r="185" spans="1:8" customFormat="1" x14ac:dyDescent="0.35">
      <c r="A185" s="74" t="s">
        <v>134</v>
      </c>
      <c r="B185" s="74">
        <v>1000</v>
      </c>
      <c r="C185" s="74" t="str">
        <f>VLOOKUP(A185,'COMP OKT'!$B:$B,1,0)</f>
        <v>1688366-03</v>
      </c>
      <c r="F185" s="42"/>
      <c r="G185" s="77"/>
      <c r="H185" s="2"/>
    </row>
    <row r="186" spans="1:8" customFormat="1" x14ac:dyDescent="0.35">
      <c r="A186" s="74" t="s">
        <v>343</v>
      </c>
      <c r="B186" s="74">
        <v>1000</v>
      </c>
      <c r="C186" s="74" t="str">
        <f>VLOOKUP(A186,'COMP OKT'!$B:$B,1,0)</f>
        <v>1688383-00</v>
      </c>
      <c r="F186" s="42"/>
      <c r="G186" s="77"/>
      <c r="H186" s="2"/>
    </row>
    <row r="187" spans="1:8" customFormat="1" x14ac:dyDescent="0.35">
      <c r="A187" s="74" t="s">
        <v>791</v>
      </c>
      <c r="B187" s="74">
        <v>2000</v>
      </c>
      <c r="C187" s="74" t="str">
        <f>VLOOKUP(A187,'COMP OKT'!$B:$B,1,0)</f>
        <v>1688398-00</v>
      </c>
      <c r="F187" s="42"/>
      <c r="G187" s="77"/>
      <c r="H187" s="2"/>
    </row>
    <row r="188" spans="1:8" customFormat="1" x14ac:dyDescent="0.35">
      <c r="A188" s="74" t="s">
        <v>620</v>
      </c>
      <c r="B188" s="74">
        <v>2000</v>
      </c>
      <c r="C188" s="74" t="str">
        <f>VLOOKUP(A188,'COMP OKT'!$B:$B,1,0)</f>
        <v>1688399-00</v>
      </c>
      <c r="F188" s="42"/>
      <c r="G188" s="77"/>
      <c r="H188" s="2"/>
    </row>
    <row r="189" spans="1:8" customFormat="1" x14ac:dyDescent="0.35">
      <c r="A189" s="74" t="s">
        <v>385</v>
      </c>
      <c r="B189" s="74">
        <v>1000</v>
      </c>
      <c r="C189" s="74" t="str">
        <f>VLOOKUP(A189,'COMP OKT'!$B:$B,1,0)</f>
        <v>1688434-00</v>
      </c>
      <c r="F189" s="42"/>
      <c r="G189" s="77"/>
      <c r="H189" s="2"/>
    </row>
    <row r="190" spans="1:8" customFormat="1" x14ac:dyDescent="0.35">
      <c r="A190" s="74" t="s">
        <v>386</v>
      </c>
      <c r="B190" s="74">
        <v>1000</v>
      </c>
      <c r="C190" s="74" t="str">
        <f>VLOOKUP(A190,'COMP OKT'!$B:$B,1,0)</f>
        <v>1688438-00</v>
      </c>
      <c r="F190" s="42"/>
      <c r="G190" s="77"/>
      <c r="H190" s="2"/>
    </row>
    <row r="191" spans="1:8" customFormat="1" x14ac:dyDescent="0.35">
      <c r="A191" s="74" t="s">
        <v>135</v>
      </c>
      <c r="B191" s="74">
        <v>1700</v>
      </c>
      <c r="C191" s="74" t="str">
        <f>VLOOKUP(A191,'COMP OKT'!$B:$B,1,0)</f>
        <v>1688441-02</v>
      </c>
      <c r="F191" s="42"/>
      <c r="G191" s="77"/>
      <c r="H191" s="2"/>
    </row>
    <row r="192" spans="1:8" customFormat="1" x14ac:dyDescent="0.35">
      <c r="A192" s="74" t="s">
        <v>136</v>
      </c>
      <c r="B192" s="74">
        <v>1600</v>
      </c>
      <c r="C192" s="74" t="str">
        <f>VLOOKUP(A192,'COMP OKT'!$B:$B,1,0)</f>
        <v>1688453-00</v>
      </c>
      <c r="F192" s="42"/>
      <c r="G192" s="77"/>
      <c r="H192" s="2"/>
    </row>
    <row r="193" spans="1:8" customFormat="1" x14ac:dyDescent="0.35">
      <c r="A193" s="74" t="s">
        <v>387</v>
      </c>
      <c r="B193" s="74">
        <v>2000</v>
      </c>
      <c r="C193" s="74" t="str">
        <f>VLOOKUP(A193,'COMP OKT'!$B:$B,1,0)</f>
        <v>1688559-00</v>
      </c>
      <c r="F193" s="42"/>
      <c r="G193" s="77"/>
      <c r="H193" s="2"/>
    </row>
    <row r="194" spans="1:8" customFormat="1" x14ac:dyDescent="0.35">
      <c r="A194" s="74" t="s">
        <v>792</v>
      </c>
      <c r="B194" s="74">
        <v>1000</v>
      </c>
      <c r="C194" s="74" t="str">
        <f>VLOOKUP(A194,'COMP OKT'!$B:$B,1,0)</f>
        <v>1688560-01</v>
      </c>
      <c r="F194" s="42"/>
      <c r="G194" s="77"/>
      <c r="H194" s="2"/>
    </row>
    <row r="195" spans="1:8" customFormat="1" x14ac:dyDescent="0.35">
      <c r="A195" s="74" t="s">
        <v>137</v>
      </c>
      <c r="B195" s="74">
        <v>1050</v>
      </c>
      <c r="C195" s="74" t="str">
        <f>VLOOKUP(A195,'COMP OKT'!$B:$B,1,0)</f>
        <v>1688568-01</v>
      </c>
      <c r="F195" s="42"/>
      <c r="G195" s="77"/>
      <c r="H195" s="2"/>
    </row>
    <row r="196" spans="1:8" customFormat="1" x14ac:dyDescent="0.35">
      <c r="A196" s="74" t="s">
        <v>793</v>
      </c>
      <c r="B196" s="74">
        <v>1000</v>
      </c>
      <c r="C196" s="74" t="str">
        <f>VLOOKUP(A196,'COMP OKT'!$B:$B,1,0)</f>
        <v>1688579-00</v>
      </c>
      <c r="F196" s="42"/>
      <c r="G196" s="77"/>
      <c r="H196" s="2"/>
    </row>
    <row r="197" spans="1:8" customFormat="1" x14ac:dyDescent="0.35">
      <c r="A197" s="74" t="s">
        <v>138</v>
      </c>
      <c r="B197" s="74">
        <v>1300</v>
      </c>
      <c r="C197" s="74" t="str">
        <f>VLOOKUP(A197,'COMP OKT'!$B:$B,1,0)</f>
        <v>1688580-02</v>
      </c>
      <c r="F197" s="42"/>
      <c r="G197" s="77"/>
      <c r="H197" s="2"/>
    </row>
    <row r="198" spans="1:8" customFormat="1" x14ac:dyDescent="0.35">
      <c r="A198" s="74" t="s">
        <v>254</v>
      </c>
      <c r="B198" s="74">
        <v>3000</v>
      </c>
      <c r="C198" s="74" t="str">
        <f>VLOOKUP(A198,'COMP OKT'!$B:$B,1,0)</f>
        <v>1688592-00</v>
      </c>
      <c r="F198" s="42"/>
      <c r="G198" s="77"/>
      <c r="H198" s="2"/>
    </row>
    <row r="199" spans="1:8" customFormat="1" x14ac:dyDescent="0.35">
      <c r="A199" s="74" t="s">
        <v>255</v>
      </c>
      <c r="B199" s="74">
        <v>1000</v>
      </c>
      <c r="C199" s="74" t="str">
        <f>VLOOKUP(A199,'COMP OKT'!$B:$B,1,0)</f>
        <v>1688593-00</v>
      </c>
      <c r="F199" s="42"/>
      <c r="G199" s="77"/>
      <c r="H199" s="2"/>
    </row>
    <row r="200" spans="1:8" customFormat="1" x14ac:dyDescent="0.35">
      <c r="A200" s="74" t="s">
        <v>257</v>
      </c>
      <c r="B200" s="74">
        <v>2500</v>
      </c>
      <c r="C200" s="74" t="str">
        <f>VLOOKUP(A200,'COMP OKT'!$B:$B,1,0)</f>
        <v>1688595-00</v>
      </c>
      <c r="F200" s="42"/>
      <c r="G200" s="77"/>
      <c r="H200" s="2"/>
    </row>
    <row r="201" spans="1:8" customFormat="1" x14ac:dyDescent="0.35">
      <c r="A201" s="74" t="s">
        <v>794</v>
      </c>
      <c r="B201" s="74">
        <v>1000</v>
      </c>
      <c r="C201" s="74" t="str">
        <f>VLOOKUP(A201,'COMP OKT'!$B:$B,1,0)</f>
        <v>1688699-00</v>
      </c>
      <c r="F201" s="42"/>
      <c r="G201" s="77"/>
      <c r="H201" s="2"/>
    </row>
    <row r="202" spans="1:8" customFormat="1" x14ac:dyDescent="0.35">
      <c r="A202" s="74" t="s">
        <v>795</v>
      </c>
      <c r="B202" s="74">
        <v>1000</v>
      </c>
      <c r="C202" s="74" t="str">
        <f>VLOOKUP(A202,'COMP OKT'!$B:$B,1,0)</f>
        <v>1688700-00</v>
      </c>
      <c r="F202" s="42"/>
      <c r="G202" s="77"/>
      <c r="H202" s="2"/>
    </row>
    <row r="203" spans="1:8" customFormat="1" x14ac:dyDescent="0.35">
      <c r="A203" s="74" t="s">
        <v>388</v>
      </c>
      <c r="B203" s="74">
        <v>1000</v>
      </c>
      <c r="C203" s="74" t="str">
        <f>VLOOKUP(A203,'COMP OKT'!$B:$B,1,0)</f>
        <v>1688701-00</v>
      </c>
      <c r="F203" s="42"/>
      <c r="G203" s="77"/>
      <c r="H203" s="2"/>
    </row>
    <row r="204" spans="1:8" customFormat="1" x14ac:dyDescent="0.35">
      <c r="A204" s="74" t="s">
        <v>344</v>
      </c>
      <c r="B204" s="74">
        <v>2500</v>
      </c>
      <c r="C204" s="74" t="str">
        <f>VLOOKUP(A204,'COMP OKT'!$B:$B,1,0)</f>
        <v>1688720-00</v>
      </c>
      <c r="F204" s="42"/>
      <c r="G204" s="77"/>
      <c r="H204" s="2"/>
    </row>
    <row r="205" spans="1:8" customFormat="1" x14ac:dyDescent="0.35">
      <c r="A205" s="74" t="s">
        <v>389</v>
      </c>
      <c r="B205" s="74">
        <v>6000</v>
      </c>
      <c r="C205" s="74" t="str">
        <f>VLOOKUP(A205,'COMP OKT'!$B:$B,1,0)</f>
        <v>1688747-00</v>
      </c>
      <c r="F205" s="42"/>
      <c r="G205" s="77"/>
      <c r="H205" s="2"/>
    </row>
    <row r="206" spans="1:8" customFormat="1" x14ac:dyDescent="0.35">
      <c r="A206" s="74" t="s">
        <v>621</v>
      </c>
      <c r="B206" s="74">
        <v>1000</v>
      </c>
      <c r="C206" s="74" t="str">
        <f>VLOOKUP(A206,'COMP OKT'!$B:$B,1,0)</f>
        <v>1688770-00</v>
      </c>
      <c r="F206" s="42"/>
      <c r="G206" s="77"/>
      <c r="H206" s="2"/>
    </row>
    <row r="207" spans="1:8" customFormat="1" x14ac:dyDescent="0.35">
      <c r="A207" s="74" t="s">
        <v>259</v>
      </c>
      <c r="B207" s="74">
        <v>500</v>
      </c>
      <c r="C207" s="74" t="str">
        <f>VLOOKUP(A207,'COMP OKT'!$B:$B,1,0)</f>
        <v>1688782-00</v>
      </c>
      <c r="F207" s="42"/>
      <c r="G207" s="77"/>
      <c r="H207" s="2"/>
    </row>
    <row r="208" spans="1:8" customFormat="1" x14ac:dyDescent="0.35">
      <c r="A208" s="74" t="s">
        <v>796</v>
      </c>
      <c r="B208" s="74">
        <v>1000</v>
      </c>
      <c r="C208" s="74" t="str">
        <f>VLOOKUP(A208,'COMP OKT'!$B:$B,1,0)</f>
        <v>1688783-00</v>
      </c>
      <c r="F208" s="42"/>
      <c r="G208" s="77"/>
      <c r="H208" s="2"/>
    </row>
    <row r="209" spans="1:8" customFormat="1" x14ac:dyDescent="0.35">
      <c r="A209" s="74" t="s">
        <v>797</v>
      </c>
      <c r="B209" s="74">
        <v>1000</v>
      </c>
      <c r="C209" s="74" t="str">
        <f>VLOOKUP(A209,'COMP OKT'!$B:$B,1,0)</f>
        <v>1688784-00</v>
      </c>
      <c r="F209" s="42"/>
      <c r="G209" s="77"/>
      <c r="H209" s="2"/>
    </row>
    <row r="210" spans="1:8" customFormat="1" x14ac:dyDescent="0.35">
      <c r="A210" s="74" t="s">
        <v>140</v>
      </c>
      <c r="B210" s="74">
        <v>1000</v>
      </c>
      <c r="C210" s="74" t="str">
        <f>VLOOKUP(A210,'COMP OKT'!$B:$B,1,0)</f>
        <v>1688965-01</v>
      </c>
      <c r="F210" s="42"/>
      <c r="G210" s="77"/>
      <c r="H210" s="2"/>
    </row>
    <row r="211" spans="1:8" customFormat="1" x14ac:dyDescent="0.35">
      <c r="A211" s="74" t="s">
        <v>261</v>
      </c>
      <c r="B211" s="74">
        <v>500</v>
      </c>
      <c r="C211" s="74" t="str">
        <f>VLOOKUP(A211,'COMP OKT'!$B:$B,1,0)</f>
        <v>1689012-00</v>
      </c>
      <c r="F211" s="42"/>
      <c r="G211" s="77"/>
      <c r="H211" s="2"/>
    </row>
    <row r="212" spans="1:8" customFormat="1" x14ac:dyDescent="0.35">
      <c r="A212" s="74" t="s">
        <v>142</v>
      </c>
      <c r="B212" s="74">
        <v>4600</v>
      </c>
      <c r="C212" s="74" t="str">
        <f>VLOOKUP(A212,'COMP OKT'!$B:$B,1,0)</f>
        <v>1689035-01</v>
      </c>
      <c r="F212" s="42"/>
      <c r="G212" s="77"/>
      <c r="H212" s="2"/>
    </row>
    <row r="213" spans="1:8" customFormat="1" x14ac:dyDescent="0.35">
      <c r="A213" s="74" t="s">
        <v>143</v>
      </c>
      <c r="B213" s="74">
        <v>6400</v>
      </c>
      <c r="C213" s="74" t="str">
        <f>VLOOKUP(A213,'COMP OKT'!$B:$B,1,0)</f>
        <v>1689046-00</v>
      </c>
      <c r="F213" s="42"/>
      <c r="G213" s="77"/>
      <c r="H213" s="2"/>
    </row>
    <row r="214" spans="1:8" customFormat="1" x14ac:dyDescent="0.35">
      <c r="A214" s="74" t="s">
        <v>262</v>
      </c>
      <c r="B214" s="74">
        <v>7000</v>
      </c>
      <c r="C214" s="74" t="str">
        <f>VLOOKUP(A214,'COMP OKT'!$B:$B,1,0)</f>
        <v>1689069-00</v>
      </c>
      <c r="F214" s="42"/>
      <c r="G214" s="77"/>
      <c r="H214" s="2"/>
    </row>
    <row r="215" spans="1:8" customFormat="1" x14ac:dyDescent="0.35">
      <c r="A215" s="74" t="s">
        <v>144</v>
      </c>
      <c r="B215" s="74">
        <v>1000</v>
      </c>
      <c r="C215" s="74" t="str">
        <f>VLOOKUP(A215,'COMP OKT'!$B:$B,1,0)</f>
        <v>1689076-00</v>
      </c>
      <c r="F215" s="42"/>
      <c r="G215" s="77"/>
      <c r="H215" s="2"/>
    </row>
    <row r="216" spans="1:8" customFormat="1" x14ac:dyDescent="0.35">
      <c r="A216" s="74" t="s">
        <v>146</v>
      </c>
      <c r="B216" s="74">
        <v>1800</v>
      </c>
      <c r="C216" s="74" t="str">
        <f>VLOOKUP(A216,'COMP OKT'!$B:$B,1,0)</f>
        <v>1689091-00</v>
      </c>
      <c r="F216" s="42"/>
      <c r="G216" s="77"/>
      <c r="H216" s="2"/>
    </row>
    <row r="217" spans="1:8" customFormat="1" x14ac:dyDescent="0.35">
      <c r="A217" s="74" t="s">
        <v>147</v>
      </c>
      <c r="B217" s="74">
        <v>1100</v>
      </c>
      <c r="C217" s="74" t="str">
        <f>VLOOKUP(A217,'COMP OKT'!$B:$B,1,0)</f>
        <v>1689118-01</v>
      </c>
      <c r="F217" s="42"/>
      <c r="G217" s="77"/>
      <c r="H217" s="2"/>
    </row>
    <row r="218" spans="1:8" customFormat="1" x14ac:dyDescent="0.35">
      <c r="A218" s="74" t="s">
        <v>148</v>
      </c>
      <c r="B218" s="74">
        <v>1000</v>
      </c>
      <c r="C218" s="74" t="str">
        <f>VLOOKUP(A218,'COMP OKT'!$B:$B,1,0)</f>
        <v>1689151-00</v>
      </c>
      <c r="F218" s="42"/>
      <c r="G218" s="77"/>
      <c r="H218" s="2"/>
    </row>
    <row r="219" spans="1:8" customFormat="1" x14ac:dyDescent="0.35">
      <c r="A219" s="74" t="s">
        <v>263</v>
      </c>
      <c r="B219" s="74">
        <v>2000</v>
      </c>
      <c r="C219" s="74" t="str">
        <f>VLOOKUP(A219,'COMP OKT'!$B:$B,1,0)</f>
        <v>1689158-00</v>
      </c>
      <c r="F219" s="42"/>
      <c r="G219" s="77"/>
      <c r="H219" s="2"/>
    </row>
    <row r="220" spans="1:8" customFormat="1" x14ac:dyDescent="0.35">
      <c r="A220" s="74" t="s">
        <v>264</v>
      </c>
      <c r="B220" s="74">
        <v>1000</v>
      </c>
      <c r="C220" s="74" t="str">
        <f>VLOOKUP(A220,'COMP OKT'!$B:$B,1,0)</f>
        <v>1689159-00</v>
      </c>
      <c r="F220" s="42"/>
      <c r="G220" s="77"/>
      <c r="H220" s="2"/>
    </row>
    <row r="221" spans="1:8" customFormat="1" x14ac:dyDescent="0.35">
      <c r="A221" s="74" t="s">
        <v>149</v>
      </c>
      <c r="B221" s="74">
        <v>8000</v>
      </c>
      <c r="C221" s="74" t="str">
        <f>VLOOKUP(A221,'COMP OKT'!$B:$B,1,0)</f>
        <v>1689166-00</v>
      </c>
      <c r="F221" s="42"/>
      <c r="G221" s="77"/>
      <c r="H221" s="2"/>
    </row>
    <row r="222" spans="1:8" customFormat="1" x14ac:dyDescent="0.35">
      <c r="A222" s="74" t="s">
        <v>150</v>
      </c>
      <c r="B222" s="74">
        <v>1000</v>
      </c>
      <c r="C222" s="74" t="str">
        <f>VLOOKUP(A222,'COMP OKT'!$B:$B,1,0)</f>
        <v>1689210-01</v>
      </c>
      <c r="F222" s="42"/>
      <c r="G222" s="77"/>
      <c r="H222" s="2"/>
    </row>
    <row r="223" spans="1:8" customFormat="1" x14ac:dyDescent="0.35">
      <c r="A223" s="74" t="s">
        <v>151</v>
      </c>
      <c r="B223" s="74">
        <v>1000</v>
      </c>
      <c r="C223" s="74" t="str">
        <f>VLOOKUP(A223,'COMP OKT'!$B:$B,1,0)</f>
        <v>1689236-01</v>
      </c>
      <c r="F223" s="42"/>
      <c r="G223" s="77"/>
      <c r="H223" s="2"/>
    </row>
    <row r="224" spans="1:8" customFormat="1" x14ac:dyDescent="0.35">
      <c r="A224" s="74" t="s">
        <v>798</v>
      </c>
      <c r="B224" s="74">
        <v>3000</v>
      </c>
      <c r="C224" s="74" t="str">
        <f>VLOOKUP(A224,'COMP OKT'!$B:$B,1,0)</f>
        <v>1689273-01</v>
      </c>
      <c r="F224" s="42"/>
      <c r="G224" s="77"/>
      <c r="H224" s="2"/>
    </row>
    <row r="225" spans="1:8" customFormat="1" x14ac:dyDescent="0.35">
      <c r="A225" s="74" t="s">
        <v>152</v>
      </c>
      <c r="B225" s="74">
        <v>2500</v>
      </c>
      <c r="C225" s="74" t="str">
        <f>VLOOKUP(A225,'COMP OKT'!$B:$B,1,0)</f>
        <v>1689316-00</v>
      </c>
      <c r="F225" s="42"/>
      <c r="G225" s="77"/>
      <c r="H225" s="2"/>
    </row>
    <row r="226" spans="1:8" customFormat="1" x14ac:dyDescent="0.35">
      <c r="A226" s="74" t="s">
        <v>799</v>
      </c>
      <c r="B226" s="74">
        <v>2500</v>
      </c>
      <c r="C226" s="74" t="str">
        <f>VLOOKUP(A226,'COMP OKT'!$B:$B,1,0)</f>
        <v>1689324-00</v>
      </c>
      <c r="F226" s="42"/>
      <c r="G226" s="77"/>
      <c r="H226" s="2"/>
    </row>
    <row r="227" spans="1:8" customFormat="1" x14ac:dyDescent="0.35">
      <c r="A227" s="74" t="s">
        <v>800</v>
      </c>
      <c r="B227" s="74">
        <v>1200</v>
      </c>
      <c r="C227" s="74" t="str">
        <f>VLOOKUP(A227,'COMP OKT'!$B:$B,1,0)</f>
        <v>1689325-00</v>
      </c>
      <c r="F227" s="42"/>
      <c r="G227" s="77"/>
      <c r="H227" s="2"/>
    </row>
    <row r="228" spans="1:8" customFormat="1" x14ac:dyDescent="0.35">
      <c r="A228" s="74" t="s">
        <v>265</v>
      </c>
      <c r="B228" s="74">
        <v>1700</v>
      </c>
      <c r="C228" s="74" t="str">
        <f>VLOOKUP(A228,'COMP OKT'!$B:$B,1,0)</f>
        <v>1689326-01</v>
      </c>
      <c r="F228" s="42"/>
      <c r="G228" s="77"/>
      <c r="H228" s="2"/>
    </row>
    <row r="229" spans="1:8" customFormat="1" x14ac:dyDescent="0.35">
      <c r="A229" s="74" t="s">
        <v>391</v>
      </c>
      <c r="B229" s="74">
        <v>4000</v>
      </c>
      <c r="C229" s="74" t="str">
        <f>VLOOKUP(A229,'COMP OKT'!$B:$B,1,0)</f>
        <v>1689329-01</v>
      </c>
      <c r="F229" s="42"/>
      <c r="G229" s="77"/>
      <c r="H229" s="2"/>
    </row>
    <row r="230" spans="1:8" customFormat="1" x14ac:dyDescent="0.35">
      <c r="A230" s="74" t="s">
        <v>392</v>
      </c>
      <c r="B230" s="74">
        <v>4000</v>
      </c>
      <c r="C230" s="74" t="str">
        <f>VLOOKUP(A230,'COMP OKT'!$B:$B,1,0)</f>
        <v>1689332-02</v>
      </c>
      <c r="F230" s="42"/>
      <c r="G230" s="77"/>
      <c r="H230" s="2"/>
    </row>
    <row r="231" spans="1:8" customFormat="1" x14ac:dyDescent="0.35">
      <c r="A231" s="74" t="s">
        <v>345</v>
      </c>
      <c r="B231" s="74">
        <v>3000</v>
      </c>
      <c r="C231" s="74" t="str">
        <f>VLOOKUP(A231,'COMP OKT'!$B:$B,1,0)</f>
        <v>1689335-01</v>
      </c>
      <c r="F231" s="42"/>
      <c r="G231" s="77"/>
      <c r="H231" s="2"/>
    </row>
    <row r="232" spans="1:8" customFormat="1" x14ac:dyDescent="0.35">
      <c r="A232" s="74" t="s">
        <v>153</v>
      </c>
      <c r="B232" s="74">
        <v>1000</v>
      </c>
      <c r="C232" s="74" t="str">
        <f>VLOOKUP(A232,'COMP OKT'!$B:$B,1,0)</f>
        <v>1689341-00</v>
      </c>
      <c r="F232" s="42"/>
      <c r="G232" s="77"/>
      <c r="H232" s="2"/>
    </row>
    <row r="233" spans="1:8" customFormat="1" x14ac:dyDescent="0.35">
      <c r="A233" s="74" t="s">
        <v>266</v>
      </c>
      <c r="B233" s="74">
        <v>1000</v>
      </c>
      <c r="C233" s="74" t="str">
        <f>VLOOKUP(A233,'COMP OKT'!$B:$B,1,0)</f>
        <v>1689359-00</v>
      </c>
      <c r="F233" s="42"/>
      <c r="G233" s="77"/>
      <c r="H233" s="2"/>
    </row>
    <row r="234" spans="1:8" customFormat="1" x14ac:dyDescent="0.35">
      <c r="A234" s="74" t="s">
        <v>346</v>
      </c>
      <c r="B234" s="74">
        <v>12000</v>
      </c>
      <c r="C234" s="74" t="str">
        <f>VLOOKUP(A234,'COMP OKT'!$B:$B,1,0)</f>
        <v>1690776-00</v>
      </c>
      <c r="F234" s="42"/>
      <c r="G234" s="77"/>
      <c r="H234" s="2"/>
    </row>
    <row r="235" spans="1:8" customFormat="1" x14ac:dyDescent="0.35">
      <c r="A235" s="74" t="s">
        <v>154</v>
      </c>
      <c r="B235" s="74">
        <v>1000</v>
      </c>
      <c r="C235" s="74" t="str">
        <f>VLOOKUP(A235,'COMP OKT'!$B:$B,1,0)</f>
        <v>1692597-00</v>
      </c>
      <c r="F235" s="42"/>
      <c r="G235" s="77"/>
      <c r="H235" s="2"/>
    </row>
    <row r="236" spans="1:8" customFormat="1" x14ac:dyDescent="0.35">
      <c r="A236" s="74" t="s">
        <v>155</v>
      </c>
      <c r="B236" s="74">
        <v>1000</v>
      </c>
      <c r="C236" s="74" t="str">
        <f>VLOOKUP(A236,'COMP OKT'!$B:$B,1,0)</f>
        <v>1692653-01</v>
      </c>
      <c r="F236" s="42"/>
      <c r="G236" s="77"/>
      <c r="H236" s="2"/>
    </row>
    <row r="237" spans="1:8" customFormat="1" x14ac:dyDescent="0.35">
      <c r="A237" s="74" t="s">
        <v>268</v>
      </c>
      <c r="B237" s="74">
        <v>46400</v>
      </c>
      <c r="C237" s="74" t="str">
        <f>VLOOKUP(A237,'COMP OKT'!$B:$B,1,0)</f>
        <v>1694038-00</v>
      </c>
      <c r="F237" s="42"/>
      <c r="G237" s="77"/>
      <c r="H237" s="2"/>
    </row>
    <row r="238" spans="1:8" customFormat="1" x14ac:dyDescent="0.35">
      <c r="A238" s="74" t="s">
        <v>347</v>
      </c>
      <c r="B238" s="74">
        <v>51000</v>
      </c>
      <c r="C238" s="74" t="str">
        <f>VLOOKUP(A238,'COMP OKT'!$B:$B,1,0)</f>
        <v>1694117-00</v>
      </c>
      <c r="F238" s="42"/>
      <c r="G238" s="77"/>
      <c r="H238" s="2"/>
    </row>
    <row r="239" spans="1:8" customFormat="1" x14ac:dyDescent="0.35">
      <c r="A239" s="74" t="s">
        <v>156</v>
      </c>
      <c r="B239" s="74">
        <v>1000</v>
      </c>
      <c r="C239" s="74" t="str">
        <f>VLOOKUP(A239,'COMP OKT'!$B:$B,1,0)</f>
        <v>1695410-00</v>
      </c>
      <c r="F239" s="42"/>
      <c r="G239" s="77"/>
      <c r="H239" s="2"/>
    </row>
    <row r="240" spans="1:8" customFormat="1" x14ac:dyDescent="0.35">
      <c r="A240" s="74" t="s">
        <v>157</v>
      </c>
      <c r="B240" s="74">
        <v>25000</v>
      </c>
      <c r="C240" s="74" t="str">
        <f>VLOOKUP(A240,'COMP OKT'!$B:$B,1,0)</f>
        <v>1695413-00</v>
      </c>
      <c r="F240" s="42"/>
      <c r="G240" s="77"/>
      <c r="H240" s="2"/>
    </row>
    <row r="241" spans="1:8" customFormat="1" x14ac:dyDescent="0.35">
      <c r="A241" s="74" t="s">
        <v>158</v>
      </c>
      <c r="B241" s="74">
        <v>1000</v>
      </c>
      <c r="C241" s="74" t="str">
        <f>VLOOKUP(A241,'COMP OKT'!$B:$B,1,0)</f>
        <v>1695436-01</v>
      </c>
      <c r="F241" s="42"/>
      <c r="G241" s="77"/>
      <c r="H241" s="2"/>
    </row>
    <row r="242" spans="1:8" customFormat="1" x14ac:dyDescent="0.35">
      <c r="A242" s="74" t="s">
        <v>269</v>
      </c>
      <c r="B242" s="74">
        <v>37000</v>
      </c>
      <c r="C242" s="74" t="str">
        <f>VLOOKUP(A242,'COMP OKT'!$B:$B,1,0)</f>
        <v>1695908-00</v>
      </c>
      <c r="F242" s="42"/>
      <c r="G242" s="77"/>
      <c r="H242" s="2"/>
    </row>
    <row r="243" spans="1:8" customFormat="1" x14ac:dyDescent="0.35">
      <c r="A243" s="74" t="s">
        <v>515</v>
      </c>
      <c r="B243" s="74">
        <v>2000</v>
      </c>
      <c r="C243" s="74" t="str">
        <f>VLOOKUP(A243,'COMP OKT'!$B:$B,1,0)</f>
        <v>1697314-00</v>
      </c>
      <c r="F243" s="42"/>
      <c r="G243" s="77"/>
      <c r="H243" s="2"/>
    </row>
    <row r="244" spans="1:8" customFormat="1" x14ac:dyDescent="0.35">
      <c r="A244" s="74" t="s">
        <v>516</v>
      </c>
      <c r="B244" s="74">
        <v>2000</v>
      </c>
      <c r="C244" s="74" t="str">
        <f>VLOOKUP(A244,'COMP OKT'!$B:$B,1,0)</f>
        <v>1697316-00</v>
      </c>
      <c r="F244" s="42"/>
      <c r="G244" s="77"/>
      <c r="H244" s="2"/>
    </row>
    <row r="245" spans="1:8" customFormat="1" x14ac:dyDescent="0.35">
      <c r="A245" s="74" t="s">
        <v>348</v>
      </c>
      <c r="B245" s="74">
        <v>3000</v>
      </c>
      <c r="C245" s="74" t="str">
        <f>VLOOKUP(A245,'COMP OKT'!$B:$B,1,0)</f>
        <v>1697953-00</v>
      </c>
      <c r="F245" s="42"/>
      <c r="G245" s="77"/>
      <c r="H245" s="2"/>
    </row>
    <row r="246" spans="1:8" customFormat="1" x14ac:dyDescent="0.35">
      <c r="A246" s="74" t="s">
        <v>160</v>
      </c>
      <c r="B246" s="74">
        <v>25000</v>
      </c>
      <c r="C246" s="74" t="str">
        <f>VLOOKUP(A246,'COMP OKT'!$B:$B,1,0)</f>
        <v>1698281-00</v>
      </c>
      <c r="F246" s="42"/>
      <c r="G246" s="77"/>
      <c r="H246" s="2"/>
    </row>
    <row r="247" spans="1:8" customFormat="1" x14ac:dyDescent="0.35">
      <c r="A247" s="74" t="s">
        <v>161</v>
      </c>
      <c r="B247" s="74">
        <v>3000</v>
      </c>
      <c r="C247" s="74" t="str">
        <f>VLOOKUP(A247,'COMP OKT'!$B:$B,1,0)</f>
        <v>1701943-00</v>
      </c>
      <c r="F247" s="42"/>
      <c r="G247" s="77"/>
      <c r="H247" s="2"/>
    </row>
    <row r="248" spans="1:8" customFormat="1" x14ac:dyDescent="0.35">
      <c r="A248" s="74" t="s">
        <v>162</v>
      </c>
      <c r="B248" s="74">
        <v>50</v>
      </c>
      <c r="C248" s="74" t="str">
        <f>VLOOKUP(A248,'COMP OKT'!$B:$B,1,0)</f>
        <v>1703136-01</v>
      </c>
      <c r="F248" s="42"/>
      <c r="G248" s="77"/>
      <c r="H248" s="2"/>
    </row>
    <row r="249" spans="1:8" customFormat="1" x14ac:dyDescent="0.35">
      <c r="A249" s="74" t="s">
        <v>163</v>
      </c>
      <c r="B249" s="74">
        <v>200</v>
      </c>
      <c r="C249" s="74" t="str">
        <f>VLOOKUP(A249,'COMP OKT'!$B:$B,1,0)</f>
        <v>1703137-00</v>
      </c>
      <c r="F249" s="42"/>
      <c r="G249" s="77"/>
      <c r="H249" s="2"/>
    </row>
    <row r="250" spans="1:8" customFormat="1" x14ac:dyDescent="0.35">
      <c r="A250" s="74" t="s">
        <v>806</v>
      </c>
      <c r="B250" s="74">
        <v>850</v>
      </c>
      <c r="C250" s="74" t="str">
        <f>VLOOKUP(A250,'COMP OKT'!$B:$B,1,0)</f>
        <v>1703206-00</v>
      </c>
      <c r="F250" s="42"/>
      <c r="G250" s="77"/>
      <c r="H250" s="2"/>
    </row>
    <row r="251" spans="1:8" customFormat="1" x14ac:dyDescent="0.35">
      <c r="A251" s="74" t="s">
        <v>807</v>
      </c>
      <c r="B251" s="74">
        <v>1000</v>
      </c>
      <c r="C251" s="74" t="str">
        <f>VLOOKUP(A251,'COMP OKT'!$B:$B,1,0)</f>
        <v>1703207-01</v>
      </c>
      <c r="F251" s="42"/>
      <c r="G251" s="77"/>
      <c r="H251" s="2"/>
    </row>
    <row r="252" spans="1:8" customFormat="1" x14ac:dyDescent="0.35">
      <c r="A252" s="74" t="s">
        <v>271</v>
      </c>
      <c r="B252" s="74">
        <v>1000</v>
      </c>
      <c r="C252" s="74" t="str">
        <f>VLOOKUP(A252,'COMP OKT'!$B:$B,1,0)</f>
        <v>1703208-00</v>
      </c>
      <c r="F252" s="42"/>
      <c r="G252" s="77"/>
      <c r="H252" s="2"/>
    </row>
    <row r="253" spans="1:8" customFormat="1" x14ac:dyDescent="0.35">
      <c r="A253" s="74" t="s">
        <v>808</v>
      </c>
      <c r="B253" s="74">
        <v>750</v>
      </c>
      <c r="C253" s="74" t="str">
        <f>VLOOKUP(A253,'COMP OKT'!$B:$B,1,0)</f>
        <v>1703209-00</v>
      </c>
      <c r="F253" s="42"/>
      <c r="G253" s="77"/>
      <c r="H253" s="2"/>
    </row>
    <row r="254" spans="1:8" customFormat="1" x14ac:dyDescent="0.35">
      <c r="A254" s="74" t="s">
        <v>394</v>
      </c>
      <c r="B254" s="74">
        <v>2000</v>
      </c>
      <c r="C254" s="74" t="str">
        <f>VLOOKUP(A254,'COMP OKT'!$B:$B,1,0)</f>
        <v>1703213-00</v>
      </c>
      <c r="F254" s="42"/>
      <c r="G254" s="77"/>
      <c r="H254" s="2"/>
    </row>
    <row r="255" spans="1:8" customFormat="1" x14ac:dyDescent="0.35">
      <c r="A255" s="74" t="s">
        <v>272</v>
      </c>
      <c r="B255" s="74">
        <v>2500</v>
      </c>
      <c r="C255" s="74" t="str">
        <f>VLOOKUP(A255,'COMP OKT'!$B:$B,1,0)</f>
        <v>1703214-00</v>
      </c>
      <c r="F255" s="42"/>
      <c r="G255" s="77"/>
      <c r="H255" s="2"/>
    </row>
    <row r="256" spans="1:8" customFormat="1" x14ac:dyDescent="0.35">
      <c r="A256" s="74" t="s">
        <v>164</v>
      </c>
      <c r="B256" s="74">
        <v>1000</v>
      </c>
      <c r="C256" s="74" t="str">
        <f>VLOOKUP(A256,'COMP OKT'!$B:$B,1,0)</f>
        <v>1703216-00</v>
      </c>
      <c r="F256" s="42"/>
      <c r="G256" s="77"/>
      <c r="H256" s="2"/>
    </row>
    <row r="257" spans="1:8" customFormat="1" x14ac:dyDescent="0.35">
      <c r="A257" s="74" t="s">
        <v>165</v>
      </c>
      <c r="B257" s="74">
        <v>1000</v>
      </c>
      <c r="C257" s="74" t="str">
        <f>VLOOKUP(A257,'COMP OKT'!$B:$B,1,0)</f>
        <v>1703217-00</v>
      </c>
      <c r="F257" s="42"/>
      <c r="G257" s="77"/>
      <c r="H257" s="2"/>
    </row>
    <row r="258" spans="1:8" customFormat="1" x14ac:dyDescent="0.35">
      <c r="A258" s="74" t="s">
        <v>395</v>
      </c>
      <c r="B258" s="74">
        <v>2000</v>
      </c>
      <c r="C258" s="74" t="str">
        <f>VLOOKUP(A258,'COMP OKT'!$B:$B,1,0)</f>
        <v>1703219-00</v>
      </c>
      <c r="F258" s="42"/>
      <c r="G258" s="77"/>
      <c r="H258" s="2"/>
    </row>
    <row r="259" spans="1:8" customFormat="1" x14ac:dyDescent="0.35">
      <c r="A259" s="74" t="s">
        <v>396</v>
      </c>
      <c r="B259" s="74">
        <v>1000</v>
      </c>
      <c r="C259" s="74" t="str">
        <f>VLOOKUP(A259,'COMP OKT'!$B:$B,1,0)</f>
        <v>1703221-00</v>
      </c>
      <c r="F259" s="42"/>
      <c r="G259" s="77"/>
      <c r="H259" s="2"/>
    </row>
    <row r="260" spans="1:8" customFormat="1" x14ac:dyDescent="0.35">
      <c r="A260" s="74" t="s">
        <v>274</v>
      </c>
      <c r="B260" s="74">
        <v>8000</v>
      </c>
      <c r="C260" s="74" t="str">
        <f>VLOOKUP(A260,'COMP OKT'!$B:$B,1,0)</f>
        <v>1703224-00</v>
      </c>
      <c r="F260" s="42"/>
      <c r="G260" s="77"/>
      <c r="H260" s="2"/>
    </row>
    <row r="261" spans="1:8" customFormat="1" x14ac:dyDescent="0.35">
      <c r="A261" s="74" t="s">
        <v>809</v>
      </c>
      <c r="B261" s="74">
        <v>1750</v>
      </c>
      <c r="C261" s="74" t="str">
        <f>VLOOKUP(A261,'COMP OKT'!$B:$B,1,0)</f>
        <v>1703227-00</v>
      </c>
      <c r="F261" s="42"/>
      <c r="G261" s="77"/>
      <c r="H261" s="2"/>
    </row>
    <row r="262" spans="1:8" customFormat="1" x14ac:dyDescent="0.35">
      <c r="A262" s="74" t="s">
        <v>810</v>
      </c>
      <c r="B262" s="74">
        <v>750</v>
      </c>
      <c r="C262" s="74" t="str">
        <f>VLOOKUP(A262,'COMP OKT'!$B:$B,1,0)</f>
        <v>1703228-00</v>
      </c>
      <c r="F262" s="42"/>
      <c r="G262" s="77"/>
      <c r="H262" s="2"/>
    </row>
    <row r="263" spans="1:8" customFormat="1" x14ac:dyDescent="0.35">
      <c r="A263" s="74" t="s">
        <v>811</v>
      </c>
      <c r="B263" s="74">
        <v>1000</v>
      </c>
      <c r="C263" s="74" t="str">
        <f>VLOOKUP(A263,'COMP OKT'!$B:$B,1,0)</f>
        <v>1703230-01</v>
      </c>
      <c r="F263" s="42"/>
      <c r="G263" s="77"/>
      <c r="H263" s="2"/>
    </row>
    <row r="264" spans="1:8" customFormat="1" x14ac:dyDescent="0.35">
      <c r="A264" s="74" t="s">
        <v>812</v>
      </c>
      <c r="B264" s="74">
        <v>1500</v>
      </c>
      <c r="C264" s="74" t="str">
        <f>VLOOKUP(A264,'COMP OKT'!$B:$B,1,0)</f>
        <v>1703232-00</v>
      </c>
      <c r="F264" s="42"/>
      <c r="G264" s="77"/>
      <c r="H264" s="2"/>
    </row>
    <row r="265" spans="1:8" customFormat="1" x14ac:dyDescent="0.35">
      <c r="A265" s="74" t="s">
        <v>349</v>
      </c>
      <c r="B265" s="74">
        <v>51000</v>
      </c>
      <c r="C265" s="74" t="str">
        <f>VLOOKUP(A265,'COMP OKT'!$B:$B,1,0)</f>
        <v>1706659-01</v>
      </c>
      <c r="F265" s="42"/>
      <c r="G265" s="77"/>
      <c r="H265" s="2"/>
    </row>
    <row r="266" spans="1:8" customFormat="1" x14ac:dyDescent="0.35">
      <c r="A266" s="74" t="s">
        <v>350</v>
      </c>
      <c r="B266" s="74">
        <v>101000</v>
      </c>
      <c r="C266" s="74" t="str">
        <f>VLOOKUP(A266,'COMP OKT'!$B:$B,1,0)</f>
        <v>1706660-01</v>
      </c>
      <c r="F266" s="42"/>
      <c r="G266" s="77"/>
      <c r="H266" s="2"/>
    </row>
    <row r="267" spans="1:8" customFormat="1" x14ac:dyDescent="0.35">
      <c r="A267" s="74" t="s">
        <v>351</v>
      </c>
      <c r="B267" s="74">
        <v>45000</v>
      </c>
      <c r="C267" s="74" t="str">
        <f>VLOOKUP(A267,'COMP OKT'!$B:$B,1,0)</f>
        <v>1706661-00</v>
      </c>
      <c r="F267" s="42"/>
      <c r="G267" s="77"/>
      <c r="H267" s="2"/>
    </row>
    <row r="268" spans="1:8" customFormat="1" x14ac:dyDescent="0.35">
      <c r="A268" s="74" t="s">
        <v>352</v>
      </c>
      <c r="B268" s="74">
        <v>48000</v>
      </c>
      <c r="C268" s="74" t="str">
        <f>VLOOKUP(A268,'COMP OKT'!$B:$B,1,0)</f>
        <v>1706662-00</v>
      </c>
      <c r="F268" s="42"/>
      <c r="G268" s="77"/>
      <c r="H268" s="2"/>
    </row>
    <row r="269" spans="1:8" customFormat="1" x14ac:dyDescent="0.35">
      <c r="A269" s="74" t="s">
        <v>431</v>
      </c>
      <c r="B269" s="74">
        <v>40300</v>
      </c>
      <c r="C269" s="74" t="str">
        <f>VLOOKUP(A269,'COMP OKT'!$B:$B,1,0)</f>
        <v>1706667-00</v>
      </c>
      <c r="F269" s="42"/>
      <c r="G269" s="77"/>
      <c r="H269" s="2"/>
    </row>
    <row r="270" spans="1:8" customFormat="1" x14ac:dyDescent="0.35">
      <c r="A270" s="74" t="s">
        <v>622</v>
      </c>
      <c r="B270" s="74">
        <v>4000</v>
      </c>
      <c r="C270" s="74" t="str">
        <f>VLOOKUP(A270,'COMP OKT'!$B:$B,1,0)</f>
        <v>1706814-00</v>
      </c>
      <c r="F270" s="42"/>
      <c r="G270" s="77"/>
      <c r="H270" s="2"/>
    </row>
    <row r="271" spans="1:8" customFormat="1" x14ac:dyDescent="0.35">
      <c r="A271" s="74" t="s">
        <v>166</v>
      </c>
      <c r="B271" s="74">
        <v>11000</v>
      </c>
      <c r="C271" s="74" t="str">
        <f>VLOOKUP(A271,'COMP OKT'!$B:$B,1,0)</f>
        <v>1707616-00</v>
      </c>
      <c r="F271" s="42"/>
      <c r="G271" s="77"/>
      <c r="H271" s="2"/>
    </row>
    <row r="272" spans="1:8" customFormat="1" x14ac:dyDescent="0.35">
      <c r="A272" s="74" t="s">
        <v>167</v>
      </c>
      <c r="B272" s="74">
        <v>10000</v>
      </c>
      <c r="C272" s="74" t="str">
        <f>VLOOKUP(A272,'COMP OKT'!$B:$B,1,0)</f>
        <v>1711202-00</v>
      </c>
      <c r="F272" s="42"/>
      <c r="G272" s="77"/>
      <c r="H272" s="2"/>
    </row>
    <row r="273" spans="1:8" customFormat="1" x14ac:dyDescent="0.35">
      <c r="A273" s="74" t="s">
        <v>7794</v>
      </c>
      <c r="B273" s="74">
        <v>1000</v>
      </c>
      <c r="C273" s="74" t="str">
        <f>VLOOKUP(A273,'COMP OKT'!$B:$B,1,0)</f>
        <v>1711936-01</v>
      </c>
      <c r="F273" s="42"/>
      <c r="G273" s="77"/>
      <c r="H273" s="2"/>
    </row>
    <row r="274" spans="1:8" customFormat="1" x14ac:dyDescent="0.35">
      <c r="A274" s="74" t="s">
        <v>817</v>
      </c>
      <c r="B274" s="74">
        <v>300</v>
      </c>
      <c r="C274" s="74" t="str">
        <f>VLOOKUP(A274,'COMP OKT'!$B:$B,1,0)</f>
        <v>1712024-00</v>
      </c>
      <c r="F274" s="42"/>
      <c r="G274" s="77"/>
      <c r="H274" s="2"/>
    </row>
    <row r="275" spans="1:8" customFormat="1" x14ac:dyDescent="0.35">
      <c r="A275" s="74" t="s">
        <v>819</v>
      </c>
      <c r="B275" s="74">
        <v>600</v>
      </c>
      <c r="C275" s="74" t="str">
        <f>VLOOKUP(A275,'COMP OKT'!$B:$B,1,0)</f>
        <v>1712037-00</v>
      </c>
      <c r="F275" s="42"/>
      <c r="G275" s="77"/>
      <c r="H275" s="2"/>
    </row>
    <row r="276" spans="1:8" customFormat="1" x14ac:dyDescent="0.35">
      <c r="A276" s="74" t="s">
        <v>824</v>
      </c>
      <c r="B276" s="74">
        <v>500</v>
      </c>
      <c r="C276" s="74" t="str">
        <f>VLOOKUP(A276,'COMP OKT'!$B:$B,1,0)</f>
        <v>1712068-00</v>
      </c>
      <c r="F276" s="42"/>
      <c r="G276" s="77"/>
      <c r="H276" s="2"/>
    </row>
    <row r="277" spans="1:8" customFormat="1" x14ac:dyDescent="0.35">
      <c r="A277" s="74" t="s">
        <v>277</v>
      </c>
      <c r="B277" s="74">
        <v>1000</v>
      </c>
      <c r="C277" s="74" t="str">
        <f>VLOOKUP(A277,'COMP OKT'!$B:$B,1,0)</f>
        <v>1712120-00</v>
      </c>
      <c r="F277" s="42"/>
      <c r="G277" s="77"/>
      <c r="H277" s="2"/>
    </row>
    <row r="278" spans="1:8" customFormat="1" x14ac:dyDescent="0.35">
      <c r="A278" s="74" t="s">
        <v>278</v>
      </c>
      <c r="B278" s="74">
        <v>1000</v>
      </c>
      <c r="C278" s="74" t="str">
        <f>VLOOKUP(A278,'COMP OKT'!$B:$B,1,0)</f>
        <v>1712121-00</v>
      </c>
      <c r="F278" s="42"/>
      <c r="G278" s="77"/>
      <c r="H278" s="2"/>
    </row>
    <row r="279" spans="1:8" customFormat="1" x14ac:dyDescent="0.35">
      <c r="A279" s="74" t="s">
        <v>517</v>
      </c>
      <c r="B279" s="74">
        <v>1000</v>
      </c>
      <c r="C279" s="74" t="str">
        <f>VLOOKUP(A279,'COMP OKT'!$B:$B,1,0)</f>
        <v>1712125-00</v>
      </c>
      <c r="F279" s="42"/>
      <c r="G279" s="77"/>
      <c r="H279" s="2"/>
    </row>
    <row r="280" spans="1:8" customFormat="1" x14ac:dyDescent="0.35">
      <c r="A280" s="74" t="s">
        <v>825</v>
      </c>
      <c r="B280" s="74">
        <v>2000</v>
      </c>
      <c r="C280" s="74" t="str">
        <f>VLOOKUP(A280,'COMP OKT'!$B:$B,1,0)</f>
        <v>1712129-01</v>
      </c>
      <c r="F280" s="42"/>
      <c r="G280" s="77"/>
      <c r="H280" s="2"/>
    </row>
    <row r="281" spans="1:8" customFormat="1" x14ac:dyDescent="0.35">
      <c r="A281" s="74" t="s">
        <v>171</v>
      </c>
      <c r="B281" s="74">
        <v>1908</v>
      </c>
      <c r="C281" s="74" t="str">
        <f>VLOOKUP(A281,'COMP OKT'!$B:$B,1,0)</f>
        <v>1712259-00</v>
      </c>
      <c r="F281" s="42"/>
      <c r="G281" s="77"/>
      <c r="H281" s="2"/>
    </row>
    <row r="282" spans="1:8" customFormat="1" x14ac:dyDescent="0.35">
      <c r="A282" s="74" t="s">
        <v>172</v>
      </c>
      <c r="B282" s="74">
        <v>1100</v>
      </c>
      <c r="C282" s="74" t="str">
        <f>VLOOKUP(A282,'COMP OKT'!$B:$B,1,0)</f>
        <v>1712270-00</v>
      </c>
      <c r="F282" s="42"/>
      <c r="G282" s="77"/>
      <c r="H282" s="2"/>
    </row>
    <row r="283" spans="1:8" customFormat="1" x14ac:dyDescent="0.35">
      <c r="A283" s="74" t="s">
        <v>826</v>
      </c>
      <c r="B283" s="74">
        <v>1000</v>
      </c>
      <c r="C283" s="74" t="str">
        <f>VLOOKUP(A283,'COMP OKT'!$B:$B,1,0)</f>
        <v>1712280-00</v>
      </c>
      <c r="F283" s="42"/>
      <c r="G283" s="77"/>
      <c r="H283" s="2"/>
    </row>
    <row r="284" spans="1:8" customFormat="1" x14ac:dyDescent="0.35">
      <c r="A284" s="74" t="s">
        <v>283</v>
      </c>
      <c r="B284" s="74">
        <v>1000</v>
      </c>
      <c r="C284" s="74" t="str">
        <f>VLOOKUP(A284,'COMP OKT'!$B:$B,1,0)</f>
        <v>1712285-00</v>
      </c>
      <c r="F284" s="42"/>
      <c r="G284" s="77"/>
      <c r="H284" s="2"/>
    </row>
    <row r="285" spans="1:8" customFormat="1" x14ac:dyDescent="0.35">
      <c r="A285" s="74" t="s">
        <v>284</v>
      </c>
      <c r="B285" s="74">
        <v>35000</v>
      </c>
      <c r="C285" s="74" t="str">
        <f>VLOOKUP(A285,'COMP OKT'!$B:$B,1,0)</f>
        <v>1713658-00</v>
      </c>
      <c r="F285" s="42"/>
      <c r="G285" s="77"/>
      <c r="H285" s="2"/>
    </row>
    <row r="286" spans="1:8" customFormat="1" x14ac:dyDescent="0.35">
      <c r="A286" s="74" t="s">
        <v>173</v>
      </c>
      <c r="B286" s="74">
        <v>750</v>
      </c>
      <c r="C286" s="74" t="str">
        <f>VLOOKUP(A286,'COMP OKT'!$B:$B,1,0)</f>
        <v>1713880-00</v>
      </c>
      <c r="F286" s="42"/>
      <c r="G286" s="77"/>
      <c r="H286" s="2"/>
    </row>
    <row r="287" spans="1:8" customFormat="1" x14ac:dyDescent="0.35">
      <c r="A287" s="74" t="s">
        <v>174</v>
      </c>
      <c r="B287" s="74">
        <v>2000</v>
      </c>
      <c r="C287" s="74" t="str">
        <f>VLOOKUP(A287,'COMP OKT'!$B:$B,1,0)</f>
        <v>1714750-00</v>
      </c>
      <c r="F287" s="42"/>
      <c r="G287" s="77"/>
      <c r="H287" s="2"/>
    </row>
    <row r="288" spans="1:8" customFormat="1" x14ac:dyDescent="0.35">
      <c r="A288" s="74" t="s">
        <v>285</v>
      </c>
      <c r="B288" s="74">
        <v>1500</v>
      </c>
      <c r="C288" s="74" t="str">
        <f>VLOOKUP(A288,'COMP OKT'!$B:$B,1,0)</f>
        <v>1714754-00</v>
      </c>
      <c r="F288" s="42"/>
      <c r="G288" s="77"/>
      <c r="H288" s="2"/>
    </row>
    <row r="289" spans="1:8" customFormat="1" x14ac:dyDescent="0.35">
      <c r="A289" s="74" t="s">
        <v>829</v>
      </c>
      <c r="B289" s="74">
        <v>750</v>
      </c>
      <c r="C289" s="74" t="str">
        <f>VLOOKUP(A289,'COMP OKT'!$B:$B,1,0)</f>
        <v>1714756-01</v>
      </c>
      <c r="F289" s="42"/>
      <c r="G289" s="77"/>
      <c r="H289" s="2"/>
    </row>
    <row r="290" spans="1:8" customFormat="1" x14ac:dyDescent="0.35">
      <c r="A290" s="74" t="s">
        <v>286</v>
      </c>
      <c r="B290" s="74">
        <v>1000</v>
      </c>
      <c r="C290" s="74" t="str">
        <f>VLOOKUP(A290,'COMP OKT'!$B:$B,1,0)</f>
        <v>1714761-00</v>
      </c>
      <c r="F290" s="42"/>
      <c r="G290" s="77"/>
      <c r="H290" s="2"/>
    </row>
    <row r="291" spans="1:8" customFormat="1" x14ac:dyDescent="0.35">
      <c r="A291" s="74" t="s">
        <v>397</v>
      </c>
      <c r="B291" s="74">
        <v>1000</v>
      </c>
      <c r="C291" s="74" t="str">
        <f>VLOOKUP(A291,'COMP OKT'!$B:$B,1,0)</f>
        <v>1715094-02</v>
      </c>
      <c r="F291" s="42"/>
      <c r="G291" s="77"/>
      <c r="H291" s="2"/>
    </row>
    <row r="292" spans="1:8" customFormat="1" x14ac:dyDescent="0.35">
      <c r="A292" s="74" t="s">
        <v>830</v>
      </c>
      <c r="B292" s="74">
        <v>1000</v>
      </c>
      <c r="C292" s="74" t="str">
        <f>VLOOKUP(A292,'COMP OKT'!$B:$B,1,0)</f>
        <v>1715247-00</v>
      </c>
      <c r="F292" s="42"/>
      <c r="G292" s="77"/>
      <c r="H292" s="2"/>
    </row>
    <row r="293" spans="1:8" customFormat="1" x14ac:dyDescent="0.35">
      <c r="A293" s="74" t="s">
        <v>831</v>
      </c>
      <c r="B293" s="74">
        <v>1000</v>
      </c>
      <c r="C293" s="74" t="str">
        <f>VLOOKUP(A293,'COMP OKT'!$B:$B,1,0)</f>
        <v>1715248-00</v>
      </c>
      <c r="F293" s="42"/>
      <c r="G293" s="77"/>
      <c r="H293" s="2"/>
    </row>
    <row r="294" spans="1:8" customFormat="1" x14ac:dyDescent="0.35">
      <c r="A294" s="74" t="s">
        <v>832</v>
      </c>
      <c r="B294" s="74">
        <v>1000</v>
      </c>
      <c r="C294" s="74" t="str">
        <f>VLOOKUP(A294,'COMP OKT'!$B:$B,1,0)</f>
        <v>1715276-00</v>
      </c>
      <c r="F294" s="42"/>
      <c r="G294" s="77"/>
      <c r="H294" s="2"/>
    </row>
    <row r="295" spans="1:8" customFormat="1" x14ac:dyDescent="0.35">
      <c r="A295" s="74" t="s">
        <v>833</v>
      </c>
      <c r="B295" s="74">
        <v>1000</v>
      </c>
      <c r="C295" s="74" t="str">
        <f>VLOOKUP(A295,'COMP OKT'!$B:$B,1,0)</f>
        <v>1715277-01</v>
      </c>
      <c r="F295" s="42"/>
      <c r="G295" s="77"/>
      <c r="H295" s="2"/>
    </row>
    <row r="296" spans="1:8" customFormat="1" x14ac:dyDescent="0.35">
      <c r="A296" s="74" t="s">
        <v>175</v>
      </c>
      <c r="B296" s="74">
        <v>2000</v>
      </c>
      <c r="C296" s="74" t="str">
        <f>VLOOKUP(A296,'COMP OKT'!$B:$B,1,0)</f>
        <v>1715283-00</v>
      </c>
      <c r="F296" s="42"/>
      <c r="G296" s="77"/>
      <c r="H296" s="2"/>
    </row>
    <row r="297" spans="1:8" customFormat="1" x14ac:dyDescent="0.35">
      <c r="A297" s="74" t="s">
        <v>834</v>
      </c>
      <c r="B297" s="74">
        <v>1000</v>
      </c>
      <c r="C297" s="74" t="str">
        <f>VLOOKUP(A297,'COMP OKT'!$B:$B,1,0)</f>
        <v>1717384-00</v>
      </c>
      <c r="F297" s="42"/>
      <c r="G297" s="77"/>
      <c r="H297" s="2"/>
    </row>
    <row r="298" spans="1:8" customFormat="1" x14ac:dyDescent="0.35">
      <c r="A298" s="74" t="s">
        <v>7825</v>
      </c>
      <c r="B298" s="74">
        <v>25000</v>
      </c>
      <c r="C298" s="74" t="str">
        <f>VLOOKUP(A298,'COMP OKT'!$B:$B,1,0)</f>
        <v>1717893-01</v>
      </c>
      <c r="F298" s="42"/>
      <c r="G298" s="77"/>
      <c r="H298" s="2"/>
    </row>
    <row r="299" spans="1:8" customFormat="1" x14ac:dyDescent="0.35">
      <c r="A299" s="74" t="s">
        <v>836</v>
      </c>
      <c r="B299" s="74">
        <v>2000</v>
      </c>
      <c r="C299" s="74" t="str">
        <f>VLOOKUP(A299,'COMP OKT'!$B:$B,1,0)</f>
        <v>1719642-00</v>
      </c>
      <c r="F299" s="42"/>
      <c r="G299" s="77"/>
      <c r="H299" s="2"/>
    </row>
    <row r="300" spans="1:8" customFormat="1" x14ac:dyDescent="0.35">
      <c r="A300" s="74" t="s">
        <v>837</v>
      </c>
      <c r="B300" s="74">
        <v>1433</v>
      </c>
      <c r="C300" s="74" t="str">
        <f>VLOOKUP(A300,'COMP OKT'!$B:$B,1,0)</f>
        <v>1719981-00</v>
      </c>
      <c r="F300" s="42"/>
      <c r="G300" s="77"/>
      <c r="H300" s="2"/>
    </row>
    <row r="301" spans="1:8" customFormat="1" x14ac:dyDescent="0.35">
      <c r="A301" s="74" t="s">
        <v>287</v>
      </c>
      <c r="B301" s="74">
        <v>2000</v>
      </c>
      <c r="C301" s="74" t="str">
        <f>VLOOKUP(A301,'COMP OKT'!$B:$B,1,0)</f>
        <v>1719983-00</v>
      </c>
      <c r="F301" s="42"/>
      <c r="G301" s="77"/>
      <c r="H301" s="2"/>
    </row>
    <row r="302" spans="1:8" customFormat="1" x14ac:dyDescent="0.35">
      <c r="A302" s="74" t="s">
        <v>288</v>
      </c>
      <c r="B302" s="74">
        <v>2500</v>
      </c>
      <c r="C302" s="74" t="str">
        <f>VLOOKUP(A302,'COMP OKT'!$B:$B,1,0)</f>
        <v>1719984-00</v>
      </c>
      <c r="F302" s="42"/>
      <c r="G302" s="77"/>
      <c r="H302" s="2"/>
    </row>
    <row r="303" spans="1:8" customFormat="1" x14ac:dyDescent="0.35">
      <c r="A303" s="74" t="s">
        <v>289</v>
      </c>
      <c r="B303" s="74">
        <v>25000</v>
      </c>
      <c r="C303" s="74" t="str">
        <f>VLOOKUP(A303,'COMP OKT'!$B:$B,1,0)</f>
        <v>1723109-00</v>
      </c>
      <c r="F303" s="42"/>
      <c r="G303" s="77"/>
      <c r="H303" s="2"/>
    </row>
    <row r="304" spans="1:8" customFormat="1" x14ac:dyDescent="0.35">
      <c r="A304" s="74" t="s">
        <v>177</v>
      </c>
      <c r="B304" s="74">
        <v>31000</v>
      </c>
      <c r="C304" s="74" t="str">
        <f>VLOOKUP(A304,'COMP OKT'!$B:$B,1,0)</f>
        <v>1723317-00</v>
      </c>
      <c r="F304" s="42"/>
      <c r="G304" s="77"/>
      <c r="H304" s="2"/>
    </row>
    <row r="305" spans="1:8" customFormat="1" x14ac:dyDescent="0.35">
      <c r="A305" s="74" t="s">
        <v>178</v>
      </c>
      <c r="B305" s="74">
        <v>880</v>
      </c>
      <c r="C305" s="74" t="str">
        <f>VLOOKUP(A305,'COMP OKT'!$B:$B,1,0)</f>
        <v>1723909-00</v>
      </c>
      <c r="F305" s="42"/>
      <c r="G305" s="77"/>
      <c r="H305" s="2"/>
    </row>
    <row r="306" spans="1:8" customFormat="1" x14ac:dyDescent="0.35">
      <c r="A306" s="74" t="s">
        <v>179</v>
      </c>
      <c r="B306" s="74">
        <v>1000</v>
      </c>
      <c r="C306" s="74" t="str">
        <f>VLOOKUP(A306,'COMP OKT'!$B:$B,1,0)</f>
        <v>1724020-03</v>
      </c>
      <c r="F306" s="42"/>
      <c r="G306" s="77"/>
      <c r="H306" s="2"/>
    </row>
    <row r="307" spans="1:8" customFormat="1" x14ac:dyDescent="0.35">
      <c r="A307" s="74" t="s">
        <v>180</v>
      </c>
      <c r="B307" s="74">
        <v>4400</v>
      </c>
      <c r="C307" s="74" t="str">
        <f>VLOOKUP(A307,'COMP OKT'!$B:$B,1,0)</f>
        <v>1724028-00</v>
      </c>
      <c r="F307" s="42"/>
      <c r="G307" s="77"/>
      <c r="H307" s="2"/>
    </row>
    <row r="308" spans="1:8" customFormat="1" x14ac:dyDescent="0.35">
      <c r="A308" s="74" t="s">
        <v>181</v>
      </c>
      <c r="B308" s="74">
        <v>4875</v>
      </c>
      <c r="C308" s="74" t="str">
        <f>VLOOKUP(A308,'COMP OKT'!$B:$B,1,0)</f>
        <v>1724033-00</v>
      </c>
      <c r="F308" s="42"/>
      <c r="G308" s="77"/>
      <c r="H308" s="2"/>
    </row>
    <row r="309" spans="1:8" customFormat="1" x14ac:dyDescent="0.35">
      <c r="A309" s="74" t="s">
        <v>182</v>
      </c>
      <c r="B309" s="74">
        <v>263</v>
      </c>
      <c r="C309" s="74" t="str">
        <f>VLOOKUP(A309,'COMP OKT'!$B:$B,1,0)</f>
        <v>1724034-00</v>
      </c>
      <c r="F309" s="42"/>
      <c r="G309" s="77"/>
      <c r="H309" s="2"/>
    </row>
    <row r="310" spans="1:8" customFormat="1" x14ac:dyDescent="0.35">
      <c r="A310" s="74" t="s">
        <v>398</v>
      </c>
      <c r="B310" s="74">
        <v>900</v>
      </c>
      <c r="C310" s="74" t="str">
        <f>VLOOKUP(A310,'COMP OKT'!$B:$B,1,0)</f>
        <v>1724043-01</v>
      </c>
      <c r="F310" s="42"/>
      <c r="G310" s="77"/>
      <c r="H310" s="2"/>
    </row>
    <row r="311" spans="1:8" customFormat="1" x14ac:dyDescent="0.35">
      <c r="A311" s="74" t="s">
        <v>399</v>
      </c>
      <c r="B311" s="74">
        <v>800</v>
      </c>
      <c r="C311" s="74" t="str">
        <f>VLOOKUP(A311,'COMP OKT'!$B:$B,1,0)</f>
        <v>1724044-01</v>
      </c>
      <c r="F311" s="42"/>
      <c r="G311" s="77"/>
      <c r="H311" s="2"/>
    </row>
    <row r="312" spans="1:8" customFormat="1" x14ac:dyDescent="0.35">
      <c r="A312" s="74" t="s">
        <v>400</v>
      </c>
      <c r="B312" s="74">
        <v>1000</v>
      </c>
      <c r="C312" s="74" t="str">
        <f>VLOOKUP(A312,'COMP OKT'!$B:$B,1,0)</f>
        <v>1724045-01</v>
      </c>
      <c r="F312" s="42"/>
      <c r="G312" s="77"/>
      <c r="H312" s="2"/>
    </row>
    <row r="313" spans="1:8" customFormat="1" x14ac:dyDescent="0.35">
      <c r="A313" s="74" t="s">
        <v>401</v>
      </c>
      <c r="B313" s="74">
        <v>1000</v>
      </c>
      <c r="C313" s="74" t="str">
        <f>VLOOKUP(A313,'COMP OKT'!$B:$B,1,0)</f>
        <v>1724046-02</v>
      </c>
      <c r="F313" s="42"/>
      <c r="G313" s="77"/>
      <c r="H313" s="2"/>
    </row>
    <row r="314" spans="1:8" customFormat="1" x14ac:dyDescent="0.35">
      <c r="A314" s="74" t="s">
        <v>183</v>
      </c>
      <c r="B314" s="74">
        <v>1000</v>
      </c>
      <c r="C314" s="74" t="str">
        <f>VLOOKUP(A314,'COMP OKT'!$B:$B,1,0)</f>
        <v>1724054-00</v>
      </c>
      <c r="F314" s="42"/>
      <c r="G314" s="77"/>
      <c r="H314" s="2"/>
    </row>
    <row r="315" spans="1:8" customFormat="1" x14ac:dyDescent="0.35">
      <c r="A315" s="74" t="s">
        <v>402</v>
      </c>
      <c r="B315" s="74">
        <v>1000</v>
      </c>
      <c r="C315" s="74" t="str">
        <f>VLOOKUP(A315,'COMP OKT'!$B:$B,1,0)</f>
        <v>1724055-01</v>
      </c>
      <c r="F315" s="42"/>
      <c r="G315" s="77"/>
      <c r="H315" s="2"/>
    </row>
    <row r="316" spans="1:8" customFormat="1" x14ac:dyDescent="0.35">
      <c r="A316" s="74" t="s">
        <v>184</v>
      </c>
      <c r="B316" s="74">
        <v>280</v>
      </c>
      <c r="C316" s="74" t="str">
        <f>VLOOKUP(A316,'COMP OKT'!$B:$B,1,0)</f>
        <v>1724109-00</v>
      </c>
      <c r="F316" s="42"/>
      <c r="G316" s="77"/>
      <c r="H316" s="2"/>
    </row>
    <row r="317" spans="1:8" customFormat="1" x14ac:dyDescent="0.35">
      <c r="A317" s="74" t="s">
        <v>290</v>
      </c>
      <c r="B317" s="74">
        <v>4000</v>
      </c>
      <c r="C317" s="74" t="str">
        <f>VLOOKUP(A317,'COMP OKT'!$B:$B,1,0)</f>
        <v>1725611-00</v>
      </c>
      <c r="F317" s="42"/>
      <c r="G317" s="77"/>
      <c r="H317" s="2"/>
    </row>
    <row r="318" spans="1:8" customFormat="1" x14ac:dyDescent="0.35">
      <c r="A318" s="74" t="s">
        <v>291</v>
      </c>
      <c r="B318" s="74">
        <v>4200</v>
      </c>
      <c r="C318" s="74" t="str">
        <f>VLOOKUP(A318,'COMP OKT'!$B:$B,1,0)</f>
        <v>1725612-00</v>
      </c>
      <c r="F318" s="42"/>
      <c r="G318" s="77"/>
      <c r="H318" s="2"/>
    </row>
    <row r="319" spans="1:8" customFormat="1" x14ac:dyDescent="0.35">
      <c r="A319" s="74" t="s">
        <v>292</v>
      </c>
      <c r="B319" s="74">
        <v>5000</v>
      </c>
      <c r="C319" s="74" t="str">
        <f>VLOOKUP(A319,'COMP OKT'!$B:$B,1,0)</f>
        <v>1725613-00</v>
      </c>
      <c r="F319" s="42"/>
      <c r="G319" s="77"/>
      <c r="H319" s="2"/>
    </row>
    <row r="320" spans="1:8" customFormat="1" x14ac:dyDescent="0.35">
      <c r="A320" s="74" t="s">
        <v>185</v>
      </c>
      <c r="B320" s="74">
        <v>2800</v>
      </c>
      <c r="C320" s="74" t="str">
        <f>VLOOKUP(A320,'COMP OKT'!$B:$B,1,0)</f>
        <v>1725683-00</v>
      </c>
      <c r="F320" s="42"/>
      <c r="G320" s="77"/>
      <c r="H320" s="2"/>
    </row>
    <row r="321" spans="1:8" customFormat="1" x14ac:dyDescent="0.35">
      <c r="A321" s="74" t="s">
        <v>186</v>
      </c>
      <c r="B321" s="74">
        <v>3000</v>
      </c>
      <c r="C321" s="74" t="str">
        <f>VLOOKUP(A321,'COMP OKT'!$B:$B,1,0)</f>
        <v>1725687-01</v>
      </c>
      <c r="F321" s="42"/>
      <c r="G321" s="77"/>
      <c r="H321" s="2"/>
    </row>
    <row r="322" spans="1:8" customFormat="1" x14ac:dyDescent="0.35">
      <c r="A322" s="74" t="s">
        <v>187</v>
      </c>
      <c r="B322" s="74">
        <v>3000</v>
      </c>
      <c r="C322" s="74" t="str">
        <f>VLOOKUP(A322,'COMP OKT'!$B:$B,1,0)</f>
        <v>1725689-00</v>
      </c>
      <c r="F322" s="42"/>
      <c r="G322" s="77"/>
      <c r="H322" s="2"/>
    </row>
    <row r="323" spans="1:8" customFormat="1" x14ac:dyDescent="0.35">
      <c r="A323" s="74" t="s">
        <v>188</v>
      </c>
      <c r="B323" s="74">
        <v>2800</v>
      </c>
      <c r="C323" s="74" t="str">
        <f>VLOOKUP(A323,'COMP OKT'!$B:$B,1,0)</f>
        <v>1725709-00</v>
      </c>
      <c r="F323" s="42"/>
      <c r="G323" s="77"/>
      <c r="H323" s="2"/>
    </row>
    <row r="324" spans="1:8" customFormat="1" x14ac:dyDescent="0.35">
      <c r="A324" s="74" t="s">
        <v>189</v>
      </c>
      <c r="B324" s="74">
        <v>4500</v>
      </c>
      <c r="C324" s="74" t="str">
        <f>VLOOKUP(A324,'COMP OKT'!$B:$B,1,0)</f>
        <v>1725722-01</v>
      </c>
      <c r="F324" s="42"/>
      <c r="G324" s="77"/>
      <c r="H324" s="2"/>
    </row>
    <row r="325" spans="1:8" customFormat="1" x14ac:dyDescent="0.35">
      <c r="A325" s="74" t="s">
        <v>190</v>
      </c>
      <c r="B325" s="74">
        <v>1140</v>
      </c>
      <c r="C325" s="74" t="str">
        <f>VLOOKUP(A325,'COMP OKT'!$B:$B,1,0)</f>
        <v>1725724-00</v>
      </c>
      <c r="F325" s="42"/>
      <c r="G325" s="77"/>
      <c r="H325" s="2"/>
    </row>
    <row r="326" spans="1:8" customFormat="1" x14ac:dyDescent="0.35">
      <c r="A326" s="74" t="s">
        <v>293</v>
      </c>
      <c r="B326" s="74">
        <v>4000</v>
      </c>
      <c r="C326" s="74" t="str">
        <f>VLOOKUP(A326,'COMP OKT'!$B:$B,1,0)</f>
        <v>1726029-00</v>
      </c>
      <c r="F326" s="42"/>
      <c r="G326" s="77"/>
      <c r="H326" s="2"/>
    </row>
    <row r="327" spans="1:8" customFormat="1" x14ac:dyDescent="0.35">
      <c r="A327" s="74" t="s">
        <v>294</v>
      </c>
      <c r="B327" s="74">
        <v>4000</v>
      </c>
      <c r="C327" s="74" t="str">
        <f>VLOOKUP(A327,'COMP OKT'!$B:$B,1,0)</f>
        <v>1726305-01</v>
      </c>
      <c r="F327" s="42"/>
      <c r="G327" s="77"/>
      <c r="H327" s="2"/>
    </row>
    <row r="328" spans="1:8" customFormat="1" x14ac:dyDescent="0.35">
      <c r="A328" s="74" t="s">
        <v>403</v>
      </c>
      <c r="B328" s="74">
        <v>2000</v>
      </c>
      <c r="C328" s="74" t="str">
        <f>VLOOKUP(A328,'COMP OKT'!$B:$B,1,0)</f>
        <v>1726327-00</v>
      </c>
      <c r="F328" s="42"/>
      <c r="G328" s="77"/>
      <c r="H328" s="2"/>
    </row>
    <row r="329" spans="1:8" customFormat="1" x14ac:dyDescent="0.35">
      <c r="A329" s="74" t="s">
        <v>191</v>
      </c>
      <c r="B329" s="74">
        <v>1600</v>
      </c>
      <c r="C329" s="74" t="str">
        <f>VLOOKUP(A329,'COMP OKT'!$B:$B,1,0)</f>
        <v>1726370-00</v>
      </c>
      <c r="F329" s="42"/>
      <c r="G329" s="77"/>
      <c r="H329" s="2"/>
    </row>
    <row r="330" spans="1:8" customFormat="1" x14ac:dyDescent="0.35">
      <c r="A330" s="74" t="s">
        <v>192</v>
      </c>
      <c r="B330" s="74">
        <v>400</v>
      </c>
      <c r="C330" s="74" t="str">
        <f>VLOOKUP(A330,'COMP OKT'!$B:$B,1,0)</f>
        <v>1726388-00</v>
      </c>
      <c r="F330" s="42"/>
      <c r="G330" s="77"/>
      <c r="H330" s="2"/>
    </row>
    <row r="331" spans="1:8" customFormat="1" x14ac:dyDescent="0.35">
      <c r="A331" s="74" t="s">
        <v>193</v>
      </c>
      <c r="B331" s="74">
        <v>8510</v>
      </c>
      <c r="C331" s="74" t="str">
        <f>VLOOKUP(A331,'COMP OKT'!$B:$B,1,0)</f>
        <v>1728142-00</v>
      </c>
      <c r="F331" s="42"/>
      <c r="G331" s="77"/>
      <c r="H331" s="2"/>
    </row>
    <row r="332" spans="1:8" customFormat="1" x14ac:dyDescent="0.35">
      <c r="A332" s="74" t="s">
        <v>194</v>
      </c>
      <c r="B332" s="74">
        <v>3500</v>
      </c>
      <c r="C332" s="74" t="str">
        <f>VLOOKUP(A332,'COMP OKT'!$B:$B,1,0)</f>
        <v>1729235-00</v>
      </c>
      <c r="F332" s="42"/>
      <c r="G332" s="77"/>
      <c r="H332" s="2"/>
    </row>
    <row r="333" spans="1:8" customFormat="1" x14ac:dyDescent="0.35">
      <c r="A333" s="74" t="s">
        <v>404</v>
      </c>
      <c r="B333" s="74">
        <v>2000</v>
      </c>
      <c r="C333" s="74" t="str">
        <f>VLOOKUP(A333,'COMP OKT'!$B:$B,1,0)</f>
        <v>1729819-00</v>
      </c>
      <c r="F333" s="42"/>
      <c r="G333" s="77"/>
      <c r="H333" s="2"/>
    </row>
    <row r="334" spans="1:8" customFormat="1" x14ac:dyDescent="0.35">
      <c r="A334" s="74" t="s">
        <v>196</v>
      </c>
      <c r="B334" s="74">
        <v>36400</v>
      </c>
      <c r="C334" s="74" t="str">
        <f>VLOOKUP(A334,'COMP OKT'!$B:$B,1,0)</f>
        <v>1732732-01</v>
      </c>
      <c r="F334" s="42"/>
      <c r="G334" s="77"/>
      <c r="H334" s="2"/>
    </row>
    <row r="335" spans="1:8" customFormat="1" x14ac:dyDescent="0.35">
      <c r="A335" s="74" t="s">
        <v>197</v>
      </c>
      <c r="B335" s="74">
        <v>35600</v>
      </c>
      <c r="C335" s="74" t="str">
        <f>VLOOKUP(A335,'COMP OKT'!$B:$B,1,0)</f>
        <v>1732735-00</v>
      </c>
      <c r="F335" s="42"/>
      <c r="G335" s="77"/>
      <c r="H335" s="2"/>
    </row>
    <row r="336" spans="1:8" customFormat="1" x14ac:dyDescent="0.35">
      <c r="A336" s="74" t="s">
        <v>432</v>
      </c>
      <c r="B336" s="74">
        <v>36098</v>
      </c>
      <c r="C336" s="74" t="str">
        <f>VLOOKUP(A336,'COMP OKT'!$B:$B,1,0)</f>
        <v>1732737-01</v>
      </c>
      <c r="F336" s="42"/>
      <c r="G336" s="77"/>
      <c r="H336" s="2"/>
    </row>
    <row r="337" spans="1:8" customFormat="1" x14ac:dyDescent="0.35">
      <c r="A337" s="74" t="s">
        <v>405</v>
      </c>
      <c r="B337" s="74">
        <v>107292</v>
      </c>
      <c r="C337" s="74" t="str">
        <f>VLOOKUP(A337,'COMP OKT'!$B:$B,1,0)</f>
        <v>1732741-00</v>
      </c>
      <c r="F337" s="42"/>
      <c r="G337" s="77"/>
      <c r="H337" s="2"/>
    </row>
    <row r="338" spans="1:8" customFormat="1" x14ac:dyDescent="0.35">
      <c r="A338" s="74" t="s">
        <v>199</v>
      </c>
      <c r="B338" s="74">
        <v>100</v>
      </c>
      <c r="C338" s="74" t="str">
        <f>VLOOKUP(A338,'COMP OKT'!$B:$B,1,0)</f>
        <v>1732767-00</v>
      </c>
      <c r="F338" s="42"/>
      <c r="G338" s="77"/>
      <c r="H338" s="2"/>
    </row>
    <row r="339" spans="1:8" customFormat="1" x14ac:dyDescent="0.35">
      <c r="A339" s="74" t="s">
        <v>302</v>
      </c>
      <c r="B339" s="74">
        <v>4000</v>
      </c>
      <c r="C339" s="74" t="str">
        <f>VLOOKUP(A339,'COMP OKT'!$B:$B,1,0)</f>
        <v>1734327-00</v>
      </c>
      <c r="F339" s="42"/>
      <c r="G339" s="77"/>
      <c r="H339" s="2"/>
    </row>
    <row r="340" spans="1:8" customFormat="1" x14ac:dyDescent="0.35">
      <c r="A340" s="74" t="s">
        <v>201</v>
      </c>
      <c r="B340" s="74">
        <v>860</v>
      </c>
      <c r="C340" s="74" t="str">
        <f>VLOOKUP(A340,'COMP OKT'!$B:$B,1,0)</f>
        <v>1734900-00</v>
      </c>
      <c r="F340" s="42"/>
      <c r="G340" s="77"/>
      <c r="H340" s="2"/>
    </row>
    <row r="341" spans="1:8" customFormat="1" x14ac:dyDescent="0.35">
      <c r="A341" s="74" t="s">
        <v>202</v>
      </c>
      <c r="B341" s="74">
        <v>103</v>
      </c>
      <c r="C341" s="74" t="str">
        <f>VLOOKUP(A341,'COMP OKT'!$B:$B,1,0)</f>
        <v>1734912-00</v>
      </c>
      <c r="F341" s="42"/>
      <c r="G341" s="77"/>
      <c r="H341" s="2"/>
    </row>
    <row r="342" spans="1:8" customFormat="1" x14ac:dyDescent="0.35">
      <c r="A342" s="74" t="s">
        <v>203</v>
      </c>
      <c r="B342" s="74">
        <v>120</v>
      </c>
      <c r="C342" s="74" t="str">
        <f>VLOOKUP(A342,'COMP OKT'!$B:$B,1,0)</f>
        <v>1734913-00</v>
      </c>
      <c r="F342" s="42"/>
      <c r="G342" s="77"/>
      <c r="H342" s="2"/>
    </row>
    <row r="343" spans="1:8" customFormat="1" x14ac:dyDescent="0.35">
      <c r="A343" s="74" t="s">
        <v>204</v>
      </c>
      <c r="B343" s="74">
        <v>850</v>
      </c>
      <c r="C343" s="74" t="str">
        <f>VLOOKUP(A343,'COMP OKT'!$B:$B,1,0)</f>
        <v>1735294-00</v>
      </c>
      <c r="F343" s="42"/>
      <c r="G343" s="77"/>
      <c r="H343" s="2"/>
    </row>
    <row r="344" spans="1:8" customFormat="1" x14ac:dyDescent="0.35">
      <c r="A344" s="74" t="s">
        <v>841</v>
      </c>
      <c r="B344" s="74">
        <v>8000</v>
      </c>
      <c r="C344" s="74" t="str">
        <f>VLOOKUP(A344,'COMP OKT'!$B:$B,1,0)</f>
        <v>1735369-01</v>
      </c>
      <c r="F344" s="42"/>
      <c r="G344" s="77"/>
      <c r="H344" s="2"/>
    </row>
    <row r="345" spans="1:8" customFormat="1" x14ac:dyDescent="0.35">
      <c r="A345" s="74" t="s">
        <v>842</v>
      </c>
      <c r="B345" s="74">
        <v>8000</v>
      </c>
      <c r="C345" s="74" t="str">
        <f>VLOOKUP(A345,'COMP OKT'!$B:$B,1,0)</f>
        <v>1737871-00</v>
      </c>
      <c r="F345" s="42"/>
      <c r="G345" s="77"/>
      <c r="H345" s="2"/>
    </row>
    <row r="346" spans="1:8" customFormat="1" x14ac:dyDescent="0.35">
      <c r="A346" s="74" t="s">
        <v>843</v>
      </c>
      <c r="B346" s="74">
        <v>1000</v>
      </c>
      <c r="C346" s="74" t="str">
        <f>VLOOKUP(A346,'COMP OKT'!$B:$B,1,0)</f>
        <v>1739006-00</v>
      </c>
      <c r="F346" s="42"/>
      <c r="G346" s="77"/>
      <c r="H346" s="2"/>
    </row>
    <row r="347" spans="1:8" customFormat="1" x14ac:dyDescent="0.35">
      <c r="A347" s="74" t="s">
        <v>844</v>
      </c>
      <c r="B347" s="74">
        <v>1000</v>
      </c>
      <c r="C347" s="74" t="str">
        <f>VLOOKUP(A347,'COMP OKT'!$B:$B,1,0)</f>
        <v>1739007-00</v>
      </c>
      <c r="F347" s="42"/>
      <c r="G347" s="77"/>
      <c r="H347" s="2"/>
    </row>
    <row r="348" spans="1:8" customFormat="1" x14ac:dyDescent="0.35">
      <c r="A348" s="74" t="s">
        <v>845</v>
      </c>
      <c r="B348" s="74">
        <v>1000</v>
      </c>
      <c r="C348" s="74" t="str">
        <f>VLOOKUP(A348,'COMP OKT'!$B:$B,1,0)</f>
        <v>1739008-01</v>
      </c>
      <c r="F348" s="42"/>
      <c r="G348" s="77"/>
      <c r="H348" s="2"/>
    </row>
    <row r="349" spans="1:8" customFormat="1" x14ac:dyDescent="0.35">
      <c r="A349" s="74" t="s">
        <v>408</v>
      </c>
      <c r="B349" s="74">
        <v>160000</v>
      </c>
      <c r="C349" s="74" t="str">
        <f>VLOOKUP(A349,'COMP OKT'!$B:$B,1,0)</f>
        <v>1749533-00</v>
      </c>
      <c r="F349" s="42"/>
      <c r="G349" s="77"/>
      <c r="H349" s="2"/>
    </row>
    <row r="350" spans="1:8" customFormat="1" x14ac:dyDescent="0.35">
      <c r="A350" s="74" t="s">
        <v>303</v>
      </c>
      <c r="B350" s="74">
        <v>2700</v>
      </c>
      <c r="C350" s="74" t="str">
        <f>VLOOKUP(A350,'COMP OKT'!$B:$B,1,0)</f>
        <v>1750358-00</v>
      </c>
      <c r="F350" s="42"/>
      <c r="G350" s="77"/>
      <c r="H350" s="2"/>
    </row>
    <row r="351" spans="1:8" customFormat="1" x14ac:dyDescent="0.35">
      <c r="A351" s="74" t="s">
        <v>443</v>
      </c>
      <c r="B351" s="74">
        <v>11000</v>
      </c>
      <c r="C351" s="74" t="str">
        <f>VLOOKUP(A351,'COMP OKT'!$B:$B,1,0)</f>
        <v>17511-12K01-2</v>
      </c>
      <c r="F351" s="42"/>
      <c r="G351" s="77"/>
      <c r="H351" s="2"/>
    </row>
    <row r="352" spans="1:8" customFormat="1" x14ac:dyDescent="0.35">
      <c r="A352" s="74" t="s">
        <v>305</v>
      </c>
      <c r="B352" s="74">
        <v>7000</v>
      </c>
      <c r="C352" s="74" t="str">
        <f>VLOOKUP(A352,'COMP OKT'!$B:$B,1,0)</f>
        <v>1751483-00</v>
      </c>
      <c r="F352" s="42"/>
      <c r="G352" s="77"/>
      <c r="H352" s="2"/>
    </row>
    <row r="353" spans="1:8" customFormat="1" x14ac:dyDescent="0.35">
      <c r="A353" s="74" t="s">
        <v>306</v>
      </c>
      <c r="B353" s="74">
        <v>8000</v>
      </c>
      <c r="C353" s="74" t="str">
        <f>VLOOKUP(A353,'COMP OKT'!$B:$B,1,0)</f>
        <v>1751484-00</v>
      </c>
      <c r="F353" s="42"/>
      <c r="G353" s="77"/>
      <c r="H353" s="2"/>
    </row>
    <row r="354" spans="1:8" customFormat="1" x14ac:dyDescent="0.35">
      <c r="A354" s="74" t="s">
        <v>307</v>
      </c>
      <c r="B354" s="74">
        <v>7000</v>
      </c>
      <c r="C354" s="74" t="str">
        <f>VLOOKUP(A354,'COMP OKT'!$B:$B,1,0)</f>
        <v>1751485-00</v>
      </c>
      <c r="F354" s="42"/>
      <c r="G354" s="77"/>
      <c r="H354" s="2"/>
    </row>
    <row r="355" spans="1:8" customFormat="1" x14ac:dyDescent="0.35">
      <c r="A355" s="74" t="s">
        <v>518</v>
      </c>
      <c r="B355" s="74">
        <v>3500</v>
      </c>
      <c r="C355" s="74" t="str">
        <f>VLOOKUP(A355,'COMP OKT'!$B:$B,1,0)</f>
        <v>1754387-00</v>
      </c>
      <c r="F355" s="42"/>
      <c r="G355" s="77"/>
      <c r="H355" s="2"/>
    </row>
    <row r="356" spans="1:8" customFormat="1" x14ac:dyDescent="0.35">
      <c r="A356" s="74" t="s">
        <v>206</v>
      </c>
      <c r="B356" s="74">
        <v>148500</v>
      </c>
      <c r="C356" s="74" t="str">
        <f>VLOOKUP(A356,'COMP OKT'!$B:$B,1,0)</f>
        <v>1754391-01</v>
      </c>
      <c r="F356" s="42"/>
      <c r="G356" s="77"/>
      <c r="H356" s="2"/>
    </row>
    <row r="357" spans="1:8" customFormat="1" x14ac:dyDescent="0.35">
      <c r="A357" s="74" t="s">
        <v>846</v>
      </c>
      <c r="B357" s="74">
        <v>2000</v>
      </c>
      <c r="C357" s="74" t="str">
        <f>VLOOKUP(A357,'COMP OKT'!$B:$B,1,0)</f>
        <v>1754482-00</v>
      </c>
      <c r="F357" s="42"/>
      <c r="G357" s="77"/>
      <c r="H357" s="2"/>
    </row>
    <row r="358" spans="1:8" customFormat="1" x14ac:dyDescent="0.35">
      <c r="A358" s="74" t="s">
        <v>207</v>
      </c>
      <c r="B358" s="74">
        <v>4000</v>
      </c>
      <c r="C358" s="74" t="str">
        <f>VLOOKUP(A358,'COMP OKT'!$B:$B,1,0)</f>
        <v>1756591-00</v>
      </c>
      <c r="F358" s="42"/>
      <c r="G358" s="77"/>
      <c r="H358" s="2"/>
    </row>
    <row r="359" spans="1:8" customFormat="1" x14ac:dyDescent="0.35">
      <c r="A359" s="74" t="s">
        <v>308</v>
      </c>
      <c r="B359" s="74">
        <v>50000</v>
      </c>
      <c r="C359" s="74" t="str">
        <f>VLOOKUP(A359,'COMP OKT'!$B:$B,1,0)</f>
        <v>1760059-00</v>
      </c>
      <c r="F359" s="42"/>
      <c r="G359" s="77"/>
      <c r="H359" s="2"/>
    </row>
    <row r="360" spans="1:8" customFormat="1" x14ac:dyDescent="0.35">
      <c r="A360" s="74" t="s">
        <v>309</v>
      </c>
      <c r="B360" s="74">
        <v>45000</v>
      </c>
      <c r="C360" s="74" t="str">
        <f>VLOOKUP(A360,'COMP OKT'!$B:$B,1,0)</f>
        <v>1760063-00</v>
      </c>
      <c r="F360" s="42"/>
      <c r="G360" s="77"/>
      <c r="H360" s="2"/>
    </row>
    <row r="361" spans="1:8" customFormat="1" x14ac:dyDescent="0.35">
      <c r="A361" s="74" t="s">
        <v>623</v>
      </c>
      <c r="B361" s="74">
        <v>1000</v>
      </c>
      <c r="C361" s="74" t="str">
        <f>VLOOKUP(A361,'COMP OKT'!$B:$B,1,0)</f>
        <v>1760106-00</v>
      </c>
      <c r="F361" s="42"/>
      <c r="G361" s="77"/>
      <c r="H361" s="2"/>
    </row>
    <row r="362" spans="1:8" customFormat="1" x14ac:dyDescent="0.35">
      <c r="A362" s="74" t="s">
        <v>847</v>
      </c>
      <c r="B362" s="74">
        <v>1000</v>
      </c>
      <c r="C362" s="74" t="str">
        <f>VLOOKUP(A362,'COMP OKT'!$B:$B,1,0)</f>
        <v>1760107-00</v>
      </c>
      <c r="F362" s="42"/>
      <c r="G362" s="77"/>
      <c r="H362" s="2"/>
    </row>
    <row r="363" spans="1:8" customFormat="1" x14ac:dyDescent="0.35">
      <c r="A363" s="74" t="s">
        <v>624</v>
      </c>
      <c r="B363" s="74">
        <v>3000</v>
      </c>
      <c r="C363" s="74" t="str">
        <f>VLOOKUP(A363,'COMP OKT'!$B:$B,1,0)</f>
        <v>1760108-00</v>
      </c>
      <c r="F363" s="42"/>
      <c r="G363" s="77"/>
      <c r="H363" s="2"/>
    </row>
    <row r="364" spans="1:8" customFormat="1" x14ac:dyDescent="0.35">
      <c r="A364" s="74" t="s">
        <v>625</v>
      </c>
      <c r="B364" s="74">
        <v>1000</v>
      </c>
      <c r="C364" s="74" t="str">
        <f>VLOOKUP(A364,'COMP OKT'!$B:$B,1,0)</f>
        <v>1760114-00</v>
      </c>
      <c r="F364" s="42"/>
      <c r="G364" s="77"/>
      <c r="H364" s="2"/>
    </row>
    <row r="365" spans="1:8" customFormat="1" x14ac:dyDescent="0.35">
      <c r="A365" s="74" t="s">
        <v>848</v>
      </c>
      <c r="B365" s="74">
        <v>1000</v>
      </c>
      <c r="C365" s="74" t="str">
        <f>VLOOKUP(A365,'COMP OKT'!$B:$B,1,0)</f>
        <v>1760115-00</v>
      </c>
      <c r="F365" s="42"/>
      <c r="G365" s="77"/>
      <c r="H365" s="2"/>
    </row>
    <row r="366" spans="1:8" customFormat="1" x14ac:dyDescent="0.35">
      <c r="A366" s="74" t="s">
        <v>310</v>
      </c>
      <c r="B366" s="74">
        <v>5000</v>
      </c>
      <c r="C366" s="74" t="str">
        <f>VLOOKUP(A366,'COMP OKT'!$B:$B,1,0)</f>
        <v>1760118-00</v>
      </c>
      <c r="F366" s="42"/>
      <c r="G366" s="77"/>
      <c r="H366" s="2"/>
    </row>
    <row r="367" spans="1:8" customFormat="1" x14ac:dyDescent="0.35">
      <c r="A367" s="74" t="s">
        <v>519</v>
      </c>
      <c r="B367" s="74">
        <v>5000</v>
      </c>
      <c r="C367" s="74" t="str">
        <f>VLOOKUP(A367,'COMP OKT'!$B:$B,1,0)</f>
        <v>1760455-00</v>
      </c>
      <c r="F367" s="42"/>
      <c r="G367" s="77"/>
      <c r="H367" s="2"/>
    </row>
    <row r="368" spans="1:8" customFormat="1" x14ac:dyDescent="0.35">
      <c r="A368" s="74" t="s">
        <v>851</v>
      </c>
      <c r="B368" s="74">
        <v>1000</v>
      </c>
      <c r="C368" s="74" t="str">
        <f>VLOOKUP(A368,'COMP OKT'!$B:$B,1,0)</f>
        <v>1766535-00</v>
      </c>
      <c r="F368" s="42"/>
      <c r="G368" s="77"/>
      <c r="H368" s="2"/>
    </row>
    <row r="369" spans="1:8" customFormat="1" x14ac:dyDescent="0.35">
      <c r="A369" s="74" t="s">
        <v>208</v>
      </c>
      <c r="B369" s="74">
        <v>1750</v>
      </c>
      <c r="C369" s="74" t="str">
        <f>VLOOKUP(A369,'COMP OKT'!$B:$B,1,0)</f>
        <v>1766960-00</v>
      </c>
      <c r="F369" s="42"/>
      <c r="G369" s="77"/>
      <c r="H369" s="2"/>
    </row>
    <row r="370" spans="1:8" customFormat="1" x14ac:dyDescent="0.35">
      <c r="A370" s="74" t="s">
        <v>209</v>
      </c>
      <c r="B370" s="74">
        <v>1600</v>
      </c>
      <c r="C370" s="74" t="str">
        <f>VLOOKUP(A370,'COMP OKT'!$B:$B,1,0)</f>
        <v>1766961-00</v>
      </c>
      <c r="F370" s="42"/>
      <c r="G370" s="77"/>
      <c r="H370" s="2"/>
    </row>
    <row r="371" spans="1:8" customFormat="1" x14ac:dyDescent="0.35">
      <c r="A371" s="74" t="s">
        <v>311</v>
      </c>
      <c r="B371" s="74">
        <v>21000</v>
      </c>
      <c r="C371" s="74" t="str">
        <f>VLOOKUP(A371,'COMP OKT'!$B:$B,1,0)</f>
        <v>1768042-00</v>
      </c>
      <c r="F371" s="42"/>
      <c r="G371" s="77"/>
      <c r="H371" s="2"/>
    </row>
    <row r="372" spans="1:8" customFormat="1" x14ac:dyDescent="0.35">
      <c r="A372" s="74" t="s">
        <v>852</v>
      </c>
      <c r="B372" s="74">
        <v>51000</v>
      </c>
      <c r="C372" s="74" t="str">
        <f>VLOOKUP(A372,'COMP OKT'!$B:$B,1,0)</f>
        <v>1768136-00</v>
      </c>
      <c r="F372" s="42"/>
      <c r="G372" s="77"/>
      <c r="H372" s="2"/>
    </row>
    <row r="373" spans="1:8" customFormat="1" x14ac:dyDescent="0.35">
      <c r="A373" s="74" t="s">
        <v>853</v>
      </c>
      <c r="B373" s="74">
        <v>2200</v>
      </c>
      <c r="C373" s="74" t="str">
        <f>VLOOKUP(A373,'COMP OKT'!$B:$B,1,0)</f>
        <v>1792401-00</v>
      </c>
      <c r="F373" s="42"/>
      <c r="G373" s="77"/>
      <c r="H373" s="2"/>
    </row>
    <row r="374" spans="1:8" customFormat="1" x14ac:dyDescent="0.35">
      <c r="A374" s="74" t="s">
        <v>854</v>
      </c>
      <c r="B374" s="74">
        <v>2400</v>
      </c>
      <c r="C374" s="74" t="str">
        <f>VLOOKUP(A374,'COMP OKT'!$B:$B,1,0)</f>
        <v>1792447-00</v>
      </c>
      <c r="F374" s="42"/>
      <c r="G374" s="77"/>
      <c r="H374" s="2"/>
    </row>
    <row r="375" spans="1:8" customFormat="1" x14ac:dyDescent="0.35">
      <c r="A375" s="74" t="s">
        <v>855</v>
      </c>
      <c r="B375" s="74">
        <v>2400</v>
      </c>
      <c r="C375" s="74" t="str">
        <f>VLOOKUP(A375,'COMP OKT'!$B:$B,1,0)</f>
        <v>1792450-00</v>
      </c>
      <c r="F375" s="42"/>
      <c r="G375" s="77"/>
      <c r="H375" s="2"/>
    </row>
    <row r="376" spans="1:8" customFormat="1" x14ac:dyDescent="0.35">
      <c r="A376" s="74" t="s">
        <v>856</v>
      </c>
      <c r="B376" s="74">
        <v>1500</v>
      </c>
      <c r="C376" s="74" t="str">
        <f>VLOOKUP(A376,'COMP OKT'!$B:$B,1,0)</f>
        <v>1792458-00</v>
      </c>
      <c r="F376" s="42"/>
      <c r="G376" s="77"/>
      <c r="H376" s="2"/>
    </row>
    <row r="377" spans="1:8" customFormat="1" x14ac:dyDescent="0.35">
      <c r="A377" s="74" t="s">
        <v>857</v>
      </c>
      <c r="B377" s="74">
        <v>18000</v>
      </c>
      <c r="C377" s="74" t="str">
        <f>VLOOKUP(A377,'COMP OKT'!$B:$B,1,0)</f>
        <v>1792463-00</v>
      </c>
      <c r="F377" s="42"/>
      <c r="G377" s="77"/>
      <c r="H377" s="2"/>
    </row>
    <row r="378" spans="1:8" customFormat="1" x14ac:dyDescent="0.35">
      <c r="A378" s="74" t="s">
        <v>858</v>
      </c>
      <c r="B378" s="74">
        <v>1500</v>
      </c>
      <c r="C378" s="74" t="str">
        <f>VLOOKUP(A378,'COMP OKT'!$B:$B,1,0)</f>
        <v>1792472-00</v>
      </c>
      <c r="F378" s="42"/>
      <c r="G378" s="77"/>
      <c r="H378" s="2"/>
    </row>
    <row r="379" spans="1:8" customFormat="1" x14ac:dyDescent="0.35">
      <c r="A379" s="74" t="s">
        <v>859</v>
      </c>
      <c r="B379" s="74">
        <v>1500</v>
      </c>
      <c r="C379" s="74" t="str">
        <f>VLOOKUP(A379,'COMP OKT'!$B:$B,1,0)</f>
        <v>1792532-00</v>
      </c>
      <c r="F379" s="42"/>
      <c r="G379" s="77"/>
      <c r="H379" s="2"/>
    </row>
    <row r="380" spans="1:8" customFormat="1" x14ac:dyDescent="0.35">
      <c r="A380" s="74" t="s">
        <v>5556</v>
      </c>
      <c r="B380" s="74">
        <v>3080</v>
      </c>
      <c r="C380" s="74" t="str">
        <f>VLOOKUP(A380,'COMP OKT'!$B:$B,1,0)</f>
        <v>1792570-01</v>
      </c>
      <c r="F380" s="42"/>
      <c r="G380" s="77"/>
      <c r="H380" s="2"/>
    </row>
    <row r="381" spans="1:8" customFormat="1" x14ac:dyDescent="0.35">
      <c r="A381" s="74" t="s">
        <v>860</v>
      </c>
      <c r="B381" s="74">
        <v>4000</v>
      </c>
      <c r="C381" s="74" t="str">
        <f>VLOOKUP(A381,'COMP OKT'!$B:$B,1,0)</f>
        <v>1792691-00</v>
      </c>
      <c r="F381" s="42"/>
      <c r="G381" s="77"/>
      <c r="H381" s="2"/>
    </row>
    <row r="382" spans="1:8" customFormat="1" x14ac:dyDescent="0.35">
      <c r="A382" s="74" t="s">
        <v>861</v>
      </c>
      <c r="B382" s="74">
        <v>6000</v>
      </c>
      <c r="C382" s="74" t="str">
        <f>VLOOKUP(A382,'COMP OKT'!$B:$B,1,0)</f>
        <v>1792718-00</v>
      </c>
      <c r="F382" s="42"/>
      <c r="G382" s="77"/>
      <c r="H382" s="2"/>
    </row>
    <row r="383" spans="1:8" customFormat="1" x14ac:dyDescent="0.35">
      <c r="A383" s="74" t="s">
        <v>862</v>
      </c>
      <c r="B383" s="74">
        <v>3000</v>
      </c>
      <c r="C383" s="74" t="str">
        <f>VLOOKUP(A383,'COMP OKT'!$B:$B,1,0)</f>
        <v>1792721-00</v>
      </c>
      <c r="F383" s="42"/>
      <c r="G383" s="77"/>
      <c r="H383" s="2"/>
    </row>
    <row r="384" spans="1:8" customFormat="1" x14ac:dyDescent="0.35">
      <c r="A384" s="74" t="s">
        <v>7341</v>
      </c>
      <c r="B384" s="74">
        <v>600</v>
      </c>
      <c r="C384" s="74" t="str">
        <f>VLOOKUP(A384,'COMP OKT'!$B:$B,1,0)</f>
        <v>1793019-11</v>
      </c>
      <c r="F384" s="42"/>
      <c r="G384" s="77"/>
      <c r="H384" s="2"/>
    </row>
    <row r="385" spans="1:8" customFormat="1" x14ac:dyDescent="0.35">
      <c r="A385" s="74" t="s">
        <v>312</v>
      </c>
      <c r="B385" s="74">
        <v>15000</v>
      </c>
      <c r="C385" s="74" t="str">
        <f>VLOOKUP(A385,'COMP OKT'!$B:$B,1,0)</f>
        <v>1795421-00</v>
      </c>
      <c r="F385" s="42"/>
      <c r="G385" s="77"/>
      <c r="H385" s="2"/>
    </row>
    <row r="386" spans="1:8" customFormat="1" x14ac:dyDescent="0.35">
      <c r="A386" s="74" t="s">
        <v>1013</v>
      </c>
      <c r="B386" s="74">
        <v>100</v>
      </c>
      <c r="C386" s="74" t="str">
        <f>VLOOKUP(A386,'COMP OKT'!$B:$B,1,0)</f>
        <v>1796158-00</v>
      </c>
      <c r="F386" s="42"/>
      <c r="G386" s="77"/>
      <c r="H386" s="2"/>
    </row>
    <row r="387" spans="1:8" customFormat="1" x14ac:dyDescent="0.35">
      <c r="A387" s="74" t="s">
        <v>863</v>
      </c>
      <c r="B387" s="74">
        <v>997</v>
      </c>
      <c r="C387" s="74" t="str">
        <f>VLOOKUP(A387,'COMP OKT'!$B:$B,1,0)</f>
        <v>1798982-00</v>
      </c>
      <c r="F387" s="42"/>
      <c r="G387" s="77"/>
      <c r="H387" s="2"/>
    </row>
    <row r="388" spans="1:8" customFormat="1" x14ac:dyDescent="0.35">
      <c r="A388" s="74" t="s">
        <v>864</v>
      </c>
      <c r="B388" s="74">
        <v>4000</v>
      </c>
      <c r="C388" s="74" t="str">
        <f>VLOOKUP(A388,'COMP OKT'!$B:$B,1,0)</f>
        <v>1798983-00</v>
      </c>
      <c r="F388" s="42"/>
      <c r="G388" s="77"/>
      <c r="H388" s="2"/>
    </row>
    <row r="389" spans="1:8" customFormat="1" x14ac:dyDescent="0.35">
      <c r="A389" s="74" t="s">
        <v>627</v>
      </c>
      <c r="B389" s="74">
        <v>2500</v>
      </c>
      <c r="C389" s="74" t="str">
        <f>VLOOKUP(A389,'COMP OKT'!$B:$B,1,0)</f>
        <v>1798987-00</v>
      </c>
      <c r="F389" s="42"/>
      <c r="G389" s="77"/>
      <c r="H389" s="2"/>
    </row>
    <row r="390" spans="1:8" customFormat="1" x14ac:dyDescent="0.35">
      <c r="A390" s="74" t="s">
        <v>866</v>
      </c>
      <c r="B390" s="74">
        <v>1000</v>
      </c>
      <c r="C390" s="74" t="str">
        <f>VLOOKUP(A390,'COMP OKT'!$B:$B,1,0)</f>
        <v>1799007-00</v>
      </c>
      <c r="F390" s="42"/>
      <c r="G390" s="77"/>
      <c r="H390" s="2"/>
    </row>
    <row r="391" spans="1:8" customFormat="1" x14ac:dyDescent="0.35">
      <c r="A391" s="74" t="s">
        <v>867</v>
      </c>
      <c r="B391" s="74">
        <v>500</v>
      </c>
      <c r="C391" s="74" t="str">
        <f>VLOOKUP(A391,'COMP OKT'!$B:$B,1,0)</f>
        <v>1799019-00</v>
      </c>
      <c r="F391" s="42"/>
      <c r="G391" s="77"/>
      <c r="H391" s="2"/>
    </row>
    <row r="392" spans="1:8" customFormat="1" x14ac:dyDescent="0.35">
      <c r="A392" s="74" t="s">
        <v>868</v>
      </c>
      <c r="B392" s="74">
        <v>2000</v>
      </c>
      <c r="C392" s="74" t="str">
        <f>VLOOKUP(A392,'COMP OKT'!$B:$B,1,0)</f>
        <v>1799031-00</v>
      </c>
      <c r="F392" s="42"/>
      <c r="G392" s="77"/>
      <c r="H392" s="2"/>
    </row>
    <row r="393" spans="1:8" customFormat="1" x14ac:dyDescent="0.35">
      <c r="A393" s="74" t="s">
        <v>869</v>
      </c>
      <c r="B393" s="74">
        <v>1036</v>
      </c>
      <c r="C393" s="74" t="str">
        <f>VLOOKUP(A393,'COMP OKT'!$B:$B,1,0)</f>
        <v>1799045-00</v>
      </c>
      <c r="F393" s="42"/>
      <c r="G393" s="77"/>
      <c r="H393" s="2"/>
    </row>
    <row r="394" spans="1:8" customFormat="1" x14ac:dyDescent="0.35">
      <c r="A394" s="74" t="s">
        <v>870</v>
      </c>
      <c r="B394" s="74">
        <v>1000</v>
      </c>
      <c r="C394" s="74" t="str">
        <f>VLOOKUP(A394,'COMP OKT'!$B:$B,1,0)</f>
        <v>1799068-00</v>
      </c>
      <c r="F394" s="42"/>
      <c r="G394" s="77"/>
      <c r="H394" s="2"/>
    </row>
    <row r="395" spans="1:8" customFormat="1" x14ac:dyDescent="0.35">
      <c r="A395" s="74" t="s">
        <v>871</v>
      </c>
      <c r="B395" s="74">
        <v>2000</v>
      </c>
      <c r="C395" s="74" t="str">
        <f>VLOOKUP(A395,'COMP OKT'!$B:$B,1,0)</f>
        <v>1799086-00</v>
      </c>
      <c r="F395" s="42"/>
      <c r="G395" s="77"/>
      <c r="H395" s="2"/>
    </row>
    <row r="396" spans="1:8" customFormat="1" x14ac:dyDescent="0.35">
      <c r="A396" s="74" t="s">
        <v>629</v>
      </c>
      <c r="B396" s="74">
        <v>1000</v>
      </c>
      <c r="C396" s="74" t="str">
        <f>VLOOKUP(A396,'COMP OKT'!$B:$B,1,0)</f>
        <v>1799095-00</v>
      </c>
      <c r="F396" s="42"/>
      <c r="G396" s="77"/>
      <c r="H396" s="2"/>
    </row>
    <row r="397" spans="1:8" customFormat="1" x14ac:dyDescent="0.35">
      <c r="A397" s="74" t="s">
        <v>872</v>
      </c>
      <c r="B397" s="74">
        <v>600</v>
      </c>
      <c r="C397" s="74" t="str">
        <f>VLOOKUP(A397,'COMP OKT'!$B:$B,1,0)</f>
        <v>1799096-00</v>
      </c>
      <c r="F397" s="42"/>
      <c r="G397" s="77"/>
      <c r="H397" s="2"/>
    </row>
    <row r="398" spans="1:8" customFormat="1" x14ac:dyDescent="0.35">
      <c r="A398" s="74" t="s">
        <v>873</v>
      </c>
      <c r="B398" s="74">
        <v>2000</v>
      </c>
      <c r="C398" s="74" t="str">
        <f>VLOOKUP(A398,'COMP OKT'!$B:$B,1,0)</f>
        <v>1799097-00</v>
      </c>
      <c r="F398" s="42"/>
      <c r="G398" s="77"/>
      <c r="H398" s="2"/>
    </row>
    <row r="399" spans="1:8" customFormat="1" x14ac:dyDescent="0.35">
      <c r="A399" s="74" t="s">
        <v>874</v>
      </c>
      <c r="B399" s="74">
        <v>1500</v>
      </c>
      <c r="C399" s="74" t="str">
        <f>VLOOKUP(A399,'COMP OKT'!$B:$B,1,0)</f>
        <v>1799098-00</v>
      </c>
      <c r="F399" s="42"/>
      <c r="G399" s="77"/>
      <c r="H399" s="2"/>
    </row>
    <row r="400" spans="1:8" customFormat="1" x14ac:dyDescent="0.35">
      <c r="A400" s="74" t="s">
        <v>875</v>
      </c>
      <c r="B400" s="74">
        <v>1000</v>
      </c>
      <c r="C400" s="74" t="str">
        <f>VLOOKUP(A400,'COMP OKT'!$B:$B,1,0)</f>
        <v>1799103-00</v>
      </c>
      <c r="F400" s="42"/>
      <c r="G400" s="77"/>
      <c r="H400" s="2"/>
    </row>
    <row r="401" spans="1:8" customFormat="1" x14ac:dyDescent="0.35">
      <c r="A401" s="74" t="s">
        <v>876</v>
      </c>
      <c r="B401" s="74">
        <v>2000</v>
      </c>
      <c r="C401" s="74" t="str">
        <f>VLOOKUP(A401,'COMP OKT'!$B:$B,1,0)</f>
        <v>1799134-00</v>
      </c>
      <c r="F401" s="42"/>
      <c r="G401" s="77"/>
      <c r="H401" s="2"/>
    </row>
    <row r="402" spans="1:8" customFormat="1" x14ac:dyDescent="0.35">
      <c r="A402" s="74" t="s">
        <v>877</v>
      </c>
      <c r="B402" s="74">
        <v>800</v>
      </c>
      <c r="C402" s="74" t="str">
        <f>VLOOKUP(A402,'COMP OKT'!$B:$B,1,0)</f>
        <v>1799150-00</v>
      </c>
      <c r="F402" s="42"/>
      <c r="G402" s="77"/>
      <c r="H402" s="2"/>
    </row>
    <row r="403" spans="1:8" customFormat="1" x14ac:dyDescent="0.35">
      <c r="A403" s="74" t="s">
        <v>878</v>
      </c>
      <c r="B403" s="74">
        <v>1000</v>
      </c>
      <c r="C403" s="74" t="str">
        <f>VLOOKUP(A403,'COMP OKT'!$B:$B,1,0)</f>
        <v>1799155-00</v>
      </c>
      <c r="F403" s="42"/>
      <c r="G403" s="77"/>
      <c r="H403" s="2"/>
    </row>
    <row r="404" spans="1:8" customFormat="1" x14ac:dyDescent="0.35">
      <c r="A404" s="74" t="s">
        <v>6424</v>
      </c>
      <c r="B404" s="74">
        <v>1000</v>
      </c>
      <c r="C404" s="74" t="str">
        <f>VLOOKUP(A404,'COMP OKT'!$B:$B,1,0)</f>
        <v>1799156-02</v>
      </c>
      <c r="F404" s="42"/>
      <c r="G404" s="77"/>
      <c r="H404" s="2"/>
    </row>
    <row r="405" spans="1:8" customFormat="1" x14ac:dyDescent="0.35">
      <c r="A405" s="74" t="s">
        <v>882</v>
      </c>
      <c r="B405" s="74">
        <v>1000</v>
      </c>
      <c r="C405" s="74" t="str">
        <f>VLOOKUP(A405,'COMP OKT'!$B:$B,1,0)</f>
        <v>1799219-00</v>
      </c>
      <c r="F405" s="42"/>
      <c r="G405" s="77"/>
      <c r="H405" s="2"/>
    </row>
    <row r="406" spans="1:8" customFormat="1" x14ac:dyDescent="0.35">
      <c r="A406" s="74" t="s">
        <v>883</v>
      </c>
      <c r="B406" s="74">
        <v>500</v>
      </c>
      <c r="C406" s="74" t="str">
        <f>VLOOKUP(A406,'COMP OKT'!$B:$B,1,0)</f>
        <v>1799221-00</v>
      </c>
      <c r="F406" s="42"/>
      <c r="G406" s="77"/>
      <c r="H406" s="2"/>
    </row>
    <row r="407" spans="1:8" customFormat="1" x14ac:dyDescent="0.35">
      <c r="A407" s="74" t="s">
        <v>884</v>
      </c>
      <c r="B407" s="74">
        <v>1500</v>
      </c>
      <c r="C407" s="74" t="str">
        <f>VLOOKUP(A407,'COMP OKT'!$B:$B,1,0)</f>
        <v>1799271-00</v>
      </c>
      <c r="F407" s="42"/>
      <c r="G407" s="77"/>
      <c r="H407" s="2"/>
    </row>
    <row r="408" spans="1:8" customFormat="1" x14ac:dyDescent="0.35">
      <c r="A408" s="74" t="s">
        <v>630</v>
      </c>
      <c r="B408" s="74">
        <v>1500</v>
      </c>
      <c r="C408" s="74" t="str">
        <f>VLOOKUP(A408,'COMP OKT'!$B:$B,1,0)</f>
        <v>1799272-00</v>
      </c>
      <c r="F408" s="42"/>
      <c r="G408" s="77"/>
      <c r="H408" s="2"/>
    </row>
    <row r="409" spans="1:8" customFormat="1" x14ac:dyDescent="0.35">
      <c r="A409" s="74" t="s">
        <v>631</v>
      </c>
      <c r="B409" s="74">
        <v>3000</v>
      </c>
      <c r="C409" s="74" t="str">
        <f>VLOOKUP(A409,'COMP OKT'!$B:$B,1,0)</f>
        <v>1799273-00</v>
      </c>
      <c r="F409" s="42"/>
      <c r="G409" s="77"/>
      <c r="H409" s="2"/>
    </row>
    <row r="410" spans="1:8" customFormat="1" x14ac:dyDescent="0.35">
      <c r="A410" s="74" t="s">
        <v>632</v>
      </c>
      <c r="B410" s="74">
        <v>1000</v>
      </c>
      <c r="C410" s="74" t="str">
        <f>VLOOKUP(A410,'COMP OKT'!$B:$B,1,0)</f>
        <v>1799276-00</v>
      </c>
      <c r="F410" s="42"/>
      <c r="G410" s="77"/>
      <c r="H410" s="2"/>
    </row>
    <row r="411" spans="1:8" customFormat="1" x14ac:dyDescent="0.35">
      <c r="A411" s="74" t="s">
        <v>633</v>
      </c>
      <c r="B411" s="74">
        <v>2000</v>
      </c>
      <c r="C411" s="74" t="str">
        <f>VLOOKUP(A411,'COMP OKT'!$B:$B,1,0)</f>
        <v>1799293-00</v>
      </c>
      <c r="F411" s="42"/>
      <c r="G411" s="77"/>
      <c r="H411" s="2"/>
    </row>
    <row r="412" spans="1:8" customFormat="1" x14ac:dyDescent="0.35">
      <c r="A412" s="74" t="s">
        <v>885</v>
      </c>
      <c r="B412" s="74">
        <v>800</v>
      </c>
      <c r="C412" s="74" t="str">
        <f>VLOOKUP(A412,'COMP OKT'!$B:$B,1,0)</f>
        <v>1799306-00</v>
      </c>
      <c r="F412" s="42"/>
      <c r="G412" s="77"/>
      <c r="H412" s="2"/>
    </row>
    <row r="413" spans="1:8" customFormat="1" x14ac:dyDescent="0.35">
      <c r="A413" s="74" t="s">
        <v>6425</v>
      </c>
      <c r="B413" s="74">
        <v>600</v>
      </c>
      <c r="C413" s="74" t="str">
        <f>VLOOKUP(A413,'COMP OKT'!$B:$B,1,0)</f>
        <v>1799307-01</v>
      </c>
      <c r="F413" s="42"/>
      <c r="G413" s="77"/>
      <c r="H413" s="2"/>
    </row>
    <row r="414" spans="1:8" customFormat="1" x14ac:dyDescent="0.35">
      <c r="A414" s="74" t="s">
        <v>634</v>
      </c>
      <c r="B414" s="74">
        <v>1400</v>
      </c>
      <c r="C414" s="74" t="str">
        <f>VLOOKUP(A414,'COMP OKT'!$B:$B,1,0)</f>
        <v>1799310-00</v>
      </c>
      <c r="F414" s="42"/>
      <c r="G414" s="77"/>
      <c r="H414" s="2"/>
    </row>
    <row r="415" spans="1:8" customFormat="1" x14ac:dyDescent="0.35">
      <c r="A415" s="74" t="s">
        <v>635</v>
      </c>
      <c r="B415" s="74">
        <v>2000</v>
      </c>
      <c r="C415" s="74" t="str">
        <f>VLOOKUP(A415,'COMP OKT'!$B:$B,1,0)</f>
        <v>1799315-00</v>
      </c>
      <c r="F415" s="42"/>
      <c r="G415" s="77"/>
      <c r="H415" s="2"/>
    </row>
    <row r="416" spans="1:8" customFormat="1" x14ac:dyDescent="0.35">
      <c r="A416" s="74" t="s">
        <v>887</v>
      </c>
      <c r="B416" s="74">
        <v>1000</v>
      </c>
      <c r="C416" s="74" t="str">
        <f>VLOOKUP(A416,'COMP OKT'!$B:$B,1,0)</f>
        <v>1799942-00</v>
      </c>
      <c r="F416" s="42"/>
      <c r="G416" s="77"/>
      <c r="H416" s="2"/>
    </row>
    <row r="417" spans="1:8" customFormat="1" x14ac:dyDescent="0.35">
      <c r="A417" s="74" t="s">
        <v>888</v>
      </c>
      <c r="B417" s="74">
        <v>2400</v>
      </c>
      <c r="C417" s="74" t="str">
        <f>VLOOKUP(A417,'COMP OKT'!$B:$B,1,0)</f>
        <v>1800014-00</v>
      </c>
      <c r="F417" s="42"/>
      <c r="G417" s="77"/>
      <c r="H417" s="2"/>
    </row>
    <row r="418" spans="1:8" customFormat="1" x14ac:dyDescent="0.35">
      <c r="A418" s="74" t="s">
        <v>889</v>
      </c>
      <c r="B418" s="74">
        <v>1000</v>
      </c>
      <c r="C418" s="74" t="str">
        <f>VLOOKUP(A418,'COMP OKT'!$B:$B,1,0)</f>
        <v>1800015-00</v>
      </c>
      <c r="F418" s="42"/>
      <c r="G418" s="77"/>
      <c r="H418" s="2"/>
    </row>
    <row r="419" spans="1:8" customFormat="1" x14ac:dyDescent="0.35">
      <c r="A419" s="74" t="s">
        <v>890</v>
      </c>
      <c r="B419" s="74">
        <v>4600</v>
      </c>
      <c r="C419" s="74" t="str">
        <f>VLOOKUP(A419,'COMP OKT'!$B:$B,1,0)</f>
        <v>1800046-00</v>
      </c>
      <c r="F419" s="42"/>
      <c r="G419" s="77"/>
      <c r="H419" s="2"/>
    </row>
    <row r="420" spans="1:8" customFormat="1" x14ac:dyDescent="0.35">
      <c r="A420" s="74" t="s">
        <v>5785</v>
      </c>
      <c r="B420" s="74">
        <v>5000</v>
      </c>
      <c r="C420" s="74" t="str">
        <f>VLOOKUP(A420,'COMP OKT'!$B:$B,1,0)</f>
        <v>1801221-01</v>
      </c>
      <c r="F420" s="42"/>
      <c r="G420" s="77"/>
      <c r="H420" s="2"/>
    </row>
    <row r="421" spans="1:8" customFormat="1" x14ac:dyDescent="0.35">
      <c r="A421" s="74" t="s">
        <v>891</v>
      </c>
      <c r="B421" s="74">
        <v>1000</v>
      </c>
      <c r="C421" s="74" t="str">
        <f>VLOOKUP(A421,'COMP OKT'!$B:$B,1,0)</f>
        <v>1801236-00</v>
      </c>
      <c r="F421" s="42"/>
      <c r="G421" s="77"/>
      <c r="H421" s="2"/>
    </row>
    <row r="422" spans="1:8" customFormat="1" x14ac:dyDescent="0.35">
      <c r="A422" s="74" t="s">
        <v>892</v>
      </c>
      <c r="B422" s="74">
        <v>4500</v>
      </c>
      <c r="C422" s="74" t="str">
        <f>VLOOKUP(A422,'COMP OKT'!$B:$B,1,0)</f>
        <v>1801250-00</v>
      </c>
      <c r="F422" s="42"/>
      <c r="G422" s="77"/>
      <c r="H422" s="2"/>
    </row>
    <row r="423" spans="1:8" customFormat="1" x14ac:dyDescent="0.35">
      <c r="A423" s="74" t="s">
        <v>963</v>
      </c>
      <c r="B423" s="74">
        <v>1100</v>
      </c>
      <c r="C423" s="74" t="str">
        <f>VLOOKUP(A423,'COMP OKT'!$B:$B,1,0)</f>
        <v>1801251-01</v>
      </c>
      <c r="F423" s="42"/>
      <c r="G423" s="77"/>
      <c r="H423" s="2"/>
    </row>
    <row r="424" spans="1:8" customFormat="1" x14ac:dyDescent="0.35">
      <c r="A424" s="74" t="s">
        <v>893</v>
      </c>
      <c r="B424" s="74">
        <v>2250</v>
      </c>
      <c r="C424" s="74" t="str">
        <f>VLOOKUP(A424,'COMP OKT'!$B:$B,1,0)</f>
        <v>1801256-00</v>
      </c>
      <c r="F424" s="42"/>
      <c r="G424" s="77"/>
      <c r="H424" s="2"/>
    </row>
    <row r="425" spans="1:8" customFormat="1" x14ac:dyDescent="0.35">
      <c r="A425" s="74" t="s">
        <v>894</v>
      </c>
      <c r="B425" s="74">
        <v>900</v>
      </c>
      <c r="C425" s="74" t="str">
        <f>VLOOKUP(A425,'COMP OKT'!$B:$B,1,0)</f>
        <v>1801270-00</v>
      </c>
      <c r="F425" s="42"/>
      <c r="G425" s="77"/>
      <c r="H425" s="2"/>
    </row>
    <row r="426" spans="1:8" customFormat="1" x14ac:dyDescent="0.35">
      <c r="A426" s="74" t="s">
        <v>313</v>
      </c>
      <c r="B426" s="74">
        <v>49240</v>
      </c>
      <c r="C426" s="74" t="str">
        <f>VLOOKUP(A426,'COMP OKT'!$B:$B,1,0)</f>
        <v>1802230-00</v>
      </c>
      <c r="F426" s="42"/>
      <c r="G426" s="77"/>
      <c r="H426" s="2"/>
    </row>
    <row r="427" spans="1:8" customFormat="1" x14ac:dyDescent="0.35">
      <c r="A427" s="74" t="s">
        <v>895</v>
      </c>
      <c r="B427" s="74">
        <v>300</v>
      </c>
      <c r="C427" s="74" t="str">
        <f>VLOOKUP(A427,'COMP OKT'!$B:$B,1,0)</f>
        <v>1803276-00</v>
      </c>
      <c r="F427" s="42"/>
      <c r="G427" s="77"/>
      <c r="H427" s="2"/>
    </row>
    <row r="428" spans="1:8" customFormat="1" x14ac:dyDescent="0.35">
      <c r="A428" s="74" t="s">
        <v>6802</v>
      </c>
      <c r="B428" s="74">
        <v>300</v>
      </c>
      <c r="C428" s="74" t="str">
        <f>VLOOKUP(A428,'COMP OKT'!$B:$B,1,0)</f>
        <v>1803288-02</v>
      </c>
      <c r="F428" s="42"/>
      <c r="G428" s="77"/>
      <c r="H428" s="2"/>
    </row>
    <row r="429" spans="1:8" customFormat="1" x14ac:dyDescent="0.35">
      <c r="A429" s="74" t="s">
        <v>638</v>
      </c>
      <c r="B429" s="74">
        <v>500</v>
      </c>
      <c r="C429" s="74" t="str">
        <f>VLOOKUP(A429,'COMP OKT'!$B:$B,1,0)</f>
        <v>1803352-00</v>
      </c>
      <c r="F429" s="42"/>
      <c r="G429" s="77"/>
      <c r="H429" s="2"/>
    </row>
    <row r="430" spans="1:8" customFormat="1" x14ac:dyDescent="0.35">
      <c r="A430" s="74" t="s">
        <v>896</v>
      </c>
      <c r="B430" s="74">
        <v>600</v>
      </c>
      <c r="C430" s="74" t="str">
        <f>VLOOKUP(A430,'COMP OKT'!$B:$B,1,0)</f>
        <v>1803354-00</v>
      </c>
      <c r="F430" s="42"/>
      <c r="G430" s="77"/>
      <c r="H430" s="2"/>
    </row>
    <row r="431" spans="1:8" customFormat="1" x14ac:dyDescent="0.35">
      <c r="A431" s="74" t="s">
        <v>897</v>
      </c>
      <c r="B431" s="74">
        <v>1000</v>
      </c>
      <c r="C431" s="74" t="str">
        <f>VLOOKUP(A431,'COMP OKT'!$B:$B,1,0)</f>
        <v>1803368-00</v>
      </c>
      <c r="F431" s="42"/>
      <c r="G431" s="77"/>
      <c r="H431" s="2"/>
    </row>
    <row r="432" spans="1:8" customFormat="1" x14ac:dyDescent="0.35">
      <c r="A432" s="74" t="s">
        <v>902</v>
      </c>
      <c r="B432" s="74">
        <v>200</v>
      </c>
      <c r="C432" s="74" t="str">
        <f>VLOOKUP(A432,'COMP OKT'!$B:$B,1,0)</f>
        <v>1806446-00</v>
      </c>
      <c r="F432" s="42"/>
      <c r="G432" s="77"/>
      <c r="H432" s="2"/>
    </row>
    <row r="433" spans="1:8" customFormat="1" x14ac:dyDescent="0.35">
      <c r="A433" s="74" t="s">
        <v>903</v>
      </c>
      <c r="B433" s="74">
        <v>1517</v>
      </c>
      <c r="C433" s="74" t="str">
        <f>VLOOKUP(A433,'COMP OKT'!$B:$B,1,0)</f>
        <v>1806760-00</v>
      </c>
      <c r="F433" s="42"/>
      <c r="G433" s="77"/>
      <c r="H433" s="2"/>
    </row>
    <row r="434" spans="1:8" customFormat="1" x14ac:dyDescent="0.35">
      <c r="A434" s="74" t="s">
        <v>904</v>
      </c>
      <c r="B434" s="74">
        <v>2100</v>
      </c>
      <c r="C434" s="74" t="str">
        <f>VLOOKUP(A434,'COMP OKT'!$B:$B,1,0)</f>
        <v>1806782-00</v>
      </c>
      <c r="F434" s="42"/>
      <c r="G434" s="77"/>
      <c r="H434" s="2"/>
    </row>
    <row r="435" spans="1:8" customFormat="1" x14ac:dyDescent="0.35">
      <c r="A435" s="74" t="s">
        <v>6987</v>
      </c>
      <c r="B435" s="74">
        <v>1497</v>
      </c>
      <c r="C435" s="74" t="str">
        <f>VLOOKUP(A435,'COMP OKT'!$B:$B,1,0)</f>
        <v>1806832-01</v>
      </c>
      <c r="F435" s="42"/>
      <c r="G435" s="77"/>
      <c r="H435" s="2"/>
    </row>
    <row r="436" spans="1:8" customFormat="1" x14ac:dyDescent="0.35">
      <c r="A436" s="74" t="s">
        <v>6946</v>
      </c>
      <c r="B436" s="74">
        <v>1735</v>
      </c>
      <c r="C436" s="74" t="str">
        <f>VLOOKUP(A436,'COMP OKT'!$B:$B,1,0)</f>
        <v>1806844-01</v>
      </c>
      <c r="F436" s="42"/>
      <c r="G436" s="77"/>
      <c r="H436" s="2"/>
    </row>
    <row r="437" spans="1:8" customFormat="1" x14ac:dyDescent="0.35">
      <c r="A437" s="74" t="s">
        <v>906</v>
      </c>
      <c r="B437" s="74">
        <v>3164</v>
      </c>
      <c r="C437" s="74" t="str">
        <f>VLOOKUP(A437,'COMP OKT'!$B:$B,1,0)</f>
        <v>1806846-00</v>
      </c>
      <c r="F437" s="42"/>
      <c r="G437" s="77"/>
      <c r="H437" s="2"/>
    </row>
    <row r="438" spans="1:8" customFormat="1" x14ac:dyDescent="0.35">
      <c r="A438" s="74" t="s">
        <v>907</v>
      </c>
      <c r="B438" s="74">
        <v>1132</v>
      </c>
      <c r="C438" s="74" t="str">
        <f>VLOOKUP(A438,'COMP OKT'!$B:$B,1,0)</f>
        <v>1806869-00</v>
      </c>
      <c r="F438" s="42"/>
      <c r="G438" s="77"/>
      <c r="H438" s="2"/>
    </row>
    <row r="439" spans="1:8" customFormat="1" x14ac:dyDescent="0.35">
      <c r="A439" s="74" t="s">
        <v>908</v>
      </c>
      <c r="B439" s="74">
        <v>1000</v>
      </c>
      <c r="C439" s="74" t="str">
        <f>VLOOKUP(A439,'COMP OKT'!$B:$B,1,0)</f>
        <v>1806875-00</v>
      </c>
      <c r="F439" s="42"/>
      <c r="G439" s="77"/>
      <c r="H439" s="2"/>
    </row>
    <row r="440" spans="1:8" customFormat="1" x14ac:dyDescent="0.35">
      <c r="A440" s="74" t="s">
        <v>909</v>
      </c>
      <c r="B440" s="74">
        <v>3500</v>
      </c>
      <c r="C440" s="74" t="str">
        <f>VLOOKUP(A440,'COMP OKT'!$B:$B,1,0)</f>
        <v>1806881-00</v>
      </c>
      <c r="F440" s="42"/>
      <c r="G440" s="77"/>
      <c r="H440" s="2"/>
    </row>
    <row r="441" spans="1:8" customFormat="1" x14ac:dyDescent="0.35">
      <c r="A441" s="74" t="s">
        <v>7242</v>
      </c>
      <c r="B441" s="74">
        <v>3600</v>
      </c>
      <c r="C441" s="74" t="str">
        <f>VLOOKUP(A441,'COMP OKT'!$B:$B,1,0)</f>
        <v>1806925-01</v>
      </c>
      <c r="F441" s="42"/>
      <c r="G441" s="77"/>
      <c r="H441" s="2"/>
    </row>
    <row r="442" spans="1:8" customFormat="1" x14ac:dyDescent="0.35">
      <c r="A442" s="74" t="s">
        <v>911</v>
      </c>
      <c r="B442" s="74">
        <v>1000</v>
      </c>
      <c r="C442" s="74" t="str">
        <f>VLOOKUP(A442,'COMP OKT'!$B:$B,1,0)</f>
        <v>1806943-00</v>
      </c>
      <c r="F442" s="42"/>
      <c r="G442" s="77"/>
      <c r="H442" s="2"/>
    </row>
    <row r="443" spans="1:8" customFormat="1" x14ac:dyDescent="0.35">
      <c r="A443" s="74" t="s">
        <v>913</v>
      </c>
      <c r="B443" s="74">
        <v>4150</v>
      </c>
      <c r="C443" s="74" t="str">
        <f>VLOOKUP(A443,'COMP OKT'!$B:$B,1,0)</f>
        <v>1807763-00</v>
      </c>
      <c r="F443" s="42"/>
      <c r="G443" s="77"/>
      <c r="H443" s="2"/>
    </row>
    <row r="444" spans="1:8" customFormat="1" x14ac:dyDescent="0.35">
      <c r="A444" s="74" t="s">
        <v>6834</v>
      </c>
      <c r="B444" s="74">
        <v>4000</v>
      </c>
      <c r="C444" s="74" t="str">
        <f>VLOOKUP(A444,'COMP OKT'!$B:$B,1,0)</f>
        <v>1807765-02</v>
      </c>
      <c r="F444" s="42"/>
      <c r="G444" s="77"/>
      <c r="H444" s="2"/>
    </row>
    <row r="445" spans="1:8" customFormat="1" x14ac:dyDescent="0.35">
      <c r="A445" s="74" t="s">
        <v>914</v>
      </c>
      <c r="B445" s="74">
        <v>500</v>
      </c>
      <c r="C445" s="74" t="str">
        <f>VLOOKUP(A445,'COMP OKT'!$B:$B,1,0)</f>
        <v>1809341-00</v>
      </c>
      <c r="F445" s="42"/>
      <c r="G445" s="77"/>
      <c r="H445" s="2"/>
    </row>
    <row r="446" spans="1:8" customFormat="1" x14ac:dyDescent="0.35">
      <c r="A446" s="74" t="s">
        <v>639</v>
      </c>
      <c r="B446" s="74">
        <v>4500</v>
      </c>
      <c r="C446" s="74" t="str">
        <f>VLOOKUP(A446,'COMP OKT'!$B:$B,1,0)</f>
        <v>1809711-00</v>
      </c>
      <c r="F446" s="42"/>
      <c r="G446" s="77"/>
      <c r="H446" s="2"/>
    </row>
    <row r="447" spans="1:8" customFormat="1" x14ac:dyDescent="0.35">
      <c r="A447" s="74" t="s">
        <v>917</v>
      </c>
      <c r="B447" s="74">
        <v>36800</v>
      </c>
      <c r="C447" s="74" t="str">
        <f>VLOOKUP(A447,'COMP OKT'!$B:$B,1,0)</f>
        <v>1811310-00</v>
      </c>
      <c r="F447" s="42"/>
      <c r="G447" s="77"/>
      <c r="H447" s="2"/>
    </row>
    <row r="448" spans="1:8" customFormat="1" x14ac:dyDescent="0.35">
      <c r="A448" s="74" t="s">
        <v>965</v>
      </c>
      <c r="B448" s="74">
        <v>8900</v>
      </c>
      <c r="C448" s="74" t="str">
        <f>VLOOKUP(A448,'COMP OKT'!$B:$B,1,0)</f>
        <v>1811591-00</v>
      </c>
      <c r="F448" s="42"/>
      <c r="G448" s="77"/>
      <c r="H448" s="2"/>
    </row>
    <row r="449" spans="1:8" customFormat="1" x14ac:dyDescent="0.35">
      <c r="A449" s="74" t="s">
        <v>918</v>
      </c>
      <c r="B449" s="74">
        <v>9000</v>
      </c>
      <c r="C449" s="74" t="str">
        <f>VLOOKUP(A449,'COMP OKT'!$B:$B,1,0)</f>
        <v>1811592-00</v>
      </c>
      <c r="F449" s="42"/>
      <c r="G449" s="77"/>
      <c r="H449" s="2"/>
    </row>
    <row r="450" spans="1:8" customFormat="1" x14ac:dyDescent="0.35">
      <c r="A450" s="74" t="s">
        <v>6428</v>
      </c>
      <c r="B450" s="74">
        <v>920</v>
      </c>
      <c r="C450" s="74" t="str">
        <f>VLOOKUP(A450,'COMP OKT'!$B:$B,1,0)</f>
        <v>1812251-00</v>
      </c>
      <c r="F450" s="42"/>
      <c r="G450" s="77"/>
      <c r="H450" s="2"/>
    </row>
    <row r="451" spans="1:8" customFormat="1" x14ac:dyDescent="0.35">
      <c r="A451" s="74" t="s">
        <v>1001</v>
      </c>
      <c r="B451" s="74">
        <v>550</v>
      </c>
      <c r="C451" s="74" t="str">
        <f>VLOOKUP(A451,'COMP OKT'!$B:$B,1,0)</f>
        <v>1812271-00</v>
      </c>
      <c r="F451" s="42"/>
      <c r="G451" s="77"/>
      <c r="H451" s="2"/>
    </row>
    <row r="452" spans="1:8" customFormat="1" x14ac:dyDescent="0.35">
      <c r="A452" s="74" t="s">
        <v>6439</v>
      </c>
      <c r="B452" s="74">
        <v>400</v>
      </c>
      <c r="C452" s="74" t="str">
        <f>VLOOKUP(A452,'COMP OKT'!$B:$B,1,0)</f>
        <v>1814947-00</v>
      </c>
      <c r="F452" s="42"/>
      <c r="G452" s="77"/>
      <c r="H452" s="2"/>
    </row>
    <row r="453" spans="1:8" customFormat="1" x14ac:dyDescent="0.35">
      <c r="A453" s="74" t="s">
        <v>6440</v>
      </c>
      <c r="B453" s="74">
        <v>300</v>
      </c>
      <c r="C453" s="74" t="str">
        <f>VLOOKUP(A453,'COMP OKT'!$B:$B,1,0)</f>
        <v>1815233-01</v>
      </c>
      <c r="F453" s="42"/>
      <c r="G453" s="77"/>
      <c r="H453" s="2"/>
    </row>
    <row r="454" spans="1:8" customFormat="1" x14ac:dyDescent="0.35">
      <c r="A454" s="74" t="s">
        <v>1005</v>
      </c>
      <c r="B454" s="74">
        <v>400</v>
      </c>
      <c r="C454" s="74" t="str">
        <f>VLOOKUP(A454,'COMP OKT'!$B:$B,1,0)</f>
        <v>1815238-00</v>
      </c>
      <c r="F454" s="42"/>
      <c r="G454" s="77"/>
      <c r="H454" s="2"/>
    </row>
    <row r="455" spans="1:8" customFormat="1" x14ac:dyDescent="0.35">
      <c r="A455" s="74" t="s">
        <v>6427</v>
      </c>
      <c r="B455" s="74">
        <v>1500</v>
      </c>
      <c r="C455" s="74" t="str">
        <f>VLOOKUP(A455,'COMP OKT'!$B:$B,1,0)</f>
        <v>1815254-00</v>
      </c>
      <c r="F455" s="42"/>
      <c r="G455" s="77"/>
      <c r="H455" s="2"/>
    </row>
    <row r="456" spans="1:8" customFormat="1" x14ac:dyDescent="0.35">
      <c r="A456" s="74" t="s">
        <v>998</v>
      </c>
      <c r="B456" s="74">
        <v>200</v>
      </c>
      <c r="C456" s="74" t="str">
        <f>VLOOKUP(A456,'COMP OKT'!$B:$B,1,0)</f>
        <v>1815290-00</v>
      </c>
      <c r="F456" s="42"/>
      <c r="G456" s="77"/>
      <c r="H456" s="2"/>
    </row>
    <row r="457" spans="1:8" customFormat="1" x14ac:dyDescent="0.35">
      <c r="A457" s="74" t="s">
        <v>6441</v>
      </c>
      <c r="B457" s="74">
        <v>400</v>
      </c>
      <c r="C457" s="74" t="str">
        <f>VLOOKUP(A457,'COMP OKT'!$B:$B,1,0)</f>
        <v>1815293-00</v>
      </c>
      <c r="F457" s="42"/>
      <c r="G457" s="77"/>
      <c r="H457" s="2"/>
    </row>
    <row r="458" spans="1:8" customFormat="1" x14ac:dyDescent="0.35">
      <c r="A458" s="74" t="s">
        <v>999</v>
      </c>
      <c r="B458" s="74">
        <v>400</v>
      </c>
      <c r="C458" s="74" t="str">
        <f>VLOOKUP(A458,'COMP OKT'!$B:$B,1,0)</f>
        <v>1815294-00</v>
      </c>
      <c r="F458" s="42"/>
      <c r="G458" s="77"/>
      <c r="H458" s="2"/>
    </row>
    <row r="459" spans="1:8" customFormat="1" x14ac:dyDescent="0.35">
      <c r="A459" s="74" t="s">
        <v>6442</v>
      </c>
      <c r="B459" s="74">
        <v>200</v>
      </c>
      <c r="C459" s="74" t="str">
        <f>VLOOKUP(A459,'COMP OKT'!$B:$B,1,0)</f>
        <v>1815342-00</v>
      </c>
      <c r="F459" s="42"/>
      <c r="G459" s="77"/>
      <c r="H459" s="2"/>
    </row>
    <row r="460" spans="1:8" customFormat="1" x14ac:dyDescent="0.35">
      <c r="A460" s="74" t="s">
        <v>980</v>
      </c>
      <c r="B460" s="74">
        <v>750</v>
      </c>
      <c r="C460" s="74" t="str">
        <f>VLOOKUP(A460,'COMP OKT'!$B:$B,1,0)</f>
        <v>1815344-00</v>
      </c>
      <c r="F460" s="42"/>
      <c r="G460" s="77"/>
      <c r="H460" s="2"/>
    </row>
    <row r="461" spans="1:8" customFormat="1" x14ac:dyDescent="0.35">
      <c r="A461" s="74" t="s">
        <v>1003</v>
      </c>
      <c r="B461" s="74">
        <v>100</v>
      </c>
      <c r="C461" s="74" t="str">
        <f>VLOOKUP(A461,'COMP OKT'!$B:$B,1,0)</f>
        <v>1815345-00</v>
      </c>
      <c r="F461" s="42"/>
      <c r="G461" s="77"/>
      <c r="H461" s="2"/>
    </row>
    <row r="462" spans="1:8" customFormat="1" x14ac:dyDescent="0.35">
      <c r="A462" s="74" t="s">
        <v>7096</v>
      </c>
      <c r="B462" s="74">
        <v>100</v>
      </c>
      <c r="C462" s="74" t="str">
        <f>VLOOKUP(A462,'COMP OKT'!$B:$B,1,0)</f>
        <v>1815365-00</v>
      </c>
      <c r="F462" s="42"/>
      <c r="G462" s="77"/>
      <c r="H462" s="2"/>
    </row>
    <row r="463" spans="1:8" customFormat="1" x14ac:dyDescent="0.35">
      <c r="A463" s="74" t="s">
        <v>997</v>
      </c>
      <c r="B463" s="74">
        <v>600</v>
      </c>
      <c r="C463" s="74" t="str">
        <f>VLOOKUP(A463,'COMP OKT'!$B:$B,1,0)</f>
        <v>1815406-00</v>
      </c>
      <c r="F463" s="42"/>
      <c r="G463" s="77"/>
      <c r="H463" s="2"/>
    </row>
    <row r="464" spans="1:8" customFormat="1" x14ac:dyDescent="0.35">
      <c r="A464" s="74" t="s">
        <v>976</v>
      </c>
      <c r="B464" s="74">
        <v>500</v>
      </c>
      <c r="C464" s="74" t="str">
        <f>VLOOKUP(A464,'COMP OKT'!$B:$B,1,0)</f>
        <v>1815427-00</v>
      </c>
      <c r="F464" s="42"/>
      <c r="G464" s="77"/>
      <c r="H464" s="2"/>
    </row>
    <row r="465" spans="1:8" customFormat="1" x14ac:dyDescent="0.35">
      <c r="A465" s="74" t="s">
        <v>979</v>
      </c>
      <c r="B465" s="74">
        <v>700</v>
      </c>
      <c r="C465" s="74" t="str">
        <f>VLOOKUP(A465,'COMP OKT'!$B:$B,1,0)</f>
        <v>1815440-00</v>
      </c>
      <c r="F465" s="42"/>
      <c r="G465" s="77"/>
      <c r="H465" s="2"/>
    </row>
    <row r="466" spans="1:8" customFormat="1" x14ac:dyDescent="0.35">
      <c r="A466" s="74" t="s">
        <v>1002</v>
      </c>
      <c r="B466" s="74">
        <v>300</v>
      </c>
      <c r="C466" s="74" t="str">
        <f>VLOOKUP(A466,'COMP OKT'!$B:$B,1,0)</f>
        <v>1815452-00</v>
      </c>
      <c r="F466" s="42"/>
      <c r="G466" s="77"/>
      <c r="H466" s="2"/>
    </row>
    <row r="467" spans="1:8" customFormat="1" x14ac:dyDescent="0.35">
      <c r="A467" s="74" t="s">
        <v>7249</v>
      </c>
      <c r="B467" s="74">
        <v>461</v>
      </c>
      <c r="C467" s="74" t="str">
        <f>VLOOKUP(A467,'COMP OKT'!$B:$B,1,0)</f>
        <v>1815480-01</v>
      </c>
      <c r="F467" s="42"/>
      <c r="G467" s="77"/>
      <c r="H467" s="2"/>
    </row>
    <row r="468" spans="1:8" customFormat="1" x14ac:dyDescent="0.35">
      <c r="A468" s="74" t="s">
        <v>7256</v>
      </c>
      <c r="B468" s="74">
        <v>200</v>
      </c>
      <c r="C468" s="74" t="str">
        <f>VLOOKUP(A468,'COMP OKT'!$B:$B,1,0)</f>
        <v>1815502-02</v>
      </c>
      <c r="F468" s="42"/>
      <c r="G468" s="77"/>
      <c r="H468" s="2"/>
    </row>
    <row r="469" spans="1:8" customFormat="1" x14ac:dyDescent="0.35">
      <c r="A469" s="74" t="s">
        <v>7097</v>
      </c>
      <c r="B469" s="74">
        <v>1000</v>
      </c>
      <c r="C469" s="74" t="str">
        <f>VLOOKUP(A469,'COMP OKT'!$B:$B,1,0)</f>
        <v>1815515-00</v>
      </c>
      <c r="F469" s="42"/>
      <c r="G469" s="77"/>
      <c r="H469" s="2"/>
    </row>
    <row r="470" spans="1:8" customFormat="1" x14ac:dyDescent="0.35">
      <c r="A470" s="74" t="s">
        <v>968</v>
      </c>
      <c r="B470" s="74">
        <v>1000</v>
      </c>
      <c r="C470" s="74" t="str">
        <f>VLOOKUP(A470,'COMP OKT'!$B:$B,1,0)</f>
        <v>1815547-00</v>
      </c>
      <c r="F470" s="42"/>
      <c r="G470" s="77"/>
      <c r="H470" s="2"/>
    </row>
    <row r="471" spans="1:8" customFormat="1" x14ac:dyDescent="0.35">
      <c r="A471" s="74" t="s">
        <v>6426</v>
      </c>
      <c r="B471" s="74">
        <v>400</v>
      </c>
      <c r="C471" s="74" t="str">
        <f>VLOOKUP(A471,'COMP OKT'!$B:$B,1,0)</f>
        <v>1815554-00</v>
      </c>
      <c r="F471" s="42"/>
      <c r="G471" s="77"/>
      <c r="H471" s="2"/>
    </row>
    <row r="472" spans="1:8" customFormat="1" x14ac:dyDescent="0.35">
      <c r="A472" s="74" t="s">
        <v>982</v>
      </c>
      <c r="B472" s="74">
        <v>250</v>
      </c>
      <c r="C472" s="74" t="str">
        <f>VLOOKUP(A472,'COMP OKT'!$B:$B,1,0)</f>
        <v>1815566-00</v>
      </c>
      <c r="F472" s="42"/>
      <c r="G472" s="77"/>
      <c r="H472" s="2"/>
    </row>
    <row r="473" spans="1:8" customFormat="1" x14ac:dyDescent="0.35">
      <c r="A473" s="74" t="s">
        <v>971</v>
      </c>
      <c r="B473" s="74">
        <v>2000</v>
      </c>
      <c r="C473" s="74" t="str">
        <f>VLOOKUP(A473,'COMP OKT'!$B:$B,1,0)</f>
        <v>1815574-00</v>
      </c>
      <c r="F473" s="42"/>
      <c r="G473" s="77"/>
      <c r="H473" s="2"/>
    </row>
    <row r="474" spans="1:8" customFormat="1" x14ac:dyDescent="0.35">
      <c r="A474" s="74" t="s">
        <v>6804</v>
      </c>
      <c r="B474" s="74">
        <v>400</v>
      </c>
      <c r="C474" s="74" t="str">
        <f>VLOOKUP(A474,'COMP OKT'!$B:$B,1,0)</f>
        <v>1815597-01</v>
      </c>
      <c r="F474" s="42"/>
      <c r="G474" s="77"/>
      <c r="H474" s="2"/>
    </row>
    <row r="475" spans="1:8" customFormat="1" x14ac:dyDescent="0.35">
      <c r="A475" s="74" t="s">
        <v>6956</v>
      </c>
      <c r="B475" s="74">
        <v>600</v>
      </c>
      <c r="C475" s="74" t="str">
        <f>VLOOKUP(A475,'COMP OKT'!$B:$B,1,0)</f>
        <v>1815649-02</v>
      </c>
      <c r="F475" s="42"/>
      <c r="G475" s="77"/>
      <c r="H475" s="2"/>
    </row>
    <row r="476" spans="1:8" customFormat="1" x14ac:dyDescent="0.35">
      <c r="A476" s="74" t="s">
        <v>6433</v>
      </c>
      <c r="B476" s="74">
        <v>750</v>
      </c>
      <c r="C476" s="74" t="str">
        <f>VLOOKUP(A476,'COMP OKT'!$B:$B,1,0)</f>
        <v>1815650-00</v>
      </c>
      <c r="F476" s="42"/>
      <c r="G476" s="77"/>
      <c r="H476" s="2"/>
    </row>
    <row r="477" spans="1:8" customFormat="1" x14ac:dyDescent="0.35">
      <c r="A477" s="74" t="s">
        <v>991</v>
      </c>
      <c r="B477" s="74">
        <v>40</v>
      </c>
      <c r="C477" s="74" t="str">
        <f>VLOOKUP(A477,'COMP OKT'!$B:$B,1,0)</f>
        <v>1815885-00</v>
      </c>
      <c r="F477" s="42"/>
      <c r="G477" s="77"/>
      <c r="H477" s="2"/>
    </row>
    <row r="478" spans="1:8" customFormat="1" x14ac:dyDescent="0.35">
      <c r="A478" s="74" t="s">
        <v>983</v>
      </c>
      <c r="B478" s="74">
        <v>100</v>
      </c>
      <c r="C478" s="74" t="str">
        <f>VLOOKUP(A478,'COMP OKT'!$B:$B,1,0)</f>
        <v>1816006-00</v>
      </c>
      <c r="F478" s="42"/>
      <c r="G478" s="77"/>
      <c r="H478" s="2"/>
    </row>
    <row r="479" spans="1:8" customFormat="1" x14ac:dyDescent="0.35">
      <c r="A479" s="74" t="s">
        <v>7951</v>
      </c>
      <c r="B479" s="74">
        <v>200</v>
      </c>
      <c r="C479" s="74" t="str">
        <f>VLOOKUP(A479,'COMP OKT'!$B:$B,1,0)</f>
        <v>1816033-01</v>
      </c>
      <c r="F479" s="42"/>
      <c r="G479" s="77"/>
      <c r="H479" s="2"/>
    </row>
    <row r="480" spans="1:8" customFormat="1" x14ac:dyDescent="0.35">
      <c r="A480" s="74" t="s">
        <v>7960</v>
      </c>
      <c r="B480" s="74">
        <v>200</v>
      </c>
      <c r="C480" s="74" t="str">
        <f>VLOOKUP(A480,'COMP OKT'!$B:$B,1,0)</f>
        <v>1816104-01</v>
      </c>
      <c r="F480" s="42"/>
      <c r="G480" s="77"/>
      <c r="H480" s="2"/>
    </row>
    <row r="481" spans="1:8" customFormat="1" x14ac:dyDescent="0.35">
      <c r="A481" s="74" t="s">
        <v>7970</v>
      </c>
      <c r="B481" s="74">
        <v>20</v>
      </c>
      <c r="C481" s="74" t="str">
        <f>VLOOKUP(A481,'COMP OKT'!$B:$B,1,0)</f>
        <v>1816123-01</v>
      </c>
      <c r="F481" s="42"/>
      <c r="G481" s="77"/>
      <c r="H481" s="2"/>
    </row>
    <row r="482" spans="1:8" customFormat="1" x14ac:dyDescent="0.35">
      <c r="A482" s="74" t="s">
        <v>6446</v>
      </c>
      <c r="B482" s="74">
        <v>200</v>
      </c>
      <c r="C482" s="74" t="str">
        <f>VLOOKUP(A482,'COMP OKT'!$B:$B,1,0)</f>
        <v>1818350-00</v>
      </c>
      <c r="F482" s="42"/>
      <c r="G482" s="77"/>
      <c r="H482" s="2"/>
    </row>
    <row r="483" spans="1:8" customFormat="1" x14ac:dyDescent="0.35">
      <c r="A483" s="74" t="s">
        <v>974</v>
      </c>
      <c r="B483" s="74">
        <v>600</v>
      </c>
      <c r="C483" s="74" t="str">
        <f>VLOOKUP(A483,'COMP OKT'!$B:$B,1,0)</f>
        <v>1818354-00</v>
      </c>
      <c r="F483" s="42"/>
      <c r="G483" s="77"/>
      <c r="H483" s="2"/>
    </row>
    <row r="484" spans="1:8" customFormat="1" x14ac:dyDescent="0.35">
      <c r="A484" s="74" t="s">
        <v>985</v>
      </c>
      <c r="B484" s="74">
        <v>1000</v>
      </c>
      <c r="C484" s="74" t="str">
        <f>VLOOKUP(A484,'COMP OKT'!$B:$B,1,0)</f>
        <v>1818355-00</v>
      </c>
      <c r="F484" s="42"/>
      <c r="G484" s="77"/>
      <c r="H484" s="2"/>
    </row>
    <row r="485" spans="1:8" customFormat="1" x14ac:dyDescent="0.35">
      <c r="A485" s="74" t="s">
        <v>986</v>
      </c>
      <c r="B485" s="74">
        <v>500</v>
      </c>
      <c r="C485" s="74" t="str">
        <f>VLOOKUP(A485,'COMP OKT'!$B:$B,1,0)</f>
        <v>1818357-00</v>
      </c>
      <c r="F485" s="42"/>
      <c r="G485" s="77"/>
      <c r="H485" s="2"/>
    </row>
    <row r="486" spans="1:8" customFormat="1" x14ac:dyDescent="0.35">
      <c r="A486" s="74" t="s">
        <v>978</v>
      </c>
      <c r="B486" s="74">
        <v>500</v>
      </c>
      <c r="C486" s="74" t="str">
        <f>VLOOKUP(A486,'COMP OKT'!$B:$B,1,0)</f>
        <v>1818375-00</v>
      </c>
      <c r="F486" s="42"/>
      <c r="G486" s="77"/>
      <c r="H486" s="2"/>
    </row>
    <row r="487" spans="1:8" customFormat="1" x14ac:dyDescent="0.35">
      <c r="A487" s="74" t="s">
        <v>6436</v>
      </c>
      <c r="B487" s="74">
        <v>40</v>
      </c>
      <c r="C487" s="74" t="str">
        <f>VLOOKUP(A487,'COMP OKT'!$B:$B,1,0)</f>
        <v>1821294-00</v>
      </c>
      <c r="F487" s="42"/>
      <c r="G487" s="77"/>
      <c r="H487" s="2"/>
    </row>
    <row r="488" spans="1:8" customFormat="1" x14ac:dyDescent="0.35">
      <c r="A488" s="74" t="s">
        <v>6857</v>
      </c>
      <c r="B488" s="74">
        <v>350</v>
      </c>
      <c r="C488" s="74" t="str">
        <f>VLOOKUP(A488,'COMP OKT'!$B:$B,1,0)</f>
        <v>1821649-00</v>
      </c>
      <c r="F488" s="42"/>
      <c r="G488" s="77"/>
      <c r="H488" s="2"/>
    </row>
    <row r="489" spans="1:8" customFormat="1" x14ac:dyDescent="0.35">
      <c r="A489" s="74" t="s">
        <v>6002</v>
      </c>
      <c r="B489" s="74">
        <v>2000</v>
      </c>
      <c r="C489" s="74" t="str">
        <f>VLOOKUP(A489,'COMP OKT'!$B:$B,1,0)</f>
        <v>1822646-00</v>
      </c>
      <c r="F489" s="42"/>
      <c r="G489" s="77"/>
      <c r="H489" s="2"/>
    </row>
    <row r="490" spans="1:8" customFormat="1" x14ac:dyDescent="0.35">
      <c r="A490" s="74" t="s">
        <v>1015</v>
      </c>
      <c r="B490" s="74">
        <v>150</v>
      </c>
      <c r="C490" s="74" t="str">
        <f>VLOOKUP(A490,'COMP OKT'!$B:$B,1,0)</f>
        <v>1822995-00</v>
      </c>
      <c r="F490" s="42"/>
      <c r="G490" s="77"/>
      <c r="H490" s="2"/>
    </row>
    <row r="491" spans="1:8" customFormat="1" x14ac:dyDescent="0.35">
      <c r="A491" s="74" t="s">
        <v>964</v>
      </c>
      <c r="B491" s="74">
        <v>7000</v>
      </c>
      <c r="C491" s="74" t="str">
        <f>VLOOKUP(A491,'COMP OKT'!$B:$B,1,0)</f>
        <v>1826645-00</v>
      </c>
      <c r="F491" s="42"/>
      <c r="G491" s="77"/>
      <c r="H491" s="2"/>
    </row>
    <row r="492" spans="1:8" customFormat="1" x14ac:dyDescent="0.35">
      <c r="A492" s="74" t="s">
        <v>1009</v>
      </c>
      <c r="B492" s="74">
        <v>250</v>
      </c>
      <c r="C492" s="74" t="str">
        <f>VLOOKUP(A492,'COMP OKT'!$B:$B,1,0)</f>
        <v>1827400-00</v>
      </c>
      <c r="F492" s="42"/>
      <c r="G492" s="77"/>
      <c r="H492" s="2"/>
    </row>
    <row r="493" spans="1:8" customFormat="1" x14ac:dyDescent="0.35">
      <c r="A493" s="74" t="s">
        <v>6435</v>
      </c>
      <c r="B493" s="74">
        <v>200</v>
      </c>
      <c r="C493" s="74" t="str">
        <f>VLOOKUP(A493,'COMP OKT'!$B:$B,1,0)</f>
        <v>1828189-00</v>
      </c>
      <c r="F493" s="42"/>
      <c r="G493" s="77"/>
      <c r="H493" s="2"/>
    </row>
    <row r="494" spans="1:8" customFormat="1" x14ac:dyDescent="0.35">
      <c r="A494" s="74" t="s">
        <v>6805</v>
      </c>
      <c r="B494" s="74">
        <v>500</v>
      </c>
      <c r="C494" s="74" t="str">
        <f>VLOOKUP(A494,'COMP OKT'!$B:$B,1,0)</f>
        <v>1830689-00</v>
      </c>
      <c r="F494" s="42"/>
      <c r="G494" s="77"/>
      <c r="H494" s="2"/>
    </row>
    <row r="495" spans="1:8" customFormat="1" x14ac:dyDescent="0.35">
      <c r="A495" s="74" t="s">
        <v>6931</v>
      </c>
      <c r="B495" s="74">
        <v>8000</v>
      </c>
      <c r="C495" s="74" t="str">
        <f>VLOOKUP(A495,'COMP OKT'!$B:$B,1,0)</f>
        <v>1831151-00</v>
      </c>
      <c r="F495" s="42"/>
      <c r="G495" s="77"/>
      <c r="H495" s="2"/>
    </row>
    <row r="496" spans="1:8" customFormat="1" x14ac:dyDescent="0.35">
      <c r="A496" s="74" t="s">
        <v>6938</v>
      </c>
      <c r="B496" s="74">
        <v>600</v>
      </c>
      <c r="C496" s="74" t="str">
        <f>VLOOKUP(A496,'COMP OKT'!$B:$B,1,0)</f>
        <v>1833950-00</v>
      </c>
      <c r="F496" s="42"/>
      <c r="G496" s="77"/>
      <c r="H496" s="2"/>
    </row>
    <row r="497" spans="1:8" customFormat="1" x14ac:dyDescent="0.35">
      <c r="A497" s="74" t="s">
        <v>7035</v>
      </c>
      <c r="B497" s="74">
        <v>4000</v>
      </c>
      <c r="C497" s="74" t="str">
        <f>VLOOKUP(A497,'COMP OKT'!$B:$B,1,0)</f>
        <v>1836179-00</v>
      </c>
      <c r="F497" s="42"/>
      <c r="G497" s="77"/>
      <c r="H497" s="2"/>
    </row>
    <row r="498" spans="1:8" customFormat="1" x14ac:dyDescent="0.35">
      <c r="A498" s="74" t="s">
        <v>7044</v>
      </c>
      <c r="B498" s="74">
        <v>8000</v>
      </c>
      <c r="C498" s="74" t="str">
        <f>VLOOKUP(A498,'COMP OKT'!$B:$B,1,0)</f>
        <v>1836198-00</v>
      </c>
      <c r="F498" s="42"/>
      <c r="G498" s="77"/>
      <c r="H498" s="2"/>
    </row>
    <row r="499" spans="1:8" customFormat="1" x14ac:dyDescent="0.35">
      <c r="A499" s="74" t="s">
        <v>7199</v>
      </c>
      <c r="B499" s="74">
        <v>8000</v>
      </c>
      <c r="C499" s="74" t="str">
        <f>VLOOKUP(A499,'COMP OKT'!$B:$B,1,0)</f>
        <v>1839363-00</v>
      </c>
      <c r="F499" s="42"/>
      <c r="G499" s="77"/>
      <c r="H499" s="2"/>
    </row>
    <row r="500" spans="1:8" customFormat="1" x14ac:dyDescent="0.35">
      <c r="A500" s="74" t="s">
        <v>7710</v>
      </c>
      <c r="B500" s="74">
        <v>100</v>
      </c>
      <c r="C500" s="74" t="str">
        <f>VLOOKUP(A500,'COMP OKT'!$B:$B,1,0)</f>
        <v>1840181-01</v>
      </c>
      <c r="F500" s="42"/>
      <c r="G500" s="77"/>
      <c r="H500" s="2"/>
    </row>
    <row r="501" spans="1:8" customFormat="1" x14ac:dyDescent="0.35">
      <c r="A501" s="74" t="s">
        <v>7980</v>
      </c>
      <c r="B501" s="74">
        <v>20</v>
      </c>
      <c r="C501" s="74" t="str">
        <f>VLOOKUP(A501,'COMP OKT'!$B:$B,1,0)</f>
        <v>1840307-02</v>
      </c>
      <c r="F501" s="42"/>
      <c r="G501" s="77"/>
      <c r="H501" s="2"/>
    </row>
    <row r="502" spans="1:8" customFormat="1" x14ac:dyDescent="0.35">
      <c r="A502" s="74" t="s">
        <v>7501</v>
      </c>
      <c r="B502" s="74">
        <v>200</v>
      </c>
      <c r="C502" s="74" t="str">
        <f>VLOOKUP(A502,'COMP OKT'!$B:$B,1,0)</f>
        <v>1843155-00</v>
      </c>
      <c r="F502" s="42"/>
      <c r="G502" s="77"/>
      <c r="H502" s="2"/>
    </row>
    <row r="503" spans="1:8" customFormat="1" x14ac:dyDescent="0.35">
      <c r="A503" s="74" t="s">
        <v>7518</v>
      </c>
      <c r="B503" s="74">
        <v>500</v>
      </c>
      <c r="C503" s="74" t="str">
        <f>VLOOKUP(A503,'COMP OKT'!$B:$B,1,0)</f>
        <v>1843173-00</v>
      </c>
      <c r="F503" s="42"/>
      <c r="G503" s="77"/>
      <c r="H503" s="2"/>
    </row>
    <row r="504" spans="1:8" customFormat="1" x14ac:dyDescent="0.35">
      <c r="A504" s="74" t="s">
        <v>7990</v>
      </c>
      <c r="B504" s="74">
        <v>100</v>
      </c>
      <c r="C504" s="74" t="str">
        <f>VLOOKUP(A504,'COMP OKT'!$B:$B,1,0)</f>
        <v>1843729-05</v>
      </c>
      <c r="F504" s="42"/>
      <c r="G504" s="77"/>
      <c r="H504" s="2"/>
    </row>
    <row r="505" spans="1:8" customFormat="1" x14ac:dyDescent="0.35">
      <c r="A505" s="74" t="s">
        <v>7566</v>
      </c>
      <c r="B505" s="74">
        <v>16000</v>
      </c>
      <c r="C505" s="74" t="str">
        <f>VLOOKUP(A505,'COMP OKT'!$B:$B,1,0)</f>
        <v>1844106-00</v>
      </c>
      <c r="F505" s="42"/>
      <c r="G505" s="77"/>
      <c r="H505" s="2"/>
    </row>
    <row r="506" spans="1:8" customFormat="1" x14ac:dyDescent="0.35">
      <c r="A506" s="74" t="s">
        <v>7922</v>
      </c>
      <c r="B506" s="74">
        <v>100</v>
      </c>
      <c r="C506" s="74" t="str">
        <f>VLOOKUP(A506,'COMP OKT'!$B:$B,1,0)</f>
        <v>1844109-01</v>
      </c>
      <c r="F506" s="42"/>
      <c r="G506" s="77"/>
      <c r="H506" s="2"/>
    </row>
    <row r="507" spans="1:8" customFormat="1" x14ac:dyDescent="0.35">
      <c r="A507" s="74" t="s">
        <v>7847</v>
      </c>
      <c r="B507" s="74">
        <v>1400</v>
      </c>
      <c r="C507" s="74" t="str">
        <f>VLOOKUP(A507,'COMP OKT'!$B:$B,1,0)</f>
        <v>1844297-01</v>
      </c>
      <c r="F507" s="42"/>
      <c r="G507" s="77"/>
      <c r="H507" s="2"/>
    </row>
    <row r="508" spans="1:8" customFormat="1" x14ac:dyDescent="0.35">
      <c r="A508" s="74" t="s">
        <v>7593</v>
      </c>
      <c r="B508" s="74">
        <v>2500</v>
      </c>
      <c r="C508" s="74" t="str">
        <f>VLOOKUP(A508,'COMP OKT'!$B:$B,1,0)</f>
        <v>1844298-00</v>
      </c>
      <c r="F508" s="42"/>
      <c r="G508" s="77"/>
      <c r="H508" s="2"/>
    </row>
    <row r="509" spans="1:8" customFormat="1" x14ac:dyDescent="0.35">
      <c r="A509" s="74" t="s">
        <v>7715</v>
      </c>
      <c r="B509" s="74">
        <v>36100</v>
      </c>
      <c r="C509" s="74" t="str">
        <f>VLOOKUP(A509,'COMP OKT'!$B:$B,1,0)</f>
        <v>1850207-01</v>
      </c>
      <c r="F509" s="42"/>
      <c r="G509" s="77"/>
      <c r="H509" s="2"/>
    </row>
    <row r="510" spans="1:8" customFormat="1" x14ac:dyDescent="0.35">
      <c r="A510" s="74" t="s">
        <v>7713</v>
      </c>
      <c r="B510" s="74">
        <v>200</v>
      </c>
      <c r="C510" s="74" t="str">
        <f>VLOOKUP(A510,'COMP OKT'!$B:$B,1,0)</f>
        <v>1851918-00</v>
      </c>
      <c r="F510" s="42"/>
      <c r="G510" s="77"/>
      <c r="H510" s="2"/>
    </row>
    <row r="511" spans="1:8" customFormat="1" x14ac:dyDescent="0.35">
      <c r="A511" s="74" t="s">
        <v>10865</v>
      </c>
      <c r="B511" s="74">
        <v>1000</v>
      </c>
      <c r="C511" s="74" t="str">
        <f>VLOOKUP(A511,'COMP OKT'!$B:$B,1,0)</f>
        <v>1857224-01</v>
      </c>
      <c r="F511" s="42"/>
      <c r="G511" s="77"/>
      <c r="H511" s="2"/>
    </row>
    <row r="512" spans="1:8" customFormat="1" x14ac:dyDescent="0.35">
      <c r="A512" s="74" t="s">
        <v>10874</v>
      </c>
      <c r="B512" s="74">
        <v>1500</v>
      </c>
      <c r="C512" s="74" t="str">
        <f>VLOOKUP(A512,'COMP OKT'!$B:$B,1,0)</f>
        <v>1857227-00</v>
      </c>
      <c r="F512" s="42"/>
      <c r="G512" s="77"/>
      <c r="H512" s="2"/>
    </row>
    <row r="513" spans="1:8" customFormat="1" x14ac:dyDescent="0.35">
      <c r="A513" s="74" t="s">
        <v>7803</v>
      </c>
      <c r="B513" s="74">
        <v>2700</v>
      </c>
      <c r="C513" s="74" t="str">
        <f>VLOOKUP(A513,'COMP OKT'!$B:$B,1,0)</f>
        <v>1857429-00</v>
      </c>
      <c r="F513" s="42"/>
      <c r="G513" s="77"/>
      <c r="H513" s="2"/>
    </row>
    <row r="514" spans="1:8" customFormat="1" x14ac:dyDescent="0.35">
      <c r="A514" s="74" t="s">
        <v>7921</v>
      </c>
      <c r="B514" s="74">
        <v>8000</v>
      </c>
      <c r="C514" s="74" t="str">
        <f>VLOOKUP(A514,'COMP OKT'!$B:$B,1,0)</f>
        <v>1857431-01</v>
      </c>
      <c r="F514" s="42"/>
      <c r="G514" s="77"/>
      <c r="H514" s="2"/>
    </row>
    <row r="515" spans="1:8" customFormat="1" x14ac:dyDescent="0.35">
      <c r="A515" s="74" t="s">
        <v>7857</v>
      </c>
      <c r="B515" s="74">
        <v>5400</v>
      </c>
      <c r="C515" s="74" t="str">
        <f>VLOOKUP(A515,'COMP OKT'!$B:$B,1,0)</f>
        <v>1858247-00</v>
      </c>
      <c r="F515" s="42"/>
      <c r="G515" s="77"/>
      <c r="H515" s="2"/>
    </row>
    <row r="516" spans="1:8" customFormat="1" x14ac:dyDescent="0.35">
      <c r="A516" s="74" t="s">
        <v>10922</v>
      </c>
      <c r="B516" s="74">
        <v>1500</v>
      </c>
      <c r="C516" s="74" t="str">
        <f>VLOOKUP(A516,'COMP OKT'!$B:$B,1,0)</f>
        <v>1858785-00</v>
      </c>
      <c r="F516" s="42"/>
      <c r="G516" s="77"/>
      <c r="H516" s="2"/>
    </row>
    <row r="517" spans="1:8" customFormat="1" x14ac:dyDescent="0.35">
      <c r="A517" s="74" t="s">
        <v>8043</v>
      </c>
      <c r="B517" s="74">
        <v>850</v>
      </c>
      <c r="C517" s="74" t="str">
        <f>VLOOKUP(A517,'COMP OKT'!$B:$B,1,0)</f>
        <v>1862632-00</v>
      </c>
      <c r="F517" s="42"/>
      <c r="G517" s="77"/>
      <c r="H517" s="2"/>
    </row>
    <row r="518" spans="1:8" customFormat="1" x14ac:dyDescent="0.35">
      <c r="A518" s="74" t="s">
        <v>8048</v>
      </c>
      <c r="B518" s="74">
        <v>1520</v>
      </c>
      <c r="C518" s="74" t="str">
        <f>VLOOKUP(A518,'COMP OKT'!$B:$B,1,0)</f>
        <v>1862658-00</v>
      </c>
      <c r="F518" s="42"/>
      <c r="G518" s="77"/>
      <c r="H518" s="2"/>
    </row>
    <row r="519" spans="1:8" customFormat="1" x14ac:dyDescent="0.35">
      <c r="A519" s="74" t="s">
        <v>8051</v>
      </c>
      <c r="B519" s="74">
        <v>5000</v>
      </c>
      <c r="C519" s="74" t="str">
        <f>VLOOKUP(A519,'COMP OKT'!$B:$B,1,0)</f>
        <v>1862685-00</v>
      </c>
      <c r="F519" s="42"/>
      <c r="G519" s="77"/>
      <c r="H519" s="2"/>
    </row>
    <row r="520" spans="1:8" customFormat="1" x14ac:dyDescent="0.35">
      <c r="A520" s="74" t="s">
        <v>11066</v>
      </c>
      <c r="B520" s="74">
        <v>5780</v>
      </c>
      <c r="C520" s="74" t="str">
        <f>VLOOKUP(A520,'COMP OKT'!$B:$B,1,0)</f>
        <v>1862686-01</v>
      </c>
      <c r="F520" s="42"/>
      <c r="G520" s="77"/>
      <c r="H520" s="2"/>
    </row>
    <row r="521" spans="1:8" customFormat="1" x14ac:dyDescent="0.35">
      <c r="A521" s="74" t="s">
        <v>8061</v>
      </c>
      <c r="B521" s="74">
        <v>5000</v>
      </c>
      <c r="C521" s="74" t="str">
        <f>VLOOKUP(A521,'COMP OKT'!$B:$B,1,0)</f>
        <v>1862687-00</v>
      </c>
      <c r="F521" s="42"/>
      <c r="G521" s="77"/>
      <c r="H521" s="2"/>
    </row>
    <row r="522" spans="1:8" customFormat="1" x14ac:dyDescent="0.35">
      <c r="A522" s="74" t="s">
        <v>8066</v>
      </c>
      <c r="B522" s="74">
        <v>1000</v>
      </c>
      <c r="C522" s="74" t="str">
        <f>VLOOKUP(A522,'COMP OKT'!$B:$B,1,0)</f>
        <v>1862698-00</v>
      </c>
      <c r="F522" s="42"/>
      <c r="G522" s="77"/>
      <c r="H522" s="2"/>
    </row>
    <row r="523" spans="1:8" customFormat="1" x14ac:dyDescent="0.35">
      <c r="A523" s="74" t="s">
        <v>8073</v>
      </c>
      <c r="B523" s="74">
        <v>2150</v>
      </c>
      <c r="C523" s="74" t="str">
        <f>VLOOKUP(A523,'COMP OKT'!$B:$B,1,0)</f>
        <v>1862699-00</v>
      </c>
      <c r="F523" s="42"/>
      <c r="G523" s="77"/>
      <c r="H523" s="2"/>
    </row>
    <row r="524" spans="1:8" customFormat="1" x14ac:dyDescent="0.35">
      <c r="A524" s="74" t="s">
        <v>8080</v>
      </c>
      <c r="B524" s="74">
        <v>4800</v>
      </c>
      <c r="C524" s="74" t="str">
        <f>VLOOKUP(A524,'COMP OKT'!$B:$B,1,0)</f>
        <v>1862721-00</v>
      </c>
      <c r="F524" s="42"/>
      <c r="G524" s="77"/>
      <c r="H524" s="2"/>
    </row>
    <row r="525" spans="1:8" customFormat="1" x14ac:dyDescent="0.35">
      <c r="A525" s="74" t="s">
        <v>8089</v>
      </c>
      <c r="B525" s="74">
        <v>100</v>
      </c>
      <c r="C525" s="74" t="str">
        <f>VLOOKUP(A525,'COMP OKT'!$B:$B,1,0)</f>
        <v>1866243-01</v>
      </c>
      <c r="F525" s="42"/>
      <c r="G525" s="77"/>
      <c r="H525" s="2"/>
    </row>
    <row r="526" spans="1:8" customFormat="1" x14ac:dyDescent="0.35">
      <c r="A526" s="74" t="s">
        <v>11476</v>
      </c>
      <c r="B526" s="74">
        <v>700</v>
      </c>
      <c r="C526" s="74" t="str">
        <f>VLOOKUP(A526,'COMP OKT'!$B:$B,1,0)</f>
        <v>1866544-01</v>
      </c>
      <c r="F526" s="42"/>
      <c r="G526" s="77"/>
      <c r="H526" s="2"/>
    </row>
    <row r="527" spans="1:8" customFormat="1" x14ac:dyDescent="0.35">
      <c r="A527" s="74" t="s">
        <v>11432</v>
      </c>
      <c r="B527" s="74">
        <v>1109</v>
      </c>
      <c r="C527" s="74" t="str">
        <f>VLOOKUP(A527,'COMP OKT'!$B:$B,1,0)</f>
        <v>1866570-02</v>
      </c>
      <c r="F527" s="42"/>
      <c r="G527" s="77"/>
      <c r="H527" s="2"/>
    </row>
    <row r="528" spans="1:8" customFormat="1" x14ac:dyDescent="0.35">
      <c r="A528" s="74" t="s">
        <v>8261</v>
      </c>
      <c r="B528" s="74">
        <v>850</v>
      </c>
      <c r="C528" s="74" t="str">
        <f>VLOOKUP(A528,'COMP OKT'!$B:$B,1,0)</f>
        <v>1866580-00</v>
      </c>
      <c r="F528" s="42"/>
      <c r="G528" s="77"/>
      <c r="H528" s="2"/>
    </row>
    <row r="529" spans="1:8" customFormat="1" x14ac:dyDescent="0.35">
      <c r="A529" s="74" t="s">
        <v>8113</v>
      </c>
      <c r="B529" s="74">
        <v>880</v>
      </c>
      <c r="C529" s="74" t="str">
        <f>VLOOKUP(A529,'COMP OKT'!$B:$B,1,0)</f>
        <v>1866589-00</v>
      </c>
      <c r="F529" s="42"/>
      <c r="G529" s="77"/>
      <c r="H529" s="2"/>
    </row>
    <row r="530" spans="1:8" customFormat="1" x14ac:dyDescent="0.35">
      <c r="A530" s="74" t="s">
        <v>8268</v>
      </c>
      <c r="B530" s="74">
        <v>1200</v>
      </c>
      <c r="C530" s="74" t="str">
        <f>VLOOKUP(A530,'COMP OKT'!$B:$B,1,0)</f>
        <v>1866617-00</v>
      </c>
      <c r="F530" s="42"/>
      <c r="G530" s="77"/>
      <c r="H530" s="2"/>
    </row>
    <row r="531" spans="1:8" customFormat="1" x14ac:dyDescent="0.35">
      <c r="A531" s="74" t="s">
        <v>8118</v>
      </c>
      <c r="B531" s="74">
        <v>800</v>
      </c>
      <c r="C531" s="74" t="str">
        <f>VLOOKUP(A531,'COMP OKT'!$B:$B,1,0)</f>
        <v>1866775-00</v>
      </c>
      <c r="F531" s="42"/>
      <c r="G531" s="77"/>
      <c r="H531" s="2"/>
    </row>
    <row r="532" spans="1:8" customFormat="1" x14ac:dyDescent="0.35">
      <c r="A532" s="74" t="s">
        <v>8125</v>
      </c>
      <c r="B532" s="74">
        <v>1100</v>
      </c>
      <c r="C532" s="74" t="str">
        <f>VLOOKUP(A532,'COMP OKT'!$B:$B,1,0)</f>
        <v>1866793-00</v>
      </c>
      <c r="F532" s="42"/>
      <c r="G532" s="77"/>
      <c r="H532" s="2"/>
    </row>
    <row r="533" spans="1:8" customFormat="1" x14ac:dyDescent="0.35">
      <c r="A533" s="74" t="s">
        <v>8130</v>
      </c>
      <c r="B533" s="74">
        <v>1014</v>
      </c>
      <c r="C533" s="74" t="str">
        <f>VLOOKUP(A533,'COMP OKT'!$B:$B,1,0)</f>
        <v>1866814-00</v>
      </c>
      <c r="F533" s="42"/>
      <c r="G533" s="77"/>
      <c r="H533" s="2"/>
    </row>
    <row r="534" spans="1:8" customFormat="1" x14ac:dyDescent="0.35">
      <c r="A534" s="74" t="s">
        <v>8137</v>
      </c>
      <c r="B534" s="74">
        <v>900</v>
      </c>
      <c r="C534" s="74" t="str">
        <f>VLOOKUP(A534,'COMP OKT'!$B:$B,1,0)</f>
        <v>1866815-00</v>
      </c>
      <c r="F534" s="42"/>
      <c r="G534" s="77"/>
      <c r="H534" s="2"/>
    </row>
    <row r="535" spans="1:8" customFormat="1" x14ac:dyDescent="0.35">
      <c r="A535" s="74" t="s">
        <v>8144</v>
      </c>
      <c r="B535" s="74">
        <v>774</v>
      </c>
      <c r="C535" s="74" t="str">
        <f>VLOOKUP(A535,'COMP OKT'!$B:$B,1,0)</f>
        <v>1866816-00</v>
      </c>
      <c r="F535" s="42"/>
      <c r="G535" s="77"/>
      <c r="H535" s="2"/>
    </row>
    <row r="536" spans="1:8" customFormat="1" x14ac:dyDescent="0.35">
      <c r="A536" s="74" t="s">
        <v>8151</v>
      </c>
      <c r="B536" s="74">
        <v>2939</v>
      </c>
      <c r="C536" s="74" t="str">
        <f>VLOOKUP(A536,'COMP OKT'!$B:$B,1,0)</f>
        <v>1866827-00</v>
      </c>
      <c r="F536" s="42"/>
      <c r="G536" s="77"/>
      <c r="H536" s="2"/>
    </row>
    <row r="537" spans="1:8" customFormat="1" x14ac:dyDescent="0.35">
      <c r="A537" s="74" t="s">
        <v>8161</v>
      </c>
      <c r="B537" s="74">
        <v>4000</v>
      </c>
      <c r="C537" s="74" t="str">
        <f>VLOOKUP(A537,'COMP OKT'!$B:$B,1,0)</f>
        <v>1866830-00</v>
      </c>
      <c r="F537" s="42"/>
      <c r="G537" s="77"/>
      <c r="H537" s="2"/>
    </row>
    <row r="538" spans="1:8" customFormat="1" x14ac:dyDescent="0.35">
      <c r="A538" s="74" t="s">
        <v>8177</v>
      </c>
      <c r="B538" s="74">
        <v>800</v>
      </c>
      <c r="C538" s="74" t="str">
        <f>VLOOKUP(A538,'COMP OKT'!$B:$B,1,0)</f>
        <v>1866853-00</v>
      </c>
      <c r="F538" s="42"/>
      <c r="G538" s="77"/>
      <c r="H538" s="2"/>
    </row>
    <row r="539" spans="1:8" customFormat="1" x14ac:dyDescent="0.35">
      <c r="A539" s="74" t="s">
        <v>8278</v>
      </c>
      <c r="B539" s="74">
        <v>3000</v>
      </c>
      <c r="C539" s="74" t="str">
        <f>VLOOKUP(A539,'COMP OKT'!$B:$B,1,0)</f>
        <v>1866929-00</v>
      </c>
      <c r="F539" s="42"/>
      <c r="G539" s="77"/>
      <c r="H539" s="2"/>
    </row>
    <row r="540" spans="1:8" customFormat="1" x14ac:dyDescent="0.35">
      <c r="A540" s="74" t="s">
        <v>8184</v>
      </c>
      <c r="B540" s="74">
        <v>950</v>
      </c>
      <c r="C540" s="74" t="str">
        <f>VLOOKUP(A540,'COMP OKT'!$B:$B,1,0)</f>
        <v>1866933-00</v>
      </c>
      <c r="F540" s="42"/>
      <c r="G540" s="77"/>
      <c r="H540" s="2"/>
    </row>
    <row r="541" spans="1:8" customFormat="1" x14ac:dyDescent="0.35">
      <c r="A541" s="74" t="s">
        <v>8201</v>
      </c>
      <c r="B541" s="74">
        <v>763</v>
      </c>
      <c r="C541" s="74" t="str">
        <f>VLOOKUP(A541,'COMP OKT'!$B:$B,1,0)</f>
        <v>1866964-00</v>
      </c>
      <c r="F541" s="42"/>
      <c r="G541" s="77"/>
      <c r="H541" s="2"/>
    </row>
    <row r="542" spans="1:8" customFormat="1" x14ac:dyDescent="0.35">
      <c r="A542" s="74" t="s">
        <v>8285</v>
      </c>
      <c r="B542" s="74">
        <v>3000</v>
      </c>
      <c r="C542" s="74" t="str">
        <f>VLOOKUP(A542,'COMP OKT'!$B:$B,1,0)</f>
        <v>1867299-00</v>
      </c>
      <c r="F542" s="42"/>
      <c r="G542" s="77"/>
      <c r="H542" s="2"/>
    </row>
    <row r="543" spans="1:8" customFormat="1" x14ac:dyDescent="0.35">
      <c r="A543" s="74" t="s">
        <v>8290</v>
      </c>
      <c r="B543" s="74">
        <v>3730</v>
      </c>
      <c r="C543" s="74" t="str">
        <f>VLOOKUP(A543,'COMP OKT'!$B:$B,1,0)</f>
        <v>1867300-00</v>
      </c>
      <c r="F543" s="42"/>
      <c r="G543" s="77"/>
      <c r="H543" s="2"/>
    </row>
    <row r="544" spans="1:8" customFormat="1" x14ac:dyDescent="0.35">
      <c r="A544" s="74" t="s">
        <v>8295</v>
      </c>
      <c r="B544" s="74">
        <v>700</v>
      </c>
      <c r="C544" s="74" t="str">
        <f>VLOOKUP(A544,'COMP OKT'!$B:$B,1,0)</f>
        <v>1867340-00</v>
      </c>
      <c r="F544" s="42"/>
      <c r="G544" s="77"/>
      <c r="H544" s="2"/>
    </row>
    <row r="545" spans="1:8" customFormat="1" x14ac:dyDescent="0.35">
      <c r="A545" s="74" t="s">
        <v>8302</v>
      </c>
      <c r="B545" s="74">
        <v>3100</v>
      </c>
      <c r="C545" s="74" t="str">
        <f>VLOOKUP(A545,'COMP OKT'!$B:$B,1,0)</f>
        <v>1867354-00</v>
      </c>
      <c r="F545" s="42"/>
      <c r="G545" s="77"/>
      <c r="H545" s="2"/>
    </row>
    <row r="546" spans="1:8" customFormat="1" x14ac:dyDescent="0.35">
      <c r="A546" s="74" t="s">
        <v>8309</v>
      </c>
      <c r="B546" s="74">
        <v>2100</v>
      </c>
      <c r="C546" s="74" t="str">
        <f>VLOOKUP(A546,'COMP OKT'!$B:$B,1,0)</f>
        <v>1867355-00</v>
      </c>
      <c r="F546" s="42"/>
      <c r="G546" s="77"/>
      <c r="H546" s="2"/>
    </row>
    <row r="547" spans="1:8" customFormat="1" x14ac:dyDescent="0.35">
      <c r="A547" s="74" t="s">
        <v>8258</v>
      </c>
      <c r="B547" s="74">
        <v>800</v>
      </c>
      <c r="C547" s="74" t="str">
        <f>VLOOKUP(A547,'COMP OKT'!$B:$B,1,0)</f>
        <v>1867359-00</v>
      </c>
      <c r="F547" s="42"/>
      <c r="G547" s="77"/>
      <c r="H547" s="2"/>
    </row>
    <row r="548" spans="1:8" customFormat="1" x14ac:dyDescent="0.35">
      <c r="A548" s="74" t="s">
        <v>11083</v>
      </c>
      <c r="B548" s="74">
        <v>1009</v>
      </c>
      <c r="C548" s="74" t="str">
        <f>VLOOKUP(A548,'COMP OKT'!$B:$B,1,0)</f>
        <v>1867373-01</v>
      </c>
      <c r="F548" s="42"/>
      <c r="G548" s="77"/>
      <c r="H548" s="2"/>
    </row>
    <row r="549" spans="1:8" customFormat="1" x14ac:dyDescent="0.35">
      <c r="A549" s="74" t="s">
        <v>8333</v>
      </c>
      <c r="B549" s="74">
        <v>922</v>
      </c>
      <c r="C549" s="74" t="str">
        <f>VLOOKUP(A549,'COMP OKT'!$B:$B,1,0)</f>
        <v>1867374-00</v>
      </c>
      <c r="F549" s="42"/>
      <c r="G549" s="77"/>
      <c r="H549" s="2"/>
    </row>
    <row r="550" spans="1:8" customFormat="1" x14ac:dyDescent="0.35">
      <c r="A550" s="74" t="s">
        <v>8338</v>
      </c>
      <c r="B550" s="74">
        <v>1050</v>
      </c>
      <c r="C550" s="74" t="str">
        <f>VLOOKUP(A550,'COMP OKT'!$B:$B,1,0)</f>
        <v>1867380-00</v>
      </c>
      <c r="F550" s="42"/>
      <c r="G550" s="77"/>
      <c r="H550" s="2"/>
    </row>
    <row r="551" spans="1:8" customFormat="1" x14ac:dyDescent="0.35">
      <c r="A551" s="74" t="s">
        <v>8345</v>
      </c>
      <c r="B551" s="74">
        <v>1200</v>
      </c>
      <c r="C551" s="74" t="str">
        <f>VLOOKUP(A551,'COMP OKT'!$B:$B,1,0)</f>
        <v>1867381-00</v>
      </c>
      <c r="F551" s="42"/>
      <c r="G551" s="77"/>
      <c r="H551" s="2"/>
    </row>
    <row r="552" spans="1:8" customFormat="1" x14ac:dyDescent="0.35">
      <c r="A552" s="74" t="s">
        <v>8355</v>
      </c>
      <c r="B552" s="74">
        <v>5300</v>
      </c>
      <c r="C552" s="74" t="str">
        <f>VLOOKUP(A552,'COMP OKT'!$B:$B,1,0)</f>
        <v>1867398-00</v>
      </c>
      <c r="F552" s="42"/>
      <c r="G552" s="77"/>
      <c r="H552" s="2"/>
    </row>
    <row r="553" spans="1:8" customFormat="1" x14ac:dyDescent="0.35">
      <c r="A553" s="74" t="s">
        <v>11278</v>
      </c>
      <c r="B553" s="74">
        <v>900</v>
      </c>
      <c r="C553" s="74" t="str">
        <f>VLOOKUP(A553,'COMP OKT'!$B:$B,1,0)</f>
        <v>1867425-01</v>
      </c>
      <c r="F553" s="42"/>
      <c r="G553" s="77"/>
      <c r="H553" s="2"/>
    </row>
    <row r="554" spans="1:8" customFormat="1" x14ac:dyDescent="0.35">
      <c r="A554" s="74" t="s">
        <v>11286</v>
      </c>
      <c r="B554" s="74">
        <v>900</v>
      </c>
      <c r="C554" s="74" t="str">
        <f>VLOOKUP(A554,'COMP OKT'!$B:$B,1,0)</f>
        <v>1867428-01</v>
      </c>
      <c r="F554" s="42"/>
      <c r="G554" s="77"/>
      <c r="H554" s="2"/>
    </row>
    <row r="555" spans="1:8" customFormat="1" x14ac:dyDescent="0.35">
      <c r="A555" s="74" t="s">
        <v>8380</v>
      </c>
      <c r="B555" s="74">
        <v>1800</v>
      </c>
      <c r="C555" s="74" t="str">
        <f>VLOOKUP(A555,'COMP OKT'!$B:$B,1,0)</f>
        <v>1867432-00</v>
      </c>
      <c r="F555" s="42"/>
      <c r="G555" s="77"/>
      <c r="H555" s="2"/>
    </row>
    <row r="556" spans="1:8" customFormat="1" x14ac:dyDescent="0.35">
      <c r="A556" s="74" t="s">
        <v>11294</v>
      </c>
      <c r="B556" s="74">
        <v>893</v>
      </c>
      <c r="C556" s="74" t="str">
        <f>VLOOKUP(A556,'COMP OKT'!$B:$B,1,0)</f>
        <v>1867438-01</v>
      </c>
      <c r="F556" s="42"/>
      <c r="G556" s="77"/>
      <c r="H556" s="2"/>
    </row>
    <row r="557" spans="1:8" customFormat="1" x14ac:dyDescent="0.35">
      <c r="A557" s="74" t="s">
        <v>8403</v>
      </c>
      <c r="B557" s="74">
        <v>1000</v>
      </c>
      <c r="C557" s="74" t="str">
        <f>VLOOKUP(A557,'COMP OKT'!$B:$B,1,0)</f>
        <v>1867483-00</v>
      </c>
      <c r="F557" s="42"/>
      <c r="G557" s="77"/>
      <c r="H557" s="2"/>
    </row>
    <row r="558" spans="1:8" customFormat="1" x14ac:dyDescent="0.35">
      <c r="A558" s="74" t="s">
        <v>11176</v>
      </c>
      <c r="B558" s="74">
        <v>1100</v>
      </c>
      <c r="C558" s="74" t="str">
        <f>VLOOKUP(A558,'COMP OKT'!$B:$B,1,0)</f>
        <v>1867498-01</v>
      </c>
      <c r="F558" s="42"/>
      <c r="G558" s="77"/>
      <c r="H558" s="2"/>
    </row>
    <row r="559" spans="1:8" customFormat="1" x14ac:dyDescent="0.35">
      <c r="A559" s="74" t="s">
        <v>11177</v>
      </c>
      <c r="B559" s="74">
        <v>950</v>
      </c>
      <c r="C559" s="74" t="str">
        <f>VLOOKUP(A559,'COMP OKT'!$B:$B,1,0)</f>
        <v>1867525-01</v>
      </c>
      <c r="F559" s="42"/>
      <c r="G559" s="77"/>
      <c r="H559" s="2"/>
    </row>
    <row r="560" spans="1:8" customFormat="1" x14ac:dyDescent="0.35">
      <c r="A560" s="74" t="s">
        <v>11302</v>
      </c>
      <c r="B560" s="74">
        <v>3000</v>
      </c>
      <c r="C560" s="74" t="str">
        <f>VLOOKUP(A560,'COMP OKT'!$B:$B,1,0)</f>
        <v>1867539-01</v>
      </c>
      <c r="F560" s="42"/>
      <c r="G560" s="77"/>
      <c r="H560" s="2"/>
    </row>
    <row r="561" spans="1:8" customFormat="1" x14ac:dyDescent="0.35">
      <c r="A561" s="74" t="s">
        <v>8437</v>
      </c>
      <c r="B561" s="74">
        <v>3713</v>
      </c>
      <c r="C561" s="74" t="str">
        <f>VLOOKUP(A561,'COMP OKT'!$B:$B,1,0)</f>
        <v>1867540-00</v>
      </c>
      <c r="F561" s="42"/>
      <c r="G561" s="77"/>
      <c r="H561" s="2"/>
    </row>
    <row r="562" spans="1:8" customFormat="1" x14ac:dyDescent="0.35">
      <c r="A562" s="74" t="s">
        <v>10934</v>
      </c>
      <c r="B562" s="74">
        <v>1000</v>
      </c>
      <c r="C562" s="74" t="str">
        <f>VLOOKUP(A562,'COMP OKT'!$B:$B,1,0)</f>
        <v>1867566-01</v>
      </c>
      <c r="F562" s="42"/>
      <c r="G562" s="77"/>
      <c r="H562" s="2"/>
    </row>
    <row r="563" spans="1:8" customFormat="1" x14ac:dyDescent="0.35">
      <c r="A563" s="74" t="s">
        <v>8457</v>
      </c>
      <c r="B563" s="74">
        <v>1000</v>
      </c>
      <c r="C563" s="74" t="str">
        <f>VLOOKUP(A563,'COMP OKT'!$B:$B,1,0)</f>
        <v>1867567-00</v>
      </c>
      <c r="F563" s="42"/>
      <c r="G563" s="77"/>
      <c r="H563" s="2"/>
    </row>
    <row r="564" spans="1:8" customFormat="1" x14ac:dyDescent="0.35">
      <c r="A564" s="74" t="s">
        <v>8464</v>
      </c>
      <c r="B564" s="74">
        <v>900</v>
      </c>
      <c r="C564" s="74" t="str">
        <f>VLOOKUP(A564,'COMP OKT'!$B:$B,1,0)</f>
        <v>1867568-00</v>
      </c>
      <c r="F564" s="42"/>
      <c r="G564" s="77"/>
      <c r="H564" s="2"/>
    </row>
    <row r="565" spans="1:8" customFormat="1" x14ac:dyDescent="0.35">
      <c r="A565" s="74" t="s">
        <v>8471</v>
      </c>
      <c r="B565" s="74">
        <v>1200</v>
      </c>
      <c r="C565" s="74" t="str">
        <f>VLOOKUP(A565,'COMP OKT'!$B:$B,1,0)</f>
        <v>1867569-00</v>
      </c>
      <c r="F565" s="42"/>
      <c r="G565" s="77"/>
      <c r="H565" s="2"/>
    </row>
    <row r="566" spans="1:8" customFormat="1" x14ac:dyDescent="0.35">
      <c r="A566" s="74" t="s">
        <v>8481</v>
      </c>
      <c r="B566" s="74">
        <v>900</v>
      </c>
      <c r="C566" s="74" t="str">
        <f>VLOOKUP(A566,'COMP OKT'!$B:$B,1,0)</f>
        <v>1867574-00</v>
      </c>
      <c r="F566" s="42"/>
      <c r="G566" s="77"/>
      <c r="H566" s="2"/>
    </row>
    <row r="567" spans="1:8" customFormat="1" x14ac:dyDescent="0.35">
      <c r="A567" s="74" t="s">
        <v>8488</v>
      </c>
      <c r="B567" s="74">
        <v>1000</v>
      </c>
      <c r="C567" s="74" t="str">
        <f>VLOOKUP(A567,'COMP OKT'!$B:$B,1,0)</f>
        <v>1867583-00</v>
      </c>
      <c r="F567" s="42"/>
      <c r="G567" s="77"/>
      <c r="H567" s="2"/>
    </row>
    <row r="568" spans="1:8" customFormat="1" x14ac:dyDescent="0.35">
      <c r="A568" s="74" t="s">
        <v>8498</v>
      </c>
      <c r="B568" s="74">
        <v>1000</v>
      </c>
      <c r="C568" s="74" t="str">
        <f>VLOOKUP(A568,'COMP OKT'!$B:$B,1,0)</f>
        <v>1867601-00</v>
      </c>
      <c r="F568" s="42"/>
      <c r="G568" s="77"/>
      <c r="H568" s="2"/>
    </row>
    <row r="569" spans="1:8" customFormat="1" x14ac:dyDescent="0.35">
      <c r="A569" s="74" t="s">
        <v>8508</v>
      </c>
      <c r="B569" s="74">
        <v>2600</v>
      </c>
      <c r="C569" s="74" t="str">
        <f>VLOOKUP(A569,'COMP OKT'!$B:$B,1,0)</f>
        <v>1867699-00</v>
      </c>
      <c r="F569" s="42"/>
      <c r="G569" s="77"/>
      <c r="H569" s="2"/>
    </row>
    <row r="570" spans="1:8" customFormat="1" x14ac:dyDescent="0.35">
      <c r="A570" s="74" t="s">
        <v>12324</v>
      </c>
      <c r="B570" s="74">
        <v>2100</v>
      </c>
      <c r="C570" s="74" t="str">
        <f>VLOOKUP(A570,'COMP OKT'!$B:$B,1,0)</f>
        <v>1867715-02</v>
      </c>
      <c r="F570" s="42"/>
      <c r="G570" s="77"/>
      <c r="H570" s="2"/>
    </row>
    <row r="571" spans="1:8" customFormat="1" x14ac:dyDescent="0.35">
      <c r="A571" s="74" t="s">
        <v>8528</v>
      </c>
      <c r="B571" s="74">
        <v>1676</v>
      </c>
      <c r="C571" s="74" t="str">
        <f>VLOOKUP(A571,'COMP OKT'!$B:$B,1,0)</f>
        <v>1867716-00</v>
      </c>
      <c r="F571" s="42"/>
      <c r="G571" s="77"/>
      <c r="H571" s="2"/>
    </row>
    <row r="572" spans="1:8" customFormat="1" x14ac:dyDescent="0.35">
      <c r="A572" s="74" t="s">
        <v>8541</v>
      </c>
      <c r="B572" s="74">
        <v>1900</v>
      </c>
      <c r="C572" s="74" t="str">
        <f>VLOOKUP(A572,'COMP OKT'!$B:$B,1,0)</f>
        <v>1867717-00</v>
      </c>
      <c r="F572" s="42"/>
      <c r="G572" s="77"/>
      <c r="H572" s="2"/>
    </row>
    <row r="573" spans="1:8" customFormat="1" x14ac:dyDescent="0.35">
      <c r="A573" s="74" t="s">
        <v>8551</v>
      </c>
      <c r="B573" s="74">
        <v>1900</v>
      </c>
      <c r="C573" s="74" t="str">
        <f>VLOOKUP(A573,'COMP OKT'!$B:$B,1,0)</f>
        <v>1867718-00</v>
      </c>
      <c r="F573" s="42"/>
      <c r="G573" s="77"/>
      <c r="H573" s="2"/>
    </row>
    <row r="574" spans="1:8" customFormat="1" x14ac:dyDescent="0.35">
      <c r="A574" s="74" t="s">
        <v>8558</v>
      </c>
      <c r="B574" s="74">
        <v>2000</v>
      </c>
      <c r="C574" s="74" t="str">
        <f>VLOOKUP(A574,'COMP OKT'!$B:$B,1,0)</f>
        <v>1867737-00</v>
      </c>
      <c r="F574" s="42"/>
      <c r="G574" s="77"/>
      <c r="H574" s="2"/>
    </row>
    <row r="575" spans="1:8" customFormat="1" x14ac:dyDescent="0.35">
      <c r="A575" s="74" t="s">
        <v>8564</v>
      </c>
      <c r="B575" s="74">
        <v>1800</v>
      </c>
      <c r="C575" s="74" t="str">
        <f>VLOOKUP(A575,'COMP OKT'!$B:$B,1,0)</f>
        <v>1867743-00</v>
      </c>
      <c r="F575" s="42"/>
      <c r="G575" s="77"/>
      <c r="H575" s="2"/>
    </row>
    <row r="576" spans="1:8" customFormat="1" x14ac:dyDescent="0.35">
      <c r="A576" s="74" t="s">
        <v>8577</v>
      </c>
      <c r="B576" s="74">
        <v>2500</v>
      </c>
      <c r="C576" s="74" t="str">
        <f>VLOOKUP(A576,'COMP OKT'!$B:$B,1,0)</f>
        <v>1867785-00</v>
      </c>
      <c r="F576" s="42"/>
      <c r="G576" s="77"/>
      <c r="H576" s="2"/>
    </row>
    <row r="577" spans="1:8" customFormat="1" x14ac:dyDescent="0.35">
      <c r="A577" s="74" t="s">
        <v>8582</v>
      </c>
      <c r="B577" s="74">
        <v>3300</v>
      </c>
      <c r="C577" s="74" t="str">
        <f>VLOOKUP(A577,'COMP OKT'!$B:$B,1,0)</f>
        <v>1867786-00</v>
      </c>
      <c r="F577" s="42"/>
      <c r="G577" s="77"/>
      <c r="H577" s="2"/>
    </row>
    <row r="578" spans="1:8" customFormat="1" x14ac:dyDescent="0.35">
      <c r="A578" s="74" t="s">
        <v>11527</v>
      </c>
      <c r="B578" s="74">
        <v>1700</v>
      </c>
      <c r="C578" s="74" t="str">
        <f>VLOOKUP(A578,'COMP OKT'!$B:$B,1,0)</f>
        <v>1867793-02</v>
      </c>
      <c r="F578" s="42"/>
      <c r="G578" s="77"/>
      <c r="H578" s="2"/>
    </row>
    <row r="579" spans="1:8" customFormat="1" x14ac:dyDescent="0.35">
      <c r="A579" s="74" t="s">
        <v>11105</v>
      </c>
      <c r="B579" s="74">
        <v>5600</v>
      </c>
      <c r="C579" s="74" t="str">
        <f>VLOOKUP(A579,'COMP OKT'!$B:$B,1,0)</f>
        <v>1867794-01</v>
      </c>
      <c r="F579" s="42"/>
      <c r="G579" s="77"/>
      <c r="H579" s="2"/>
    </row>
    <row r="580" spans="1:8" customFormat="1" x14ac:dyDescent="0.35">
      <c r="A580" s="74" t="s">
        <v>11111</v>
      </c>
      <c r="B580" s="74">
        <v>8196</v>
      </c>
      <c r="C580" s="74" t="str">
        <f>VLOOKUP(A580,'COMP OKT'!$B:$B,1,0)</f>
        <v>1867795-01</v>
      </c>
      <c r="F580" s="42"/>
      <c r="G580" s="77"/>
      <c r="H580" s="2"/>
    </row>
    <row r="581" spans="1:8" customFormat="1" x14ac:dyDescent="0.35">
      <c r="A581" s="74" t="s">
        <v>8603</v>
      </c>
      <c r="B581" s="74">
        <v>1000</v>
      </c>
      <c r="C581" s="74" t="str">
        <f>VLOOKUP(A581,'COMP OKT'!$B:$B,1,0)</f>
        <v>1867827-00</v>
      </c>
      <c r="F581" s="42"/>
      <c r="G581" s="77"/>
      <c r="H581" s="2"/>
    </row>
    <row r="582" spans="1:8" customFormat="1" x14ac:dyDescent="0.35">
      <c r="A582" s="74" t="s">
        <v>11117</v>
      </c>
      <c r="B582" s="74">
        <v>1135</v>
      </c>
      <c r="C582" s="74" t="str">
        <f>VLOOKUP(A582,'COMP OKT'!$B:$B,1,0)</f>
        <v>1867840-01</v>
      </c>
      <c r="F582" s="42"/>
      <c r="G582" s="77"/>
      <c r="H582" s="2"/>
    </row>
    <row r="583" spans="1:8" customFormat="1" x14ac:dyDescent="0.35">
      <c r="A583" s="74" t="s">
        <v>11483</v>
      </c>
      <c r="B583" s="74">
        <v>880</v>
      </c>
      <c r="C583" s="74" t="str">
        <f>VLOOKUP(A583,'COMP OKT'!$B:$B,1,0)</f>
        <v>1867844-02</v>
      </c>
      <c r="F583" s="42"/>
      <c r="G583" s="77"/>
      <c r="H583" s="2"/>
    </row>
    <row r="584" spans="1:8" customFormat="1" x14ac:dyDescent="0.35">
      <c r="A584" s="74" t="s">
        <v>8633</v>
      </c>
      <c r="B584" s="74">
        <v>1500</v>
      </c>
      <c r="C584" s="74" t="str">
        <f>VLOOKUP(A584,'COMP OKT'!$B:$B,1,0)</f>
        <v>1867866-00</v>
      </c>
      <c r="F584" s="42"/>
      <c r="G584" s="77"/>
      <c r="H584" s="2"/>
    </row>
    <row r="585" spans="1:8" customFormat="1" x14ac:dyDescent="0.35">
      <c r="A585" s="74" t="s">
        <v>8638</v>
      </c>
      <c r="B585" s="74">
        <v>27900</v>
      </c>
      <c r="C585" s="74" t="str">
        <f>VLOOKUP(A585,'COMP OKT'!$B:$B,1,0)</f>
        <v>1867898-00</v>
      </c>
      <c r="F585" s="42"/>
      <c r="G585" s="77"/>
      <c r="H585" s="2"/>
    </row>
    <row r="586" spans="1:8" customFormat="1" x14ac:dyDescent="0.35">
      <c r="A586" s="74" t="s">
        <v>8644</v>
      </c>
      <c r="B586" s="74">
        <v>900</v>
      </c>
      <c r="C586" s="74" t="str">
        <f>VLOOKUP(A586,'COMP OKT'!$B:$B,1,0)</f>
        <v>1867931-00</v>
      </c>
      <c r="F586" s="42"/>
      <c r="G586" s="77"/>
      <c r="H586" s="2"/>
    </row>
    <row r="587" spans="1:8" customFormat="1" x14ac:dyDescent="0.35">
      <c r="A587" s="74" t="s">
        <v>8653</v>
      </c>
      <c r="B587" s="74">
        <v>2000</v>
      </c>
      <c r="C587" s="74" t="str">
        <f>VLOOKUP(A587,'COMP OKT'!$B:$B,1,0)</f>
        <v>1867955-00</v>
      </c>
      <c r="F587" s="42"/>
      <c r="G587" s="77"/>
      <c r="H587" s="2"/>
    </row>
    <row r="588" spans="1:8" customFormat="1" x14ac:dyDescent="0.35">
      <c r="A588" s="74" t="s">
        <v>11618</v>
      </c>
      <c r="B588" s="74">
        <v>130</v>
      </c>
      <c r="C588" s="74" t="str">
        <f>VLOOKUP(A588,'COMP OKT'!$B:$B,1,0)</f>
        <v>1867960-01</v>
      </c>
      <c r="F588" s="42"/>
      <c r="G588" s="77"/>
      <c r="H588" s="2"/>
    </row>
    <row r="589" spans="1:8" customFormat="1" x14ac:dyDescent="0.35">
      <c r="A589" s="74" t="s">
        <v>8255</v>
      </c>
      <c r="B589" s="74">
        <v>700</v>
      </c>
      <c r="C589" s="74" t="str">
        <f>VLOOKUP(A589,'COMP OKT'!$B:$B,1,0)</f>
        <v>1868019-00</v>
      </c>
      <c r="F589" s="42"/>
      <c r="G589" s="77"/>
      <c r="H589" s="2"/>
    </row>
    <row r="590" spans="1:8" customFormat="1" x14ac:dyDescent="0.35">
      <c r="A590" s="74" t="s">
        <v>8666</v>
      </c>
      <c r="B590" s="74">
        <v>700</v>
      </c>
      <c r="C590" s="74" t="str">
        <f>VLOOKUP(A590,'COMP OKT'!$B:$B,1,0)</f>
        <v>1868022-00</v>
      </c>
      <c r="F590" s="42"/>
      <c r="G590" s="77"/>
      <c r="H590" s="2"/>
    </row>
    <row r="591" spans="1:8" customFormat="1" x14ac:dyDescent="0.35">
      <c r="A591" s="74" t="s">
        <v>8673</v>
      </c>
      <c r="B591" s="74">
        <v>700</v>
      </c>
      <c r="C591" s="74" t="str">
        <f>VLOOKUP(A591,'COMP OKT'!$B:$B,1,0)</f>
        <v>1868023-00</v>
      </c>
      <c r="F591" s="42"/>
      <c r="G591" s="77"/>
      <c r="H591" s="2"/>
    </row>
    <row r="592" spans="1:8" customFormat="1" x14ac:dyDescent="0.35">
      <c r="A592" s="74" t="s">
        <v>8683</v>
      </c>
      <c r="B592" s="74">
        <v>800</v>
      </c>
      <c r="C592" s="74" t="str">
        <f>VLOOKUP(A592,'COMP OKT'!$B:$B,1,0)</f>
        <v>1868024-00</v>
      </c>
      <c r="F592" s="42"/>
      <c r="G592" s="77"/>
      <c r="H592" s="2"/>
    </row>
    <row r="593" spans="1:8" customFormat="1" x14ac:dyDescent="0.35">
      <c r="A593" s="74" t="s">
        <v>8690</v>
      </c>
      <c r="B593" s="74">
        <v>1050</v>
      </c>
      <c r="C593" s="74" t="str">
        <f>VLOOKUP(A593,'COMP OKT'!$B:$B,1,0)</f>
        <v>1868046-00</v>
      </c>
      <c r="F593" s="42"/>
      <c r="G593" s="77"/>
      <c r="H593" s="2"/>
    </row>
    <row r="594" spans="1:8" customFormat="1" x14ac:dyDescent="0.35">
      <c r="A594" s="74" t="s">
        <v>8703</v>
      </c>
      <c r="B594" s="74">
        <v>800</v>
      </c>
      <c r="C594" s="74" t="str">
        <f>VLOOKUP(A594,'COMP OKT'!$B:$B,1,0)</f>
        <v>1868048-00</v>
      </c>
      <c r="F594" s="42"/>
      <c r="G594" s="77"/>
      <c r="H594" s="2"/>
    </row>
    <row r="595" spans="1:8" customFormat="1" x14ac:dyDescent="0.35">
      <c r="A595" s="74" t="s">
        <v>8713</v>
      </c>
      <c r="B595" s="74">
        <v>320</v>
      </c>
      <c r="C595" s="74" t="str">
        <f>VLOOKUP(A595,'COMP OKT'!$B:$B,1,0)</f>
        <v>1868081-00</v>
      </c>
      <c r="F595" s="42"/>
      <c r="G595" s="77"/>
      <c r="H595" s="2"/>
    </row>
    <row r="596" spans="1:8" customFormat="1" x14ac:dyDescent="0.35">
      <c r="A596" s="74" t="s">
        <v>8723</v>
      </c>
      <c r="B596" s="74">
        <v>80</v>
      </c>
      <c r="C596" s="74" t="str">
        <f>VLOOKUP(A596,'COMP OKT'!$B:$B,1,0)</f>
        <v>1868084-00</v>
      </c>
      <c r="F596" s="42"/>
      <c r="G596" s="77"/>
      <c r="H596" s="2"/>
    </row>
    <row r="597" spans="1:8" customFormat="1" x14ac:dyDescent="0.35">
      <c r="A597" s="74" t="s">
        <v>10632</v>
      </c>
      <c r="B597" s="74">
        <v>1000</v>
      </c>
      <c r="C597" s="74" t="str">
        <f>VLOOKUP(A597,'COMP OKT'!$B:$B,1,0)</f>
        <v>1868122-00</v>
      </c>
      <c r="F597" s="42"/>
      <c r="G597" s="77"/>
      <c r="H597" s="2"/>
    </row>
    <row r="598" spans="1:8" customFormat="1" x14ac:dyDescent="0.35">
      <c r="A598" s="74" t="s">
        <v>10641</v>
      </c>
      <c r="B598" s="74">
        <v>2980</v>
      </c>
      <c r="C598" s="74" t="str">
        <f>VLOOKUP(A598,'COMP OKT'!$B:$B,1,0)</f>
        <v>1868125-00</v>
      </c>
      <c r="F598" s="29"/>
      <c r="G598" s="77"/>
      <c r="H598" s="2"/>
    </row>
    <row r="599" spans="1:8" customFormat="1" x14ac:dyDescent="0.35">
      <c r="A599" s="74" t="s">
        <v>11620</v>
      </c>
      <c r="B599" s="74">
        <v>1000</v>
      </c>
      <c r="C599" s="74" t="str">
        <f>VLOOKUP(A599,'COMP OKT'!$B:$B,1,0)</f>
        <v>1868133-02</v>
      </c>
      <c r="F599" s="42"/>
      <c r="G599" s="77"/>
      <c r="H599" s="2"/>
    </row>
    <row r="600" spans="1:8" customFormat="1" x14ac:dyDescent="0.35">
      <c r="A600" s="74" t="s">
        <v>12362</v>
      </c>
      <c r="B600" s="74">
        <v>300</v>
      </c>
      <c r="C600" s="74" t="str">
        <f>VLOOKUP(A600,'COMP OKT'!$B:$B,1,0)</f>
        <v>1868136-01</v>
      </c>
      <c r="F600" s="42"/>
      <c r="G600" s="77"/>
      <c r="H600" s="2"/>
    </row>
    <row r="601" spans="1:8" customFormat="1" x14ac:dyDescent="0.35">
      <c r="A601" s="74" t="s">
        <v>11617</v>
      </c>
      <c r="B601" s="74">
        <v>160</v>
      </c>
      <c r="C601" s="74" t="str">
        <f>VLOOKUP(A601,'COMP OKT'!$B:$B,1,0)</f>
        <v>1868148-01</v>
      </c>
      <c r="F601" s="29"/>
      <c r="G601" s="77"/>
      <c r="H601" s="2"/>
    </row>
    <row r="602" spans="1:8" customFormat="1" x14ac:dyDescent="0.35">
      <c r="A602" s="74" t="s">
        <v>10685</v>
      </c>
      <c r="B602" s="74">
        <v>763</v>
      </c>
      <c r="C602" s="74" t="str">
        <f>VLOOKUP(A602,'COMP OKT'!$B:$B,1,0)</f>
        <v>1868155-00</v>
      </c>
      <c r="F602" s="42"/>
      <c r="G602" s="77"/>
      <c r="H602" s="2"/>
    </row>
    <row r="603" spans="1:8" customFormat="1" x14ac:dyDescent="0.35">
      <c r="A603" s="74" t="s">
        <v>10890</v>
      </c>
      <c r="B603" s="74">
        <v>150</v>
      </c>
      <c r="C603" s="74" t="str">
        <f>VLOOKUP(A603,'COMP OKT'!$B:$B,1,0)</f>
        <v>1868160-00</v>
      </c>
      <c r="F603" s="42"/>
      <c r="G603" s="77"/>
      <c r="H603" s="2"/>
    </row>
    <row r="604" spans="1:8" customFormat="1" x14ac:dyDescent="0.35">
      <c r="A604" s="74" t="s">
        <v>8206</v>
      </c>
      <c r="B604" s="74">
        <v>237</v>
      </c>
      <c r="C604" s="74" t="str">
        <f>VLOOKUP(A604,'COMP OKT'!$B:$B,1,0)</f>
        <v>1868854-00</v>
      </c>
      <c r="F604" s="42"/>
      <c r="G604" s="77"/>
      <c r="H604" s="2"/>
    </row>
    <row r="605" spans="1:8" customFormat="1" x14ac:dyDescent="0.35">
      <c r="A605" s="74" t="s">
        <v>8213</v>
      </c>
      <c r="B605" s="74">
        <v>6700</v>
      </c>
      <c r="C605" s="74" t="str">
        <f>VLOOKUP(A605,'COMP OKT'!$B:$B,1,0)</f>
        <v>1871989-00</v>
      </c>
      <c r="F605" s="42"/>
      <c r="G605" s="77"/>
      <c r="H605" s="2"/>
    </row>
    <row r="606" spans="1:8" customFormat="1" x14ac:dyDescent="0.35">
      <c r="A606" s="74" t="s">
        <v>8733</v>
      </c>
      <c r="B606" s="74">
        <v>800</v>
      </c>
      <c r="C606" s="74" t="str">
        <f>VLOOKUP(A606,'COMP OKT'!$B:$B,1,0)</f>
        <v>1872125-00</v>
      </c>
      <c r="F606" s="42"/>
      <c r="G606" s="77"/>
      <c r="H606" s="2"/>
    </row>
    <row r="607" spans="1:8" customFormat="1" x14ac:dyDescent="0.35">
      <c r="A607" s="74" t="s">
        <v>11312</v>
      </c>
      <c r="B607" s="74">
        <v>1677</v>
      </c>
      <c r="C607" s="74" t="str">
        <f>VLOOKUP(A607,'COMP OKT'!$B:$B,1,0)</f>
        <v>1872144-01</v>
      </c>
      <c r="F607" s="42"/>
      <c r="G607" s="77"/>
      <c r="H607" s="2"/>
    </row>
    <row r="608" spans="1:8" customFormat="1" x14ac:dyDescent="0.35">
      <c r="A608" s="74" t="s">
        <v>10724</v>
      </c>
      <c r="B608" s="74">
        <v>50</v>
      </c>
      <c r="C608" s="74" t="str">
        <f>VLOOKUP(A608,'COMP OKT'!$B:$B,1,0)</f>
        <v>1873116-00</v>
      </c>
      <c r="F608" s="42"/>
      <c r="G608" s="77"/>
      <c r="H608" s="2"/>
    </row>
    <row r="609" spans="1:8" customFormat="1" x14ac:dyDescent="0.35">
      <c r="A609" s="74" t="s">
        <v>10899</v>
      </c>
      <c r="B609" s="74">
        <v>100</v>
      </c>
      <c r="C609" s="74" t="str">
        <f>VLOOKUP(A609,'COMP OKT'!$B:$B,1,0)</f>
        <v>1873120-01</v>
      </c>
      <c r="F609" s="42"/>
      <c r="G609" s="77"/>
      <c r="H609" s="2"/>
    </row>
    <row r="610" spans="1:8" customFormat="1" x14ac:dyDescent="0.35">
      <c r="A610" s="74" t="s">
        <v>8784</v>
      </c>
      <c r="B610" s="74">
        <v>400</v>
      </c>
      <c r="C610" s="74" t="str">
        <f>VLOOKUP(A610,'COMP OKT'!$B:$B,1,0)</f>
        <v>1873147-00</v>
      </c>
      <c r="F610" s="42"/>
      <c r="G610" s="77"/>
      <c r="H610" s="2"/>
    </row>
    <row r="611" spans="1:8" customFormat="1" x14ac:dyDescent="0.35">
      <c r="A611" s="74" t="s">
        <v>8750</v>
      </c>
      <c r="B611" s="74">
        <v>900</v>
      </c>
      <c r="C611" s="74" t="str">
        <f>VLOOKUP(A611,'COMP OKT'!$B:$B,1,0)</f>
        <v>1873229-00</v>
      </c>
      <c r="F611" s="42"/>
      <c r="G611" s="77"/>
      <c r="H611" s="2"/>
    </row>
    <row r="612" spans="1:8" customFormat="1" x14ac:dyDescent="0.35">
      <c r="A612" s="74" t="s">
        <v>8757</v>
      </c>
      <c r="B612" s="74">
        <v>3300</v>
      </c>
      <c r="C612" s="74" t="str">
        <f>VLOOKUP(A612,'COMP OKT'!$B:$B,1,0)</f>
        <v>1873233-00</v>
      </c>
      <c r="F612" s="42"/>
      <c r="G612" s="77"/>
      <c r="H612" s="2"/>
    </row>
    <row r="613" spans="1:8" customFormat="1" x14ac:dyDescent="0.35">
      <c r="A613" s="74" t="s">
        <v>8767</v>
      </c>
      <c r="B613" s="74">
        <v>120</v>
      </c>
      <c r="C613" s="74" t="str">
        <f>VLOOKUP(A613,'COMP OKT'!$B:$B,1,0)</f>
        <v>1873414-00</v>
      </c>
      <c r="F613" s="42"/>
      <c r="G613" s="77"/>
      <c r="H613" s="2"/>
    </row>
    <row r="614" spans="1:8" customFormat="1" x14ac:dyDescent="0.35">
      <c r="A614" s="74" t="s">
        <v>8772</v>
      </c>
      <c r="B614" s="74">
        <v>1420</v>
      </c>
      <c r="C614" s="74" t="str">
        <f>VLOOKUP(A614,'COMP OKT'!$B:$B,1,0)</f>
        <v>1874292-00</v>
      </c>
      <c r="F614" s="42"/>
      <c r="G614" s="77"/>
      <c r="H614" s="2"/>
    </row>
    <row r="615" spans="1:8" customFormat="1" x14ac:dyDescent="0.35">
      <c r="A615" s="74" t="s">
        <v>8787</v>
      </c>
      <c r="B615" s="74">
        <v>5000</v>
      </c>
      <c r="C615" s="74" t="str">
        <f>VLOOKUP(A615,'COMP OKT'!$B:$B,1,0)</f>
        <v>1874612-00</v>
      </c>
      <c r="F615" s="42"/>
      <c r="G615" s="77"/>
      <c r="H615" s="2"/>
    </row>
    <row r="616" spans="1:8" customFormat="1" x14ac:dyDescent="0.35">
      <c r="A616" s="74" t="s">
        <v>10915</v>
      </c>
      <c r="B616" s="74">
        <v>114</v>
      </c>
      <c r="C616" s="74" t="str">
        <f>VLOOKUP(A616,'COMP OKT'!$B:$B,1,0)</f>
        <v>1875163-00</v>
      </c>
      <c r="F616" s="42"/>
      <c r="G616" s="77"/>
      <c r="H616" s="2"/>
    </row>
    <row r="617" spans="1:8" customFormat="1" x14ac:dyDescent="0.35">
      <c r="A617" s="74" t="s">
        <v>10836</v>
      </c>
      <c r="B617" s="74">
        <v>308</v>
      </c>
      <c r="C617" s="74" t="str">
        <f>VLOOKUP(A617,'COMP OKT'!$B:$B,1,0)</f>
        <v>1876525-00</v>
      </c>
      <c r="F617" s="42"/>
      <c r="G617" s="77"/>
      <c r="H617" s="2"/>
    </row>
    <row r="618" spans="1:8" customFormat="1" x14ac:dyDescent="0.35">
      <c r="A618" s="74" t="s">
        <v>10948</v>
      </c>
      <c r="B618" s="74">
        <v>500</v>
      </c>
      <c r="C618" s="74" t="str">
        <f>VLOOKUP(A618,'COMP OKT'!$B:$B,1,0)</f>
        <v>1879167-00</v>
      </c>
      <c r="F618" s="42"/>
      <c r="G618" s="77"/>
      <c r="H618" s="2"/>
    </row>
    <row r="619" spans="1:8" customFormat="1" x14ac:dyDescent="0.35">
      <c r="A619" s="74" t="s">
        <v>10957</v>
      </c>
      <c r="B619" s="74">
        <v>300</v>
      </c>
      <c r="C619" s="74" t="str">
        <f>VLOOKUP(A619,'COMP OKT'!$B:$B,1,0)</f>
        <v>1879168-00</v>
      </c>
      <c r="F619" s="42"/>
      <c r="G619" s="77"/>
      <c r="H619" s="2"/>
    </row>
    <row r="620" spans="1:8" customFormat="1" x14ac:dyDescent="0.35">
      <c r="A620" s="74" t="s">
        <v>10966</v>
      </c>
      <c r="B620" s="74">
        <v>500</v>
      </c>
      <c r="C620" s="74" t="str">
        <f>VLOOKUP(A620,'COMP OKT'!$B:$B,1,0)</f>
        <v>1879169-00</v>
      </c>
      <c r="F620" s="42"/>
      <c r="G620" s="77"/>
      <c r="H620" s="2"/>
    </row>
    <row r="621" spans="1:8" customFormat="1" x14ac:dyDescent="0.35">
      <c r="A621" s="74" t="s">
        <v>10975</v>
      </c>
      <c r="B621" s="74">
        <v>500</v>
      </c>
      <c r="C621" s="74" t="str">
        <f>VLOOKUP(A621,'COMP OKT'!$B:$B,1,0)</f>
        <v>1879172-00</v>
      </c>
      <c r="F621" s="42"/>
      <c r="G621" s="77"/>
      <c r="H621" s="2"/>
    </row>
    <row r="622" spans="1:8" customFormat="1" x14ac:dyDescent="0.35">
      <c r="A622" s="74" t="s">
        <v>11016</v>
      </c>
      <c r="B622" s="74">
        <v>580</v>
      </c>
      <c r="C622" s="74" t="str">
        <f>VLOOKUP(A622,'COMP OKT'!$B:$B,1,0)</f>
        <v>1879173-00</v>
      </c>
      <c r="F622" s="42"/>
      <c r="G622" s="77"/>
      <c r="H622" s="2"/>
    </row>
    <row r="623" spans="1:8" customFormat="1" x14ac:dyDescent="0.35">
      <c r="A623" s="74" t="s">
        <v>10984</v>
      </c>
      <c r="B623" s="74">
        <v>160</v>
      </c>
      <c r="C623" s="74" t="str">
        <f>VLOOKUP(A623,'COMP OKT'!$B:$B,1,0)</f>
        <v>1879175-00</v>
      </c>
      <c r="F623" s="42"/>
      <c r="G623" s="77"/>
      <c r="H623" s="2"/>
    </row>
    <row r="624" spans="1:8" customFormat="1" x14ac:dyDescent="0.35">
      <c r="A624" s="74" t="s">
        <v>10993</v>
      </c>
      <c r="B624" s="74">
        <v>490</v>
      </c>
      <c r="C624" s="74" t="str">
        <f>VLOOKUP(A624,'COMP OKT'!$B:$B,1,0)</f>
        <v>1884292-00</v>
      </c>
      <c r="F624" s="42"/>
      <c r="G624" s="77"/>
      <c r="H624" s="2"/>
    </row>
    <row r="625" spans="1:8" customFormat="1" x14ac:dyDescent="0.35">
      <c r="A625" s="74" t="s">
        <v>11042</v>
      </c>
      <c r="B625" s="74">
        <v>12750</v>
      </c>
      <c r="C625" s="74" t="str">
        <f>VLOOKUP(A625,'COMP OKT'!$B:$B,1,0)</f>
        <v>1887184-00</v>
      </c>
      <c r="F625" s="42"/>
      <c r="G625" s="77"/>
      <c r="H625" s="2"/>
    </row>
    <row r="626" spans="1:8" customFormat="1" x14ac:dyDescent="0.35">
      <c r="A626" s="74" t="s">
        <v>11190</v>
      </c>
      <c r="B626" s="74">
        <v>100</v>
      </c>
      <c r="C626" s="74" t="str">
        <f>VLOOKUP(A626,'COMP OKT'!$B:$B,1,0)</f>
        <v>1887235-00</v>
      </c>
      <c r="F626" s="42"/>
      <c r="G626" s="77"/>
      <c r="H626" s="2"/>
    </row>
    <row r="627" spans="1:8" customFormat="1" x14ac:dyDescent="0.35">
      <c r="A627" s="74" t="s">
        <v>11207</v>
      </c>
      <c r="B627" s="74">
        <v>3187</v>
      </c>
      <c r="C627" s="74" t="str">
        <f>VLOOKUP(A627,'COMP OKT'!$B:$B,1,0)</f>
        <v>1887299-00</v>
      </c>
      <c r="F627" s="42"/>
      <c r="G627" s="77"/>
      <c r="H627" s="2"/>
    </row>
    <row r="628" spans="1:8" customFormat="1" x14ac:dyDescent="0.35">
      <c r="A628" s="74" t="s">
        <v>11125</v>
      </c>
      <c r="B628" s="74">
        <v>500</v>
      </c>
      <c r="C628" s="74" t="str">
        <f>VLOOKUP(A628,'COMP OKT'!$B:$B,1,0)</f>
        <v>1888339-00</v>
      </c>
      <c r="F628" s="42"/>
      <c r="G628" s="77"/>
      <c r="H628" s="2"/>
    </row>
    <row r="629" spans="1:8" customFormat="1" x14ac:dyDescent="0.35">
      <c r="A629" s="74" t="s">
        <v>11140</v>
      </c>
      <c r="B629" s="74">
        <v>2000</v>
      </c>
      <c r="C629" s="74" t="str">
        <f>VLOOKUP(A629,'COMP OKT'!$B:$B,1,0)</f>
        <v>1888425-00</v>
      </c>
      <c r="F629" s="42"/>
      <c r="G629" s="77"/>
      <c r="H629" s="2"/>
    </row>
    <row r="630" spans="1:8" customFormat="1" x14ac:dyDescent="0.35">
      <c r="A630" s="74" t="s">
        <v>11146</v>
      </c>
      <c r="B630" s="74">
        <v>2000</v>
      </c>
      <c r="C630" s="74" t="str">
        <f>VLOOKUP(A630,'COMP OKT'!$B:$B,1,0)</f>
        <v>1888436-00</v>
      </c>
      <c r="F630" s="42"/>
      <c r="G630" s="77"/>
      <c r="H630" s="2"/>
    </row>
    <row r="631" spans="1:8" customFormat="1" x14ac:dyDescent="0.35">
      <c r="A631" s="74" t="s">
        <v>11155</v>
      </c>
      <c r="B631" s="74">
        <v>1000</v>
      </c>
      <c r="C631" s="74" t="str">
        <f>VLOOKUP(A631,'COMP OKT'!$B:$B,1,0)</f>
        <v>1888437-00</v>
      </c>
      <c r="F631" s="42"/>
      <c r="G631" s="77"/>
      <c r="H631" s="2"/>
    </row>
    <row r="632" spans="1:8" customFormat="1" x14ac:dyDescent="0.35">
      <c r="A632" s="74" t="s">
        <v>11535</v>
      </c>
      <c r="B632" s="74">
        <v>1600</v>
      </c>
      <c r="C632" s="74" t="str">
        <f>VLOOKUP(A632,'COMP OKT'!$B:$B,1,0)</f>
        <v>1888771-01</v>
      </c>
      <c r="F632" s="42"/>
      <c r="G632" s="77"/>
      <c r="H632" s="2"/>
    </row>
    <row r="633" spans="1:8" customFormat="1" x14ac:dyDescent="0.35">
      <c r="A633" s="74" t="s">
        <v>11522</v>
      </c>
      <c r="B633" s="74">
        <v>250</v>
      </c>
      <c r="C633" s="74" t="str">
        <f>VLOOKUP(A633,'COMP OKT'!$B:$B,1,0)</f>
        <v>1889875-00</v>
      </c>
      <c r="F633" s="42"/>
      <c r="G633" s="77"/>
      <c r="H633" s="2"/>
    </row>
    <row r="634" spans="1:8" customFormat="1" x14ac:dyDescent="0.35">
      <c r="A634" s="74" t="s">
        <v>11523</v>
      </c>
      <c r="B634" s="74">
        <v>200</v>
      </c>
      <c r="C634" s="74" t="str">
        <f>VLOOKUP(A634,'COMP OKT'!$B:$B,1,0)</f>
        <v>1889876-00</v>
      </c>
      <c r="F634" s="42"/>
      <c r="G634" s="77"/>
      <c r="H634" s="2"/>
    </row>
    <row r="635" spans="1:8" customFormat="1" x14ac:dyDescent="0.35">
      <c r="A635" s="74" t="s">
        <v>11048</v>
      </c>
      <c r="B635" s="74">
        <v>2000</v>
      </c>
      <c r="C635" s="74" t="str">
        <f>VLOOKUP(A635,'COMP OKT'!$B:$B,1,0)</f>
        <v>1890619-00</v>
      </c>
      <c r="F635" s="42"/>
      <c r="G635" s="77"/>
      <c r="H635" s="2"/>
    </row>
    <row r="636" spans="1:8" customFormat="1" x14ac:dyDescent="0.35">
      <c r="A636" s="74" t="s">
        <v>11215</v>
      </c>
      <c r="B636" s="74">
        <v>5000</v>
      </c>
      <c r="C636" s="74" t="str">
        <f>VLOOKUP(A636,'COMP OKT'!$B:$B,1,0)</f>
        <v>1892252-00</v>
      </c>
      <c r="F636" s="42"/>
      <c r="G636" s="77"/>
      <c r="H636" s="2"/>
    </row>
    <row r="637" spans="1:8" customFormat="1" x14ac:dyDescent="0.35">
      <c r="A637" s="74" t="s">
        <v>11327</v>
      </c>
      <c r="B637" s="74">
        <v>5500</v>
      </c>
      <c r="C637" s="74" t="str">
        <f>VLOOKUP(A637,'COMP OKT'!$B:$B,1,0)</f>
        <v>1893344-00</v>
      </c>
      <c r="F637" s="42"/>
      <c r="G637" s="77"/>
      <c r="H637" s="2"/>
    </row>
    <row r="638" spans="1:8" customFormat="1" x14ac:dyDescent="0.35">
      <c r="A638" s="74" t="s">
        <v>11336</v>
      </c>
      <c r="B638" s="74">
        <v>4900</v>
      </c>
      <c r="C638" s="74" t="str">
        <f>VLOOKUP(A638,'COMP OKT'!$B:$B,1,0)</f>
        <v>1893345-00</v>
      </c>
      <c r="F638" s="42"/>
      <c r="G638" s="77"/>
      <c r="H638" s="2"/>
    </row>
    <row r="639" spans="1:8" customFormat="1" x14ac:dyDescent="0.35">
      <c r="A639" s="74" t="s">
        <v>11345</v>
      </c>
      <c r="B639" s="74">
        <v>5100</v>
      </c>
      <c r="C639" s="74" t="str">
        <f>VLOOKUP(A639,'COMP OKT'!$B:$B,1,0)</f>
        <v>1893347-00</v>
      </c>
      <c r="F639" s="42"/>
      <c r="G639" s="77"/>
      <c r="H639" s="2"/>
    </row>
    <row r="640" spans="1:8" customFormat="1" x14ac:dyDescent="0.35">
      <c r="A640" s="74" t="s">
        <v>11417</v>
      </c>
      <c r="B640" s="74">
        <v>7790</v>
      </c>
      <c r="C640" s="74" t="str">
        <f>VLOOKUP(A640,'COMP OKT'!$B:$B,1,0)</f>
        <v>1893455-00</v>
      </c>
      <c r="F640" s="42"/>
      <c r="G640" s="77"/>
      <c r="H640" s="2"/>
    </row>
    <row r="641" spans="1:8" customFormat="1" x14ac:dyDescent="0.35">
      <c r="A641" s="74" t="s">
        <v>11362</v>
      </c>
      <c r="B641" s="74">
        <v>800</v>
      </c>
      <c r="C641" s="74" t="str">
        <f>VLOOKUP(A641,'COMP OKT'!$B:$B,1,0)</f>
        <v>1894415-00</v>
      </c>
      <c r="F641" s="42"/>
      <c r="G641" s="77"/>
      <c r="H641" s="2"/>
    </row>
    <row r="642" spans="1:8" x14ac:dyDescent="0.35">
      <c r="A642" s="74" t="s">
        <v>12852</v>
      </c>
      <c r="B642" s="74">
        <v>120</v>
      </c>
      <c r="C642" s="74" t="str">
        <f>VLOOKUP(A642,'COMP OKT'!$B:$B,1,0)</f>
        <v>1898842-00</v>
      </c>
      <c r="D642"/>
      <c r="E642"/>
      <c r="F642" s="42"/>
      <c r="G642" s="77"/>
      <c r="H642" s="2"/>
    </row>
    <row r="643" spans="1:8" x14ac:dyDescent="0.35">
      <c r="A643" s="74" t="s">
        <v>12861</v>
      </c>
      <c r="B643" s="74">
        <v>1502</v>
      </c>
      <c r="C643" s="74" t="str">
        <f>VLOOKUP(A643,'COMP OKT'!$B:$B,1,0)</f>
        <v>1899908-00</v>
      </c>
      <c r="D643"/>
      <c r="E643"/>
      <c r="F643" s="42"/>
      <c r="G643" s="77"/>
      <c r="H643" s="2"/>
    </row>
    <row r="644" spans="1:8" x14ac:dyDescent="0.35">
      <c r="A644" s="74" t="s">
        <v>12877</v>
      </c>
      <c r="B644" s="74">
        <v>520</v>
      </c>
      <c r="C644" s="74" t="str">
        <f>VLOOKUP(A644,'COMP OKT'!$B:$B,1,0)</f>
        <v>1900311-00</v>
      </c>
      <c r="D644"/>
      <c r="E644"/>
      <c r="F644" s="42"/>
      <c r="G644" s="77"/>
      <c r="H644" s="2"/>
    </row>
    <row r="645" spans="1:8" x14ac:dyDescent="0.35">
      <c r="A645" s="74" t="s">
        <v>12889</v>
      </c>
      <c r="B645" s="74">
        <v>70</v>
      </c>
      <c r="C645" s="74" t="str">
        <f>VLOOKUP(A645,'COMP OKT'!$B:$B,1,0)</f>
        <v>1900315-00</v>
      </c>
      <c r="D645"/>
      <c r="E645"/>
      <c r="F645" s="42"/>
      <c r="G645" s="77"/>
      <c r="H645" s="2"/>
    </row>
    <row r="646" spans="1:8" x14ac:dyDescent="0.35">
      <c r="A646" s="74" t="s">
        <v>12904</v>
      </c>
      <c r="B646" s="74">
        <v>114</v>
      </c>
      <c r="C646" s="74" t="str">
        <f>VLOOKUP(A646,'COMP OKT'!$B:$B,1,0)</f>
        <v>1900740-00</v>
      </c>
      <c r="D646"/>
      <c r="E646"/>
      <c r="F646" s="42"/>
      <c r="G646" s="77"/>
      <c r="H646" s="2"/>
    </row>
    <row r="647" spans="1:8" x14ac:dyDescent="0.35">
      <c r="A647" s="74" t="s">
        <v>485</v>
      </c>
      <c r="B647" s="74">
        <v>8000</v>
      </c>
      <c r="C647" s="74" t="str">
        <f>VLOOKUP(A647,'COMP OKT'!$B:$B,1,0)</f>
        <v>205-00538-00</v>
      </c>
      <c r="D647"/>
      <c r="E647"/>
      <c r="F647" s="42"/>
      <c r="G647" s="77"/>
      <c r="H647" s="2"/>
    </row>
    <row r="648" spans="1:8" x14ac:dyDescent="0.35">
      <c r="A648" s="74" t="s">
        <v>502</v>
      </c>
      <c r="B648" s="74">
        <v>452000</v>
      </c>
      <c r="C648" s="74" t="str">
        <f>VLOOKUP(A648,'COMP OKT'!$B:$B,1,0)</f>
        <v>2244034-3C</v>
      </c>
      <c r="D648"/>
      <c r="E648"/>
      <c r="F648" s="42"/>
      <c r="G648" s="77"/>
      <c r="H648" s="2"/>
    </row>
    <row r="649" spans="1:8" x14ac:dyDescent="0.35">
      <c r="A649" s="74" t="s">
        <v>503</v>
      </c>
      <c r="B649" s="74">
        <v>493000</v>
      </c>
      <c r="C649" s="74" t="str">
        <f>VLOOKUP(A649,'COMP OKT'!$B:$B,1,0)</f>
        <v>2244035-1 E</v>
      </c>
      <c r="D649"/>
      <c r="E649"/>
      <c r="F649" s="42"/>
      <c r="G649" s="77"/>
      <c r="H649" s="2"/>
    </row>
    <row r="650" spans="1:8" x14ac:dyDescent="0.35">
      <c r="A650" s="74" t="s">
        <v>504</v>
      </c>
      <c r="B650" s="74">
        <v>445000</v>
      </c>
      <c r="C650" s="74" t="str">
        <f>VLOOKUP(A650,'COMP OKT'!$B:$B,1,0)</f>
        <v>2244036-0C</v>
      </c>
      <c r="D650"/>
      <c r="E650"/>
      <c r="F650" s="42"/>
      <c r="G650" s="77"/>
      <c r="H650" s="2"/>
    </row>
    <row r="651" spans="1:8" x14ac:dyDescent="0.35">
      <c r="A651" s="74" t="s">
        <v>505</v>
      </c>
      <c r="B651" s="74">
        <v>39000</v>
      </c>
      <c r="C651" s="74" t="str">
        <f>VLOOKUP(A651,'COMP OKT'!$B:$B,1,0)</f>
        <v>2244049-1A</v>
      </c>
      <c r="D651"/>
      <c r="E651"/>
      <c r="F651" s="42"/>
      <c r="G651" s="77"/>
      <c r="H651" s="2"/>
    </row>
    <row r="652" spans="1:8" x14ac:dyDescent="0.35">
      <c r="A652" s="74" t="s">
        <v>506</v>
      </c>
      <c r="B652" s="74">
        <v>96000</v>
      </c>
      <c r="C652" s="74" t="str">
        <f>VLOOKUP(A652,'COMP OKT'!$B:$B,1,0)</f>
        <v>2244054-8A</v>
      </c>
      <c r="D652"/>
      <c r="E652"/>
      <c r="F652" s="42"/>
      <c r="G652" s="77"/>
      <c r="H652" s="2"/>
    </row>
    <row r="653" spans="1:8" x14ac:dyDescent="0.35">
      <c r="A653" s="74" t="s">
        <v>507</v>
      </c>
      <c r="B653" s="74">
        <v>36000</v>
      </c>
      <c r="C653" s="74" t="str">
        <f>VLOOKUP(A653,'COMP OKT'!$B:$B,1,0)</f>
        <v>2244062-9 B</v>
      </c>
      <c r="D653"/>
      <c r="E653"/>
      <c r="F653" s="42"/>
      <c r="G653" s="77"/>
      <c r="H653" s="2"/>
    </row>
    <row r="654" spans="1:8" x14ac:dyDescent="0.35">
      <c r="A654" s="74" t="s">
        <v>508</v>
      </c>
      <c r="B654" s="74">
        <v>43000</v>
      </c>
      <c r="C654" s="74" t="str">
        <f>VLOOKUP(A654,'COMP OKT'!$B:$B,1,0)</f>
        <v>2253973-0 D</v>
      </c>
      <c r="D654"/>
      <c r="E654"/>
      <c r="F654" s="42"/>
      <c r="G654" s="77"/>
      <c r="H654" s="2"/>
    </row>
    <row r="655" spans="1:8" x14ac:dyDescent="0.35">
      <c r="A655" s="74" t="s">
        <v>509</v>
      </c>
      <c r="B655" s="74">
        <v>45000</v>
      </c>
      <c r="C655" s="74" t="str">
        <f>VLOOKUP(A655,'COMP OKT'!$B:$B,1,0)</f>
        <v>2253974-9 D</v>
      </c>
      <c r="D655"/>
      <c r="E655"/>
      <c r="F655" s="42"/>
      <c r="G655" s="77"/>
      <c r="H655" s="2"/>
    </row>
    <row r="656" spans="1:8" x14ac:dyDescent="0.35">
      <c r="A656" s="74" t="s">
        <v>510</v>
      </c>
      <c r="B656" s="74">
        <v>45000</v>
      </c>
      <c r="C656" s="74" t="str">
        <f>VLOOKUP(A656,'COMP OKT'!$B:$B,1,0)</f>
        <v>2253975-7 D</v>
      </c>
      <c r="D656"/>
      <c r="E656"/>
      <c r="F656" s="42"/>
      <c r="G656" s="77"/>
      <c r="H656" s="2"/>
    </row>
    <row r="657" spans="1:8" x14ac:dyDescent="0.35">
      <c r="A657" s="74" t="s">
        <v>435</v>
      </c>
      <c r="B657" s="74">
        <v>16800</v>
      </c>
      <c r="C657" s="74" t="str">
        <f>VLOOKUP(A657,'COMP OKT'!$B:$B,1,0)</f>
        <v>2311-07290</v>
      </c>
      <c r="D657"/>
      <c r="E657"/>
      <c r="F657" s="42"/>
      <c r="G657" s="77"/>
      <c r="H657" s="2"/>
    </row>
    <row r="658" spans="1:8" x14ac:dyDescent="0.35">
      <c r="A658" s="74" t="s">
        <v>480</v>
      </c>
      <c r="B658" s="74">
        <v>84000</v>
      </c>
      <c r="C658" s="74" t="str">
        <f>VLOOKUP(A658,'COMP OKT'!$B:$B,1,0)</f>
        <v>2BM-E2199</v>
      </c>
      <c r="D658"/>
      <c r="E658"/>
      <c r="F658" s="42"/>
      <c r="G658" s="77"/>
      <c r="H658" s="2"/>
    </row>
    <row r="659" spans="1:8" x14ac:dyDescent="0.35">
      <c r="A659" s="74" t="s">
        <v>481</v>
      </c>
      <c r="B659" s="74">
        <v>70000</v>
      </c>
      <c r="C659" s="74" t="str">
        <f>VLOOKUP(A659,'COMP OKT'!$B:$B,1,0)</f>
        <v>2BM-E2282</v>
      </c>
      <c r="D659"/>
      <c r="E659"/>
      <c r="F659" s="42"/>
      <c r="G659" s="77"/>
      <c r="H659" s="2"/>
    </row>
    <row r="660" spans="1:8" x14ac:dyDescent="0.35">
      <c r="A660" s="74" t="s">
        <v>7054</v>
      </c>
      <c r="B660" s="74">
        <v>78230</v>
      </c>
      <c r="C660" s="74" t="str">
        <f>VLOOKUP(A660,'COMP OKT'!$B:$B,1,0)</f>
        <v>2DP-E132G-00-00-80</v>
      </c>
      <c r="D660"/>
      <c r="E660"/>
      <c r="F660" s="42"/>
      <c r="G660" s="77"/>
      <c r="H660" s="2"/>
    </row>
    <row r="661" spans="1:8" x14ac:dyDescent="0.35">
      <c r="A661" s="74" t="s">
        <v>451</v>
      </c>
      <c r="B661" s="74">
        <v>580000</v>
      </c>
      <c r="C661" s="74" t="str">
        <f>VLOOKUP(A661,'COMP OKT'!$B:$B,1,0)</f>
        <v>3367-KVK1-0000</v>
      </c>
      <c r="D661"/>
      <c r="E661"/>
      <c r="F661" s="42"/>
      <c r="G661" s="77"/>
      <c r="H661" s="2"/>
    </row>
    <row r="662" spans="1:8" x14ac:dyDescent="0.35">
      <c r="A662" s="74" t="s">
        <v>7822</v>
      </c>
      <c r="B662" s="74">
        <v>57000</v>
      </c>
      <c r="C662" s="74" t="str">
        <f>VLOOKUP(A662,'COMP OKT'!$B:$B,1,0)</f>
        <v>3511-PS40-0000-0M00</v>
      </c>
      <c r="D662"/>
      <c r="E662"/>
      <c r="F662" s="42"/>
      <c r="G662" s="77"/>
      <c r="H662" s="2"/>
    </row>
    <row r="663" spans="1:8" x14ac:dyDescent="0.35">
      <c r="A663" s="74" t="s">
        <v>11371</v>
      </c>
      <c r="B663" s="74">
        <v>8000</v>
      </c>
      <c r="C663" s="74" t="str">
        <f>VLOOKUP(A663,'COMP OKT'!$B:$B,1,0)</f>
        <v>3511-TA10-0000-0M00</v>
      </c>
      <c r="D663"/>
      <c r="E663"/>
      <c r="F663" s="42"/>
      <c r="G663" s="77"/>
      <c r="H663" s="2"/>
    </row>
    <row r="664" spans="1:8" x14ac:dyDescent="0.35">
      <c r="A664" s="74" t="s">
        <v>11375</v>
      </c>
      <c r="B664" s="74">
        <v>9000</v>
      </c>
      <c r="C664" s="74" t="str">
        <f>VLOOKUP(A664,'COMP OKT'!$B:$B,1,0)</f>
        <v>3511-TB10-0000-0M00</v>
      </c>
      <c r="D664"/>
      <c r="E664"/>
      <c r="F664" s="42"/>
      <c r="G664" s="77"/>
      <c r="H664" s="2"/>
    </row>
    <row r="665" spans="1:8" x14ac:dyDescent="0.35">
      <c r="A665" s="74" t="s">
        <v>453</v>
      </c>
      <c r="B665" s="74">
        <v>402000</v>
      </c>
      <c r="C665" s="74" t="str">
        <f>VLOOKUP(A665,'COMP OKT'!$B:$B,1,0)</f>
        <v>3643-GGZ0-00A0-00M0</v>
      </c>
      <c r="D665"/>
      <c r="E665"/>
      <c r="F665" s="42"/>
      <c r="G665" s="77"/>
      <c r="H665" s="2"/>
    </row>
    <row r="666" spans="1:8" x14ac:dyDescent="0.35">
      <c r="A666" s="74" t="s">
        <v>454</v>
      </c>
      <c r="B666" s="74">
        <v>625000</v>
      </c>
      <c r="C666" s="74" t="str">
        <f>VLOOKUP(A666,'COMP OKT'!$B:$B,1,0)</f>
        <v>3693-KVK1-0000</v>
      </c>
      <c r="D666"/>
      <c r="E666"/>
      <c r="F666" s="42"/>
      <c r="G666" s="77"/>
      <c r="H666" s="2"/>
    </row>
    <row r="667" spans="1:8" x14ac:dyDescent="0.35">
      <c r="A667" s="74" t="s">
        <v>436</v>
      </c>
      <c r="B667" s="74">
        <v>154000</v>
      </c>
      <c r="C667" s="74" t="str">
        <f>VLOOKUP(A667,'COMP OKT'!$B:$B,1,0)</f>
        <v>4111-03550-C</v>
      </c>
      <c r="D667"/>
      <c r="E667"/>
      <c r="F667" s="42"/>
      <c r="G667" s="77"/>
      <c r="H667" s="2"/>
    </row>
    <row r="668" spans="1:8" x14ac:dyDescent="0.35">
      <c r="A668" s="74" t="s">
        <v>7207</v>
      </c>
      <c r="B668" s="74">
        <v>18760</v>
      </c>
      <c r="C668" s="74" t="str">
        <f>VLOOKUP(A668,'COMP OKT'!$B:$B,1,0)</f>
        <v>41NP-NW3N-0000</v>
      </c>
      <c r="D668"/>
      <c r="E668"/>
      <c r="F668" s="42"/>
      <c r="G668" s="77"/>
      <c r="H668" s="2"/>
    </row>
    <row r="669" spans="1:8" x14ac:dyDescent="0.35">
      <c r="A669" s="74" t="s">
        <v>455</v>
      </c>
      <c r="B669" s="74">
        <v>16000</v>
      </c>
      <c r="C669" s="74" t="str">
        <f>VLOOKUP(A669,'COMP OKT'!$B:$B,1,0)</f>
        <v>4361-GM30-0000-KD</v>
      </c>
      <c r="D669"/>
      <c r="E669"/>
      <c r="F669" s="42"/>
      <c r="G669" s="77"/>
      <c r="H669" s="2"/>
    </row>
    <row r="670" spans="1:8" x14ac:dyDescent="0.35">
      <c r="A670" s="74" t="s">
        <v>7056</v>
      </c>
      <c r="B670" s="74">
        <v>350</v>
      </c>
      <c r="C670" s="74" t="str">
        <f>VLOOKUP(A670,'COMP OKT'!$B:$B,1,0)</f>
        <v>45P-F2184-00-00-80</v>
      </c>
      <c r="D670"/>
      <c r="E670"/>
      <c r="F670" s="42"/>
      <c r="G670" s="77"/>
      <c r="H670" s="2"/>
    </row>
    <row r="671" spans="1:8" x14ac:dyDescent="0.35">
      <c r="A671" s="74" t="s">
        <v>7058</v>
      </c>
      <c r="B671" s="74">
        <v>30</v>
      </c>
      <c r="C671" s="74" t="str">
        <f>VLOOKUP(A671,'COMP OKT'!$B:$B,1,0)</f>
        <v>55S-E6357-00-00-80</v>
      </c>
      <c r="D671"/>
      <c r="E671"/>
      <c r="F671" s="42"/>
      <c r="G671" s="77"/>
      <c r="H671" s="2"/>
    </row>
    <row r="672" spans="1:8" x14ac:dyDescent="0.35">
      <c r="A672" s="74" t="s">
        <v>7060</v>
      </c>
      <c r="B672" s="74">
        <v>4200</v>
      </c>
      <c r="C672" s="74" t="str">
        <f>VLOOKUP(A672,'COMP OKT'!$B:$B,1,0)</f>
        <v>5BP-E8531-00-00-M1</v>
      </c>
      <c r="D672"/>
      <c r="E672"/>
      <c r="F672" s="42"/>
      <c r="G672" s="77"/>
      <c r="H672" s="2"/>
    </row>
    <row r="673" spans="1:8" x14ac:dyDescent="0.35">
      <c r="A673" s="74" t="s">
        <v>7062</v>
      </c>
      <c r="B673" s="74">
        <v>8510</v>
      </c>
      <c r="C673" s="74" t="str">
        <f>VLOOKUP(A673,'COMP OKT'!$B:$B,1,0)</f>
        <v>5D9-E8531-00-00-M0</v>
      </c>
      <c r="D673"/>
      <c r="E673"/>
      <c r="F673" s="42"/>
      <c r="G673" s="77"/>
      <c r="H673" s="2"/>
    </row>
    <row r="674" spans="1:8" x14ac:dyDescent="0.35">
      <c r="A674" s="74" t="s">
        <v>439</v>
      </c>
      <c r="B674" s="74">
        <v>73000</v>
      </c>
      <c r="C674" s="74" t="str">
        <f>VLOOKUP(A674,'COMP OKT'!$B:$B,1,0)</f>
        <v>5ER-E5138-00</v>
      </c>
      <c r="D674"/>
      <c r="E674"/>
      <c r="F674" s="42"/>
      <c r="G674" s="77"/>
      <c r="H674" s="2"/>
    </row>
    <row r="675" spans="1:8" x14ac:dyDescent="0.35">
      <c r="A675" s="74" t="s">
        <v>440</v>
      </c>
      <c r="B675" s="74">
        <v>7100</v>
      </c>
      <c r="C675" s="74" t="str">
        <f>VLOOKUP(A675,'COMP OKT'!$B:$B,1,0)</f>
        <v>5TN-E5138-00</v>
      </c>
      <c r="D675"/>
      <c r="E675"/>
      <c r="F675" s="42"/>
      <c r="G675" s="77"/>
      <c r="H675" s="2"/>
    </row>
    <row r="676" spans="1:8" x14ac:dyDescent="0.35">
      <c r="A676" s="74" t="s">
        <v>7067</v>
      </c>
      <c r="B676" s="74">
        <v>1596</v>
      </c>
      <c r="C676" s="74" t="str">
        <f>VLOOKUP(A676,'COMP OKT'!$B:$B,1,0)</f>
        <v>5TP-E8531-00-00-M0</v>
      </c>
      <c r="D676"/>
      <c r="E676"/>
      <c r="F676" s="42"/>
      <c r="G676" s="77"/>
      <c r="H676" s="2"/>
    </row>
    <row r="677" spans="1:8" x14ac:dyDescent="0.35">
      <c r="A677" s="74" t="s">
        <v>460</v>
      </c>
      <c r="B677" s="74">
        <v>12000</v>
      </c>
      <c r="C677" s="74" t="str">
        <f>VLOOKUP(A677,'COMP OKT'!$B:$B,1,0)</f>
        <v>604-16034</v>
      </c>
      <c r="D677"/>
      <c r="E677"/>
      <c r="F677" s="42"/>
      <c r="G677" s="77"/>
      <c r="H677" s="2"/>
    </row>
    <row r="678" spans="1:8" x14ac:dyDescent="0.35">
      <c r="A678" s="74" t="s">
        <v>461</v>
      </c>
      <c r="B678" s="74">
        <v>2000</v>
      </c>
      <c r="C678" s="74" t="str">
        <f>VLOOKUP(A678,'COMP OKT'!$B:$B,1,0)</f>
        <v>703-06009</v>
      </c>
      <c r="D678"/>
      <c r="E678"/>
      <c r="F678" s="42"/>
      <c r="G678" s="77"/>
      <c r="H678" s="2"/>
    </row>
    <row r="679" spans="1:8" x14ac:dyDescent="0.35">
      <c r="A679" s="74" t="s">
        <v>7069</v>
      </c>
      <c r="B679" s="74">
        <v>7000</v>
      </c>
      <c r="C679" s="74" t="str">
        <f>VLOOKUP(A679,'COMP OKT'!$B:$B,1,0)</f>
        <v>703-06009-1A</v>
      </c>
      <c r="D679"/>
      <c r="E679"/>
      <c r="F679" s="42"/>
      <c r="G679" s="77"/>
      <c r="H679" s="2"/>
    </row>
    <row r="680" spans="1:8" x14ac:dyDescent="0.35">
      <c r="A680" s="74" t="s">
        <v>7169</v>
      </c>
      <c r="B680" s="74">
        <v>6000</v>
      </c>
      <c r="C680" s="74" t="str">
        <f>VLOOKUP(A680,'COMP OKT'!$B:$B,1,0)</f>
        <v>703-84036-2</v>
      </c>
      <c r="D680"/>
      <c r="E680"/>
      <c r="F680" s="42"/>
      <c r="G680" s="77"/>
      <c r="H680" s="2"/>
    </row>
    <row r="681" spans="1:8" x14ac:dyDescent="0.35">
      <c r="A681" s="74" t="s">
        <v>463</v>
      </c>
      <c r="B681" s="74">
        <v>58000</v>
      </c>
      <c r="C681" s="74" t="str">
        <f>VLOOKUP(A681,'COMP OKT'!$B:$B,1,0)</f>
        <v>703-84041</v>
      </c>
      <c r="D681"/>
      <c r="E681"/>
      <c r="F681" s="42"/>
      <c r="G681" s="77"/>
      <c r="H681" s="2"/>
    </row>
    <row r="682" spans="1:8" x14ac:dyDescent="0.35">
      <c r="A682" s="74" t="s">
        <v>464</v>
      </c>
      <c r="B682" s="74">
        <v>93000</v>
      </c>
      <c r="C682" s="74" t="str">
        <f>VLOOKUP(A682,'COMP OKT'!$B:$B,1,0)</f>
        <v>703-84043-1</v>
      </c>
      <c r="D682"/>
      <c r="E682"/>
      <c r="F682" s="42"/>
      <c r="G682" s="77"/>
      <c r="H682" s="2"/>
    </row>
    <row r="683" spans="1:8" x14ac:dyDescent="0.35">
      <c r="A683" s="74" t="s">
        <v>465</v>
      </c>
      <c r="B683" s="74">
        <v>23000</v>
      </c>
      <c r="C683" s="74" t="str">
        <f>VLOOKUP(A683,'COMP OKT'!$B:$B,1,0)</f>
        <v>703-85148-1</v>
      </c>
      <c r="D683"/>
      <c r="E683"/>
      <c r="F683" s="42"/>
      <c r="G683" s="77"/>
      <c r="H683" s="2"/>
    </row>
    <row r="684" spans="1:8" x14ac:dyDescent="0.35">
      <c r="A684" s="74" t="s">
        <v>466</v>
      </c>
      <c r="B684" s="74">
        <v>8000</v>
      </c>
      <c r="C684" s="74" t="str">
        <f>VLOOKUP(A684,'COMP OKT'!$B:$B,1,0)</f>
        <v>703-86339</v>
      </c>
      <c r="D684"/>
      <c r="E684"/>
      <c r="F684" s="42"/>
      <c r="G684" s="77"/>
      <c r="H684" s="2"/>
    </row>
    <row r="685" spans="1:8" x14ac:dyDescent="0.35">
      <c r="A685" s="74" t="s">
        <v>467</v>
      </c>
      <c r="B685" s="74">
        <v>14000</v>
      </c>
      <c r="C685" s="74" t="str">
        <f>VLOOKUP(A685,'COMP OKT'!$B:$B,1,0)</f>
        <v>703-86340</v>
      </c>
      <c r="D685"/>
      <c r="E685"/>
      <c r="F685" s="42"/>
      <c r="G685" s="77"/>
      <c r="H685" s="2"/>
    </row>
    <row r="686" spans="1:8" x14ac:dyDescent="0.35">
      <c r="A686" s="74" t="s">
        <v>468</v>
      </c>
      <c r="B686" s="74">
        <v>7000</v>
      </c>
      <c r="C686" s="74" t="str">
        <f>VLOOKUP(A686,'COMP OKT'!$B:$B,1,0)</f>
        <v>703-87241</v>
      </c>
      <c r="D686"/>
      <c r="E686"/>
      <c r="F686" s="42"/>
      <c r="G686" s="77"/>
      <c r="H686" s="2"/>
    </row>
    <row r="687" spans="1:8" x14ac:dyDescent="0.35">
      <c r="A687" s="74" t="s">
        <v>441</v>
      </c>
      <c r="B687" s="74">
        <v>20000</v>
      </c>
      <c r="C687" s="74" t="str">
        <f>VLOOKUP(A687,'COMP OKT'!$B:$B,1,0)</f>
        <v>90336-06031</v>
      </c>
      <c r="D687"/>
      <c r="E687"/>
      <c r="F687" s="42"/>
      <c r="G687" s="77"/>
      <c r="H687" s="2"/>
    </row>
    <row r="688" spans="1:8" x14ac:dyDescent="0.35">
      <c r="A688" s="74" t="s">
        <v>7074</v>
      </c>
      <c r="B688" s="74">
        <v>1050</v>
      </c>
      <c r="C688" s="74" t="str">
        <f>VLOOKUP(A688,'COMP OKT'!$B:$B,1,0)</f>
        <v>90336-06031-00-80</v>
      </c>
      <c r="D688"/>
      <c r="E688"/>
      <c r="F688" s="42"/>
      <c r="G688" s="77"/>
      <c r="H688" s="2"/>
    </row>
    <row r="689" spans="1:8" x14ac:dyDescent="0.35">
      <c r="A689" s="74" t="s">
        <v>458</v>
      </c>
      <c r="B689" s="74">
        <v>9500</v>
      </c>
      <c r="C689" s="74" t="str">
        <f>VLOOKUP(A689,'COMP OKT'!$B:$B,1,0)</f>
        <v>90336-06800</v>
      </c>
      <c r="D689"/>
      <c r="E689"/>
      <c r="F689" s="42"/>
      <c r="G689" s="77"/>
      <c r="H689" s="2"/>
    </row>
    <row r="690" spans="1:8" x14ac:dyDescent="0.35">
      <c r="A690" s="74" t="s">
        <v>6162</v>
      </c>
      <c r="B690" s="74">
        <v>100</v>
      </c>
      <c r="C690" s="74" t="str">
        <f>VLOOKUP(A690,'COMP OKT'!$B:$B,1,0)</f>
        <v>90336-06807</v>
      </c>
      <c r="D690"/>
      <c r="E690"/>
      <c r="F690" s="42"/>
      <c r="G690" s="77"/>
      <c r="H690" s="2"/>
    </row>
    <row r="691" spans="1:8" x14ac:dyDescent="0.35">
      <c r="A691" s="74" t="s">
        <v>7076</v>
      </c>
      <c r="B691" s="74">
        <v>25424</v>
      </c>
      <c r="C691" s="74" t="str">
        <f>VLOOKUP(A691,'COMP OKT'!$B:$B,1,0)</f>
        <v>90336-07034-00-M4</v>
      </c>
      <c r="D691"/>
      <c r="E691"/>
      <c r="F691" s="42"/>
      <c r="G691" s="77"/>
      <c r="H691" s="2"/>
    </row>
    <row r="692" spans="1:8" x14ac:dyDescent="0.35">
      <c r="A692" s="74" t="s">
        <v>442</v>
      </c>
      <c r="B692" s="74">
        <v>2900</v>
      </c>
      <c r="C692" s="74" t="str">
        <f>VLOOKUP(A692,'COMP OKT'!$B:$B,1,0)</f>
        <v>90336-15058</v>
      </c>
      <c r="D692"/>
      <c r="E692"/>
      <c r="F692" s="42"/>
      <c r="G692" s="77"/>
      <c r="H692" s="2"/>
    </row>
    <row r="693" spans="1:8" x14ac:dyDescent="0.35">
      <c r="A693" s="74" t="s">
        <v>7078</v>
      </c>
      <c r="B693" s="74">
        <v>27145</v>
      </c>
      <c r="C693" s="74" t="str">
        <f>VLOOKUP(A693,'COMP OKT'!$B:$B,1,0)</f>
        <v>90338-16262-00-80</v>
      </c>
      <c r="D693"/>
      <c r="E693"/>
      <c r="G693" s="77"/>
      <c r="H693" s="2"/>
    </row>
    <row r="694" spans="1:8" x14ac:dyDescent="0.35">
      <c r="A694" s="74" t="s">
        <v>7433</v>
      </c>
      <c r="B694" s="74">
        <v>40</v>
      </c>
      <c r="C694" s="74" t="str">
        <f>VLOOKUP(A694,'COMP OKT'!$B:$B,1,0)</f>
        <v>90338-20119-00-80</v>
      </c>
      <c r="D694"/>
      <c r="E694"/>
      <c r="G694" s="77"/>
      <c r="H694" s="2"/>
    </row>
    <row r="695" spans="1:8" x14ac:dyDescent="0.35">
      <c r="A695" s="74" t="s">
        <v>7080</v>
      </c>
      <c r="B695" s="74">
        <v>10</v>
      </c>
      <c r="C695" s="74" t="str">
        <f>VLOOKUP(A695,'COMP OKT'!$B:$B,1,0)</f>
        <v>90387-068D4-00-80</v>
      </c>
      <c r="D695"/>
      <c r="E695"/>
      <c r="G695" s="77"/>
      <c r="H695" s="2"/>
    </row>
    <row r="696" spans="1:8" x14ac:dyDescent="0.35">
      <c r="A696" s="74" t="s">
        <v>7082</v>
      </c>
      <c r="B696" s="74">
        <v>230</v>
      </c>
      <c r="C696" s="74" t="str">
        <f>VLOOKUP(A696,'COMP OKT'!$B:$B,1,0)</f>
        <v>90387-12845-00-M1</v>
      </c>
      <c r="D696"/>
      <c r="E696"/>
      <c r="G696" s="77"/>
      <c r="H696" s="2"/>
    </row>
    <row r="697" spans="1:8" x14ac:dyDescent="0.35">
      <c r="A697" s="74" t="s">
        <v>459</v>
      </c>
      <c r="B697" s="74">
        <v>40500</v>
      </c>
      <c r="C697" s="74" t="str">
        <f>VLOOKUP(A697,'COMP OKT'!$B:$B,1,0)</f>
        <v>91808-16023</v>
      </c>
      <c r="D697"/>
      <c r="E697"/>
      <c r="G697" s="77"/>
      <c r="H697" s="2"/>
    </row>
    <row r="698" spans="1:8" x14ac:dyDescent="0.35">
      <c r="A698" s="74" t="s">
        <v>469</v>
      </c>
      <c r="B698" s="74">
        <v>35600</v>
      </c>
      <c r="C698" s="74" t="str">
        <f>VLOOKUP(A698,'COMP OKT'!$B:$B,1,0)</f>
        <v>925-08029-1A</v>
      </c>
      <c r="D698"/>
      <c r="E698"/>
      <c r="G698" s="77"/>
      <c r="H698" s="2"/>
    </row>
    <row r="699" spans="1:8" x14ac:dyDescent="0.35">
      <c r="A699" s="74" t="s">
        <v>470</v>
      </c>
      <c r="B699" s="74">
        <v>54700</v>
      </c>
      <c r="C699" s="74" t="str">
        <f>VLOOKUP(A699,'COMP OKT'!$B:$B,1,0)</f>
        <v>925-09044-1C</v>
      </c>
      <c r="D699"/>
      <c r="E699"/>
      <c r="G699" s="77"/>
      <c r="H699" s="2"/>
    </row>
    <row r="700" spans="1:8" x14ac:dyDescent="0.35">
      <c r="A700" s="74" t="s">
        <v>7084</v>
      </c>
      <c r="B700" s="74">
        <v>17200</v>
      </c>
      <c r="C700" s="74" t="str">
        <f>VLOOKUP(A700,'COMP OKT'!$B:$B,1,0)</f>
        <v>93605-06800-00-80</v>
      </c>
      <c r="D700"/>
      <c r="E700"/>
      <c r="G700" s="77"/>
      <c r="H700" s="2"/>
    </row>
    <row r="701" spans="1:8" x14ac:dyDescent="0.35">
      <c r="A701" s="74" t="s">
        <v>7459</v>
      </c>
      <c r="B701" s="74">
        <v>32200</v>
      </c>
      <c r="C701" s="74" t="str">
        <f>VLOOKUP(A701,'COMP OKT'!$B:$B,1,0)</f>
        <v>93605-06800-00-R0</v>
      </c>
      <c r="D701"/>
      <c r="E701"/>
      <c r="G701" s="77"/>
      <c r="H701" s="2"/>
    </row>
    <row r="702" spans="1:8" x14ac:dyDescent="0.35">
      <c r="A702" s="74" t="s">
        <v>437</v>
      </c>
      <c r="B702" s="74">
        <v>19000</v>
      </c>
      <c r="C702" s="74" t="str">
        <f>VLOOKUP(A702,'COMP OKT'!$B:$B,1,0)</f>
        <v>96220-20085</v>
      </c>
      <c r="D702"/>
      <c r="E702"/>
      <c r="G702" s="77"/>
      <c r="H702" s="2"/>
    </row>
    <row r="703" spans="1:8" x14ac:dyDescent="0.35">
      <c r="A703" s="74" t="s">
        <v>438</v>
      </c>
      <c r="B703" s="74">
        <v>19000</v>
      </c>
      <c r="C703" s="74" t="str">
        <f>VLOOKUP(A703,'COMP OKT'!$B:$B,1,0)</f>
        <v>96220-30238</v>
      </c>
      <c r="D703"/>
      <c r="E703"/>
      <c r="G703" s="77"/>
      <c r="H703" s="2"/>
    </row>
    <row r="704" spans="1:8" x14ac:dyDescent="0.35">
      <c r="A704" s="74" t="s">
        <v>477</v>
      </c>
      <c r="B704" s="74">
        <v>789600</v>
      </c>
      <c r="C704" s="74" t="str">
        <f>VLOOKUP(A704,'COMP OKT'!$B:$B,1,0)</f>
        <v>A4029-194-02</v>
      </c>
      <c r="D704"/>
      <c r="E704"/>
      <c r="G704" s="77"/>
      <c r="H704" s="2"/>
    </row>
    <row r="705" spans="1:8" x14ac:dyDescent="0.35">
      <c r="A705" s="74" t="s">
        <v>7179</v>
      </c>
      <c r="B705" s="74">
        <v>488400</v>
      </c>
      <c r="C705" s="74" t="str">
        <f>VLOOKUP(A705,'COMP OKT'!$B:$B,1,0)</f>
        <v>A4029-194-02-200</v>
      </c>
      <c r="D705"/>
      <c r="E705"/>
      <c r="G705" s="77"/>
      <c r="H705" s="2"/>
    </row>
    <row r="706" spans="1:8" x14ac:dyDescent="0.35">
      <c r="A706" s="74" t="s">
        <v>521</v>
      </c>
      <c r="B706" s="74">
        <v>69300</v>
      </c>
      <c r="C706" s="74" t="str">
        <f>VLOOKUP(A706,'COMP OKT'!$B:$B,1,0)</f>
        <v>AE168021-0020</v>
      </c>
      <c r="D706"/>
      <c r="E706"/>
      <c r="G706" s="77"/>
      <c r="H706" s="2"/>
    </row>
    <row r="707" spans="1:8" x14ac:dyDescent="0.35">
      <c r="A707" s="74" t="s">
        <v>522</v>
      </c>
      <c r="B707" s="74">
        <v>138600</v>
      </c>
      <c r="C707" s="74" t="str">
        <f>VLOOKUP(A707,'COMP OKT'!$B:$B,1,0)</f>
        <v>AE168021-0030</v>
      </c>
      <c r="D707"/>
      <c r="E707"/>
      <c r="G707" s="77"/>
      <c r="H707" s="2"/>
    </row>
    <row r="708" spans="1:8" x14ac:dyDescent="0.35">
      <c r="A708" s="74" t="s">
        <v>523</v>
      </c>
      <c r="B708" s="74">
        <v>270450</v>
      </c>
      <c r="C708" s="74" t="str">
        <f>VLOOKUP(A708,'COMP OKT'!$B:$B,1,0)</f>
        <v>AE168021-0090</v>
      </c>
      <c r="D708"/>
      <c r="E708"/>
      <c r="G708" s="77"/>
      <c r="H708" s="2"/>
    </row>
    <row r="709" spans="1:8" x14ac:dyDescent="0.35">
      <c r="A709" s="74" t="s">
        <v>524</v>
      </c>
      <c r="B709" s="74">
        <v>4050</v>
      </c>
      <c r="C709" s="74" t="str">
        <f>VLOOKUP(A709,'COMP OKT'!$B:$B,1,0)</f>
        <v>AE168021-0130</v>
      </c>
      <c r="D709"/>
      <c r="E709"/>
      <c r="G709" s="77"/>
      <c r="H709" s="2"/>
    </row>
    <row r="710" spans="1:8" x14ac:dyDescent="0.35">
      <c r="A710" s="74" t="s">
        <v>520</v>
      </c>
      <c r="B710" s="74">
        <v>216000</v>
      </c>
      <c r="C710" s="74" t="str">
        <f>VLOOKUP(A710,'COMP OKT'!$B:$B,1,0)</f>
        <v>AS10/46-1B</v>
      </c>
      <c r="D710"/>
      <c r="E710"/>
      <c r="G710" s="77"/>
      <c r="H710" s="2"/>
    </row>
    <row r="711" spans="1:8" x14ac:dyDescent="0.35">
      <c r="A711" s="74" t="s">
        <v>7234</v>
      </c>
      <c r="B711" s="74">
        <v>16000</v>
      </c>
      <c r="C711" s="74" t="str">
        <f>VLOOKUP(A711,'COMP OKT'!$B:$B,1,0)</f>
        <v>AS10/46-1C</v>
      </c>
      <c r="D711"/>
      <c r="E711"/>
      <c r="G711" s="77"/>
      <c r="H711" s="2"/>
    </row>
    <row r="712" spans="1:8" x14ac:dyDescent="0.35">
      <c r="A712" s="74" t="s">
        <v>471</v>
      </c>
      <c r="B712" s="74">
        <v>91800</v>
      </c>
      <c r="C712" s="74" t="str">
        <f>VLOOKUP(A712,'COMP OKT'!$B:$B,1,0)</f>
        <v>AS10/51</v>
      </c>
      <c r="D712"/>
      <c r="E712"/>
      <c r="G712" s="77"/>
      <c r="H712" s="2"/>
    </row>
    <row r="713" spans="1:8" x14ac:dyDescent="0.35">
      <c r="A713" s="74" t="s">
        <v>10842</v>
      </c>
      <c r="B713" s="74">
        <v>17400</v>
      </c>
      <c r="C713" s="74" t="str">
        <f>VLOOKUP(A713,'COMP OKT'!$B:$B,1,0)</f>
        <v>AS10/55</v>
      </c>
      <c r="D713"/>
      <c r="E713"/>
      <c r="G713" s="77"/>
      <c r="H713" s="2"/>
    </row>
    <row r="714" spans="1:8" x14ac:dyDescent="0.35">
      <c r="A714" s="74" t="s">
        <v>472</v>
      </c>
      <c r="B714" s="74">
        <v>140500</v>
      </c>
      <c r="C714" s="74" t="str">
        <f>VLOOKUP(A714,'COMP OKT'!$B:$B,1,0)</f>
        <v>AS28/04</v>
      </c>
      <c r="D714"/>
      <c r="E714"/>
      <c r="G714" s="77"/>
      <c r="H714" s="2"/>
    </row>
    <row r="715" spans="1:8" x14ac:dyDescent="0.35">
      <c r="A715" s="74" t="s">
        <v>473</v>
      </c>
      <c r="B715" s="74">
        <v>104500</v>
      </c>
      <c r="C715" s="74" t="str">
        <f>VLOOKUP(A715,'COMP OKT'!$B:$B,1,0)</f>
        <v>AS46/03</v>
      </c>
      <c r="D715"/>
      <c r="E715"/>
      <c r="G715" s="77"/>
      <c r="H715" s="2"/>
    </row>
    <row r="716" spans="1:8" x14ac:dyDescent="0.35">
      <c r="A716" s="74" t="s">
        <v>10848</v>
      </c>
      <c r="B716" s="74">
        <v>14000</v>
      </c>
      <c r="C716" s="74" t="str">
        <f>VLOOKUP(A716,'COMP OKT'!$B:$B,1,0)</f>
        <v>AS46/04</v>
      </c>
      <c r="D716"/>
      <c r="E716"/>
      <c r="G716" s="77"/>
      <c r="H716" s="2"/>
    </row>
    <row r="717" spans="1:8" x14ac:dyDescent="0.35">
      <c r="A717" s="74" t="s">
        <v>474</v>
      </c>
      <c r="B717" s="74">
        <v>105000</v>
      </c>
      <c r="C717" s="74" t="str">
        <f>VLOOKUP(A717,'COMP OKT'!$B:$B,1,0)</f>
        <v>AS47/01</v>
      </c>
      <c r="D717"/>
      <c r="E717"/>
      <c r="G717" s="77"/>
      <c r="H717" s="2"/>
    </row>
    <row r="718" spans="1:8" x14ac:dyDescent="0.35">
      <c r="A718" s="74" t="s">
        <v>10854</v>
      </c>
      <c r="B718" s="74">
        <v>14000</v>
      </c>
      <c r="C718" s="74" t="str">
        <f>VLOOKUP(A718,'COMP OKT'!$B:$B,1,0)</f>
        <v>AS47/03</v>
      </c>
      <c r="D718"/>
      <c r="E718"/>
      <c r="G718" s="77"/>
      <c r="H718" s="2"/>
    </row>
    <row r="719" spans="1:8" x14ac:dyDescent="0.35">
      <c r="A719" s="74" t="s">
        <v>8242</v>
      </c>
      <c r="B719" s="74">
        <v>36800</v>
      </c>
      <c r="C719" s="74" t="str">
        <f>VLOOKUP(A719,'COMP OKT'!$B:$B,1,0)</f>
        <v>D1A-0137-00</v>
      </c>
      <c r="D719"/>
      <c r="E719"/>
      <c r="G719" s="77"/>
      <c r="H719" s="2"/>
    </row>
    <row r="720" spans="1:8" x14ac:dyDescent="0.35">
      <c r="A720" s="74" t="s">
        <v>475</v>
      </c>
      <c r="B720" s="74">
        <v>2100</v>
      </c>
      <c r="C720" s="74" t="str">
        <f>VLOOKUP(A720,'COMP OKT'!$B:$B,1,0)</f>
        <v>G-292/106</v>
      </c>
      <c r="D720"/>
      <c r="E720"/>
      <c r="G720" s="77"/>
      <c r="H720" s="2"/>
    </row>
    <row r="721" spans="1:8" x14ac:dyDescent="0.35">
      <c r="A721" s="74" t="s">
        <v>512</v>
      </c>
      <c r="B721" s="74">
        <v>32000</v>
      </c>
      <c r="C721" s="74" t="str">
        <f>VLOOKUP(A721,'COMP OKT'!$B:$B,1,0)</f>
        <v>J3C-0035</v>
      </c>
      <c r="D721"/>
      <c r="E721"/>
      <c r="G721" s="77"/>
      <c r="H721" s="2"/>
    </row>
    <row r="722" spans="1:8" x14ac:dyDescent="0.35">
      <c r="A722" s="74" t="s">
        <v>493</v>
      </c>
      <c r="B722" s="74">
        <v>32000</v>
      </c>
      <c r="C722" s="74" t="str">
        <f>VLOOKUP(A722,'COMP OKT'!$B:$B,1,0)</f>
        <v>LV44465-002A</v>
      </c>
      <c r="D722"/>
      <c r="E722"/>
      <c r="G722" s="77"/>
      <c r="H722" s="2"/>
    </row>
    <row r="723" spans="1:8" x14ac:dyDescent="0.35">
      <c r="A723" s="74" t="s">
        <v>496</v>
      </c>
      <c r="B723" s="74">
        <v>4800</v>
      </c>
      <c r="C723" s="74" t="str">
        <f>VLOOKUP(A723,'COMP OKT'!$B:$B,1,0)</f>
        <v>LV44666-003A</v>
      </c>
      <c r="D723"/>
      <c r="E723"/>
      <c r="G723" s="77"/>
      <c r="H723" s="2"/>
    </row>
    <row r="724" spans="1:8" x14ac:dyDescent="0.35">
      <c r="A724" s="74" t="s">
        <v>951</v>
      </c>
      <c r="B724" s="74">
        <v>84</v>
      </c>
      <c r="C724" s="74" t="str">
        <f>VLOOKUP(A724,'COMP OKT'!$B:$B,1,0)</f>
        <v>LV45413-005A</v>
      </c>
      <c r="D724"/>
      <c r="E724"/>
      <c r="G724" s="77"/>
      <c r="H724" s="2"/>
    </row>
    <row r="725" spans="1:8" x14ac:dyDescent="0.35">
      <c r="A725" s="74" t="s">
        <v>501</v>
      </c>
      <c r="B725" s="74">
        <v>70318</v>
      </c>
      <c r="C725" s="74" t="str">
        <f>VLOOKUP(A725,'COMP OKT'!$B:$B,1,0)</f>
        <v>LV45806-002A</v>
      </c>
      <c r="D725"/>
      <c r="E725"/>
      <c r="G725" s="77"/>
      <c r="H725" s="2"/>
    </row>
    <row r="726" spans="1:8" x14ac:dyDescent="0.35">
      <c r="A726" s="74" t="s">
        <v>513</v>
      </c>
      <c r="B726" s="74">
        <v>100000</v>
      </c>
      <c r="C726" s="74" t="str">
        <f>VLOOKUP(A726,'COMP OKT'!$B:$B,1,0)</f>
        <v>LV45834-003A</v>
      </c>
      <c r="D726"/>
      <c r="E726"/>
      <c r="G726" s="77"/>
      <c r="H726" s="2"/>
    </row>
    <row r="727" spans="1:8" x14ac:dyDescent="0.35">
      <c r="A727" s="74" t="s">
        <v>476</v>
      </c>
      <c r="B727" s="74">
        <v>14000</v>
      </c>
      <c r="C727" s="74" t="str">
        <f>VLOOKUP(A727,'COMP OKT'!$B:$B,1,0)</f>
        <v>N211270-0.7</v>
      </c>
      <c r="D727"/>
      <c r="E727"/>
      <c r="G727" s="77"/>
      <c r="H727" s="2"/>
    </row>
    <row r="728" spans="1:8" x14ac:dyDescent="0.35">
      <c r="A728" s="74" t="s">
        <v>514</v>
      </c>
      <c r="B728" s="74">
        <v>1000</v>
      </c>
      <c r="C728" s="74" t="str">
        <f>VLOOKUP(A728,'COMP OKT'!$B:$B,1,0)</f>
        <v>WB78270</v>
      </c>
      <c r="D728"/>
      <c r="E728"/>
      <c r="G728" s="77"/>
      <c r="H728" s="2"/>
    </row>
    <row r="729" spans="1:8" x14ac:dyDescent="0.35">
      <c r="A729" s="74" t="s">
        <v>491</v>
      </c>
      <c r="B729" s="74">
        <v>16000</v>
      </c>
      <c r="C729" s="74" t="str">
        <f>VLOOKUP(A729,'COMP OKT'!$B:$B,1,0)</f>
        <v>WJ85920</v>
      </c>
      <c r="D729"/>
      <c r="E729"/>
      <c r="G729" s="77"/>
      <c r="H729" s="2"/>
    </row>
    <row r="730" spans="1:8" x14ac:dyDescent="0.35">
      <c r="A730" s="74" t="s">
        <v>957</v>
      </c>
      <c r="B730" s="74">
        <v>9000</v>
      </c>
      <c r="C730" s="74" t="str">
        <f>VLOOKUP(A730,'COMP OKT'!$B:$B,1,0)</f>
        <v>ZA61450</v>
      </c>
      <c r="D730"/>
      <c r="E730"/>
      <c r="G730" s="77"/>
      <c r="H730" s="2"/>
    </row>
    <row r="731" spans="1:8" x14ac:dyDescent="0.35">
      <c r="A731" s="74" t="s">
        <v>958</v>
      </c>
      <c r="B731" s="74">
        <v>8700</v>
      </c>
      <c r="C731" s="74" t="str">
        <f>VLOOKUP(A731,'COMP OKT'!$B:$B,1,0)</f>
        <v>ZE26440</v>
      </c>
      <c r="D731"/>
      <c r="E731"/>
      <c r="G731" s="77"/>
      <c r="H731" s="2"/>
    </row>
    <row r="732" spans="1:8" x14ac:dyDescent="0.35">
      <c r="A732" s="74" t="s">
        <v>314</v>
      </c>
      <c r="B732" s="74">
        <v>6000</v>
      </c>
      <c r="C732" s="74" t="str">
        <f>VLOOKUP(A732,'COMP OKT'!$B:$B,1,0)</f>
        <v>ZN31810-1</v>
      </c>
      <c r="D732"/>
      <c r="E732"/>
      <c r="G732" s="77"/>
      <c r="H732" s="2"/>
    </row>
    <row r="733" spans="1:8" x14ac:dyDescent="0.35">
      <c r="A733" s="74"/>
      <c r="B733" s="74">
        <f>SUM(B3:B732)</f>
        <v>11718804</v>
      </c>
      <c r="C733"/>
      <c r="D733"/>
      <c r="E733"/>
      <c r="G733" s="77"/>
      <c r="H733" s="2"/>
    </row>
    <row r="734" spans="1:8" x14ac:dyDescent="0.35">
      <c r="A734" s="74"/>
      <c r="B734" s="74"/>
      <c r="C734" s="74"/>
      <c r="D734"/>
      <c r="E734"/>
      <c r="G734" s="77"/>
      <c r="H734" s="2"/>
    </row>
    <row r="735" spans="1:8" x14ac:dyDescent="0.35">
      <c r="A735" s="74"/>
      <c r="B735" s="74"/>
      <c r="C735" s="74"/>
      <c r="D735"/>
      <c r="E735"/>
      <c r="G735" s="77"/>
      <c r="H735" s="2"/>
    </row>
    <row r="736" spans="1:8" x14ac:dyDescent="0.35">
      <c r="A736" s="74"/>
      <c r="B736" s="74"/>
      <c r="C736" s="74"/>
      <c r="D736"/>
      <c r="E736"/>
    </row>
    <row r="737" spans="1:3" x14ac:dyDescent="0.35">
      <c r="A737" s="74"/>
      <c r="B737" s="74"/>
      <c r="C737" s="74"/>
    </row>
    <row r="738" spans="1:3" x14ac:dyDescent="0.35">
      <c r="A738" s="74"/>
      <c r="B738" s="74"/>
      <c r="C738" s="74"/>
    </row>
    <row r="739" spans="1:3" x14ac:dyDescent="0.35">
      <c r="A739" s="74"/>
      <c r="B739" s="74"/>
      <c r="C739" s="74"/>
    </row>
    <row r="740" spans="1:3" x14ac:dyDescent="0.35">
      <c r="A740" s="74"/>
      <c r="B740" s="74"/>
      <c r="C740" s="74"/>
    </row>
    <row r="741" spans="1:3" x14ac:dyDescent="0.35">
      <c r="A741" s="74"/>
      <c r="B741" s="74"/>
      <c r="C741" s="74"/>
    </row>
    <row r="742" spans="1:3" x14ac:dyDescent="0.35">
      <c r="A742" s="74"/>
      <c r="B742" s="74"/>
      <c r="C742" s="74"/>
    </row>
    <row r="743" spans="1:3" x14ac:dyDescent="0.35">
      <c r="A743" s="74"/>
      <c r="B743" s="74"/>
      <c r="C743" s="74"/>
    </row>
    <row r="744" spans="1:3" x14ac:dyDescent="0.35">
      <c r="A744" s="74"/>
      <c r="B744" s="74"/>
      <c r="C744" s="74"/>
    </row>
    <row r="745" spans="1:3" x14ac:dyDescent="0.35">
      <c r="A745" s="74"/>
      <c r="B745" s="74"/>
      <c r="C745" s="74"/>
    </row>
    <row r="746" spans="1:3" x14ac:dyDescent="0.35">
      <c r="A746" s="74"/>
      <c r="B746" s="74"/>
      <c r="C746" s="74"/>
    </row>
    <row r="747" spans="1:3" x14ac:dyDescent="0.35">
      <c r="A747" s="74"/>
      <c r="B747" s="74"/>
      <c r="C747" s="74"/>
    </row>
    <row r="748" spans="1:3" x14ac:dyDescent="0.35">
      <c r="A748" s="74"/>
      <c r="B748" s="74"/>
      <c r="C748" s="74"/>
    </row>
    <row r="749" spans="1:3" x14ac:dyDescent="0.35">
      <c r="A749" s="74"/>
      <c r="B749" s="74"/>
      <c r="C749" s="74"/>
    </row>
    <row r="750" spans="1:3" x14ac:dyDescent="0.35">
      <c r="A750" s="74"/>
      <c r="B750" s="74"/>
      <c r="C750" s="74"/>
    </row>
    <row r="751" spans="1:3" x14ac:dyDescent="0.35">
      <c r="A751" s="74"/>
      <c r="B751" s="74"/>
      <c r="C751" s="74"/>
    </row>
    <row r="752" spans="1:3" x14ac:dyDescent="0.35">
      <c r="A752" s="74"/>
      <c r="B752" s="74"/>
      <c r="C752" s="74"/>
    </row>
    <row r="753" spans="1:3" x14ac:dyDescent="0.35">
      <c r="A753" s="74"/>
      <c r="B753" s="74"/>
      <c r="C753" s="74"/>
    </row>
    <row r="754" spans="1:3" x14ac:dyDescent="0.35">
      <c r="A754" s="74"/>
      <c r="B754" s="74"/>
      <c r="C754" s="74"/>
    </row>
    <row r="755" spans="1:3" x14ac:dyDescent="0.35">
      <c r="A755" s="74"/>
      <c r="B755" s="74"/>
      <c r="C755" s="74"/>
    </row>
    <row r="756" spans="1:3" x14ac:dyDescent="0.35">
      <c r="A756" s="74"/>
      <c r="B756" s="74"/>
      <c r="C756" s="74"/>
    </row>
    <row r="757" spans="1:3" x14ac:dyDescent="0.35">
      <c r="A757" s="74"/>
      <c r="B757" s="74"/>
      <c r="C757" s="74"/>
    </row>
    <row r="758" spans="1:3" x14ac:dyDescent="0.35">
      <c r="A758" s="74"/>
      <c r="B758" s="74"/>
      <c r="C758" s="74"/>
    </row>
    <row r="759" spans="1:3" x14ac:dyDescent="0.35">
      <c r="A759" s="74"/>
      <c r="B759" s="74"/>
      <c r="C759" s="74"/>
    </row>
    <row r="760" spans="1:3" x14ac:dyDescent="0.35">
      <c r="A760" s="74"/>
      <c r="B760" s="74"/>
      <c r="C760" s="74"/>
    </row>
    <row r="761" spans="1:3" x14ac:dyDescent="0.35">
      <c r="C761" s="74"/>
    </row>
    <row r="762" spans="1:3" x14ac:dyDescent="0.35">
      <c r="A762" s="92"/>
    </row>
  </sheetData>
  <autoFilter ref="A2:C733"/>
  <conditionalFormatting sqref="C1 C762:C1048576">
    <cfRule type="duplicateValues" dxfId="5" priority="9"/>
    <cfRule type="duplicateValues" dxfId="4" priority="10"/>
  </conditionalFormatting>
  <conditionalFormatting sqref="F1 F693:F1048576">
    <cfRule type="duplicateValues" dxfId="3" priority="6"/>
  </conditionalFormatting>
  <conditionalFormatting sqref="F587:F692">
    <cfRule type="duplicateValues" dxfId="2" priority="2"/>
    <cfRule type="duplicateValues" dxfId="1" priority="3"/>
  </conditionalFormatting>
  <conditionalFormatting sqref="A2:A732">
    <cfRule type="duplicateValues" dxfId="0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13" workbookViewId="0">
      <selection activeCell="L13" sqref="L13"/>
    </sheetView>
  </sheetViews>
  <sheetFormatPr defaultRowHeight="14.5" x14ac:dyDescent="0.35"/>
  <cols>
    <col min="1" max="1" width="18.81640625" bestFit="1" customWidth="1"/>
    <col min="2" max="2" width="11" bestFit="1" customWidth="1"/>
    <col min="3" max="3" width="18.81640625" bestFit="1" customWidth="1"/>
    <col min="4" max="4" width="15.453125" bestFit="1" customWidth="1"/>
    <col min="6" max="6" width="18.81640625" bestFit="1" customWidth="1"/>
    <col min="7" max="7" width="15.453125" bestFit="1" customWidth="1"/>
  </cols>
  <sheetData>
    <row r="1" spans="1:7" x14ac:dyDescent="0.35">
      <c r="A1" s="96"/>
      <c r="B1" s="96"/>
      <c r="F1" s="17"/>
      <c r="G1" s="17"/>
    </row>
    <row r="2" spans="1:7" x14ac:dyDescent="0.35">
      <c r="A2" s="96" t="s">
        <v>11623</v>
      </c>
      <c r="B2" s="96" t="s">
        <v>11622</v>
      </c>
      <c r="C2" s="4" t="s">
        <v>526</v>
      </c>
      <c r="D2" t="s">
        <v>11624</v>
      </c>
      <c r="F2" s="77" t="s">
        <v>526</v>
      </c>
      <c r="G2" s="2" t="s">
        <v>11624</v>
      </c>
    </row>
    <row r="3" spans="1:7" x14ac:dyDescent="0.35">
      <c r="A3" s="96" t="s">
        <v>8638</v>
      </c>
      <c r="B3" s="96">
        <v>19970</v>
      </c>
      <c r="C3" s="77" t="s">
        <v>324</v>
      </c>
      <c r="D3" s="2">
        <v>1814</v>
      </c>
      <c r="F3" s="77" t="s">
        <v>324</v>
      </c>
      <c r="G3" s="2">
        <v>1814</v>
      </c>
    </row>
    <row r="4" spans="1:7" x14ac:dyDescent="0.35">
      <c r="A4" s="96" t="s">
        <v>520</v>
      </c>
      <c r="B4" s="96">
        <v>46000</v>
      </c>
      <c r="C4" s="77" t="s">
        <v>61</v>
      </c>
      <c r="D4" s="2">
        <v>20000</v>
      </c>
      <c r="F4" s="77" t="s">
        <v>61</v>
      </c>
      <c r="G4" s="2">
        <v>20000</v>
      </c>
    </row>
    <row r="5" spans="1:7" x14ac:dyDescent="0.35">
      <c r="A5" s="96" t="s">
        <v>116</v>
      </c>
      <c r="B5" s="96">
        <v>1400</v>
      </c>
      <c r="C5" s="77" t="s">
        <v>375</v>
      </c>
      <c r="D5" s="2">
        <v>84000</v>
      </c>
      <c r="F5" s="77" t="s">
        <v>375</v>
      </c>
      <c r="G5" s="2">
        <v>84000</v>
      </c>
    </row>
    <row r="6" spans="1:7" x14ac:dyDescent="0.35">
      <c r="A6" s="96" t="s">
        <v>118</v>
      </c>
      <c r="B6" s="96">
        <v>6000</v>
      </c>
      <c r="C6" s="77" t="s">
        <v>333</v>
      </c>
      <c r="D6" s="2">
        <v>10595</v>
      </c>
      <c r="F6" s="77" t="s">
        <v>333</v>
      </c>
      <c r="G6" s="2">
        <v>10595</v>
      </c>
    </row>
    <row r="7" spans="1:7" x14ac:dyDescent="0.35">
      <c r="A7" s="96" t="s">
        <v>262</v>
      </c>
      <c r="B7" s="96">
        <v>1180</v>
      </c>
      <c r="C7" s="77" t="s">
        <v>429</v>
      </c>
      <c r="D7" s="2">
        <v>715</v>
      </c>
      <c r="F7" s="77" t="s">
        <v>429</v>
      </c>
      <c r="G7" s="2">
        <v>715</v>
      </c>
    </row>
    <row r="8" spans="1:7" x14ac:dyDescent="0.35">
      <c r="A8" s="96" t="s">
        <v>263</v>
      </c>
      <c r="B8" s="96">
        <v>3200</v>
      </c>
      <c r="C8" s="77" t="s">
        <v>116</v>
      </c>
      <c r="D8" s="2">
        <v>27000</v>
      </c>
      <c r="F8" s="77" t="s">
        <v>116</v>
      </c>
      <c r="G8" s="2">
        <v>27000</v>
      </c>
    </row>
    <row r="9" spans="1:7" x14ac:dyDescent="0.35">
      <c r="A9" s="96" t="s">
        <v>506</v>
      </c>
      <c r="B9" s="96">
        <v>20000</v>
      </c>
      <c r="C9" s="77" t="s">
        <v>117</v>
      </c>
      <c r="D9" s="2">
        <v>27000</v>
      </c>
      <c r="F9" s="77" t="s">
        <v>117</v>
      </c>
      <c r="G9" s="2">
        <v>27000</v>
      </c>
    </row>
    <row r="10" spans="1:7" x14ac:dyDescent="0.35">
      <c r="A10" s="96" t="s">
        <v>506</v>
      </c>
      <c r="B10" s="96">
        <v>37000</v>
      </c>
      <c r="C10" s="77" t="s">
        <v>118</v>
      </c>
      <c r="D10" s="2">
        <v>30000</v>
      </c>
      <c r="F10" s="77" t="s">
        <v>118</v>
      </c>
      <c r="G10" s="2">
        <v>30000</v>
      </c>
    </row>
    <row r="11" spans="1:7" x14ac:dyDescent="0.35">
      <c r="A11" s="96" t="s">
        <v>520</v>
      </c>
      <c r="B11" s="96">
        <v>102500</v>
      </c>
      <c r="C11" s="77" t="s">
        <v>262</v>
      </c>
      <c r="D11" s="2">
        <v>1180</v>
      </c>
      <c r="F11" s="77" t="s">
        <v>262</v>
      </c>
      <c r="G11" s="2">
        <v>1180</v>
      </c>
    </row>
    <row r="12" spans="1:7" x14ac:dyDescent="0.35">
      <c r="A12" s="96" t="s">
        <v>507</v>
      </c>
      <c r="B12" s="96">
        <v>24500</v>
      </c>
      <c r="C12" s="77" t="s">
        <v>263</v>
      </c>
      <c r="D12" s="2">
        <v>3200</v>
      </c>
      <c r="F12" s="77" t="s">
        <v>263</v>
      </c>
      <c r="G12" s="2">
        <v>3200</v>
      </c>
    </row>
    <row r="13" spans="1:7" x14ac:dyDescent="0.35">
      <c r="A13" s="96" t="s">
        <v>505</v>
      </c>
      <c r="B13" s="96">
        <v>24000</v>
      </c>
      <c r="C13" s="77" t="s">
        <v>349</v>
      </c>
      <c r="D13" s="2">
        <v>64000</v>
      </c>
      <c r="F13" s="77" t="s">
        <v>349</v>
      </c>
      <c r="G13" s="2">
        <v>64000</v>
      </c>
    </row>
    <row r="14" spans="1:7" x14ac:dyDescent="0.35">
      <c r="A14" s="96" t="s">
        <v>507</v>
      </c>
      <c r="B14" s="96">
        <v>8000</v>
      </c>
      <c r="C14" s="77" t="s">
        <v>197</v>
      </c>
      <c r="D14" s="2">
        <v>940</v>
      </c>
      <c r="F14" s="77" t="s">
        <v>197</v>
      </c>
      <c r="G14" s="2">
        <v>940</v>
      </c>
    </row>
    <row r="15" spans="1:7" x14ac:dyDescent="0.35">
      <c r="A15" s="96" t="s">
        <v>7054</v>
      </c>
      <c r="B15" s="96">
        <v>46000</v>
      </c>
      <c r="C15" s="77" t="s">
        <v>8638</v>
      </c>
      <c r="D15" s="2">
        <v>39980</v>
      </c>
      <c r="F15" s="77" t="s">
        <v>8638</v>
      </c>
      <c r="G15" s="2">
        <v>39980</v>
      </c>
    </row>
    <row r="16" spans="1:7" x14ac:dyDescent="0.35">
      <c r="A16" s="96" t="s">
        <v>324</v>
      </c>
      <c r="B16" s="96">
        <v>50</v>
      </c>
      <c r="C16" s="77" t="s">
        <v>505</v>
      </c>
      <c r="D16" s="2">
        <v>70000</v>
      </c>
      <c r="F16" s="77" t="s">
        <v>505</v>
      </c>
      <c r="G16" s="2">
        <v>70000</v>
      </c>
    </row>
    <row r="17" spans="1:7" x14ac:dyDescent="0.35">
      <c r="A17" s="96" t="s">
        <v>324</v>
      </c>
      <c r="B17" s="96">
        <v>1764</v>
      </c>
      <c r="C17" s="77" t="s">
        <v>506</v>
      </c>
      <c r="D17" s="2">
        <v>93000</v>
      </c>
      <c r="F17" t="s">
        <v>506</v>
      </c>
      <c r="G17">
        <v>93000</v>
      </c>
    </row>
    <row r="18" spans="1:7" x14ac:dyDescent="0.35">
      <c r="A18" s="96" t="s">
        <v>197</v>
      </c>
      <c r="B18" s="96">
        <v>940</v>
      </c>
      <c r="C18" s="77" t="s">
        <v>507</v>
      </c>
      <c r="D18" s="2">
        <v>61500</v>
      </c>
      <c r="F18" t="s">
        <v>507</v>
      </c>
      <c r="G18">
        <v>61500</v>
      </c>
    </row>
    <row r="19" spans="1:7" x14ac:dyDescent="0.35">
      <c r="A19" s="96" t="s">
        <v>333</v>
      </c>
      <c r="B19" s="96">
        <v>10595</v>
      </c>
      <c r="C19" s="77" t="s">
        <v>480</v>
      </c>
      <c r="D19" s="2">
        <v>70000</v>
      </c>
      <c r="F19" t="s">
        <v>480</v>
      </c>
      <c r="G19">
        <v>70000</v>
      </c>
    </row>
    <row r="20" spans="1:7" x14ac:dyDescent="0.35">
      <c r="A20" s="96" t="s">
        <v>429</v>
      </c>
      <c r="B20" s="96">
        <v>715</v>
      </c>
      <c r="C20" s="77" t="s">
        <v>481</v>
      </c>
      <c r="D20" s="2">
        <v>70000</v>
      </c>
      <c r="F20" t="s">
        <v>481</v>
      </c>
      <c r="G20">
        <v>70000</v>
      </c>
    </row>
    <row r="21" spans="1:7" x14ac:dyDescent="0.35">
      <c r="A21" s="96" t="s">
        <v>480</v>
      </c>
      <c r="B21" s="96">
        <v>70000</v>
      </c>
      <c r="C21" s="77" t="s">
        <v>7054</v>
      </c>
      <c r="D21" s="2">
        <v>64000</v>
      </c>
      <c r="F21" t="s">
        <v>7054</v>
      </c>
      <c r="G21">
        <v>64000</v>
      </c>
    </row>
    <row r="22" spans="1:7" x14ac:dyDescent="0.35">
      <c r="A22" s="96" t="s">
        <v>481</v>
      </c>
      <c r="B22" s="96">
        <v>70000</v>
      </c>
      <c r="C22" s="77" t="s">
        <v>437</v>
      </c>
      <c r="D22" s="2">
        <v>20000</v>
      </c>
      <c r="F22" t="s">
        <v>437</v>
      </c>
      <c r="G22">
        <v>20000</v>
      </c>
    </row>
    <row r="23" spans="1:7" x14ac:dyDescent="0.35">
      <c r="A23" s="96" t="s">
        <v>437</v>
      </c>
      <c r="B23" s="96">
        <v>20000</v>
      </c>
      <c r="C23" s="77" t="s">
        <v>520</v>
      </c>
      <c r="D23" s="2">
        <v>271000</v>
      </c>
      <c r="F23" t="s">
        <v>520</v>
      </c>
      <c r="G23">
        <v>271000</v>
      </c>
    </row>
    <row r="24" spans="1:7" x14ac:dyDescent="0.35">
      <c r="A24" s="96" t="s">
        <v>61</v>
      </c>
      <c r="B24" s="96">
        <v>20000</v>
      </c>
      <c r="C24" s="77" t="s">
        <v>472</v>
      </c>
      <c r="D24" s="2">
        <v>90000</v>
      </c>
      <c r="F24" t="s">
        <v>472</v>
      </c>
      <c r="G24">
        <v>90000</v>
      </c>
    </row>
    <row r="25" spans="1:7" x14ac:dyDescent="0.35">
      <c r="A25" s="96" t="s">
        <v>7054</v>
      </c>
      <c r="B25" s="96">
        <v>18000</v>
      </c>
      <c r="C25" s="77" t="s">
        <v>641</v>
      </c>
      <c r="D25" s="2">
        <v>1119924</v>
      </c>
    </row>
    <row r="26" spans="1:7" x14ac:dyDescent="0.35">
      <c r="A26" s="96" t="s">
        <v>506</v>
      </c>
      <c r="B26" s="96">
        <v>1500</v>
      </c>
    </row>
    <row r="27" spans="1:7" x14ac:dyDescent="0.35">
      <c r="A27" s="96" t="s">
        <v>520</v>
      </c>
      <c r="B27" s="96">
        <v>122500</v>
      </c>
    </row>
    <row r="28" spans="1:7" x14ac:dyDescent="0.35">
      <c r="A28" s="96" t="s">
        <v>505</v>
      </c>
      <c r="B28" s="96">
        <v>46000</v>
      </c>
    </row>
    <row r="29" spans="1:7" x14ac:dyDescent="0.35">
      <c r="A29" s="96" t="s">
        <v>507</v>
      </c>
      <c r="B29" s="96">
        <v>29000</v>
      </c>
    </row>
    <row r="30" spans="1:7" x14ac:dyDescent="0.35">
      <c r="A30" s="96" t="s">
        <v>116</v>
      </c>
      <c r="B30" s="96">
        <v>25600</v>
      </c>
    </row>
    <row r="31" spans="1:7" x14ac:dyDescent="0.35">
      <c r="A31" s="96" t="s">
        <v>117</v>
      </c>
      <c r="B31" s="96">
        <v>27000</v>
      </c>
    </row>
    <row r="32" spans="1:7" x14ac:dyDescent="0.35">
      <c r="A32" t="s">
        <v>118</v>
      </c>
      <c r="B32">
        <v>24000</v>
      </c>
    </row>
    <row r="33" spans="1:2" x14ac:dyDescent="0.35">
      <c r="A33" t="s">
        <v>375</v>
      </c>
      <c r="B33">
        <v>84000</v>
      </c>
    </row>
    <row r="34" spans="1:2" x14ac:dyDescent="0.35">
      <c r="A34" t="s">
        <v>349</v>
      </c>
      <c r="B34">
        <v>64000</v>
      </c>
    </row>
    <row r="35" spans="1:2" x14ac:dyDescent="0.35">
      <c r="A35" t="s">
        <v>472</v>
      </c>
      <c r="B35">
        <v>90000</v>
      </c>
    </row>
    <row r="36" spans="1:2" x14ac:dyDescent="0.35">
      <c r="A36" t="s">
        <v>506</v>
      </c>
      <c r="B36">
        <v>34500</v>
      </c>
    </row>
    <row r="37" spans="1:2" x14ac:dyDescent="0.35">
      <c r="A37" t="s">
        <v>8638</v>
      </c>
      <c r="B37">
        <v>20010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Master Partnumber</vt:lpstr>
      <vt:lpstr>FG.</vt:lpstr>
      <vt:lpstr>WIP</vt:lpstr>
      <vt:lpstr>ENGINEERING</vt:lpstr>
      <vt:lpstr>ENGG for UPLOD</vt:lpstr>
      <vt:lpstr>SGL</vt:lpstr>
      <vt:lpstr>DISCONTINUE</vt:lpstr>
      <vt:lpstr>DEL 31 OKT</vt:lpstr>
      <vt:lpstr>WIPDISCENGGNONPB</vt:lpstr>
      <vt:lpstr>STO SEPT</vt:lpstr>
      <vt:lpstr>STO OKTOBER</vt:lpstr>
      <vt:lpstr>COMP SEPT</vt:lpstr>
      <vt:lpstr>COMP OKT</vt:lpstr>
      <vt:lpstr>SALDOAWAL.</vt:lpstr>
      <vt:lpstr>O.PROD 30.9-30.10</vt:lpstr>
      <vt:lpstr>SCRAP</vt:lpstr>
      <vt:lpstr>SALES 1-31 OKT</vt:lpstr>
      <vt:lpstr>IMPORT 1-31 OKT</vt:lpstr>
      <vt:lpstr>WIP!Print_Area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ACCT03</dc:creator>
  <cp:lastModifiedBy>NB22</cp:lastModifiedBy>
  <cp:lastPrinted>2022-02-03T08:29:39Z</cp:lastPrinted>
  <dcterms:created xsi:type="dcterms:W3CDTF">2019-11-02T00:04:01Z</dcterms:created>
  <dcterms:modified xsi:type="dcterms:W3CDTF">2022-12-02T01:58:18Z</dcterms:modified>
</cp:coreProperties>
</file>